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20.xml" ContentType="application/vnd.openxmlformats-officedocument.drawing+xml"/>
  <Override PartName="/xl/ctrlProps/ctrlProp8.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7.xml" ContentType="application/vnd.openxmlformats-officedocument.drawing+xml"/>
  <Override PartName="/xl/ctrlProps/ctrlProp17.xml" ContentType="application/vnd.ms-excel.controlproperti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899C9086-67A9-5B14-2C2D-5A8001700F7D}"/>
  <workbookPr codeName="EstaPastaDeTrabalho"/>
  <mc:AlternateContent xmlns:mc="http://schemas.openxmlformats.org/markup-compatibility/2006">
    <mc:Choice Requires="x15">
      <x15ac:absPath xmlns:x15ac="http://schemas.microsoft.com/office/spreadsheetml/2010/11/ac" url="C:\Users\JamersonP\Downloads\"/>
    </mc:Choice>
  </mc:AlternateContent>
  <xr:revisionPtr revIDLastSave="0" documentId="13_ncr:1_{882F10AD-9F16-4146-A05F-EDED5E7DE22E}" xr6:coauthVersionLast="47" xr6:coauthVersionMax="47" xr10:uidLastSave="{00000000-0000-0000-0000-000000000000}"/>
  <workbookProtection workbookAlgorithmName="SHA-512" workbookHashValue="cb1vUMk7SkGeUoCZiARWWzhY8lDFuFjk/RmT3STu3TAzaiDj6lGW+l0Ihkxp6kOcP1sz8Vli7oQHQoKSuAIf5g==" workbookSaltValue="YWIiuWIIvpUfRb1X6ILQYw==" workbookSpinCount="100000" lockStructure="1"/>
  <bookViews>
    <workbookView xWindow="23880" yWindow="-120" windowWidth="29040" windowHeight="15720" tabRatio="933" firstSheet="5" activeTab="5" xr2:uid="{00000000-000D-0000-FFFF-FFFF00000000}"/>
  </bookViews>
  <sheets>
    <sheet name="BH (1)" sheetId="1" state="hidden" r:id="rId1"/>
    <sheet name="BH (2)" sheetId="37" state="hidden" r:id="rId2"/>
    <sheet name="BH (3)" sheetId="38" state="hidden" r:id="rId3"/>
    <sheet name="Suporte" sheetId="2" state="hidden" r:id="rId4"/>
    <sheet name="Info" sheetId="33" state="hidden" r:id="rId5"/>
    <sheet name="Acesso" sheetId="34" r:id="rId6"/>
    <sheet name="GO" sheetId="31" state="hidden" r:id="rId7"/>
    <sheet name="Aprendizado" sheetId="40" state="hidden" r:id="rId8"/>
    <sheet name="Início" sheetId="5" state="hidden" r:id="rId9"/>
    <sheet name="Cadastros" sheetId="6" state="hidden" r:id="rId10"/>
    <sheet name="Iniciais" sheetId="35" state="hidden" r:id="rId11"/>
    <sheet name="Investimentos" sheetId="36" state="hidden" r:id="rId12"/>
    <sheet name="Lançamentos" sheetId="7" state="hidden" r:id="rId13"/>
    <sheet name="Custos" sheetId="11" state="hidden" r:id="rId14"/>
    <sheet name="Calculadora" sheetId="14" state="hidden" r:id="rId15"/>
    <sheet name="Produtos" sheetId="12" state="hidden" r:id="rId16"/>
    <sheet name="Vendas" sheetId="13" state="hidden" r:id="rId17"/>
    <sheet name="Vendas2" sheetId="15" state="hidden" r:id="rId18"/>
    <sheet name="Vendas3" sheetId="16" state="hidden" r:id="rId19"/>
    <sheet name="Vendas4" sheetId="17" state="hidden" r:id="rId20"/>
    <sheet name="Vendas5" sheetId="18" state="hidden" r:id="rId21"/>
    <sheet name="Consolidado" sheetId="39" state="hidden" r:id="rId22"/>
    <sheet name="Controles" sheetId="8" state="hidden" r:id="rId23"/>
    <sheet name="Relatórios" sheetId="9" state="hidden" r:id="rId24"/>
    <sheet name="Indicadores" sheetId="19" state="hidden" r:id="rId25"/>
    <sheet name="Resumo" sheetId="20" state="hidden" r:id="rId26"/>
    <sheet name="Imprimir" sheetId="21" state="hidden" r:id="rId27"/>
    <sheet name="Dashboard" sheetId="10" state="hidden" r:id="rId28"/>
    <sheet name="Estrutura" sheetId="22" state="hidden" r:id="rId29"/>
    <sheet name="Financeiro" sheetId="23" state="hidden" r:id="rId30"/>
    <sheet name="Ind" sheetId="24" state="hidden" r:id="rId31"/>
  </sheets>
  <definedNames>
    <definedName name="_xlnm._FilterDatabase" localSheetId="21" hidden="1">Consolidado!$C$6:$R$6</definedName>
    <definedName name="_xlnm._FilterDatabase" localSheetId="13" hidden="1">Custos!$C$4:$K$4</definedName>
    <definedName name="_xlnm._FilterDatabase" localSheetId="11" hidden="1">Investimentos!$C$4:$N$4</definedName>
    <definedName name="_xlnm._FilterDatabase" localSheetId="15" hidden="1">Produtos!$C$4:$L$4</definedName>
    <definedName name="_xlnm._FilterDatabase" localSheetId="23" hidden="1">Relatórios!$C$4:$I$4</definedName>
    <definedName name="_xlnm._FilterDatabase" localSheetId="16" hidden="1">Vendas!$C$6:$R$6</definedName>
    <definedName name="_xlnm._FilterDatabase" localSheetId="17" hidden="1">Vendas2!$C$6:$R$6</definedName>
    <definedName name="_xlnm._FilterDatabase" localSheetId="18" hidden="1">Vendas3!$C$6:$R$6</definedName>
    <definedName name="_xlnm._FilterDatabase" localSheetId="19" hidden="1">Vendas4!$C$6:$R$6</definedName>
    <definedName name="_xlnm._FilterDatabase" localSheetId="20" hidden="1">Vendas5!$C$6:$R$6</definedName>
    <definedName name="Ano">'BH (3)'!$N$6:$N$10</definedName>
    <definedName name="Anos">'BH (1)'!$E$4:$E$9</definedName>
    <definedName name="_xlnm.Print_Area" localSheetId="26">Imprimir!$D$7:$U$174</definedName>
    <definedName name="Depreciar">'BH (1)'!$F$4:$F$9</definedName>
    <definedName name="Produto">OFFSET('BH (1)'!$B$1029,0,0,'BH (1)'!$B$1027,1)</definedName>
    <definedName name="Tipo">'BH (1)'!$D$4:$D$5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28" i="1" l="1"/>
  <c r="H1528" i="1"/>
  <c r="G1528" i="1"/>
  <c r="I1527" i="1"/>
  <c r="H1527" i="1"/>
  <c r="G1527" i="1"/>
  <c r="I1526" i="1"/>
  <c r="H1526" i="1"/>
  <c r="G1526" i="1"/>
  <c r="I1525" i="1"/>
  <c r="H1525" i="1"/>
  <c r="G1525" i="1"/>
  <c r="I1524" i="1"/>
  <c r="H1524" i="1"/>
  <c r="G1524" i="1"/>
  <c r="I1523" i="1"/>
  <c r="H1523" i="1"/>
  <c r="G1523" i="1"/>
  <c r="I1522" i="1"/>
  <c r="H1522" i="1"/>
  <c r="G1522" i="1"/>
  <c r="I1521" i="1"/>
  <c r="H1521" i="1"/>
  <c r="G1521" i="1"/>
  <c r="I1520" i="1"/>
  <c r="H1520" i="1"/>
  <c r="G1520" i="1"/>
  <c r="I1519" i="1"/>
  <c r="H1519" i="1"/>
  <c r="G1519" i="1"/>
  <c r="I1518" i="1"/>
  <c r="H1518" i="1"/>
  <c r="G1518" i="1"/>
  <c r="I1517" i="1"/>
  <c r="H1517" i="1"/>
  <c r="G1517" i="1"/>
  <c r="I1516" i="1"/>
  <c r="H1516" i="1"/>
  <c r="G1516" i="1"/>
  <c r="I1515" i="1"/>
  <c r="H1515" i="1"/>
  <c r="G1515" i="1"/>
  <c r="I1514" i="1"/>
  <c r="H1514" i="1"/>
  <c r="G1514" i="1"/>
  <c r="I1513" i="1"/>
  <c r="H1513" i="1"/>
  <c r="G1513" i="1"/>
  <c r="I1512" i="1"/>
  <c r="H1512" i="1"/>
  <c r="G1512" i="1"/>
  <c r="I1511" i="1"/>
  <c r="H1511" i="1"/>
  <c r="G1511" i="1"/>
  <c r="I1510" i="1"/>
  <c r="H1510" i="1"/>
  <c r="G1510" i="1"/>
  <c r="I1509" i="1"/>
  <c r="H1509" i="1"/>
  <c r="G1509" i="1"/>
  <c r="I1508" i="1"/>
  <c r="H1508" i="1"/>
  <c r="G1508" i="1"/>
  <c r="I1507" i="1"/>
  <c r="H1507" i="1"/>
  <c r="G1507" i="1"/>
  <c r="I1506" i="1"/>
  <c r="H1506" i="1"/>
  <c r="G1506" i="1"/>
  <c r="I1505" i="1"/>
  <c r="H1505" i="1"/>
  <c r="G1505" i="1"/>
  <c r="I1504" i="1"/>
  <c r="H1504" i="1"/>
  <c r="G1504" i="1"/>
  <c r="I1503" i="1"/>
  <c r="H1503" i="1"/>
  <c r="G1503" i="1"/>
  <c r="I1502" i="1"/>
  <c r="H1502" i="1"/>
  <c r="G1502" i="1"/>
  <c r="I1501" i="1"/>
  <c r="H1501" i="1"/>
  <c r="G1501" i="1"/>
  <c r="I1500" i="1"/>
  <c r="H1500" i="1"/>
  <c r="G1500" i="1"/>
  <c r="I1499" i="1"/>
  <c r="H1499" i="1"/>
  <c r="G1499" i="1"/>
  <c r="I1498" i="1"/>
  <c r="H1498" i="1"/>
  <c r="G1498" i="1"/>
  <c r="I1497" i="1"/>
  <c r="H1497" i="1"/>
  <c r="G1497" i="1"/>
  <c r="I1496" i="1"/>
  <c r="H1496" i="1"/>
  <c r="G1496" i="1"/>
  <c r="I1495" i="1"/>
  <c r="H1495" i="1"/>
  <c r="G1495" i="1"/>
  <c r="I1494" i="1"/>
  <c r="H1494" i="1"/>
  <c r="G1494" i="1"/>
  <c r="I1493" i="1"/>
  <c r="H1493" i="1"/>
  <c r="G1493" i="1"/>
  <c r="I1492" i="1"/>
  <c r="H1492" i="1"/>
  <c r="G1492" i="1"/>
  <c r="I1491" i="1"/>
  <c r="H1491" i="1"/>
  <c r="G1491" i="1"/>
  <c r="I1490" i="1"/>
  <c r="H1490" i="1"/>
  <c r="G1490" i="1"/>
  <c r="I1489" i="1"/>
  <c r="H1489" i="1"/>
  <c r="G1489" i="1"/>
  <c r="I1488" i="1"/>
  <c r="H1488" i="1"/>
  <c r="G1488" i="1"/>
  <c r="I1487" i="1"/>
  <c r="H1487" i="1"/>
  <c r="G1487" i="1"/>
  <c r="I1486" i="1"/>
  <c r="H1486" i="1"/>
  <c r="G1486" i="1"/>
  <c r="I1485" i="1"/>
  <c r="H1485" i="1"/>
  <c r="G1485" i="1"/>
  <c r="I1484" i="1"/>
  <c r="H1484" i="1"/>
  <c r="G1484" i="1"/>
  <c r="I1483" i="1"/>
  <c r="H1483" i="1"/>
  <c r="G1483" i="1"/>
  <c r="I1482" i="1"/>
  <c r="H1482" i="1"/>
  <c r="G1482" i="1"/>
  <c r="I1481" i="1"/>
  <c r="H1481" i="1"/>
  <c r="G1481" i="1"/>
  <c r="I1480" i="1"/>
  <c r="H1480" i="1"/>
  <c r="G1480" i="1"/>
  <c r="I1479" i="1"/>
  <c r="H1479" i="1"/>
  <c r="G1479" i="1"/>
  <c r="I1478" i="1"/>
  <c r="H1478" i="1"/>
  <c r="G1478" i="1"/>
  <c r="I1477" i="1"/>
  <c r="H1477" i="1"/>
  <c r="G1477" i="1"/>
  <c r="I1476" i="1"/>
  <c r="H1476" i="1"/>
  <c r="G1476" i="1"/>
  <c r="I1475" i="1"/>
  <c r="H1475" i="1"/>
  <c r="G1475" i="1"/>
  <c r="I1474" i="1"/>
  <c r="H1474" i="1"/>
  <c r="G1474" i="1"/>
  <c r="I1473" i="1"/>
  <c r="H1473" i="1"/>
  <c r="G1473" i="1"/>
  <c r="I1472" i="1"/>
  <c r="H1472" i="1"/>
  <c r="G1472" i="1"/>
  <c r="I1471" i="1"/>
  <c r="H1471" i="1"/>
  <c r="G1471" i="1"/>
  <c r="I1470" i="1"/>
  <c r="H1470" i="1"/>
  <c r="G1470" i="1"/>
  <c r="I1469" i="1"/>
  <c r="H1469" i="1"/>
  <c r="G1469" i="1"/>
  <c r="I1468" i="1"/>
  <c r="H1468" i="1"/>
  <c r="G1468" i="1"/>
  <c r="I1467" i="1"/>
  <c r="H1467" i="1"/>
  <c r="G1467" i="1"/>
  <c r="I1466" i="1"/>
  <c r="H1466" i="1"/>
  <c r="G1466" i="1"/>
  <c r="I1465" i="1"/>
  <c r="H1465" i="1"/>
  <c r="G1465" i="1"/>
  <c r="I1464" i="1"/>
  <c r="H1464" i="1"/>
  <c r="G1464" i="1"/>
  <c r="I1463" i="1"/>
  <c r="H1463" i="1"/>
  <c r="G1463" i="1"/>
  <c r="I1462" i="1"/>
  <c r="H1462" i="1"/>
  <c r="G1462" i="1"/>
  <c r="I1461" i="1"/>
  <c r="H1461" i="1"/>
  <c r="G1461" i="1"/>
  <c r="I1460" i="1"/>
  <c r="H1460" i="1"/>
  <c r="G1460" i="1"/>
  <c r="I1459" i="1"/>
  <c r="H1459" i="1"/>
  <c r="G1459" i="1"/>
  <c r="I1458" i="1"/>
  <c r="H1458" i="1"/>
  <c r="G1458" i="1"/>
  <c r="I1457" i="1"/>
  <c r="H1457" i="1"/>
  <c r="G1457" i="1"/>
  <c r="I1456" i="1"/>
  <c r="H1456" i="1"/>
  <c r="G1456" i="1"/>
  <c r="I1455" i="1"/>
  <c r="H1455" i="1"/>
  <c r="G1455" i="1"/>
  <c r="I1454" i="1"/>
  <c r="H1454" i="1"/>
  <c r="G1454" i="1"/>
  <c r="I1453" i="1"/>
  <c r="H1453" i="1"/>
  <c r="G1453" i="1"/>
  <c r="I1452" i="1"/>
  <c r="H1452" i="1"/>
  <c r="G1452" i="1"/>
  <c r="I1451" i="1"/>
  <c r="H1451" i="1"/>
  <c r="G1451" i="1"/>
  <c r="I1450" i="1"/>
  <c r="H1450" i="1"/>
  <c r="G1450" i="1"/>
  <c r="I1449" i="1"/>
  <c r="H1449" i="1"/>
  <c r="G1449" i="1"/>
  <c r="I1448" i="1"/>
  <c r="H1448" i="1"/>
  <c r="G1448" i="1"/>
  <c r="I1447" i="1"/>
  <c r="H1447" i="1"/>
  <c r="G1447" i="1"/>
  <c r="I1446" i="1"/>
  <c r="H1446" i="1"/>
  <c r="G1446" i="1"/>
  <c r="I1445" i="1"/>
  <c r="H1445" i="1"/>
  <c r="G1445" i="1"/>
  <c r="I1444" i="1"/>
  <c r="H1444" i="1"/>
  <c r="G1444" i="1"/>
  <c r="I1443" i="1"/>
  <c r="H1443" i="1"/>
  <c r="G1443" i="1"/>
  <c r="I1442" i="1"/>
  <c r="H1442" i="1"/>
  <c r="G1442" i="1"/>
  <c r="I1441" i="1"/>
  <c r="H1441" i="1"/>
  <c r="G1441" i="1"/>
  <c r="I1440" i="1"/>
  <c r="H1440" i="1"/>
  <c r="G1440" i="1"/>
  <c r="I1439" i="1"/>
  <c r="H1439" i="1"/>
  <c r="G1439" i="1"/>
  <c r="I1438" i="1"/>
  <c r="H1438" i="1"/>
  <c r="G1438" i="1"/>
  <c r="I1437" i="1"/>
  <c r="H1437" i="1"/>
  <c r="G1437" i="1"/>
  <c r="I1436" i="1"/>
  <c r="H1436" i="1"/>
  <c r="G1436" i="1"/>
  <c r="I1435" i="1"/>
  <c r="H1435" i="1"/>
  <c r="G1435" i="1"/>
  <c r="I1434" i="1"/>
  <c r="H1434" i="1"/>
  <c r="G1434" i="1"/>
  <c r="I1433" i="1"/>
  <c r="H1433" i="1"/>
  <c r="G1433" i="1"/>
  <c r="I1432" i="1"/>
  <c r="H1432" i="1"/>
  <c r="G1432" i="1"/>
  <c r="I1431" i="1"/>
  <c r="H1431" i="1"/>
  <c r="G1431" i="1"/>
  <c r="I1430" i="1"/>
  <c r="H1430" i="1"/>
  <c r="G1430" i="1"/>
  <c r="I1429" i="1"/>
  <c r="H1429" i="1"/>
  <c r="G1429" i="1"/>
  <c r="I1428" i="1"/>
  <c r="H1428" i="1"/>
  <c r="G1428" i="1"/>
  <c r="I1427" i="1"/>
  <c r="H1427" i="1"/>
  <c r="G1427" i="1"/>
  <c r="I1426" i="1"/>
  <c r="H1426" i="1"/>
  <c r="G1426" i="1"/>
  <c r="I1425" i="1"/>
  <c r="H1425" i="1"/>
  <c r="G1425" i="1"/>
  <c r="I1424" i="1"/>
  <c r="H1424" i="1"/>
  <c r="G1424" i="1"/>
  <c r="I1423" i="1"/>
  <c r="H1423" i="1"/>
  <c r="G1423" i="1"/>
  <c r="I1422" i="1"/>
  <c r="H1422" i="1"/>
  <c r="G1422" i="1"/>
  <c r="I1421" i="1"/>
  <c r="H1421" i="1"/>
  <c r="G1421" i="1"/>
  <c r="I1420" i="1"/>
  <c r="H1420" i="1"/>
  <c r="G1420" i="1"/>
  <c r="I1419" i="1"/>
  <c r="H1419" i="1"/>
  <c r="G1419" i="1"/>
  <c r="I1418" i="1"/>
  <c r="H1418" i="1"/>
  <c r="G1418" i="1"/>
  <c r="I1417" i="1"/>
  <c r="H1417" i="1"/>
  <c r="G1417" i="1"/>
  <c r="I1416" i="1"/>
  <c r="H1416" i="1"/>
  <c r="G1416" i="1"/>
  <c r="I1415" i="1"/>
  <c r="H1415" i="1"/>
  <c r="G1415" i="1"/>
  <c r="I1414" i="1"/>
  <c r="H1414" i="1"/>
  <c r="G1414" i="1"/>
  <c r="I1413" i="1"/>
  <c r="H1413" i="1"/>
  <c r="G1413" i="1"/>
  <c r="I1412" i="1"/>
  <c r="H1412" i="1"/>
  <c r="G1412" i="1"/>
  <c r="I1411" i="1"/>
  <c r="H1411" i="1"/>
  <c r="G1411" i="1"/>
  <c r="I1410" i="1"/>
  <c r="H1410" i="1"/>
  <c r="G1410" i="1"/>
  <c r="I1409" i="1"/>
  <c r="H1409" i="1"/>
  <c r="G1409" i="1"/>
  <c r="I1408" i="1"/>
  <c r="H1408" i="1"/>
  <c r="G1408" i="1"/>
  <c r="I1407" i="1"/>
  <c r="H1407" i="1"/>
  <c r="G1407" i="1"/>
  <c r="I1406" i="1"/>
  <c r="H1406" i="1"/>
  <c r="G1406" i="1"/>
  <c r="I1405" i="1"/>
  <c r="H1405" i="1"/>
  <c r="G1405" i="1"/>
  <c r="I1404" i="1"/>
  <c r="H1404" i="1"/>
  <c r="G1404" i="1"/>
  <c r="I1403" i="1"/>
  <c r="H1403" i="1"/>
  <c r="G1403" i="1"/>
  <c r="I1402" i="1"/>
  <c r="H1402" i="1"/>
  <c r="G1402" i="1"/>
  <c r="I1401" i="1"/>
  <c r="H1401" i="1"/>
  <c r="G1401" i="1"/>
  <c r="I1400" i="1"/>
  <c r="H1400" i="1"/>
  <c r="G1400" i="1"/>
  <c r="I1399" i="1"/>
  <c r="H1399" i="1"/>
  <c r="G1399" i="1"/>
  <c r="I1398" i="1"/>
  <c r="H1398" i="1"/>
  <c r="G1398" i="1"/>
  <c r="I1397" i="1"/>
  <c r="H1397" i="1"/>
  <c r="G1397" i="1"/>
  <c r="I1396" i="1"/>
  <c r="H1396" i="1"/>
  <c r="G1396" i="1"/>
  <c r="I1395" i="1"/>
  <c r="H1395" i="1"/>
  <c r="G1395" i="1"/>
  <c r="I1394" i="1"/>
  <c r="H1394" i="1"/>
  <c r="G1394" i="1"/>
  <c r="I1393" i="1"/>
  <c r="H1393" i="1"/>
  <c r="G1393" i="1"/>
  <c r="I1392" i="1"/>
  <c r="H1392" i="1"/>
  <c r="G1392" i="1"/>
  <c r="I1391" i="1"/>
  <c r="H1391" i="1"/>
  <c r="G1391" i="1"/>
  <c r="I1390" i="1"/>
  <c r="H1390" i="1"/>
  <c r="G1390" i="1"/>
  <c r="I1389" i="1"/>
  <c r="H1389" i="1"/>
  <c r="G1389" i="1"/>
  <c r="I1388" i="1"/>
  <c r="H1388" i="1"/>
  <c r="G1388" i="1"/>
  <c r="I1387" i="1"/>
  <c r="H1387" i="1"/>
  <c r="G1387" i="1"/>
  <c r="I1386" i="1"/>
  <c r="H1386" i="1"/>
  <c r="G1386" i="1"/>
  <c r="I1385" i="1"/>
  <c r="H1385" i="1"/>
  <c r="G1385" i="1"/>
  <c r="I1384" i="1"/>
  <c r="H1384" i="1"/>
  <c r="G1384" i="1"/>
  <c r="I1383" i="1"/>
  <c r="H1383" i="1"/>
  <c r="G1383" i="1"/>
  <c r="I1382" i="1"/>
  <c r="H1382" i="1"/>
  <c r="G1382" i="1"/>
  <c r="I1381" i="1"/>
  <c r="H1381" i="1"/>
  <c r="G1381" i="1"/>
  <c r="I1380" i="1"/>
  <c r="H1380" i="1"/>
  <c r="G1380" i="1"/>
  <c r="I1379" i="1"/>
  <c r="H1379" i="1"/>
  <c r="G1379" i="1"/>
  <c r="I1378" i="1"/>
  <c r="H1378" i="1"/>
  <c r="G1378" i="1"/>
  <c r="I1377" i="1"/>
  <c r="H1377" i="1"/>
  <c r="G1377" i="1"/>
  <c r="I1376" i="1"/>
  <c r="H1376" i="1"/>
  <c r="G1376" i="1"/>
  <c r="I1375" i="1"/>
  <c r="H1375" i="1"/>
  <c r="G1375" i="1"/>
  <c r="I1374" i="1"/>
  <c r="H1374" i="1"/>
  <c r="G1374" i="1"/>
  <c r="I1373" i="1"/>
  <c r="H1373" i="1"/>
  <c r="G1373" i="1"/>
  <c r="I1372" i="1"/>
  <c r="H1372" i="1"/>
  <c r="G1372" i="1"/>
  <c r="I1371" i="1"/>
  <c r="H1371" i="1"/>
  <c r="G1371" i="1"/>
  <c r="I1370" i="1"/>
  <c r="H1370" i="1"/>
  <c r="G1370" i="1"/>
  <c r="I1369" i="1"/>
  <c r="H1369" i="1"/>
  <c r="G1369" i="1"/>
  <c r="I1368" i="1"/>
  <c r="H1368" i="1"/>
  <c r="G1368" i="1"/>
  <c r="I1367" i="1"/>
  <c r="H1367" i="1"/>
  <c r="G1367" i="1"/>
  <c r="I1366" i="1"/>
  <c r="H1366" i="1"/>
  <c r="G1366" i="1"/>
  <c r="I1365" i="1"/>
  <c r="H1365" i="1"/>
  <c r="G1365" i="1"/>
  <c r="I1364" i="1"/>
  <c r="H1364" i="1"/>
  <c r="G1364" i="1"/>
  <c r="I1363" i="1"/>
  <c r="H1363" i="1"/>
  <c r="G1363" i="1"/>
  <c r="I1362" i="1"/>
  <c r="H1362" i="1"/>
  <c r="G1362" i="1"/>
  <c r="I1361" i="1"/>
  <c r="H1361" i="1"/>
  <c r="G1361" i="1"/>
  <c r="I1360" i="1"/>
  <c r="H1360" i="1"/>
  <c r="G1360" i="1"/>
  <c r="I1359" i="1"/>
  <c r="H1359" i="1"/>
  <c r="G1359" i="1"/>
  <c r="I1358" i="1"/>
  <c r="H1358" i="1"/>
  <c r="G1358" i="1"/>
  <c r="I1357" i="1"/>
  <c r="H1357" i="1"/>
  <c r="G1357" i="1"/>
  <c r="I1356" i="1"/>
  <c r="H1356" i="1"/>
  <c r="G1356" i="1"/>
  <c r="I1355" i="1"/>
  <c r="H1355" i="1"/>
  <c r="G1355" i="1"/>
  <c r="I1354" i="1"/>
  <c r="H1354" i="1"/>
  <c r="G1354" i="1"/>
  <c r="I1353" i="1"/>
  <c r="H1353" i="1"/>
  <c r="G1353" i="1"/>
  <c r="I1352" i="1"/>
  <c r="H1352" i="1"/>
  <c r="G1352" i="1"/>
  <c r="I1351" i="1"/>
  <c r="H1351" i="1"/>
  <c r="G1351" i="1"/>
  <c r="I1350" i="1"/>
  <c r="H1350" i="1"/>
  <c r="G1350" i="1"/>
  <c r="I1349" i="1"/>
  <c r="H1349" i="1"/>
  <c r="G1349" i="1"/>
  <c r="I1348" i="1"/>
  <c r="H1348" i="1"/>
  <c r="G1348" i="1"/>
  <c r="I1347" i="1"/>
  <c r="H1347" i="1"/>
  <c r="G1347" i="1"/>
  <c r="I1346" i="1"/>
  <c r="H1346" i="1"/>
  <c r="G1346" i="1"/>
  <c r="I1345" i="1"/>
  <c r="H1345" i="1"/>
  <c r="G1345" i="1"/>
  <c r="I1344" i="1"/>
  <c r="H1344" i="1"/>
  <c r="G1344" i="1"/>
  <c r="I1343" i="1"/>
  <c r="H1343" i="1"/>
  <c r="G1343" i="1"/>
  <c r="I1342" i="1"/>
  <c r="H1342" i="1"/>
  <c r="G1342" i="1"/>
  <c r="I1341" i="1"/>
  <c r="H1341" i="1"/>
  <c r="G1341" i="1"/>
  <c r="I1340" i="1"/>
  <c r="H1340" i="1"/>
  <c r="G1340" i="1"/>
  <c r="I1339" i="1"/>
  <c r="H1339" i="1"/>
  <c r="G1339" i="1"/>
  <c r="I1338" i="1"/>
  <c r="H1338" i="1"/>
  <c r="G1338" i="1"/>
  <c r="I1337" i="1"/>
  <c r="H1337" i="1"/>
  <c r="G1337" i="1"/>
  <c r="I1336" i="1"/>
  <c r="H1336" i="1"/>
  <c r="G1336" i="1"/>
  <c r="I1335" i="1"/>
  <c r="H1335" i="1"/>
  <c r="G1335" i="1"/>
  <c r="I1334" i="1"/>
  <c r="H1334" i="1"/>
  <c r="G1334" i="1"/>
  <c r="I1333" i="1"/>
  <c r="H1333" i="1"/>
  <c r="G1333" i="1"/>
  <c r="I1332" i="1"/>
  <c r="H1332" i="1"/>
  <c r="G1332" i="1"/>
  <c r="I1331" i="1"/>
  <c r="H1331" i="1"/>
  <c r="G1331" i="1"/>
  <c r="I1330" i="1"/>
  <c r="H1330" i="1"/>
  <c r="G1330" i="1"/>
  <c r="I1329" i="1"/>
  <c r="H1329" i="1"/>
  <c r="G1329" i="1"/>
  <c r="I1328" i="1"/>
  <c r="H1328" i="1"/>
  <c r="G1328" i="1"/>
  <c r="I1327" i="1"/>
  <c r="H1327" i="1"/>
  <c r="G1327" i="1"/>
  <c r="I1326" i="1"/>
  <c r="H1326" i="1"/>
  <c r="G1326" i="1"/>
  <c r="I1325" i="1"/>
  <c r="H1325" i="1"/>
  <c r="G1325" i="1"/>
  <c r="I1324" i="1"/>
  <c r="H1324" i="1"/>
  <c r="G1324" i="1"/>
  <c r="I1323" i="1"/>
  <c r="H1323" i="1"/>
  <c r="G1323" i="1"/>
  <c r="I1322" i="1"/>
  <c r="H1322" i="1"/>
  <c r="G1322" i="1"/>
  <c r="I1321" i="1"/>
  <c r="H1321" i="1"/>
  <c r="G1321" i="1"/>
  <c r="I1320" i="1"/>
  <c r="H1320" i="1"/>
  <c r="G1320" i="1"/>
  <c r="I1319" i="1"/>
  <c r="H1319" i="1"/>
  <c r="G1319" i="1"/>
  <c r="I1318" i="1"/>
  <c r="H1318" i="1"/>
  <c r="G1318" i="1"/>
  <c r="I1317" i="1"/>
  <c r="H1317" i="1"/>
  <c r="G1317" i="1"/>
  <c r="I1316" i="1"/>
  <c r="H1316" i="1"/>
  <c r="G1316" i="1"/>
  <c r="I1315" i="1"/>
  <c r="H1315" i="1"/>
  <c r="G1315" i="1"/>
  <c r="I1314" i="1"/>
  <c r="H1314" i="1"/>
  <c r="G1314" i="1"/>
  <c r="I1313" i="1"/>
  <c r="H1313" i="1"/>
  <c r="G1313" i="1"/>
  <c r="I1312" i="1"/>
  <c r="H1312" i="1"/>
  <c r="G1312" i="1"/>
  <c r="I1311" i="1"/>
  <c r="H1311" i="1"/>
  <c r="G1311" i="1"/>
  <c r="I1310" i="1"/>
  <c r="H1310" i="1"/>
  <c r="G1310" i="1"/>
  <c r="I1309" i="1"/>
  <c r="H1309" i="1"/>
  <c r="G1309" i="1"/>
  <c r="I1308" i="1"/>
  <c r="H1308" i="1"/>
  <c r="G1308" i="1"/>
  <c r="I1307" i="1"/>
  <c r="H1307" i="1"/>
  <c r="G1307" i="1"/>
  <c r="I1306" i="1"/>
  <c r="H1306" i="1"/>
  <c r="G1306" i="1"/>
  <c r="I1305" i="1"/>
  <c r="H1305" i="1"/>
  <c r="G1305" i="1"/>
  <c r="I1304" i="1"/>
  <c r="H1304" i="1"/>
  <c r="G1304" i="1"/>
  <c r="I1303" i="1"/>
  <c r="H1303" i="1"/>
  <c r="G1303" i="1"/>
  <c r="I1302" i="1"/>
  <c r="H1302" i="1"/>
  <c r="G1302" i="1"/>
  <c r="I1301" i="1"/>
  <c r="H1301" i="1"/>
  <c r="G1301" i="1"/>
  <c r="I1300" i="1"/>
  <c r="H1300" i="1"/>
  <c r="G1300" i="1"/>
  <c r="I1299" i="1"/>
  <c r="H1299" i="1"/>
  <c r="G1299" i="1"/>
  <c r="I1298" i="1"/>
  <c r="H1298" i="1"/>
  <c r="G1298" i="1"/>
  <c r="I1297" i="1"/>
  <c r="H1297" i="1"/>
  <c r="G1297" i="1"/>
  <c r="I1296" i="1"/>
  <c r="H1296" i="1"/>
  <c r="G1296" i="1"/>
  <c r="I1295" i="1"/>
  <c r="H1295" i="1"/>
  <c r="G1295" i="1"/>
  <c r="I1294" i="1"/>
  <c r="H1294" i="1"/>
  <c r="G1294" i="1"/>
  <c r="I1293" i="1"/>
  <c r="H1293" i="1"/>
  <c r="G1293" i="1"/>
  <c r="I1292" i="1"/>
  <c r="H1292" i="1"/>
  <c r="G1292" i="1"/>
  <c r="I1291" i="1"/>
  <c r="H1291" i="1"/>
  <c r="G1291" i="1"/>
  <c r="I1290" i="1"/>
  <c r="H1290" i="1"/>
  <c r="G1290" i="1"/>
  <c r="I1289" i="1"/>
  <c r="H1289" i="1"/>
  <c r="G1289" i="1"/>
  <c r="I1288" i="1"/>
  <c r="H1288" i="1"/>
  <c r="G1288" i="1"/>
  <c r="I1287" i="1"/>
  <c r="H1287" i="1"/>
  <c r="G1287" i="1"/>
  <c r="I1286" i="1"/>
  <c r="H1286" i="1"/>
  <c r="G1286" i="1"/>
  <c r="I1285" i="1"/>
  <c r="H1285" i="1"/>
  <c r="G1285" i="1"/>
  <c r="I1284" i="1"/>
  <c r="H1284" i="1"/>
  <c r="G1284" i="1"/>
  <c r="I1283" i="1"/>
  <c r="H1283" i="1"/>
  <c r="G1283" i="1"/>
  <c r="I1282" i="1"/>
  <c r="H1282" i="1"/>
  <c r="G1282" i="1"/>
  <c r="I1281" i="1"/>
  <c r="H1281" i="1"/>
  <c r="G1281" i="1"/>
  <c r="I1280" i="1"/>
  <c r="H1280" i="1"/>
  <c r="G1280" i="1"/>
  <c r="I1279" i="1"/>
  <c r="H1279" i="1"/>
  <c r="G1279" i="1"/>
  <c r="I1278" i="1"/>
  <c r="H1278" i="1"/>
  <c r="G1278" i="1"/>
  <c r="I1277" i="1"/>
  <c r="H1277" i="1"/>
  <c r="G1277" i="1"/>
  <c r="I1276" i="1"/>
  <c r="H1276" i="1"/>
  <c r="G1276" i="1"/>
  <c r="I1275" i="1"/>
  <c r="H1275" i="1"/>
  <c r="G1275" i="1"/>
  <c r="I1274" i="1"/>
  <c r="H1274" i="1"/>
  <c r="G1274" i="1"/>
  <c r="I1273" i="1"/>
  <c r="H1273" i="1"/>
  <c r="G1273" i="1"/>
  <c r="I1272" i="1"/>
  <c r="H1272" i="1"/>
  <c r="G1272" i="1"/>
  <c r="I1271" i="1"/>
  <c r="H1271" i="1"/>
  <c r="G1271" i="1"/>
  <c r="I1270" i="1"/>
  <c r="H1270" i="1"/>
  <c r="G1270" i="1"/>
  <c r="I1269" i="1"/>
  <c r="H1269" i="1"/>
  <c r="G1269" i="1"/>
  <c r="I1268" i="1"/>
  <c r="H1268" i="1"/>
  <c r="G1268" i="1"/>
  <c r="I1267" i="1"/>
  <c r="H1267" i="1"/>
  <c r="G1267" i="1"/>
  <c r="I1266" i="1"/>
  <c r="H1266" i="1"/>
  <c r="G1266" i="1"/>
  <c r="I1265" i="1"/>
  <c r="H1265" i="1"/>
  <c r="G1265" i="1"/>
  <c r="I1264" i="1"/>
  <c r="H1264" i="1"/>
  <c r="G1264" i="1"/>
  <c r="I1263" i="1"/>
  <c r="H1263" i="1"/>
  <c r="G1263" i="1"/>
  <c r="I1262" i="1"/>
  <c r="H1262" i="1"/>
  <c r="G1262" i="1"/>
  <c r="I1261" i="1"/>
  <c r="H1261" i="1"/>
  <c r="G1261" i="1"/>
  <c r="I1260" i="1"/>
  <c r="H1260" i="1"/>
  <c r="G1260" i="1"/>
  <c r="I1259" i="1"/>
  <c r="H1259" i="1"/>
  <c r="G1259" i="1"/>
  <c r="I1258" i="1"/>
  <c r="H1258" i="1"/>
  <c r="G1258" i="1"/>
  <c r="I1257" i="1"/>
  <c r="H1257" i="1"/>
  <c r="G1257" i="1"/>
  <c r="I1256" i="1"/>
  <c r="H1256" i="1"/>
  <c r="G1256" i="1"/>
  <c r="I1255" i="1"/>
  <c r="H1255" i="1"/>
  <c r="G1255" i="1"/>
  <c r="I1254" i="1"/>
  <c r="H1254" i="1"/>
  <c r="G1254" i="1"/>
  <c r="I1253" i="1"/>
  <c r="H1253" i="1"/>
  <c r="G1253" i="1"/>
  <c r="I1252" i="1"/>
  <c r="H1252" i="1"/>
  <c r="G1252" i="1"/>
  <c r="I1251" i="1"/>
  <c r="H1251" i="1"/>
  <c r="G1251" i="1"/>
  <c r="I1250" i="1"/>
  <c r="H1250" i="1"/>
  <c r="G1250" i="1"/>
  <c r="I1249" i="1"/>
  <c r="H1249" i="1"/>
  <c r="G1249" i="1"/>
  <c r="I1248" i="1"/>
  <c r="H1248" i="1"/>
  <c r="G1248" i="1"/>
  <c r="I1247" i="1"/>
  <c r="H1247" i="1"/>
  <c r="G1247" i="1"/>
  <c r="I1246" i="1"/>
  <c r="H1246" i="1"/>
  <c r="G1246" i="1"/>
  <c r="I1245" i="1"/>
  <c r="H1245" i="1"/>
  <c r="G1245" i="1"/>
  <c r="I1244" i="1"/>
  <c r="H1244" i="1"/>
  <c r="G1244" i="1"/>
  <c r="I1243" i="1"/>
  <c r="H1243" i="1"/>
  <c r="G1243" i="1"/>
  <c r="I1242" i="1"/>
  <c r="H1242" i="1"/>
  <c r="G1242" i="1"/>
  <c r="I1241" i="1"/>
  <c r="H1241" i="1"/>
  <c r="G1241" i="1"/>
  <c r="I1240" i="1"/>
  <c r="H1240" i="1"/>
  <c r="G1240" i="1"/>
  <c r="I1239" i="1"/>
  <c r="H1239" i="1"/>
  <c r="G1239" i="1"/>
  <c r="I1238" i="1"/>
  <c r="H1238" i="1"/>
  <c r="G1238" i="1"/>
  <c r="I1237" i="1"/>
  <c r="H1237" i="1"/>
  <c r="G1237" i="1"/>
  <c r="I1236" i="1"/>
  <c r="H1236" i="1"/>
  <c r="G1236" i="1"/>
  <c r="I1235" i="1"/>
  <c r="H1235" i="1"/>
  <c r="G1235" i="1"/>
  <c r="I1234" i="1"/>
  <c r="H1234" i="1"/>
  <c r="G1234" i="1"/>
  <c r="I1233" i="1"/>
  <c r="H1233" i="1"/>
  <c r="G1233" i="1"/>
  <c r="I1232" i="1"/>
  <c r="H1232" i="1"/>
  <c r="G1232" i="1"/>
  <c r="I1231" i="1"/>
  <c r="H1231" i="1"/>
  <c r="G1231" i="1"/>
  <c r="I1230" i="1"/>
  <c r="H1230" i="1"/>
  <c r="G1230" i="1"/>
  <c r="I1229" i="1"/>
  <c r="H1229" i="1"/>
  <c r="G1229" i="1"/>
  <c r="I1228" i="1"/>
  <c r="H1228" i="1"/>
  <c r="G1228" i="1"/>
  <c r="I1227" i="1"/>
  <c r="H1227" i="1"/>
  <c r="G1227" i="1"/>
  <c r="I1226" i="1"/>
  <c r="H1226" i="1"/>
  <c r="G1226" i="1"/>
  <c r="I1225" i="1"/>
  <c r="H1225" i="1"/>
  <c r="G1225" i="1"/>
  <c r="I1224" i="1"/>
  <c r="H1224" i="1"/>
  <c r="G1224" i="1"/>
  <c r="I1223" i="1"/>
  <c r="H1223" i="1"/>
  <c r="G1223" i="1"/>
  <c r="I1222" i="1"/>
  <c r="H1222" i="1"/>
  <c r="G1222" i="1"/>
  <c r="I1221" i="1"/>
  <c r="H1221" i="1"/>
  <c r="G1221" i="1"/>
  <c r="I1220" i="1"/>
  <c r="H1220" i="1"/>
  <c r="G1220" i="1"/>
  <c r="I1219" i="1"/>
  <c r="H1219" i="1"/>
  <c r="G1219" i="1"/>
  <c r="I1218" i="1"/>
  <c r="H1218" i="1"/>
  <c r="G1218" i="1"/>
  <c r="I1217" i="1"/>
  <c r="H1217" i="1"/>
  <c r="G1217" i="1"/>
  <c r="I1216" i="1"/>
  <c r="H1216" i="1"/>
  <c r="G1216" i="1"/>
  <c r="I1215" i="1"/>
  <c r="H1215" i="1"/>
  <c r="G1215" i="1"/>
  <c r="I1214" i="1"/>
  <c r="H1214" i="1"/>
  <c r="G1214" i="1"/>
  <c r="I1213" i="1"/>
  <c r="H1213" i="1"/>
  <c r="G1213" i="1"/>
  <c r="I1212" i="1"/>
  <c r="H1212" i="1"/>
  <c r="G1212" i="1"/>
  <c r="I1211" i="1"/>
  <c r="H1211" i="1"/>
  <c r="G1211" i="1"/>
  <c r="I1210" i="1"/>
  <c r="H1210" i="1"/>
  <c r="G1210" i="1"/>
  <c r="I1209" i="1"/>
  <c r="H1209" i="1"/>
  <c r="G1209" i="1"/>
  <c r="I1208" i="1"/>
  <c r="H1208" i="1"/>
  <c r="G1208" i="1"/>
  <c r="I1207" i="1"/>
  <c r="H1207" i="1"/>
  <c r="G1207" i="1"/>
  <c r="I1206" i="1"/>
  <c r="H1206" i="1"/>
  <c r="G1206" i="1"/>
  <c r="I1205" i="1"/>
  <c r="H1205" i="1"/>
  <c r="G1205" i="1"/>
  <c r="I1204" i="1"/>
  <c r="H1204" i="1"/>
  <c r="G1204" i="1"/>
  <c r="I1203" i="1"/>
  <c r="H1203" i="1"/>
  <c r="G1203" i="1"/>
  <c r="I1202" i="1"/>
  <c r="H1202" i="1"/>
  <c r="G1202" i="1"/>
  <c r="I1201" i="1"/>
  <c r="H1201" i="1"/>
  <c r="G1201" i="1"/>
  <c r="I1200" i="1"/>
  <c r="H1200" i="1"/>
  <c r="G1200" i="1"/>
  <c r="I1199" i="1"/>
  <c r="H1199" i="1"/>
  <c r="G1199" i="1"/>
  <c r="I1198" i="1"/>
  <c r="H1198" i="1"/>
  <c r="G1198" i="1"/>
  <c r="I1197" i="1"/>
  <c r="H1197" i="1"/>
  <c r="G1197" i="1"/>
  <c r="I1196" i="1"/>
  <c r="H1196" i="1"/>
  <c r="G1196" i="1"/>
  <c r="I1195" i="1"/>
  <c r="H1195" i="1"/>
  <c r="G1195" i="1"/>
  <c r="I1194" i="1"/>
  <c r="H1194" i="1"/>
  <c r="G1194" i="1"/>
  <c r="I1193" i="1"/>
  <c r="H1193" i="1"/>
  <c r="G1193" i="1"/>
  <c r="I1192" i="1"/>
  <c r="H1192" i="1"/>
  <c r="G1192" i="1"/>
  <c r="I1191" i="1"/>
  <c r="H1191" i="1"/>
  <c r="G1191" i="1"/>
  <c r="I1190" i="1"/>
  <c r="H1190" i="1"/>
  <c r="G1190" i="1"/>
  <c r="I1189" i="1"/>
  <c r="H1189" i="1"/>
  <c r="G1189" i="1"/>
  <c r="I1188" i="1"/>
  <c r="H1188" i="1"/>
  <c r="G1188" i="1"/>
  <c r="I1187" i="1"/>
  <c r="H1187" i="1"/>
  <c r="G1187" i="1"/>
  <c r="I1186" i="1"/>
  <c r="H1186" i="1"/>
  <c r="G1186" i="1"/>
  <c r="I1185" i="1"/>
  <c r="H1185" i="1"/>
  <c r="G1185" i="1"/>
  <c r="I1184" i="1"/>
  <c r="H1184" i="1"/>
  <c r="G1184" i="1"/>
  <c r="I1183" i="1"/>
  <c r="H1183" i="1"/>
  <c r="G1183" i="1"/>
  <c r="I1182" i="1"/>
  <c r="H1182" i="1"/>
  <c r="G1182" i="1"/>
  <c r="I1181" i="1"/>
  <c r="H1181" i="1"/>
  <c r="G1181" i="1"/>
  <c r="I1180" i="1"/>
  <c r="H1180" i="1"/>
  <c r="G1180" i="1"/>
  <c r="I1179" i="1"/>
  <c r="H1179" i="1"/>
  <c r="G1179" i="1"/>
  <c r="I1178" i="1"/>
  <c r="H1178" i="1"/>
  <c r="G1178" i="1"/>
  <c r="I1177" i="1"/>
  <c r="H1177" i="1"/>
  <c r="G1177" i="1"/>
  <c r="I1176" i="1"/>
  <c r="H1176" i="1"/>
  <c r="G1176" i="1"/>
  <c r="I1175" i="1"/>
  <c r="H1175" i="1"/>
  <c r="G1175" i="1"/>
  <c r="I1174" i="1"/>
  <c r="H1174" i="1"/>
  <c r="G1174" i="1"/>
  <c r="I1173" i="1"/>
  <c r="H1173" i="1"/>
  <c r="G1173" i="1"/>
  <c r="I1172" i="1"/>
  <c r="H1172" i="1"/>
  <c r="G1172" i="1"/>
  <c r="I1171" i="1"/>
  <c r="H1171" i="1"/>
  <c r="G1171" i="1"/>
  <c r="I1170" i="1"/>
  <c r="H1170" i="1"/>
  <c r="G1170" i="1"/>
  <c r="I1169" i="1"/>
  <c r="H1169" i="1"/>
  <c r="G1169" i="1"/>
  <c r="I1168" i="1"/>
  <c r="H1168" i="1"/>
  <c r="G1168" i="1"/>
  <c r="I1167" i="1"/>
  <c r="H1167" i="1"/>
  <c r="G1167" i="1"/>
  <c r="I1166" i="1"/>
  <c r="H1166" i="1"/>
  <c r="G1166" i="1"/>
  <c r="I1165" i="1"/>
  <c r="H1165" i="1"/>
  <c r="G1165" i="1"/>
  <c r="I1164" i="1"/>
  <c r="H1164" i="1"/>
  <c r="G1164" i="1"/>
  <c r="I1163" i="1"/>
  <c r="H1163" i="1"/>
  <c r="G1163" i="1"/>
  <c r="I1162" i="1"/>
  <c r="H1162" i="1"/>
  <c r="G1162" i="1"/>
  <c r="I1161" i="1"/>
  <c r="H1161" i="1"/>
  <c r="G1161" i="1"/>
  <c r="I1160" i="1"/>
  <c r="H1160" i="1"/>
  <c r="G1160" i="1"/>
  <c r="I1159" i="1"/>
  <c r="H1159" i="1"/>
  <c r="G1159" i="1"/>
  <c r="I1158" i="1"/>
  <c r="H1158" i="1"/>
  <c r="G1158" i="1"/>
  <c r="I1157" i="1"/>
  <c r="H1157" i="1"/>
  <c r="G1157" i="1"/>
  <c r="I1156" i="1"/>
  <c r="H1156" i="1"/>
  <c r="G1156" i="1"/>
  <c r="I1155" i="1"/>
  <c r="H1155" i="1"/>
  <c r="G1155" i="1"/>
  <c r="I1154" i="1"/>
  <c r="H1154" i="1"/>
  <c r="G1154" i="1"/>
  <c r="I1153" i="1"/>
  <c r="H1153" i="1"/>
  <c r="G1153" i="1"/>
  <c r="I1152" i="1"/>
  <c r="H1152" i="1"/>
  <c r="G1152" i="1"/>
  <c r="I1151" i="1"/>
  <c r="H1151" i="1"/>
  <c r="G1151" i="1"/>
  <c r="I1150" i="1"/>
  <c r="H1150" i="1"/>
  <c r="G1150" i="1"/>
  <c r="I1149" i="1"/>
  <c r="H1149" i="1"/>
  <c r="G1149" i="1"/>
  <c r="I1148" i="1"/>
  <c r="H1148" i="1"/>
  <c r="G1148" i="1"/>
  <c r="I1147" i="1"/>
  <c r="H1147" i="1"/>
  <c r="G1147" i="1"/>
  <c r="I1146" i="1"/>
  <c r="H1146" i="1"/>
  <c r="G1146" i="1"/>
  <c r="I1145" i="1"/>
  <c r="H1145" i="1"/>
  <c r="G1145" i="1"/>
  <c r="I1144" i="1"/>
  <c r="H1144" i="1"/>
  <c r="G1144" i="1"/>
  <c r="I1143" i="1"/>
  <c r="H1143" i="1"/>
  <c r="G1143" i="1"/>
  <c r="I1142" i="1"/>
  <c r="H1142" i="1"/>
  <c r="G1142" i="1"/>
  <c r="I1141" i="1"/>
  <c r="H1141" i="1"/>
  <c r="G1141" i="1"/>
  <c r="I1140" i="1"/>
  <c r="H1140" i="1"/>
  <c r="G1140" i="1"/>
  <c r="I1139" i="1"/>
  <c r="H1139" i="1"/>
  <c r="G1139" i="1"/>
  <c r="I1138" i="1"/>
  <c r="H1138" i="1"/>
  <c r="G1138" i="1"/>
  <c r="I1137" i="1"/>
  <c r="H1137" i="1"/>
  <c r="G1137" i="1"/>
  <c r="I1136" i="1"/>
  <c r="H1136" i="1"/>
  <c r="G1136" i="1"/>
  <c r="I1135" i="1"/>
  <c r="H1135" i="1"/>
  <c r="G1135" i="1"/>
  <c r="I1134" i="1"/>
  <c r="H1134" i="1"/>
  <c r="G1134" i="1"/>
  <c r="I1133" i="1"/>
  <c r="H1133" i="1"/>
  <c r="G1133" i="1"/>
  <c r="I1132" i="1"/>
  <c r="H1132" i="1"/>
  <c r="G1132" i="1"/>
  <c r="I1131" i="1"/>
  <c r="H1131" i="1"/>
  <c r="G1131" i="1"/>
  <c r="I1130" i="1"/>
  <c r="H1130" i="1"/>
  <c r="G1130" i="1"/>
  <c r="I1129" i="1"/>
  <c r="H1129" i="1"/>
  <c r="G1129" i="1"/>
  <c r="I1128" i="1"/>
  <c r="H1128" i="1"/>
  <c r="G1128" i="1"/>
  <c r="I1127" i="1"/>
  <c r="H1127" i="1"/>
  <c r="G1127" i="1"/>
  <c r="I1126" i="1"/>
  <c r="H1126" i="1"/>
  <c r="G1126" i="1"/>
  <c r="I1125" i="1"/>
  <c r="H1125" i="1"/>
  <c r="G1125" i="1"/>
  <c r="I1124" i="1"/>
  <c r="H1124" i="1"/>
  <c r="G1124" i="1"/>
  <c r="I1123" i="1"/>
  <c r="H1123" i="1"/>
  <c r="G1123" i="1"/>
  <c r="I1122" i="1"/>
  <c r="H1122" i="1"/>
  <c r="G1122" i="1"/>
  <c r="I1121" i="1"/>
  <c r="H1121" i="1"/>
  <c r="G1121" i="1"/>
  <c r="I1120" i="1"/>
  <c r="H1120" i="1"/>
  <c r="G1120" i="1"/>
  <c r="I1119" i="1"/>
  <c r="H1119" i="1"/>
  <c r="G1119" i="1"/>
  <c r="I1118" i="1"/>
  <c r="H1118" i="1"/>
  <c r="G1118" i="1"/>
  <c r="I1117" i="1"/>
  <c r="H1117" i="1"/>
  <c r="G1117" i="1"/>
  <c r="I1116" i="1"/>
  <c r="H1116" i="1"/>
  <c r="G1116" i="1"/>
  <c r="I1115" i="1"/>
  <c r="H1115" i="1"/>
  <c r="G1115" i="1"/>
  <c r="I1114" i="1"/>
  <c r="H1114" i="1"/>
  <c r="G1114" i="1"/>
  <c r="I1113" i="1"/>
  <c r="H1113" i="1"/>
  <c r="G1113" i="1"/>
  <c r="I1112" i="1"/>
  <c r="H1112" i="1"/>
  <c r="G1112" i="1"/>
  <c r="I1111" i="1"/>
  <c r="H1111" i="1"/>
  <c r="G1111" i="1"/>
  <c r="I1110" i="1"/>
  <c r="H1110" i="1"/>
  <c r="G1110" i="1"/>
  <c r="I1109" i="1"/>
  <c r="H1109" i="1"/>
  <c r="G1109" i="1"/>
  <c r="I1108" i="1"/>
  <c r="H1108" i="1"/>
  <c r="G1108" i="1"/>
  <c r="I1107" i="1"/>
  <c r="H1107" i="1"/>
  <c r="G1107" i="1"/>
  <c r="I1106" i="1"/>
  <c r="H1106" i="1"/>
  <c r="G1106" i="1"/>
  <c r="I1105" i="1"/>
  <c r="H1105" i="1"/>
  <c r="G1105" i="1"/>
  <c r="I1104" i="1"/>
  <c r="H1104" i="1"/>
  <c r="G1104" i="1"/>
  <c r="I1103" i="1"/>
  <c r="H1103" i="1"/>
  <c r="G1103" i="1"/>
  <c r="I1102" i="1"/>
  <c r="H1102" i="1"/>
  <c r="G1102" i="1"/>
  <c r="I1101" i="1"/>
  <c r="H1101" i="1"/>
  <c r="G1101" i="1"/>
  <c r="I1100" i="1"/>
  <c r="H1100" i="1"/>
  <c r="G1100" i="1"/>
  <c r="I1099" i="1"/>
  <c r="H1099" i="1"/>
  <c r="G1099" i="1"/>
  <c r="I1098" i="1"/>
  <c r="H1098" i="1"/>
  <c r="G1098" i="1"/>
  <c r="I1097" i="1"/>
  <c r="H1097" i="1"/>
  <c r="G1097" i="1"/>
  <c r="I1096" i="1"/>
  <c r="H1096" i="1"/>
  <c r="G1096" i="1"/>
  <c r="I1095" i="1"/>
  <c r="H1095" i="1"/>
  <c r="G1095" i="1"/>
  <c r="I1094" i="1"/>
  <c r="H1094" i="1"/>
  <c r="G1094" i="1"/>
  <c r="I1093" i="1"/>
  <c r="H1093" i="1"/>
  <c r="G1093" i="1"/>
  <c r="I1092" i="1"/>
  <c r="H1092" i="1"/>
  <c r="G1092" i="1"/>
  <c r="I1091" i="1"/>
  <c r="H1091" i="1"/>
  <c r="G1091" i="1"/>
  <c r="I1090" i="1"/>
  <c r="H1090" i="1"/>
  <c r="G1090" i="1"/>
  <c r="I1089" i="1"/>
  <c r="H1089" i="1"/>
  <c r="G1089" i="1"/>
  <c r="I1088" i="1"/>
  <c r="H1088" i="1"/>
  <c r="G1088" i="1"/>
  <c r="I1087" i="1"/>
  <c r="H1087" i="1"/>
  <c r="G1087" i="1"/>
  <c r="I1086" i="1"/>
  <c r="H1086" i="1"/>
  <c r="G1086" i="1"/>
  <c r="I1085" i="1"/>
  <c r="H1085" i="1"/>
  <c r="G1085" i="1"/>
  <c r="I1084" i="1"/>
  <c r="H1084" i="1"/>
  <c r="G1084" i="1"/>
  <c r="I1083" i="1"/>
  <c r="H1083" i="1"/>
  <c r="G1083" i="1"/>
  <c r="I1082" i="1"/>
  <c r="H1082" i="1"/>
  <c r="G1082" i="1"/>
  <c r="I1081" i="1"/>
  <c r="H1081" i="1"/>
  <c r="G1081" i="1"/>
  <c r="I1080" i="1"/>
  <c r="H1080" i="1"/>
  <c r="G1080" i="1"/>
  <c r="I1079" i="1"/>
  <c r="H1079" i="1"/>
  <c r="G1079" i="1"/>
  <c r="I1078" i="1"/>
  <c r="H1078" i="1"/>
  <c r="G1078" i="1"/>
  <c r="I1077" i="1"/>
  <c r="H1077" i="1"/>
  <c r="G1077" i="1"/>
  <c r="I1076" i="1"/>
  <c r="H1076" i="1"/>
  <c r="G1076" i="1"/>
  <c r="I1075" i="1"/>
  <c r="H1075" i="1"/>
  <c r="G1075" i="1"/>
  <c r="I1074" i="1"/>
  <c r="H1074" i="1"/>
  <c r="G1074" i="1"/>
  <c r="I1073" i="1"/>
  <c r="H1073" i="1"/>
  <c r="G1073" i="1"/>
  <c r="I1072" i="1"/>
  <c r="H1072" i="1"/>
  <c r="G1072" i="1"/>
  <c r="I1071" i="1"/>
  <c r="H1071" i="1"/>
  <c r="G1071" i="1"/>
  <c r="I1070" i="1"/>
  <c r="H1070" i="1"/>
  <c r="G1070" i="1"/>
  <c r="I1069" i="1"/>
  <c r="H1069" i="1"/>
  <c r="G1069" i="1"/>
  <c r="I1068" i="1"/>
  <c r="H1068" i="1"/>
  <c r="G1068" i="1"/>
  <c r="I1067" i="1"/>
  <c r="H1067" i="1"/>
  <c r="G1067" i="1"/>
  <c r="I1066" i="1"/>
  <c r="H1066" i="1"/>
  <c r="G1066" i="1"/>
  <c r="I1065" i="1"/>
  <c r="H1065" i="1"/>
  <c r="G1065" i="1"/>
  <c r="I1064" i="1"/>
  <c r="H1064" i="1"/>
  <c r="G1064" i="1"/>
  <c r="I1063" i="1"/>
  <c r="H1063" i="1"/>
  <c r="G1063" i="1"/>
  <c r="I1062" i="1"/>
  <c r="H1062" i="1"/>
  <c r="G1062" i="1"/>
  <c r="I1061" i="1"/>
  <c r="H1061" i="1"/>
  <c r="G1061" i="1"/>
  <c r="I1060" i="1"/>
  <c r="H1060" i="1"/>
  <c r="G1060" i="1"/>
  <c r="I1059" i="1"/>
  <c r="H1059" i="1"/>
  <c r="G1059" i="1"/>
  <c r="I1058" i="1"/>
  <c r="H1058" i="1"/>
  <c r="G1058" i="1"/>
  <c r="I1057" i="1"/>
  <c r="H1057" i="1"/>
  <c r="G1057" i="1"/>
  <c r="I1056" i="1"/>
  <c r="H1056" i="1"/>
  <c r="G1056" i="1"/>
  <c r="I1055" i="1"/>
  <c r="H1055" i="1"/>
  <c r="G1055" i="1"/>
  <c r="I1054" i="1"/>
  <c r="H1054" i="1"/>
  <c r="G1054" i="1"/>
  <c r="I1053" i="1"/>
  <c r="H1053" i="1"/>
  <c r="G1053" i="1"/>
  <c r="I1052" i="1"/>
  <c r="H1052" i="1"/>
  <c r="G1052" i="1"/>
  <c r="I1051" i="1"/>
  <c r="H1051" i="1"/>
  <c r="G1051" i="1"/>
  <c r="I1050" i="1"/>
  <c r="H1050" i="1"/>
  <c r="G1050" i="1"/>
  <c r="I1049" i="1"/>
  <c r="H1049" i="1"/>
  <c r="G1049" i="1"/>
  <c r="I1048" i="1"/>
  <c r="H1048" i="1"/>
  <c r="G1048" i="1"/>
  <c r="I1047" i="1"/>
  <c r="H1047" i="1"/>
  <c r="G1047" i="1"/>
  <c r="I1046" i="1"/>
  <c r="H1046" i="1"/>
  <c r="G1046" i="1"/>
  <c r="I1045" i="1"/>
  <c r="H1045" i="1"/>
  <c r="G1045" i="1"/>
  <c r="I1044" i="1"/>
  <c r="H1044" i="1"/>
  <c r="G1044" i="1"/>
  <c r="I1043" i="1"/>
  <c r="H1043" i="1"/>
  <c r="G1043" i="1"/>
  <c r="I1042" i="1"/>
  <c r="H1042" i="1"/>
  <c r="G1042" i="1"/>
  <c r="I1041" i="1"/>
  <c r="H1041" i="1"/>
  <c r="G1041" i="1"/>
  <c r="I1040" i="1"/>
  <c r="H1040" i="1"/>
  <c r="G1040" i="1"/>
  <c r="I1039" i="1"/>
  <c r="H1039" i="1"/>
  <c r="G1039" i="1"/>
  <c r="I1038" i="1"/>
  <c r="H1038" i="1"/>
  <c r="G1038" i="1"/>
  <c r="I1037" i="1"/>
  <c r="H1037" i="1"/>
  <c r="G1037" i="1"/>
  <c r="I1036" i="1"/>
  <c r="H1036" i="1"/>
  <c r="G1036" i="1"/>
  <c r="I1035" i="1"/>
  <c r="H1035" i="1"/>
  <c r="G1035" i="1"/>
  <c r="I1034" i="1"/>
  <c r="H1034" i="1"/>
  <c r="G1034" i="1"/>
  <c r="I1033" i="1"/>
  <c r="H1033" i="1"/>
  <c r="G1033" i="1"/>
  <c r="I1032" i="1"/>
  <c r="H1032" i="1"/>
  <c r="G1032" i="1"/>
  <c r="I1031" i="1"/>
  <c r="H1031" i="1"/>
  <c r="G1031" i="1"/>
  <c r="I1030" i="1"/>
  <c r="H1030" i="1"/>
  <c r="G1030" i="1"/>
  <c r="I1029" i="1"/>
  <c r="H1029" i="1"/>
  <c r="H5" i="12" l="1"/>
  <c r="M5" i="12" s="1"/>
  <c r="L5" i="12" s="1"/>
  <c r="J1029" i="1" s="1"/>
  <c r="S68" i="11"/>
  <c r="K68" i="11" s="1"/>
  <c r="S92" i="11"/>
  <c r="K92" i="11" s="1"/>
  <c r="S124" i="11"/>
  <c r="K124" i="11" s="1"/>
  <c r="S164" i="11"/>
  <c r="K164" i="11" s="1"/>
  <c r="S268" i="11"/>
  <c r="K268" i="11" s="1"/>
  <c r="S284" i="11"/>
  <c r="K284" i="11" s="1"/>
  <c r="S316" i="11"/>
  <c r="K316" i="11" s="1"/>
  <c r="N6" i="11"/>
  <c r="O6" i="11"/>
  <c r="P6" i="11"/>
  <c r="Q6" i="11"/>
  <c r="R6" i="11"/>
  <c r="N7" i="11"/>
  <c r="O7" i="11"/>
  <c r="P7" i="11"/>
  <c r="Q7" i="11"/>
  <c r="R7" i="11"/>
  <c r="N8" i="11"/>
  <c r="O8" i="11"/>
  <c r="P8" i="11"/>
  <c r="Q8" i="11"/>
  <c r="R8" i="11"/>
  <c r="N9" i="11"/>
  <c r="O9" i="11"/>
  <c r="P9" i="11"/>
  <c r="Q9" i="11"/>
  <c r="R9" i="11"/>
  <c r="N10" i="11"/>
  <c r="S10" i="11" s="1"/>
  <c r="K10" i="11" s="1"/>
  <c r="O10" i="11"/>
  <c r="P10" i="11"/>
  <c r="Q10" i="11"/>
  <c r="R10" i="11"/>
  <c r="N11" i="11"/>
  <c r="O11" i="11"/>
  <c r="P11" i="11"/>
  <c r="Q11" i="11"/>
  <c r="R11" i="11"/>
  <c r="N12" i="11"/>
  <c r="O12" i="11"/>
  <c r="P12" i="11"/>
  <c r="Q12" i="11"/>
  <c r="R12" i="11"/>
  <c r="N13" i="11"/>
  <c r="O13" i="11"/>
  <c r="P13" i="11"/>
  <c r="Q13" i="11"/>
  <c r="R13" i="11"/>
  <c r="N14" i="11"/>
  <c r="O14" i="11"/>
  <c r="P14" i="11"/>
  <c r="Q14" i="11"/>
  <c r="R14" i="11"/>
  <c r="N15" i="11"/>
  <c r="O15" i="11"/>
  <c r="P15" i="11"/>
  <c r="Q15" i="11"/>
  <c r="R15" i="11"/>
  <c r="N16" i="11"/>
  <c r="O16" i="11"/>
  <c r="P16" i="11"/>
  <c r="Q16" i="11"/>
  <c r="R16" i="11"/>
  <c r="N17" i="11"/>
  <c r="O17" i="11"/>
  <c r="P17" i="11"/>
  <c r="Q17" i="11"/>
  <c r="R17" i="11"/>
  <c r="N18" i="11"/>
  <c r="O18" i="11"/>
  <c r="P18" i="11"/>
  <c r="Q18" i="11"/>
  <c r="R18" i="11"/>
  <c r="N19" i="11"/>
  <c r="O19" i="11"/>
  <c r="P19" i="11"/>
  <c r="Q19" i="11"/>
  <c r="R19" i="11"/>
  <c r="N20" i="11"/>
  <c r="O20" i="11"/>
  <c r="S20" i="11" s="1"/>
  <c r="K20" i="11" s="1"/>
  <c r="P20" i="11"/>
  <c r="Q20" i="11"/>
  <c r="R20" i="11"/>
  <c r="N21" i="11"/>
  <c r="O21" i="11"/>
  <c r="P21" i="11"/>
  <c r="Q21" i="11"/>
  <c r="R21" i="11"/>
  <c r="N22" i="11"/>
  <c r="S22" i="11" s="1"/>
  <c r="K22" i="11" s="1"/>
  <c r="O22" i="11"/>
  <c r="P22" i="11"/>
  <c r="Q22" i="11"/>
  <c r="R22" i="11"/>
  <c r="N23" i="11"/>
  <c r="O23" i="11"/>
  <c r="P23" i="11"/>
  <c r="Q23" i="11"/>
  <c r="R23" i="11"/>
  <c r="N24" i="11"/>
  <c r="O24" i="11"/>
  <c r="P24" i="11"/>
  <c r="Q24" i="11"/>
  <c r="R24" i="11"/>
  <c r="N25" i="11"/>
  <c r="O25" i="11"/>
  <c r="P25" i="11"/>
  <c r="Q25" i="11"/>
  <c r="R25" i="11"/>
  <c r="N26" i="11"/>
  <c r="O26" i="11"/>
  <c r="P26" i="11"/>
  <c r="Q26" i="11"/>
  <c r="R26" i="11"/>
  <c r="N27" i="11"/>
  <c r="O27" i="11"/>
  <c r="P27" i="11"/>
  <c r="Q27" i="11"/>
  <c r="R27" i="11"/>
  <c r="N28" i="11"/>
  <c r="O28" i="11"/>
  <c r="P28" i="11"/>
  <c r="S28" i="11" s="1"/>
  <c r="K28" i="11" s="1"/>
  <c r="Q28" i="11"/>
  <c r="R28" i="11"/>
  <c r="N29" i="11"/>
  <c r="O29" i="11"/>
  <c r="S29" i="11" s="1"/>
  <c r="K29" i="11" s="1"/>
  <c r="P29" i="11"/>
  <c r="Q29" i="11"/>
  <c r="R29" i="11"/>
  <c r="N30" i="11"/>
  <c r="O30" i="11"/>
  <c r="P30" i="11"/>
  <c r="Q30" i="11"/>
  <c r="R30" i="11"/>
  <c r="N31" i="11"/>
  <c r="O31" i="11"/>
  <c r="P31" i="11"/>
  <c r="Q31" i="11"/>
  <c r="R31" i="11"/>
  <c r="N32" i="11"/>
  <c r="O32" i="11"/>
  <c r="P32" i="11"/>
  <c r="Q32" i="11"/>
  <c r="R32" i="11"/>
  <c r="N33" i="11"/>
  <c r="O33" i="11"/>
  <c r="P33" i="11"/>
  <c r="Q33" i="11"/>
  <c r="R33" i="11"/>
  <c r="N34" i="11"/>
  <c r="S34" i="11" s="1"/>
  <c r="K34" i="11" s="1"/>
  <c r="O34" i="11"/>
  <c r="P34" i="11"/>
  <c r="Q34" i="11"/>
  <c r="R34" i="11"/>
  <c r="N35" i="11"/>
  <c r="O35" i="11"/>
  <c r="P35" i="11"/>
  <c r="Q35" i="11"/>
  <c r="R35" i="11"/>
  <c r="N36" i="11"/>
  <c r="S36" i="11" s="1"/>
  <c r="K36" i="11" s="1"/>
  <c r="O36" i="11"/>
  <c r="P36" i="11"/>
  <c r="Q36" i="11"/>
  <c r="R36" i="11"/>
  <c r="N37" i="11"/>
  <c r="O37" i="11"/>
  <c r="P37" i="11"/>
  <c r="Q37" i="11"/>
  <c r="R37" i="11"/>
  <c r="N38" i="11"/>
  <c r="O38" i="11"/>
  <c r="P38" i="11"/>
  <c r="Q38" i="11"/>
  <c r="R38" i="11"/>
  <c r="N39" i="11"/>
  <c r="O39" i="11"/>
  <c r="P39" i="11"/>
  <c r="Q39" i="11"/>
  <c r="R39" i="11"/>
  <c r="N40" i="11"/>
  <c r="O40" i="11"/>
  <c r="P40" i="11"/>
  <c r="Q40" i="11"/>
  <c r="R40" i="11"/>
  <c r="N41" i="11"/>
  <c r="O41" i="11"/>
  <c r="P41" i="11"/>
  <c r="Q41" i="11"/>
  <c r="R41" i="11"/>
  <c r="N42" i="11"/>
  <c r="O42" i="11"/>
  <c r="P42" i="11"/>
  <c r="Q42" i="11"/>
  <c r="R42" i="11"/>
  <c r="N43" i="11"/>
  <c r="O43" i="11"/>
  <c r="P43" i="11"/>
  <c r="Q43" i="11"/>
  <c r="R43" i="11"/>
  <c r="N44" i="11"/>
  <c r="S44" i="11" s="1"/>
  <c r="K44" i="11" s="1"/>
  <c r="O44" i="11"/>
  <c r="P44" i="11"/>
  <c r="Q44" i="11"/>
  <c r="R44" i="11"/>
  <c r="N45" i="11"/>
  <c r="O45" i="11"/>
  <c r="P45" i="11"/>
  <c r="Q45" i="11"/>
  <c r="R45" i="11"/>
  <c r="N46" i="11"/>
  <c r="S46" i="11" s="1"/>
  <c r="K46" i="11" s="1"/>
  <c r="O46" i="11"/>
  <c r="P46" i="11"/>
  <c r="Q46" i="11"/>
  <c r="R46" i="11"/>
  <c r="N47" i="11"/>
  <c r="O47" i="11"/>
  <c r="P47" i="11"/>
  <c r="Q47" i="11"/>
  <c r="R47" i="11"/>
  <c r="N48" i="11"/>
  <c r="O48" i="11"/>
  <c r="P48" i="11"/>
  <c r="Q48" i="11"/>
  <c r="R48" i="11"/>
  <c r="N49" i="11"/>
  <c r="O49" i="11"/>
  <c r="P49" i="11"/>
  <c r="Q49" i="11"/>
  <c r="R49" i="11"/>
  <c r="N50" i="11"/>
  <c r="O50" i="11"/>
  <c r="P50" i="11"/>
  <c r="Q50" i="11"/>
  <c r="R50" i="11"/>
  <c r="N51" i="11"/>
  <c r="O51" i="11"/>
  <c r="P51" i="11"/>
  <c r="Q51" i="11"/>
  <c r="R51" i="11"/>
  <c r="N52" i="11"/>
  <c r="O52" i="11"/>
  <c r="P52" i="11"/>
  <c r="Q52" i="11"/>
  <c r="R52" i="11"/>
  <c r="N53" i="11"/>
  <c r="O53" i="11"/>
  <c r="S53" i="11" s="1"/>
  <c r="K53" i="11" s="1"/>
  <c r="P53" i="11"/>
  <c r="Q53" i="11"/>
  <c r="R53" i="11"/>
  <c r="N54" i="11"/>
  <c r="O54" i="11"/>
  <c r="P54" i="11"/>
  <c r="Q54" i="11"/>
  <c r="R54" i="11"/>
  <c r="N55" i="11"/>
  <c r="O55" i="11"/>
  <c r="P55" i="11"/>
  <c r="Q55" i="11"/>
  <c r="R55" i="11"/>
  <c r="N56" i="11"/>
  <c r="O56" i="11"/>
  <c r="P56" i="11"/>
  <c r="Q56" i="11"/>
  <c r="R56" i="11"/>
  <c r="N57" i="11"/>
  <c r="O57" i="11"/>
  <c r="P57" i="11"/>
  <c r="Q57" i="11"/>
  <c r="R57" i="11"/>
  <c r="N58" i="11"/>
  <c r="S58" i="11" s="1"/>
  <c r="K58" i="11" s="1"/>
  <c r="O58" i="11"/>
  <c r="P58" i="11"/>
  <c r="Q58" i="11"/>
  <c r="R58" i="11"/>
  <c r="N59" i="11"/>
  <c r="O59" i="11"/>
  <c r="P59" i="11"/>
  <c r="Q59" i="11"/>
  <c r="R59" i="11"/>
  <c r="N60" i="11"/>
  <c r="O60" i="11"/>
  <c r="S60" i="11" s="1"/>
  <c r="K60" i="11" s="1"/>
  <c r="P60" i="11"/>
  <c r="Q60" i="11"/>
  <c r="R60" i="11"/>
  <c r="N61" i="11"/>
  <c r="O61" i="11"/>
  <c r="P61" i="11"/>
  <c r="Q61" i="11"/>
  <c r="R61" i="11"/>
  <c r="N62" i="11"/>
  <c r="O62" i="11"/>
  <c r="P62" i="11"/>
  <c r="Q62" i="11"/>
  <c r="R62" i="11"/>
  <c r="N63" i="11"/>
  <c r="O63" i="11"/>
  <c r="P63" i="11"/>
  <c r="Q63" i="11"/>
  <c r="R63" i="11"/>
  <c r="N64" i="11"/>
  <c r="O64" i="11"/>
  <c r="P64" i="11"/>
  <c r="Q64" i="11"/>
  <c r="R64" i="11"/>
  <c r="N65" i="11"/>
  <c r="O65" i="11"/>
  <c r="P65" i="11"/>
  <c r="Q65" i="11"/>
  <c r="R65" i="11"/>
  <c r="N66" i="11"/>
  <c r="O66" i="11"/>
  <c r="P66" i="11"/>
  <c r="Q66" i="11"/>
  <c r="R66" i="11"/>
  <c r="N67" i="11"/>
  <c r="O67" i="11"/>
  <c r="P67" i="11"/>
  <c r="Q67" i="11"/>
  <c r="R67" i="11"/>
  <c r="N68" i="11"/>
  <c r="O68" i="11"/>
  <c r="P68" i="11"/>
  <c r="Q68" i="11"/>
  <c r="R68" i="11"/>
  <c r="N69" i="11"/>
  <c r="O69" i="11"/>
  <c r="P69" i="11"/>
  <c r="Q69" i="11"/>
  <c r="R69" i="11"/>
  <c r="N70" i="11"/>
  <c r="S70" i="11" s="1"/>
  <c r="K70" i="11" s="1"/>
  <c r="O70" i="11"/>
  <c r="P70" i="11"/>
  <c r="Q70" i="11"/>
  <c r="R70" i="11"/>
  <c r="N71" i="11"/>
  <c r="O71" i="11"/>
  <c r="P71" i="11"/>
  <c r="Q71" i="11"/>
  <c r="R71" i="11"/>
  <c r="N72" i="11"/>
  <c r="O72" i="11"/>
  <c r="P72" i="11"/>
  <c r="Q72" i="11"/>
  <c r="R72" i="11"/>
  <c r="N73" i="11"/>
  <c r="O73" i="11"/>
  <c r="P73" i="11"/>
  <c r="Q73" i="11"/>
  <c r="R73" i="11"/>
  <c r="N74" i="11"/>
  <c r="O74" i="11"/>
  <c r="P74" i="11"/>
  <c r="Q74" i="11"/>
  <c r="R74" i="11"/>
  <c r="N75" i="11"/>
  <c r="O75" i="11"/>
  <c r="P75" i="11"/>
  <c r="Q75" i="11"/>
  <c r="R75" i="11"/>
  <c r="N76" i="11"/>
  <c r="O76" i="11"/>
  <c r="P76" i="11"/>
  <c r="S76" i="11" s="1"/>
  <c r="K76" i="11" s="1"/>
  <c r="Q76" i="11"/>
  <c r="R76" i="11"/>
  <c r="N77" i="11"/>
  <c r="O77" i="11"/>
  <c r="S77" i="11" s="1"/>
  <c r="K77" i="11" s="1"/>
  <c r="P77" i="11"/>
  <c r="Q77" i="11"/>
  <c r="R77" i="11"/>
  <c r="N78" i="11"/>
  <c r="O78" i="11"/>
  <c r="P78" i="11"/>
  <c r="Q78" i="11"/>
  <c r="R78" i="11"/>
  <c r="N79" i="11"/>
  <c r="O79" i="11"/>
  <c r="P79" i="11"/>
  <c r="Q79" i="11"/>
  <c r="R79" i="11"/>
  <c r="N80" i="11"/>
  <c r="O80" i="11"/>
  <c r="P80" i="11"/>
  <c r="Q80" i="11"/>
  <c r="R80" i="11"/>
  <c r="N81" i="11"/>
  <c r="O81" i="11"/>
  <c r="P81" i="11"/>
  <c r="Q81" i="11"/>
  <c r="R81" i="11"/>
  <c r="N82" i="11"/>
  <c r="S82" i="11" s="1"/>
  <c r="K82" i="11" s="1"/>
  <c r="O82" i="11"/>
  <c r="P82" i="11"/>
  <c r="Q82" i="11"/>
  <c r="R82" i="11"/>
  <c r="N83" i="11"/>
  <c r="O83" i="11"/>
  <c r="P83" i="11"/>
  <c r="Q83" i="11"/>
  <c r="R83" i="11"/>
  <c r="N84" i="11"/>
  <c r="S84" i="11" s="1"/>
  <c r="K84" i="11" s="1"/>
  <c r="O84" i="11"/>
  <c r="P84" i="11"/>
  <c r="Q84" i="11"/>
  <c r="R84" i="11"/>
  <c r="N85" i="11"/>
  <c r="O85" i="11"/>
  <c r="P85" i="11"/>
  <c r="Q85" i="11"/>
  <c r="R85" i="11"/>
  <c r="N86" i="11"/>
  <c r="O86" i="11"/>
  <c r="P86" i="11"/>
  <c r="Q86" i="11"/>
  <c r="R86" i="11"/>
  <c r="N87" i="11"/>
  <c r="O87" i="11"/>
  <c r="P87" i="11"/>
  <c r="Q87" i="11"/>
  <c r="R87" i="11"/>
  <c r="N88" i="11"/>
  <c r="O88" i="11"/>
  <c r="P88" i="11"/>
  <c r="Q88" i="11"/>
  <c r="R88" i="11"/>
  <c r="N89" i="11"/>
  <c r="O89" i="11"/>
  <c r="P89" i="11"/>
  <c r="Q89" i="11"/>
  <c r="R89" i="11"/>
  <c r="N90" i="11"/>
  <c r="O90" i="11"/>
  <c r="P90" i="11"/>
  <c r="Q90" i="11"/>
  <c r="R90" i="11"/>
  <c r="N91" i="11"/>
  <c r="O91" i="11"/>
  <c r="P91" i="11"/>
  <c r="Q91" i="11"/>
  <c r="R91" i="11"/>
  <c r="N92" i="11"/>
  <c r="O92" i="11"/>
  <c r="P92" i="11"/>
  <c r="Q92" i="11"/>
  <c r="R92" i="11"/>
  <c r="N93" i="11"/>
  <c r="O93" i="11"/>
  <c r="P93" i="11"/>
  <c r="Q93" i="11"/>
  <c r="R93" i="11"/>
  <c r="N94" i="11"/>
  <c r="S94" i="11" s="1"/>
  <c r="K94" i="11" s="1"/>
  <c r="O94" i="11"/>
  <c r="P94" i="11"/>
  <c r="Q94" i="11"/>
  <c r="R94" i="11"/>
  <c r="N95" i="11"/>
  <c r="O95" i="11"/>
  <c r="P95" i="11"/>
  <c r="Q95" i="11"/>
  <c r="R95" i="11"/>
  <c r="N96" i="11"/>
  <c r="O96" i="11"/>
  <c r="P96" i="11"/>
  <c r="Q96" i="11"/>
  <c r="R96" i="11"/>
  <c r="N97" i="11"/>
  <c r="O97" i="11"/>
  <c r="P97" i="11"/>
  <c r="Q97" i="11"/>
  <c r="R97" i="11"/>
  <c r="N98" i="11"/>
  <c r="O98" i="11"/>
  <c r="P98" i="11"/>
  <c r="Q98" i="11"/>
  <c r="R98" i="11"/>
  <c r="N99" i="11"/>
  <c r="O99" i="11"/>
  <c r="P99" i="11"/>
  <c r="Q99" i="11"/>
  <c r="R99" i="11"/>
  <c r="N100" i="11"/>
  <c r="O100" i="11"/>
  <c r="P100" i="11"/>
  <c r="Q100" i="11"/>
  <c r="R100" i="11"/>
  <c r="N101" i="11"/>
  <c r="O101" i="11"/>
  <c r="P101" i="11"/>
  <c r="Q101" i="11"/>
  <c r="R101" i="11"/>
  <c r="N102" i="11"/>
  <c r="O102" i="11"/>
  <c r="P102" i="11"/>
  <c r="Q102" i="11"/>
  <c r="R102" i="11"/>
  <c r="N103" i="11"/>
  <c r="O103" i="11"/>
  <c r="P103" i="11"/>
  <c r="Q103" i="11"/>
  <c r="R103" i="11"/>
  <c r="N104" i="11"/>
  <c r="O104" i="11"/>
  <c r="P104" i="11"/>
  <c r="Q104" i="11"/>
  <c r="R104" i="11"/>
  <c r="N105" i="11"/>
  <c r="O105" i="11"/>
  <c r="P105" i="11"/>
  <c r="Q105" i="11"/>
  <c r="R105" i="11"/>
  <c r="N106" i="11"/>
  <c r="S106" i="11" s="1"/>
  <c r="K106" i="11" s="1"/>
  <c r="O106" i="11"/>
  <c r="P106" i="11"/>
  <c r="Q106" i="11"/>
  <c r="R106" i="11"/>
  <c r="N107" i="11"/>
  <c r="O107" i="11"/>
  <c r="P107" i="11"/>
  <c r="Q107" i="11"/>
  <c r="R107" i="11"/>
  <c r="N108" i="11"/>
  <c r="O108" i="11"/>
  <c r="P108" i="11"/>
  <c r="Q108" i="11"/>
  <c r="R108" i="11"/>
  <c r="N109" i="11"/>
  <c r="O109" i="11"/>
  <c r="P109" i="11"/>
  <c r="Q109" i="11"/>
  <c r="R109" i="11"/>
  <c r="N110" i="11"/>
  <c r="O110" i="11"/>
  <c r="P110" i="11"/>
  <c r="Q110" i="11"/>
  <c r="R110" i="11"/>
  <c r="N111" i="11"/>
  <c r="O111" i="11"/>
  <c r="P111" i="11"/>
  <c r="Q111" i="11"/>
  <c r="R111" i="11"/>
  <c r="N112" i="11"/>
  <c r="O112" i="11"/>
  <c r="P112" i="11"/>
  <c r="Q112" i="11"/>
  <c r="R112" i="11"/>
  <c r="N113" i="11"/>
  <c r="S113" i="11" s="1"/>
  <c r="K113" i="11" s="1"/>
  <c r="O113" i="11"/>
  <c r="P113" i="11"/>
  <c r="Q113" i="11"/>
  <c r="R113" i="11"/>
  <c r="N114" i="11"/>
  <c r="O114" i="11"/>
  <c r="P114" i="11"/>
  <c r="Q114" i="11"/>
  <c r="R114" i="11"/>
  <c r="N115" i="11"/>
  <c r="O115" i="11"/>
  <c r="P115" i="11"/>
  <c r="Q115" i="11"/>
  <c r="R115" i="11"/>
  <c r="N116" i="11"/>
  <c r="O116" i="11"/>
  <c r="S116" i="11" s="1"/>
  <c r="K116" i="11" s="1"/>
  <c r="P116" i="11"/>
  <c r="Q116" i="11"/>
  <c r="R116" i="11"/>
  <c r="N117" i="11"/>
  <c r="O117" i="11"/>
  <c r="P117" i="11"/>
  <c r="Q117" i="11"/>
  <c r="R117" i="11"/>
  <c r="N118" i="11"/>
  <c r="S118" i="11" s="1"/>
  <c r="K118" i="11" s="1"/>
  <c r="O118" i="11"/>
  <c r="P118" i="11"/>
  <c r="Q118" i="11"/>
  <c r="R118" i="11"/>
  <c r="N119" i="11"/>
  <c r="O119" i="11"/>
  <c r="P119" i="11"/>
  <c r="Q119" i="11"/>
  <c r="R119" i="11"/>
  <c r="N120" i="11"/>
  <c r="O120" i="11"/>
  <c r="P120" i="11"/>
  <c r="Q120" i="11"/>
  <c r="R120" i="11"/>
  <c r="N121" i="11"/>
  <c r="O121" i="11"/>
  <c r="P121" i="11"/>
  <c r="Q121" i="11"/>
  <c r="R121" i="11"/>
  <c r="N122" i="11"/>
  <c r="O122" i="11"/>
  <c r="P122" i="11"/>
  <c r="Q122" i="11"/>
  <c r="R122" i="11"/>
  <c r="N123" i="11"/>
  <c r="O123" i="11"/>
  <c r="P123" i="11"/>
  <c r="Q123" i="11"/>
  <c r="R123" i="11"/>
  <c r="N124" i="11"/>
  <c r="O124" i="11"/>
  <c r="P124" i="11"/>
  <c r="Q124" i="11"/>
  <c r="R124" i="11"/>
  <c r="N125" i="11"/>
  <c r="O125" i="11"/>
  <c r="P125" i="11"/>
  <c r="Q125" i="11"/>
  <c r="R125" i="11"/>
  <c r="N126" i="11"/>
  <c r="O126" i="11"/>
  <c r="P126" i="11"/>
  <c r="Q126" i="11"/>
  <c r="R126" i="11"/>
  <c r="N127" i="11"/>
  <c r="O127" i="11"/>
  <c r="P127" i="11"/>
  <c r="Q127" i="11"/>
  <c r="R127" i="11"/>
  <c r="N128" i="11"/>
  <c r="O128" i="11"/>
  <c r="P128" i="11"/>
  <c r="Q128" i="11"/>
  <c r="R128" i="11"/>
  <c r="N129" i="11"/>
  <c r="O129" i="11"/>
  <c r="P129" i="11"/>
  <c r="Q129" i="11"/>
  <c r="R129" i="11"/>
  <c r="N130" i="11"/>
  <c r="S130" i="11" s="1"/>
  <c r="K130" i="11" s="1"/>
  <c r="O130" i="11"/>
  <c r="P130" i="11"/>
  <c r="Q130" i="11"/>
  <c r="R130" i="11"/>
  <c r="N131" i="11"/>
  <c r="O131" i="11"/>
  <c r="P131" i="11"/>
  <c r="Q131" i="11"/>
  <c r="R131" i="11"/>
  <c r="N132" i="11"/>
  <c r="O132" i="11"/>
  <c r="S132" i="11" s="1"/>
  <c r="K132" i="11" s="1"/>
  <c r="P132" i="11"/>
  <c r="Q132" i="11"/>
  <c r="R132" i="11"/>
  <c r="N133" i="11"/>
  <c r="O133" i="11"/>
  <c r="P133" i="11"/>
  <c r="Q133" i="11"/>
  <c r="R133" i="11"/>
  <c r="N134" i="11"/>
  <c r="O134" i="11"/>
  <c r="P134" i="11"/>
  <c r="Q134" i="11"/>
  <c r="R134" i="11"/>
  <c r="N135" i="11"/>
  <c r="O135" i="11"/>
  <c r="P135" i="11"/>
  <c r="Q135" i="11"/>
  <c r="R135" i="11"/>
  <c r="N136" i="11"/>
  <c r="O136" i="11"/>
  <c r="P136" i="11"/>
  <c r="Q136" i="11"/>
  <c r="R136" i="11"/>
  <c r="N137" i="11"/>
  <c r="S137" i="11" s="1"/>
  <c r="K137" i="11" s="1"/>
  <c r="O137" i="11"/>
  <c r="P137" i="11"/>
  <c r="Q137" i="11"/>
  <c r="R137" i="11"/>
  <c r="N138" i="11"/>
  <c r="O138" i="11"/>
  <c r="P138" i="11"/>
  <c r="Q138" i="11"/>
  <c r="R138" i="11"/>
  <c r="N139" i="11"/>
  <c r="O139" i="11"/>
  <c r="P139" i="11"/>
  <c r="Q139" i="11"/>
  <c r="R139" i="11"/>
  <c r="N140" i="11"/>
  <c r="S140" i="11" s="1"/>
  <c r="K140" i="11" s="1"/>
  <c r="O140" i="11"/>
  <c r="P140" i="11"/>
  <c r="Q140" i="11"/>
  <c r="R140" i="11"/>
  <c r="N141" i="11"/>
  <c r="O141" i="11"/>
  <c r="P141" i="11"/>
  <c r="Q141" i="11"/>
  <c r="R141" i="11"/>
  <c r="N142" i="11"/>
  <c r="S142" i="11" s="1"/>
  <c r="K142" i="11" s="1"/>
  <c r="O142" i="11"/>
  <c r="P142" i="11"/>
  <c r="Q142" i="11"/>
  <c r="R142" i="11"/>
  <c r="N143" i="11"/>
  <c r="O143" i="11"/>
  <c r="P143" i="11"/>
  <c r="Q143" i="11"/>
  <c r="R143" i="11"/>
  <c r="N144" i="11"/>
  <c r="O144" i="11"/>
  <c r="P144" i="11"/>
  <c r="Q144" i="11"/>
  <c r="R144" i="11"/>
  <c r="N145" i="11"/>
  <c r="O145" i="11"/>
  <c r="P145" i="11"/>
  <c r="Q145" i="11"/>
  <c r="R145" i="11"/>
  <c r="N146" i="11"/>
  <c r="O146" i="11"/>
  <c r="P146" i="11"/>
  <c r="Q146" i="11"/>
  <c r="R146" i="11"/>
  <c r="N147" i="11"/>
  <c r="O147" i="11"/>
  <c r="P147" i="11"/>
  <c r="Q147" i="11"/>
  <c r="R147" i="11"/>
  <c r="N148" i="11"/>
  <c r="O148" i="11"/>
  <c r="P148" i="11"/>
  <c r="Q148" i="11"/>
  <c r="R148" i="11"/>
  <c r="N149" i="11"/>
  <c r="O149" i="11"/>
  <c r="P149" i="11"/>
  <c r="Q149" i="11"/>
  <c r="R149" i="11"/>
  <c r="N150" i="11"/>
  <c r="O150" i="11"/>
  <c r="P150" i="11"/>
  <c r="Q150" i="11"/>
  <c r="R150" i="11"/>
  <c r="N151" i="11"/>
  <c r="O151" i="11"/>
  <c r="P151" i="11"/>
  <c r="Q151" i="11"/>
  <c r="R151" i="11"/>
  <c r="N152" i="11"/>
  <c r="O152" i="11"/>
  <c r="P152" i="11"/>
  <c r="Q152" i="11"/>
  <c r="R152" i="11"/>
  <c r="N153" i="11"/>
  <c r="O153" i="11"/>
  <c r="P153" i="11"/>
  <c r="Q153" i="11"/>
  <c r="R153" i="11"/>
  <c r="N154" i="11"/>
  <c r="O154" i="11"/>
  <c r="P154" i="11"/>
  <c r="Q154" i="11"/>
  <c r="R154" i="11"/>
  <c r="N155" i="11"/>
  <c r="O155" i="11"/>
  <c r="P155" i="11"/>
  <c r="Q155" i="11"/>
  <c r="R155" i="11"/>
  <c r="N156" i="11"/>
  <c r="O156" i="11"/>
  <c r="S156" i="11" s="1"/>
  <c r="K156" i="11" s="1"/>
  <c r="P156" i="11"/>
  <c r="Q156" i="11"/>
  <c r="R156" i="11"/>
  <c r="N157" i="11"/>
  <c r="O157" i="11"/>
  <c r="P157" i="11"/>
  <c r="Q157" i="11"/>
  <c r="R157" i="11"/>
  <c r="N158" i="11"/>
  <c r="O158" i="11"/>
  <c r="P158" i="11"/>
  <c r="Q158" i="11"/>
  <c r="R158" i="11"/>
  <c r="N159" i="11"/>
  <c r="O159" i="11"/>
  <c r="P159" i="11"/>
  <c r="Q159" i="11"/>
  <c r="R159" i="11"/>
  <c r="N160" i="11"/>
  <c r="O160" i="11"/>
  <c r="P160" i="11"/>
  <c r="Q160" i="11"/>
  <c r="R160" i="11"/>
  <c r="N161" i="11"/>
  <c r="S161" i="11" s="1"/>
  <c r="K161" i="11" s="1"/>
  <c r="O161" i="11"/>
  <c r="P161" i="11"/>
  <c r="Q161" i="11"/>
  <c r="R161" i="11"/>
  <c r="N162" i="11"/>
  <c r="O162" i="11"/>
  <c r="P162" i="11"/>
  <c r="Q162" i="11"/>
  <c r="R162" i="11"/>
  <c r="N163" i="11"/>
  <c r="O163" i="11"/>
  <c r="P163" i="11"/>
  <c r="Q163" i="11"/>
  <c r="R163" i="11"/>
  <c r="N164" i="11"/>
  <c r="O164" i="11"/>
  <c r="P164" i="11"/>
  <c r="Q164" i="11"/>
  <c r="R164" i="11"/>
  <c r="N165" i="11"/>
  <c r="O165" i="11"/>
  <c r="P165" i="11"/>
  <c r="Q165" i="11"/>
  <c r="R165" i="11"/>
  <c r="N166" i="11"/>
  <c r="O166" i="11"/>
  <c r="P166" i="11"/>
  <c r="Q166" i="11"/>
  <c r="R166" i="11"/>
  <c r="N167" i="11"/>
  <c r="O167" i="11"/>
  <c r="P167" i="11"/>
  <c r="Q167" i="11"/>
  <c r="R167" i="11"/>
  <c r="N168" i="11"/>
  <c r="O168" i="11"/>
  <c r="P168" i="11"/>
  <c r="Q168" i="11"/>
  <c r="R168" i="11"/>
  <c r="N169" i="11"/>
  <c r="S169" i="11" s="1"/>
  <c r="K169" i="11" s="1"/>
  <c r="O169" i="11"/>
  <c r="P169" i="11"/>
  <c r="Q169" i="11"/>
  <c r="R169" i="11"/>
  <c r="N170" i="11"/>
  <c r="O170" i="11"/>
  <c r="P170" i="11"/>
  <c r="Q170" i="11"/>
  <c r="R170" i="11"/>
  <c r="N171" i="11"/>
  <c r="O171" i="11"/>
  <c r="P171" i="11"/>
  <c r="Q171" i="11"/>
  <c r="R171" i="11"/>
  <c r="N172" i="11"/>
  <c r="O172" i="11"/>
  <c r="P172" i="11"/>
  <c r="S172" i="11" s="1"/>
  <c r="K172" i="11" s="1"/>
  <c r="Q172" i="11"/>
  <c r="R172" i="11"/>
  <c r="N173" i="11"/>
  <c r="O173" i="11"/>
  <c r="P173" i="11"/>
  <c r="Q173" i="11"/>
  <c r="R173" i="11"/>
  <c r="N174" i="11"/>
  <c r="O174" i="11"/>
  <c r="P174" i="11"/>
  <c r="Q174" i="11"/>
  <c r="R174" i="11"/>
  <c r="N175" i="11"/>
  <c r="O175" i="11"/>
  <c r="P175" i="11"/>
  <c r="Q175" i="11"/>
  <c r="R175" i="11"/>
  <c r="N176" i="11"/>
  <c r="O176" i="11"/>
  <c r="P176" i="11"/>
  <c r="Q176" i="11"/>
  <c r="R176" i="11"/>
  <c r="N177" i="11"/>
  <c r="O177" i="11"/>
  <c r="P177" i="11"/>
  <c r="Q177" i="11"/>
  <c r="R177" i="11"/>
  <c r="N178" i="11"/>
  <c r="O178" i="11"/>
  <c r="P178" i="11"/>
  <c r="Q178" i="11"/>
  <c r="R178" i="11"/>
  <c r="N179" i="11"/>
  <c r="O179" i="11"/>
  <c r="P179" i="11"/>
  <c r="Q179" i="11"/>
  <c r="R179" i="11"/>
  <c r="N180" i="11"/>
  <c r="O180" i="11"/>
  <c r="P180" i="11"/>
  <c r="Q180" i="11"/>
  <c r="R180" i="11"/>
  <c r="N181" i="11"/>
  <c r="O181" i="11"/>
  <c r="P181" i="11"/>
  <c r="Q181" i="11"/>
  <c r="R181" i="11"/>
  <c r="N182" i="11"/>
  <c r="O182" i="11"/>
  <c r="P182" i="11"/>
  <c r="Q182" i="11"/>
  <c r="R182" i="11"/>
  <c r="N183" i="11"/>
  <c r="O183" i="11"/>
  <c r="P183" i="11"/>
  <c r="Q183" i="11"/>
  <c r="R183" i="11"/>
  <c r="N184" i="11"/>
  <c r="O184" i="11"/>
  <c r="P184" i="11"/>
  <c r="Q184" i="11"/>
  <c r="R184" i="11"/>
  <c r="N185" i="11"/>
  <c r="S185" i="11" s="1"/>
  <c r="K185" i="11" s="1"/>
  <c r="O185" i="11"/>
  <c r="P185" i="11"/>
  <c r="Q185" i="11"/>
  <c r="R185" i="11"/>
  <c r="N186" i="11"/>
  <c r="O186" i="11"/>
  <c r="P186" i="11"/>
  <c r="Q186" i="11"/>
  <c r="R186" i="11"/>
  <c r="N187" i="11"/>
  <c r="O187" i="11"/>
  <c r="P187" i="11"/>
  <c r="Q187" i="11"/>
  <c r="R187" i="11"/>
  <c r="N188" i="11"/>
  <c r="O188" i="11"/>
  <c r="S188" i="11" s="1"/>
  <c r="K188" i="11" s="1"/>
  <c r="P188" i="11"/>
  <c r="Q188" i="11"/>
  <c r="R188" i="11"/>
  <c r="N189" i="11"/>
  <c r="O189" i="11"/>
  <c r="P189" i="11"/>
  <c r="Q189" i="11"/>
  <c r="R189" i="11"/>
  <c r="N190" i="11"/>
  <c r="O190" i="11"/>
  <c r="P190" i="11"/>
  <c r="Q190" i="11"/>
  <c r="R190" i="11"/>
  <c r="N191" i="11"/>
  <c r="O191" i="11"/>
  <c r="P191" i="11"/>
  <c r="Q191" i="11"/>
  <c r="R191" i="11"/>
  <c r="N192" i="11"/>
  <c r="O192" i="11"/>
  <c r="P192" i="11"/>
  <c r="Q192" i="11"/>
  <c r="R192" i="11"/>
  <c r="N193" i="11"/>
  <c r="S193" i="11" s="1"/>
  <c r="K193" i="11" s="1"/>
  <c r="O193" i="11"/>
  <c r="P193" i="11"/>
  <c r="Q193" i="11"/>
  <c r="R193" i="11"/>
  <c r="N194" i="11"/>
  <c r="O194" i="11"/>
  <c r="P194" i="11"/>
  <c r="Q194" i="11"/>
  <c r="R194" i="11"/>
  <c r="N195" i="11"/>
  <c r="O195" i="11"/>
  <c r="P195" i="11"/>
  <c r="Q195" i="11"/>
  <c r="R195" i="11"/>
  <c r="N196" i="11"/>
  <c r="O196" i="11"/>
  <c r="P196" i="11"/>
  <c r="Q196" i="11"/>
  <c r="R196" i="11"/>
  <c r="N197" i="11"/>
  <c r="O197" i="11"/>
  <c r="P197" i="11"/>
  <c r="Q197" i="11"/>
  <c r="R197" i="11"/>
  <c r="N198" i="11"/>
  <c r="O198" i="11"/>
  <c r="P198" i="11"/>
  <c r="Q198" i="11"/>
  <c r="R198" i="11"/>
  <c r="N199" i="11"/>
  <c r="O199" i="11"/>
  <c r="P199" i="11"/>
  <c r="Q199" i="11"/>
  <c r="R199" i="11"/>
  <c r="N200" i="11"/>
  <c r="O200" i="11"/>
  <c r="P200" i="11"/>
  <c r="Q200" i="11"/>
  <c r="R200" i="11"/>
  <c r="N201" i="11"/>
  <c r="O201" i="11"/>
  <c r="P201" i="11"/>
  <c r="Q201" i="11"/>
  <c r="R201" i="11"/>
  <c r="N202" i="11"/>
  <c r="O202" i="11"/>
  <c r="P202" i="11"/>
  <c r="Q202" i="11"/>
  <c r="R202" i="11"/>
  <c r="N203" i="11"/>
  <c r="O203" i="11"/>
  <c r="P203" i="11"/>
  <c r="Q203" i="11"/>
  <c r="R203" i="11"/>
  <c r="N204" i="11"/>
  <c r="O204" i="11"/>
  <c r="P204" i="11"/>
  <c r="Q204" i="11"/>
  <c r="R204" i="11"/>
  <c r="N205" i="11"/>
  <c r="O205" i="11"/>
  <c r="P205" i="11"/>
  <c r="Q205" i="11"/>
  <c r="R205" i="11"/>
  <c r="N206" i="11"/>
  <c r="O206" i="11"/>
  <c r="P206" i="11"/>
  <c r="Q206" i="11"/>
  <c r="R206" i="11"/>
  <c r="N207" i="11"/>
  <c r="O207" i="11"/>
  <c r="P207" i="11"/>
  <c r="Q207" i="11"/>
  <c r="R207" i="11"/>
  <c r="N208" i="11"/>
  <c r="O208" i="11"/>
  <c r="P208" i="11"/>
  <c r="Q208" i="11"/>
  <c r="R208" i="11"/>
  <c r="N209" i="11"/>
  <c r="S209" i="11" s="1"/>
  <c r="K209" i="11" s="1"/>
  <c r="O209" i="11"/>
  <c r="P209" i="11"/>
  <c r="Q209" i="11"/>
  <c r="R209" i="11"/>
  <c r="N210" i="11"/>
  <c r="O210" i="11"/>
  <c r="P210" i="11"/>
  <c r="Q210" i="11"/>
  <c r="R210" i="11"/>
  <c r="N211" i="11"/>
  <c r="O211" i="11"/>
  <c r="P211" i="11"/>
  <c r="Q211" i="11"/>
  <c r="R211" i="11"/>
  <c r="N212" i="11"/>
  <c r="O212" i="11"/>
  <c r="S212" i="11" s="1"/>
  <c r="K212" i="11" s="1"/>
  <c r="P212" i="11"/>
  <c r="Q212" i="11"/>
  <c r="R212" i="11"/>
  <c r="N213" i="11"/>
  <c r="O213" i="11"/>
  <c r="P213" i="11"/>
  <c r="Q213" i="11"/>
  <c r="R213" i="11"/>
  <c r="N214" i="11"/>
  <c r="O214" i="11"/>
  <c r="P214" i="11"/>
  <c r="Q214" i="11"/>
  <c r="R214" i="11"/>
  <c r="N215" i="11"/>
  <c r="O215" i="11"/>
  <c r="P215" i="11"/>
  <c r="Q215" i="11"/>
  <c r="R215" i="11"/>
  <c r="N216" i="11"/>
  <c r="O216" i="11"/>
  <c r="P216" i="11"/>
  <c r="Q216" i="11"/>
  <c r="R216" i="11"/>
  <c r="N217" i="11"/>
  <c r="S217" i="11" s="1"/>
  <c r="K217" i="11" s="1"/>
  <c r="O217" i="11"/>
  <c r="P217" i="11"/>
  <c r="Q217" i="11"/>
  <c r="R217" i="11"/>
  <c r="N218" i="11"/>
  <c r="O218" i="11"/>
  <c r="P218" i="11"/>
  <c r="Q218" i="11"/>
  <c r="R218" i="11"/>
  <c r="N219" i="11"/>
  <c r="O219" i="11"/>
  <c r="P219" i="11"/>
  <c r="Q219" i="11"/>
  <c r="R219" i="11"/>
  <c r="N220" i="11"/>
  <c r="O220" i="11"/>
  <c r="P220" i="11"/>
  <c r="S220" i="11" s="1"/>
  <c r="K220" i="11" s="1"/>
  <c r="Q220" i="11"/>
  <c r="R220" i="11"/>
  <c r="N221" i="11"/>
  <c r="O221" i="11"/>
  <c r="P221" i="11"/>
  <c r="Q221" i="11"/>
  <c r="R221" i="11"/>
  <c r="N222" i="11"/>
  <c r="O222" i="11"/>
  <c r="P222" i="11"/>
  <c r="Q222" i="11"/>
  <c r="R222" i="11"/>
  <c r="N223" i="11"/>
  <c r="O223" i="11"/>
  <c r="P223" i="11"/>
  <c r="Q223" i="11"/>
  <c r="R223" i="11"/>
  <c r="N224" i="11"/>
  <c r="O224" i="11"/>
  <c r="P224" i="11"/>
  <c r="Q224" i="11"/>
  <c r="R224" i="11"/>
  <c r="N225" i="11"/>
  <c r="O225" i="11"/>
  <c r="P225" i="11"/>
  <c r="Q225" i="11"/>
  <c r="R225" i="11"/>
  <c r="N226" i="11"/>
  <c r="O226" i="11"/>
  <c r="P226" i="11"/>
  <c r="Q226" i="11"/>
  <c r="R226" i="11"/>
  <c r="N227" i="11"/>
  <c r="O227" i="11"/>
  <c r="P227" i="11"/>
  <c r="Q227" i="11"/>
  <c r="R227" i="11"/>
  <c r="N228" i="11"/>
  <c r="O228" i="11"/>
  <c r="S228" i="11" s="1"/>
  <c r="K228" i="11" s="1"/>
  <c r="P228" i="11"/>
  <c r="Q228" i="11"/>
  <c r="R228" i="11"/>
  <c r="N229" i="11"/>
  <c r="O229" i="11"/>
  <c r="P229" i="11"/>
  <c r="Q229" i="11"/>
  <c r="R229" i="11"/>
  <c r="N230" i="11"/>
  <c r="O230" i="11"/>
  <c r="P230" i="11"/>
  <c r="Q230" i="11"/>
  <c r="R230" i="11"/>
  <c r="N231" i="11"/>
  <c r="O231" i="11"/>
  <c r="P231" i="11"/>
  <c r="Q231" i="11"/>
  <c r="R231" i="11"/>
  <c r="N232" i="11"/>
  <c r="O232" i="11"/>
  <c r="P232" i="11"/>
  <c r="Q232" i="11"/>
  <c r="R232" i="11"/>
  <c r="N233" i="11"/>
  <c r="S233" i="11" s="1"/>
  <c r="K233" i="11" s="1"/>
  <c r="O233" i="11"/>
  <c r="P233" i="11"/>
  <c r="Q233" i="11"/>
  <c r="R233" i="11"/>
  <c r="N234" i="11"/>
  <c r="O234" i="11"/>
  <c r="P234" i="11"/>
  <c r="Q234" i="11"/>
  <c r="R234" i="11"/>
  <c r="N235" i="11"/>
  <c r="O235" i="11"/>
  <c r="P235" i="11"/>
  <c r="Q235" i="11"/>
  <c r="R235" i="11"/>
  <c r="N236" i="11"/>
  <c r="O236" i="11"/>
  <c r="P236" i="11"/>
  <c r="Q236" i="11"/>
  <c r="R236" i="11"/>
  <c r="N237" i="11"/>
  <c r="O237" i="11"/>
  <c r="P237" i="11"/>
  <c r="Q237" i="11"/>
  <c r="R237" i="11"/>
  <c r="N238" i="11"/>
  <c r="O238" i="11"/>
  <c r="P238" i="11"/>
  <c r="Q238" i="11"/>
  <c r="R238" i="11"/>
  <c r="N239" i="11"/>
  <c r="O239" i="11"/>
  <c r="P239" i="11"/>
  <c r="Q239" i="11"/>
  <c r="R239" i="11"/>
  <c r="N240" i="11"/>
  <c r="O240" i="11"/>
  <c r="P240" i="11"/>
  <c r="Q240" i="11"/>
  <c r="R240" i="11"/>
  <c r="N241" i="11"/>
  <c r="S241" i="11" s="1"/>
  <c r="K241" i="11" s="1"/>
  <c r="O241" i="11"/>
  <c r="P241" i="11"/>
  <c r="Q241" i="11"/>
  <c r="R241" i="11"/>
  <c r="N242" i="11"/>
  <c r="O242" i="11"/>
  <c r="P242" i="11"/>
  <c r="Q242" i="11"/>
  <c r="R242" i="11"/>
  <c r="N243" i="11"/>
  <c r="O243" i="11"/>
  <c r="P243" i="11"/>
  <c r="Q243" i="11"/>
  <c r="R243" i="11"/>
  <c r="N244" i="11"/>
  <c r="O244" i="11"/>
  <c r="P244" i="11"/>
  <c r="Q244" i="11"/>
  <c r="R244" i="11"/>
  <c r="N245" i="11"/>
  <c r="O245" i="11"/>
  <c r="P245" i="11"/>
  <c r="Q245" i="11"/>
  <c r="R245" i="11"/>
  <c r="N246" i="11"/>
  <c r="O246" i="11"/>
  <c r="P246" i="11"/>
  <c r="Q246" i="11"/>
  <c r="R246" i="11"/>
  <c r="N247" i="11"/>
  <c r="O247" i="11"/>
  <c r="P247" i="11"/>
  <c r="Q247" i="11"/>
  <c r="R247" i="11"/>
  <c r="N248" i="11"/>
  <c r="O248" i="11"/>
  <c r="P248" i="11"/>
  <c r="Q248" i="11"/>
  <c r="R248" i="11"/>
  <c r="N249" i="11"/>
  <c r="O249" i="11"/>
  <c r="P249" i="11"/>
  <c r="Q249" i="11"/>
  <c r="R249" i="11"/>
  <c r="N250" i="11"/>
  <c r="O250" i="11"/>
  <c r="P250" i="11"/>
  <c r="Q250" i="11"/>
  <c r="R250" i="11"/>
  <c r="N251" i="11"/>
  <c r="O251" i="11"/>
  <c r="P251" i="11"/>
  <c r="Q251" i="11"/>
  <c r="R251" i="11"/>
  <c r="N252" i="11"/>
  <c r="O252" i="11"/>
  <c r="P252" i="11"/>
  <c r="Q252" i="11"/>
  <c r="R252" i="11"/>
  <c r="N253" i="11"/>
  <c r="O253" i="11"/>
  <c r="P253" i="11"/>
  <c r="Q253" i="11"/>
  <c r="R253" i="11"/>
  <c r="N254" i="11"/>
  <c r="O254" i="11"/>
  <c r="P254" i="11"/>
  <c r="Q254" i="11"/>
  <c r="R254" i="11"/>
  <c r="N255" i="11"/>
  <c r="O255" i="11"/>
  <c r="P255" i="11"/>
  <c r="Q255" i="11"/>
  <c r="R255" i="11"/>
  <c r="N256" i="11"/>
  <c r="O256" i="11"/>
  <c r="P256" i="11"/>
  <c r="Q256" i="11"/>
  <c r="R256" i="11"/>
  <c r="N257" i="11"/>
  <c r="S257" i="11" s="1"/>
  <c r="K257" i="11" s="1"/>
  <c r="O257" i="11"/>
  <c r="P257" i="11"/>
  <c r="Q257" i="11"/>
  <c r="R257" i="11"/>
  <c r="N258" i="11"/>
  <c r="O258" i="11"/>
  <c r="P258" i="11"/>
  <c r="Q258" i="11"/>
  <c r="R258" i="11"/>
  <c r="N259" i="11"/>
  <c r="O259" i="11"/>
  <c r="P259" i="11"/>
  <c r="Q259" i="11"/>
  <c r="R259" i="11"/>
  <c r="N260" i="11"/>
  <c r="O260" i="11"/>
  <c r="S260" i="11" s="1"/>
  <c r="K260" i="11" s="1"/>
  <c r="P260" i="11"/>
  <c r="Q260" i="11"/>
  <c r="R260" i="11"/>
  <c r="N261" i="11"/>
  <c r="O261" i="11"/>
  <c r="P261" i="11"/>
  <c r="Q261" i="11"/>
  <c r="R261" i="11"/>
  <c r="N262" i="11"/>
  <c r="O262" i="11"/>
  <c r="P262" i="11"/>
  <c r="Q262" i="11"/>
  <c r="R262" i="11"/>
  <c r="N263" i="11"/>
  <c r="O263" i="11"/>
  <c r="P263" i="11"/>
  <c r="Q263" i="11"/>
  <c r="R263" i="11"/>
  <c r="N264" i="11"/>
  <c r="O264" i="11"/>
  <c r="P264" i="11"/>
  <c r="Q264" i="11"/>
  <c r="R264" i="11"/>
  <c r="N265" i="11"/>
  <c r="S265" i="11" s="1"/>
  <c r="K265" i="11" s="1"/>
  <c r="O265" i="11"/>
  <c r="P265" i="11"/>
  <c r="Q265" i="11"/>
  <c r="R265" i="11"/>
  <c r="N266" i="11"/>
  <c r="O266" i="11"/>
  <c r="P266" i="11"/>
  <c r="Q266" i="11"/>
  <c r="R266" i="11"/>
  <c r="N267" i="11"/>
  <c r="O267" i="11"/>
  <c r="P267" i="11"/>
  <c r="Q267" i="11"/>
  <c r="R267" i="11"/>
  <c r="N268" i="11"/>
  <c r="O268" i="11"/>
  <c r="P268" i="11"/>
  <c r="Q268" i="11"/>
  <c r="R268" i="11"/>
  <c r="N269" i="11"/>
  <c r="O269" i="11"/>
  <c r="P269" i="11"/>
  <c r="Q269" i="11"/>
  <c r="R269" i="11"/>
  <c r="N270" i="11"/>
  <c r="O270" i="11"/>
  <c r="P270" i="11"/>
  <c r="Q270" i="11"/>
  <c r="R270" i="11"/>
  <c r="N271" i="11"/>
  <c r="O271" i="11"/>
  <c r="P271" i="11"/>
  <c r="Q271" i="11"/>
  <c r="R271" i="11"/>
  <c r="N272" i="11"/>
  <c r="O272" i="11"/>
  <c r="P272" i="11"/>
  <c r="Q272" i="11"/>
  <c r="R272" i="11"/>
  <c r="N273" i="11"/>
  <c r="O273" i="11"/>
  <c r="P273" i="11"/>
  <c r="Q273" i="11"/>
  <c r="R273" i="11"/>
  <c r="N274" i="11"/>
  <c r="O274" i="11"/>
  <c r="P274" i="11"/>
  <c r="Q274" i="11"/>
  <c r="R274" i="11"/>
  <c r="N275" i="11"/>
  <c r="O275" i="11"/>
  <c r="P275" i="11"/>
  <c r="Q275" i="11"/>
  <c r="R275" i="11"/>
  <c r="N276" i="11"/>
  <c r="O276" i="11"/>
  <c r="S276" i="11" s="1"/>
  <c r="K276" i="11" s="1"/>
  <c r="P276" i="11"/>
  <c r="Q276" i="11"/>
  <c r="R276" i="11"/>
  <c r="N277" i="11"/>
  <c r="O277" i="11"/>
  <c r="P277" i="11"/>
  <c r="Q277" i="11"/>
  <c r="R277" i="11"/>
  <c r="N278" i="11"/>
  <c r="O278" i="11"/>
  <c r="P278" i="11"/>
  <c r="Q278" i="11"/>
  <c r="R278" i="11"/>
  <c r="N279" i="11"/>
  <c r="O279" i="11"/>
  <c r="P279" i="11"/>
  <c r="Q279" i="11"/>
  <c r="R279" i="11"/>
  <c r="N280" i="11"/>
  <c r="O280" i="11"/>
  <c r="P280" i="11"/>
  <c r="Q280" i="11"/>
  <c r="R280" i="11"/>
  <c r="N281" i="11"/>
  <c r="S281" i="11" s="1"/>
  <c r="K281" i="11" s="1"/>
  <c r="O281" i="11"/>
  <c r="P281" i="11"/>
  <c r="Q281" i="11"/>
  <c r="R281" i="11"/>
  <c r="N282" i="11"/>
  <c r="O282" i="11"/>
  <c r="P282" i="11"/>
  <c r="Q282" i="11"/>
  <c r="R282" i="11"/>
  <c r="N283" i="11"/>
  <c r="O283" i="11"/>
  <c r="P283" i="11"/>
  <c r="Q283" i="11"/>
  <c r="R283" i="11"/>
  <c r="N284" i="11"/>
  <c r="O284" i="11"/>
  <c r="P284" i="11"/>
  <c r="Q284" i="11"/>
  <c r="R284" i="11"/>
  <c r="N285" i="11"/>
  <c r="O285" i="11"/>
  <c r="P285" i="11"/>
  <c r="Q285" i="11"/>
  <c r="R285" i="11"/>
  <c r="N286" i="11"/>
  <c r="O286" i="11"/>
  <c r="P286" i="11"/>
  <c r="Q286" i="11"/>
  <c r="R286" i="11"/>
  <c r="N287" i="11"/>
  <c r="O287" i="11"/>
  <c r="P287" i="11"/>
  <c r="Q287" i="11"/>
  <c r="R287" i="11"/>
  <c r="N288" i="11"/>
  <c r="O288" i="11"/>
  <c r="P288" i="11"/>
  <c r="Q288" i="11"/>
  <c r="R288" i="11"/>
  <c r="N289" i="11"/>
  <c r="S289" i="11" s="1"/>
  <c r="K289" i="11" s="1"/>
  <c r="O289" i="11"/>
  <c r="P289" i="11"/>
  <c r="Q289" i="11"/>
  <c r="R289" i="11"/>
  <c r="N290" i="11"/>
  <c r="O290" i="11"/>
  <c r="P290" i="11"/>
  <c r="Q290" i="11"/>
  <c r="R290" i="11"/>
  <c r="N291" i="11"/>
  <c r="O291" i="11"/>
  <c r="P291" i="11"/>
  <c r="Q291" i="11"/>
  <c r="R291" i="11"/>
  <c r="N292" i="11"/>
  <c r="O292" i="11"/>
  <c r="P292" i="11"/>
  <c r="Q292" i="11"/>
  <c r="R292" i="11"/>
  <c r="N293" i="11"/>
  <c r="O293" i="11"/>
  <c r="P293" i="11"/>
  <c r="Q293" i="11"/>
  <c r="R293" i="11"/>
  <c r="N294" i="11"/>
  <c r="O294" i="11"/>
  <c r="P294" i="11"/>
  <c r="Q294" i="11"/>
  <c r="R294" i="11"/>
  <c r="N295" i="11"/>
  <c r="O295" i="11"/>
  <c r="P295" i="11"/>
  <c r="Q295" i="11"/>
  <c r="R295" i="11"/>
  <c r="N296" i="11"/>
  <c r="O296" i="11"/>
  <c r="P296" i="11"/>
  <c r="Q296" i="11"/>
  <c r="R296" i="11"/>
  <c r="N297" i="11"/>
  <c r="O297" i="11"/>
  <c r="P297" i="11"/>
  <c r="Q297" i="11"/>
  <c r="R297" i="11"/>
  <c r="N298" i="11"/>
  <c r="O298" i="11"/>
  <c r="P298" i="11"/>
  <c r="Q298" i="11"/>
  <c r="R298" i="11"/>
  <c r="N299" i="11"/>
  <c r="O299" i="11"/>
  <c r="P299" i="11"/>
  <c r="Q299" i="11"/>
  <c r="R299" i="11"/>
  <c r="N300" i="11"/>
  <c r="O300" i="11"/>
  <c r="P300" i="11"/>
  <c r="Q300" i="11"/>
  <c r="R300" i="11"/>
  <c r="N301" i="11"/>
  <c r="O301" i="11"/>
  <c r="P301" i="11"/>
  <c r="Q301" i="11"/>
  <c r="R301" i="11"/>
  <c r="N302" i="11"/>
  <c r="O302" i="11"/>
  <c r="P302" i="11"/>
  <c r="Q302" i="11"/>
  <c r="R302" i="11"/>
  <c r="N303" i="11"/>
  <c r="O303" i="11"/>
  <c r="P303" i="11"/>
  <c r="Q303" i="11"/>
  <c r="R303" i="11"/>
  <c r="N304" i="11"/>
  <c r="O304" i="11"/>
  <c r="P304" i="11"/>
  <c r="Q304" i="11"/>
  <c r="R304" i="11"/>
  <c r="N305" i="11"/>
  <c r="S305" i="11" s="1"/>
  <c r="K305" i="11" s="1"/>
  <c r="O305" i="11"/>
  <c r="P305" i="11"/>
  <c r="Q305" i="11"/>
  <c r="R305" i="11"/>
  <c r="N306" i="11"/>
  <c r="O306" i="11"/>
  <c r="P306" i="11"/>
  <c r="Q306" i="11"/>
  <c r="R306" i="11"/>
  <c r="N307" i="11"/>
  <c r="O307" i="11"/>
  <c r="P307" i="11"/>
  <c r="Q307" i="11"/>
  <c r="R307" i="11"/>
  <c r="N308" i="11"/>
  <c r="O308" i="11"/>
  <c r="S308" i="11" s="1"/>
  <c r="K308" i="11" s="1"/>
  <c r="P308" i="11"/>
  <c r="Q308" i="11"/>
  <c r="R308" i="11"/>
  <c r="N309" i="11"/>
  <c r="O309" i="11"/>
  <c r="P309" i="11"/>
  <c r="Q309" i="11"/>
  <c r="R309" i="11"/>
  <c r="N310" i="11"/>
  <c r="O310" i="11"/>
  <c r="P310" i="11"/>
  <c r="Q310" i="11"/>
  <c r="R310" i="11"/>
  <c r="N311" i="11"/>
  <c r="O311" i="11"/>
  <c r="P311" i="11"/>
  <c r="Q311" i="11"/>
  <c r="R311" i="11"/>
  <c r="N312" i="11"/>
  <c r="O312" i="11"/>
  <c r="P312" i="11"/>
  <c r="Q312" i="11"/>
  <c r="R312" i="11"/>
  <c r="N313" i="11"/>
  <c r="S313" i="11" s="1"/>
  <c r="K313" i="11" s="1"/>
  <c r="O313" i="11"/>
  <c r="P313" i="11"/>
  <c r="Q313" i="11"/>
  <c r="R313" i="11"/>
  <c r="N314" i="11"/>
  <c r="O314" i="11"/>
  <c r="P314" i="11"/>
  <c r="Q314" i="11"/>
  <c r="R314" i="11"/>
  <c r="N315" i="11"/>
  <c r="O315" i="11"/>
  <c r="P315" i="11"/>
  <c r="Q315" i="11"/>
  <c r="R315" i="11"/>
  <c r="N316" i="11"/>
  <c r="O316" i="11"/>
  <c r="P316" i="11"/>
  <c r="Q316" i="11"/>
  <c r="R316" i="11"/>
  <c r="N317" i="11"/>
  <c r="O317" i="11"/>
  <c r="P317" i="11"/>
  <c r="Q317" i="11"/>
  <c r="R317" i="11"/>
  <c r="N318" i="11"/>
  <c r="O318" i="11"/>
  <c r="P318" i="11"/>
  <c r="Q318" i="11"/>
  <c r="R318" i="11"/>
  <c r="N319" i="11"/>
  <c r="O319" i="11"/>
  <c r="P319" i="11"/>
  <c r="Q319" i="11"/>
  <c r="R319" i="11"/>
  <c r="N320" i="11"/>
  <c r="O320" i="11"/>
  <c r="P320" i="11"/>
  <c r="Q320" i="11"/>
  <c r="R320" i="11"/>
  <c r="N321" i="11"/>
  <c r="O321" i="11"/>
  <c r="P321" i="11"/>
  <c r="Q321" i="11"/>
  <c r="R321" i="11"/>
  <c r="N322" i="11"/>
  <c r="O322" i="11"/>
  <c r="P322" i="11"/>
  <c r="Q322" i="11"/>
  <c r="R322" i="11"/>
  <c r="N323" i="11"/>
  <c r="O323" i="11"/>
  <c r="P323" i="11"/>
  <c r="Q323" i="11"/>
  <c r="R323" i="11"/>
  <c r="N324" i="11"/>
  <c r="O324" i="11"/>
  <c r="S324" i="11" s="1"/>
  <c r="K324" i="11" s="1"/>
  <c r="P324" i="11"/>
  <c r="Q324" i="11"/>
  <c r="R324" i="11"/>
  <c r="N325" i="11"/>
  <c r="O325" i="11"/>
  <c r="P325" i="11"/>
  <c r="Q325" i="11"/>
  <c r="R325" i="11"/>
  <c r="N326" i="11"/>
  <c r="O326" i="11"/>
  <c r="P326" i="11"/>
  <c r="Q326" i="11"/>
  <c r="R326" i="11"/>
  <c r="N327" i="11"/>
  <c r="O327" i="11"/>
  <c r="P327" i="11"/>
  <c r="Q327" i="11"/>
  <c r="R327" i="11"/>
  <c r="N328" i="11"/>
  <c r="O328" i="11"/>
  <c r="P328" i="11"/>
  <c r="Q328" i="11"/>
  <c r="R328" i="11"/>
  <c r="N329" i="11"/>
  <c r="S329" i="11" s="1"/>
  <c r="K329" i="11" s="1"/>
  <c r="O329" i="11"/>
  <c r="P329" i="11"/>
  <c r="Q329" i="11"/>
  <c r="R329" i="11"/>
  <c r="N330" i="11"/>
  <c r="O330" i="11"/>
  <c r="P330" i="11"/>
  <c r="Q330" i="11"/>
  <c r="R330" i="11"/>
  <c r="N331" i="11"/>
  <c r="O331" i="11"/>
  <c r="P331" i="11"/>
  <c r="Q331" i="11"/>
  <c r="R331" i="11"/>
  <c r="N332" i="11"/>
  <c r="O332" i="11"/>
  <c r="P332" i="11"/>
  <c r="Q332" i="11"/>
  <c r="R332" i="11"/>
  <c r="N333" i="11"/>
  <c r="O333" i="11"/>
  <c r="P333" i="11"/>
  <c r="Q333" i="11"/>
  <c r="R333" i="11"/>
  <c r="N334" i="11"/>
  <c r="O334" i="11"/>
  <c r="P334" i="11"/>
  <c r="Q334" i="11"/>
  <c r="R334" i="11"/>
  <c r="N335" i="11"/>
  <c r="O335" i="11"/>
  <c r="P335" i="11"/>
  <c r="Q335" i="11"/>
  <c r="R335" i="11"/>
  <c r="N336" i="11"/>
  <c r="O336" i="11"/>
  <c r="P336" i="11"/>
  <c r="Q336" i="11"/>
  <c r="R336" i="11"/>
  <c r="N337" i="11"/>
  <c r="S337" i="11" s="1"/>
  <c r="K337" i="11" s="1"/>
  <c r="O337" i="11"/>
  <c r="P337" i="11"/>
  <c r="Q337" i="11"/>
  <c r="R337" i="11"/>
  <c r="N338" i="11"/>
  <c r="O338" i="11"/>
  <c r="P338" i="11"/>
  <c r="Q338" i="11"/>
  <c r="R338" i="11"/>
  <c r="N339" i="11"/>
  <c r="O339" i="11"/>
  <c r="P339" i="11"/>
  <c r="Q339" i="11"/>
  <c r="R339" i="11"/>
  <c r="N340" i="11"/>
  <c r="O340" i="11"/>
  <c r="P340" i="11"/>
  <c r="Q340" i="11"/>
  <c r="R340" i="11"/>
  <c r="N341" i="11"/>
  <c r="O341" i="11"/>
  <c r="P341" i="11"/>
  <c r="Q341" i="11"/>
  <c r="R341" i="11"/>
  <c r="N342" i="11"/>
  <c r="O342" i="11"/>
  <c r="P342" i="11"/>
  <c r="Q342" i="11"/>
  <c r="R342" i="11"/>
  <c r="N343" i="11"/>
  <c r="O343" i="11"/>
  <c r="P343" i="11"/>
  <c r="Q343" i="11"/>
  <c r="R343" i="11"/>
  <c r="N344" i="11"/>
  <c r="O344" i="11"/>
  <c r="P344" i="11"/>
  <c r="Q344" i="11"/>
  <c r="R344" i="11"/>
  <c r="N345" i="11"/>
  <c r="O345" i="11"/>
  <c r="P345" i="11"/>
  <c r="Q345" i="11"/>
  <c r="R345" i="11"/>
  <c r="N346" i="11"/>
  <c r="O346" i="11"/>
  <c r="P346" i="11"/>
  <c r="Q346" i="11"/>
  <c r="R346" i="11"/>
  <c r="N347" i="11"/>
  <c r="O347" i="11"/>
  <c r="P347" i="11"/>
  <c r="Q347" i="11"/>
  <c r="R347" i="11"/>
  <c r="N348" i="11"/>
  <c r="O348" i="11"/>
  <c r="P348" i="11"/>
  <c r="Q348" i="11"/>
  <c r="R348" i="11"/>
  <c r="N349" i="11"/>
  <c r="O349" i="11"/>
  <c r="P349" i="11"/>
  <c r="Q349" i="11"/>
  <c r="R349" i="11"/>
  <c r="N350" i="11"/>
  <c r="O350" i="11"/>
  <c r="P350" i="11"/>
  <c r="Q350" i="11"/>
  <c r="R350" i="11"/>
  <c r="N351" i="11"/>
  <c r="O351" i="11"/>
  <c r="P351" i="11"/>
  <c r="Q351" i="11"/>
  <c r="R351" i="11"/>
  <c r="N352" i="11"/>
  <c r="O352" i="11"/>
  <c r="P352" i="11"/>
  <c r="Q352" i="11"/>
  <c r="R352" i="11"/>
  <c r="N353" i="11"/>
  <c r="S353" i="11" s="1"/>
  <c r="K353" i="11" s="1"/>
  <c r="O353" i="11"/>
  <c r="P353" i="11"/>
  <c r="Q353" i="11"/>
  <c r="R353" i="11"/>
  <c r="N354" i="11"/>
  <c r="O354" i="11"/>
  <c r="P354" i="11"/>
  <c r="Q354" i="11"/>
  <c r="R354" i="11"/>
  <c r="N355" i="11"/>
  <c r="O355" i="11"/>
  <c r="P355" i="11"/>
  <c r="Q355" i="11"/>
  <c r="R355" i="11"/>
  <c r="N356" i="11"/>
  <c r="O356" i="11"/>
  <c r="S356" i="11" s="1"/>
  <c r="K356" i="11" s="1"/>
  <c r="P356" i="11"/>
  <c r="Q356" i="11"/>
  <c r="R356" i="11"/>
  <c r="N357" i="11"/>
  <c r="O357" i="11"/>
  <c r="P357" i="11"/>
  <c r="Q357" i="11"/>
  <c r="R357" i="11"/>
  <c r="N358" i="11"/>
  <c r="O358" i="11"/>
  <c r="P358" i="11"/>
  <c r="Q358" i="11"/>
  <c r="R358" i="11"/>
  <c r="N359" i="11"/>
  <c r="O359" i="11"/>
  <c r="P359" i="11"/>
  <c r="Q359" i="11"/>
  <c r="R359" i="11"/>
  <c r="N360" i="11"/>
  <c r="O360" i="11"/>
  <c r="P360" i="11"/>
  <c r="Q360" i="11"/>
  <c r="R360" i="11"/>
  <c r="N361" i="11"/>
  <c r="S361" i="11" s="1"/>
  <c r="K361" i="11" s="1"/>
  <c r="O361" i="11"/>
  <c r="P361" i="11"/>
  <c r="Q361" i="11"/>
  <c r="R361" i="11"/>
  <c r="N362" i="11"/>
  <c r="O362" i="11"/>
  <c r="P362" i="11"/>
  <c r="Q362" i="11"/>
  <c r="R362" i="11"/>
  <c r="N363" i="11"/>
  <c r="O363" i="11"/>
  <c r="P363" i="11"/>
  <c r="Q363" i="11"/>
  <c r="R363" i="11"/>
  <c r="N364" i="11"/>
  <c r="O364" i="11"/>
  <c r="P364" i="11"/>
  <c r="S364" i="11" s="1"/>
  <c r="K364" i="11" s="1"/>
  <c r="Q364" i="11"/>
  <c r="R364" i="11"/>
  <c r="N365" i="11"/>
  <c r="O365" i="11"/>
  <c r="P365" i="11"/>
  <c r="Q365" i="11"/>
  <c r="R365" i="11"/>
  <c r="N366" i="11"/>
  <c r="O366" i="11"/>
  <c r="P366" i="11"/>
  <c r="Q366" i="11"/>
  <c r="R366" i="11"/>
  <c r="N367" i="11"/>
  <c r="O367" i="11"/>
  <c r="P367" i="11"/>
  <c r="Q367" i="11"/>
  <c r="R367" i="11"/>
  <c r="N368" i="11"/>
  <c r="O368" i="11"/>
  <c r="P368" i="11"/>
  <c r="Q368" i="11"/>
  <c r="R368" i="11"/>
  <c r="N369" i="11"/>
  <c r="O369" i="11"/>
  <c r="P369" i="11"/>
  <c r="Q369" i="11"/>
  <c r="R369" i="11"/>
  <c r="N370" i="11"/>
  <c r="O370" i="11"/>
  <c r="P370" i="11"/>
  <c r="Q370" i="11"/>
  <c r="R370" i="11"/>
  <c r="N371" i="11"/>
  <c r="O371" i="11"/>
  <c r="P371" i="11"/>
  <c r="Q371" i="11"/>
  <c r="R371" i="11"/>
  <c r="N372" i="11"/>
  <c r="O372" i="11"/>
  <c r="P372" i="11"/>
  <c r="Q372" i="11"/>
  <c r="R372" i="11"/>
  <c r="N373" i="11"/>
  <c r="O373" i="11"/>
  <c r="P373" i="11"/>
  <c r="Q373" i="11"/>
  <c r="R373" i="11"/>
  <c r="N374" i="11"/>
  <c r="O374" i="11"/>
  <c r="P374" i="11"/>
  <c r="Q374" i="11"/>
  <c r="R374" i="11"/>
  <c r="N375" i="11"/>
  <c r="O375" i="11"/>
  <c r="P375" i="11"/>
  <c r="Q375" i="11"/>
  <c r="R375" i="11"/>
  <c r="N376" i="11"/>
  <c r="O376" i="11"/>
  <c r="P376" i="11"/>
  <c r="Q376" i="11"/>
  <c r="R376" i="11"/>
  <c r="N377" i="11"/>
  <c r="S377" i="11" s="1"/>
  <c r="K377" i="11" s="1"/>
  <c r="O377" i="11"/>
  <c r="P377" i="11"/>
  <c r="Q377" i="11"/>
  <c r="R377" i="11"/>
  <c r="N378" i="11"/>
  <c r="O378" i="11"/>
  <c r="P378" i="11"/>
  <c r="Q378" i="11"/>
  <c r="R378" i="11"/>
  <c r="N379" i="11"/>
  <c r="O379" i="11"/>
  <c r="P379" i="11"/>
  <c r="Q379" i="11"/>
  <c r="R379" i="11"/>
  <c r="N380" i="11"/>
  <c r="O380" i="11"/>
  <c r="S380" i="11" s="1"/>
  <c r="K380" i="11" s="1"/>
  <c r="P380" i="11"/>
  <c r="Q380" i="11"/>
  <c r="R380" i="11"/>
  <c r="N381" i="11"/>
  <c r="O381" i="11"/>
  <c r="P381" i="11"/>
  <c r="Q381" i="11"/>
  <c r="R381" i="11"/>
  <c r="N382" i="11"/>
  <c r="O382" i="11"/>
  <c r="P382" i="11"/>
  <c r="Q382" i="11"/>
  <c r="R382" i="11"/>
  <c r="N383" i="11"/>
  <c r="O383" i="11"/>
  <c r="P383" i="11"/>
  <c r="Q383" i="11"/>
  <c r="R383" i="11"/>
  <c r="N384" i="11"/>
  <c r="O384" i="11"/>
  <c r="P384" i="11"/>
  <c r="Q384" i="11"/>
  <c r="R384" i="11"/>
  <c r="N385" i="11"/>
  <c r="S385" i="11" s="1"/>
  <c r="K385" i="11" s="1"/>
  <c r="O385" i="11"/>
  <c r="P385" i="11"/>
  <c r="Q385" i="11"/>
  <c r="R385" i="11"/>
  <c r="N386" i="11"/>
  <c r="O386" i="11"/>
  <c r="P386" i="11"/>
  <c r="Q386" i="11"/>
  <c r="R386" i="11"/>
  <c r="N387" i="11"/>
  <c r="O387" i="11"/>
  <c r="P387" i="11"/>
  <c r="Q387" i="11"/>
  <c r="R387" i="11"/>
  <c r="N388" i="11"/>
  <c r="O388" i="11"/>
  <c r="P388" i="11"/>
  <c r="Q388" i="11"/>
  <c r="R388" i="11"/>
  <c r="N389" i="11"/>
  <c r="O389" i="11"/>
  <c r="P389" i="11"/>
  <c r="Q389" i="11"/>
  <c r="R389" i="11"/>
  <c r="N390" i="11"/>
  <c r="O390" i="11"/>
  <c r="P390" i="11"/>
  <c r="Q390" i="11"/>
  <c r="R390" i="11"/>
  <c r="N391" i="11"/>
  <c r="O391" i="11"/>
  <c r="P391" i="11"/>
  <c r="Q391" i="11"/>
  <c r="R391" i="11"/>
  <c r="N392" i="11"/>
  <c r="O392" i="11"/>
  <c r="P392" i="11"/>
  <c r="Q392" i="11"/>
  <c r="R392" i="11"/>
  <c r="N393" i="11"/>
  <c r="O393" i="11"/>
  <c r="P393" i="11"/>
  <c r="Q393" i="11"/>
  <c r="R393" i="11"/>
  <c r="N394" i="11"/>
  <c r="O394" i="11"/>
  <c r="P394" i="11"/>
  <c r="Q394" i="11"/>
  <c r="R394" i="11"/>
  <c r="N395" i="11"/>
  <c r="O395" i="11"/>
  <c r="P395" i="11"/>
  <c r="Q395" i="11"/>
  <c r="R395" i="11"/>
  <c r="N396" i="11"/>
  <c r="O396" i="11"/>
  <c r="P396" i="11"/>
  <c r="Q396" i="11"/>
  <c r="R396" i="11"/>
  <c r="N397" i="11"/>
  <c r="O397" i="11"/>
  <c r="P397" i="11"/>
  <c r="Q397" i="11"/>
  <c r="R397" i="11"/>
  <c r="N398" i="11"/>
  <c r="O398" i="11"/>
  <c r="P398" i="11"/>
  <c r="Q398" i="11"/>
  <c r="R398" i="11"/>
  <c r="N399" i="11"/>
  <c r="O399" i="11"/>
  <c r="P399" i="11"/>
  <c r="Q399" i="11"/>
  <c r="R399" i="11"/>
  <c r="N400" i="11"/>
  <c r="O400" i="11"/>
  <c r="P400" i="11"/>
  <c r="Q400" i="11"/>
  <c r="R400" i="11"/>
  <c r="N401" i="11"/>
  <c r="S401" i="11" s="1"/>
  <c r="K401" i="11" s="1"/>
  <c r="O401" i="11"/>
  <c r="P401" i="11"/>
  <c r="Q401" i="11"/>
  <c r="R401" i="11"/>
  <c r="N402" i="11"/>
  <c r="O402" i="11"/>
  <c r="P402" i="11"/>
  <c r="Q402" i="11"/>
  <c r="R402" i="11"/>
  <c r="N403" i="11"/>
  <c r="O403" i="11"/>
  <c r="P403" i="11"/>
  <c r="Q403" i="11"/>
  <c r="R403" i="11"/>
  <c r="N404" i="11"/>
  <c r="O404" i="11"/>
  <c r="S404" i="11" s="1"/>
  <c r="K404" i="11" s="1"/>
  <c r="P404" i="11"/>
  <c r="Q404" i="11"/>
  <c r="R404" i="11"/>
  <c r="N405" i="11"/>
  <c r="O405" i="11"/>
  <c r="P405" i="11"/>
  <c r="Q405" i="11"/>
  <c r="R405" i="11"/>
  <c r="N406" i="11"/>
  <c r="O406" i="11"/>
  <c r="P406" i="11"/>
  <c r="Q406" i="11"/>
  <c r="R406" i="11"/>
  <c r="N407" i="11"/>
  <c r="O407" i="11"/>
  <c r="P407" i="11"/>
  <c r="Q407" i="11"/>
  <c r="R407" i="11"/>
  <c r="N408" i="11"/>
  <c r="O408" i="11"/>
  <c r="P408" i="11"/>
  <c r="Q408" i="11"/>
  <c r="R408" i="11"/>
  <c r="N409" i="11"/>
  <c r="S409" i="11" s="1"/>
  <c r="K409" i="11" s="1"/>
  <c r="O409" i="11"/>
  <c r="P409" i="11"/>
  <c r="Q409" i="11"/>
  <c r="R409" i="11"/>
  <c r="N410" i="11"/>
  <c r="O410" i="11"/>
  <c r="P410" i="11"/>
  <c r="Q410" i="11"/>
  <c r="R410" i="11"/>
  <c r="N411" i="11"/>
  <c r="O411" i="11"/>
  <c r="P411" i="11"/>
  <c r="Q411" i="11"/>
  <c r="R411" i="11"/>
  <c r="N412" i="11"/>
  <c r="O412" i="11"/>
  <c r="P412" i="11"/>
  <c r="S412" i="11" s="1"/>
  <c r="K412" i="11" s="1"/>
  <c r="Q412" i="11"/>
  <c r="R412" i="11"/>
  <c r="N413" i="11"/>
  <c r="O413" i="11"/>
  <c r="P413" i="11"/>
  <c r="Q413" i="11"/>
  <c r="R413" i="11"/>
  <c r="N414" i="11"/>
  <c r="O414" i="11"/>
  <c r="P414" i="11"/>
  <c r="Q414" i="11"/>
  <c r="R414" i="11"/>
  <c r="N415" i="11"/>
  <c r="O415" i="11"/>
  <c r="P415" i="11"/>
  <c r="Q415" i="11"/>
  <c r="R415" i="11"/>
  <c r="N416" i="11"/>
  <c r="O416" i="11"/>
  <c r="P416" i="11"/>
  <c r="Q416" i="11"/>
  <c r="R416" i="11"/>
  <c r="N417" i="11"/>
  <c r="O417" i="11"/>
  <c r="P417" i="11"/>
  <c r="Q417" i="11"/>
  <c r="R417" i="11"/>
  <c r="N418" i="11"/>
  <c r="O418" i="11"/>
  <c r="P418" i="11"/>
  <c r="Q418" i="11"/>
  <c r="R418" i="11"/>
  <c r="N419" i="11"/>
  <c r="O419" i="11"/>
  <c r="P419" i="11"/>
  <c r="Q419" i="11"/>
  <c r="R419" i="11"/>
  <c r="N420" i="11"/>
  <c r="O420" i="11"/>
  <c r="P420" i="11"/>
  <c r="Q420" i="11"/>
  <c r="R420" i="11"/>
  <c r="N421" i="11"/>
  <c r="O421" i="11"/>
  <c r="P421" i="11"/>
  <c r="Q421" i="11"/>
  <c r="R421" i="11"/>
  <c r="N422" i="11"/>
  <c r="O422" i="11"/>
  <c r="P422" i="11"/>
  <c r="Q422" i="11"/>
  <c r="R422" i="11"/>
  <c r="N423" i="11"/>
  <c r="O423" i="11"/>
  <c r="P423" i="11"/>
  <c r="Q423" i="11"/>
  <c r="R423" i="11"/>
  <c r="N424" i="11"/>
  <c r="O424" i="11"/>
  <c r="P424" i="11"/>
  <c r="Q424" i="11"/>
  <c r="R424" i="11"/>
  <c r="N425" i="11"/>
  <c r="S425" i="11" s="1"/>
  <c r="K425" i="11" s="1"/>
  <c r="O425" i="11"/>
  <c r="P425" i="11"/>
  <c r="Q425" i="11"/>
  <c r="R425" i="11"/>
  <c r="N426" i="11"/>
  <c r="O426" i="11"/>
  <c r="P426" i="11"/>
  <c r="Q426" i="11"/>
  <c r="R426" i="11"/>
  <c r="N427" i="11"/>
  <c r="O427" i="11"/>
  <c r="P427" i="11"/>
  <c r="Q427" i="11"/>
  <c r="R427" i="11"/>
  <c r="N428" i="11"/>
  <c r="O428" i="11"/>
  <c r="P428" i="11"/>
  <c r="Q428" i="11"/>
  <c r="R428" i="11"/>
  <c r="N429" i="11"/>
  <c r="O429" i="11"/>
  <c r="P429" i="11"/>
  <c r="Q429" i="11"/>
  <c r="R429" i="11"/>
  <c r="N430" i="11"/>
  <c r="O430" i="11"/>
  <c r="P430" i="11"/>
  <c r="Q430" i="11"/>
  <c r="R430" i="11"/>
  <c r="N431" i="11"/>
  <c r="O431" i="11"/>
  <c r="P431" i="11"/>
  <c r="Q431" i="11"/>
  <c r="R431" i="11"/>
  <c r="N432" i="11"/>
  <c r="O432" i="11"/>
  <c r="P432" i="11"/>
  <c r="Q432" i="11"/>
  <c r="R432" i="11"/>
  <c r="N433" i="11"/>
  <c r="S433" i="11" s="1"/>
  <c r="K433" i="11" s="1"/>
  <c r="O433" i="11"/>
  <c r="P433" i="11"/>
  <c r="Q433" i="11"/>
  <c r="R433" i="11"/>
  <c r="N434" i="11"/>
  <c r="O434" i="11"/>
  <c r="P434" i="11"/>
  <c r="Q434" i="11"/>
  <c r="R434" i="11"/>
  <c r="N435" i="11"/>
  <c r="O435" i="11"/>
  <c r="P435" i="11"/>
  <c r="Q435" i="11"/>
  <c r="R435" i="11"/>
  <c r="N436" i="11"/>
  <c r="O436" i="11"/>
  <c r="P436" i="11"/>
  <c r="Q436" i="11"/>
  <c r="R436" i="11"/>
  <c r="N437" i="11"/>
  <c r="O437" i="11"/>
  <c r="P437" i="11"/>
  <c r="Q437" i="11"/>
  <c r="R437" i="11"/>
  <c r="N438" i="11"/>
  <c r="O438" i="11"/>
  <c r="P438" i="11"/>
  <c r="Q438" i="11"/>
  <c r="R438" i="11"/>
  <c r="N439" i="11"/>
  <c r="O439" i="11"/>
  <c r="P439" i="11"/>
  <c r="Q439" i="11"/>
  <c r="R439" i="11"/>
  <c r="N440" i="11"/>
  <c r="O440" i="11"/>
  <c r="P440" i="11"/>
  <c r="Q440" i="11"/>
  <c r="R440" i="11"/>
  <c r="N441" i="11"/>
  <c r="O441" i="11"/>
  <c r="P441" i="11"/>
  <c r="Q441" i="11"/>
  <c r="R441" i="11"/>
  <c r="N442" i="11"/>
  <c r="O442" i="11"/>
  <c r="P442" i="11"/>
  <c r="Q442" i="11"/>
  <c r="R442" i="11"/>
  <c r="N443" i="11"/>
  <c r="O443" i="11"/>
  <c r="P443" i="11"/>
  <c r="Q443" i="11"/>
  <c r="R443" i="11"/>
  <c r="N444" i="11"/>
  <c r="O444" i="11"/>
  <c r="S444" i="11" s="1"/>
  <c r="K444" i="11" s="1"/>
  <c r="P444" i="11"/>
  <c r="Q444" i="11"/>
  <c r="R444" i="11"/>
  <c r="N445" i="11"/>
  <c r="O445" i="11"/>
  <c r="P445" i="11"/>
  <c r="Q445" i="11"/>
  <c r="R445" i="11"/>
  <c r="N446" i="11"/>
  <c r="O446" i="11"/>
  <c r="P446" i="11"/>
  <c r="Q446" i="11"/>
  <c r="R446" i="11"/>
  <c r="N447" i="11"/>
  <c r="O447" i="11"/>
  <c r="P447" i="11"/>
  <c r="Q447" i="11"/>
  <c r="R447" i="11"/>
  <c r="N448" i="11"/>
  <c r="O448" i="11"/>
  <c r="P448" i="11"/>
  <c r="Q448" i="11"/>
  <c r="R448" i="11"/>
  <c r="N449" i="11"/>
  <c r="S449" i="11" s="1"/>
  <c r="K449" i="11" s="1"/>
  <c r="O449" i="11"/>
  <c r="P449" i="11"/>
  <c r="Q449" i="11"/>
  <c r="R449" i="11"/>
  <c r="N450" i="11"/>
  <c r="O450" i="11"/>
  <c r="P450" i="11"/>
  <c r="Q450" i="11"/>
  <c r="R450" i="11"/>
  <c r="N451" i="11"/>
  <c r="O451" i="11"/>
  <c r="P451" i="11"/>
  <c r="Q451" i="11"/>
  <c r="R451" i="11"/>
  <c r="N452" i="11"/>
  <c r="O452" i="11"/>
  <c r="S452" i="11" s="1"/>
  <c r="K452" i="11" s="1"/>
  <c r="P452" i="11"/>
  <c r="Q452" i="11"/>
  <c r="R452" i="11"/>
  <c r="N453" i="11"/>
  <c r="O453" i="11"/>
  <c r="P453" i="11"/>
  <c r="Q453" i="11"/>
  <c r="R453" i="11"/>
  <c r="N454" i="11"/>
  <c r="O454" i="11"/>
  <c r="P454" i="11"/>
  <c r="Q454" i="11"/>
  <c r="R454" i="11"/>
  <c r="N455" i="11"/>
  <c r="O455" i="11"/>
  <c r="P455" i="11"/>
  <c r="Q455" i="11"/>
  <c r="R455" i="11"/>
  <c r="N456" i="11"/>
  <c r="O456" i="11"/>
  <c r="P456" i="11"/>
  <c r="Q456" i="11"/>
  <c r="R456" i="11"/>
  <c r="N457" i="11"/>
  <c r="S457" i="11" s="1"/>
  <c r="K457" i="11" s="1"/>
  <c r="O457" i="11"/>
  <c r="P457" i="11"/>
  <c r="Q457" i="11"/>
  <c r="R457" i="11"/>
  <c r="N458" i="11"/>
  <c r="O458" i="11"/>
  <c r="P458" i="11"/>
  <c r="Q458" i="11"/>
  <c r="R458" i="11"/>
  <c r="N459" i="11"/>
  <c r="O459" i="11"/>
  <c r="P459" i="11"/>
  <c r="Q459" i="11"/>
  <c r="R459" i="11"/>
  <c r="N460" i="11"/>
  <c r="O460" i="11"/>
  <c r="P460" i="11"/>
  <c r="S460" i="11" s="1"/>
  <c r="K460" i="11" s="1"/>
  <c r="Q460" i="11"/>
  <c r="R460" i="11"/>
  <c r="N461" i="11"/>
  <c r="O461" i="11"/>
  <c r="P461" i="11"/>
  <c r="Q461" i="11"/>
  <c r="R461" i="11"/>
  <c r="N462" i="11"/>
  <c r="O462" i="11"/>
  <c r="P462" i="11"/>
  <c r="Q462" i="11"/>
  <c r="R462" i="11"/>
  <c r="N463" i="11"/>
  <c r="O463" i="11"/>
  <c r="P463" i="11"/>
  <c r="Q463" i="11"/>
  <c r="R463" i="11"/>
  <c r="N464" i="11"/>
  <c r="O464" i="11"/>
  <c r="P464" i="11"/>
  <c r="Q464" i="11"/>
  <c r="R464" i="11"/>
  <c r="N465" i="11"/>
  <c r="O465" i="11"/>
  <c r="P465" i="11"/>
  <c r="Q465" i="11"/>
  <c r="R465" i="11"/>
  <c r="N466" i="11"/>
  <c r="O466" i="11"/>
  <c r="P466" i="11"/>
  <c r="Q466" i="11"/>
  <c r="R466" i="11"/>
  <c r="N467" i="11"/>
  <c r="O467" i="11"/>
  <c r="P467" i="11"/>
  <c r="Q467" i="11"/>
  <c r="R467" i="11"/>
  <c r="N468" i="11"/>
  <c r="O468" i="11"/>
  <c r="S468" i="11" s="1"/>
  <c r="K468" i="11" s="1"/>
  <c r="P468" i="11"/>
  <c r="Q468" i="11"/>
  <c r="R468" i="11"/>
  <c r="N469" i="11"/>
  <c r="O469" i="11"/>
  <c r="P469" i="11"/>
  <c r="Q469" i="11"/>
  <c r="R469" i="11"/>
  <c r="N470" i="11"/>
  <c r="O470" i="11"/>
  <c r="P470" i="11"/>
  <c r="Q470" i="11"/>
  <c r="R470" i="11"/>
  <c r="N471" i="11"/>
  <c r="O471" i="11"/>
  <c r="P471" i="11"/>
  <c r="Q471" i="11"/>
  <c r="R471" i="11"/>
  <c r="N472" i="11"/>
  <c r="O472" i="11"/>
  <c r="P472" i="11"/>
  <c r="Q472" i="11"/>
  <c r="R472" i="11"/>
  <c r="N473" i="11"/>
  <c r="S473" i="11" s="1"/>
  <c r="K473" i="11" s="1"/>
  <c r="O473" i="11"/>
  <c r="P473" i="11"/>
  <c r="Q473" i="11"/>
  <c r="R473" i="11"/>
  <c r="N474" i="11"/>
  <c r="O474" i="11"/>
  <c r="P474" i="11"/>
  <c r="Q474" i="11"/>
  <c r="R474" i="11"/>
  <c r="N475" i="11"/>
  <c r="O475" i="11"/>
  <c r="P475" i="11"/>
  <c r="Q475" i="11"/>
  <c r="R475" i="11"/>
  <c r="N476" i="11"/>
  <c r="O476" i="11"/>
  <c r="S476" i="11" s="1"/>
  <c r="K476" i="11" s="1"/>
  <c r="P476" i="11"/>
  <c r="Q476" i="11"/>
  <c r="R476" i="11"/>
  <c r="N477" i="11"/>
  <c r="O477" i="11"/>
  <c r="P477" i="11"/>
  <c r="Q477" i="11"/>
  <c r="R477" i="11"/>
  <c r="N478" i="11"/>
  <c r="O478" i="11"/>
  <c r="P478" i="11"/>
  <c r="Q478" i="11"/>
  <c r="R478" i="11"/>
  <c r="N479" i="11"/>
  <c r="O479" i="11"/>
  <c r="P479" i="11"/>
  <c r="Q479" i="11"/>
  <c r="R479" i="11"/>
  <c r="N480" i="11"/>
  <c r="O480" i="11"/>
  <c r="P480" i="11"/>
  <c r="Q480" i="11"/>
  <c r="R480" i="11"/>
  <c r="N481" i="11"/>
  <c r="S481" i="11" s="1"/>
  <c r="K481" i="11" s="1"/>
  <c r="O481" i="11"/>
  <c r="P481" i="11"/>
  <c r="Q481" i="11"/>
  <c r="R481" i="11"/>
  <c r="N482" i="11"/>
  <c r="O482" i="11"/>
  <c r="P482" i="11"/>
  <c r="Q482" i="11"/>
  <c r="R482" i="11"/>
  <c r="N483" i="11"/>
  <c r="O483" i="11"/>
  <c r="P483" i="11"/>
  <c r="Q483" i="11"/>
  <c r="R483" i="11"/>
  <c r="N484" i="11"/>
  <c r="O484" i="11"/>
  <c r="P484" i="11"/>
  <c r="Q484" i="11"/>
  <c r="R484" i="11"/>
  <c r="N485" i="11"/>
  <c r="O485" i="11"/>
  <c r="P485" i="11"/>
  <c r="Q485" i="11"/>
  <c r="R485" i="11"/>
  <c r="N486" i="11"/>
  <c r="O486" i="11"/>
  <c r="P486" i="11"/>
  <c r="Q486" i="11"/>
  <c r="R486" i="11"/>
  <c r="N487" i="11"/>
  <c r="O487" i="11"/>
  <c r="P487" i="11"/>
  <c r="Q487" i="11"/>
  <c r="R487" i="11"/>
  <c r="N488" i="11"/>
  <c r="O488" i="11"/>
  <c r="P488" i="11"/>
  <c r="Q488" i="11"/>
  <c r="R488" i="11"/>
  <c r="N489" i="11"/>
  <c r="O489" i="11"/>
  <c r="P489" i="11"/>
  <c r="Q489" i="11"/>
  <c r="R489" i="11"/>
  <c r="N490" i="11"/>
  <c r="O490" i="11"/>
  <c r="P490" i="11"/>
  <c r="Q490" i="11"/>
  <c r="R490" i="11"/>
  <c r="N491" i="11"/>
  <c r="O491" i="11"/>
  <c r="P491" i="11"/>
  <c r="Q491" i="11"/>
  <c r="R491" i="11"/>
  <c r="N492" i="11"/>
  <c r="O492" i="11"/>
  <c r="P492" i="11"/>
  <c r="Q492" i="11"/>
  <c r="R492" i="11"/>
  <c r="N493" i="11"/>
  <c r="O493" i="11"/>
  <c r="P493" i="11"/>
  <c r="Q493" i="11"/>
  <c r="R493" i="11"/>
  <c r="N494" i="11"/>
  <c r="O494" i="11"/>
  <c r="P494" i="11"/>
  <c r="Q494" i="11"/>
  <c r="R494" i="11"/>
  <c r="N495" i="11"/>
  <c r="O495" i="11"/>
  <c r="P495" i="11"/>
  <c r="Q495" i="11"/>
  <c r="R495" i="11"/>
  <c r="N496" i="11"/>
  <c r="O496" i="11"/>
  <c r="P496" i="11"/>
  <c r="Q496" i="11"/>
  <c r="R496" i="11"/>
  <c r="N497" i="11"/>
  <c r="S497" i="11" s="1"/>
  <c r="K497" i="11" s="1"/>
  <c r="O497" i="11"/>
  <c r="P497" i="11"/>
  <c r="Q497" i="11"/>
  <c r="R497" i="11"/>
  <c r="N498" i="11"/>
  <c r="O498" i="11"/>
  <c r="P498" i="11"/>
  <c r="Q498" i="11"/>
  <c r="R498" i="11"/>
  <c r="N499" i="11"/>
  <c r="O499" i="11"/>
  <c r="P499" i="11"/>
  <c r="Q499" i="11"/>
  <c r="R499" i="11"/>
  <c r="N500" i="11"/>
  <c r="O500" i="11"/>
  <c r="S500" i="11" s="1"/>
  <c r="K500" i="11" s="1"/>
  <c r="P500" i="11"/>
  <c r="Q500" i="11"/>
  <c r="R500" i="11"/>
  <c r="N501" i="11"/>
  <c r="O501" i="11"/>
  <c r="P501" i="11"/>
  <c r="Q501" i="11"/>
  <c r="R501" i="11"/>
  <c r="N502" i="11"/>
  <c r="O502" i="11"/>
  <c r="P502" i="11"/>
  <c r="Q502" i="11"/>
  <c r="R502" i="11"/>
  <c r="N503" i="11"/>
  <c r="O503" i="11"/>
  <c r="P503" i="11"/>
  <c r="Q503" i="11"/>
  <c r="R503" i="11"/>
  <c r="N504" i="11"/>
  <c r="O504" i="11"/>
  <c r="P504" i="11"/>
  <c r="Q504" i="11"/>
  <c r="R504" i="11"/>
  <c r="R5" i="11"/>
  <c r="O5" i="11"/>
  <c r="P5" i="11"/>
  <c r="Q5" i="11"/>
  <c r="N5" i="11"/>
  <c r="M6" i="11"/>
  <c r="M7" i="11"/>
  <c r="K7" i="11" s="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M301" i="11"/>
  <c r="M302" i="11"/>
  <c r="M303" i="11"/>
  <c r="M304" i="11"/>
  <c r="M305" i="11"/>
  <c r="M306" i="11"/>
  <c r="M307" i="11"/>
  <c r="M308" i="11"/>
  <c r="M309" i="11"/>
  <c r="M310" i="11"/>
  <c r="M311" i="11"/>
  <c r="M312" i="11"/>
  <c r="M313" i="11"/>
  <c r="M314" i="11"/>
  <c r="M315" i="11"/>
  <c r="M316" i="11"/>
  <c r="M317" i="11"/>
  <c r="M318" i="11"/>
  <c r="M319" i="11"/>
  <c r="M320" i="11"/>
  <c r="M321" i="11"/>
  <c r="M322" i="11"/>
  <c r="M323" i="11"/>
  <c r="M324" i="11"/>
  <c r="M325" i="11"/>
  <c r="M326" i="11"/>
  <c r="M327" i="11"/>
  <c r="M328" i="11"/>
  <c r="M329" i="11"/>
  <c r="M330" i="11"/>
  <c r="M331" i="11"/>
  <c r="M332" i="11"/>
  <c r="M333" i="11"/>
  <c r="M334" i="11"/>
  <c r="M335" i="11"/>
  <c r="M336" i="11"/>
  <c r="M337" i="11"/>
  <c r="M338" i="11"/>
  <c r="M339" i="11"/>
  <c r="M340" i="11"/>
  <c r="M341" i="11"/>
  <c r="M342" i="11"/>
  <c r="M343" i="11"/>
  <c r="M344" i="11"/>
  <c r="M345" i="11"/>
  <c r="M346" i="11"/>
  <c r="M347" i="11"/>
  <c r="M348" i="11"/>
  <c r="M349" i="11"/>
  <c r="M350" i="11"/>
  <c r="M351" i="11"/>
  <c r="M352" i="11"/>
  <c r="M353" i="11"/>
  <c r="M354" i="11"/>
  <c r="M355" i="11"/>
  <c r="M356" i="11"/>
  <c r="M357" i="11"/>
  <c r="M358" i="11"/>
  <c r="M359" i="11"/>
  <c r="M360" i="11"/>
  <c r="M361" i="11"/>
  <c r="M362" i="11"/>
  <c r="M363" i="11"/>
  <c r="M364" i="11"/>
  <c r="M365" i="11"/>
  <c r="M366" i="11"/>
  <c r="M367" i="11"/>
  <c r="M368" i="11"/>
  <c r="M369" i="11"/>
  <c r="M370" i="11"/>
  <c r="M371" i="11"/>
  <c r="M372" i="11"/>
  <c r="M373" i="11"/>
  <c r="M374" i="11"/>
  <c r="M375" i="11"/>
  <c r="M376" i="11"/>
  <c r="M377" i="11"/>
  <c r="M378" i="11"/>
  <c r="M379" i="11"/>
  <c r="M380" i="11"/>
  <c r="M381" i="11"/>
  <c r="M382" i="11"/>
  <c r="M383" i="11"/>
  <c r="M384" i="11"/>
  <c r="M385" i="11"/>
  <c r="M386" i="11"/>
  <c r="M387" i="11"/>
  <c r="M388" i="11"/>
  <c r="M389" i="11"/>
  <c r="M390" i="11"/>
  <c r="M391" i="11"/>
  <c r="M392" i="11"/>
  <c r="M393" i="11"/>
  <c r="M394" i="11"/>
  <c r="M395" i="11"/>
  <c r="M396" i="11"/>
  <c r="M397" i="11"/>
  <c r="M398" i="11"/>
  <c r="M399" i="11"/>
  <c r="M400" i="11"/>
  <c r="M401" i="11"/>
  <c r="M402" i="11"/>
  <c r="M403" i="11"/>
  <c r="M404" i="11"/>
  <c r="M405" i="11"/>
  <c r="M406" i="11"/>
  <c r="M407" i="11"/>
  <c r="M408" i="11"/>
  <c r="M409" i="11"/>
  <c r="M410" i="11"/>
  <c r="M411" i="11"/>
  <c r="M412" i="11"/>
  <c r="M413" i="11"/>
  <c r="M414" i="11"/>
  <c r="M415" i="11"/>
  <c r="M416" i="11"/>
  <c r="M417" i="11"/>
  <c r="M418" i="11"/>
  <c r="M419" i="11"/>
  <c r="M420" i="11"/>
  <c r="M421" i="11"/>
  <c r="M422" i="11"/>
  <c r="M423" i="11"/>
  <c r="M424" i="11"/>
  <c r="M425" i="11"/>
  <c r="M426" i="11"/>
  <c r="M427" i="11"/>
  <c r="M428" i="11"/>
  <c r="M429" i="11"/>
  <c r="M430" i="11"/>
  <c r="M431" i="11"/>
  <c r="M432" i="11"/>
  <c r="M433" i="11"/>
  <c r="M434" i="11"/>
  <c r="M435" i="11"/>
  <c r="M436" i="11"/>
  <c r="M437" i="11"/>
  <c r="M438" i="11"/>
  <c r="M439" i="11"/>
  <c r="M440" i="11"/>
  <c r="M441" i="11"/>
  <c r="M442" i="11"/>
  <c r="M443" i="11"/>
  <c r="M444" i="11"/>
  <c r="M445" i="11"/>
  <c r="M446" i="11"/>
  <c r="M447" i="11"/>
  <c r="M448" i="11"/>
  <c r="M449" i="11"/>
  <c r="M450" i="11"/>
  <c r="M451" i="11"/>
  <c r="M452" i="11"/>
  <c r="M453" i="11"/>
  <c r="M454" i="11"/>
  <c r="M455" i="11"/>
  <c r="M456" i="11"/>
  <c r="M457" i="11"/>
  <c r="M458" i="11"/>
  <c r="M459" i="11"/>
  <c r="M460" i="11"/>
  <c r="M461" i="11"/>
  <c r="M462" i="11"/>
  <c r="M463" i="11"/>
  <c r="M464" i="11"/>
  <c r="M465" i="11"/>
  <c r="M466" i="11"/>
  <c r="M467" i="11"/>
  <c r="M468" i="11"/>
  <c r="M469" i="11"/>
  <c r="M470" i="11"/>
  <c r="M471" i="11"/>
  <c r="M472" i="11"/>
  <c r="M473" i="11"/>
  <c r="M474" i="11"/>
  <c r="M475" i="11"/>
  <c r="M476" i="11"/>
  <c r="M477" i="11"/>
  <c r="M478" i="11"/>
  <c r="M479" i="11"/>
  <c r="M480" i="11"/>
  <c r="M481" i="11"/>
  <c r="M482" i="11"/>
  <c r="M483" i="11"/>
  <c r="M484" i="11"/>
  <c r="M485" i="11"/>
  <c r="M486" i="11"/>
  <c r="M487" i="11"/>
  <c r="M488" i="11"/>
  <c r="M489" i="11"/>
  <c r="M490" i="11"/>
  <c r="M491" i="11"/>
  <c r="M492" i="11"/>
  <c r="M493" i="11"/>
  <c r="M494" i="11"/>
  <c r="M495" i="11"/>
  <c r="M496" i="11"/>
  <c r="M497" i="11"/>
  <c r="M498" i="11"/>
  <c r="M499" i="11"/>
  <c r="M500" i="11"/>
  <c r="M501" i="11"/>
  <c r="M502" i="11"/>
  <c r="M503" i="11"/>
  <c r="M504" i="11"/>
  <c r="M5" i="11"/>
  <c r="K5" i="11" s="1"/>
  <c r="D9" i="35"/>
  <c r="N7" i="36"/>
  <c r="N6" i="36"/>
  <c r="N8" i="36"/>
  <c r="N9" i="36"/>
  <c r="N10" i="36"/>
  <c r="N11" i="36"/>
  <c r="N12" i="36"/>
  <c r="N13" i="36"/>
  <c r="N14" i="36"/>
  <c r="N15" i="36"/>
  <c r="N16" i="36"/>
  <c r="N17" i="36"/>
  <c r="N18" i="36"/>
  <c r="N19" i="36"/>
  <c r="N20" i="36"/>
  <c r="N21" i="36"/>
  <c r="N22" i="36"/>
  <c r="N23" i="36"/>
  <c r="N24" i="36"/>
  <c r="N25" i="36"/>
  <c r="N26" i="36"/>
  <c r="N27" i="36"/>
  <c r="N28" i="36"/>
  <c r="N29" i="36"/>
  <c r="N30" i="36"/>
  <c r="N31" i="36"/>
  <c r="N32" i="36"/>
  <c r="N33" i="36"/>
  <c r="N34" i="36"/>
  <c r="N35" i="36"/>
  <c r="N36" i="36"/>
  <c r="N37" i="36"/>
  <c r="N38" i="36"/>
  <c r="N39" i="36"/>
  <c r="N40" i="36"/>
  <c r="N41" i="36"/>
  <c r="N42" i="36"/>
  <c r="N43" i="36"/>
  <c r="N44" i="36"/>
  <c r="N45" i="36"/>
  <c r="N46" i="36"/>
  <c r="N47" i="36"/>
  <c r="N48" i="36"/>
  <c r="N49" i="36"/>
  <c r="N50" i="36"/>
  <c r="N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91" i="36"/>
  <c r="N92" i="36"/>
  <c r="N93" i="36"/>
  <c r="N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144" i="36"/>
  <c r="N145" i="36"/>
  <c r="N146" i="36"/>
  <c r="N147" i="36"/>
  <c r="N148" i="36"/>
  <c r="N149" i="36"/>
  <c r="N150" i="36"/>
  <c r="N151" i="36"/>
  <c r="N152" i="36"/>
  <c r="N153" i="36"/>
  <c r="N154" i="36"/>
  <c r="N155" i="36"/>
  <c r="N156" i="36"/>
  <c r="N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82" i="36"/>
  <c r="N183" i="36"/>
  <c r="N184" i="36"/>
  <c r="N185" i="36"/>
  <c r="N186" i="36"/>
  <c r="N187" i="36"/>
  <c r="N188" i="36"/>
  <c r="N189" i="36"/>
  <c r="N190" i="36"/>
  <c r="N191" i="36"/>
  <c r="N192" i="36"/>
  <c r="N193" i="36"/>
  <c r="N194" i="36"/>
  <c r="N195" i="36"/>
  <c r="N196" i="36"/>
  <c r="N197" i="36"/>
  <c r="N198" i="36"/>
  <c r="N199" i="36"/>
  <c r="N200" i="36"/>
  <c r="N201" i="36"/>
  <c r="N202" i="36"/>
  <c r="N203" i="36"/>
  <c r="N204" i="36"/>
  <c r="N205" i="36"/>
  <c r="N206" i="36"/>
  <c r="N207" i="36"/>
  <c r="N208" i="36"/>
  <c r="N209" i="36"/>
  <c r="N210" i="36"/>
  <c r="N211" i="36"/>
  <c r="N212" i="36"/>
  <c r="N213" i="36"/>
  <c r="N214" i="36"/>
  <c r="N215" i="36"/>
  <c r="N216" i="36"/>
  <c r="N217" i="36"/>
  <c r="N218" i="36"/>
  <c r="N219" i="36"/>
  <c r="N220" i="36"/>
  <c r="N221" i="36"/>
  <c r="N222" i="36"/>
  <c r="N223" i="36"/>
  <c r="N224" i="36"/>
  <c r="N225" i="36"/>
  <c r="N226" i="36"/>
  <c r="N227" i="36"/>
  <c r="N228" i="36"/>
  <c r="N229" i="36"/>
  <c r="N230" i="36"/>
  <c r="N231" i="36"/>
  <c r="N232" i="36"/>
  <c r="N233" i="36"/>
  <c r="N234" i="36"/>
  <c r="N235" i="36"/>
  <c r="N236" i="36"/>
  <c r="N237" i="36"/>
  <c r="N238" i="36"/>
  <c r="N239" i="36"/>
  <c r="N240" i="36"/>
  <c r="N241" i="36"/>
  <c r="N242" i="36"/>
  <c r="N243" i="36"/>
  <c r="N244" i="36"/>
  <c r="N245" i="36"/>
  <c r="N246" i="36"/>
  <c r="N247" i="36"/>
  <c r="N248" i="36"/>
  <c r="N249" i="36"/>
  <c r="N250" i="36"/>
  <c r="N251" i="36"/>
  <c r="N252" i="36"/>
  <c r="N253" i="36"/>
  <c r="N254" i="36"/>
  <c r="N255" i="36"/>
  <c r="N256" i="36"/>
  <c r="N257" i="36"/>
  <c r="N258" i="36"/>
  <c r="N259" i="36"/>
  <c r="N260" i="36"/>
  <c r="N261" i="36"/>
  <c r="N262" i="36"/>
  <c r="N263" i="36"/>
  <c r="N264" i="36"/>
  <c r="N265" i="36"/>
  <c r="N266" i="36"/>
  <c r="N267" i="36"/>
  <c r="N268" i="36"/>
  <c r="N269" i="36"/>
  <c r="N270" i="36"/>
  <c r="N271" i="36"/>
  <c r="N272" i="36"/>
  <c r="N273" i="36"/>
  <c r="N274" i="36"/>
  <c r="N275" i="36"/>
  <c r="N276" i="36"/>
  <c r="N277" i="36"/>
  <c r="N278" i="36"/>
  <c r="N279" i="36"/>
  <c r="N280" i="36"/>
  <c r="N281" i="36"/>
  <c r="N282" i="36"/>
  <c r="N283" i="36"/>
  <c r="N284" i="36"/>
  <c r="N285" i="36"/>
  <c r="N286" i="36"/>
  <c r="N287" i="36"/>
  <c r="N288" i="36"/>
  <c r="N289" i="36"/>
  <c r="N290" i="36"/>
  <c r="N291" i="36"/>
  <c r="N292" i="36"/>
  <c r="N293" i="36"/>
  <c r="N294" i="36"/>
  <c r="N295" i="36"/>
  <c r="N296" i="36"/>
  <c r="N297" i="36"/>
  <c r="N298" i="36"/>
  <c r="N299" i="36"/>
  <c r="N300" i="36"/>
  <c r="N301" i="36"/>
  <c r="N302" i="36"/>
  <c r="N303" i="36"/>
  <c r="N304" i="36"/>
  <c r="N305" i="36"/>
  <c r="N306" i="36"/>
  <c r="N307" i="36"/>
  <c r="N308" i="36"/>
  <c r="N309" i="36"/>
  <c r="N310" i="36"/>
  <c r="N311" i="36"/>
  <c r="N312" i="36"/>
  <c r="N313" i="36"/>
  <c r="N314" i="36"/>
  <c r="N315" i="36"/>
  <c r="N316" i="36"/>
  <c r="N317" i="36"/>
  <c r="N318" i="36"/>
  <c r="N319" i="36"/>
  <c r="N320" i="36"/>
  <c r="N321" i="36"/>
  <c r="N322" i="36"/>
  <c r="N323" i="36"/>
  <c r="N324" i="36"/>
  <c r="N325" i="36"/>
  <c r="N326" i="36"/>
  <c r="N327" i="36"/>
  <c r="N328" i="36"/>
  <c r="N329" i="36"/>
  <c r="N330" i="36"/>
  <c r="N331" i="36"/>
  <c r="N332" i="36"/>
  <c r="N333" i="36"/>
  <c r="N334" i="36"/>
  <c r="N335" i="36"/>
  <c r="N336" i="36"/>
  <c r="N337" i="36"/>
  <c r="N338" i="36"/>
  <c r="N339" i="36"/>
  <c r="N340" i="36"/>
  <c r="N341" i="36"/>
  <c r="N342" i="36"/>
  <c r="N343" i="36"/>
  <c r="N344" i="36"/>
  <c r="N345" i="36"/>
  <c r="N346" i="36"/>
  <c r="N347" i="36"/>
  <c r="N348" i="36"/>
  <c r="N349" i="36"/>
  <c r="N350" i="36"/>
  <c r="N351" i="36"/>
  <c r="N352" i="36"/>
  <c r="N353" i="36"/>
  <c r="N354" i="36"/>
  <c r="N355" i="36"/>
  <c r="N356" i="36"/>
  <c r="N357" i="36"/>
  <c r="N358" i="36"/>
  <c r="N359" i="36"/>
  <c r="N360" i="36"/>
  <c r="N361" i="36"/>
  <c r="N362" i="36"/>
  <c r="N363" i="36"/>
  <c r="N364" i="36"/>
  <c r="N365" i="36"/>
  <c r="N366" i="36"/>
  <c r="N367" i="36"/>
  <c r="N368" i="36"/>
  <c r="N369" i="36"/>
  <c r="N370" i="36"/>
  <c r="N371" i="36"/>
  <c r="N372" i="36"/>
  <c r="N373" i="36"/>
  <c r="N374" i="36"/>
  <c r="N375" i="36"/>
  <c r="N376" i="36"/>
  <c r="N377" i="36"/>
  <c r="N378" i="36"/>
  <c r="N379" i="36"/>
  <c r="N380" i="36"/>
  <c r="N381" i="36"/>
  <c r="N382" i="36"/>
  <c r="N383" i="36"/>
  <c r="N384" i="36"/>
  <c r="N385" i="36"/>
  <c r="N386" i="36"/>
  <c r="N387" i="36"/>
  <c r="N388" i="36"/>
  <c r="N389" i="36"/>
  <c r="N390" i="36"/>
  <c r="N391" i="36"/>
  <c r="N392" i="36"/>
  <c r="N393" i="36"/>
  <c r="N394" i="36"/>
  <c r="N395" i="36"/>
  <c r="N396" i="36"/>
  <c r="N397" i="36"/>
  <c r="N398" i="36"/>
  <c r="N399" i="36"/>
  <c r="N400" i="36"/>
  <c r="N401" i="36"/>
  <c r="N402" i="36"/>
  <c r="N403" i="36"/>
  <c r="N404" i="36"/>
  <c r="N405" i="36"/>
  <c r="N406" i="36"/>
  <c r="N407" i="36"/>
  <c r="N408" i="36"/>
  <c r="N409" i="36"/>
  <c r="N410" i="36"/>
  <c r="N411" i="36"/>
  <c r="N412" i="36"/>
  <c r="N413" i="36"/>
  <c r="N414" i="36"/>
  <c r="N415" i="36"/>
  <c r="N416" i="36"/>
  <c r="N417" i="36"/>
  <c r="N418" i="36"/>
  <c r="N419" i="36"/>
  <c r="N420" i="36"/>
  <c r="N421" i="36"/>
  <c r="N422" i="36"/>
  <c r="N423" i="36"/>
  <c r="N424" i="36"/>
  <c r="N425" i="36"/>
  <c r="N426" i="36"/>
  <c r="N427" i="36"/>
  <c r="N428" i="36"/>
  <c r="N429" i="36"/>
  <c r="N430" i="36"/>
  <c r="N431" i="36"/>
  <c r="N432" i="36"/>
  <c r="N433" i="36"/>
  <c r="N434" i="36"/>
  <c r="N435" i="36"/>
  <c r="N436" i="36"/>
  <c r="N437" i="36"/>
  <c r="N438" i="36"/>
  <c r="N439" i="36"/>
  <c r="N440" i="36"/>
  <c r="N441" i="36"/>
  <c r="N442" i="36"/>
  <c r="N443" i="36"/>
  <c r="N444" i="36"/>
  <c r="N445" i="36"/>
  <c r="N446" i="36"/>
  <c r="N447" i="36"/>
  <c r="N448" i="36"/>
  <c r="N449" i="36"/>
  <c r="N450" i="36"/>
  <c r="N451" i="36"/>
  <c r="N452" i="36"/>
  <c r="N453" i="36"/>
  <c r="N454" i="36"/>
  <c r="N455" i="36"/>
  <c r="N456" i="36"/>
  <c r="N457" i="36"/>
  <c r="N458" i="36"/>
  <c r="N459" i="36"/>
  <c r="N460" i="36"/>
  <c r="N461" i="36"/>
  <c r="N462" i="36"/>
  <c r="N463" i="36"/>
  <c r="N464" i="36"/>
  <c r="N465" i="36"/>
  <c r="N466" i="36"/>
  <c r="N467" i="36"/>
  <c r="N468" i="36"/>
  <c r="N469" i="36"/>
  <c r="N470" i="36"/>
  <c r="N471" i="36"/>
  <c r="N472" i="36"/>
  <c r="N473" i="36"/>
  <c r="N474" i="36"/>
  <c r="N475" i="36"/>
  <c r="N476" i="36"/>
  <c r="N477" i="36"/>
  <c r="N478" i="36"/>
  <c r="N479" i="36"/>
  <c r="N480" i="36"/>
  <c r="N481" i="36"/>
  <c r="N482" i="36"/>
  <c r="N483" i="36"/>
  <c r="N484" i="36"/>
  <c r="N485" i="36"/>
  <c r="N486" i="36"/>
  <c r="N487" i="36"/>
  <c r="N488" i="36"/>
  <c r="N489" i="36"/>
  <c r="N490" i="36"/>
  <c r="N491" i="36"/>
  <c r="N492" i="36"/>
  <c r="N493" i="36"/>
  <c r="N494" i="36"/>
  <c r="N495" i="36"/>
  <c r="N496" i="36"/>
  <c r="N497" i="36"/>
  <c r="N498" i="36"/>
  <c r="N499" i="36"/>
  <c r="N500" i="36"/>
  <c r="N501" i="36"/>
  <c r="N502" i="36"/>
  <c r="N503" i="36"/>
  <c r="N504" i="36"/>
  <c r="N5" i="36"/>
  <c r="S420" i="11" l="1"/>
  <c r="K420" i="11" s="1"/>
  <c r="S372" i="11"/>
  <c r="K372" i="11" s="1"/>
  <c r="S348" i="11"/>
  <c r="K348" i="11" s="1"/>
  <c r="S252" i="11"/>
  <c r="K252" i="11" s="1"/>
  <c r="S180" i="11"/>
  <c r="K180" i="11" s="1"/>
  <c r="S501" i="11"/>
  <c r="K501" i="11" s="1"/>
  <c r="S494" i="11"/>
  <c r="K494" i="11" s="1"/>
  <c r="S482" i="11"/>
  <c r="K482" i="11" s="1"/>
  <c r="S477" i="11"/>
  <c r="K477" i="11" s="1"/>
  <c r="S470" i="11"/>
  <c r="K470" i="11" s="1"/>
  <c r="S458" i="11"/>
  <c r="K458" i="11" s="1"/>
  <c r="S453" i="11"/>
  <c r="K453" i="11" s="1"/>
  <c r="S446" i="11"/>
  <c r="K446" i="11" s="1"/>
  <c r="S434" i="11"/>
  <c r="K434" i="11" s="1"/>
  <c r="S429" i="11"/>
  <c r="K429" i="11" s="1"/>
  <c r="S422" i="11"/>
  <c r="K422" i="11" s="1"/>
  <c r="S410" i="11"/>
  <c r="K410" i="11" s="1"/>
  <c r="S405" i="11"/>
  <c r="K405" i="11" s="1"/>
  <c r="S398" i="11"/>
  <c r="K398" i="11" s="1"/>
  <c r="S428" i="11"/>
  <c r="K428" i="11" s="1"/>
  <c r="S332" i="11"/>
  <c r="K332" i="11" s="1"/>
  <c r="S236" i="11"/>
  <c r="K236" i="11" s="1"/>
  <c r="S502" i="11"/>
  <c r="K502" i="11" s="1"/>
  <c r="S490" i="11"/>
  <c r="K490" i="11" s="1"/>
  <c r="S485" i="11"/>
  <c r="K485" i="11" s="1"/>
  <c r="S478" i="11"/>
  <c r="K478" i="11" s="1"/>
  <c r="S466" i="11"/>
  <c r="K466" i="11" s="1"/>
  <c r="S461" i="11"/>
  <c r="K461" i="11" s="1"/>
  <c r="S454" i="11"/>
  <c r="K454" i="11" s="1"/>
  <c r="S442" i="11"/>
  <c r="K442" i="11" s="1"/>
  <c r="S437" i="11"/>
  <c r="K437" i="11" s="1"/>
  <c r="S430" i="11"/>
  <c r="K430" i="11" s="1"/>
  <c r="S418" i="11"/>
  <c r="K418" i="11" s="1"/>
  <c r="S413" i="11"/>
  <c r="K413" i="11" s="1"/>
  <c r="S406" i="11"/>
  <c r="K406" i="11" s="1"/>
  <c r="S394" i="11"/>
  <c r="K394" i="11" s="1"/>
  <c r="S389" i="11"/>
  <c r="K389" i="11" s="1"/>
  <c r="S382" i="11"/>
  <c r="K382" i="11" s="1"/>
  <c r="S370" i="11"/>
  <c r="K370" i="11" s="1"/>
  <c r="S365" i="11"/>
  <c r="K365" i="11" s="1"/>
  <c r="S358" i="11"/>
  <c r="K358" i="11" s="1"/>
  <c r="S346" i="11"/>
  <c r="K346" i="11" s="1"/>
  <c r="S341" i="11"/>
  <c r="K341" i="11" s="1"/>
  <c r="S334" i="11"/>
  <c r="K334" i="11" s="1"/>
  <c r="S322" i="11"/>
  <c r="K322" i="11" s="1"/>
  <c r="S317" i="11"/>
  <c r="K317" i="11" s="1"/>
  <c r="S310" i="11"/>
  <c r="K310" i="11" s="1"/>
  <c r="S298" i="11"/>
  <c r="K298" i="11" s="1"/>
  <c r="S293" i="11"/>
  <c r="K293" i="11" s="1"/>
  <c r="S286" i="11"/>
  <c r="K286" i="11" s="1"/>
  <c r="S274" i="11"/>
  <c r="K274" i="11" s="1"/>
  <c r="S269" i="11"/>
  <c r="K269" i="11" s="1"/>
  <c r="S262" i="11"/>
  <c r="K262" i="11" s="1"/>
  <c r="S250" i="11"/>
  <c r="K250" i="11" s="1"/>
  <c r="S245" i="11"/>
  <c r="K245" i="11" s="1"/>
  <c r="S238" i="11"/>
  <c r="K238" i="11" s="1"/>
  <c r="S226" i="11"/>
  <c r="K226" i="11" s="1"/>
  <c r="S221" i="11"/>
  <c r="K221" i="11" s="1"/>
  <c r="S214" i="11"/>
  <c r="K214" i="11" s="1"/>
  <c r="S202" i="11"/>
  <c r="K202" i="11" s="1"/>
  <c r="S197" i="11"/>
  <c r="K197" i="11" s="1"/>
  <c r="S190" i="11"/>
  <c r="K190" i="11" s="1"/>
  <c r="S178" i="11"/>
  <c r="K178" i="11" s="1"/>
  <c r="S173" i="11"/>
  <c r="K173" i="11" s="1"/>
  <c r="S166" i="11"/>
  <c r="K166" i="11" s="1"/>
  <c r="S154" i="11"/>
  <c r="K154" i="11" s="1"/>
  <c r="S149" i="11"/>
  <c r="K149" i="11" s="1"/>
  <c r="S125" i="11"/>
  <c r="K125" i="11" s="1"/>
  <c r="S101" i="11"/>
  <c r="K101" i="11" s="1"/>
  <c r="S89" i="11"/>
  <c r="K89" i="11" s="1"/>
  <c r="S65" i="11"/>
  <c r="K65" i="11" s="1"/>
  <c r="S41" i="11"/>
  <c r="K41" i="11" s="1"/>
  <c r="S17" i="11"/>
  <c r="K17" i="11" s="1"/>
  <c r="S504" i="11"/>
  <c r="K504" i="11" s="1"/>
  <c r="S492" i="11"/>
  <c r="K492" i="11" s="1"/>
  <c r="S480" i="11"/>
  <c r="K480" i="11" s="1"/>
  <c r="S456" i="11"/>
  <c r="K456" i="11" s="1"/>
  <c r="S432" i="11"/>
  <c r="K432" i="11" s="1"/>
  <c r="S408" i="11"/>
  <c r="K408" i="11" s="1"/>
  <c r="S396" i="11"/>
  <c r="K396" i="11" s="1"/>
  <c r="S384" i="11"/>
  <c r="K384" i="11" s="1"/>
  <c r="S360" i="11"/>
  <c r="K360" i="11" s="1"/>
  <c r="S336" i="11"/>
  <c r="K336" i="11" s="1"/>
  <c r="S312" i="11"/>
  <c r="K312" i="11" s="1"/>
  <c r="S300" i="11"/>
  <c r="K300" i="11" s="1"/>
  <c r="S288" i="11"/>
  <c r="K288" i="11" s="1"/>
  <c r="S264" i="11"/>
  <c r="K264" i="11" s="1"/>
  <c r="S240" i="11"/>
  <c r="K240" i="11" s="1"/>
  <c r="S216" i="11"/>
  <c r="K216" i="11" s="1"/>
  <c r="S204" i="11"/>
  <c r="K204" i="11" s="1"/>
  <c r="S192" i="11"/>
  <c r="K192" i="11" s="1"/>
  <c r="S168" i="11"/>
  <c r="K168" i="11" s="1"/>
  <c r="S144" i="11"/>
  <c r="K144" i="11" s="1"/>
  <c r="S120" i="11"/>
  <c r="K120" i="11" s="1"/>
  <c r="S108" i="11"/>
  <c r="K108" i="11" s="1"/>
  <c r="S96" i="11"/>
  <c r="K96" i="11" s="1"/>
  <c r="S72" i="11"/>
  <c r="K72" i="11" s="1"/>
  <c r="S48" i="11"/>
  <c r="K48" i="11" s="1"/>
  <c r="S24" i="11"/>
  <c r="K24" i="11" s="1"/>
  <c r="S12" i="11"/>
  <c r="K12" i="11" s="1"/>
  <c r="S499" i="11"/>
  <c r="K499" i="11" s="1"/>
  <c r="S487" i="11"/>
  <c r="K487" i="11" s="1"/>
  <c r="S475" i="11"/>
  <c r="K475" i="11" s="1"/>
  <c r="S463" i="11"/>
  <c r="K463" i="11" s="1"/>
  <c r="S451" i="11"/>
  <c r="K451" i="11" s="1"/>
  <c r="S439" i="11"/>
  <c r="K439" i="11" s="1"/>
  <c r="S427" i="11"/>
  <c r="K427" i="11" s="1"/>
  <c r="S415" i="11"/>
  <c r="K415" i="11" s="1"/>
  <c r="S403" i="11"/>
  <c r="K403" i="11" s="1"/>
  <c r="S391" i="11"/>
  <c r="K391" i="11" s="1"/>
  <c r="S379" i="11"/>
  <c r="K379" i="11" s="1"/>
  <c r="S367" i="11"/>
  <c r="K367" i="11" s="1"/>
  <c r="S355" i="11"/>
  <c r="K355" i="11" s="1"/>
  <c r="S343" i="11"/>
  <c r="K343" i="11" s="1"/>
  <c r="S331" i="11"/>
  <c r="K331" i="11" s="1"/>
  <c r="S319" i="11"/>
  <c r="K319" i="11" s="1"/>
  <c r="S307" i="11"/>
  <c r="K307" i="11" s="1"/>
  <c r="S295" i="11"/>
  <c r="K295" i="11" s="1"/>
  <c r="S283" i="11"/>
  <c r="K283" i="11" s="1"/>
  <c r="S271" i="11"/>
  <c r="K271" i="11" s="1"/>
  <c r="S259" i="11"/>
  <c r="K259" i="11" s="1"/>
  <c r="S247" i="11"/>
  <c r="K247" i="11" s="1"/>
  <c r="S235" i="11"/>
  <c r="K235" i="11" s="1"/>
  <c r="S223" i="11"/>
  <c r="K223" i="11" s="1"/>
  <c r="S211" i="11"/>
  <c r="K211" i="11" s="1"/>
  <c r="S199" i="11"/>
  <c r="K199" i="11" s="1"/>
  <c r="S187" i="11"/>
  <c r="K187" i="11" s="1"/>
  <c r="S175" i="11"/>
  <c r="K175" i="11" s="1"/>
  <c r="S163" i="11"/>
  <c r="K163" i="11" s="1"/>
  <c r="S151" i="11"/>
  <c r="K151" i="11" s="1"/>
  <c r="S139" i="11"/>
  <c r="K139" i="11" s="1"/>
  <c r="S127" i="11"/>
  <c r="K127" i="11" s="1"/>
  <c r="S115" i="11"/>
  <c r="K115" i="11" s="1"/>
  <c r="S103" i="11"/>
  <c r="K103" i="11" s="1"/>
  <c r="S91" i="11"/>
  <c r="K91" i="11" s="1"/>
  <c r="S79" i="11"/>
  <c r="K79" i="11" s="1"/>
  <c r="S67" i="11"/>
  <c r="K67" i="11" s="1"/>
  <c r="S55" i="11"/>
  <c r="K55" i="11" s="1"/>
  <c r="S43" i="11"/>
  <c r="K43" i="11" s="1"/>
  <c r="S31" i="11"/>
  <c r="K31" i="11" s="1"/>
  <c r="S19" i="11"/>
  <c r="K19" i="11" s="1"/>
  <c r="S381" i="11"/>
  <c r="K381" i="11" s="1"/>
  <c r="S374" i="11"/>
  <c r="K374" i="11" s="1"/>
  <c r="S338" i="11"/>
  <c r="K338" i="11" s="1"/>
  <c r="S326" i="11"/>
  <c r="K326" i="11" s="1"/>
  <c r="S314" i="11"/>
  <c r="K314" i="11" s="1"/>
  <c r="S302" i="11"/>
  <c r="K302" i="11" s="1"/>
  <c r="S285" i="11"/>
  <c r="K285" i="11" s="1"/>
  <c r="S266" i="11"/>
  <c r="K266" i="11" s="1"/>
  <c r="S242" i="11"/>
  <c r="K242" i="11" s="1"/>
  <c r="S230" i="11"/>
  <c r="K230" i="11" s="1"/>
  <c r="S213" i="11"/>
  <c r="K213" i="11" s="1"/>
  <c r="S206" i="11"/>
  <c r="K206" i="11" s="1"/>
  <c r="S189" i="11"/>
  <c r="K189" i="11" s="1"/>
  <c r="S165" i="11"/>
  <c r="K165" i="11" s="1"/>
  <c r="S146" i="11"/>
  <c r="K146" i="11" s="1"/>
  <c r="S134" i="11"/>
  <c r="K134" i="11" s="1"/>
  <c r="S122" i="11"/>
  <c r="K122" i="11" s="1"/>
  <c r="S74" i="11"/>
  <c r="K74" i="11" s="1"/>
  <c r="S69" i="11"/>
  <c r="K69" i="11" s="1"/>
  <c r="S50" i="11"/>
  <c r="K50" i="11" s="1"/>
  <c r="S26" i="11"/>
  <c r="K26" i="11" s="1"/>
  <c r="S21" i="11"/>
  <c r="K21" i="11" s="1"/>
  <c r="S14" i="11"/>
  <c r="K14" i="11" s="1"/>
  <c r="S436" i="11"/>
  <c r="K436" i="11" s="1"/>
  <c r="S340" i="11"/>
  <c r="K340" i="11" s="1"/>
  <c r="S244" i="11"/>
  <c r="K244" i="11" s="1"/>
  <c r="S148" i="11"/>
  <c r="K148" i="11" s="1"/>
  <c r="S52" i="11"/>
  <c r="K52" i="11" s="1"/>
  <c r="S484" i="11"/>
  <c r="K484" i="11" s="1"/>
  <c r="S388" i="11"/>
  <c r="K388" i="11" s="1"/>
  <c r="S292" i="11"/>
  <c r="K292" i="11" s="1"/>
  <c r="S196" i="11"/>
  <c r="K196" i="11" s="1"/>
  <c r="S100" i="11"/>
  <c r="K100" i="11" s="1"/>
  <c r="S503" i="11"/>
  <c r="K503" i="11" s="1"/>
  <c r="S491" i="11"/>
  <c r="K491" i="11" s="1"/>
  <c r="S479" i="11"/>
  <c r="K479" i="11" s="1"/>
  <c r="S467" i="11"/>
  <c r="K467" i="11" s="1"/>
  <c r="S455" i="11"/>
  <c r="K455" i="11" s="1"/>
  <c r="S443" i="11"/>
  <c r="K443" i="11" s="1"/>
  <c r="S431" i="11"/>
  <c r="K431" i="11" s="1"/>
  <c r="S419" i="11"/>
  <c r="K419" i="11" s="1"/>
  <c r="S407" i="11"/>
  <c r="K407" i="11" s="1"/>
  <c r="S395" i="11"/>
  <c r="K395" i="11" s="1"/>
  <c r="S383" i="11"/>
  <c r="K383" i="11" s="1"/>
  <c r="S371" i="11"/>
  <c r="K371" i="11" s="1"/>
  <c r="S359" i="11"/>
  <c r="K359" i="11" s="1"/>
  <c r="S347" i="11"/>
  <c r="K347" i="11" s="1"/>
  <c r="S335" i="11"/>
  <c r="K335" i="11" s="1"/>
  <c r="S323" i="11"/>
  <c r="K323" i="11" s="1"/>
  <c r="S311" i="11"/>
  <c r="K311" i="11" s="1"/>
  <c r="S299" i="11"/>
  <c r="K299" i="11" s="1"/>
  <c r="S287" i="11"/>
  <c r="K287" i="11" s="1"/>
  <c r="S275" i="11"/>
  <c r="K275" i="11" s="1"/>
  <c r="S263" i="11"/>
  <c r="K263" i="11" s="1"/>
  <c r="S251" i="11"/>
  <c r="K251" i="11" s="1"/>
  <c r="S239" i="11"/>
  <c r="K239" i="11" s="1"/>
  <c r="S227" i="11"/>
  <c r="K227" i="11" s="1"/>
  <c r="S215" i="11"/>
  <c r="K215" i="11" s="1"/>
  <c r="S203" i="11"/>
  <c r="K203" i="11" s="1"/>
  <c r="S191" i="11"/>
  <c r="K191" i="11" s="1"/>
  <c r="S179" i="11"/>
  <c r="K179" i="11" s="1"/>
  <c r="S167" i="11"/>
  <c r="K167" i="11" s="1"/>
  <c r="S155" i="11"/>
  <c r="K155" i="11" s="1"/>
  <c r="S143" i="11"/>
  <c r="K143" i="11" s="1"/>
  <c r="S131" i="11"/>
  <c r="K131" i="11" s="1"/>
  <c r="S119" i="11"/>
  <c r="K119" i="11" s="1"/>
  <c r="S107" i="11"/>
  <c r="K107" i="11" s="1"/>
  <c r="S95" i="11"/>
  <c r="K95" i="11" s="1"/>
  <c r="S83" i="11"/>
  <c r="K83" i="11" s="1"/>
  <c r="S71" i="11"/>
  <c r="K71" i="11" s="1"/>
  <c r="S59" i="11"/>
  <c r="K59" i="11" s="1"/>
  <c r="S47" i="11"/>
  <c r="K47" i="11" s="1"/>
  <c r="S35" i="11"/>
  <c r="K35" i="11" s="1"/>
  <c r="S23" i="11"/>
  <c r="K23" i="11" s="1"/>
  <c r="S11" i="11"/>
  <c r="K11" i="11" s="1"/>
  <c r="S386" i="11"/>
  <c r="K386" i="11" s="1"/>
  <c r="S362" i="11"/>
  <c r="K362" i="11" s="1"/>
  <c r="S357" i="11"/>
  <c r="K357" i="11" s="1"/>
  <c r="S350" i="11"/>
  <c r="K350" i="11" s="1"/>
  <c r="S333" i="11"/>
  <c r="K333" i="11" s="1"/>
  <c r="S309" i="11"/>
  <c r="K309" i="11" s="1"/>
  <c r="S290" i="11"/>
  <c r="K290" i="11" s="1"/>
  <c r="S278" i="11"/>
  <c r="K278" i="11" s="1"/>
  <c r="S261" i="11"/>
  <c r="K261" i="11" s="1"/>
  <c r="S254" i="11"/>
  <c r="K254" i="11" s="1"/>
  <c r="S237" i="11"/>
  <c r="K237" i="11" s="1"/>
  <c r="S218" i="11"/>
  <c r="K218" i="11" s="1"/>
  <c r="S194" i="11"/>
  <c r="K194" i="11" s="1"/>
  <c r="S182" i="11"/>
  <c r="K182" i="11" s="1"/>
  <c r="S170" i="11"/>
  <c r="K170" i="11" s="1"/>
  <c r="S158" i="11"/>
  <c r="K158" i="11" s="1"/>
  <c r="S141" i="11"/>
  <c r="K141" i="11" s="1"/>
  <c r="S117" i="11"/>
  <c r="K117" i="11" s="1"/>
  <c r="S110" i="11"/>
  <c r="K110" i="11" s="1"/>
  <c r="S98" i="11"/>
  <c r="K98" i="11" s="1"/>
  <c r="S93" i="11"/>
  <c r="K93" i="11" s="1"/>
  <c r="S86" i="11"/>
  <c r="K86" i="11" s="1"/>
  <c r="S62" i="11"/>
  <c r="K62" i="11" s="1"/>
  <c r="S45" i="11"/>
  <c r="K45" i="11" s="1"/>
  <c r="S38" i="11"/>
  <c r="K38" i="11" s="1"/>
  <c r="S498" i="11"/>
  <c r="K498" i="11" s="1"/>
  <c r="S493" i="11"/>
  <c r="K493" i="11" s="1"/>
  <c r="S486" i="11"/>
  <c r="K486" i="11" s="1"/>
  <c r="S474" i="11"/>
  <c r="K474" i="11" s="1"/>
  <c r="S469" i="11"/>
  <c r="K469" i="11" s="1"/>
  <c r="S462" i="11"/>
  <c r="K462" i="11" s="1"/>
  <c r="S450" i="11"/>
  <c r="K450" i="11" s="1"/>
  <c r="S445" i="11"/>
  <c r="K445" i="11" s="1"/>
  <c r="S438" i="11"/>
  <c r="K438" i="11" s="1"/>
  <c r="S426" i="11"/>
  <c r="K426" i="11" s="1"/>
  <c r="S421" i="11"/>
  <c r="K421" i="11" s="1"/>
  <c r="S414" i="11"/>
  <c r="K414" i="11" s="1"/>
  <c r="S402" i="11"/>
  <c r="K402" i="11" s="1"/>
  <c r="S397" i="11"/>
  <c r="K397" i="11" s="1"/>
  <c r="S390" i="11"/>
  <c r="K390" i="11" s="1"/>
  <c r="S378" i="11"/>
  <c r="K378" i="11" s="1"/>
  <c r="S373" i="11"/>
  <c r="K373" i="11" s="1"/>
  <c r="S366" i="11"/>
  <c r="K366" i="11" s="1"/>
  <c r="S354" i="11"/>
  <c r="K354" i="11" s="1"/>
  <c r="S349" i="11"/>
  <c r="K349" i="11" s="1"/>
  <c r="S342" i="11"/>
  <c r="K342" i="11" s="1"/>
  <c r="S330" i="11"/>
  <c r="K330" i="11" s="1"/>
  <c r="S325" i="11"/>
  <c r="K325" i="11" s="1"/>
  <c r="S318" i="11"/>
  <c r="K318" i="11" s="1"/>
  <c r="S306" i="11"/>
  <c r="K306" i="11" s="1"/>
  <c r="S301" i="11"/>
  <c r="K301" i="11" s="1"/>
  <c r="S294" i="11"/>
  <c r="K294" i="11" s="1"/>
  <c r="S282" i="11"/>
  <c r="K282" i="11" s="1"/>
  <c r="S277" i="11"/>
  <c r="K277" i="11" s="1"/>
  <c r="S270" i="11"/>
  <c r="K270" i="11" s="1"/>
  <c r="S258" i="11"/>
  <c r="K258" i="11" s="1"/>
  <c r="S253" i="11"/>
  <c r="K253" i="11" s="1"/>
  <c r="S246" i="11"/>
  <c r="K246" i="11" s="1"/>
  <c r="S234" i="11"/>
  <c r="K234" i="11" s="1"/>
  <c r="S229" i="11"/>
  <c r="K229" i="11" s="1"/>
  <c r="S222" i="11"/>
  <c r="K222" i="11" s="1"/>
  <c r="S210" i="11"/>
  <c r="K210" i="11" s="1"/>
  <c r="S205" i="11"/>
  <c r="K205" i="11" s="1"/>
  <c r="S198" i="11"/>
  <c r="K198" i="11" s="1"/>
  <c r="S186" i="11"/>
  <c r="K186" i="11" s="1"/>
  <c r="S181" i="11"/>
  <c r="K181" i="11" s="1"/>
  <c r="S174" i="11"/>
  <c r="K174" i="11" s="1"/>
  <c r="S162" i="11"/>
  <c r="K162" i="11" s="1"/>
  <c r="S157" i="11"/>
  <c r="K157" i="11" s="1"/>
  <c r="S150" i="11"/>
  <c r="K150" i="11" s="1"/>
  <c r="S138" i="11"/>
  <c r="K138" i="11" s="1"/>
  <c r="S133" i="11"/>
  <c r="K133" i="11" s="1"/>
  <c r="S126" i="11"/>
  <c r="K126" i="11" s="1"/>
  <c r="S114" i="11"/>
  <c r="K114" i="11" s="1"/>
  <c r="S109" i="11"/>
  <c r="K109" i="11" s="1"/>
  <c r="S102" i="11"/>
  <c r="K102" i="11" s="1"/>
  <c r="S90" i="11"/>
  <c r="K90" i="11" s="1"/>
  <c r="S85" i="11"/>
  <c r="K85" i="11" s="1"/>
  <c r="S78" i="11"/>
  <c r="K78" i="11" s="1"/>
  <c r="S66" i="11"/>
  <c r="K66" i="11" s="1"/>
  <c r="S61" i="11"/>
  <c r="K61" i="11" s="1"/>
  <c r="S54" i="11"/>
  <c r="K54" i="11" s="1"/>
  <c r="S42" i="11"/>
  <c r="K42" i="11" s="1"/>
  <c r="S37" i="11"/>
  <c r="K37" i="11" s="1"/>
  <c r="S30" i="11"/>
  <c r="K30" i="11" s="1"/>
  <c r="S18" i="11"/>
  <c r="K18" i="11" s="1"/>
  <c r="S13" i="11"/>
  <c r="K13" i="11" s="1"/>
  <c r="S489" i="11"/>
  <c r="K489" i="11" s="1"/>
  <c r="S465" i="11"/>
  <c r="K465" i="11" s="1"/>
  <c r="S441" i="11"/>
  <c r="K441" i="11" s="1"/>
  <c r="S417" i="11"/>
  <c r="K417" i="11" s="1"/>
  <c r="S393" i="11"/>
  <c r="K393" i="11" s="1"/>
  <c r="S369" i="11"/>
  <c r="K369" i="11" s="1"/>
  <c r="S345" i="11"/>
  <c r="K345" i="11" s="1"/>
  <c r="S321" i="11"/>
  <c r="K321" i="11" s="1"/>
  <c r="S297" i="11"/>
  <c r="K297" i="11" s="1"/>
  <c r="S273" i="11"/>
  <c r="K273" i="11" s="1"/>
  <c r="S249" i="11"/>
  <c r="K249" i="11" s="1"/>
  <c r="S225" i="11"/>
  <c r="K225" i="11" s="1"/>
  <c r="S201" i="11"/>
  <c r="K201" i="11" s="1"/>
  <c r="S177" i="11"/>
  <c r="K177" i="11" s="1"/>
  <c r="S153" i="11"/>
  <c r="K153" i="11" s="1"/>
  <c r="S129" i="11"/>
  <c r="K129" i="11" s="1"/>
  <c r="S105" i="11"/>
  <c r="K105" i="11" s="1"/>
  <c r="S81" i="11"/>
  <c r="K81" i="11" s="1"/>
  <c r="S57" i="11"/>
  <c r="K57" i="11" s="1"/>
  <c r="S33" i="11"/>
  <c r="K33" i="11" s="1"/>
  <c r="S9" i="11"/>
  <c r="K9" i="11" s="1"/>
  <c r="S496" i="11"/>
  <c r="K496" i="11" s="1"/>
  <c r="S472" i="11"/>
  <c r="K472" i="11" s="1"/>
  <c r="S448" i="11"/>
  <c r="K448" i="11" s="1"/>
  <c r="S424" i="11"/>
  <c r="K424" i="11" s="1"/>
  <c r="S400" i="11"/>
  <c r="K400" i="11" s="1"/>
  <c r="S376" i="11"/>
  <c r="K376" i="11" s="1"/>
  <c r="S352" i="11"/>
  <c r="K352" i="11" s="1"/>
  <c r="S328" i="11"/>
  <c r="K328" i="11" s="1"/>
  <c r="S304" i="11"/>
  <c r="K304" i="11" s="1"/>
  <c r="S280" i="11"/>
  <c r="K280" i="11" s="1"/>
  <c r="S256" i="11"/>
  <c r="K256" i="11" s="1"/>
  <c r="S232" i="11"/>
  <c r="K232" i="11" s="1"/>
  <c r="S208" i="11"/>
  <c r="K208" i="11" s="1"/>
  <c r="S184" i="11"/>
  <c r="K184" i="11" s="1"/>
  <c r="S160" i="11"/>
  <c r="K160" i="11" s="1"/>
  <c r="S136" i="11"/>
  <c r="K136" i="11" s="1"/>
  <c r="S112" i="11"/>
  <c r="K112" i="11" s="1"/>
  <c r="S88" i="11"/>
  <c r="K88" i="11" s="1"/>
  <c r="S64" i="11"/>
  <c r="K64" i="11" s="1"/>
  <c r="S40" i="11"/>
  <c r="K40" i="11" s="1"/>
  <c r="S16" i="11"/>
  <c r="K16" i="11" s="1"/>
  <c r="S145" i="11"/>
  <c r="K145" i="11" s="1"/>
  <c r="S121" i="11"/>
  <c r="K121" i="11" s="1"/>
  <c r="S97" i="11"/>
  <c r="K97" i="11" s="1"/>
  <c r="S73" i="11"/>
  <c r="K73" i="11" s="1"/>
  <c r="S49" i="11"/>
  <c r="K49" i="11" s="1"/>
  <c r="S25" i="11"/>
  <c r="K25" i="11" s="1"/>
  <c r="S488" i="11"/>
  <c r="K488" i="11" s="1"/>
  <c r="S464" i="11"/>
  <c r="K464" i="11" s="1"/>
  <c r="S440" i="11"/>
  <c r="K440" i="11" s="1"/>
  <c r="S416" i="11"/>
  <c r="K416" i="11" s="1"/>
  <c r="S392" i="11"/>
  <c r="K392" i="11" s="1"/>
  <c r="S368" i="11"/>
  <c r="K368" i="11" s="1"/>
  <c r="S344" i="11"/>
  <c r="K344" i="11" s="1"/>
  <c r="S320" i="11"/>
  <c r="K320" i="11" s="1"/>
  <c r="S296" i="11"/>
  <c r="K296" i="11" s="1"/>
  <c r="S272" i="11"/>
  <c r="K272" i="11" s="1"/>
  <c r="S248" i="11"/>
  <c r="K248" i="11" s="1"/>
  <c r="S224" i="11"/>
  <c r="K224" i="11" s="1"/>
  <c r="S200" i="11"/>
  <c r="K200" i="11" s="1"/>
  <c r="S176" i="11"/>
  <c r="K176" i="11" s="1"/>
  <c r="S152" i="11"/>
  <c r="K152" i="11" s="1"/>
  <c r="S128" i="11"/>
  <c r="K128" i="11" s="1"/>
  <c r="S104" i="11"/>
  <c r="K104" i="11" s="1"/>
  <c r="S80" i="11"/>
  <c r="K80" i="11" s="1"/>
  <c r="S56" i="11"/>
  <c r="K56" i="11" s="1"/>
  <c r="S32" i="11"/>
  <c r="K32" i="11" s="1"/>
  <c r="S8" i="11"/>
  <c r="K8" i="11" s="1"/>
  <c r="S495" i="11"/>
  <c r="K495" i="11" s="1"/>
  <c r="S483" i="11"/>
  <c r="K483" i="11" s="1"/>
  <c r="S471" i="11"/>
  <c r="K471" i="11" s="1"/>
  <c r="S459" i="11"/>
  <c r="K459" i="11" s="1"/>
  <c r="S447" i="11"/>
  <c r="K447" i="11" s="1"/>
  <c r="S435" i="11"/>
  <c r="K435" i="11" s="1"/>
  <c r="S423" i="11"/>
  <c r="K423" i="11" s="1"/>
  <c r="S411" i="11"/>
  <c r="K411" i="11" s="1"/>
  <c r="S399" i="11"/>
  <c r="K399" i="11" s="1"/>
  <c r="S387" i="11"/>
  <c r="K387" i="11" s="1"/>
  <c r="S375" i="11"/>
  <c r="K375" i="11" s="1"/>
  <c r="S363" i="11"/>
  <c r="K363" i="11" s="1"/>
  <c r="S351" i="11"/>
  <c r="K351" i="11" s="1"/>
  <c r="S339" i="11"/>
  <c r="K339" i="11" s="1"/>
  <c r="S327" i="11"/>
  <c r="K327" i="11" s="1"/>
  <c r="S315" i="11"/>
  <c r="K315" i="11" s="1"/>
  <c r="S303" i="11"/>
  <c r="K303" i="11" s="1"/>
  <c r="S291" i="11"/>
  <c r="K291" i="11" s="1"/>
  <c r="S279" i="11"/>
  <c r="K279" i="11" s="1"/>
  <c r="S267" i="11"/>
  <c r="K267" i="11" s="1"/>
  <c r="S255" i="11"/>
  <c r="K255" i="11" s="1"/>
  <c r="S243" i="11"/>
  <c r="K243" i="11" s="1"/>
  <c r="S231" i="11"/>
  <c r="K231" i="11" s="1"/>
  <c r="S219" i="11"/>
  <c r="K219" i="11" s="1"/>
  <c r="S207" i="11"/>
  <c r="K207" i="11" s="1"/>
  <c r="S195" i="11"/>
  <c r="K195" i="11" s="1"/>
  <c r="S183" i="11"/>
  <c r="K183" i="11" s="1"/>
  <c r="S171" i="11"/>
  <c r="K171" i="11" s="1"/>
  <c r="S159" i="11"/>
  <c r="K159" i="11" s="1"/>
  <c r="S147" i="11"/>
  <c r="K147" i="11" s="1"/>
  <c r="S135" i="11"/>
  <c r="K135" i="11" s="1"/>
  <c r="S123" i="11"/>
  <c r="K123" i="11" s="1"/>
  <c r="S111" i="11"/>
  <c r="K111" i="11" s="1"/>
  <c r="S99" i="11"/>
  <c r="K99" i="11" s="1"/>
  <c r="S87" i="11"/>
  <c r="K87" i="11" s="1"/>
  <c r="S75" i="11"/>
  <c r="K75" i="11" s="1"/>
  <c r="S63" i="11"/>
  <c r="K63" i="11" s="1"/>
  <c r="S51" i="11"/>
  <c r="K51" i="11" s="1"/>
  <c r="S39" i="11"/>
  <c r="K39" i="11" s="1"/>
  <c r="S27" i="11"/>
  <c r="K27" i="11" s="1"/>
  <c r="S15" i="11"/>
  <c r="K15" i="11" s="1"/>
  <c r="K1029" i="1"/>
  <c r="S7" i="11"/>
  <c r="S5" i="11"/>
  <c r="S6" i="11"/>
  <c r="K6" i="11" s="1"/>
  <c r="H7" i="12"/>
  <c r="M7" i="12" s="1"/>
  <c r="L7" i="12" s="1"/>
  <c r="J1031" i="1" s="1"/>
  <c r="K1031" i="1" s="1"/>
  <c r="H8" i="12"/>
  <c r="M8" i="12" s="1"/>
  <c r="L8" i="12" s="1"/>
  <c r="J1032" i="1" s="1"/>
  <c r="K1032" i="1" s="1"/>
  <c r="H9" i="12"/>
  <c r="M9" i="12" s="1"/>
  <c r="L9" i="12" s="1"/>
  <c r="J1033" i="1" s="1"/>
  <c r="K1033" i="1" s="1"/>
  <c r="H10" i="12"/>
  <c r="M10" i="12" s="1"/>
  <c r="L10" i="12" s="1"/>
  <c r="J1034" i="1" s="1"/>
  <c r="K1034" i="1" s="1"/>
  <c r="H11" i="12"/>
  <c r="M11" i="12" s="1"/>
  <c r="L11" i="12" s="1"/>
  <c r="J1035" i="1" s="1"/>
  <c r="K1035" i="1" s="1"/>
  <c r="H12" i="12"/>
  <c r="M12" i="12" s="1"/>
  <c r="L12" i="12" s="1"/>
  <c r="J1036" i="1" s="1"/>
  <c r="K1036" i="1" s="1"/>
  <c r="H13" i="12"/>
  <c r="M13" i="12" s="1"/>
  <c r="L13" i="12" s="1"/>
  <c r="J1037" i="1" s="1"/>
  <c r="K1037" i="1" s="1"/>
  <c r="H14" i="12"/>
  <c r="M14" i="12" s="1"/>
  <c r="L14" i="12" s="1"/>
  <c r="J1038" i="1" s="1"/>
  <c r="K1038" i="1" s="1"/>
  <c r="H15" i="12"/>
  <c r="M15" i="12" s="1"/>
  <c r="L15" i="12" s="1"/>
  <c r="J1039" i="1" s="1"/>
  <c r="K1039" i="1" s="1"/>
  <c r="H16" i="12"/>
  <c r="M16" i="12" s="1"/>
  <c r="L16" i="12" s="1"/>
  <c r="J1040" i="1" s="1"/>
  <c r="K1040" i="1" s="1"/>
  <c r="H17" i="12"/>
  <c r="M17" i="12" s="1"/>
  <c r="L17" i="12" s="1"/>
  <c r="J1041" i="1" s="1"/>
  <c r="K1041" i="1" s="1"/>
  <c r="H18" i="12"/>
  <c r="M18" i="12" s="1"/>
  <c r="L18" i="12" s="1"/>
  <c r="J1042" i="1" s="1"/>
  <c r="K1042" i="1" s="1"/>
  <c r="H19" i="12"/>
  <c r="M19" i="12" s="1"/>
  <c r="L19" i="12" s="1"/>
  <c r="J1043" i="1" s="1"/>
  <c r="K1043" i="1" s="1"/>
  <c r="H20" i="12"/>
  <c r="M20" i="12" s="1"/>
  <c r="L20" i="12" s="1"/>
  <c r="J1044" i="1" s="1"/>
  <c r="K1044" i="1" s="1"/>
  <c r="H21" i="12"/>
  <c r="M21" i="12" s="1"/>
  <c r="L21" i="12" s="1"/>
  <c r="J1045" i="1" s="1"/>
  <c r="K1045" i="1" s="1"/>
  <c r="H22" i="12"/>
  <c r="M22" i="12" s="1"/>
  <c r="L22" i="12" s="1"/>
  <c r="J1046" i="1" s="1"/>
  <c r="K1046" i="1" s="1"/>
  <c r="H23" i="12"/>
  <c r="M23" i="12" s="1"/>
  <c r="L23" i="12" s="1"/>
  <c r="J1047" i="1" s="1"/>
  <c r="K1047" i="1" s="1"/>
  <c r="H24" i="12"/>
  <c r="M24" i="12" s="1"/>
  <c r="L24" i="12" s="1"/>
  <c r="J1048" i="1" s="1"/>
  <c r="K1048" i="1" s="1"/>
  <c r="H25" i="12"/>
  <c r="M25" i="12" s="1"/>
  <c r="L25" i="12" s="1"/>
  <c r="J1049" i="1" s="1"/>
  <c r="K1049" i="1" s="1"/>
  <c r="H26" i="12"/>
  <c r="M26" i="12" s="1"/>
  <c r="L26" i="12" s="1"/>
  <c r="J1050" i="1" s="1"/>
  <c r="K1050" i="1" s="1"/>
  <c r="H27" i="12"/>
  <c r="M27" i="12" s="1"/>
  <c r="L27" i="12" s="1"/>
  <c r="J1051" i="1" s="1"/>
  <c r="K1051" i="1" s="1"/>
  <c r="H28" i="12"/>
  <c r="M28" i="12" s="1"/>
  <c r="L28" i="12" s="1"/>
  <c r="J1052" i="1" s="1"/>
  <c r="K1052" i="1" s="1"/>
  <c r="H29" i="12"/>
  <c r="M29" i="12" s="1"/>
  <c r="L29" i="12" s="1"/>
  <c r="J1053" i="1" s="1"/>
  <c r="K1053" i="1" s="1"/>
  <c r="H30" i="12"/>
  <c r="M30" i="12" s="1"/>
  <c r="L30" i="12" s="1"/>
  <c r="J1054" i="1" s="1"/>
  <c r="K1054" i="1" s="1"/>
  <c r="H31" i="12"/>
  <c r="M31" i="12" s="1"/>
  <c r="L31" i="12" s="1"/>
  <c r="J1055" i="1" s="1"/>
  <c r="K1055" i="1" s="1"/>
  <c r="H32" i="12"/>
  <c r="M32" i="12" s="1"/>
  <c r="L32" i="12" s="1"/>
  <c r="J1056" i="1" s="1"/>
  <c r="K1056" i="1" s="1"/>
  <c r="H33" i="12"/>
  <c r="M33" i="12" s="1"/>
  <c r="L33" i="12" s="1"/>
  <c r="J1057" i="1" s="1"/>
  <c r="K1057" i="1" s="1"/>
  <c r="H34" i="12"/>
  <c r="M34" i="12" s="1"/>
  <c r="L34" i="12" s="1"/>
  <c r="J1058" i="1" s="1"/>
  <c r="K1058" i="1" s="1"/>
  <c r="H35" i="12"/>
  <c r="M35" i="12" s="1"/>
  <c r="L35" i="12" s="1"/>
  <c r="J1059" i="1" s="1"/>
  <c r="K1059" i="1" s="1"/>
  <c r="H36" i="12"/>
  <c r="M36" i="12" s="1"/>
  <c r="L36" i="12" s="1"/>
  <c r="J1060" i="1" s="1"/>
  <c r="K1060" i="1" s="1"/>
  <c r="H37" i="12"/>
  <c r="M37" i="12" s="1"/>
  <c r="L37" i="12" s="1"/>
  <c r="J1061" i="1" s="1"/>
  <c r="K1061" i="1" s="1"/>
  <c r="H38" i="12"/>
  <c r="M38" i="12" s="1"/>
  <c r="L38" i="12" s="1"/>
  <c r="J1062" i="1" s="1"/>
  <c r="K1062" i="1" s="1"/>
  <c r="H39" i="12"/>
  <c r="M39" i="12" s="1"/>
  <c r="L39" i="12" s="1"/>
  <c r="J1063" i="1" s="1"/>
  <c r="K1063" i="1" s="1"/>
  <c r="H40" i="12"/>
  <c r="M40" i="12" s="1"/>
  <c r="L40" i="12" s="1"/>
  <c r="J1064" i="1" s="1"/>
  <c r="K1064" i="1" s="1"/>
  <c r="H41" i="12"/>
  <c r="M41" i="12" s="1"/>
  <c r="L41" i="12" s="1"/>
  <c r="J1065" i="1" s="1"/>
  <c r="K1065" i="1" s="1"/>
  <c r="H42" i="12"/>
  <c r="M42" i="12" s="1"/>
  <c r="L42" i="12" s="1"/>
  <c r="J1066" i="1" s="1"/>
  <c r="K1066" i="1" s="1"/>
  <c r="H43" i="12"/>
  <c r="M43" i="12" s="1"/>
  <c r="L43" i="12" s="1"/>
  <c r="J1067" i="1" s="1"/>
  <c r="K1067" i="1" s="1"/>
  <c r="H44" i="12"/>
  <c r="M44" i="12" s="1"/>
  <c r="L44" i="12" s="1"/>
  <c r="J1068" i="1" s="1"/>
  <c r="K1068" i="1" s="1"/>
  <c r="H45" i="12"/>
  <c r="M45" i="12" s="1"/>
  <c r="L45" i="12" s="1"/>
  <c r="J1069" i="1" s="1"/>
  <c r="K1069" i="1" s="1"/>
  <c r="H46" i="12"/>
  <c r="M46" i="12" s="1"/>
  <c r="L46" i="12" s="1"/>
  <c r="J1070" i="1" s="1"/>
  <c r="K1070" i="1" s="1"/>
  <c r="H47" i="12"/>
  <c r="M47" i="12" s="1"/>
  <c r="L47" i="12" s="1"/>
  <c r="J1071" i="1" s="1"/>
  <c r="K1071" i="1" s="1"/>
  <c r="H48" i="12"/>
  <c r="M48" i="12" s="1"/>
  <c r="L48" i="12" s="1"/>
  <c r="J1072" i="1" s="1"/>
  <c r="K1072" i="1" s="1"/>
  <c r="H49" i="12"/>
  <c r="M49" i="12" s="1"/>
  <c r="L49" i="12" s="1"/>
  <c r="J1073" i="1" s="1"/>
  <c r="K1073" i="1" s="1"/>
  <c r="H50" i="12"/>
  <c r="M50" i="12" s="1"/>
  <c r="L50" i="12" s="1"/>
  <c r="J1074" i="1" s="1"/>
  <c r="K1074" i="1" s="1"/>
  <c r="H51" i="12"/>
  <c r="M51" i="12" s="1"/>
  <c r="L51" i="12" s="1"/>
  <c r="J1075" i="1" s="1"/>
  <c r="K1075" i="1" s="1"/>
  <c r="H52" i="12"/>
  <c r="M52" i="12" s="1"/>
  <c r="L52" i="12" s="1"/>
  <c r="J1076" i="1" s="1"/>
  <c r="K1076" i="1" s="1"/>
  <c r="H53" i="12"/>
  <c r="M53" i="12" s="1"/>
  <c r="L53" i="12" s="1"/>
  <c r="J1077" i="1" s="1"/>
  <c r="K1077" i="1" s="1"/>
  <c r="H54" i="12"/>
  <c r="M54" i="12" s="1"/>
  <c r="L54" i="12" s="1"/>
  <c r="J1078" i="1" s="1"/>
  <c r="K1078" i="1" s="1"/>
  <c r="H55" i="12"/>
  <c r="M55" i="12" s="1"/>
  <c r="L55" i="12" s="1"/>
  <c r="J1079" i="1" s="1"/>
  <c r="K1079" i="1" s="1"/>
  <c r="H56" i="12"/>
  <c r="M56" i="12" s="1"/>
  <c r="L56" i="12" s="1"/>
  <c r="J1080" i="1" s="1"/>
  <c r="K1080" i="1" s="1"/>
  <c r="H57" i="12"/>
  <c r="M57" i="12" s="1"/>
  <c r="L57" i="12" s="1"/>
  <c r="J1081" i="1" s="1"/>
  <c r="K1081" i="1" s="1"/>
  <c r="H58" i="12"/>
  <c r="M58" i="12" s="1"/>
  <c r="L58" i="12" s="1"/>
  <c r="J1082" i="1" s="1"/>
  <c r="K1082" i="1" s="1"/>
  <c r="H59" i="12"/>
  <c r="M59" i="12" s="1"/>
  <c r="L59" i="12" s="1"/>
  <c r="J1083" i="1" s="1"/>
  <c r="K1083" i="1" s="1"/>
  <c r="H60" i="12"/>
  <c r="M60" i="12" s="1"/>
  <c r="L60" i="12" s="1"/>
  <c r="J1084" i="1" s="1"/>
  <c r="K1084" i="1" s="1"/>
  <c r="H61" i="12"/>
  <c r="M61" i="12" s="1"/>
  <c r="L61" i="12" s="1"/>
  <c r="J1085" i="1" s="1"/>
  <c r="K1085" i="1" s="1"/>
  <c r="H62" i="12"/>
  <c r="M62" i="12" s="1"/>
  <c r="L62" i="12" s="1"/>
  <c r="J1086" i="1" s="1"/>
  <c r="K1086" i="1" s="1"/>
  <c r="H63" i="12"/>
  <c r="M63" i="12" s="1"/>
  <c r="L63" i="12" s="1"/>
  <c r="J1087" i="1" s="1"/>
  <c r="K1087" i="1" s="1"/>
  <c r="H64" i="12"/>
  <c r="M64" i="12" s="1"/>
  <c r="L64" i="12" s="1"/>
  <c r="J1088" i="1" s="1"/>
  <c r="K1088" i="1" s="1"/>
  <c r="H65" i="12"/>
  <c r="M65" i="12" s="1"/>
  <c r="L65" i="12" s="1"/>
  <c r="J1089" i="1" s="1"/>
  <c r="K1089" i="1" s="1"/>
  <c r="H66" i="12"/>
  <c r="M66" i="12" s="1"/>
  <c r="L66" i="12" s="1"/>
  <c r="J1090" i="1" s="1"/>
  <c r="K1090" i="1" s="1"/>
  <c r="H67" i="12"/>
  <c r="M67" i="12" s="1"/>
  <c r="L67" i="12" s="1"/>
  <c r="J1091" i="1" s="1"/>
  <c r="K1091" i="1" s="1"/>
  <c r="H68" i="12"/>
  <c r="M68" i="12" s="1"/>
  <c r="L68" i="12" s="1"/>
  <c r="J1092" i="1" s="1"/>
  <c r="K1092" i="1" s="1"/>
  <c r="H69" i="12"/>
  <c r="M69" i="12" s="1"/>
  <c r="L69" i="12" s="1"/>
  <c r="J1093" i="1" s="1"/>
  <c r="K1093" i="1" s="1"/>
  <c r="H70" i="12"/>
  <c r="M70" i="12" s="1"/>
  <c r="L70" i="12" s="1"/>
  <c r="J1094" i="1" s="1"/>
  <c r="K1094" i="1" s="1"/>
  <c r="H71" i="12"/>
  <c r="M71" i="12" s="1"/>
  <c r="L71" i="12" s="1"/>
  <c r="J1095" i="1" s="1"/>
  <c r="K1095" i="1" s="1"/>
  <c r="H72" i="12"/>
  <c r="M72" i="12" s="1"/>
  <c r="L72" i="12" s="1"/>
  <c r="J1096" i="1" s="1"/>
  <c r="K1096" i="1" s="1"/>
  <c r="H73" i="12"/>
  <c r="M73" i="12" s="1"/>
  <c r="L73" i="12" s="1"/>
  <c r="J1097" i="1" s="1"/>
  <c r="K1097" i="1" s="1"/>
  <c r="H74" i="12"/>
  <c r="M74" i="12" s="1"/>
  <c r="L74" i="12" s="1"/>
  <c r="J1098" i="1" s="1"/>
  <c r="K1098" i="1" s="1"/>
  <c r="H75" i="12"/>
  <c r="M75" i="12" s="1"/>
  <c r="L75" i="12" s="1"/>
  <c r="J1099" i="1" s="1"/>
  <c r="K1099" i="1" s="1"/>
  <c r="H76" i="12"/>
  <c r="M76" i="12" s="1"/>
  <c r="L76" i="12" s="1"/>
  <c r="J1100" i="1" s="1"/>
  <c r="K1100" i="1" s="1"/>
  <c r="H77" i="12"/>
  <c r="M77" i="12" s="1"/>
  <c r="L77" i="12" s="1"/>
  <c r="J1101" i="1" s="1"/>
  <c r="K1101" i="1" s="1"/>
  <c r="H78" i="12"/>
  <c r="M78" i="12" s="1"/>
  <c r="L78" i="12" s="1"/>
  <c r="J1102" i="1" s="1"/>
  <c r="K1102" i="1" s="1"/>
  <c r="H79" i="12"/>
  <c r="M79" i="12" s="1"/>
  <c r="L79" i="12" s="1"/>
  <c r="J1103" i="1" s="1"/>
  <c r="K1103" i="1" s="1"/>
  <c r="H80" i="12"/>
  <c r="M80" i="12" s="1"/>
  <c r="L80" i="12" s="1"/>
  <c r="J1104" i="1" s="1"/>
  <c r="K1104" i="1" s="1"/>
  <c r="H81" i="12"/>
  <c r="M81" i="12" s="1"/>
  <c r="L81" i="12" s="1"/>
  <c r="J1105" i="1" s="1"/>
  <c r="K1105" i="1" s="1"/>
  <c r="H82" i="12"/>
  <c r="M82" i="12" s="1"/>
  <c r="L82" i="12" s="1"/>
  <c r="J1106" i="1" s="1"/>
  <c r="K1106" i="1" s="1"/>
  <c r="H83" i="12"/>
  <c r="M83" i="12" s="1"/>
  <c r="L83" i="12" s="1"/>
  <c r="J1107" i="1" s="1"/>
  <c r="K1107" i="1" s="1"/>
  <c r="H84" i="12"/>
  <c r="M84" i="12" s="1"/>
  <c r="L84" i="12" s="1"/>
  <c r="J1108" i="1" s="1"/>
  <c r="K1108" i="1" s="1"/>
  <c r="H85" i="12"/>
  <c r="M85" i="12" s="1"/>
  <c r="L85" i="12" s="1"/>
  <c r="J1109" i="1" s="1"/>
  <c r="K1109" i="1" s="1"/>
  <c r="H86" i="12"/>
  <c r="M86" i="12" s="1"/>
  <c r="L86" i="12" s="1"/>
  <c r="J1110" i="1" s="1"/>
  <c r="K1110" i="1" s="1"/>
  <c r="H87" i="12"/>
  <c r="M87" i="12" s="1"/>
  <c r="L87" i="12" s="1"/>
  <c r="J1111" i="1" s="1"/>
  <c r="K1111" i="1" s="1"/>
  <c r="H88" i="12"/>
  <c r="M88" i="12" s="1"/>
  <c r="L88" i="12" s="1"/>
  <c r="J1112" i="1" s="1"/>
  <c r="K1112" i="1" s="1"/>
  <c r="H89" i="12"/>
  <c r="M89" i="12" s="1"/>
  <c r="L89" i="12" s="1"/>
  <c r="J1113" i="1" s="1"/>
  <c r="K1113" i="1" s="1"/>
  <c r="H90" i="12"/>
  <c r="M90" i="12" s="1"/>
  <c r="L90" i="12" s="1"/>
  <c r="J1114" i="1" s="1"/>
  <c r="K1114" i="1" s="1"/>
  <c r="H91" i="12"/>
  <c r="M91" i="12" s="1"/>
  <c r="L91" i="12" s="1"/>
  <c r="J1115" i="1" s="1"/>
  <c r="K1115" i="1" s="1"/>
  <c r="H92" i="12"/>
  <c r="M92" i="12" s="1"/>
  <c r="L92" i="12" s="1"/>
  <c r="J1116" i="1" s="1"/>
  <c r="K1116" i="1" s="1"/>
  <c r="H93" i="12"/>
  <c r="M93" i="12" s="1"/>
  <c r="L93" i="12" s="1"/>
  <c r="J1117" i="1" s="1"/>
  <c r="K1117" i="1" s="1"/>
  <c r="H94" i="12"/>
  <c r="M94" i="12" s="1"/>
  <c r="L94" i="12" s="1"/>
  <c r="J1118" i="1" s="1"/>
  <c r="K1118" i="1" s="1"/>
  <c r="H95" i="12"/>
  <c r="M95" i="12" s="1"/>
  <c r="L95" i="12" s="1"/>
  <c r="J1119" i="1" s="1"/>
  <c r="K1119" i="1" s="1"/>
  <c r="H96" i="12"/>
  <c r="M96" i="12" s="1"/>
  <c r="L96" i="12" s="1"/>
  <c r="J1120" i="1" s="1"/>
  <c r="K1120" i="1" s="1"/>
  <c r="H97" i="12"/>
  <c r="M97" i="12" s="1"/>
  <c r="L97" i="12" s="1"/>
  <c r="J1121" i="1" s="1"/>
  <c r="K1121" i="1" s="1"/>
  <c r="H98" i="12"/>
  <c r="M98" i="12" s="1"/>
  <c r="L98" i="12" s="1"/>
  <c r="J1122" i="1" s="1"/>
  <c r="K1122" i="1" s="1"/>
  <c r="H99" i="12"/>
  <c r="M99" i="12" s="1"/>
  <c r="L99" i="12" s="1"/>
  <c r="J1123" i="1" s="1"/>
  <c r="K1123" i="1" s="1"/>
  <c r="H100" i="12"/>
  <c r="M100" i="12" s="1"/>
  <c r="L100" i="12" s="1"/>
  <c r="J1124" i="1" s="1"/>
  <c r="K1124" i="1" s="1"/>
  <c r="H101" i="12"/>
  <c r="M101" i="12" s="1"/>
  <c r="L101" i="12" s="1"/>
  <c r="J1125" i="1" s="1"/>
  <c r="K1125" i="1" s="1"/>
  <c r="H102" i="12"/>
  <c r="M102" i="12" s="1"/>
  <c r="L102" i="12" s="1"/>
  <c r="J1126" i="1" s="1"/>
  <c r="K1126" i="1" s="1"/>
  <c r="H103" i="12"/>
  <c r="M103" i="12" s="1"/>
  <c r="L103" i="12" s="1"/>
  <c r="J1127" i="1" s="1"/>
  <c r="K1127" i="1" s="1"/>
  <c r="H104" i="12"/>
  <c r="M104" i="12" s="1"/>
  <c r="L104" i="12" s="1"/>
  <c r="J1128" i="1" s="1"/>
  <c r="K1128" i="1" s="1"/>
  <c r="H105" i="12"/>
  <c r="M105" i="12" s="1"/>
  <c r="L105" i="12" s="1"/>
  <c r="J1129" i="1" s="1"/>
  <c r="K1129" i="1" s="1"/>
  <c r="H106" i="12"/>
  <c r="M106" i="12" s="1"/>
  <c r="L106" i="12" s="1"/>
  <c r="J1130" i="1" s="1"/>
  <c r="K1130" i="1" s="1"/>
  <c r="H107" i="12"/>
  <c r="M107" i="12" s="1"/>
  <c r="L107" i="12" s="1"/>
  <c r="J1131" i="1" s="1"/>
  <c r="K1131" i="1" s="1"/>
  <c r="H108" i="12"/>
  <c r="M108" i="12" s="1"/>
  <c r="L108" i="12" s="1"/>
  <c r="J1132" i="1" s="1"/>
  <c r="K1132" i="1" s="1"/>
  <c r="H109" i="12"/>
  <c r="M109" i="12" s="1"/>
  <c r="L109" i="12" s="1"/>
  <c r="J1133" i="1" s="1"/>
  <c r="K1133" i="1" s="1"/>
  <c r="H110" i="12"/>
  <c r="M110" i="12" s="1"/>
  <c r="L110" i="12" s="1"/>
  <c r="J1134" i="1" s="1"/>
  <c r="K1134" i="1" s="1"/>
  <c r="H111" i="12"/>
  <c r="M111" i="12" s="1"/>
  <c r="L111" i="12" s="1"/>
  <c r="J1135" i="1" s="1"/>
  <c r="K1135" i="1" s="1"/>
  <c r="H112" i="12"/>
  <c r="M112" i="12" s="1"/>
  <c r="L112" i="12" s="1"/>
  <c r="J1136" i="1" s="1"/>
  <c r="K1136" i="1" s="1"/>
  <c r="H113" i="12"/>
  <c r="M113" i="12" s="1"/>
  <c r="L113" i="12" s="1"/>
  <c r="J1137" i="1" s="1"/>
  <c r="K1137" i="1" s="1"/>
  <c r="H114" i="12"/>
  <c r="M114" i="12" s="1"/>
  <c r="L114" i="12" s="1"/>
  <c r="J1138" i="1" s="1"/>
  <c r="K1138" i="1" s="1"/>
  <c r="H115" i="12"/>
  <c r="M115" i="12" s="1"/>
  <c r="L115" i="12" s="1"/>
  <c r="J1139" i="1" s="1"/>
  <c r="K1139" i="1" s="1"/>
  <c r="H116" i="12"/>
  <c r="M116" i="12" s="1"/>
  <c r="L116" i="12" s="1"/>
  <c r="J1140" i="1" s="1"/>
  <c r="K1140" i="1" s="1"/>
  <c r="H117" i="12"/>
  <c r="M117" i="12" s="1"/>
  <c r="L117" i="12" s="1"/>
  <c r="J1141" i="1" s="1"/>
  <c r="K1141" i="1" s="1"/>
  <c r="H118" i="12"/>
  <c r="M118" i="12" s="1"/>
  <c r="L118" i="12" s="1"/>
  <c r="J1142" i="1" s="1"/>
  <c r="K1142" i="1" s="1"/>
  <c r="H119" i="12"/>
  <c r="M119" i="12" s="1"/>
  <c r="L119" i="12" s="1"/>
  <c r="J1143" i="1" s="1"/>
  <c r="K1143" i="1" s="1"/>
  <c r="H120" i="12"/>
  <c r="M120" i="12" s="1"/>
  <c r="L120" i="12" s="1"/>
  <c r="J1144" i="1" s="1"/>
  <c r="K1144" i="1" s="1"/>
  <c r="H121" i="12"/>
  <c r="M121" i="12" s="1"/>
  <c r="L121" i="12" s="1"/>
  <c r="J1145" i="1" s="1"/>
  <c r="K1145" i="1" s="1"/>
  <c r="H122" i="12"/>
  <c r="M122" i="12" s="1"/>
  <c r="L122" i="12" s="1"/>
  <c r="J1146" i="1" s="1"/>
  <c r="K1146" i="1" s="1"/>
  <c r="H123" i="12"/>
  <c r="M123" i="12" s="1"/>
  <c r="L123" i="12" s="1"/>
  <c r="J1147" i="1" s="1"/>
  <c r="K1147" i="1" s="1"/>
  <c r="H124" i="12"/>
  <c r="M124" i="12" s="1"/>
  <c r="L124" i="12" s="1"/>
  <c r="J1148" i="1" s="1"/>
  <c r="K1148" i="1" s="1"/>
  <c r="H125" i="12"/>
  <c r="M125" i="12" s="1"/>
  <c r="L125" i="12" s="1"/>
  <c r="J1149" i="1" s="1"/>
  <c r="K1149" i="1" s="1"/>
  <c r="H126" i="12"/>
  <c r="M126" i="12" s="1"/>
  <c r="L126" i="12" s="1"/>
  <c r="J1150" i="1" s="1"/>
  <c r="K1150" i="1" s="1"/>
  <c r="H127" i="12"/>
  <c r="M127" i="12" s="1"/>
  <c r="L127" i="12" s="1"/>
  <c r="J1151" i="1" s="1"/>
  <c r="K1151" i="1" s="1"/>
  <c r="H128" i="12"/>
  <c r="M128" i="12" s="1"/>
  <c r="L128" i="12" s="1"/>
  <c r="J1152" i="1" s="1"/>
  <c r="K1152" i="1" s="1"/>
  <c r="H129" i="12"/>
  <c r="M129" i="12" s="1"/>
  <c r="L129" i="12" s="1"/>
  <c r="J1153" i="1" s="1"/>
  <c r="K1153" i="1" s="1"/>
  <c r="H130" i="12"/>
  <c r="M130" i="12" s="1"/>
  <c r="L130" i="12" s="1"/>
  <c r="J1154" i="1" s="1"/>
  <c r="K1154" i="1" s="1"/>
  <c r="H131" i="12"/>
  <c r="M131" i="12" s="1"/>
  <c r="L131" i="12" s="1"/>
  <c r="J1155" i="1" s="1"/>
  <c r="K1155" i="1" s="1"/>
  <c r="H132" i="12"/>
  <c r="M132" i="12" s="1"/>
  <c r="L132" i="12" s="1"/>
  <c r="J1156" i="1" s="1"/>
  <c r="K1156" i="1" s="1"/>
  <c r="H133" i="12"/>
  <c r="M133" i="12" s="1"/>
  <c r="L133" i="12" s="1"/>
  <c r="J1157" i="1" s="1"/>
  <c r="K1157" i="1" s="1"/>
  <c r="H134" i="12"/>
  <c r="M134" i="12" s="1"/>
  <c r="L134" i="12" s="1"/>
  <c r="J1158" i="1" s="1"/>
  <c r="K1158" i="1" s="1"/>
  <c r="H135" i="12"/>
  <c r="M135" i="12" s="1"/>
  <c r="L135" i="12" s="1"/>
  <c r="J1159" i="1" s="1"/>
  <c r="K1159" i="1" s="1"/>
  <c r="H136" i="12"/>
  <c r="M136" i="12" s="1"/>
  <c r="L136" i="12" s="1"/>
  <c r="J1160" i="1" s="1"/>
  <c r="K1160" i="1" s="1"/>
  <c r="H137" i="12"/>
  <c r="M137" i="12" s="1"/>
  <c r="L137" i="12" s="1"/>
  <c r="J1161" i="1" s="1"/>
  <c r="K1161" i="1" s="1"/>
  <c r="H138" i="12"/>
  <c r="M138" i="12" s="1"/>
  <c r="L138" i="12" s="1"/>
  <c r="J1162" i="1" s="1"/>
  <c r="K1162" i="1" s="1"/>
  <c r="H139" i="12"/>
  <c r="M139" i="12" s="1"/>
  <c r="L139" i="12" s="1"/>
  <c r="J1163" i="1" s="1"/>
  <c r="K1163" i="1" s="1"/>
  <c r="H140" i="12"/>
  <c r="M140" i="12" s="1"/>
  <c r="L140" i="12" s="1"/>
  <c r="J1164" i="1" s="1"/>
  <c r="K1164" i="1" s="1"/>
  <c r="H141" i="12"/>
  <c r="M141" i="12" s="1"/>
  <c r="L141" i="12" s="1"/>
  <c r="J1165" i="1" s="1"/>
  <c r="K1165" i="1" s="1"/>
  <c r="H142" i="12"/>
  <c r="M142" i="12" s="1"/>
  <c r="L142" i="12" s="1"/>
  <c r="J1166" i="1" s="1"/>
  <c r="K1166" i="1" s="1"/>
  <c r="H143" i="12"/>
  <c r="M143" i="12" s="1"/>
  <c r="L143" i="12" s="1"/>
  <c r="J1167" i="1" s="1"/>
  <c r="K1167" i="1" s="1"/>
  <c r="H144" i="12"/>
  <c r="M144" i="12" s="1"/>
  <c r="L144" i="12" s="1"/>
  <c r="J1168" i="1" s="1"/>
  <c r="K1168" i="1" s="1"/>
  <c r="H145" i="12"/>
  <c r="M145" i="12" s="1"/>
  <c r="L145" i="12" s="1"/>
  <c r="J1169" i="1" s="1"/>
  <c r="K1169" i="1" s="1"/>
  <c r="H146" i="12"/>
  <c r="M146" i="12" s="1"/>
  <c r="L146" i="12" s="1"/>
  <c r="J1170" i="1" s="1"/>
  <c r="K1170" i="1" s="1"/>
  <c r="H147" i="12"/>
  <c r="M147" i="12" s="1"/>
  <c r="L147" i="12" s="1"/>
  <c r="J1171" i="1" s="1"/>
  <c r="K1171" i="1" s="1"/>
  <c r="H148" i="12"/>
  <c r="M148" i="12" s="1"/>
  <c r="L148" i="12" s="1"/>
  <c r="J1172" i="1" s="1"/>
  <c r="K1172" i="1" s="1"/>
  <c r="H149" i="12"/>
  <c r="M149" i="12" s="1"/>
  <c r="L149" i="12" s="1"/>
  <c r="J1173" i="1" s="1"/>
  <c r="K1173" i="1" s="1"/>
  <c r="H150" i="12"/>
  <c r="M150" i="12" s="1"/>
  <c r="L150" i="12" s="1"/>
  <c r="J1174" i="1" s="1"/>
  <c r="K1174" i="1" s="1"/>
  <c r="H151" i="12"/>
  <c r="M151" i="12" s="1"/>
  <c r="L151" i="12" s="1"/>
  <c r="J1175" i="1" s="1"/>
  <c r="K1175" i="1" s="1"/>
  <c r="H152" i="12"/>
  <c r="M152" i="12" s="1"/>
  <c r="L152" i="12" s="1"/>
  <c r="J1176" i="1" s="1"/>
  <c r="K1176" i="1" s="1"/>
  <c r="H153" i="12"/>
  <c r="M153" i="12" s="1"/>
  <c r="L153" i="12" s="1"/>
  <c r="J1177" i="1" s="1"/>
  <c r="K1177" i="1" s="1"/>
  <c r="H154" i="12"/>
  <c r="M154" i="12" s="1"/>
  <c r="L154" i="12" s="1"/>
  <c r="J1178" i="1" s="1"/>
  <c r="K1178" i="1" s="1"/>
  <c r="H155" i="12"/>
  <c r="M155" i="12" s="1"/>
  <c r="L155" i="12" s="1"/>
  <c r="J1179" i="1" s="1"/>
  <c r="K1179" i="1" s="1"/>
  <c r="H156" i="12"/>
  <c r="M156" i="12" s="1"/>
  <c r="L156" i="12" s="1"/>
  <c r="J1180" i="1" s="1"/>
  <c r="K1180" i="1" s="1"/>
  <c r="H157" i="12"/>
  <c r="M157" i="12" s="1"/>
  <c r="L157" i="12" s="1"/>
  <c r="J1181" i="1" s="1"/>
  <c r="K1181" i="1" s="1"/>
  <c r="H158" i="12"/>
  <c r="M158" i="12" s="1"/>
  <c r="L158" i="12" s="1"/>
  <c r="J1182" i="1" s="1"/>
  <c r="K1182" i="1" s="1"/>
  <c r="H159" i="12"/>
  <c r="M159" i="12" s="1"/>
  <c r="L159" i="12" s="1"/>
  <c r="J1183" i="1" s="1"/>
  <c r="K1183" i="1" s="1"/>
  <c r="H160" i="12"/>
  <c r="M160" i="12" s="1"/>
  <c r="L160" i="12" s="1"/>
  <c r="J1184" i="1" s="1"/>
  <c r="K1184" i="1" s="1"/>
  <c r="H161" i="12"/>
  <c r="M161" i="12" s="1"/>
  <c r="L161" i="12" s="1"/>
  <c r="J1185" i="1" s="1"/>
  <c r="K1185" i="1" s="1"/>
  <c r="H162" i="12"/>
  <c r="M162" i="12" s="1"/>
  <c r="L162" i="12" s="1"/>
  <c r="J1186" i="1" s="1"/>
  <c r="K1186" i="1" s="1"/>
  <c r="H163" i="12"/>
  <c r="M163" i="12" s="1"/>
  <c r="L163" i="12" s="1"/>
  <c r="J1187" i="1" s="1"/>
  <c r="K1187" i="1" s="1"/>
  <c r="H164" i="12"/>
  <c r="M164" i="12" s="1"/>
  <c r="L164" i="12" s="1"/>
  <c r="J1188" i="1" s="1"/>
  <c r="K1188" i="1" s="1"/>
  <c r="H165" i="12"/>
  <c r="M165" i="12" s="1"/>
  <c r="L165" i="12" s="1"/>
  <c r="J1189" i="1" s="1"/>
  <c r="K1189" i="1" s="1"/>
  <c r="H166" i="12"/>
  <c r="M166" i="12" s="1"/>
  <c r="L166" i="12" s="1"/>
  <c r="J1190" i="1" s="1"/>
  <c r="K1190" i="1" s="1"/>
  <c r="H167" i="12"/>
  <c r="M167" i="12" s="1"/>
  <c r="L167" i="12" s="1"/>
  <c r="J1191" i="1" s="1"/>
  <c r="K1191" i="1" s="1"/>
  <c r="H168" i="12"/>
  <c r="M168" i="12" s="1"/>
  <c r="L168" i="12" s="1"/>
  <c r="J1192" i="1" s="1"/>
  <c r="K1192" i="1" s="1"/>
  <c r="H169" i="12"/>
  <c r="M169" i="12" s="1"/>
  <c r="L169" i="12" s="1"/>
  <c r="J1193" i="1" s="1"/>
  <c r="K1193" i="1" s="1"/>
  <c r="H170" i="12"/>
  <c r="M170" i="12" s="1"/>
  <c r="L170" i="12" s="1"/>
  <c r="J1194" i="1" s="1"/>
  <c r="K1194" i="1" s="1"/>
  <c r="H171" i="12"/>
  <c r="M171" i="12" s="1"/>
  <c r="L171" i="12" s="1"/>
  <c r="J1195" i="1" s="1"/>
  <c r="K1195" i="1" s="1"/>
  <c r="H172" i="12"/>
  <c r="M172" i="12" s="1"/>
  <c r="L172" i="12" s="1"/>
  <c r="J1196" i="1" s="1"/>
  <c r="K1196" i="1" s="1"/>
  <c r="H173" i="12"/>
  <c r="M173" i="12" s="1"/>
  <c r="L173" i="12" s="1"/>
  <c r="J1197" i="1" s="1"/>
  <c r="K1197" i="1" s="1"/>
  <c r="H174" i="12"/>
  <c r="M174" i="12" s="1"/>
  <c r="L174" i="12" s="1"/>
  <c r="J1198" i="1" s="1"/>
  <c r="K1198" i="1" s="1"/>
  <c r="H175" i="12"/>
  <c r="M175" i="12" s="1"/>
  <c r="L175" i="12" s="1"/>
  <c r="J1199" i="1" s="1"/>
  <c r="K1199" i="1" s="1"/>
  <c r="H176" i="12"/>
  <c r="M176" i="12" s="1"/>
  <c r="L176" i="12" s="1"/>
  <c r="J1200" i="1" s="1"/>
  <c r="K1200" i="1" s="1"/>
  <c r="H177" i="12"/>
  <c r="M177" i="12" s="1"/>
  <c r="L177" i="12" s="1"/>
  <c r="J1201" i="1" s="1"/>
  <c r="K1201" i="1" s="1"/>
  <c r="H178" i="12"/>
  <c r="M178" i="12" s="1"/>
  <c r="L178" i="12" s="1"/>
  <c r="J1202" i="1" s="1"/>
  <c r="K1202" i="1" s="1"/>
  <c r="H179" i="12"/>
  <c r="M179" i="12" s="1"/>
  <c r="L179" i="12" s="1"/>
  <c r="J1203" i="1" s="1"/>
  <c r="K1203" i="1" s="1"/>
  <c r="H180" i="12"/>
  <c r="M180" i="12" s="1"/>
  <c r="L180" i="12" s="1"/>
  <c r="J1204" i="1" s="1"/>
  <c r="K1204" i="1" s="1"/>
  <c r="H181" i="12"/>
  <c r="M181" i="12" s="1"/>
  <c r="L181" i="12" s="1"/>
  <c r="J1205" i="1" s="1"/>
  <c r="K1205" i="1" s="1"/>
  <c r="H182" i="12"/>
  <c r="M182" i="12" s="1"/>
  <c r="L182" i="12" s="1"/>
  <c r="J1206" i="1" s="1"/>
  <c r="K1206" i="1" s="1"/>
  <c r="H183" i="12"/>
  <c r="M183" i="12" s="1"/>
  <c r="L183" i="12" s="1"/>
  <c r="J1207" i="1" s="1"/>
  <c r="K1207" i="1" s="1"/>
  <c r="H184" i="12"/>
  <c r="M184" i="12" s="1"/>
  <c r="L184" i="12" s="1"/>
  <c r="J1208" i="1" s="1"/>
  <c r="K1208" i="1" s="1"/>
  <c r="H185" i="12"/>
  <c r="M185" i="12" s="1"/>
  <c r="L185" i="12" s="1"/>
  <c r="J1209" i="1" s="1"/>
  <c r="K1209" i="1" s="1"/>
  <c r="H186" i="12"/>
  <c r="M186" i="12" s="1"/>
  <c r="L186" i="12" s="1"/>
  <c r="J1210" i="1" s="1"/>
  <c r="K1210" i="1" s="1"/>
  <c r="H187" i="12"/>
  <c r="M187" i="12" s="1"/>
  <c r="L187" i="12" s="1"/>
  <c r="J1211" i="1" s="1"/>
  <c r="K1211" i="1" s="1"/>
  <c r="H188" i="12"/>
  <c r="M188" i="12" s="1"/>
  <c r="L188" i="12" s="1"/>
  <c r="J1212" i="1" s="1"/>
  <c r="K1212" i="1" s="1"/>
  <c r="H189" i="12"/>
  <c r="M189" i="12" s="1"/>
  <c r="L189" i="12" s="1"/>
  <c r="J1213" i="1" s="1"/>
  <c r="K1213" i="1" s="1"/>
  <c r="H190" i="12"/>
  <c r="M190" i="12" s="1"/>
  <c r="L190" i="12" s="1"/>
  <c r="J1214" i="1" s="1"/>
  <c r="K1214" i="1" s="1"/>
  <c r="H191" i="12"/>
  <c r="M191" i="12" s="1"/>
  <c r="L191" i="12" s="1"/>
  <c r="J1215" i="1" s="1"/>
  <c r="K1215" i="1" s="1"/>
  <c r="H192" i="12"/>
  <c r="M192" i="12" s="1"/>
  <c r="L192" i="12" s="1"/>
  <c r="J1216" i="1" s="1"/>
  <c r="K1216" i="1" s="1"/>
  <c r="H193" i="12"/>
  <c r="M193" i="12" s="1"/>
  <c r="L193" i="12" s="1"/>
  <c r="J1217" i="1" s="1"/>
  <c r="K1217" i="1" s="1"/>
  <c r="H194" i="12"/>
  <c r="M194" i="12" s="1"/>
  <c r="L194" i="12" s="1"/>
  <c r="J1218" i="1" s="1"/>
  <c r="K1218" i="1" s="1"/>
  <c r="H195" i="12"/>
  <c r="M195" i="12" s="1"/>
  <c r="L195" i="12" s="1"/>
  <c r="J1219" i="1" s="1"/>
  <c r="K1219" i="1" s="1"/>
  <c r="H196" i="12"/>
  <c r="M196" i="12" s="1"/>
  <c r="L196" i="12" s="1"/>
  <c r="J1220" i="1" s="1"/>
  <c r="K1220" i="1" s="1"/>
  <c r="H197" i="12"/>
  <c r="M197" i="12" s="1"/>
  <c r="L197" i="12" s="1"/>
  <c r="J1221" i="1" s="1"/>
  <c r="K1221" i="1" s="1"/>
  <c r="H198" i="12"/>
  <c r="M198" i="12" s="1"/>
  <c r="L198" i="12" s="1"/>
  <c r="J1222" i="1" s="1"/>
  <c r="K1222" i="1" s="1"/>
  <c r="H199" i="12"/>
  <c r="M199" i="12" s="1"/>
  <c r="L199" i="12" s="1"/>
  <c r="J1223" i="1" s="1"/>
  <c r="K1223" i="1" s="1"/>
  <c r="H200" i="12"/>
  <c r="M200" i="12" s="1"/>
  <c r="L200" i="12" s="1"/>
  <c r="J1224" i="1" s="1"/>
  <c r="K1224" i="1" s="1"/>
  <c r="H201" i="12"/>
  <c r="M201" i="12" s="1"/>
  <c r="L201" i="12" s="1"/>
  <c r="J1225" i="1" s="1"/>
  <c r="K1225" i="1" s="1"/>
  <c r="H202" i="12"/>
  <c r="M202" i="12" s="1"/>
  <c r="L202" i="12" s="1"/>
  <c r="J1226" i="1" s="1"/>
  <c r="K1226" i="1" s="1"/>
  <c r="H203" i="12"/>
  <c r="M203" i="12" s="1"/>
  <c r="L203" i="12" s="1"/>
  <c r="J1227" i="1" s="1"/>
  <c r="K1227" i="1" s="1"/>
  <c r="H204" i="12"/>
  <c r="M204" i="12" s="1"/>
  <c r="L204" i="12" s="1"/>
  <c r="J1228" i="1" s="1"/>
  <c r="K1228" i="1" s="1"/>
  <c r="H205" i="12"/>
  <c r="M205" i="12" s="1"/>
  <c r="L205" i="12" s="1"/>
  <c r="J1229" i="1" s="1"/>
  <c r="K1229" i="1" s="1"/>
  <c r="H206" i="12"/>
  <c r="M206" i="12" s="1"/>
  <c r="L206" i="12" s="1"/>
  <c r="J1230" i="1" s="1"/>
  <c r="K1230" i="1" s="1"/>
  <c r="H207" i="12"/>
  <c r="M207" i="12" s="1"/>
  <c r="L207" i="12" s="1"/>
  <c r="J1231" i="1" s="1"/>
  <c r="K1231" i="1" s="1"/>
  <c r="H208" i="12"/>
  <c r="M208" i="12" s="1"/>
  <c r="L208" i="12" s="1"/>
  <c r="J1232" i="1" s="1"/>
  <c r="K1232" i="1" s="1"/>
  <c r="H209" i="12"/>
  <c r="M209" i="12" s="1"/>
  <c r="L209" i="12" s="1"/>
  <c r="J1233" i="1" s="1"/>
  <c r="K1233" i="1" s="1"/>
  <c r="H210" i="12"/>
  <c r="M210" i="12" s="1"/>
  <c r="L210" i="12" s="1"/>
  <c r="J1234" i="1" s="1"/>
  <c r="K1234" i="1" s="1"/>
  <c r="H211" i="12"/>
  <c r="M211" i="12" s="1"/>
  <c r="L211" i="12" s="1"/>
  <c r="J1235" i="1" s="1"/>
  <c r="K1235" i="1" s="1"/>
  <c r="H212" i="12"/>
  <c r="M212" i="12" s="1"/>
  <c r="L212" i="12" s="1"/>
  <c r="J1236" i="1" s="1"/>
  <c r="K1236" i="1" s="1"/>
  <c r="H213" i="12"/>
  <c r="M213" i="12" s="1"/>
  <c r="L213" i="12" s="1"/>
  <c r="J1237" i="1" s="1"/>
  <c r="K1237" i="1" s="1"/>
  <c r="H214" i="12"/>
  <c r="M214" i="12" s="1"/>
  <c r="L214" i="12" s="1"/>
  <c r="J1238" i="1" s="1"/>
  <c r="K1238" i="1" s="1"/>
  <c r="H215" i="12"/>
  <c r="M215" i="12" s="1"/>
  <c r="L215" i="12" s="1"/>
  <c r="J1239" i="1" s="1"/>
  <c r="K1239" i="1" s="1"/>
  <c r="H216" i="12"/>
  <c r="M216" i="12" s="1"/>
  <c r="L216" i="12" s="1"/>
  <c r="J1240" i="1" s="1"/>
  <c r="K1240" i="1" s="1"/>
  <c r="H217" i="12"/>
  <c r="M217" i="12" s="1"/>
  <c r="L217" i="12" s="1"/>
  <c r="J1241" i="1" s="1"/>
  <c r="K1241" i="1" s="1"/>
  <c r="H218" i="12"/>
  <c r="M218" i="12" s="1"/>
  <c r="L218" i="12" s="1"/>
  <c r="J1242" i="1" s="1"/>
  <c r="K1242" i="1" s="1"/>
  <c r="H219" i="12"/>
  <c r="M219" i="12" s="1"/>
  <c r="L219" i="12" s="1"/>
  <c r="J1243" i="1" s="1"/>
  <c r="K1243" i="1" s="1"/>
  <c r="H220" i="12"/>
  <c r="M220" i="12" s="1"/>
  <c r="L220" i="12" s="1"/>
  <c r="J1244" i="1" s="1"/>
  <c r="K1244" i="1" s="1"/>
  <c r="H221" i="12"/>
  <c r="M221" i="12" s="1"/>
  <c r="L221" i="12" s="1"/>
  <c r="J1245" i="1" s="1"/>
  <c r="K1245" i="1" s="1"/>
  <c r="H222" i="12"/>
  <c r="M222" i="12" s="1"/>
  <c r="L222" i="12" s="1"/>
  <c r="J1246" i="1" s="1"/>
  <c r="K1246" i="1" s="1"/>
  <c r="H223" i="12"/>
  <c r="M223" i="12" s="1"/>
  <c r="L223" i="12" s="1"/>
  <c r="J1247" i="1" s="1"/>
  <c r="K1247" i="1" s="1"/>
  <c r="H224" i="12"/>
  <c r="M224" i="12" s="1"/>
  <c r="L224" i="12" s="1"/>
  <c r="J1248" i="1" s="1"/>
  <c r="K1248" i="1" s="1"/>
  <c r="H225" i="12"/>
  <c r="M225" i="12" s="1"/>
  <c r="L225" i="12" s="1"/>
  <c r="J1249" i="1" s="1"/>
  <c r="K1249" i="1" s="1"/>
  <c r="H226" i="12"/>
  <c r="M226" i="12" s="1"/>
  <c r="L226" i="12" s="1"/>
  <c r="J1250" i="1" s="1"/>
  <c r="K1250" i="1" s="1"/>
  <c r="H227" i="12"/>
  <c r="M227" i="12" s="1"/>
  <c r="L227" i="12" s="1"/>
  <c r="J1251" i="1" s="1"/>
  <c r="K1251" i="1" s="1"/>
  <c r="H228" i="12"/>
  <c r="M228" i="12" s="1"/>
  <c r="L228" i="12" s="1"/>
  <c r="J1252" i="1" s="1"/>
  <c r="K1252" i="1" s="1"/>
  <c r="H229" i="12"/>
  <c r="M229" i="12" s="1"/>
  <c r="L229" i="12" s="1"/>
  <c r="J1253" i="1" s="1"/>
  <c r="K1253" i="1" s="1"/>
  <c r="H230" i="12"/>
  <c r="M230" i="12" s="1"/>
  <c r="L230" i="12" s="1"/>
  <c r="J1254" i="1" s="1"/>
  <c r="K1254" i="1" s="1"/>
  <c r="H231" i="12"/>
  <c r="M231" i="12" s="1"/>
  <c r="L231" i="12" s="1"/>
  <c r="J1255" i="1" s="1"/>
  <c r="K1255" i="1" s="1"/>
  <c r="H232" i="12"/>
  <c r="M232" i="12" s="1"/>
  <c r="L232" i="12" s="1"/>
  <c r="J1256" i="1" s="1"/>
  <c r="K1256" i="1" s="1"/>
  <c r="H233" i="12"/>
  <c r="M233" i="12" s="1"/>
  <c r="L233" i="12" s="1"/>
  <c r="J1257" i="1" s="1"/>
  <c r="K1257" i="1" s="1"/>
  <c r="H234" i="12"/>
  <c r="M234" i="12" s="1"/>
  <c r="L234" i="12" s="1"/>
  <c r="J1258" i="1" s="1"/>
  <c r="K1258" i="1" s="1"/>
  <c r="H235" i="12"/>
  <c r="M235" i="12" s="1"/>
  <c r="L235" i="12" s="1"/>
  <c r="J1259" i="1" s="1"/>
  <c r="K1259" i="1" s="1"/>
  <c r="H236" i="12"/>
  <c r="M236" i="12" s="1"/>
  <c r="L236" i="12" s="1"/>
  <c r="J1260" i="1" s="1"/>
  <c r="K1260" i="1" s="1"/>
  <c r="H237" i="12"/>
  <c r="M237" i="12" s="1"/>
  <c r="L237" i="12" s="1"/>
  <c r="J1261" i="1" s="1"/>
  <c r="K1261" i="1" s="1"/>
  <c r="H238" i="12"/>
  <c r="M238" i="12" s="1"/>
  <c r="L238" i="12" s="1"/>
  <c r="J1262" i="1" s="1"/>
  <c r="K1262" i="1" s="1"/>
  <c r="H239" i="12"/>
  <c r="M239" i="12" s="1"/>
  <c r="L239" i="12" s="1"/>
  <c r="J1263" i="1" s="1"/>
  <c r="K1263" i="1" s="1"/>
  <c r="H240" i="12"/>
  <c r="M240" i="12" s="1"/>
  <c r="L240" i="12" s="1"/>
  <c r="J1264" i="1" s="1"/>
  <c r="K1264" i="1" s="1"/>
  <c r="H241" i="12"/>
  <c r="M241" i="12" s="1"/>
  <c r="L241" i="12" s="1"/>
  <c r="J1265" i="1" s="1"/>
  <c r="K1265" i="1" s="1"/>
  <c r="H242" i="12"/>
  <c r="M242" i="12" s="1"/>
  <c r="L242" i="12" s="1"/>
  <c r="J1266" i="1" s="1"/>
  <c r="K1266" i="1" s="1"/>
  <c r="H243" i="12"/>
  <c r="M243" i="12" s="1"/>
  <c r="L243" i="12" s="1"/>
  <c r="J1267" i="1" s="1"/>
  <c r="K1267" i="1" s="1"/>
  <c r="H244" i="12"/>
  <c r="M244" i="12" s="1"/>
  <c r="L244" i="12" s="1"/>
  <c r="J1268" i="1" s="1"/>
  <c r="K1268" i="1" s="1"/>
  <c r="H245" i="12"/>
  <c r="M245" i="12" s="1"/>
  <c r="L245" i="12" s="1"/>
  <c r="J1269" i="1" s="1"/>
  <c r="K1269" i="1" s="1"/>
  <c r="H246" i="12"/>
  <c r="M246" i="12" s="1"/>
  <c r="L246" i="12" s="1"/>
  <c r="J1270" i="1" s="1"/>
  <c r="K1270" i="1" s="1"/>
  <c r="H247" i="12"/>
  <c r="M247" i="12" s="1"/>
  <c r="L247" i="12" s="1"/>
  <c r="J1271" i="1" s="1"/>
  <c r="K1271" i="1" s="1"/>
  <c r="H248" i="12"/>
  <c r="M248" i="12" s="1"/>
  <c r="L248" i="12" s="1"/>
  <c r="J1272" i="1" s="1"/>
  <c r="K1272" i="1" s="1"/>
  <c r="H249" i="12"/>
  <c r="M249" i="12" s="1"/>
  <c r="L249" i="12" s="1"/>
  <c r="J1273" i="1" s="1"/>
  <c r="K1273" i="1" s="1"/>
  <c r="H250" i="12"/>
  <c r="M250" i="12" s="1"/>
  <c r="L250" i="12" s="1"/>
  <c r="J1274" i="1" s="1"/>
  <c r="K1274" i="1" s="1"/>
  <c r="H251" i="12"/>
  <c r="M251" i="12" s="1"/>
  <c r="L251" i="12" s="1"/>
  <c r="J1275" i="1" s="1"/>
  <c r="K1275" i="1" s="1"/>
  <c r="H252" i="12"/>
  <c r="M252" i="12" s="1"/>
  <c r="L252" i="12" s="1"/>
  <c r="J1276" i="1" s="1"/>
  <c r="K1276" i="1" s="1"/>
  <c r="H253" i="12"/>
  <c r="M253" i="12" s="1"/>
  <c r="L253" i="12" s="1"/>
  <c r="J1277" i="1" s="1"/>
  <c r="K1277" i="1" s="1"/>
  <c r="H254" i="12"/>
  <c r="M254" i="12" s="1"/>
  <c r="L254" i="12" s="1"/>
  <c r="J1278" i="1" s="1"/>
  <c r="K1278" i="1" s="1"/>
  <c r="H255" i="12"/>
  <c r="M255" i="12" s="1"/>
  <c r="L255" i="12" s="1"/>
  <c r="J1279" i="1" s="1"/>
  <c r="K1279" i="1" s="1"/>
  <c r="H256" i="12"/>
  <c r="M256" i="12" s="1"/>
  <c r="L256" i="12" s="1"/>
  <c r="J1280" i="1" s="1"/>
  <c r="K1280" i="1" s="1"/>
  <c r="H257" i="12"/>
  <c r="M257" i="12" s="1"/>
  <c r="L257" i="12" s="1"/>
  <c r="J1281" i="1" s="1"/>
  <c r="K1281" i="1" s="1"/>
  <c r="H258" i="12"/>
  <c r="M258" i="12" s="1"/>
  <c r="L258" i="12" s="1"/>
  <c r="J1282" i="1" s="1"/>
  <c r="K1282" i="1" s="1"/>
  <c r="H259" i="12"/>
  <c r="M259" i="12" s="1"/>
  <c r="L259" i="12" s="1"/>
  <c r="J1283" i="1" s="1"/>
  <c r="K1283" i="1" s="1"/>
  <c r="H260" i="12"/>
  <c r="M260" i="12" s="1"/>
  <c r="L260" i="12" s="1"/>
  <c r="J1284" i="1" s="1"/>
  <c r="K1284" i="1" s="1"/>
  <c r="H261" i="12"/>
  <c r="M261" i="12" s="1"/>
  <c r="L261" i="12" s="1"/>
  <c r="J1285" i="1" s="1"/>
  <c r="K1285" i="1" s="1"/>
  <c r="H262" i="12"/>
  <c r="M262" i="12" s="1"/>
  <c r="L262" i="12" s="1"/>
  <c r="J1286" i="1" s="1"/>
  <c r="K1286" i="1" s="1"/>
  <c r="H263" i="12"/>
  <c r="M263" i="12" s="1"/>
  <c r="L263" i="12" s="1"/>
  <c r="J1287" i="1" s="1"/>
  <c r="K1287" i="1" s="1"/>
  <c r="H264" i="12"/>
  <c r="M264" i="12" s="1"/>
  <c r="L264" i="12" s="1"/>
  <c r="J1288" i="1" s="1"/>
  <c r="K1288" i="1" s="1"/>
  <c r="H265" i="12"/>
  <c r="M265" i="12" s="1"/>
  <c r="L265" i="12" s="1"/>
  <c r="J1289" i="1" s="1"/>
  <c r="K1289" i="1" s="1"/>
  <c r="H266" i="12"/>
  <c r="M266" i="12" s="1"/>
  <c r="L266" i="12" s="1"/>
  <c r="J1290" i="1" s="1"/>
  <c r="K1290" i="1" s="1"/>
  <c r="H267" i="12"/>
  <c r="M267" i="12" s="1"/>
  <c r="L267" i="12" s="1"/>
  <c r="J1291" i="1" s="1"/>
  <c r="K1291" i="1" s="1"/>
  <c r="H268" i="12"/>
  <c r="M268" i="12" s="1"/>
  <c r="L268" i="12" s="1"/>
  <c r="J1292" i="1" s="1"/>
  <c r="K1292" i="1" s="1"/>
  <c r="H269" i="12"/>
  <c r="M269" i="12" s="1"/>
  <c r="L269" i="12" s="1"/>
  <c r="J1293" i="1" s="1"/>
  <c r="K1293" i="1" s="1"/>
  <c r="H270" i="12"/>
  <c r="M270" i="12" s="1"/>
  <c r="L270" i="12" s="1"/>
  <c r="J1294" i="1" s="1"/>
  <c r="K1294" i="1" s="1"/>
  <c r="H271" i="12"/>
  <c r="M271" i="12" s="1"/>
  <c r="L271" i="12" s="1"/>
  <c r="J1295" i="1" s="1"/>
  <c r="K1295" i="1" s="1"/>
  <c r="H272" i="12"/>
  <c r="M272" i="12" s="1"/>
  <c r="L272" i="12" s="1"/>
  <c r="J1296" i="1" s="1"/>
  <c r="K1296" i="1" s="1"/>
  <c r="H273" i="12"/>
  <c r="M273" i="12" s="1"/>
  <c r="L273" i="12" s="1"/>
  <c r="J1297" i="1" s="1"/>
  <c r="K1297" i="1" s="1"/>
  <c r="H274" i="12"/>
  <c r="M274" i="12" s="1"/>
  <c r="L274" i="12" s="1"/>
  <c r="J1298" i="1" s="1"/>
  <c r="K1298" i="1" s="1"/>
  <c r="H275" i="12"/>
  <c r="M275" i="12" s="1"/>
  <c r="L275" i="12" s="1"/>
  <c r="J1299" i="1" s="1"/>
  <c r="K1299" i="1" s="1"/>
  <c r="H276" i="12"/>
  <c r="M276" i="12" s="1"/>
  <c r="L276" i="12" s="1"/>
  <c r="J1300" i="1" s="1"/>
  <c r="K1300" i="1" s="1"/>
  <c r="H277" i="12"/>
  <c r="M277" i="12" s="1"/>
  <c r="L277" i="12" s="1"/>
  <c r="J1301" i="1" s="1"/>
  <c r="K1301" i="1" s="1"/>
  <c r="H278" i="12"/>
  <c r="M278" i="12" s="1"/>
  <c r="L278" i="12" s="1"/>
  <c r="J1302" i="1" s="1"/>
  <c r="K1302" i="1" s="1"/>
  <c r="H279" i="12"/>
  <c r="M279" i="12" s="1"/>
  <c r="L279" i="12" s="1"/>
  <c r="J1303" i="1" s="1"/>
  <c r="K1303" i="1" s="1"/>
  <c r="H280" i="12"/>
  <c r="M280" i="12" s="1"/>
  <c r="L280" i="12" s="1"/>
  <c r="J1304" i="1" s="1"/>
  <c r="K1304" i="1" s="1"/>
  <c r="H281" i="12"/>
  <c r="M281" i="12" s="1"/>
  <c r="L281" i="12" s="1"/>
  <c r="J1305" i="1" s="1"/>
  <c r="K1305" i="1" s="1"/>
  <c r="H282" i="12"/>
  <c r="M282" i="12" s="1"/>
  <c r="L282" i="12" s="1"/>
  <c r="J1306" i="1" s="1"/>
  <c r="K1306" i="1" s="1"/>
  <c r="H283" i="12"/>
  <c r="M283" i="12" s="1"/>
  <c r="L283" i="12" s="1"/>
  <c r="J1307" i="1" s="1"/>
  <c r="K1307" i="1" s="1"/>
  <c r="H284" i="12"/>
  <c r="M284" i="12" s="1"/>
  <c r="L284" i="12" s="1"/>
  <c r="J1308" i="1" s="1"/>
  <c r="K1308" i="1" s="1"/>
  <c r="H285" i="12"/>
  <c r="M285" i="12" s="1"/>
  <c r="L285" i="12" s="1"/>
  <c r="J1309" i="1" s="1"/>
  <c r="K1309" i="1" s="1"/>
  <c r="H286" i="12"/>
  <c r="M286" i="12" s="1"/>
  <c r="L286" i="12" s="1"/>
  <c r="J1310" i="1" s="1"/>
  <c r="K1310" i="1" s="1"/>
  <c r="H287" i="12"/>
  <c r="M287" i="12" s="1"/>
  <c r="L287" i="12" s="1"/>
  <c r="J1311" i="1" s="1"/>
  <c r="K1311" i="1" s="1"/>
  <c r="H288" i="12"/>
  <c r="M288" i="12" s="1"/>
  <c r="L288" i="12" s="1"/>
  <c r="J1312" i="1" s="1"/>
  <c r="K1312" i="1" s="1"/>
  <c r="H289" i="12"/>
  <c r="M289" i="12" s="1"/>
  <c r="L289" i="12" s="1"/>
  <c r="J1313" i="1" s="1"/>
  <c r="K1313" i="1" s="1"/>
  <c r="H290" i="12"/>
  <c r="M290" i="12" s="1"/>
  <c r="L290" i="12" s="1"/>
  <c r="J1314" i="1" s="1"/>
  <c r="K1314" i="1" s="1"/>
  <c r="H291" i="12"/>
  <c r="M291" i="12" s="1"/>
  <c r="L291" i="12" s="1"/>
  <c r="J1315" i="1" s="1"/>
  <c r="K1315" i="1" s="1"/>
  <c r="H292" i="12"/>
  <c r="M292" i="12" s="1"/>
  <c r="L292" i="12" s="1"/>
  <c r="J1316" i="1" s="1"/>
  <c r="K1316" i="1" s="1"/>
  <c r="H293" i="12"/>
  <c r="M293" i="12" s="1"/>
  <c r="L293" i="12" s="1"/>
  <c r="J1317" i="1" s="1"/>
  <c r="K1317" i="1" s="1"/>
  <c r="H294" i="12"/>
  <c r="M294" i="12" s="1"/>
  <c r="L294" i="12" s="1"/>
  <c r="J1318" i="1" s="1"/>
  <c r="K1318" i="1" s="1"/>
  <c r="H295" i="12"/>
  <c r="M295" i="12" s="1"/>
  <c r="L295" i="12" s="1"/>
  <c r="J1319" i="1" s="1"/>
  <c r="K1319" i="1" s="1"/>
  <c r="H296" i="12"/>
  <c r="M296" i="12" s="1"/>
  <c r="L296" i="12" s="1"/>
  <c r="J1320" i="1" s="1"/>
  <c r="K1320" i="1" s="1"/>
  <c r="H297" i="12"/>
  <c r="M297" i="12" s="1"/>
  <c r="L297" i="12" s="1"/>
  <c r="J1321" i="1" s="1"/>
  <c r="K1321" i="1" s="1"/>
  <c r="H298" i="12"/>
  <c r="M298" i="12" s="1"/>
  <c r="L298" i="12" s="1"/>
  <c r="J1322" i="1" s="1"/>
  <c r="K1322" i="1" s="1"/>
  <c r="H299" i="12"/>
  <c r="M299" i="12" s="1"/>
  <c r="L299" i="12" s="1"/>
  <c r="J1323" i="1" s="1"/>
  <c r="K1323" i="1" s="1"/>
  <c r="H300" i="12"/>
  <c r="M300" i="12" s="1"/>
  <c r="L300" i="12" s="1"/>
  <c r="J1324" i="1" s="1"/>
  <c r="K1324" i="1" s="1"/>
  <c r="H301" i="12"/>
  <c r="M301" i="12" s="1"/>
  <c r="L301" i="12" s="1"/>
  <c r="J1325" i="1" s="1"/>
  <c r="K1325" i="1" s="1"/>
  <c r="H302" i="12"/>
  <c r="M302" i="12" s="1"/>
  <c r="L302" i="12" s="1"/>
  <c r="J1326" i="1" s="1"/>
  <c r="K1326" i="1" s="1"/>
  <c r="H303" i="12"/>
  <c r="M303" i="12" s="1"/>
  <c r="L303" i="12" s="1"/>
  <c r="J1327" i="1" s="1"/>
  <c r="K1327" i="1" s="1"/>
  <c r="H304" i="12"/>
  <c r="M304" i="12" s="1"/>
  <c r="L304" i="12" s="1"/>
  <c r="J1328" i="1" s="1"/>
  <c r="K1328" i="1" s="1"/>
  <c r="H305" i="12"/>
  <c r="M305" i="12" s="1"/>
  <c r="L305" i="12" s="1"/>
  <c r="J1329" i="1" s="1"/>
  <c r="K1329" i="1" s="1"/>
  <c r="H306" i="12"/>
  <c r="M306" i="12" s="1"/>
  <c r="L306" i="12" s="1"/>
  <c r="J1330" i="1" s="1"/>
  <c r="K1330" i="1" s="1"/>
  <c r="H307" i="12"/>
  <c r="M307" i="12" s="1"/>
  <c r="L307" i="12" s="1"/>
  <c r="J1331" i="1" s="1"/>
  <c r="K1331" i="1" s="1"/>
  <c r="H308" i="12"/>
  <c r="M308" i="12" s="1"/>
  <c r="L308" i="12" s="1"/>
  <c r="J1332" i="1" s="1"/>
  <c r="K1332" i="1" s="1"/>
  <c r="H309" i="12"/>
  <c r="M309" i="12" s="1"/>
  <c r="L309" i="12" s="1"/>
  <c r="J1333" i="1" s="1"/>
  <c r="K1333" i="1" s="1"/>
  <c r="H310" i="12"/>
  <c r="M310" i="12" s="1"/>
  <c r="L310" i="12" s="1"/>
  <c r="J1334" i="1" s="1"/>
  <c r="K1334" i="1" s="1"/>
  <c r="H311" i="12"/>
  <c r="M311" i="12" s="1"/>
  <c r="L311" i="12" s="1"/>
  <c r="J1335" i="1" s="1"/>
  <c r="K1335" i="1" s="1"/>
  <c r="H312" i="12"/>
  <c r="M312" i="12" s="1"/>
  <c r="L312" i="12" s="1"/>
  <c r="J1336" i="1" s="1"/>
  <c r="K1336" i="1" s="1"/>
  <c r="H313" i="12"/>
  <c r="M313" i="12" s="1"/>
  <c r="L313" i="12" s="1"/>
  <c r="J1337" i="1" s="1"/>
  <c r="K1337" i="1" s="1"/>
  <c r="H314" i="12"/>
  <c r="M314" i="12" s="1"/>
  <c r="L314" i="12" s="1"/>
  <c r="J1338" i="1" s="1"/>
  <c r="K1338" i="1" s="1"/>
  <c r="H315" i="12"/>
  <c r="M315" i="12" s="1"/>
  <c r="L315" i="12" s="1"/>
  <c r="J1339" i="1" s="1"/>
  <c r="K1339" i="1" s="1"/>
  <c r="H316" i="12"/>
  <c r="M316" i="12" s="1"/>
  <c r="L316" i="12" s="1"/>
  <c r="J1340" i="1" s="1"/>
  <c r="K1340" i="1" s="1"/>
  <c r="H317" i="12"/>
  <c r="M317" i="12" s="1"/>
  <c r="L317" i="12" s="1"/>
  <c r="J1341" i="1" s="1"/>
  <c r="K1341" i="1" s="1"/>
  <c r="H318" i="12"/>
  <c r="M318" i="12" s="1"/>
  <c r="L318" i="12" s="1"/>
  <c r="J1342" i="1" s="1"/>
  <c r="K1342" i="1" s="1"/>
  <c r="H319" i="12"/>
  <c r="M319" i="12" s="1"/>
  <c r="L319" i="12" s="1"/>
  <c r="J1343" i="1" s="1"/>
  <c r="K1343" i="1" s="1"/>
  <c r="H320" i="12"/>
  <c r="M320" i="12" s="1"/>
  <c r="L320" i="12" s="1"/>
  <c r="J1344" i="1" s="1"/>
  <c r="K1344" i="1" s="1"/>
  <c r="H321" i="12"/>
  <c r="M321" i="12" s="1"/>
  <c r="L321" i="12" s="1"/>
  <c r="J1345" i="1" s="1"/>
  <c r="K1345" i="1" s="1"/>
  <c r="H322" i="12"/>
  <c r="M322" i="12" s="1"/>
  <c r="L322" i="12" s="1"/>
  <c r="J1346" i="1" s="1"/>
  <c r="K1346" i="1" s="1"/>
  <c r="H323" i="12"/>
  <c r="M323" i="12" s="1"/>
  <c r="L323" i="12" s="1"/>
  <c r="J1347" i="1" s="1"/>
  <c r="K1347" i="1" s="1"/>
  <c r="H324" i="12"/>
  <c r="M324" i="12" s="1"/>
  <c r="L324" i="12" s="1"/>
  <c r="J1348" i="1" s="1"/>
  <c r="K1348" i="1" s="1"/>
  <c r="H325" i="12"/>
  <c r="M325" i="12" s="1"/>
  <c r="L325" i="12" s="1"/>
  <c r="J1349" i="1" s="1"/>
  <c r="K1349" i="1" s="1"/>
  <c r="H326" i="12"/>
  <c r="M326" i="12" s="1"/>
  <c r="L326" i="12" s="1"/>
  <c r="J1350" i="1" s="1"/>
  <c r="K1350" i="1" s="1"/>
  <c r="H327" i="12"/>
  <c r="M327" i="12" s="1"/>
  <c r="L327" i="12" s="1"/>
  <c r="J1351" i="1" s="1"/>
  <c r="K1351" i="1" s="1"/>
  <c r="H328" i="12"/>
  <c r="M328" i="12" s="1"/>
  <c r="L328" i="12" s="1"/>
  <c r="J1352" i="1" s="1"/>
  <c r="K1352" i="1" s="1"/>
  <c r="H329" i="12"/>
  <c r="M329" i="12" s="1"/>
  <c r="L329" i="12" s="1"/>
  <c r="J1353" i="1" s="1"/>
  <c r="K1353" i="1" s="1"/>
  <c r="H330" i="12"/>
  <c r="M330" i="12" s="1"/>
  <c r="L330" i="12" s="1"/>
  <c r="J1354" i="1" s="1"/>
  <c r="K1354" i="1" s="1"/>
  <c r="H331" i="12"/>
  <c r="M331" i="12" s="1"/>
  <c r="L331" i="12" s="1"/>
  <c r="J1355" i="1" s="1"/>
  <c r="K1355" i="1" s="1"/>
  <c r="H332" i="12"/>
  <c r="M332" i="12" s="1"/>
  <c r="L332" i="12" s="1"/>
  <c r="J1356" i="1" s="1"/>
  <c r="K1356" i="1" s="1"/>
  <c r="H333" i="12"/>
  <c r="M333" i="12" s="1"/>
  <c r="L333" i="12" s="1"/>
  <c r="J1357" i="1" s="1"/>
  <c r="K1357" i="1" s="1"/>
  <c r="H334" i="12"/>
  <c r="M334" i="12" s="1"/>
  <c r="L334" i="12" s="1"/>
  <c r="J1358" i="1" s="1"/>
  <c r="K1358" i="1" s="1"/>
  <c r="H335" i="12"/>
  <c r="M335" i="12" s="1"/>
  <c r="L335" i="12" s="1"/>
  <c r="J1359" i="1" s="1"/>
  <c r="K1359" i="1" s="1"/>
  <c r="H336" i="12"/>
  <c r="M336" i="12" s="1"/>
  <c r="L336" i="12" s="1"/>
  <c r="J1360" i="1" s="1"/>
  <c r="K1360" i="1" s="1"/>
  <c r="H337" i="12"/>
  <c r="M337" i="12" s="1"/>
  <c r="L337" i="12" s="1"/>
  <c r="J1361" i="1" s="1"/>
  <c r="K1361" i="1" s="1"/>
  <c r="H338" i="12"/>
  <c r="M338" i="12" s="1"/>
  <c r="L338" i="12" s="1"/>
  <c r="J1362" i="1" s="1"/>
  <c r="K1362" i="1" s="1"/>
  <c r="H339" i="12"/>
  <c r="M339" i="12" s="1"/>
  <c r="L339" i="12" s="1"/>
  <c r="J1363" i="1" s="1"/>
  <c r="K1363" i="1" s="1"/>
  <c r="H340" i="12"/>
  <c r="M340" i="12" s="1"/>
  <c r="L340" i="12" s="1"/>
  <c r="J1364" i="1" s="1"/>
  <c r="K1364" i="1" s="1"/>
  <c r="H341" i="12"/>
  <c r="M341" i="12" s="1"/>
  <c r="L341" i="12" s="1"/>
  <c r="J1365" i="1" s="1"/>
  <c r="K1365" i="1" s="1"/>
  <c r="H342" i="12"/>
  <c r="M342" i="12" s="1"/>
  <c r="L342" i="12" s="1"/>
  <c r="J1366" i="1" s="1"/>
  <c r="K1366" i="1" s="1"/>
  <c r="H343" i="12"/>
  <c r="M343" i="12" s="1"/>
  <c r="L343" i="12" s="1"/>
  <c r="J1367" i="1" s="1"/>
  <c r="K1367" i="1" s="1"/>
  <c r="H344" i="12"/>
  <c r="M344" i="12" s="1"/>
  <c r="L344" i="12" s="1"/>
  <c r="J1368" i="1" s="1"/>
  <c r="K1368" i="1" s="1"/>
  <c r="H345" i="12"/>
  <c r="M345" i="12" s="1"/>
  <c r="L345" i="12" s="1"/>
  <c r="J1369" i="1" s="1"/>
  <c r="K1369" i="1" s="1"/>
  <c r="H346" i="12"/>
  <c r="M346" i="12" s="1"/>
  <c r="L346" i="12" s="1"/>
  <c r="J1370" i="1" s="1"/>
  <c r="K1370" i="1" s="1"/>
  <c r="H347" i="12"/>
  <c r="M347" i="12" s="1"/>
  <c r="L347" i="12" s="1"/>
  <c r="J1371" i="1" s="1"/>
  <c r="K1371" i="1" s="1"/>
  <c r="H348" i="12"/>
  <c r="M348" i="12" s="1"/>
  <c r="L348" i="12" s="1"/>
  <c r="J1372" i="1" s="1"/>
  <c r="K1372" i="1" s="1"/>
  <c r="H349" i="12"/>
  <c r="M349" i="12" s="1"/>
  <c r="L349" i="12" s="1"/>
  <c r="J1373" i="1" s="1"/>
  <c r="K1373" i="1" s="1"/>
  <c r="H350" i="12"/>
  <c r="M350" i="12" s="1"/>
  <c r="L350" i="12" s="1"/>
  <c r="J1374" i="1" s="1"/>
  <c r="K1374" i="1" s="1"/>
  <c r="H351" i="12"/>
  <c r="M351" i="12" s="1"/>
  <c r="L351" i="12" s="1"/>
  <c r="J1375" i="1" s="1"/>
  <c r="K1375" i="1" s="1"/>
  <c r="H352" i="12"/>
  <c r="M352" i="12" s="1"/>
  <c r="L352" i="12" s="1"/>
  <c r="J1376" i="1" s="1"/>
  <c r="K1376" i="1" s="1"/>
  <c r="H353" i="12"/>
  <c r="M353" i="12" s="1"/>
  <c r="L353" i="12" s="1"/>
  <c r="J1377" i="1" s="1"/>
  <c r="K1377" i="1" s="1"/>
  <c r="H354" i="12"/>
  <c r="M354" i="12" s="1"/>
  <c r="L354" i="12" s="1"/>
  <c r="J1378" i="1" s="1"/>
  <c r="K1378" i="1" s="1"/>
  <c r="H355" i="12"/>
  <c r="M355" i="12" s="1"/>
  <c r="L355" i="12" s="1"/>
  <c r="J1379" i="1" s="1"/>
  <c r="K1379" i="1" s="1"/>
  <c r="H356" i="12"/>
  <c r="M356" i="12" s="1"/>
  <c r="L356" i="12" s="1"/>
  <c r="J1380" i="1" s="1"/>
  <c r="K1380" i="1" s="1"/>
  <c r="H357" i="12"/>
  <c r="M357" i="12" s="1"/>
  <c r="L357" i="12" s="1"/>
  <c r="J1381" i="1" s="1"/>
  <c r="K1381" i="1" s="1"/>
  <c r="H358" i="12"/>
  <c r="M358" i="12" s="1"/>
  <c r="L358" i="12" s="1"/>
  <c r="J1382" i="1" s="1"/>
  <c r="K1382" i="1" s="1"/>
  <c r="H359" i="12"/>
  <c r="M359" i="12" s="1"/>
  <c r="L359" i="12" s="1"/>
  <c r="J1383" i="1" s="1"/>
  <c r="K1383" i="1" s="1"/>
  <c r="H360" i="12"/>
  <c r="M360" i="12" s="1"/>
  <c r="L360" i="12" s="1"/>
  <c r="J1384" i="1" s="1"/>
  <c r="K1384" i="1" s="1"/>
  <c r="H361" i="12"/>
  <c r="M361" i="12" s="1"/>
  <c r="L361" i="12" s="1"/>
  <c r="J1385" i="1" s="1"/>
  <c r="K1385" i="1" s="1"/>
  <c r="H362" i="12"/>
  <c r="M362" i="12" s="1"/>
  <c r="L362" i="12" s="1"/>
  <c r="J1386" i="1" s="1"/>
  <c r="K1386" i="1" s="1"/>
  <c r="H363" i="12"/>
  <c r="M363" i="12" s="1"/>
  <c r="L363" i="12" s="1"/>
  <c r="J1387" i="1" s="1"/>
  <c r="K1387" i="1" s="1"/>
  <c r="H364" i="12"/>
  <c r="M364" i="12" s="1"/>
  <c r="L364" i="12" s="1"/>
  <c r="J1388" i="1" s="1"/>
  <c r="K1388" i="1" s="1"/>
  <c r="H365" i="12"/>
  <c r="M365" i="12" s="1"/>
  <c r="L365" i="12" s="1"/>
  <c r="J1389" i="1" s="1"/>
  <c r="K1389" i="1" s="1"/>
  <c r="H366" i="12"/>
  <c r="M366" i="12" s="1"/>
  <c r="L366" i="12" s="1"/>
  <c r="J1390" i="1" s="1"/>
  <c r="K1390" i="1" s="1"/>
  <c r="H367" i="12"/>
  <c r="M367" i="12" s="1"/>
  <c r="L367" i="12" s="1"/>
  <c r="J1391" i="1" s="1"/>
  <c r="K1391" i="1" s="1"/>
  <c r="H368" i="12"/>
  <c r="M368" i="12" s="1"/>
  <c r="L368" i="12" s="1"/>
  <c r="J1392" i="1" s="1"/>
  <c r="K1392" i="1" s="1"/>
  <c r="H369" i="12"/>
  <c r="M369" i="12" s="1"/>
  <c r="L369" i="12" s="1"/>
  <c r="J1393" i="1" s="1"/>
  <c r="K1393" i="1" s="1"/>
  <c r="H370" i="12"/>
  <c r="M370" i="12" s="1"/>
  <c r="L370" i="12" s="1"/>
  <c r="J1394" i="1" s="1"/>
  <c r="K1394" i="1" s="1"/>
  <c r="H371" i="12"/>
  <c r="M371" i="12" s="1"/>
  <c r="L371" i="12" s="1"/>
  <c r="J1395" i="1" s="1"/>
  <c r="K1395" i="1" s="1"/>
  <c r="H372" i="12"/>
  <c r="M372" i="12" s="1"/>
  <c r="L372" i="12" s="1"/>
  <c r="J1396" i="1" s="1"/>
  <c r="K1396" i="1" s="1"/>
  <c r="H373" i="12"/>
  <c r="M373" i="12" s="1"/>
  <c r="L373" i="12" s="1"/>
  <c r="J1397" i="1" s="1"/>
  <c r="K1397" i="1" s="1"/>
  <c r="H374" i="12"/>
  <c r="M374" i="12" s="1"/>
  <c r="L374" i="12" s="1"/>
  <c r="J1398" i="1" s="1"/>
  <c r="K1398" i="1" s="1"/>
  <c r="H375" i="12"/>
  <c r="M375" i="12" s="1"/>
  <c r="L375" i="12" s="1"/>
  <c r="J1399" i="1" s="1"/>
  <c r="K1399" i="1" s="1"/>
  <c r="H376" i="12"/>
  <c r="M376" i="12" s="1"/>
  <c r="L376" i="12" s="1"/>
  <c r="J1400" i="1" s="1"/>
  <c r="K1400" i="1" s="1"/>
  <c r="H377" i="12"/>
  <c r="M377" i="12" s="1"/>
  <c r="L377" i="12" s="1"/>
  <c r="J1401" i="1" s="1"/>
  <c r="K1401" i="1" s="1"/>
  <c r="H378" i="12"/>
  <c r="M378" i="12" s="1"/>
  <c r="L378" i="12" s="1"/>
  <c r="J1402" i="1" s="1"/>
  <c r="K1402" i="1" s="1"/>
  <c r="H379" i="12"/>
  <c r="M379" i="12" s="1"/>
  <c r="L379" i="12" s="1"/>
  <c r="J1403" i="1" s="1"/>
  <c r="K1403" i="1" s="1"/>
  <c r="H380" i="12"/>
  <c r="M380" i="12" s="1"/>
  <c r="L380" i="12" s="1"/>
  <c r="J1404" i="1" s="1"/>
  <c r="K1404" i="1" s="1"/>
  <c r="H381" i="12"/>
  <c r="M381" i="12" s="1"/>
  <c r="L381" i="12" s="1"/>
  <c r="J1405" i="1" s="1"/>
  <c r="K1405" i="1" s="1"/>
  <c r="H382" i="12"/>
  <c r="M382" i="12" s="1"/>
  <c r="L382" i="12" s="1"/>
  <c r="J1406" i="1" s="1"/>
  <c r="K1406" i="1" s="1"/>
  <c r="H383" i="12"/>
  <c r="M383" i="12" s="1"/>
  <c r="L383" i="12" s="1"/>
  <c r="J1407" i="1" s="1"/>
  <c r="K1407" i="1" s="1"/>
  <c r="H384" i="12"/>
  <c r="M384" i="12" s="1"/>
  <c r="L384" i="12" s="1"/>
  <c r="J1408" i="1" s="1"/>
  <c r="K1408" i="1" s="1"/>
  <c r="H385" i="12"/>
  <c r="M385" i="12" s="1"/>
  <c r="L385" i="12" s="1"/>
  <c r="J1409" i="1" s="1"/>
  <c r="K1409" i="1" s="1"/>
  <c r="H386" i="12"/>
  <c r="M386" i="12" s="1"/>
  <c r="L386" i="12" s="1"/>
  <c r="J1410" i="1" s="1"/>
  <c r="K1410" i="1" s="1"/>
  <c r="H387" i="12"/>
  <c r="M387" i="12" s="1"/>
  <c r="L387" i="12" s="1"/>
  <c r="J1411" i="1" s="1"/>
  <c r="K1411" i="1" s="1"/>
  <c r="H388" i="12"/>
  <c r="M388" i="12" s="1"/>
  <c r="L388" i="12" s="1"/>
  <c r="J1412" i="1" s="1"/>
  <c r="K1412" i="1" s="1"/>
  <c r="H389" i="12"/>
  <c r="M389" i="12" s="1"/>
  <c r="L389" i="12" s="1"/>
  <c r="J1413" i="1" s="1"/>
  <c r="K1413" i="1" s="1"/>
  <c r="H390" i="12"/>
  <c r="M390" i="12" s="1"/>
  <c r="L390" i="12" s="1"/>
  <c r="J1414" i="1" s="1"/>
  <c r="K1414" i="1" s="1"/>
  <c r="H391" i="12"/>
  <c r="M391" i="12" s="1"/>
  <c r="L391" i="12" s="1"/>
  <c r="J1415" i="1" s="1"/>
  <c r="K1415" i="1" s="1"/>
  <c r="H392" i="12"/>
  <c r="M392" i="12" s="1"/>
  <c r="L392" i="12" s="1"/>
  <c r="J1416" i="1" s="1"/>
  <c r="K1416" i="1" s="1"/>
  <c r="H393" i="12"/>
  <c r="M393" i="12" s="1"/>
  <c r="L393" i="12" s="1"/>
  <c r="J1417" i="1" s="1"/>
  <c r="K1417" i="1" s="1"/>
  <c r="H394" i="12"/>
  <c r="M394" i="12" s="1"/>
  <c r="L394" i="12" s="1"/>
  <c r="J1418" i="1" s="1"/>
  <c r="K1418" i="1" s="1"/>
  <c r="H395" i="12"/>
  <c r="M395" i="12" s="1"/>
  <c r="L395" i="12" s="1"/>
  <c r="J1419" i="1" s="1"/>
  <c r="K1419" i="1" s="1"/>
  <c r="H396" i="12"/>
  <c r="M396" i="12" s="1"/>
  <c r="L396" i="12" s="1"/>
  <c r="J1420" i="1" s="1"/>
  <c r="K1420" i="1" s="1"/>
  <c r="H397" i="12"/>
  <c r="M397" i="12" s="1"/>
  <c r="L397" i="12" s="1"/>
  <c r="J1421" i="1" s="1"/>
  <c r="K1421" i="1" s="1"/>
  <c r="H398" i="12"/>
  <c r="M398" i="12" s="1"/>
  <c r="L398" i="12" s="1"/>
  <c r="J1422" i="1" s="1"/>
  <c r="K1422" i="1" s="1"/>
  <c r="H399" i="12"/>
  <c r="M399" i="12" s="1"/>
  <c r="L399" i="12" s="1"/>
  <c r="J1423" i="1" s="1"/>
  <c r="K1423" i="1" s="1"/>
  <c r="H400" i="12"/>
  <c r="M400" i="12" s="1"/>
  <c r="L400" i="12" s="1"/>
  <c r="J1424" i="1" s="1"/>
  <c r="K1424" i="1" s="1"/>
  <c r="H401" i="12"/>
  <c r="M401" i="12" s="1"/>
  <c r="L401" i="12" s="1"/>
  <c r="J1425" i="1" s="1"/>
  <c r="K1425" i="1" s="1"/>
  <c r="H402" i="12"/>
  <c r="M402" i="12" s="1"/>
  <c r="L402" i="12" s="1"/>
  <c r="J1426" i="1" s="1"/>
  <c r="K1426" i="1" s="1"/>
  <c r="H403" i="12"/>
  <c r="M403" i="12" s="1"/>
  <c r="L403" i="12" s="1"/>
  <c r="J1427" i="1" s="1"/>
  <c r="K1427" i="1" s="1"/>
  <c r="H404" i="12"/>
  <c r="M404" i="12" s="1"/>
  <c r="L404" i="12" s="1"/>
  <c r="J1428" i="1" s="1"/>
  <c r="K1428" i="1" s="1"/>
  <c r="H405" i="12"/>
  <c r="M405" i="12" s="1"/>
  <c r="L405" i="12" s="1"/>
  <c r="J1429" i="1" s="1"/>
  <c r="K1429" i="1" s="1"/>
  <c r="H406" i="12"/>
  <c r="M406" i="12" s="1"/>
  <c r="L406" i="12" s="1"/>
  <c r="J1430" i="1" s="1"/>
  <c r="K1430" i="1" s="1"/>
  <c r="H407" i="12"/>
  <c r="M407" i="12" s="1"/>
  <c r="L407" i="12" s="1"/>
  <c r="J1431" i="1" s="1"/>
  <c r="K1431" i="1" s="1"/>
  <c r="H408" i="12"/>
  <c r="M408" i="12" s="1"/>
  <c r="L408" i="12" s="1"/>
  <c r="J1432" i="1" s="1"/>
  <c r="K1432" i="1" s="1"/>
  <c r="H409" i="12"/>
  <c r="M409" i="12" s="1"/>
  <c r="L409" i="12" s="1"/>
  <c r="J1433" i="1" s="1"/>
  <c r="K1433" i="1" s="1"/>
  <c r="H410" i="12"/>
  <c r="M410" i="12" s="1"/>
  <c r="L410" i="12" s="1"/>
  <c r="J1434" i="1" s="1"/>
  <c r="K1434" i="1" s="1"/>
  <c r="H411" i="12"/>
  <c r="M411" i="12" s="1"/>
  <c r="L411" i="12" s="1"/>
  <c r="J1435" i="1" s="1"/>
  <c r="K1435" i="1" s="1"/>
  <c r="H412" i="12"/>
  <c r="M412" i="12" s="1"/>
  <c r="L412" i="12" s="1"/>
  <c r="J1436" i="1" s="1"/>
  <c r="K1436" i="1" s="1"/>
  <c r="H413" i="12"/>
  <c r="M413" i="12" s="1"/>
  <c r="L413" i="12" s="1"/>
  <c r="J1437" i="1" s="1"/>
  <c r="K1437" i="1" s="1"/>
  <c r="H414" i="12"/>
  <c r="M414" i="12" s="1"/>
  <c r="L414" i="12" s="1"/>
  <c r="J1438" i="1" s="1"/>
  <c r="K1438" i="1" s="1"/>
  <c r="H415" i="12"/>
  <c r="M415" i="12" s="1"/>
  <c r="L415" i="12" s="1"/>
  <c r="J1439" i="1" s="1"/>
  <c r="K1439" i="1" s="1"/>
  <c r="H416" i="12"/>
  <c r="M416" i="12" s="1"/>
  <c r="L416" i="12" s="1"/>
  <c r="J1440" i="1" s="1"/>
  <c r="K1440" i="1" s="1"/>
  <c r="H417" i="12"/>
  <c r="M417" i="12" s="1"/>
  <c r="L417" i="12" s="1"/>
  <c r="J1441" i="1" s="1"/>
  <c r="K1441" i="1" s="1"/>
  <c r="H418" i="12"/>
  <c r="M418" i="12" s="1"/>
  <c r="L418" i="12" s="1"/>
  <c r="J1442" i="1" s="1"/>
  <c r="K1442" i="1" s="1"/>
  <c r="H419" i="12"/>
  <c r="M419" i="12" s="1"/>
  <c r="L419" i="12" s="1"/>
  <c r="J1443" i="1" s="1"/>
  <c r="K1443" i="1" s="1"/>
  <c r="H420" i="12"/>
  <c r="M420" i="12" s="1"/>
  <c r="L420" i="12" s="1"/>
  <c r="J1444" i="1" s="1"/>
  <c r="K1444" i="1" s="1"/>
  <c r="H421" i="12"/>
  <c r="M421" i="12" s="1"/>
  <c r="L421" i="12" s="1"/>
  <c r="J1445" i="1" s="1"/>
  <c r="K1445" i="1" s="1"/>
  <c r="H422" i="12"/>
  <c r="M422" i="12" s="1"/>
  <c r="L422" i="12" s="1"/>
  <c r="J1446" i="1" s="1"/>
  <c r="K1446" i="1" s="1"/>
  <c r="H423" i="12"/>
  <c r="M423" i="12" s="1"/>
  <c r="L423" i="12" s="1"/>
  <c r="J1447" i="1" s="1"/>
  <c r="K1447" i="1" s="1"/>
  <c r="H424" i="12"/>
  <c r="M424" i="12" s="1"/>
  <c r="L424" i="12" s="1"/>
  <c r="J1448" i="1" s="1"/>
  <c r="K1448" i="1" s="1"/>
  <c r="H425" i="12"/>
  <c r="M425" i="12" s="1"/>
  <c r="L425" i="12" s="1"/>
  <c r="J1449" i="1" s="1"/>
  <c r="K1449" i="1" s="1"/>
  <c r="H426" i="12"/>
  <c r="M426" i="12" s="1"/>
  <c r="L426" i="12" s="1"/>
  <c r="J1450" i="1" s="1"/>
  <c r="K1450" i="1" s="1"/>
  <c r="H427" i="12"/>
  <c r="M427" i="12" s="1"/>
  <c r="L427" i="12" s="1"/>
  <c r="J1451" i="1" s="1"/>
  <c r="K1451" i="1" s="1"/>
  <c r="H428" i="12"/>
  <c r="M428" i="12" s="1"/>
  <c r="L428" i="12" s="1"/>
  <c r="J1452" i="1" s="1"/>
  <c r="K1452" i="1" s="1"/>
  <c r="H429" i="12"/>
  <c r="M429" i="12" s="1"/>
  <c r="L429" i="12" s="1"/>
  <c r="J1453" i="1" s="1"/>
  <c r="K1453" i="1" s="1"/>
  <c r="H430" i="12"/>
  <c r="M430" i="12" s="1"/>
  <c r="L430" i="12" s="1"/>
  <c r="J1454" i="1" s="1"/>
  <c r="K1454" i="1" s="1"/>
  <c r="H431" i="12"/>
  <c r="M431" i="12" s="1"/>
  <c r="L431" i="12" s="1"/>
  <c r="J1455" i="1" s="1"/>
  <c r="K1455" i="1" s="1"/>
  <c r="H432" i="12"/>
  <c r="M432" i="12" s="1"/>
  <c r="L432" i="12" s="1"/>
  <c r="J1456" i="1" s="1"/>
  <c r="K1456" i="1" s="1"/>
  <c r="H433" i="12"/>
  <c r="M433" i="12" s="1"/>
  <c r="L433" i="12" s="1"/>
  <c r="J1457" i="1" s="1"/>
  <c r="K1457" i="1" s="1"/>
  <c r="H434" i="12"/>
  <c r="M434" i="12" s="1"/>
  <c r="L434" i="12" s="1"/>
  <c r="J1458" i="1" s="1"/>
  <c r="K1458" i="1" s="1"/>
  <c r="H435" i="12"/>
  <c r="M435" i="12" s="1"/>
  <c r="L435" i="12" s="1"/>
  <c r="J1459" i="1" s="1"/>
  <c r="K1459" i="1" s="1"/>
  <c r="H436" i="12"/>
  <c r="M436" i="12" s="1"/>
  <c r="L436" i="12" s="1"/>
  <c r="J1460" i="1" s="1"/>
  <c r="K1460" i="1" s="1"/>
  <c r="H437" i="12"/>
  <c r="M437" i="12" s="1"/>
  <c r="L437" i="12" s="1"/>
  <c r="J1461" i="1" s="1"/>
  <c r="K1461" i="1" s="1"/>
  <c r="H438" i="12"/>
  <c r="M438" i="12" s="1"/>
  <c r="L438" i="12" s="1"/>
  <c r="J1462" i="1" s="1"/>
  <c r="K1462" i="1" s="1"/>
  <c r="H439" i="12"/>
  <c r="M439" i="12" s="1"/>
  <c r="L439" i="12" s="1"/>
  <c r="J1463" i="1" s="1"/>
  <c r="K1463" i="1" s="1"/>
  <c r="H440" i="12"/>
  <c r="M440" i="12" s="1"/>
  <c r="L440" i="12" s="1"/>
  <c r="J1464" i="1" s="1"/>
  <c r="K1464" i="1" s="1"/>
  <c r="H441" i="12"/>
  <c r="M441" i="12" s="1"/>
  <c r="L441" i="12" s="1"/>
  <c r="J1465" i="1" s="1"/>
  <c r="K1465" i="1" s="1"/>
  <c r="H442" i="12"/>
  <c r="M442" i="12" s="1"/>
  <c r="L442" i="12" s="1"/>
  <c r="J1466" i="1" s="1"/>
  <c r="K1466" i="1" s="1"/>
  <c r="H443" i="12"/>
  <c r="M443" i="12" s="1"/>
  <c r="L443" i="12" s="1"/>
  <c r="J1467" i="1" s="1"/>
  <c r="K1467" i="1" s="1"/>
  <c r="H444" i="12"/>
  <c r="M444" i="12" s="1"/>
  <c r="L444" i="12" s="1"/>
  <c r="J1468" i="1" s="1"/>
  <c r="K1468" i="1" s="1"/>
  <c r="H445" i="12"/>
  <c r="M445" i="12" s="1"/>
  <c r="L445" i="12" s="1"/>
  <c r="J1469" i="1" s="1"/>
  <c r="K1469" i="1" s="1"/>
  <c r="H446" i="12"/>
  <c r="M446" i="12" s="1"/>
  <c r="L446" i="12" s="1"/>
  <c r="J1470" i="1" s="1"/>
  <c r="K1470" i="1" s="1"/>
  <c r="H447" i="12"/>
  <c r="M447" i="12" s="1"/>
  <c r="L447" i="12" s="1"/>
  <c r="J1471" i="1" s="1"/>
  <c r="K1471" i="1" s="1"/>
  <c r="H448" i="12"/>
  <c r="M448" i="12" s="1"/>
  <c r="L448" i="12" s="1"/>
  <c r="J1472" i="1" s="1"/>
  <c r="K1472" i="1" s="1"/>
  <c r="H449" i="12"/>
  <c r="M449" i="12" s="1"/>
  <c r="L449" i="12" s="1"/>
  <c r="J1473" i="1" s="1"/>
  <c r="K1473" i="1" s="1"/>
  <c r="H450" i="12"/>
  <c r="M450" i="12" s="1"/>
  <c r="L450" i="12" s="1"/>
  <c r="J1474" i="1" s="1"/>
  <c r="K1474" i="1" s="1"/>
  <c r="H451" i="12"/>
  <c r="M451" i="12" s="1"/>
  <c r="L451" i="12" s="1"/>
  <c r="J1475" i="1" s="1"/>
  <c r="K1475" i="1" s="1"/>
  <c r="H452" i="12"/>
  <c r="M452" i="12" s="1"/>
  <c r="L452" i="12" s="1"/>
  <c r="J1476" i="1" s="1"/>
  <c r="K1476" i="1" s="1"/>
  <c r="H453" i="12"/>
  <c r="M453" i="12" s="1"/>
  <c r="L453" i="12" s="1"/>
  <c r="J1477" i="1" s="1"/>
  <c r="K1477" i="1" s="1"/>
  <c r="H454" i="12"/>
  <c r="M454" i="12" s="1"/>
  <c r="L454" i="12" s="1"/>
  <c r="J1478" i="1" s="1"/>
  <c r="K1478" i="1" s="1"/>
  <c r="H455" i="12"/>
  <c r="M455" i="12" s="1"/>
  <c r="L455" i="12" s="1"/>
  <c r="J1479" i="1" s="1"/>
  <c r="K1479" i="1" s="1"/>
  <c r="H456" i="12"/>
  <c r="M456" i="12" s="1"/>
  <c r="L456" i="12" s="1"/>
  <c r="J1480" i="1" s="1"/>
  <c r="K1480" i="1" s="1"/>
  <c r="H457" i="12"/>
  <c r="M457" i="12" s="1"/>
  <c r="L457" i="12" s="1"/>
  <c r="J1481" i="1" s="1"/>
  <c r="K1481" i="1" s="1"/>
  <c r="H458" i="12"/>
  <c r="M458" i="12" s="1"/>
  <c r="L458" i="12" s="1"/>
  <c r="J1482" i="1" s="1"/>
  <c r="K1482" i="1" s="1"/>
  <c r="H459" i="12"/>
  <c r="M459" i="12" s="1"/>
  <c r="L459" i="12" s="1"/>
  <c r="J1483" i="1" s="1"/>
  <c r="K1483" i="1" s="1"/>
  <c r="H460" i="12"/>
  <c r="M460" i="12" s="1"/>
  <c r="L460" i="12" s="1"/>
  <c r="J1484" i="1" s="1"/>
  <c r="K1484" i="1" s="1"/>
  <c r="H461" i="12"/>
  <c r="M461" i="12" s="1"/>
  <c r="L461" i="12" s="1"/>
  <c r="J1485" i="1" s="1"/>
  <c r="K1485" i="1" s="1"/>
  <c r="H462" i="12"/>
  <c r="M462" i="12" s="1"/>
  <c r="L462" i="12" s="1"/>
  <c r="J1486" i="1" s="1"/>
  <c r="K1486" i="1" s="1"/>
  <c r="H463" i="12"/>
  <c r="M463" i="12" s="1"/>
  <c r="L463" i="12" s="1"/>
  <c r="J1487" i="1" s="1"/>
  <c r="K1487" i="1" s="1"/>
  <c r="H464" i="12"/>
  <c r="M464" i="12" s="1"/>
  <c r="L464" i="12" s="1"/>
  <c r="J1488" i="1" s="1"/>
  <c r="K1488" i="1" s="1"/>
  <c r="H465" i="12"/>
  <c r="M465" i="12" s="1"/>
  <c r="L465" i="12" s="1"/>
  <c r="J1489" i="1" s="1"/>
  <c r="K1489" i="1" s="1"/>
  <c r="H466" i="12"/>
  <c r="M466" i="12" s="1"/>
  <c r="L466" i="12" s="1"/>
  <c r="J1490" i="1" s="1"/>
  <c r="K1490" i="1" s="1"/>
  <c r="H467" i="12"/>
  <c r="M467" i="12" s="1"/>
  <c r="L467" i="12" s="1"/>
  <c r="J1491" i="1" s="1"/>
  <c r="K1491" i="1" s="1"/>
  <c r="H468" i="12"/>
  <c r="M468" i="12" s="1"/>
  <c r="L468" i="12" s="1"/>
  <c r="J1492" i="1" s="1"/>
  <c r="K1492" i="1" s="1"/>
  <c r="H469" i="12"/>
  <c r="M469" i="12" s="1"/>
  <c r="L469" i="12" s="1"/>
  <c r="J1493" i="1" s="1"/>
  <c r="K1493" i="1" s="1"/>
  <c r="H470" i="12"/>
  <c r="M470" i="12" s="1"/>
  <c r="L470" i="12" s="1"/>
  <c r="J1494" i="1" s="1"/>
  <c r="K1494" i="1" s="1"/>
  <c r="H471" i="12"/>
  <c r="M471" i="12" s="1"/>
  <c r="L471" i="12" s="1"/>
  <c r="J1495" i="1" s="1"/>
  <c r="K1495" i="1" s="1"/>
  <c r="H472" i="12"/>
  <c r="M472" i="12" s="1"/>
  <c r="L472" i="12" s="1"/>
  <c r="J1496" i="1" s="1"/>
  <c r="K1496" i="1" s="1"/>
  <c r="H473" i="12"/>
  <c r="M473" i="12" s="1"/>
  <c r="L473" i="12" s="1"/>
  <c r="J1497" i="1" s="1"/>
  <c r="K1497" i="1" s="1"/>
  <c r="H474" i="12"/>
  <c r="M474" i="12" s="1"/>
  <c r="L474" i="12" s="1"/>
  <c r="J1498" i="1" s="1"/>
  <c r="K1498" i="1" s="1"/>
  <c r="H475" i="12"/>
  <c r="M475" i="12" s="1"/>
  <c r="L475" i="12" s="1"/>
  <c r="J1499" i="1" s="1"/>
  <c r="K1499" i="1" s="1"/>
  <c r="H476" i="12"/>
  <c r="M476" i="12" s="1"/>
  <c r="L476" i="12" s="1"/>
  <c r="J1500" i="1" s="1"/>
  <c r="K1500" i="1" s="1"/>
  <c r="H477" i="12"/>
  <c r="M477" i="12" s="1"/>
  <c r="L477" i="12" s="1"/>
  <c r="J1501" i="1" s="1"/>
  <c r="K1501" i="1" s="1"/>
  <c r="H478" i="12"/>
  <c r="M478" i="12" s="1"/>
  <c r="L478" i="12" s="1"/>
  <c r="J1502" i="1" s="1"/>
  <c r="K1502" i="1" s="1"/>
  <c r="H479" i="12"/>
  <c r="M479" i="12" s="1"/>
  <c r="L479" i="12" s="1"/>
  <c r="J1503" i="1" s="1"/>
  <c r="K1503" i="1" s="1"/>
  <c r="H480" i="12"/>
  <c r="M480" i="12" s="1"/>
  <c r="L480" i="12" s="1"/>
  <c r="J1504" i="1" s="1"/>
  <c r="K1504" i="1" s="1"/>
  <c r="H481" i="12"/>
  <c r="M481" i="12" s="1"/>
  <c r="L481" i="12" s="1"/>
  <c r="J1505" i="1" s="1"/>
  <c r="K1505" i="1" s="1"/>
  <c r="H482" i="12"/>
  <c r="M482" i="12" s="1"/>
  <c r="L482" i="12" s="1"/>
  <c r="J1506" i="1" s="1"/>
  <c r="K1506" i="1" s="1"/>
  <c r="H483" i="12"/>
  <c r="M483" i="12" s="1"/>
  <c r="L483" i="12" s="1"/>
  <c r="J1507" i="1" s="1"/>
  <c r="K1507" i="1" s="1"/>
  <c r="H484" i="12"/>
  <c r="M484" i="12" s="1"/>
  <c r="L484" i="12" s="1"/>
  <c r="J1508" i="1" s="1"/>
  <c r="K1508" i="1" s="1"/>
  <c r="H485" i="12"/>
  <c r="M485" i="12" s="1"/>
  <c r="L485" i="12" s="1"/>
  <c r="J1509" i="1" s="1"/>
  <c r="K1509" i="1" s="1"/>
  <c r="H486" i="12"/>
  <c r="M486" i="12" s="1"/>
  <c r="L486" i="12" s="1"/>
  <c r="J1510" i="1" s="1"/>
  <c r="K1510" i="1" s="1"/>
  <c r="H487" i="12"/>
  <c r="M487" i="12" s="1"/>
  <c r="L487" i="12" s="1"/>
  <c r="J1511" i="1" s="1"/>
  <c r="K1511" i="1" s="1"/>
  <c r="H488" i="12"/>
  <c r="M488" i="12" s="1"/>
  <c r="L488" i="12" s="1"/>
  <c r="J1512" i="1" s="1"/>
  <c r="K1512" i="1" s="1"/>
  <c r="H489" i="12"/>
  <c r="M489" i="12" s="1"/>
  <c r="L489" i="12" s="1"/>
  <c r="J1513" i="1" s="1"/>
  <c r="K1513" i="1" s="1"/>
  <c r="H490" i="12"/>
  <c r="M490" i="12" s="1"/>
  <c r="L490" i="12" s="1"/>
  <c r="J1514" i="1" s="1"/>
  <c r="K1514" i="1" s="1"/>
  <c r="H491" i="12"/>
  <c r="M491" i="12" s="1"/>
  <c r="L491" i="12" s="1"/>
  <c r="J1515" i="1" s="1"/>
  <c r="K1515" i="1" s="1"/>
  <c r="H492" i="12"/>
  <c r="M492" i="12" s="1"/>
  <c r="L492" i="12" s="1"/>
  <c r="J1516" i="1" s="1"/>
  <c r="K1516" i="1" s="1"/>
  <c r="H493" i="12"/>
  <c r="M493" i="12" s="1"/>
  <c r="L493" i="12" s="1"/>
  <c r="J1517" i="1" s="1"/>
  <c r="K1517" i="1" s="1"/>
  <c r="H494" i="12"/>
  <c r="M494" i="12" s="1"/>
  <c r="L494" i="12" s="1"/>
  <c r="J1518" i="1" s="1"/>
  <c r="K1518" i="1" s="1"/>
  <c r="H495" i="12"/>
  <c r="M495" i="12" s="1"/>
  <c r="L495" i="12" s="1"/>
  <c r="J1519" i="1" s="1"/>
  <c r="K1519" i="1" s="1"/>
  <c r="H496" i="12"/>
  <c r="M496" i="12" s="1"/>
  <c r="L496" i="12" s="1"/>
  <c r="J1520" i="1" s="1"/>
  <c r="K1520" i="1" s="1"/>
  <c r="H497" i="12"/>
  <c r="M497" i="12" s="1"/>
  <c r="L497" i="12" s="1"/>
  <c r="J1521" i="1" s="1"/>
  <c r="K1521" i="1" s="1"/>
  <c r="H498" i="12"/>
  <c r="M498" i="12" s="1"/>
  <c r="L498" i="12" s="1"/>
  <c r="J1522" i="1" s="1"/>
  <c r="K1522" i="1" s="1"/>
  <c r="H499" i="12"/>
  <c r="M499" i="12" s="1"/>
  <c r="L499" i="12" s="1"/>
  <c r="J1523" i="1" s="1"/>
  <c r="K1523" i="1" s="1"/>
  <c r="H500" i="12"/>
  <c r="M500" i="12" s="1"/>
  <c r="L500" i="12" s="1"/>
  <c r="J1524" i="1" s="1"/>
  <c r="K1524" i="1" s="1"/>
  <c r="H501" i="12"/>
  <c r="M501" i="12" s="1"/>
  <c r="L501" i="12" s="1"/>
  <c r="J1525" i="1" s="1"/>
  <c r="K1525" i="1" s="1"/>
  <c r="H502" i="12"/>
  <c r="M502" i="12" s="1"/>
  <c r="L502" i="12" s="1"/>
  <c r="J1526" i="1" s="1"/>
  <c r="K1526" i="1" s="1"/>
  <c r="H503" i="12"/>
  <c r="M503" i="12" s="1"/>
  <c r="L503" i="12" s="1"/>
  <c r="J1527" i="1" s="1"/>
  <c r="K1527" i="1" s="1"/>
  <c r="H504" i="12"/>
  <c r="M504" i="12" s="1"/>
  <c r="L504" i="12" s="1"/>
  <c r="J1528" i="1" s="1"/>
  <c r="K1528" i="1" s="1"/>
  <c r="O42" i="38"/>
  <c r="G23" i="1"/>
  <c r="O29" i="38" l="1"/>
  <c r="S2031" i="1"/>
  <c r="S2032" i="1"/>
  <c r="S2533" i="1"/>
  <c r="S2534" i="1"/>
  <c r="S3035" i="1"/>
  <c r="S3036" i="1"/>
  <c r="S3537" i="1"/>
  <c r="S3538" i="1"/>
  <c r="S4039" i="1"/>
  <c r="S4040" i="1"/>
  <c r="R3" i="38" l="1"/>
  <c r="N14" i="38" s="1"/>
  <c r="N26" i="38" s="1"/>
  <c r="E65" i="38"/>
  <c r="E66" i="38"/>
  <c r="E67" i="38"/>
  <c r="E68" i="38"/>
  <c r="E69" i="38"/>
  <c r="E70" i="38"/>
  <c r="E71" i="38"/>
  <c r="E72" i="38"/>
  <c r="E73" i="38"/>
  <c r="E74" i="38"/>
  <c r="E75" i="38"/>
  <c r="E76" i="38"/>
  <c r="E77" i="38"/>
  <c r="E78" i="38"/>
  <c r="E79" i="38"/>
  <c r="E80" i="38"/>
  <c r="E81" i="38"/>
  <c r="E82" i="38"/>
  <c r="E83" i="38"/>
  <c r="E84" i="38"/>
  <c r="E85" i="38"/>
  <c r="E86" i="38"/>
  <c r="E87" i="38"/>
  <c r="E88" i="38"/>
  <c r="E89" i="38"/>
  <c r="E90" i="38"/>
  <c r="E91" i="38"/>
  <c r="E92" i="38"/>
  <c r="E93" i="38"/>
  <c r="E94" i="38"/>
  <c r="E95" i="38"/>
  <c r="E96" i="38"/>
  <c r="E97" i="38"/>
  <c r="E98" i="38"/>
  <c r="E99" i="38"/>
  <c r="E100" i="38"/>
  <c r="E101" i="38"/>
  <c r="E102" i="38"/>
  <c r="E103" i="38"/>
  <c r="E104" i="38"/>
  <c r="E105" i="38"/>
  <c r="E106" i="38"/>
  <c r="E107" i="38"/>
  <c r="E108" i="38"/>
  <c r="E109" i="38"/>
  <c r="E110" i="38"/>
  <c r="E111" i="38"/>
  <c r="E112" i="38"/>
  <c r="E113" i="38"/>
  <c r="E114" i="38"/>
  <c r="E115" i="38"/>
  <c r="E116" i="38"/>
  <c r="E117" i="38"/>
  <c r="E118" i="38"/>
  <c r="E119" i="38"/>
  <c r="E120" i="38"/>
  <c r="E121" i="38"/>
  <c r="E122" i="38"/>
  <c r="E123" i="38"/>
  <c r="E124" i="38"/>
  <c r="E125" i="38"/>
  <c r="E126" i="38"/>
  <c r="E127" i="38"/>
  <c r="E128" i="38"/>
  <c r="E129" i="38"/>
  <c r="E130" i="38"/>
  <c r="E131" i="38"/>
  <c r="E132" i="38"/>
  <c r="E133" i="38"/>
  <c r="E134" i="38"/>
  <c r="E135" i="38"/>
  <c r="E136" i="38"/>
  <c r="E137" i="38"/>
  <c r="E138" i="38"/>
  <c r="E139" i="38"/>
  <c r="E140" i="38"/>
  <c r="E141" i="38"/>
  <c r="E142" i="38"/>
  <c r="E143" i="38"/>
  <c r="E144" i="38"/>
  <c r="E145" i="38"/>
  <c r="E146" i="38"/>
  <c r="E147" i="38"/>
  <c r="E148" i="38"/>
  <c r="E149" i="38"/>
  <c r="E150" i="38"/>
  <c r="E151" i="38"/>
  <c r="E152" i="38"/>
  <c r="E153" i="38"/>
  <c r="E154" i="38"/>
  <c r="E155" i="38"/>
  <c r="E156" i="38"/>
  <c r="E157" i="38"/>
  <c r="E158" i="38"/>
  <c r="E159" i="38"/>
  <c r="E160" i="38"/>
  <c r="E161" i="38"/>
  <c r="E162" i="38"/>
  <c r="E163" i="38"/>
  <c r="E164" i="38"/>
  <c r="E165" i="38"/>
  <c r="E166" i="38"/>
  <c r="E167" i="38"/>
  <c r="E168" i="38"/>
  <c r="E169" i="38"/>
  <c r="E170" i="38"/>
  <c r="E171" i="38"/>
  <c r="E172" i="38"/>
  <c r="E173" i="38"/>
  <c r="E174" i="38"/>
  <c r="E175" i="38"/>
  <c r="E176" i="38"/>
  <c r="E177" i="38"/>
  <c r="E178" i="38"/>
  <c r="E179" i="38"/>
  <c r="E180" i="38"/>
  <c r="E181" i="38"/>
  <c r="E182" i="38"/>
  <c r="E183" i="38"/>
  <c r="E184" i="38"/>
  <c r="E185" i="38"/>
  <c r="E186" i="38"/>
  <c r="E187" i="38"/>
  <c r="E188" i="38"/>
  <c r="E189" i="38"/>
  <c r="E190" i="38"/>
  <c r="E191" i="38"/>
  <c r="E192" i="38"/>
  <c r="E193" i="38"/>
  <c r="E194" i="38"/>
  <c r="E195" i="38"/>
  <c r="E196" i="38"/>
  <c r="E197" i="38"/>
  <c r="E198" i="38"/>
  <c r="E199" i="38"/>
  <c r="E200" i="38"/>
  <c r="E201" i="38"/>
  <c r="E202" i="38"/>
  <c r="E203" i="38"/>
  <c r="E204" i="38"/>
  <c r="E205" i="38"/>
  <c r="E206" i="38"/>
  <c r="E207" i="38"/>
  <c r="E208" i="38"/>
  <c r="E209" i="38"/>
  <c r="E210" i="38"/>
  <c r="E211" i="38"/>
  <c r="E212" i="38"/>
  <c r="E213" i="38"/>
  <c r="E214" i="38"/>
  <c r="E215" i="38"/>
  <c r="E216" i="38"/>
  <c r="E217" i="38"/>
  <c r="E218" i="38"/>
  <c r="E219" i="38"/>
  <c r="E220" i="38"/>
  <c r="E221" i="38"/>
  <c r="E222" i="38"/>
  <c r="E223" i="38"/>
  <c r="E224" i="38"/>
  <c r="E225" i="38"/>
  <c r="E226" i="38"/>
  <c r="E227" i="38"/>
  <c r="E228" i="38"/>
  <c r="E229" i="38"/>
  <c r="E230" i="38"/>
  <c r="E231" i="38"/>
  <c r="E232" i="38"/>
  <c r="E233" i="38"/>
  <c r="E234" i="38"/>
  <c r="E235" i="38"/>
  <c r="E236" i="38"/>
  <c r="E237" i="38"/>
  <c r="E238" i="38"/>
  <c r="E239" i="38"/>
  <c r="E240" i="38"/>
  <c r="E241" i="38"/>
  <c r="E242" i="38"/>
  <c r="E243" i="38"/>
  <c r="E244" i="38"/>
  <c r="E245" i="38"/>
  <c r="E246" i="38"/>
  <c r="E247" i="38"/>
  <c r="E248" i="38"/>
  <c r="E249" i="38"/>
  <c r="E250" i="38"/>
  <c r="E251" i="38"/>
  <c r="E252" i="38"/>
  <c r="E253" i="38"/>
  <c r="E254" i="38"/>
  <c r="E255" i="38"/>
  <c r="E256" i="38"/>
  <c r="E257" i="38"/>
  <c r="E258" i="38"/>
  <c r="E259" i="38"/>
  <c r="E260" i="38"/>
  <c r="E261" i="38"/>
  <c r="E262" i="38"/>
  <c r="E263" i="38"/>
  <c r="E264" i="38"/>
  <c r="E265" i="38"/>
  <c r="E266" i="38"/>
  <c r="E267" i="38"/>
  <c r="E268" i="38"/>
  <c r="E269" i="38"/>
  <c r="E270" i="38"/>
  <c r="E271" i="38"/>
  <c r="E272" i="38"/>
  <c r="E273" i="38"/>
  <c r="E274" i="38"/>
  <c r="E275" i="38"/>
  <c r="E276" i="38"/>
  <c r="E277" i="38"/>
  <c r="E278" i="38"/>
  <c r="E279" i="38"/>
  <c r="E280" i="38"/>
  <c r="E281" i="38"/>
  <c r="E282" i="38"/>
  <c r="E283" i="38"/>
  <c r="E284" i="38"/>
  <c r="E285" i="38"/>
  <c r="E286" i="38"/>
  <c r="E287" i="38"/>
  <c r="E288" i="38"/>
  <c r="E289" i="38"/>
  <c r="E290" i="38"/>
  <c r="E291" i="38"/>
  <c r="E292" i="38"/>
  <c r="E293" i="38"/>
  <c r="E294" i="38"/>
  <c r="E295" i="38"/>
  <c r="E296" i="38"/>
  <c r="E297" i="38"/>
  <c r="E298" i="38"/>
  <c r="E299" i="38"/>
  <c r="E300" i="38"/>
  <c r="E301" i="38"/>
  <c r="E302" i="38"/>
  <c r="E303" i="38"/>
  <c r="E304" i="38"/>
  <c r="E305" i="38"/>
  <c r="E306" i="38"/>
  <c r="E307" i="38"/>
  <c r="E308" i="38"/>
  <c r="E309" i="38"/>
  <c r="E310" i="38"/>
  <c r="E311" i="38"/>
  <c r="E312" i="38"/>
  <c r="E313" i="38"/>
  <c r="E314" i="38"/>
  <c r="E315" i="38"/>
  <c r="E316" i="38"/>
  <c r="E317" i="38"/>
  <c r="E318" i="38"/>
  <c r="E319" i="38"/>
  <c r="E320" i="38"/>
  <c r="E321" i="38"/>
  <c r="E322" i="38"/>
  <c r="E323" i="38"/>
  <c r="E324" i="38"/>
  <c r="E325" i="38"/>
  <c r="E326" i="38"/>
  <c r="E327" i="38"/>
  <c r="E328" i="38"/>
  <c r="E329" i="38"/>
  <c r="E330" i="38"/>
  <c r="E331" i="38"/>
  <c r="E332" i="38"/>
  <c r="E333" i="38"/>
  <c r="E334" i="38"/>
  <c r="E335" i="38"/>
  <c r="E336" i="38"/>
  <c r="E337" i="38"/>
  <c r="E338" i="38"/>
  <c r="E339" i="38"/>
  <c r="E340" i="38"/>
  <c r="E341" i="38"/>
  <c r="E342" i="38"/>
  <c r="E343" i="38"/>
  <c r="E344" i="38"/>
  <c r="E345" i="38"/>
  <c r="E346" i="38"/>
  <c r="E347" i="38"/>
  <c r="E348" i="38"/>
  <c r="E349" i="38"/>
  <c r="E350" i="38"/>
  <c r="E351" i="38"/>
  <c r="E352" i="38"/>
  <c r="E353" i="38"/>
  <c r="E354" i="38"/>
  <c r="E355" i="38"/>
  <c r="E356" i="38"/>
  <c r="E357" i="38"/>
  <c r="E358" i="38"/>
  <c r="E359" i="38"/>
  <c r="E360" i="38"/>
  <c r="E361" i="38"/>
  <c r="E362" i="38"/>
  <c r="E363" i="38"/>
  <c r="E364" i="38"/>
  <c r="E365" i="38"/>
  <c r="E366" i="38"/>
  <c r="E367" i="38"/>
  <c r="E368" i="38"/>
  <c r="E369" i="38"/>
  <c r="E370" i="38"/>
  <c r="E371" i="38"/>
  <c r="E372" i="38"/>
  <c r="E373" i="38"/>
  <c r="E374" i="38"/>
  <c r="E375" i="38"/>
  <c r="E376" i="38"/>
  <c r="E377" i="38"/>
  <c r="E378" i="38"/>
  <c r="E379" i="38"/>
  <c r="E380" i="38"/>
  <c r="E381" i="38"/>
  <c r="E382" i="38"/>
  <c r="E383" i="38"/>
  <c r="E384" i="38"/>
  <c r="E385" i="38"/>
  <c r="E386" i="38"/>
  <c r="E387" i="38"/>
  <c r="E388" i="38"/>
  <c r="E389" i="38"/>
  <c r="E390" i="38"/>
  <c r="E391" i="38"/>
  <c r="E392" i="38"/>
  <c r="E393" i="38"/>
  <c r="E394" i="38"/>
  <c r="E395" i="38"/>
  <c r="E396" i="38"/>
  <c r="E397" i="38"/>
  <c r="E398" i="38"/>
  <c r="E399" i="38"/>
  <c r="E400" i="38"/>
  <c r="E401" i="38"/>
  <c r="E402" i="38"/>
  <c r="E403" i="38"/>
  <c r="E404" i="38"/>
  <c r="E405" i="38"/>
  <c r="E406" i="38"/>
  <c r="E407" i="38"/>
  <c r="E408" i="38"/>
  <c r="E409" i="38"/>
  <c r="E410" i="38"/>
  <c r="E411" i="38"/>
  <c r="E412" i="38"/>
  <c r="E413" i="38"/>
  <c r="E414" i="38"/>
  <c r="E415" i="38"/>
  <c r="E416" i="38"/>
  <c r="E417" i="38"/>
  <c r="E418" i="38"/>
  <c r="E419" i="38"/>
  <c r="E420" i="38"/>
  <c r="E421" i="38"/>
  <c r="E422" i="38"/>
  <c r="E423" i="38"/>
  <c r="E424" i="38"/>
  <c r="E425" i="38"/>
  <c r="E426" i="38"/>
  <c r="E427" i="38"/>
  <c r="E428" i="38"/>
  <c r="E429" i="38"/>
  <c r="E430" i="38"/>
  <c r="E431" i="38"/>
  <c r="E432" i="38"/>
  <c r="E433" i="38"/>
  <c r="E434" i="38"/>
  <c r="E435" i="38"/>
  <c r="E436" i="38"/>
  <c r="E437" i="38"/>
  <c r="E438" i="38"/>
  <c r="E439" i="38"/>
  <c r="E440" i="38"/>
  <c r="E441" i="38"/>
  <c r="E442" i="38"/>
  <c r="E443" i="38"/>
  <c r="E444" i="38"/>
  <c r="E445" i="38"/>
  <c r="E446" i="38"/>
  <c r="E447" i="38"/>
  <c r="E448" i="38"/>
  <c r="E449" i="38"/>
  <c r="E450" i="38"/>
  <c r="E451" i="38"/>
  <c r="E452" i="38"/>
  <c r="E453" i="38"/>
  <c r="E454" i="38"/>
  <c r="E455" i="38"/>
  <c r="E456" i="38"/>
  <c r="E457" i="38"/>
  <c r="E458" i="38"/>
  <c r="E459" i="38"/>
  <c r="E460" i="38"/>
  <c r="E461" i="38"/>
  <c r="E462" i="38"/>
  <c r="E463" i="38"/>
  <c r="E464" i="38"/>
  <c r="E465" i="38"/>
  <c r="E466" i="38"/>
  <c r="E467" i="38"/>
  <c r="E468" i="38"/>
  <c r="E469" i="38"/>
  <c r="E470" i="38"/>
  <c r="E471" i="38"/>
  <c r="E472" i="38"/>
  <c r="E473" i="38"/>
  <c r="E474" i="38"/>
  <c r="E475" i="38"/>
  <c r="E476" i="38"/>
  <c r="E477" i="38"/>
  <c r="E478" i="38"/>
  <c r="E479" i="38"/>
  <c r="E480" i="38"/>
  <c r="E481" i="38"/>
  <c r="E482" i="38"/>
  <c r="E483" i="38"/>
  <c r="E484" i="38"/>
  <c r="E485" i="38"/>
  <c r="E486" i="38"/>
  <c r="E487" i="38"/>
  <c r="E488" i="38"/>
  <c r="E489" i="38"/>
  <c r="E490" i="38"/>
  <c r="E491" i="38"/>
  <c r="E492" i="38"/>
  <c r="E493" i="38"/>
  <c r="E494" i="38"/>
  <c r="E495" i="38"/>
  <c r="E496" i="38"/>
  <c r="E497" i="38"/>
  <c r="E498" i="38"/>
  <c r="E499" i="38"/>
  <c r="E500" i="38"/>
  <c r="E501" i="38"/>
  <c r="E502" i="38"/>
  <c r="E503" i="38"/>
  <c r="E504" i="38"/>
  <c r="E505" i="38"/>
  <c r="E506" i="38"/>
  <c r="E507" i="38"/>
  <c r="E508" i="38"/>
  <c r="E509" i="38"/>
  <c r="E510" i="38"/>
  <c r="E511" i="38"/>
  <c r="E512" i="38"/>
  <c r="E513" i="38"/>
  <c r="E514" i="38"/>
  <c r="E515" i="38"/>
  <c r="E516" i="38"/>
  <c r="E517" i="38"/>
  <c r="E518" i="38"/>
  <c r="E519" i="38"/>
  <c r="E520" i="38"/>
  <c r="E521" i="38"/>
  <c r="E522" i="38"/>
  <c r="E523" i="38"/>
  <c r="E524" i="38"/>
  <c r="E525" i="38"/>
  <c r="E526" i="38"/>
  <c r="E527" i="38"/>
  <c r="E528" i="38"/>
  <c r="E529" i="38"/>
  <c r="E530" i="38"/>
  <c r="E531" i="38"/>
  <c r="E532" i="38"/>
  <c r="E533" i="38"/>
  <c r="E534" i="38"/>
  <c r="E535" i="38"/>
  <c r="E536" i="38"/>
  <c r="E537" i="38"/>
  <c r="E538" i="38"/>
  <c r="E539" i="38"/>
  <c r="E540" i="38"/>
  <c r="E541" i="38"/>
  <c r="E542" i="38"/>
  <c r="E543" i="38"/>
  <c r="E544" i="38"/>
  <c r="E545" i="38"/>
  <c r="E546" i="38"/>
  <c r="E547" i="38"/>
  <c r="E548" i="38"/>
  <c r="E549" i="38"/>
  <c r="E550" i="38"/>
  <c r="E551" i="38"/>
  <c r="E552" i="38"/>
  <c r="E553" i="38"/>
  <c r="E554" i="38"/>
  <c r="E555" i="38"/>
  <c r="E556" i="38"/>
  <c r="E557" i="38"/>
  <c r="E558" i="38"/>
  <c r="E559" i="38"/>
  <c r="E560" i="38"/>
  <c r="E561" i="38"/>
  <c r="E562" i="38"/>
  <c r="E563" i="38"/>
  <c r="E64" i="38"/>
  <c r="D69" i="38"/>
  <c r="I69" i="38" s="1"/>
  <c r="B65" i="38"/>
  <c r="B66" i="38"/>
  <c r="B67" i="38"/>
  <c r="B68" i="38"/>
  <c r="B69" i="38"/>
  <c r="B70" i="38"/>
  <c r="B71" i="38"/>
  <c r="B72" i="38"/>
  <c r="B73" i="38"/>
  <c r="B74" i="38"/>
  <c r="C74" i="38" s="1"/>
  <c r="H74" i="38" s="1"/>
  <c r="B75" i="38"/>
  <c r="C75" i="38" s="1"/>
  <c r="H75" i="38" s="1"/>
  <c r="B76" i="38"/>
  <c r="B77" i="38"/>
  <c r="C77" i="38" s="1"/>
  <c r="H77" i="38" s="1"/>
  <c r="B78" i="38"/>
  <c r="B79" i="38"/>
  <c r="C79" i="38" s="1"/>
  <c r="H79" i="38" s="1"/>
  <c r="B80" i="38"/>
  <c r="B81" i="38"/>
  <c r="C81" i="38" s="1"/>
  <c r="H81" i="38" s="1"/>
  <c r="B82" i="38"/>
  <c r="B83" i="38"/>
  <c r="C83" i="38" s="1"/>
  <c r="H83" i="38" s="1"/>
  <c r="B84" i="38"/>
  <c r="B85" i="38"/>
  <c r="B86" i="38"/>
  <c r="B87" i="38"/>
  <c r="C87" i="38" s="1"/>
  <c r="H87" i="38" s="1"/>
  <c r="B88" i="38"/>
  <c r="B89" i="38"/>
  <c r="C89" i="38" s="1"/>
  <c r="H89" i="38" s="1"/>
  <c r="B90" i="38"/>
  <c r="B91" i="38"/>
  <c r="C91" i="38" s="1"/>
  <c r="H91" i="38" s="1"/>
  <c r="B92" i="38"/>
  <c r="B93" i="38"/>
  <c r="C93" i="38" s="1"/>
  <c r="H93" i="38" s="1"/>
  <c r="B94" i="38"/>
  <c r="B95" i="38"/>
  <c r="C95" i="38" s="1"/>
  <c r="H95" i="38" s="1"/>
  <c r="B96" i="38"/>
  <c r="B97" i="38"/>
  <c r="C97" i="38" s="1"/>
  <c r="H97" i="38" s="1"/>
  <c r="B98" i="38"/>
  <c r="B99" i="38"/>
  <c r="C99" i="38" s="1"/>
  <c r="H99" i="38" s="1"/>
  <c r="B100" i="38"/>
  <c r="B101" i="38"/>
  <c r="C101" i="38" s="1"/>
  <c r="H101" i="38" s="1"/>
  <c r="B102" i="38"/>
  <c r="B103" i="38"/>
  <c r="C103" i="38" s="1"/>
  <c r="H103" i="38" s="1"/>
  <c r="B104" i="38"/>
  <c r="B105" i="38"/>
  <c r="C105" i="38" s="1"/>
  <c r="H105" i="38" s="1"/>
  <c r="B106" i="38"/>
  <c r="B107" i="38"/>
  <c r="C107" i="38" s="1"/>
  <c r="H107" i="38" s="1"/>
  <c r="B108" i="38"/>
  <c r="B109" i="38"/>
  <c r="C109" i="38" s="1"/>
  <c r="H109" i="38" s="1"/>
  <c r="B110" i="38"/>
  <c r="B111" i="38"/>
  <c r="C111" i="38" s="1"/>
  <c r="H111" i="38" s="1"/>
  <c r="B112" i="38"/>
  <c r="B113" i="38"/>
  <c r="C113" i="38" s="1"/>
  <c r="H113" i="38" s="1"/>
  <c r="B114" i="38"/>
  <c r="B115" i="38"/>
  <c r="C115" i="38" s="1"/>
  <c r="H115" i="38" s="1"/>
  <c r="B116" i="38"/>
  <c r="B117" i="38"/>
  <c r="C117" i="38" s="1"/>
  <c r="H117" i="38" s="1"/>
  <c r="B118" i="38"/>
  <c r="B119" i="38"/>
  <c r="C119" i="38" s="1"/>
  <c r="H119" i="38" s="1"/>
  <c r="B120" i="38"/>
  <c r="B121" i="38"/>
  <c r="C121" i="38" s="1"/>
  <c r="H121" i="38" s="1"/>
  <c r="B122" i="38"/>
  <c r="B123" i="38"/>
  <c r="C123" i="38" s="1"/>
  <c r="H123" i="38" s="1"/>
  <c r="B124" i="38"/>
  <c r="B125" i="38"/>
  <c r="C125" i="38" s="1"/>
  <c r="H125" i="38" s="1"/>
  <c r="B126" i="38"/>
  <c r="B127" i="38"/>
  <c r="C127" i="38" s="1"/>
  <c r="H127" i="38" s="1"/>
  <c r="B128" i="38"/>
  <c r="B129" i="38"/>
  <c r="C129" i="38" s="1"/>
  <c r="H129" i="38" s="1"/>
  <c r="B130" i="38"/>
  <c r="B131" i="38"/>
  <c r="C131" i="38" s="1"/>
  <c r="H131" i="38" s="1"/>
  <c r="B132" i="38"/>
  <c r="B133" i="38"/>
  <c r="C133" i="38" s="1"/>
  <c r="H133" i="38" s="1"/>
  <c r="B134" i="38"/>
  <c r="B135" i="38"/>
  <c r="C135" i="38" s="1"/>
  <c r="H135" i="38" s="1"/>
  <c r="B136" i="38"/>
  <c r="B137" i="38"/>
  <c r="C137" i="38" s="1"/>
  <c r="H137" i="38" s="1"/>
  <c r="B138" i="38"/>
  <c r="B139" i="38"/>
  <c r="C139" i="38" s="1"/>
  <c r="H139" i="38" s="1"/>
  <c r="B140" i="38"/>
  <c r="B141" i="38"/>
  <c r="C141" i="38" s="1"/>
  <c r="H141" i="38" s="1"/>
  <c r="B142" i="38"/>
  <c r="B143" i="38"/>
  <c r="C143" i="38" s="1"/>
  <c r="H143" i="38" s="1"/>
  <c r="B144" i="38"/>
  <c r="B145" i="38"/>
  <c r="C145" i="38" s="1"/>
  <c r="H145" i="38" s="1"/>
  <c r="B146" i="38"/>
  <c r="B147" i="38"/>
  <c r="C147" i="38" s="1"/>
  <c r="H147" i="38" s="1"/>
  <c r="B148" i="38"/>
  <c r="B149" i="38"/>
  <c r="C149" i="38" s="1"/>
  <c r="H149" i="38" s="1"/>
  <c r="B150" i="38"/>
  <c r="B151" i="38"/>
  <c r="C151" i="38" s="1"/>
  <c r="H151" i="38" s="1"/>
  <c r="B152" i="38"/>
  <c r="B153" i="38"/>
  <c r="C153" i="38" s="1"/>
  <c r="H153" i="38" s="1"/>
  <c r="B154" i="38"/>
  <c r="B155" i="38"/>
  <c r="C155" i="38" s="1"/>
  <c r="H155" i="38" s="1"/>
  <c r="B156" i="38"/>
  <c r="B157" i="38"/>
  <c r="C157" i="38" s="1"/>
  <c r="H157" i="38" s="1"/>
  <c r="B158" i="38"/>
  <c r="B159" i="38"/>
  <c r="C159" i="38" s="1"/>
  <c r="H159" i="38" s="1"/>
  <c r="B160" i="38"/>
  <c r="B161" i="38"/>
  <c r="C161" i="38" s="1"/>
  <c r="H161" i="38" s="1"/>
  <c r="B162" i="38"/>
  <c r="B163" i="38"/>
  <c r="C163" i="38" s="1"/>
  <c r="H163" i="38" s="1"/>
  <c r="B164" i="38"/>
  <c r="B165" i="38"/>
  <c r="C165" i="38" s="1"/>
  <c r="H165" i="38" s="1"/>
  <c r="B166" i="38"/>
  <c r="B167" i="38"/>
  <c r="C167" i="38" s="1"/>
  <c r="H167" i="38" s="1"/>
  <c r="B168" i="38"/>
  <c r="B169" i="38"/>
  <c r="C169" i="38" s="1"/>
  <c r="H169" i="38" s="1"/>
  <c r="B170" i="38"/>
  <c r="B171" i="38"/>
  <c r="C171" i="38" s="1"/>
  <c r="H171" i="38" s="1"/>
  <c r="B172" i="38"/>
  <c r="B173" i="38"/>
  <c r="C173" i="38" s="1"/>
  <c r="H173" i="38" s="1"/>
  <c r="B174" i="38"/>
  <c r="B175" i="38"/>
  <c r="C175" i="38" s="1"/>
  <c r="H175" i="38" s="1"/>
  <c r="B176" i="38"/>
  <c r="B177" i="38"/>
  <c r="C177" i="38" s="1"/>
  <c r="H177" i="38" s="1"/>
  <c r="B178" i="38"/>
  <c r="B179" i="38"/>
  <c r="C179" i="38" s="1"/>
  <c r="H179" i="38" s="1"/>
  <c r="B180" i="38"/>
  <c r="B181" i="38"/>
  <c r="C181" i="38" s="1"/>
  <c r="H181" i="38" s="1"/>
  <c r="B182" i="38"/>
  <c r="B183" i="38"/>
  <c r="C183" i="38" s="1"/>
  <c r="H183" i="38" s="1"/>
  <c r="B184" i="38"/>
  <c r="B185" i="38"/>
  <c r="C185" i="38" s="1"/>
  <c r="H185" i="38" s="1"/>
  <c r="B186" i="38"/>
  <c r="B187" i="38"/>
  <c r="C187" i="38" s="1"/>
  <c r="H187" i="38" s="1"/>
  <c r="B188" i="38"/>
  <c r="B189" i="38"/>
  <c r="C189" i="38" s="1"/>
  <c r="H189" i="38" s="1"/>
  <c r="B190" i="38"/>
  <c r="B191" i="38"/>
  <c r="C191" i="38" s="1"/>
  <c r="H191" i="38" s="1"/>
  <c r="B192" i="38"/>
  <c r="B193" i="38"/>
  <c r="C193" i="38" s="1"/>
  <c r="H193" i="38" s="1"/>
  <c r="B194" i="38"/>
  <c r="B195" i="38"/>
  <c r="C195" i="38" s="1"/>
  <c r="H195" i="38" s="1"/>
  <c r="B196" i="38"/>
  <c r="B197" i="38"/>
  <c r="C197" i="38" s="1"/>
  <c r="H197" i="38" s="1"/>
  <c r="B198" i="38"/>
  <c r="B199" i="38"/>
  <c r="C199" i="38" s="1"/>
  <c r="H199" i="38" s="1"/>
  <c r="B200" i="38"/>
  <c r="B201" i="38"/>
  <c r="C201" i="38" s="1"/>
  <c r="H201" i="38" s="1"/>
  <c r="B202" i="38"/>
  <c r="B203" i="38"/>
  <c r="C203" i="38" s="1"/>
  <c r="H203" i="38" s="1"/>
  <c r="B204" i="38"/>
  <c r="B205" i="38"/>
  <c r="C205" i="38" s="1"/>
  <c r="H205" i="38" s="1"/>
  <c r="B206" i="38"/>
  <c r="B207" i="38"/>
  <c r="C207" i="38" s="1"/>
  <c r="H207" i="38" s="1"/>
  <c r="B208" i="38"/>
  <c r="B209" i="38"/>
  <c r="C209" i="38" s="1"/>
  <c r="H209" i="38" s="1"/>
  <c r="B210" i="38"/>
  <c r="B211" i="38"/>
  <c r="C211" i="38" s="1"/>
  <c r="H211" i="38" s="1"/>
  <c r="B212" i="38"/>
  <c r="B213" i="38"/>
  <c r="C213" i="38" s="1"/>
  <c r="H213" i="38" s="1"/>
  <c r="B214" i="38"/>
  <c r="B215" i="38"/>
  <c r="C215" i="38" s="1"/>
  <c r="H215" i="38" s="1"/>
  <c r="B216" i="38"/>
  <c r="B217" i="38"/>
  <c r="C217" i="38" s="1"/>
  <c r="H217" i="38" s="1"/>
  <c r="B218" i="38"/>
  <c r="B219" i="38"/>
  <c r="C219" i="38" s="1"/>
  <c r="H219" i="38" s="1"/>
  <c r="B220" i="38"/>
  <c r="B221" i="38"/>
  <c r="C221" i="38" s="1"/>
  <c r="H221" i="38" s="1"/>
  <c r="B222" i="38"/>
  <c r="B223" i="38"/>
  <c r="C223" i="38" s="1"/>
  <c r="H223" i="38" s="1"/>
  <c r="B224" i="38"/>
  <c r="B225" i="38"/>
  <c r="C225" i="38" s="1"/>
  <c r="H225" i="38" s="1"/>
  <c r="B226" i="38"/>
  <c r="B227" i="38"/>
  <c r="C227" i="38" s="1"/>
  <c r="H227" i="38" s="1"/>
  <c r="B228" i="38"/>
  <c r="B229" i="38"/>
  <c r="C229" i="38" s="1"/>
  <c r="H229" i="38" s="1"/>
  <c r="B230" i="38"/>
  <c r="B231" i="38"/>
  <c r="C231" i="38" s="1"/>
  <c r="H231" i="38" s="1"/>
  <c r="B232" i="38"/>
  <c r="B233" i="38"/>
  <c r="C233" i="38" s="1"/>
  <c r="H233" i="38" s="1"/>
  <c r="B234" i="38"/>
  <c r="B235" i="38"/>
  <c r="C235" i="38" s="1"/>
  <c r="H235" i="38" s="1"/>
  <c r="B236" i="38"/>
  <c r="B237" i="38"/>
  <c r="C237" i="38" s="1"/>
  <c r="H237" i="38" s="1"/>
  <c r="B238" i="38"/>
  <c r="B239" i="38"/>
  <c r="C239" i="38" s="1"/>
  <c r="H239" i="38" s="1"/>
  <c r="B240" i="38"/>
  <c r="B241" i="38"/>
  <c r="C241" i="38" s="1"/>
  <c r="H241" i="38" s="1"/>
  <c r="B242" i="38"/>
  <c r="B243" i="38"/>
  <c r="C243" i="38" s="1"/>
  <c r="H243" i="38" s="1"/>
  <c r="B244" i="38"/>
  <c r="B245" i="38"/>
  <c r="C245" i="38" s="1"/>
  <c r="H245" i="38" s="1"/>
  <c r="B246" i="38"/>
  <c r="B247" i="38"/>
  <c r="C247" i="38" s="1"/>
  <c r="H247" i="38" s="1"/>
  <c r="B248" i="38"/>
  <c r="B249" i="38"/>
  <c r="C249" i="38" s="1"/>
  <c r="H249" i="38" s="1"/>
  <c r="B250" i="38"/>
  <c r="B251" i="38"/>
  <c r="C251" i="38" s="1"/>
  <c r="H251" i="38" s="1"/>
  <c r="B252" i="38"/>
  <c r="B253" i="38"/>
  <c r="C253" i="38" s="1"/>
  <c r="H253" i="38" s="1"/>
  <c r="B254" i="38"/>
  <c r="B255" i="38"/>
  <c r="C255" i="38" s="1"/>
  <c r="H255" i="38" s="1"/>
  <c r="B256" i="38"/>
  <c r="B257" i="38"/>
  <c r="C257" i="38" s="1"/>
  <c r="H257" i="38" s="1"/>
  <c r="B258" i="38"/>
  <c r="B259" i="38"/>
  <c r="C259" i="38" s="1"/>
  <c r="H259" i="38" s="1"/>
  <c r="B260" i="38"/>
  <c r="B261" i="38"/>
  <c r="C261" i="38" s="1"/>
  <c r="H261" i="38" s="1"/>
  <c r="B262" i="38"/>
  <c r="B263" i="38"/>
  <c r="C263" i="38" s="1"/>
  <c r="H263" i="38" s="1"/>
  <c r="B264" i="38"/>
  <c r="B265" i="38"/>
  <c r="C265" i="38" s="1"/>
  <c r="H265" i="38" s="1"/>
  <c r="B266" i="38"/>
  <c r="B267" i="38"/>
  <c r="C267" i="38" s="1"/>
  <c r="H267" i="38" s="1"/>
  <c r="B268" i="38"/>
  <c r="B269" i="38"/>
  <c r="C269" i="38" s="1"/>
  <c r="H269" i="38" s="1"/>
  <c r="B270" i="38"/>
  <c r="B271" i="38"/>
  <c r="C271" i="38" s="1"/>
  <c r="H271" i="38" s="1"/>
  <c r="B272" i="38"/>
  <c r="B273" i="38"/>
  <c r="C273" i="38" s="1"/>
  <c r="H273" i="38" s="1"/>
  <c r="B274" i="38"/>
  <c r="B275" i="38"/>
  <c r="C275" i="38" s="1"/>
  <c r="H275" i="38" s="1"/>
  <c r="B276" i="38"/>
  <c r="B277" i="38"/>
  <c r="C277" i="38" s="1"/>
  <c r="H277" i="38" s="1"/>
  <c r="B278" i="38"/>
  <c r="B279" i="38"/>
  <c r="C279" i="38" s="1"/>
  <c r="H279" i="38" s="1"/>
  <c r="B280" i="38"/>
  <c r="B281" i="38"/>
  <c r="C281" i="38" s="1"/>
  <c r="H281" i="38" s="1"/>
  <c r="B282" i="38"/>
  <c r="B283" i="38"/>
  <c r="C283" i="38" s="1"/>
  <c r="H283" i="38" s="1"/>
  <c r="B284" i="38"/>
  <c r="B285" i="38"/>
  <c r="C285" i="38" s="1"/>
  <c r="H285" i="38" s="1"/>
  <c r="B286" i="38"/>
  <c r="B287" i="38"/>
  <c r="C287" i="38" s="1"/>
  <c r="H287" i="38" s="1"/>
  <c r="B288" i="38"/>
  <c r="B289" i="38"/>
  <c r="C289" i="38" s="1"/>
  <c r="H289" i="38" s="1"/>
  <c r="B290" i="38"/>
  <c r="B291" i="38"/>
  <c r="C291" i="38" s="1"/>
  <c r="H291" i="38" s="1"/>
  <c r="B292" i="38"/>
  <c r="B293" i="38"/>
  <c r="C293" i="38" s="1"/>
  <c r="H293" i="38" s="1"/>
  <c r="B294" i="38"/>
  <c r="B295" i="38"/>
  <c r="C295" i="38" s="1"/>
  <c r="H295" i="38" s="1"/>
  <c r="B296" i="38"/>
  <c r="B297" i="38"/>
  <c r="C297" i="38" s="1"/>
  <c r="H297" i="38" s="1"/>
  <c r="B298" i="38"/>
  <c r="B299" i="38"/>
  <c r="C299" i="38" s="1"/>
  <c r="H299" i="38" s="1"/>
  <c r="B300" i="38"/>
  <c r="B301" i="38"/>
  <c r="C301" i="38" s="1"/>
  <c r="H301" i="38" s="1"/>
  <c r="B302" i="38"/>
  <c r="B303" i="38"/>
  <c r="C303" i="38" s="1"/>
  <c r="H303" i="38" s="1"/>
  <c r="B304" i="38"/>
  <c r="B305" i="38"/>
  <c r="C305" i="38" s="1"/>
  <c r="H305" i="38" s="1"/>
  <c r="B306" i="38"/>
  <c r="B307" i="38"/>
  <c r="C307" i="38" s="1"/>
  <c r="H307" i="38" s="1"/>
  <c r="B308" i="38"/>
  <c r="B309" i="38"/>
  <c r="C309" i="38" s="1"/>
  <c r="H309" i="38" s="1"/>
  <c r="B310" i="38"/>
  <c r="B311" i="38"/>
  <c r="C311" i="38" s="1"/>
  <c r="H311" i="38" s="1"/>
  <c r="B312" i="38"/>
  <c r="B313" i="38"/>
  <c r="C313" i="38" s="1"/>
  <c r="H313" i="38" s="1"/>
  <c r="B314" i="38"/>
  <c r="B315" i="38"/>
  <c r="C315" i="38" s="1"/>
  <c r="H315" i="38" s="1"/>
  <c r="B316" i="38"/>
  <c r="B317" i="38"/>
  <c r="C317" i="38" s="1"/>
  <c r="H317" i="38" s="1"/>
  <c r="B318" i="38"/>
  <c r="B319" i="38"/>
  <c r="C319" i="38" s="1"/>
  <c r="H319" i="38" s="1"/>
  <c r="B320" i="38"/>
  <c r="B321" i="38"/>
  <c r="C321" i="38" s="1"/>
  <c r="H321" i="38" s="1"/>
  <c r="B322" i="38"/>
  <c r="B323" i="38"/>
  <c r="C323" i="38" s="1"/>
  <c r="H323" i="38" s="1"/>
  <c r="B324" i="38"/>
  <c r="B325" i="38"/>
  <c r="C325" i="38" s="1"/>
  <c r="H325" i="38" s="1"/>
  <c r="B326" i="38"/>
  <c r="B327" i="38"/>
  <c r="C327" i="38" s="1"/>
  <c r="H327" i="38" s="1"/>
  <c r="B328" i="38"/>
  <c r="B329" i="38"/>
  <c r="C329" i="38" s="1"/>
  <c r="H329" i="38" s="1"/>
  <c r="B330" i="38"/>
  <c r="B331" i="38"/>
  <c r="C331" i="38" s="1"/>
  <c r="H331" i="38" s="1"/>
  <c r="B332" i="38"/>
  <c r="B333" i="38"/>
  <c r="C333" i="38" s="1"/>
  <c r="H333" i="38" s="1"/>
  <c r="B334" i="38"/>
  <c r="B335" i="38"/>
  <c r="C335" i="38" s="1"/>
  <c r="H335" i="38" s="1"/>
  <c r="B336" i="38"/>
  <c r="B337" i="38"/>
  <c r="C337" i="38" s="1"/>
  <c r="H337" i="38" s="1"/>
  <c r="B338" i="38"/>
  <c r="B339" i="38"/>
  <c r="C339" i="38" s="1"/>
  <c r="H339" i="38" s="1"/>
  <c r="B340" i="38"/>
  <c r="B341" i="38"/>
  <c r="C341" i="38" s="1"/>
  <c r="H341" i="38" s="1"/>
  <c r="B342" i="38"/>
  <c r="B343" i="38"/>
  <c r="C343" i="38" s="1"/>
  <c r="H343" i="38" s="1"/>
  <c r="B344" i="38"/>
  <c r="B345" i="38"/>
  <c r="C345" i="38" s="1"/>
  <c r="H345" i="38" s="1"/>
  <c r="B346" i="38"/>
  <c r="B347" i="38"/>
  <c r="C347" i="38" s="1"/>
  <c r="H347" i="38" s="1"/>
  <c r="B348" i="38"/>
  <c r="B349" i="38"/>
  <c r="C349" i="38" s="1"/>
  <c r="H349" i="38" s="1"/>
  <c r="B350" i="38"/>
  <c r="B351" i="38"/>
  <c r="C351" i="38" s="1"/>
  <c r="H351" i="38" s="1"/>
  <c r="B352" i="38"/>
  <c r="B353" i="38"/>
  <c r="C353" i="38" s="1"/>
  <c r="H353" i="38" s="1"/>
  <c r="B354" i="38"/>
  <c r="B355" i="38"/>
  <c r="C355" i="38" s="1"/>
  <c r="H355" i="38" s="1"/>
  <c r="B356" i="38"/>
  <c r="B357" i="38"/>
  <c r="C357" i="38" s="1"/>
  <c r="H357" i="38" s="1"/>
  <c r="B358" i="38"/>
  <c r="B359" i="38"/>
  <c r="C359" i="38" s="1"/>
  <c r="H359" i="38" s="1"/>
  <c r="B360" i="38"/>
  <c r="B361" i="38"/>
  <c r="C361" i="38" s="1"/>
  <c r="H361" i="38" s="1"/>
  <c r="B362" i="38"/>
  <c r="B363" i="38"/>
  <c r="C363" i="38" s="1"/>
  <c r="H363" i="38" s="1"/>
  <c r="B364" i="38"/>
  <c r="B365" i="38"/>
  <c r="C365" i="38" s="1"/>
  <c r="H365" i="38" s="1"/>
  <c r="B366" i="38"/>
  <c r="B367" i="38"/>
  <c r="C367" i="38" s="1"/>
  <c r="H367" i="38" s="1"/>
  <c r="B368" i="38"/>
  <c r="B369" i="38"/>
  <c r="C369" i="38" s="1"/>
  <c r="H369" i="38" s="1"/>
  <c r="B370" i="38"/>
  <c r="B371" i="38"/>
  <c r="C371" i="38" s="1"/>
  <c r="H371" i="38" s="1"/>
  <c r="B372" i="38"/>
  <c r="B373" i="38"/>
  <c r="C373" i="38" s="1"/>
  <c r="H373" i="38" s="1"/>
  <c r="B374" i="38"/>
  <c r="B375" i="38"/>
  <c r="C375" i="38" s="1"/>
  <c r="H375" i="38" s="1"/>
  <c r="B376" i="38"/>
  <c r="B377" i="38"/>
  <c r="C377" i="38" s="1"/>
  <c r="H377" i="38" s="1"/>
  <c r="B378" i="38"/>
  <c r="B379" i="38"/>
  <c r="C379" i="38" s="1"/>
  <c r="H379" i="38" s="1"/>
  <c r="B380" i="38"/>
  <c r="B381" i="38"/>
  <c r="C381" i="38" s="1"/>
  <c r="H381" i="38" s="1"/>
  <c r="B382" i="38"/>
  <c r="B383" i="38"/>
  <c r="C383" i="38" s="1"/>
  <c r="H383" i="38" s="1"/>
  <c r="B384" i="38"/>
  <c r="B385" i="38"/>
  <c r="C385" i="38" s="1"/>
  <c r="H385" i="38" s="1"/>
  <c r="B386" i="38"/>
  <c r="B387" i="38"/>
  <c r="C387" i="38" s="1"/>
  <c r="H387" i="38" s="1"/>
  <c r="B388" i="38"/>
  <c r="B389" i="38"/>
  <c r="C389" i="38" s="1"/>
  <c r="H389" i="38" s="1"/>
  <c r="B390" i="38"/>
  <c r="B391" i="38"/>
  <c r="C391" i="38" s="1"/>
  <c r="H391" i="38" s="1"/>
  <c r="B392" i="38"/>
  <c r="B393" i="38"/>
  <c r="C393" i="38" s="1"/>
  <c r="H393" i="38" s="1"/>
  <c r="B394" i="38"/>
  <c r="B395" i="38"/>
  <c r="C395" i="38" s="1"/>
  <c r="H395" i="38" s="1"/>
  <c r="B396" i="38"/>
  <c r="B397" i="38"/>
  <c r="C397" i="38" s="1"/>
  <c r="H397" i="38" s="1"/>
  <c r="B398" i="38"/>
  <c r="B399" i="38"/>
  <c r="C399" i="38" s="1"/>
  <c r="H399" i="38" s="1"/>
  <c r="B400" i="38"/>
  <c r="B401" i="38"/>
  <c r="C401" i="38" s="1"/>
  <c r="H401" i="38" s="1"/>
  <c r="B402" i="38"/>
  <c r="B403" i="38"/>
  <c r="C403" i="38" s="1"/>
  <c r="H403" i="38" s="1"/>
  <c r="B404" i="38"/>
  <c r="B405" i="38"/>
  <c r="B406" i="38"/>
  <c r="B407" i="38"/>
  <c r="C407" i="38" s="1"/>
  <c r="H407" i="38" s="1"/>
  <c r="B408" i="38"/>
  <c r="B409" i="38"/>
  <c r="C409" i="38" s="1"/>
  <c r="H409" i="38" s="1"/>
  <c r="B410" i="38"/>
  <c r="B411" i="38"/>
  <c r="C411" i="38" s="1"/>
  <c r="H411" i="38" s="1"/>
  <c r="B412" i="38"/>
  <c r="B413" i="38"/>
  <c r="B414" i="38"/>
  <c r="B415" i="38"/>
  <c r="C415" i="38" s="1"/>
  <c r="H415" i="38" s="1"/>
  <c r="B416" i="38"/>
  <c r="B417" i="38"/>
  <c r="C417" i="38" s="1"/>
  <c r="H417" i="38" s="1"/>
  <c r="B418" i="38"/>
  <c r="B419" i="38"/>
  <c r="C419" i="38" s="1"/>
  <c r="H419" i="38" s="1"/>
  <c r="B420" i="38"/>
  <c r="B421" i="38"/>
  <c r="B422" i="38"/>
  <c r="B423" i="38"/>
  <c r="C423" i="38" s="1"/>
  <c r="H423" i="38" s="1"/>
  <c r="B424" i="38"/>
  <c r="C424" i="38" s="1"/>
  <c r="H424" i="38" s="1"/>
  <c r="B425" i="38"/>
  <c r="C425" i="38" s="1"/>
  <c r="H425" i="38" s="1"/>
  <c r="B426" i="38"/>
  <c r="B427" i="38"/>
  <c r="C427" i="38" s="1"/>
  <c r="H427" i="38" s="1"/>
  <c r="B428" i="38"/>
  <c r="C428" i="38" s="1"/>
  <c r="H428" i="38" s="1"/>
  <c r="B429" i="38"/>
  <c r="B430" i="38"/>
  <c r="B431" i="38"/>
  <c r="B432" i="38"/>
  <c r="C432" i="38" s="1"/>
  <c r="H432" i="38" s="1"/>
  <c r="B433" i="38"/>
  <c r="C433" i="38" s="1"/>
  <c r="H433" i="38" s="1"/>
  <c r="B434" i="38"/>
  <c r="B435" i="38"/>
  <c r="B436" i="38"/>
  <c r="C436" i="38" s="1"/>
  <c r="H436" i="38" s="1"/>
  <c r="B437" i="38"/>
  <c r="B438" i="38"/>
  <c r="B439" i="38"/>
  <c r="B440" i="38"/>
  <c r="C440" i="38" s="1"/>
  <c r="H440" i="38" s="1"/>
  <c r="B441" i="38"/>
  <c r="C441" i="38" s="1"/>
  <c r="H441" i="38" s="1"/>
  <c r="B442" i="38"/>
  <c r="B443" i="38"/>
  <c r="B444" i="38"/>
  <c r="C444" i="38" s="1"/>
  <c r="H444" i="38" s="1"/>
  <c r="B445" i="38"/>
  <c r="B446" i="38"/>
  <c r="B447" i="38"/>
  <c r="B448" i="38"/>
  <c r="C448" i="38" s="1"/>
  <c r="H448" i="38" s="1"/>
  <c r="B449" i="38"/>
  <c r="C449" i="38" s="1"/>
  <c r="H449" i="38" s="1"/>
  <c r="B450" i="38"/>
  <c r="B451" i="38"/>
  <c r="B452" i="38"/>
  <c r="C452" i="38" s="1"/>
  <c r="H452" i="38" s="1"/>
  <c r="B453" i="38"/>
  <c r="B454" i="38"/>
  <c r="B455" i="38"/>
  <c r="B456" i="38"/>
  <c r="C456" i="38" s="1"/>
  <c r="H456" i="38" s="1"/>
  <c r="B457" i="38"/>
  <c r="C457" i="38" s="1"/>
  <c r="H457" i="38" s="1"/>
  <c r="B458" i="38"/>
  <c r="B459" i="38"/>
  <c r="B460" i="38"/>
  <c r="C460" i="38" s="1"/>
  <c r="H460" i="38" s="1"/>
  <c r="B461" i="38"/>
  <c r="B462" i="38"/>
  <c r="B463" i="38"/>
  <c r="B464" i="38"/>
  <c r="C464" i="38" s="1"/>
  <c r="H464" i="38" s="1"/>
  <c r="B465" i="38"/>
  <c r="C465" i="38" s="1"/>
  <c r="H465" i="38" s="1"/>
  <c r="B466" i="38"/>
  <c r="B467" i="38"/>
  <c r="B468" i="38"/>
  <c r="C468" i="38" s="1"/>
  <c r="H468" i="38" s="1"/>
  <c r="B469" i="38"/>
  <c r="B470" i="38"/>
  <c r="B471" i="38"/>
  <c r="B472" i="38"/>
  <c r="C472" i="38" s="1"/>
  <c r="H472" i="38" s="1"/>
  <c r="B473" i="38"/>
  <c r="C473" i="38" s="1"/>
  <c r="H473" i="38" s="1"/>
  <c r="B474" i="38"/>
  <c r="B475" i="38"/>
  <c r="B476" i="38"/>
  <c r="C476" i="38" s="1"/>
  <c r="H476" i="38" s="1"/>
  <c r="B477" i="38"/>
  <c r="B478" i="38"/>
  <c r="B479" i="38"/>
  <c r="B480" i="38"/>
  <c r="C480" i="38" s="1"/>
  <c r="H480" i="38" s="1"/>
  <c r="B481" i="38"/>
  <c r="C481" i="38" s="1"/>
  <c r="H481" i="38" s="1"/>
  <c r="B482" i="38"/>
  <c r="B483" i="38"/>
  <c r="B484" i="38"/>
  <c r="C484" i="38" s="1"/>
  <c r="H484" i="38" s="1"/>
  <c r="B485" i="38"/>
  <c r="B486" i="38"/>
  <c r="B487" i="38"/>
  <c r="B488" i="38"/>
  <c r="C488" i="38" s="1"/>
  <c r="H488" i="38" s="1"/>
  <c r="B489" i="38"/>
  <c r="C489" i="38" s="1"/>
  <c r="H489" i="38" s="1"/>
  <c r="B490" i="38"/>
  <c r="B491" i="38"/>
  <c r="B492" i="38"/>
  <c r="C492" i="38" s="1"/>
  <c r="H492" i="38" s="1"/>
  <c r="B493" i="38"/>
  <c r="B494" i="38"/>
  <c r="B495" i="38"/>
  <c r="B496" i="38"/>
  <c r="C496" i="38" s="1"/>
  <c r="H496" i="38" s="1"/>
  <c r="B497" i="38"/>
  <c r="C497" i="38" s="1"/>
  <c r="H497" i="38" s="1"/>
  <c r="B498" i="38"/>
  <c r="B499" i="38"/>
  <c r="B500" i="38"/>
  <c r="C500" i="38" s="1"/>
  <c r="H500" i="38" s="1"/>
  <c r="B501" i="38"/>
  <c r="B502" i="38"/>
  <c r="B503" i="38"/>
  <c r="B504" i="38"/>
  <c r="C504" i="38" s="1"/>
  <c r="H504" i="38" s="1"/>
  <c r="B505" i="38"/>
  <c r="C505" i="38" s="1"/>
  <c r="H505" i="38" s="1"/>
  <c r="B506" i="38"/>
  <c r="B507" i="38"/>
  <c r="B508" i="38"/>
  <c r="C508" i="38" s="1"/>
  <c r="H508" i="38" s="1"/>
  <c r="B509" i="38"/>
  <c r="B510" i="38"/>
  <c r="B511" i="38"/>
  <c r="B512" i="38"/>
  <c r="C512" i="38" s="1"/>
  <c r="H512" i="38" s="1"/>
  <c r="B513" i="38"/>
  <c r="C513" i="38" s="1"/>
  <c r="H513" i="38" s="1"/>
  <c r="B514" i="38"/>
  <c r="B515" i="38"/>
  <c r="B516" i="38"/>
  <c r="C516" i="38" s="1"/>
  <c r="H516" i="38" s="1"/>
  <c r="B517" i="38"/>
  <c r="B518" i="38"/>
  <c r="B519" i="38"/>
  <c r="B520" i="38"/>
  <c r="C520" i="38" s="1"/>
  <c r="H520" i="38" s="1"/>
  <c r="B521" i="38"/>
  <c r="C521" i="38" s="1"/>
  <c r="H521" i="38" s="1"/>
  <c r="B522" i="38"/>
  <c r="B523" i="38"/>
  <c r="B524" i="38"/>
  <c r="C524" i="38" s="1"/>
  <c r="H524" i="38" s="1"/>
  <c r="B525" i="38"/>
  <c r="B526" i="38"/>
  <c r="B527" i="38"/>
  <c r="B528" i="38"/>
  <c r="C528" i="38" s="1"/>
  <c r="H528" i="38" s="1"/>
  <c r="B529" i="38"/>
  <c r="C529" i="38" s="1"/>
  <c r="H529" i="38" s="1"/>
  <c r="B530" i="38"/>
  <c r="B531" i="38"/>
  <c r="B532" i="38"/>
  <c r="C532" i="38" s="1"/>
  <c r="H532" i="38" s="1"/>
  <c r="B533" i="38"/>
  <c r="B534" i="38"/>
  <c r="B535" i="38"/>
  <c r="B536" i="38"/>
  <c r="C536" i="38" s="1"/>
  <c r="H536" i="38" s="1"/>
  <c r="B537" i="38"/>
  <c r="C537" i="38" s="1"/>
  <c r="H537" i="38" s="1"/>
  <c r="B538" i="38"/>
  <c r="B539" i="38"/>
  <c r="B540" i="38"/>
  <c r="C540" i="38" s="1"/>
  <c r="H540" i="38" s="1"/>
  <c r="B541" i="38"/>
  <c r="B542" i="38"/>
  <c r="B543" i="38"/>
  <c r="B544" i="38"/>
  <c r="C544" i="38" s="1"/>
  <c r="H544" i="38" s="1"/>
  <c r="B545" i="38"/>
  <c r="C545" i="38" s="1"/>
  <c r="H545" i="38" s="1"/>
  <c r="B546" i="38"/>
  <c r="B547" i="38"/>
  <c r="B548" i="38"/>
  <c r="C548" i="38" s="1"/>
  <c r="H548" i="38" s="1"/>
  <c r="B549" i="38"/>
  <c r="B550" i="38"/>
  <c r="B551" i="38"/>
  <c r="B552" i="38"/>
  <c r="C552" i="38" s="1"/>
  <c r="H552" i="38" s="1"/>
  <c r="B553" i="38"/>
  <c r="C553" i="38" s="1"/>
  <c r="H553" i="38" s="1"/>
  <c r="B554" i="38"/>
  <c r="B555" i="38"/>
  <c r="B556" i="38"/>
  <c r="C556" i="38" s="1"/>
  <c r="H556" i="38" s="1"/>
  <c r="B557" i="38"/>
  <c r="B558" i="38"/>
  <c r="B559" i="38"/>
  <c r="B560" i="38"/>
  <c r="C560" i="38" s="1"/>
  <c r="H560" i="38" s="1"/>
  <c r="B561" i="38"/>
  <c r="C561" i="38" s="1"/>
  <c r="H561" i="38" s="1"/>
  <c r="B562" i="38"/>
  <c r="B563" i="38"/>
  <c r="B64" i="38"/>
  <c r="C64" i="38" s="1"/>
  <c r="C563" i="38" l="1"/>
  <c r="H563" i="38" s="1"/>
  <c r="C555" i="38"/>
  <c r="H555" i="38" s="1"/>
  <c r="C547" i="38"/>
  <c r="H547" i="38" s="1"/>
  <c r="C539" i="38"/>
  <c r="H539" i="38" s="1"/>
  <c r="C531" i="38"/>
  <c r="H531" i="38" s="1"/>
  <c r="C523" i="38"/>
  <c r="H523" i="38" s="1"/>
  <c r="C562" i="38"/>
  <c r="H562" i="38" s="1"/>
  <c r="C558" i="38"/>
  <c r="H558" i="38" s="1"/>
  <c r="C554" i="38"/>
  <c r="H554" i="38" s="1"/>
  <c r="C550" i="38"/>
  <c r="H550" i="38" s="1"/>
  <c r="C546" i="38"/>
  <c r="H546" i="38" s="1"/>
  <c r="C542" i="38"/>
  <c r="H542" i="38" s="1"/>
  <c r="C538" i="38"/>
  <c r="H538" i="38" s="1"/>
  <c r="C534" i="38"/>
  <c r="H534" i="38" s="1"/>
  <c r="C530" i="38"/>
  <c r="H530" i="38" s="1"/>
  <c r="C526" i="38"/>
  <c r="H526" i="38" s="1"/>
  <c r="C522" i="38"/>
  <c r="H522" i="38" s="1"/>
  <c r="C518" i="38"/>
  <c r="H518" i="38" s="1"/>
  <c r="C514" i="38"/>
  <c r="H514" i="38" s="1"/>
  <c r="C510" i="38"/>
  <c r="H510" i="38" s="1"/>
  <c r="C506" i="38"/>
  <c r="H506" i="38" s="1"/>
  <c r="C502" i="38"/>
  <c r="H502" i="38" s="1"/>
  <c r="C498" i="38"/>
  <c r="H498" i="38" s="1"/>
  <c r="C494" i="38"/>
  <c r="H494" i="38" s="1"/>
  <c r="C490" i="38"/>
  <c r="H490" i="38" s="1"/>
  <c r="C486" i="38"/>
  <c r="H486" i="38" s="1"/>
  <c r="C482" i="38"/>
  <c r="H482" i="38" s="1"/>
  <c r="C478" i="38"/>
  <c r="H478" i="38" s="1"/>
  <c r="C474" i="38"/>
  <c r="H474" i="38" s="1"/>
  <c r="C470" i="38"/>
  <c r="H470" i="38" s="1"/>
  <c r="C466" i="38"/>
  <c r="H466" i="38" s="1"/>
  <c r="C462" i="38"/>
  <c r="H462" i="38" s="1"/>
  <c r="C458" i="38"/>
  <c r="H458" i="38" s="1"/>
  <c r="C454" i="38"/>
  <c r="H454" i="38" s="1"/>
  <c r="C450" i="38"/>
  <c r="H450" i="38" s="1"/>
  <c r="C446" i="38"/>
  <c r="H446" i="38" s="1"/>
  <c r="C442" i="38"/>
  <c r="H442" i="38" s="1"/>
  <c r="C438" i="38"/>
  <c r="H438" i="38" s="1"/>
  <c r="C434" i="38"/>
  <c r="H434" i="38" s="1"/>
  <c r="C430" i="38"/>
  <c r="H430" i="38" s="1"/>
  <c r="C426" i="38"/>
  <c r="H426" i="38" s="1"/>
  <c r="C422" i="38"/>
  <c r="H422" i="38" s="1"/>
  <c r="C418" i="38"/>
  <c r="H418" i="38" s="1"/>
  <c r="C414" i="38"/>
  <c r="H414" i="38" s="1"/>
  <c r="C410" i="38"/>
  <c r="H410" i="38" s="1"/>
  <c r="C406" i="38"/>
  <c r="H406" i="38" s="1"/>
  <c r="C402" i="38"/>
  <c r="H402" i="38" s="1"/>
  <c r="C398" i="38"/>
  <c r="H398" i="38" s="1"/>
  <c r="C394" i="38"/>
  <c r="H394" i="38" s="1"/>
  <c r="C390" i="38"/>
  <c r="H390" i="38" s="1"/>
  <c r="C386" i="38"/>
  <c r="H386" i="38" s="1"/>
  <c r="C382" i="38"/>
  <c r="H382" i="38" s="1"/>
  <c r="C378" i="38"/>
  <c r="H378" i="38" s="1"/>
  <c r="C374" i="38"/>
  <c r="H374" i="38" s="1"/>
  <c r="C370" i="38"/>
  <c r="H370" i="38" s="1"/>
  <c r="C366" i="38"/>
  <c r="H366" i="38" s="1"/>
  <c r="C362" i="38"/>
  <c r="H362" i="38" s="1"/>
  <c r="C358" i="38"/>
  <c r="H358" i="38" s="1"/>
  <c r="C354" i="38"/>
  <c r="H354" i="38" s="1"/>
  <c r="C350" i="38"/>
  <c r="H350" i="38" s="1"/>
  <c r="C346" i="38"/>
  <c r="H346" i="38" s="1"/>
  <c r="C342" i="38"/>
  <c r="H342" i="38" s="1"/>
  <c r="C338" i="38"/>
  <c r="H338" i="38" s="1"/>
  <c r="C334" i="38"/>
  <c r="H334" i="38" s="1"/>
  <c r="C330" i="38"/>
  <c r="H330" i="38" s="1"/>
  <c r="C326" i="38"/>
  <c r="H326" i="38" s="1"/>
  <c r="C420" i="38"/>
  <c r="H420" i="38" s="1"/>
  <c r="C416" i="38"/>
  <c r="H416" i="38" s="1"/>
  <c r="C412" i="38"/>
  <c r="H412" i="38" s="1"/>
  <c r="C408" i="38"/>
  <c r="H408" i="38" s="1"/>
  <c r="C404" i="38"/>
  <c r="H404" i="38" s="1"/>
  <c r="C400" i="38"/>
  <c r="H400" i="38" s="1"/>
  <c r="C396" i="38"/>
  <c r="H396" i="38" s="1"/>
  <c r="C392" i="38"/>
  <c r="H392" i="38" s="1"/>
  <c r="C388" i="38"/>
  <c r="H388" i="38" s="1"/>
  <c r="C384" i="38"/>
  <c r="H384" i="38" s="1"/>
  <c r="C380" i="38"/>
  <c r="H380" i="38" s="1"/>
  <c r="C376" i="38"/>
  <c r="H376" i="38" s="1"/>
  <c r="C372" i="38"/>
  <c r="H372" i="38" s="1"/>
  <c r="C368" i="38"/>
  <c r="H368" i="38" s="1"/>
  <c r="C364" i="38"/>
  <c r="H364" i="38" s="1"/>
  <c r="C360" i="38"/>
  <c r="H360" i="38" s="1"/>
  <c r="C356" i="38"/>
  <c r="H356" i="38" s="1"/>
  <c r="C352" i="38"/>
  <c r="H352" i="38" s="1"/>
  <c r="C348" i="38"/>
  <c r="H348" i="38" s="1"/>
  <c r="C344" i="38"/>
  <c r="H344" i="38" s="1"/>
  <c r="C340" i="38"/>
  <c r="H340" i="38" s="1"/>
  <c r="C336" i="38"/>
  <c r="H336" i="38" s="1"/>
  <c r="C332" i="38"/>
  <c r="H332" i="38" s="1"/>
  <c r="C328" i="38"/>
  <c r="H328" i="38" s="1"/>
  <c r="C324" i="38"/>
  <c r="H324" i="38" s="1"/>
  <c r="C320" i="38"/>
  <c r="H320" i="38" s="1"/>
  <c r="C316" i="38"/>
  <c r="H316" i="38" s="1"/>
  <c r="C312" i="38"/>
  <c r="H312" i="38" s="1"/>
  <c r="C308" i="38"/>
  <c r="H308" i="38" s="1"/>
  <c r="C304" i="38"/>
  <c r="H304" i="38" s="1"/>
  <c r="C300" i="38"/>
  <c r="H300" i="38" s="1"/>
  <c r="C296" i="38"/>
  <c r="H296" i="38" s="1"/>
  <c r="C559" i="38"/>
  <c r="H559" i="38" s="1"/>
  <c r="C551" i="38"/>
  <c r="H551" i="38" s="1"/>
  <c r="C543" i="38"/>
  <c r="H543" i="38" s="1"/>
  <c r="C535" i="38"/>
  <c r="H535" i="38" s="1"/>
  <c r="C527" i="38"/>
  <c r="H527" i="38" s="1"/>
  <c r="C519" i="38"/>
  <c r="H519" i="38" s="1"/>
  <c r="C515" i="38"/>
  <c r="H515" i="38" s="1"/>
  <c r="C511" i="38"/>
  <c r="H511" i="38" s="1"/>
  <c r="C507" i="38"/>
  <c r="H507" i="38" s="1"/>
  <c r="C503" i="38"/>
  <c r="H503" i="38" s="1"/>
  <c r="C499" i="38"/>
  <c r="H499" i="38" s="1"/>
  <c r="C495" i="38"/>
  <c r="H495" i="38" s="1"/>
  <c r="C491" i="38"/>
  <c r="H491" i="38" s="1"/>
  <c r="C487" i="38"/>
  <c r="H487" i="38" s="1"/>
  <c r="C483" i="38"/>
  <c r="H483" i="38" s="1"/>
  <c r="C479" i="38"/>
  <c r="H479" i="38" s="1"/>
  <c r="C475" i="38"/>
  <c r="H475" i="38" s="1"/>
  <c r="C471" i="38"/>
  <c r="H471" i="38" s="1"/>
  <c r="C467" i="38"/>
  <c r="H467" i="38" s="1"/>
  <c r="C463" i="38"/>
  <c r="H463" i="38" s="1"/>
  <c r="C459" i="38"/>
  <c r="H459" i="38" s="1"/>
  <c r="C455" i="38"/>
  <c r="H455" i="38" s="1"/>
  <c r="C451" i="38"/>
  <c r="H451" i="38" s="1"/>
  <c r="C447" i="38"/>
  <c r="H447" i="38" s="1"/>
  <c r="C443" i="38"/>
  <c r="H443" i="38" s="1"/>
  <c r="C439" i="38"/>
  <c r="H439" i="38" s="1"/>
  <c r="C435" i="38"/>
  <c r="H435" i="38" s="1"/>
  <c r="C431" i="38"/>
  <c r="H431" i="38" s="1"/>
  <c r="C85" i="38"/>
  <c r="H85" i="38" s="1"/>
  <c r="C318" i="38"/>
  <c r="H318" i="38" s="1"/>
  <c r="C314" i="38"/>
  <c r="H314" i="38" s="1"/>
  <c r="C310" i="38"/>
  <c r="H310" i="38" s="1"/>
  <c r="C306" i="38"/>
  <c r="H306" i="38" s="1"/>
  <c r="C298" i="38"/>
  <c r="H298" i="38" s="1"/>
  <c r="C290" i="38"/>
  <c r="H290" i="38" s="1"/>
  <c r="C282" i="38"/>
  <c r="H282" i="38" s="1"/>
  <c r="C274" i="38"/>
  <c r="H274" i="38" s="1"/>
  <c r="C266" i="38"/>
  <c r="H266" i="38" s="1"/>
  <c r="C258" i="38"/>
  <c r="H258" i="38" s="1"/>
  <c r="C250" i="38"/>
  <c r="H250" i="38" s="1"/>
  <c r="C242" i="38"/>
  <c r="H242" i="38" s="1"/>
  <c r="C238" i="38"/>
  <c r="H238" i="38" s="1"/>
  <c r="C234" i="38"/>
  <c r="H234" i="38" s="1"/>
  <c r="C230" i="38"/>
  <c r="H230" i="38" s="1"/>
  <c r="C226" i="38"/>
  <c r="H226" i="38" s="1"/>
  <c r="C222" i="38"/>
  <c r="H222" i="38" s="1"/>
  <c r="C218" i="38"/>
  <c r="H218" i="38" s="1"/>
  <c r="C214" i="38"/>
  <c r="H214" i="38" s="1"/>
  <c r="C210" i="38"/>
  <c r="H210" i="38" s="1"/>
  <c r="C206" i="38"/>
  <c r="H206" i="38" s="1"/>
  <c r="C202" i="38"/>
  <c r="H202" i="38" s="1"/>
  <c r="C198" i="38"/>
  <c r="H198" i="38" s="1"/>
  <c r="C194" i="38"/>
  <c r="H194" i="38" s="1"/>
  <c r="C190" i="38"/>
  <c r="H190" i="38" s="1"/>
  <c r="C186" i="38"/>
  <c r="H186" i="38" s="1"/>
  <c r="C182" i="38"/>
  <c r="H182" i="38" s="1"/>
  <c r="C178" i="38"/>
  <c r="H178" i="38" s="1"/>
  <c r="C174" i="38"/>
  <c r="H174" i="38" s="1"/>
  <c r="C170" i="38"/>
  <c r="H170" i="38" s="1"/>
  <c r="C166" i="38"/>
  <c r="H166" i="38" s="1"/>
  <c r="C162" i="38"/>
  <c r="H162" i="38" s="1"/>
  <c r="C158" i="38"/>
  <c r="H158" i="38" s="1"/>
  <c r="C154" i="38"/>
  <c r="H154" i="38" s="1"/>
  <c r="C150" i="38"/>
  <c r="H150" i="38" s="1"/>
  <c r="C146" i="38"/>
  <c r="H146" i="38" s="1"/>
  <c r="C142" i="38"/>
  <c r="H142" i="38" s="1"/>
  <c r="C138" i="38"/>
  <c r="H138" i="38" s="1"/>
  <c r="C134" i="38"/>
  <c r="H134" i="38" s="1"/>
  <c r="C130" i="38"/>
  <c r="H130" i="38" s="1"/>
  <c r="C126" i="38"/>
  <c r="H126" i="38" s="1"/>
  <c r="C122" i="38"/>
  <c r="H122" i="38" s="1"/>
  <c r="C118" i="38"/>
  <c r="H118" i="38" s="1"/>
  <c r="C114" i="38"/>
  <c r="H114" i="38" s="1"/>
  <c r="C110" i="38"/>
  <c r="H110" i="38" s="1"/>
  <c r="C106" i="38"/>
  <c r="H106" i="38" s="1"/>
  <c r="C102" i="38"/>
  <c r="H102" i="38" s="1"/>
  <c r="C98" i="38"/>
  <c r="H98" i="38" s="1"/>
  <c r="C94" i="38"/>
  <c r="H94" i="38" s="1"/>
  <c r="C90" i="38"/>
  <c r="H90" i="38" s="1"/>
  <c r="C86" i="38"/>
  <c r="H86" i="38" s="1"/>
  <c r="C82" i="38"/>
  <c r="H82" i="38" s="1"/>
  <c r="C78" i="38"/>
  <c r="H78" i="38" s="1"/>
  <c r="C322" i="38"/>
  <c r="H322" i="38" s="1"/>
  <c r="C302" i="38"/>
  <c r="H302" i="38" s="1"/>
  <c r="C294" i="38"/>
  <c r="H294" i="38" s="1"/>
  <c r="C286" i="38"/>
  <c r="H286" i="38" s="1"/>
  <c r="C278" i="38"/>
  <c r="H278" i="38" s="1"/>
  <c r="C270" i="38"/>
  <c r="H270" i="38" s="1"/>
  <c r="C262" i="38"/>
  <c r="H262" i="38" s="1"/>
  <c r="C254" i="38"/>
  <c r="H254" i="38" s="1"/>
  <c r="C246" i="38"/>
  <c r="H246" i="38" s="1"/>
  <c r="C557" i="38"/>
  <c r="H557" i="38" s="1"/>
  <c r="C549" i="38"/>
  <c r="H549" i="38" s="1"/>
  <c r="C541" i="38"/>
  <c r="H541" i="38" s="1"/>
  <c r="C533" i="38"/>
  <c r="H533" i="38" s="1"/>
  <c r="C525" i="38"/>
  <c r="H525" i="38" s="1"/>
  <c r="C517" i="38"/>
  <c r="H517" i="38" s="1"/>
  <c r="C509" i="38"/>
  <c r="H509" i="38" s="1"/>
  <c r="C501" i="38"/>
  <c r="H501" i="38" s="1"/>
  <c r="C493" i="38"/>
  <c r="H493" i="38" s="1"/>
  <c r="C485" i="38"/>
  <c r="H485" i="38" s="1"/>
  <c r="C477" i="38"/>
  <c r="H477" i="38" s="1"/>
  <c r="C469" i="38"/>
  <c r="H469" i="38" s="1"/>
  <c r="C461" i="38"/>
  <c r="H461" i="38" s="1"/>
  <c r="C453" i="38"/>
  <c r="H453" i="38" s="1"/>
  <c r="C445" i="38"/>
  <c r="H445" i="38" s="1"/>
  <c r="C437" i="38"/>
  <c r="H437" i="38" s="1"/>
  <c r="C429" i="38"/>
  <c r="H429" i="38" s="1"/>
  <c r="C421" i="38"/>
  <c r="H421" i="38" s="1"/>
  <c r="C413" i="38"/>
  <c r="H413" i="38" s="1"/>
  <c r="C405" i="38"/>
  <c r="H405" i="38" s="1"/>
  <c r="C292" i="38"/>
  <c r="H292" i="38" s="1"/>
  <c r="C288" i="38"/>
  <c r="H288" i="38" s="1"/>
  <c r="C284" i="38"/>
  <c r="H284" i="38" s="1"/>
  <c r="C280" i="38"/>
  <c r="H280" i="38" s="1"/>
  <c r="C276" i="38"/>
  <c r="H276" i="38" s="1"/>
  <c r="C272" i="38"/>
  <c r="H272" i="38" s="1"/>
  <c r="C268" i="38"/>
  <c r="H268" i="38" s="1"/>
  <c r="C264" i="38"/>
  <c r="H264" i="38" s="1"/>
  <c r="C260" i="38"/>
  <c r="H260" i="38" s="1"/>
  <c r="C256" i="38"/>
  <c r="H256" i="38" s="1"/>
  <c r="C252" i="38"/>
  <c r="H252" i="38" s="1"/>
  <c r="C248" i="38"/>
  <c r="H248" i="38" s="1"/>
  <c r="C244" i="38"/>
  <c r="H244" i="38" s="1"/>
  <c r="C240" i="38"/>
  <c r="H240" i="38" s="1"/>
  <c r="C236" i="38"/>
  <c r="H236" i="38" s="1"/>
  <c r="C232" i="38"/>
  <c r="H232" i="38" s="1"/>
  <c r="C228" i="38"/>
  <c r="H228" i="38" s="1"/>
  <c r="C224" i="38"/>
  <c r="H224" i="38" s="1"/>
  <c r="C220" i="38"/>
  <c r="H220" i="38" s="1"/>
  <c r="C216" i="38"/>
  <c r="H216" i="38" s="1"/>
  <c r="C212" i="38"/>
  <c r="H212" i="38" s="1"/>
  <c r="C208" i="38"/>
  <c r="H208" i="38" s="1"/>
  <c r="C204" i="38"/>
  <c r="H204" i="38" s="1"/>
  <c r="C200" i="38"/>
  <c r="H200" i="38" s="1"/>
  <c r="C196" i="38"/>
  <c r="H196" i="38" s="1"/>
  <c r="C192" i="38"/>
  <c r="H192" i="38" s="1"/>
  <c r="C188" i="38"/>
  <c r="H188" i="38" s="1"/>
  <c r="C184" i="38"/>
  <c r="H184" i="38" s="1"/>
  <c r="C180" i="38"/>
  <c r="H180" i="38" s="1"/>
  <c r="C176" i="38"/>
  <c r="H176" i="38" s="1"/>
  <c r="C172" i="38"/>
  <c r="H172" i="38" s="1"/>
  <c r="C168" i="38"/>
  <c r="H168" i="38" s="1"/>
  <c r="C164" i="38"/>
  <c r="H164" i="38" s="1"/>
  <c r="C160" i="38"/>
  <c r="H160" i="38" s="1"/>
  <c r="C156" i="38"/>
  <c r="H156" i="38" s="1"/>
  <c r="C152" i="38"/>
  <c r="H152" i="38" s="1"/>
  <c r="C148" i="38"/>
  <c r="H148" i="38" s="1"/>
  <c r="C144" i="38"/>
  <c r="H144" i="38" s="1"/>
  <c r="C140" i="38"/>
  <c r="H140" i="38" s="1"/>
  <c r="C136" i="38"/>
  <c r="H136" i="38" s="1"/>
  <c r="C132" i="38"/>
  <c r="H132" i="38" s="1"/>
  <c r="C128" i="38"/>
  <c r="H128" i="38" s="1"/>
  <c r="C124" i="38"/>
  <c r="H124" i="38" s="1"/>
  <c r="C120" i="38"/>
  <c r="H120" i="38" s="1"/>
  <c r="C116" i="38"/>
  <c r="H116" i="38" s="1"/>
  <c r="C112" i="38"/>
  <c r="H112" i="38" s="1"/>
  <c r="C108" i="38"/>
  <c r="H108" i="38" s="1"/>
  <c r="C104" i="38"/>
  <c r="H104" i="38" s="1"/>
  <c r="C100" i="38"/>
  <c r="H100" i="38" s="1"/>
  <c r="C96" i="38"/>
  <c r="H96" i="38" s="1"/>
  <c r="C92" i="38"/>
  <c r="H92" i="38" s="1"/>
  <c r="C88" i="38"/>
  <c r="H88" i="38" s="1"/>
  <c r="C84" i="38"/>
  <c r="H84" i="38" s="1"/>
  <c r="C80" i="38"/>
  <c r="H80" i="38" s="1"/>
  <c r="C76" i="38"/>
  <c r="C66" i="38"/>
  <c r="H66" i="38" s="1"/>
  <c r="H64" i="38"/>
  <c r="C70" i="38"/>
  <c r="H70" i="38" s="1"/>
  <c r="C73" i="38"/>
  <c r="H73" i="38" s="1"/>
  <c r="C65" i="38"/>
  <c r="H65" i="38" s="1"/>
  <c r="C69" i="38"/>
  <c r="C72" i="38"/>
  <c r="H72" i="38" s="1"/>
  <c r="C68" i="38"/>
  <c r="H68" i="38" s="1"/>
  <c r="C67" i="38"/>
  <c r="H67" i="38" s="1"/>
  <c r="C71" i="38"/>
  <c r="H71" i="38" s="1"/>
  <c r="F238" i="38" l="1"/>
  <c r="F133" i="38"/>
  <c r="F449" i="38"/>
  <c r="G64" i="38"/>
  <c r="F263" i="38"/>
  <c r="G67" i="38"/>
  <c r="F162" i="38"/>
  <c r="F84" i="38"/>
  <c r="F152" i="38"/>
  <c r="F248" i="38"/>
  <c r="F336" i="38"/>
  <c r="F496" i="38"/>
  <c r="F464" i="38"/>
  <c r="F207" i="38"/>
  <c r="F210" i="38"/>
  <c r="F435" i="38"/>
  <c r="F103" i="38"/>
  <c r="F197" i="38"/>
  <c r="F166" i="38"/>
  <c r="F283" i="38"/>
  <c r="F563" i="38"/>
  <c r="G479" i="38"/>
  <c r="F85" i="38"/>
  <c r="F130" i="38"/>
  <c r="F264" i="38"/>
  <c r="F321" i="38"/>
  <c r="F400" i="38"/>
  <c r="G363" i="38"/>
  <c r="F100" i="38"/>
  <c r="F213" i="38"/>
  <c r="F228" i="38"/>
  <c r="F242" i="38"/>
  <c r="F379" i="38"/>
  <c r="F467" i="38"/>
  <c r="F402" i="38"/>
  <c r="F135" i="38"/>
  <c r="F116" i="38"/>
  <c r="F101" i="38"/>
  <c r="F165" i="38"/>
  <c r="F229" i="38"/>
  <c r="F195" i="38"/>
  <c r="F164" i="38"/>
  <c r="F70" i="38"/>
  <c r="F208" i="38"/>
  <c r="F280" i="38"/>
  <c r="F286" i="38"/>
  <c r="F316" i="38"/>
  <c r="F353" i="38"/>
  <c r="F311" i="38"/>
  <c r="F386" i="38"/>
  <c r="F499" i="38"/>
  <c r="F432" i="38"/>
  <c r="F560" i="38"/>
  <c r="F522" i="38"/>
  <c r="G68" i="38"/>
  <c r="G361" i="38"/>
  <c r="F119" i="38"/>
  <c r="F149" i="38"/>
  <c r="F174" i="38"/>
  <c r="F187" i="38"/>
  <c r="F277" i="38"/>
  <c r="F344" i="38"/>
  <c r="F528" i="38"/>
  <c r="F71" i="38"/>
  <c r="F87" i="38"/>
  <c r="F151" i="38"/>
  <c r="F132" i="38"/>
  <c r="F117" i="38"/>
  <c r="F181" i="38"/>
  <c r="F94" i="38"/>
  <c r="F216" i="38"/>
  <c r="F186" i="38"/>
  <c r="F134" i="38"/>
  <c r="F230" i="38"/>
  <c r="F296" i="38"/>
  <c r="F74" i="38"/>
  <c r="F236" i="38"/>
  <c r="F199" i="38"/>
  <c r="F359" i="38"/>
  <c r="F403" i="38"/>
  <c r="F531" i="38"/>
  <c r="F401" i="38"/>
  <c r="G66" i="38"/>
  <c r="F265" i="38"/>
  <c r="F255" i="38"/>
  <c r="F150" i="38"/>
  <c r="F305" i="38"/>
  <c r="F369" i="38"/>
  <c r="F358" i="38"/>
  <c r="F338" i="38"/>
  <c r="F322" i="38"/>
  <c r="F383" i="38"/>
  <c r="F451" i="38"/>
  <c r="F515" i="38"/>
  <c r="F367" i="38"/>
  <c r="F448" i="38"/>
  <c r="F512" i="38"/>
  <c r="F372" i="38"/>
  <c r="F481" i="38"/>
  <c r="F530" i="38"/>
  <c r="F478" i="38"/>
  <c r="G504" i="38"/>
  <c r="G402" i="38"/>
  <c r="G275" i="38"/>
  <c r="G233" i="38"/>
  <c r="F513" i="38"/>
  <c r="F454" i="38"/>
  <c r="G509" i="38"/>
  <c r="G440" i="38"/>
  <c r="G502" i="38"/>
  <c r="G155" i="38"/>
  <c r="F298" i="38"/>
  <c r="F262" i="38"/>
  <c r="F337" i="38"/>
  <c r="F310" i="38"/>
  <c r="F220" i="38"/>
  <c r="F380" i="38"/>
  <c r="F366" i="38"/>
  <c r="F419" i="38"/>
  <c r="F483" i="38"/>
  <c r="F547" i="38"/>
  <c r="F416" i="38"/>
  <c r="F480" i="38"/>
  <c r="F544" i="38"/>
  <c r="F421" i="38"/>
  <c r="F545" i="38"/>
  <c r="F394" i="38"/>
  <c r="G445" i="38"/>
  <c r="G543" i="38"/>
  <c r="G413" i="38"/>
  <c r="G146" i="38"/>
  <c r="G260" i="38"/>
  <c r="F75" i="38"/>
  <c r="F91" i="38"/>
  <c r="F107" i="38"/>
  <c r="F123" i="38"/>
  <c r="F139" i="38"/>
  <c r="F72" i="38"/>
  <c r="F88" i="38"/>
  <c r="F104" i="38"/>
  <c r="F120" i="38"/>
  <c r="F136" i="38"/>
  <c r="F73" i="38"/>
  <c r="F89" i="38"/>
  <c r="F105" i="38"/>
  <c r="F121" i="38"/>
  <c r="F137" i="38"/>
  <c r="F153" i="38"/>
  <c r="F169" i="38"/>
  <c r="F185" i="38"/>
  <c r="F201" i="38"/>
  <c r="F217" i="38"/>
  <c r="F233" i="38"/>
  <c r="F110" i="38"/>
  <c r="F158" i="38"/>
  <c r="F179" i="38"/>
  <c r="F200" i="38"/>
  <c r="F222" i="38"/>
  <c r="F82" i="38"/>
  <c r="F146" i="38"/>
  <c r="F170" i="38"/>
  <c r="F191" i="38"/>
  <c r="F212" i="38"/>
  <c r="F234" i="38"/>
  <c r="F86" i="38"/>
  <c r="F148" i="38"/>
  <c r="F171" i="38"/>
  <c r="F192" i="38"/>
  <c r="F214" i="38"/>
  <c r="F235" i="38"/>
  <c r="F252" i="38"/>
  <c r="F268" i="38"/>
  <c r="F284" i="38"/>
  <c r="F300" i="38"/>
  <c r="F183" i="38"/>
  <c r="F249" i="38"/>
  <c r="F270" i="38"/>
  <c r="F291" i="38"/>
  <c r="F138" i="38"/>
  <c r="F231" i="38"/>
  <c r="F261" i="38"/>
  <c r="F282" i="38"/>
  <c r="F303" i="38"/>
  <c r="F320" i="38"/>
  <c r="F172" i="38"/>
  <c r="F246" i="38"/>
  <c r="F267" i="38"/>
  <c r="F289" i="38"/>
  <c r="F309" i="38"/>
  <c r="F325" i="38"/>
  <c r="F341" i="38"/>
  <c r="F357" i="38"/>
  <c r="F373" i="38"/>
  <c r="F253" i="38"/>
  <c r="F318" i="38"/>
  <c r="F342" i="38"/>
  <c r="F363" i="38"/>
  <c r="F384" i="38"/>
  <c r="F258" i="38"/>
  <c r="F319" i="38"/>
  <c r="F343" i="38"/>
  <c r="F364" i="38"/>
  <c r="F385" i="38"/>
  <c r="F285" i="38"/>
  <c r="F328" i="38"/>
  <c r="F350" i="38"/>
  <c r="F371" i="38"/>
  <c r="F315" i="38"/>
  <c r="F391" i="38"/>
  <c r="F407" i="38"/>
  <c r="F423" i="38"/>
  <c r="F439" i="38"/>
  <c r="F455" i="38"/>
  <c r="F471" i="38"/>
  <c r="F487" i="38"/>
  <c r="F503" i="38"/>
  <c r="F519" i="38"/>
  <c r="F535" i="38"/>
  <c r="F551" i="38"/>
  <c r="F269" i="38"/>
  <c r="F387" i="38"/>
  <c r="F404" i="38"/>
  <c r="F420" i="38"/>
  <c r="F436" i="38"/>
  <c r="F452" i="38"/>
  <c r="F468" i="38"/>
  <c r="F484" i="38"/>
  <c r="F500" i="38"/>
  <c r="F516" i="38"/>
  <c r="F532" i="38"/>
  <c r="F548" i="38"/>
  <c r="F290" i="38"/>
  <c r="F389" i="38"/>
  <c r="F405" i="38"/>
  <c r="F425" i="38"/>
  <c r="F453" i="38"/>
  <c r="F485" i="38"/>
  <c r="F517" i="38"/>
  <c r="F549" i="38"/>
  <c r="F418" i="38"/>
  <c r="F546" i="38"/>
  <c r="F470" i="38"/>
  <c r="F410" i="38"/>
  <c r="F538" i="38"/>
  <c r="G557" i="38"/>
  <c r="G493" i="38"/>
  <c r="G429" i="38"/>
  <c r="G552" i="38"/>
  <c r="G488" i="38"/>
  <c r="G424" i="38"/>
  <c r="G527" i="38"/>
  <c r="G463" i="38"/>
  <c r="G338" i="38"/>
  <c r="G482" i="38"/>
  <c r="G334" i="38"/>
  <c r="G339" i="38"/>
  <c r="G251" i="38"/>
  <c r="G74" i="38"/>
  <c r="G165" i="38"/>
  <c r="G118" i="38"/>
  <c r="K550" i="38"/>
  <c r="F95" i="38"/>
  <c r="F111" i="38"/>
  <c r="F127" i="38"/>
  <c r="F143" i="38"/>
  <c r="F76" i="38"/>
  <c r="F92" i="38"/>
  <c r="F108" i="38"/>
  <c r="F124" i="38"/>
  <c r="F140" i="38"/>
  <c r="F77" i="38"/>
  <c r="F93" i="38"/>
  <c r="F109" i="38"/>
  <c r="F125" i="38"/>
  <c r="F141" i="38"/>
  <c r="F157" i="38"/>
  <c r="F173" i="38"/>
  <c r="F189" i="38"/>
  <c r="F205" i="38"/>
  <c r="F221" i="38"/>
  <c r="F237" i="38"/>
  <c r="F126" i="38"/>
  <c r="F163" i="38"/>
  <c r="F184" i="38"/>
  <c r="F206" i="38"/>
  <c r="F227" i="38"/>
  <c r="F98" i="38"/>
  <c r="F154" i="38"/>
  <c r="F175" i="38"/>
  <c r="F196" i="38"/>
  <c r="F218" i="38"/>
  <c r="F239" i="38"/>
  <c r="F102" i="38"/>
  <c r="F155" i="38"/>
  <c r="F176" i="38"/>
  <c r="F198" i="38"/>
  <c r="F219" i="38"/>
  <c r="F240" i="38"/>
  <c r="F256" i="38"/>
  <c r="F272" i="38"/>
  <c r="F288" i="38"/>
  <c r="F304" i="38"/>
  <c r="F204" i="38"/>
  <c r="F254" i="38"/>
  <c r="F275" i="38"/>
  <c r="F297" i="38"/>
  <c r="F167" i="38"/>
  <c r="F245" i="38"/>
  <c r="F266" i="38"/>
  <c r="F287" i="38"/>
  <c r="F308" i="38"/>
  <c r="F324" i="38"/>
  <c r="F194" i="38"/>
  <c r="F251" i="38"/>
  <c r="F273" i="38"/>
  <c r="F294" i="38"/>
  <c r="F313" i="38"/>
  <c r="F329" i="38"/>
  <c r="F345" i="38"/>
  <c r="F361" i="38"/>
  <c r="F377" i="38"/>
  <c r="F274" i="38"/>
  <c r="F326" i="38"/>
  <c r="F347" i="38"/>
  <c r="F368" i="38"/>
  <c r="F388" i="38"/>
  <c r="F279" i="38"/>
  <c r="F327" i="38"/>
  <c r="F348" i="38"/>
  <c r="F370" i="38"/>
  <c r="F156" i="38"/>
  <c r="F306" i="38"/>
  <c r="F334" i="38"/>
  <c r="F355" i="38"/>
  <c r="F376" i="38"/>
  <c r="F340" i="38"/>
  <c r="F395" i="38"/>
  <c r="F411" i="38"/>
  <c r="F427" i="38"/>
  <c r="F443" i="38"/>
  <c r="F459" i="38"/>
  <c r="F475" i="38"/>
  <c r="F491" i="38"/>
  <c r="F507" i="38"/>
  <c r="F523" i="38"/>
  <c r="F539" i="38"/>
  <c r="F555" i="38"/>
  <c r="F323" i="38"/>
  <c r="F392" i="38"/>
  <c r="F408" i="38"/>
  <c r="F424" i="38"/>
  <c r="F440" i="38"/>
  <c r="F456" i="38"/>
  <c r="F472" i="38"/>
  <c r="F488" i="38"/>
  <c r="F504" i="38"/>
  <c r="F520" i="38"/>
  <c r="F536" i="38"/>
  <c r="F552" i="38"/>
  <c r="F330" i="38"/>
  <c r="F393" i="38"/>
  <c r="F409" i="38"/>
  <c r="F433" i="38"/>
  <c r="F465" i="38"/>
  <c r="F497" i="38"/>
  <c r="F529" i="38"/>
  <c r="F561" i="38"/>
  <c r="F466" i="38"/>
  <c r="F390" i="38"/>
  <c r="F518" i="38"/>
  <c r="F458" i="38"/>
  <c r="F398" i="38"/>
  <c r="G541" i="38"/>
  <c r="G477" i="38"/>
  <c r="G394" i="38"/>
  <c r="G536" i="38"/>
  <c r="G472" i="38"/>
  <c r="G374" i="38"/>
  <c r="G511" i="38"/>
  <c r="G447" i="38"/>
  <c r="G546" i="38"/>
  <c r="G462" i="38"/>
  <c r="G403" i="38"/>
  <c r="G319" i="38"/>
  <c r="G219" i="38"/>
  <c r="G274" i="38"/>
  <c r="H76" i="38"/>
  <c r="K411" i="38"/>
  <c r="K408" i="38"/>
  <c r="K536" i="38"/>
  <c r="K393" i="38"/>
  <c r="K457" i="38"/>
  <c r="K521" i="38"/>
  <c r="G71" i="38"/>
  <c r="G135" i="38"/>
  <c r="G140" i="38"/>
  <c r="G172" i="38"/>
  <c r="G204" i="38"/>
  <c r="G236" i="38"/>
  <c r="G268" i="38"/>
  <c r="G296" i="38"/>
  <c r="G316" i="38"/>
  <c r="G340" i="38"/>
  <c r="G360" i="38"/>
  <c r="G380" i="38"/>
  <c r="G404" i="38"/>
  <c r="G93" i="38"/>
  <c r="G125" i="38"/>
  <c r="G149" i="38"/>
  <c r="G169" i="38"/>
  <c r="G189" i="38"/>
  <c r="G205" i="38"/>
  <c r="G221" i="38"/>
  <c r="G237" i="38"/>
  <c r="G253" i="38"/>
  <c r="G269" i="38"/>
  <c r="G285" i="38"/>
  <c r="G301" i="38"/>
  <c r="G317" i="38"/>
  <c r="G333" i="38"/>
  <c r="G349" i="38"/>
  <c r="G365" i="38"/>
  <c r="G381" i="38"/>
  <c r="G397" i="38"/>
  <c r="G89" i="38"/>
  <c r="G110" i="38"/>
  <c r="G132" i="38"/>
  <c r="G150" i="38"/>
  <c r="G166" i="38"/>
  <c r="G182" i="38"/>
  <c r="G198" i="38"/>
  <c r="G214" i="38"/>
  <c r="G230" i="38"/>
  <c r="G246" i="38"/>
  <c r="G262" i="38"/>
  <c r="G278" i="38"/>
  <c r="G294" i="38"/>
  <c r="G310" i="38"/>
  <c r="G326" i="38"/>
  <c r="G80" i="38"/>
  <c r="G101" i="38"/>
  <c r="G122" i="38"/>
  <c r="G143" i="38"/>
  <c r="G159" i="38"/>
  <c r="G175" i="38"/>
  <c r="G191" i="38"/>
  <c r="G207" i="38"/>
  <c r="G223" i="38"/>
  <c r="G239" i="38"/>
  <c r="G255" i="38"/>
  <c r="K491" i="38"/>
  <c r="K456" i="38"/>
  <c r="K164" i="38"/>
  <c r="K409" i="38"/>
  <c r="K473" i="38"/>
  <c r="K537" i="38"/>
  <c r="G87" i="38"/>
  <c r="G76" i="38"/>
  <c r="G148" i="38"/>
  <c r="G180" i="38"/>
  <c r="G212" i="38"/>
  <c r="G244" i="38"/>
  <c r="G276" i="38"/>
  <c r="G300" i="38"/>
  <c r="G324" i="38"/>
  <c r="G344" i="38"/>
  <c r="G364" i="38"/>
  <c r="G388" i="38"/>
  <c r="G408" i="38"/>
  <c r="G72" i="38"/>
  <c r="G104" i="38"/>
  <c r="G130" i="38"/>
  <c r="G153" i="38"/>
  <c r="G177" i="38"/>
  <c r="G193" i="38"/>
  <c r="G209" i="38"/>
  <c r="G225" i="38"/>
  <c r="G241" i="38"/>
  <c r="G257" i="38"/>
  <c r="G273" i="38"/>
  <c r="G289" i="38"/>
  <c r="G305" i="38"/>
  <c r="G321" i="38"/>
  <c r="G337" i="38"/>
  <c r="G353" i="38"/>
  <c r="G369" i="38"/>
  <c r="G385" i="38"/>
  <c r="G401" i="38"/>
  <c r="G73" i="38"/>
  <c r="G94" i="38"/>
  <c r="G116" i="38"/>
  <c r="G137" i="38"/>
  <c r="G154" i="38"/>
  <c r="G170" i="38"/>
  <c r="G186" i="38"/>
  <c r="G202" i="38"/>
  <c r="G218" i="38"/>
  <c r="G234" i="38"/>
  <c r="G250" i="38"/>
  <c r="G266" i="38"/>
  <c r="G282" i="38"/>
  <c r="G298" i="38"/>
  <c r="G314" i="38"/>
  <c r="K560" i="38"/>
  <c r="G85" i="38"/>
  <c r="G106" i="38"/>
  <c r="G128" i="38"/>
  <c r="G147" i="38"/>
  <c r="K96" i="38"/>
  <c r="K472" i="38"/>
  <c r="K228" i="38"/>
  <c r="K425" i="38"/>
  <c r="K489" i="38"/>
  <c r="K553" i="38"/>
  <c r="G103" i="38"/>
  <c r="G97" i="38"/>
  <c r="G156" i="38"/>
  <c r="G188" i="38"/>
  <c r="G220" i="38"/>
  <c r="G252" i="38"/>
  <c r="G284" i="38"/>
  <c r="G308" i="38"/>
  <c r="G328" i="38"/>
  <c r="G348" i="38"/>
  <c r="G372" i="38"/>
  <c r="G392" i="38"/>
  <c r="G412" i="38"/>
  <c r="G82" i="38"/>
  <c r="G109" i="38"/>
  <c r="G136" i="38"/>
  <c r="G161" i="38"/>
  <c r="G181" i="38"/>
  <c r="G197" i="38"/>
  <c r="G213" i="38"/>
  <c r="G229" i="38"/>
  <c r="G245" i="38"/>
  <c r="G261" i="38"/>
  <c r="G277" i="38"/>
  <c r="G293" i="38"/>
  <c r="G309" i="38"/>
  <c r="G325" i="38"/>
  <c r="G341" i="38"/>
  <c r="G357" i="38"/>
  <c r="G373" i="38"/>
  <c r="G389" i="38"/>
  <c r="G405" i="38"/>
  <c r="G78" i="38"/>
  <c r="G100" i="38"/>
  <c r="G121" i="38"/>
  <c r="G142" i="38"/>
  <c r="G158" i="38"/>
  <c r="G174" i="38"/>
  <c r="G190" i="38"/>
  <c r="G206" i="38"/>
  <c r="G222" i="38"/>
  <c r="G238" i="38"/>
  <c r="G254" i="38"/>
  <c r="G270" i="38"/>
  <c r="G286" i="38"/>
  <c r="G302" i="38"/>
  <c r="G318" i="38"/>
  <c r="G69" i="38"/>
  <c r="G90" i="38"/>
  <c r="G112" i="38"/>
  <c r="G133" i="38"/>
  <c r="G151" i="38"/>
  <c r="G167" i="38"/>
  <c r="G183" i="38"/>
  <c r="G199" i="38"/>
  <c r="G215" i="38"/>
  <c r="G231" i="38"/>
  <c r="G247" i="38"/>
  <c r="G263" i="38"/>
  <c r="G279" i="38"/>
  <c r="G295" i="38"/>
  <c r="G311" i="38"/>
  <c r="G327" i="38"/>
  <c r="G343" i="38"/>
  <c r="G359" i="38"/>
  <c r="G375" i="38"/>
  <c r="G391" i="38"/>
  <c r="G407" i="38"/>
  <c r="G423" i="38"/>
  <c r="G382" i="38"/>
  <c r="G426" i="38"/>
  <c r="G442" i="38"/>
  <c r="G458" i="38"/>
  <c r="G474" i="38"/>
  <c r="G490" i="38"/>
  <c r="G506" i="38"/>
  <c r="G522" i="38"/>
  <c r="G538" i="38"/>
  <c r="G554" i="38"/>
  <c r="K392" i="38"/>
  <c r="K505" i="38"/>
  <c r="G164" i="38"/>
  <c r="G292" i="38"/>
  <c r="G376" i="38"/>
  <c r="G88" i="38"/>
  <c r="G185" i="38"/>
  <c r="G249" i="38"/>
  <c r="G313" i="38"/>
  <c r="G377" i="38"/>
  <c r="G84" i="38"/>
  <c r="G162" i="38"/>
  <c r="G226" i="38"/>
  <c r="G290" i="38"/>
  <c r="G96" i="38"/>
  <c r="G163" i="38"/>
  <c r="G195" i="38"/>
  <c r="G227" i="38"/>
  <c r="G259" i="38"/>
  <c r="G283" i="38"/>
  <c r="G303" i="38"/>
  <c r="G323" i="38"/>
  <c r="G347" i="38"/>
  <c r="G367" i="38"/>
  <c r="G387" i="38"/>
  <c r="G411" i="38"/>
  <c r="G350" i="38"/>
  <c r="G421" i="38"/>
  <c r="G446" i="38"/>
  <c r="G466" i="38"/>
  <c r="G486" i="38"/>
  <c r="G510" i="38"/>
  <c r="G530" i="38"/>
  <c r="G550" i="38"/>
  <c r="G354" i="38"/>
  <c r="G414" i="38"/>
  <c r="G435" i="38"/>
  <c r="G451" i="38"/>
  <c r="G467" i="38"/>
  <c r="G483" i="38"/>
  <c r="G499" i="38"/>
  <c r="G515" i="38"/>
  <c r="G531" i="38"/>
  <c r="G547" i="38"/>
  <c r="G563" i="38"/>
  <c r="G390" i="38"/>
  <c r="G428" i="38"/>
  <c r="G444" i="38"/>
  <c r="G460" i="38"/>
  <c r="G476" i="38"/>
  <c r="G492" i="38"/>
  <c r="G508" i="38"/>
  <c r="G524" i="38"/>
  <c r="G540" i="38"/>
  <c r="G556" i="38"/>
  <c r="G346" i="38"/>
  <c r="G410" i="38"/>
  <c r="G433" i="38"/>
  <c r="G449" i="38"/>
  <c r="G465" i="38"/>
  <c r="G481" i="38"/>
  <c r="G497" i="38"/>
  <c r="G513" i="38"/>
  <c r="G529" i="38"/>
  <c r="G545" i="38"/>
  <c r="G561" i="38"/>
  <c r="F542" i="38"/>
  <c r="F356" i="38"/>
  <c r="F526" i="38"/>
  <c r="F506" i="38"/>
  <c r="F442" i="38"/>
  <c r="F335" i="38"/>
  <c r="F502" i="38"/>
  <c r="F438" i="38"/>
  <c r="F307" i="38"/>
  <c r="F514" i="38"/>
  <c r="F450" i="38"/>
  <c r="F378" i="38"/>
  <c r="F557" i="38"/>
  <c r="F541" i="38"/>
  <c r="F525" i="38"/>
  <c r="F509" i="38"/>
  <c r="F493" i="38"/>
  <c r="F477" i="38"/>
  <c r="F461" i="38"/>
  <c r="F445" i="38"/>
  <c r="F429" i="38"/>
  <c r="F413" i="38"/>
  <c r="K520" i="38"/>
  <c r="G196" i="38"/>
  <c r="G312" i="38"/>
  <c r="G396" i="38"/>
  <c r="G114" i="38"/>
  <c r="G201" i="38"/>
  <c r="G265" i="38"/>
  <c r="G329" i="38"/>
  <c r="G393" i="38"/>
  <c r="G105" i="38"/>
  <c r="G178" i="38"/>
  <c r="G242" i="38"/>
  <c r="G306" i="38"/>
  <c r="G117" i="38"/>
  <c r="G171" i="38"/>
  <c r="G203" i="38"/>
  <c r="G235" i="38"/>
  <c r="G267" i="38"/>
  <c r="G287" i="38"/>
  <c r="G307" i="38"/>
  <c r="G331" i="38"/>
  <c r="G351" i="38"/>
  <c r="G371" i="38"/>
  <c r="G395" i="38"/>
  <c r="G415" i="38"/>
  <c r="G366" i="38"/>
  <c r="G430" i="38"/>
  <c r="G450" i="38"/>
  <c r="G470" i="38"/>
  <c r="G494" i="38"/>
  <c r="G514" i="38"/>
  <c r="G534" i="38"/>
  <c r="G558" i="38"/>
  <c r="G370" i="38"/>
  <c r="G422" i="38"/>
  <c r="G439" i="38"/>
  <c r="G455" i="38"/>
  <c r="G471" i="38"/>
  <c r="G487" i="38"/>
  <c r="G503" i="38"/>
  <c r="G519" i="38"/>
  <c r="G535" i="38"/>
  <c r="G551" i="38"/>
  <c r="G342" i="38"/>
  <c r="G406" i="38"/>
  <c r="G432" i="38"/>
  <c r="G448" i="38"/>
  <c r="G464" i="38"/>
  <c r="G480" i="38"/>
  <c r="G496" i="38"/>
  <c r="G512" i="38"/>
  <c r="G528" i="38"/>
  <c r="G544" i="38"/>
  <c r="G560" i="38"/>
  <c r="G362" i="38"/>
  <c r="G418" i="38"/>
  <c r="G437" i="38"/>
  <c r="G453" i="38"/>
  <c r="G469" i="38"/>
  <c r="G485" i="38"/>
  <c r="G501" i="38"/>
  <c r="G517" i="38"/>
  <c r="G533" i="38"/>
  <c r="G549" i="38"/>
  <c r="F462" i="38"/>
  <c r="F430" i="38"/>
  <c r="F446" i="38"/>
  <c r="F554" i="38"/>
  <c r="F490" i="38"/>
  <c r="F426" i="38"/>
  <c r="F550" i="38"/>
  <c r="F486" i="38"/>
  <c r="F422" i="38"/>
  <c r="F562" i="38"/>
  <c r="F498" i="38"/>
  <c r="F434" i="38"/>
  <c r="F178" i="38"/>
  <c r="F553" i="38"/>
  <c r="F537" i="38"/>
  <c r="F521" i="38"/>
  <c r="F505" i="38"/>
  <c r="F489" i="38"/>
  <c r="F473" i="38"/>
  <c r="F457" i="38"/>
  <c r="F441" i="38"/>
  <c r="K356" i="38"/>
  <c r="G119" i="38"/>
  <c r="G228" i="38"/>
  <c r="G332" i="38"/>
  <c r="G420" i="38"/>
  <c r="G145" i="38"/>
  <c r="G217" i="38"/>
  <c r="G281" i="38"/>
  <c r="G345" i="38"/>
  <c r="G409" i="38"/>
  <c r="G126" i="38"/>
  <c r="G194" i="38"/>
  <c r="G258" i="38"/>
  <c r="G322" i="38"/>
  <c r="G138" i="38"/>
  <c r="G179" i="38"/>
  <c r="G211" i="38"/>
  <c r="G243" i="38"/>
  <c r="G271" i="38"/>
  <c r="G291" i="38"/>
  <c r="G315" i="38"/>
  <c r="G335" i="38"/>
  <c r="G355" i="38"/>
  <c r="G379" i="38"/>
  <c r="G399" i="38"/>
  <c r="G419" i="38"/>
  <c r="G398" i="38"/>
  <c r="G434" i="38"/>
  <c r="G454" i="38"/>
  <c r="G478" i="38"/>
  <c r="G498" i="38"/>
  <c r="G518" i="38"/>
  <c r="G542" i="38"/>
  <c r="G562" i="38"/>
  <c r="G386" i="38"/>
  <c r="G427" i="38"/>
  <c r="G443" i="38"/>
  <c r="G459" i="38"/>
  <c r="G475" i="38"/>
  <c r="G491" i="38"/>
  <c r="G507" i="38"/>
  <c r="G523" i="38"/>
  <c r="G539" i="38"/>
  <c r="G555" i="38"/>
  <c r="G358" i="38"/>
  <c r="G417" i="38"/>
  <c r="G436" i="38"/>
  <c r="G452" i="38"/>
  <c r="G468" i="38"/>
  <c r="G484" i="38"/>
  <c r="G500" i="38"/>
  <c r="G516" i="38"/>
  <c r="G532" i="38"/>
  <c r="G548" i="38"/>
  <c r="G378" i="38"/>
  <c r="G425" i="38"/>
  <c r="G441" i="38"/>
  <c r="G457" i="38"/>
  <c r="G473" i="38"/>
  <c r="G489" i="38"/>
  <c r="G505" i="38"/>
  <c r="G521" i="38"/>
  <c r="G537" i="38"/>
  <c r="G553" i="38"/>
  <c r="F414" i="38"/>
  <c r="F494" i="38"/>
  <c r="F510" i="38"/>
  <c r="F79" i="38"/>
  <c r="F83" i="38"/>
  <c r="F99" i="38"/>
  <c r="F115" i="38"/>
  <c r="F131" i="38"/>
  <c r="F147" i="38"/>
  <c r="F80" i="38"/>
  <c r="F96" i="38"/>
  <c r="F112" i="38"/>
  <c r="F128" i="38"/>
  <c r="F144" i="38"/>
  <c r="F81" i="38"/>
  <c r="F97" i="38"/>
  <c r="F113" i="38"/>
  <c r="F129" i="38"/>
  <c r="F145" i="38"/>
  <c r="F161" i="38"/>
  <c r="F177" i="38"/>
  <c r="F193" i="38"/>
  <c r="F209" i="38"/>
  <c r="F225" i="38"/>
  <c r="F78" i="38"/>
  <c r="F142" i="38"/>
  <c r="F168" i="38"/>
  <c r="F190" i="38"/>
  <c r="F211" i="38"/>
  <c r="F232" i="38"/>
  <c r="F114" i="38"/>
  <c r="F159" i="38"/>
  <c r="F180" i="38"/>
  <c r="F202" i="38"/>
  <c r="F223" i="38"/>
  <c r="F243" i="38"/>
  <c r="F118" i="38"/>
  <c r="F160" i="38"/>
  <c r="F182" i="38"/>
  <c r="F203" i="38"/>
  <c r="F224" i="38"/>
  <c r="F244" i="38"/>
  <c r="F260" i="38"/>
  <c r="F276" i="38"/>
  <c r="F292" i="38"/>
  <c r="F122" i="38"/>
  <c r="F226" i="38"/>
  <c r="F259" i="38"/>
  <c r="F281" i="38"/>
  <c r="F302" i="38"/>
  <c r="F188" i="38"/>
  <c r="F250" i="38"/>
  <c r="F271" i="38"/>
  <c r="F293" i="38"/>
  <c r="F312" i="38"/>
  <c r="F90" i="38"/>
  <c r="F215" i="38"/>
  <c r="F257" i="38"/>
  <c r="F278" i="38"/>
  <c r="F299" i="38"/>
  <c r="F317" i="38"/>
  <c r="F333" i="38"/>
  <c r="F349" i="38"/>
  <c r="F365" i="38"/>
  <c r="F381" i="38"/>
  <c r="F295" i="38"/>
  <c r="F331" i="38"/>
  <c r="F352" i="38"/>
  <c r="F374" i="38"/>
  <c r="F106" i="38"/>
  <c r="F301" i="38"/>
  <c r="F332" i="38"/>
  <c r="F354" i="38"/>
  <c r="F375" i="38"/>
  <c r="F241" i="38"/>
  <c r="F314" i="38"/>
  <c r="F339" i="38"/>
  <c r="F360" i="38"/>
  <c r="F382" i="38"/>
  <c r="F362" i="38"/>
  <c r="F399" i="38"/>
  <c r="F415" i="38"/>
  <c r="F431" i="38"/>
  <c r="F447" i="38"/>
  <c r="F463" i="38"/>
  <c r="F479" i="38"/>
  <c r="F495" i="38"/>
  <c r="F511" i="38"/>
  <c r="F527" i="38"/>
  <c r="F543" i="38"/>
  <c r="F559" i="38"/>
  <c r="F346" i="38"/>
  <c r="F396" i="38"/>
  <c r="F412" i="38"/>
  <c r="F428" i="38"/>
  <c r="F444" i="38"/>
  <c r="F460" i="38"/>
  <c r="F476" i="38"/>
  <c r="F492" i="38"/>
  <c r="F508" i="38"/>
  <c r="F524" i="38"/>
  <c r="F540" i="38"/>
  <c r="F556" i="38"/>
  <c r="F351" i="38"/>
  <c r="F397" i="38"/>
  <c r="F417" i="38"/>
  <c r="F437" i="38"/>
  <c r="F469" i="38"/>
  <c r="F501" i="38"/>
  <c r="F533" i="38"/>
  <c r="F247" i="38"/>
  <c r="F482" i="38"/>
  <c r="F406" i="38"/>
  <c r="F534" i="38"/>
  <c r="F474" i="38"/>
  <c r="F558" i="38"/>
  <c r="G525" i="38"/>
  <c r="G461" i="38"/>
  <c r="G330" i="38"/>
  <c r="G520" i="38"/>
  <c r="G456" i="38"/>
  <c r="G559" i="38"/>
  <c r="G495" i="38"/>
  <c r="G431" i="38"/>
  <c r="G526" i="38"/>
  <c r="G438" i="38"/>
  <c r="G383" i="38"/>
  <c r="G299" i="38"/>
  <c r="G187" i="38"/>
  <c r="G210" i="38"/>
  <c r="G297" i="38"/>
  <c r="G356" i="38"/>
  <c r="K441" i="38"/>
  <c r="K100" i="38"/>
  <c r="K504" i="38"/>
  <c r="K440" i="38"/>
  <c r="K352" i="38"/>
  <c r="K555" i="38"/>
  <c r="K475" i="38"/>
  <c r="K364" i="38"/>
  <c r="K502" i="38"/>
  <c r="K292" i="38"/>
  <c r="K552" i="38"/>
  <c r="K488" i="38"/>
  <c r="K424" i="38"/>
  <c r="K288" i="38"/>
  <c r="K539" i="38"/>
  <c r="K443" i="38"/>
  <c r="K300" i="38"/>
  <c r="K224" i="38"/>
  <c r="K507" i="38"/>
  <c r="K427" i="38"/>
  <c r="K236" i="38"/>
  <c r="K160" i="38"/>
  <c r="K523" i="38"/>
  <c r="K459" i="38"/>
  <c r="K395" i="38"/>
  <c r="K172" i="38"/>
  <c r="K108" i="38"/>
  <c r="K530" i="38"/>
  <c r="K394" i="38"/>
  <c r="H69" i="38"/>
  <c r="J263" i="38" s="1"/>
  <c r="K483" i="38"/>
  <c r="K499" i="38"/>
  <c r="K515" i="38"/>
  <c r="K531" i="38"/>
  <c r="K547" i="38"/>
  <c r="K563" i="38"/>
  <c r="K128" i="38"/>
  <c r="K192" i="38"/>
  <c r="K256" i="38"/>
  <c r="K320" i="38"/>
  <c r="K377" i="38"/>
  <c r="K400" i="38"/>
  <c r="K416" i="38"/>
  <c r="K432" i="38"/>
  <c r="K448" i="38"/>
  <c r="K464" i="38"/>
  <c r="K480" i="38"/>
  <c r="K496" i="38"/>
  <c r="K512" i="38"/>
  <c r="K528" i="38"/>
  <c r="K544" i="38"/>
  <c r="K68" i="38"/>
  <c r="K132" i="38"/>
  <c r="K196" i="38"/>
  <c r="K260" i="38"/>
  <c r="K324" i="38"/>
  <c r="K380" i="38"/>
  <c r="K401" i="38"/>
  <c r="K417" i="38"/>
  <c r="K433" i="38"/>
  <c r="K449" i="38"/>
  <c r="K465" i="38"/>
  <c r="K481" i="38"/>
  <c r="K497" i="38"/>
  <c r="K513" i="38"/>
  <c r="K529" i="38"/>
  <c r="K545" i="38"/>
  <c r="K561" i="38"/>
  <c r="G79" i="38"/>
  <c r="G95" i="38"/>
  <c r="G111" i="38"/>
  <c r="G127" i="38"/>
  <c r="K562" i="38"/>
  <c r="G86" i="38"/>
  <c r="G108" i="38"/>
  <c r="G129" i="38"/>
  <c r="K351" i="38"/>
  <c r="K498" i="38"/>
  <c r="K522" i="38"/>
  <c r="K546" i="38"/>
  <c r="K92" i="38"/>
  <c r="K156" i="38"/>
  <c r="K220" i="38"/>
  <c r="K284" i="38"/>
  <c r="K348" i="38"/>
  <c r="K391" i="38"/>
  <c r="K407" i="38"/>
  <c r="K423" i="38"/>
  <c r="K439" i="38"/>
  <c r="K455" i="38"/>
  <c r="K471" i="38"/>
  <c r="K487" i="38"/>
  <c r="K503" i="38"/>
  <c r="K519" i="38"/>
  <c r="K535" i="38"/>
  <c r="K551" i="38"/>
  <c r="K80" i="38"/>
  <c r="K144" i="38"/>
  <c r="K208" i="38"/>
  <c r="K272" i="38"/>
  <c r="K336" i="38"/>
  <c r="K385" i="38"/>
  <c r="K404" i="38"/>
  <c r="K420" i="38"/>
  <c r="K436" i="38"/>
  <c r="K452" i="38"/>
  <c r="K468" i="38"/>
  <c r="K484" i="38"/>
  <c r="K500" i="38"/>
  <c r="K516" i="38"/>
  <c r="K532" i="38"/>
  <c r="K548" i="38"/>
  <c r="K84" i="38"/>
  <c r="K148" i="38"/>
  <c r="K212" i="38"/>
  <c r="K276" i="38"/>
  <c r="K340" i="38"/>
  <c r="K388" i="38"/>
  <c r="K405" i="38"/>
  <c r="K421" i="38"/>
  <c r="K437" i="38"/>
  <c r="K453" i="38"/>
  <c r="K469" i="38"/>
  <c r="K485" i="38"/>
  <c r="K501" i="38"/>
  <c r="K517" i="38"/>
  <c r="K533" i="38"/>
  <c r="K549" i="38"/>
  <c r="G83" i="38"/>
  <c r="G99" i="38"/>
  <c r="G115" i="38"/>
  <c r="G131" i="38"/>
  <c r="G70" i="38"/>
  <c r="G92" i="38"/>
  <c r="G113" i="38"/>
  <c r="G134" i="38"/>
  <c r="G152" i="38"/>
  <c r="G168" i="38"/>
  <c r="G184" i="38"/>
  <c r="G200" i="38"/>
  <c r="G216" i="38"/>
  <c r="G232" i="38"/>
  <c r="G248" i="38"/>
  <c r="G264" i="38"/>
  <c r="G280" i="38"/>
  <c r="K479" i="38"/>
  <c r="K495" i="38"/>
  <c r="K511" i="38"/>
  <c r="K527" i="38"/>
  <c r="K543" i="38"/>
  <c r="K559" i="38"/>
  <c r="K112" i="38"/>
  <c r="K176" i="38"/>
  <c r="K240" i="38"/>
  <c r="K304" i="38"/>
  <c r="K368" i="38"/>
  <c r="K396" i="38"/>
  <c r="K412" i="38"/>
  <c r="K428" i="38"/>
  <c r="K444" i="38"/>
  <c r="K460" i="38"/>
  <c r="K476" i="38"/>
  <c r="K492" i="38"/>
  <c r="K508" i="38"/>
  <c r="K524" i="38"/>
  <c r="K540" i="38"/>
  <c r="K556" i="38"/>
  <c r="K116" i="38"/>
  <c r="K180" i="38"/>
  <c r="K244" i="38"/>
  <c r="K308" i="38"/>
  <c r="K372" i="38"/>
  <c r="K397" i="38"/>
  <c r="K413" i="38"/>
  <c r="K429" i="38"/>
  <c r="K445" i="38"/>
  <c r="K461" i="38"/>
  <c r="K477" i="38"/>
  <c r="K493" i="38"/>
  <c r="K509" i="38"/>
  <c r="K525" i="38"/>
  <c r="K541" i="38"/>
  <c r="K557" i="38"/>
  <c r="G75" i="38"/>
  <c r="G91" i="38"/>
  <c r="G107" i="38"/>
  <c r="G123" i="38"/>
  <c r="G139" i="38"/>
  <c r="G81" i="38"/>
  <c r="G102" i="38"/>
  <c r="G124" i="38"/>
  <c r="G144" i="38"/>
  <c r="G160" i="38"/>
  <c r="G176" i="38"/>
  <c r="G192" i="38"/>
  <c r="G208" i="38"/>
  <c r="G224" i="38"/>
  <c r="G240" i="38"/>
  <c r="G256" i="38"/>
  <c r="G272" i="38"/>
  <c r="G288" i="38"/>
  <c r="G304" i="38"/>
  <c r="G320" i="38"/>
  <c r="G336" i="38"/>
  <c r="G352" i="38"/>
  <c r="G368" i="38"/>
  <c r="G384" i="38"/>
  <c r="G400" i="38"/>
  <c r="G416" i="38"/>
  <c r="G77" i="38"/>
  <c r="G98" i="38"/>
  <c r="G120" i="38"/>
  <c r="G141" i="38"/>
  <c r="G157" i="38"/>
  <c r="G173" i="38"/>
  <c r="K463" i="38"/>
  <c r="K447" i="38"/>
  <c r="K431" i="38"/>
  <c r="K415" i="38"/>
  <c r="K399" i="38"/>
  <c r="K376" i="38"/>
  <c r="K316" i="38"/>
  <c r="K252" i="38"/>
  <c r="K188" i="38"/>
  <c r="K124" i="38"/>
  <c r="K554" i="38"/>
  <c r="K534" i="38"/>
  <c r="K514" i="38"/>
  <c r="K458" i="38"/>
  <c r="K166" i="38"/>
  <c r="K467" i="38"/>
  <c r="K451" i="38"/>
  <c r="K435" i="38"/>
  <c r="K419" i="38"/>
  <c r="K403" i="38"/>
  <c r="K384" i="38"/>
  <c r="K332" i="38"/>
  <c r="K268" i="38"/>
  <c r="K204" i="38"/>
  <c r="K140" i="38"/>
  <c r="K76" i="38"/>
  <c r="K538" i="38"/>
  <c r="K518" i="38"/>
  <c r="K462" i="38"/>
  <c r="K95" i="38"/>
  <c r="K558" i="38"/>
  <c r="K542" i="38"/>
  <c r="K526" i="38"/>
  <c r="K510" i="38"/>
  <c r="K482" i="38"/>
  <c r="K426" i="38"/>
  <c r="K296" i="38"/>
  <c r="K223" i="38"/>
  <c r="K294" i="38"/>
  <c r="K217" i="38"/>
  <c r="K398" i="38"/>
  <c r="K168" i="38"/>
  <c r="K159" i="38"/>
  <c r="K230" i="38"/>
  <c r="K486" i="38"/>
  <c r="K430" i="38"/>
  <c r="K312" i="38"/>
  <c r="K287" i="38"/>
  <c r="K358" i="38"/>
  <c r="K345" i="38"/>
  <c r="K494" i="38"/>
  <c r="K478" i="38"/>
  <c r="K446" i="38"/>
  <c r="K414" i="38"/>
  <c r="K373" i="38"/>
  <c r="K248" i="38"/>
  <c r="K383" i="38"/>
  <c r="K319" i="38"/>
  <c r="K255" i="38"/>
  <c r="K191" i="38"/>
  <c r="K127" i="38"/>
  <c r="K390" i="38"/>
  <c r="K326" i="38"/>
  <c r="K262" i="38"/>
  <c r="K198" i="38"/>
  <c r="K102" i="38"/>
  <c r="K281" i="38"/>
  <c r="K121" i="38"/>
  <c r="K506" i="38"/>
  <c r="K490" i="38"/>
  <c r="K474" i="38"/>
  <c r="K442" i="38"/>
  <c r="K410" i="38"/>
  <c r="K360" i="38"/>
  <c r="K184" i="38"/>
  <c r="K355" i="38"/>
  <c r="K291" i="38"/>
  <c r="K227" i="38"/>
  <c r="K163" i="38"/>
  <c r="K99" i="38"/>
  <c r="K362" i="38"/>
  <c r="K298" i="38"/>
  <c r="K234" i="38"/>
  <c r="K170" i="38"/>
  <c r="K70" i="38"/>
  <c r="K249" i="38"/>
  <c r="K387" i="38"/>
  <c r="K323" i="38"/>
  <c r="K259" i="38"/>
  <c r="K195" i="38"/>
  <c r="K131" i="38"/>
  <c r="K67" i="38"/>
  <c r="K330" i="38"/>
  <c r="K266" i="38"/>
  <c r="K202" i="38"/>
  <c r="K134" i="38"/>
  <c r="K313" i="38"/>
  <c r="K153" i="38"/>
  <c r="K89" i="38"/>
  <c r="K185" i="38"/>
  <c r="K232" i="38"/>
  <c r="K104" i="38"/>
  <c r="K367" i="38"/>
  <c r="K335" i="38"/>
  <c r="K303" i="38"/>
  <c r="K271" i="38"/>
  <c r="K239" i="38"/>
  <c r="K207" i="38"/>
  <c r="K175" i="38"/>
  <c r="K143" i="38"/>
  <c r="K111" i="38"/>
  <c r="K79" i="38"/>
  <c r="K374" i="38"/>
  <c r="K342" i="38"/>
  <c r="K310" i="38"/>
  <c r="K278" i="38"/>
  <c r="K246" i="38"/>
  <c r="K214" i="38"/>
  <c r="K182" i="38"/>
  <c r="K150" i="38"/>
  <c r="K118" i="38"/>
  <c r="K86" i="38"/>
  <c r="K361" i="38"/>
  <c r="K329" i="38"/>
  <c r="K297" i="38"/>
  <c r="K265" i="38"/>
  <c r="K233" i="38"/>
  <c r="K201" i="38"/>
  <c r="K169" i="38"/>
  <c r="K137" i="38"/>
  <c r="K105" i="38"/>
  <c r="K73" i="38"/>
  <c r="K138" i="38"/>
  <c r="K106" i="38"/>
  <c r="K74" i="38"/>
  <c r="K349" i="38"/>
  <c r="K317" i="38"/>
  <c r="K285" i="38"/>
  <c r="K253" i="38"/>
  <c r="K221" i="38"/>
  <c r="K189" i="38"/>
  <c r="K157" i="38"/>
  <c r="K125" i="38"/>
  <c r="K93" i="38"/>
  <c r="K120" i="38"/>
  <c r="K371" i="38"/>
  <c r="K339" i="38"/>
  <c r="K307" i="38"/>
  <c r="K275" i="38"/>
  <c r="K243" i="38"/>
  <c r="K211" i="38"/>
  <c r="K179" i="38"/>
  <c r="K147" i="38"/>
  <c r="K115" i="38"/>
  <c r="K83" i="38"/>
  <c r="K378" i="38"/>
  <c r="K346" i="38"/>
  <c r="K314" i="38"/>
  <c r="K282" i="38"/>
  <c r="K250" i="38"/>
  <c r="K218" i="38"/>
  <c r="K186" i="38"/>
  <c r="K154" i="38"/>
  <c r="K122" i="38"/>
  <c r="K90" i="38"/>
  <c r="K365" i="38"/>
  <c r="K333" i="38"/>
  <c r="K301" i="38"/>
  <c r="K269" i="38"/>
  <c r="K237" i="38"/>
  <c r="K205" i="38"/>
  <c r="K173" i="38"/>
  <c r="K141" i="38"/>
  <c r="K109" i="38"/>
  <c r="K77" i="38"/>
  <c r="K64" i="38"/>
  <c r="K65" i="38"/>
  <c r="K470" i="38"/>
  <c r="K454" i="38"/>
  <c r="K438" i="38"/>
  <c r="K422" i="38"/>
  <c r="K406" i="38"/>
  <c r="K389" i="38"/>
  <c r="K344" i="38"/>
  <c r="K280" i="38"/>
  <c r="K216" i="38"/>
  <c r="K152" i="38"/>
  <c r="K88" i="38"/>
  <c r="K379" i="38"/>
  <c r="K363" i="38"/>
  <c r="K347" i="38"/>
  <c r="K331" i="38"/>
  <c r="K315" i="38"/>
  <c r="K299" i="38"/>
  <c r="K283" i="38"/>
  <c r="K267" i="38"/>
  <c r="K251" i="38"/>
  <c r="K235" i="38"/>
  <c r="K219" i="38"/>
  <c r="K203" i="38"/>
  <c r="K187" i="38"/>
  <c r="K171" i="38"/>
  <c r="K155" i="38"/>
  <c r="K139" i="38"/>
  <c r="K123" i="38"/>
  <c r="K107" i="38"/>
  <c r="K91" i="38"/>
  <c r="K75" i="38"/>
  <c r="K386" i="38"/>
  <c r="K370" i="38"/>
  <c r="K354" i="38"/>
  <c r="K338" i="38"/>
  <c r="K322" i="38"/>
  <c r="K306" i="38"/>
  <c r="K290" i="38"/>
  <c r="K274" i="38"/>
  <c r="K258" i="38"/>
  <c r="K242" i="38"/>
  <c r="K226" i="38"/>
  <c r="K210" i="38"/>
  <c r="K194" i="38"/>
  <c r="K178" i="38"/>
  <c r="K162" i="38"/>
  <c r="K146" i="38"/>
  <c r="K130" i="38"/>
  <c r="K114" i="38"/>
  <c r="K98" i="38"/>
  <c r="K82" i="38"/>
  <c r="K66" i="38"/>
  <c r="K357" i="38"/>
  <c r="K341" i="38"/>
  <c r="K325" i="38"/>
  <c r="K309" i="38"/>
  <c r="K293" i="38"/>
  <c r="K277" i="38"/>
  <c r="K261" i="38"/>
  <c r="K245" i="38"/>
  <c r="K229" i="38"/>
  <c r="K213" i="38"/>
  <c r="K197" i="38"/>
  <c r="K181" i="38"/>
  <c r="K165" i="38"/>
  <c r="K149" i="38"/>
  <c r="K133" i="38"/>
  <c r="K117" i="38"/>
  <c r="K101" i="38"/>
  <c r="K85" i="38"/>
  <c r="K69" i="38"/>
  <c r="G65" i="38"/>
  <c r="J318" i="38"/>
  <c r="K466" i="38"/>
  <c r="K450" i="38"/>
  <c r="K434" i="38"/>
  <c r="K418" i="38"/>
  <c r="K402" i="38"/>
  <c r="K381" i="38"/>
  <c r="K328" i="38"/>
  <c r="K264" i="38"/>
  <c r="K200" i="38"/>
  <c r="K136" i="38"/>
  <c r="K72" i="38"/>
  <c r="K375" i="38"/>
  <c r="K359" i="38"/>
  <c r="K343" i="38"/>
  <c r="K327" i="38"/>
  <c r="K311" i="38"/>
  <c r="K295" i="38"/>
  <c r="K279" i="38"/>
  <c r="K263" i="38"/>
  <c r="K247" i="38"/>
  <c r="K231" i="38"/>
  <c r="K215" i="38"/>
  <c r="K199" i="38"/>
  <c r="K183" i="38"/>
  <c r="K167" i="38"/>
  <c r="K151" i="38"/>
  <c r="K135" i="38"/>
  <c r="K119" i="38"/>
  <c r="K103" i="38"/>
  <c r="K87" i="38"/>
  <c r="K71" i="38"/>
  <c r="K382" i="38"/>
  <c r="K366" i="38"/>
  <c r="K350" i="38"/>
  <c r="K334" i="38"/>
  <c r="K318" i="38"/>
  <c r="K302" i="38"/>
  <c r="K286" i="38"/>
  <c r="K270" i="38"/>
  <c r="K254" i="38"/>
  <c r="K238" i="38"/>
  <c r="K222" i="38"/>
  <c r="K206" i="38"/>
  <c r="K190" i="38"/>
  <c r="K174" i="38"/>
  <c r="K158" i="38"/>
  <c r="K142" i="38"/>
  <c r="K126" i="38"/>
  <c r="K110" i="38"/>
  <c r="K94" i="38"/>
  <c r="K78" i="38"/>
  <c r="K369" i="38"/>
  <c r="K353" i="38"/>
  <c r="K337" i="38"/>
  <c r="K321" i="38"/>
  <c r="K305" i="38"/>
  <c r="K289" i="38"/>
  <c r="K273" i="38"/>
  <c r="K257" i="38"/>
  <c r="K241" i="38"/>
  <c r="K225" i="38"/>
  <c r="K209" i="38"/>
  <c r="K193" i="38"/>
  <c r="K177" i="38"/>
  <c r="K161" i="38"/>
  <c r="K145" i="38"/>
  <c r="K129" i="38"/>
  <c r="K113" i="38"/>
  <c r="K97" i="38"/>
  <c r="K81" i="38"/>
  <c r="J462" i="38"/>
  <c r="J112" i="38"/>
  <c r="J75" i="38"/>
  <c r="J345" i="38"/>
  <c r="C11" i="38"/>
  <c r="C10" i="38"/>
  <c r="C9" i="38"/>
  <c r="C7" i="38"/>
  <c r="B9" i="38" s="1"/>
  <c r="D4" i="8" s="1"/>
  <c r="E17" i="20"/>
  <c r="F17" i="20"/>
  <c r="G17" i="20"/>
  <c r="H17" i="20"/>
  <c r="I17" i="20"/>
  <c r="J17" i="20"/>
  <c r="K17" i="20"/>
  <c r="L17" i="20"/>
  <c r="M17" i="20"/>
  <c r="N17" i="20"/>
  <c r="O17" i="20"/>
  <c r="E16" i="20"/>
  <c r="F16" i="20"/>
  <c r="G16" i="20"/>
  <c r="H16" i="20"/>
  <c r="I16" i="20"/>
  <c r="J16" i="20"/>
  <c r="K16" i="20"/>
  <c r="L16" i="20"/>
  <c r="M16" i="20"/>
  <c r="N16" i="20"/>
  <c r="O16" i="20"/>
  <c r="E15" i="20"/>
  <c r="F15" i="20"/>
  <c r="G15" i="20"/>
  <c r="H15" i="20"/>
  <c r="I15" i="20"/>
  <c r="J15" i="20"/>
  <c r="K15" i="20"/>
  <c r="L15" i="20"/>
  <c r="M15" i="20"/>
  <c r="N15" i="20"/>
  <c r="O15" i="20"/>
  <c r="D17" i="20"/>
  <c r="D16" i="20"/>
  <c r="D15" i="20"/>
  <c r="E14" i="20"/>
  <c r="F14" i="20"/>
  <c r="G14" i="20"/>
  <c r="H14" i="20"/>
  <c r="I14" i="20"/>
  <c r="J14" i="20"/>
  <c r="K14" i="20"/>
  <c r="L14" i="20"/>
  <c r="M14" i="20"/>
  <c r="N14" i="20"/>
  <c r="O14" i="20"/>
  <c r="D14" i="20"/>
  <c r="E13" i="20"/>
  <c r="F13" i="20"/>
  <c r="G13" i="20"/>
  <c r="H13" i="20"/>
  <c r="I13" i="20"/>
  <c r="J13" i="20"/>
  <c r="K13" i="20"/>
  <c r="L13" i="20"/>
  <c r="M13" i="20"/>
  <c r="N13" i="20"/>
  <c r="O13" i="20"/>
  <c r="D13" i="20"/>
  <c r="E528" i="1"/>
  <c r="F528" i="1"/>
  <c r="G528" i="1"/>
  <c r="H528" i="1"/>
  <c r="I528" i="1"/>
  <c r="E529" i="1"/>
  <c r="F529" i="1"/>
  <c r="G529" i="1"/>
  <c r="H529" i="1"/>
  <c r="I529" i="1"/>
  <c r="E530" i="1"/>
  <c r="F530" i="1"/>
  <c r="G530" i="1"/>
  <c r="H530" i="1"/>
  <c r="I530" i="1"/>
  <c r="E531" i="1"/>
  <c r="F531" i="1"/>
  <c r="G531" i="1"/>
  <c r="H531" i="1"/>
  <c r="I531" i="1"/>
  <c r="E532" i="1"/>
  <c r="F532" i="1"/>
  <c r="G532" i="1"/>
  <c r="H532" i="1"/>
  <c r="I532" i="1"/>
  <c r="E533" i="1"/>
  <c r="F533" i="1"/>
  <c r="G533" i="1"/>
  <c r="H533" i="1"/>
  <c r="I533" i="1"/>
  <c r="E534" i="1"/>
  <c r="F534" i="1"/>
  <c r="G534" i="1"/>
  <c r="H534" i="1"/>
  <c r="I534" i="1"/>
  <c r="E535" i="1"/>
  <c r="F535" i="1"/>
  <c r="G535" i="1"/>
  <c r="H535" i="1"/>
  <c r="I535" i="1"/>
  <c r="E536" i="1"/>
  <c r="F536" i="1"/>
  <c r="G536" i="1"/>
  <c r="H536" i="1"/>
  <c r="I536" i="1"/>
  <c r="E537" i="1"/>
  <c r="F537" i="1"/>
  <c r="G537" i="1"/>
  <c r="H537" i="1"/>
  <c r="I537" i="1"/>
  <c r="E538" i="1"/>
  <c r="F538" i="1"/>
  <c r="G538" i="1"/>
  <c r="H538" i="1"/>
  <c r="I538" i="1"/>
  <c r="E539" i="1"/>
  <c r="F539" i="1"/>
  <c r="G539" i="1"/>
  <c r="H539" i="1"/>
  <c r="I539" i="1"/>
  <c r="E540" i="1"/>
  <c r="F540" i="1"/>
  <c r="G540" i="1"/>
  <c r="H540" i="1"/>
  <c r="I540" i="1"/>
  <c r="E541" i="1"/>
  <c r="F541" i="1"/>
  <c r="G541" i="1"/>
  <c r="H541" i="1"/>
  <c r="I541" i="1"/>
  <c r="E542" i="1"/>
  <c r="F542" i="1"/>
  <c r="G542" i="1"/>
  <c r="H542" i="1"/>
  <c r="I542" i="1"/>
  <c r="E543" i="1"/>
  <c r="F543" i="1"/>
  <c r="G543" i="1"/>
  <c r="H543" i="1"/>
  <c r="I543" i="1"/>
  <c r="E544" i="1"/>
  <c r="F544" i="1"/>
  <c r="G544" i="1"/>
  <c r="H544" i="1"/>
  <c r="I544" i="1"/>
  <c r="E545" i="1"/>
  <c r="F545" i="1"/>
  <c r="G545" i="1"/>
  <c r="H545" i="1"/>
  <c r="I545" i="1"/>
  <c r="E546" i="1"/>
  <c r="F546" i="1"/>
  <c r="G546" i="1"/>
  <c r="H546" i="1"/>
  <c r="I546" i="1"/>
  <c r="E547" i="1"/>
  <c r="F547" i="1"/>
  <c r="G547" i="1"/>
  <c r="H547" i="1"/>
  <c r="I547" i="1"/>
  <c r="E548" i="1"/>
  <c r="F548" i="1"/>
  <c r="G548" i="1"/>
  <c r="H548" i="1"/>
  <c r="I548" i="1"/>
  <c r="E549" i="1"/>
  <c r="F549" i="1"/>
  <c r="G549" i="1"/>
  <c r="H549" i="1"/>
  <c r="I549" i="1"/>
  <c r="E550" i="1"/>
  <c r="F550" i="1"/>
  <c r="G550" i="1"/>
  <c r="H550" i="1"/>
  <c r="I550" i="1"/>
  <c r="E551" i="1"/>
  <c r="F551" i="1"/>
  <c r="G551" i="1"/>
  <c r="H551" i="1"/>
  <c r="I551" i="1"/>
  <c r="E552" i="1"/>
  <c r="F552" i="1"/>
  <c r="G552" i="1"/>
  <c r="H552" i="1"/>
  <c r="I552" i="1"/>
  <c r="E553" i="1"/>
  <c r="F553" i="1"/>
  <c r="G553" i="1"/>
  <c r="H553" i="1"/>
  <c r="I553" i="1"/>
  <c r="E554" i="1"/>
  <c r="F554" i="1"/>
  <c r="G554" i="1"/>
  <c r="H554" i="1"/>
  <c r="I554" i="1"/>
  <c r="E555" i="1"/>
  <c r="F555" i="1"/>
  <c r="G555" i="1"/>
  <c r="H555" i="1"/>
  <c r="I555" i="1"/>
  <c r="E556" i="1"/>
  <c r="F556" i="1"/>
  <c r="G556" i="1"/>
  <c r="H556" i="1"/>
  <c r="I556" i="1"/>
  <c r="E557" i="1"/>
  <c r="F557" i="1"/>
  <c r="G557" i="1"/>
  <c r="H557" i="1"/>
  <c r="I557" i="1"/>
  <c r="E558" i="1"/>
  <c r="F558" i="1"/>
  <c r="G558" i="1"/>
  <c r="H558" i="1"/>
  <c r="I558" i="1"/>
  <c r="E559" i="1"/>
  <c r="F559" i="1"/>
  <c r="G559" i="1"/>
  <c r="H559" i="1"/>
  <c r="I559" i="1"/>
  <c r="E560" i="1"/>
  <c r="F560" i="1"/>
  <c r="G560" i="1"/>
  <c r="H560" i="1"/>
  <c r="I560" i="1"/>
  <c r="E561" i="1"/>
  <c r="F561" i="1"/>
  <c r="G561" i="1"/>
  <c r="H561" i="1"/>
  <c r="I561" i="1"/>
  <c r="E562" i="1"/>
  <c r="F562" i="1"/>
  <c r="G562" i="1"/>
  <c r="H562" i="1"/>
  <c r="I562" i="1"/>
  <c r="E563" i="1"/>
  <c r="F563" i="1"/>
  <c r="G563" i="1"/>
  <c r="H563" i="1"/>
  <c r="I563" i="1"/>
  <c r="E564" i="1"/>
  <c r="F564" i="1"/>
  <c r="G564" i="1"/>
  <c r="H564" i="1"/>
  <c r="I564" i="1"/>
  <c r="E565" i="1"/>
  <c r="F565" i="1"/>
  <c r="G565" i="1"/>
  <c r="H565" i="1"/>
  <c r="I565" i="1"/>
  <c r="E566" i="1"/>
  <c r="F566" i="1"/>
  <c r="G566" i="1"/>
  <c r="H566" i="1"/>
  <c r="I566" i="1"/>
  <c r="E567" i="1"/>
  <c r="F567" i="1"/>
  <c r="G567" i="1"/>
  <c r="H567" i="1"/>
  <c r="I567" i="1"/>
  <c r="E568" i="1"/>
  <c r="F568" i="1"/>
  <c r="G568" i="1"/>
  <c r="H568" i="1"/>
  <c r="I568" i="1"/>
  <c r="E569" i="1"/>
  <c r="F569" i="1"/>
  <c r="G569" i="1"/>
  <c r="H569" i="1"/>
  <c r="I569" i="1"/>
  <c r="E570" i="1"/>
  <c r="F570" i="1"/>
  <c r="G570" i="1"/>
  <c r="H570" i="1"/>
  <c r="I570" i="1"/>
  <c r="E571" i="1"/>
  <c r="F571" i="1"/>
  <c r="G571" i="1"/>
  <c r="H571" i="1"/>
  <c r="I571" i="1"/>
  <c r="E572" i="1"/>
  <c r="F572" i="1"/>
  <c r="G572" i="1"/>
  <c r="H572" i="1"/>
  <c r="I572" i="1"/>
  <c r="E573" i="1"/>
  <c r="F573" i="1"/>
  <c r="G573" i="1"/>
  <c r="H573" i="1"/>
  <c r="I573" i="1"/>
  <c r="E574" i="1"/>
  <c r="F574" i="1"/>
  <c r="G574" i="1"/>
  <c r="H574" i="1"/>
  <c r="I574" i="1"/>
  <c r="E575" i="1"/>
  <c r="F575" i="1"/>
  <c r="G575" i="1"/>
  <c r="H575" i="1"/>
  <c r="I575" i="1"/>
  <c r="E576" i="1"/>
  <c r="F576" i="1"/>
  <c r="G576" i="1"/>
  <c r="H576" i="1"/>
  <c r="I576" i="1"/>
  <c r="E577" i="1"/>
  <c r="F577" i="1"/>
  <c r="G577" i="1"/>
  <c r="H577" i="1"/>
  <c r="I577" i="1"/>
  <c r="E578" i="1"/>
  <c r="F578" i="1"/>
  <c r="G578" i="1"/>
  <c r="H578" i="1"/>
  <c r="I578" i="1"/>
  <c r="E579" i="1"/>
  <c r="F579" i="1"/>
  <c r="G579" i="1"/>
  <c r="H579" i="1"/>
  <c r="I579" i="1"/>
  <c r="E580" i="1"/>
  <c r="F580" i="1"/>
  <c r="G580" i="1"/>
  <c r="H580" i="1"/>
  <c r="I580" i="1"/>
  <c r="E581" i="1"/>
  <c r="F581" i="1"/>
  <c r="G581" i="1"/>
  <c r="H581" i="1"/>
  <c r="I581" i="1"/>
  <c r="E582" i="1"/>
  <c r="F582" i="1"/>
  <c r="G582" i="1"/>
  <c r="H582" i="1"/>
  <c r="I582" i="1"/>
  <c r="E583" i="1"/>
  <c r="F583" i="1"/>
  <c r="G583" i="1"/>
  <c r="H583" i="1"/>
  <c r="I583" i="1"/>
  <c r="E584" i="1"/>
  <c r="F584" i="1"/>
  <c r="G584" i="1"/>
  <c r="H584" i="1"/>
  <c r="I584" i="1"/>
  <c r="E585" i="1"/>
  <c r="F585" i="1"/>
  <c r="G585" i="1"/>
  <c r="H585" i="1"/>
  <c r="I585" i="1"/>
  <c r="E586" i="1"/>
  <c r="F586" i="1"/>
  <c r="G586" i="1"/>
  <c r="H586" i="1"/>
  <c r="I586" i="1"/>
  <c r="E587" i="1"/>
  <c r="F587" i="1"/>
  <c r="G587" i="1"/>
  <c r="H587" i="1"/>
  <c r="I587" i="1"/>
  <c r="E588" i="1"/>
  <c r="F588" i="1"/>
  <c r="G588" i="1"/>
  <c r="H588" i="1"/>
  <c r="I588" i="1"/>
  <c r="E589" i="1"/>
  <c r="F589" i="1"/>
  <c r="G589" i="1"/>
  <c r="H589" i="1"/>
  <c r="I589" i="1"/>
  <c r="E590" i="1"/>
  <c r="F590" i="1"/>
  <c r="G590" i="1"/>
  <c r="H590" i="1"/>
  <c r="I590" i="1"/>
  <c r="E591" i="1"/>
  <c r="F591" i="1"/>
  <c r="G591" i="1"/>
  <c r="H591" i="1"/>
  <c r="I591" i="1"/>
  <c r="E592" i="1"/>
  <c r="F592" i="1"/>
  <c r="G592" i="1"/>
  <c r="H592" i="1"/>
  <c r="I592" i="1"/>
  <c r="E593" i="1"/>
  <c r="F593" i="1"/>
  <c r="G593" i="1"/>
  <c r="H593" i="1"/>
  <c r="I593" i="1"/>
  <c r="E594" i="1"/>
  <c r="F594" i="1"/>
  <c r="G594" i="1"/>
  <c r="H594" i="1"/>
  <c r="I594" i="1"/>
  <c r="E595" i="1"/>
  <c r="F595" i="1"/>
  <c r="G595" i="1"/>
  <c r="H595" i="1"/>
  <c r="I595" i="1"/>
  <c r="E596" i="1"/>
  <c r="F596" i="1"/>
  <c r="G596" i="1"/>
  <c r="H596" i="1"/>
  <c r="I596" i="1"/>
  <c r="E597" i="1"/>
  <c r="F597" i="1"/>
  <c r="G597" i="1"/>
  <c r="H597" i="1"/>
  <c r="I597" i="1"/>
  <c r="E598" i="1"/>
  <c r="F598" i="1"/>
  <c r="G598" i="1"/>
  <c r="H598" i="1"/>
  <c r="I598" i="1"/>
  <c r="E599" i="1"/>
  <c r="F599" i="1"/>
  <c r="G599" i="1"/>
  <c r="H599" i="1"/>
  <c r="I599" i="1"/>
  <c r="E600" i="1"/>
  <c r="F600" i="1"/>
  <c r="G600" i="1"/>
  <c r="H600" i="1"/>
  <c r="I600" i="1"/>
  <c r="E601" i="1"/>
  <c r="F601" i="1"/>
  <c r="G601" i="1"/>
  <c r="H601" i="1"/>
  <c r="I601" i="1"/>
  <c r="E602" i="1"/>
  <c r="F602" i="1"/>
  <c r="G602" i="1"/>
  <c r="H602" i="1"/>
  <c r="I602" i="1"/>
  <c r="E603" i="1"/>
  <c r="F603" i="1"/>
  <c r="G603" i="1"/>
  <c r="H603" i="1"/>
  <c r="I603" i="1"/>
  <c r="E604" i="1"/>
  <c r="F604" i="1"/>
  <c r="G604" i="1"/>
  <c r="H604" i="1"/>
  <c r="I604" i="1"/>
  <c r="E605" i="1"/>
  <c r="F605" i="1"/>
  <c r="G605" i="1"/>
  <c r="H605" i="1"/>
  <c r="I605" i="1"/>
  <c r="E606" i="1"/>
  <c r="F606" i="1"/>
  <c r="G606" i="1"/>
  <c r="H606" i="1"/>
  <c r="I606" i="1"/>
  <c r="E607" i="1"/>
  <c r="F607" i="1"/>
  <c r="G607" i="1"/>
  <c r="H607" i="1"/>
  <c r="I607" i="1"/>
  <c r="E608" i="1"/>
  <c r="F608" i="1"/>
  <c r="G608" i="1"/>
  <c r="H608" i="1"/>
  <c r="I608" i="1"/>
  <c r="E609" i="1"/>
  <c r="F609" i="1"/>
  <c r="G609" i="1"/>
  <c r="H609" i="1"/>
  <c r="I609" i="1"/>
  <c r="E610" i="1"/>
  <c r="F610" i="1"/>
  <c r="G610" i="1"/>
  <c r="H610" i="1"/>
  <c r="I610" i="1"/>
  <c r="E611" i="1"/>
  <c r="F611" i="1"/>
  <c r="G611" i="1"/>
  <c r="H611" i="1"/>
  <c r="I611" i="1"/>
  <c r="E612" i="1"/>
  <c r="F612" i="1"/>
  <c r="G612" i="1"/>
  <c r="H612" i="1"/>
  <c r="I612" i="1"/>
  <c r="E613" i="1"/>
  <c r="F613" i="1"/>
  <c r="G613" i="1"/>
  <c r="H613" i="1"/>
  <c r="I613" i="1"/>
  <c r="E614" i="1"/>
  <c r="F614" i="1"/>
  <c r="G614" i="1"/>
  <c r="H614" i="1"/>
  <c r="I614" i="1"/>
  <c r="E615" i="1"/>
  <c r="F615" i="1"/>
  <c r="G615" i="1"/>
  <c r="H615" i="1"/>
  <c r="I615" i="1"/>
  <c r="E616" i="1"/>
  <c r="F616" i="1"/>
  <c r="G616" i="1"/>
  <c r="H616" i="1"/>
  <c r="I616" i="1"/>
  <c r="E617" i="1"/>
  <c r="F617" i="1"/>
  <c r="G617" i="1"/>
  <c r="H617" i="1"/>
  <c r="I617" i="1"/>
  <c r="E618" i="1"/>
  <c r="F618" i="1"/>
  <c r="G618" i="1"/>
  <c r="H618" i="1"/>
  <c r="I618" i="1"/>
  <c r="E619" i="1"/>
  <c r="F619" i="1"/>
  <c r="G619" i="1"/>
  <c r="H619" i="1"/>
  <c r="I619" i="1"/>
  <c r="E620" i="1"/>
  <c r="F620" i="1"/>
  <c r="G620" i="1"/>
  <c r="H620" i="1"/>
  <c r="I620" i="1"/>
  <c r="E621" i="1"/>
  <c r="F621" i="1"/>
  <c r="G621" i="1"/>
  <c r="H621" i="1"/>
  <c r="I621" i="1"/>
  <c r="E622" i="1"/>
  <c r="F622" i="1"/>
  <c r="G622" i="1"/>
  <c r="H622" i="1"/>
  <c r="I622" i="1"/>
  <c r="E623" i="1"/>
  <c r="F623" i="1"/>
  <c r="G623" i="1"/>
  <c r="H623" i="1"/>
  <c r="I623" i="1"/>
  <c r="E624" i="1"/>
  <c r="F624" i="1"/>
  <c r="G624" i="1"/>
  <c r="H624" i="1"/>
  <c r="I624" i="1"/>
  <c r="E625" i="1"/>
  <c r="F625" i="1"/>
  <c r="G625" i="1"/>
  <c r="H625" i="1"/>
  <c r="I625" i="1"/>
  <c r="E626" i="1"/>
  <c r="F626" i="1"/>
  <c r="G626" i="1"/>
  <c r="H626" i="1"/>
  <c r="I626" i="1"/>
  <c r="E627" i="1"/>
  <c r="F627" i="1"/>
  <c r="G627" i="1"/>
  <c r="H627" i="1"/>
  <c r="I627" i="1"/>
  <c r="E628" i="1"/>
  <c r="F628" i="1"/>
  <c r="G628" i="1"/>
  <c r="H628" i="1"/>
  <c r="I628" i="1"/>
  <c r="E629" i="1"/>
  <c r="F629" i="1"/>
  <c r="G629" i="1"/>
  <c r="H629" i="1"/>
  <c r="I629" i="1"/>
  <c r="E630" i="1"/>
  <c r="F630" i="1"/>
  <c r="G630" i="1"/>
  <c r="H630" i="1"/>
  <c r="I630" i="1"/>
  <c r="E631" i="1"/>
  <c r="F631" i="1"/>
  <c r="G631" i="1"/>
  <c r="H631" i="1"/>
  <c r="I631" i="1"/>
  <c r="E632" i="1"/>
  <c r="F632" i="1"/>
  <c r="G632" i="1"/>
  <c r="H632" i="1"/>
  <c r="I632" i="1"/>
  <c r="E633" i="1"/>
  <c r="F633" i="1"/>
  <c r="G633" i="1"/>
  <c r="H633" i="1"/>
  <c r="I633" i="1"/>
  <c r="E634" i="1"/>
  <c r="F634" i="1"/>
  <c r="G634" i="1"/>
  <c r="H634" i="1"/>
  <c r="I634" i="1"/>
  <c r="E635" i="1"/>
  <c r="F635" i="1"/>
  <c r="G635" i="1"/>
  <c r="H635" i="1"/>
  <c r="I635" i="1"/>
  <c r="E636" i="1"/>
  <c r="F636" i="1"/>
  <c r="G636" i="1"/>
  <c r="H636" i="1"/>
  <c r="I636" i="1"/>
  <c r="E637" i="1"/>
  <c r="F637" i="1"/>
  <c r="G637" i="1"/>
  <c r="H637" i="1"/>
  <c r="I637" i="1"/>
  <c r="E638" i="1"/>
  <c r="F638" i="1"/>
  <c r="G638" i="1"/>
  <c r="H638" i="1"/>
  <c r="I638" i="1"/>
  <c r="E639" i="1"/>
  <c r="F639" i="1"/>
  <c r="G639" i="1"/>
  <c r="H639" i="1"/>
  <c r="I639" i="1"/>
  <c r="E640" i="1"/>
  <c r="F640" i="1"/>
  <c r="G640" i="1"/>
  <c r="H640" i="1"/>
  <c r="I640" i="1"/>
  <c r="E641" i="1"/>
  <c r="F641" i="1"/>
  <c r="G641" i="1"/>
  <c r="H641" i="1"/>
  <c r="I641" i="1"/>
  <c r="E642" i="1"/>
  <c r="F642" i="1"/>
  <c r="G642" i="1"/>
  <c r="H642" i="1"/>
  <c r="I642" i="1"/>
  <c r="E643" i="1"/>
  <c r="F643" i="1"/>
  <c r="G643" i="1"/>
  <c r="H643" i="1"/>
  <c r="I643" i="1"/>
  <c r="E644" i="1"/>
  <c r="F644" i="1"/>
  <c r="G644" i="1"/>
  <c r="H644" i="1"/>
  <c r="I644" i="1"/>
  <c r="E645" i="1"/>
  <c r="F645" i="1"/>
  <c r="G645" i="1"/>
  <c r="H645" i="1"/>
  <c r="I645" i="1"/>
  <c r="E646" i="1"/>
  <c r="F646" i="1"/>
  <c r="G646" i="1"/>
  <c r="H646" i="1"/>
  <c r="I646" i="1"/>
  <c r="E647" i="1"/>
  <c r="F647" i="1"/>
  <c r="G647" i="1"/>
  <c r="H647" i="1"/>
  <c r="I647" i="1"/>
  <c r="E648" i="1"/>
  <c r="F648" i="1"/>
  <c r="G648" i="1"/>
  <c r="H648" i="1"/>
  <c r="I648" i="1"/>
  <c r="E649" i="1"/>
  <c r="F649" i="1"/>
  <c r="G649" i="1"/>
  <c r="H649" i="1"/>
  <c r="I649" i="1"/>
  <c r="E650" i="1"/>
  <c r="F650" i="1"/>
  <c r="G650" i="1"/>
  <c r="H650" i="1"/>
  <c r="I650" i="1"/>
  <c r="E651" i="1"/>
  <c r="F651" i="1"/>
  <c r="G651" i="1"/>
  <c r="H651" i="1"/>
  <c r="I651" i="1"/>
  <c r="E652" i="1"/>
  <c r="F652" i="1"/>
  <c r="G652" i="1"/>
  <c r="H652" i="1"/>
  <c r="I652" i="1"/>
  <c r="E653" i="1"/>
  <c r="F653" i="1"/>
  <c r="G653" i="1"/>
  <c r="H653" i="1"/>
  <c r="I653" i="1"/>
  <c r="E654" i="1"/>
  <c r="F654" i="1"/>
  <c r="G654" i="1"/>
  <c r="H654" i="1"/>
  <c r="I654" i="1"/>
  <c r="E655" i="1"/>
  <c r="F655" i="1"/>
  <c r="G655" i="1"/>
  <c r="H655" i="1"/>
  <c r="I655" i="1"/>
  <c r="E656" i="1"/>
  <c r="F656" i="1"/>
  <c r="G656" i="1"/>
  <c r="H656" i="1"/>
  <c r="I656" i="1"/>
  <c r="E657" i="1"/>
  <c r="F657" i="1"/>
  <c r="G657" i="1"/>
  <c r="H657" i="1"/>
  <c r="I657" i="1"/>
  <c r="E658" i="1"/>
  <c r="F658" i="1"/>
  <c r="G658" i="1"/>
  <c r="H658" i="1"/>
  <c r="I658" i="1"/>
  <c r="E659" i="1"/>
  <c r="F659" i="1"/>
  <c r="G659" i="1"/>
  <c r="H659" i="1"/>
  <c r="I659" i="1"/>
  <c r="E660" i="1"/>
  <c r="F660" i="1"/>
  <c r="G660" i="1"/>
  <c r="H660" i="1"/>
  <c r="I660" i="1"/>
  <c r="E661" i="1"/>
  <c r="F661" i="1"/>
  <c r="G661" i="1"/>
  <c r="H661" i="1"/>
  <c r="I661" i="1"/>
  <c r="E662" i="1"/>
  <c r="F662" i="1"/>
  <c r="G662" i="1"/>
  <c r="H662" i="1"/>
  <c r="I662" i="1"/>
  <c r="E663" i="1"/>
  <c r="F663" i="1"/>
  <c r="G663" i="1"/>
  <c r="H663" i="1"/>
  <c r="I663" i="1"/>
  <c r="E664" i="1"/>
  <c r="F664" i="1"/>
  <c r="G664" i="1"/>
  <c r="H664" i="1"/>
  <c r="I664" i="1"/>
  <c r="E665" i="1"/>
  <c r="F665" i="1"/>
  <c r="G665" i="1"/>
  <c r="H665" i="1"/>
  <c r="I665" i="1"/>
  <c r="E666" i="1"/>
  <c r="F666" i="1"/>
  <c r="G666" i="1"/>
  <c r="H666" i="1"/>
  <c r="I666" i="1"/>
  <c r="E667" i="1"/>
  <c r="F667" i="1"/>
  <c r="G667" i="1"/>
  <c r="H667" i="1"/>
  <c r="I667" i="1"/>
  <c r="E668" i="1"/>
  <c r="F668" i="1"/>
  <c r="G668" i="1"/>
  <c r="H668" i="1"/>
  <c r="I668" i="1"/>
  <c r="E669" i="1"/>
  <c r="F669" i="1"/>
  <c r="G669" i="1"/>
  <c r="H669" i="1"/>
  <c r="I669" i="1"/>
  <c r="E670" i="1"/>
  <c r="F670" i="1"/>
  <c r="G670" i="1"/>
  <c r="H670" i="1"/>
  <c r="I670" i="1"/>
  <c r="E671" i="1"/>
  <c r="F671" i="1"/>
  <c r="G671" i="1"/>
  <c r="H671" i="1"/>
  <c r="I671" i="1"/>
  <c r="E672" i="1"/>
  <c r="F672" i="1"/>
  <c r="G672" i="1"/>
  <c r="H672" i="1"/>
  <c r="I672" i="1"/>
  <c r="E673" i="1"/>
  <c r="F673" i="1"/>
  <c r="G673" i="1"/>
  <c r="H673" i="1"/>
  <c r="I673" i="1"/>
  <c r="E674" i="1"/>
  <c r="F674" i="1"/>
  <c r="G674" i="1"/>
  <c r="H674" i="1"/>
  <c r="I674" i="1"/>
  <c r="E675" i="1"/>
  <c r="F675" i="1"/>
  <c r="G675" i="1"/>
  <c r="H675" i="1"/>
  <c r="I675" i="1"/>
  <c r="E676" i="1"/>
  <c r="F676" i="1"/>
  <c r="G676" i="1"/>
  <c r="H676" i="1"/>
  <c r="I676" i="1"/>
  <c r="E677" i="1"/>
  <c r="F677" i="1"/>
  <c r="G677" i="1"/>
  <c r="H677" i="1"/>
  <c r="I677" i="1"/>
  <c r="E678" i="1"/>
  <c r="F678" i="1"/>
  <c r="G678" i="1"/>
  <c r="H678" i="1"/>
  <c r="I678" i="1"/>
  <c r="E679" i="1"/>
  <c r="F679" i="1"/>
  <c r="G679" i="1"/>
  <c r="H679" i="1"/>
  <c r="I679" i="1"/>
  <c r="E680" i="1"/>
  <c r="F680" i="1"/>
  <c r="G680" i="1"/>
  <c r="H680" i="1"/>
  <c r="I680" i="1"/>
  <c r="E681" i="1"/>
  <c r="F681" i="1"/>
  <c r="G681" i="1"/>
  <c r="H681" i="1"/>
  <c r="I681" i="1"/>
  <c r="E682" i="1"/>
  <c r="F682" i="1"/>
  <c r="G682" i="1"/>
  <c r="H682" i="1"/>
  <c r="I682" i="1"/>
  <c r="E683" i="1"/>
  <c r="F683" i="1"/>
  <c r="G683" i="1"/>
  <c r="H683" i="1"/>
  <c r="I683" i="1"/>
  <c r="E684" i="1"/>
  <c r="F684" i="1"/>
  <c r="G684" i="1"/>
  <c r="H684" i="1"/>
  <c r="I684" i="1"/>
  <c r="E685" i="1"/>
  <c r="F685" i="1"/>
  <c r="G685" i="1"/>
  <c r="H685" i="1"/>
  <c r="I685" i="1"/>
  <c r="E686" i="1"/>
  <c r="F686" i="1"/>
  <c r="G686" i="1"/>
  <c r="H686" i="1"/>
  <c r="I686" i="1"/>
  <c r="E687" i="1"/>
  <c r="F687" i="1"/>
  <c r="G687" i="1"/>
  <c r="H687" i="1"/>
  <c r="I687" i="1"/>
  <c r="E688" i="1"/>
  <c r="F688" i="1"/>
  <c r="G688" i="1"/>
  <c r="H688" i="1"/>
  <c r="I688" i="1"/>
  <c r="E689" i="1"/>
  <c r="F689" i="1"/>
  <c r="G689" i="1"/>
  <c r="H689" i="1"/>
  <c r="I689" i="1"/>
  <c r="E690" i="1"/>
  <c r="F690" i="1"/>
  <c r="G690" i="1"/>
  <c r="H690" i="1"/>
  <c r="I690" i="1"/>
  <c r="E691" i="1"/>
  <c r="F691" i="1"/>
  <c r="G691" i="1"/>
  <c r="H691" i="1"/>
  <c r="I691" i="1"/>
  <c r="E692" i="1"/>
  <c r="F692" i="1"/>
  <c r="G692" i="1"/>
  <c r="H692" i="1"/>
  <c r="I692" i="1"/>
  <c r="E693" i="1"/>
  <c r="F693" i="1"/>
  <c r="G693" i="1"/>
  <c r="H693" i="1"/>
  <c r="I693" i="1"/>
  <c r="E694" i="1"/>
  <c r="F694" i="1"/>
  <c r="G694" i="1"/>
  <c r="H694" i="1"/>
  <c r="I694" i="1"/>
  <c r="E695" i="1"/>
  <c r="F695" i="1"/>
  <c r="G695" i="1"/>
  <c r="H695" i="1"/>
  <c r="I695" i="1"/>
  <c r="E696" i="1"/>
  <c r="F696" i="1"/>
  <c r="G696" i="1"/>
  <c r="H696" i="1"/>
  <c r="I696" i="1"/>
  <c r="E697" i="1"/>
  <c r="F697" i="1"/>
  <c r="G697" i="1"/>
  <c r="H697" i="1"/>
  <c r="I697" i="1"/>
  <c r="E698" i="1"/>
  <c r="F698" i="1"/>
  <c r="G698" i="1"/>
  <c r="H698" i="1"/>
  <c r="I698" i="1"/>
  <c r="E699" i="1"/>
  <c r="F699" i="1"/>
  <c r="G699" i="1"/>
  <c r="H699" i="1"/>
  <c r="I699" i="1"/>
  <c r="E700" i="1"/>
  <c r="F700" i="1"/>
  <c r="G700" i="1"/>
  <c r="H700" i="1"/>
  <c r="I700" i="1"/>
  <c r="E701" i="1"/>
  <c r="F701" i="1"/>
  <c r="G701" i="1"/>
  <c r="H701" i="1"/>
  <c r="I701" i="1"/>
  <c r="E702" i="1"/>
  <c r="F702" i="1"/>
  <c r="G702" i="1"/>
  <c r="H702" i="1"/>
  <c r="I702" i="1"/>
  <c r="E703" i="1"/>
  <c r="F703" i="1"/>
  <c r="G703" i="1"/>
  <c r="H703" i="1"/>
  <c r="I703" i="1"/>
  <c r="E704" i="1"/>
  <c r="F704" i="1"/>
  <c r="G704" i="1"/>
  <c r="H704" i="1"/>
  <c r="I704" i="1"/>
  <c r="E705" i="1"/>
  <c r="F705" i="1"/>
  <c r="G705" i="1"/>
  <c r="H705" i="1"/>
  <c r="I705" i="1"/>
  <c r="E706" i="1"/>
  <c r="F706" i="1"/>
  <c r="G706" i="1"/>
  <c r="H706" i="1"/>
  <c r="I706" i="1"/>
  <c r="E707" i="1"/>
  <c r="F707" i="1"/>
  <c r="G707" i="1"/>
  <c r="H707" i="1"/>
  <c r="I707" i="1"/>
  <c r="E708" i="1"/>
  <c r="F708" i="1"/>
  <c r="G708" i="1"/>
  <c r="H708" i="1"/>
  <c r="I708" i="1"/>
  <c r="E709" i="1"/>
  <c r="F709" i="1"/>
  <c r="G709" i="1"/>
  <c r="H709" i="1"/>
  <c r="I709" i="1"/>
  <c r="E710" i="1"/>
  <c r="F710" i="1"/>
  <c r="G710" i="1"/>
  <c r="H710" i="1"/>
  <c r="I710" i="1"/>
  <c r="E711" i="1"/>
  <c r="F711" i="1"/>
  <c r="G711" i="1"/>
  <c r="H711" i="1"/>
  <c r="I711" i="1"/>
  <c r="E712" i="1"/>
  <c r="F712" i="1"/>
  <c r="G712" i="1"/>
  <c r="H712" i="1"/>
  <c r="I712" i="1"/>
  <c r="E713" i="1"/>
  <c r="F713" i="1"/>
  <c r="G713" i="1"/>
  <c r="H713" i="1"/>
  <c r="I713" i="1"/>
  <c r="E714" i="1"/>
  <c r="F714" i="1"/>
  <c r="G714" i="1"/>
  <c r="H714" i="1"/>
  <c r="I714" i="1"/>
  <c r="E715" i="1"/>
  <c r="F715" i="1"/>
  <c r="G715" i="1"/>
  <c r="H715" i="1"/>
  <c r="I715" i="1"/>
  <c r="E716" i="1"/>
  <c r="F716" i="1"/>
  <c r="G716" i="1"/>
  <c r="H716" i="1"/>
  <c r="I716" i="1"/>
  <c r="E717" i="1"/>
  <c r="F717" i="1"/>
  <c r="G717" i="1"/>
  <c r="H717" i="1"/>
  <c r="I717" i="1"/>
  <c r="E718" i="1"/>
  <c r="F718" i="1"/>
  <c r="G718" i="1"/>
  <c r="H718" i="1"/>
  <c r="I718" i="1"/>
  <c r="E719" i="1"/>
  <c r="F719" i="1"/>
  <c r="G719" i="1"/>
  <c r="H719" i="1"/>
  <c r="I719" i="1"/>
  <c r="E720" i="1"/>
  <c r="F720" i="1"/>
  <c r="G720" i="1"/>
  <c r="H720" i="1"/>
  <c r="I720" i="1"/>
  <c r="E721" i="1"/>
  <c r="F721" i="1"/>
  <c r="G721" i="1"/>
  <c r="H721" i="1"/>
  <c r="I721" i="1"/>
  <c r="E722" i="1"/>
  <c r="F722" i="1"/>
  <c r="G722" i="1"/>
  <c r="H722" i="1"/>
  <c r="I722" i="1"/>
  <c r="E723" i="1"/>
  <c r="F723" i="1"/>
  <c r="G723" i="1"/>
  <c r="H723" i="1"/>
  <c r="I723" i="1"/>
  <c r="E724" i="1"/>
  <c r="F724" i="1"/>
  <c r="G724" i="1"/>
  <c r="H724" i="1"/>
  <c r="I724" i="1"/>
  <c r="E725" i="1"/>
  <c r="F725" i="1"/>
  <c r="G725" i="1"/>
  <c r="H725" i="1"/>
  <c r="I725" i="1"/>
  <c r="E726" i="1"/>
  <c r="F726" i="1"/>
  <c r="G726" i="1"/>
  <c r="H726" i="1"/>
  <c r="I726" i="1"/>
  <c r="E727" i="1"/>
  <c r="F727" i="1"/>
  <c r="G727" i="1"/>
  <c r="H727" i="1"/>
  <c r="I727" i="1"/>
  <c r="E728" i="1"/>
  <c r="F728" i="1"/>
  <c r="G728" i="1"/>
  <c r="H728" i="1"/>
  <c r="I728" i="1"/>
  <c r="E729" i="1"/>
  <c r="F729" i="1"/>
  <c r="G729" i="1"/>
  <c r="H729" i="1"/>
  <c r="I729" i="1"/>
  <c r="E730" i="1"/>
  <c r="F730" i="1"/>
  <c r="G730" i="1"/>
  <c r="H730" i="1"/>
  <c r="I730" i="1"/>
  <c r="E731" i="1"/>
  <c r="F731" i="1"/>
  <c r="G731" i="1"/>
  <c r="H731" i="1"/>
  <c r="I731" i="1"/>
  <c r="E732" i="1"/>
  <c r="F732" i="1"/>
  <c r="G732" i="1"/>
  <c r="H732" i="1"/>
  <c r="I732" i="1"/>
  <c r="E733" i="1"/>
  <c r="F733" i="1"/>
  <c r="G733" i="1"/>
  <c r="H733" i="1"/>
  <c r="I733" i="1"/>
  <c r="E734" i="1"/>
  <c r="F734" i="1"/>
  <c r="G734" i="1"/>
  <c r="H734" i="1"/>
  <c r="I734" i="1"/>
  <c r="E735" i="1"/>
  <c r="F735" i="1"/>
  <c r="G735" i="1"/>
  <c r="H735" i="1"/>
  <c r="I735" i="1"/>
  <c r="E736" i="1"/>
  <c r="F736" i="1"/>
  <c r="G736" i="1"/>
  <c r="H736" i="1"/>
  <c r="I736" i="1"/>
  <c r="E737" i="1"/>
  <c r="F737" i="1"/>
  <c r="G737" i="1"/>
  <c r="H737" i="1"/>
  <c r="I737" i="1"/>
  <c r="E738" i="1"/>
  <c r="F738" i="1"/>
  <c r="G738" i="1"/>
  <c r="H738" i="1"/>
  <c r="I738" i="1"/>
  <c r="E739" i="1"/>
  <c r="F739" i="1"/>
  <c r="G739" i="1"/>
  <c r="H739" i="1"/>
  <c r="I739" i="1"/>
  <c r="E740" i="1"/>
  <c r="F740" i="1"/>
  <c r="G740" i="1"/>
  <c r="H740" i="1"/>
  <c r="I740" i="1"/>
  <c r="E741" i="1"/>
  <c r="F741" i="1"/>
  <c r="G741" i="1"/>
  <c r="H741" i="1"/>
  <c r="I741" i="1"/>
  <c r="E742" i="1"/>
  <c r="F742" i="1"/>
  <c r="G742" i="1"/>
  <c r="H742" i="1"/>
  <c r="I742" i="1"/>
  <c r="E743" i="1"/>
  <c r="F743" i="1"/>
  <c r="G743" i="1"/>
  <c r="H743" i="1"/>
  <c r="I743" i="1"/>
  <c r="E744" i="1"/>
  <c r="F744" i="1"/>
  <c r="G744" i="1"/>
  <c r="H744" i="1"/>
  <c r="I744" i="1"/>
  <c r="E745" i="1"/>
  <c r="F745" i="1"/>
  <c r="G745" i="1"/>
  <c r="H745" i="1"/>
  <c r="I745" i="1"/>
  <c r="E746" i="1"/>
  <c r="F746" i="1"/>
  <c r="G746" i="1"/>
  <c r="H746" i="1"/>
  <c r="I746" i="1"/>
  <c r="E747" i="1"/>
  <c r="F747" i="1"/>
  <c r="G747" i="1"/>
  <c r="H747" i="1"/>
  <c r="I747" i="1"/>
  <c r="E748" i="1"/>
  <c r="F748" i="1"/>
  <c r="G748" i="1"/>
  <c r="H748" i="1"/>
  <c r="I748" i="1"/>
  <c r="E749" i="1"/>
  <c r="F749" i="1"/>
  <c r="G749" i="1"/>
  <c r="H749" i="1"/>
  <c r="I749" i="1"/>
  <c r="E750" i="1"/>
  <c r="F750" i="1"/>
  <c r="G750" i="1"/>
  <c r="H750" i="1"/>
  <c r="I750" i="1"/>
  <c r="E751" i="1"/>
  <c r="F751" i="1"/>
  <c r="G751" i="1"/>
  <c r="H751" i="1"/>
  <c r="I751" i="1"/>
  <c r="E752" i="1"/>
  <c r="F752" i="1"/>
  <c r="G752" i="1"/>
  <c r="H752" i="1"/>
  <c r="I752" i="1"/>
  <c r="E753" i="1"/>
  <c r="F753" i="1"/>
  <c r="G753" i="1"/>
  <c r="H753" i="1"/>
  <c r="I753" i="1"/>
  <c r="E754" i="1"/>
  <c r="F754" i="1"/>
  <c r="G754" i="1"/>
  <c r="H754" i="1"/>
  <c r="I754" i="1"/>
  <c r="E755" i="1"/>
  <c r="F755" i="1"/>
  <c r="G755" i="1"/>
  <c r="H755" i="1"/>
  <c r="I755" i="1"/>
  <c r="E756" i="1"/>
  <c r="F756" i="1"/>
  <c r="G756" i="1"/>
  <c r="H756" i="1"/>
  <c r="I756" i="1"/>
  <c r="E757" i="1"/>
  <c r="F757" i="1"/>
  <c r="G757" i="1"/>
  <c r="H757" i="1"/>
  <c r="I757" i="1"/>
  <c r="E758" i="1"/>
  <c r="F758" i="1"/>
  <c r="G758" i="1"/>
  <c r="H758" i="1"/>
  <c r="I758" i="1"/>
  <c r="E759" i="1"/>
  <c r="F759" i="1"/>
  <c r="G759" i="1"/>
  <c r="H759" i="1"/>
  <c r="I759" i="1"/>
  <c r="E760" i="1"/>
  <c r="F760" i="1"/>
  <c r="G760" i="1"/>
  <c r="H760" i="1"/>
  <c r="I760" i="1"/>
  <c r="E761" i="1"/>
  <c r="F761" i="1"/>
  <c r="G761" i="1"/>
  <c r="H761" i="1"/>
  <c r="I761" i="1"/>
  <c r="E762" i="1"/>
  <c r="F762" i="1"/>
  <c r="G762" i="1"/>
  <c r="H762" i="1"/>
  <c r="I762" i="1"/>
  <c r="E763" i="1"/>
  <c r="F763" i="1"/>
  <c r="G763" i="1"/>
  <c r="H763" i="1"/>
  <c r="I763" i="1"/>
  <c r="E764" i="1"/>
  <c r="F764" i="1"/>
  <c r="G764" i="1"/>
  <c r="H764" i="1"/>
  <c r="I764" i="1"/>
  <c r="E765" i="1"/>
  <c r="F765" i="1"/>
  <c r="G765" i="1"/>
  <c r="H765" i="1"/>
  <c r="I765" i="1"/>
  <c r="E766" i="1"/>
  <c r="F766" i="1"/>
  <c r="G766" i="1"/>
  <c r="H766" i="1"/>
  <c r="I766" i="1"/>
  <c r="E767" i="1"/>
  <c r="F767" i="1"/>
  <c r="G767" i="1"/>
  <c r="H767" i="1"/>
  <c r="I767" i="1"/>
  <c r="E768" i="1"/>
  <c r="F768" i="1"/>
  <c r="G768" i="1"/>
  <c r="H768" i="1"/>
  <c r="I768" i="1"/>
  <c r="E769" i="1"/>
  <c r="F769" i="1"/>
  <c r="G769" i="1"/>
  <c r="H769" i="1"/>
  <c r="I769" i="1"/>
  <c r="E770" i="1"/>
  <c r="F770" i="1"/>
  <c r="G770" i="1"/>
  <c r="H770" i="1"/>
  <c r="I770" i="1"/>
  <c r="E771" i="1"/>
  <c r="F771" i="1"/>
  <c r="G771" i="1"/>
  <c r="H771" i="1"/>
  <c r="I771" i="1"/>
  <c r="E772" i="1"/>
  <c r="F772" i="1"/>
  <c r="G772" i="1"/>
  <c r="H772" i="1"/>
  <c r="I772" i="1"/>
  <c r="E773" i="1"/>
  <c r="F773" i="1"/>
  <c r="G773" i="1"/>
  <c r="H773" i="1"/>
  <c r="I773" i="1"/>
  <c r="E774" i="1"/>
  <c r="F774" i="1"/>
  <c r="G774" i="1"/>
  <c r="H774" i="1"/>
  <c r="I774" i="1"/>
  <c r="E775" i="1"/>
  <c r="F775" i="1"/>
  <c r="G775" i="1"/>
  <c r="H775" i="1"/>
  <c r="I775" i="1"/>
  <c r="E776" i="1"/>
  <c r="F776" i="1"/>
  <c r="G776" i="1"/>
  <c r="H776" i="1"/>
  <c r="I776" i="1"/>
  <c r="E777" i="1"/>
  <c r="F777" i="1"/>
  <c r="G777" i="1"/>
  <c r="H777" i="1"/>
  <c r="I777" i="1"/>
  <c r="E778" i="1"/>
  <c r="F778" i="1"/>
  <c r="G778" i="1"/>
  <c r="H778" i="1"/>
  <c r="I778" i="1"/>
  <c r="E779" i="1"/>
  <c r="F779" i="1"/>
  <c r="G779" i="1"/>
  <c r="H779" i="1"/>
  <c r="I779" i="1"/>
  <c r="E780" i="1"/>
  <c r="F780" i="1"/>
  <c r="G780" i="1"/>
  <c r="H780" i="1"/>
  <c r="I780" i="1"/>
  <c r="E781" i="1"/>
  <c r="F781" i="1"/>
  <c r="G781" i="1"/>
  <c r="H781" i="1"/>
  <c r="I781" i="1"/>
  <c r="E782" i="1"/>
  <c r="F782" i="1"/>
  <c r="G782" i="1"/>
  <c r="H782" i="1"/>
  <c r="I782" i="1"/>
  <c r="E783" i="1"/>
  <c r="F783" i="1"/>
  <c r="G783" i="1"/>
  <c r="H783" i="1"/>
  <c r="I783" i="1"/>
  <c r="E784" i="1"/>
  <c r="F784" i="1"/>
  <c r="G784" i="1"/>
  <c r="H784" i="1"/>
  <c r="I784" i="1"/>
  <c r="E785" i="1"/>
  <c r="F785" i="1"/>
  <c r="G785" i="1"/>
  <c r="H785" i="1"/>
  <c r="I785" i="1"/>
  <c r="E786" i="1"/>
  <c r="F786" i="1"/>
  <c r="G786" i="1"/>
  <c r="H786" i="1"/>
  <c r="I786" i="1"/>
  <c r="E787" i="1"/>
  <c r="F787" i="1"/>
  <c r="G787" i="1"/>
  <c r="H787" i="1"/>
  <c r="I787" i="1"/>
  <c r="E788" i="1"/>
  <c r="F788" i="1"/>
  <c r="G788" i="1"/>
  <c r="H788" i="1"/>
  <c r="I788" i="1"/>
  <c r="E789" i="1"/>
  <c r="F789" i="1"/>
  <c r="G789" i="1"/>
  <c r="H789" i="1"/>
  <c r="I789" i="1"/>
  <c r="E790" i="1"/>
  <c r="F790" i="1"/>
  <c r="G790" i="1"/>
  <c r="H790" i="1"/>
  <c r="I790" i="1"/>
  <c r="E791" i="1"/>
  <c r="F791" i="1"/>
  <c r="G791" i="1"/>
  <c r="H791" i="1"/>
  <c r="I791" i="1"/>
  <c r="E792" i="1"/>
  <c r="F792" i="1"/>
  <c r="G792" i="1"/>
  <c r="H792" i="1"/>
  <c r="I792" i="1"/>
  <c r="E793" i="1"/>
  <c r="F793" i="1"/>
  <c r="G793" i="1"/>
  <c r="H793" i="1"/>
  <c r="I793" i="1"/>
  <c r="E794" i="1"/>
  <c r="F794" i="1"/>
  <c r="G794" i="1"/>
  <c r="H794" i="1"/>
  <c r="I794" i="1"/>
  <c r="E795" i="1"/>
  <c r="F795" i="1"/>
  <c r="G795" i="1"/>
  <c r="H795" i="1"/>
  <c r="I795" i="1"/>
  <c r="E796" i="1"/>
  <c r="F796" i="1"/>
  <c r="G796" i="1"/>
  <c r="H796" i="1"/>
  <c r="I796" i="1"/>
  <c r="E797" i="1"/>
  <c r="F797" i="1"/>
  <c r="G797" i="1"/>
  <c r="H797" i="1"/>
  <c r="I797" i="1"/>
  <c r="E798" i="1"/>
  <c r="F798" i="1"/>
  <c r="G798" i="1"/>
  <c r="H798" i="1"/>
  <c r="I798" i="1"/>
  <c r="E799" i="1"/>
  <c r="F799" i="1"/>
  <c r="G799" i="1"/>
  <c r="H799" i="1"/>
  <c r="I799" i="1"/>
  <c r="E800" i="1"/>
  <c r="F800" i="1"/>
  <c r="G800" i="1"/>
  <c r="H800" i="1"/>
  <c r="I800" i="1"/>
  <c r="E801" i="1"/>
  <c r="F801" i="1"/>
  <c r="G801" i="1"/>
  <c r="H801" i="1"/>
  <c r="I801" i="1"/>
  <c r="E802" i="1"/>
  <c r="F802" i="1"/>
  <c r="G802" i="1"/>
  <c r="H802" i="1"/>
  <c r="I802" i="1"/>
  <c r="E803" i="1"/>
  <c r="F803" i="1"/>
  <c r="G803" i="1"/>
  <c r="H803" i="1"/>
  <c r="I803" i="1"/>
  <c r="E804" i="1"/>
  <c r="F804" i="1"/>
  <c r="G804" i="1"/>
  <c r="H804" i="1"/>
  <c r="I804" i="1"/>
  <c r="E805" i="1"/>
  <c r="F805" i="1"/>
  <c r="G805" i="1"/>
  <c r="H805" i="1"/>
  <c r="I805" i="1"/>
  <c r="E806" i="1"/>
  <c r="F806" i="1"/>
  <c r="G806" i="1"/>
  <c r="H806" i="1"/>
  <c r="I806" i="1"/>
  <c r="E807" i="1"/>
  <c r="F807" i="1"/>
  <c r="G807" i="1"/>
  <c r="H807" i="1"/>
  <c r="I807" i="1"/>
  <c r="E808" i="1"/>
  <c r="F808" i="1"/>
  <c r="G808" i="1"/>
  <c r="H808" i="1"/>
  <c r="I808" i="1"/>
  <c r="E809" i="1"/>
  <c r="F809" i="1"/>
  <c r="G809" i="1"/>
  <c r="H809" i="1"/>
  <c r="I809" i="1"/>
  <c r="E810" i="1"/>
  <c r="F810" i="1"/>
  <c r="G810" i="1"/>
  <c r="H810" i="1"/>
  <c r="I810" i="1"/>
  <c r="E811" i="1"/>
  <c r="F811" i="1"/>
  <c r="G811" i="1"/>
  <c r="H811" i="1"/>
  <c r="I811" i="1"/>
  <c r="E812" i="1"/>
  <c r="F812" i="1"/>
  <c r="G812" i="1"/>
  <c r="H812" i="1"/>
  <c r="I812" i="1"/>
  <c r="E813" i="1"/>
  <c r="F813" i="1"/>
  <c r="G813" i="1"/>
  <c r="H813" i="1"/>
  <c r="I813" i="1"/>
  <c r="E814" i="1"/>
  <c r="F814" i="1"/>
  <c r="G814" i="1"/>
  <c r="H814" i="1"/>
  <c r="I814" i="1"/>
  <c r="E815" i="1"/>
  <c r="F815" i="1"/>
  <c r="G815" i="1"/>
  <c r="H815" i="1"/>
  <c r="I815" i="1"/>
  <c r="E816" i="1"/>
  <c r="F816" i="1"/>
  <c r="G816" i="1"/>
  <c r="H816" i="1"/>
  <c r="I816" i="1"/>
  <c r="E817" i="1"/>
  <c r="F817" i="1"/>
  <c r="G817" i="1"/>
  <c r="H817" i="1"/>
  <c r="I817" i="1"/>
  <c r="E818" i="1"/>
  <c r="F818" i="1"/>
  <c r="G818" i="1"/>
  <c r="H818" i="1"/>
  <c r="I818" i="1"/>
  <c r="E819" i="1"/>
  <c r="F819" i="1"/>
  <c r="G819" i="1"/>
  <c r="H819" i="1"/>
  <c r="I819" i="1"/>
  <c r="E820" i="1"/>
  <c r="F820" i="1"/>
  <c r="G820" i="1"/>
  <c r="H820" i="1"/>
  <c r="I820" i="1"/>
  <c r="E821" i="1"/>
  <c r="F821" i="1"/>
  <c r="G821" i="1"/>
  <c r="H821" i="1"/>
  <c r="I821" i="1"/>
  <c r="E822" i="1"/>
  <c r="F822" i="1"/>
  <c r="G822" i="1"/>
  <c r="H822" i="1"/>
  <c r="I822" i="1"/>
  <c r="E823" i="1"/>
  <c r="F823" i="1"/>
  <c r="G823" i="1"/>
  <c r="H823" i="1"/>
  <c r="I823" i="1"/>
  <c r="E824" i="1"/>
  <c r="F824" i="1"/>
  <c r="G824" i="1"/>
  <c r="H824" i="1"/>
  <c r="I824" i="1"/>
  <c r="E825" i="1"/>
  <c r="F825" i="1"/>
  <c r="G825" i="1"/>
  <c r="H825" i="1"/>
  <c r="I825" i="1"/>
  <c r="E826" i="1"/>
  <c r="F826" i="1"/>
  <c r="G826" i="1"/>
  <c r="H826" i="1"/>
  <c r="I826" i="1"/>
  <c r="E827" i="1"/>
  <c r="F827" i="1"/>
  <c r="G827" i="1"/>
  <c r="H827" i="1"/>
  <c r="I827" i="1"/>
  <c r="E828" i="1"/>
  <c r="F828" i="1"/>
  <c r="G828" i="1"/>
  <c r="H828" i="1"/>
  <c r="I828" i="1"/>
  <c r="E829" i="1"/>
  <c r="F829" i="1"/>
  <c r="G829" i="1"/>
  <c r="H829" i="1"/>
  <c r="I829" i="1"/>
  <c r="E830" i="1"/>
  <c r="F830" i="1"/>
  <c r="G830" i="1"/>
  <c r="H830" i="1"/>
  <c r="I830" i="1"/>
  <c r="E831" i="1"/>
  <c r="F831" i="1"/>
  <c r="G831" i="1"/>
  <c r="H831" i="1"/>
  <c r="I831" i="1"/>
  <c r="E832" i="1"/>
  <c r="F832" i="1"/>
  <c r="G832" i="1"/>
  <c r="H832" i="1"/>
  <c r="I832" i="1"/>
  <c r="E833" i="1"/>
  <c r="F833" i="1"/>
  <c r="G833" i="1"/>
  <c r="H833" i="1"/>
  <c r="I833" i="1"/>
  <c r="E834" i="1"/>
  <c r="F834" i="1"/>
  <c r="G834" i="1"/>
  <c r="H834" i="1"/>
  <c r="I834" i="1"/>
  <c r="E835" i="1"/>
  <c r="F835" i="1"/>
  <c r="G835" i="1"/>
  <c r="H835" i="1"/>
  <c r="I835" i="1"/>
  <c r="E836" i="1"/>
  <c r="F836" i="1"/>
  <c r="G836" i="1"/>
  <c r="H836" i="1"/>
  <c r="I836" i="1"/>
  <c r="E837" i="1"/>
  <c r="F837" i="1"/>
  <c r="G837" i="1"/>
  <c r="H837" i="1"/>
  <c r="I837" i="1"/>
  <c r="E838" i="1"/>
  <c r="F838" i="1"/>
  <c r="G838" i="1"/>
  <c r="H838" i="1"/>
  <c r="I838" i="1"/>
  <c r="E839" i="1"/>
  <c r="F839" i="1"/>
  <c r="G839" i="1"/>
  <c r="H839" i="1"/>
  <c r="I839" i="1"/>
  <c r="E840" i="1"/>
  <c r="F840" i="1"/>
  <c r="G840" i="1"/>
  <c r="H840" i="1"/>
  <c r="I840" i="1"/>
  <c r="E841" i="1"/>
  <c r="F841" i="1"/>
  <c r="G841" i="1"/>
  <c r="H841" i="1"/>
  <c r="I841" i="1"/>
  <c r="E842" i="1"/>
  <c r="F842" i="1"/>
  <c r="G842" i="1"/>
  <c r="H842" i="1"/>
  <c r="I842" i="1"/>
  <c r="E843" i="1"/>
  <c r="F843" i="1"/>
  <c r="G843" i="1"/>
  <c r="H843" i="1"/>
  <c r="I843" i="1"/>
  <c r="E844" i="1"/>
  <c r="F844" i="1"/>
  <c r="G844" i="1"/>
  <c r="H844" i="1"/>
  <c r="I844" i="1"/>
  <c r="E845" i="1"/>
  <c r="F845" i="1"/>
  <c r="G845" i="1"/>
  <c r="H845" i="1"/>
  <c r="I845" i="1"/>
  <c r="E846" i="1"/>
  <c r="F846" i="1"/>
  <c r="G846" i="1"/>
  <c r="H846" i="1"/>
  <c r="I846" i="1"/>
  <c r="E847" i="1"/>
  <c r="F847" i="1"/>
  <c r="G847" i="1"/>
  <c r="H847" i="1"/>
  <c r="I847" i="1"/>
  <c r="E848" i="1"/>
  <c r="F848" i="1"/>
  <c r="G848" i="1"/>
  <c r="H848" i="1"/>
  <c r="I848" i="1"/>
  <c r="E849" i="1"/>
  <c r="F849" i="1"/>
  <c r="G849" i="1"/>
  <c r="H849" i="1"/>
  <c r="I849" i="1"/>
  <c r="E850" i="1"/>
  <c r="F850" i="1"/>
  <c r="G850" i="1"/>
  <c r="H850" i="1"/>
  <c r="I850" i="1"/>
  <c r="E851" i="1"/>
  <c r="F851" i="1"/>
  <c r="G851" i="1"/>
  <c r="H851" i="1"/>
  <c r="I851" i="1"/>
  <c r="E852" i="1"/>
  <c r="F852" i="1"/>
  <c r="G852" i="1"/>
  <c r="H852" i="1"/>
  <c r="I852" i="1"/>
  <c r="E853" i="1"/>
  <c r="F853" i="1"/>
  <c r="G853" i="1"/>
  <c r="H853" i="1"/>
  <c r="I853" i="1"/>
  <c r="E854" i="1"/>
  <c r="F854" i="1"/>
  <c r="G854" i="1"/>
  <c r="H854" i="1"/>
  <c r="I854" i="1"/>
  <c r="E855" i="1"/>
  <c r="F855" i="1"/>
  <c r="G855" i="1"/>
  <c r="H855" i="1"/>
  <c r="I855" i="1"/>
  <c r="E856" i="1"/>
  <c r="F856" i="1"/>
  <c r="G856" i="1"/>
  <c r="H856" i="1"/>
  <c r="I856" i="1"/>
  <c r="E857" i="1"/>
  <c r="F857" i="1"/>
  <c r="G857" i="1"/>
  <c r="H857" i="1"/>
  <c r="I857" i="1"/>
  <c r="E858" i="1"/>
  <c r="F858" i="1"/>
  <c r="G858" i="1"/>
  <c r="H858" i="1"/>
  <c r="I858" i="1"/>
  <c r="E859" i="1"/>
  <c r="F859" i="1"/>
  <c r="G859" i="1"/>
  <c r="H859" i="1"/>
  <c r="I859" i="1"/>
  <c r="E860" i="1"/>
  <c r="F860" i="1"/>
  <c r="G860" i="1"/>
  <c r="H860" i="1"/>
  <c r="I860" i="1"/>
  <c r="E861" i="1"/>
  <c r="F861" i="1"/>
  <c r="G861" i="1"/>
  <c r="H861" i="1"/>
  <c r="I861" i="1"/>
  <c r="E862" i="1"/>
  <c r="F862" i="1"/>
  <c r="G862" i="1"/>
  <c r="H862" i="1"/>
  <c r="I862" i="1"/>
  <c r="E863" i="1"/>
  <c r="F863" i="1"/>
  <c r="G863" i="1"/>
  <c r="H863" i="1"/>
  <c r="I863" i="1"/>
  <c r="E864" i="1"/>
  <c r="F864" i="1"/>
  <c r="G864" i="1"/>
  <c r="H864" i="1"/>
  <c r="I864" i="1"/>
  <c r="E865" i="1"/>
  <c r="F865" i="1"/>
  <c r="G865" i="1"/>
  <c r="H865" i="1"/>
  <c r="I865" i="1"/>
  <c r="E866" i="1"/>
  <c r="F866" i="1"/>
  <c r="G866" i="1"/>
  <c r="H866" i="1"/>
  <c r="I866" i="1"/>
  <c r="E867" i="1"/>
  <c r="F867" i="1"/>
  <c r="G867" i="1"/>
  <c r="H867" i="1"/>
  <c r="I867" i="1"/>
  <c r="E868" i="1"/>
  <c r="F868" i="1"/>
  <c r="G868" i="1"/>
  <c r="H868" i="1"/>
  <c r="I868" i="1"/>
  <c r="E869" i="1"/>
  <c r="F869" i="1"/>
  <c r="G869" i="1"/>
  <c r="H869" i="1"/>
  <c r="I869" i="1"/>
  <c r="E870" i="1"/>
  <c r="F870" i="1"/>
  <c r="G870" i="1"/>
  <c r="H870" i="1"/>
  <c r="I870" i="1"/>
  <c r="E871" i="1"/>
  <c r="F871" i="1"/>
  <c r="G871" i="1"/>
  <c r="H871" i="1"/>
  <c r="I871" i="1"/>
  <c r="E872" i="1"/>
  <c r="F872" i="1"/>
  <c r="G872" i="1"/>
  <c r="H872" i="1"/>
  <c r="I872" i="1"/>
  <c r="E873" i="1"/>
  <c r="F873" i="1"/>
  <c r="G873" i="1"/>
  <c r="H873" i="1"/>
  <c r="I873" i="1"/>
  <c r="E874" i="1"/>
  <c r="F874" i="1"/>
  <c r="G874" i="1"/>
  <c r="H874" i="1"/>
  <c r="I874" i="1"/>
  <c r="E875" i="1"/>
  <c r="F875" i="1"/>
  <c r="G875" i="1"/>
  <c r="H875" i="1"/>
  <c r="I875" i="1"/>
  <c r="E876" i="1"/>
  <c r="F876" i="1"/>
  <c r="G876" i="1"/>
  <c r="H876" i="1"/>
  <c r="I876" i="1"/>
  <c r="E877" i="1"/>
  <c r="F877" i="1"/>
  <c r="G877" i="1"/>
  <c r="H877" i="1"/>
  <c r="I877" i="1"/>
  <c r="E878" i="1"/>
  <c r="F878" i="1"/>
  <c r="G878" i="1"/>
  <c r="H878" i="1"/>
  <c r="I878" i="1"/>
  <c r="E879" i="1"/>
  <c r="F879" i="1"/>
  <c r="G879" i="1"/>
  <c r="H879" i="1"/>
  <c r="I879" i="1"/>
  <c r="E880" i="1"/>
  <c r="F880" i="1"/>
  <c r="G880" i="1"/>
  <c r="H880" i="1"/>
  <c r="I880" i="1"/>
  <c r="E881" i="1"/>
  <c r="F881" i="1"/>
  <c r="G881" i="1"/>
  <c r="H881" i="1"/>
  <c r="I881" i="1"/>
  <c r="E882" i="1"/>
  <c r="F882" i="1"/>
  <c r="G882" i="1"/>
  <c r="H882" i="1"/>
  <c r="I882" i="1"/>
  <c r="E883" i="1"/>
  <c r="F883" i="1"/>
  <c r="G883" i="1"/>
  <c r="H883" i="1"/>
  <c r="I883" i="1"/>
  <c r="E884" i="1"/>
  <c r="F884" i="1"/>
  <c r="G884" i="1"/>
  <c r="H884" i="1"/>
  <c r="I884" i="1"/>
  <c r="E885" i="1"/>
  <c r="F885" i="1"/>
  <c r="G885" i="1"/>
  <c r="H885" i="1"/>
  <c r="I885" i="1"/>
  <c r="E886" i="1"/>
  <c r="F886" i="1"/>
  <c r="G886" i="1"/>
  <c r="H886" i="1"/>
  <c r="I886" i="1"/>
  <c r="E887" i="1"/>
  <c r="F887" i="1"/>
  <c r="G887" i="1"/>
  <c r="H887" i="1"/>
  <c r="I887" i="1"/>
  <c r="E888" i="1"/>
  <c r="F888" i="1"/>
  <c r="G888" i="1"/>
  <c r="H888" i="1"/>
  <c r="I888" i="1"/>
  <c r="E889" i="1"/>
  <c r="F889" i="1"/>
  <c r="G889" i="1"/>
  <c r="H889" i="1"/>
  <c r="I889" i="1"/>
  <c r="E890" i="1"/>
  <c r="F890" i="1"/>
  <c r="G890" i="1"/>
  <c r="H890" i="1"/>
  <c r="I890" i="1"/>
  <c r="E891" i="1"/>
  <c r="F891" i="1"/>
  <c r="G891" i="1"/>
  <c r="H891" i="1"/>
  <c r="I891" i="1"/>
  <c r="E892" i="1"/>
  <c r="F892" i="1"/>
  <c r="G892" i="1"/>
  <c r="H892" i="1"/>
  <c r="I892" i="1"/>
  <c r="E893" i="1"/>
  <c r="F893" i="1"/>
  <c r="G893" i="1"/>
  <c r="H893" i="1"/>
  <c r="I893" i="1"/>
  <c r="E894" i="1"/>
  <c r="F894" i="1"/>
  <c r="G894" i="1"/>
  <c r="H894" i="1"/>
  <c r="I894" i="1"/>
  <c r="E895" i="1"/>
  <c r="F895" i="1"/>
  <c r="G895" i="1"/>
  <c r="H895" i="1"/>
  <c r="I895" i="1"/>
  <c r="E896" i="1"/>
  <c r="F896" i="1"/>
  <c r="G896" i="1"/>
  <c r="H896" i="1"/>
  <c r="I896" i="1"/>
  <c r="E897" i="1"/>
  <c r="F897" i="1"/>
  <c r="G897" i="1"/>
  <c r="H897" i="1"/>
  <c r="I897" i="1"/>
  <c r="E898" i="1"/>
  <c r="F898" i="1"/>
  <c r="G898" i="1"/>
  <c r="H898" i="1"/>
  <c r="I898" i="1"/>
  <c r="E899" i="1"/>
  <c r="F899" i="1"/>
  <c r="G899" i="1"/>
  <c r="H899" i="1"/>
  <c r="I899" i="1"/>
  <c r="E900" i="1"/>
  <c r="F900" i="1"/>
  <c r="G900" i="1"/>
  <c r="H900" i="1"/>
  <c r="I900" i="1"/>
  <c r="E901" i="1"/>
  <c r="F901" i="1"/>
  <c r="G901" i="1"/>
  <c r="H901" i="1"/>
  <c r="I901" i="1"/>
  <c r="E902" i="1"/>
  <c r="F902" i="1"/>
  <c r="G902" i="1"/>
  <c r="H902" i="1"/>
  <c r="I902" i="1"/>
  <c r="E903" i="1"/>
  <c r="F903" i="1"/>
  <c r="G903" i="1"/>
  <c r="H903" i="1"/>
  <c r="I903" i="1"/>
  <c r="E904" i="1"/>
  <c r="F904" i="1"/>
  <c r="G904" i="1"/>
  <c r="H904" i="1"/>
  <c r="I904" i="1"/>
  <c r="E905" i="1"/>
  <c r="F905" i="1"/>
  <c r="G905" i="1"/>
  <c r="H905" i="1"/>
  <c r="I905" i="1"/>
  <c r="E906" i="1"/>
  <c r="F906" i="1"/>
  <c r="G906" i="1"/>
  <c r="H906" i="1"/>
  <c r="I906" i="1"/>
  <c r="E907" i="1"/>
  <c r="F907" i="1"/>
  <c r="G907" i="1"/>
  <c r="H907" i="1"/>
  <c r="I907" i="1"/>
  <c r="E908" i="1"/>
  <c r="F908" i="1"/>
  <c r="G908" i="1"/>
  <c r="H908" i="1"/>
  <c r="I908" i="1"/>
  <c r="E909" i="1"/>
  <c r="F909" i="1"/>
  <c r="G909" i="1"/>
  <c r="H909" i="1"/>
  <c r="I909" i="1"/>
  <c r="E910" i="1"/>
  <c r="F910" i="1"/>
  <c r="G910" i="1"/>
  <c r="H910" i="1"/>
  <c r="I910" i="1"/>
  <c r="E911" i="1"/>
  <c r="F911" i="1"/>
  <c r="G911" i="1"/>
  <c r="H911" i="1"/>
  <c r="I911" i="1"/>
  <c r="E912" i="1"/>
  <c r="F912" i="1"/>
  <c r="G912" i="1"/>
  <c r="H912" i="1"/>
  <c r="I912" i="1"/>
  <c r="E913" i="1"/>
  <c r="F913" i="1"/>
  <c r="G913" i="1"/>
  <c r="H913" i="1"/>
  <c r="I913" i="1"/>
  <c r="E914" i="1"/>
  <c r="F914" i="1"/>
  <c r="G914" i="1"/>
  <c r="H914" i="1"/>
  <c r="I914" i="1"/>
  <c r="E915" i="1"/>
  <c r="F915" i="1"/>
  <c r="G915" i="1"/>
  <c r="H915" i="1"/>
  <c r="I915" i="1"/>
  <c r="E916" i="1"/>
  <c r="F916" i="1"/>
  <c r="G916" i="1"/>
  <c r="H916" i="1"/>
  <c r="I916" i="1"/>
  <c r="E917" i="1"/>
  <c r="F917" i="1"/>
  <c r="G917" i="1"/>
  <c r="H917" i="1"/>
  <c r="I917" i="1"/>
  <c r="E918" i="1"/>
  <c r="F918" i="1"/>
  <c r="G918" i="1"/>
  <c r="H918" i="1"/>
  <c r="I918" i="1"/>
  <c r="E919" i="1"/>
  <c r="F919" i="1"/>
  <c r="G919" i="1"/>
  <c r="H919" i="1"/>
  <c r="I919" i="1"/>
  <c r="E920" i="1"/>
  <c r="F920" i="1"/>
  <c r="G920" i="1"/>
  <c r="H920" i="1"/>
  <c r="I920" i="1"/>
  <c r="E921" i="1"/>
  <c r="F921" i="1"/>
  <c r="G921" i="1"/>
  <c r="H921" i="1"/>
  <c r="I921" i="1"/>
  <c r="E922" i="1"/>
  <c r="F922" i="1"/>
  <c r="G922" i="1"/>
  <c r="H922" i="1"/>
  <c r="I922" i="1"/>
  <c r="E923" i="1"/>
  <c r="F923" i="1"/>
  <c r="G923" i="1"/>
  <c r="H923" i="1"/>
  <c r="I923" i="1"/>
  <c r="E924" i="1"/>
  <c r="F924" i="1"/>
  <c r="G924" i="1"/>
  <c r="H924" i="1"/>
  <c r="I924" i="1"/>
  <c r="E925" i="1"/>
  <c r="F925" i="1"/>
  <c r="G925" i="1"/>
  <c r="H925" i="1"/>
  <c r="I925" i="1"/>
  <c r="E926" i="1"/>
  <c r="F926" i="1"/>
  <c r="G926" i="1"/>
  <c r="H926" i="1"/>
  <c r="I926" i="1"/>
  <c r="E927" i="1"/>
  <c r="F927" i="1"/>
  <c r="G927" i="1"/>
  <c r="H927" i="1"/>
  <c r="I927" i="1"/>
  <c r="E928" i="1"/>
  <c r="F928" i="1"/>
  <c r="G928" i="1"/>
  <c r="H928" i="1"/>
  <c r="I928" i="1"/>
  <c r="E929" i="1"/>
  <c r="F929" i="1"/>
  <c r="G929" i="1"/>
  <c r="H929" i="1"/>
  <c r="I929" i="1"/>
  <c r="E930" i="1"/>
  <c r="F930" i="1"/>
  <c r="G930" i="1"/>
  <c r="H930" i="1"/>
  <c r="I930" i="1"/>
  <c r="E931" i="1"/>
  <c r="F931" i="1"/>
  <c r="G931" i="1"/>
  <c r="H931" i="1"/>
  <c r="I931" i="1"/>
  <c r="E932" i="1"/>
  <c r="F932" i="1"/>
  <c r="G932" i="1"/>
  <c r="H932" i="1"/>
  <c r="I932" i="1"/>
  <c r="E933" i="1"/>
  <c r="F933" i="1"/>
  <c r="G933" i="1"/>
  <c r="H933" i="1"/>
  <c r="I933" i="1"/>
  <c r="E934" i="1"/>
  <c r="F934" i="1"/>
  <c r="G934" i="1"/>
  <c r="H934" i="1"/>
  <c r="I934" i="1"/>
  <c r="E935" i="1"/>
  <c r="F935" i="1"/>
  <c r="G935" i="1"/>
  <c r="H935" i="1"/>
  <c r="I935" i="1"/>
  <c r="E936" i="1"/>
  <c r="F936" i="1"/>
  <c r="G936" i="1"/>
  <c r="H936" i="1"/>
  <c r="I936" i="1"/>
  <c r="E937" i="1"/>
  <c r="F937" i="1"/>
  <c r="G937" i="1"/>
  <c r="H937" i="1"/>
  <c r="I937" i="1"/>
  <c r="E938" i="1"/>
  <c r="F938" i="1"/>
  <c r="G938" i="1"/>
  <c r="H938" i="1"/>
  <c r="I938" i="1"/>
  <c r="E939" i="1"/>
  <c r="F939" i="1"/>
  <c r="G939" i="1"/>
  <c r="H939" i="1"/>
  <c r="I939" i="1"/>
  <c r="E940" i="1"/>
  <c r="F940" i="1"/>
  <c r="G940" i="1"/>
  <c r="H940" i="1"/>
  <c r="I940" i="1"/>
  <c r="E941" i="1"/>
  <c r="F941" i="1"/>
  <c r="G941" i="1"/>
  <c r="H941" i="1"/>
  <c r="I941" i="1"/>
  <c r="E942" i="1"/>
  <c r="F942" i="1"/>
  <c r="G942" i="1"/>
  <c r="H942" i="1"/>
  <c r="I942" i="1"/>
  <c r="E943" i="1"/>
  <c r="F943" i="1"/>
  <c r="G943" i="1"/>
  <c r="H943" i="1"/>
  <c r="I943" i="1"/>
  <c r="E944" i="1"/>
  <c r="F944" i="1"/>
  <c r="G944" i="1"/>
  <c r="H944" i="1"/>
  <c r="I944" i="1"/>
  <c r="E945" i="1"/>
  <c r="F945" i="1"/>
  <c r="G945" i="1"/>
  <c r="H945" i="1"/>
  <c r="I945" i="1"/>
  <c r="E946" i="1"/>
  <c r="F946" i="1"/>
  <c r="G946" i="1"/>
  <c r="H946" i="1"/>
  <c r="I946" i="1"/>
  <c r="E947" i="1"/>
  <c r="F947" i="1"/>
  <c r="G947" i="1"/>
  <c r="H947" i="1"/>
  <c r="I947" i="1"/>
  <c r="E948" i="1"/>
  <c r="F948" i="1"/>
  <c r="G948" i="1"/>
  <c r="H948" i="1"/>
  <c r="I948" i="1"/>
  <c r="E949" i="1"/>
  <c r="F949" i="1"/>
  <c r="G949" i="1"/>
  <c r="H949" i="1"/>
  <c r="I949" i="1"/>
  <c r="E950" i="1"/>
  <c r="F950" i="1"/>
  <c r="G950" i="1"/>
  <c r="H950" i="1"/>
  <c r="I950" i="1"/>
  <c r="E951" i="1"/>
  <c r="F951" i="1"/>
  <c r="G951" i="1"/>
  <c r="H951" i="1"/>
  <c r="I951" i="1"/>
  <c r="E952" i="1"/>
  <c r="F952" i="1"/>
  <c r="G952" i="1"/>
  <c r="H952" i="1"/>
  <c r="I952" i="1"/>
  <c r="E953" i="1"/>
  <c r="F953" i="1"/>
  <c r="G953" i="1"/>
  <c r="H953" i="1"/>
  <c r="I953" i="1"/>
  <c r="E954" i="1"/>
  <c r="F954" i="1"/>
  <c r="G954" i="1"/>
  <c r="H954" i="1"/>
  <c r="I954" i="1"/>
  <c r="E955" i="1"/>
  <c r="F955" i="1"/>
  <c r="G955" i="1"/>
  <c r="H955" i="1"/>
  <c r="I955" i="1"/>
  <c r="E956" i="1"/>
  <c r="F956" i="1"/>
  <c r="G956" i="1"/>
  <c r="H956" i="1"/>
  <c r="I956" i="1"/>
  <c r="E957" i="1"/>
  <c r="F957" i="1"/>
  <c r="G957" i="1"/>
  <c r="H957" i="1"/>
  <c r="I957" i="1"/>
  <c r="E958" i="1"/>
  <c r="F958" i="1"/>
  <c r="G958" i="1"/>
  <c r="H958" i="1"/>
  <c r="I958" i="1"/>
  <c r="E959" i="1"/>
  <c r="F959" i="1"/>
  <c r="G959" i="1"/>
  <c r="H959" i="1"/>
  <c r="I959" i="1"/>
  <c r="E960" i="1"/>
  <c r="F960" i="1"/>
  <c r="G960" i="1"/>
  <c r="H960" i="1"/>
  <c r="I960" i="1"/>
  <c r="E961" i="1"/>
  <c r="F961" i="1"/>
  <c r="G961" i="1"/>
  <c r="H961" i="1"/>
  <c r="I961" i="1"/>
  <c r="E962" i="1"/>
  <c r="F962" i="1"/>
  <c r="G962" i="1"/>
  <c r="H962" i="1"/>
  <c r="I962" i="1"/>
  <c r="E963" i="1"/>
  <c r="F963" i="1"/>
  <c r="G963" i="1"/>
  <c r="H963" i="1"/>
  <c r="I963" i="1"/>
  <c r="E964" i="1"/>
  <c r="F964" i="1"/>
  <c r="G964" i="1"/>
  <c r="H964" i="1"/>
  <c r="I964" i="1"/>
  <c r="E965" i="1"/>
  <c r="F965" i="1"/>
  <c r="G965" i="1"/>
  <c r="H965" i="1"/>
  <c r="I965" i="1"/>
  <c r="E966" i="1"/>
  <c r="F966" i="1"/>
  <c r="G966" i="1"/>
  <c r="H966" i="1"/>
  <c r="I966" i="1"/>
  <c r="E967" i="1"/>
  <c r="F967" i="1"/>
  <c r="G967" i="1"/>
  <c r="H967" i="1"/>
  <c r="I967" i="1"/>
  <c r="E968" i="1"/>
  <c r="F968" i="1"/>
  <c r="G968" i="1"/>
  <c r="H968" i="1"/>
  <c r="I968" i="1"/>
  <c r="E969" i="1"/>
  <c r="F969" i="1"/>
  <c r="G969" i="1"/>
  <c r="H969" i="1"/>
  <c r="I969" i="1"/>
  <c r="E970" i="1"/>
  <c r="F970" i="1"/>
  <c r="G970" i="1"/>
  <c r="H970" i="1"/>
  <c r="I970" i="1"/>
  <c r="E971" i="1"/>
  <c r="F971" i="1"/>
  <c r="G971" i="1"/>
  <c r="H971" i="1"/>
  <c r="I971" i="1"/>
  <c r="E972" i="1"/>
  <c r="F972" i="1"/>
  <c r="G972" i="1"/>
  <c r="H972" i="1"/>
  <c r="I972" i="1"/>
  <c r="E973" i="1"/>
  <c r="F973" i="1"/>
  <c r="G973" i="1"/>
  <c r="H973" i="1"/>
  <c r="I973" i="1"/>
  <c r="E974" i="1"/>
  <c r="F974" i="1"/>
  <c r="G974" i="1"/>
  <c r="H974" i="1"/>
  <c r="I974" i="1"/>
  <c r="E975" i="1"/>
  <c r="F975" i="1"/>
  <c r="G975" i="1"/>
  <c r="H975" i="1"/>
  <c r="I975" i="1"/>
  <c r="E976" i="1"/>
  <c r="F976" i="1"/>
  <c r="G976" i="1"/>
  <c r="H976" i="1"/>
  <c r="I976" i="1"/>
  <c r="E977" i="1"/>
  <c r="F977" i="1"/>
  <c r="G977" i="1"/>
  <c r="H977" i="1"/>
  <c r="I977" i="1"/>
  <c r="E978" i="1"/>
  <c r="F978" i="1"/>
  <c r="G978" i="1"/>
  <c r="H978" i="1"/>
  <c r="I978" i="1"/>
  <c r="E979" i="1"/>
  <c r="F979" i="1"/>
  <c r="G979" i="1"/>
  <c r="H979" i="1"/>
  <c r="I979" i="1"/>
  <c r="E980" i="1"/>
  <c r="F980" i="1"/>
  <c r="G980" i="1"/>
  <c r="H980" i="1"/>
  <c r="I980" i="1"/>
  <c r="E981" i="1"/>
  <c r="F981" i="1"/>
  <c r="G981" i="1"/>
  <c r="H981" i="1"/>
  <c r="I981" i="1"/>
  <c r="E982" i="1"/>
  <c r="F982" i="1"/>
  <c r="G982" i="1"/>
  <c r="H982" i="1"/>
  <c r="I982" i="1"/>
  <c r="E983" i="1"/>
  <c r="F983" i="1"/>
  <c r="G983" i="1"/>
  <c r="H983" i="1"/>
  <c r="I983" i="1"/>
  <c r="E984" i="1"/>
  <c r="F984" i="1"/>
  <c r="G984" i="1"/>
  <c r="H984" i="1"/>
  <c r="I984" i="1"/>
  <c r="E985" i="1"/>
  <c r="F985" i="1"/>
  <c r="G985" i="1"/>
  <c r="H985" i="1"/>
  <c r="I985" i="1"/>
  <c r="E986" i="1"/>
  <c r="F986" i="1"/>
  <c r="G986" i="1"/>
  <c r="H986" i="1"/>
  <c r="I986" i="1"/>
  <c r="E987" i="1"/>
  <c r="F987" i="1"/>
  <c r="G987" i="1"/>
  <c r="H987" i="1"/>
  <c r="I987" i="1"/>
  <c r="E988" i="1"/>
  <c r="F988" i="1"/>
  <c r="G988" i="1"/>
  <c r="H988" i="1"/>
  <c r="I988" i="1"/>
  <c r="E989" i="1"/>
  <c r="F989" i="1"/>
  <c r="G989" i="1"/>
  <c r="H989" i="1"/>
  <c r="I989" i="1"/>
  <c r="E990" i="1"/>
  <c r="F990" i="1"/>
  <c r="G990" i="1"/>
  <c r="H990" i="1"/>
  <c r="I990" i="1"/>
  <c r="E991" i="1"/>
  <c r="F991" i="1"/>
  <c r="G991" i="1"/>
  <c r="H991" i="1"/>
  <c r="I991" i="1"/>
  <c r="E992" i="1"/>
  <c r="F992" i="1"/>
  <c r="G992" i="1"/>
  <c r="H992" i="1"/>
  <c r="I992" i="1"/>
  <c r="E993" i="1"/>
  <c r="F993" i="1"/>
  <c r="G993" i="1"/>
  <c r="H993" i="1"/>
  <c r="I993" i="1"/>
  <c r="E994" i="1"/>
  <c r="F994" i="1"/>
  <c r="G994" i="1"/>
  <c r="H994" i="1"/>
  <c r="I994" i="1"/>
  <c r="E995" i="1"/>
  <c r="F995" i="1"/>
  <c r="G995" i="1"/>
  <c r="H995" i="1"/>
  <c r="I995" i="1"/>
  <c r="E996" i="1"/>
  <c r="F996" i="1"/>
  <c r="G996" i="1"/>
  <c r="H996" i="1"/>
  <c r="I996" i="1"/>
  <c r="E997" i="1"/>
  <c r="F997" i="1"/>
  <c r="G997" i="1"/>
  <c r="H997" i="1"/>
  <c r="I997" i="1"/>
  <c r="E998" i="1"/>
  <c r="F998" i="1"/>
  <c r="G998" i="1"/>
  <c r="H998" i="1"/>
  <c r="I998" i="1"/>
  <c r="E999" i="1"/>
  <c r="F999" i="1"/>
  <c r="G999" i="1"/>
  <c r="H999" i="1"/>
  <c r="I999" i="1"/>
  <c r="E1000" i="1"/>
  <c r="F1000" i="1"/>
  <c r="G1000" i="1"/>
  <c r="H1000" i="1"/>
  <c r="I1000" i="1"/>
  <c r="E1001" i="1"/>
  <c r="F1001" i="1"/>
  <c r="G1001" i="1"/>
  <c r="H1001" i="1"/>
  <c r="I1001" i="1"/>
  <c r="E1002" i="1"/>
  <c r="F1002" i="1"/>
  <c r="G1002" i="1"/>
  <c r="H1002" i="1"/>
  <c r="I1002" i="1"/>
  <c r="E1003" i="1"/>
  <c r="F1003" i="1"/>
  <c r="G1003" i="1"/>
  <c r="H1003" i="1"/>
  <c r="I1003" i="1"/>
  <c r="E1004" i="1"/>
  <c r="F1004" i="1"/>
  <c r="G1004" i="1"/>
  <c r="H1004" i="1"/>
  <c r="I1004" i="1"/>
  <c r="E1005" i="1"/>
  <c r="F1005" i="1"/>
  <c r="G1005" i="1"/>
  <c r="H1005" i="1"/>
  <c r="I1005" i="1"/>
  <c r="E1006" i="1"/>
  <c r="F1006" i="1"/>
  <c r="G1006" i="1"/>
  <c r="H1006" i="1"/>
  <c r="I1006" i="1"/>
  <c r="E1007" i="1"/>
  <c r="F1007" i="1"/>
  <c r="G1007" i="1"/>
  <c r="H1007" i="1"/>
  <c r="I1007" i="1"/>
  <c r="E1008" i="1"/>
  <c r="F1008" i="1"/>
  <c r="G1008" i="1"/>
  <c r="H1008" i="1"/>
  <c r="I1008" i="1"/>
  <c r="E1009" i="1"/>
  <c r="F1009" i="1"/>
  <c r="G1009" i="1"/>
  <c r="H1009" i="1"/>
  <c r="I1009" i="1"/>
  <c r="E1010" i="1"/>
  <c r="F1010" i="1"/>
  <c r="G1010" i="1"/>
  <c r="H1010" i="1"/>
  <c r="I1010" i="1"/>
  <c r="E1011" i="1"/>
  <c r="F1011" i="1"/>
  <c r="G1011" i="1"/>
  <c r="H1011" i="1"/>
  <c r="I1011" i="1"/>
  <c r="E1012" i="1"/>
  <c r="F1012" i="1"/>
  <c r="G1012" i="1"/>
  <c r="H1012" i="1"/>
  <c r="I1012" i="1"/>
  <c r="E1013" i="1"/>
  <c r="F1013" i="1"/>
  <c r="G1013" i="1"/>
  <c r="H1013" i="1"/>
  <c r="I1013" i="1"/>
  <c r="E1014" i="1"/>
  <c r="F1014" i="1"/>
  <c r="G1014" i="1"/>
  <c r="H1014" i="1"/>
  <c r="I1014" i="1"/>
  <c r="E1015" i="1"/>
  <c r="F1015" i="1"/>
  <c r="G1015" i="1"/>
  <c r="H1015" i="1"/>
  <c r="I1015" i="1"/>
  <c r="E1016" i="1"/>
  <c r="F1016" i="1"/>
  <c r="G1016" i="1"/>
  <c r="H1016" i="1"/>
  <c r="I1016" i="1"/>
  <c r="E1017" i="1"/>
  <c r="F1017" i="1"/>
  <c r="G1017" i="1"/>
  <c r="H1017" i="1"/>
  <c r="I1017" i="1"/>
  <c r="E1018" i="1"/>
  <c r="F1018" i="1"/>
  <c r="G1018" i="1"/>
  <c r="H1018" i="1"/>
  <c r="I1018" i="1"/>
  <c r="E1019" i="1"/>
  <c r="F1019" i="1"/>
  <c r="G1019" i="1"/>
  <c r="H1019" i="1"/>
  <c r="I1019" i="1"/>
  <c r="E1020" i="1"/>
  <c r="F1020" i="1"/>
  <c r="G1020" i="1"/>
  <c r="H1020" i="1"/>
  <c r="I1020" i="1"/>
  <c r="E1021" i="1"/>
  <c r="F1021" i="1"/>
  <c r="G1021" i="1"/>
  <c r="H1021" i="1"/>
  <c r="I1021" i="1"/>
  <c r="E1022" i="1"/>
  <c r="F1022" i="1"/>
  <c r="G1022" i="1"/>
  <c r="H1022" i="1"/>
  <c r="I1022" i="1"/>
  <c r="E1023" i="1"/>
  <c r="F1023" i="1"/>
  <c r="G1023" i="1"/>
  <c r="H1023" i="1"/>
  <c r="I1023" i="1"/>
  <c r="E1024" i="1"/>
  <c r="F1024" i="1"/>
  <c r="G1024" i="1"/>
  <c r="H1024" i="1"/>
  <c r="I1024" i="1"/>
  <c r="E1025" i="1"/>
  <c r="F1025" i="1"/>
  <c r="G1025" i="1"/>
  <c r="H1025" i="1"/>
  <c r="I1025" i="1"/>
  <c r="E1026" i="1"/>
  <c r="F1026" i="1"/>
  <c r="G1026" i="1"/>
  <c r="H1026" i="1"/>
  <c r="I1026" i="1"/>
  <c r="F527" i="1"/>
  <c r="G527" i="1"/>
  <c r="H527" i="1"/>
  <c r="I527" i="1"/>
  <c r="C3539" i="1"/>
  <c r="C4041" i="1"/>
  <c r="AA36" i="37"/>
  <c r="AA35" i="37"/>
  <c r="AA34" i="37"/>
  <c r="AA33" i="37"/>
  <c r="AA32" i="37"/>
  <c r="M32" i="37"/>
  <c r="M33" i="37" s="1"/>
  <c r="M34" i="37" s="1"/>
  <c r="M35" i="37" s="1"/>
  <c r="M36" i="37" s="1"/>
  <c r="J527" i="1"/>
  <c r="E527" i="1"/>
  <c r="D25" i="1"/>
  <c r="F25" i="1" s="1"/>
  <c r="D524" i="1"/>
  <c r="F524" i="1" s="1"/>
  <c r="D523" i="1"/>
  <c r="F523" i="1" s="1"/>
  <c r="D522" i="1"/>
  <c r="F522" i="1" s="1"/>
  <c r="D521" i="1"/>
  <c r="F521" i="1" s="1"/>
  <c r="D520" i="1"/>
  <c r="F520" i="1" s="1"/>
  <c r="D519" i="1"/>
  <c r="F519" i="1" s="1"/>
  <c r="D518" i="1"/>
  <c r="F518" i="1" s="1"/>
  <c r="D517" i="1"/>
  <c r="F517" i="1" s="1"/>
  <c r="D516" i="1"/>
  <c r="F516" i="1" s="1"/>
  <c r="D515" i="1"/>
  <c r="F515" i="1" s="1"/>
  <c r="D514" i="1"/>
  <c r="F514" i="1" s="1"/>
  <c r="D513" i="1"/>
  <c r="F513" i="1" s="1"/>
  <c r="D512" i="1"/>
  <c r="F512" i="1" s="1"/>
  <c r="D511" i="1"/>
  <c r="F511" i="1" s="1"/>
  <c r="D510" i="1"/>
  <c r="F510" i="1" s="1"/>
  <c r="D509" i="1"/>
  <c r="F509" i="1" s="1"/>
  <c r="D508" i="1"/>
  <c r="F508" i="1" s="1"/>
  <c r="D507" i="1"/>
  <c r="F507" i="1" s="1"/>
  <c r="D506" i="1"/>
  <c r="F506" i="1" s="1"/>
  <c r="D505" i="1"/>
  <c r="F505" i="1" s="1"/>
  <c r="D504" i="1"/>
  <c r="F504" i="1" s="1"/>
  <c r="D503" i="1"/>
  <c r="F503" i="1" s="1"/>
  <c r="D502" i="1"/>
  <c r="F502" i="1" s="1"/>
  <c r="D501" i="1"/>
  <c r="F501" i="1" s="1"/>
  <c r="D500" i="1"/>
  <c r="F500" i="1" s="1"/>
  <c r="D499" i="1"/>
  <c r="F499" i="1" s="1"/>
  <c r="D498" i="1"/>
  <c r="F498" i="1" s="1"/>
  <c r="D497" i="1"/>
  <c r="F497" i="1" s="1"/>
  <c r="D496" i="1"/>
  <c r="F496" i="1" s="1"/>
  <c r="D495" i="1"/>
  <c r="F495" i="1" s="1"/>
  <c r="D494" i="1"/>
  <c r="F494" i="1" s="1"/>
  <c r="D493" i="1"/>
  <c r="F493" i="1" s="1"/>
  <c r="D492" i="1"/>
  <c r="F492" i="1" s="1"/>
  <c r="D491" i="1"/>
  <c r="F491" i="1" s="1"/>
  <c r="D490" i="1"/>
  <c r="F490" i="1" s="1"/>
  <c r="D489" i="1"/>
  <c r="F489" i="1" s="1"/>
  <c r="D488" i="1"/>
  <c r="F488" i="1" s="1"/>
  <c r="D487" i="1"/>
  <c r="F487" i="1" s="1"/>
  <c r="D486" i="1"/>
  <c r="F486" i="1" s="1"/>
  <c r="D485" i="1"/>
  <c r="F485" i="1" s="1"/>
  <c r="D484" i="1"/>
  <c r="F484" i="1" s="1"/>
  <c r="D483" i="1"/>
  <c r="F483" i="1" s="1"/>
  <c r="D482" i="1"/>
  <c r="F482" i="1" s="1"/>
  <c r="D481" i="1"/>
  <c r="F481" i="1" s="1"/>
  <c r="D480" i="1"/>
  <c r="F480" i="1" s="1"/>
  <c r="D479" i="1"/>
  <c r="F479" i="1" s="1"/>
  <c r="D478" i="1"/>
  <c r="F478" i="1" s="1"/>
  <c r="D477" i="1"/>
  <c r="F477" i="1" s="1"/>
  <c r="D476" i="1"/>
  <c r="F476" i="1" s="1"/>
  <c r="D475" i="1"/>
  <c r="F475" i="1" s="1"/>
  <c r="D474" i="1"/>
  <c r="F474" i="1" s="1"/>
  <c r="D473" i="1"/>
  <c r="F473" i="1" s="1"/>
  <c r="D472" i="1"/>
  <c r="F472" i="1" s="1"/>
  <c r="D471" i="1"/>
  <c r="F471" i="1" s="1"/>
  <c r="D470" i="1"/>
  <c r="F470" i="1" s="1"/>
  <c r="D469" i="1"/>
  <c r="F469" i="1" s="1"/>
  <c r="D468" i="1"/>
  <c r="F468" i="1" s="1"/>
  <c r="D467" i="1"/>
  <c r="F467" i="1" s="1"/>
  <c r="D466" i="1"/>
  <c r="F466" i="1" s="1"/>
  <c r="D465" i="1"/>
  <c r="F465" i="1" s="1"/>
  <c r="D464" i="1"/>
  <c r="F464" i="1" s="1"/>
  <c r="D463" i="1"/>
  <c r="F463" i="1" s="1"/>
  <c r="D462" i="1"/>
  <c r="F462" i="1" s="1"/>
  <c r="D461" i="1"/>
  <c r="F461" i="1" s="1"/>
  <c r="D460" i="1"/>
  <c r="F460" i="1" s="1"/>
  <c r="D459" i="1"/>
  <c r="F459" i="1" s="1"/>
  <c r="D458" i="1"/>
  <c r="F458" i="1" s="1"/>
  <c r="D457" i="1"/>
  <c r="F457" i="1" s="1"/>
  <c r="D456" i="1"/>
  <c r="F456" i="1" s="1"/>
  <c r="D455" i="1"/>
  <c r="F455" i="1" s="1"/>
  <c r="D454" i="1"/>
  <c r="F454" i="1" s="1"/>
  <c r="D453" i="1"/>
  <c r="F453" i="1" s="1"/>
  <c r="D452" i="1"/>
  <c r="F452" i="1" s="1"/>
  <c r="D451" i="1"/>
  <c r="F451" i="1" s="1"/>
  <c r="D450" i="1"/>
  <c r="F450" i="1" s="1"/>
  <c r="D449" i="1"/>
  <c r="F449" i="1" s="1"/>
  <c r="D448" i="1"/>
  <c r="F448" i="1" s="1"/>
  <c r="D447" i="1"/>
  <c r="F447" i="1" s="1"/>
  <c r="D446" i="1"/>
  <c r="F446" i="1" s="1"/>
  <c r="D445" i="1"/>
  <c r="F445" i="1" s="1"/>
  <c r="D444" i="1"/>
  <c r="F444" i="1" s="1"/>
  <c r="D443" i="1"/>
  <c r="F443" i="1" s="1"/>
  <c r="D442" i="1"/>
  <c r="F442" i="1" s="1"/>
  <c r="D441" i="1"/>
  <c r="F441" i="1" s="1"/>
  <c r="D440" i="1"/>
  <c r="F440" i="1" s="1"/>
  <c r="D439" i="1"/>
  <c r="F439" i="1" s="1"/>
  <c r="D438" i="1"/>
  <c r="F438" i="1" s="1"/>
  <c r="D437" i="1"/>
  <c r="F437" i="1" s="1"/>
  <c r="D436" i="1"/>
  <c r="F436" i="1" s="1"/>
  <c r="D435" i="1"/>
  <c r="F435" i="1" s="1"/>
  <c r="D434" i="1"/>
  <c r="F434" i="1" s="1"/>
  <c r="D433" i="1"/>
  <c r="F433" i="1" s="1"/>
  <c r="D432" i="1"/>
  <c r="F432" i="1" s="1"/>
  <c r="D431" i="1"/>
  <c r="F431" i="1" s="1"/>
  <c r="D430" i="1"/>
  <c r="F430" i="1" s="1"/>
  <c r="D429" i="1"/>
  <c r="F429" i="1" s="1"/>
  <c r="D428" i="1"/>
  <c r="F428" i="1" s="1"/>
  <c r="D427" i="1"/>
  <c r="F427" i="1" s="1"/>
  <c r="D426" i="1"/>
  <c r="F426" i="1" s="1"/>
  <c r="D425" i="1"/>
  <c r="F425" i="1" s="1"/>
  <c r="D424" i="1"/>
  <c r="F424" i="1" s="1"/>
  <c r="D423" i="1"/>
  <c r="F423" i="1" s="1"/>
  <c r="D422" i="1"/>
  <c r="F422" i="1" s="1"/>
  <c r="D421" i="1"/>
  <c r="F421" i="1" s="1"/>
  <c r="D420" i="1"/>
  <c r="F420" i="1" s="1"/>
  <c r="D419" i="1"/>
  <c r="F419" i="1" s="1"/>
  <c r="D418" i="1"/>
  <c r="F418" i="1" s="1"/>
  <c r="D417" i="1"/>
  <c r="F417" i="1" s="1"/>
  <c r="D416" i="1"/>
  <c r="F416" i="1" s="1"/>
  <c r="D415" i="1"/>
  <c r="F415" i="1" s="1"/>
  <c r="D414" i="1"/>
  <c r="F414" i="1" s="1"/>
  <c r="D413" i="1"/>
  <c r="F413" i="1" s="1"/>
  <c r="D412" i="1"/>
  <c r="F412" i="1" s="1"/>
  <c r="D411" i="1"/>
  <c r="F411" i="1" s="1"/>
  <c r="D410" i="1"/>
  <c r="F410" i="1" s="1"/>
  <c r="D409" i="1"/>
  <c r="F409" i="1" s="1"/>
  <c r="D408" i="1"/>
  <c r="F408" i="1" s="1"/>
  <c r="D407" i="1"/>
  <c r="F407" i="1" s="1"/>
  <c r="D406" i="1"/>
  <c r="F406" i="1" s="1"/>
  <c r="D405" i="1"/>
  <c r="F405" i="1" s="1"/>
  <c r="D404" i="1"/>
  <c r="F404" i="1" s="1"/>
  <c r="D403" i="1"/>
  <c r="F403" i="1" s="1"/>
  <c r="D402" i="1"/>
  <c r="F402" i="1" s="1"/>
  <c r="D401" i="1"/>
  <c r="F401" i="1" s="1"/>
  <c r="D400" i="1"/>
  <c r="F400" i="1" s="1"/>
  <c r="D399" i="1"/>
  <c r="F399" i="1" s="1"/>
  <c r="D398" i="1"/>
  <c r="F398" i="1" s="1"/>
  <c r="D397" i="1"/>
  <c r="F397" i="1" s="1"/>
  <c r="D396" i="1"/>
  <c r="F396" i="1" s="1"/>
  <c r="D395" i="1"/>
  <c r="F395" i="1" s="1"/>
  <c r="D394" i="1"/>
  <c r="F394" i="1" s="1"/>
  <c r="D393" i="1"/>
  <c r="F393" i="1" s="1"/>
  <c r="D392" i="1"/>
  <c r="F392" i="1" s="1"/>
  <c r="D391" i="1"/>
  <c r="F391" i="1" s="1"/>
  <c r="D390" i="1"/>
  <c r="F390" i="1" s="1"/>
  <c r="D389" i="1"/>
  <c r="F389" i="1" s="1"/>
  <c r="D388" i="1"/>
  <c r="F388" i="1" s="1"/>
  <c r="D387" i="1"/>
  <c r="F387" i="1" s="1"/>
  <c r="D386" i="1"/>
  <c r="F386" i="1" s="1"/>
  <c r="D385" i="1"/>
  <c r="F385" i="1" s="1"/>
  <c r="D384" i="1"/>
  <c r="F384" i="1" s="1"/>
  <c r="D383" i="1"/>
  <c r="F383" i="1" s="1"/>
  <c r="D382" i="1"/>
  <c r="F382" i="1" s="1"/>
  <c r="D381" i="1"/>
  <c r="F381" i="1" s="1"/>
  <c r="D380" i="1"/>
  <c r="F380" i="1" s="1"/>
  <c r="D379" i="1"/>
  <c r="F379" i="1" s="1"/>
  <c r="D378" i="1"/>
  <c r="F378" i="1" s="1"/>
  <c r="D377" i="1"/>
  <c r="F377" i="1" s="1"/>
  <c r="D376" i="1"/>
  <c r="F376" i="1" s="1"/>
  <c r="D375" i="1"/>
  <c r="F375" i="1" s="1"/>
  <c r="D374" i="1"/>
  <c r="F374" i="1" s="1"/>
  <c r="D373" i="1"/>
  <c r="F373" i="1" s="1"/>
  <c r="D372" i="1"/>
  <c r="F372" i="1" s="1"/>
  <c r="D371" i="1"/>
  <c r="F371" i="1" s="1"/>
  <c r="D370" i="1"/>
  <c r="F370" i="1" s="1"/>
  <c r="D369" i="1"/>
  <c r="F369" i="1" s="1"/>
  <c r="D368" i="1"/>
  <c r="F368" i="1" s="1"/>
  <c r="D367" i="1"/>
  <c r="F367" i="1" s="1"/>
  <c r="D366" i="1"/>
  <c r="F366" i="1" s="1"/>
  <c r="D365" i="1"/>
  <c r="F365" i="1" s="1"/>
  <c r="D364" i="1"/>
  <c r="F364" i="1" s="1"/>
  <c r="D363" i="1"/>
  <c r="F363" i="1" s="1"/>
  <c r="D362" i="1"/>
  <c r="F362" i="1" s="1"/>
  <c r="D361" i="1"/>
  <c r="F361" i="1" s="1"/>
  <c r="D360" i="1"/>
  <c r="F360" i="1" s="1"/>
  <c r="D359" i="1"/>
  <c r="F359" i="1" s="1"/>
  <c r="D358" i="1"/>
  <c r="F358" i="1" s="1"/>
  <c r="D357" i="1"/>
  <c r="F357" i="1" s="1"/>
  <c r="D356" i="1"/>
  <c r="F356" i="1" s="1"/>
  <c r="D355" i="1"/>
  <c r="F355" i="1" s="1"/>
  <c r="D354" i="1"/>
  <c r="F354" i="1" s="1"/>
  <c r="D353" i="1"/>
  <c r="F353" i="1" s="1"/>
  <c r="D352" i="1"/>
  <c r="F352" i="1" s="1"/>
  <c r="D351" i="1"/>
  <c r="F351" i="1" s="1"/>
  <c r="D350" i="1"/>
  <c r="F350" i="1" s="1"/>
  <c r="D349" i="1"/>
  <c r="F349" i="1" s="1"/>
  <c r="D348" i="1"/>
  <c r="F348" i="1" s="1"/>
  <c r="D347" i="1"/>
  <c r="F347" i="1" s="1"/>
  <c r="D346" i="1"/>
  <c r="F346" i="1" s="1"/>
  <c r="D345" i="1"/>
  <c r="F345" i="1" s="1"/>
  <c r="D344" i="1"/>
  <c r="F344" i="1" s="1"/>
  <c r="D343" i="1"/>
  <c r="F343" i="1" s="1"/>
  <c r="D342" i="1"/>
  <c r="F342" i="1" s="1"/>
  <c r="D341" i="1"/>
  <c r="F341" i="1" s="1"/>
  <c r="D340" i="1"/>
  <c r="F340" i="1" s="1"/>
  <c r="D339" i="1"/>
  <c r="F339" i="1" s="1"/>
  <c r="D338" i="1"/>
  <c r="F338" i="1" s="1"/>
  <c r="D337" i="1"/>
  <c r="F337" i="1" s="1"/>
  <c r="D336" i="1"/>
  <c r="F336" i="1" s="1"/>
  <c r="D335" i="1"/>
  <c r="F335" i="1" s="1"/>
  <c r="D334" i="1"/>
  <c r="F334" i="1" s="1"/>
  <c r="D333" i="1"/>
  <c r="F333" i="1" s="1"/>
  <c r="D332" i="1"/>
  <c r="F332" i="1" s="1"/>
  <c r="D331" i="1"/>
  <c r="F331" i="1" s="1"/>
  <c r="D330" i="1"/>
  <c r="F330" i="1" s="1"/>
  <c r="D329" i="1"/>
  <c r="F329" i="1" s="1"/>
  <c r="D328" i="1"/>
  <c r="F328" i="1" s="1"/>
  <c r="D327" i="1"/>
  <c r="F327" i="1" s="1"/>
  <c r="D326" i="1"/>
  <c r="F326" i="1" s="1"/>
  <c r="D325" i="1"/>
  <c r="F325" i="1" s="1"/>
  <c r="D324" i="1"/>
  <c r="F324" i="1" s="1"/>
  <c r="D323" i="1"/>
  <c r="F323" i="1" s="1"/>
  <c r="D322" i="1"/>
  <c r="F322" i="1" s="1"/>
  <c r="D321" i="1"/>
  <c r="F321" i="1" s="1"/>
  <c r="D320" i="1"/>
  <c r="F320" i="1" s="1"/>
  <c r="D319" i="1"/>
  <c r="F319" i="1" s="1"/>
  <c r="D318" i="1"/>
  <c r="F318" i="1" s="1"/>
  <c r="D317" i="1"/>
  <c r="F317" i="1" s="1"/>
  <c r="D316" i="1"/>
  <c r="F316" i="1" s="1"/>
  <c r="D315" i="1"/>
  <c r="F315" i="1" s="1"/>
  <c r="D314" i="1"/>
  <c r="F314" i="1" s="1"/>
  <c r="D313" i="1"/>
  <c r="F313" i="1" s="1"/>
  <c r="D312" i="1"/>
  <c r="F312" i="1" s="1"/>
  <c r="D311" i="1"/>
  <c r="F311" i="1" s="1"/>
  <c r="D310" i="1"/>
  <c r="F310" i="1" s="1"/>
  <c r="D309" i="1"/>
  <c r="F309" i="1" s="1"/>
  <c r="D308" i="1"/>
  <c r="F308" i="1" s="1"/>
  <c r="D307" i="1"/>
  <c r="F307" i="1" s="1"/>
  <c r="D306" i="1"/>
  <c r="F306" i="1" s="1"/>
  <c r="D305" i="1"/>
  <c r="F305" i="1" s="1"/>
  <c r="D304" i="1"/>
  <c r="F304" i="1" s="1"/>
  <c r="D303" i="1"/>
  <c r="F303" i="1" s="1"/>
  <c r="D302" i="1"/>
  <c r="F302" i="1" s="1"/>
  <c r="D301" i="1"/>
  <c r="F301" i="1" s="1"/>
  <c r="D300" i="1"/>
  <c r="F300" i="1" s="1"/>
  <c r="D299" i="1"/>
  <c r="F299" i="1" s="1"/>
  <c r="D298" i="1"/>
  <c r="F298" i="1" s="1"/>
  <c r="D297" i="1"/>
  <c r="F297" i="1" s="1"/>
  <c r="D296" i="1"/>
  <c r="F296" i="1" s="1"/>
  <c r="D295" i="1"/>
  <c r="F295" i="1" s="1"/>
  <c r="D294" i="1"/>
  <c r="F294" i="1" s="1"/>
  <c r="D293" i="1"/>
  <c r="F293" i="1" s="1"/>
  <c r="D292" i="1"/>
  <c r="F292" i="1" s="1"/>
  <c r="D291" i="1"/>
  <c r="F291" i="1" s="1"/>
  <c r="D290" i="1"/>
  <c r="F290" i="1" s="1"/>
  <c r="D289" i="1"/>
  <c r="F289" i="1" s="1"/>
  <c r="D288" i="1"/>
  <c r="F288" i="1" s="1"/>
  <c r="D287" i="1"/>
  <c r="F287" i="1" s="1"/>
  <c r="D286" i="1"/>
  <c r="F286" i="1" s="1"/>
  <c r="D285" i="1"/>
  <c r="F285" i="1" s="1"/>
  <c r="D284" i="1"/>
  <c r="F284" i="1" s="1"/>
  <c r="D283" i="1"/>
  <c r="F283" i="1" s="1"/>
  <c r="D282" i="1"/>
  <c r="F282" i="1" s="1"/>
  <c r="D281" i="1"/>
  <c r="F281" i="1" s="1"/>
  <c r="D280" i="1"/>
  <c r="F280" i="1" s="1"/>
  <c r="D279" i="1"/>
  <c r="F279" i="1" s="1"/>
  <c r="D278" i="1"/>
  <c r="F278" i="1" s="1"/>
  <c r="D277" i="1"/>
  <c r="F277" i="1" s="1"/>
  <c r="D276" i="1"/>
  <c r="F276" i="1" s="1"/>
  <c r="D275" i="1"/>
  <c r="F275" i="1" s="1"/>
  <c r="D274" i="1"/>
  <c r="F274" i="1" s="1"/>
  <c r="D273" i="1"/>
  <c r="F273" i="1" s="1"/>
  <c r="D272" i="1"/>
  <c r="F272" i="1" s="1"/>
  <c r="D271" i="1"/>
  <c r="F271" i="1" s="1"/>
  <c r="D270" i="1"/>
  <c r="F270" i="1" s="1"/>
  <c r="D269" i="1"/>
  <c r="F269" i="1" s="1"/>
  <c r="D268" i="1"/>
  <c r="F268" i="1" s="1"/>
  <c r="D267" i="1"/>
  <c r="F267" i="1" s="1"/>
  <c r="D266" i="1"/>
  <c r="F266" i="1" s="1"/>
  <c r="D265" i="1"/>
  <c r="F265" i="1" s="1"/>
  <c r="D264" i="1"/>
  <c r="F264" i="1" s="1"/>
  <c r="D263" i="1"/>
  <c r="F263" i="1" s="1"/>
  <c r="D262" i="1"/>
  <c r="F262" i="1" s="1"/>
  <c r="D261" i="1"/>
  <c r="F261" i="1" s="1"/>
  <c r="D260" i="1"/>
  <c r="F260" i="1" s="1"/>
  <c r="D259" i="1"/>
  <c r="F259" i="1" s="1"/>
  <c r="D258" i="1"/>
  <c r="F258" i="1" s="1"/>
  <c r="D257" i="1"/>
  <c r="F257" i="1" s="1"/>
  <c r="D256" i="1"/>
  <c r="F256" i="1" s="1"/>
  <c r="D255" i="1"/>
  <c r="F255" i="1" s="1"/>
  <c r="D254" i="1"/>
  <c r="F254" i="1" s="1"/>
  <c r="D253" i="1"/>
  <c r="F253" i="1" s="1"/>
  <c r="D252" i="1"/>
  <c r="F252" i="1" s="1"/>
  <c r="D251" i="1"/>
  <c r="F251" i="1" s="1"/>
  <c r="D250" i="1"/>
  <c r="F250" i="1" s="1"/>
  <c r="D249" i="1"/>
  <c r="F249" i="1" s="1"/>
  <c r="D248" i="1"/>
  <c r="F248" i="1" s="1"/>
  <c r="D247" i="1"/>
  <c r="F247" i="1" s="1"/>
  <c r="D246" i="1"/>
  <c r="F246" i="1" s="1"/>
  <c r="D245" i="1"/>
  <c r="F245" i="1" s="1"/>
  <c r="D244" i="1"/>
  <c r="F244" i="1" s="1"/>
  <c r="D243" i="1"/>
  <c r="F243" i="1" s="1"/>
  <c r="D242" i="1"/>
  <c r="F242" i="1" s="1"/>
  <c r="D241" i="1"/>
  <c r="F241" i="1" s="1"/>
  <c r="D240" i="1"/>
  <c r="F240" i="1" s="1"/>
  <c r="D239" i="1"/>
  <c r="F239" i="1" s="1"/>
  <c r="D238" i="1"/>
  <c r="F238" i="1" s="1"/>
  <c r="D237" i="1"/>
  <c r="F237" i="1" s="1"/>
  <c r="D236" i="1"/>
  <c r="F236" i="1" s="1"/>
  <c r="D235" i="1"/>
  <c r="F235" i="1" s="1"/>
  <c r="D234" i="1"/>
  <c r="F234" i="1" s="1"/>
  <c r="D233" i="1"/>
  <c r="F233" i="1" s="1"/>
  <c r="D232" i="1"/>
  <c r="F232" i="1" s="1"/>
  <c r="D231" i="1"/>
  <c r="F231" i="1" s="1"/>
  <c r="D230" i="1"/>
  <c r="F230" i="1" s="1"/>
  <c r="D229" i="1"/>
  <c r="F229" i="1" s="1"/>
  <c r="D228" i="1"/>
  <c r="F228" i="1" s="1"/>
  <c r="D227" i="1"/>
  <c r="F227" i="1" s="1"/>
  <c r="D226" i="1"/>
  <c r="F226" i="1" s="1"/>
  <c r="D225" i="1"/>
  <c r="F225" i="1" s="1"/>
  <c r="D224" i="1"/>
  <c r="F224" i="1" s="1"/>
  <c r="D223" i="1"/>
  <c r="F223" i="1" s="1"/>
  <c r="D222" i="1"/>
  <c r="F222" i="1" s="1"/>
  <c r="D221" i="1"/>
  <c r="F221" i="1" s="1"/>
  <c r="D220" i="1"/>
  <c r="F220" i="1" s="1"/>
  <c r="D219" i="1"/>
  <c r="F219" i="1" s="1"/>
  <c r="D218" i="1"/>
  <c r="F218" i="1" s="1"/>
  <c r="D217" i="1"/>
  <c r="F217" i="1" s="1"/>
  <c r="D216" i="1"/>
  <c r="F216" i="1" s="1"/>
  <c r="D215" i="1"/>
  <c r="F215" i="1" s="1"/>
  <c r="D214" i="1"/>
  <c r="F214" i="1" s="1"/>
  <c r="D213" i="1"/>
  <c r="F213" i="1" s="1"/>
  <c r="D212" i="1"/>
  <c r="F212" i="1" s="1"/>
  <c r="D211" i="1"/>
  <c r="F211" i="1" s="1"/>
  <c r="D210" i="1"/>
  <c r="F210" i="1" s="1"/>
  <c r="D209" i="1"/>
  <c r="F209" i="1" s="1"/>
  <c r="D208" i="1"/>
  <c r="F208" i="1" s="1"/>
  <c r="D207" i="1"/>
  <c r="F207" i="1" s="1"/>
  <c r="D206" i="1"/>
  <c r="F206" i="1" s="1"/>
  <c r="D205" i="1"/>
  <c r="F205" i="1" s="1"/>
  <c r="D204" i="1"/>
  <c r="F204" i="1" s="1"/>
  <c r="D203" i="1"/>
  <c r="F203" i="1" s="1"/>
  <c r="D202" i="1"/>
  <c r="F202" i="1" s="1"/>
  <c r="D201" i="1"/>
  <c r="F201" i="1" s="1"/>
  <c r="D200" i="1"/>
  <c r="F200" i="1" s="1"/>
  <c r="D199" i="1"/>
  <c r="F199" i="1" s="1"/>
  <c r="D198" i="1"/>
  <c r="F198" i="1" s="1"/>
  <c r="D197" i="1"/>
  <c r="F197" i="1" s="1"/>
  <c r="D196" i="1"/>
  <c r="F196" i="1" s="1"/>
  <c r="D195" i="1"/>
  <c r="F195" i="1" s="1"/>
  <c r="D194" i="1"/>
  <c r="F194" i="1" s="1"/>
  <c r="D193" i="1"/>
  <c r="F193" i="1" s="1"/>
  <c r="D192" i="1"/>
  <c r="F192" i="1" s="1"/>
  <c r="D191" i="1"/>
  <c r="F191" i="1" s="1"/>
  <c r="D190" i="1"/>
  <c r="F190" i="1" s="1"/>
  <c r="D189" i="1"/>
  <c r="F189" i="1" s="1"/>
  <c r="D188" i="1"/>
  <c r="F188" i="1" s="1"/>
  <c r="D187" i="1"/>
  <c r="F187" i="1" s="1"/>
  <c r="D186" i="1"/>
  <c r="F186" i="1" s="1"/>
  <c r="D185" i="1"/>
  <c r="F185" i="1" s="1"/>
  <c r="D184" i="1"/>
  <c r="F184" i="1" s="1"/>
  <c r="D183" i="1"/>
  <c r="F183" i="1" s="1"/>
  <c r="D182" i="1"/>
  <c r="F182" i="1" s="1"/>
  <c r="D181" i="1"/>
  <c r="F181" i="1" s="1"/>
  <c r="D180" i="1"/>
  <c r="F180" i="1" s="1"/>
  <c r="D179" i="1"/>
  <c r="F179" i="1" s="1"/>
  <c r="D178" i="1"/>
  <c r="F178" i="1" s="1"/>
  <c r="D177" i="1"/>
  <c r="F177" i="1" s="1"/>
  <c r="D176" i="1"/>
  <c r="F176" i="1" s="1"/>
  <c r="D175" i="1"/>
  <c r="F175" i="1" s="1"/>
  <c r="D174" i="1"/>
  <c r="F174" i="1" s="1"/>
  <c r="D173" i="1"/>
  <c r="F173" i="1" s="1"/>
  <c r="D172" i="1"/>
  <c r="F172" i="1" s="1"/>
  <c r="D171" i="1"/>
  <c r="F171" i="1" s="1"/>
  <c r="D170" i="1"/>
  <c r="F170" i="1" s="1"/>
  <c r="D169" i="1"/>
  <c r="F169" i="1" s="1"/>
  <c r="D168" i="1"/>
  <c r="F168" i="1" s="1"/>
  <c r="D167" i="1"/>
  <c r="F167" i="1" s="1"/>
  <c r="D166" i="1"/>
  <c r="F166" i="1" s="1"/>
  <c r="D165" i="1"/>
  <c r="F165" i="1" s="1"/>
  <c r="D164" i="1"/>
  <c r="F164" i="1" s="1"/>
  <c r="D163" i="1"/>
  <c r="F163" i="1" s="1"/>
  <c r="D162" i="1"/>
  <c r="F162" i="1" s="1"/>
  <c r="D161" i="1"/>
  <c r="F161" i="1" s="1"/>
  <c r="D160" i="1"/>
  <c r="F160" i="1" s="1"/>
  <c r="D159" i="1"/>
  <c r="F159" i="1" s="1"/>
  <c r="D158" i="1"/>
  <c r="F158" i="1" s="1"/>
  <c r="D157" i="1"/>
  <c r="F157" i="1" s="1"/>
  <c r="D156" i="1"/>
  <c r="F156" i="1" s="1"/>
  <c r="D155" i="1"/>
  <c r="F155" i="1" s="1"/>
  <c r="D154" i="1"/>
  <c r="F154" i="1" s="1"/>
  <c r="D153" i="1"/>
  <c r="F153" i="1" s="1"/>
  <c r="D152" i="1"/>
  <c r="F152" i="1" s="1"/>
  <c r="D151" i="1"/>
  <c r="F151" i="1" s="1"/>
  <c r="D150" i="1"/>
  <c r="F150" i="1" s="1"/>
  <c r="D149" i="1"/>
  <c r="F149" i="1" s="1"/>
  <c r="D148" i="1"/>
  <c r="F148" i="1" s="1"/>
  <c r="D147" i="1"/>
  <c r="F147" i="1" s="1"/>
  <c r="D146" i="1"/>
  <c r="F146" i="1" s="1"/>
  <c r="D145" i="1"/>
  <c r="F145" i="1" s="1"/>
  <c r="D144" i="1"/>
  <c r="F144" i="1" s="1"/>
  <c r="D143" i="1"/>
  <c r="F143" i="1" s="1"/>
  <c r="D142" i="1"/>
  <c r="F142" i="1" s="1"/>
  <c r="D141" i="1"/>
  <c r="F141" i="1" s="1"/>
  <c r="D140" i="1"/>
  <c r="F140" i="1" s="1"/>
  <c r="D139" i="1"/>
  <c r="F139" i="1" s="1"/>
  <c r="D138" i="1"/>
  <c r="F138" i="1" s="1"/>
  <c r="D137" i="1"/>
  <c r="F137" i="1" s="1"/>
  <c r="D136" i="1"/>
  <c r="F136" i="1" s="1"/>
  <c r="D135" i="1"/>
  <c r="F135" i="1" s="1"/>
  <c r="D134" i="1"/>
  <c r="F134" i="1" s="1"/>
  <c r="D133" i="1"/>
  <c r="F133" i="1" s="1"/>
  <c r="D132" i="1"/>
  <c r="F132" i="1" s="1"/>
  <c r="D131" i="1"/>
  <c r="F131" i="1" s="1"/>
  <c r="D130" i="1"/>
  <c r="F130" i="1" s="1"/>
  <c r="D129" i="1"/>
  <c r="F129" i="1" s="1"/>
  <c r="D128" i="1"/>
  <c r="F128" i="1" s="1"/>
  <c r="D127" i="1"/>
  <c r="F127" i="1" s="1"/>
  <c r="D126" i="1"/>
  <c r="F126" i="1" s="1"/>
  <c r="D125" i="1"/>
  <c r="F125" i="1" s="1"/>
  <c r="D124" i="1"/>
  <c r="F124" i="1" s="1"/>
  <c r="D123" i="1"/>
  <c r="F123" i="1" s="1"/>
  <c r="D122" i="1"/>
  <c r="F122" i="1" s="1"/>
  <c r="D121" i="1"/>
  <c r="F121" i="1" s="1"/>
  <c r="D120" i="1"/>
  <c r="F120" i="1" s="1"/>
  <c r="D119" i="1"/>
  <c r="F119" i="1" s="1"/>
  <c r="D118" i="1"/>
  <c r="F118" i="1" s="1"/>
  <c r="D117" i="1"/>
  <c r="F117" i="1" s="1"/>
  <c r="D116" i="1"/>
  <c r="F116" i="1" s="1"/>
  <c r="D115" i="1"/>
  <c r="F115" i="1" s="1"/>
  <c r="D114" i="1"/>
  <c r="F114" i="1" s="1"/>
  <c r="D113" i="1"/>
  <c r="F113" i="1" s="1"/>
  <c r="D112" i="1"/>
  <c r="F112" i="1" s="1"/>
  <c r="D111" i="1"/>
  <c r="F111" i="1" s="1"/>
  <c r="D110" i="1"/>
  <c r="F110" i="1" s="1"/>
  <c r="D109" i="1"/>
  <c r="F109" i="1" s="1"/>
  <c r="D108" i="1"/>
  <c r="F108" i="1" s="1"/>
  <c r="D107" i="1"/>
  <c r="F107" i="1" s="1"/>
  <c r="D106" i="1"/>
  <c r="F106" i="1" s="1"/>
  <c r="D105" i="1"/>
  <c r="F105" i="1" s="1"/>
  <c r="D104" i="1"/>
  <c r="F104" i="1" s="1"/>
  <c r="D103" i="1"/>
  <c r="F103" i="1" s="1"/>
  <c r="D102" i="1"/>
  <c r="F102" i="1" s="1"/>
  <c r="D101" i="1"/>
  <c r="F101" i="1" s="1"/>
  <c r="D100" i="1"/>
  <c r="F100" i="1" s="1"/>
  <c r="D99" i="1"/>
  <c r="F99" i="1" s="1"/>
  <c r="D98" i="1"/>
  <c r="F98" i="1" s="1"/>
  <c r="D97" i="1"/>
  <c r="F97" i="1" s="1"/>
  <c r="D96" i="1"/>
  <c r="F96" i="1" s="1"/>
  <c r="D95" i="1"/>
  <c r="F95" i="1" s="1"/>
  <c r="D94" i="1"/>
  <c r="F94" i="1" s="1"/>
  <c r="D93" i="1"/>
  <c r="F93" i="1" s="1"/>
  <c r="D92" i="1"/>
  <c r="F92" i="1" s="1"/>
  <c r="D91" i="1"/>
  <c r="F91" i="1" s="1"/>
  <c r="D90" i="1"/>
  <c r="F90" i="1" s="1"/>
  <c r="D89" i="1"/>
  <c r="F89" i="1" s="1"/>
  <c r="D88" i="1"/>
  <c r="F88" i="1" s="1"/>
  <c r="D87" i="1"/>
  <c r="F87" i="1" s="1"/>
  <c r="D86" i="1"/>
  <c r="F86" i="1" s="1"/>
  <c r="D85" i="1"/>
  <c r="F85" i="1" s="1"/>
  <c r="D84" i="1"/>
  <c r="F84" i="1" s="1"/>
  <c r="D83" i="1"/>
  <c r="F83" i="1" s="1"/>
  <c r="D82" i="1"/>
  <c r="F82" i="1" s="1"/>
  <c r="D81" i="1"/>
  <c r="F81" i="1" s="1"/>
  <c r="D80" i="1"/>
  <c r="F80" i="1" s="1"/>
  <c r="D79" i="1"/>
  <c r="F79" i="1" s="1"/>
  <c r="D78" i="1"/>
  <c r="F78" i="1" s="1"/>
  <c r="D77" i="1"/>
  <c r="F77" i="1" s="1"/>
  <c r="D76" i="1"/>
  <c r="F76" i="1" s="1"/>
  <c r="D75" i="1"/>
  <c r="F75" i="1" s="1"/>
  <c r="D74" i="1"/>
  <c r="F74" i="1" s="1"/>
  <c r="D73" i="1"/>
  <c r="F73" i="1" s="1"/>
  <c r="D72" i="1"/>
  <c r="F72" i="1" s="1"/>
  <c r="D71" i="1"/>
  <c r="F71" i="1" s="1"/>
  <c r="D70" i="1"/>
  <c r="F70" i="1" s="1"/>
  <c r="D69" i="1"/>
  <c r="F69" i="1" s="1"/>
  <c r="D68" i="1"/>
  <c r="F68" i="1" s="1"/>
  <c r="D67" i="1"/>
  <c r="F67" i="1" s="1"/>
  <c r="D66" i="1"/>
  <c r="F66" i="1" s="1"/>
  <c r="D65" i="1"/>
  <c r="F65" i="1" s="1"/>
  <c r="D64" i="1"/>
  <c r="F64" i="1" s="1"/>
  <c r="D63" i="1"/>
  <c r="F63" i="1" s="1"/>
  <c r="D62" i="1"/>
  <c r="F62" i="1" s="1"/>
  <c r="D61" i="1"/>
  <c r="F61" i="1" s="1"/>
  <c r="D60" i="1"/>
  <c r="F60" i="1" s="1"/>
  <c r="D59" i="1"/>
  <c r="F59" i="1" s="1"/>
  <c r="D58" i="1"/>
  <c r="F58" i="1" s="1"/>
  <c r="D57" i="1"/>
  <c r="F57" i="1" s="1"/>
  <c r="D56" i="1"/>
  <c r="F56" i="1" s="1"/>
  <c r="D55" i="1"/>
  <c r="F55" i="1" s="1"/>
  <c r="D54" i="1"/>
  <c r="F54" i="1" s="1"/>
  <c r="D53" i="1"/>
  <c r="F53" i="1" s="1"/>
  <c r="D52" i="1"/>
  <c r="F52" i="1" s="1"/>
  <c r="D51" i="1"/>
  <c r="F51" i="1" s="1"/>
  <c r="D50" i="1"/>
  <c r="F50" i="1" s="1"/>
  <c r="D49" i="1"/>
  <c r="F49" i="1" s="1"/>
  <c r="D48" i="1"/>
  <c r="F48" i="1" s="1"/>
  <c r="D47" i="1"/>
  <c r="F47" i="1" s="1"/>
  <c r="D46" i="1"/>
  <c r="F46" i="1" s="1"/>
  <c r="D45" i="1"/>
  <c r="F45" i="1" s="1"/>
  <c r="D44" i="1"/>
  <c r="F44" i="1" s="1"/>
  <c r="D43" i="1"/>
  <c r="F43" i="1" s="1"/>
  <c r="D42" i="1"/>
  <c r="F42" i="1" s="1"/>
  <c r="D41" i="1"/>
  <c r="F41" i="1" s="1"/>
  <c r="D40" i="1"/>
  <c r="F40" i="1" s="1"/>
  <c r="D39" i="1"/>
  <c r="F39" i="1" s="1"/>
  <c r="D38" i="1"/>
  <c r="F38" i="1" s="1"/>
  <c r="D37" i="1"/>
  <c r="F37" i="1" s="1"/>
  <c r="D36" i="1"/>
  <c r="F36" i="1" s="1"/>
  <c r="D35" i="1"/>
  <c r="F35" i="1" s="1"/>
  <c r="D34" i="1"/>
  <c r="F34" i="1" s="1"/>
  <c r="D33" i="1"/>
  <c r="F33" i="1" s="1"/>
  <c r="D32" i="1"/>
  <c r="F32" i="1" s="1"/>
  <c r="D31" i="1"/>
  <c r="F31" i="1" s="1"/>
  <c r="D30" i="1"/>
  <c r="F30" i="1" s="1"/>
  <c r="D29" i="1"/>
  <c r="F29" i="1" s="1"/>
  <c r="D28" i="1"/>
  <c r="F28" i="1" s="1"/>
  <c r="D27" i="1"/>
  <c r="F27" i="1" s="1"/>
  <c r="D26" i="1"/>
  <c r="F26" i="1" s="1"/>
  <c r="N6" i="37"/>
  <c r="J17" i="37"/>
  <c r="J18" i="37"/>
  <c r="E18" i="37"/>
  <c r="F18" i="37"/>
  <c r="G18" i="37"/>
  <c r="H18" i="37"/>
  <c r="I18" i="37"/>
  <c r="E19" i="37"/>
  <c r="F19" i="37"/>
  <c r="G19" i="37"/>
  <c r="H19" i="37"/>
  <c r="I19" i="37"/>
  <c r="J19" i="37"/>
  <c r="E20" i="37"/>
  <c r="F20" i="37"/>
  <c r="G20" i="37"/>
  <c r="H20" i="37"/>
  <c r="I20" i="37"/>
  <c r="J20" i="37"/>
  <c r="E21" i="37"/>
  <c r="F21" i="37"/>
  <c r="G21" i="37"/>
  <c r="H21" i="37"/>
  <c r="I21" i="37"/>
  <c r="J21" i="37"/>
  <c r="E22" i="37"/>
  <c r="F22" i="37"/>
  <c r="G22" i="37"/>
  <c r="H22" i="37"/>
  <c r="I22" i="37"/>
  <c r="J22" i="37"/>
  <c r="E23" i="37"/>
  <c r="F23" i="37"/>
  <c r="G23" i="37"/>
  <c r="H23" i="37"/>
  <c r="I23" i="37"/>
  <c r="J23" i="37"/>
  <c r="E24" i="37"/>
  <c r="F24" i="37"/>
  <c r="G24" i="37"/>
  <c r="H24" i="37"/>
  <c r="I24" i="37"/>
  <c r="J24" i="37"/>
  <c r="E25" i="37"/>
  <c r="F25" i="37"/>
  <c r="G25" i="37"/>
  <c r="H25" i="37"/>
  <c r="I25" i="37"/>
  <c r="J25" i="37"/>
  <c r="E26" i="37"/>
  <c r="F26" i="37"/>
  <c r="G26" i="37"/>
  <c r="H26" i="37"/>
  <c r="I26" i="37"/>
  <c r="J26" i="37"/>
  <c r="E27" i="37"/>
  <c r="F27" i="37"/>
  <c r="G27" i="37"/>
  <c r="H27" i="37"/>
  <c r="I27" i="37"/>
  <c r="J27" i="37"/>
  <c r="E28" i="37"/>
  <c r="F28" i="37"/>
  <c r="G28" i="37"/>
  <c r="H28" i="37"/>
  <c r="I28" i="37"/>
  <c r="J28" i="37"/>
  <c r="E29" i="37"/>
  <c r="F29" i="37"/>
  <c r="G29" i="37"/>
  <c r="H29" i="37"/>
  <c r="I29" i="37"/>
  <c r="J29" i="37"/>
  <c r="E30" i="37"/>
  <c r="F30" i="37"/>
  <c r="G30" i="37"/>
  <c r="H30" i="37"/>
  <c r="I30" i="37"/>
  <c r="J30" i="37"/>
  <c r="E31" i="37"/>
  <c r="F31" i="37"/>
  <c r="G31" i="37"/>
  <c r="H31" i="37"/>
  <c r="I31" i="37"/>
  <c r="J31" i="37"/>
  <c r="E32" i="37"/>
  <c r="F32" i="37"/>
  <c r="G32" i="37"/>
  <c r="H32" i="37"/>
  <c r="I32" i="37"/>
  <c r="J32" i="37"/>
  <c r="E33" i="37"/>
  <c r="F33" i="37"/>
  <c r="G33" i="37"/>
  <c r="H33" i="37"/>
  <c r="I33" i="37"/>
  <c r="J33" i="37"/>
  <c r="E34" i="37"/>
  <c r="F34" i="37"/>
  <c r="G34" i="37"/>
  <c r="H34" i="37"/>
  <c r="I34" i="37"/>
  <c r="J34" i="37"/>
  <c r="E35" i="37"/>
  <c r="F35" i="37"/>
  <c r="G35" i="37"/>
  <c r="H35" i="37"/>
  <c r="I35" i="37"/>
  <c r="J35" i="37"/>
  <c r="E36" i="37"/>
  <c r="F36" i="37"/>
  <c r="G36" i="37"/>
  <c r="H36" i="37"/>
  <c r="I36" i="37"/>
  <c r="J36" i="37"/>
  <c r="E37" i="37"/>
  <c r="F37" i="37"/>
  <c r="G37" i="37"/>
  <c r="H37" i="37"/>
  <c r="I37" i="37"/>
  <c r="J37" i="37"/>
  <c r="E38" i="37"/>
  <c r="F38" i="37"/>
  <c r="G38" i="37"/>
  <c r="H38" i="37"/>
  <c r="I38" i="37"/>
  <c r="J38" i="37"/>
  <c r="E39" i="37"/>
  <c r="F39" i="37"/>
  <c r="G39" i="37"/>
  <c r="H39" i="37"/>
  <c r="I39" i="37"/>
  <c r="J39" i="37"/>
  <c r="E40" i="37"/>
  <c r="F40" i="37"/>
  <c r="G40" i="37"/>
  <c r="H40" i="37"/>
  <c r="I40" i="37"/>
  <c r="J40" i="37"/>
  <c r="E41" i="37"/>
  <c r="F41" i="37"/>
  <c r="G41" i="37"/>
  <c r="H41" i="37"/>
  <c r="I41" i="37"/>
  <c r="J41" i="37"/>
  <c r="E42" i="37"/>
  <c r="F42" i="37"/>
  <c r="G42" i="37"/>
  <c r="H42" i="37"/>
  <c r="I42" i="37"/>
  <c r="J42" i="37"/>
  <c r="E43" i="37"/>
  <c r="F43" i="37"/>
  <c r="G43" i="37"/>
  <c r="H43" i="37"/>
  <c r="I43" i="37"/>
  <c r="J43" i="37"/>
  <c r="E44" i="37"/>
  <c r="F44" i="37"/>
  <c r="G44" i="37"/>
  <c r="H44" i="37"/>
  <c r="I44" i="37"/>
  <c r="J44" i="37"/>
  <c r="E45" i="37"/>
  <c r="F45" i="37"/>
  <c r="G45" i="37"/>
  <c r="H45" i="37"/>
  <c r="I45" i="37"/>
  <c r="J45" i="37"/>
  <c r="E46" i="37"/>
  <c r="F46" i="37"/>
  <c r="G46" i="37"/>
  <c r="H46" i="37"/>
  <c r="I46" i="37"/>
  <c r="J46" i="37"/>
  <c r="E47" i="37"/>
  <c r="F47" i="37"/>
  <c r="G47" i="37"/>
  <c r="H47" i="37"/>
  <c r="I47" i="37"/>
  <c r="J47" i="37"/>
  <c r="E48" i="37"/>
  <c r="F48" i="37"/>
  <c r="G48" i="37"/>
  <c r="H48" i="37"/>
  <c r="I48" i="37"/>
  <c r="J48" i="37"/>
  <c r="E49" i="37"/>
  <c r="F49" i="37"/>
  <c r="G49" i="37"/>
  <c r="H49" i="37"/>
  <c r="I49" i="37"/>
  <c r="J49" i="37"/>
  <c r="E50" i="37"/>
  <c r="F50" i="37"/>
  <c r="G50" i="37"/>
  <c r="H50" i="37"/>
  <c r="I50" i="37"/>
  <c r="J50" i="37"/>
  <c r="E51" i="37"/>
  <c r="F51" i="37"/>
  <c r="G51" i="37"/>
  <c r="H51" i="37"/>
  <c r="I51" i="37"/>
  <c r="J51" i="37"/>
  <c r="E52" i="37"/>
  <c r="F52" i="37"/>
  <c r="G52" i="37"/>
  <c r="H52" i="37"/>
  <c r="I52" i="37"/>
  <c r="J52" i="37"/>
  <c r="E53" i="37"/>
  <c r="F53" i="37"/>
  <c r="G53" i="37"/>
  <c r="H53" i="37"/>
  <c r="I53" i="37"/>
  <c r="J53" i="37"/>
  <c r="E54" i="37"/>
  <c r="F54" i="37"/>
  <c r="G54" i="37"/>
  <c r="H54" i="37"/>
  <c r="I54" i="37"/>
  <c r="J54" i="37"/>
  <c r="E55" i="37"/>
  <c r="F55" i="37"/>
  <c r="G55" i="37"/>
  <c r="H55" i="37"/>
  <c r="I55" i="37"/>
  <c r="J55" i="37"/>
  <c r="E56" i="37"/>
  <c r="F56" i="37"/>
  <c r="G56" i="37"/>
  <c r="H56" i="37"/>
  <c r="I56" i="37"/>
  <c r="J56" i="37"/>
  <c r="E57" i="37"/>
  <c r="F57" i="37"/>
  <c r="G57" i="37"/>
  <c r="H57" i="37"/>
  <c r="I57" i="37"/>
  <c r="J57" i="37"/>
  <c r="E58" i="37"/>
  <c r="F58" i="37"/>
  <c r="G58" i="37"/>
  <c r="H58" i="37"/>
  <c r="I58" i="37"/>
  <c r="J58" i="37"/>
  <c r="E59" i="37"/>
  <c r="F59" i="37"/>
  <c r="G59" i="37"/>
  <c r="H59" i="37"/>
  <c r="I59" i="37"/>
  <c r="J59" i="37"/>
  <c r="E60" i="37"/>
  <c r="F60" i="37"/>
  <c r="G60" i="37"/>
  <c r="H60" i="37"/>
  <c r="I60" i="37"/>
  <c r="J60" i="37"/>
  <c r="E61" i="37"/>
  <c r="F61" i="37"/>
  <c r="G61" i="37"/>
  <c r="H61" i="37"/>
  <c r="I61" i="37"/>
  <c r="J61" i="37"/>
  <c r="E62" i="37"/>
  <c r="F62" i="37"/>
  <c r="G62" i="37"/>
  <c r="H62" i="37"/>
  <c r="I62" i="37"/>
  <c r="J62" i="37"/>
  <c r="E63" i="37"/>
  <c r="F63" i="37"/>
  <c r="G63" i="37"/>
  <c r="H63" i="37"/>
  <c r="I63" i="37"/>
  <c r="J63" i="37"/>
  <c r="E64" i="37"/>
  <c r="F64" i="37"/>
  <c r="G64" i="37"/>
  <c r="H64" i="37"/>
  <c r="I64" i="37"/>
  <c r="J64" i="37"/>
  <c r="E65" i="37"/>
  <c r="F65" i="37"/>
  <c r="G65" i="37"/>
  <c r="H65" i="37"/>
  <c r="I65" i="37"/>
  <c r="J65" i="37"/>
  <c r="E66" i="37"/>
  <c r="F66" i="37"/>
  <c r="G66" i="37"/>
  <c r="H66" i="37"/>
  <c r="I66" i="37"/>
  <c r="J66" i="37"/>
  <c r="E67" i="37"/>
  <c r="F67" i="37"/>
  <c r="G67" i="37"/>
  <c r="H67" i="37"/>
  <c r="I67" i="37"/>
  <c r="J67" i="37"/>
  <c r="E68" i="37"/>
  <c r="F68" i="37"/>
  <c r="G68" i="37"/>
  <c r="H68" i="37"/>
  <c r="I68" i="37"/>
  <c r="J68" i="37"/>
  <c r="E69" i="37"/>
  <c r="F69" i="37"/>
  <c r="G69" i="37"/>
  <c r="H69" i="37"/>
  <c r="I69" i="37"/>
  <c r="J69" i="37"/>
  <c r="E70" i="37"/>
  <c r="F70" i="37"/>
  <c r="G70" i="37"/>
  <c r="H70" i="37"/>
  <c r="I70" i="37"/>
  <c r="J70" i="37"/>
  <c r="E71" i="37"/>
  <c r="F71" i="37"/>
  <c r="G71" i="37"/>
  <c r="H71" i="37"/>
  <c r="I71" i="37"/>
  <c r="J71" i="37"/>
  <c r="E72" i="37"/>
  <c r="F72" i="37"/>
  <c r="G72" i="37"/>
  <c r="H72" i="37"/>
  <c r="I72" i="37"/>
  <c r="J72" i="37"/>
  <c r="E73" i="37"/>
  <c r="F73" i="37"/>
  <c r="G73" i="37"/>
  <c r="H73" i="37"/>
  <c r="I73" i="37"/>
  <c r="J73" i="37"/>
  <c r="E74" i="37"/>
  <c r="F74" i="37"/>
  <c r="G74" i="37"/>
  <c r="H74" i="37"/>
  <c r="I74" i="37"/>
  <c r="J74" i="37"/>
  <c r="E75" i="37"/>
  <c r="F75" i="37"/>
  <c r="G75" i="37"/>
  <c r="H75" i="37"/>
  <c r="I75" i="37"/>
  <c r="J75" i="37"/>
  <c r="E76" i="37"/>
  <c r="F76" i="37"/>
  <c r="G76" i="37"/>
  <c r="H76" i="37"/>
  <c r="I76" i="37"/>
  <c r="J76" i="37"/>
  <c r="E77" i="37"/>
  <c r="F77" i="37"/>
  <c r="G77" i="37"/>
  <c r="H77" i="37"/>
  <c r="I77" i="37"/>
  <c r="J77" i="37"/>
  <c r="E78" i="37"/>
  <c r="F78" i="37"/>
  <c r="G78" i="37"/>
  <c r="H78" i="37"/>
  <c r="I78" i="37"/>
  <c r="J78" i="37"/>
  <c r="E79" i="37"/>
  <c r="F79" i="37"/>
  <c r="G79" i="37"/>
  <c r="H79" i="37"/>
  <c r="I79" i="37"/>
  <c r="J79" i="37"/>
  <c r="E80" i="37"/>
  <c r="F80" i="37"/>
  <c r="G80" i="37"/>
  <c r="H80" i="37"/>
  <c r="I80" i="37"/>
  <c r="J80" i="37"/>
  <c r="E81" i="37"/>
  <c r="F81" i="37"/>
  <c r="G81" i="37"/>
  <c r="H81" i="37"/>
  <c r="I81" i="37"/>
  <c r="J81" i="37"/>
  <c r="E82" i="37"/>
  <c r="F82" i="37"/>
  <c r="G82" i="37"/>
  <c r="H82" i="37"/>
  <c r="I82" i="37"/>
  <c r="J82" i="37"/>
  <c r="E83" i="37"/>
  <c r="F83" i="37"/>
  <c r="G83" i="37"/>
  <c r="H83" i="37"/>
  <c r="I83" i="37"/>
  <c r="J83" i="37"/>
  <c r="E84" i="37"/>
  <c r="F84" i="37"/>
  <c r="G84" i="37"/>
  <c r="H84" i="37"/>
  <c r="I84" i="37"/>
  <c r="J84" i="37"/>
  <c r="E85" i="37"/>
  <c r="F85" i="37"/>
  <c r="G85" i="37"/>
  <c r="H85" i="37"/>
  <c r="I85" i="37"/>
  <c r="J85" i="37"/>
  <c r="E86" i="37"/>
  <c r="F86" i="37"/>
  <c r="G86" i="37"/>
  <c r="H86" i="37"/>
  <c r="I86" i="37"/>
  <c r="J86" i="37"/>
  <c r="E87" i="37"/>
  <c r="F87" i="37"/>
  <c r="G87" i="37"/>
  <c r="H87" i="37"/>
  <c r="I87" i="37"/>
  <c r="J87" i="37"/>
  <c r="E88" i="37"/>
  <c r="F88" i="37"/>
  <c r="G88" i="37"/>
  <c r="H88" i="37"/>
  <c r="I88" i="37"/>
  <c r="J88" i="37"/>
  <c r="E89" i="37"/>
  <c r="F89" i="37"/>
  <c r="G89" i="37"/>
  <c r="H89" i="37"/>
  <c r="I89" i="37"/>
  <c r="J89" i="37"/>
  <c r="E90" i="37"/>
  <c r="F90" i="37"/>
  <c r="G90" i="37"/>
  <c r="H90" i="37"/>
  <c r="I90" i="37"/>
  <c r="J90" i="37"/>
  <c r="E91" i="37"/>
  <c r="F91" i="37"/>
  <c r="G91" i="37"/>
  <c r="H91" i="37"/>
  <c r="I91" i="37"/>
  <c r="J91" i="37"/>
  <c r="E92" i="37"/>
  <c r="F92" i="37"/>
  <c r="G92" i="37"/>
  <c r="H92" i="37"/>
  <c r="I92" i="37"/>
  <c r="J92" i="37"/>
  <c r="E93" i="37"/>
  <c r="F93" i="37"/>
  <c r="G93" i="37"/>
  <c r="H93" i="37"/>
  <c r="I93" i="37"/>
  <c r="J93" i="37"/>
  <c r="E94" i="37"/>
  <c r="F94" i="37"/>
  <c r="G94" i="37"/>
  <c r="H94" i="37"/>
  <c r="I94" i="37"/>
  <c r="J94" i="37"/>
  <c r="E95" i="37"/>
  <c r="F95" i="37"/>
  <c r="G95" i="37"/>
  <c r="H95" i="37"/>
  <c r="I95" i="37"/>
  <c r="J95" i="37"/>
  <c r="E96" i="37"/>
  <c r="F96" i="37"/>
  <c r="G96" i="37"/>
  <c r="H96" i="37"/>
  <c r="I96" i="37"/>
  <c r="J96" i="37"/>
  <c r="E97" i="37"/>
  <c r="F97" i="37"/>
  <c r="G97" i="37"/>
  <c r="H97" i="37"/>
  <c r="I97" i="37"/>
  <c r="J97" i="37"/>
  <c r="E98" i="37"/>
  <c r="F98" i="37"/>
  <c r="G98" i="37"/>
  <c r="H98" i="37"/>
  <c r="I98" i="37"/>
  <c r="J98" i="37"/>
  <c r="E99" i="37"/>
  <c r="F99" i="37"/>
  <c r="G99" i="37"/>
  <c r="H99" i="37"/>
  <c r="I99" i="37"/>
  <c r="J99" i="37"/>
  <c r="E100" i="37"/>
  <c r="F100" i="37"/>
  <c r="G100" i="37"/>
  <c r="H100" i="37"/>
  <c r="I100" i="37"/>
  <c r="J100" i="37"/>
  <c r="E101" i="37"/>
  <c r="F101" i="37"/>
  <c r="G101" i="37"/>
  <c r="H101" i="37"/>
  <c r="I101" i="37"/>
  <c r="J101" i="37"/>
  <c r="E102" i="37"/>
  <c r="F102" i="37"/>
  <c r="G102" i="37"/>
  <c r="H102" i="37"/>
  <c r="I102" i="37"/>
  <c r="J102" i="37"/>
  <c r="E103" i="37"/>
  <c r="F103" i="37"/>
  <c r="G103" i="37"/>
  <c r="H103" i="37"/>
  <c r="I103" i="37"/>
  <c r="J103" i="37"/>
  <c r="E104" i="37"/>
  <c r="F104" i="37"/>
  <c r="G104" i="37"/>
  <c r="H104" i="37"/>
  <c r="I104" i="37"/>
  <c r="J104" i="37"/>
  <c r="E105" i="37"/>
  <c r="F105" i="37"/>
  <c r="G105" i="37"/>
  <c r="H105" i="37"/>
  <c r="I105" i="37"/>
  <c r="J105" i="37"/>
  <c r="E106" i="37"/>
  <c r="F106" i="37"/>
  <c r="G106" i="37"/>
  <c r="H106" i="37"/>
  <c r="I106" i="37"/>
  <c r="J106" i="37"/>
  <c r="E107" i="37"/>
  <c r="F107" i="37"/>
  <c r="G107" i="37"/>
  <c r="H107" i="37"/>
  <c r="I107" i="37"/>
  <c r="J107" i="37"/>
  <c r="E108" i="37"/>
  <c r="F108" i="37"/>
  <c r="G108" i="37"/>
  <c r="H108" i="37"/>
  <c r="I108" i="37"/>
  <c r="J108" i="37"/>
  <c r="E109" i="37"/>
  <c r="F109" i="37"/>
  <c r="G109" i="37"/>
  <c r="H109" i="37"/>
  <c r="I109" i="37"/>
  <c r="J109" i="37"/>
  <c r="E110" i="37"/>
  <c r="F110" i="37"/>
  <c r="G110" i="37"/>
  <c r="H110" i="37"/>
  <c r="I110" i="37"/>
  <c r="J110" i="37"/>
  <c r="E111" i="37"/>
  <c r="F111" i="37"/>
  <c r="G111" i="37"/>
  <c r="H111" i="37"/>
  <c r="I111" i="37"/>
  <c r="J111" i="37"/>
  <c r="E112" i="37"/>
  <c r="F112" i="37"/>
  <c r="G112" i="37"/>
  <c r="H112" i="37"/>
  <c r="I112" i="37"/>
  <c r="J112" i="37"/>
  <c r="E113" i="37"/>
  <c r="F113" i="37"/>
  <c r="G113" i="37"/>
  <c r="H113" i="37"/>
  <c r="I113" i="37"/>
  <c r="J113" i="37"/>
  <c r="E114" i="37"/>
  <c r="F114" i="37"/>
  <c r="G114" i="37"/>
  <c r="H114" i="37"/>
  <c r="I114" i="37"/>
  <c r="J114" i="37"/>
  <c r="E115" i="37"/>
  <c r="F115" i="37"/>
  <c r="G115" i="37"/>
  <c r="H115" i="37"/>
  <c r="I115" i="37"/>
  <c r="J115" i="37"/>
  <c r="E116" i="37"/>
  <c r="F116" i="37"/>
  <c r="G116" i="37"/>
  <c r="H116" i="37"/>
  <c r="I116" i="37"/>
  <c r="J116" i="37"/>
  <c r="E117" i="37"/>
  <c r="F117" i="37"/>
  <c r="G117" i="37"/>
  <c r="H117" i="37"/>
  <c r="I117" i="37"/>
  <c r="J117" i="37"/>
  <c r="E118" i="37"/>
  <c r="F118" i="37"/>
  <c r="G118" i="37"/>
  <c r="H118" i="37"/>
  <c r="I118" i="37"/>
  <c r="J118" i="37"/>
  <c r="E119" i="37"/>
  <c r="F119" i="37"/>
  <c r="G119" i="37"/>
  <c r="H119" i="37"/>
  <c r="I119" i="37"/>
  <c r="J119" i="37"/>
  <c r="E120" i="37"/>
  <c r="F120" i="37"/>
  <c r="G120" i="37"/>
  <c r="H120" i="37"/>
  <c r="I120" i="37"/>
  <c r="J120" i="37"/>
  <c r="E121" i="37"/>
  <c r="F121" i="37"/>
  <c r="G121" i="37"/>
  <c r="H121" i="37"/>
  <c r="I121" i="37"/>
  <c r="J121" i="37"/>
  <c r="E122" i="37"/>
  <c r="F122" i="37"/>
  <c r="G122" i="37"/>
  <c r="H122" i="37"/>
  <c r="I122" i="37"/>
  <c r="J122" i="37"/>
  <c r="E123" i="37"/>
  <c r="F123" i="37"/>
  <c r="G123" i="37"/>
  <c r="H123" i="37"/>
  <c r="I123" i="37"/>
  <c r="J123" i="37"/>
  <c r="E124" i="37"/>
  <c r="F124" i="37"/>
  <c r="G124" i="37"/>
  <c r="H124" i="37"/>
  <c r="I124" i="37"/>
  <c r="J124" i="37"/>
  <c r="E125" i="37"/>
  <c r="F125" i="37"/>
  <c r="G125" i="37"/>
  <c r="H125" i="37"/>
  <c r="I125" i="37"/>
  <c r="J125" i="37"/>
  <c r="E126" i="37"/>
  <c r="F126" i="37"/>
  <c r="G126" i="37"/>
  <c r="H126" i="37"/>
  <c r="I126" i="37"/>
  <c r="J126" i="37"/>
  <c r="E127" i="37"/>
  <c r="F127" i="37"/>
  <c r="G127" i="37"/>
  <c r="H127" i="37"/>
  <c r="I127" i="37"/>
  <c r="J127" i="37"/>
  <c r="E128" i="37"/>
  <c r="F128" i="37"/>
  <c r="G128" i="37"/>
  <c r="H128" i="37"/>
  <c r="I128" i="37"/>
  <c r="J128" i="37"/>
  <c r="E129" i="37"/>
  <c r="F129" i="37"/>
  <c r="G129" i="37"/>
  <c r="H129" i="37"/>
  <c r="I129" i="37"/>
  <c r="J129" i="37"/>
  <c r="E130" i="37"/>
  <c r="F130" i="37"/>
  <c r="G130" i="37"/>
  <c r="H130" i="37"/>
  <c r="I130" i="37"/>
  <c r="J130" i="37"/>
  <c r="E131" i="37"/>
  <c r="F131" i="37"/>
  <c r="G131" i="37"/>
  <c r="H131" i="37"/>
  <c r="I131" i="37"/>
  <c r="J131" i="37"/>
  <c r="E132" i="37"/>
  <c r="F132" i="37"/>
  <c r="G132" i="37"/>
  <c r="H132" i="37"/>
  <c r="I132" i="37"/>
  <c r="J132" i="37"/>
  <c r="E133" i="37"/>
  <c r="F133" i="37"/>
  <c r="G133" i="37"/>
  <c r="H133" i="37"/>
  <c r="I133" i="37"/>
  <c r="J133" i="37"/>
  <c r="E134" i="37"/>
  <c r="F134" i="37"/>
  <c r="G134" i="37"/>
  <c r="H134" i="37"/>
  <c r="I134" i="37"/>
  <c r="J134" i="37"/>
  <c r="E135" i="37"/>
  <c r="F135" i="37"/>
  <c r="G135" i="37"/>
  <c r="H135" i="37"/>
  <c r="I135" i="37"/>
  <c r="J135" i="37"/>
  <c r="E136" i="37"/>
  <c r="F136" i="37"/>
  <c r="G136" i="37"/>
  <c r="H136" i="37"/>
  <c r="I136" i="37"/>
  <c r="J136" i="37"/>
  <c r="E137" i="37"/>
  <c r="F137" i="37"/>
  <c r="G137" i="37"/>
  <c r="H137" i="37"/>
  <c r="I137" i="37"/>
  <c r="J137" i="37"/>
  <c r="E138" i="37"/>
  <c r="F138" i="37"/>
  <c r="G138" i="37"/>
  <c r="H138" i="37"/>
  <c r="I138" i="37"/>
  <c r="J138" i="37"/>
  <c r="E139" i="37"/>
  <c r="F139" i="37"/>
  <c r="G139" i="37"/>
  <c r="H139" i="37"/>
  <c r="I139" i="37"/>
  <c r="J139" i="37"/>
  <c r="E140" i="37"/>
  <c r="F140" i="37"/>
  <c r="G140" i="37"/>
  <c r="H140" i="37"/>
  <c r="I140" i="37"/>
  <c r="J140" i="37"/>
  <c r="E141" i="37"/>
  <c r="F141" i="37"/>
  <c r="G141" i="37"/>
  <c r="H141" i="37"/>
  <c r="I141" i="37"/>
  <c r="J141" i="37"/>
  <c r="E142" i="37"/>
  <c r="F142" i="37"/>
  <c r="G142" i="37"/>
  <c r="H142" i="37"/>
  <c r="I142" i="37"/>
  <c r="J142" i="37"/>
  <c r="E143" i="37"/>
  <c r="F143" i="37"/>
  <c r="G143" i="37"/>
  <c r="H143" i="37"/>
  <c r="I143" i="37"/>
  <c r="J143" i="37"/>
  <c r="E144" i="37"/>
  <c r="F144" i="37"/>
  <c r="G144" i="37"/>
  <c r="H144" i="37"/>
  <c r="I144" i="37"/>
  <c r="J144" i="37"/>
  <c r="E145" i="37"/>
  <c r="F145" i="37"/>
  <c r="G145" i="37"/>
  <c r="H145" i="37"/>
  <c r="I145" i="37"/>
  <c r="J145" i="37"/>
  <c r="E146" i="37"/>
  <c r="F146" i="37"/>
  <c r="G146" i="37"/>
  <c r="H146" i="37"/>
  <c r="I146" i="37"/>
  <c r="J146" i="37"/>
  <c r="E147" i="37"/>
  <c r="F147" i="37"/>
  <c r="G147" i="37"/>
  <c r="H147" i="37"/>
  <c r="I147" i="37"/>
  <c r="J147" i="37"/>
  <c r="E148" i="37"/>
  <c r="F148" i="37"/>
  <c r="G148" i="37"/>
  <c r="H148" i="37"/>
  <c r="I148" i="37"/>
  <c r="J148" i="37"/>
  <c r="E149" i="37"/>
  <c r="F149" i="37"/>
  <c r="G149" i="37"/>
  <c r="H149" i="37"/>
  <c r="I149" i="37"/>
  <c r="J149" i="37"/>
  <c r="E150" i="37"/>
  <c r="F150" i="37"/>
  <c r="G150" i="37"/>
  <c r="H150" i="37"/>
  <c r="I150" i="37"/>
  <c r="J150" i="37"/>
  <c r="E151" i="37"/>
  <c r="F151" i="37"/>
  <c r="G151" i="37"/>
  <c r="H151" i="37"/>
  <c r="I151" i="37"/>
  <c r="J151" i="37"/>
  <c r="E152" i="37"/>
  <c r="F152" i="37"/>
  <c r="G152" i="37"/>
  <c r="H152" i="37"/>
  <c r="I152" i="37"/>
  <c r="J152" i="37"/>
  <c r="E153" i="37"/>
  <c r="F153" i="37"/>
  <c r="G153" i="37"/>
  <c r="H153" i="37"/>
  <c r="I153" i="37"/>
  <c r="J153" i="37"/>
  <c r="E154" i="37"/>
  <c r="F154" i="37"/>
  <c r="G154" i="37"/>
  <c r="H154" i="37"/>
  <c r="I154" i="37"/>
  <c r="J154" i="37"/>
  <c r="E155" i="37"/>
  <c r="F155" i="37"/>
  <c r="G155" i="37"/>
  <c r="H155" i="37"/>
  <c r="I155" i="37"/>
  <c r="J155" i="37"/>
  <c r="E156" i="37"/>
  <c r="F156" i="37"/>
  <c r="G156" i="37"/>
  <c r="H156" i="37"/>
  <c r="I156" i="37"/>
  <c r="J156" i="37"/>
  <c r="E157" i="37"/>
  <c r="F157" i="37"/>
  <c r="G157" i="37"/>
  <c r="H157" i="37"/>
  <c r="I157" i="37"/>
  <c r="J157" i="37"/>
  <c r="E158" i="37"/>
  <c r="F158" i="37"/>
  <c r="G158" i="37"/>
  <c r="H158" i="37"/>
  <c r="I158" i="37"/>
  <c r="J158" i="37"/>
  <c r="E159" i="37"/>
  <c r="F159" i="37"/>
  <c r="G159" i="37"/>
  <c r="H159" i="37"/>
  <c r="I159" i="37"/>
  <c r="J159" i="37"/>
  <c r="E160" i="37"/>
  <c r="F160" i="37"/>
  <c r="G160" i="37"/>
  <c r="H160" i="37"/>
  <c r="I160" i="37"/>
  <c r="J160" i="37"/>
  <c r="E161" i="37"/>
  <c r="F161" i="37"/>
  <c r="G161" i="37"/>
  <c r="H161" i="37"/>
  <c r="I161" i="37"/>
  <c r="J161" i="37"/>
  <c r="E162" i="37"/>
  <c r="F162" i="37"/>
  <c r="G162" i="37"/>
  <c r="H162" i="37"/>
  <c r="I162" i="37"/>
  <c r="J162" i="37"/>
  <c r="E163" i="37"/>
  <c r="F163" i="37"/>
  <c r="G163" i="37"/>
  <c r="H163" i="37"/>
  <c r="I163" i="37"/>
  <c r="J163" i="37"/>
  <c r="E164" i="37"/>
  <c r="F164" i="37"/>
  <c r="G164" i="37"/>
  <c r="H164" i="37"/>
  <c r="I164" i="37"/>
  <c r="J164" i="37"/>
  <c r="E165" i="37"/>
  <c r="F165" i="37"/>
  <c r="G165" i="37"/>
  <c r="H165" i="37"/>
  <c r="I165" i="37"/>
  <c r="J165" i="37"/>
  <c r="E166" i="37"/>
  <c r="F166" i="37"/>
  <c r="G166" i="37"/>
  <c r="H166" i="37"/>
  <c r="I166" i="37"/>
  <c r="J166" i="37"/>
  <c r="E167" i="37"/>
  <c r="F167" i="37"/>
  <c r="G167" i="37"/>
  <c r="H167" i="37"/>
  <c r="I167" i="37"/>
  <c r="J167" i="37"/>
  <c r="E168" i="37"/>
  <c r="F168" i="37"/>
  <c r="G168" i="37"/>
  <c r="H168" i="37"/>
  <c r="I168" i="37"/>
  <c r="J168" i="37"/>
  <c r="E169" i="37"/>
  <c r="F169" i="37"/>
  <c r="G169" i="37"/>
  <c r="H169" i="37"/>
  <c r="I169" i="37"/>
  <c r="J169" i="37"/>
  <c r="E170" i="37"/>
  <c r="F170" i="37"/>
  <c r="G170" i="37"/>
  <c r="H170" i="37"/>
  <c r="I170" i="37"/>
  <c r="J170" i="37"/>
  <c r="E171" i="37"/>
  <c r="F171" i="37"/>
  <c r="G171" i="37"/>
  <c r="H171" i="37"/>
  <c r="I171" i="37"/>
  <c r="J171" i="37"/>
  <c r="E172" i="37"/>
  <c r="F172" i="37"/>
  <c r="G172" i="37"/>
  <c r="H172" i="37"/>
  <c r="I172" i="37"/>
  <c r="J172" i="37"/>
  <c r="E173" i="37"/>
  <c r="F173" i="37"/>
  <c r="G173" i="37"/>
  <c r="H173" i="37"/>
  <c r="I173" i="37"/>
  <c r="J173" i="37"/>
  <c r="E174" i="37"/>
  <c r="F174" i="37"/>
  <c r="G174" i="37"/>
  <c r="H174" i="37"/>
  <c r="I174" i="37"/>
  <c r="J174" i="37"/>
  <c r="E175" i="37"/>
  <c r="F175" i="37"/>
  <c r="G175" i="37"/>
  <c r="H175" i="37"/>
  <c r="I175" i="37"/>
  <c r="J175" i="37"/>
  <c r="E176" i="37"/>
  <c r="F176" i="37"/>
  <c r="G176" i="37"/>
  <c r="H176" i="37"/>
  <c r="I176" i="37"/>
  <c r="J176" i="37"/>
  <c r="E177" i="37"/>
  <c r="F177" i="37"/>
  <c r="G177" i="37"/>
  <c r="H177" i="37"/>
  <c r="I177" i="37"/>
  <c r="J177" i="37"/>
  <c r="E178" i="37"/>
  <c r="F178" i="37"/>
  <c r="G178" i="37"/>
  <c r="H178" i="37"/>
  <c r="I178" i="37"/>
  <c r="J178" i="37"/>
  <c r="E179" i="37"/>
  <c r="F179" i="37"/>
  <c r="G179" i="37"/>
  <c r="H179" i="37"/>
  <c r="I179" i="37"/>
  <c r="J179" i="37"/>
  <c r="E180" i="37"/>
  <c r="F180" i="37"/>
  <c r="G180" i="37"/>
  <c r="H180" i="37"/>
  <c r="I180" i="37"/>
  <c r="J180" i="37"/>
  <c r="E181" i="37"/>
  <c r="F181" i="37"/>
  <c r="G181" i="37"/>
  <c r="H181" i="37"/>
  <c r="I181" i="37"/>
  <c r="J181" i="37"/>
  <c r="E182" i="37"/>
  <c r="F182" i="37"/>
  <c r="G182" i="37"/>
  <c r="H182" i="37"/>
  <c r="I182" i="37"/>
  <c r="J182" i="37"/>
  <c r="E183" i="37"/>
  <c r="F183" i="37"/>
  <c r="G183" i="37"/>
  <c r="H183" i="37"/>
  <c r="I183" i="37"/>
  <c r="J183" i="37"/>
  <c r="E184" i="37"/>
  <c r="F184" i="37"/>
  <c r="G184" i="37"/>
  <c r="H184" i="37"/>
  <c r="I184" i="37"/>
  <c r="J184" i="37"/>
  <c r="E185" i="37"/>
  <c r="F185" i="37"/>
  <c r="G185" i="37"/>
  <c r="H185" i="37"/>
  <c r="I185" i="37"/>
  <c r="J185" i="37"/>
  <c r="E186" i="37"/>
  <c r="F186" i="37"/>
  <c r="G186" i="37"/>
  <c r="H186" i="37"/>
  <c r="I186" i="37"/>
  <c r="J186" i="37"/>
  <c r="E187" i="37"/>
  <c r="F187" i="37"/>
  <c r="G187" i="37"/>
  <c r="H187" i="37"/>
  <c r="I187" i="37"/>
  <c r="J187" i="37"/>
  <c r="E188" i="37"/>
  <c r="F188" i="37"/>
  <c r="G188" i="37"/>
  <c r="H188" i="37"/>
  <c r="I188" i="37"/>
  <c r="J188" i="37"/>
  <c r="E189" i="37"/>
  <c r="F189" i="37"/>
  <c r="G189" i="37"/>
  <c r="H189" i="37"/>
  <c r="I189" i="37"/>
  <c r="J189" i="37"/>
  <c r="E190" i="37"/>
  <c r="F190" i="37"/>
  <c r="G190" i="37"/>
  <c r="H190" i="37"/>
  <c r="I190" i="37"/>
  <c r="J190" i="37"/>
  <c r="E191" i="37"/>
  <c r="F191" i="37"/>
  <c r="G191" i="37"/>
  <c r="H191" i="37"/>
  <c r="I191" i="37"/>
  <c r="J191" i="37"/>
  <c r="E192" i="37"/>
  <c r="F192" i="37"/>
  <c r="G192" i="37"/>
  <c r="H192" i="37"/>
  <c r="I192" i="37"/>
  <c r="J192" i="37"/>
  <c r="E193" i="37"/>
  <c r="F193" i="37"/>
  <c r="G193" i="37"/>
  <c r="H193" i="37"/>
  <c r="I193" i="37"/>
  <c r="J193" i="37"/>
  <c r="E194" i="37"/>
  <c r="F194" i="37"/>
  <c r="G194" i="37"/>
  <c r="H194" i="37"/>
  <c r="I194" i="37"/>
  <c r="J194" i="37"/>
  <c r="E195" i="37"/>
  <c r="F195" i="37"/>
  <c r="G195" i="37"/>
  <c r="H195" i="37"/>
  <c r="I195" i="37"/>
  <c r="J195" i="37"/>
  <c r="E196" i="37"/>
  <c r="F196" i="37"/>
  <c r="G196" i="37"/>
  <c r="H196" i="37"/>
  <c r="I196" i="37"/>
  <c r="J196" i="37"/>
  <c r="E197" i="37"/>
  <c r="F197" i="37"/>
  <c r="G197" i="37"/>
  <c r="H197" i="37"/>
  <c r="I197" i="37"/>
  <c r="J197" i="37"/>
  <c r="E198" i="37"/>
  <c r="F198" i="37"/>
  <c r="G198" i="37"/>
  <c r="H198" i="37"/>
  <c r="I198" i="37"/>
  <c r="J198" i="37"/>
  <c r="E199" i="37"/>
  <c r="F199" i="37"/>
  <c r="G199" i="37"/>
  <c r="H199" i="37"/>
  <c r="I199" i="37"/>
  <c r="J199" i="37"/>
  <c r="E200" i="37"/>
  <c r="F200" i="37"/>
  <c r="G200" i="37"/>
  <c r="H200" i="37"/>
  <c r="I200" i="37"/>
  <c r="J200" i="37"/>
  <c r="E201" i="37"/>
  <c r="F201" i="37"/>
  <c r="G201" i="37"/>
  <c r="H201" i="37"/>
  <c r="I201" i="37"/>
  <c r="J201" i="37"/>
  <c r="E202" i="37"/>
  <c r="F202" i="37"/>
  <c r="G202" i="37"/>
  <c r="H202" i="37"/>
  <c r="I202" i="37"/>
  <c r="J202" i="37"/>
  <c r="E203" i="37"/>
  <c r="F203" i="37"/>
  <c r="G203" i="37"/>
  <c r="H203" i="37"/>
  <c r="I203" i="37"/>
  <c r="J203" i="37"/>
  <c r="E204" i="37"/>
  <c r="F204" i="37"/>
  <c r="G204" i="37"/>
  <c r="H204" i="37"/>
  <c r="I204" i="37"/>
  <c r="J204" i="37"/>
  <c r="E205" i="37"/>
  <c r="F205" i="37"/>
  <c r="G205" i="37"/>
  <c r="H205" i="37"/>
  <c r="I205" i="37"/>
  <c r="J205" i="37"/>
  <c r="E206" i="37"/>
  <c r="F206" i="37"/>
  <c r="G206" i="37"/>
  <c r="H206" i="37"/>
  <c r="I206" i="37"/>
  <c r="J206" i="37"/>
  <c r="E207" i="37"/>
  <c r="F207" i="37"/>
  <c r="G207" i="37"/>
  <c r="H207" i="37"/>
  <c r="I207" i="37"/>
  <c r="J207" i="37"/>
  <c r="E208" i="37"/>
  <c r="F208" i="37"/>
  <c r="G208" i="37"/>
  <c r="H208" i="37"/>
  <c r="I208" i="37"/>
  <c r="J208" i="37"/>
  <c r="E209" i="37"/>
  <c r="F209" i="37"/>
  <c r="G209" i="37"/>
  <c r="H209" i="37"/>
  <c r="I209" i="37"/>
  <c r="J209" i="37"/>
  <c r="E210" i="37"/>
  <c r="F210" i="37"/>
  <c r="G210" i="37"/>
  <c r="H210" i="37"/>
  <c r="I210" i="37"/>
  <c r="J210" i="37"/>
  <c r="E211" i="37"/>
  <c r="F211" i="37"/>
  <c r="G211" i="37"/>
  <c r="H211" i="37"/>
  <c r="I211" i="37"/>
  <c r="J211" i="37"/>
  <c r="E212" i="37"/>
  <c r="F212" i="37"/>
  <c r="G212" i="37"/>
  <c r="H212" i="37"/>
  <c r="I212" i="37"/>
  <c r="J212" i="37"/>
  <c r="E213" i="37"/>
  <c r="F213" i="37"/>
  <c r="G213" i="37"/>
  <c r="H213" i="37"/>
  <c r="I213" i="37"/>
  <c r="J213" i="37"/>
  <c r="E214" i="37"/>
  <c r="F214" i="37"/>
  <c r="G214" i="37"/>
  <c r="H214" i="37"/>
  <c r="I214" i="37"/>
  <c r="J214" i="37"/>
  <c r="E215" i="37"/>
  <c r="F215" i="37"/>
  <c r="G215" i="37"/>
  <c r="H215" i="37"/>
  <c r="I215" i="37"/>
  <c r="J215" i="37"/>
  <c r="E216" i="37"/>
  <c r="F216" i="37"/>
  <c r="G216" i="37"/>
  <c r="H216" i="37"/>
  <c r="I216" i="37"/>
  <c r="J216" i="37"/>
  <c r="E217" i="37"/>
  <c r="F217" i="37"/>
  <c r="G217" i="37"/>
  <c r="H217" i="37"/>
  <c r="I217" i="37"/>
  <c r="J217" i="37"/>
  <c r="E218" i="37"/>
  <c r="F218" i="37"/>
  <c r="G218" i="37"/>
  <c r="H218" i="37"/>
  <c r="I218" i="37"/>
  <c r="J218" i="37"/>
  <c r="E219" i="37"/>
  <c r="F219" i="37"/>
  <c r="G219" i="37"/>
  <c r="H219" i="37"/>
  <c r="I219" i="37"/>
  <c r="J219" i="37"/>
  <c r="E220" i="37"/>
  <c r="F220" i="37"/>
  <c r="G220" i="37"/>
  <c r="H220" i="37"/>
  <c r="I220" i="37"/>
  <c r="J220" i="37"/>
  <c r="E221" i="37"/>
  <c r="F221" i="37"/>
  <c r="G221" i="37"/>
  <c r="H221" i="37"/>
  <c r="I221" i="37"/>
  <c r="J221" i="37"/>
  <c r="E222" i="37"/>
  <c r="F222" i="37"/>
  <c r="G222" i="37"/>
  <c r="H222" i="37"/>
  <c r="I222" i="37"/>
  <c r="J222" i="37"/>
  <c r="E223" i="37"/>
  <c r="F223" i="37"/>
  <c r="G223" i="37"/>
  <c r="H223" i="37"/>
  <c r="I223" i="37"/>
  <c r="J223" i="37"/>
  <c r="E224" i="37"/>
  <c r="F224" i="37"/>
  <c r="G224" i="37"/>
  <c r="H224" i="37"/>
  <c r="I224" i="37"/>
  <c r="J224" i="37"/>
  <c r="E225" i="37"/>
  <c r="F225" i="37"/>
  <c r="G225" i="37"/>
  <c r="H225" i="37"/>
  <c r="I225" i="37"/>
  <c r="J225" i="37"/>
  <c r="E226" i="37"/>
  <c r="F226" i="37"/>
  <c r="G226" i="37"/>
  <c r="H226" i="37"/>
  <c r="I226" i="37"/>
  <c r="J226" i="37"/>
  <c r="E227" i="37"/>
  <c r="F227" i="37"/>
  <c r="G227" i="37"/>
  <c r="H227" i="37"/>
  <c r="I227" i="37"/>
  <c r="J227" i="37"/>
  <c r="E228" i="37"/>
  <c r="F228" i="37"/>
  <c r="G228" i="37"/>
  <c r="H228" i="37"/>
  <c r="I228" i="37"/>
  <c r="J228" i="37"/>
  <c r="E229" i="37"/>
  <c r="F229" i="37"/>
  <c r="G229" i="37"/>
  <c r="H229" i="37"/>
  <c r="I229" i="37"/>
  <c r="J229" i="37"/>
  <c r="E230" i="37"/>
  <c r="F230" i="37"/>
  <c r="G230" i="37"/>
  <c r="H230" i="37"/>
  <c r="I230" i="37"/>
  <c r="J230" i="37"/>
  <c r="E231" i="37"/>
  <c r="F231" i="37"/>
  <c r="G231" i="37"/>
  <c r="H231" i="37"/>
  <c r="I231" i="37"/>
  <c r="J231" i="37"/>
  <c r="E232" i="37"/>
  <c r="F232" i="37"/>
  <c r="G232" i="37"/>
  <c r="H232" i="37"/>
  <c r="I232" i="37"/>
  <c r="J232" i="37"/>
  <c r="E233" i="37"/>
  <c r="F233" i="37"/>
  <c r="G233" i="37"/>
  <c r="H233" i="37"/>
  <c r="I233" i="37"/>
  <c r="J233" i="37"/>
  <c r="E234" i="37"/>
  <c r="F234" i="37"/>
  <c r="G234" i="37"/>
  <c r="H234" i="37"/>
  <c r="I234" i="37"/>
  <c r="J234" i="37"/>
  <c r="E235" i="37"/>
  <c r="F235" i="37"/>
  <c r="G235" i="37"/>
  <c r="H235" i="37"/>
  <c r="I235" i="37"/>
  <c r="J235" i="37"/>
  <c r="E236" i="37"/>
  <c r="F236" i="37"/>
  <c r="G236" i="37"/>
  <c r="H236" i="37"/>
  <c r="I236" i="37"/>
  <c r="J236" i="37"/>
  <c r="E237" i="37"/>
  <c r="F237" i="37"/>
  <c r="G237" i="37"/>
  <c r="H237" i="37"/>
  <c r="I237" i="37"/>
  <c r="J237" i="37"/>
  <c r="E238" i="37"/>
  <c r="F238" i="37"/>
  <c r="G238" i="37"/>
  <c r="H238" i="37"/>
  <c r="I238" i="37"/>
  <c r="J238" i="37"/>
  <c r="E239" i="37"/>
  <c r="F239" i="37"/>
  <c r="G239" i="37"/>
  <c r="H239" i="37"/>
  <c r="I239" i="37"/>
  <c r="J239" i="37"/>
  <c r="E240" i="37"/>
  <c r="F240" i="37"/>
  <c r="G240" i="37"/>
  <c r="H240" i="37"/>
  <c r="I240" i="37"/>
  <c r="J240" i="37"/>
  <c r="E241" i="37"/>
  <c r="F241" i="37"/>
  <c r="G241" i="37"/>
  <c r="H241" i="37"/>
  <c r="I241" i="37"/>
  <c r="J241" i="37"/>
  <c r="E242" i="37"/>
  <c r="F242" i="37"/>
  <c r="G242" i="37"/>
  <c r="H242" i="37"/>
  <c r="I242" i="37"/>
  <c r="J242" i="37"/>
  <c r="E243" i="37"/>
  <c r="F243" i="37"/>
  <c r="G243" i="37"/>
  <c r="H243" i="37"/>
  <c r="I243" i="37"/>
  <c r="J243" i="37"/>
  <c r="E244" i="37"/>
  <c r="F244" i="37"/>
  <c r="G244" i="37"/>
  <c r="H244" i="37"/>
  <c r="I244" i="37"/>
  <c r="J244" i="37"/>
  <c r="E245" i="37"/>
  <c r="F245" i="37"/>
  <c r="G245" i="37"/>
  <c r="H245" i="37"/>
  <c r="I245" i="37"/>
  <c r="J245" i="37"/>
  <c r="E246" i="37"/>
  <c r="F246" i="37"/>
  <c r="G246" i="37"/>
  <c r="H246" i="37"/>
  <c r="I246" i="37"/>
  <c r="J246" i="37"/>
  <c r="E247" i="37"/>
  <c r="F247" i="37"/>
  <c r="G247" i="37"/>
  <c r="H247" i="37"/>
  <c r="I247" i="37"/>
  <c r="J247" i="37"/>
  <c r="E248" i="37"/>
  <c r="F248" i="37"/>
  <c r="G248" i="37"/>
  <c r="H248" i="37"/>
  <c r="I248" i="37"/>
  <c r="J248" i="37"/>
  <c r="E249" i="37"/>
  <c r="F249" i="37"/>
  <c r="G249" i="37"/>
  <c r="H249" i="37"/>
  <c r="I249" i="37"/>
  <c r="J249" i="37"/>
  <c r="E250" i="37"/>
  <c r="F250" i="37"/>
  <c r="G250" i="37"/>
  <c r="H250" i="37"/>
  <c r="I250" i="37"/>
  <c r="J250" i="37"/>
  <c r="E251" i="37"/>
  <c r="F251" i="37"/>
  <c r="G251" i="37"/>
  <c r="H251" i="37"/>
  <c r="I251" i="37"/>
  <c r="J251" i="37"/>
  <c r="E252" i="37"/>
  <c r="F252" i="37"/>
  <c r="G252" i="37"/>
  <c r="H252" i="37"/>
  <c r="I252" i="37"/>
  <c r="J252" i="37"/>
  <c r="E253" i="37"/>
  <c r="F253" i="37"/>
  <c r="G253" i="37"/>
  <c r="H253" i="37"/>
  <c r="I253" i="37"/>
  <c r="J253" i="37"/>
  <c r="E254" i="37"/>
  <c r="F254" i="37"/>
  <c r="G254" i="37"/>
  <c r="H254" i="37"/>
  <c r="I254" i="37"/>
  <c r="J254" i="37"/>
  <c r="E255" i="37"/>
  <c r="F255" i="37"/>
  <c r="G255" i="37"/>
  <c r="H255" i="37"/>
  <c r="I255" i="37"/>
  <c r="J255" i="37"/>
  <c r="E256" i="37"/>
  <c r="F256" i="37"/>
  <c r="G256" i="37"/>
  <c r="H256" i="37"/>
  <c r="I256" i="37"/>
  <c r="J256" i="37"/>
  <c r="E257" i="37"/>
  <c r="F257" i="37"/>
  <c r="G257" i="37"/>
  <c r="H257" i="37"/>
  <c r="I257" i="37"/>
  <c r="J257" i="37"/>
  <c r="E258" i="37"/>
  <c r="F258" i="37"/>
  <c r="G258" i="37"/>
  <c r="H258" i="37"/>
  <c r="I258" i="37"/>
  <c r="J258" i="37"/>
  <c r="E259" i="37"/>
  <c r="F259" i="37"/>
  <c r="G259" i="37"/>
  <c r="H259" i="37"/>
  <c r="I259" i="37"/>
  <c r="J259" i="37"/>
  <c r="E260" i="37"/>
  <c r="F260" i="37"/>
  <c r="G260" i="37"/>
  <c r="H260" i="37"/>
  <c r="I260" i="37"/>
  <c r="J260" i="37"/>
  <c r="E261" i="37"/>
  <c r="F261" i="37"/>
  <c r="G261" i="37"/>
  <c r="H261" i="37"/>
  <c r="I261" i="37"/>
  <c r="J261" i="37"/>
  <c r="E262" i="37"/>
  <c r="F262" i="37"/>
  <c r="G262" i="37"/>
  <c r="H262" i="37"/>
  <c r="I262" i="37"/>
  <c r="J262" i="37"/>
  <c r="E263" i="37"/>
  <c r="F263" i="37"/>
  <c r="G263" i="37"/>
  <c r="H263" i="37"/>
  <c r="I263" i="37"/>
  <c r="J263" i="37"/>
  <c r="E264" i="37"/>
  <c r="F264" i="37"/>
  <c r="G264" i="37"/>
  <c r="H264" i="37"/>
  <c r="I264" i="37"/>
  <c r="J264" i="37"/>
  <c r="E265" i="37"/>
  <c r="F265" i="37"/>
  <c r="G265" i="37"/>
  <c r="H265" i="37"/>
  <c r="I265" i="37"/>
  <c r="J265" i="37"/>
  <c r="E266" i="37"/>
  <c r="F266" i="37"/>
  <c r="G266" i="37"/>
  <c r="H266" i="37"/>
  <c r="I266" i="37"/>
  <c r="J266" i="37"/>
  <c r="E267" i="37"/>
  <c r="F267" i="37"/>
  <c r="G267" i="37"/>
  <c r="H267" i="37"/>
  <c r="I267" i="37"/>
  <c r="J267" i="37"/>
  <c r="E268" i="37"/>
  <c r="F268" i="37"/>
  <c r="G268" i="37"/>
  <c r="H268" i="37"/>
  <c r="I268" i="37"/>
  <c r="J268" i="37"/>
  <c r="E269" i="37"/>
  <c r="F269" i="37"/>
  <c r="G269" i="37"/>
  <c r="H269" i="37"/>
  <c r="I269" i="37"/>
  <c r="J269" i="37"/>
  <c r="E270" i="37"/>
  <c r="F270" i="37"/>
  <c r="G270" i="37"/>
  <c r="H270" i="37"/>
  <c r="I270" i="37"/>
  <c r="J270" i="37"/>
  <c r="E271" i="37"/>
  <c r="F271" i="37"/>
  <c r="G271" i="37"/>
  <c r="H271" i="37"/>
  <c r="I271" i="37"/>
  <c r="J271" i="37"/>
  <c r="E272" i="37"/>
  <c r="F272" i="37"/>
  <c r="G272" i="37"/>
  <c r="H272" i="37"/>
  <c r="I272" i="37"/>
  <c r="J272" i="37"/>
  <c r="E273" i="37"/>
  <c r="F273" i="37"/>
  <c r="G273" i="37"/>
  <c r="H273" i="37"/>
  <c r="I273" i="37"/>
  <c r="J273" i="37"/>
  <c r="E274" i="37"/>
  <c r="F274" i="37"/>
  <c r="G274" i="37"/>
  <c r="H274" i="37"/>
  <c r="I274" i="37"/>
  <c r="J274" i="37"/>
  <c r="E275" i="37"/>
  <c r="F275" i="37"/>
  <c r="G275" i="37"/>
  <c r="H275" i="37"/>
  <c r="I275" i="37"/>
  <c r="J275" i="37"/>
  <c r="E276" i="37"/>
  <c r="F276" i="37"/>
  <c r="G276" i="37"/>
  <c r="H276" i="37"/>
  <c r="I276" i="37"/>
  <c r="J276" i="37"/>
  <c r="E277" i="37"/>
  <c r="F277" i="37"/>
  <c r="G277" i="37"/>
  <c r="H277" i="37"/>
  <c r="I277" i="37"/>
  <c r="J277" i="37"/>
  <c r="E278" i="37"/>
  <c r="F278" i="37"/>
  <c r="G278" i="37"/>
  <c r="H278" i="37"/>
  <c r="I278" i="37"/>
  <c r="J278" i="37"/>
  <c r="E279" i="37"/>
  <c r="F279" i="37"/>
  <c r="G279" i="37"/>
  <c r="H279" i="37"/>
  <c r="I279" i="37"/>
  <c r="J279" i="37"/>
  <c r="E280" i="37"/>
  <c r="F280" i="37"/>
  <c r="G280" i="37"/>
  <c r="H280" i="37"/>
  <c r="I280" i="37"/>
  <c r="J280" i="37"/>
  <c r="E281" i="37"/>
  <c r="F281" i="37"/>
  <c r="G281" i="37"/>
  <c r="H281" i="37"/>
  <c r="I281" i="37"/>
  <c r="J281" i="37"/>
  <c r="E282" i="37"/>
  <c r="F282" i="37"/>
  <c r="G282" i="37"/>
  <c r="H282" i="37"/>
  <c r="I282" i="37"/>
  <c r="J282" i="37"/>
  <c r="E283" i="37"/>
  <c r="F283" i="37"/>
  <c r="G283" i="37"/>
  <c r="H283" i="37"/>
  <c r="I283" i="37"/>
  <c r="J283" i="37"/>
  <c r="E284" i="37"/>
  <c r="F284" i="37"/>
  <c r="G284" i="37"/>
  <c r="H284" i="37"/>
  <c r="I284" i="37"/>
  <c r="J284" i="37"/>
  <c r="E285" i="37"/>
  <c r="F285" i="37"/>
  <c r="G285" i="37"/>
  <c r="H285" i="37"/>
  <c r="I285" i="37"/>
  <c r="J285" i="37"/>
  <c r="E286" i="37"/>
  <c r="F286" i="37"/>
  <c r="G286" i="37"/>
  <c r="H286" i="37"/>
  <c r="I286" i="37"/>
  <c r="J286" i="37"/>
  <c r="E287" i="37"/>
  <c r="F287" i="37"/>
  <c r="G287" i="37"/>
  <c r="H287" i="37"/>
  <c r="I287" i="37"/>
  <c r="J287" i="37"/>
  <c r="E288" i="37"/>
  <c r="F288" i="37"/>
  <c r="G288" i="37"/>
  <c r="H288" i="37"/>
  <c r="I288" i="37"/>
  <c r="J288" i="37"/>
  <c r="E289" i="37"/>
  <c r="F289" i="37"/>
  <c r="G289" i="37"/>
  <c r="H289" i="37"/>
  <c r="I289" i="37"/>
  <c r="J289" i="37"/>
  <c r="E290" i="37"/>
  <c r="F290" i="37"/>
  <c r="G290" i="37"/>
  <c r="H290" i="37"/>
  <c r="I290" i="37"/>
  <c r="J290" i="37"/>
  <c r="E291" i="37"/>
  <c r="F291" i="37"/>
  <c r="G291" i="37"/>
  <c r="H291" i="37"/>
  <c r="I291" i="37"/>
  <c r="J291" i="37"/>
  <c r="E292" i="37"/>
  <c r="F292" i="37"/>
  <c r="G292" i="37"/>
  <c r="H292" i="37"/>
  <c r="I292" i="37"/>
  <c r="J292" i="37"/>
  <c r="E293" i="37"/>
  <c r="F293" i="37"/>
  <c r="G293" i="37"/>
  <c r="H293" i="37"/>
  <c r="I293" i="37"/>
  <c r="J293" i="37"/>
  <c r="E294" i="37"/>
  <c r="F294" i="37"/>
  <c r="G294" i="37"/>
  <c r="H294" i="37"/>
  <c r="I294" i="37"/>
  <c r="J294" i="37"/>
  <c r="E295" i="37"/>
  <c r="F295" i="37"/>
  <c r="G295" i="37"/>
  <c r="H295" i="37"/>
  <c r="I295" i="37"/>
  <c r="J295" i="37"/>
  <c r="E296" i="37"/>
  <c r="F296" i="37"/>
  <c r="G296" i="37"/>
  <c r="H296" i="37"/>
  <c r="I296" i="37"/>
  <c r="J296" i="37"/>
  <c r="E297" i="37"/>
  <c r="F297" i="37"/>
  <c r="G297" i="37"/>
  <c r="H297" i="37"/>
  <c r="I297" i="37"/>
  <c r="J297" i="37"/>
  <c r="E298" i="37"/>
  <c r="F298" i="37"/>
  <c r="G298" i="37"/>
  <c r="H298" i="37"/>
  <c r="I298" i="37"/>
  <c r="J298" i="37"/>
  <c r="E299" i="37"/>
  <c r="F299" i="37"/>
  <c r="G299" i="37"/>
  <c r="H299" i="37"/>
  <c r="I299" i="37"/>
  <c r="J299" i="37"/>
  <c r="E300" i="37"/>
  <c r="F300" i="37"/>
  <c r="G300" i="37"/>
  <c r="H300" i="37"/>
  <c r="I300" i="37"/>
  <c r="J300" i="37"/>
  <c r="E301" i="37"/>
  <c r="F301" i="37"/>
  <c r="G301" i="37"/>
  <c r="H301" i="37"/>
  <c r="I301" i="37"/>
  <c r="J301" i="37"/>
  <c r="E302" i="37"/>
  <c r="F302" i="37"/>
  <c r="G302" i="37"/>
  <c r="H302" i="37"/>
  <c r="I302" i="37"/>
  <c r="J302" i="37"/>
  <c r="E303" i="37"/>
  <c r="F303" i="37"/>
  <c r="G303" i="37"/>
  <c r="H303" i="37"/>
  <c r="I303" i="37"/>
  <c r="J303" i="37"/>
  <c r="E304" i="37"/>
  <c r="F304" i="37"/>
  <c r="G304" i="37"/>
  <c r="H304" i="37"/>
  <c r="I304" i="37"/>
  <c r="J304" i="37"/>
  <c r="E305" i="37"/>
  <c r="F305" i="37"/>
  <c r="G305" i="37"/>
  <c r="H305" i="37"/>
  <c r="I305" i="37"/>
  <c r="J305" i="37"/>
  <c r="E306" i="37"/>
  <c r="F306" i="37"/>
  <c r="G306" i="37"/>
  <c r="H306" i="37"/>
  <c r="I306" i="37"/>
  <c r="J306" i="37"/>
  <c r="E307" i="37"/>
  <c r="F307" i="37"/>
  <c r="G307" i="37"/>
  <c r="H307" i="37"/>
  <c r="I307" i="37"/>
  <c r="J307" i="37"/>
  <c r="E308" i="37"/>
  <c r="F308" i="37"/>
  <c r="G308" i="37"/>
  <c r="H308" i="37"/>
  <c r="I308" i="37"/>
  <c r="J308" i="37"/>
  <c r="E309" i="37"/>
  <c r="F309" i="37"/>
  <c r="G309" i="37"/>
  <c r="H309" i="37"/>
  <c r="I309" i="37"/>
  <c r="J309" i="37"/>
  <c r="E310" i="37"/>
  <c r="F310" i="37"/>
  <c r="G310" i="37"/>
  <c r="H310" i="37"/>
  <c r="I310" i="37"/>
  <c r="J310" i="37"/>
  <c r="E311" i="37"/>
  <c r="F311" i="37"/>
  <c r="G311" i="37"/>
  <c r="H311" i="37"/>
  <c r="I311" i="37"/>
  <c r="J311" i="37"/>
  <c r="E312" i="37"/>
  <c r="F312" i="37"/>
  <c r="G312" i="37"/>
  <c r="H312" i="37"/>
  <c r="I312" i="37"/>
  <c r="J312" i="37"/>
  <c r="E313" i="37"/>
  <c r="F313" i="37"/>
  <c r="G313" i="37"/>
  <c r="H313" i="37"/>
  <c r="I313" i="37"/>
  <c r="J313" i="37"/>
  <c r="E314" i="37"/>
  <c r="F314" i="37"/>
  <c r="G314" i="37"/>
  <c r="H314" i="37"/>
  <c r="I314" i="37"/>
  <c r="J314" i="37"/>
  <c r="E315" i="37"/>
  <c r="F315" i="37"/>
  <c r="G315" i="37"/>
  <c r="H315" i="37"/>
  <c r="I315" i="37"/>
  <c r="J315" i="37"/>
  <c r="E316" i="37"/>
  <c r="F316" i="37"/>
  <c r="G316" i="37"/>
  <c r="H316" i="37"/>
  <c r="I316" i="37"/>
  <c r="J316" i="37"/>
  <c r="E317" i="37"/>
  <c r="F317" i="37"/>
  <c r="G317" i="37"/>
  <c r="H317" i="37"/>
  <c r="I317" i="37"/>
  <c r="J317" i="37"/>
  <c r="E318" i="37"/>
  <c r="F318" i="37"/>
  <c r="G318" i="37"/>
  <c r="H318" i="37"/>
  <c r="I318" i="37"/>
  <c r="J318" i="37"/>
  <c r="E319" i="37"/>
  <c r="F319" i="37"/>
  <c r="G319" i="37"/>
  <c r="H319" i="37"/>
  <c r="I319" i="37"/>
  <c r="J319" i="37"/>
  <c r="E320" i="37"/>
  <c r="F320" i="37"/>
  <c r="G320" i="37"/>
  <c r="H320" i="37"/>
  <c r="I320" i="37"/>
  <c r="J320" i="37"/>
  <c r="E321" i="37"/>
  <c r="F321" i="37"/>
  <c r="G321" i="37"/>
  <c r="H321" i="37"/>
  <c r="I321" i="37"/>
  <c r="J321" i="37"/>
  <c r="E322" i="37"/>
  <c r="F322" i="37"/>
  <c r="G322" i="37"/>
  <c r="H322" i="37"/>
  <c r="I322" i="37"/>
  <c r="J322" i="37"/>
  <c r="E323" i="37"/>
  <c r="F323" i="37"/>
  <c r="G323" i="37"/>
  <c r="H323" i="37"/>
  <c r="I323" i="37"/>
  <c r="J323" i="37"/>
  <c r="E324" i="37"/>
  <c r="F324" i="37"/>
  <c r="G324" i="37"/>
  <c r="H324" i="37"/>
  <c r="I324" i="37"/>
  <c r="J324" i="37"/>
  <c r="E325" i="37"/>
  <c r="F325" i="37"/>
  <c r="G325" i="37"/>
  <c r="H325" i="37"/>
  <c r="I325" i="37"/>
  <c r="J325" i="37"/>
  <c r="E326" i="37"/>
  <c r="F326" i="37"/>
  <c r="G326" i="37"/>
  <c r="H326" i="37"/>
  <c r="I326" i="37"/>
  <c r="J326" i="37"/>
  <c r="E327" i="37"/>
  <c r="F327" i="37"/>
  <c r="G327" i="37"/>
  <c r="H327" i="37"/>
  <c r="I327" i="37"/>
  <c r="J327" i="37"/>
  <c r="E328" i="37"/>
  <c r="F328" i="37"/>
  <c r="G328" i="37"/>
  <c r="H328" i="37"/>
  <c r="I328" i="37"/>
  <c r="J328" i="37"/>
  <c r="E329" i="37"/>
  <c r="F329" i="37"/>
  <c r="G329" i="37"/>
  <c r="H329" i="37"/>
  <c r="I329" i="37"/>
  <c r="J329" i="37"/>
  <c r="E330" i="37"/>
  <c r="F330" i="37"/>
  <c r="G330" i="37"/>
  <c r="H330" i="37"/>
  <c r="I330" i="37"/>
  <c r="J330" i="37"/>
  <c r="E331" i="37"/>
  <c r="F331" i="37"/>
  <c r="G331" i="37"/>
  <c r="H331" i="37"/>
  <c r="I331" i="37"/>
  <c r="J331" i="37"/>
  <c r="E332" i="37"/>
  <c r="F332" i="37"/>
  <c r="G332" i="37"/>
  <c r="H332" i="37"/>
  <c r="I332" i="37"/>
  <c r="J332" i="37"/>
  <c r="E333" i="37"/>
  <c r="F333" i="37"/>
  <c r="G333" i="37"/>
  <c r="H333" i="37"/>
  <c r="I333" i="37"/>
  <c r="J333" i="37"/>
  <c r="E334" i="37"/>
  <c r="F334" i="37"/>
  <c r="G334" i="37"/>
  <c r="H334" i="37"/>
  <c r="I334" i="37"/>
  <c r="J334" i="37"/>
  <c r="E335" i="37"/>
  <c r="F335" i="37"/>
  <c r="G335" i="37"/>
  <c r="H335" i="37"/>
  <c r="I335" i="37"/>
  <c r="J335" i="37"/>
  <c r="E336" i="37"/>
  <c r="F336" i="37"/>
  <c r="G336" i="37"/>
  <c r="H336" i="37"/>
  <c r="I336" i="37"/>
  <c r="J336" i="37"/>
  <c r="E337" i="37"/>
  <c r="F337" i="37"/>
  <c r="G337" i="37"/>
  <c r="H337" i="37"/>
  <c r="I337" i="37"/>
  <c r="J337" i="37"/>
  <c r="E338" i="37"/>
  <c r="F338" i="37"/>
  <c r="G338" i="37"/>
  <c r="H338" i="37"/>
  <c r="I338" i="37"/>
  <c r="J338" i="37"/>
  <c r="E339" i="37"/>
  <c r="F339" i="37"/>
  <c r="G339" i="37"/>
  <c r="H339" i="37"/>
  <c r="I339" i="37"/>
  <c r="J339" i="37"/>
  <c r="E340" i="37"/>
  <c r="F340" i="37"/>
  <c r="G340" i="37"/>
  <c r="H340" i="37"/>
  <c r="I340" i="37"/>
  <c r="J340" i="37"/>
  <c r="E341" i="37"/>
  <c r="F341" i="37"/>
  <c r="G341" i="37"/>
  <c r="H341" i="37"/>
  <c r="I341" i="37"/>
  <c r="J341" i="37"/>
  <c r="E342" i="37"/>
  <c r="F342" i="37"/>
  <c r="G342" i="37"/>
  <c r="H342" i="37"/>
  <c r="I342" i="37"/>
  <c r="J342" i="37"/>
  <c r="E343" i="37"/>
  <c r="F343" i="37"/>
  <c r="G343" i="37"/>
  <c r="H343" i="37"/>
  <c r="I343" i="37"/>
  <c r="J343" i="37"/>
  <c r="E344" i="37"/>
  <c r="F344" i="37"/>
  <c r="G344" i="37"/>
  <c r="H344" i="37"/>
  <c r="I344" i="37"/>
  <c r="J344" i="37"/>
  <c r="E345" i="37"/>
  <c r="F345" i="37"/>
  <c r="G345" i="37"/>
  <c r="H345" i="37"/>
  <c r="I345" i="37"/>
  <c r="J345" i="37"/>
  <c r="E346" i="37"/>
  <c r="F346" i="37"/>
  <c r="G346" i="37"/>
  <c r="H346" i="37"/>
  <c r="I346" i="37"/>
  <c r="J346" i="37"/>
  <c r="E347" i="37"/>
  <c r="F347" i="37"/>
  <c r="G347" i="37"/>
  <c r="H347" i="37"/>
  <c r="I347" i="37"/>
  <c r="J347" i="37"/>
  <c r="E348" i="37"/>
  <c r="F348" i="37"/>
  <c r="G348" i="37"/>
  <c r="H348" i="37"/>
  <c r="I348" i="37"/>
  <c r="J348" i="37"/>
  <c r="E349" i="37"/>
  <c r="F349" i="37"/>
  <c r="G349" i="37"/>
  <c r="H349" i="37"/>
  <c r="I349" i="37"/>
  <c r="J349" i="37"/>
  <c r="E350" i="37"/>
  <c r="F350" i="37"/>
  <c r="G350" i="37"/>
  <c r="H350" i="37"/>
  <c r="I350" i="37"/>
  <c r="J350" i="37"/>
  <c r="E351" i="37"/>
  <c r="F351" i="37"/>
  <c r="G351" i="37"/>
  <c r="H351" i="37"/>
  <c r="I351" i="37"/>
  <c r="J351" i="37"/>
  <c r="E352" i="37"/>
  <c r="F352" i="37"/>
  <c r="G352" i="37"/>
  <c r="H352" i="37"/>
  <c r="I352" i="37"/>
  <c r="J352" i="37"/>
  <c r="E353" i="37"/>
  <c r="F353" i="37"/>
  <c r="G353" i="37"/>
  <c r="H353" i="37"/>
  <c r="I353" i="37"/>
  <c r="J353" i="37"/>
  <c r="E354" i="37"/>
  <c r="F354" i="37"/>
  <c r="G354" i="37"/>
  <c r="H354" i="37"/>
  <c r="I354" i="37"/>
  <c r="J354" i="37"/>
  <c r="E355" i="37"/>
  <c r="F355" i="37"/>
  <c r="G355" i="37"/>
  <c r="H355" i="37"/>
  <c r="I355" i="37"/>
  <c r="J355" i="37"/>
  <c r="E356" i="37"/>
  <c r="F356" i="37"/>
  <c r="G356" i="37"/>
  <c r="H356" i="37"/>
  <c r="I356" i="37"/>
  <c r="J356" i="37"/>
  <c r="E357" i="37"/>
  <c r="F357" i="37"/>
  <c r="G357" i="37"/>
  <c r="H357" i="37"/>
  <c r="I357" i="37"/>
  <c r="J357" i="37"/>
  <c r="E358" i="37"/>
  <c r="F358" i="37"/>
  <c r="G358" i="37"/>
  <c r="H358" i="37"/>
  <c r="I358" i="37"/>
  <c r="J358" i="37"/>
  <c r="E359" i="37"/>
  <c r="F359" i="37"/>
  <c r="G359" i="37"/>
  <c r="H359" i="37"/>
  <c r="I359" i="37"/>
  <c r="J359" i="37"/>
  <c r="E360" i="37"/>
  <c r="F360" i="37"/>
  <c r="G360" i="37"/>
  <c r="H360" i="37"/>
  <c r="I360" i="37"/>
  <c r="J360" i="37"/>
  <c r="E361" i="37"/>
  <c r="F361" i="37"/>
  <c r="G361" i="37"/>
  <c r="H361" i="37"/>
  <c r="I361" i="37"/>
  <c r="J361" i="37"/>
  <c r="E362" i="37"/>
  <c r="F362" i="37"/>
  <c r="G362" i="37"/>
  <c r="H362" i="37"/>
  <c r="I362" i="37"/>
  <c r="J362" i="37"/>
  <c r="E363" i="37"/>
  <c r="F363" i="37"/>
  <c r="G363" i="37"/>
  <c r="H363" i="37"/>
  <c r="I363" i="37"/>
  <c r="J363" i="37"/>
  <c r="E364" i="37"/>
  <c r="F364" i="37"/>
  <c r="G364" i="37"/>
  <c r="H364" i="37"/>
  <c r="I364" i="37"/>
  <c r="J364" i="37"/>
  <c r="E365" i="37"/>
  <c r="F365" i="37"/>
  <c r="G365" i="37"/>
  <c r="H365" i="37"/>
  <c r="I365" i="37"/>
  <c r="J365" i="37"/>
  <c r="E366" i="37"/>
  <c r="F366" i="37"/>
  <c r="G366" i="37"/>
  <c r="H366" i="37"/>
  <c r="I366" i="37"/>
  <c r="J366" i="37"/>
  <c r="E367" i="37"/>
  <c r="F367" i="37"/>
  <c r="G367" i="37"/>
  <c r="H367" i="37"/>
  <c r="I367" i="37"/>
  <c r="J367" i="37"/>
  <c r="E368" i="37"/>
  <c r="F368" i="37"/>
  <c r="G368" i="37"/>
  <c r="H368" i="37"/>
  <c r="I368" i="37"/>
  <c r="J368" i="37"/>
  <c r="E369" i="37"/>
  <c r="F369" i="37"/>
  <c r="G369" i="37"/>
  <c r="H369" i="37"/>
  <c r="I369" i="37"/>
  <c r="J369" i="37"/>
  <c r="E370" i="37"/>
  <c r="F370" i="37"/>
  <c r="G370" i="37"/>
  <c r="H370" i="37"/>
  <c r="I370" i="37"/>
  <c r="J370" i="37"/>
  <c r="E371" i="37"/>
  <c r="F371" i="37"/>
  <c r="G371" i="37"/>
  <c r="H371" i="37"/>
  <c r="I371" i="37"/>
  <c r="J371" i="37"/>
  <c r="E372" i="37"/>
  <c r="F372" i="37"/>
  <c r="G372" i="37"/>
  <c r="H372" i="37"/>
  <c r="I372" i="37"/>
  <c r="J372" i="37"/>
  <c r="E373" i="37"/>
  <c r="F373" i="37"/>
  <c r="G373" i="37"/>
  <c r="H373" i="37"/>
  <c r="I373" i="37"/>
  <c r="J373" i="37"/>
  <c r="E374" i="37"/>
  <c r="F374" i="37"/>
  <c r="G374" i="37"/>
  <c r="H374" i="37"/>
  <c r="I374" i="37"/>
  <c r="J374" i="37"/>
  <c r="E375" i="37"/>
  <c r="F375" i="37"/>
  <c r="G375" i="37"/>
  <c r="H375" i="37"/>
  <c r="I375" i="37"/>
  <c r="J375" i="37"/>
  <c r="E376" i="37"/>
  <c r="F376" i="37"/>
  <c r="G376" i="37"/>
  <c r="H376" i="37"/>
  <c r="I376" i="37"/>
  <c r="J376" i="37"/>
  <c r="E377" i="37"/>
  <c r="F377" i="37"/>
  <c r="G377" i="37"/>
  <c r="H377" i="37"/>
  <c r="I377" i="37"/>
  <c r="J377" i="37"/>
  <c r="E378" i="37"/>
  <c r="F378" i="37"/>
  <c r="G378" i="37"/>
  <c r="H378" i="37"/>
  <c r="I378" i="37"/>
  <c r="J378" i="37"/>
  <c r="E379" i="37"/>
  <c r="F379" i="37"/>
  <c r="G379" i="37"/>
  <c r="H379" i="37"/>
  <c r="I379" i="37"/>
  <c r="J379" i="37"/>
  <c r="E380" i="37"/>
  <c r="F380" i="37"/>
  <c r="G380" i="37"/>
  <c r="H380" i="37"/>
  <c r="I380" i="37"/>
  <c r="J380" i="37"/>
  <c r="E381" i="37"/>
  <c r="F381" i="37"/>
  <c r="G381" i="37"/>
  <c r="H381" i="37"/>
  <c r="I381" i="37"/>
  <c r="J381" i="37"/>
  <c r="E382" i="37"/>
  <c r="F382" i="37"/>
  <c r="G382" i="37"/>
  <c r="H382" i="37"/>
  <c r="I382" i="37"/>
  <c r="J382" i="37"/>
  <c r="E383" i="37"/>
  <c r="F383" i="37"/>
  <c r="G383" i="37"/>
  <c r="H383" i="37"/>
  <c r="I383" i="37"/>
  <c r="J383" i="37"/>
  <c r="E384" i="37"/>
  <c r="F384" i="37"/>
  <c r="G384" i="37"/>
  <c r="H384" i="37"/>
  <c r="I384" i="37"/>
  <c r="J384" i="37"/>
  <c r="E385" i="37"/>
  <c r="F385" i="37"/>
  <c r="G385" i="37"/>
  <c r="H385" i="37"/>
  <c r="I385" i="37"/>
  <c r="J385" i="37"/>
  <c r="E386" i="37"/>
  <c r="F386" i="37"/>
  <c r="G386" i="37"/>
  <c r="H386" i="37"/>
  <c r="I386" i="37"/>
  <c r="J386" i="37"/>
  <c r="E387" i="37"/>
  <c r="F387" i="37"/>
  <c r="G387" i="37"/>
  <c r="H387" i="37"/>
  <c r="I387" i="37"/>
  <c r="J387" i="37"/>
  <c r="E388" i="37"/>
  <c r="F388" i="37"/>
  <c r="G388" i="37"/>
  <c r="H388" i="37"/>
  <c r="I388" i="37"/>
  <c r="J388" i="37"/>
  <c r="E389" i="37"/>
  <c r="F389" i="37"/>
  <c r="G389" i="37"/>
  <c r="H389" i="37"/>
  <c r="I389" i="37"/>
  <c r="J389" i="37"/>
  <c r="E390" i="37"/>
  <c r="F390" i="37"/>
  <c r="G390" i="37"/>
  <c r="H390" i="37"/>
  <c r="I390" i="37"/>
  <c r="J390" i="37"/>
  <c r="E391" i="37"/>
  <c r="F391" i="37"/>
  <c r="G391" i="37"/>
  <c r="H391" i="37"/>
  <c r="I391" i="37"/>
  <c r="J391" i="37"/>
  <c r="E392" i="37"/>
  <c r="F392" i="37"/>
  <c r="G392" i="37"/>
  <c r="H392" i="37"/>
  <c r="I392" i="37"/>
  <c r="J392" i="37"/>
  <c r="E393" i="37"/>
  <c r="F393" i="37"/>
  <c r="G393" i="37"/>
  <c r="H393" i="37"/>
  <c r="I393" i="37"/>
  <c r="J393" i="37"/>
  <c r="E394" i="37"/>
  <c r="F394" i="37"/>
  <c r="G394" i="37"/>
  <c r="H394" i="37"/>
  <c r="I394" i="37"/>
  <c r="J394" i="37"/>
  <c r="E395" i="37"/>
  <c r="F395" i="37"/>
  <c r="G395" i="37"/>
  <c r="H395" i="37"/>
  <c r="I395" i="37"/>
  <c r="J395" i="37"/>
  <c r="E396" i="37"/>
  <c r="F396" i="37"/>
  <c r="G396" i="37"/>
  <c r="H396" i="37"/>
  <c r="I396" i="37"/>
  <c r="J396" i="37"/>
  <c r="E397" i="37"/>
  <c r="F397" i="37"/>
  <c r="G397" i="37"/>
  <c r="H397" i="37"/>
  <c r="I397" i="37"/>
  <c r="J397" i="37"/>
  <c r="E398" i="37"/>
  <c r="F398" i="37"/>
  <c r="G398" i="37"/>
  <c r="H398" i="37"/>
  <c r="I398" i="37"/>
  <c r="J398" i="37"/>
  <c r="E399" i="37"/>
  <c r="F399" i="37"/>
  <c r="G399" i="37"/>
  <c r="H399" i="37"/>
  <c r="I399" i="37"/>
  <c r="J399" i="37"/>
  <c r="E400" i="37"/>
  <c r="F400" i="37"/>
  <c r="G400" i="37"/>
  <c r="H400" i="37"/>
  <c r="I400" i="37"/>
  <c r="J400" i="37"/>
  <c r="E401" i="37"/>
  <c r="F401" i="37"/>
  <c r="G401" i="37"/>
  <c r="H401" i="37"/>
  <c r="I401" i="37"/>
  <c r="J401" i="37"/>
  <c r="E402" i="37"/>
  <c r="F402" i="37"/>
  <c r="G402" i="37"/>
  <c r="H402" i="37"/>
  <c r="I402" i="37"/>
  <c r="J402" i="37"/>
  <c r="E403" i="37"/>
  <c r="F403" i="37"/>
  <c r="G403" i="37"/>
  <c r="H403" i="37"/>
  <c r="I403" i="37"/>
  <c r="J403" i="37"/>
  <c r="E404" i="37"/>
  <c r="F404" i="37"/>
  <c r="G404" i="37"/>
  <c r="H404" i="37"/>
  <c r="I404" i="37"/>
  <c r="J404" i="37"/>
  <c r="E405" i="37"/>
  <c r="F405" i="37"/>
  <c r="G405" i="37"/>
  <c r="H405" i="37"/>
  <c r="I405" i="37"/>
  <c r="J405" i="37"/>
  <c r="E406" i="37"/>
  <c r="F406" i="37"/>
  <c r="G406" i="37"/>
  <c r="H406" i="37"/>
  <c r="I406" i="37"/>
  <c r="J406" i="37"/>
  <c r="E407" i="37"/>
  <c r="F407" i="37"/>
  <c r="G407" i="37"/>
  <c r="H407" i="37"/>
  <c r="I407" i="37"/>
  <c r="J407" i="37"/>
  <c r="E408" i="37"/>
  <c r="F408" i="37"/>
  <c r="G408" i="37"/>
  <c r="H408" i="37"/>
  <c r="I408" i="37"/>
  <c r="J408" i="37"/>
  <c r="E409" i="37"/>
  <c r="F409" i="37"/>
  <c r="G409" i="37"/>
  <c r="H409" i="37"/>
  <c r="I409" i="37"/>
  <c r="J409" i="37"/>
  <c r="E410" i="37"/>
  <c r="F410" i="37"/>
  <c r="G410" i="37"/>
  <c r="H410" i="37"/>
  <c r="I410" i="37"/>
  <c r="J410" i="37"/>
  <c r="E411" i="37"/>
  <c r="F411" i="37"/>
  <c r="G411" i="37"/>
  <c r="H411" i="37"/>
  <c r="I411" i="37"/>
  <c r="J411" i="37"/>
  <c r="E412" i="37"/>
  <c r="F412" i="37"/>
  <c r="G412" i="37"/>
  <c r="H412" i="37"/>
  <c r="I412" i="37"/>
  <c r="J412" i="37"/>
  <c r="E413" i="37"/>
  <c r="F413" i="37"/>
  <c r="G413" i="37"/>
  <c r="H413" i="37"/>
  <c r="I413" i="37"/>
  <c r="J413" i="37"/>
  <c r="E414" i="37"/>
  <c r="F414" i="37"/>
  <c r="G414" i="37"/>
  <c r="H414" i="37"/>
  <c r="I414" i="37"/>
  <c r="J414" i="37"/>
  <c r="E415" i="37"/>
  <c r="F415" i="37"/>
  <c r="G415" i="37"/>
  <c r="H415" i="37"/>
  <c r="I415" i="37"/>
  <c r="J415" i="37"/>
  <c r="E416" i="37"/>
  <c r="F416" i="37"/>
  <c r="G416" i="37"/>
  <c r="H416" i="37"/>
  <c r="I416" i="37"/>
  <c r="J416" i="37"/>
  <c r="E417" i="37"/>
  <c r="F417" i="37"/>
  <c r="G417" i="37"/>
  <c r="H417" i="37"/>
  <c r="I417" i="37"/>
  <c r="J417" i="37"/>
  <c r="E418" i="37"/>
  <c r="F418" i="37"/>
  <c r="G418" i="37"/>
  <c r="H418" i="37"/>
  <c r="I418" i="37"/>
  <c r="J418" i="37"/>
  <c r="E419" i="37"/>
  <c r="F419" i="37"/>
  <c r="G419" i="37"/>
  <c r="H419" i="37"/>
  <c r="I419" i="37"/>
  <c r="J419" i="37"/>
  <c r="E420" i="37"/>
  <c r="F420" i="37"/>
  <c r="G420" i="37"/>
  <c r="H420" i="37"/>
  <c r="I420" i="37"/>
  <c r="J420" i="37"/>
  <c r="E421" i="37"/>
  <c r="F421" i="37"/>
  <c r="G421" i="37"/>
  <c r="H421" i="37"/>
  <c r="I421" i="37"/>
  <c r="J421" i="37"/>
  <c r="E422" i="37"/>
  <c r="F422" i="37"/>
  <c r="G422" i="37"/>
  <c r="H422" i="37"/>
  <c r="I422" i="37"/>
  <c r="J422" i="37"/>
  <c r="E423" i="37"/>
  <c r="F423" i="37"/>
  <c r="G423" i="37"/>
  <c r="H423" i="37"/>
  <c r="I423" i="37"/>
  <c r="J423" i="37"/>
  <c r="E424" i="37"/>
  <c r="F424" i="37"/>
  <c r="G424" i="37"/>
  <c r="H424" i="37"/>
  <c r="I424" i="37"/>
  <c r="J424" i="37"/>
  <c r="E425" i="37"/>
  <c r="F425" i="37"/>
  <c r="G425" i="37"/>
  <c r="H425" i="37"/>
  <c r="I425" i="37"/>
  <c r="J425" i="37"/>
  <c r="E426" i="37"/>
  <c r="F426" i="37"/>
  <c r="G426" i="37"/>
  <c r="H426" i="37"/>
  <c r="I426" i="37"/>
  <c r="J426" i="37"/>
  <c r="E427" i="37"/>
  <c r="F427" i="37"/>
  <c r="G427" i="37"/>
  <c r="H427" i="37"/>
  <c r="I427" i="37"/>
  <c r="J427" i="37"/>
  <c r="E428" i="37"/>
  <c r="F428" i="37"/>
  <c r="G428" i="37"/>
  <c r="H428" i="37"/>
  <c r="I428" i="37"/>
  <c r="J428" i="37"/>
  <c r="E429" i="37"/>
  <c r="F429" i="37"/>
  <c r="G429" i="37"/>
  <c r="H429" i="37"/>
  <c r="I429" i="37"/>
  <c r="J429" i="37"/>
  <c r="E430" i="37"/>
  <c r="F430" i="37"/>
  <c r="G430" i="37"/>
  <c r="H430" i="37"/>
  <c r="I430" i="37"/>
  <c r="J430" i="37"/>
  <c r="E431" i="37"/>
  <c r="F431" i="37"/>
  <c r="G431" i="37"/>
  <c r="H431" i="37"/>
  <c r="I431" i="37"/>
  <c r="J431" i="37"/>
  <c r="E432" i="37"/>
  <c r="F432" i="37"/>
  <c r="G432" i="37"/>
  <c r="H432" i="37"/>
  <c r="I432" i="37"/>
  <c r="J432" i="37"/>
  <c r="E433" i="37"/>
  <c r="F433" i="37"/>
  <c r="G433" i="37"/>
  <c r="H433" i="37"/>
  <c r="I433" i="37"/>
  <c r="J433" i="37"/>
  <c r="E434" i="37"/>
  <c r="F434" i="37"/>
  <c r="G434" i="37"/>
  <c r="H434" i="37"/>
  <c r="I434" i="37"/>
  <c r="J434" i="37"/>
  <c r="E435" i="37"/>
  <c r="F435" i="37"/>
  <c r="G435" i="37"/>
  <c r="H435" i="37"/>
  <c r="I435" i="37"/>
  <c r="J435" i="37"/>
  <c r="E436" i="37"/>
  <c r="F436" i="37"/>
  <c r="G436" i="37"/>
  <c r="H436" i="37"/>
  <c r="I436" i="37"/>
  <c r="J436" i="37"/>
  <c r="E437" i="37"/>
  <c r="F437" i="37"/>
  <c r="G437" i="37"/>
  <c r="H437" i="37"/>
  <c r="I437" i="37"/>
  <c r="J437" i="37"/>
  <c r="E438" i="37"/>
  <c r="F438" i="37"/>
  <c r="G438" i="37"/>
  <c r="H438" i="37"/>
  <c r="I438" i="37"/>
  <c r="J438" i="37"/>
  <c r="E439" i="37"/>
  <c r="F439" i="37"/>
  <c r="G439" i="37"/>
  <c r="H439" i="37"/>
  <c r="I439" i="37"/>
  <c r="J439" i="37"/>
  <c r="E440" i="37"/>
  <c r="F440" i="37"/>
  <c r="G440" i="37"/>
  <c r="H440" i="37"/>
  <c r="I440" i="37"/>
  <c r="J440" i="37"/>
  <c r="E441" i="37"/>
  <c r="F441" i="37"/>
  <c r="G441" i="37"/>
  <c r="H441" i="37"/>
  <c r="I441" i="37"/>
  <c r="J441" i="37"/>
  <c r="E442" i="37"/>
  <c r="F442" i="37"/>
  <c r="G442" i="37"/>
  <c r="H442" i="37"/>
  <c r="I442" i="37"/>
  <c r="J442" i="37"/>
  <c r="E443" i="37"/>
  <c r="F443" i="37"/>
  <c r="G443" i="37"/>
  <c r="H443" i="37"/>
  <c r="I443" i="37"/>
  <c r="J443" i="37"/>
  <c r="E444" i="37"/>
  <c r="F444" i="37"/>
  <c r="G444" i="37"/>
  <c r="H444" i="37"/>
  <c r="I444" i="37"/>
  <c r="J444" i="37"/>
  <c r="E445" i="37"/>
  <c r="F445" i="37"/>
  <c r="G445" i="37"/>
  <c r="H445" i="37"/>
  <c r="I445" i="37"/>
  <c r="J445" i="37"/>
  <c r="E446" i="37"/>
  <c r="F446" i="37"/>
  <c r="G446" i="37"/>
  <c r="H446" i="37"/>
  <c r="I446" i="37"/>
  <c r="J446" i="37"/>
  <c r="E447" i="37"/>
  <c r="F447" i="37"/>
  <c r="G447" i="37"/>
  <c r="H447" i="37"/>
  <c r="I447" i="37"/>
  <c r="J447" i="37"/>
  <c r="E448" i="37"/>
  <c r="F448" i="37"/>
  <c r="G448" i="37"/>
  <c r="H448" i="37"/>
  <c r="I448" i="37"/>
  <c r="J448" i="37"/>
  <c r="E449" i="37"/>
  <c r="F449" i="37"/>
  <c r="G449" i="37"/>
  <c r="H449" i="37"/>
  <c r="I449" i="37"/>
  <c r="J449" i="37"/>
  <c r="E450" i="37"/>
  <c r="F450" i="37"/>
  <c r="G450" i="37"/>
  <c r="H450" i="37"/>
  <c r="I450" i="37"/>
  <c r="J450" i="37"/>
  <c r="E451" i="37"/>
  <c r="F451" i="37"/>
  <c r="G451" i="37"/>
  <c r="H451" i="37"/>
  <c r="I451" i="37"/>
  <c r="J451" i="37"/>
  <c r="E452" i="37"/>
  <c r="F452" i="37"/>
  <c r="G452" i="37"/>
  <c r="H452" i="37"/>
  <c r="I452" i="37"/>
  <c r="J452" i="37"/>
  <c r="E453" i="37"/>
  <c r="F453" i="37"/>
  <c r="G453" i="37"/>
  <c r="H453" i="37"/>
  <c r="I453" i="37"/>
  <c r="J453" i="37"/>
  <c r="E454" i="37"/>
  <c r="F454" i="37"/>
  <c r="G454" i="37"/>
  <c r="H454" i="37"/>
  <c r="I454" i="37"/>
  <c r="J454" i="37"/>
  <c r="E455" i="37"/>
  <c r="F455" i="37"/>
  <c r="G455" i="37"/>
  <c r="H455" i="37"/>
  <c r="I455" i="37"/>
  <c r="J455" i="37"/>
  <c r="E456" i="37"/>
  <c r="F456" i="37"/>
  <c r="G456" i="37"/>
  <c r="H456" i="37"/>
  <c r="I456" i="37"/>
  <c r="J456" i="37"/>
  <c r="E457" i="37"/>
  <c r="F457" i="37"/>
  <c r="G457" i="37"/>
  <c r="H457" i="37"/>
  <c r="I457" i="37"/>
  <c r="J457" i="37"/>
  <c r="E458" i="37"/>
  <c r="F458" i="37"/>
  <c r="G458" i="37"/>
  <c r="H458" i="37"/>
  <c r="I458" i="37"/>
  <c r="J458" i="37"/>
  <c r="E459" i="37"/>
  <c r="F459" i="37"/>
  <c r="G459" i="37"/>
  <c r="H459" i="37"/>
  <c r="I459" i="37"/>
  <c r="J459" i="37"/>
  <c r="E460" i="37"/>
  <c r="F460" i="37"/>
  <c r="G460" i="37"/>
  <c r="H460" i="37"/>
  <c r="I460" i="37"/>
  <c r="J460" i="37"/>
  <c r="E461" i="37"/>
  <c r="F461" i="37"/>
  <c r="G461" i="37"/>
  <c r="H461" i="37"/>
  <c r="I461" i="37"/>
  <c r="J461" i="37"/>
  <c r="E462" i="37"/>
  <c r="F462" i="37"/>
  <c r="G462" i="37"/>
  <c r="H462" i="37"/>
  <c r="I462" i="37"/>
  <c r="J462" i="37"/>
  <c r="E463" i="37"/>
  <c r="F463" i="37"/>
  <c r="G463" i="37"/>
  <c r="H463" i="37"/>
  <c r="I463" i="37"/>
  <c r="J463" i="37"/>
  <c r="E464" i="37"/>
  <c r="F464" i="37"/>
  <c r="G464" i="37"/>
  <c r="H464" i="37"/>
  <c r="I464" i="37"/>
  <c r="J464" i="37"/>
  <c r="E465" i="37"/>
  <c r="F465" i="37"/>
  <c r="G465" i="37"/>
  <c r="H465" i="37"/>
  <c r="I465" i="37"/>
  <c r="J465" i="37"/>
  <c r="E466" i="37"/>
  <c r="F466" i="37"/>
  <c r="G466" i="37"/>
  <c r="H466" i="37"/>
  <c r="I466" i="37"/>
  <c r="J466" i="37"/>
  <c r="E467" i="37"/>
  <c r="F467" i="37"/>
  <c r="G467" i="37"/>
  <c r="H467" i="37"/>
  <c r="I467" i="37"/>
  <c r="J467" i="37"/>
  <c r="E468" i="37"/>
  <c r="F468" i="37"/>
  <c r="G468" i="37"/>
  <c r="H468" i="37"/>
  <c r="I468" i="37"/>
  <c r="J468" i="37"/>
  <c r="E469" i="37"/>
  <c r="F469" i="37"/>
  <c r="G469" i="37"/>
  <c r="H469" i="37"/>
  <c r="I469" i="37"/>
  <c r="J469" i="37"/>
  <c r="E470" i="37"/>
  <c r="F470" i="37"/>
  <c r="G470" i="37"/>
  <c r="H470" i="37"/>
  <c r="I470" i="37"/>
  <c r="J470" i="37"/>
  <c r="E471" i="37"/>
  <c r="F471" i="37"/>
  <c r="G471" i="37"/>
  <c r="H471" i="37"/>
  <c r="I471" i="37"/>
  <c r="J471" i="37"/>
  <c r="E472" i="37"/>
  <c r="F472" i="37"/>
  <c r="G472" i="37"/>
  <c r="H472" i="37"/>
  <c r="I472" i="37"/>
  <c r="J472" i="37"/>
  <c r="E473" i="37"/>
  <c r="F473" i="37"/>
  <c r="G473" i="37"/>
  <c r="H473" i="37"/>
  <c r="I473" i="37"/>
  <c r="J473" i="37"/>
  <c r="E474" i="37"/>
  <c r="F474" i="37"/>
  <c r="G474" i="37"/>
  <c r="H474" i="37"/>
  <c r="I474" i="37"/>
  <c r="J474" i="37"/>
  <c r="E475" i="37"/>
  <c r="F475" i="37"/>
  <c r="G475" i="37"/>
  <c r="H475" i="37"/>
  <c r="I475" i="37"/>
  <c r="J475" i="37"/>
  <c r="E476" i="37"/>
  <c r="F476" i="37"/>
  <c r="G476" i="37"/>
  <c r="H476" i="37"/>
  <c r="I476" i="37"/>
  <c r="J476" i="37"/>
  <c r="E477" i="37"/>
  <c r="F477" i="37"/>
  <c r="G477" i="37"/>
  <c r="H477" i="37"/>
  <c r="I477" i="37"/>
  <c r="J477" i="37"/>
  <c r="E478" i="37"/>
  <c r="F478" i="37"/>
  <c r="G478" i="37"/>
  <c r="H478" i="37"/>
  <c r="I478" i="37"/>
  <c r="J478" i="37"/>
  <c r="E479" i="37"/>
  <c r="F479" i="37"/>
  <c r="G479" i="37"/>
  <c r="H479" i="37"/>
  <c r="I479" i="37"/>
  <c r="J479" i="37"/>
  <c r="E480" i="37"/>
  <c r="F480" i="37"/>
  <c r="G480" i="37"/>
  <c r="H480" i="37"/>
  <c r="I480" i="37"/>
  <c r="J480" i="37"/>
  <c r="E481" i="37"/>
  <c r="F481" i="37"/>
  <c r="G481" i="37"/>
  <c r="H481" i="37"/>
  <c r="I481" i="37"/>
  <c r="J481" i="37"/>
  <c r="E482" i="37"/>
  <c r="F482" i="37"/>
  <c r="G482" i="37"/>
  <c r="H482" i="37"/>
  <c r="I482" i="37"/>
  <c r="J482" i="37"/>
  <c r="E483" i="37"/>
  <c r="F483" i="37"/>
  <c r="G483" i="37"/>
  <c r="H483" i="37"/>
  <c r="I483" i="37"/>
  <c r="J483" i="37"/>
  <c r="E484" i="37"/>
  <c r="F484" i="37"/>
  <c r="G484" i="37"/>
  <c r="H484" i="37"/>
  <c r="I484" i="37"/>
  <c r="J484" i="37"/>
  <c r="E485" i="37"/>
  <c r="F485" i="37"/>
  <c r="G485" i="37"/>
  <c r="H485" i="37"/>
  <c r="I485" i="37"/>
  <c r="J485" i="37"/>
  <c r="E486" i="37"/>
  <c r="F486" i="37"/>
  <c r="G486" i="37"/>
  <c r="H486" i="37"/>
  <c r="I486" i="37"/>
  <c r="J486" i="37"/>
  <c r="E487" i="37"/>
  <c r="F487" i="37"/>
  <c r="G487" i="37"/>
  <c r="H487" i="37"/>
  <c r="I487" i="37"/>
  <c r="J487" i="37"/>
  <c r="E488" i="37"/>
  <c r="F488" i="37"/>
  <c r="G488" i="37"/>
  <c r="H488" i="37"/>
  <c r="I488" i="37"/>
  <c r="J488" i="37"/>
  <c r="E489" i="37"/>
  <c r="F489" i="37"/>
  <c r="G489" i="37"/>
  <c r="H489" i="37"/>
  <c r="I489" i="37"/>
  <c r="J489" i="37"/>
  <c r="E490" i="37"/>
  <c r="F490" i="37"/>
  <c r="G490" i="37"/>
  <c r="H490" i="37"/>
  <c r="I490" i="37"/>
  <c r="J490" i="37"/>
  <c r="E491" i="37"/>
  <c r="F491" i="37"/>
  <c r="G491" i="37"/>
  <c r="H491" i="37"/>
  <c r="I491" i="37"/>
  <c r="J491" i="37"/>
  <c r="E492" i="37"/>
  <c r="F492" i="37"/>
  <c r="G492" i="37"/>
  <c r="H492" i="37"/>
  <c r="I492" i="37"/>
  <c r="J492" i="37"/>
  <c r="E493" i="37"/>
  <c r="F493" i="37"/>
  <c r="G493" i="37"/>
  <c r="H493" i="37"/>
  <c r="I493" i="37"/>
  <c r="J493" i="37"/>
  <c r="E494" i="37"/>
  <c r="F494" i="37"/>
  <c r="G494" i="37"/>
  <c r="H494" i="37"/>
  <c r="I494" i="37"/>
  <c r="J494" i="37"/>
  <c r="E495" i="37"/>
  <c r="F495" i="37"/>
  <c r="G495" i="37"/>
  <c r="H495" i="37"/>
  <c r="I495" i="37"/>
  <c r="J495" i="37"/>
  <c r="E496" i="37"/>
  <c r="F496" i="37"/>
  <c r="G496" i="37"/>
  <c r="H496" i="37"/>
  <c r="I496" i="37"/>
  <c r="J496" i="37"/>
  <c r="E497" i="37"/>
  <c r="F497" i="37"/>
  <c r="G497" i="37"/>
  <c r="H497" i="37"/>
  <c r="I497" i="37"/>
  <c r="J497" i="37"/>
  <c r="E498" i="37"/>
  <c r="F498" i="37"/>
  <c r="G498" i="37"/>
  <c r="H498" i="37"/>
  <c r="I498" i="37"/>
  <c r="J498" i="37"/>
  <c r="E499" i="37"/>
  <c r="F499" i="37"/>
  <c r="G499" i="37"/>
  <c r="H499" i="37"/>
  <c r="I499" i="37"/>
  <c r="J499" i="37"/>
  <c r="E500" i="37"/>
  <c r="F500" i="37"/>
  <c r="G500" i="37"/>
  <c r="H500" i="37"/>
  <c r="I500" i="37"/>
  <c r="J500" i="37"/>
  <c r="E501" i="37"/>
  <c r="F501" i="37"/>
  <c r="G501" i="37"/>
  <c r="H501" i="37"/>
  <c r="I501" i="37"/>
  <c r="J501" i="37"/>
  <c r="E502" i="37"/>
  <c r="F502" i="37"/>
  <c r="G502" i="37"/>
  <c r="H502" i="37"/>
  <c r="I502" i="37"/>
  <c r="J502" i="37"/>
  <c r="E503" i="37"/>
  <c r="F503" i="37"/>
  <c r="G503" i="37"/>
  <c r="H503" i="37"/>
  <c r="I503" i="37"/>
  <c r="J503" i="37"/>
  <c r="E504" i="37"/>
  <c r="F504" i="37"/>
  <c r="G504" i="37"/>
  <c r="H504" i="37"/>
  <c r="I504" i="37"/>
  <c r="J504" i="37"/>
  <c r="E505" i="37"/>
  <c r="F505" i="37"/>
  <c r="G505" i="37"/>
  <c r="H505" i="37"/>
  <c r="I505" i="37"/>
  <c r="J505" i="37"/>
  <c r="E506" i="37"/>
  <c r="F506" i="37"/>
  <c r="G506" i="37"/>
  <c r="H506" i="37"/>
  <c r="I506" i="37"/>
  <c r="J506" i="37"/>
  <c r="E507" i="37"/>
  <c r="F507" i="37"/>
  <c r="G507" i="37"/>
  <c r="H507" i="37"/>
  <c r="I507" i="37"/>
  <c r="J507" i="37"/>
  <c r="E508" i="37"/>
  <c r="F508" i="37"/>
  <c r="G508" i="37"/>
  <c r="H508" i="37"/>
  <c r="I508" i="37"/>
  <c r="J508" i="37"/>
  <c r="E509" i="37"/>
  <c r="F509" i="37"/>
  <c r="G509" i="37"/>
  <c r="H509" i="37"/>
  <c r="I509" i="37"/>
  <c r="J509" i="37"/>
  <c r="E510" i="37"/>
  <c r="F510" i="37"/>
  <c r="G510" i="37"/>
  <c r="H510" i="37"/>
  <c r="I510" i="37"/>
  <c r="J510" i="37"/>
  <c r="E511" i="37"/>
  <c r="F511" i="37"/>
  <c r="G511" i="37"/>
  <c r="H511" i="37"/>
  <c r="I511" i="37"/>
  <c r="J511" i="37"/>
  <c r="E512" i="37"/>
  <c r="F512" i="37"/>
  <c r="G512" i="37"/>
  <c r="H512" i="37"/>
  <c r="I512" i="37"/>
  <c r="J512" i="37"/>
  <c r="E513" i="37"/>
  <c r="F513" i="37"/>
  <c r="G513" i="37"/>
  <c r="H513" i="37"/>
  <c r="I513" i="37"/>
  <c r="J513" i="37"/>
  <c r="E514" i="37"/>
  <c r="F514" i="37"/>
  <c r="G514" i="37"/>
  <c r="H514" i="37"/>
  <c r="I514" i="37"/>
  <c r="J514" i="37"/>
  <c r="E515" i="37"/>
  <c r="F515" i="37"/>
  <c r="G515" i="37"/>
  <c r="H515" i="37"/>
  <c r="I515" i="37"/>
  <c r="J515" i="37"/>
  <c r="E516" i="37"/>
  <c r="F516" i="37"/>
  <c r="G516" i="37"/>
  <c r="H516" i="37"/>
  <c r="I516" i="37"/>
  <c r="J516" i="37"/>
  <c r="F17" i="37"/>
  <c r="G17" i="37"/>
  <c r="H17" i="37"/>
  <c r="I17" i="37"/>
  <c r="D18" i="37"/>
  <c r="D19" i="37"/>
  <c r="D20" i="37"/>
  <c r="D21" i="37"/>
  <c r="D22" i="37"/>
  <c r="D23" i="37"/>
  <c r="D24" i="37"/>
  <c r="D25" i="37"/>
  <c r="D26" i="37"/>
  <c r="D27" i="37"/>
  <c r="D28" i="37"/>
  <c r="D29" i="37"/>
  <c r="D30" i="37"/>
  <c r="D31" i="37"/>
  <c r="D32" i="37"/>
  <c r="D33" i="37"/>
  <c r="D34" i="37"/>
  <c r="D35" i="37"/>
  <c r="D36" i="37"/>
  <c r="D37" i="37"/>
  <c r="D38" i="37"/>
  <c r="D39" i="37"/>
  <c r="D40" i="37"/>
  <c r="D41" i="37"/>
  <c r="D42" i="37"/>
  <c r="D43" i="37"/>
  <c r="D44" i="37"/>
  <c r="D45" i="37"/>
  <c r="D46" i="37"/>
  <c r="D47" i="37"/>
  <c r="D48" i="37"/>
  <c r="D49" i="37"/>
  <c r="D50" i="37"/>
  <c r="D51" i="37"/>
  <c r="D52" i="37"/>
  <c r="D53" i="37"/>
  <c r="D54" i="37"/>
  <c r="D55" i="37"/>
  <c r="D56" i="37"/>
  <c r="D57" i="37"/>
  <c r="D58" i="37"/>
  <c r="D59" i="37"/>
  <c r="D60" i="37"/>
  <c r="D61" i="37"/>
  <c r="D62" i="37"/>
  <c r="D63" i="37"/>
  <c r="D64" i="37"/>
  <c r="D65" i="37"/>
  <c r="D66" i="37"/>
  <c r="D67" i="37"/>
  <c r="D68" i="37"/>
  <c r="D69" i="37"/>
  <c r="D70" i="37"/>
  <c r="D71" i="37"/>
  <c r="D72" i="37"/>
  <c r="D73" i="37"/>
  <c r="D74" i="37"/>
  <c r="D75" i="37"/>
  <c r="D76" i="37"/>
  <c r="D77" i="37"/>
  <c r="D78" i="37"/>
  <c r="D79" i="37"/>
  <c r="D80" i="37"/>
  <c r="D81" i="37"/>
  <c r="D82" i="37"/>
  <c r="D83" i="37"/>
  <c r="D84" i="37"/>
  <c r="D85" i="37"/>
  <c r="D86" i="37"/>
  <c r="D87" i="37"/>
  <c r="D88" i="37"/>
  <c r="D89" i="37"/>
  <c r="D90" i="37"/>
  <c r="D91" i="37"/>
  <c r="D92" i="37"/>
  <c r="D93" i="37"/>
  <c r="D94" i="37"/>
  <c r="D95" i="37"/>
  <c r="D96" i="37"/>
  <c r="D97" i="37"/>
  <c r="D98" i="37"/>
  <c r="D99" i="37"/>
  <c r="D100" i="37"/>
  <c r="D101" i="37"/>
  <c r="D102" i="37"/>
  <c r="D103" i="37"/>
  <c r="D104" i="37"/>
  <c r="D105" i="37"/>
  <c r="D106" i="37"/>
  <c r="D107" i="37"/>
  <c r="D108" i="37"/>
  <c r="D109" i="37"/>
  <c r="D110" i="37"/>
  <c r="D111" i="37"/>
  <c r="D112" i="37"/>
  <c r="D113" i="37"/>
  <c r="D114" i="37"/>
  <c r="D115" i="37"/>
  <c r="D116" i="37"/>
  <c r="D117" i="37"/>
  <c r="D118" i="37"/>
  <c r="D119" i="37"/>
  <c r="D120" i="37"/>
  <c r="D121" i="37"/>
  <c r="D122" i="37"/>
  <c r="D123" i="37"/>
  <c r="D124" i="37"/>
  <c r="D125" i="37"/>
  <c r="D126" i="37"/>
  <c r="D127" i="37"/>
  <c r="D128" i="37"/>
  <c r="D129" i="37"/>
  <c r="D130" i="37"/>
  <c r="D131" i="37"/>
  <c r="D132" i="37"/>
  <c r="D133" i="37"/>
  <c r="D134" i="37"/>
  <c r="D135" i="37"/>
  <c r="D136" i="37"/>
  <c r="D137" i="37"/>
  <c r="D138" i="37"/>
  <c r="D139" i="37"/>
  <c r="D140" i="37"/>
  <c r="D141" i="37"/>
  <c r="D142" i="37"/>
  <c r="D143" i="37"/>
  <c r="D144" i="37"/>
  <c r="D145" i="37"/>
  <c r="D146" i="37"/>
  <c r="D147" i="37"/>
  <c r="D148" i="37"/>
  <c r="D149" i="37"/>
  <c r="D150" i="37"/>
  <c r="D151" i="37"/>
  <c r="D152" i="37"/>
  <c r="D153" i="37"/>
  <c r="D154" i="37"/>
  <c r="D155" i="37"/>
  <c r="D156" i="37"/>
  <c r="D157" i="37"/>
  <c r="D158" i="37"/>
  <c r="D159" i="37"/>
  <c r="D160" i="37"/>
  <c r="D161" i="37"/>
  <c r="D162" i="37"/>
  <c r="D163" i="37"/>
  <c r="D164" i="37"/>
  <c r="D165" i="37"/>
  <c r="D166" i="37"/>
  <c r="D167" i="37"/>
  <c r="D168" i="37"/>
  <c r="D169" i="37"/>
  <c r="D170" i="37"/>
  <c r="D171" i="37"/>
  <c r="D172" i="37"/>
  <c r="D173" i="37"/>
  <c r="D174" i="37"/>
  <c r="D175" i="37"/>
  <c r="D176" i="37"/>
  <c r="D177" i="37"/>
  <c r="D178" i="37"/>
  <c r="D179" i="37"/>
  <c r="D180" i="37"/>
  <c r="D181" i="37"/>
  <c r="D182" i="37"/>
  <c r="D183" i="37"/>
  <c r="D184" i="37"/>
  <c r="D185" i="37"/>
  <c r="D186" i="37"/>
  <c r="D187" i="37"/>
  <c r="D188" i="37"/>
  <c r="D189" i="37"/>
  <c r="D190" i="37"/>
  <c r="D191" i="37"/>
  <c r="D192" i="37"/>
  <c r="D193" i="37"/>
  <c r="D194" i="37"/>
  <c r="D195" i="37"/>
  <c r="D196" i="37"/>
  <c r="D197" i="37"/>
  <c r="D198" i="37"/>
  <c r="D199" i="37"/>
  <c r="D200" i="37"/>
  <c r="D201" i="37"/>
  <c r="D202" i="37"/>
  <c r="D203" i="37"/>
  <c r="D204" i="37"/>
  <c r="D205" i="37"/>
  <c r="D206" i="37"/>
  <c r="D207" i="37"/>
  <c r="D208" i="37"/>
  <c r="D209" i="37"/>
  <c r="D210" i="37"/>
  <c r="D211" i="37"/>
  <c r="D212" i="37"/>
  <c r="D213" i="37"/>
  <c r="D214" i="37"/>
  <c r="D215" i="37"/>
  <c r="D216" i="37"/>
  <c r="D217" i="37"/>
  <c r="D218" i="37"/>
  <c r="D219" i="37"/>
  <c r="D220" i="37"/>
  <c r="D221" i="37"/>
  <c r="D222" i="37"/>
  <c r="D223" i="37"/>
  <c r="D224" i="37"/>
  <c r="D225" i="37"/>
  <c r="D226" i="37"/>
  <c r="D227" i="37"/>
  <c r="D228" i="37"/>
  <c r="D229" i="37"/>
  <c r="D230" i="37"/>
  <c r="D231" i="37"/>
  <c r="D232" i="37"/>
  <c r="D233" i="37"/>
  <c r="D234" i="37"/>
  <c r="D235" i="37"/>
  <c r="D236" i="37"/>
  <c r="D237" i="37"/>
  <c r="D238" i="37"/>
  <c r="D239" i="37"/>
  <c r="D240" i="37"/>
  <c r="D241" i="37"/>
  <c r="D242" i="37"/>
  <c r="D243" i="37"/>
  <c r="D244" i="37"/>
  <c r="D245" i="37"/>
  <c r="D246" i="37"/>
  <c r="D247" i="37"/>
  <c r="D248" i="37"/>
  <c r="D249" i="37"/>
  <c r="D250" i="37"/>
  <c r="D251" i="37"/>
  <c r="D252" i="37"/>
  <c r="D253" i="37"/>
  <c r="D254" i="37"/>
  <c r="D255" i="37"/>
  <c r="D256" i="37"/>
  <c r="D257" i="37"/>
  <c r="D258" i="37"/>
  <c r="D259" i="37"/>
  <c r="D260" i="37"/>
  <c r="D261" i="37"/>
  <c r="D262" i="37"/>
  <c r="D263" i="37"/>
  <c r="D264" i="37"/>
  <c r="D265" i="37"/>
  <c r="D266" i="37"/>
  <c r="D267" i="37"/>
  <c r="D268" i="37"/>
  <c r="D269" i="37"/>
  <c r="D270" i="37"/>
  <c r="D271" i="37"/>
  <c r="D272" i="37"/>
  <c r="D273" i="37"/>
  <c r="D274" i="37"/>
  <c r="D275" i="37"/>
  <c r="D276" i="37"/>
  <c r="D277" i="37"/>
  <c r="D278" i="37"/>
  <c r="D279" i="37"/>
  <c r="D280" i="37"/>
  <c r="D281" i="37"/>
  <c r="D282" i="37"/>
  <c r="D283" i="37"/>
  <c r="D284" i="37"/>
  <c r="D285" i="37"/>
  <c r="D286" i="37"/>
  <c r="D287" i="37"/>
  <c r="D288" i="37"/>
  <c r="D289" i="37"/>
  <c r="D290" i="37"/>
  <c r="D291" i="37"/>
  <c r="D292" i="37"/>
  <c r="D293" i="37"/>
  <c r="D294" i="37"/>
  <c r="D295" i="37"/>
  <c r="D296" i="37"/>
  <c r="D297" i="37"/>
  <c r="D298" i="37"/>
  <c r="D299" i="37"/>
  <c r="D300" i="37"/>
  <c r="D301" i="37"/>
  <c r="D302" i="37"/>
  <c r="D303" i="37"/>
  <c r="D304" i="37"/>
  <c r="D305" i="37"/>
  <c r="D306" i="37"/>
  <c r="D307" i="37"/>
  <c r="D308" i="37"/>
  <c r="D309" i="37"/>
  <c r="D310" i="37"/>
  <c r="D311" i="37"/>
  <c r="D312" i="37"/>
  <c r="D313" i="37"/>
  <c r="D314" i="37"/>
  <c r="D315" i="37"/>
  <c r="D316" i="37"/>
  <c r="D317" i="37"/>
  <c r="D318" i="37"/>
  <c r="D319" i="37"/>
  <c r="D320" i="37"/>
  <c r="D321" i="37"/>
  <c r="D322" i="37"/>
  <c r="D323" i="37"/>
  <c r="D324" i="37"/>
  <c r="D325" i="37"/>
  <c r="D326" i="37"/>
  <c r="D327" i="37"/>
  <c r="D328" i="37"/>
  <c r="D329" i="37"/>
  <c r="D330" i="37"/>
  <c r="D331" i="37"/>
  <c r="D332" i="37"/>
  <c r="D333" i="37"/>
  <c r="D334" i="37"/>
  <c r="D335" i="37"/>
  <c r="D336" i="37"/>
  <c r="D337" i="37"/>
  <c r="D338" i="37"/>
  <c r="D339" i="37"/>
  <c r="D340" i="37"/>
  <c r="D341" i="37"/>
  <c r="D342" i="37"/>
  <c r="D343" i="37"/>
  <c r="D344" i="37"/>
  <c r="D345" i="37"/>
  <c r="D346" i="37"/>
  <c r="D347" i="37"/>
  <c r="D348" i="37"/>
  <c r="D349" i="37"/>
  <c r="D350" i="37"/>
  <c r="D351" i="37"/>
  <c r="D352" i="37"/>
  <c r="D353" i="37"/>
  <c r="D354" i="37"/>
  <c r="D355" i="37"/>
  <c r="D356" i="37"/>
  <c r="D357" i="37"/>
  <c r="D358" i="37"/>
  <c r="D359" i="37"/>
  <c r="D360" i="37"/>
  <c r="D361" i="37"/>
  <c r="D362" i="37"/>
  <c r="D363" i="37"/>
  <c r="D364" i="37"/>
  <c r="D365" i="37"/>
  <c r="D366" i="37"/>
  <c r="D367" i="37"/>
  <c r="D368" i="37"/>
  <c r="D369" i="37"/>
  <c r="D370" i="37"/>
  <c r="D371" i="37"/>
  <c r="D372" i="37"/>
  <c r="D373" i="37"/>
  <c r="D374" i="37"/>
  <c r="D375" i="37"/>
  <c r="D376" i="37"/>
  <c r="D377" i="37"/>
  <c r="D378" i="37"/>
  <c r="D379" i="37"/>
  <c r="D380" i="37"/>
  <c r="D381" i="37"/>
  <c r="D382" i="37"/>
  <c r="D383" i="37"/>
  <c r="D384" i="37"/>
  <c r="D385" i="37"/>
  <c r="D386" i="37"/>
  <c r="D387" i="37"/>
  <c r="D388" i="37"/>
  <c r="D389" i="37"/>
  <c r="D390" i="37"/>
  <c r="D391" i="37"/>
  <c r="D392" i="37"/>
  <c r="D393" i="37"/>
  <c r="D394" i="37"/>
  <c r="D395" i="37"/>
  <c r="D396" i="37"/>
  <c r="D397" i="37"/>
  <c r="D398" i="37"/>
  <c r="D399" i="37"/>
  <c r="D400" i="37"/>
  <c r="D401" i="37"/>
  <c r="D402" i="37"/>
  <c r="D403" i="37"/>
  <c r="D404" i="37"/>
  <c r="D405" i="37"/>
  <c r="D406" i="37"/>
  <c r="D407" i="37"/>
  <c r="D408" i="37"/>
  <c r="D409" i="37"/>
  <c r="D410" i="37"/>
  <c r="D411" i="37"/>
  <c r="D412" i="37"/>
  <c r="D413" i="37"/>
  <c r="D414" i="37"/>
  <c r="D415" i="37"/>
  <c r="D416" i="37"/>
  <c r="D417" i="37"/>
  <c r="D418" i="37"/>
  <c r="D419" i="37"/>
  <c r="D420" i="37"/>
  <c r="D421" i="37"/>
  <c r="D422" i="37"/>
  <c r="D423" i="37"/>
  <c r="D424" i="37"/>
  <c r="D425" i="37"/>
  <c r="D426" i="37"/>
  <c r="D427" i="37"/>
  <c r="D428" i="37"/>
  <c r="D429" i="37"/>
  <c r="D430" i="37"/>
  <c r="D431" i="37"/>
  <c r="D432" i="37"/>
  <c r="D433" i="37"/>
  <c r="D434" i="37"/>
  <c r="D435" i="37"/>
  <c r="D436" i="37"/>
  <c r="D437" i="37"/>
  <c r="D438" i="37"/>
  <c r="D439" i="37"/>
  <c r="D440" i="37"/>
  <c r="D441" i="37"/>
  <c r="D442" i="37"/>
  <c r="D443" i="37"/>
  <c r="D444" i="37"/>
  <c r="D445" i="37"/>
  <c r="D446" i="37"/>
  <c r="D447" i="37"/>
  <c r="D448" i="37"/>
  <c r="D449" i="37"/>
  <c r="D450" i="37"/>
  <c r="D451" i="37"/>
  <c r="D452" i="37"/>
  <c r="D453" i="37"/>
  <c r="D454" i="37"/>
  <c r="D455" i="37"/>
  <c r="D456" i="37"/>
  <c r="D457" i="37"/>
  <c r="D458" i="37"/>
  <c r="D459" i="37"/>
  <c r="D460" i="37"/>
  <c r="D461" i="37"/>
  <c r="D462" i="37"/>
  <c r="D463" i="37"/>
  <c r="D464" i="37"/>
  <c r="D465" i="37"/>
  <c r="D466" i="37"/>
  <c r="D467" i="37"/>
  <c r="D468" i="37"/>
  <c r="D469" i="37"/>
  <c r="D470" i="37"/>
  <c r="D471" i="37"/>
  <c r="D472" i="37"/>
  <c r="D473" i="37"/>
  <c r="D474" i="37"/>
  <c r="D475" i="37"/>
  <c r="D476" i="37"/>
  <c r="D477" i="37"/>
  <c r="D478" i="37"/>
  <c r="D479" i="37"/>
  <c r="D480" i="37"/>
  <c r="D481" i="37"/>
  <c r="D482" i="37"/>
  <c r="D483" i="37"/>
  <c r="D484" i="37"/>
  <c r="D485" i="37"/>
  <c r="D486" i="37"/>
  <c r="D487" i="37"/>
  <c r="D488" i="37"/>
  <c r="D489" i="37"/>
  <c r="D490" i="37"/>
  <c r="D491" i="37"/>
  <c r="D492" i="37"/>
  <c r="D493" i="37"/>
  <c r="D494" i="37"/>
  <c r="D495" i="37"/>
  <c r="D496" i="37"/>
  <c r="D497" i="37"/>
  <c r="D498" i="37"/>
  <c r="D499" i="37"/>
  <c r="D500" i="37"/>
  <c r="D501" i="37"/>
  <c r="D502" i="37"/>
  <c r="D503" i="37"/>
  <c r="D504" i="37"/>
  <c r="D505" i="37"/>
  <c r="D506" i="37"/>
  <c r="D507" i="37"/>
  <c r="D508" i="37"/>
  <c r="D509" i="37"/>
  <c r="D510" i="37"/>
  <c r="D511" i="37"/>
  <c r="D512" i="37"/>
  <c r="D513" i="37"/>
  <c r="D514" i="37"/>
  <c r="D515" i="37"/>
  <c r="D516" i="37"/>
  <c r="B18" i="37"/>
  <c r="C18" i="37"/>
  <c r="B19" i="37"/>
  <c r="C19" i="37"/>
  <c r="B20" i="37"/>
  <c r="C20" i="37"/>
  <c r="B21" i="37"/>
  <c r="C21" i="37"/>
  <c r="B22" i="37"/>
  <c r="C22" i="37"/>
  <c r="B23" i="37"/>
  <c r="C23" i="37"/>
  <c r="B24" i="37"/>
  <c r="C24" i="37"/>
  <c r="B25" i="37"/>
  <c r="C25" i="37"/>
  <c r="B26" i="37"/>
  <c r="C26" i="37"/>
  <c r="B27" i="37"/>
  <c r="C27" i="37"/>
  <c r="B28" i="37"/>
  <c r="C28" i="37"/>
  <c r="B29" i="37"/>
  <c r="C29" i="37"/>
  <c r="B30" i="37"/>
  <c r="C30" i="37"/>
  <c r="B31" i="37"/>
  <c r="C31" i="37"/>
  <c r="B32" i="37"/>
  <c r="C32" i="37"/>
  <c r="B33" i="37"/>
  <c r="C33" i="37"/>
  <c r="B34" i="37"/>
  <c r="C34" i="37"/>
  <c r="B35" i="37"/>
  <c r="C35" i="37"/>
  <c r="B36" i="37"/>
  <c r="C36" i="37"/>
  <c r="B37" i="37"/>
  <c r="C37" i="37"/>
  <c r="B38" i="37"/>
  <c r="C38" i="37"/>
  <c r="B39" i="37"/>
  <c r="C39" i="37"/>
  <c r="B40" i="37"/>
  <c r="C40" i="37"/>
  <c r="B41" i="37"/>
  <c r="C41" i="37"/>
  <c r="B42" i="37"/>
  <c r="C42" i="37"/>
  <c r="B43" i="37"/>
  <c r="C43" i="37"/>
  <c r="B44" i="37"/>
  <c r="C44" i="37"/>
  <c r="B45" i="37"/>
  <c r="C45" i="37"/>
  <c r="B46" i="37"/>
  <c r="C46" i="37"/>
  <c r="B47" i="37"/>
  <c r="C47" i="37"/>
  <c r="B48" i="37"/>
  <c r="C48" i="37"/>
  <c r="B49" i="37"/>
  <c r="C49" i="37"/>
  <c r="B50" i="37"/>
  <c r="C50" i="37"/>
  <c r="B51" i="37"/>
  <c r="C51" i="37"/>
  <c r="B52" i="37"/>
  <c r="C52" i="37"/>
  <c r="B53" i="37"/>
  <c r="C53" i="37"/>
  <c r="B54" i="37"/>
  <c r="C54" i="37"/>
  <c r="B55" i="37"/>
  <c r="C55" i="37"/>
  <c r="B56" i="37"/>
  <c r="C56" i="37"/>
  <c r="B57" i="37"/>
  <c r="C57" i="37"/>
  <c r="B58" i="37"/>
  <c r="C58" i="37"/>
  <c r="B59" i="37"/>
  <c r="C59" i="37"/>
  <c r="B60" i="37"/>
  <c r="C60" i="37"/>
  <c r="B61" i="37"/>
  <c r="C61" i="37"/>
  <c r="B62" i="37"/>
  <c r="C62" i="37"/>
  <c r="B63" i="37"/>
  <c r="C63" i="37"/>
  <c r="B64" i="37"/>
  <c r="C64" i="37"/>
  <c r="B65" i="37"/>
  <c r="C65" i="37"/>
  <c r="B66" i="37"/>
  <c r="C66" i="37"/>
  <c r="B67" i="37"/>
  <c r="C67" i="37"/>
  <c r="B68" i="37"/>
  <c r="C68" i="37"/>
  <c r="B69" i="37"/>
  <c r="C69" i="37"/>
  <c r="B70" i="37"/>
  <c r="C70" i="37"/>
  <c r="B71" i="37"/>
  <c r="C71" i="37"/>
  <c r="B72" i="37"/>
  <c r="C72" i="37"/>
  <c r="B73" i="37"/>
  <c r="C73" i="37"/>
  <c r="B74" i="37"/>
  <c r="C74" i="37"/>
  <c r="B75" i="37"/>
  <c r="C75" i="37"/>
  <c r="B76" i="37"/>
  <c r="C76" i="37"/>
  <c r="B77" i="37"/>
  <c r="C77" i="37"/>
  <c r="B78" i="37"/>
  <c r="C78" i="37"/>
  <c r="B79" i="37"/>
  <c r="C79" i="37"/>
  <c r="B80" i="37"/>
  <c r="C80" i="37"/>
  <c r="B81" i="37"/>
  <c r="C81" i="37"/>
  <c r="B82" i="37"/>
  <c r="C82" i="37"/>
  <c r="B83" i="37"/>
  <c r="C83" i="37"/>
  <c r="B84" i="37"/>
  <c r="C84" i="37"/>
  <c r="B85" i="37"/>
  <c r="C85" i="37"/>
  <c r="B86" i="37"/>
  <c r="C86" i="37"/>
  <c r="B87" i="37"/>
  <c r="C87" i="37"/>
  <c r="B88" i="37"/>
  <c r="C88" i="37"/>
  <c r="B89" i="37"/>
  <c r="C89" i="37"/>
  <c r="B90" i="37"/>
  <c r="C90" i="37"/>
  <c r="B91" i="37"/>
  <c r="C91" i="37"/>
  <c r="B92" i="37"/>
  <c r="C92" i="37"/>
  <c r="B93" i="37"/>
  <c r="C93" i="37"/>
  <c r="B94" i="37"/>
  <c r="C94" i="37"/>
  <c r="B95" i="37"/>
  <c r="C95" i="37"/>
  <c r="B96" i="37"/>
  <c r="C96" i="37"/>
  <c r="B97" i="37"/>
  <c r="C97" i="37"/>
  <c r="B98" i="37"/>
  <c r="C98" i="37"/>
  <c r="B99" i="37"/>
  <c r="C99" i="37"/>
  <c r="B100" i="37"/>
  <c r="C100" i="37"/>
  <c r="B101" i="37"/>
  <c r="C101" i="37"/>
  <c r="B102" i="37"/>
  <c r="C102" i="37"/>
  <c r="B103" i="37"/>
  <c r="C103" i="37"/>
  <c r="B104" i="37"/>
  <c r="C104" i="37"/>
  <c r="B105" i="37"/>
  <c r="C105" i="37"/>
  <c r="B106" i="37"/>
  <c r="C106" i="37"/>
  <c r="B107" i="37"/>
  <c r="C107" i="37"/>
  <c r="B108" i="37"/>
  <c r="C108" i="37"/>
  <c r="B109" i="37"/>
  <c r="C109" i="37"/>
  <c r="B110" i="37"/>
  <c r="C110" i="37"/>
  <c r="B111" i="37"/>
  <c r="C111" i="37"/>
  <c r="B112" i="37"/>
  <c r="C112" i="37"/>
  <c r="B113" i="37"/>
  <c r="C113" i="37"/>
  <c r="B114" i="37"/>
  <c r="C114" i="37"/>
  <c r="B115" i="37"/>
  <c r="C115" i="37"/>
  <c r="B116" i="37"/>
  <c r="C116" i="37"/>
  <c r="B117" i="37"/>
  <c r="C117" i="37"/>
  <c r="B118" i="37"/>
  <c r="C118" i="37"/>
  <c r="B119" i="37"/>
  <c r="C119" i="37"/>
  <c r="B120" i="37"/>
  <c r="C120" i="37"/>
  <c r="B121" i="37"/>
  <c r="C121" i="37"/>
  <c r="B122" i="37"/>
  <c r="C122" i="37"/>
  <c r="B123" i="37"/>
  <c r="C123" i="37"/>
  <c r="B124" i="37"/>
  <c r="C124" i="37"/>
  <c r="B125" i="37"/>
  <c r="C125" i="37"/>
  <c r="B126" i="37"/>
  <c r="C126" i="37"/>
  <c r="B127" i="37"/>
  <c r="C127" i="37"/>
  <c r="B128" i="37"/>
  <c r="C128" i="37"/>
  <c r="B129" i="37"/>
  <c r="C129" i="37"/>
  <c r="B130" i="37"/>
  <c r="C130" i="37"/>
  <c r="B131" i="37"/>
  <c r="C131" i="37"/>
  <c r="B132" i="37"/>
  <c r="C132" i="37"/>
  <c r="B133" i="37"/>
  <c r="C133" i="37"/>
  <c r="B134" i="37"/>
  <c r="C134" i="37"/>
  <c r="B135" i="37"/>
  <c r="C135" i="37"/>
  <c r="B136" i="37"/>
  <c r="C136" i="37"/>
  <c r="B137" i="37"/>
  <c r="C137" i="37"/>
  <c r="B138" i="37"/>
  <c r="C138" i="37"/>
  <c r="B139" i="37"/>
  <c r="C139" i="37"/>
  <c r="B140" i="37"/>
  <c r="C140" i="37"/>
  <c r="B141" i="37"/>
  <c r="C141" i="37"/>
  <c r="B142" i="37"/>
  <c r="C142" i="37"/>
  <c r="B143" i="37"/>
  <c r="C143" i="37"/>
  <c r="B144" i="37"/>
  <c r="C144" i="37"/>
  <c r="B145" i="37"/>
  <c r="C145" i="37"/>
  <c r="B146" i="37"/>
  <c r="C146" i="37"/>
  <c r="B147" i="37"/>
  <c r="C147" i="37"/>
  <c r="B148" i="37"/>
  <c r="C148" i="37"/>
  <c r="B149" i="37"/>
  <c r="C149" i="37"/>
  <c r="B150" i="37"/>
  <c r="C150" i="37"/>
  <c r="B151" i="37"/>
  <c r="C151" i="37"/>
  <c r="B152" i="37"/>
  <c r="C152" i="37"/>
  <c r="B153" i="37"/>
  <c r="C153" i="37"/>
  <c r="B154" i="37"/>
  <c r="C154" i="37"/>
  <c r="B155" i="37"/>
  <c r="C155" i="37"/>
  <c r="B156" i="37"/>
  <c r="C156" i="37"/>
  <c r="B157" i="37"/>
  <c r="C157" i="37"/>
  <c r="B158" i="37"/>
  <c r="C158" i="37"/>
  <c r="B159" i="37"/>
  <c r="C159" i="37"/>
  <c r="B160" i="37"/>
  <c r="C160" i="37"/>
  <c r="B161" i="37"/>
  <c r="C161" i="37"/>
  <c r="B162" i="37"/>
  <c r="C162" i="37"/>
  <c r="B163" i="37"/>
  <c r="C163" i="37"/>
  <c r="B164" i="37"/>
  <c r="C164" i="37"/>
  <c r="B165" i="37"/>
  <c r="C165" i="37"/>
  <c r="B166" i="37"/>
  <c r="C166" i="37"/>
  <c r="B167" i="37"/>
  <c r="C167" i="37"/>
  <c r="B168" i="37"/>
  <c r="C168" i="37"/>
  <c r="B169" i="37"/>
  <c r="C169" i="37"/>
  <c r="B170" i="37"/>
  <c r="C170" i="37"/>
  <c r="B171" i="37"/>
  <c r="C171" i="37"/>
  <c r="B172" i="37"/>
  <c r="C172" i="37"/>
  <c r="B173" i="37"/>
  <c r="C173" i="37"/>
  <c r="B174" i="37"/>
  <c r="C174" i="37"/>
  <c r="B175" i="37"/>
  <c r="C175" i="37"/>
  <c r="B176" i="37"/>
  <c r="C176" i="37"/>
  <c r="B177" i="37"/>
  <c r="C177" i="37"/>
  <c r="B178" i="37"/>
  <c r="C178" i="37"/>
  <c r="B179" i="37"/>
  <c r="C179" i="37"/>
  <c r="B180" i="37"/>
  <c r="C180" i="37"/>
  <c r="B181" i="37"/>
  <c r="C181" i="37"/>
  <c r="B182" i="37"/>
  <c r="C182" i="37"/>
  <c r="B183" i="37"/>
  <c r="C183" i="37"/>
  <c r="B184" i="37"/>
  <c r="C184" i="37"/>
  <c r="B185" i="37"/>
  <c r="C185" i="37"/>
  <c r="B186" i="37"/>
  <c r="C186" i="37"/>
  <c r="B187" i="37"/>
  <c r="C187" i="37"/>
  <c r="B188" i="37"/>
  <c r="C188" i="37"/>
  <c r="B189" i="37"/>
  <c r="C189" i="37"/>
  <c r="B190" i="37"/>
  <c r="C190" i="37"/>
  <c r="B191" i="37"/>
  <c r="C191" i="37"/>
  <c r="B192" i="37"/>
  <c r="C192" i="37"/>
  <c r="B193" i="37"/>
  <c r="C193" i="37"/>
  <c r="B194" i="37"/>
  <c r="C194" i="37"/>
  <c r="B195" i="37"/>
  <c r="C195" i="37"/>
  <c r="B196" i="37"/>
  <c r="C196" i="37"/>
  <c r="B197" i="37"/>
  <c r="C197" i="37"/>
  <c r="B198" i="37"/>
  <c r="C198" i="37"/>
  <c r="B199" i="37"/>
  <c r="C199" i="37"/>
  <c r="B200" i="37"/>
  <c r="C200" i="37"/>
  <c r="B201" i="37"/>
  <c r="C201" i="37"/>
  <c r="B202" i="37"/>
  <c r="C202" i="37"/>
  <c r="B203" i="37"/>
  <c r="C203" i="37"/>
  <c r="B204" i="37"/>
  <c r="C204" i="37"/>
  <c r="B205" i="37"/>
  <c r="C205" i="37"/>
  <c r="B206" i="37"/>
  <c r="C206" i="37"/>
  <c r="B207" i="37"/>
  <c r="C207" i="37"/>
  <c r="B208" i="37"/>
  <c r="C208" i="37"/>
  <c r="B209" i="37"/>
  <c r="C209" i="37"/>
  <c r="B210" i="37"/>
  <c r="C210" i="37"/>
  <c r="B211" i="37"/>
  <c r="C211" i="37"/>
  <c r="B212" i="37"/>
  <c r="C212" i="37"/>
  <c r="B213" i="37"/>
  <c r="C213" i="37"/>
  <c r="B214" i="37"/>
  <c r="C214" i="37"/>
  <c r="B215" i="37"/>
  <c r="C215" i="37"/>
  <c r="B216" i="37"/>
  <c r="C216" i="37"/>
  <c r="B217" i="37"/>
  <c r="C217" i="37"/>
  <c r="B218" i="37"/>
  <c r="C218" i="37"/>
  <c r="B219" i="37"/>
  <c r="C219" i="37"/>
  <c r="B220" i="37"/>
  <c r="C220" i="37"/>
  <c r="B221" i="37"/>
  <c r="C221" i="37"/>
  <c r="B222" i="37"/>
  <c r="C222" i="37"/>
  <c r="B223" i="37"/>
  <c r="C223" i="37"/>
  <c r="B224" i="37"/>
  <c r="C224" i="37"/>
  <c r="B225" i="37"/>
  <c r="C225" i="37"/>
  <c r="B226" i="37"/>
  <c r="C226" i="37"/>
  <c r="B227" i="37"/>
  <c r="C227" i="37"/>
  <c r="B228" i="37"/>
  <c r="C228" i="37"/>
  <c r="B229" i="37"/>
  <c r="C229" i="37"/>
  <c r="B230" i="37"/>
  <c r="C230" i="37"/>
  <c r="B231" i="37"/>
  <c r="C231" i="37"/>
  <c r="B232" i="37"/>
  <c r="C232" i="37"/>
  <c r="B233" i="37"/>
  <c r="C233" i="37"/>
  <c r="B234" i="37"/>
  <c r="C234" i="37"/>
  <c r="B235" i="37"/>
  <c r="C235" i="37"/>
  <c r="B236" i="37"/>
  <c r="C236" i="37"/>
  <c r="B237" i="37"/>
  <c r="C237" i="37"/>
  <c r="B238" i="37"/>
  <c r="C238" i="37"/>
  <c r="B239" i="37"/>
  <c r="C239" i="37"/>
  <c r="B240" i="37"/>
  <c r="C240" i="37"/>
  <c r="B241" i="37"/>
  <c r="C241" i="37"/>
  <c r="B242" i="37"/>
  <c r="C242" i="37"/>
  <c r="B243" i="37"/>
  <c r="C243" i="37"/>
  <c r="B244" i="37"/>
  <c r="C244" i="37"/>
  <c r="B245" i="37"/>
  <c r="C245" i="37"/>
  <c r="B246" i="37"/>
  <c r="C246" i="37"/>
  <c r="B247" i="37"/>
  <c r="C247" i="37"/>
  <c r="B248" i="37"/>
  <c r="C248" i="37"/>
  <c r="B249" i="37"/>
  <c r="C249" i="37"/>
  <c r="B250" i="37"/>
  <c r="C250" i="37"/>
  <c r="B251" i="37"/>
  <c r="C251" i="37"/>
  <c r="B252" i="37"/>
  <c r="C252" i="37"/>
  <c r="B253" i="37"/>
  <c r="C253" i="37"/>
  <c r="B254" i="37"/>
  <c r="C254" i="37"/>
  <c r="B255" i="37"/>
  <c r="C255" i="37"/>
  <c r="B256" i="37"/>
  <c r="C256" i="37"/>
  <c r="B257" i="37"/>
  <c r="C257" i="37"/>
  <c r="B258" i="37"/>
  <c r="C258" i="37"/>
  <c r="B259" i="37"/>
  <c r="C259" i="37"/>
  <c r="B260" i="37"/>
  <c r="C260" i="37"/>
  <c r="B261" i="37"/>
  <c r="C261" i="37"/>
  <c r="B262" i="37"/>
  <c r="C262" i="37"/>
  <c r="B263" i="37"/>
  <c r="C263" i="37"/>
  <c r="B264" i="37"/>
  <c r="C264" i="37"/>
  <c r="B265" i="37"/>
  <c r="C265" i="37"/>
  <c r="B266" i="37"/>
  <c r="C266" i="37"/>
  <c r="B267" i="37"/>
  <c r="C267" i="37"/>
  <c r="B268" i="37"/>
  <c r="C268" i="37"/>
  <c r="B269" i="37"/>
  <c r="C269" i="37"/>
  <c r="B270" i="37"/>
  <c r="C270" i="37"/>
  <c r="B271" i="37"/>
  <c r="C271" i="37"/>
  <c r="B272" i="37"/>
  <c r="C272" i="37"/>
  <c r="B273" i="37"/>
  <c r="C273" i="37"/>
  <c r="B274" i="37"/>
  <c r="C274" i="37"/>
  <c r="B275" i="37"/>
  <c r="C275" i="37"/>
  <c r="B276" i="37"/>
  <c r="C276" i="37"/>
  <c r="B277" i="37"/>
  <c r="C277" i="37"/>
  <c r="B278" i="37"/>
  <c r="C278" i="37"/>
  <c r="B279" i="37"/>
  <c r="C279" i="37"/>
  <c r="B280" i="37"/>
  <c r="C280" i="37"/>
  <c r="B281" i="37"/>
  <c r="C281" i="37"/>
  <c r="B282" i="37"/>
  <c r="C282" i="37"/>
  <c r="B283" i="37"/>
  <c r="C283" i="37"/>
  <c r="B284" i="37"/>
  <c r="C284" i="37"/>
  <c r="B285" i="37"/>
  <c r="C285" i="37"/>
  <c r="B286" i="37"/>
  <c r="C286" i="37"/>
  <c r="B287" i="37"/>
  <c r="C287" i="37"/>
  <c r="B288" i="37"/>
  <c r="C288" i="37"/>
  <c r="B289" i="37"/>
  <c r="C289" i="37"/>
  <c r="B290" i="37"/>
  <c r="C290" i="37"/>
  <c r="B291" i="37"/>
  <c r="C291" i="37"/>
  <c r="B292" i="37"/>
  <c r="C292" i="37"/>
  <c r="B293" i="37"/>
  <c r="C293" i="37"/>
  <c r="B294" i="37"/>
  <c r="C294" i="37"/>
  <c r="B295" i="37"/>
  <c r="C295" i="37"/>
  <c r="B296" i="37"/>
  <c r="C296" i="37"/>
  <c r="B297" i="37"/>
  <c r="C297" i="37"/>
  <c r="B298" i="37"/>
  <c r="C298" i="37"/>
  <c r="B299" i="37"/>
  <c r="C299" i="37"/>
  <c r="B300" i="37"/>
  <c r="C300" i="37"/>
  <c r="B301" i="37"/>
  <c r="C301" i="37"/>
  <c r="B302" i="37"/>
  <c r="C302" i="37"/>
  <c r="B303" i="37"/>
  <c r="C303" i="37"/>
  <c r="B304" i="37"/>
  <c r="C304" i="37"/>
  <c r="B305" i="37"/>
  <c r="C305" i="37"/>
  <c r="B306" i="37"/>
  <c r="C306" i="37"/>
  <c r="B307" i="37"/>
  <c r="C307" i="37"/>
  <c r="B308" i="37"/>
  <c r="C308" i="37"/>
  <c r="B309" i="37"/>
  <c r="C309" i="37"/>
  <c r="B310" i="37"/>
  <c r="C310" i="37"/>
  <c r="B311" i="37"/>
  <c r="C311" i="37"/>
  <c r="B312" i="37"/>
  <c r="C312" i="37"/>
  <c r="B313" i="37"/>
  <c r="C313" i="37"/>
  <c r="B314" i="37"/>
  <c r="C314" i="37"/>
  <c r="B315" i="37"/>
  <c r="C315" i="37"/>
  <c r="B316" i="37"/>
  <c r="C316" i="37"/>
  <c r="B317" i="37"/>
  <c r="C317" i="37"/>
  <c r="B318" i="37"/>
  <c r="C318" i="37"/>
  <c r="B319" i="37"/>
  <c r="C319" i="37"/>
  <c r="B320" i="37"/>
  <c r="C320" i="37"/>
  <c r="B321" i="37"/>
  <c r="C321" i="37"/>
  <c r="B322" i="37"/>
  <c r="C322" i="37"/>
  <c r="B323" i="37"/>
  <c r="C323" i="37"/>
  <c r="B324" i="37"/>
  <c r="C324" i="37"/>
  <c r="B325" i="37"/>
  <c r="C325" i="37"/>
  <c r="B326" i="37"/>
  <c r="C326" i="37"/>
  <c r="B327" i="37"/>
  <c r="C327" i="37"/>
  <c r="B328" i="37"/>
  <c r="C328" i="37"/>
  <c r="B329" i="37"/>
  <c r="C329" i="37"/>
  <c r="B330" i="37"/>
  <c r="C330" i="37"/>
  <c r="B331" i="37"/>
  <c r="C331" i="37"/>
  <c r="B332" i="37"/>
  <c r="C332" i="37"/>
  <c r="B333" i="37"/>
  <c r="C333" i="37"/>
  <c r="B334" i="37"/>
  <c r="C334" i="37"/>
  <c r="B335" i="37"/>
  <c r="C335" i="37"/>
  <c r="B336" i="37"/>
  <c r="C336" i="37"/>
  <c r="B337" i="37"/>
  <c r="C337" i="37"/>
  <c r="B338" i="37"/>
  <c r="C338" i="37"/>
  <c r="B339" i="37"/>
  <c r="C339" i="37"/>
  <c r="B340" i="37"/>
  <c r="C340" i="37"/>
  <c r="B341" i="37"/>
  <c r="C341" i="37"/>
  <c r="B342" i="37"/>
  <c r="C342" i="37"/>
  <c r="B343" i="37"/>
  <c r="C343" i="37"/>
  <c r="B344" i="37"/>
  <c r="C344" i="37"/>
  <c r="B345" i="37"/>
  <c r="C345" i="37"/>
  <c r="B346" i="37"/>
  <c r="C346" i="37"/>
  <c r="B347" i="37"/>
  <c r="C347" i="37"/>
  <c r="B348" i="37"/>
  <c r="C348" i="37"/>
  <c r="B349" i="37"/>
  <c r="C349" i="37"/>
  <c r="B350" i="37"/>
  <c r="C350" i="37"/>
  <c r="B351" i="37"/>
  <c r="C351" i="37"/>
  <c r="B352" i="37"/>
  <c r="C352" i="37"/>
  <c r="B353" i="37"/>
  <c r="C353" i="37"/>
  <c r="B354" i="37"/>
  <c r="C354" i="37"/>
  <c r="B355" i="37"/>
  <c r="C355" i="37"/>
  <c r="B356" i="37"/>
  <c r="C356" i="37"/>
  <c r="B357" i="37"/>
  <c r="C357" i="37"/>
  <c r="B358" i="37"/>
  <c r="C358" i="37"/>
  <c r="B359" i="37"/>
  <c r="C359" i="37"/>
  <c r="B360" i="37"/>
  <c r="C360" i="37"/>
  <c r="B361" i="37"/>
  <c r="C361" i="37"/>
  <c r="B362" i="37"/>
  <c r="C362" i="37"/>
  <c r="B363" i="37"/>
  <c r="C363" i="37"/>
  <c r="B364" i="37"/>
  <c r="C364" i="37"/>
  <c r="B365" i="37"/>
  <c r="C365" i="37"/>
  <c r="B366" i="37"/>
  <c r="C366" i="37"/>
  <c r="B367" i="37"/>
  <c r="C367" i="37"/>
  <c r="B368" i="37"/>
  <c r="C368" i="37"/>
  <c r="B369" i="37"/>
  <c r="C369" i="37"/>
  <c r="B370" i="37"/>
  <c r="C370" i="37"/>
  <c r="B371" i="37"/>
  <c r="C371" i="37"/>
  <c r="B372" i="37"/>
  <c r="C372" i="37"/>
  <c r="B373" i="37"/>
  <c r="C373" i="37"/>
  <c r="B374" i="37"/>
  <c r="C374" i="37"/>
  <c r="B375" i="37"/>
  <c r="C375" i="37"/>
  <c r="B376" i="37"/>
  <c r="C376" i="37"/>
  <c r="B377" i="37"/>
  <c r="C377" i="37"/>
  <c r="B378" i="37"/>
  <c r="C378" i="37"/>
  <c r="B379" i="37"/>
  <c r="C379" i="37"/>
  <c r="B380" i="37"/>
  <c r="C380" i="37"/>
  <c r="B381" i="37"/>
  <c r="C381" i="37"/>
  <c r="B382" i="37"/>
  <c r="C382" i="37"/>
  <c r="B383" i="37"/>
  <c r="C383" i="37"/>
  <c r="B384" i="37"/>
  <c r="C384" i="37"/>
  <c r="B385" i="37"/>
  <c r="C385" i="37"/>
  <c r="B386" i="37"/>
  <c r="C386" i="37"/>
  <c r="B387" i="37"/>
  <c r="C387" i="37"/>
  <c r="B388" i="37"/>
  <c r="C388" i="37"/>
  <c r="B389" i="37"/>
  <c r="C389" i="37"/>
  <c r="B390" i="37"/>
  <c r="C390" i="37"/>
  <c r="B391" i="37"/>
  <c r="C391" i="37"/>
  <c r="B392" i="37"/>
  <c r="C392" i="37"/>
  <c r="B393" i="37"/>
  <c r="C393" i="37"/>
  <c r="B394" i="37"/>
  <c r="C394" i="37"/>
  <c r="B395" i="37"/>
  <c r="C395" i="37"/>
  <c r="B396" i="37"/>
  <c r="C396" i="37"/>
  <c r="B397" i="37"/>
  <c r="C397" i="37"/>
  <c r="B398" i="37"/>
  <c r="C398" i="37"/>
  <c r="B399" i="37"/>
  <c r="C399" i="37"/>
  <c r="B400" i="37"/>
  <c r="C400" i="37"/>
  <c r="B401" i="37"/>
  <c r="C401" i="37"/>
  <c r="B402" i="37"/>
  <c r="C402" i="37"/>
  <c r="B403" i="37"/>
  <c r="C403" i="37"/>
  <c r="B404" i="37"/>
  <c r="C404" i="37"/>
  <c r="B405" i="37"/>
  <c r="C405" i="37"/>
  <c r="B406" i="37"/>
  <c r="C406" i="37"/>
  <c r="B407" i="37"/>
  <c r="C407" i="37"/>
  <c r="B408" i="37"/>
  <c r="C408" i="37"/>
  <c r="B409" i="37"/>
  <c r="C409" i="37"/>
  <c r="B410" i="37"/>
  <c r="C410" i="37"/>
  <c r="B411" i="37"/>
  <c r="C411" i="37"/>
  <c r="B412" i="37"/>
  <c r="C412" i="37"/>
  <c r="B413" i="37"/>
  <c r="C413" i="37"/>
  <c r="B414" i="37"/>
  <c r="C414" i="37"/>
  <c r="B415" i="37"/>
  <c r="C415" i="37"/>
  <c r="B416" i="37"/>
  <c r="C416" i="37"/>
  <c r="B417" i="37"/>
  <c r="C417" i="37"/>
  <c r="B418" i="37"/>
  <c r="C418" i="37"/>
  <c r="B419" i="37"/>
  <c r="C419" i="37"/>
  <c r="B420" i="37"/>
  <c r="C420" i="37"/>
  <c r="B421" i="37"/>
  <c r="C421" i="37"/>
  <c r="B422" i="37"/>
  <c r="C422" i="37"/>
  <c r="B423" i="37"/>
  <c r="C423" i="37"/>
  <c r="B424" i="37"/>
  <c r="C424" i="37"/>
  <c r="B425" i="37"/>
  <c r="C425" i="37"/>
  <c r="B426" i="37"/>
  <c r="C426" i="37"/>
  <c r="B427" i="37"/>
  <c r="C427" i="37"/>
  <c r="B428" i="37"/>
  <c r="C428" i="37"/>
  <c r="B429" i="37"/>
  <c r="C429" i="37"/>
  <c r="B430" i="37"/>
  <c r="C430" i="37"/>
  <c r="B431" i="37"/>
  <c r="C431" i="37"/>
  <c r="B432" i="37"/>
  <c r="C432" i="37"/>
  <c r="B433" i="37"/>
  <c r="C433" i="37"/>
  <c r="B434" i="37"/>
  <c r="C434" i="37"/>
  <c r="B435" i="37"/>
  <c r="C435" i="37"/>
  <c r="B436" i="37"/>
  <c r="C436" i="37"/>
  <c r="B437" i="37"/>
  <c r="C437" i="37"/>
  <c r="B438" i="37"/>
  <c r="C438" i="37"/>
  <c r="B439" i="37"/>
  <c r="C439" i="37"/>
  <c r="B440" i="37"/>
  <c r="C440" i="37"/>
  <c r="B441" i="37"/>
  <c r="C441" i="37"/>
  <c r="B442" i="37"/>
  <c r="C442" i="37"/>
  <c r="B443" i="37"/>
  <c r="C443" i="37"/>
  <c r="B444" i="37"/>
  <c r="C444" i="37"/>
  <c r="B445" i="37"/>
  <c r="C445" i="37"/>
  <c r="B446" i="37"/>
  <c r="C446" i="37"/>
  <c r="B447" i="37"/>
  <c r="C447" i="37"/>
  <c r="B448" i="37"/>
  <c r="C448" i="37"/>
  <c r="B449" i="37"/>
  <c r="C449" i="37"/>
  <c r="B450" i="37"/>
  <c r="C450" i="37"/>
  <c r="B451" i="37"/>
  <c r="C451" i="37"/>
  <c r="B452" i="37"/>
  <c r="C452" i="37"/>
  <c r="B453" i="37"/>
  <c r="C453" i="37"/>
  <c r="B454" i="37"/>
  <c r="C454" i="37"/>
  <c r="B455" i="37"/>
  <c r="C455" i="37"/>
  <c r="B456" i="37"/>
  <c r="C456" i="37"/>
  <c r="B457" i="37"/>
  <c r="C457" i="37"/>
  <c r="B458" i="37"/>
  <c r="C458" i="37"/>
  <c r="B459" i="37"/>
  <c r="C459" i="37"/>
  <c r="B460" i="37"/>
  <c r="C460" i="37"/>
  <c r="B461" i="37"/>
  <c r="C461" i="37"/>
  <c r="B462" i="37"/>
  <c r="C462" i="37"/>
  <c r="B463" i="37"/>
  <c r="C463" i="37"/>
  <c r="B464" i="37"/>
  <c r="C464" i="37"/>
  <c r="B465" i="37"/>
  <c r="C465" i="37"/>
  <c r="B466" i="37"/>
  <c r="C466" i="37"/>
  <c r="B467" i="37"/>
  <c r="C467" i="37"/>
  <c r="B468" i="37"/>
  <c r="C468" i="37"/>
  <c r="B469" i="37"/>
  <c r="C469" i="37"/>
  <c r="B470" i="37"/>
  <c r="C470" i="37"/>
  <c r="B471" i="37"/>
  <c r="C471" i="37"/>
  <c r="B472" i="37"/>
  <c r="C472" i="37"/>
  <c r="B473" i="37"/>
  <c r="C473" i="37"/>
  <c r="B474" i="37"/>
  <c r="C474" i="37"/>
  <c r="B475" i="37"/>
  <c r="C475" i="37"/>
  <c r="B476" i="37"/>
  <c r="C476" i="37"/>
  <c r="B477" i="37"/>
  <c r="C477" i="37"/>
  <c r="B478" i="37"/>
  <c r="C478" i="37"/>
  <c r="B479" i="37"/>
  <c r="C479" i="37"/>
  <c r="B480" i="37"/>
  <c r="C480" i="37"/>
  <c r="B481" i="37"/>
  <c r="C481" i="37"/>
  <c r="B482" i="37"/>
  <c r="C482" i="37"/>
  <c r="B483" i="37"/>
  <c r="C483" i="37"/>
  <c r="B484" i="37"/>
  <c r="C484" i="37"/>
  <c r="B485" i="37"/>
  <c r="C485" i="37"/>
  <c r="B486" i="37"/>
  <c r="C486" i="37"/>
  <c r="B487" i="37"/>
  <c r="C487" i="37"/>
  <c r="B488" i="37"/>
  <c r="C488" i="37"/>
  <c r="B489" i="37"/>
  <c r="C489" i="37"/>
  <c r="B490" i="37"/>
  <c r="C490" i="37"/>
  <c r="B491" i="37"/>
  <c r="C491" i="37"/>
  <c r="B492" i="37"/>
  <c r="C492" i="37"/>
  <c r="B493" i="37"/>
  <c r="C493" i="37"/>
  <c r="B494" i="37"/>
  <c r="C494" i="37"/>
  <c r="B495" i="37"/>
  <c r="C495" i="37"/>
  <c r="B496" i="37"/>
  <c r="C496" i="37"/>
  <c r="B497" i="37"/>
  <c r="C497" i="37"/>
  <c r="B498" i="37"/>
  <c r="C498" i="37"/>
  <c r="B499" i="37"/>
  <c r="C499" i="37"/>
  <c r="B500" i="37"/>
  <c r="C500" i="37"/>
  <c r="B501" i="37"/>
  <c r="C501" i="37"/>
  <c r="B502" i="37"/>
  <c r="C502" i="37"/>
  <c r="B503" i="37"/>
  <c r="C503" i="37"/>
  <c r="B504" i="37"/>
  <c r="C504" i="37"/>
  <c r="B505" i="37"/>
  <c r="C505" i="37"/>
  <c r="B506" i="37"/>
  <c r="C506" i="37"/>
  <c r="B507" i="37"/>
  <c r="C507" i="37"/>
  <c r="B508" i="37"/>
  <c r="C508" i="37"/>
  <c r="B509" i="37"/>
  <c r="C509" i="37"/>
  <c r="B510" i="37"/>
  <c r="C510" i="37"/>
  <c r="B511" i="37"/>
  <c r="C511" i="37"/>
  <c r="B512" i="37"/>
  <c r="C512" i="37"/>
  <c r="B513" i="37"/>
  <c r="C513" i="37"/>
  <c r="B514" i="37"/>
  <c r="C514" i="37"/>
  <c r="B515" i="37"/>
  <c r="C515" i="37"/>
  <c r="B516" i="37"/>
  <c r="C516" i="37"/>
  <c r="C17" i="37"/>
  <c r="D17" i="37"/>
  <c r="E17" i="37"/>
  <c r="B17" i="37"/>
  <c r="C4042" i="1"/>
  <c r="D4042" i="1"/>
  <c r="E4042" i="1"/>
  <c r="F4042" i="1"/>
  <c r="G4042" i="1"/>
  <c r="H4042" i="1"/>
  <c r="I4042" i="1"/>
  <c r="J4042" i="1"/>
  <c r="K4042" i="1"/>
  <c r="L4042" i="1"/>
  <c r="M4042" i="1"/>
  <c r="N4042" i="1"/>
  <c r="C4043" i="1"/>
  <c r="D4043" i="1"/>
  <c r="E4043" i="1"/>
  <c r="F4043" i="1"/>
  <c r="G4043" i="1"/>
  <c r="H4043" i="1"/>
  <c r="I4043" i="1"/>
  <c r="J4043" i="1"/>
  <c r="K4043" i="1"/>
  <c r="L4043" i="1"/>
  <c r="M4043" i="1"/>
  <c r="N4043" i="1"/>
  <c r="C4044" i="1"/>
  <c r="D4044" i="1"/>
  <c r="E4044" i="1"/>
  <c r="F4044" i="1"/>
  <c r="G4044" i="1"/>
  <c r="H4044" i="1"/>
  <c r="I4044" i="1"/>
  <c r="J4044" i="1"/>
  <c r="K4044" i="1"/>
  <c r="L4044" i="1"/>
  <c r="M4044" i="1"/>
  <c r="N4044" i="1"/>
  <c r="C4045" i="1"/>
  <c r="D4045" i="1"/>
  <c r="E4045" i="1"/>
  <c r="F4045" i="1"/>
  <c r="G4045" i="1"/>
  <c r="H4045" i="1"/>
  <c r="I4045" i="1"/>
  <c r="J4045" i="1"/>
  <c r="K4045" i="1"/>
  <c r="L4045" i="1"/>
  <c r="M4045" i="1"/>
  <c r="N4045" i="1"/>
  <c r="C4046" i="1"/>
  <c r="D4046" i="1"/>
  <c r="E4046" i="1"/>
  <c r="F4046" i="1"/>
  <c r="G4046" i="1"/>
  <c r="H4046" i="1"/>
  <c r="I4046" i="1"/>
  <c r="J4046" i="1"/>
  <c r="K4046" i="1"/>
  <c r="L4046" i="1"/>
  <c r="M4046" i="1"/>
  <c r="N4046" i="1"/>
  <c r="C4047" i="1"/>
  <c r="D4047" i="1"/>
  <c r="E4047" i="1"/>
  <c r="F4047" i="1"/>
  <c r="G4047" i="1"/>
  <c r="H4047" i="1"/>
  <c r="I4047" i="1"/>
  <c r="J4047" i="1"/>
  <c r="K4047" i="1"/>
  <c r="L4047" i="1"/>
  <c r="M4047" i="1"/>
  <c r="N4047" i="1"/>
  <c r="C4048" i="1"/>
  <c r="D4048" i="1"/>
  <c r="E4048" i="1"/>
  <c r="F4048" i="1"/>
  <c r="G4048" i="1"/>
  <c r="H4048" i="1"/>
  <c r="I4048" i="1"/>
  <c r="J4048" i="1"/>
  <c r="K4048" i="1"/>
  <c r="L4048" i="1"/>
  <c r="M4048" i="1"/>
  <c r="N4048" i="1"/>
  <c r="C4049" i="1"/>
  <c r="D4049" i="1"/>
  <c r="E4049" i="1"/>
  <c r="F4049" i="1"/>
  <c r="G4049" i="1"/>
  <c r="H4049" i="1"/>
  <c r="I4049" i="1"/>
  <c r="J4049" i="1"/>
  <c r="K4049" i="1"/>
  <c r="L4049" i="1"/>
  <c r="M4049" i="1"/>
  <c r="N4049" i="1"/>
  <c r="C4050" i="1"/>
  <c r="D4050" i="1"/>
  <c r="E4050" i="1"/>
  <c r="F4050" i="1"/>
  <c r="G4050" i="1"/>
  <c r="H4050" i="1"/>
  <c r="I4050" i="1"/>
  <c r="J4050" i="1"/>
  <c r="K4050" i="1"/>
  <c r="L4050" i="1"/>
  <c r="M4050" i="1"/>
  <c r="N4050" i="1"/>
  <c r="C4051" i="1"/>
  <c r="D4051" i="1"/>
  <c r="E4051" i="1"/>
  <c r="F4051" i="1"/>
  <c r="G4051" i="1"/>
  <c r="H4051" i="1"/>
  <c r="I4051" i="1"/>
  <c r="J4051" i="1"/>
  <c r="K4051" i="1"/>
  <c r="L4051" i="1"/>
  <c r="M4051" i="1"/>
  <c r="N4051" i="1"/>
  <c r="C4052" i="1"/>
  <c r="D4052" i="1"/>
  <c r="E4052" i="1"/>
  <c r="F4052" i="1"/>
  <c r="G4052" i="1"/>
  <c r="H4052" i="1"/>
  <c r="I4052" i="1"/>
  <c r="J4052" i="1"/>
  <c r="K4052" i="1"/>
  <c r="L4052" i="1"/>
  <c r="M4052" i="1"/>
  <c r="N4052" i="1"/>
  <c r="C4053" i="1"/>
  <c r="D4053" i="1"/>
  <c r="E4053" i="1"/>
  <c r="F4053" i="1"/>
  <c r="G4053" i="1"/>
  <c r="H4053" i="1"/>
  <c r="I4053" i="1"/>
  <c r="J4053" i="1"/>
  <c r="K4053" i="1"/>
  <c r="L4053" i="1"/>
  <c r="M4053" i="1"/>
  <c r="N4053" i="1"/>
  <c r="C4054" i="1"/>
  <c r="D4054" i="1"/>
  <c r="E4054" i="1"/>
  <c r="F4054" i="1"/>
  <c r="G4054" i="1"/>
  <c r="H4054" i="1"/>
  <c r="I4054" i="1"/>
  <c r="J4054" i="1"/>
  <c r="K4054" i="1"/>
  <c r="L4054" i="1"/>
  <c r="M4054" i="1"/>
  <c r="N4054" i="1"/>
  <c r="C4055" i="1"/>
  <c r="D4055" i="1"/>
  <c r="E4055" i="1"/>
  <c r="F4055" i="1"/>
  <c r="G4055" i="1"/>
  <c r="H4055" i="1"/>
  <c r="I4055" i="1"/>
  <c r="J4055" i="1"/>
  <c r="K4055" i="1"/>
  <c r="L4055" i="1"/>
  <c r="M4055" i="1"/>
  <c r="N4055" i="1"/>
  <c r="C4056" i="1"/>
  <c r="D4056" i="1"/>
  <c r="E4056" i="1"/>
  <c r="F4056" i="1"/>
  <c r="G4056" i="1"/>
  <c r="H4056" i="1"/>
  <c r="I4056" i="1"/>
  <c r="J4056" i="1"/>
  <c r="K4056" i="1"/>
  <c r="L4056" i="1"/>
  <c r="M4056" i="1"/>
  <c r="N4056" i="1"/>
  <c r="C4057" i="1"/>
  <c r="D4057" i="1"/>
  <c r="E4057" i="1"/>
  <c r="F4057" i="1"/>
  <c r="G4057" i="1"/>
  <c r="H4057" i="1"/>
  <c r="I4057" i="1"/>
  <c r="J4057" i="1"/>
  <c r="K4057" i="1"/>
  <c r="L4057" i="1"/>
  <c r="M4057" i="1"/>
  <c r="N4057" i="1"/>
  <c r="C4058" i="1"/>
  <c r="D4058" i="1"/>
  <c r="E4058" i="1"/>
  <c r="F4058" i="1"/>
  <c r="G4058" i="1"/>
  <c r="H4058" i="1"/>
  <c r="I4058" i="1"/>
  <c r="J4058" i="1"/>
  <c r="K4058" i="1"/>
  <c r="L4058" i="1"/>
  <c r="M4058" i="1"/>
  <c r="N4058" i="1"/>
  <c r="C4059" i="1"/>
  <c r="D4059" i="1"/>
  <c r="E4059" i="1"/>
  <c r="F4059" i="1"/>
  <c r="G4059" i="1"/>
  <c r="H4059" i="1"/>
  <c r="I4059" i="1"/>
  <c r="J4059" i="1"/>
  <c r="K4059" i="1"/>
  <c r="L4059" i="1"/>
  <c r="M4059" i="1"/>
  <c r="N4059" i="1"/>
  <c r="C4060" i="1"/>
  <c r="D4060" i="1"/>
  <c r="E4060" i="1"/>
  <c r="F4060" i="1"/>
  <c r="G4060" i="1"/>
  <c r="H4060" i="1"/>
  <c r="I4060" i="1"/>
  <c r="J4060" i="1"/>
  <c r="K4060" i="1"/>
  <c r="L4060" i="1"/>
  <c r="M4060" i="1"/>
  <c r="N4060" i="1"/>
  <c r="C4061" i="1"/>
  <c r="D4061" i="1"/>
  <c r="E4061" i="1"/>
  <c r="F4061" i="1"/>
  <c r="G4061" i="1"/>
  <c r="H4061" i="1"/>
  <c r="I4061" i="1"/>
  <c r="J4061" i="1"/>
  <c r="K4061" i="1"/>
  <c r="L4061" i="1"/>
  <c r="M4061" i="1"/>
  <c r="N4061" i="1"/>
  <c r="C4062" i="1"/>
  <c r="D4062" i="1"/>
  <c r="E4062" i="1"/>
  <c r="F4062" i="1"/>
  <c r="G4062" i="1"/>
  <c r="H4062" i="1"/>
  <c r="I4062" i="1"/>
  <c r="J4062" i="1"/>
  <c r="K4062" i="1"/>
  <c r="L4062" i="1"/>
  <c r="M4062" i="1"/>
  <c r="N4062" i="1"/>
  <c r="C4063" i="1"/>
  <c r="D4063" i="1"/>
  <c r="E4063" i="1"/>
  <c r="F4063" i="1"/>
  <c r="G4063" i="1"/>
  <c r="H4063" i="1"/>
  <c r="I4063" i="1"/>
  <c r="J4063" i="1"/>
  <c r="K4063" i="1"/>
  <c r="L4063" i="1"/>
  <c r="M4063" i="1"/>
  <c r="N4063" i="1"/>
  <c r="C4064" i="1"/>
  <c r="D4064" i="1"/>
  <c r="E4064" i="1"/>
  <c r="F4064" i="1"/>
  <c r="G4064" i="1"/>
  <c r="H4064" i="1"/>
  <c r="I4064" i="1"/>
  <c r="J4064" i="1"/>
  <c r="K4064" i="1"/>
  <c r="L4064" i="1"/>
  <c r="M4064" i="1"/>
  <c r="N4064" i="1"/>
  <c r="C4065" i="1"/>
  <c r="D4065" i="1"/>
  <c r="E4065" i="1"/>
  <c r="F4065" i="1"/>
  <c r="G4065" i="1"/>
  <c r="H4065" i="1"/>
  <c r="I4065" i="1"/>
  <c r="J4065" i="1"/>
  <c r="K4065" i="1"/>
  <c r="L4065" i="1"/>
  <c r="M4065" i="1"/>
  <c r="N4065" i="1"/>
  <c r="C4066" i="1"/>
  <c r="D4066" i="1"/>
  <c r="E4066" i="1"/>
  <c r="F4066" i="1"/>
  <c r="G4066" i="1"/>
  <c r="H4066" i="1"/>
  <c r="I4066" i="1"/>
  <c r="J4066" i="1"/>
  <c r="K4066" i="1"/>
  <c r="L4066" i="1"/>
  <c r="M4066" i="1"/>
  <c r="N4066" i="1"/>
  <c r="C4067" i="1"/>
  <c r="D4067" i="1"/>
  <c r="E4067" i="1"/>
  <c r="F4067" i="1"/>
  <c r="G4067" i="1"/>
  <c r="H4067" i="1"/>
  <c r="I4067" i="1"/>
  <c r="J4067" i="1"/>
  <c r="K4067" i="1"/>
  <c r="L4067" i="1"/>
  <c r="M4067" i="1"/>
  <c r="N4067" i="1"/>
  <c r="C4068" i="1"/>
  <c r="D4068" i="1"/>
  <c r="E4068" i="1"/>
  <c r="F4068" i="1"/>
  <c r="G4068" i="1"/>
  <c r="H4068" i="1"/>
  <c r="I4068" i="1"/>
  <c r="J4068" i="1"/>
  <c r="K4068" i="1"/>
  <c r="L4068" i="1"/>
  <c r="M4068" i="1"/>
  <c r="N4068" i="1"/>
  <c r="C4069" i="1"/>
  <c r="D4069" i="1"/>
  <c r="E4069" i="1"/>
  <c r="F4069" i="1"/>
  <c r="G4069" i="1"/>
  <c r="H4069" i="1"/>
  <c r="I4069" i="1"/>
  <c r="J4069" i="1"/>
  <c r="K4069" i="1"/>
  <c r="L4069" i="1"/>
  <c r="M4069" i="1"/>
  <c r="N4069" i="1"/>
  <c r="C4070" i="1"/>
  <c r="D4070" i="1"/>
  <c r="E4070" i="1"/>
  <c r="F4070" i="1"/>
  <c r="G4070" i="1"/>
  <c r="H4070" i="1"/>
  <c r="I4070" i="1"/>
  <c r="J4070" i="1"/>
  <c r="K4070" i="1"/>
  <c r="L4070" i="1"/>
  <c r="M4070" i="1"/>
  <c r="N4070" i="1"/>
  <c r="C4071" i="1"/>
  <c r="D4071" i="1"/>
  <c r="E4071" i="1"/>
  <c r="F4071" i="1"/>
  <c r="G4071" i="1"/>
  <c r="H4071" i="1"/>
  <c r="I4071" i="1"/>
  <c r="J4071" i="1"/>
  <c r="K4071" i="1"/>
  <c r="L4071" i="1"/>
  <c r="M4071" i="1"/>
  <c r="N4071" i="1"/>
  <c r="C4072" i="1"/>
  <c r="D4072" i="1"/>
  <c r="E4072" i="1"/>
  <c r="F4072" i="1"/>
  <c r="G4072" i="1"/>
  <c r="H4072" i="1"/>
  <c r="I4072" i="1"/>
  <c r="J4072" i="1"/>
  <c r="K4072" i="1"/>
  <c r="L4072" i="1"/>
  <c r="M4072" i="1"/>
  <c r="N4072" i="1"/>
  <c r="C4073" i="1"/>
  <c r="D4073" i="1"/>
  <c r="E4073" i="1"/>
  <c r="F4073" i="1"/>
  <c r="G4073" i="1"/>
  <c r="H4073" i="1"/>
  <c r="I4073" i="1"/>
  <c r="J4073" i="1"/>
  <c r="K4073" i="1"/>
  <c r="L4073" i="1"/>
  <c r="M4073" i="1"/>
  <c r="N4073" i="1"/>
  <c r="C4074" i="1"/>
  <c r="D4074" i="1"/>
  <c r="E4074" i="1"/>
  <c r="F4074" i="1"/>
  <c r="G4074" i="1"/>
  <c r="H4074" i="1"/>
  <c r="I4074" i="1"/>
  <c r="J4074" i="1"/>
  <c r="K4074" i="1"/>
  <c r="L4074" i="1"/>
  <c r="M4074" i="1"/>
  <c r="N4074" i="1"/>
  <c r="C4075" i="1"/>
  <c r="D4075" i="1"/>
  <c r="E4075" i="1"/>
  <c r="F4075" i="1"/>
  <c r="G4075" i="1"/>
  <c r="H4075" i="1"/>
  <c r="I4075" i="1"/>
  <c r="J4075" i="1"/>
  <c r="K4075" i="1"/>
  <c r="L4075" i="1"/>
  <c r="M4075" i="1"/>
  <c r="N4075" i="1"/>
  <c r="C4076" i="1"/>
  <c r="D4076" i="1"/>
  <c r="E4076" i="1"/>
  <c r="F4076" i="1"/>
  <c r="G4076" i="1"/>
  <c r="H4076" i="1"/>
  <c r="I4076" i="1"/>
  <c r="J4076" i="1"/>
  <c r="K4076" i="1"/>
  <c r="L4076" i="1"/>
  <c r="M4076" i="1"/>
  <c r="N4076" i="1"/>
  <c r="C4077" i="1"/>
  <c r="D4077" i="1"/>
  <c r="E4077" i="1"/>
  <c r="F4077" i="1"/>
  <c r="G4077" i="1"/>
  <c r="H4077" i="1"/>
  <c r="I4077" i="1"/>
  <c r="J4077" i="1"/>
  <c r="K4077" i="1"/>
  <c r="L4077" i="1"/>
  <c r="M4077" i="1"/>
  <c r="N4077" i="1"/>
  <c r="C4078" i="1"/>
  <c r="D4078" i="1"/>
  <c r="E4078" i="1"/>
  <c r="F4078" i="1"/>
  <c r="G4078" i="1"/>
  <c r="H4078" i="1"/>
  <c r="I4078" i="1"/>
  <c r="J4078" i="1"/>
  <c r="K4078" i="1"/>
  <c r="L4078" i="1"/>
  <c r="M4078" i="1"/>
  <c r="N4078" i="1"/>
  <c r="C4079" i="1"/>
  <c r="D4079" i="1"/>
  <c r="E4079" i="1"/>
  <c r="F4079" i="1"/>
  <c r="G4079" i="1"/>
  <c r="H4079" i="1"/>
  <c r="I4079" i="1"/>
  <c r="J4079" i="1"/>
  <c r="K4079" i="1"/>
  <c r="L4079" i="1"/>
  <c r="M4079" i="1"/>
  <c r="N4079" i="1"/>
  <c r="C4080" i="1"/>
  <c r="D4080" i="1"/>
  <c r="E4080" i="1"/>
  <c r="F4080" i="1"/>
  <c r="G4080" i="1"/>
  <c r="H4080" i="1"/>
  <c r="I4080" i="1"/>
  <c r="J4080" i="1"/>
  <c r="K4080" i="1"/>
  <c r="L4080" i="1"/>
  <c r="M4080" i="1"/>
  <c r="N4080" i="1"/>
  <c r="C4081" i="1"/>
  <c r="D4081" i="1"/>
  <c r="E4081" i="1"/>
  <c r="F4081" i="1"/>
  <c r="G4081" i="1"/>
  <c r="H4081" i="1"/>
  <c r="I4081" i="1"/>
  <c r="J4081" i="1"/>
  <c r="K4081" i="1"/>
  <c r="L4081" i="1"/>
  <c r="M4081" i="1"/>
  <c r="N4081" i="1"/>
  <c r="C4082" i="1"/>
  <c r="D4082" i="1"/>
  <c r="E4082" i="1"/>
  <c r="F4082" i="1"/>
  <c r="G4082" i="1"/>
  <c r="H4082" i="1"/>
  <c r="I4082" i="1"/>
  <c r="J4082" i="1"/>
  <c r="K4082" i="1"/>
  <c r="L4082" i="1"/>
  <c r="M4082" i="1"/>
  <c r="N4082" i="1"/>
  <c r="C4083" i="1"/>
  <c r="D4083" i="1"/>
  <c r="E4083" i="1"/>
  <c r="F4083" i="1"/>
  <c r="G4083" i="1"/>
  <c r="H4083" i="1"/>
  <c r="I4083" i="1"/>
  <c r="J4083" i="1"/>
  <c r="K4083" i="1"/>
  <c r="L4083" i="1"/>
  <c r="M4083" i="1"/>
  <c r="N4083" i="1"/>
  <c r="C4084" i="1"/>
  <c r="D4084" i="1"/>
  <c r="E4084" i="1"/>
  <c r="F4084" i="1"/>
  <c r="G4084" i="1"/>
  <c r="H4084" i="1"/>
  <c r="I4084" i="1"/>
  <c r="J4084" i="1"/>
  <c r="K4084" i="1"/>
  <c r="L4084" i="1"/>
  <c r="M4084" i="1"/>
  <c r="N4084" i="1"/>
  <c r="C4085" i="1"/>
  <c r="D4085" i="1"/>
  <c r="E4085" i="1"/>
  <c r="F4085" i="1"/>
  <c r="G4085" i="1"/>
  <c r="H4085" i="1"/>
  <c r="I4085" i="1"/>
  <c r="J4085" i="1"/>
  <c r="K4085" i="1"/>
  <c r="L4085" i="1"/>
  <c r="M4085" i="1"/>
  <c r="N4085" i="1"/>
  <c r="C4086" i="1"/>
  <c r="D4086" i="1"/>
  <c r="E4086" i="1"/>
  <c r="F4086" i="1"/>
  <c r="G4086" i="1"/>
  <c r="H4086" i="1"/>
  <c r="I4086" i="1"/>
  <c r="J4086" i="1"/>
  <c r="K4086" i="1"/>
  <c r="L4086" i="1"/>
  <c r="M4086" i="1"/>
  <c r="N4086" i="1"/>
  <c r="C4087" i="1"/>
  <c r="D4087" i="1"/>
  <c r="E4087" i="1"/>
  <c r="F4087" i="1"/>
  <c r="G4087" i="1"/>
  <c r="H4087" i="1"/>
  <c r="I4087" i="1"/>
  <c r="J4087" i="1"/>
  <c r="K4087" i="1"/>
  <c r="L4087" i="1"/>
  <c r="M4087" i="1"/>
  <c r="N4087" i="1"/>
  <c r="C4088" i="1"/>
  <c r="D4088" i="1"/>
  <c r="E4088" i="1"/>
  <c r="F4088" i="1"/>
  <c r="G4088" i="1"/>
  <c r="H4088" i="1"/>
  <c r="I4088" i="1"/>
  <c r="J4088" i="1"/>
  <c r="K4088" i="1"/>
  <c r="L4088" i="1"/>
  <c r="M4088" i="1"/>
  <c r="N4088" i="1"/>
  <c r="C4089" i="1"/>
  <c r="D4089" i="1"/>
  <c r="E4089" i="1"/>
  <c r="F4089" i="1"/>
  <c r="G4089" i="1"/>
  <c r="H4089" i="1"/>
  <c r="I4089" i="1"/>
  <c r="J4089" i="1"/>
  <c r="K4089" i="1"/>
  <c r="L4089" i="1"/>
  <c r="M4089" i="1"/>
  <c r="N4089" i="1"/>
  <c r="C4090" i="1"/>
  <c r="D4090" i="1"/>
  <c r="E4090" i="1"/>
  <c r="F4090" i="1"/>
  <c r="G4090" i="1"/>
  <c r="H4090" i="1"/>
  <c r="I4090" i="1"/>
  <c r="J4090" i="1"/>
  <c r="K4090" i="1"/>
  <c r="L4090" i="1"/>
  <c r="M4090" i="1"/>
  <c r="N4090" i="1"/>
  <c r="C4091" i="1"/>
  <c r="D4091" i="1"/>
  <c r="E4091" i="1"/>
  <c r="F4091" i="1"/>
  <c r="G4091" i="1"/>
  <c r="H4091" i="1"/>
  <c r="I4091" i="1"/>
  <c r="J4091" i="1"/>
  <c r="K4091" i="1"/>
  <c r="L4091" i="1"/>
  <c r="M4091" i="1"/>
  <c r="N4091" i="1"/>
  <c r="C4092" i="1"/>
  <c r="D4092" i="1"/>
  <c r="E4092" i="1"/>
  <c r="F4092" i="1"/>
  <c r="G4092" i="1"/>
  <c r="H4092" i="1"/>
  <c r="I4092" i="1"/>
  <c r="J4092" i="1"/>
  <c r="K4092" i="1"/>
  <c r="L4092" i="1"/>
  <c r="M4092" i="1"/>
  <c r="N4092" i="1"/>
  <c r="C4093" i="1"/>
  <c r="D4093" i="1"/>
  <c r="E4093" i="1"/>
  <c r="F4093" i="1"/>
  <c r="G4093" i="1"/>
  <c r="H4093" i="1"/>
  <c r="I4093" i="1"/>
  <c r="J4093" i="1"/>
  <c r="K4093" i="1"/>
  <c r="L4093" i="1"/>
  <c r="M4093" i="1"/>
  <c r="N4093" i="1"/>
  <c r="C4094" i="1"/>
  <c r="D4094" i="1"/>
  <c r="E4094" i="1"/>
  <c r="F4094" i="1"/>
  <c r="G4094" i="1"/>
  <c r="H4094" i="1"/>
  <c r="I4094" i="1"/>
  <c r="J4094" i="1"/>
  <c r="K4094" i="1"/>
  <c r="L4094" i="1"/>
  <c r="M4094" i="1"/>
  <c r="N4094" i="1"/>
  <c r="C4095" i="1"/>
  <c r="D4095" i="1"/>
  <c r="E4095" i="1"/>
  <c r="F4095" i="1"/>
  <c r="G4095" i="1"/>
  <c r="H4095" i="1"/>
  <c r="I4095" i="1"/>
  <c r="J4095" i="1"/>
  <c r="K4095" i="1"/>
  <c r="L4095" i="1"/>
  <c r="M4095" i="1"/>
  <c r="N4095" i="1"/>
  <c r="C4096" i="1"/>
  <c r="D4096" i="1"/>
  <c r="E4096" i="1"/>
  <c r="F4096" i="1"/>
  <c r="G4096" i="1"/>
  <c r="H4096" i="1"/>
  <c r="I4096" i="1"/>
  <c r="J4096" i="1"/>
  <c r="K4096" i="1"/>
  <c r="L4096" i="1"/>
  <c r="M4096" i="1"/>
  <c r="N4096" i="1"/>
  <c r="C4097" i="1"/>
  <c r="D4097" i="1"/>
  <c r="E4097" i="1"/>
  <c r="F4097" i="1"/>
  <c r="G4097" i="1"/>
  <c r="H4097" i="1"/>
  <c r="I4097" i="1"/>
  <c r="J4097" i="1"/>
  <c r="K4097" i="1"/>
  <c r="L4097" i="1"/>
  <c r="M4097" i="1"/>
  <c r="N4097" i="1"/>
  <c r="C4098" i="1"/>
  <c r="D4098" i="1"/>
  <c r="E4098" i="1"/>
  <c r="F4098" i="1"/>
  <c r="G4098" i="1"/>
  <c r="H4098" i="1"/>
  <c r="I4098" i="1"/>
  <c r="J4098" i="1"/>
  <c r="K4098" i="1"/>
  <c r="L4098" i="1"/>
  <c r="M4098" i="1"/>
  <c r="N4098" i="1"/>
  <c r="C4099" i="1"/>
  <c r="D4099" i="1"/>
  <c r="E4099" i="1"/>
  <c r="F4099" i="1"/>
  <c r="G4099" i="1"/>
  <c r="H4099" i="1"/>
  <c r="I4099" i="1"/>
  <c r="J4099" i="1"/>
  <c r="K4099" i="1"/>
  <c r="L4099" i="1"/>
  <c r="M4099" i="1"/>
  <c r="N4099" i="1"/>
  <c r="C4100" i="1"/>
  <c r="D4100" i="1"/>
  <c r="E4100" i="1"/>
  <c r="F4100" i="1"/>
  <c r="G4100" i="1"/>
  <c r="H4100" i="1"/>
  <c r="I4100" i="1"/>
  <c r="J4100" i="1"/>
  <c r="K4100" i="1"/>
  <c r="L4100" i="1"/>
  <c r="M4100" i="1"/>
  <c r="N4100" i="1"/>
  <c r="C4101" i="1"/>
  <c r="D4101" i="1"/>
  <c r="E4101" i="1"/>
  <c r="F4101" i="1"/>
  <c r="G4101" i="1"/>
  <c r="H4101" i="1"/>
  <c r="I4101" i="1"/>
  <c r="J4101" i="1"/>
  <c r="K4101" i="1"/>
  <c r="L4101" i="1"/>
  <c r="M4101" i="1"/>
  <c r="N4101" i="1"/>
  <c r="C4102" i="1"/>
  <c r="D4102" i="1"/>
  <c r="E4102" i="1"/>
  <c r="F4102" i="1"/>
  <c r="G4102" i="1"/>
  <c r="H4102" i="1"/>
  <c r="I4102" i="1"/>
  <c r="J4102" i="1"/>
  <c r="K4102" i="1"/>
  <c r="L4102" i="1"/>
  <c r="M4102" i="1"/>
  <c r="N4102" i="1"/>
  <c r="C4103" i="1"/>
  <c r="D4103" i="1"/>
  <c r="E4103" i="1"/>
  <c r="F4103" i="1"/>
  <c r="G4103" i="1"/>
  <c r="H4103" i="1"/>
  <c r="I4103" i="1"/>
  <c r="J4103" i="1"/>
  <c r="K4103" i="1"/>
  <c r="L4103" i="1"/>
  <c r="M4103" i="1"/>
  <c r="N4103" i="1"/>
  <c r="C4104" i="1"/>
  <c r="D4104" i="1"/>
  <c r="E4104" i="1"/>
  <c r="F4104" i="1"/>
  <c r="G4104" i="1"/>
  <c r="H4104" i="1"/>
  <c r="I4104" i="1"/>
  <c r="J4104" i="1"/>
  <c r="K4104" i="1"/>
  <c r="L4104" i="1"/>
  <c r="M4104" i="1"/>
  <c r="N4104" i="1"/>
  <c r="C4105" i="1"/>
  <c r="D4105" i="1"/>
  <c r="E4105" i="1"/>
  <c r="F4105" i="1"/>
  <c r="G4105" i="1"/>
  <c r="H4105" i="1"/>
  <c r="I4105" i="1"/>
  <c r="J4105" i="1"/>
  <c r="K4105" i="1"/>
  <c r="L4105" i="1"/>
  <c r="M4105" i="1"/>
  <c r="N4105" i="1"/>
  <c r="C4106" i="1"/>
  <c r="D4106" i="1"/>
  <c r="E4106" i="1"/>
  <c r="F4106" i="1"/>
  <c r="G4106" i="1"/>
  <c r="H4106" i="1"/>
  <c r="I4106" i="1"/>
  <c r="J4106" i="1"/>
  <c r="K4106" i="1"/>
  <c r="L4106" i="1"/>
  <c r="M4106" i="1"/>
  <c r="N4106" i="1"/>
  <c r="C4107" i="1"/>
  <c r="D4107" i="1"/>
  <c r="E4107" i="1"/>
  <c r="F4107" i="1"/>
  <c r="G4107" i="1"/>
  <c r="H4107" i="1"/>
  <c r="I4107" i="1"/>
  <c r="J4107" i="1"/>
  <c r="K4107" i="1"/>
  <c r="L4107" i="1"/>
  <c r="M4107" i="1"/>
  <c r="N4107" i="1"/>
  <c r="C4108" i="1"/>
  <c r="D4108" i="1"/>
  <c r="E4108" i="1"/>
  <c r="F4108" i="1"/>
  <c r="G4108" i="1"/>
  <c r="H4108" i="1"/>
  <c r="I4108" i="1"/>
  <c r="J4108" i="1"/>
  <c r="K4108" i="1"/>
  <c r="L4108" i="1"/>
  <c r="M4108" i="1"/>
  <c r="N4108" i="1"/>
  <c r="C4109" i="1"/>
  <c r="D4109" i="1"/>
  <c r="E4109" i="1"/>
  <c r="F4109" i="1"/>
  <c r="G4109" i="1"/>
  <c r="H4109" i="1"/>
  <c r="I4109" i="1"/>
  <c r="J4109" i="1"/>
  <c r="K4109" i="1"/>
  <c r="L4109" i="1"/>
  <c r="M4109" i="1"/>
  <c r="N4109" i="1"/>
  <c r="C4110" i="1"/>
  <c r="D4110" i="1"/>
  <c r="E4110" i="1"/>
  <c r="F4110" i="1"/>
  <c r="G4110" i="1"/>
  <c r="H4110" i="1"/>
  <c r="I4110" i="1"/>
  <c r="J4110" i="1"/>
  <c r="K4110" i="1"/>
  <c r="L4110" i="1"/>
  <c r="M4110" i="1"/>
  <c r="N4110" i="1"/>
  <c r="C4111" i="1"/>
  <c r="D4111" i="1"/>
  <c r="E4111" i="1"/>
  <c r="F4111" i="1"/>
  <c r="G4111" i="1"/>
  <c r="H4111" i="1"/>
  <c r="I4111" i="1"/>
  <c r="J4111" i="1"/>
  <c r="K4111" i="1"/>
  <c r="L4111" i="1"/>
  <c r="M4111" i="1"/>
  <c r="N4111" i="1"/>
  <c r="C4112" i="1"/>
  <c r="D4112" i="1"/>
  <c r="E4112" i="1"/>
  <c r="F4112" i="1"/>
  <c r="G4112" i="1"/>
  <c r="H4112" i="1"/>
  <c r="I4112" i="1"/>
  <c r="J4112" i="1"/>
  <c r="K4112" i="1"/>
  <c r="L4112" i="1"/>
  <c r="M4112" i="1"/>
  <c r="N4112" i="1"/>
  <c r="C4113" i="1"/>
  <c r="D4113" i="1"/>
  <c r="E4113" i="1"/>
  <c r="F4113" i="1"/>
  <c r="G4113" i="1"/>
  <c r="H4113" i="1"/>
  <c r="I4113" i="1"/>
  <c r="J4113" i="1"/>
  <c r="K4113" i="1"/>
  <c r="L4113" i="1"/>
  <c r="M4113" i="1"/>
  <c r="N4113" i="1"/>
  <c r="C4114" i="1"/>
  <c r="D4114" i="1"/>
  <c r="E4114" i="1"/>
  <c r="F4114" i="1"/>
  <c r="G4114" i="1"/>
  <c r="H4114" i="1"/>
  <c r="I4114" i="1"/>
  <c r="J4114" i="1"/>
  <c r="K4114" i="1"/>
  <c r="L4114" i="1"/>
  <c r="M4114" i="1"/>
  <c r="N4114" i="1"/>
  <c r="C4115" i="1"/>
  <c r="D4115" i="1"/>
  <c r="E4115" i="1"/>
  <c r="F4115" i="1"/>
  <c r="G4115" i="1"/>
  <c r="H4115" i="1"/>
  <c r="I4115" i="1"/>
  <c r="J4115" i="1"/>
  <c r="K4115" i="1"/>
  <c r="L4115" i="1"/>
  <c r="M4115" i="1"/>
  <c r="N4115" i="1"/>
  <c r="C4116" i="1"/>
  <c r="D4116" i="1"/>
  <c r="E4116" i="1"/>
  <c r="F4116" i="1"/>
  <c r="G4116" i="1"/>
  <c r="H4116" i="1"/>
  <c r="I4116" i="1"/>
  <c r="J4116" i="1"/>
  <c r="K4116" i="1"/>
  <c r="L4116" i="1"/>
  <c r="M4116" i="1"/>
  <c r="N4116" i="1"/>
  <c r="C4117" i="1"/>
  <c r="D4117" i="1"/>
  <c r="E4117" i="1"/>
  <c r="F4117" i="1"/>
  <c r="G4117" i="1"/>
  <c r="H4117" i="1"/>
  <c r="I4117" i="1"/>
  <c r="J4117" i="1"/>
  <c r="K4117" i="1"/>
  <c r="L4117" i="1"/>
  <c r="M4117" i="1"/>
  <c r="N4117" i="1"/>
  <c r="C4118" i="1"/>
  <c r="D4118" i="1"/>
  <c r="E4118" i="1"/>
  <c r="F4118" i="1"/>
  <c r="G4118" i="1"/>
  <c r="H4118" i="1"/>
  <c r="I4118" i="1"/>
  <c r="J4118" i="1"/>
  <c r="K4118" i="1"/>
  <c r="L4118" i="1"/>
  <c r="M4118" i="1"/>
  <c r="N4118" i="1"/>
  <c r="C4119" i="1"/>
  <c r="D4119" i="1"/>
  <c r="E4119" i="1"/>
  <c r="F4119" i="1"/>
  <c r="G4119" i="1"/>
  <c r="H4119" i="1"/>
  <c r="I4119" i="1"/>
  <c r="J4119" i="1"/>
  <c r="K4119" i="1"/>
  <c r="L4119" i="1"/>
  <c r="M4119" i="1"/>
  <c r="N4119" i="1"/>
  <c r="C4120" i="1"/>
  <c r="D4120" i="1"/>
  <c r="E4120" i="1"/>
  <c r="F4120" i="1"/>
  <c r="G4120" i="1"/>
  <c r="H4120" i="1"/>
  <c r="I4120" i="1"/>
  <c r="J4120" i="1"/>
  <c r="K4120" i="1"/>
  <c r="L4120" i="1"/>
  <c r="M4120" i="1"/>
  <c r="N4120" i="1"/>
  <c r="C4121" i="1"/>
  <c r="D4121" i="1"/>
  <c r="E4121" i="1"/>
  <c r="F4121" i="1"/>
  <c r="G4121" i="1"/>
  <c r="H4121" i="1"/>
  <c r="I4121" i="1"/>
  <c r="J4121" i="1"/>
  <c r="K4121" i="1"/>
  <c r="L4121" i="1"/>
  <c r="M4121" i="1"/>
  <c r="N4121" i="1"/>
  <c r="C4122" i="1"/>
  <c r="D4122" i="1"/>
  <c r="E4122" i="1"/>
  <c r="F4122" i="1"/>
  <c r="G4122" i="1"/>
  <c r="H4122" i="1"/>
  <c r="I4122" i="1"/>
  <c r="J4122" i="1"/>
  <c r="K4122" i="1"/>
  <c r="L4122" i="1"/>
  <c r="M4122" i="1"/>
  <c r="N4122" i="1"/>
  <c r="C4123" i="1"/>
  <c r="D4123" i="1"/>
  <c r="E4123" i="1"/>
  <c r="F4123" i="1"/>
  <c r="G4123" i="1"/>
  <c r="H4123" i="1"/>
  <c r="I4123" i="1"/>
  <c r="J4123" i="1"/>
  <c r="K4123" i="1"/>
  <c r="L4123" i="1"/>
  <c r="M4123" i="1"/>
  <c r="N4123" i="1"/>
  <c r="C4124" i="1"/>
  <c r="D4124" i="1"/>
  <c r="E4124" i="1"/>
  <c r="F4124" i="1"/>
  <c r="G4124" i="1"/>
  <c r="H4124" i="1"/>
  <c r="I4124" i="1"/>
  <c r="J4124" i="1"/>
  <c r="K4124" i="1"/>
  <c r="L4124" i="1"/>
  <c r="M4124" i="1"/>
  <c r="N4124" i="1"/>
  <c r="C4125" i="1"/>
  <c r="D4125" i="1"/>
  <c r="E4125" i="1"/>
  <c r="F4125" i="1"/>
  <c r="G4125" i="1"/>
  <c r="H4125" i="1"/>
  <c r="I4125" i="1"/>
  <c r="J4125" i="1"/>
  <c r="K4125" i="1"/>
  <c r="L4125" i="1"/>
  <c r="M4125" i="1"/>
  <c r="N4125" i="1"/>
  <c r="C4126" i="1"/>
  <c r="D4126" i="1"/>
  <c r="E4126" i="1"/>
  <c r="F4126" i="1"/>
  <c r="G4126" i="1"/>
  <c r="H4126" i="1"/>
  <c r="I4126" i="1"/>
  <c r="J4126" i="1"/>
  <c r="K4126" i="1"/>
  <c r="L4126" i="1"/>
  <c r="M4126" i="1"/>
  <c r="N4126" i="1"/>
  <c r="C4127" i="1"/>
  <c r="D4127" i="1"/>
  <c r="E4127" i="1"/>
  <c r="F4127" i="1"/>
  <c r="G4127" i="1"/>
  <c r="H4127" i="1"/>
  <c r="I4127" i="1"/>
  <c r="J4127" i="1"/>
  <c r="K4127" i="1"/>
  <c r="L4127" i="1"/>
  <c r="M4127" i="1"/>
  <c r="N4127" i="1"/>
  <c r="C4128" i="1"/>
  <c r="D4128" i="1"/>
  <c r="E4128" i="1"/>
  <c r="F4128" i="1"/>
  <c r="G4128" i="1"/>
  <c r="H4128" i="1"/>
  <c r="I4128" i="1"/>
  <c r="J4128" i="1"/>
  <c r="K4128" i="1"/>
  <c r="L4128" i="1"/>
  <c r="M4128" i="1"/>
  <c r="N4128" i="1"/>
  <c r="C4129" i="1"/>
  <c r="D4129" i="1"/>
  <c r="E4129" i="1"/>
  <c r="F4129" i="1"/>
  <c r="G4129" i="1"/>
  <c r="H4129" i="1"/>
  <c r="I4129" i="1"/>
  <c r="J4129" i="1"/>
  <c r="K4129" i="1"/>
  <c r="L4129" i="1"/>
  <c r="M4129" i="1"/>
  <c r="N4129" i="1"/>
  <c r="C4130" i="1"/>
  <c r="D4130" i="1"/>
  <c r="E4130" i="1"/>
  <c r="F4130" i="1"/>
  <c r="G4130" i="1"/>
  <c r="H4130" i="1"/>
  <c r="I4130" i="1"/>
  <c r="J4130" i="1"/>
  <c r="K4130" i="1"/>
  <c r="L4130" i="1"/>
  <c r="M4130" i="1"/>
  <c r="N4130" i="1"/>
  <c r="C4131" i="1"/>
  <c r="D4131" i="1"/>
  <c r="E4131" i="1"/>
  <c r="F4131" i="1"/>
  <c r="G4131" i="1"/>
  <c r="H4131" i="1"/>
  <c r="I4131" i="1"/>
  <c r="J4131" i="1"/>
  <c r="K4131" i="1"/>
  <c r="L4131" i="1"/>
  <c r="M4131" i="1"/>
  <c r="N4131" i="1"/>
  <c r="C4132" i="1"/>
  <c r="D4132" i="1"/>
  <c r="E4132" i="1"/>
  <c r="F4132" i="1"/>
  <c r="G4132" i="1"/>
  <c r="H4132" i="1"/>
  <c r="I4132" i="1"/>
  <c r="J4132" i="1"/>
  <c r="K4132" i="1"/>
  <c r="L4132" i="1"/>
  <c r="M4132" i="1"/>
  <c r="N4132" i="1"/>
  <c r="C4133" i="1"/>
  <c r="D4133" i="1"/>
  <c r="E4133" i="1"/>
  <c r="F4133" i="1"/>
  <c r="G4133" i="1"/>
  <c r="H4133" i="1"/>
  <c r="I4133" i="1"/>
  <c r="J4133" i="1"/>
  <c r="K4133" i="1"/>
  <c r="L4133" i="1"/>
  <c r="M4133" i="1"/>
  <c r="N4133" i="1"/>
  <c r="C4134" i="1"/>
  <c r="D4134" i="1"/>
  <c r="E4134" i="1"/>
  <c r="F4134" i="1"/>
  <c r="G4134" i="1"/>
  <c r="H4134" i="1"/>
  <c r="I4134" i="1"/>
  <c r="J4134" i="1"/>
  <c r="K4134" i="1"/>
  <c r="L4134" i="1"/>
  <c r="M4134" i="1"/>
  <c r="N4134" i="1"/>
  <c r="C4135" i="1"/>
  <c r="D4135" i="1"/>
  <c r="E4135" i="1"/>
  <c r="F4135" i="1"/>
  <c r="G4135" i="1"/>
  <c r="H4135" i="1"/>
  <c r="I4135" i="1"/>
  <c r="J4135" i="1"/>
  <c r="K4135" i="1"/>
  <c r="L4135" i="1"/>
  <c r="M4135" i="1"/>
  <c r="N4135" i="1"/>
  <c r="C4136" i="1"/>
  <c r="D4136" i="1"/>
  <c r="E4136" i="1"/>
  <c r="F4136" i="1"/>
  <c r="G4136" i="1"/>
  <c r="H4136" i="1"/>
  <c r="I4136" i="1"/>
  <c r="J4136" i="1"/>
  <c r="K4136" i="1"/>
  <c r="L4136" i="1"/>
  <c r="M4136" i="1"/>
  <c r="N4136" i="1"/>
  <c r="C4137" i="1"/>
  <c r="D4137" i="1"/>
  <c r="E4137" i="1"/>
  <c r="F4137" i="1"/>
  <c r="G4137" i="1"/>
  <c r="H4137" i="1"/>
  <c r="I4137" i="1"/>
  <c r="J4137" i="1"/>
  <c r="K4137" i="1"/>
  <c r="L4137" i="1"/>
  <c r="M4137" i="1"/>
  <c r="N4137" i="1"/>
  <c r="C4138" i="1"/>
  <c r="D4138" i="1"/>
  <c r="E4138" i="1"/>
  <c r="F4138" i="1"/>
  <c r="G4138" i="1"/>
  <c r="H4138" i="1"/>
  <c r="I4138" i="1"/>
  <c r="J4138" i="1"/>
  <c r="K4138" i="1"/>
  <c r="L4138" i="1"/>
  <c r="M4138" i="1"/>
  <c r="N4138" i="1"/>
  <c r="C4139" i="1"/>
  <c r="D4139" i="1"/>
  <c r="E4139" i="1"/>
  <c r="F4139" i="1"/>
  <c r="G4139" i="1"/>
  <c r="H4139" i="1"/>
  <c r="I4139" i="1"/>
  <c r="J4139" i="1"/>
  <c r="K4139" i="1"/>
  <c r="L4139" i="1"/>
  <c r="M4139" i="1"/>
  <c r="N4139" i="1"/>
  <c r="C4140" i="1"/>
  <c r="D4140" i="1"/>
  <c r="E4140" i="1"/>
  <c r="F4140" i="1"/>
  <c r="G4140" i="1"/>
  <c r="H4140" i="1"/>
  <c r="I4140" i="1"/>
  <c r="J4140" i="1"/>
  <c r="K4140" i="1"/>
  <c r="L4140" i="1"/>
  <c r="M4140" i="1"/>
  <c r="N4140" i="1"/>
  <c r="C4141" i="1"/>
  <c r="D4141" i="1"/>
  <c r="E4141" i="1"/>
  <c r="F4141" i="1"/>
  <c r="G4141" i="1"/>
  <c r="H4141" i="1"/>
  <c r="I4141" i="1"/>
  <c r="J4141" i="1"/>
  <c r="K4141" i="1"/>
  <c r="L4141" i="1"/>
  <c r="M4141" i="1"/>
  <c r="N4141" i="1"/>
  <c r="C4142" i="1"/>
  <c r="D4142" i="1"/>
  <c r="E4142" i="1"/>
  <c r="F4142" i="1"/>
  <c r="G4142" i="1"/>
  <c r="H4142" i="1"/>
  <c r="I4142" i="1"/>
  <c r="J4142" i="1"/>
  <c r="K4142" i="1"/>
  <c r="L4142" i="1"/>
  <c r="M4142" i="1"/>
  <c r="N4142" i="1"/>
  <c r="C4143" i="1"/>
  <c r="D4143" i="1"/>
  <c r="E4143" i="1"/>
  <c r="F4143" i="1"/>
  <c r="G4143" i="1"/>
  <c r="H4143" i="1"/>
  <c r="I4143" i="1"/>
  <c r="J4143" i="1"/>
  <c r="K4143" i="1"/>
  <c r="L4143" i="1"/>
  <c r="M4143" i="1"/>
  <c r="N4143" i="1"/>
  <c r="C4144" i="1"/>
  <c r="D4144" i="1"/>
  <c r="E4144" i="1"/>
  <c r="F4144" i="1"/>
  <c r="G4144" i="1"/>
  <c r="H4144" i="1"/>
  <c r="I4144" i="1"/>
  <c r="J4144" i="1"/>
  <c r="K4144" i="1"/>
  <c r="L4144" i="1"/>
  <c r="M4144" i="1"/>
  <c r="N4144" i="1"/>
  <c r="C4145" i="1"/>
  <c r="D4145" i="1"/>
  <c r="E4145" i="1"/>
  <c r="F4145" i="1"/>
  <c r="G4145" i="1"/>
  <c r="H4145" i="1"/>
  <c r="I4145" i="1"/>
  <c r="J4145" i="1"/>
  <c r="K4145" i="1"/>
  <c r="L4145" i="1"/>
  <c r="M4145" i="1"/>
  <c r="N4145" i="1"/>
  <c r="C4146" i="1"/>
  <c r="D4146" i="1"/>
  <c r="E4146" i="1"/>
  <c r="F4146" i="1"/>
  <c r="G4146" i="1"/>
  <c r="H4146" i="1"/>
  <c r="I4146" i="1"/>
  <c r="J4146" i="1"/>
  <c r="K4146" i="1"/>
  <c r="L4146" i="1"/>
  <c r="M4146" i="1"/>
  <c r="N4146" i="1"/>
  <c r="C4147" i="1"/>
  <c r="D4147" i="1"/>
  <c r="E4147" i="1"/>
  <c r="F4147" i="1"/>
  <c r="G4147" i="1"/>
  <c r="H4147" i="1"/>
  <c r="I4147" i="1"/>
  <c r="J4147" i="1"/>
  <c r="K4147" i="1"/>
  <c r="L4147" i="1"/>
  <c r="M4147" i="1"/>
  <c r="N4147" i="1"/>
  <c r="C4148" i="1"/>
  <c r="D4148" i="1"/>
  <c r="E4148" i="1"/>
  <c r="F4148" i="1"/>
  <c r="G4148" i="1"/>
  <c r="H4148" i="1"/>
  <c r="I4148" i="1"/>
  <c r="J4148" i="1"/>
  <c r="K4148" i="1"/>
  <c r="L4148" i="1"/>
  <c r="M4148" i="1"/>
  <c r="N4148" i="1"/>
  <c r="C4149" i="1"/>
  <c r="D4149" i="1"/>
  <c r="E4149" i="1"/>
  <c r="F4149" i="1"/>
  <c r="G4149" i="1"/>
  <c r="H4149" i="1"/>
  <c r="I4149" i="1"/>
  <c r="J4149" i="1"/>
  <c r="K4149" i="1"/>
  <c r="L4149" i="1"/>
  <c r="M4149" i="1"/>
  <c r="N4149" i="1"/>
  <c r="C4150" i="1"/>
  <c r="D4150" i="1"/>
  <c r="E4150" i="1"/>
  <c r="F4150" i="1"/>
  <c r="G4150" i="1"/>
  <c r="H4150" i="1"/>
  <c r="I4150" i="1"/>
  <c r="J4150" i="1"/>
  <c r="K4150" i="1"/>
  <c r="L4150" i="1"/>
  <c r="M4150" i="1"/>
  <c r="N4150" i="1"/>
  <c r="C4151" i="1"/>
  <c r="D4151" i="1"/>
  <c r="E4151" i="1"/>
  <c r="F4151" i="1"/>
  <c r="G4151" i="1"/>
  <c r="H4151" i="1"/>
  <c r="I4151" i="1"/>
  <c r="J4151" i="1"/>
  <c r="K4151" i="1"/>
  <c r="L4151" i="1"/>
  <c r="M4151" i="1"/>
  <c r="N4151" i="1"/>
  <c r="C4152" i="1"/>
  <c r="D4152" i="1"/>
  <c r="E4152" i="1"/>
  <c r="F4152" i="1"/>
  <c r="G4152" i="1"/>
  <c r="H4152" i="1"/>
  <c r="I4152" i="1"/>
  <c r="J4152" i="1"/>
  <c r="K4152" i="1"/>
  <c r="L4152" i="1"/>
  <c r="M4152" i="1"/>
  <c r="N4152" i="1"/>
  <c r="C4153" i="1"/>
  <c r="D4153" i="1"/>
  <c r="E4153" i="1"/>
  <c r="F4153" i="1"/>
  <c r="G4153" i="1"/>
  <c r="H4153" i="1"/>
  <c r="I4153" i="1"/>
  <c r="J4153" i="1"/>
  <c r="K4153" i="1"/>
  <c r="L4153" i="1"/>
  <c r="M4153" i="1"/>
  <c r="N4153" i="1"/>
  <c r="C4154" i="1"/>
  <c r="D4154" i="1"/>
  <c r="E4154" i="1"/>
  <c r="F4154" i="1"/>
  <c r="G4154" i="1"/>
  <c r="H4154" i="1"/>
  <c r="I4154" i="1"/>
  <c r="J4154" i="1"/>
  <c r="K4154" i="1"/>
  <c r="L4154" i="1"/>
  <c r="M4154" i="1"/>
  <c r="N4154" i="1"/>
  <c r="C4155" i="1"/>
  <c r="D4155" i="1"/>
  <c r="E4155" i="1"/>
  <c r="F4155" i="1"/>
  <c r="G4155" i="1"/>
  <c r="H4155" i="1"/>
  <c r="I4155" i="1"/>
  <c r="J4155" i="1"/>
  <c r="K4155" i="1"/>
  <c r="L4155" i="1"/>
  <c r="M4155" i="1"/>
  <c r="N4155" i="1"/>
  <c r="C4156" i="1"/>
  <c r="D4156" i="1"/>
  <c r="E4156" i="1"/>
  <c r="F4156" i="1"/>
  <c r="G4156" i="1"/>
  <c r="H4156" i="1"/>
  <c r="I4156" i="1"/>
  <c r="J4156" i="1"/>
  <c r="K4156" i="1"/>
  <c r="L4156" i="1"/>
  <c r="M4156" i="1"/>
  <c r="N4156" i="1"/>
  <c r="C4157" i="1"/>
  <c r="D4157" i="1"/>
  <c r="E4157" i="1"/>
  <c r="F4157" i="1"/>
  <c r="G4157" i="1"/>
  <c r="H4157" i="1"/>
  <c r="I4157" i="1"/>
  <c r="J4157" i="1"/>
  <c r="K4157" i="1"/>
  <c r="L4157" i="1"/>
  <c r="M4157" i="1"/>
  <c r="N4157" i="1"/>
  <c r="C4158" i="1"/>
  <c r="D4158" i="1"/>
  <c r="E4158" i="1"/>
  <c r="F4158" i="1"/>
  <c r="G4158" i="1"/>
  <c r="H4158" i="1"/>
  <c r="I4158" i="1"/>
  <c r="J4158" i="1"/>
  <c r="K4158" i="1"/>
  <c r="L4158" i="1"/>
  <c r="M4158" i="1"/>
  <c r="N4158" i="1"/>
  <c r="C4159" i="1"/>
  <c r="D4159" i="1"/>
  <c r="E4159" i="1"/>
  <c r="F4159" i="1"/>
  <c r="G4159" i="1"/>
  <c r="H4159" i="1"/>
  <c r="I4159" i="1"/>
  <c r="J4159" i="1"/>
  <c r="K4159" i="1"/>
  <c r="L4159" i="1"/>
  <c r="M4159" i="1"/>
  <c r="N4159" i="1"/>
  <c r="C4160" i="1"/>
  <c r="D4160" i="1"/>
  <c r="E4160" i="1"/>
  <c r="F4160" i="1"/>
  <c r="G4160" i="1"/>
  <c r="H4160" i="1"/>
  <c r="I4160" i="1"/>
  <c r="J4160" i="1"/>
  <c r="K4160" i="1"/>
  <c r="L4160" i="1"/>
  <c r="M4160" i="1"/>
  <c r="N4160" i="1"/>
  <c r="C4161" i="1"/>
  <c r="D4161" i="1"/>
  <c r="E4161" i="1"/>
  <c r="F4161" i="1"/>
  <c r="G4161" i="1"/>
  <c r="H4161" i="1"/>
  <c r="I4161" i="1"/>
  <c r="J4161" i="1"/>
  <c r="K4161" i="1"/>
  <c r="L4161" i="1"/>
  <c r="M4161" i="1"/>
  <c r="N4161" i="1"/>
  <c r="C4162" i="1"/>
  <c r="D4162" i="1"/>
  <c r="E4162" i="1"/>
  <c r="F4162" i="1"/>
  <c r="G4162" i="1"/>
  <c r="H4162" i="1"/>
  <c r="I4162" i="1"/>
  <c r="J4162" i="1"/>
  <c r="K4162" i="1"/>
  <c r="L4162" i="1"/>
  <c r="M4162" i="1"/>
  <c r="N4162" i="1"/>
  <c r="C4163" i="1"/>
  <c r="D4163" i="1"/>
  <c r="E4163" i="1"/>
  <c r="F4163" i="1"/>
  <c r="G4163" i="1"/>
  <c r="H4163" i="1"/>
  <c r="I4163" i="1"/>
  <c r="J4163" i="1"/>
  <c r="K4163" i="1"/>
  <c r="L4163" i="1"/>
  <c r="M4163" i="1"/>
  <c r="N4163" i="1"/>
  <c r="C4164" i="1"/>
  <c r="D4164" i="1"/>
  <c r="E4164" i="1"/>
  <c r="F4164" i="1"/>
  <c r="G4164" i="1"/>
  <c r="H4164" i="1"/>
  <c r="I4164" i="1"/>
  <c r="J4164" i="1"/>
  <c r="K4164" i="1"/>
  <c r="L4164" i="1"/>
  <c r="M4164" i="1"/>
  <c r="N4164" i="1"/>
  <c r="C4165" i="1"/>
  <c r="D4165" i="1"/>
  <c r="E4165" i="1"/>
  <c r="F4165" i="1"/>
  <c r="G4165" i="1"/>
  <c r="H4165" i="1"/>
  <c r="I4165" i="1"/>
  <c r="J4165" i="1"/>
  <c r="K4165" i="1"/>
  <c r="L4165" i="1"/>
  <c r="M4165" i="1"/>
  <c r="N4165" i="1"/>
  <c r="C4166" i="1"/>
  <c r="D4166" i="1"/>
  <c r="E4166" i="1"/>
  <c r="F4166" i="1"/>
  <c r="G4166" i="1"/>
  <c r="H4166" i="1"/>
  <c r="I4166" i="1"/>
  <c r="J4166" i="1"/>
  <c r="K4166" i="1"/>
  <c r="L4166" i="1"/>
  <c r="M4166" i="1"/>
  <c r="N4166" i="1"/>
  <c r="C4167" i="1"/>
  <c r="D4167" i="1"/>
  <c r="E4167" i="1"/>
  <c r="F4167" i="1"/>
  <c r="G4167" i="1"/>
  <c r="H4167" i="1"/>
  <c r="I4167" i="1"/>
  <c r="J4167" i="1"/>
  <c r="K4167" i="1"/>
  <c r="L4167" i="1"/>
  <c r="M4167" i="1"/>
  <c r="N4167" i="1"/>
  <c r="C4168" i="1"/>
  <c r="D4168" i="1"/>
  <c r="E4168" i="1"/>
  <c r="F4168" i="1"/>
  <c r="G4168" i="1"/>
  <c r="H4168" i="1"/>
  <c r="I4168" i="1"/>
  <c r="J4168" i="1"/>
  <c r="K4168" i="1"/>
  <c r="L4168" i="1"/>
  <c r="M4168" i="1"/>
  <c r="N4168" i="1"/>
  <c r="C4169" i="1"/>
  <c r="D4169" i="1"/>
  <c r="E4169" i="1"/>
  <c r="F4169" i="1"/>
  <c r="G4169" i="1"/>
  <c r="H4169" i="1"/>
  <c r="I4169" i="1"/>
  <c r="J4169" i="1"/>
  <c r="K4169" i="1"/>
  <c r="L4169" i="1"/>
  <c r="M4169" i="1"/>
  <c r="N4169" i="1"/>
  <c r="C4170" i="1"/>
  <c r="D4170" i="1"/>
  <c r="E4170" i="1"/>
  <c r="F4170" i="1"/>
  <c r="G4170" i="1"/>
  <c r="H4170" i="1"/>
  <c r="I4170" i="1"/>
  <c r="J4170" i="1"/>
  <c r="K4170" i="1"/>
  <c r="L4170" i="1"/>
  <c r="M4170" i="1"/>
  <c r="N4170" i="1"/>
  <c r="C4171" i="1"/>
  <c r="D4171" i="1"/>
  <c r="E4171" i="1"/>
  <c r="F4171" i="1"/>
  <c r="G4171" i="1"/>
  <c r="H4171" i="1"/>
  <c r="I4171" i="1"/>
  <c r="J4171" i="1"/>
  <c r="K4171" i="1"/>
  <c r="L4171" i="1"/>
  <c r="M4171" i="1"/>
  <c r="N4171" i="1"/>
  <c r="C4172" i="1"/>
  <c r="D4172" i="1"/>
  <c r="E4172" i="1"/>
  <c r="F4172" i="1"/>
  <c r="G4172" i="1"/>
  <c r="H4172" i="1"/>
  <c r="I4172" i="1"/>
  <c r="J4172" i="1"/>
  <c r="K4172" i="1"/>
  <c r="L4172" i="1"/>
  <c r="M4172" i="1"/>
  <c r="N4172" i="1"/>
  <c r="C4173" i="1"/>
  <c r="D4173" i="1"/>
  <c r="E4173" i="1"/>
  <c r="F4173" i="1"/>
  <c r="G4173" i="1"/>
  <c r="H4173" i="1"/>
  <c r="I4173" i="1"/>
  <c r="J4173" i="1"/>
  <c r="K4173" i="1"/>
  <c r="L4173" i="1"/>
  <c r="M4173" i="1"/>
  <c r="N4173" i="1"/>
  <c r="C4174" i="1"/>
  <c r="D4174" i="1"/>
  <c r="E4174" i="1"/>
  <c r="F4174" i="1"/>
  <c r="G4174" i="1"/>
  <c r="H4174" i="1"/>
  <c r="I4174" i="1"/>
  <c r="J4174" i="1"/>
  <c r="K4174" i="1"/>
  <c r="L4174" i="1"/>
  <c r="M4174" i="1"/>
  <c r="N4174" i="1"/>
  <c r="C4175" i="1"/>
  <c r="D4175" i="1"/>
  <c r="E4175" i="1"/>
  <c r="F4175" i="1"/>
  <c r="G4175" i="1"/>
  <c r="H4175" i="1"/>
  <c r="I4175" i="1"/>
  <c r="J4175" i="1"/>
  <c r="K4175" i="1"/>
  <c r="L4175" i="1"/>
  <c r="M4175" i="1"/>
  <c r="N4175" i="1"/>
  <c r="C4176" i="1"/>
  <c r="D4176" i="1"/>
  <c r="E4176" i="1"/>
  <c r="F4176" i="1"/>
  <c r="G4176" i="1"/>
  <c r="H4176" i="1"/>
  <c r="I4176" i="1"/>
  <c r="J4176" i="1"/>
  <c r="K4176" i="1"/>
  <c r="L4176" i="1"/>
  <c r="M4176" i="1"/>
  <c r="N4176" i="1"/>
  <c r="C4177" i="1"/>
  <c r="D4177" i="1"/>
  <c r="E4177" i="1"/>
  <c r="F4177" i="1"/>
  <c r="G4177" i="1"/>
  <c r="H4177" i="1"/>
  <c r="I4177" i="1"/>
  <c r="J4177" i="1"/>
  <c r="K4177" i="1"/>
  <c r="L4177" i="1"/>
  <c r="M4177" i="1"/>
  <c r="N4177" i="1"/>
  <c r="C4178" i="1"/>
  <c r="D4178" i="1"/>
  <c r="E4178" i="1"/>
  <c r="F4178" i="1"/>
  <c r="G4178" i="1"/>
  <c r="H4178" i="1"/>
  <c r="I4178" i="1"/>
  <c r="J4178" i="1"/>
  <c r="K4178" i="1"/>
  <c r="L4178" i="1"/>
  <c r="M4178" i="1"/>
  <c r="N4178" i="1"/>
  <c r="C4179" i="1"/>
  <c r="D4179" i="1"/>
  <c r="E4179" i="1"/>
  <c r="F4179" i="1"/>
  <c r="G4179" i="1"/>
  <c r="H4179" i="1"/>
  <c r="I4179" i="1"/>
  <c r="J4179" i="1"/>
  <c r="K4179" i="1"/>
  <c r="L4179" i="1"/>
  <c r="M4179" i="1"/>
  <c r="N4179" i="1"/>
  <c r="C4180" i="1"/>
  <c r="D4180" i="1"/>
  <c r="E4180" i="1"/>
  <c r="F4180" i="1"/>
  <c r="G4180" i="1"/>
  <c r="H4180" i="1"/>
  <c r="I4180" i="1"/>
  <c r="J4180" i="1"/>
  <c r="K4180" i="1"/>
  <c r="L4180" i="1"/>
  <c r="M4180" i="1"/>
  <c r="N4180" i="1"/>
  <c r="C4181" i="1"/>
  <c r="D4181" i="1"/>
  <c r="E4181" i="1"/>
  <c r="F4181" i="1"/>
  <c r="G4181" i="1"/>
  <c r="H4181" i="1"/>
  <c r="I4181" i="1"/>
  <c r="J4181" i="1"/>
  <c r="K4181" i="1"/>
  <c r="L4181" i="1"/>
  <c r="M4181" i="1"/>
  <c r="N4181" i="1"/>
  <c r="C4182" i="1"/>
  <c r="D4182" i="1"/>
  <c r="E4182" i="1"/>
  <c r="F4182" i="1"/>
  <c r="G4182" i="1"/>
  <c r="H4182" i="1"/>
  <c r="I4182" i="1"/>
  <c r="J4182" i="1"/>
  <c r="K4182" i="1"/>
  <c r="L4182" i="1"/>
  <c r="M4182" i="1"/>
  <c r="N4182" i="1"/>
  <c r="C4183" i="1"/>
  <c r="D4183" i="1"/>
  <c r="E4183" i="1"/>
  <c r="F4183" i="1"/>
  <c r="G4183" i="1"/>
  <c r="H4183" i="1"/>
  <c r="I4183" i="1"/>
  <c r="J4183" i="1"/>
  <c r="K4183" i="1"/>
  <c r="L4183" i="1"/>
  <c r="M4183" i="1"/>
  <c r="N4183" i="1"/>
  <c r="C4184" i="1"/>
  <c r="D4184" i="1"/>
  <c r="E4184" i="1"/>
  <c r="F4184" i="1"/>
  <c r="G4184" i="1"/>
  <c r="H4184" i="1"/>
  <c r="I4184" i="1"/>
  <c r="J4184" i="1"/>
  <c r="K4184" i="1"/>
  <c r="L4184" i="1"/>
  <c r="M4184" i="1"/>
  <c r="N4184" i="1"/>
  <c r="C4185" i="1"/>
  <c r="D4185" i="1"/>
  <c r="E4185" i="1"/>
  <c r="F4185" i="1"/>
  <c r="G4185" i="1"/>
  <c r="H4185" i="1"/>
  <c r="I4185" i="1"/>
  <c r="J4185" i="1"/>
  <c r="K4185" i="1"/>
  <c r="L4185" i="1"/>
  <c r="M4185" i="1"/>
  <c r="N4185" i="1"/>
  <c r="C4186" i="1"/>
  <c r="D4186" i="1"/>
  <c r="E4186" i="1"/>
  <c r="F4186" i="1"/>
  <c r="G4186" i="1"/>
  <c r="H4186" i="1"/>
  <c r="I4186" i="1"/>
  <c r="J4186" i="1"/>
  <c r="K4186" i="1"/>
  <c r="L4186" i="1"/>
  <c r="M4186" i="1"/>
  <c r="N4186" i="1"/>
  <c r="C4187" i="1"/>
  <c r="D4187" i="1"/>
  <c r="E4187" i="1"/>
  <c r="F4187" i="1"/>
  <c r="G4187" i="1"/>
  <c r="H4187" i="1"/>
  <c r="I4187" i="1"/>
  <c r="J4187" i="1"/>
  <c r="K4187" i="1"/>
  <c r="L4187" i="1"/>
  <c r="M4187" i="1"/>
  <c r="N4187" i="1"/>
  <c r="C4188" i="1"/>
  <c r="D4188" i="1"/>
  <c r="E4188" i="1"/>
  <c r="F4188" i="1"/>
  <c r="G4188" i="1"/>
  <c r="H4188" i="1"/>
  <c r="I4188" i="1"/>
  <c r="J4188" i="1"/>
  <c r="K4188" i="1"/>
  <c r="L4188" i="1"/>
  <c r="M4188" i="1"/>
  <c r="N4188" i="1"/>
  <c r="C4189" i="1"/>
  <c r="D4189" i="1"/>
  <c r="E4189" i="1"/>
  <c r="F4189" i="1"/>
  <c r="G4189" i="1"/>
  <c r="H4189" i="1"/>
  <c r="I4189" i="1"/>
  <c r="J4189" i="1"/>
  <c r="K4189" i="1"/>
  <c r="L4189" i="1"/>
  <c r="M4189" i="1"/>
  <c r="N4189" i="1"/>
  <c r="C4190" i="1"/>
  <c r="D4190" i="1"/>
  <c r="E4190" i="1"/>
  <c r="F4190" i="1"/>
  <c r="G4190" i="1"/>
  <c r="H4190" i="1"/>
  <c r="I4190" i="1"/>
  <c r="J4190" i="1"/>
  <c r="K4190" i="1"/>
  <c r="L4190" i="1"/>
  <c r="M4190" i="1"/>
  <c r="N4190" i="1"/>
  <c r="C4191" i="1"/>
  <c r="D4191" i="1"/>
  <c r="E4191" i="1"/>
  <c r="F4191" i="1"/>
  <c r="G4191" i="1"/>
  <c r="H4191" i="1"/>
  <c r="I4191" i="1"/>
  <c r="J4191" i="1"/>
  <c r="K4191" i="1"/>
  <c r="L4191" i="1"/>
  <c r="M4191" i="1"/>
  <c r="N4191" i="1"/>
  <c r="C4192" i="1"/>
  <c r="D4192" i="1"/>
  <c r="E4192" i="1"/>
  <c r="F4192" i="1"/>
  <c r="G4192" i="1"/>
  <c r="H4192" i="1"/>
  <c r="I4192" i="1"/>
  <c r="J4192" i="1"/>
  <c r="K4192" i="1"/>
  <c r="L4192" i="1"/>
  <c r="M4192" i="1"/>
  <c r="N4192" i="1"/>
  <c r="C4193" i="1"/>
  <c r="D4193" i="1"/>
  <c r="E4193" i="1"/>
  <c r="F4193" i="1"/>
  <c r="G4193" i="1"/>
  <c r="H4193" i="1"/>
  <c r="I4193" i="1"/>
  <c r="J4193" i="1"/>
  <c r="K4193" i="1"/>
  <c r="L4193" i="1"/>
  <c r="M4193" i="1"/>
  <c r="N4193" i="1"/>
  <c r="C4194" i="1"/>
  <c r="D4194" i="1"/>
  <c r="E4194" i="1"/>
  <c r="F4194" i="1"/>
  <c r="G4194" i="1"/>
  <c r="H4194" i="1"/>
  <c r="I4194" i="1"/>
  <c r="J4194" i="1"/>
  <c r="K4194" i="1"/>
  <c r="L4194" i="1"/>
  <c r="M4194" i="1"/>
  <c r="N4194" i="1"/>
  <c r="C4195" i="1"/>
  <c r="D4195" i="1"/>
  <c r="E4195" i="1"/>
  <c r="F4195" i="1"/>
  <c r="G4195" i="1"/>
  <c r="H4195" i="1"/>
  <c r="I4195" i="1"/>
  <c r="J4195" i="1"/>
  <c r="K4195" i="1"/>
  <c r="L4195" i="1"/>
  <c r="M4195" i="1"/>
  <c r="N4195" i="1"/>
  <c r="C4196" i="1"/>
  <c r="D4196" i="1"/>
  <c r="E4196" i="1"/>
  <c r="F4196" i="1"/>
  <c r="G4196" i="1"/>
  <c r="H4196" i="1"/>
  <c r="I4196" i="1"/>
  <c r="J4196" i="1"/>
  <c r="K4196" i="1"/>
  <c r="L4196" i="1"/>
  <c r="M4196" i="1"/>
  <c r="N4196" i="1"/>
  <c r="C4197" i="1"/>
  <c r="D4197" i="1"/>
  <c r="E4197" i="1"/>
  <c r="F4197" i="1"/>
  <c r="G4197" i="1"/>
  <c r="H4197" i="1"/>
  <c r="I4197" i="1"/>
  <c r="J4197" i="1"/>
  <c r="K4197" i="1"/>
  <c r="L4197" i="1"/>
  <c r="M4197" i="1"/>
  <c r="N4197" i="1"/>
  <c r="C4198" i="1"/>
  <c r="D4198" i="1"/>
  <c r="E4198" i="1"/>
  <c r="F4198" i="1"/>
  <c r="G4198" i="1"/>
  <c r="H4198" i="1"/>
  <c r="I4198" i="1"/>
  <c r="J4198" i="1"/>
  <c r="K4198" i="1"/>
  <c r="L4198" i="1"/>
  <c r="M4198" i="1"/>
  <c r="N4198" i="1"/>
  <c r="C4199" i="1"/>
  <c r="D4199" i="1"/>
  <c r="E4199" i="1"/>
  <c r="F4199" i="1"/>
  <c r="G4199" i="1"/>
  <c r="H4199" i="1"/>
  <c r="I4199" i="1"/>
  <c r="J4199" i="1"/>
  <c r="K4199" i="1"/>
  <c r="L4199" i="1"/>
  <c r="M4199" i="1"/>
  <c r="N4199" i="1"/>
  <c r="C4200" i="1"/>
  <c r="D4200" i="1"/>
  <c r="E4200" i="1"/>
  <c r="F4200" i="1"/>
  <c r="G4200" i="1"/>
  <c r="H4200" i="1"/>
  <c r="I4200" i="1"/>
  <c r="J4200" i="1"/>
  <c r="K4200" i="1"/>
  <c r="L4200" i="1"/>
  <c r="M4200" i="1"/>
  <c r="N4200" i="1"/>
  <c r="C4201" i="1"/>
  <c r="D4201" i="1"/>
  <c r="E4201" i="1"/>
  <c r="F4201" i="1"/>
  <c r="G4201" i="1"/>
  <c r="H4201" i="1"/>
  <c r="I4201" i="1"/>
  <c r="J4201" i="1"/>
  <c r="K4201" i="1"/>
  <c r="L4201" i="1"/>
  <c r="M4201" i="1"/>
  <c r="N4201" i="1"/>
  <c r="C4202" i="1"/>
  <c r="D4202" i="1"/>
  <c r="E4202" i="1"/>
  <c r="F4202" i="1"/>
  <c r="G4202" i="1"/>
  <c r="H4202" i="1"/>
  <c r="I4202" i="1"/>
  <c r="J4202" i="1"/>
  <c r="K4202" i="1"/>
  <c r="L4202" i="1"/>
  <c r="M4202" i="1"/>
  <c r="N4202" i="1"/>
  <c r="C4203" i="1"/>
  <c r="D4203" i="1"/>
  <c r="E4203" i="1"/>
  <c r="F4203" i="1"/>
  <c r="G4203" i="1"/>
  <c r="H4203" i="1"/>
  <c r="I4203" i="1"/>
  <c r="J4203" i="1"/>
  <c r="K4203" i="1"/>
  <c r="L4203" i="1"/>
  <c r="M4203" i="1"/>
  <c r="N4203" i="1"/>
  <c r="C4204" i="1"/>
  <c r="D4204" i="1"/>
  <c r="E4204" i="1"/>
  <c r="F4204" i="1"/>
  <c r="G4204" i="1"/>
  <c r="H4204" i="1"/>
  <c r="I4204" i="1"/>
  <c r="J4204" i="1"/>
  <c r="K4204" i="1"/>
  <c r="L4204" i="1"/>
  <c r="M4204" i="1"/>
  <c r="N4204" i="1"/>
  <c r="C4205" i="1"/>
  <c r="D4205" i="1"/>
  <c r="E4205" i="1"/>
  <c r="F4205" i="1"/>
  <c r="G4205" i="1"/>
  <c r="H4205" i="1"/>
  <c r="I4205" i="1"/>
  <c r="J4205" i="1"/>
  <c r="K4205" i="1"/>
  <c r="L4205" i="1"/>
  <c r="M4205" i="1"/>
  <c r="N4205" i="1"/>
  <c r="C4206" i="1"/>
  <c r="D4206" i="1"/>
  <c r="E4206" i="1"/>
  <c r="F4206" i="1"/>
  <c r="G4206" i="1"/>
  <c r="H4206" i="1"/>
  <c r="I4206" i="1"/>
  <c r="J4206" i="1"/>
  <c r="K4206" i="1"/>
  <c r="L4206" i="1"/>
  <c r="M4206" i="1"/>
  <c r="N4206" i="1"/>
  <c r="C4207" i="1"/>
  <c r="D4207" i="1"/>
  <c r="E4207" i="1"/>
  <c r="F4207" i="1"/>
  <c r="G4207" i="1"/>
  <c r="H4207" i="1"/>
  <c r="I4207" i="1"/>
  <c r="J4207" i="1"/>
  <c r="K4207" i="1"/>
  <c r="L4207" i="1"/>
  <c r="M4207" i="1"/>
  <c r="N4207" i="1"/>
  <c r="C4208" i="1"/>
  <c r="D4208" i="1"/>
  <c r="E4208" i="1"/>
  <c r="F4208" i="1"/>
  <c r="G4208" i="1"/>
  <c r="H4208" i="1"/>
  <c r="I4208" i="1"/>
  <c r="J4208" i="1"/>
  <c r="K4208" i="1"/>
  <c r="L4208" i="1"/>
  <c r="M4208" i="1"/>
  <c r="N4208" i="1"/>
  <c r="C4209" i="1"/>
  <c r="D4209" i="1"/>
  <c r="E4209" i="1"/>
  <c r="F4209" i="1"/>
  <c r="G4209" i="1"/>
  <c r="H4209" i="1"/>
  <c r="I4209" i="1"/>
  <c r="J4209" i="1"/>
  <c r="K4209" i="1"/>
  <c r="L4209" i="1"/>
  <c r="M4209" i="1"/>
  <c r="N4209" i="1"/>
  <c r="C4210" i="1"/>
  <c r="D4210" i="1"/>
  <c r="E4210" i="1"/>
  <c r="F4210" i="1"/>
  <c r="G4210" i="1"/>
  <c r="H4210" i="1"/>
  <c r="I4210" i="1"/>
  <c r="J4210" i="1"/>
  <c r="K4210" i="1"/>
  <c r="L4210" i="1"/>
  <c r="M4210" i="1"/>
  <c r="N4210" i="1"/>
  <c r="C4211" i="1"/>
  <c r="D4211" i="1"/>
  <c r="E4211" i="1"/>
  <c r="F4211" i="1"/>
  <c r="G4211" i="1"/>
  <c r="H4211" i="1"/>
  <c r="I4211" i="1"/>
  <c r="J4211" i="1"/>
  <c r="K4211" i="1"/>
  <c r="L4211" i="1"/>
  <c r="M4211" i="1"/>
  <c r="N4211" i="1"/>
  <c r="C4212" i="1"/>
  <c r="D4212" i="1"/>
  <c r="E4212" i="1"/>
  <c r="F4212" i="1"/>
  <c r="G4212" i="1"/>
  <c r="H4212" i="1"/>
  <c r="I4212" i="1"/>
  <c r="J4212" i="1"/>
  <c r="K4212" i="1"/>
  <c r="L4212" i="1"/>
  <c r="M4212" i="1"/>
  <c r="N4212" i="1"/>
  <c r="C4213" i="1"/>
  <c r="D4213" i="1"/>
  <c r="E4213" i="1"/>
  <c r="F4213" i="1"/>
  <c r="G4213" i="1"/>
  <c r="H4213" i="1"/>
  <c r="I4213" i="1"/>
  <c r="J4213" i="1"/>
  <c r="K4213" i="1"/>
  <c r="L4213" i="1"/>
  <c r="M4213" i="1"/>
  <c r="N4213" i="1"/>
  <c r="C4214" i="1"/>
  <c r="D4214" i="1"/>
  <c r="E4214" i="1"/>
  <c r="F4214" i="1"/>
  <c r="G4214" i="1"/>
  <c r="H4214" i="1"/>
  <c r="I4214" i="1"/>
  <c r="J4214" i="1"/>
  <c r="K4214" i="1"/>
  <c r="L4214" i="1"/>
  <c r="M4214" i="1"/>
  <c r="N4214" i="1"/>
  <c r="C4215" i="1"/>
  <c r="D4215" i="1"/>
  <c r="E4215" i="1"/>
  <c r="F4215" i="1"/>
  <c r="G4215" i="1"/>
  <c r="H4215" i="1"/>
  <c r="I4215" i="1"/>
  <c r="J4215" i="1"/>
  <c r="K4215" i="1"/>
  <c r="L4215" i="1"/>
  <c r="M4215" i="1"/>
  <c r="N4215" i="1"/>
  <c r="C4216" i="1"/>
  <c r="D4216" i="1"/>
  <c r="E4216" i="1"/>
  <c r="F4216" i="1"/>
  <c r="G4216" i="1"/>
  <c r="H4216" i="1"/>
  <c r="I4216" i="1"/>
  <c r="J4216" i="1"/>
  <c r="K4216" i="1"/>
  <c r="L4216" i="1"/>
  <c r="M4216" i="1"/>
  <c r="N4216" i="1"/>
  <c r="C4217" i="1"/>
  <c r="D4217" i="1"/>
  <c r="E4217" i="1"/>
  <c r="F4217" i="1"/>
  <c r="G4217" i="1"/>
  <c r="H4217" i="1"/>
  <c r="I4217" i="1"/>
  <c r="J4217" i="1"/>
  <c r="K4217" i="1"/>
  <c r="L4217" i="1"/>
  <c r="M4217" i="1"/>
  <c r="N4217" i="1"/>
  <c r="C4218" i="1"/>
  <c r="D4218" i="1"/>
  <c r="E4218" i="1"/>
  <c r="F4218" i="1"/>
  <c r="G4218" i="1"/>
  <c r="H4218" i="1"/>
  <c r="I4218" i="1"/>
  <c r="J4218" i="1"/>
  <c r="K4218" i="1"/>
  <c r="L4218" i="1"/>
  <c r="M4218" i="1"/>
  <c r="N4218" i="1"/>
  <c r="C4219" i="1"/>
  <c r="D4219" i="1"/>
  <c r="E4219" i="1"/>
  <c r="F4219" i="1"/>
  <c r="G4219" i="1"/>
  <c r="H4219" i="1"/>
  <c r="I4219" i="1"/>
  <c r="J4219" i="1"/>
  <c r="K4219" i="1"/>
  <c r="L4219" i="1"/>
  <c r="M4219" i="1"/>
  <c r="N4219" i="1"/>
  <c r="C4220" i="1"/>
  <c r="D4220" i="1"/>
  <c r="E4220" i="1"/>
  <c r="F4220" i="1"/>
  <c r="G4220" i="1"/>
  <c r="H4220" i="1"/>
  <c r="I4220" i="1"/>
  <c r="J4220" i="1"/>
  <c r="K4220" i="1"/>
  <c r="L4220" i="1"/>
  <c r="M4220" i="1"/>
  <c r="N4220" i="1"/>
  <c r="C4221" i="1"/>
  <c r="D4221" i="1"/>
  <c r="E4221" i="1"/>
  <c r="F4221" i="1"/>
  <c r="G4221" i="1"/>
  <c r="H4221" i="1"/>
  <c r="I4221" i="1"/>
  <c r="J4221" i="1"/>
  <c r="K4221" i="1"/>
  <c r="L4221" i="1"/>
  <c r="M4221" i="1"/>
  <c r="N4221" i="1"/>
  <c r="C4222" i="1"/>
  <c r="D4222" i="1"/>
  <c r="E4222" i="1"/>
  <c r="F4222" i="1"/>
  <c r="G4222" i="1"/>
  <c r="H4222" i="1"/>
  <c r="I4222" i="1"/>
  <c r="J4222" i="1"/>
  <c r="K4222" i="1"/>
  <c r="L4222" i="1"/>
  <c r="M4222" i="1"/>
  <c r="N4222" i="1"/>
  <c r="C4223" i="1"/>
  <c r="D4223" i="1"/>
  <c r="E4223" i="1"/>
  <c r="F4223" i="1"/>
  <c r="G4223" i="1"/>
  <c r="H4223" i="1"/>
  <c r="I4223" i="1"/>
  <c r="J4223" i="1"/>
  <c r="K4223" i="1"/>
  <c r="L4223" i="1"/>
  <c r="M4223" i="1"/>
  <c r="N4223" i="1"/>
  <c r="C4224" i="1"/>
  <c r="D4224" i="1"/>
  <c r="E4224" i="1"/>
  <c r="F4224" i="1"/>
  <c r="G4224" i="1"/>
  <c r="H4224" i="1"/>
  <c r="I4224" i="1"/>
  <c r="J4224" i="1"/>
  <c r="K4224" i="1"/>
  <c r="L4224" i="1"/>
  <c r="M4224" i="1"/>
  <c r="N4224" i="1"/>
  <c r="C4225" i="1"/>
  <c r="D4225" i="1"/>
  <c r="E4225" i="1"/>
  <c r="F4225" i="1"/>
  <c r="G4225" i="1"/>
  <c r="H4225" i="1"/>
  <c r="I4225" i="1"/>
  <c r="J4225" i="1"/>
  <c r="K4225" i="1"/>
  <c r="L4225" i="1"/>
  <c r="M4225" i="1"/>
  <c r="N4225" i="1"/>
  <c r="C4226" i="1"/>
  <c r="D4226" i="1"/>
  <c r="E4226" i="1"/>
  <c r="F4226" i="1"/>
  <c r="G4226" i="1"/>
  <c r="H4226" i="1"/>
  <c r="I4226" i="1"/>
  <c r="J4226" i="1"/>
  <c r="K4226" i="1"/>
  <c r="L4226" i="1"/>
  <c r="M4226" i="1"/>
  <c r="N4226" i="1"/>
  <c r="C4227" i="1"/>
  <c r="D4227" i="1"/>
  <c r="E4227" i="1"/>
  <c r="F4227" i="1"/>
  <c r="G4227" i="1"/>
  <c r="H4227" i="1"/>
  <c r="I4227" i="1"/>
  <c r="J4227" i="1"/>
  <c r="K4227" i="1"/>
  <c r="L4227" i="1"/>
  <c r="M4227" i="1"/>
  <c r="N4227" i="1"/>
  <c r="C4228" i="1"/>
  <c r="D4228" i="1"/>
  <c r="E4228" i="1"/>
  <c r="F4228" i="1"/>
  <c r="G4228" i="1"/>
  <c r="H4228" i="1"/>
  <c r="I4228" i="1"/>
  <c r="J4228" i="1"/>
  <c r="K4228" i="1"/>
  <c r="L4228" i="1"/>
  <c r="M4228" i="1"/>
  <c r="N4228" i="1"/>
  <c r="C4229" i="1"/>
  <c r="D4229" i="1"/>
  <c r="E4229" i="1"/>
  <c r="F4229" i="1"/>
  <c r="G4229" i="1"/>
  <c r="H4229" i="1"/>
  <c r="I4229" i="1"/>
  <c r="J4229" i="1"/>
  <c r="K4229" i="1"/>
  <c r="L4229" i="1"/>
  <c r="M4229" i="1"/>
  <c r="N4229" i="1"/>
  <c r="C4230" i="1"/>
  <c r="D4230" i="1"/>
  <c r="E4230" i="1"/>
  <c r="F4230" i="1"/>
  <c r="G4230" i="1"/>
  <c r="H4230" i="1"/>
  <c r="I4230" i="1"/>
  <c r="J4230" i="1"/>
  <c r="K4230" i="1"/>
  <c r="L4230" i="1"/>
  <c r="M4230" i="1"/>
  <c r="N4230" i="1"/>
  <c r="C4231" i="1"/>
  <c r="D4231" i="1"/>
  <c r="E4231" i="1"/>
  <c r="F4231" i="1"/>
  <c r="G4231" i="1"/>
  <c r="H4231" i="1"/>
  <c r="I4231" i="1"/>
  <c r="J4231" i="1"/>
  <c r="K4231" i="1"/>
  <c r="L4231" i="1"/>
  <c r="M4231" i="1"/>
  <c r="N4231" i="1"/>
  <c r="C4232" i="1"/>
  <c r="D4232" i="1"/>
  <c r="E4232" i="1"/>
  <c r="F4232" i="1"/>
  <c r="G4232" i="1"/>
  <c r="H4232" i="1"/>
  <c r="I4232" i="1"/>
  <c r="J4232" i="1"/>
  <c r="K4232" i="1"/>
  <c r="L4232" i="1"/>
  <c r="M4232" i="1"/>
  <c r="N4232" i="1"/>
  <c r="C4233" i="1"/>
  <c r="D4233" i="1"/>
  <c r="E4233" i="1"/>
  <c r="F4233" i="1"/>
  <c r="G4233" i="1"/>
  <c r="H4233" i="1"/>
  <c r="I4233" i="1"/>
  <c r="J4233" i="1"/>
  <c r="K4233" i="1"/>
  <c r="L4233" i="1"/>
  <c r="M4233" i="1"/>
  <c r="N4233" i="1"/>
  <c r="C4234" i="1"/>
  <c r="D4234" i="1"/>
  <c r="E4234" i="1"/>
  <c r="F4234" i="1"/>
  <c r="G4234" i="1"/>
  <c r="H4234" i="1"/>
  <c r="I4234" i="1"/>
  <c r="J4234" i="1"/>
  <c r="K4234" i="1"/>
  <c r="L4234" i="1"/>
  <c r="M4234" i="1"/>
  <c r="N4234" i="1"/>
  <c r="C4235" i="1"/>
  <c r="D4235" i="1"/>
  <c r="E4235" i="1"/>
  <c r="F4235" i="1"/>
  <c r="G4235" i="1"/>
  <c r="H4235" i="1"/>
  <c r="I4235" i="1"/>
  <c r="J4235" i="1"/>
  <c r="K4235" i="1"/>
  <c r="L4235" i="1"/>
  <c r="M4235" i="1"/>
  <c r="N4235" i="1"/>
  <c r="C4236" i="1"/>
  <c r="D4236" i="1"/>
  <c r="E4236" i="1"/>
  <c r="F4236" i="1"/>
  <c r="G4236" i="1"/>
  <c r="H4236" i="1"/>
  <c r="I4236" i="1"/>
  <c r="J4236" i="1"/>
  <c r="K4236" i="1"/>
  <c r="L4236" i="1"/>
  <c r="M4236" i="1"/>
  <c r="N4236" i="1"/>
  <c r="C4237" i="1"/>
  <c r="D4237" i="1"/>
  <c r="E4237" i="1"/>
  <c r="F4237" i="1"/>
  <c r="G4237" i="1"/>
  <c r="H4237" i="1"/>
  <c r="I4237" i="1"/>
  <c r="J4237" i="1"/>
  <c r="K4237" i="1"/>
  <c r="L4237" i="1"/>
  <c r="M4237" i="1"/>
  <c r="N4237" i="1"/>
  <c r="C4238" i="1"/>
  <c r="D4238" i="1"/>
  <c r="E4238" i="1"/>
  <c r="F4238" i="1"/>
  <c r="G4238" i="1"/>
  <c r="H4238" i="1"/>
  <c r="I4238" i="1"/>
  <c r="J4238" i="1"/>
  <c r="K4238" i="1"/>
  <c r="L4238" i="1"/>
  <c r="M4238" i="1"/>
  <c r="N4238" i="1"/>
  <c r="C4239" i="1"/>
  <c r="D4239" i="1"/>
  <c r="E4239" i="1"/>
  <c r="F4239" i="1"/>
  <c r="G4239" i="1"/>
  <c r="H4239" i="1"/>
  <c r="I4239" i="1"/>
  <c r="J4239" i="1"/>
  <c r="K4239" i="1"/>
  <c r="L4239" i="1"/>
  <c r="M4239" i="1"/>
  <c r="N4239" i="1"/>
  <c r="C4240" i="1"/>
  <c r="D4240" i="1"/>
  <c r="E4240" i="1"/>
  <c r="F4240" i="1"/>
  <c r="G4240" i="1"/>
  <c r="H4240" i="1"/>
  <c r="I4240" i="1"/>
  <c r="J4240" i="1"/>
  <c r="K4240" i="1"/>
  <c r="L4240" i="1"/>
  <c r="M4240" i="1"/>
  <c r="N4240" i="1"/>
  <c r="C4241" i="1"/>
  <c r="D4241" i="1"/>
  <c r="E4241" i="1"/>
  <c r="F4241" i="1"/>
  <c r="G4241" i="1"/>
  <c r="H4241" i="1"/>
  <c r="I4241" i="1"/>
  <c r="J4241" i="1"/>
  <c r="K4241" i="1"/>
  <c r="L4241" i="1"/>
  <c r="M4241" i="1"/>
  <c r="N4241" i="1"/>
  <c r="C4242" i="1"/>
  <c r="D4242" i="1"/>
  <c r="E4242" i="1"/>
  <c r="F4242" i="1"/>
  <c r="G4242" i="1"/>
  <c r="H4242" i="1"/>
  <c r="I4242" i="1"/>
  <c r="J4242" i="1"/>
  <c r="K4242" i="1"/>
  <c r="L4242" i="1"/>
  <c r="M4242" i="1"/>
  <c r="N4242" i="1"/>
  <c r="C4243" i="1"/>
  <c r="D4243" i="1"/>
  <c r="E4243" i="1"/>
  <c r="F4243" i="1"/>
  <c r="G4243" i="1"/>
  <c r="H4243" i="1"/>
  <c r="I4243" i="1"/>
  <c r="J4243" i="1"/>
  <c r="K4243" i="1"/>
  <c r="L4243" i="1"/>
  <c r="M4243" i="1"/>
  <c r="N4243" i="1"/>
  <c r="C4244" i="1"/>
  <c r="D4244" i="1"/>
  <c r="E4244" i="1"/>
  <c r="F4244" i="1"/>
  <c r="G4244" i="1"/>
  <c r="H4244" i="1"/>
  <c r="I4244" i="1"/>
  <c r="J4244" i="1"/>
  <c r="K4244" i="1"/>
  <c r="L4244" i="1"/>
  <c r="M4244" i="1"/>
  <c r="N4244" i="1"/>
  <c r="C4245" i="1"/>
  <c r="D4245" i="1"/>
  <c r="E4245" i="1"/>
  <c r="F4245" i="1"/>
  <c r="G4245" i="1"/>
  <c r="H4245" i="1"/>
  <c r="I4245" i="1"/>
  <c r="J4245" i="1"/>
  <c r="K4245" i="1"/>
  <c r="L4245" i="1"/>
  <c r="M4245" i="1"/>
  <c r="N4245" i="1"/>
  <c r="C4246" i="1"/>
  <c r="D4246" i="1"/>
  <c r="E4246" i="1"/>
  <c r="F4246" i="1"/>
  <c r="G4246" i="1"/>
  <c r="H4246" i="1"/>
  <c r="I4246" i="1"/>
  <c r="J4246" i="1"/>
  <c r="K4246" i="1"/>
  <c r="L4246" i="1"/>
  <c r="M4246" i="1"/>
  <c r="N4246" i="1"/>
  <c r="C4247" i="1"/>
  <c r="D4247" i="1"/>
  <c r="E4247" i="1"/>
  <c r="F4247" i="1"/>
  <c r="G4247" i="1"/>
  <c r="H4247" i="1"/>
  <c r="I4247" i="1"/>
  <c r="J4247" i="1"/>
  <c r="K4247" i="1"/>
  <c r="L4247" i="1"/>
  <c r="M4247" i="1"/>
  <c r="N4247" i="1"/>
  <c r="C4248" i="1"/>
  <c r="D4248" i="1"/>
  <c r="E4248" i="1"/>
  <c r="F4248" i="1"/>
  <c r="G4248" i="1"/>
  <c r="H4248" i="1"/>
  <c r="I4248" i="1"/>
  <c r="J4248" i="1"/>
  <c r="K4248" i="1"/>
  <c r="L4248" i="1"/>
  <c r="M4248" i="1"/>
  <c r="N4248" i="1"/>
  <c r="C4249" i="1"/>
  <c r="D4249" i="1"/>
  <c r="E4249" i="1"/>
  <c r="F4249" i="1"/>
  <c r="G4249" i="1"/>
  <c r="H4249" i="1"/>
  <c r="I4249" i="1"/>
  <c r="J4249" i="1"/>
  <c r="K4249" i="1"/>
  <c r="L4249" i="1"/>
  <c r="M4249" i="1"/>
  <c r="N4249" i="1"/>
  <c r="C4250" i="1"/>
  <c r="D4250" i="1"/>
  <c r="E4250" i="1"/>
  <c r="F4250" i="1"/>
  <c r="G4250" i="1"/>
  <c r="H4250" i="1"/>
  <c r="I4250" i="1"/>
  <c r="J4250" i="1"/>
  <c r="K4250" i="1"/>
  <c r="L4250" i="1"/>
  <c r="M4250" i="1"/>
  <c r="N4250" i="1"/>
  <c r="C4251" i="1"/>
  <c r="D4251" i="1"/>
  <c r="E4251" i="1"/>
  <c r="F4251" i="1"/>
  <c r="G4251" i="1"/>
  <c r="H4251" i="1"/>
  <c r="I4251" i="1"/>
  <c r="J4251" i="1"/>
  <c r="K4251" i="1"/>
  <c r="L4251" i="1"/>
  <c r="M4251" i="1"/>
  <c r="N4251" i="1"/>
  <c r="C4252" i="1"/>
  <c r="D4252" i="1"/>
  <c r="E4252" i="1"/>
  <c r="F4252" i="1"/>
  <c r="G4252" i="1"/>
  <c r="H4252" i="1"/>
  <c r="I4252" i="1"/>
  <c r="J4252" i="1"/>
  <c r="K4252" i="1"/>
  <c r="L4252" i="1"/>
  <c r="M4252" i="1"/>
  <c r="N4252" i="1"/>
  <c r="C4253" i="1"/>
  <c r="D4253" i="1"/>
  <c r="E4253" i="1"/>
  <c r="F4253" i="1"/>
  <c r="G4253" i="1"/>
  <c r="H4253" i="1"/>
  <c r="I4253" i="1"/>
  <c r="J4253" i="1"/>
  <c r="K4253" i="1"/>
  <c r="L4253" i="1"/>
  <c r="M4253" i="1"/>
  <c r="N4253" i="1"/>
  <c r="C4254" i="1"/>
  <c r="D4254" i="1"/>
  <c r="E4254" i="1"/>
  <c r="F4254" i="1"/>
  <c r="G4254" i="1"/>
  <c r="H4254" i="1"/>
  <c r="I4254" i="1"/>
  <c r="J4254" i="1"/>
  <c r="K4254" i="1"/>
  <c r="L4254" i="1"/>
  <c r="M4254" i="1"/>
  <c r="N4254" i="1"/>
  <c r="C4255" i="1"/>
  <c r="D4255" i="1"/>
  <c r="E4255" i="1"/>
  <c r="F4255" i="1"/>
  <c r="G4255" i="1"/>
  <c r="H4255" i="1"/>
  <c r="I4255" i="1"/>
  <c r="J4255" i="1"/>
  <c r="K4255" i="1"/>
  <c r="L4255" i="1"/>
  <c r="M4255" i="1"/>
  <c r="N4255" i="1"/>
  <c r="C4256" i="1"/>
  <c r="D4256" i="1"/>
  <c r="E4256" i="1"/>
  <c r="F4256" i="1"/>
  <c r="G4256" i="1"/>
  <c r="H4256" i="1"/>
  <c r="I4256" i="1"/>
  <c r="J4256" i="1"/>
  <c r="K4256" i="1"/>
  <c r="L4256" i="1"/>
  <c r="M4256" i="1"/>
  <c r="N4256" i="1"/>
  <c r="C4257" i="1"/>
  <c r="D4257" i="1"/>
  <c r="E4257" i="1"/>
  <c r="F4257" i="1"/>
  <c r="G4257" i="1"/>
  <c r="H4257" i="1"/>
  <c r="I4257" i="1"/>
  <c r="J4257" i="1"/>
  <c r="K4257" i="1"/>
  <c r="L4257" i="1"/>
  <c r="M4257" i="1"/>
  <c r="N4257" i="1"/>
  <c r="C4258" i="1"/>
  <c r="D4258" i="1"/>
  <c r="E4258" i="1"/>
  <c r="F4258" i="1"/>
  <c r="G4258" i="1"/>
  <c r="H4258" i="1"/>
  <c r="I4258" i="1"/>
  <c r="J4258" i="1"/>
  <c r="K4258" i="1"/>
  <c r="L4258" i="1"/>
  <c r="M4258" i="1"/>
  <c r="N4258" i="1"/>
  <c r="C4259" i="1"/>
  <c r="D4259" i="1"/>
  <c r="E4259" i="1"/>
  <c r="F4259" i="1"/>
  <c r="G4259" i="1"/>
  <c r="H4259" i="1"/>
  <c r="I4259" i="1"/>
  <c r="J4259" i="1"/>
  <c r="K4259" i="1"/>
  <c r="L4259" i="1"/>
  <c r="M4259" i="1"/>
  <c r="N4259" i="1"/>
  <c r="C4260" i="1"/>
  <c r="D4260" i="1"/>
  <c r="E4260" i="1"/>
  <c r="F4260" i="1"/>
  <c r="G4260" i="1"/>
  <c r="H4260" i="1"/>
  <c r="I4260" i="1"/>
  <c r="J4260" i="1"/>
  <c r="K4260" i="1"/>
  <c r="L4260" i="1"/>
  <c r="M4260" i="1"/>
  <c r="N4260" i="1"/>
  <c r="C4261" i="1"/>
  <c r="D4261" i="1"/>
  <c r="E4261" i="1"/>
  <c r="F4261" i="1"/>
  <c r="G4261" i="1"/>
  <c r="H4261" i="1"/>
  <c r="I4261" i="1"/>
  <c r="J4261" i="1"/>
  <c r="K4261" i="1"/>
  <c r="L4261" i="1"/>
  <c r="M4261" i="1"/>
  <c r="N4261" i="1"/>
  <c r="C4262" i="1"/>
  <c r="D4262" i="1"/>
  <c r="E4262" i="1"/>
  <c r="F4262" i="1"/>
  <c r="G4262" i="1"/>
  <c r="H4262" i="1"/>
  <c r="I4262" i="1"/>
  <c r="J4262" i="1"/>
  <c r="K4262" i="1"/>
  <c r="L4262" i="1"/>
  <c r="M4262" i="1"/>
  <c r="N4262" i="1"/>
  <c r="C4263" i="1"/>
  <c r="D4263" i="1"/>
  <c r="E4263" i="1"/>
  <c r="F4263" i="1"/>
  <c r="G4263" i="1"/>
  <c r="H4263" i="1"/>
  <c r="I4263" i="1"/>
  <c r="J4263" i="1"/>
  <c r="K4263" i="1"/>
  <c r="L4263" i="1"/>
  <c r="M4263" i="1"/>
  <c r="N4263" i="1"/>
  <c r="C4264" i="1"/>
  <c r="D4264" i="1"/>
  <c r="E4264" i="1"/>
  <c r="F4264" i="1"/>
  <c r="G4264" i="1"/>
  <c r="H4264" i="1"/>
  <c r="I4264" i="1"/>
  <c r="J4264" i="1"/>
  <c r="K4264" i="1"/>
  <c r="L4264" i="1"/>
  <c r="M4264" i="1"/>
  <c r="N4264" i="1"/>
  <c r="C4265" i="1"/>
  <c r="D4265" i="1"/>
  <c r="E4265" i="1"/>
  <c r="F4265" i="1"/>
  <c r="G4265" i="1"/>
  <c r="H4265" i="1"/>
  <c r="I4265" i="1"/>
  <c r="J4265" i="1"/>
  <c r="K4265" i="1"/>
  <c r="L4265" i="1"/>
  <c r="M4265" i="1"/>
  <c r="N4265" i="1"/>
  <c r="C4266" i="1"/>
  <c r="D4266" i="1"/>
  <c r="E4266" i="1"/>
  <c r="F4266" i="1"/>
  <c r="G4266" i="1"/>
  <c r="H4266" i="1"/>
  <c r="I4266" i="1"/>
  <c r="J4266" i="1"/>
  <c r="K4266" i="1"/>
  <c r="L4266" i="1"/>
  <c r="M4266" i="1"/>
  <c r="N4266" i="1"/>
  <c r="C4267" i="1"/>
  <c r="D4267" i="1"/>
  <c r="E4267" i="1"/>
  <c r="F4267" i="1"/>
  <c r="G4267" i="1"/>
  <c r="H4267" i="1"/>
  <c r="I4267" i="1"/>
  <c r="J4267" i="1"/>
  <c r="K4267" i="1"/>
  <c r="L4267" i="1"/>
  <c r="M4267" i="1"/>
  <c r="N4267" i="1"/>
  <c r="C4268" i="1"/>
  <c r="D4268" i="1"/>
  <c r="E4268" i="1"/>
  <c r="F4268" i="1"/>
  <c r="G4268" i="1"/>
  <c r="H4268" i="1"/>
  <c r="I4268" i="1"/>
  <c r="J4268" i="1"/>
  <c r="K4268" i="1"/>
  <c r="L4268" i="1"/>
  <c r="M4268" i="1"/>
  <c r="N4268" i="1"/>
  <c r="C4269" i="1"/>
  <c r="D4269" i="1"/>
  <c r="E4269" i="1"/>
  <c r="F4269" i="1"/>
  <c r="G4269" i="1"/>
  <c r="H4269" i="1"/>
  <c r="I4269" i="1"/>
  <c r="J4269" i="1"/>
  <c r="K4269" i="1"/>
  <c r="L4269" i="1"/>
  <c r="M4269" i="1"/>
  <c r="N4269" i="1"/>
  <c r="C4270" i="1"/>
  <c r="D4270" i="1"/>
  <c r="E4270" i="1"/>
  <c r="F4270" i="1"/>
  <c r="G4270" i="1"/>
  <c r="H4270" i="1"/>
  <c r="I4270" i="1"/>
  <c r="J4270" i="1"/>
  <c r="K4270" i="1"/>
  <c r="L4270" i="1"/>
  <c r="M4270" i="1"/>
  <c r="N4270" i="1"/>
  <c r="C4271" i="1"/>
  <c r="D4271" i="1"/>
  <c r="E4271" i="1"/>
  <c r="F4271" i="1"/>
  <c r="G4271" i="1"/>
  <c r="H4271" i="1"/>
  <c r="I4271" i="1"/>
  <c r="J4271" i="1"/>
  <c r="K4271" i="1"/>
  <c r="L4271" i="1"/>
  <c r="M4271" i="1"/>
  <c r="N4271" i="1"/>
  <c r="C4272" i="1"/>
  <c r="D4272" i="1"/>
  <c r="E4272" i="1"/>
  <c r="F4272" i="1"/>
  <c r="G4272" i="1"/>
  <c r="H4272" i="1"/>
  <c r="I4272" i="1"/>
  <c r="J4272" i="1"/>
  <c r="K4272" i="1"/>
  <c r="L4272" i="1"/>
  <c r="M4272" i="1"/>
  <c r="N4272" i="1"/>
  <c r="C4273" i="1"/>
  <c r="D4273" i="1"/>
  <c r="E4273" i="1"/>
  <c r="F4273" i="1"/>
  <c r="G4273" i="1"/>
  <c r="H4273" i="1"/>
  <c r="I4273" i="1"/>
  <c r="J4273" i="1"/>
  <c r="K4273" i="1"/>
  <c r="L4273" i="1"/>
  <c r="M4273" i="1"/>
  <c r="N4273" i="1"/>
  <c r="C4274" i="1"/>
  <c r="D4274" i="1"/>
  <c r="E4274" i="1"/>
  <c r="F4274" i="1"/>
  <c r="G4274" i="1"/>
  <c r="H4274" i="1"/>
  <c r="I4274" i="1"/>
  <c r="J4274" i="1"/>
  <c r="K4274" i="1"/>
  <c r="L4274" i="1"/>
  <c r="M4274" i="1"/>
  <c r="N4274" i="1"/>
  <c r="C4275" i="1"/>
  <c r="D4275" i="1"/>
  <c r="E4275" i="1"/>
  <c r="F4275" i="1"/>
  <c r="G4275" i="1"/>
  <c r="H4275" i="1"/>
  <c r="I4275" i="1"/>
  <c r="J4275" i="1"/>
  <c r="K4275" i="1"/>
  <c r="L4275" i="1"/>
  <c r="M4275" i="1"/>
  <c r="N4275" i="1"/>
  <c r="C4276" i="1"/>
  <c r="D4276" i="1"/>
  <c r="E4276" i="1"/>
  <c r="F4276" i="1"/>
  <c r="G4276" i="1"/>
  <c r="H4276" i="1"/>
  <c r="I4276" i="1"/>
  <c r="J4276" i="1"/>
  <c r="K4276" i="1"/>
  <c r="L4276" i="1"/>
  <c r="M4276" i="1"/>
  <c r="N4276" i="1"/>
  <c r="C4277" i="1"/>
  <c r="D4277" i="1"/>
  <c r="E4277" i="1"/>
  <c r="F4277" i="1"/>
  <c r="G4277" i="1"/>
  <c r="H4277" i="1"/>
  <c r="I4277" i="1"/>
  <c r="J4277" i="1"/>
  <c r="K4277" i="1"/>
  <c r="L4277" i="1"/>
  <c r="M4277" i="1"/>
  <c r="N4277" i="1"/>
  <c r="C4278" i="1"/>
  <c r="D4278" i="1"/>
  <c r="E4278" i="1"/>
  <c r="F4278" i="1"/>
  <c r="G4278" i="1"/>
  <c r="H4278" i="1"/>
  <c r="I4278" i="1"/>
  <c r="J4278" i="1"/>
  <c r="K4278" i="1"/>
  <c r="L4278" i="1"/>
  <c r="M4278" i="1"/>
  <c r="N4278" i="1"/>
  <c r="C4279" i="1"/>
  <c r="D4279" i="1"/>
  <c r="E4279" i="1"/>
  <c r="F4279" i="1"/>
  <c r="G4279" i="1"/>
  <c r="H4279" i="1"/>
  <c r="I4279" i="1"/>
  <c r="J4279" i="1"/>
  <c r="K4279" i="1"/>
  <c r="L4279" i="1"/>
  <c r="M4279" i="1"/>
  <c r="N4279" i="1"/>
  <c r="C4280" i="1"/>
  <c r="D4280" i="1"/>
  <c r="E4280" i="1"/>
  <c r="F4280" i="1"/>
  <c r="G4280" i="1"/>
  <c r="H4280" i="1"/>
  <c r="I4280" i="1"/>
  <c r="J4280" i="1"/>
  <c r="K4280" i="1"/>
  <c r="L4280" i="1"/>
  <c r="M4280" i="1"/>
  <c r="N4280" i="1"/>
  <c r="C4281" i="1"/>
  <c r="D4281" i="1"/>
  <c r="E4281" i="1"/>
  <c r="F4281" i="1"/>
  <c r="G4281" i="1"/>
  <c r="H4281" i="1"/>
  <c r="I4281" i="1"/>
  <c r="J4281" i="1"/>
  <c r="K4281" i="1"/>
  <c r="L4281" i="1"/>
  <c r="M4281" i="1"/>
  <c r="N4281" i="1"/>
  <c r="C4282" i="1"/>
  <c r="D4282" i="1"/>
  <c r="E4282" i="1"/>
  <c r="F4282" i="1"/>
  <c r="G4282" i="1"/>
  <c r="H4282" i="1"/>
  <c r="I4282" i="1"/>
  <c r="J4282" i="1"/>
  <c r="K4282" i="1"/>
  <c r="L4282" i="1"/>
  <c r="M4282" i="1"/>
  <c r="N4282" i="1"/>
  <c r="C4283" i="1"/>
  <c r="D4283" i="1"/>
  <c r="E4283" i="1"/>
  <c r="F4283" i="1"/>
  <c r="G4283" i="1"/>
  <c r="H4283" i="1"/>
  <c r="I4283" i="1"/>
  <c r="J4283" i="1"/>
  <c r="K4283" i="1"/>
  <c r="L4283" i="1"/>
  <c r="M4283" i="1"/>
  <c r="N4283" i="1"/>
  <c r="C4284" i="1"/>
  <c r="D4284" i="1"/>
  <c r="E4284" i="1"/>
  <c r="F4284" i="1"/>
  <c r="G4284" i="1"/>
  <c r="H4284" i="1"/>
  <c r="I4284" i="1"/>
  <c r="J4284" i="1"/>
  <c r="K4284" i="1"/>
  <c r="L4284" i="1"/>
  <c r="M4284" i="1"/>
  <c r="N4284" i="1"/>
  <c r="C4285" i="1"/>
  <c r="D4285" i="1"/>
  <c r="E4285" i="1"/>
  <c r="F4285" i="1"/>
  <c r="G4285" i="1"/>
  <c r="H4285" i="1"/>
  <c r="I4285" i="1"/>
  <c r="J4285" i="1"/>
  <c r="K4285" i="1"/>
  <c r="L4285" i="1"/>
  <c r="M4285" i="1"/>
  <c r="N4285" i="1"/>
  <c r="C4286" i="1"/>
  <c r="D4286" i="1"/>
  <c r="E4286" i="1"/>
  <c r="F4286" i="1"/>
  <c r="G4286" i="1"/>
  <c r="H4286" i="1"/>
  <c r="I4286" i="1"/>
  <c r="J4286" i="1"/>
  <c r="K4286" i="1"/>
  <c r="L4286" i="1"/>
  <c r="M4286" i="1"/>
  <c r="N4286" i="1"/>
  <c r="C4287" i="1"/>
  <c r="D4287" i="1"/>
  <c r="E4287" i="1"/>
  <c r="F4287" i="1"/>
  <c r="G4287" i="1"/>
  <c r="H4287" i="1"/>
  <c r="I4287" i="1"/>
  <c r="J4287" i="1"/>
  <c r="K4287" i="1"/>
  <c r="L4287" i="1"/>
  <c r="M4287" i="1"/>
  <c r="N4287" i="1"/>
  <c r="C4288" i="1"/>
  <c r="D4288" i="1"/>
  <c r="E4288" i="1"/>
  <c r="F4288" i="1"/>
  <c r="G4288" i="1"/>
  <c r="H4288" i="1"/>
  <c r="I4288" i="1"/>
  <c r="J4288" i="1"/>
  <c r="K4288" i="1"/>
  <c r="L4288" i="1"/>
  <c r="M4288" i="1"/>
  <c r="N4288" i="1"/>
  <c r="C4289" i="1"/>
  <c r="D4289" i="1"/>
  <c r="E4289" i="1"/>
  <c r="F4289" i="1"/>
  <c r="G4289" i="1"/>
  <c r="H4289" i="1"/>
  <c r="I4289" i="1"/>
  <c r="J4289" i="1"/>
  <c r="K4289" i="1"/>
  <c r="L4289" i="1"/>
  <c r="M4289" i="1"/>
  <c r="N4289" i="1"/>
  <c r="C4290" i="1"/>
  <c r="D4290" i="1"/>
  <c r="E4290" i="1"/>
  <c r="F4290" i="1"/>
  <c r="G4290" i="1"/>
  <c r="H4290" i="1"/>
  <c r="I4290" i="1"/>
  <c r="J4290" i="1"/>
  <c r="K4290" i="1"/>
  <c r="L4290" i="1"/>
  <c r="M4290" i="1"/>
  <c r="N4290" i="1"/>
  <c r="C4291" i="1"/>
  <c r="D4291" i="1"/>
  <c r="E4291" i="1"/>
  <c r="F4291" i="1"/>
  <c r="G4291" i="1"/>
  <c r="H4291" i="1"/>
  <c r="I4291" i="1"/>
  <c r="J4291" i="1"/>
  <c r="K4291" i="1"/>
  <c r="L4291" i="1"/>
  <c r="M4291" i="1"/>
  <c r="N4291" i="1"/>
  <c r="C4292" i="1"/>
  <c r="D4292" i="1"/>
  <c r="E4292" i="1"/>
  <c r="F4292" i="1"/>
  <c r="G4292" i="1"/>
  <c r="H4292" i="1"/>
  <c r="I4292" i="1"/>
  <c r="J4292" i="1"/>
  <c r="K4292" i="1"/>
  <c r="L4292" i="1"/>
  <c r="M4292" i="1"/>
  <c r="N4292" i="1"/>
  <c r="C4293" i="1"/>
  <c r="D4293" i="1"/>
  <c r="E4293" i="1"/>
  <c r="F4293" i="1"/>
  <c r="G4293" i="1"/>
  <c r="H4293" i="1"/>
  <c r="I4293" i="1"/>
  <c r="J4293" i="1"/>
  <c r="K4293" i="1"/>
  <c r="L4293" i="1"/>
  <c r="M4293" i="1"/>
  <c r="N4293" i="1"/>
  <c r="C4294" i="1"/>
  <c r="D4294" i="1"/>
  <c r="E4294" i="1"/>
  <c r="F4294" i="1"/>
  <c r="G4294" i="1"/>
  <c r="H4294" i="1"/>
  <c r="I4294" i="1"/>
  <c r="J4294" i="1"/>
  <c r="K4294" i="1"/>
  <c r="L4294" i="1"/>
  <c r="M4294" i="1"/>
  <c r="N4294" i="1"/>
  <c r="C4295" i="1"/>
  <c r="D4295" i="1"/>
  <c r="E4295" i="1"/>
  <c r="F4295" i="1"/>
  <c r="G4295" i="1"/>
  <c r="H4295" i="1"/>
  <c r="I4295" i="1"/>
  <c r="J4295" i="1"/>
  <c r="K4295" i="1"/>
  <c r="L4295" i="1"/>
  <c r="M4295" i="1"/>
  <c r="N4295" i="1"/>
  <c r="C4296" i="1"/>
  <c r="D4296" i="1"/>
  <c r="E4296" i="1"/>
  <c r="F4296" i="1"/>
  <c r="G4296" i="1"/>
  <c r="H4296" i="1"/>
  <c r="I4296" i="1"/>
  <c r="J4296" i="1"/>
  <c r="K4296" i="1"/>
  <c r="L4296" i="1"/>
  <c r="M4296" i="1"/>
  <c r="N4296" i="1"/>
  <c r="C4297" i="1"/>
  <c r="D4297" i="1"/>
  <c r="E4297" i="1"/>
  <c r="F4297" i="1"/>
  <c r="G4297" i="1"/>
  <c r="H4297" i="1"/>
  <c r="I4297" i="1"/>
  <c r="J4297" i="1"/>
  <c r="K4297" i="1"/>
  <c r="L4297" i="1"/>
  <c r="M4297" i="1"/>
  <c r="N4297" i="1"/>
  <c r="C4298" i="1"/>
  <c r="D4298" i="1"/>
  <c r="E4298" i="1"/>
  <c r="F4298" i="1"/>
  <c r="G4298" i="1"/>
  <c r="H4298" i="1"/>
  <c r="I4298" i="1"/>
  <c r="J4298" i="1"/>
  <c r="K4298" i="1"/>
  <c r="L4298" i="1"/>
  <c r="M4298" i="1"/>
  <c r="N4298" i="1"/>
  <c r="C4299" i="1"/>
  <c r="D4299" i="1"/>
  <c r="E4299" i="1"/>
  <c r="F4299" i="1"/>
  <c r="G4299" i="1"/>
  <c r="H4299" i="1"/>
  <c r="I4299" i="1"/>
  <c r="J4299" i="1"/>
  <c r="K4299" i="1"/>
  <c r="L4299" i="1"/>
  <c r="M4299" i="1"/>
  <c r="N4299" i="1"/>
  <c r="C4300" i="1"/>
  <c r="D4300" i="1"/>
  <c r="E4300" i="1"/>
  <c r="F4300" i="1"/>
  <c r="G4300" i="1"/>
  <c r="H4300" i="1"/>
  <c r="I4300" i="1"/>
  <c r="J4300" i="1"/>
  <c r="K4300" i="1"/>
  <c r="L4300" i="1"/>
  <c r="M4300" i="1"/>
  <c r="N4300" i="1"/>
  <c r="C4301" i="1"/>
  <c r="D4301" i="1"/>
  <c r="E4301" i="1"/>
  <c r="F4301" i="1"/>
  <c r="G4301" i="1"/>
  <c r="H4301" i="1"/>
  <c r="I4301" i="1"/>
  <c r="J4301" i="1"/>
  <c r="K4301" i="1"/>
  <c r="L4301" i="1"/>
  <c r="M4301" i="1"/>
  <c r="N4301" i="1"/>
  <c r="C4302" i="1"/>
  <c r="D4302" i="1"/>
  <c r="E4302" i="1"/>
  <c r="F4302" i="1"/>
  <c r="G4302" i="1"/>
  <c r="H4302" i="1"/>
  <c r="I4302" i="1"/>
  <c r="J4302" i="1"/>
  <c r="K4302" i="1"/>
  <c r="L4302" i="1"/>
  <c r="M4302" i="1"/>
  <c r="N4302" i="1"/>
  <c r="C4303" i="1"/>
  <c r="D4303" i="1"/>
  <c r="E4303" i="1"/>
  <c r="F4303" i="1"/>
  <c r="G4303" i="1"/>
  <c r="H4303" i="1"/>
  <c r="I4303" i="1"/>
  <c r="J4303" i="1"/>
  <c r="K4303" i="1"/>
  <c r="L4303" i="1"/>
  <c r="M4303" i="1"/>
  <c r="N4303" i="1"/>
  <c r="C4304" i="1"/>
  <c r="D4304" i="1"/>
  <c r="E4304" i="1"/>
  <c r="F4304" i="1"/>
  <c r="G4304" i="1"/>
  <c r="H4304" i="1"/>
  <c r="I4304" i="1"/>
  <c r="J4304" i="1"/>
  <c r="K4304" i="1"/>
  <c r="L4304" i="1"/>
  <c r="M4304" i="1"/>
  <c r="N4304" i="1"/>
  <c r="C4305" i="1"/>
  <c r="D4305" i="1"/>
  <c r="E4305" i="1"/>
  <c r="F4305" i="1"/>
  <c r="G4305" i="1"/>
  <c r="H4305" i="1"/>
  <c r="I4305" i="1"/>
  <c r="J4305" i="1"/>
  <c r="K4305" i="1"/>
  <c r="L4305" i="1"/>
  <c r="M4305" i="1"/>
  <c r="N4305" i="1"/>
  <c r="C4306" i="1"/>
  <c r="D4306" i="1"/>
  <c r="E4306" i="1"/>
  <c r="F4306" i="1"/>
  <c r="G4306" i="1"/>
  <c r="H4306" i="1"/>
  <c r="I4306" i="1"/>
  <c r="J4306" i="1"/>
  <c r="K4306" i="1"/>
  <c r="L4306" i="1"/>
  <c r="M4306" i="1"/>
  <c r="N4306" i="1"/>
  <c r="C4307" i="1"/>
  <c r="D4307" i="1"/>
  <c r="E4307" i="1"/>
  <c r="F4307" i="1"/>
  <c r="G4307" i="1"/>
  <c r="H4307" i="1"/>
  <c r="I4307" i="1"/>
  <c r="J4307" i="1"/>
  <c r="K4307" i="1"/>
  <c r="L4307" i="1"/>
  <c r="M4307" i="1"/>
  <c r="N4307" i="1"/>
  <c r="C4308" i="1"/>
  <c r="D4308" i="1"/>
  <c r="E4308" i="1"/>
  <c r="F4308" i="1"/>
  <c r="G4308" i="1"/>
  <c r="H4308" i="1"/>
  <c r="I4308" i="1"/>
  <c r="J4308" i="1"/>
  <c r="K4308" i="1"/>
  <c r="L4308" i="1"/>
  <c r="M4308" i="1"/>
  <c r="N4308" i="1"/>
  <c r="C4309" i="1"/>
  <c r="D4309" i="1"/>
  <c r="E4309" i="1"/>
  <c r="F4309" i="1"/>
  <c r="G4309" i="1"/>
  <c r="H4309" i="1"/>
  <c r="I4309" i="1"/>
  <c r="J4309" i="1"/>
  <c r="K4309" i="1"/>
  <c r="L4309" i="1"/>
  <c r="M4309" i="1"/>
  <c r="N4309" i="1"/>
  <c r="C4310" i="1"/>
  <c r="D4310" i="1"/>
  <c r="E4310" i="1"/>
  <c r="F4310" i="1"/>
  <c r="G4310" i="1"/>
  <c r="H4310" i="1"/>
  <c r="I4310" i="1"/>
  <c r="J4310" i="1"/>
  <c r="K4310" i="1"/>
  <c r="L4310" i="1"/>
  <c r="M4310" i="1"/>
  <c r="N4310" i="1"/>
  <c r="C4311" i="1"/>
  <c r="D4311" i="1"/>
  <c r="E4311" i="1"/>
  <c r="F4311" i="1"/>
  <c r="G4311" i="1"/>
  <c r="H4311" i="1"/>
  <c r="I4311" i="1"/>
  <c r="J4311" i="1"/>
  <c r="K4311" i="1"/>
  <c r="L4311" i="1"/>
  <c r="M4311" i="1"/>
  <c r="N4311" i="1"/>
  <c r="C4312" i="1"/>
  <c r="D4312" i="1"/>
  <c r="E4312" i="1"/>
  <c r="F4312" i="1"/>
  <c r="G4312" i="1"/>
  <c r="H4312" i="1"/>
  <c r="I4312" i="1"/>
  <c r="J4312" i="1"/>
  <c r="K4312" i="1"/>
  <c r="L4312" i="1"/>
  <c r="M4312" i="1"/>
  <c r="N4312" i="1"/>
  <c r="C4313" i="1"/>
  <c r="D4313" i="1"/>
  <c r="E4313" i="1"/>
  <c r="F4313" i="1"/>
  <c r="G4313" i="1"/>
  <c r="H4313" i="1"/>
  <c r="I4313" i="1"/>
  <c r="J4313" i="1"/>
  <c r="K4313" i="1"/>
  <c r="L4313" i="1"/>
  <c r="M4313" i="1"/>
  <c r="N4313" i="1"/>
  <c r="C4314" i="1"/>
  <c r="D4314" i="1"/>
  <c r="E4314" i="1"/>
  <c r="F4314" i="1"/>
  <c r="G4314" i="1"/>
  <c r="H4314" i="1"/>
  <c r="I4314" i="1"/>
  <c r="J4314" i="1"/>
  <c r="K4314" i="1"/>
  <c r="L4314" i="1"/>
  <c r="M4314" i="1"/>
  <c r="N4314" i="1"/>
  <c r="C4315" i="1"/>
  <c r="D4315" i="1"/>
  <c r="E4315" i="1"/>
  <c r="F4315" i="1"/>
  <c r="G4315" i="1"/>
  <c r="H4315" i="1"/>
  <c r="I4315" i="1"/>
  <c r="J4315" i="1"/>
  <c r="K4315" i="1"/>
  <c r="L4315" i="1"/>
  <c r="M4315" i="1"/>
  <c r="N4315" i="1"/>
  <c r="C4316" i="1"/>
  <c r="D4316" i="1"/>
  <c r="E4316" i="1"/>
  <c r="F4316" i="1"/>
  <c r="G4316" i="1"/>
  <c r="H4316" i="1"/>
  <c r="I4316" i="1"/>
  <c r="J4316" i="1"/>
  <c r="K4316" i="1"/>
  <c r="L4316" i="1"/>
  <c r="M4316" i="1"/>
  <c r="N4316" i="1"/>
  <c r="C4317" i="1"/>
  <c r="D4317" i="1"/>
  <c r="E4317" i="1"/>
  <c r="F4317" i="1"/>
  <c r="G4317" i="1"/>
  <c r="H4317" i="1"/>
  <c r="I4317" i="1"/>
  <c r="J4317" i="1"/>
  <c r="K4317" i="1"/>
  <c r="L4317" i="1"/>
  <c r="M4317" i="1"/>
  <c r="N4317" i="1"/>
  <c r="C4318" i="1"/>
  <c r="D4318" i="1"/>
  <c r="E4318" i="1"/>
  <c r="F4318" i="1"/>
  <c r="G4318" i="1"/>
  <c r="H4318" i="1"/>
  <c r="I4318" i="1"/>
  <c r="J4318" i="1"/>
  <c r="K4318" i="1"/>
  <c r="L4318" i="1"/>
  <c r="M4318" i="1"/>
  <c r="N4318" i="1"/>
  <c r="C4319" i="1"/>
  <c r="D4319" i="1"/>
  <c r="E4319" i="1"/>
  <c r="F4319" i="1"/>
  <c r="G4319" i="1"/>
  <c r="H4319" i="1"/>
  <c r="I4319" i="1"/>
  <c r="J4319" i="1"/>
  <c r="K4319" i="1"/>
  <c r="L4319" i="1"/>
  <c r="M4319" i="1"/>
  <c r="N4319" i="1"/>
  <c r="C4320" i="1"/>
  <c r="D4320" i="1"/>
  <c r="E4320" i="1"/>
  <c r="F4320" i="1"/>
  <c r="G4320" i="1"/>
  <c r="H4320" i="1"/>
  <c r="I4320" i="1"/>
  <c r="J4320" i="1"/>
  <c r="K4320" i="1"/>
  <c r="L4320" i="1"/>
  <c r="M4320" i="1"/>
  <c r="N4320" i="1"/>
  <c r="C4321" i="1"/>
  <c r="D4321" i="1"/>
  <c r="E4321" i="1"/>
  <c r="F4321" i="1"/>
  <c r="G4321" i="1"/>
  <c r="H4321" i="1"/>
  <c r="I4321" i="1"/>
  <c r="J4321" i="1"/>
  <c r="K4321" i="1"/>
  <c r="L4321" i="1"/>
  <c r="M4321" i="1"/>
  <c r="N4321" i="1"/>
  <c r="C4322" i="1"/>
  <c r="D4322" i="1"/>
  <c r="E4322" i="1"/>
  <c r="F4322" i="1"/>
  <c r="G4322" i="1"/>
  <c r="H4322" i="1"/>
  <c r="I4322" i="1"/>
  <c r="J4322" i="1"/>
  <c r="K4322" i="1"/>
  <c r="L4322" i="1"/>
  <c r="M4322" i="1"/>
  <c r="N4322" i="1"/>
  <c r="C4323" i="1"/>
  <c r="D4323" i="1"/>
  <c r="E4323" i="1"/>
  <c r="F4323" i="1"/>
  <c r="G4323" i="1"/>
  <c r="H4323" i="1"/>
  <c r="I4323" i="1"/>
  <c r="J4323" i="1"/>
  <c r="K4323" i="1"/>
  <c r="L4323" i="1"/>
  <c r="M4323" i="1"/>
  <c r="N4323" i="1"/>
  <c r="C4324" i="1"/>
  <c r="D4324" i="1"/>
  <c r="E4324" i="1"/>
  <c r="F4324" i="1"/>
  <c r="G4324" i="1"/>
  <c r="H4324" i="1"/>
  <c r="I4324" i="1"/>
  <c r="J4324" i="1"/>
  <c r="K4324" i="1"/>
  <c r="L4324" i="1"/>
  <c r="M4324" i="1"/>
  <c r="N4324" i="1"/>
  <c r="C4325" i="1"/>
  <c r="D4325" i="1"/>
  <c r="E4325" i="1"/>
  <c r="F4325" i="1"/>
  <c r="G4325" i="1"/>
  <c r="H4325" i="1"/>
  <c r="I4325" i="1"/>
  <c r="J4325" i="1"/>
  <c r="K4325" i="1"/>
  <c r="L4325" i="1"/>
  <c r="M4325" i="1"/>
  <c r="N4325" i="1"/>
  <c r="C4326" i="1"/>
  <c r="D4326" i="1"/>
  <c r="E4326" i="1"/>
  <c r="F4326" i="1"/>
  <c r="G4326" i="1"/>
  <c r="H4326" i="1"/>
  <c r="I4326" i="1"/>
  <c r="J4326" i="1"/>
  <c r="K4326" i="1"/>
  <c r="L4326" i="1"/>
  <c r="M4326" i="1"/>
  <c r="N4326" i="1"/>
  <c r="C4327" i="1"/>
  <c r="D4327" i="1"/>
  <c r="E4327" i="1"/>
  <c r="F4327" i="1"/>
  <c r="G4327" i="1"/>
  <c r="H4327" i="1"/>
  <c r="I4327" i="1"/>
  <c r="J4327" i="1"/>
  <c r="K4327" i="1"/>
  <c r="L4327" i="1"/>
  <c r="M4327" i="1"/>
  <c r="N4327" i="1"/>
  <c r="C4328" i="1"/>
  <c r="D4328" i="1"/>
  <c r="E4328" i="1"/>
  <c r="F4328" i="1"/>
  <c r="G4328" i="1"/>
  <c r="H4328" i="1"/>
  <c r="I4328" i="1"/>
  <c r="J4328" i="1"/>
  <c r="K4328" i="1"/>
  <c r="L4328" i="1"/>
  <c r="M4328" i="1"/>
  <c r="N4328" i="1"/>
  <c r="C4329" i="1"/>
  <c r="D4329" i="1"/>
  <c r="E4329" i="1"/>
  <c r="F4329" i="1"/>
  <c r="G4329" i="1"/>
  <c r="H4329" i="1"/>
  <c r="I4329" i="1"/>
  <c r="J4329" i="1"/>
  <c r="K4329" i="1"/>
  <c r="L4329" i="1"/>
  <c r="M4329" i="1"/>
  <c r="N4329" i="1"/>
  <c r="C4330" i="1"/>
  <c r="D4330" i="1"/>
  <c r="E4330" i="1"/>
  <c r="F4330" i="1"/>
  <c r="G4330" i="1"/>
  <c r="H4330" i="1"/>
  <c r="I4330" i="1"/>
  <c r="J4330" i="1"/>
  <c r="K4330" i="1"/>
  <c r="L4330" i="1"/>
  <c r="M4330" i="1"/>
  <c r="N4330" i="1"/>
  <c r="C4331" i="1"/>
  <c r="D4331" i="1"/>
  <c r="E4331" i="1"/>
  <c r="F4331" i="1"/>
  <c r="G4331" i="1"/>
  <c r="H4331" i="1"/>
  <c r="I4331" i="1"/>
  <c r="J4331" i="1"/>
  <c r="K4331" i="1"/>
  <c r="L4331" i="1"/>
  <c r="M4331" i="1"/>
  <c r="N4331" i="1"/>
  <c r="C4332" i="1"/>
  <c r="D4332" i="1"/>
  <c r="E4332" i="1"/>
  <c r="F4332" i="1"/>
  <c r="G4332" i="1"/>
  <c r="H4332" i="1"/>
  <c r="I4332" i="1"/>
  <c r="J4332" i="1"/>
  <c r="K4332" i="1"/>
  <c r="L4332" i="1"/>
  <c r="M4332" i="1"/>
  <c r="N4332" i="1"/>
  <c r="C4333" i="1"/>
  <c r="D4333" i="1"/>
  <c r="E4333" i="1"/>
  <c r="F4333" i="1"/>
  <c r="G4333" i="1"/>
  <c r="H4333" i="1"/>
  <c r="I4333" i="1"/>
  <c r="J4333" i="1"/>
  <c r="K4333" i="1"/>
  <c r="L4333" i="1"/>
  <c r="M4333" i="1"/>
  <c r="N4333" i="1"/>
  <c r="C4334" i="1"/>
  <c r="D4334" i="1"/>
  <c r="E4334" i="1"/>
  <c r="F4334" i="1"/>
  <c r="G4334" i="1"/>
  <c r="H4334" i="1"/>
  <c r="I4334" i="1"/>
  <c r="J4334" i="1"/>
  <c r="K4334" i="1"/>
  <c r="L4334" i="1"/>
  <c r="M4334" i="1"/>
  <c r="N4334" i="1"/>
  <c r="C4335" i="1"/>
  <c r="D4335" i="1"/>
  <c r="E4335" i="1"/>
  <c r="F4335" i="1"/>
  <c r="G4335" i="1"/>
  <c r="H4335" i="1"/>
  <c r="I4335" i="1"/>
  <c r="J4335" i="1"/>
  <c r="K4335" i="1"/>
  <c r="L4335" i="1"/>
  <c r="M4335" i="1"/>
  <c r="N4335" i="1"/>
  <c r="C4336" i="1"/>
  <c r="D4336" i="1"/>
  <c r="E4336" i="1"/>
  <c r="F4336" i="1"/>
  <c r="G4336" i="1"/>
  <c r="H4336" i="1"/>
  <c r="I4336" i="1"/>
  <c r="J4336" i="1"/>
  <c r="K4336" i="1"/>
  <c r="L4336" i="1"/>
  <c r="M4336" i="1"/>
  <c r="N4336" i="1"/>
  <c r="C4337" i="1"/>
  <c r="D4337" i="1"/>
  <c r="E4337" i="1"/>
  <c r="F4337" i="1"/>
  <c r="G4337" i="1"/>
  <c r="H4337" i="1"/>
  <c r="I4337" i="1"/>
  <c r="J4337" i="1"/>
  <c r="K4337" i="1"/>
  <c r="L4337" i="1"/>
  <c r="M4337" i="1"/>
  <c r="N4337" i="1"/>
  <c r="C4338" i="1"/>
  <c r="D4338" i="1"/>
  <c r="E4338" i="1"/>
  <c r="F4338" i="1"/>
  <c r="G4338" i="1"/>
  <c r="H4338" i="1"/>
  <c r="I4338" i="1"/>
  <c r="J4338" i="1"/>
  <c r="K4338" i="1"/>
  <c r="L4338" i="1"/>
  <c r="M4338" i="1"/>
  <c r="N4338" i="1"/>
  <c r="C4339" i="1"/>
  <c r="D4339" i="1"/>
  <c r="E4339" i="1"/>
  <c r="F4339" i="1"/>
  <c r="G4339" i="1"/>
  <c r="H4339" i="1"/>
  <c r="I4339" i="1"/>
  <c r="J4339" i="1"/>
  <c r="K4339" i="1"/>
  <c r="L4339" i="1"/>
  <c r="M4339" i="1"/>
  <c r="N4339" i="1"/>
  <c r="C4340" i="1"/>
  <c r="D4340" i="1"/>
  <c r="E4340" i="1"/>
  <c r="F4340" i="1"/>
  <c r="G4340" i="1"/>
  <c r="H4340" i="1"/>
  <c r="I4340" i="1"/>
  <c r="J4340" i="1"/>
  <c r="K4340" i="1"/>
  <c r="L4340" i="1"/>
  <c r="M4340" i="1"/>
  <c r="N4340" i="1"/>
  <c r="C4341" i="1"/>
  <c r="D4341" i="1"/>
  <c r="E4341" i="1"/>
  <c r="F4341" i="1"/>
  <c r="G4341" i="1"/>
  <c r="H4341" i="1"/>
  <c r="I4341" i="1"/>
  <c r="J4341" i="1"/>
  <c r="K4341" i="1"/>
  <c r="L4341" i="1"/>
  <c r="M4341" i="1"/>
  <c r="N4341" i="1"/>
  <c r="C4342" i="1"/>
  <c r="D4342" i="1"/>
  <c r="E4342" i="1"/>
  <c r="F4342" i="1"/>
  <c r="G4342" i="1"/>
  <c r="H4342" i="1"/>
  <c r="I4342" i="1"/>
  <c r="J4342" i="1"/>
  <c r="K4342" i="1"/>
  <c r="L4342" i="1"/>
  <c r="M4342" i="1"/>
  <c r="N4342" i="1"/>
  <c r="C4343" i="1"/>
  <c r="D4343" i="1"/>
  <c r="E4343" i="1"/>
  <c r="F4343" i="1"/>
  <c r="G4343" i="1"/>
  <c r="H4343" i="1"/>
  <c r="I4343" i="1"/>
  <c r="J4343" i="1"/>
  <c r="K4343" i="1"/>
  <c r="L4343" i="1"/>
  <c r="M4343" i="1"/>
  <c r="N4343" i="1"/>
  <c r="C4344" i="1"/>
  <c r="D4344" i="1"/>
  <c r="E4344" i="1"/>
  <c r="F4344" i="1"/>
  <c r="G4344" i="1"/>
  <c r="H4344" i="1"/>
  <c r="I4344" i="1"/>
  <c r="J4344" i="1"/>
  <c r="K4344" i="1"/>
  <c r="L4344" i="1"/>
  <c r="M4344" i="1"/>
  <c r="N4344" i="1"/>
  <c r="C4345" i="1"/>
  <c r="D4345" i="1"/>
  <c r="E4345" i="1"/>
  <c r="F4345" i="1"/>
  <c r="G4345" i="1"/>
  <c r="H4345" i="1"/>
  <c r="I4345" i="1"/>
  <c r="J4345" i="1"/>
  <c r="K4345" i="1"/>
  <c r="L4345" i="1"/>
  <c r="M4345" i="1"/>
  <c r="N4345" i="1"/>
  <c r="C4346" i="1"/>
  <c r="D4346" i="1"/>
  <c r="E4346" i="1"/>
  <c r="F4346" i="1"/>
  <c r="G4346" i="1"/>
  <c r="H4346" i="1"/>
  <c r="I4346" i="1"/>
  <c r="J4346" i="1"/>
  <c r="K4346" i="1"/>
  <c r="L4346" i="1"/>
  <c r="M4346" i="1"/>
  <c r="N4346" i="1"/>
  <c r="C4347" i="1"/>
  <c r="D4347" i="1"/>
  <c r="E4347" i="1"/>
  <c r="F4347" i="1"/>
  <c r="G4347" i="1"/>
  <c r="H4347" i="1"/>
  <c r="I4347" i="1"/>
  <c r="J4347" i="1"/>
  <c r="K4347" i="1"/>
  <c r="L4347" i="1"/>
  <c r="M4347" i="1"/>
  <c r="N4347" i="1"/>
  <c r="C4348" i="1"/>
  <c r="D4348" i="1"/>
  <c r="E4348" i="1"/>
  <c r="F4348" i="1"/>
  <c r="G4348" i="1"/>
  <c r="H4348" i="1"/>
  <c r="I4348" i="1"/>
  <c r="J4348" i="1"/>
  <c r="K4348" i="1"/>
  <c r="L4348" i="1"/>
  <c r="M4348" i="1"/>
  <c r="N4348" i="1"/>
  <c r="C4349" i="1"/>
  <c r="D4349" i="1"/>
  <c r="E4349" i="1"/>
  <c r="F4349" i="1"/>
  <c r="G4349" i="1"/>
  <c r="H4349" i="1"/>
  <c r="I4349" i="1"/>
  <c r="J4349" i="1"/>
  <c r="K4349" i="1"/>
  <c r="L4349" i="1"/>
  <c r="M4349" i="1"/>
  <c r="N4349" i="1"/>
  <c r="C4350" i="1"/>
  <c r="D4350" i="1"/>
  <c r="E4350" i="1"/>
  <c r="F4350" i="1"/>
  <c r="G4350" i="1"/>
  <c r="H4350" i="1"/>
  <c r="I4350" i="1"/>
  <c r="J4350" i="1"/>
  <c r="K4350" i="1"/>
  <c r="L4350" i="1"/>
  <c r="M4350" i="1"/>
  <c r="N4350" i="1"/>
  <c r="C4351" i="1"/>
  <c r="D4351" i="1"/>
  <c r="E4351" i="1"/>
  <c r="F4351" i="1"/>
  <c r="G4351" i="1"/>
  <c r="H4351" i="1"/>
  <c r="I4351" i="1"/>
  <c r="J4351" i="1"/>
  <c r="K4351" i="1"/>
  <c r="L4351" i="1"/>
  <c r="M4351" i="1"/>
  <c r="N4351" i="1"/>
  <c r="C4352" i="1"/>
  <c r="D4352" i="1"/>
  <c r="E4352" i="1"/>
  <c r="F4352" i="1"/>
  <c r="G4352" i="1"/>
  <c r="H4352" i="1"/>
  <c r="I4352" i="1"/>
  <c r="J4352" i="1"/>
  <c r="K4352" i="1"/>
  <c r="L4352" i="1"/>
  <c r="M4352" i="1"/>
  <c r="N4352" i="1"/>
  <c r="C4353" i="1"/>
  <c r="D4353" i="1"/>
  <c r="E4353" i="1"/>
  <c r="F4353" i="1"/>
  <c r="G4353" i="1"/>
  <c r="H4353" i="1"/>
  <c r="I4353" i="1"/>
  <c r="J4353" i="1"/>
  <c r="K4353" i="1"/>
  <c r="L4353" i="1"/>
  <c r="M4353" i="1"/>
  <c r="N4353" i="1"/>
  <c r="C4354" i="1"/>
  <c r="D4354" i="1"/>
  <c r="E4354" i="1"/>
  <c r="F4354" i="1"/>
  <c r="G4354" i="1"/>
  <c r="H4354" i="1"/>
  <c r="I4354" i="1"/>
  <c r="J4354" i="1"/>
  <c r="K4354" i="1"/>
  <c r="L4354" i="1"/>
  <c r="M4354" i="1"/>
  <c r="N4354" i="1"/>
  <c r="C4355" i="1"/>
  <c r="D4355" i="1"/>
  <c r="E4355" i="1"/>
  <c r="F4355" i="1"/>
  <c r="G4355" i="1"/>
  <c r="H4355" i="1"/>
  <c r="I4355" i="1"/>
  <c r="J4355" i="1"/>
  <c r="K4355" i="1"/>
  <c r="L4355" i="1"/>
  <c r="M4355" i="1"/>
  <c r="N4355" i="1"/>
  <c r="C4356" i="1"/>
  <c r="D4356" i="1"/>
  <c r="E4356" i="1"/>
  <c r="F4356" i="1"/>
  <c r="G4356" i="1"/>
  <c r="H4356" i="1"/>
  <c r="I4356" i="1"/>
  <c r="J4356" i="1"/>
  <c r="K4356" i="1"/>
  <c r="L4356" i="1"/>
  <c r="M4356" i="1"/>
  <c r="N4356" i="1"/>
  <c r="C4357" i="1"/>
  <c r="D4357" i="1"/>
  <c r="E4357" i="1"/>
  <c r="F4357" i="1"/>
  <c r="G4357" i="1"/>
  <c r="H4357" i="1"/>
  <c r="I4357" i="1"/>
  <c r="J4357" i="1"/>
  <c r="K4357" i="1"/>
  <c r="L4357" i="1"/>
  <c r="M4357" i="1"/>
  <c r="N4357" i="1"/>
  <c r="C4358" i="1"/>
  <c r="D4358" i="1"/>
  <c r="E4358" i="1"/>
  <c r="F4358" i="1"/>
  <c r="G4358" i="1"/>
  <c r="H4358" i="1"/>
  <c r="I4358" i="1"/>
  <c r="J4358" i="1"/>
  <c r="K4358" i="1"/>
  <c r="L4358" i="1"/>
  <c r="M4358" i="1"/>
  <c r="N4358" i="1"/>
  <c r="C4359" i="1"/>
  <c r="D4359" i="1"/>
  <c r="E4359" i="1"/>
  <c r="F4359" i="1"/>
  <c r="G4359" i="1"/>
  <c r="H4359" i="1"/>
  <c r="I4359" i="1"/>
  <c r="J4359" i="1"/>
  <c r="K4359" i="1"/>
  <c r="L4359" i="1"/>
  <c r="M4359" i="1"/>
  <c r="N4359" i="1"/>
  <c r="C4360" i="1"/>
  <c r="D4360" i="1"/>
  <c r="E4360" i="1"/>
  <c r="F4360" i="1"/>
  <c r="G4360" i="1"/>
  <c r="H4360" i="1"/>
  <c r="I4360" i="1"/>
  <c r="J4360" i="1"/>
  <c r="K4360" i="1"/>
  <c r="L4360" i="1"/>
  <c r="M4360" i="1"/>
  <c r="N4360" i="1"/>
  <c r="C4361" i="1"/>
  <c r="D4361" i="1"/>
  <c r="E4361" i="1"/>
  <c r="F4361" i="1"/>
  <c r="G4361" i="1"/>
  <c r="H4361" i="1"/>
  <c r="I4361" i="1"/>
  <c r="J4361" i="1"/>
  <c r="K4361" i="1"/>
  <c r="L4361" i="1"/>
  <c r="M4361" i="1"/>
  <c r="N4361" i="1"/>
  <c r="C4362" i="1"/>
  <c r="D4362" i="1"/>
  <c r="E4362" i="1"/>
  <c r="F4362" i="1"/>
  <c r="G4362" i="1"/>
  <c r="H4362" i="1"/>
  <c r="I4362" i="1"/>
  <c r="J4362" i="1"/>
  <c r="K4362" i="1"/>
  <c r="L4362" i="1"/>
  <c r="M4362" i="1"/>
  <c r="N4362" i="1"/>
  <c r="C4363" i="1"/>
  <c r="D4363" i="1"/>
  <c r="E4363" i="1"/>
  <c r="F4363" i="1"/>
  <c r="G4363" i="1"/>
  <c r="H4363" i="1"/>
  <c r="I4363" i="1"/>
  <c r="J4363" i="1"/>
  <c r="K4363" i="1"/>
  <c r="L4363" i="1"/>
  <c r="M4363" i="1"/>
  <c r="N4363" i="1"/>
  <c r="C4364" i="1"/>
  <c r="D4364" i="1"/>
  <c r="E4364" i="1"/>
  <c r="F4364" i="1"/>
  <c r="G4364" i="1"/>
  <c r="H4364" i="1"/>
  <c r="I4364" i="1"/>
  <c r="J4364" i="1"/>
  <c r="K4364" i="1"/>
  <c r="L4364" i="1"/>
  <c r="M4364" i="1"/>
  <c r="N4364" i="1"/>
  <c r="C4365" i="1"/>
  <c r="D4365" i="1"/>
  <c r="E4365" i="1"/>
  <c r="F4365" i="1"/>
  <c r="G4365" i="1"/>
  <c r="H4365" i="1"/>
  <c r="I4365" i="1"/>
  <c r="J4365" i="1"/>
  <c r="K4365" i="1"/>
  <c r="L4365" i="1"/>
  <c r="M4365" i="1"/>
  <c r="N4365" i="1"/>
  <c r="C4366" i="1"/>
  <c r="D4366" i="1"/>
  <c r="E4366" i="1"/>
  <c r="F4366" i="1"/>
  <c r="G4366" i="1"/>
  <c r="H4366" i="1"/>
  <c r="I4366" i="1"/>
  <c r="J4366" i="1"/>
  <c r="K4366" i="1"/>
  <c r="L4366" i="1"/>
  <c r="M4366" i="1"/>
  <c r="N4366" i="1"/>
  <c r="C4367" i="1"/>
  <c r="D4367" i="1"/>
  <c r="E4367" i="1"/>
  <c r="F4367" i="1"/>
  <c r="G4367" i="1"/>
  <c r="H4367" i="1"/>
  <c r="I4367" i="1"/>
  <c r="J4367" i="1"/>
  <c r="K4367" i="1"/>
  <c r="L4367" i="1"/>
  <c r="M4367" i="1"/>
  <c r="N4367" i="1"/>
  <c r="C4368" i="1"/>
  <c r="D4368" i="1"/>
  <c r="E4368" i="1"/>
  <c r="F4368" i="1"/>
  <c r="G4368" i="1"/>
  <c r="H4368" i="1"/>
  <c r="I4368" i="1"/>
  <c r="J4368" i="1"/>
  <c r="K4368" i="1"/>
  <c r="L4368" i="1"/>
  <c r="M4368" i="1"/>
  <c r="N4368" i="1"/>
  <c r="C4369" i="1"/>
  <c r="D4369" i="1"/>
  <c r="E4369" i="1"/>
  <c r="F4369" i="1"/>
  <c r="G4369" i="1"/>
  <c r="H4369" i="1"/>
  <c r="I4369" i="1"/>
  <c r="J4369" i="1"/>
  <c r="K4369" i="1"/>
  <c r="L4369" i="1"/>
  <c r="M4369" i="1"/>
  <c r="N4369" i="1"/>
  <c r="C4370" i="1"/>
  <c r="D4370" i="1"/>
  <c r="E4370" i="1"/>
  <c r="F4370" i="1"/>
  <c r="G4370" i="1"/>
  <c r="H4370" i="1"/>
  <c r="I4370" i="1"/>
  <c r="J4370" i="1"/>
  <c r="K4370" i="1"/>
  <c r="L4370" i="1"/>
  <c r="M4370" i="1"/>
  <c r="N4370" i="1"/>
  <c r="C4371" i="1"/>
  <c r="D4371" i="1"/>
  <c r="E4371" i="1"/>
  <c r="F4371" i="1"/>
  <c r="G4371" i="1"/>
  <c r="H4371" i="1"/>
  <c r="I4371" i="1"/>
  <c r="J4371" i="1"/>
  <c r="K4371" i="1"/>
  <c r="L4371" i="1"/>
  <c r="M4371" i="1"/>
  <c r="N4371" i="1"/>
  <c r="C4372" i="1"/>
  <c r="D4372" i="1"/>
  <c r="E4372" i="1"/>
  <c r="F4372" i="1"/>
  <c r="G4372" i="1"/>
  <c r="H4372" i="1"/>
  <c r="I4372" i="1"/>
  <c r="J4372" i="1"/>
  <c r="K4372" i="1"/>
  <c r="L4372" i="1"/>
  <c r="M4372" i="1"/>
  <c r="N4372" i="1"/>
  <c r="C4373" i="1"/>
  <c r="D4373" i="1"/>
  <c r="E4373" i="1"/>
  <c r="F4373" i="1"/>
  <c r="G4373" i="1"/>
  <c r="H4373" i="1"/>
  <c r="I4373" i="1"/>
  <c r="J4373" i="1"/>
  <c r="K4373" i="1"/>
  <c r="L4373" i="1"/>
  <c r="M4373" i="1"/>
  <c r="N4373" i="1"/>
  <c r="C4374" i="1"/>
  <c r="D4374" i="1"/>
  <c r="E4374" i="1"/>
  <c r="F4374" i="1"/>
  <c r="G4374" i="1"/>
  <c r="H4374" i="1"/>
  <c r="I4374" i="1"/>
  <c r="J4374" i="1"/>
  <c r="K4374" i="1"/>
  <c r="L4374" i="1"/>
  <c r="M4374" i="1"/>
  <c r="N4374" i="1"/>
  <c r="C4375" i="1"/>
  <c r="D4375" i="1"/>
  <c r="E4375" i="1"/>
  <c r="F4375" i="1"/>
  <c r="G4375" i="1"/>
  <c r="H4375" i="1"/>
  <c r="I4375" i="1"/>
  <c r="J4375" i="1"/>
  <c r="K4375" i="1"/>
  <c r="L4375" i="1"/>
  <c r="M4375" i="1"/>
  <c r="N4375" i="1"/>
  <c r="C4376" i="1"/>
  <c r="D4376" i="1"/>
  <c r="E4376" i="1"/>
  <c r="F4376" i="1"/>
  <c r="G4376" i="1"/>
  <c r="H4376" i="1"/>
  <c r="I4376" i="1"/>
  <c r="J4376" i="1"/>
  <c r="K4376" i="1"/>
  <c r="L4376" i="1"/>
  <c r="M4376" i="1"/>
  <c r="N4376" i="1"/>
  <c r="C4377" i="1"/>
  <c r="D4377" i="1"/>
  <c r="E4377" i="1"/>
  <c r="F4377" i="1"/>
  <c r="G4377" i="1"/>
  <c r="H4377" i="1"/>
  <c r="I4377" i="1"/>
  <c r="J4377" i="1"/>
  <c r="K4377" i="1"/>
  <c r="L4377" i="1"/>
  <c r="M4377" i="1"/>
  <c r="N4377" i="1"/>
  <c r="C4378" i="1"/>
  <c r="D4378" i="1"/>
  <c r="E4378" i="1"/>
  <c r="F4378" i="1"/>
  <c r="G4378" i="1"/>
  <c r="H4378" i="1"/>
  <c r="I4378" i="1"/>
  <c r="J4378" i="1"/>
  <c r="K4378" i="1"/>
  <c r="L4378" i="1"/>
  <c r="M4378" i="1"/>
  <c r="N4378" i="1"/>
  <c r="C4379" i="1"/>
  <c r="D4379" i="1"/>
  <c r="E4379" i="1"/>
  <c r="F4379" i="1"/>
  <c r="G4379" i="1"/>
  <c r="H4379" i="1"/>
  <c r="I4379" i="1"/>
  <c r="J4379" i="1"/>
  <c r="K4379" i="1"/>
  <c r="L4379" i="1"/>
  <c r="M4379" i="1"/>
  <c r="N4379" i="1"/>
  <c r="C4380" i="1"/>
  <c r="D4380" i="1"/>
  <c r="E4380" i="1"/>
  <c r="F4380" i="1"/>
  <c r="G4380" i="1"/>
  <c r="H4380" i="1"/>
  <c r="I4380" i="1"/>
  <c r="J4380" i="1"/>
  <c r="K4380" i="1"/>
  <c r="L4380" i="1"/>
  <c r="M4380" i="1"/>
  <c r="N4380" i="1"/>
  <c r="C4381" i="1"/>
  <c r="D4381" i="1"/>
  <c r="E4381" i="1"/>
  <c r="F4381" i="1"/>
  <c r="G4381" i="1"/>
  <c r="H4381" i="1"/>
  <c r="I4381" i="1"/>
  <c r="J4381" i="1"/>
  <c r="K4381" i="1"/>
  <c r="L4381" i="1"/>
  <c r="M4381" i="1"/>
  <c r="N4381" i="1"/>
  <c r="C4382" i="1"/>
  <c r="D4382" i="1"/>
  <c r="E4382" i="1"/>
  <c r="F4382" i="1"/>
  <c r="G4382" i="1"/>
  <c r="H4382" i="1"/>
  <c r="I4382" i="1"/>
  <c r="J4382" i="1"/>
  <c r="K4382" i="1"/>
  <c r="L4382" i="1"/>
  <c r="M4382" i="1"/>
  <c r="N4382" i="1"/>
  <c r="C4383" i="1"/>
  <c r="D4383" i="1"/>
  <c r="E4383" i="1"/>
  <c r="F4383" i="1"/>
  <c r="G4383" i="1"/>
  <c r="H4383" i="1"/>
  <c r="I4383" i="1"/>
  <c r="J4383" i="1"/>
  <c r="K4383" i="1"/>
  <c r="L4383" i="1"/>
  <c r="M4383" i="1"/>
  <c r="N4383" i="1"/>
  <c r="C4384" i="1"/>
  <c r="D4384" i="1"/>
  <c r="E4384" i="1"/>
  <c r="F4384" i="1"/>
  <c r="G4384" i="1"/>
  <c r="H4384" i="1"/>
  <c r="I4384" i="1"/>
  <c r="J4384" i="1"/>
  <c r="K4384" i="1"/>
  <c r="L4384" i="1"/>
  <c r="M4384" i="1"/>
  <c r="N4384" i="1"/>
  <c r="C4385" i="1"/>
  <c r="D4385" i="1"/>
  <c r="E4385" i="1"/>
  <c r="F4385" i="1"/>
  <c r="G4385" i="1"/>
  <c r="H4385" i="1"/>
  <c r="I4385" i="1"/>
  <c r="J4385" i="1"/>
  <c r="K4385" i="1"/>
  <c r="L4385" i="1"/>
  <c r="M4385" i="1"/>
  <c r="N4385" i="1"/>
  <c r="C4386" i="1"/>
  <c r="D4386" i="1"/>
  <c r="E4386" i="1"/>
  <c r="F4386" i="1"/>
  <c r="G4386" i="1"/>
  <c r="H4386" i="1"/>
  <c r="I4386" i="1"/>
  <c r="J4386" i="1"/>
  <c r="K4386" i="1"/>
  <c r="L4386" i="1"/>
  <c r="M4386" i="1"/>
  <c r="N4386" i="1"/>
  <c r="C4387" i="1"/>
  <c r="D4387" i="1"/>
  <c r="E4387" i="1"/>
  <c r="F4387" i="1"/>
  <c r="G4387" i="1"/>
  <c r="H4387" i="1"/>
  <c r="I4387" i="1"/>
  <c r="J4387" i="1"/>
  <c r="K4387" i="1"/>
  <c r="L4387" i="1"/>
  <c r="M4387" i="1"/>
  <c r="N4387" i="1"/>
  <c r="C4388" i="1"/>
  <c r="D4388" i="1"/>
  <c r="E4388" i="1"/>
  <c r="F4388" i="1"/>
  <c r="G4388" i="1"/>
  <c r="H4388" i="1"/>
  <c r="I4388" i="1"/>
  <c r="J4388" i="1"/>
  <c r="K4388" i="1"/>
  <c r="L4388" i="1"/>
  <c r="M4388" i="1"/>
  <c r="N4388" i="1"/>
  <c r="C4389" i="1"/>
  <c r="D4389" i="1"/>
  <c r="E4389" i="1"/>
  <c r="F4389" i="1"/>
  <c r="G4389" i="1"/>
  <c r="H4389" i="1"/>
  <c r="I4389" i="1"/>
  <c r="J4389" i="1"/>
  <c r="K4389" i="1"/>
  <c r="L4389" i="1"/>
  <c r="M4389" i="1"/>
  <c r="N4389" i="1"/>
  <c r="C4390" i="1"/>
  <c r="D4390" i="1"/>
  <c r="E4390" i="1"/>
  <c r="F4390" i="1"/>
  <c r="G4390" i="1"/>
  <c r="H4390" i="1"/>
  <c r="I4390" i="1"/>
  <c r="J4390" i="1"/>
  <c r="K4390" i="1"/>
  <c r="L4390" i="1"/>
  <c r="M4390" i="1"/>
  <c r="N4390" i="1"/>
  <c r="C4391" i="1"/>
  <c r="D4391" i="1"/>
  <c r="E4391" i="1"/>
  <c r="F4391" i="1"/>
  <c r="G4391" i="1"/>
  <c r="H4391" i="1"/>
  <c r="I4391" i="1"/>
  <c r="J4391" i="1"/>
  <c r="K4391" i="1"/>
  <c r="L4391" i="1"/>
  <c r="M4391" i="1"/>
  <c r="N4391" i="1"/>
  <c r="C4392" i="1"/>
  <c r="D4392" i="1"/>
  <c r="E4392" i="1"/>
  <c r="F4392" i="1"/>
  <c r="G4392" i="1"/>
  <c r="H4392" i="1"/>
  <c r="I4392" i="1"/>
  <c r="J4392" i="1"/>
  <c r="K4392" i="1"/>
  <c r="L4392" i="1"/>
  <c r="M4392" i="1"/>
  <c r="N4392" i="1"/>
  <c r="C4393" i="1"/>
  <c r="D4393" i="1"/>
  <c r="E4393" i="1"/>
  <c r="F4393" i="1"/>
  <c r="G4393" i="1"/>
  <c r="H4393" i="1"/>
  <c r="I4393" i="1"/>
  <c r="J4393" i="1"/>
  <c r="K4393" i="1"/>
  <c r="L4393" i="1"/>
  <c r="M4393" i="1"/>
  <c r="N4393" i="1"/>
  <c r="C4394" i="1"/>
  <c r="D4394" i="1"/>
  <c r="E4394" i="1"/>
  <c r="F4394" i="1"/>
  <c r="G4394" i="1"/>
  <c r="H4394" i="1"/>
  <c r="I4394" i="1"/>
  <c r="J4394" i="1"/>
  <c r="K4394" i="1"/>
  <c r="L4394" i="1"/>
  <c r="M4394" i="1"/>
  <c r="N4394" i="1"/>
  <c r="C4395" i="1"/>
  <c r="D4395" i="1"/>
  <c r="E4395" i="1"/>
  <c r="F4395" i="1"/>
  <c r="G4395" i="1"/>
  <c r="H4395" i="1"/>
  <c r="I4395" i="1"/>
  <c r="J4395" i="1"/>
  <c r="K4395" i="1"/>
  <c r="L4395" i="1"/>
  <c r="M4395" i="1"/>
  <c r="N4395" i="1"/>
  <c r="C4396" i="1"/>
  <c r="D4396" i="1"/>
  <c r="E4396" i="1"/>
  <c r="F4396" i="1"/>
  <c r="G4396" i="1"/>
  <c r="H4396" i="1"/>
  <c r="I4396" i="1"/>
  <c r="J4396" i="1"/>
  <c r="K4396" i="1"/>
  <c r="L4396" i="1"/>
  <c r="M4396" i="1"/>
  <c r="N4396" i="1"/>
  <c r="C4397" i="1"/>
  <c r="D4397" i="1"/>
  <c r="E4397" i="1"/>
  <c r="F4397" i="1"/>
  <c r="G4397" i="1"/>
  <c r="H4397" i="1"/>
  <c r="I4397" i="1"/>
  <c r="J4397" i="1"/>
  <c r="K4397" i="1"/>
  <c r="L4397" i="1"/>
  <c r="M4397" i="1"/>
  <c r="N4397" i="1"/>
  <c r="C4398" i="1"/>
  <c r="D4398" i="1"/>
  <c r="E4398" i="1"/>
  <c r="F4398" i="1"/>
  <c r="G4398" i="1"/>
  <c r="H4398" i="1"/>
  <c r="I4398" i="1"/>
  <c r="J4398" i="1"/>
  <c r="K4398" i="1"/>
  <c r="L4398" i="1"/>
  <c r="M4398" i="1"/>
  <c r="N4398" i="1"/>
  <c r="C4399" i="1"/>
  <c r="D4399" i="1"/>
  <c r="E4399" i="1"/>
  <c r="F4399" i="1"/>
  <c r="G4399" i="1"/>
  <c r="H4399" i="1"/>
  <c r="I4399" i="1"/>
  <c r="J4399" i="1"/>
  <c r="K4399" i="1"/>
  <c r="L4399" i="1"/>
  <c r="M4399" i="1"/>
  <c r="N4399" i="1"/>
  <c r="C4400" i="1"/>
  <c r="D4400" i="1"/>
  <c r="E4400" i="1"/>
  <c r="F4400" i="1"/>
  <c r="G4400" i="1"/>
  <c r="H4400" i="1"/>
  <c r="I4400" i="1"/>
  <c r="J4400" i="1"/>
  <c r="K4400" i="1"/>
  <c r="L4400" i="1"/>
  <c r="M4400" i="1"/>
  <c r="N4400" i="1"/>
  <c r="C4401" i="1"/>
  <c r="D4401" i="1"/>
  <c r="E4401" i="1"/>
  <c r="F4401" i="1"/>
  <c r="G4401" i="1"/>
  <c r="H4401" i="1"/>
  <c r="I4401" i="1"/>
  <c r="J4401" i="1"/>
  <c r="K4401" i="1"/>
  <c r="L4401" i="1"/>
  <c r="M4401" i="1"/>
  <c r="N4401" i="1"/>
  <c r="C4402" i="1"/>
  <c r="D4402" i="1"/>
  <c r="E4402" i="1"/>
  <c r="F4402" i="1"/>
  <c r="G4402" i="1"/>
  <c r="H4402" i="1"/>
  <c r="I4402" i="1"/>
  <c r="J4402" i="1"/>
  <c r="K4402" i="1"/>
  <c r="L4402" i="1"/>
  <c r="M4402" i="1"/>
  <c r="N4402" i="1"/>
  <c r="C4403" i="1"/>
  <c r="D4403" i="1"/>
  <c r="E4403" i="1"/>
  <c r="F4403" i="1"/>
  <c r="G4403" i="1"/>
  <c r="H4403" i="1"/>
  <c r="I4403" i="1"/>
  <c r="J4403" i="1"/>
  <c r="K4403" i="1"/>
  <c r="L4403" i="1"/>
  <c r="M4403" i="1"/>
  <c r="N4403" i="1"/>
  <c r="C4404" i="1"/>
  <c r="D4404" i="1"/>
  <c r="E4404" i="1"/>
  <c r="F4404" i="1"/>
  <c r="G4404" i="1"/>
  <c r="H4404" i="1"/>
  <c r="I4404" i="1"/>
  <c r="J4404" i="1"/>
  <c r="K4404" i="1"/>
  <c r="L4404" i="1"/>
  <c r="M4404" i="1"/>
  <c r="N4404" i="1"/>
  <c r="C4405" i="1"/>
  <c r="D4405" i="1"/>
  <c r="E4405" i="1"/>
  <c r="F4405" i="1"/>
  <c r="G4405" i="1"/>
  <c r="H4405" i="1"/>
  <c r="I4405" i="1"/>
  <c r="J4405" i="1"/>
  <c r="K4405" i="1"/>
  <c r="L4405" i="1"/>
  <c r="M4405" i="1"/>
  <c r="N4405" i="1"/>
  <c r="C4406" i="1"/>
  <c r="D4406" i="1"/>
  <c r="E4406" i="1"/>
  <c r="F4406" i="1"/>
  <c r="G4406" i="1"/>
  <c r="H4406" i="1"/>
  <c r="I4406" i="1"/>
  <c r="J4406" i="1"/>
  <c r="K4406" i="1"/>
  <c r="L4406" i="1"/>
  <c r="M4406" i="1"/>
  <c r="N4406" i="1"/>
  <c r="C4407" i="1"/>
  <c r="D4407" i="1"/>
  <c r="E4407" i="1"/>
  <c r="F4407" i="1"/>
  <c r="G4407" i="1"/>
  <c r="H4407" i="1"/>
  <c r="I4407" i="1"/>
  <c r="J4407" i="1"/>
  <c r="K4407" i="1"/>
  <c r="L4407" i="1"/>
  <c r="M4407" i="1"/>
  <c r="N4407" i="1"/>
  <c r="C4408" i="1"/>
  <c r="D4408" i="1"/>
  <c r="E4408" i="1"/>
  <c r="F4408" i="1"/>
  <c r="G4408" i="1"/>
  <c r="H4408" i="1"/>
  <c r="I4408" i="1"/>
  <c r="J4408" i="1"/>
  <c r="K4408" i="1"/>
  <c r="L4408" i="1"/>
  <c r="M4408" i="1"/>
  <c r="N4408" i="1"/>
  <c r="C4409" i="1"/>
  <c r="D4409" i="1"/>
  <c r="E4409" i="1"/>
  <c r="F4409" i="1"/>
  <c r="G4409" i="1"/>
  <c r="H4409" i="1"/>
  <c r="I4409" i="1"/>
  <c r="J4409" i="1"/>
  <c r="K4409" i="1"/>
  <c r="L4409" i="1"/>
  <c r="M4409" i="1"/>
  <c r="N4409" i="1"/>
  <c r="C4410" i="1"/>
  <c r="D4410" i="1"/>
  <c r="E4410" i="1"/>
  <c r="F4410" i="1"/>
  <c r="G4410" i="1"/>
  <c r="H4410" i="1"/>
  <c r="I4410" i="1"/>
  <c r="J4410" i="1"/>
  <c r="K4410" i="1"/>
  <c r="L4410" i="1"/>
  <c r="M4410" i="1"/>
  <c r="N4410" i="1"/>
  <c r="C4411" i="1"/>
  <c r="D4411" i="1"/>
  <c r="E4411" i="1"/>
  <c r="F4411" i="1"/>
  <c r="G4411" i="1"/>
  <c r="H4411" i="1"/>
  <c r="I4411" i="1"/>
  <c r="J4411" i="1"/>
  <c r="K4411" i="1"/>
  <c r="L4411" i="1"/>
  <c r="M4411" i="1"/>
  <c r="N4411" i="1"/>
  <c r="C4412" i="1"/>
  <c r="D4412" i="1"/>
  <c r="E4412" i="1"/>
  <c r="F4412" i="1"/>
  <c r="G4412" i="1"/>
  <c r="H4412" i="1"/>
  <c r="I4412" i="1"/>
  <c r="J4412" i="1"/>
  <c r="K4412" i="1"/>
  <c r="L4412" i="1"/>
  <c r="M4412" i="1"/>
  <c r="N4412" i="1"/>
  <c r="C4413" i="1"/>
  <c r="D4413" i="1"/>
  <c r="E4413" i="1"/>
  <c r="F4413" i="1"/>
  <c r="G4413" i="1"/>
  <c r="H4413" i="1"/>
  <c r="I4413" i="1"/>
  <c r="J4413" i="1"/>
  <c r="K4413" i="1"/>
  <c r="L4413" i="1"/>
  <c r="M4413" i="1"/>
  <c r="N4413" i="1"/>
  <c r="C4414" i="1"/>
  <c r="D4414" i="1"/>
  <c r="E4414" i="1"/>
  <c r="F4414" i="1"/>
  <c r="G4414" i="1"/>
  <c r="H4414" i="1"/>
  <c r="I4414" i="1"/>
  <c r="J4414" i="1"/>
  <c r="K4414" i="1"/>
  <c r="L4414" i="1"/>
  <c r="M4414" i="1"/>
  <c r="N4414" i="1"/>
  <c r="C4415" i="1"/>
  <c r="D4415" i="1"/>
  <c r="E4415" i="1"/>
  <c r="F4415" i="1"/>
  <c r="G4415" i="1"/>
  <c r="H4415" i="1"/>
  <c r="I4415" i="1"/>
  <c r="J4415" i="1"/>
  <c r="K4415" i="1"/>
  <c r="L4415" i="1"/>
  <c r="M4415" i="1"/>
  <c r="N4415" i="1"/>
  <c r="C4416" i="1"/>
  <c r="D4416" i="1"/>
  <c r="E4416" i="1"/>
  <c r="F4416" i="1"/>
  <c r="G4416" i="1"/>
  <c r="H4416" i="1"/>
  <c r="I4416" i="1"/>
  <c r="J4416" i="1"/>
  <c r="K4416" i="1"/>
  <c r="L4416" i="1"/>
  <c r="M4416" i="1"/>
  <c r="N4416" i="1"/>
  <c r="C4417" i="1"/>
  <c r="D4417" i="1"/>
  <c r="E4417" i="1"/>
  <c r="F4417" i="1"/>
  <c r="G4417" i="1"/>
  <c r="H4417" i="1"/>
  <c r="I4417" i="1"/>
  <c r="J4417" i="1"/>
  <c r="K4417" i="1"/>
  <c r="L4417" i="1"/>
  <c r="M4417" i="1"/>
  <c r="N4417" i="1"/>
  <c r="C4418" i="1"/>
  <c r="D4418" i="1"/>
  <c r="E4418" i="1"/>
  <c r="F4418" i="1"/>
  <c r="G4418" i="1"/>
  <c r="H4418" i="1"/>
  <c r="I4418" i="1"/>
  <c r="J4418" i="1"/>
  <c r="K4418" i="1"/>
  <c r="L4418" i="1"/>
  <c r="M4418" i="1"/>
  <c r="N4418" i="1"/>
  <c r="C4419" i="1"/>
  <c r="D4419" i="1"/>
  <c r="E4419" i="1"/>
  <c r="F4419" i="1"/>
  <c r="G4419" i="1"/>
  <c r="H4419" i="1"/>
  <c r="I4419" i="1"/>
  <c r="J4419" i="1"/>
  <c r="K4419" i="1"/>
  <c r="L4419" i="1"/>
  <c r="M4419" i="1"/>
  <c r="N4419" i="1"/>
  <c r="C4420" i="1"/>
  <c r="D4420" i="1"/>
  <c r="E4420" i="1"/>
  <c r="F4420" i="1"/>
  <c r="G4420" i="1"/>
  <c r="H4420" i="1"/>
  <c r="I4420" i="1"/>
  <c r="J4420" i="1"/>
  <c r="K4420" i="1"/>
  <c r="L4420" i="1"/>
  <c r="M4420" i="1"/>
  <c r="N4420" i="1"/>
  <c r="C4421" i="1"/>
  <c r="D4421" i="1"/>
  <c r="E4421" i="1"/>
  <c r="F4421" i="1"/>
  <c r="G4421" i="1"/>
  <c r="H4421" i="1"/>
  <c r="I4421" i="1"/>
  <c r="J4421" i="1"/>
  <c r="K4421" i="1"/>
  <c r="L4421" i="1"/>
  <c r="M4421" i="1"/>
  <c r="N4421" i="1"/>
  <c r="C4422" i="1"/>
  <c r="D4422" i="1"/>
  <c r="E4422" i="1"/>
  <c r="F4422" i="1"/>
  <c r="G4422" i="1"/>
  <c r="H4422" i="1"/>
  <c r="I4422" i="1"/>
  <c r="J4422" i="1"/>
  <c r="K4422" i="1"/>
  <c r="L4422" i="1"/>
  <c r="M4422" i="1"/>
  <c r="N4422" i="1"/>
  <c r="C4423" i="1"/>
  <c r="D4423" i="1"/>
  <c r="E4423" i="1"/>
  <c r="F4423" i="1"/>
  <c r="G4423" i="1"/>
  <c r="H4423" i="1"/>
  <c r="I4423" i="1"/>
  <c r="J4423" i="1"/>
  <c r="K4423" i="1"/>
  <c r="L4423" i="1"/>
  <c r="M4423" i="1"/>
  <c r="N4423" i="1"/>
  <c r="C4424" i="1"/>
  <c r="D4424" i="1"/>
  <c r="E4424" i="1"/>
  <c r="F4424" i="1"/>
  <c r="G4424" i="1"/>
  <c r="H4424" i="1"/>
  <c r="I4424" i="1"/>
  <c r="J4424" i="1"/>
  <c r="K4424" i="1"/>
  <c r="L4424" i="1"/>
  <c r="M4424" i="1"/>
  <c r="N4424" i="1"/>
  <c r="C4425" i="1"/>
  <c r="D4425" i="1"/>
  <c r="E4425" i="1"/>
  <c r="F4425" i="1"/>
  <c r="G4425" i="1"/>
  <c r="H4425" i="1"/>
  <c r="I4425" i="1"/>
  <c r="J4425" i="1"/>
  <c r="K4425" i="1"/>
  <c r="L4425" i="1"/>
  <c r="M4425" i="1"/>
  <c r="N4425" i="1"/>
  <c r="C4426" i="1"/>
  <c r="D4426" i="1"/>
  <c r="E4426" i="1"/>
  <c r="F4426" i="1"/>
  <c r="G4426" i="1"/>
  <c r="H4426" i="1"/>
  <c r="I4426" i="1"/>
  <c r="J4426" i="1"/>
  <c r="K4426" i="1"/>
  <c r="L4426" i="1"/>
  <c r="M4426" i="1"/>
  <c r="N4426" i="1"/>
  <c r="C4427" i="1"/>
  <c r="D4427" i="1"/>
  <c r="E4427" i="1"/>
  <c r="F4427" i="1"/>
  <c r="G4427" i="1"/>
  <c r="H4427" i="1"/>
  <c r="I4427" i="1"/>
  <c r="J4427" i="1"/>
  <c r="K4427" i="1"/>
  <c r="L4427" i="1"/>
  <c r="M4427" i="1"/>
  <c r="N4427" i="1"/>
  <c r="C4428" i="1"/>
  <c r="D4428" i="1"/>
  <c r="E4428" i="1"/>
  <c r="F4428" i="1"/>
  <c r="G4428" i="1"/>
  <c r="H4428" i="1"/>
  <c r="I4428" i="1"/>
  <c r="J4428" i="1"/>
  <c r="K4428" i="1"/>
  <c r="L4428" i="1"/>
  <c r="M4428" i="1"/>
  <c r="N4428" i="1"/>
  <c r="C4429" i="1"/>
  <c r="D4429" i="1"/>
  <c r="E4429" i="1"/>
  <c r="F4429" i="1"/>
  <c r="G4429" i="1"/>
  <c r="H4429" i="1"/>
  <c r="I4429" i="1"/>
  <c r="J4429" i="1"/>
  <c r="K4429" i="1"/>
  <c r="L4429" i="1"/>
  <c r="M4429" i="1"/>
  <c r="N4429" i="1"/>
  <c r="C4430" i="1"/>
  <c r="D4430" i="1"/>
  <c r="E4430" i="1"/>
  <c r="F4430" i="1"/>
  <c r="G4430" i="1"/>
  <c r="H4430" i="1"/>
  <c r="I4430" i="1"/>
  <c r="J4430" i="1"/>
  <c r="K4430" i="1"/>
  <c r="L4430" i="1"/>
  <c r="M4430" i="1"/>
  <c r="N4430" i="1"/>
  <c r="C4431" i="1"/>
  <c r="D4431" i="1"/>
  <c r="E4431" i="1"/>
  <c r="F4431" i="1"/>
  <c r="G4431" i="1"/>
  <c r="H4431" i="1"/>
  <c r="I4431" i="1"/>
  <c r="J4431" i="1"/>
  <c r="K4431" i="1"/>
  <c r="L4431" i="1"/>
  <c r="M4431" i="1"/>
  <c r="N4431" i="1"/>
  <c r="C4432" i="1"/>
  <c r="D4432" i="1"/>
  <c r="E4432" i="1"/>
  <c r="F4432" i="1"/>
  <c r="G4432" i="1"/>
  <c r="H4432" i="1"/>
  <c r="I4432" i="1"/>
  <c r="J4432" i="1"/>
  <c r="K4432" i="1"/>
  <c r="L4432" i="1"/>
  <c r="M4432" i="1"/>
  <c r="N4432" i="1"/>
  <c r="C4433" i="1"/>
  <c r="D4433" i="1"/>
  <c r="E4433" i="1"/>
  <c r="F4433" i="1"/>
  <c r="G4433" i="1"/>
  <c r="H4433" i="1"/>
  <c r="I4433" i="1"/>
  <c r="J4433" i="1"/>
  <c r="K4433" i="1"/>
  <c r="L4433" i="1"/>
  <c r="M4433" i="1"/>
  <c r="N4433" i="1"/>
  <c r="C4434" i="1"/>
  <c r="D4434" i="1"/>
  <c r="E4434" i="1"/>
  <c r="F4434" i="1"/>
  <c r="G4434" i="1"/>
  <c r="H4434" i="1"/>
  <c r="I4434" i="1"/>
  <c r="J4434" i="1"/>
  <c r="K4434" i="1"/>
  <c r="L4434" i="1"/>
  <c r="M4434" i="1"/>
  <c r="N4434" i="1"/>
  <c r="C4435" i="1"/>
  <c r="D4435" i="1"/>
  <c r="E4435" i="1"/>
  <c r="F4435" i="1"/>
  <c r="G4435" i="1"/>
  <c r="H4435" i="1"/>
  <c r="I4435" i="1"/>
  <c r="J4435" i="1"/>
  <c r="K4435" i="1"/>
  <c r="L4435" i="1"/>
  <c r="M4435" i="1"/>
  <c r="N4435" i="1"/>
  <c r="C4436" i="1"/>
  <c r="D4436" i="1"/>
  <c r="E4436" i="1"/>
  <c r="F4436" i="1"/>
  <c r="G4436" i="1"/>
  <c r="H4436" i="1"/>
  <c r="I4436" i="1"/>
  <c r="J4436" i="1"/>
  <c r="K4436" i="1"/>
  <c r="L4436" i="1"/>
  <c r="M4436" i="1"/>
  <c r="N4436" i="1"/>
  <c r="C4437" i="1"/>
  <c r="D4437" i="1"/>
  <c r="E4437" i="1"/>
  <c r="F4437" i="1"/>
  <c r="G4437" i="1"/>
  <c r="H4437" i="1"/>
  <c r="I4437" i="1"/>
  <c r="J4437" i="1"/>
  <c r="K4437" i="1"/>
  <c r="L4437" i="1"/>
  <c r="M4437" i="1"/>
  <c r="N4437" i="1"/>
  <c r="C4438" i="1"/>
  <c r="D4438" i="1"/>
  <c r="E4438" i="1"/>
  <c r="F4438" i="1"/>
  <c r="G4438" i="1"/>
  <c r="H4438" i="1"/>
  <c r="I4438" i="1"/>
  <c r="J4438" i="1"/>
  <c r="K4438" i="1"/>
  <c r="L4438" i="1"/>
  <c r="M4438" i="1"/>
  <c r="N4438" i="1"/>
  <c r="C4439" i="1"/>
  <c r="D4439" i="1"/>
  <c r="E4439" i="1"/>
  <c r="F4439" i="1"/>
  <c r="G4439" i="1"/>
  <c r="H4439" i="1"/>
  <c r="I4439" i="1"/>
  <c r="J4439" i="1"/>
  <c r="K4439" i="1"/>
  <c r="L4439" i="1"/>
  <c r="M4439" i="1"/>
  <c r="N4439" i="1"/>
  <c r="C4440" i="1"/>
  <c r="D4440" i="1"/>
  <c r="E4440" i="1"/>
  <c r="F4440" i="1"/>
  <c r="G4440" i="1"/>
  <c r="H4440" i="1"/>
  <c r="I4440" i="1"/>
  <c r="J4440" i="1"/>
  <c r="K4440" i="1"/>
  <c r="L4440" i="1"/>
  <c r="M4440" i="1"/>
  <c r="N4440" i="1"/>
  <c r="C4441" i="1"/>
  <c r="D4441" i="1"/>
  <c r="E4441" i="1"/>
  <c r="F4441" i="1"/>
  <c r="G4441" i="1"/>
  <c r="H4441" i="1"/>
  <c r="I4441" i="1"/>
  <c r="J4441" i="1"/>
  <c r="K4441" i="1"/>
  <c r="L4441" i="1"/>
  <c r="M4441" i="1"/>
  <c r="N4441" i="1"/>
  <c r="C4442" i="1"/>
  <c r="D4442" i="1"/>
  <c r="E4442" i="1"/>
  <c r="F4442" i="1"/>
  <c r="G4442" i="1"/>
  <c r="H4442" i="1"/>
  <c r="I4442" i="1"/>
  <c r="J4442" i="1"/>
  <c r="K4442" i="1"/>
  <c r="L4442" i="1"/>
  <c r="M4442" i="1"/>
  <c r="N4442" i="1"/>
  <c r="C4443" i="1"/>
  <c r="D4443" i="1"/>
  <c r="E4443" i="1"/>
  <c r="F4443" i="1"/>
  <c r="G4443" i="1"/>
  <c r="H4443" i="1"/>
  <c r="I4443" i="1"/>
  <c r="J4443" i="1"/>
  <c r="K4443" i="1"/>
  <c r="L4443" i="1"/>
  <c r="M4443" i="1"/>
  <c r="N4443" i="1"/>
  <c r="C4444" i="1"/>
  <c r="D4444" i="1"/>
  <c r="E4444" i="1"/>
  <c r="F4444" i="1"/>
  <c r="G4444" i="1"/>
  <c r="H4444" i="1"/>
  <c r="I4444" i="1"/>
  <c r="J4444" i="1"/>
  <c r="K4444" i="1"/>
  <c r="L4444" i="1"/>
  <c r="M4444" i="1"/>
  <c r="N4444" i="1"/>
  <c r="C4445" i="1"/>
  <c r="D4445" i="1"/>
  <c r="E4445" i="1"/>
  <c r="F4445" i="1"/>
  <c r="G4445" i="1"/>
  <c r="H4445" i="1"/>
  <c r="I4445" i="1"/>
  <c r="J4445" i="1"/>
  <c r="K4445" i="1"/>
  <c r="L4445" i="1"/>
  <c r="M4445" i="1"/>
  <c r="N4445" i="1"/>
  <c r="C4446" i="1"/>
  <c r="D4446" i="1"/>
  <c r="E4446" i="1"/>
  <c r="F4446" i="1"/>
  <c r="G4446" i="1"/>
  <c r="H4446" i="1"/>
  <c r="I4446" i="1"/>
  <c r="J4446" i="1"/>
  <c r="K4446" i="1"/>
  <c r="L4446" i="1"/>
  <c r="M4446" i="1"/>
  <c r="N4446" i="1"/>
  <c r="C4447" i="1"/>
  <c r="D4447" i="1"/>
  <c r="E4447" i="1"/>
  <c r="F4447" i="1"/>
  <c r="G4447" i="1"/>
  <c r="H4447" i="1"/>
  <c r="I4447" i="1"/>
  <c r="J4447" i="1"/>
  <c r="K4447" i="1"/>
  <c r="L4447" i="1"/>
  <c r="M4447" i="1"/>
  <c r="N4447" i="1"/>
  <c r="C4448" i="1"/>
  <c r="D4448" i="1"/>
  <c r="E4448" i="1"/>
  <c r="F4448" i="1"/>
  <c r="G4448" i="1"/>
  <c r="H4448" i="1"/>
  <c r="I4448" i="1"/>
  <c r="J4448" i="1"/>
  <c r="K4448" i="1"/>
  <c r="L4448" i="1"/>
  <c r="M4448" i="1"/>
  <c r="N4448" i="1"/>
  <c r="C4449" i="1"/>
  <c r="D4449" i="1"/>
  <c r="E4449" i="1"/>
  <c r="F4449" i="1"/>
  <c r="G4449" i="1"/>
  <c r="H4449" i="1"/>
  <c r="I4449" i="1"/>
  <c r="J4449" i="1"/>
  <c r="K4449" i="1"/>
  <c r="L4449" i="1"/>
  <c r="M4449" i="1"/>
  <c r="N4449" i="1"/>
  <c r="C4450" i="1"/>
  <c r="D4450" i="1"/>
  <c r="E4450" i="1"/>
  <c r="F4450" i="1"/>
  <c r="G4450" i="1"/>
  <c r="H4450" i="1"/>
  <c r="I4450" i="1"/>
  <c r="J4450" i="1"/>
  <c r="K4450" i="1"/>
  <c r="L4450" i="1"/>
  <c r="M4450" i="1"/>
  <c r="N4450" i="1"/>
  <c r="C4451" i="1"/>
  <c r="D4451" i="1"/>
  <c r="E4451" i="1"/>
  <c r="F4451" i="1"/>
  <c r="G4451" i="1"/>
  <c r="H4451" i="1"/>
  <c r="I4451" i="1"/>
  <c r="J4451" i="1"/>
  <c r="K4451" i="1"/>
  <c r="L4451" i="1"/>
  <c r="M4451" i="1"/>
  <c r="N4451" i="1"/>
  <c r="C4452" i="1"/>
  <c r="D4452" i="1"/>
  <c r="E4452" i="1"/>
  <c r="F4452" i="1"/>
  <c r="G4452" i="1"/>
  <c r="H4452" i="1"/>
  <c r="I4452" i="1"/>
  <c r="J4452" i="1"/>
  <c r="K4452" i="1"/>
  <c r="L4452" i="1"/>
  <c r="M4452" i="1"/>
  <c r="N4452" i="1"/>
  <c r="C4453" i="1"/>
  <c r="D4453" i="1"/>
  <c r="E4453" i="1"/>
  <c r="F4453" i="1"/>
  <c r="G4453" i="1"/>
  <c r="H4453" i="1"/>
  <c r="I4453" i="1"/>
  <c r="J4453" i="1"/>
  <c r="K4453" i="1"/>
  <c r="L4453" i="1"/>
  <c r="M4453" i="1"/>
  <c r="N4453" i="1"/>
  <c r="C4454" i="1"/>
  <c r="D4454" i="1"/>
  <c r="E4454" i="1"/>
  <c r="F4454" i="1"/>
  <c r="G4454" i="1"/>
  <c r="H4454" i="1"/>
  <c r="I4454" i="1"/>
  <c r="J4454" i="1"/>
  <c r="K4454" i="1"/>
  <c r="L4454" i="1"/>
  <c r="M4454" i="1"/>
  <c r="N4454" i="1"/>
  <c r="C4455" i="1"/>
  <c r="D4455" i="1"/>
  <c r="E4455" i="1"/>
  <c r="F4455" i="1"/>
  <c r="G4455" i="1"/>
  <c r="H4455" i="1"/>
  <c r="I4455" i="1"/>
  <c r="J4455" i="1"/>
  <c r="K4455" i="1"/>
  <c r="L4455" i="1"/>
  <c r="M4455" i="1"/>
  <c r="N4455" i="1"/>
  <c r="C4456" i="1"/>
  <c r="D4456" i="1"/>
  <c r="E4456" i="1"/>
  <c r="F4456" i="1"/>
  <c r="G4456" i="1"/>
  <c r="H4456" i="1"/>
  <c r="I4456" i="1"/>
  <c r="J4456" i="1"/>
  <c r="K4456" i="1"/>
  <c r="L4456" i="1"/>
  <c r="M4456" i="1"/>
  <c r="N4456" i="1"/>
  <c r="C4457" i="1"/>
  <c r="D4457" i="1"/>
  <c r="E4457" i="1"/>
  <c r="F4457" i="1"/>
  <c r="G4457" i="1"/>
  <c r="H4457" i="1"/>
  <c r="I4457" i="1"/>
  <c r="J4457" i="1"/>
  <c r="K4457" i="1"/>
  <c r="L4457" i="1"/>
  <c r="M4457" i="1"/>
  <c r="N4457" i="1"/>
  <c r="C4458" i="1"/>
  <c r="D4458" i="1"/>
  <c r="E4458" i="1"/>
  <c r="F4458" i="1"/>
  <c r="G4458" i="1"/>
  <c r="H4458" i="1"/>
  <c r="I4458" i="1"/>
  <c r="J4458" i="1"/>
  <c r="K4458" i="1"/>
  <c r="L4458" i="1"/>
  <c r="M4458" i="1"/>
  <c r="N4458" i="1"/>
  <c r="C4459" i="1"/>
  <c r="D4459" i="1"/>
  <c r="E4459" i="1"/>
  <c r="F4459" i="1"/>
  <c r="G4459" i="1"/>
  <c r="H4459" i="1"/>
  <c r="I4459" i="1"/>
  <c r="J4459" i="1"/>
  <c r="K4459" i="1"/>
  <c r="L4459" i="1"/>
  <c r="M4459" i="1"/>
  <c r="N4459" i="1"/>
  <c r="C4460" i="1"/>
  <c r="D4460" i="1"/>
  <c r="E4460" i="1"/>
  <c r="F4460" i="1"/>
  <c r="G4460" i="1"/>
  <c r="H4460" i="1"/>
  <c r="I4460" i="1"/>
  <c r="J4460" i="1"/>
  <c r="K4460" i="1"/>
  <c r="L4460" i="1"/>
  <c r="M4460" i="1"/>
  <c r="N4460" i="1"/>
  <c r="C4461" i="1"/>
  <c r="D4461" i="1"/>
  <c r="E4461" i="1"/>
  <c r="F4461" i="1"/>
  <c r="G4461" i="1"/>
  <c r="H4461" i="1"/>
  <c r="I4461" i="1"/>
  <c r="J4461" i="1"/>
  <c r="K4461" i="1"/>
  <c r="L4461" i="1"/>
  <c r="M4461" i="1"/>
  <c r="N4461" i="1"/>
  <c r="C4462" i="1"/>
  <c r="D4462" i="1"/>
  <c r="E4462" i="1"/>
  <c r="F4462" i="1"/>
  <c r="G4462" i="1"/>
  <c r="H4462" i="1"/>
  <c r="I4462" i="1"/>
  <c r="J4462" i="1"/>
  <c r="K4462" i="1"/>
  <c r="L4462" i="1"/>
  <c r="M4462" i="1"/>
  <c r="N4462" i="1"/>
  <c r="C4463" i="1"/>
  <c r="D4463" i="1"/>
  <c r="E4463" i="1"/>
  <c r="F4463" i="1"/>
  <c r="G4463" i="1"/>
  <c r="H4463" i="1"/>
  <c r="I4463" i="1"/>
  <c r="J4463" i="1"/>
  <c r="K4463" i="1"/>
  <c r="L4463" i="1"/>
  <c r="M4463" i="1"/>
  <c r="N4463" i="1"/>
  <c r="C4464" i="1"/>
  <c r="D4464" i="1"/>
  <c r="E4464" i="1"/>
  <c r="F4464" i="1"/>
  <c r="G4464" i="1"/>
  <c r="H4464" i="1"/>
  <c r="I4464" i="1"/>
  <c r="J4464" i="1"/>
  <c r="K4464" i="1"/>
  <c r="L4464" i="1"/>
  <c r="M4464" i="1"/>
  <c r="N4464" i="1"/>
  <c r="C4465" i="1"/>
  <c r="D4465" i="1"/>
  <c r="E4465" i="1"/>
  <c r="F4465" i="1"/>
  <c r="G4465" i="1"/>
  <c r="H4465" i="1"/>
  <c r="I4465" i="1"/>
  <c r="J4465" i="1"/>
  <c r="K4465" i="1"/>
  <c r="L4465" i="1"/>
  <c r="M4465" i="1"/>
  <c r="N4465" i="1"/>
  <c r="C4466" i="1"/>
  <c r="D4466" i="1"/>
  <c r="E4466" i="1"/>
  <c r="F4466" i="1"/>
  <c r="G4466" i="1"/>
  <c r="H4466" i="1"/>
  <c r="I4466" i="1"/>
  <c r="J4466" i="1"/>
  <c r="K4466" i="1"/>
  <c r="L4466" i="1"/>
  <c r="M4466" i="1"/>
  <c r="N4466" i="1"/>
  <c r="C4467" i="1"/>
  <c r="D4467" i="1"/>
  <c r="E4467" i="1"/>
  <c r="F4467" i="1"/>
  <c r="G4467" i="1"/>
  <c r="H4467" i="1"/>
  <c r="I4467" i="1"/>
  <c r="J4467" i="1"/>
  <c r="K4467" i="1"/>
  <c r="L4467" i="1"/>
  <c r="M4467" i="1"/>
  <c r="N4467" i="1"/>
  <c r="C4468" i="1"/>
  <c r="D4468" i="1"/>
  <c r="E4468" i="1"/>
  <c r="F4468" i="1"/>
  <c r="G4468" i="1"/>
  <c r="H4468" i="1"/>
  <c r="I4468" i="1"/>
  <c r="J4468" i="1"/>
  <c r="K4468" i="1"/>
  <c r="L4468" i="1"/>
  <c r="M4468" i="1"/>
  <c r="N4468" i="1"/>
  <c r="C4469" i="1"/>
  <c r="D4469" i="1"/>
  <c r="E4469" i="1"/>
  <c r="F4469" i="1"/>
  <c r="G4469" i="1"/>
  <c r="H4469" i="1"/>
  <c r="I4469" i="1"/>
  <c r="J4469" i="1"/>
  <c r="K4469" i="1"/>
  <c r="L4469" i="1"/>
  <c r="M4469" i="1"/>
  <c r="N4469" i="1"/>
  <c r="C4470" i="1"/>
  <c r="D4470" i="1"/>
  <c r="E4470" i="1"/>
  <c r="F4470" i="1"/>
  <c r="G4470" i="1"/>
  <c r="H4470" i="1"/>
  <c r="I4470" i="1"/>
  <c r="J4470" i="1"/>
  <c r="K4470" i="1"/>
  <c r="L4470" i="1"/>
  <c r="M4470" i="1"/>
  <c r="N4470" i="1"/>
  <c r="C4471" i="1"/>
  <c r="D4471" i="1"/>
  <c r="E4471" i="1"/>
  <c r="F4471" i="1"/>
  <c r="G4471" i="1"/>
  <c r="H4471" i="1"/>
  <c r="I4471" i="1"/>
  <c r="J4471" i="1"/>
  <c r="K4471" i="1"/>
  <c r="L4471" i="1"/>
  <c r="M4471" i="1"/>
  <c r="N4471" i="1"/>
  <c r="C4472" i="1"/>
  <c r="D4472" i="1"/>
  <c r="E4472" i="1"/>
  <c r="F4472" i="1"/>
  <c r="G4472" i="1"/>
  <c r="H4472" i="1"/>
  <c r="I4472" i="1"/>
  <c r="J4472" i="1"/>
  <c r="K4472" i="1"/>
  <c r="L4472" i="1"/>
  <c r="M4472" i="1"/>
  <c r="N4472" i="1"/>
  <c r="C4473" i="1"/>
  <c r="D4473" i="1"/>
  <c r="E4473" i="1"/>
  <c r="F4473" i="1"/>
  <c r="G4473" i="1"/>
  <c r="H4473" i="1"/>
  <c r="I4473" i="1"/>
  <c r="J4473" i="1"/>
  <c r="K4473" i="1"/>
  <c r="L4473" i="1"/>
  <c r="M4473" i="1"/>
  <c r="N4473" i="1"/>
  <c r="C4474" i="1"/>
  <c r="D4474" i="1"/>
  <c r="E4474" i="1"/>
  <c r="F4474" i="1"/>
  <c r="G4474" i="1"/>
  <c r="H4474" i="1"/>
  <c r="I4474" i="1"/>
  <c r="J4474" i="1"/>
  <c r="K4474" i="1"/>
  <c r="L4474" i="1"/>
  <c r="M4474" i="1"/>
  <c r="N4474" i="1"/>
  <c r="C4475" i="1"/>
  <c r="D4475" i="1"/>
  <c r="E4475" i="1"/>
  <c r="F4475" i="1"/>
  <c r="G4475" i="1"/>
  <c r="H4475" i="1"/>
  <c r="I4475" i="1"/>
  <c r="J4475" i="1"/>
  <c r="K4475" i="1"/>
  <c r="L4475" i="1"/>
  <c r="M4475" i="1"/>
  <c r="N4475" i="1"/>
  <c r="C4476" i="1"/>
  <c r="D4476" i="1"/>
  <c r="E4476" i="1"/>
  <c r="F4476" i="1"/>
  <c r="G4476" i="1"/>
  <c r="H4476" i="1"/>
  <c r="I4476" i="1"/>
  <c r="J4476" i="1"/>
  <c r="K4476" i="1"/>
  <c r="L4476" i="1"/>
  <c r="M4476" i="1"/>
  <c r="N4476" i="1"/>
  <c r="C4477" i="1"/>
  <c r="D4477" i="1"/>
  <c r="E4477" i="1"/>
  <c r="F4477" i="1"/>
  <c r="G4477" i="1"/>
  <c r="H4477" i="1"/>
  <c r="I4477" i="1"/>
  <c r="J4477" i="1"/>
  <c r="K4477" i="1"/>
  <c r="L4477" i="1"/>
  <c r="M4477" i="1"/>
  <c r="N4477" i="1"/>
  <c r="C4478" i="1"/>
  <c r="D4478" i="1"/>
  <c r="E4478" i="1"/>
  <c r="F4478" i="1"/>
  <c r="G4478" i="1"/>
  <c r="H4478" i="1"/>
  <c r="I4478" i="1"/>
  <c r="J4478" i="1"/>
  <c r="K4478" i="1"/>
  <c r="L4478" i="1"/>
  <c r="M4478" i="1"/>
  <c r="N4478" i="1"/>
  <c r="C4479" i="1"/>
  <c r="D4479" i="1"/>
  <c r="E4479" i="1"/>
  <c r="F4479" i="1"/>
  <c r="G4479" i="1"/>
  <c r="H4479" i="1"/>
  <c r="I4479" i="1"/>
  <c r="J4479" i="1"/>
  <c r="K4479" i="1"/>
  <c r="L4479" i="1"/>
  <c r="M4479" i="1"/>
  <c r="N4479" i="1"/>
  <c r="C4480" i="1"/>
  <c r="D4480" i="1"/>
  <c r="E4480" i="1"/>
  <c r="F4480" i="1"/>
  <c r="G4480" i="1"/>
  <c r="H4480" i="1"/>
  <c r="I4480" i="1"/>
  <c r="J4480" i="1"/>
  <c r="K4480" i="1"/>
  <c r="L4480" i="1"/>
  <c r="M4480" i="1"/>
  <c r="N4480" i="1"/>
  <c r="C4481" i="1"/>
  <c r="D4481" i="1"/>
  <c r="E4481" i="1"/>
  <c r="F4481" i="1"/>
  <c r="G4481" i="1"/>
  <c r="H4481" i="1"/>
  <c r="I4481" i="1"/>
  <c r="J4481" i="1"/>
  <c r="K4481" i="1"/>
  <c r="L4481" i="1"/>
  <c r="M4481" i="1"/>
  <c r="N4481" i="1"/>
  <c r="C4482" i="1"/>
  <c r="D4482" i="1"/>
  <c r="E4482" i="1"/>
  <c r="F4482" i="1"/>
  <c r="G4482" i="1"/>
  <c r="H4482" i="1"/>
  <c r="I4482" i="1"/>
  <c r="J4482" i="1"/>
  <c r="K4482" i="1"/>
  <c r="L4482" i="1"/>
  <c r="M4482" i="1"/>
  <c r="N4482" i="1"/>
  <c r="C4483" i="1"/>
  <c r="D4483" i="1"/>
  <c r="E4483" i="1"/>
  <c r="F4483" i="1"/>
  <c r="G4483" i="1"/>
  <c r="H4483" i="1"/>
  <c r="I4483" i="1"/>
  <c r="J4483" i="1"/>
  <c r="K4483" i="1"/>
  <c r="L4483" i="1"/>
  <c r="M4483" i="1"/>
  <c r="N4483" i="1"/>
  <c r="C4484" i="1"/>
  <c r="D4484" i="1"/>
  <c r="E4484" i="1"/>
  <c r="F4484" i="1"/>
  <c r="G4484" i="1"/>
  <c r="H4484" i="1"/>
  <c r="I4484" i="1"/>
  <c r="J4484" i="1"/>
  <c r="K4484" i="1"/>
  <c r="L4484" i="1"/>
  <c r="M4484" i="1"/>
  <c r="N4484" i="1"/>
  <c r="C4485" i="1"/>
  <c r="D4485" i="1"/>
  <c r="E4485" i="1"/>
  <c r="F4485" i="1"/>
  <c r="G4485" i="1"/>
  <c r="H4485" i="1"/>
  <c r="I4485" i="1"/>
  <c r="J4485" i="1"/>
  <c r="K4485" i="1"/>
  <c r="L4485" i="1"/>
  <c r="M4485" i="1"/>
  <c r="N4485" i="1"/>
  <c r="C4486" i="1"/>
  <c r="D4486" i="1"/>
  <c r="E4486" i="1"/>
  <c r="F4486" i="1"/>
  <c r="G4486" i="1"/>
  <c r="H4486" i="1"/>
  <c r="I4486" i="1"/>
  <c r="J4486" i="1"/>
  <c r="K4486" i="1"/>
  <c r="L4486" i="1"/>
  <c r="M4486" i="1"/>
  <c r="N4486" i="1"/>
  <c r="C4487" i="1"/>
  <c r="D4487" i="1"/>
  <c r="E4487" i="1"/>
  <c r="F4487" i="1"/>
  <c r="G4487" i="1"/>
  <c r="H4487" i="1"/>
  <c r="I4487" i="1"/>
  <c r="J4487" i="1"/>
  <c r="K4487" i="1"/>
  <c r="L4487" i="1"/>
  <c r="M4487" i="1"/>
  <c r="N4487" i="1"/>
  <c r="C4488" i="1"/>
  <c r="D4488" i="1"/>
  <c r="E4488" i="1"/>
  <c r="F4488" i="1"/>
  <c r="G4488" i="1"/>
  <c r="H4488" i="1"/>
  <c r="I4488" i="1"/>
  <c r="J4488" i="1"/>
  <c r="K4488" i="1"/>
  <c r="L4488" i="1"/>
  <c r="M4488" i="1"/>
  <c r="N4488" i="1"/>
  <c r="C4489" i="1"/>
  <c r="D4489" i="1"/>
  <c r="E4489" i="1"/>
  <c r="F4489" i="1"/>
  <c r="G4489" i="1"/>
  <c r="H4489" i="1"/>
  <c r="I4489" i="1"/>
  <c r="J4489" i="1"/>
  <c r="K4489" i="1"/>
  <c r="L4489" i="1"/>
  <c r="M4489" i="1"/>
  <c r="N4489" i="1"/>
  <c r="C4490" i="1"/>
  <c r="D4490" i="1"/>
  <c r="E4490" i="1"/>
  <c r="F4490" i="1"/>
  <c r="G4490" i="1"/>
  <c r="H4490" i="1"/>
  <c r="I4490" i="1"/>
  <c r="J4490" i="1"/>
  <c r="K4490" i="1"/>
  <c r="L4490" i="1"/>
  <c r="M4490" i="1"/>
  <c r="N4490" i="1"/>
  <c r="C4491" i="1"/>
  <c r="D4491" i="1"/>
  <c r="E4491" i="1"/>
  <c r="F4491" i="1"/>
  <c r="G4491" i="1"/>
  <c r="H4491" i="1"/>
  <c r="I4491" i="1"/>
  <c r="J4491" i="1"/>
  <c r="K4491" i="1"/>
  <c r="L4491" i="1"/>
  <c r="M4491" i="1"/>
  <c r="N4491" i="1"/>
  <c r="C4492" i="1"/>
  <c r="D4492" i="1"/>
  <c r="E4492" i="1"/>
  <c r="F4492" i="1"/>
  <c r="G4492" i="1"/>
  <c r="H4492" i="1"/>
  <c r="I4492" i="1"/>
  <c r="J4492" i="1"/>
  <c r="K4492" i="1"/>
  <c r="L4492" i="1"/>
  <c r="M4492" i="1"/>
  <c r="N4492" i="1"/>
  <c r="C4493" i="1"/>
  <c r="D4493" i="1"/>
  <c r="E4493" i="1"/>
  <c r="F4493" i="1"/>
  <c r="G4493" i="1"/>
  <c r="H4493" i="1"/>
  <c r="I4493" i="1"/>
  <c r="J4493" i="1"/>
  <c r="K4493" i="1"/>
  <c r="L4493" i="1"/>
  <c r="M4493" i="1"/>
  <c r="N4493" i="1"/>
  <c r="C4494" i="1"/>
  <c r="D4494" i="1"/>
  <c r="E4494" i="1"/>
  <c r="F4494" i="1"/>
  <c r="G4494" i="1"/>
  <c r="H4494" i="1"/>
  <c r="I4494" i="1"/>
  <c r="J4494" i="1"/>
  <c r="K4494" i="1"/>
  <c r="L4494" i="1"/>
  <c r="M4494" i="1"/>
  <c r="N4494" i="1"/>
  <c r="C4495" i="1"/>
  <c r="D4495" i="1"/>
  <c r="E4495" i="1"/>
  <c r="F4495" i="1"/>
  <c r="G4495" i="1"/>
  <c r="H4495" i="1"/>
  <c r="I4495" i="1"/>
  <c r="J4495" i="1"/>
  <c r="K4495" i="1"/>
  <c r="L4495" i="1"/>
  <c r="M4495" i="1"/>
  <c r="N4495" i="1"/>
  <c r="C4496" i="1"/>
  <c r="D4496" i="1"/>
  <c r="E4496" i="1"/>
  <c r="F4496" i="1"/>
  <c r="G4496" i="1"/>
  <c r="H4496" i="1"/>
  <c r="I4496" i="1"/>
  <c r="J4496" i="1"/>
  <c r="K4496" i="1"/>
  <c r="L4496" i="1"/>
  <c r="M4496" i="1"/>
  <c r="N4496" i="1"/>
  <c r="C4497" i="1"/>
  <c r="D4497" i="1"/>
  <c r="E4497" i="1"/>
  <c r="F4497" i="1"/>
  <c r="G4497" i="1"/>
  <c r="H4497" i="1"/>
  <c r="I4497" i="1"/>
  <c r="J4497" i="1"/>
  <c r="K4497" i="1"/>
  <c r="L4497" i="1"/>
  <c r="M4497" i="1"/>
  <c r="N4497" i="1"/>
  <c r="C4498" i="1"/>
  <c r="D4498" i="1"/>
  <c r="E4498" i="1"/>
  <c r="F4498" i="1"/>
  <c r="G4498" i="1"/>
  <c r="H4498" i="1"/>
  <c r="I4498" i="1"/>
  <c r="J4498" i="1"/>
  <c r="K4498" i="1"/>
  <c r="L4498" i="1"/>
  <c r="M4498" i="1"/>
  <c r="N4498" i="1"/>
  <c r="C4499" i="1"/>
  <c r="D4499" i="1"/>
  <c r="E4499" i="1"/>
  <c r="F4499" i="1"/>
  <c r="G4499" i="1"/>
  <c r="H4499" i="1"/>
  <c r="I4499" i="1"/>
  <c r="J4499" i="1"/>
  <c r="K4499" i="1"/>
  <c r="L4499" i="1"/>
  <c r="M4499" i="1"/>
  <c r="N4499" i="1"/>
  <c r="C4500" i="1"/>
  <c r="D4500" i="1"/>
  <c r="E4500" i="1"/>
  <c r="F4500" i="1"/>
  <c r="G4500" i="1"/>
  <c r="H4500" i="1"/>
  <c r="I4500" i="1"/>
  <c r="J4500" i="1"/>
  <c r="K4500" i="1"/>
  <c r="L4500" i="1"/>
  <c r="M4500" i="1"/>
  <c r="N4500" i="1"/>
  <c r="C4501" i="1"/>
  <c r="D4501" i="1"/>
  <c r="E4501" i="1"/>
  <c r="F4501" i="1"/>
  <c r="G4501" i="1"/>
  <c r="H4501" i="1"/>
  <c r="I4501" i="1"/>
  <c r="J4501" i="1"/>
  <c r="K4501" i="1"/>
  <c r="L4501" i="1"/>
  <c r="M4501" i="1"/>
  <c r="N4501" i="1"/>
  <c r="C4502" i="1"/>
  <c r="D4502" i="1"/>
  <c r="E4502" i="1"/>
  <c r="F4502" i="1"/>
  <c r="G4502" i="1"/>
  <c r="H4502" i="1"/>
  <c r="I4502" i="1"/>
  <c r="J4502" i="1"/>
  <c r="K4502" i="1"/>
  <c r="L4502" i="1"/>
  <c r="M4502" i="1"/>
  <c r="N4502" i="1"/>
  <c r="C4503" i="1"/>
  <c r="D4503" i="1"/>
  <c r="E4503" i="1"/>
  <c r="F4503" i="1"/>
  <c r="G4503" i="1"/>
  <c r="H4503" i="1"/>
  <c r="I4503" i="1"/>
  <c r="J4503" i="1"/>
  <c r="K4503" i="1"/>
  <c r="L4503" i="1"/>
  <c r="M4503" i="1"/>
  <c r="N4503" i="1"/>
  <c r="C4504" i="1"/>
  <c r="D4504" i="1"/>
  <c r="E4504" i="1"/>
  <c r="F4504" i="1"/>
  <c r="G4504" i="1"/>
  <c r="H4504" i="1"/>
  <c r="I4504" i="1"/>
  <c r="J4504" i="1"/>
  <c r="K4504" i="1"/>
  <c r="L4504" i="1"/>
  <c r="M4504" i="1"/>
  <c r="N4504" i="1"/>
  <c r="C4505" i="1"/>
  <c r="D4505" i="1"/>
  <c r="E4505" i="1"/>
  <c r="F4505" i="1"/>
  <c r="G4505" i="1"/>
  <c r="H4505" i="1"/>
  <c r="I4505" i="1"/>
  <c r="J4505" i="1"/>
  <c r="K4505" i="1"/>
  <c r="L4505" i="1"/>
  <c r="M4505" i="1"/>
  <c r="N4505" i="1"/>
  <c r="C4506" i="1"/>
  <c r="D4506" i="1"/>
  <c r="E4506" i="1"/>
  <c r="F4506" i="1"/>
  <c r="G4506" i="1"/>
  <c r="H4506" i="1"/>
  <c r="I4506" i="1"/>
  <c r="J4506" i="1"/>
  <c r="K4506" i="1"/>
  <c r="L4506" i="1"/>
  <c r="M4506" i="1"/>
  <c r="N4506" i="1"/>
  <c r="C4507" i="1"/>
  <c r="D4507" i="1"/>
  <c r="E4507" i="1"/>
  <c r="F4507" i="1"/>
  <c r="G4507" i="1"/>
  <c r="H4507" i="1"/>
  <c r="I4507" i="1"/>
  <c r="J4507" i="1"/>
  <c r="K4507" i="1"/>
  <c r="L4507" i="1"/>
  <c r="M4507" i="1"/>
  <c r="N4507" i="1"/>
  <c r="C4508" i="1"/>
  <c r="D4508" i="1"/>
  <c r="E4508" i="1"/>
  <c r="F4508" i="1"/>
  <c r="G4508" i="1"/>
  <c r="H4508" i="1"/>
  <c r="I4508" i="1"/>
  <c r="J4508" i="1"/>
  <c r="K4508" i="1"/>
  <c r="L4508" i="1"/>
  <c r="M4508" i="1"/>
  <c r="N4508" i="1"/>
  <c r="C4509" i="1"/>
  <c r="D4509" i="1"/>
  <c r="E4509" i="1"/>
  <c r="F4509" i="1"/>
  <c r="G4509" i="1"/>
  <c r="H4509" i="1"/>
  <c r="I4509" i="1"/>
  <c r="J4509" i="1"/>
  <c r="K4509" i="1"/>
  <c r="L4509" i="1"/>
  <c r="M4509" i="1"/>
  <c r="N4509" i="1"/>
  <c r="C4510" i="1"/>
  <c r="D4510" i="1"/>
  <c r="E4510" i="1"/>
  <c r="F4510" i="1"/>
  <c r="G4510" i="1"/>
  <c r="H4510" i="1"/>
  <c r="I4510" i="1"/>
  <c r="J4510" i="1"/>
  <c r="K4510" i="1"/>
  <c r="L4510" i="1"/>
  <c r="M4510" i="1"/>
  <c r="N4510" i="1"/>
  <c r="C4511" i="1"/>
  <c r="D4511" i="1"/>
  <c r="E4511" i="1"/>
  <c r="F4511" i="1"/>
  <c r="G4511" i="1"/>
  <c r="H4511" i="1"/>
  <c r="I4511" i="1"/>
  <c r="J4511" i="1"/>
  <c r="K4511" i="1"/>
  <c r="L4511" i="1"/>
  <c r="M4511" i="1"/>
  <c r="N4511" i="1"/>
  <c r="C4512" i="1"/>
  <c r="D4512" i="1"/>
  <c r="E4512" i="1"/>
  <c r="F4512" i="1"/>
  <c r="G4512" i="1"/>
  <c r="H4512" i="1"/>
  <c r="I4512" i="1"/>
  <c r="J4512" i="1"/>
  <c r="K4512" i="1"/>
  <c r="L4512" i="1"/>
  <c r="M4512" i="1"/>
  <c r="N4512" i="1"/>
  <c r="C4513" i="1"/>
  <c r="D4513" i="1"/>
  <c r="E4513" i="1"/>
  <c r="F4513" i="1"/>
  <c r="G4513" i="1"/>
  <c r="H4513" i="1"/>
  <c r="I4513" i="1"/>
  <c r="J4513" i="1"/>
  <c r="K4513" i="1"/>
  <c r="L4513" i="1"/>
  <c r="M4513" i="1"/>
  <c r="N4513" i="1"/>
  <c r="C4514" i="1"/>
  <c r="D4514" i="1"/>
  <c r="E4514" i="1"/>
  <c r="F4514" i="1"/>
  <c r="G4514" i="1"/>
  <c r="H4514" i="1"/>
  <c r="I4514" i="1"/>
  <c r="J4514" i="1"/>
  <c r="K4514" i="1"/>
  <c r="L4514" i="1"/>
  <c r="M4514" i="1"/>
  <c r="N4514" i="1"/>
  <c r="C4515" i="1"/>
  <c r="D4515" i="1"/>
  <c r="E4515" i="1"/>
  <c r="F4515" i="1"/>
  <c r="G4515" i="1"/>
  <c r="H4515" i="1"/>
  <c r="I4515" i="1"/>
  <c r="J4515" i="1"/>
  <c r="K4515" i="1"/>
  <c r="L4515" i="1"/>
  <c r="M4515" i="1"/>
  <c r="N4515" i="1"/>
  <c r="C4516" i="1"/>
  <c r="D4516" i="1"/>
  <c r="E4516" i="1"/>
  <c r="F4516" i="1"/>
  <c r="G4516" i="1"/>
  <c r="H4516" i="1"/>
  <c r="I4516" i="1"/>
  <c r="J4516" i="1"/>
  <c r="K4516" i="1"/>
  <c r="L4516" i="1"/>
  <c r="M4516" i="1"/>
  <c r="N4516" i="1"/>
  <c r="C4517" i="1"/>
  <c r="D4517" i="1"/>
  <c r="E4517" i="1"/>
  <c r="F4517" i="1"/>
  <c r="G4517" i="1"/>
  <c r="H4517" i="1"/>
  <c r="I4517" i="1"/>
  <c r="J4517" i="1"/>
  <c r="K4517" i="1"/>
  <c r="L4517" i="1"/>
  <c r="M4517" i="1"/>
  <c r="N4517" i="1"/>
  <c r="C4518" i="1"/>
  <c r="D4518" i="1"/>
  <c r="E4518" i="1"/>
  <c r="F4518" i="1"/>
  <c r="G4518" i="1"/>
  <c r="H4518" i="1"/>
  <c r="I4518" i="1"/>
  <c r="J4518" i="1"/>
  <c r="K4518" i="1"/>
  <c r="L4518" i="1"/>
  <c r="M4518" i="1"/>
  <c r="N4518" i="1"/>
  <c r="C4519" i="1"/>
  <c r="D4519" i="1"/>
  <c r="E4519" i="1"/>
  <c r="F4519" i="1"/>
  <c r="G4519" i="1"/>
  <c r="H4519" i="1"/>
  <c r="I4519" i="1"/>
  <c r="J4519" i="1"/>
  <c r="K4519" i="1"/>
  <c r="L4519" i="1"/>
  <c r="M4519" i="1"/>
  <c r="N4519" i="1"/>
  <c r="C4520" i="1"/>
  <c r="D4520" i="1"/>
  <c r="E4520" i="1"/>
  <c r="F4520" i="1"/>
  <c r="G4520" i="1"/>
  <c r="H4520" i="1"/>
  <c r="I4520" i="1"/>
  <c r="J4520" i="1"/>
  <c r="K4520" i="1"/>
  <c r="L4520" i="1"/>
  <c r="M4520" i="1"/>
  <c r="N4520" i="1"/>
  <c r="C4521" i="1"/>
  <c r="D4521" i="1"/>
  <c r="E4521" i="1"/>
  <c r="F4521" i="1"/>
  <c r="G4521" i="1"/>
  <c r="H4521" i="1"/>
  <c r="I4521" i="1"/>
  <c r="J4521" i="1"/>
  <c r="K4521" i="1"/>
  <c r="L4521" i="1"/>
  <c r="M4521" i="1"/>
  <c r="N4521" i="1"/>
  <c r="C4522" i="1"/>
  <c r="D4522" i="1"/>
  <c r="E4522" i="1"/>
  <c r="F4522" i="1"/>
  <c r="G4522" i="1"/>
  <c r="H4522" i="1"/>
  <c r="I4522" i="1"/>
  <c r="J4522" i="1"/>
  <c r="K4522" i="1"/>
  <c r="L4522" i="1"/>
  <c r="M4522" i="1"/>
  <c r="N4522" i="1"/>
  <c r="C4523" i="1"/>
  <c r="D4523" i="1"/>
  <c r="E4523" i="1"/>
  <c r="F4523" i="1"/>
  <c r="G4523" i="1"/>
  <c r="H4523" i="1"/>
  <c r="I4523" i="1"/>
  <c r="J4523" i="1"/>
  <c r="K4523" i="1"/>
  <c r="L4523" i="1"/>
  <c r="M4523" i="1"/>
  <c r="N4523" i="1"/>
  <c r="C4524" i="1"/>
  <c r="D4524" i="1"/>
  <c r="E4524" i="1"/>
  <c r="F4524" i="1"/>
  <c r="G4524" i="1"/>
  <c r="H4524" i="1"/>
  <c r="I4524" i="1"/>
  <c r="J4524" i="1"/>
  <c r="K4524" i="1"/>
  <c r="L4524" i="1"/>
  <c r="M4524" i="1"/>
  <c r="N4524" i="1"/>
  <c r="C4525" i="1"/>
  <c r="D4525" i="1"/>
  <c r="E4525" i="1"/>
  <c r="F4525" i="1"/>
  <c r="G4525" i="1"/>
  <c r="H4525" i="1"/>
  <c r="I4525" i="1"/>
  <c r="J4525" i="1"/>
  <c r="K4525" i="1"/>
  <c r="L4525" i="1"/>
  <c r="M4525" i="1"/>
  <c r="N4525" i="1"/>
  <c r="C4526" i="1"/>
  <c r="D4526" i="1"/>
  <c r="E4526" i="1"/>
  <c r="F4526" i="1"/>
  <c r="G4526" i="1"/>
  <c r="H4526" i="1"/>
  <c r="I4526" i="1"/>
  <c r="J4526" i="1"/>
  <c r="K4526" i="1"/>
  <c r="L4526" i="1"/>
  <c r="M4526" i="1"/>
  <c r="N4526" i="1"/>
  <c r="C4527" i="1"/>
  <c r="D4527" i="1"/>
  <c r="E4527" i="1"/>
  <c r="F4527" i="1"/>
  <c r="G4527" i="1"/>
  <c r="H4527" i="1"/>
  <c r="I4527" i="1"/>
  <c r="J4527" i="1"/>
  <c r="K4527" i="1"/>
  <c r="L4527" i="1"/>
  <c r="M4527" i="1"/>
  <c r="N4527" i="1"/>
  <c r="C4528" i="1"/>
  <c r="D4528" i="1"/>
  <c r="E4528" i="1"/>
  <c r="F4528" i="1"/>
  <c r="G4528" i="1"/>
  <c r="H4528" i="1"/>
  <c r="I4528" i="1"/>
  <c r="J4528" i="1"/>
  <c r="K4528" i="1"/>
  <c r="L4528" i="1"/>
  <c r="M4528" i="1"/>
  <c r="N4528" i="1"/>
  <c r="C4529" i="1"/>
  <c r="D4529" i="1"/>
  <c r="E4529" i="1"/>
  <c r="F4529" i="1"/>
  <c r="G4529" i="1"/>
  <c r="H4529" i="1"/>
  <c r="I4529" i="1"/>
  <c r="J4529" i="1"/>
  <c r="K4529" i="1"/>
  <c r="L4529" i="1"/>
  <c r="M4529" i="1"/>
  <c r="N4529" i="1"/>
  <c r="C4530" i="1"/>
  <c r="D4530" i="1"/>
  <c r="E4530" i="1"/>
  <c r="F4530" i="1"/>
  <c r="G4530" i="1"/>
  <c r="H4530" i="1"/>
  <c r="I4530" i="1"/>
  <c r="J4530" i="1"/>
  <c r="K4530" i="1"/>
  <c r="L4530" i="1"/>
  <c r="M4530" i="1"/>
  <c r="N4530" i="1"/>
  <c r="C4531" i="1"/>
  <c r="D4531" i="1"/>
  <c r="E4531" i="1"/>
  <c r="F4531" i="1"/>
  <c r="G4531" i="1"/>
  <c r="H4531" i="1"/>
  <c r="I4531" i="1"/>
  <c r="J4531" i="1"/>
  <c r="K4531" i="1"/>
  <c r="L4531" i="1"/>
  <c r="M4531" i="1"/>
  <c r="N4531" i="1"/>
  <c r="C4532" i="1"/>
  <c r="D4532" i="1"/>
  <c r="E4532" i="1"/>
  <c r="F4532" i="1"/>
  <c r="G4532" i="1"/>
  <c r="H4532" i="1"/>
  <c r="I4532" i="1"/>
  <c r="J4532" i="1"/>
  <c r="K4532" i="1"/>
  <c r="L4532" i="1"/>
  <c r="M4532" i="1"/>
  <c r="N4532" i="1"/>
  <c r="C4533" i="1"/>
  <c r="D4533" i="1"/>
  <c r="E4533" i="1"/>
  <c r="F4533" i="1"/>
  <c r="G4533" i="1"/>
  <c r="H4533" i="1"/>
  <c r="I4533" i="1"/>
  <c r="J4533" i="1"/>
  <c r="K4533" i="1"/>
  <c r="L4533" i="1"/>
  <c r="M4533" i="1"/>
  <c r="N4533" i="1"/>
  <c r="C4534" i="1"/>
  <c r="D4534" i="1"/>
  <c r="E4534" i="1"/>
  <c r="F4534" i="1"/>
  <c r="G4534" i="1"/>
  <c r="H4534" i="1"/>
  <c r="I4534" i="1"/>
  <c r="J4534" i="1"/>
  <c r="K4534" i="1"/>
  <c r="L4534" i="1"/>
  <c r="M4534" i="1"/>
  <c r="N4534" i="1"/>
  <c r="C4535" i="1"/>
  <c r="D4535" i="1"/>
  <c r="E4535" i="1"/>
  <c r="F4535" i="1"/>
  <c r="G4535" i="1"/>
  <c r="H4535" i="1"/>
  <c r="I4535" i="1"/>
  <c r="J4535" i="1"/>
  <c r="K4535" i="1"/>
  <c r="L4535" i="1"/>
  <c r="M4535" i="1"/>
  <c r="N4535" i="1"/>
  <c r="C4536" i="1"/>
  <c r="D4536" i="1"/>
  <c r="E4536" i="1"/>
  <c r="F4536" i="1"/>
  <c r="G4536" i="1"/>
  <c r="H4536" i="1"/>
  <c r="I4536" i="1"/>
  <c r="J4536" i="1"/>
  <c r="K4536" i="1"/>
  <c r="L4536" i="1"/>
  <c r="M4536" i="1"/>
  <c r="N4536" i="1"/>
  <c r="C4537" i="1"/>
  <c r="D4537" i="1"/>
  <c r="E4537" i="1"/>
  <c r="F4537" i="1"/>
  <c r="G4537" i="1"/>
  <c r="H4537" i="1"/>
  <c r="I4537" i="1"/>
  <c r="J4537" i="1"/>
  <c r="K4537" i="1"/>
  <c r="L4537" i="1"/>
  <c r="M4537" i="1"/>
  <c r="N4537" i="1"/>
  <c r="C4538" i="1"/>
  <c r="D4538" i="1"/>
  <c r="E4538" i="1"/>
  <c r="F4538" i="1"/>
  <c r="G4538" i="1"/>
  <c r="H4538" i="1"/>
  <c r="I4538" i="1"/>
  <c r="J4538" i="1"/>
  <c r="K4538" i="1"/>
  <c r="L4538" i="1"/>
  <c r="M4538" i="1"/>
  <c r="N4538" i="1"/>
  <c r="C4539" i="1"/>
  <c r="D4539" i="1"/>
  <c r="E4539" i="1"/>
  <c r="F4539" i="1"/>
  <c r="G4539" i="1"/>
  <c r="H4539" i="1"/>
  <c r="I4539" i="1"/>
  <c r="J4539" i="1"/>
  <c r="K4539" i="1"/>
  <c r="L4539" i="1"/>
  <c r="M4539" i="1"/>
  <c r="N4539" i="1"/>
  <c r="C4540" i="1"/>
  <c r="D4540" i="1"/>
  <c r="E4540" i="1"/>
  <c r="F4540" i="1"/>
  <c r="G4540" i="1"/>
  <c r="H4540" i="1"/>
  <c r="I4540" i="1"/>
  <c r="J4540" i="1"/>
  <c r="K4540" i="1"/>
  <c r="L4540" i="1"/>
  <c r="M4540" i="1"/>
  <c r="N4540" i="1"/>
  <c r="D4041" i="1"/>
  <c r="E4041" i="1"/>
  <c r="F4041" i="1"/>
  <c r="G4041" i="1"/>
  <c r="H4041" i="1"/>
  <c r="I4041" i="1"/>
  <c r="J4041" i="1"/>
  <c r="K4041" i="1"/>
  <c r="L4041" i="1"/>
  <c r="M4041" i="1"/>
  <c r="N4041" i="1"/>
  <c r="C21" i="1"/>
  <c r="C3540" i="1"/>
  <c r="D3540" i="1"/>
  <c r="E3540" i="1"/>
  <c r="F3540" i="1"/>
  <c r="G3540" i="1"/>
  <c r="H3540" i="1"/>
  <c r="I3540" i="1"/>
  <c r="J3540" i="1"/>
  <c r="K3540" i="1"/>
  <c r="L3540" i="1"/>
  <c r="M3540" i="1"/>
  <c r="N3540" i="1"/>
  <c r="C3541" i="1"/>
  <c r="D3541" i="1"/>
  <c r="E3541" i="1"/>
  <c r="F3541" i="1"/>
  <c r="G3541" i="1"/>
  <c r="H3541" i="1"/>
  <c r="I3541" i="1"/>
  <c r="J3541" i="1"/>
  <c r="K3541" i="1"/>
  <c r="L3541" i="1"/>
  <c r="M3541" i="1"/>
  <c r="N3541" i="1"/>
  <c r="C3542" i="1"/>
  <c r="D3542" i="1"/>
  <c r="E3542" i="1"/>
  <c r="F3542" i="1"/>
  <c r="G3542" i="1"/>
  <c r="H3542" i="1"/>
  <c r="I3542" i="1"/>
  <c r="J3542" i="1"/>
  <c r="K3542" i="1"/>
  <c r="L3542" i="1"/>
  <c r="M3542" i="1"/>
  <c r="N3542" i="1"/>
  <c r="C3543" i="1"/>
  <c r="D3543" i="1"/>
  <c r="E3543" i="1"/>
  <c r="F3543" i="1"/>
  <c r="G3543" i="1"/>
  <c r="H3543" i="1"/>
  <c r="I3543" i="1"/>
  <c r="J3543" i="1"/>
  <c r="K3543" i="1"/>
  <c r="L3543" i="1"/>
  <c r="M3543" i="1"/>
  <c r="N3543" i="1"/>
  <c r="C3544" i="1"/>
  <c r="D3544" i="1"/>
  <c r="E3544" i="1"/>
  <c r="F3544" i="1"/>
  <c r="G3544" i="1"/>
  <c r="H3544" i="1"/>
  <c r="I3544" i="1"/>
  <c r="J3544" i="1"/>
  <c r="K3544" i="1"/>
  <c r="L3544" i="1"/>
  <c r="M3544" i="1"/>
  <c r="N3544" i="1"/>
  <c r="C3545" i="1"/>
  <c r="D3545" i="1"/>
  <c r="E3545" i="1"/>
  <c r="F3545" i="1"/>
  <c r="G3545" i="1"/>
  <c r="H3545" i="1"/>
  <c r="I3545" i="1"/>
  <c r="J3545" i="1"/>
  <c r="K3545" i="1"/>
  <c r="L3545" i="1"/>
  <c r="M3545" i="1"/>
  <c r="N3545" i="1"/>
  <c r="C3546" i="1"/>
  <c r="D3546" i="1"/>
  <c r="E3546" i="1"/>
  <c r="F3546" i="1"/>
  <c r="G3546" i="1"/>
  <c r="H3546" i="1"/>
  <c r="I3546" i="1"/>
  <c r="J3546" i="1"/>
  <c r="K3546" i="1"/>
  <c r="L3546" i="1"/>
  <c r="M3546" i="1"/>
  <c r="N3546" i="1"/>
  <c r="C3547" i="1"/>
  <c r="D3547" i="1"/>
  <c r="E3547" i="1"/>
  <c r="F3547" i="1"/>
  <c r="G3547" i="1"/>
  <c r="H3547" i="1"/>
  <c r="I3547" i="1"/>
  <c r="J3547" i="1"/>
  <c r="K3547" i="1"/>
  <c r="L3547" i="1"/>
  <c r="M3547" i="1"/>
  <c r="N3547" i="1"/>
  <c r="C3548" i="1"/>
  <c r="D3548" i="1"/>
  <c r="E3548" i="1"/>
  <c r="F3548" i="1"/>
  <c r="G3548" i="1"/>
  <c r="H3548" i="1"/>
  <c r="I3548" i="1"/>
  <c r="J3548" i="1"/>
  <c r="K3548" i="1"/>
  <c r="L3548" i="1"/>
  <c r="M3548" i="1"/>
  <c r="N3548" i="1"/>
  <c r="C3549" i="1"/>
  <c r="D3549" i="1"/>
  <c r="E3549" i="1"/>
  <c r="F3549" i="1"/>
  <c r="G3549" i="1"/>
  <c r="H3549" i="1"/>
  <c r="I3549" i="1"/>
  <c r="J3549" i="1"/>
  <c r="K3549" i="1"/>
  <c r="L3549" i="1"/>
  <c r="M3549" i="1"/>
  <c r="N3549" i="1"/>
  <c r="C3550" i="1"/>
  <c r="D3550" i="1"/>
  <c r="E3550" i="1"/>
  <c r="F3550" i="1"/>
  <c r="G3550" i="1"/>
  <c r="H3550" i="1"/>
  <c r="I3550" i="1"/>
  <c r="J3550" i="1"/>
  <c r="K3550" i="1"/>
  <c r="L3550" i="1"/>
  <c r="M3550" i="1"/>
  <c r="N3550" i="1"/>
  <c r="C3551" i="1"/>
  <c r="D3551" i="1"/>
  <c r="E3551" i="1"/>
  <c r="F3551" i="1"/>
  <c r="G3551" i="1"/>
  <c r="H3551" i="1"/>
  <c r="I3551" i="1"/>
  <c r="J3551" i="1"/>
  <c r="K3551" i="1"/>
  <c r="L3551" i="1"/>
  <c r="M3551" i="1"/>
  <c r="N3551" i="1"/>
  <c r="C3552" i="1"/>
  <c r="D3552" i="1"/>
  <c r="E3552" i="1"/>
  <c r="F3552" i="1"/>
  <c r="G3552" i="1"/>
  <c r="H3552" i="1"/>
  <c r="I3552" i="1"/>
  <c r="J3552" i="1"/>
  <c r="K3552" i="1"/>
  <c r="L3552" i="1"/>
  <c r="M3552" i="1"/>
  <c r="N3552" i="1"/>
  <c r="C3553" i="1"/>
  <c r="D3553" i="1"/>
  <c r="E3553" i="1"/>
  <c r="F3553" i="1"/>
  <c r="G3553" i="1"/>
  <c r="H3553" i="1"/>
  <c r="I3553" i="1"/>
  <c r="J3553" i="1"/>
  <c r="K3553" i="1"/>
  <c r="L3553" i="1"/>
  <c r="M3553" i="1"/>
  <c r="N3553" i="1"/>
  <c r="C3554" i="1"/>
  <c r="D3554" i="1"/>
  <c r="E3554" i="1"/>
  <c r="F3554" i="1"/>
  <c r="G3554" i="1"/>
  <c r="H3554" i="1"/>
  <c r="I3554" i="1"/>
  <c r="J3554" i="1"/>
  <c r="K3554" i="1"/>
  <c r="L3554" i="1"/>
  <c r="M3554" i="1"/>
  <c r="N3554" i="1"/>
  <c r="C3555" i="1"/>
  <c r="D3555" i="1"/>
  <c r="E3555" i="1"/>
  <c r="F3555" i="1"/>
  <c r="G3555" i="1"/>
  <c r="H3555" i="1"/>
  <c r="I3555" i="1"/>
  <c r="J3555" i="1"/>
  <c r="K3555" i="1"/>
  <c r="L3555" i="1"/>
  <c r="M3555" i="1"/>
  <c r="N3555" i="1"/>
  <c r="C3556" i="1"/>
  <c r="D3556" i="1"/>
  <c r="E3556" i="1"/>
  <c r="F3556" i="1"/>
  <c r="G3556" i="1"/>
  <c r="H3556" i="1"/>
  <c r="I3556" i="1"/>
  <c r="J3556" i="1"/>
  <c r="K3556" i="1"/>
  <c r="L3556" i="1"/>
  <c r="M3556" i="1"/>
  <c r="N3556" i="1"/>
  <c r="C3557" i="1"/>
  <c r="D3557" i="1"/>
  <c r="E3557" i="1"/>
  <c r="F3557" i="1"/>
  <c r="G3557" i="1"/>
  <c r="H3557" i="1"/>
  <c r="I3557" i="1"/>
  <c r="J3557" i="1"/>
  <c r="K3557" i="1"/>
  <c r="L3557" i="1"/>
  <c r="M3557" i="1"/>
  <c r="N3557" i="1"/>
  <c r="C3558" i="1"/>
  <c r="D3558" i="1"/>
  <c r="E3558" i="1"/>
  <c r="F3558" i="1"/>
  <c r="G3558" i="1"/>
  <c r="H3558" i="1"/>
  <c r="I3558" i="1"/>
  <c r="J3558" i="1"/>
  <c r="K3558" i="1"/>
  <c r="L3558" i="1"/>
  <c r="M3558" i="1"/>
  <c r="N3558" i="1"/>
  <c r="C3559" i="1"/>
  <c r="D3559" i="1"/>
  <c r="E3559" i="1"/>
  <c r="F3559" i="1"/>
  <c r="G3559" i="1"/>
  <c r="H3559" i="1"/>
  <c r="I3559" i="1"/>
  <c r="J3559" i="1"/>
  <c r="K3559" i="1"/>
  <c r="L3559" i="1"/>
  <c r="M3559" i="1"/>
  <c r="N3559" i="1"/>
  <c r="C3560" i="1"/>
  <c r="D3560" i="1"/>
  <c r="E3560" i="1"/>
  <c r="F3560" i="1"/>
  <c r="G3560" i="1"/>
  <c r="H3560" i="1"/>
  <c r="I3560" i="1"/>
  <c r="J3560" i="1"/>
  <c r="K3560" i="1"/>
  <c r="L3560" i="1"/>
  <c r="M3560" i="1"/>
  <c r="N3560" i="1"/>
  <c r="C3561" i="1"/>
  <c r="D3561" i="1"/>
  <c r="E3561" i="1"/>
  <c r="F3561" i="1"/>
  <c r="G3561" i="1"/>
  <c r="H3561" i="1"/>
  <c r="I3561" i="1"/>
  <c r="J3561" i="1"/>
  <c r="K3561" i="1"/>
  <c r="L3561" i="1"/>
  <c r="M3561" i="1"/>
  <c r="N3561" i="1"/>
  <c r="C3562" i="1"/>
  <c r="D3562" i="1"/>
  <c r="E3562" i="1"/>
  <c r="F3562" i="1"/>
  <c r="G3562" i="1"/>
  <c r="H3562" i="1"/>
  <c r="I3562" i="1"/>
  <c r="J3562" i="1"/>
  <c r="K3562" i="1"/>
  <c r="L3562" i="1"/>
  <c r="M3562" i="1"/>
  <c r="N3562" i="1"/>
  <c r="C3563" i="1"/>
  <c r="D3563" i="1"/>
  <c r="E3563" i="1"/>
  <c r="F3563" i="1"/>
  <c r="G3563" i="1"/>
  <c r="H3563" i="1"/>
  <c r="I3563" i="1"/>
  <c r="J3563" i="1"/>
  <c r="K3563" i="1"/>
  <c r="L3563" i="1"/>
  <c r="M3563" i="1"/>
  <c r="N3563" i="1"/>
  <c r="C3564" i="1"/>
  <c r="D3564" i="1"/>
  <c r="E3564" i="1"/>
  <c r="F3564" i="1"/>
  <c r="G3564" i="1"/>
  <c r="H3564" i="1"/>
  <c r="I3564" i="1"/>
  <c r="J3564" i="1"/>
  <c r="K3564" i="1"/>
  <c r="L3564" i="1"/>
  <c r="M3564" i="1"/>
  <c r="N3564" i="1"/>
  <c r="C3565" i="1"/>
  <c r="D3565" i="1"/>
  <c r="E3565" i="1"/>
  <c r="F3565" i="1"/>
  <c r="G3565" i="1"/>
  <c r="H3565" i="1"/>
  <c r="I3565" i="1"/>
  <c r="J3565" i="1"/>
  <c r="K3565" i="1"/>
  <c r="L3565" i="1"/>
  <c r="M3565" i="1"/>
  <c r="N3565" i="1"/>
  <c r="C3566" i="1"/>
  <c r="D3566" i="1"/>
  <c r="E3566" i="1"/>
  <c r="F3566" i="1"/>
  <c r="G3566" i="1"/>
  <c r="H3566" i="1"/>
  <c r="I3566" i="1"/>
  <c r="J3566" i="1"/>
  <c r="K3566" i="1"/>
  <c r="L3566" i="1"/>
  <c r="M3566" i="1"/>
  <c r="N3566" i="1"/>
  <c r="C3567" i="1"/>
  <c r="D3567" i="1"/>
  <c r="E3567" i="1"/>
  <c r="F3567" i="1"/>
  <c r="G3567" i="1"/>
  <c r="H3567" i="1"/>
  <c r="I3567" i="1"/>
  <c r="J3567" i="1"/>
  <c r="K3567" i="1"/>
  <c r="L3567" i="1"/>
  <c r="M3567" i="1"/>
  <c r="N3567" i="1"/>
  <c r="C3568" i="1"/>
  <c r="D3568" i="1"/>
  <c r="E3568" i="1"/>
  <c r="F3568" i="1"/>
  <c r="G3568" i="1"/>
  <c r="H3568" i="1"/>
  <c r="I3568" i="1"/>
  <c r="J3568" i="1"/>
  <c r="K3568" i="1"/>
  <c r="L3568" i="1"/>
  <c r="M3568" i="1"/>
  <c r="N3568" i="1"/>
  <c r="C3569" i="1"/>
  <c r="D3569" i="1"/>
  <c r="E3569" i="1"/>
  <c r="F3569" i="1"/>
  <c r="G3569" i="1"/>
  <c r="H3569" i="1"/>
  <c r="I3569" i="1"/>
  <c r="J3569" i="1"/>
  <c r="K3569" i="1"/>
  <c r="L3569" i="1"/>
  <c r="M3569" i="1"/>
  <c r="N3569" i="1"/>
  <c r="C3570" i="1"/>
  <c r="D3570" i="1"/>
  <c r="E3570" i="1"/>
  <c r="F3570" i="1"/>
  <c r="G3570" i="1"/>
  <c r="H3570" i="1"/>
  <c r="I3570" i="1"/>
  <c r="J3570" i="1"/>
  <c r="K3570" i="1"/>
  <c r="L3570" i="1"/>
  <c r="M3570" i="1"/>
  <c r="N3570" i="1"/>
  <c r="C3571" i="1"/>
  <c r="D3571" i="1"/>
  <c r="E3571" i="1"/>
  <c r="F3571" i="1"/>
  <c r="G3571" i="1"/>
  <c r="H3571" i="1"/>
  <c r="I3571" i="1"/>
  <c r="J3571" i="1"/>
  <c r="K3571" i="1"/>
  <c r="L3571" i="1"/>
  <c r="M3571" i="1"/>
  <c r="N3571" i="1"/>
  <c r="C3572" i="1"/>
  <c r="D3572" i="1"/>
  <c r="E3572" i="1"/>
  <c r="F3572" i="1"/>
  <c r="G3572" i="1"/>
  <c r="H3572" i="1"/>
  <c r="I3572" i="1"/>
  <c r="J3572" i="1"/>
  <c r="K3572" i="1"/>
  <c r="L3572" i="1"/>
  <c r="M3572" i="1"/>
  <c r="N3572" i="1"/>
  <c r="C3573" i="1"/>
  <c r="D3573" i="1"/>
  <c r="E3573" i="1"/>
  <c r="F3573" i="1"/>
  <c r="G3573" i="1"/>
  <c r="H3573" i="1"/>
  <c r="I3573" i="1"/>
  <c r="J3573" i="1"/>
  <c r="K3573" i="1"/>
  <c r="L3573" i="1"/>
  <c r="M3573" i="1"/>
  <c r="N3573" i="1"/>
  <c r="C3574" i="1"/>
  <c r="D3574" i="1"/>
  <c r="E3574" i="1"/>
  <c r="F3574" i="1"/>
  <c r="G3574" i="1"/>
  <c r="H3574" i="1"/>
  <c r="I3574" i="1"/>
  <c r="J3574" i="1"/>
  <c r="K3574" i="1"/>
  <c r="L3574" i="1"/>
  <c r="M3574" i="1"/>
  <c r="N3574" i="1"/>
  <c r="C3575" i="1"/>
  <c r="D3575" i="1"/>
  <c r="E3575" i="1"/>
  <c r="F3575" i="1"/>
  <c r="G3575" i="1"/>
  <c r="H3575" i="1"/>
  <c r="I3575" i="1"/>
  <c r="J3575" i="1"/>
  <c r="K3575" i="1"/>
  <c r="L3575" i="1"/>
  <c r="M3575" i="1"/>
  <c r="N3575" i="1"/>
  <c r="C3576" i="1"/>
  <c r="D3576" i="1"/>
  <c r="E3576" i="1"/>
  <c r="F3576" i="1"/>
  <c r="G3576" i="1"/>
  <c r="H3576" i="1"/>
  <c r="I3576" i="1"/>
  <c r="J3576" i="1"/>
  <c r="K3576" i="1"/>
  <c r="L3576" i="1"/>
  <c r="M3576" i="1"/>
  <c r="N3576" i="1"/>
  <c r="C3577" i="1"/>
  <c r="D3577" i="1"/>
  <c r="E3577" i="1"/>
  <c r="F3577" i="1"/>
  <c r="G3577" i="1"/>
  <c r="H3577" i="1"/>
  <c r="I3577" i="1"/>
  <c r="J3577" i="1"/>
  <c r="K3577" i="1"/>
  <c r="L3577" i="1"/>
  <c r="M3577" i="1"/>
  <c r="N3577" i="1"/>
  <c r="C3578" i="1"/>
  <c r="D3578" i="1"/>
  <c r="E3578" i="1"/>
  <c r="F3578" i="1"/>
  <c r="G3578" i="1"/>
  <c r="H3578" i="1"/>
  <c r="I3578" i="1"/>
  <c r="J3578" i="1"/>
  <c r="K3578" i="1"/>
  <c r="L3578" i="1"/>
  <c r="M3578" i="1"/>
  <c r="N3578" i="1"/>
  <c r="C3579" i="1"/>
  <c r="D3579" i="1"/>
  <c r="E3579" i="1"/>
  <c r="F3579" i="1"/>
  <c r="G3579" i="1"/>
  <c r="H3579" i="1"/>
  <c r="I3579" i="1"/>
  <c r="J3579" i="1"/>
  <c r="K3579" i="1"/>
  <c r="L3579" i="1"/>
  <c r="M3579" i="1"/>
  <c r="N3579" i="1"/>
  <c r="C3580" i="1"/>
  <c r="D3580" i="1"/>
  <c r="E3580" i="1"/>
  <c r="F3580" i="1"/>
  <c r="G3580" i="1"/>
  <c r="H3580" i="1"/>
  <c r="I3580" i="1"/>
  <c r="J3580" i="1"/>
  <c r="K3580" i="1"/>
  <c r="L3580" i="1"/>
  <c r="M3580" i="1"/>
  <c r="N3580" i="1"/>
  <c r="C3581" i="1"/>
  <c r="D3581" i="1"/>
  <c r="E3581" i="1"/>
  <c r="F3581" i="1"/>
  <c r="G3581" i="1"/>
  <c r="H3581" i="1"/>
  <c r="I3581" i="1"/>
  <c r="J3581" i="1"/>
  <c r="K3581" i="1"/>
  <c r="L3581" i="1"/>
  <c r="M3581" i="1"/>
  <c r="N3581" i="1"/>
  <c r="C3582" i="1"/>
  <c r="D3582" i="1"/>
  <c r="E3582" i="1"/>
  <c r="F3582" i="1"/>
  <c r="G3582" i="1"/>
  <c r="H3582" i="1"/>
  <c r="I3582" i="1"/>
  <c r="J3582" i="1"/>
  <c r="K3582" i="1"/>
  <c r="L3582" i="1"/>
  <c r="M3582" i="1"/>
  <c r="N3582" i="1"/>
  <c r="C3583" i="1"/>
  <c r="D3583" i="1"/>
  <c r="E3583" i="1"/>
  <c r="F3583" i="1"/>
  <c r="G3583" i="1"/>
  <c r="H3583" i="1"/>
  <c r="I3583" i="1"/>
  <c r="J3583" i="1"/>
  <c r="K3583" i="1"/>
  <c r="L3583" i="1"/>
  <c r="M3583" i="1"/>
  <c r="N3583" i="1"/>
  <c r="C3584" i="1"/>
  <c r="D3584" i="1"/>
  <c r="E3584" i="1"/>
  <c r="F3584" i="1"/>
  <c r="G3584" i="1"/>
  <c r="H3584" i="1"/>
  <c r="I3584" i="1"/>
  <c r="J3584" i="1"/>
  <c r="K3584" i="1"/>
  <c r="L3584" i="1"/>
  <c r="M3584" i="1"/>
  <c r="N3584" i="1"/>
  <c r="C3585" i="1"/>
  <c r="D3585" i="1"/>
  <c r="E3585" i="1"/>
  <c r="F3585" i="1"/>
  <c r="G3585" i="1"/>
  <c r="H3585" i="1"/>
  <c r="I3585" i="1"/>
  <c r="J3585" i="1"/>
  <c r="K3585" i="1"/>
  <c r="L3585" i="1"/>
  <c r="M3585" i="1"/>
  <c r="N3585" i="1"/>
  <c r="C3586" i="1"/>
  <c r="D3586" i="1"/>
  <c r="E3586" i="1"/>
  <c r="F3586" i="1"/>
  <c r="G3586" i="1"/>
  <c r="H3586" i="1"/>
  <c r="I3586" i="1"/>
  <c r="J3586" i="1"/>
  <c r="K3586" i="1"/>
  <c r="L3586" i="1"/>
  <c r="M3586" i="1"/>
  <c r="N3586" i="1"/>
  <c r="C3587" i="1"/>
  <c r="D3587" i="1"/>
  <c r="E3587" i="1"/>
  <c r="F3587" i="1"/>
  <c r="G3587" i="1"/>
  <c r="H3587" i="1"/>
  <c r="I3587" i="1"/>
  <c r="J3587" i="1"/>
  <c r="K3587" i="1"/>
  <c r="L3587" i="1"/>
  <c r="M3587" i="1"/>
  <c r="N3587" i="1"/>
  <c r="C3588" i="1"/>
  <c r="D3588" i="1"/>
  <c r="E3588" i="1"/>
  <c r="F3588" i="1"/>
  <c r="G3588" i="1"/>
  <c r="H3588" i="1"/>
  <c r="I3588" i="1"/>
  <c r="J3588" i="1"/>
  <c r="K3588" i="1"/>
  <c r="L3588" i="1"/>
  <c r="M3588" i="1"/>
  <c r="N3588" i="1"/>
  <c r="C3589" i="1"/>
  <c r="D3589" i="1"/>
  <c r="E3589" i="1"/>
  <c r="F3589" i="1"/>
  <c r="G3589" i="1"/>
  <c r="H3589" i="1"/>
  <c r="I3589" i="1"/>
  <c r="J3589" i="1"/>
  <c r="K3589" i="1"/>
  <c r="L3589" i="1"/>
  <c r="M3589" i="1"/>
  <c r="N3589" i="1"/>
  <c r="C3590" i="1"/>
  <c r="D3590" i="1"/>
  <c r="E3590" i="1"/>
  <c r="F3590" i="1"/>
  <c r="G3590" i="1"/>
  <c r="H3590" i="1"/>
  <c r="I3590" i="1"/>
  <c r="J3590" i="1"/>
  <c r="K3590" i="1"/>
  <c r="L3590" i="1"/>
  <c r="M3590" i="1"/>
  <c r="N3590" i="1"/>
  <c r="C3591" i="1"/>
  <c r="D3591" i="1"/>
  <c r="E3591" i="1"/>
  <c r="F3591" i="1"/>
  <c r="G3591" i="1"/>
  <c r="H3591" i="1"/>
  <c r="I3591" i="1"/>
  <c r="J3591" i="1"/>
  <c r="K3591" i="1"/>
  <c r="L3591" i="1"/>
  <c r="M3591" i="1"/>
  <c r="N3591" i="1"/>
  <c r="C3592" i="1"/>
  <c r="D3592" i="1"/>
  <c r="E3592" i="1"/>
  <c r="F3592" i="1"/>
  <c r="G3592" i="1"/>
  <c r="H3592" i="1"/>
  <c r="I3592" i="1"/>
  <c r="J3592" i="1"/>
  <c r="K3592" i="1"/>
  <c r="L3592" i="1"/>
  <c r="M3592" i="1"/>
  <c r="N3592" i="1"/>
  <c r="C3593" i="1"/>
  <c r="D3593" i="1"/>
  <c r="E3593" i="1"/>
  <c r="F3593" i="1"/>
  <c r="G3593" i="1"/>
  <c r="H3593" i="1"/>
  <c r="I3593" i="1"/>
  <c r="J3593" i="1"/>
  <c r="K3593" i="1"/>
  <c r="L3593" i="1"/>
  <c r="M3593" i="1"/>
  <c r="N3593" i="1"/>
  <c r="C3594" i="1"/>
  <c r="D3594" i="1"/>
  <c r="E3594" i="1"/>
  <c r="F3594" i="1"/>
  <c r="G3594" i="1"/>
  <c r="H3594" i="1"/>
  <c r="I3594" i="1"/>
  <c r="J3594" i="1"/>
  <c r="K3594" i="1"/>
  <c r="L3594" i="1"/>
  <c r="M3594" i="1"/>
  <c r="N3594" i="1"/>
  <c r="C3595" i="1"/>
  <c r="D3595" i="1"/>
  <c r="E3595" i="1"/>
  <c r="F3595" i="1"/>
  <c r="G3595" i="1"/>
  <c r="H3595" i="1"/>
  <c r="I3595" i="1"/>
  <c r="J3595" i="1"/>
  <c r="K3595" i="1"/>
  <c r="L3595" i="1"/>
  <c r="M3595" i="1"/>
  <c r="N3595" i="1"/>
  <c r="C3596" i="1"/>
  <c r="D3596" i="1"/>
  <c r="E3596" i="1"/>
  <c r="F3596" i="1"/>
  <c r="G3596" i="1"/>
  <c r="H3596" i="1"/>
  <c r="I3596" i="1"/>
  <c r="J3596" i="1"/>
  <c r="K3596" i="1"/>
  <c r="L3596" i="1"/>
  <c r="M3596" i="1"/>
  <c r="N3596" i="1"/>
  <c r="C3597" i="1"/>
  <c r="D3597" i="1"/>
  <c r="E3597" i="1"/>
  <c r="F3597" i="1"/>
  <c r="G3597" i="1"/>
  <c r="H3597" i="1"/>
  <c r="I3597" i="1"/>
  <c r="J3597" i="1"/>
  <c r="K3597" i="1"/>
  <c r="L3597" i="1"/>
  <c r="M3597" i="1"/>
  <c r="N3597" i="1"/>
  <c r="C3598" i="1"/>
  <c r="D3598" i="1"/>
  <c r="E3598" i="1"/>
  <c r="F3598" i="1"/>
  <c r="G3598" i="1"/>
  <c r="H3598" i="1"/>
  <c r="I3598" i="1"/>
  <c r="J3598" i="1"/>
  <c r="K3598" i="1"/>
  <c r="L3598" i="1"/>
  <c r="M3598" i="1"/>
  <c r="N3598" i="1"/>
  <c r="C3599" i="1"/>
  <c r="D3599" i="1"/>
  <c r="E3599" i="1"/>
  <c r="F3599" i="1"/>
  <c r="G3599" i="1"/>
  <c r="H3599" i="1"/>
  <c r="I3599" i="1"/>
  <c r="J3599" i="1"/>
  <c r="K3599" i="1"/>
  <c r="L3599" i="1"/>
  <c r="M3599" i="1"/>
  <c r="N3599" i="1"/>
  <c r="C3600" i="1"/>
  <c r="D3600" i="1"/>
  <c r="E3600" i="1"/>
  <c r="F3600" i="1"/>
  <c r="G3600" i="1"/>
  <c r="H3600" i="1"/>
  <c r="I3600" i="1"/>
  <c r="J3600" i="1"/>
  <c r="K3600" i="1"/>
  <c r="L3600" i="1"/>
  <c r="M3600" i="1"/>
  <c r="N3600" i="1"/>
  <c r="C3601" i="1"/>
  <c r="D3601" i="1"/>
  <c r="E3601" i="1"/>
  <c r="F3601" i="1"/>
  <c r="G3601" i="1"/>
  <c r="H3601" i="1"/>
  <c r="I3601" i="1"/>
  <c r="J3601" i="1"/>
  <c r="K3601" i="1"/>
  <c r="L3601" i="1"/>
  <c r="M3601" i="1"/>
  <c r="N3601" i="1"/>
  <c r="C3602" i="1"/>
  <c r="D3602" i="1"/>
  <c r="E3602" i="1"/>
  <c r="F3602" i="1"/>
  <c r="G3602" i="1"/>
  <c r="H3602" i="1"/>
  <c r="I3602" i="1"/>
  <c r="J3602" i="1"/>
  <c r="K3602" i="1"/>
  <c r="L3602" i="1"/>
  <c r="M3602" i="1"/>
  <c r="N3602" i="1"/>
  <c r="C3603" i="1"/>
  <c r="D3603" i="1"/>
  <c r="E3603" i="1"/>
  <c r="F3603" i="1"/>
  <c r="G3603" i="1"/>
  <c r="H3603" i="1"/>
  <c r="I3603" i="1"/>
  <c r="J3603" i="1"/>
  <c r="K3603" i="1"/>
  <c r="L3603" i="1"/>
  <c r="M3603" i="1"/>
  <c r="N3603" i="1"/>
  <c r="C3604" i="1"/>
  <c r="D3604" i="1"/>
  <c r="E3604" i="1"/>
  <c r="F3604" i="1"/>
  <c r="G3604" i="1"/>
  <c r="H3604" i="1"/>
  <c r="I3604" i="1"/>
  <c r="J3604" i="1"/>
  <c r="K3604" i="1"/>
  <c r="L3604" i="1"/>
  <c r="M3604" i="1"/>
  <c r="N3604" i="1"/>
  <c r="C3605" i="1"/>
  <c r="D3605" i="1"/>
  <c r="E3605" i="1"/>
  <c r="F3605" i="1"/>
  <c r="G3605" i="1"/>
  <c r="H3605" i="1"/>
  <c r="I3605" i="1"/>
  <c r="J3605" i="1"/>
  <c r="K3605" i="1"/>
  <c r="L3605" i="1"/>
  <c r="M3605" i="1"/>
  <c r="N3605" i="1"/>
  <c r="C3606" i="1"/>
  <c r="D3606" i="1"/>
  <c r="E3606" i="1"/>
  <c r="F3606" i="1"/>
  <c r="G3606" i="1"/>
  <c r="H3606" i="1"/>
  <c r="I3606" i="1"/>
  <c r="J3606" i="1"/>
  <c r="K3606" i="1"/>
  <c r="L3606" i="1"/>
  <c r="M3606" i="1"/>
  <c r="N3606" i="1"/>
  <c r="C3607" i="1"/>
  <c r="D3607" i="1"/>
  <c r="E3607" i="1"/>
  <c r="F3607" i="1"/>
  <c r="G3607" i="1"/>
  <c r="H3607" i="1"/>
  <c r="I3607" i="1"/>
  <c r="J3607" i="1"/>
  <c r="K3607" i="1"/>
  <c r="L3607" i="1"/>
  <c r="M3607" i="1"/>
  <c r="N3607" i="1"/>
  <c r="C3608" i="1"/>
  <c r="D3608" i="1"/>
  <c r="E3608" i="1"/>
  <c r="F3608" i="1"/>
  <c r="G3608" i="1"/>
  <c r="H3608" i="1"/>
  <c r="I3608" i="1"/>
  <c r="J3608" i="1"/>
  <c r="K3608" i="1"/>
  <c r="L3608" i="1"/>
  <c r="M3608" i="1"/>
  <c r="N3608" i="1"/>
  <c r="C3609" i="1"/>
  <c r="D3609" i="1"/>
  <c r="E3609" i="1"/>
  <c r="F3609" i="1"/>
  <c r="G3609" i="1"/>
  <c r="H3609" i="1"/>
  <c r="I3609" i="1"/>
  <c r="J3609" i="1"/>
  <c r="K3609" i="1"/>
  <c r="L3609" i="1"/>
  <c r="M3609" i="1"/>
  <c r="N3609" i="1"/>
  <c r="C3610" i="1"/>
  <c r="D3610" i="1"/>
  <c r="E3610" i="1"/>
  <c r="F3610" i="1"/>
  <c r="G3610" i="1"/>
  <c r="H3610" i="1"/>
  <c r="I3610" i="1"/>
  <c r="J3610" i="1"/>
  <c r="K3610" i="1"/>
  <c r="L3610" i="1"/>
  <c r="M3610" i="1"/>
  <c r="N3610" i="1"/>
  <c r="C3611" i="1"/>
  <c r="D3611" i="1"/>
  <c r="E3611" i="1"/>
  <c r="F3611" i="1"/>
  <c r="G3611" i="1"/>
  <c r="H3611" i="1"/>
  <c r="I3611" i="1"/>
  <c r="J3611" i="1"/>
  <c r="K3611" i="1"/>
  <c r="L3611" i="1"/>
  <c r="M3611" i="1"/>
  <c r="N3611" i="1"/>
  <c r="C3612" i="1"/>
  <c r="D3612" i="1"/>
  <c r="E3612" i="1"/>
  <c r="F3612" i="1"/>
  <c r="G3612" i="1"/>
  <c r="H3612" i="1"/>
  <c r="I3612" i="1"/>
  <c r="J3612" i="1"/>
  <c r="K3612" i="1"/>
  <c r="L3612" i="1"/>
  <c r="M3612" i="1"/>
  <c r="N3612" i="1"/>
  <c r="C3613" i="1"/>
  <c r="D3613" i="1"/>
  <c r="E3613" i="1"/>
  <c r="F3613" i="1"/>
  <c r="G3613" i="1"/>
  <c r="H3613" i="1"/>
  <c r="I3613" i="1"/>
  <c r="J3613" i="1"/>
  <c r="K3613" i="1"/>
  <c r="L3613" i="1"/>
  <c r="M3613" i="1"/>
  <c r="N3613" i="1"/>
  <c r="C3614" i="1"/>
  <c r="D3614" i="1"/>
  <c r="E3614" i="1"/>
  <c r="F3614" i="1"/>
  <c r="G3614" i="1"/>
  <c r="H3614" i="1"/>
  <c r="I3614" i="1"/>
  <c r="J3614" i="1"/>
  <c r="K3614" i="1"/>
  <c r="L3614" i="1"/>
  <c r="M3614" i="1"/>
  <c r="N3614" i="1"/>
  <c r="C3615" i="1"/>
  <c r="D3615" i="1"/>
  <c r="E3615" i="1"/>
  <c r="F3615" i="1"/>
  <c r="G3615" i="1"/>
  <c r="H3615" i="1"/>
  <c r="I3615" i="1"/>
  <c r="J3615" i="1"/>
  <c r="K3615" i="1"/>
  <c r="L3615" i="1"/>
  <c r="M3615" i="1"/>
  <c r="N3615" i="1"/>
  <c r="C3616" i="1"/>
  <c r="D3616" i="1"/>
  <c r="E3616" i="1"/>
  <c r="F3616" i="1"/>
  <c r="G3616" i="1"/>
  <c r="H3616" i="1"/>
  <c r="I3616" i="1"/>
  <c r="J3616" i="1"/>
  <c r="K3616" i="1"/>
  <c r="L3616" i="1"/>
  <c r="M3616" i="1"/>
  <c r="N3616" i="1"/>
  <c r="C3617" i="1"/>
  <c r="D3617" i="1"/>
  <c r="E3617" i="1"/>
  <c r="F3617" i="1"/>
  <c r="G3617" i="1"/>
  <c r="H3617" i="1"/>
  <c r="I3617" i="1"/>
  <c r="J3617" i="1"/>
  <c r="K3617" i="1"/>
  <c r="L3617" i="1"/>
  <c r="M3617" i="1"/>
  <c r="N3617" i="1"/>
  <c r="C3618" i="1"/>
  <c r="D3618" i="1"/>
  <c r="E3618" i="1"/>
  <c r="F3618" i="1"/>
  <c r="G3618" i="1"/>
  <c r="H3618" i="1"/>
  <c r="I3618" i="1"/>
  <c r="J3618" i="1"/>
  <c r="K3618" i="1"/>
  <c r="L3618" i="1"/>
  <c r="M3618" i="1"/>
  <c r="N3618" i="1"/>
  <c r="C3619" i="1"/>
  <c r="D3619" i="1"/>
  <c r="E3619" i="1"/>
  <c r="F3619" i="1"/>
  <c r="G3619" i="1"/>
  <c r="H3619" i="1"/>
  <c r="I3619" i="1"/>
  <c r="J3619" i="1"/>
  <c r="K3619" i="1"/>
  <c r="L3619" i="1"/>
  <c r="M3619" i="1"/>
  <c r="N3619" i="1"/>
  <c r="C3620" i="1"/>
  <c r="D3620" i="1"/>
  <c r="E3620" i="1"/>
  <c r="F3620" i="1"/>
  <c r="G3620" i="1"/>
  <c r="H3620" i="1"/>
  <c r="I3620" i="1"/>
  <c r="J3620" i="1"/>
  <c r="K3620" i="1"/>
  <c r="L3620" i="1"/>
  <c r="M3620" i="1"/>
  <c r="N3620" i="1"/>
  <c r="C3621" i="1"/>
  <c r="D3621" i="1"/>
  <c r="E3621" i="1"/>
  <c r="F3621" i="1"/>
  <c r="G3621" i="1"/>
  <c r="H3621" i="1"/>
  <c r="I3621" i="1"/>
  <c r="J3621" i="1"/>
  <c r="K3621" i="1"/>
  <c r="L3621" i="1"/>
  <c r="M3621" i="1"/>
  <c r="N3621" i="1"/>
  <c r="C3622" i="1"/>
  <c r="D3622" i="1"/>
  <c r="E3622" i="1"/>
  <c r="F3622" i="1"/>
  <c r="G3622" i="1"/>
  <c r="H3622" i="1"/>
  <c r="I3622" i="1"/>
  <c r="J3622" i="1"/>
  <c r="K3622" i="1"/>
  <c r="L3622" i="1"/>
  <c r="M3622" i="1"/>
  <c r="N3622" i="1"/>
  <c r="C3623" i="1"/>
  <c r="D3623" i="1"/>
  <c r="E3623" i="1"/>
  <c r="F3623" i="1"/>
  <c r="G3623" i="1"/>
  <c r="H3623" i="1"/>
  <c r="I3623" i="1"/>
  <c r="J3623" i="1"/>
  <c r="K3623" i="1"/>
  <c r="L3623" i="1"/>
  <c r="M3623" i="1"/>
  <c r="N3623" i="1"/>
  <c r="C3624" i="1"/>
  <c r="D3624" i="1"/>
  <c r="E3624" i="1"/>
  <c r="F3624" i="1"/>
  <c r="G3624" i="1"/>
  <c r="H3624" i="1"/>
  <c r="I3624" i="1"/>
  <c r="J3624" i="1"/>
  <c r="K3624" i="1"/>
  <c r="L3624" i="1"/>
  <c r="M3624" i="1"/>
  <c r="N3624" i="1"/>
  <c r="C3625" i="1"/>
  <c r="D3625" i="1"/>
  <c r="E3625" i="1"/>
  <c r="F3625" i="1"/>
  <c r="G3625" i="1"/>
  <c r="H3625" i="1"/>
  <c r="I3625" i="1"/>
  <c r="J3625" i="1"/>
  <c r="K3625" i="1"/>
  <c r="L3625" i="1"/>
  <c r="M3625" i="1"/>
  <c r="N3625" i="1"/>
  <c r="C3626" i="1"/>
  <c r="D3626" i="1"/>
  <c r="E3626" i="1"/>
  <c r="F3626" i="1"/>
  <c r="G3626" i="1"/>
  <c r="H3626" i="1"/>
  <c r="I3626" i="1"/>
  <c r="J3626" i="1"/>
  <c r="K3626" i="1"/>
  <c r="L3626" i="1"/>
  <c r="M3626" i="1"/>
  <c r="N3626" i="1"/>
  <c r="C3627" i="1"/>
  <c r="D3627" i="1"/>
  <c r="E3627" i="1"/>
  <c r="F3627" i="1"/>
  <c r="G3627" i="1"/>
  <c r="H3627" i="1"/>
  <c r="I3627" i="1"/>
  <c r="J3627" i="1"/>
  <c r="K3627" i="1"/>
  <c r="L3627" i="1"/>
  <c r="M3627" i="1"/>
  <c r="N3627" i="1"/>
  <c r="C3628" i="1"/>
  <c r="D3628" i="1"/>
  <c r="E3628" i="1"/>
  <c r="F3628" i="1"/>
  <c r="G3628" i="1"/>
  <c r="H3628" i="1"/>
  <c r="I3628" i="1"/>
  <c r="J3628" i="1"/>
  <c r="K3628" i="1"/>
  <c r="L3628" i="1"/>
  <c r="M3628" i="1"/>
  <c r="N3628" i="1"/>
  <c r="C3629" i="1"/>
  <c r="D3629" i="1"/>
  <c r="E3629" i="1"/>
  <c r="F3629" i="1"/>
  <c r="G3629" i="1"/>
  <c r="H3629" i="1"/>
  <c r="I3629" i="1"/>
  <c r="J3629" i="1"/>
  <c r="K3629" i="1"/>
  <c r="L3629" i="1"/>
  <c r="M3629" i="1"/>
  <c r="N3629" i="1"/>
  <c r="C3630" i="1"/>
  <c r="D3630" i="1"/>
  <c r="E3630" i="1"/>
  <c r="F3630" i="1"/>
  <c r="G3630" i="1"/>
  <c r="H3630" i="1"/>
  <c r="I3630" i="1"/>
  <c r="J3630" i="1"/>
  <c r="K3630" i="1"/>
  <c r="L3630" i="1"/>
  <c r="M3630" i="1"/>
  <c r="N3630" i="1"/>
  <c r="C3631" i="1"/>
  <c r="D3631" i="1"/>
  <c r="E3631" i="1"/>
  <c r="F3631" i="1"/>
  <c r="G3631" i="1"/>
  <c r="H3631" i="1"/>
  <c r="I3631" i="1"/>
  <c r="J3631" i="1"/>
  <c r="K3631" i="1"/>
  <c r="L3631" i="1"/>
  <c r="M3631" i="1"/>
  <c r="N3631" i="1"/>
  <c r="C3632" i="1"/>
  <c r="D3632" i="1"/>
  <c r="E3632" i="1"/>
  <c r="F3632" i="1"/>
  <c r="G3632" i="1"/>
  <c r="H3632" i="1"/>
  <c r="I3632" i="1"/>
  <c r="J3632" i="1"/>
  <c r="K3632" i="1"/>
  <c r="L3632" i="1"/>
  <c r="M3632" i="1"/>
  <c r="N3632" i="1"/>
  <c r="C3633" i="1"/>
  <c r="D3633" i="1"/>
  <c r="E3633" i="1"/>
  <c r="F3633" i="1"/>
  <c r="G3633" i="1"/>
  <c r="H3633" i="1"/>
  <c r="I3633" i="1"/>
  <c r="J3633" i="1"/>
  <c r="K3633" i="1"/>
  <c r="L3633" i="1"/>
  <c r="M3633" i="1"/>
  <c r="N3633" i="1"/>
  <c r="C3634" i="1"/>
  <c r="D3634" i="1"/>
  <c r="E3634" i="1"/>
  <c r="F3634" i="1"/>
  <c r="G3634" i="1"/>
  <c r="H3634" i="1"/>
  <c r="I3634" i="1"/>
  <c r="J3634" i="1"/>
  <c r="K3634" i="1"/>
  <c r="L3634" i="1"/>
  <c r="M3634" i="1"/>
  <c r="N3634" i="1"/>
  <c r="C3635" i="1"/>
  <c r="D3635" i="1"/>
  <c r="E3635" i="1"/>
  <c r="F3635" i="1"/>
  <c r="G3635" i="1"/>
  <c r="H3635" i="1"/>
  <c r="I3635" i="1"/>
  <c r="J3635" i="1"/>
  <c r="K3635" i="1"/>
  <c r="L3635" i="1"/>
  <c r="M3635" i="1"/>
  <c r="N3635" i="1"/>
  <c r="C3636" i="1"/>
  <c r="D3636" i="1"/>
  <c r="E3636" i="1"/>
  <c r="F3636" i="1"/>
  <c r="G3636" i="1"/>
  <c r="H3636" i="1"/>
  <c r="I3636" i="1"/>
  <c r="J3636" i="1"/>
  <c r="K3636" i="1"/>
  <c r="L3636" i="1"/>
  <c r="M3636" i="1"/>
  <c r="N3636" i="1"/>
  <c r="C3637" i="1"/>
  <c r="D3637" i="1"/>
  <c r="E3637" i="1"/>
  <c r="F3637" i="1"/>
  <c r="G3637" i="1"/>
  <c r="H3637" i="1"/>
  <c r="I3637" i="1"/>
  <c r="J3637" i="1"/>
  <c r="K3637" i="1"/>
  <c r="L3637" i="1"/>
  <c r="M3637" i="1"/>
  <c r="N3637" i="1"/>
  <c r="C3638" i="1"/>
  <c r="D3638" i="1"/>
  <c r="E3638" i="1"/>
  <c r="F3638" i="1"/>
  <c r="G3638" i="1"/>
  <c r="H3638" i="1"/>
  <c r="I3638" i="1"/>
  <c r="J3638" i="1"/>
  <c r="K3638" i="1"/>
  <c r="L3638" i="1"/>
  <c r="M3638" i="1"/>
  <c r="N3638" i="1"/>
  <c r="C3639" i="1"/>
  <c r="D3639" i="1"/>
  <c r="E3639" i="1"/>
  <c r="F3639" i="1"/>
  <c r="G3639" i="1"/>
  <c r="H3639" i="1"/>
  <c r="I3639" i="1"/>
  <c r="J3639" i="1"/>
  <c r="K3639" i="1"/>
  <c r="L3639" i="1"/>
  <c r="M3639" i="1"/>
  <c r="N3639" i="1"/>
  <c r="C3640" i="1"/>
  <c r="D3640" i="1"/>
  <c r="E3640" i="1"/>
  <c r="F3640" i="1"/>
  <c r="G3640" i="1"/>
  <c r="H3640" i="1"/>
  <c r="I3640" i="1"/>
  <c r="J3640" i="1"/>
  <c r="K3640" i="1"/>
  <c r="L3640" i="1"/>
  <c r="M3640" i="1"/>
  <c r="N3640" i="1"/>
  <c r="C3641" i="1"/>
  <c r="D3641" i="1"/>
  <c r="E3641" i="1"/>
  <c r="F3641" i="1"/>
  <c r="G3641" i="1"/>
  <c r="H3641" i="1"/>
  <c r="I3641" i="1"/>
  <c r="J3641" i="1"/>
  <c r="K3641" i="1"/>
  <c r="L3641" i="1"/>
  <c r="M3641" i="1"/>
  <c r="N3641" i="1"/>
  <c r="C3642" i="1"/>
  <c r="D3642" i="1"/>
  <c r="E3642" i="1"/>
  <c r="F3642" i="1"/>
  <c r="G3642" i="1"/>
  <c r="H3642" i="1"/>
  <c r="I3642" i="1"/>
  <c r="J3642" i="1"/>
  <c r="K3642" i="1"/>
  <c r="L3642" i="1"/>
  <c r="M3642" i="1"/>
  <c r="N3642" i="1"/>
  <c r="C3643" i="1"/>
  <c r="D3643" i="1"/>
  <c r="E3643" i="1"/>
  <c r="F3643" i="1"/>
  <c r="G3643" i="1"/>
  <c r="H3643" i="1"/>
  <c r="I3643" i="1"/>
  <c r="J3643" i="1"/>
  <c r="K3643" i="1"/>
  <c r="L3643" i="1"/>
  <c r="M3643" i="1"/>
  <c r="N3643" i="1"/>
  <c r="C3644" i="1"/>
  <c r="D3644" i="1"/>
  <c r="E3644" i="1"/>
  <c r="F3644" i="1"/>
  <c r="G3644" i="1"/>
  <c r="H3644" i="1"/>
  <c r="I3644" i="1"/>
  <c r="J3644" i="1"/>
  <c r="K3644" i="1"/>
  <c r="L3644" i="1"/>
  <c r="M3644" i="1"/>
  <c r="N3644" i="1"/>
  <c r="C3645" i="1"/>
  <c r="D3645" i="1"/>
  <c r="E3645" i="1"/>
  <c r="F3645" i="1"/>
  <c r="G3645" i="1"/>
  <c r="H3645" i="1"/>
  <c r="I3645" i="1"/>
  <c r="J3645" i="1"/>
  <c r="K3645" i="1"/>
  <c r="L3645" i="1"/>
  <c r="M3645" i="1"/>
  <c r="N3645" i="1"/>
  <c r="C3646" i="1"/>
  <c r="D3646" i="1"/>
  <c r="E3646" i="1"/>
  <c r="F3646" i="1"/>
  <c r="G3646" i="1"/>
  <c r="H3646" i="1"/>
  <c r="I3646" i="1"/>
  <c r="J3646" i="1"/>
  <c r="K3646" i="1"/>
  <c r="L3646" i="1"/>
  <c r="M3646" i="1"/>
  <c r="N3646" i="1"/>
  <c r="C3647" i="1"/>
  <c r="D3647" i="1"/>
  <c r="E3647" i="1"/>
  <c r="F3647" i="1"/>
  <c r="G3647" i="1"/>
  <c r="H3647" i="1"/>
  <c r="I3647" i="1"/>
  <c r="J3647" i="1"/>
  <c r="K3647" i="1"/>
  <c r="L3647" i="1"/>
  <c r="M3647" i="1"/>
  <c r="N3647" i="1"/>
  <c r="C3648" i="1"/>
  <c r="D3648" i="1"/>
  <c r="E3648" i="1"/>
  <c r="F3648" i="1"/>
  <c r="G3648" i="1"/>
  <c r="H3648" i="1"/>
  <c r="I3648" i="1"/>
  <c r="J3648" i="1"/>
  <c r="K3648" i="1"/>
  <c r="L3648" i="1"/>
  <c r="M3648" i="1"/>
  <c r="N3648" i="1"/>
  <c r="C3649" i="1"/>
  <c r="D3649" i="1"/>
  <c r="E3649" i="1"/>
  <c r="F3649" i="1"/>
  <c r="G3649" i="1"/>
  <c r="H3649" i="1"/>
  <c r="I3649" i="1"/>
  <c r="J3649" i="1"/>
  <c r="K3649" i="1"/>
  <c r="L3649" i="1"/>
  <c r="M3649" i="1"/>
  <c r="N3649" i="1"/>
  <c r="C3650" i="1"/>
  <c r="D3650" i="1"/>
  <c r="E3650" i="1"/>
  <c r="F3650" i="1"/>
  <c r="G3650" i="1"/>
  <c r="H3650" i="1"/>
  <c r="I3650" i="1"/>
  <c r="J3650" i="1"/>
  <c r="K3650" i="1"/>
  <c r="L3650" i="1"/>
  <c r="M3650" i="1"/>
  <c r="N3650" i="1"/>
  <c r="C3651" i="1"/>
  <c r="D3651" i="1"/>
  <c r="E3651" i="1"/>
  <c r="F3651" i="1"/>
  <c r="G3651" i="1"/>
  <c r="H3651" i="1"/>
  <c r="I3651" i="1"/>
  <c r="J3651" i="1"/>
  <c r="K3651" i="1"/>
  <c r="L3651" i="1"/>
  <c r="M3651" i="1"/>
  <c r="N3651" i="1"/>
  <c r="C3652" i="1"/>
  <c r="D3652" i="1"/>
  <c r="E3652" i="1"/>
  <c r="F3652" i="1"/>
  <c r="G3652" i="1"/>
  <c r="H3652" i="1"/>
  <c r="I3652" i="1"/>
  <c r="J3652" i="1"/>
  <c r="K3652" i="1"/>
  <c r="L3652" i="1"/>
  <c r="M3652" i="1"/>
  <c r="N3652" i="1"/>
  <c r="C3653" i="1"/>
  <c r="D3653" i="1"/>
  <c r="E3653" i="1"/>
  <c r="F3653" i="1"/>
  <c r="G3653" i="1"/>
  <c r="H3653" i="1"/>
  <c r="I3653" i="1"/>
  <c r="J3653" i="1"/>
  <c r="K3653" i="1"/>
  <c r="L3653" i="1"/>
  <c r="M3653" i="1"/>
  <c r="N3653" i="1"/>
  <c r="C3654" i="1"/>
  <c r="D3654" i="1"/>
  <c r="E3654" i="1"/>
  <c r="F3654" i="1"/>
  <c r="G3654" i="1"/>
  <c r="H3654" i="1"/>
  <c r="I3654" i="1"/>
  <c r="J3654" i="1"/>
  <c r="K3654" i="1"/>
  <c r="L3654" i="1"/>
  <c r="M3654" i="1"/>
  <c r="N3654" i="1"/>
  <c r="C3655" i="1"/>
  <c r="D3655" i="1"/>
  <c r="E3655" i="1"/>
  <c r="F3655" i="1"/>
  <c r="G3655" i="1"/>
  <c r="H3655" i="1"/>
  <c r="I3655" i="1"/>
  <c r="J3655" i="1"/>
  <c r="K3655" i="1"/>
  <c r="L3655" i="1"/>
  <c r="M3655" i="1"/>
  <c r="N3655" i="1"/>
  <c r="C3656" i="1"/>
  <c r="D3656" i="1"/>
  <c r="E3656" i="1"/>
  <c r="F3656" i="1"/>
  <c r="G3656" i="1"/>
  <c r="H3656" i="1"/>
  <c r="I3656" i="1"/>
  <c r="J3656" i="1"/>
  <c r="K3656" i="1"/>
  <c r="L3656" i="1"/>
  <c r="M3656" i="1"/>
  <c r="N3656" i="1"/>
  <c r="C3657" i="1"/>
  <c r="D3657" i="1"/>
  <c r="E3657" i="1"/>
  <c r="F3657" i="1"/>
  <c r="G3657" i="1"/>
  <c r="H3657" i="1"/>
  <c r="I3657" i="1"/>
  <c r="J3657" i="1"/>
  <c r="K3657" i="1"/>
  <c r="L3657" i="1"/>
  <c r="M3657" i="1"/>
  <c r="N3657" i="1"/>
  <c r="C3658" i="1"/>
  <c r="D3658" i="1"/>
  <c r="E3658" i="1"/>
  <c r="F3658" i="1"/>
  <c r="G3658" i="1"/>
  <c r="H3658" i="1"/>
  <c r="I3658" i="1"/>
  <c r="J3658" i="1"/>
  <c r="K3658" i="1"/>
  <c r="L3658" i="1"/>
  <c r="M3658" i="1"/>
  <c r="N3658" i="1"/>
  <c r="C3659" i="1"/>
  <c r="D3659" i="1"/>
  <c r="E3659" i="1"/>
  <c r="F3659" i="1"/>
  <c r="G3659" i="1"/>
  <c r="H3659" i="1"/>
  <c r="I3659" i="1"/>
  <c r="J3659" i="1"/>
  <c r="K3659" i="1"/>
  <c r="L3659" i="1"/>
  <c r="M3659" i="1"/>
  <c r="N3659" i="1"/>
  <c r="C3660" i="1"/>
  <c r="D3660" i="1"/>
  <c r="E3660" i="1"/>
  <c r="F3660" i="1"/>
  <c r="G3660" i="1"/>
  <c r="H3660" i="1"/>
  <c r="I3660" i="1"/>
  <c r="J3660" i="1"/>
  <c r="K3660" i="1"/>
  <c r="L3660" i="1"/>
  <c r="M3660" i="1"/>
  <c r="N3660" i="1"/>
  <c r="C3661" i="1"/>
  <c r="D3661" i="1"/>
  <c r="E3661" i="1"/>
  <c r="F3661" i="1"/>
  <c r="G3661" i="1"/>
  <c r="H3661" i="1"/>
  <c r="I3661" i="1"/>
  <c r="J3661" i="1"/>
  <c r="K3661" i="1"/>
  <c r="L3661" i="1"/>
  <c r="M3661" i="1"/>
  <c r="N3661" i="1"/>
  <c r="C3662" i="1"/>
  <c r="D3662" i="1"/>
  <c r="E3662" i="1"/>
  <c r="F3662" i="1"/>
  <c r="G3662" i="1"/>
  <c r="H3662" i="1"/>
  <c r="I3662" i="1"/>
  <c r="J3662" i="1"/>
  <c r="K3662" i="1"/>
  <c r="L3662" i="1"/>
  <c r="M3662" i="1"/>
  <c r="N3662" i="1"/>
  <c r="C3663" i="1"/>
  <c r="D3663" i="1"/>
  <c r="E3663" i="1"/>
  <c r="F3663" i="1"/>
  <c r="G3663" i="1"/>
  <c r="H3663" i="1"/>
  <c r="I3663" i="1"/>
  <c r="J3663" i="1"/>
  <c r="K3663" i="1"/>
  <c r="L3663" i="1"/>
  <c r="M3663" i="1"/>
  <c r="N3663" i="1"/>
  <c r="C3664" i="1"/>
  <c r="D3664" i="1"/>
  <c r="E3664" i="1"/>
  <c r="F3664" i="1"/>
  <c r="G3664" i="1"/>
  <c r="H3664" i="1"/>
  <c r="I3664" i="1"/>
  <c r="J3664" i="1"/>
  <c r="K3664" i="1"/>
  <c r="L3664" i="1"/>
  <c r="M3664" i="1"/>
  <c r="N3664" i="1"/>
  <c r="C3665" i="1"/>
  <c r="D3665" i="1"/>
  <c r="E3665" i="1"/>
  <c r="F3665" i="1"/>
  <c r="G3665" i="1"/>
  <c r="H3665" i="1"/>
  <c r="I3665" i="1"/>
  <c r="J3665" i="1"/>
  <c r="K3665" i="1"/>
  <c r="L3665" i="1"/>
  <c r="M3665" i="1"/>
  <c r="N3665" i="1"/>
  <c r="C3666" i="1"/>
  <c r="D3666" i="1"/>
  <c r="E3666" i="1"/>
  <c r="F3666" i="1"/>
  <c r="G3666" i="1"/>
  <c r="H3666" i="1"/>
  <c r="I3666" i="1"/>
  <c r="J3666" i="1"/>
  <c r="K3666" i="1"/>
  <c r="L3666" i="1"/>
  <c r="M3666" i="1"/>
  <c r="N3666" i="1"/>
  <c r="C3667" i="1"/>
  <c r="D3667" i="1"/>
  <c r="E3667" i="1"/>
  <c r="F3667" i="1"/>
  <c r="G3667" i="1"/>
  <c r="H3667" i="1"/>
  <c r="I3667" i="1"/>
  <c r="J3667" i="1"/>
  <c r="K3667" i="1"/>
  <c r="L3667" i="1"/>
  <c r="M3667" i="1"/>
  <c r="N3667" i="1"/>
  <c r="C3668" i="1"/>
  <c r="D3668" i="1"/>
  <c r="E3668" i="1"/>
  <c r="F3668" i="1"/>
  <c r="G3668" i="1"/>
  <c r="H3668" i="1"/>
  <c r="I3668" i="1"/>
  <c r="J3668" i="1"/>
  <c r="K3668" i="1"/>
  <c r="L3668" i="1"/>
  <c r="M3668" i="1"/>
  <c r="N3668" i="1"/>
  <c r="C3669" i="1"/>
  <c r="D3669" i="1"/>
  <c r="E3669" i="1"/>
  <c r="F3669" i="1"/>
  <c r="G3669" i="1"/>
  <c r="H3669" i="1"/>
  <c r="I3669" i="1"/>
  <c r="J3669" i="1"/>
  <c r="K3669" i="1"/>
  <c r="L3669" i="1"/>
  <c r="M3669" i="1"/>
  <c r="N3669" i="1"/>
  <c r="C3670" i="1"/>
  <c r="D3670" i="1"/>
  <c r="E3670" i="1"/>
  <c r="F3670" i="1"/>
  <c r="G3670" i="1"/>
  <c r="H3670" i="1"/>
  <c r="I3670" i="1"/>
  <c r="J3670" i="1"/>
  <c r="K3670" i="1"/>
  <c r="L3670" i="1"/>
  <c r="M3670" i="1"/>
  <c r="N3670" i="1"/>
  <c r="C3671" i="1"/>
  <c r="D3671" i="1"/>
  <c r="E3671" i="1"/>
  <c r="F3671" i="1"/>
  <c r="G3671" i="1"/>
  <c r="H3671" i="1"/>
  <c r="I3671" i="1"/>
  <c r="J3671" i="1"/>
  <c r="K3671" i="1"/>
  <c r="L3671" i="1"/>
  <c r="M3671" i="1"/>
  <c r="N3671" i="1"/>
  <c r="C3672" i="1"/>
  <c r="D3672" i="1"/>
  <c r="E3672" i="1"/>
  <c r="F3672" i="1"/>
  <c r="G3672" i="1"/>
  <c r="H3672" i="1"/>
  <c r="I3672" i="1"/>
  <c r="J3672" i="1"/>
  <c r="K3672" i="1"/>
  <c r="L3672" i="1"/>
  <c r="M3672" i="1"/>
  <c r="N3672" i="1"/>
  <c r="C3673" i="1"/>
  <c r="D3673" i="1"/>
  <c r="E3673" i="1"/>
  <c r="F3673" i="1"/>
  <c r="G3673" i="1"/>
  <c r="H3673" i="1"/>
  <c r="I3673" i="1"/>
  <c r="J3673" i="1"/>
  <c r="K3673" i="1"/>
  <c r="L3673" i="1"/>
  <c r="M3673" i="1"/>
  <c r="N3673" i="1"/>
  <c r="C3674" i="1"/>
  <c r="D3674" i="1"/>
  <c r="E3674" i="1"/>
  <c r="F3674" i="1"/>
  <c r="G3674" i="1"/>
  <c r="H3674" i="1"/>
  <c r="I3674" i="1"/>
  <c r="J3674" i="1"/>
  <c r="K3674" i="1"/>
  <c r="L3674" i="1"/>
  <c r="M3674" i="1"/>
  <c r="N3674" i="1"/>
  <c r="C3675" i="1"/>
  <c r="D3675" i="1"/>
  <c r="E3675" i="1"/>
  <c r="F3675" i="1"/>
  <c r="G3675" i="1"/>
  <c r="H3675" i="1"/>
  <c r="I3675" i="1"/>
  <c r="J3675" i="1"/>
  <c r="K3675" i="1"/>
  <c r="L3675" i="1"/>
  <c r="M3675" i="1"/>
  <c r="N3675" i="1"/>
  <c r="C3676" i="1"/>
  <c r="D3676" i="1"/>
  <c r="E3676" i="1"/>
  <c r="F3676" i="1"/>
  <c r="G3676" i="1"/>
  <c r="H3676" i="1"/>
  <c r="I3676" i="1"/>
  <c r="J3676" i="1"/>
  <c r="K3676" i="1"/>
  <c r="L3676" i="1"/>
  <c r="M3676" i="1"/>
  <c r="N3676" i="1"/>
  <c r="C3677" i="1"/>
  <c r="D3677" i="1"/>
  <c r="E3677" i="1"/>
  <c r="F3677" i="1"/>
  <c r="G3677" i="1"/>
  <c r="H3677" i="1"/>
  <c r="I3677" i="1"/>
  <c r="J3677" i="1"/>
  <c r="K3677" i="1"/>
  <c r="L3677" i="1"/>
  <c r="M3677" i="1"/>
  <c r="N3677" i="1"/>
  <c r="C3678" i="1"/>
  <c r="D3678" i="1"/>
  <c r="E3678" i="1"/>
  <c r="F3678" i="1"/>
  <c r="G3678" i="1"/>
  <c r="H3678" i="1"/>
  <c r="I3678" i="1"/>
  <c r="J3678" i="1"/>
  <c r="K3678" i="1"/>
  <c r="L3678" i="1"/>
  <c r="M3678" i="1"/>
  <c r="N3678" i="1"/>
  <c r="C3679" i="1"/>
  <c r="D3679" i="1"/>
  <c r="E3679" i="1"/>
  <c r="F3679" i="1"/>
  <c r="G3679" i="1"/>
  <c r="H3679" i="1"/>
  <c r="I3679" i="1"/>
  <c r="J3679" i="1"/>
  <c r="K3679" i="1"/>
  <c r="L3679" i="1"/>
  <c r="M3679" i="1"/>
  <c r="N3679" i="1"/>
  <c r="C3680" i="1"/>
  <c r="D3680" i="1"/>
  <c r="E3680" i="1"/>
  <c r="F3680" i="1"/>
  <c r="G3680" i="1"/>
  <c r="H3680" i="1"/>
  <c r="I3680" i="1"/>
  <c r="J3680" i="1"/>
  <c r="K3680" i="1"/>
  <c r="L3680" i="1"/>
  <c r="M3680" i="1"/>
  <c r="N3680" i="1"/>
  <c r="C3681" i="1"/>
  <c r="D3681" i="1"/>
  <c r="E3681" i="1"/>
  <c r="F3681" i="1"/>
  <c r="G3681" i="1"/>
  <c r="H3681" i="1"/>
  <c r="I3681" i="1"/>
  <c r="J3681" i="1"/>
  <c r="K3681" i="1"/>
  <c r="L3681" i="1"/>
  <c r="M3681" i="1"/>
  <c r="N3681" i="1"/>
  <c r="C3682" i="1"/>
  <c r="D3682" i="1"/>
  <c r="E3682" i="1"/>
  <c r="F3682" i="1"/>
  <c r="G3682" i="1"/>
  <c r="H3682" i="1"/>
  <c r="I3682" i="1"/>
  <c r="J3682" i="1"/>
  <c r="K3682" i="1"/>
  <c r="L3682" i="1"/>
  <c r="M3682" i="1"/>
  <c r="N3682" i="1"/>
  <c r="C3683" i="1"/>
  <c r="D3683" i="1"/>
  <c r="E3683" i="1"/>
  <c r="F3683" i="1"/>
  <c r="G3683" i="1"/>
  <c r="H3683" i="1"/>
  <c r="I3683" i="1"/>
  <c r="J3683" i="1"/>
  <c r="K3683" i="1"/>
  <c r="L3683" i="1"/>
  <c r="M3683" i="1"/>
  <c r="N3683" i="1"/>
  <c r="C3684" i="1"/>
  <c r="D3684" i="1"/>
  <c r="E3684" i="1"/>
  <c r="F3684" i="1"/>
  <c r="G3684" i="1"/>
  <c r="H3684" i="1"/>
  <c r="I3684" i="1"/>
  <c r="J3684" i="1"/>
  <c r="K3684" i="1"/>
  <c r="L3684" i="1"/>
  <c r="M3684" i="1"/>
  <c r="N3684" i="1"/>
  <c r="C3685" i="1"/>
  <c r="D3685" i="1"/>
  <c r="E3685" i="1"/>
  <c r="F3685" i="1"/>
  <c r="G3685" i="1"/>
  <c r="H3685" i="1"/>
  <c r="I3685" i="1"/>
  <c r="J3685" i="1"/>
  <c r="K3685" i="1"/>
  <c r="L3685" i="1"/>
  <c r="M3685" i="1"/>
  <c r="N3685" i="1"/>
  <c r="C3686" i="1"/>
  <c r="D3686" i="1"/>
  <c r="E3686" i="1"/>
  <c r="F3686" i="1"/>
  <c r="G3686" i="1"/>
  <c r="H3686" i="1"/>
  <c r="I3686" i="1"/>
  <c r="J3686" i="1"/>
  <c r="K3686" i="1"/>
  <c r="L3686" i="1"/>
  <c r="M3686" i="1"/>
  <c r="N3686" i="1"/>
  <c r="C3687" i="1"/>
  <c r="D3687" i="1"/>
  <c r="E3687" i="1"/>
  <c r="F3687" i="1"/>
  <c r="G3687" i="1"/>
  <c r="H3687" i="1"/>
  <c r="I3687" i="1"/>
  <c r="J3687" i="1"/>
  <c r="K3687" i="1"/>
  <c r="L3687" i="1"/>
  <c r="M3687" i="1"/>
  <c r="N3687" i="1"/>
  <c r="C3688" i="1"/>
  <c r="D3688" i="1"/>
  <c r="E3688" i="1"/>
  <c r="F3688" i="1"/>
  <c r="G3688" i="1"/>
  <c r="H3688" i="1"/>
  <c r="I3688" i="1"/>
  <c r="J3688" i="1"/>
  <c r="K3688" i="1"/>
  <c r="L3688" i="1"/>
  <c r="M3688" i="1"/>
  <c r="N3688" i="1"/>
  <c r="C3689" i="1"/>
  <c r="D3689" i="1"/>
  <c r="E3689" i="1"/>
  <c r="F3689" i="1"/>
  <c r="G3689" i="1"/>
  <c r="H3689" i="1"/>
  <c r="I3689" i="1"/>
  <c r="J3689" i="1"/>
  <c r="K3689" i="1"/>
  <c r="L3689" i="1"/>
  <c r="M3689" i="1"/>
  <c r="N3689" i="1"/>
  <c r="C3690" i="1"/>
  <c r="D3690" i="1"/>
  <c r="E3690" i="1"/>
  <c r="F3690" i="1"/>
  <c r="G3690" i="1"/>
  <c r="H3690" i="1"/>
  <c r="I3690" i="1"/>
  <c r="J3690" i="1"/>
  <c r="K3690" i="1"/>
  <c r="L3690" i="1"/>
  <c r="M3690" i="1"/>
  <c r="N3690" i="1"/>
  <c r="C3691" i="1"/>
  <c r="D3691" i="1"/>
  <c r="E3691" i="1"/>
  <c r="F3691" i="1"/>
  <c r="G3691" i="1"/>
  <c r="H3691" i="1"/>
  <c r="I3691" i="1"/>
  <c r="J3691" i="1"/>
  <c r="K3691" i="1"/>
  <c r="L3691" i="1"/>
  <c r="M3691" i="1"/>
  <c r="N3691" i="1"/>
  <c r="C3692" i="1"/>
  <c r="D3692" i="1"/>
  <c r="E3692" i="1"/>
  <c r="F3692" i="1"/>
  <c r="G3692" i="1"/>
  <c r="H3692" i="1"/>
  <c r="I3692" i="1"/>
  <c r="J3692" i="1"/>
  <c r="K3692" i="1"/>
  <c r="L3692" i="1"/>
  <c r="M3692" i="1"/>
  <c r="N3692" i="1"/>
  <c r="C3693" i="1"/>
  <c r="D3693" i="1"/>
  <c r="E3693" i="1"/>
  <c r="F3693" i="1"/>
  <c r="G3693" i="1"/>
  <c r="H3693" i="1"/>
  <c r="I3693" i="1"/>
  <c r="J3693" i="1"/>
  <c r="K3693" i="1"/>
  <c r="L3693" i="1"/>
  <c r="M3693" i="1"/>
  <c r="N3693" i="1"/>
  <c r="C3694" i="1"/>
  <c r="D3694" i="1"/>
  <c r="E3694" i="1"/>
  <c r="F3694" i="1"/>
  <c r="G3694" i="1"/>
  <c r="H3694" i="1"/>
  <c r="I3694" i="1"/>
  <c r="J3694" i="1"/>
  <c r="K3694" i="1"/>
  <c r="L3694" i="1"/>
  <c r="M3694" i="1"/>
  <c r="N3694" i="1"/>
  <c r="C3695" i="1"/>
  <c r="D3695" i="1"/>
  <c r="E3695" i="1"/>
  <c r="F3695" i="1"/>
  <c r="G3695" i="1"/>
  <c r="H3695" i="1"/>
  <c r="I3695" i="1"/>
  <c r="J3695" i="1"/>
  <c r="K3695" i="1"/>
  <c r="L3695" i="1"/>
  <c r="M3695" i="1"/>
  <c r="N3695" i="1"/>
  <c r="C3696" i="1"/>
  <c r="D3696" i="1"/>
  <c r="E3696" i="1"/>
  <c r="F3696" i="1"/>
  <c r="G3696" i="1"/>
  <c r="H3696" i="1"/>
  <c r="I3696" i="1"/>
  <c r="J3696" i="1"/>
  <c r="K3696" i="1"/>
  <c r="L3696" i="1"/>
  <c r="M3696" i="1"/>
  <c r="N3696" i="1"/>
  <c r="C3697" i="1"/>
  <c r="D3697" i="1"/>
  <c r="E3697" i="1"/>
  <c r="F3697" i="1"/>
  <c r="G3697" i="1"/>
  <c r="H3697" i="1"/>
  <c r="I3697" i="1"/>
  <c r="J3697" i="1"/>
  <c r="K3697" i="1"/>
  <c r="L3697" i="1"/>
  <c r="M3697" i="1"/>
  <c r="N3697" i="1"/>
  <c r="C3698" i="1"/>
  <c r="D3698" i="1"/>
  <c r="E3698" i="1"/>
  <c r="F3698" i="1"/>
  <c r="G3698" i="1"/>
  <c r="H3698" i="1"/>
  <c r="I3698" i="1"/>
  <c r="J3698" i="1"/>
  <c r="K3698" i="1"/>
  <c r="L3698" i="1"/>
  <c r="M3698" i="1"/>
  <c r="N3698" i="1"/>
  <c r="C3699" i="1"/>
  <c r="D3699" i="1"/>
  <c r="E3699" i="1"/>
  <c r="F3699" i="1"/>
  <c r="G3699" i="1"/>
  <c r="H3699" i="1"/>
  <c r="I3699" i="1"/>
  <c r="J3699" i="1"/>
  <c r="K3699" i="1"/>
  <c r="L3699" i="1"/>
  <c r="M3699" i="1"/>
  <c r="N3699" i="1"/>
  <c r="C3700" i="1"/>
  <c r="D3700" i="1"/>
  <c r="E3700" i="1"/>
  <c r="F3700" i="1"/>
  <c r="G3700" i="1"/>
  <c r="H3700" i="1"/>
  <c r="I3700" i="1"/>
  <c r="J3700" i="1"/>
  <c r="K3700" i="1"/>
  <c r="L3700" i="1"/>
  <c r="M3700" i="1"/>
  <c r="N3700" i="1"/>
  <c r="C3701" i="1"/>
  <c r="D3701" i="1"/>
  <c r="E3701" i="1"/>
  <c r="F3701" i="1"/>
  <c r="G3701" i="1"/>
  <c r="H3701" i="1"/>
  <c r="I3701" i="1"/>
  <c r="J3701" i="1"/>
  <c r="K3701" i="1"/>
  <c r="L3701" i="1"/>
  <c r="M3701" i="1"/>
  <c r="N3701" i="1"/>
  <c r="C3702" i="1"/>
  <c r="D3702" i="1"/>
  <c r="E3702" i="1"/>
  <c r="F3702" i="1"/>
  <c r="G3702" i="1"/>
  <c r="H3702" i="1"/>
  <c r="I3702" i="1"/>
  <c r="J3702" i="1"/>
  <c r="K3702" i="1"/>
  <c r="L3702" i="1"/>
  <c r="M3702" i="1"/>
  <c r="N3702" i="1"/>
  <c r="C3703" i="1"/>
  <c r="D3703" i="1"/>
  <c r="E3703" i="1"/>
  <c r="F3703" i="1"/>
  <c r="G3703" i="1"/>
  <c r="H3703" i="1"/>
  <c r="I3703" i="1"/>
  <c r="J3703" i="1"/>
  <c r="K3703" i="1"/>
  <c r="L3703" i="1"/>
  <c r="M3703" i="1"/>
  <c r="N3703" i="1"/>
  <c r="C3704" i="1"/>
  <c r="D3704" i="1"/>
  <c r="E3704" i="1"/>
  <c r="F3704" i="1"/>
  <c r="G3704" i="1"/>
  <c r="H3704" i="1"/>
  <c r="I3704" i="1"/>
  <c r="J3704" i="1"/>
  <c r="K3704" i="1"/>
  <c r="L3704" i="1"/>
  <c r="M3704" i="1"/>
  <c r="N3704" i="1"/>
  <c r="C3705" i="1"/>
  <c r="D3705" i="1"/>
  <c r="E3705" i="1"/>
  <c r="F3705" i="1"/>
  <c r="G3705" i="1"/>
  <c r="H3705" i="1"/>
  <c r="I3705" i="1"/>
  <c r="J3705" i="1"/>
  <c r="K3705" i="1"/>
  <c r="L3705" i="1"/>
  <c r="M3705" i="1"/>
  <c r="N3705" i="1"/>
  <c r="C3706" i="1"/>
  <c r="D3706" i="1"/>
  <c r="E3706" i="1"/>
  <c r="F3706" i="1"/>
  <c r="G3706" i="1"/>
  <c r="H3706" i="1"/>
  <c r="I3706" i="1"/>
  <c r="J3706" i="1"/>
  <c r="K3706" i="1"/>
  <c r="L3706" i="1"/>
  <c r="M3706" i="1"/>
  <c r="N3706" i="1"/>
  <c r="C3707" i="1"/>
  <c r="D3707" i="1"/>
  <c r="E3707" i="1"/>
  <c r="F3707" i="1"/>
  <c r="G3707" i="1"/>
  <c r="H3707" i="1"/>
  <c r="I3707" i="1"/>
  <c r="J3707" i="1"/>
  <c r="K3707" i="1"/>
  <c r="L3707" i="1"/>
  <c r="M3707" i="1"/>
  <c r="N3707" i="1"/>
  <c r="C3708" i="1"/>
  <c r="D3708" i="1"/>
  <c r="E3708" i="1"/>
  <c r="F3708" i="1"/>
  <c r="G3708" i="1"/>
  <c r="H3708" i="1"/>
  <c r="I3708" i="1"/>
  <c r="J3708" i="1"/>
  <c r="K3708" i="1"/>
  <c r="L3708" i="1"/>
  <c r="M3708" i="1"/>
  <c r="N3708" i="1"/>
  <c r="C3709" i="1"/>
  <c r="D3709" i="1"/>
  <c r="E3709" i="1"/>
  <c r="F3709" i="1"/>
  <c r="G3709" i="1"/>
  <c r="H3709" i="1"/>
  <c r="I3709" i="1"/>
  <c r="J3709" i="1"/>
  <c r="K3709" i="1"/>
  <c r="L3709" i="1"/>
  <c r="M3709" i="1"/>
  <c r="N3709" i="1"/>
  <c r="C3710" i="1"/>
  <c r="D3710" i="1"/>
  <c r="E3710" i="1"/>
  <c r="F3710" i="1"/>
  <c r="G3710" i="1"/>
  <c r="H3710" i="1"/>
  <c r="I3710" i="1"/>
  <c r="J3710" i="1"/>
  <c r="K3710" i="1"/>
  <c r="L3710" i="1"/>
  <c r="M3710" i="1"/>
  <c r="N3710" i="1"/>
  <c r="C3711" i="1"/>
  <c r="D3711" i="1"/>
  <c r="E3711" i="1"/>
  <c r="F3711" i="1"/>
  <c r="G3711" i="1"/>
  <c r="H3711" i="1"/>
  <c r="I3711" i="1"/>
  <c r="J3711" i="1"/>
  <c r="K3711" i="1"/>
  <c r="L3711" i="1"/>
  <c r="M3711" i="1"/>
  <c r="N3711" i="1"/>
  <c r="C3712" i="1"/>
  <c r="D3712" i="1"/>
  <c r="E3712" i="1"/>
  <c r="F3712" i="1"/>
  <c r="G3712" i="1"/>
  <c r="H3712" i="1"/>
  <c r="I3712" i="1"/>
  <c r="J3712" i="1"/>
  <c r="K3712" i="1"/>
  <c r="L3712" i="1"/>
  <c r="M3712" i="1"/>
  <c r="N3712" i="1"/>
  <c r="C3713" i="1"/>
  <c r="D3713" i="1"/>
  <c r="E3713" i="1"/>
  <c r="F3713" i="1"/>
  <c r="G3713" i="1"/>
  <c r="H3713" i="1"/>
  <c r="I3713" i="1"/>
  <c r="J3713" i="1"/>
  <c r="K3713" i="1"/>
  <c r="L3713" i="1"/>
  <c r="M3713" i="1"/>
  <c r="N3713" i="1"/>
  <c r="C3714" i="1"/>
  <c r="D3714" i="1"/>
  <c r="E3714" i="1"/>
  <c r="F3714" i="1"/>
  <c r="G3714" i="1"/>
  <c r="H3714" i="1"/>
  <c r="I3714" i="1"/>
  <c r="J3714" i="1"/>
  <c r="K3714" i="1"/>
  <c r="L3714" i="1"/>
  <c r="M3714" i="1"/>
  <c r="N3714" i="1"/>
  <c r="C3715" i="1"/>
  <c r="D3715" i="1"/>
  <c r="E3715" i="1"/>
  <c r="F3715" i="1"/>
  <c r="G3715" i="1"/>
  <c r="H3715" i="1"/>
  <c r="I3715" i="1"/>
  <c r="J3715" i="1"/>
  <c r="K3715" i="1"/>
  <c r="L3715" i="1"/>
  <c r="M3715" i="1"/>
  <c r="N3715" i="1"/>
  <c r="C3716" i="1"/>
  <c r="D3716" i="1"/>
  <c r="E3716" i="1"/>
  <c r="F3716" i="1"/>
  <c r="G3716" i="1"/>
  <c r="H3716" i="1"/>
  <c r="I3716" i="1"/>
  <c r="J3716" i="1"/>
  <c r="K3716" i="1"/>
  <c r="L3716" i="1"/>
  <c r="M3716" i="1"/>
  <c r="N3716" i="1"/>
  <c r="C3717" i="1"/>
  <c r="D3717" i="1"/>
  <c r="E3717" i="1"/>
  <c r="F3717" i="1"/>
  <c r="G3717" i="1"/>
  <c r="H3717" i="1"/>
  <c r="I3717" i="1"/>
  <c r="J3717" i="1"/>
  <c r="K3717" i="1"/>
  <c r="L3717" i="1"/>
  <c r="M3717" i="1"/>
  <c r="N3717" i="1"/>
  <c r="C3718" i="1"/>
  <c r="D3718" i="1"/>
  <c r="E3718" i="1"/>
  <c r="F3718" i="1"/>
  <c r="G3718" i="1"/>
  <c r="H3718" i="1"/>
  <c r="I3718" i="1"/>
  <c r="J3718" i="1"/>
  <c r="K3718" i="1"/>
  <c r="L3718" i="1"/>
  <c r="M3718" i="1"/>
  <c r="N3718" i="1"/>
  <c r="C3719" i="1"/>
  <c r="D3719" i="1"/>
  <c r="E3719" i="1"/>
  <c r="F3719" i="1"/>
  <c r="G3719" i="1"/>
  <c r="H3719" i="1"/>
  <c r="I3719" i="1"/>
  <c r="J3719" i="1"/>
  <c r="K3719" i="1"/>
  <c r="L3719" i="1"/>
  <c r="M3719" i="1"/>
  <c r="N3719" i="1"/>
  <c r="C3720" i="1"/>
  <c r="D3720" i="1"/>
  <c r="E3720" i="1"/>
  <c r="F3720" i="1"/>
  <c r="G3720" i="1"/>
  <c r="H3720" i="1"/>
  <c r="I3720" i="1"/>
  <c r="J3720" i="1"/>
  <c r="K3720" i="1"/>
  <c r="L3720" i="1"/>
  <c r="M3720" i="1"/>
  <c r="N3720" i="1"/>
  <c r="C3721" i="1"/>
  <c r="D3721" i="1"/>
  <c r="E3721" i="1"/>
  <c r="F3721" i="1"/>
  <c r="G3721" i="1"/>
  <c r="H3721" i="1"/>
  <c r="I3721" i="1"/>
  <c r="J3721" i="1"/>
  <c r="K3721" i="1"/>
  <c r="L3721" i="1"/>
  <c r="M3721" i="1"/>
  <c r="N3721" i="1"/>
  <c r="C3722" i="1"/>
  <c r="D3722" i="1"/>
  <c r="E3722" i="1"/>
  <c r="F3722" i="1"/>
  <c r="G3722" i="1"/>
  <c r="H3722" i="1"/>
  <c r="I3722" i="1"/>
  <c r="J3722" i="1"/>
  <c r="K3722" i="1"/>
  <c r="L3722" i="1"/>
  <c r="M3722" i="1"/>
  <c r="N3722" i="1"/>
  <c r="C3723" i="1"/>
  <c r="D3723" i="1"/>
  <c r="E3723" i="1"/>
  <c r="F3723" i="1"/>
  <c r="G3723" i="1"/>
  <c r="H3723" i="1"/>
  <c r="I3723" i="1"/>
  <c r="J3723" i="1"/>
  <c r="K3723" i="1"/>
  <c r="L3723" i="1"/>
  <c r="M3723" i="1"/>
  <c r="N3723" i="1"/>
  <c r="C3724" i="1"/>
  <c r="D3724" i="1"/>
  <c r="E3724" i="1"/>
  <c r="F3724" i="1"/>
  <c r="G3724" i="1"/>
  <c r="H3724" i="1"/>
  <c r="I3724" i="1"/>
  <c r="J3724" i="1"/>
  <c r="K3724" i="1"/>
  <c r="L3724" i="1"/>
  <c r="M3724" i="1"/>
  <c r="N3724" i="1"/>
  <c r="C3725" i="1"/>
  <c r="D3725" i="1"/>
  <c r="E3725" i="1"/>
  <c r="F3725" i="1"/>
  <c r="G3725" i="1"/>
  <c r="H3725" i="1"/>
  <c r="I3725" i="1"/>
  <c r="J3725" i="1"/>
  <c r="K3725" i="1"/>
  <c r="L3725" i="1"/>
  <c r="M3725" i="1"/>
  <c r="N3725" i="1"/>
  <c r="C3726" i="1"/>
  <c r="D3726" i="1"/>
  <c r="E3726" i="1"/>
  <c r="F3726" i="1"/>
  <c r="G3726" i="1"/>
  <c r="H3726" i="1"/>
  <c r="I3726" i="1"/>
  <c r="J3726" i="1"/>
  <c r="K3726" i="1"/>
  <c r="L3726" i="1"/>
  <c r="M3726" i="1"/>
  <c r="N3726" i="1"/>
  <c r="C3727" i="1"/>
  <c r="D3727" i="1"/>
  <c r="E3727" i="1"/>
  <c r="F3727" i="1"/>
  <c r="G3727" i="1"/>
  <c r="H3727" i="1"/>
  <c r="I3727" i="1"/>
  <c r="J3727" i="1"/>
  <c r="K3727" i="1"/>
  <c r="L3727" i="1"/>
  <c r="M3727" i="1"/>
  <c r="N3727" i="1"/>
  <c r="C3728" i="1"/>
  <c r="D3728" i="1"/>
  <c r="E3728" i="1"/>
  <c r="F3728" i="1"/>
  <c r="G3728" i="1"/>
  <c r="H3728" i="1"/>
  <c r="I3728" i="1"/>
  <c r="J3728" i="1"/>
  <c r="K3728" i="1"/>
  <c r="L3728" i="1"/>
  <c r="M3728" i="1"/>
  <c r="N3728" i="1"/>
  <c r="C3729" i="1"/>
  <c r="D3729" i="1"/>
  <c r="E3729" i="1"/>
  <c r="F3729" i="1"/>
  <c r="G3729" i="1"/>
  <c r="H3729" i="1"/>
  <c r="I3729" i="1"/>
  <c r="J3729" i="1"/>
  <c r="K3729" i="1"/>
  <c r="L3729" i="1"/>
  <c r="M3729" i="1"/>
  <c r="N3729" i="1"/>
  <c r="C3730" i="1"/>
  <c r="D3730" i="1"/>
  <c r="E3730" i="1"/>
  <c r="F3730" i="1"/>
  <c r="G3730" i="1"/>
  <c r="H3730" i="1"/>
  <c r="I3730" i="1"/>
  <c r="J3730" i="1"/>
  <c r="K3730" i="1"/>
  <c r="L3730" i="1"/>
  <c r="M3730" i="1"/>
  <c r="N3730" i="1"/>
  <c r="C3731" i="1"/>
  <c r="D3731" i="1"/>
  <c r="E3731" i="1"/>
  <c r="F3731" i="1"/>
  <c r="G3731" i="1"/>
  <c r="H3731" i="1"/>
  <c r="I3731" i="1"/>
  <c r="J3731" i="1"/>
  <c r="K3731" i="1"/>
  <c r="L3731" i="1"/>
  <c r="M3731" i="1"/>
  <c r="N3731" i="1"/>
  <c r="C3732" i="1"/>
  <c r="D3732" i="1"/>
  <c r="E3732" i="1"/>
  <c r="F3732" i="1"/>
  <c r="G3732" i="1"/>
  <c r="H3732" i="1"/>
  <c r="I3732" i="1"/>
  <c r="J3732" i="1"/>
  <c r="K3732" i="1"/>
  <c r="L3732" i="1"/>
  <c r="M3732" i="1"/>
  <c r="N3732" i="1"/>
  <c r="C3733" i="1"/>
  <c r="D3733" i="1"/>
  <c r="E3733" i="1"/>
  <c r="F3733" i="1"/>
  <c r="G3733" i="1"/>
  <c r="H3733" i="1"/>
  <c r="I3733" i="1"/>
  <c r="J3733" i="1"/>
  <c r="K3733" i="1"/>
  <c r="L3733" i="1"/>
  <c r="M3733" i="1"/>
  <c r="N3733" i="1"/>
  <c r="C3734" i="1"/>
  <c r="D3734" i="1"/>
  <c r="E3734" i="1"/>
  <c r="F3734" i="1"/>
  <c r="G3734" i="1"/>
  <c r="H3734" i="1"/>
  <c r="I3734" i="1"/>
  <c r="J3734" i="1"/>
  <c r="K3734" i="1"/>
  <c r="L3734" i="1"/>
  <c r="M3734" i="1"/>
  <c r="N3734" i="1"/>
  <c r="C3735" i="1"/>
  <c r="D3735" i="1"/>
  <c r="E3735" i="1"/>
  <c r="F3735" i="1"/>
  <c r="G3735" i="1"/>
  <c r="H3735" i="1"/>
  <c r="I3735" i="1"/>
  <c r="J3735" i="1"/>
  <c r="K3735" i="1"/>
  <c r="L3735" i="1"/>
  <c r="M3735" i="1"/>
  <c r="N3735" i="1"/>
  <c r="C3736" i="1"/>
  <c r="D3736" i="1"/>
  <c r="E3736" i="1"/>
  <c r="F3736" i="1"/>
  <c r="G3736" i="1"/>
  <c r="H3736" i="1"/>
  <c r="I3736" i="1"/>
  <c r="J3736" i="1"/>
  <c r="K3736" i="1"/>
  <c r="L3736" i="1"/>
  <c r="M3736" i="1"/>
  <c r="N3736" i="1"/>
  <c r="C3737" i="1"/>
  <c r="D3737" i="1"/>
  <c r="E3737" i="1"/>
  <c r="F3737" i="1"/>
  <c r="G3737" i="1"/>
  <c r="H3737" i="1"/>
  <c r="I3737" i="1"/>
  <c r="J3737" i="1"/>
  <c r="K3737" i="1"/>
  <c r="L3737" i="1"/>
  <c r="M3737" i="1"/>
  <c r="N3737" i="1"/>
  <c r="C3738" i="1"/>
  <c r="D3738" i="1"/>
  <c r="E3738" i="1"/>
  <c r="F3738" i="1"/>
  <c r="G3738" i="1"/>
  <c r="H3738" i="1"/>
  <c r="I3738" i="1"/>
  <c r="J3738" i="1"/>
  <c r="K3738" i="1"/>
  <c r="L3738" i="1"/>
  <c r="M3738" i="1"/>
  <c r="N3738" i="1"/>
  <c r="C3739" i="1"/>
  <c r="D3739" i="1"/>
  <c r="E3739" i="1"/>
  <c r="F3739" i="1"/>
  <c r="G3739" i="1"/>
  <c r="H3739" i="1"/>
  <c r="I3739" i="1"/>
  <c r="J3739" i="1"/>
  <c r="K3739" i="1"/>
  <c r="L3739" i="1"/>
  <c r="M3739" i="1"/>
  <c r="N3739" i="1"/>
  <c r="C3740" i="1"/>
  <c r="D3740" i="1"/>
  <c r="E3740" i="1"/>
  <c r="F3740" i="1"/>
  <c r="G3740" i="1"/>
  <c r="H3740" i="1"/>
  <c r="I3740" i="1"/>
  <c r="J3740" i="1"/>
  <c r="K3740" i="1"/>
  <c r="L3740" i="1"/>
  <c r="M3740" i="1"/>
  <c r="N3740" i="1"/>
  <c r="C3741" i="1"/>
  <c r="D3741" i="1"/>
  <c r="E3741" i="1"/>
  <c r="F3741" i="1"/>
  <c r="G3741" i="1"/>
  <c r="H3741" i="1"/>
  <c r="I3741" i="1"/>
  <c r="J3741" i="1"/>
  <c r="K3741" i="1"/>
  <c r="L3741" i="1"/>
  <c r="M3741" i="1"/>
  <c r="N3741" i="1"/>
  <c r="C3742" i="1"/>
  <c r="D3742" i="1"/>
  <c r="E3742" i="1"/>
  <c r="F3742" i="1"/>
  <c r="G3742" i="1"/>
  <c r="H3742" i="1"/>
  <c r="I3742" i="1"/>
  <c r="J3742" i="1"/>
  <c r="K3742" i="1"/>
  <c r="L3742" i="1"/>
  <c r="M3742" i="1"/>
  <c r="N3742" i="1"/>
  <c r="C3743" i="1"/>
  <c r="D3743" i="1"/>
  <c r="E3743" i="1"/>
  <c r="F3743" i="1"/>
  <c r="G3743" i="1"/>
  <c r="H3743" i="1"/>
  <c r="I3743" i="1"/>
  <c r="J3743" i="1"/>
  <c r="K3743" i="1"/>
  <c r="L3743" i="1"/>
  <c r="M3743" i="1"/>
  <c r="N3743" i="1"/>
  <c r="C3744" i="1"/>
  <c r="D3744" i="1"/>
  <c r="E3744" i="1"/>
  <c r="F3744" i="1"/>
  <c r="G3744" i="1"/>
  <c r="H3744" i="1"/>
  <c r="I3744" i="1"/>
  <c r="J3744" i="1"/>
  <c r="K3744" i="1"/>
  <c r="L3744" i="1"/>
  <c r="M3744" i="1"/>
  <c r="N3744" i="1"/>
  <c r="C3745" i="1"/>
  <c r="D3745" i="1"/>
  <c r="E3745" i="1"/>
  <c r="F3745" i="1"/>
  <c r="G3745" i="1"/>
  <c r="H3745" i="1"/>
  <c r="I3745" i="1"/>
  <c r="J3745" i="1"/>
  <c r="K3745" i="1"/>
  <c r="L3745" i="1"/>
  <c r="M3745" i="1"/>
  <c r="N3745" i="1"/>
  <c r="C3746" i="1"/>
  <c r="D3746" i="1"/>
  <c r="E3746" i="1"/>
  <c r="F3746" i="1"/>
  <c r="G3746" i="1"/>
  <c r="H3746" i="1"/>
  <c r="I3746" i="1"/>
  <c r="J3746" i="1"/>
  <c r="K3746" i="1"/>
  <c r="L3746" i="1"/>
  <c r="M3746" i="1"/>
  <c r="N3746" i="1"/>
  <c r="C3747" i="1"/>
  <c r="D3747" i="1"/>
  <c r="E3747" i="1"/>
  <c r="F3747" i="1"/>
  <c r="G3747" i="1"/>
  <c r="H3747" i="1"/>
  <c r="I3747" i="1"/>
  <c r="J3747" i="1"/>
  <c r="K3747" i="1"/>
  <c r="L3747" i="1"/>
  <c r="M3747" i="1"/>
  <c r="N3747" i="1"/>
  <c r="C3748" i="1"/>
  <c r="D3748" i="1"/>
  <c r="E3748" i="1"/>
  <c r="F3748" i="1"/>
  <c r="G3748" i="1"/>
  <c r="H3748" i="1"/>
  <c r="I3748" i="1"/>
  <c r="J3748" i="1"/>
  <c r="K3748" i="1"/>
  <c r="L3748" i="1"/>
  <c r="M3748" i="1"/>
  <c r="N3748" i="1"/>
  <c r="C3749" i="1"/>
  <c r="D3749" i="1"/>
  <c r="E3749" i="1"/>
  <c r="F3749" i="1"/>
  <c r="G3749" i="1"/>
  <c r="H3749" i="1"/>
  <c r="I3749" i="1"/>
  <c r="J3749" i="1"/>
  <c r="K3749" i="1"/>
  <c r="L3749" i="1"/>
  <c r="M3749" i="1"/>
  <c r="N3749" i="1"/>
  <c r="C3750" i="1"/>
  <c r="D3750" i="1"/>
  <c r="E3750" i="1"/>
  <c r="F3750" i="1"/>
  <c r="G3750" i="1"/>
  <c r="H3750" i="1"/>
  <c r="I3750" i="1"/>
  <c r="J3750" i="1"/>
  <c r="K3750" i="1"/>
  <c r="L3750" i="1"/>
  <c r="M3750" i="1"/>
  <c r="N3750" i="1"/>
  <c r="C3751" i="1"/>
  <c r="D3751" i="1"/>
  <c r="E3751" i="1"/>
  <c r="F3751" i="1"/>
  <c r="G3751" i="1"/>
  <c r="H3751" i="1"/>
  <c r="I3751" i="1"/>
  <c r="J3751" i="1"/>
  <c r="K3751" i="1"/>
  <c r="L3751" i="1"/>
  <c r="M3751" i="1"/>
  <c r="N3751" i="1"/>
  <c r="C3752" i="1"/>
  <c r="D3752" i="1"/>
  <c r="E3752" i="1"/>
  <c r="F3752" i="1"/>
  <c r="G3752" i="1"/>
  <c r="H3752" i="1"/>
  <c r="I3752" i="1"/>
  <c r="J3752" i="1"/>
  <c r="K3752" i="1"/>
  <c r="L3752" i="1"/>
  <c r="M3752" i="1"/>
  <c r="N3752" i="1"/>
  <c r="C3753" i="1"/>
  <c r="D3753" i="1"/>
  <c r="E3753" i="1"/>
  <c r="F3753" i="1"/>
  <c r="G3753" i="1"/>
  <c r="H3753" i="1"/>
  <c r="I3753" i="1"/>
  <c r="J3753" i="1"/>
  <c r="K3753" i="1"/>
  <c r="L3753" i="1"/>
  <c r="M3753" i="1"/>
  <c r="N3753" i="1"/>
  <c r="C3754" i="1"/>
  <c r="D3754" i="1"/>
  <c r="E3754" i="1"/>
  <c r="F3754" i="1"/>
  <c r="G3754" i="1"/>
  <c r="H3754" i="1"/>
  <c r="I3754" i="1"/>
  <c r="J3754" i="1"/>
  <c r="K3754" i="1"/>
  <c r="L3754" i="1"/>
  <c r="M3754" i="1"/>
  <c r="N3754" i="1"/>
  <c r="C3755" i="1"/>
  <c r="D3755" i="1"/>
  <c r="E3755" i="1"/>
  <c r="F3755" i="1"/>
  <c r="G3755" i="1"/>
  <c r="H3755" i="1"/>
  <c r="I3755" i="1"/>
  <c r="J3755" i="1"/>
  <c r="K3755" i="1"/>
  <c r="L3755" i="1"/>
  <c r="M3755" i="1"/>
  <c r="N3755" i="1"/>
  <c r="C3756" i="1"/>
  <c r="D3756" i="1"/>
  <c r="E3756" i="1"/>
  <c r="F3756" i="1"/>
  <c r="G3756" i="1"/>
  <c r="H3756" i="1"/>
  <c r="I3756" i="1"/>
  <c r="J3756" i="1"/>
  <c r="K3756" i="1"/>
  <c r="L3756" i="1"/>
  <c r="M3756" i="1"/>
  <c r="N3756" i="1"/>
  <c r="C3757" i="1"/>
  <c r="D3757" i="1"/>
  <c r="E3757" i="1"/>
  <c r="F3757" i="1"/>
  <c r="G3757" i="1"/>
  <c r="H3757" i="1"/>
  <c r="I3757" i="1"/>
  <c r="J3757" i="1"/>
  <c r="K3757" i="1"/>
  <c r="L3757" i="1"/>
  <c r="M3757" i="1"/>
  <c r="N3757" i="1"/>
  <c r="C3758" i="1"/>
  <c r="D3758" i="1"/>
  <c r="E3758" i="1"/>
  <c r="F3758" i="1"/>
  <c r="G3758" i="1"/>
  <c r="H3758" i="1"/>
  <c r="I3758" i="1"/>
  <c r="J3758" i="1"/>
  <c r="K3758" i="1"/>
  <c r="L3758" i="1"/>
  <c r="M3758" i="1"/>
  <c r="N3758" i="1"/>
  <c r="C3759" i="1"/>
  <c r="D3759" i="1"/>
  <c r="E3759" i="1"/>
  <c r="F3759" i="1"/>
  <c r="G3759" i="1"/>
  <c r="H3759" i="1"/>
  <c r="I3759" i="1"/>
  <c r="J3759" i="1"/>
  <c r="K3759" i="1"/>
  <c r="L3759" i="1"/>
  <c r="M3759" i="1"/>
  <c r="N3759" i="1"/>
  <c r="C3760" i="1"/>
  <c r="D3760" i="1"/>
  <c r="E3760" i="1"/>
  <c r="F3760" i="1"/>
  <c r="G3760" i="1"/>
  <c r="H3760" i="1"/>
  <c r="I3760" i="1"/>
  <c r="J3760" i="1"/>
  <c r="K3760" i="1"/>
  <c r="L3760" i="1"/>
  <c r="M3760" i="1"/>
  <c r="N3760" i="1"/>
  <c r="C3761" i="1"/>
  <c r="D3761" i="1"/>
  <c r="E3761" i="1"/>
  <c r="F3761" i="1"/>
  <c r="G3761" i="1"/>
  <c r="H3761" i="1"/>
  <c r="I3761" i="1"/>
  <c r="J3761" i="1"/>
  <c r="K3761" i="1"/>
  <c r="L3761" i="1"/>
  <c r="M3761" i="1"/>
  <c r="N3761" i="1"/>
  <c r="C3762" i="1"/>
  <c r="D3762" i="1"/>
  <c r="E3762" i="1"/>
  <c r="F3762" i="1"/>
  <c r="G3762" i="1"/>
  <c r="H3762" i="1"/>
  <c r="I3762" i="1"/>
  <c r="J3762" i="1"/>
  <c r="K3762" i="1"/>
  <c r="L3762" i="1"/>
  <c r="M3762" i="1"/>
  <c r="N3762" i="1"/>
  <c r="C3763" i="1"/>
  <c r="D3763" i="1"/>
  <c r="E3763" i="1"/>
  <c r="F3763" i="1"/>
  <c r="G3763" i="1"/>
  <c r="H3763" i="1"/>
  <c r="I3763" i="1"/>
  <c r="J3763" i="1"/>
  <c r="K3763" i="1"/>
  <c r="L3763" i="1"/>
  <c r="M3763" i="1"/>
  <c r="N3763" i="1"/>
  <c r="C3764" i="1"/>
  <c r="D3764" i="1"/>
  <c r="E3764" i="1"/>
  <c r="F3764" i="1"/>
  <c r="G3764" i="1"/>
  <c r="H3764" i="1"/>
  <c r="I3764" i="1"/>
  <c r="J3764" i="1"/>
  <c r="K3764" i="1"/>
  <c r="L3764" i="1"/>
  <c r="M3764" i="1"/>
  <c r="N3764" i="1"/>
  <c r="C3765" i="1"/>
  <c r="D3765" i="1"/>
  <c r="E3765" i="1"/>
  <c r="F3765" i="1"/>
  <c r="G3765" i="1"/>
  <c r="H3765" i="1"/>
  <c r="I3765" i="1"/>
  <c r="J3765" i="1"/>
  <c r="K3765" i="1"/>
  <c r="L3765" i="1"/>
  <c r="M3765" i="1"/>
  <c r="N3765" i="1"/>
  <c r="C3766" i="1"/>
  <c r="D3766" i="1"/>
  <c r="E3766" i="1"/>
  <c r="F3766" i="1"/>
  <c r="G3766" i="1"/>
  <c r="H3766" i="1"/>
  <c r="I3766" i="1"/>
  <c r="J3766" i="1"/>
  <c r="K3766" i="1"/>
  <c r="L3766" i="1"/>
  <c r="M3766" i="1"/>
  <c r="N3766" i="1"/>
  <c r="C3767" i="1"/>
  <c r="D3767" i="1"/>
  <c r="E3767" i="1"/>
  <c r="F3767" i="1"/>
  <c r="G3767" i="1"/>
  <c r="H3767" i="1"/>
  <c r="I3767" i="1"/>
  <c r="J3767" i="1"/>
  <c r="K3767" i="1"/>
  <c r="L3767" i="1"/>
  <c r="M3767" i="1"/>
  <c r="N3767" i="1"/>
  <c r="C3768" i="1"/>
  <c r="D3768" i="1"/>
  <c r="E3768" i="1"/>
  <c r="F3768" i="1"/>
  <c r="G3768" i="1"/>
  <c r="H3768" i="1"/>
  <c r="I3768" i="1"/>
  <c r="J3768" i="1"/>
  <c r="K3768" i="1"/>
  <c r="L3768" i="1"/>
  <c r="M3768" i="1"/>
  <c r="N3768" i="1"/>
  <c r="C3769" i="1"/>
  <c r="D3769" i="1"/>
  <c r="E3769" i="1"/>
  <c r="F3769" i="1"/>
  <c r="G3769" i="1"/>
  <c r="H3769" i="1"/>
  <c r="I3769" i="1"/>
  <c r="J3769" i="1"/>
  <c r="K3769" i="1"/>
  <c r="L3769" i="1"/>
  <c r="M3769" i="1"/>
  <c r="N3769" i="1"/>
  <c r="C3770" i="1"/>
  <c r="D3770" i="1"/>
  <c r="E3770" i="1"/>
  <c r="F3770" i="1"/>
  <c r="G3770" i="1"/>
  <c r="H3770" i="1"/>
  <c r="I3770" i="1"/>
  <c r="J3770" i="1"/>
  <c r="K3770" i="1"/>
  <c r="L3770" i="1"/>
  <c r="M3770" i="1"/>
  <c r="N3770" i="1"/>
  <c r="C3771" i="1"/>
  <c r="D3771" i="1"/>
  <c r="E3771" i="1"/>
  <c r="F3771" i="1"/>
  <c r="G3771" i="1"/>
  <c r="H3771" i="1"/>
  <c r="I3771" i="1"/>
  <c r="J3771" i="1"/>
  <c r="K3771" i="1"/>
  <c r="L3771" i="1"/>
  <c r="M3771" i="1"/>
  <c r="N3771" i="1"/>
  <c r="C3772" i="1"/>
  <c r="D3772" i="1"/>
  <c r="E3772" i="1"/>
  <c r="F3772" i="1"/>
  <c r="G3772" i="1"/>
  <c r="H3772" i="1"/>
  <c r="I3772" i="1"/>
  <c r="J3772" i="1"/>
  <c r="K3772" i="1"/>
  <c r="L3772" i="1"/>
  <c r="M3772" i="1"/>
  <c r="N3772" i="1"/>
  <c r="C3773" i="1"/>
  <c r="D3773" i="1"/>
  <c r="E3773" i="1"/>
  <c r="F3773" i="1"/>
  <c r="G3773" i="1"/>
  <c r="H3773" i="1"/>
  <c r="I3773" i="1"/>
  <c r="J3773" i="1"/>
  <c r="K3773" i="1"/>
  <c r="L3773" i="1"/>
  <c r="M3773" i="1"/>
  <c r="N3773" i="1"/>
  <c r="C3774" i="1"/>
  <c r="D3774" i="1"/>
  <c r="E3774" i="1"/>
  <c r="F3774" i="1"/>
  <c r="G3774" i="1"/>
  <c r="H3774" i="1"/>
  <c r="I3774" i="1"/>
  <c r="J3774" i="1"/>
  <c r="K3774" i="1"/>
  <c r="L3774" i="1"/>
  <c r="M3774" i="1"/>
  <c r="N3774" i="1"/>
  <c r="C3775" i="1"/>
  <c r="D3775" i="1"/>
  <c r="E3775" i="1"/>
  <c r="F3775" i="1"/>
  <c r="G3775" i="1"/>
  <c r="H3775" i="1"/>
  <c r="I3775" i="1"/>
  <c r="J3775" i="1"/>
  <c r="K3775" i="1"/>
  <c r="L3775" i="1"/>
  <c r="M3775" i="1"/>
  <c r="N3775" i="1"/>
  <c r="C3776" i="1"/>
  <c r="D3776" i="1"/>
  <c r="E3776" i="1"/>
  <c r="F3776" i="1"/>
  <c r="G3776" i="1"/>
  <c r="H3776" i="1"/>
  <c r="I3776" i="1"/>
  <c r="J3776" i="1"/>
  <c r="K3776" i="1"/>
  <c r="L3776" i="1"/>
  <c r="M3776" i="1"/>
  <c r="N3776" i="1"/>
  <c r="C3777" i="1"/>
  <c r="D3777" i="1"/>
  <c r="E3777" i="1"/>
  <c r="F3777" i="1"/>
  <c r="G3777" i="1"/>
  <c r="H3777" i="1"/>
  <c r="I3777" i="1"/>
  <c r="J3777" i="1"/>
  <c r="K3777" i="1"/>
  <c r="L3777" i="1"/>
  <c r="M3777" i="1"/>
  <c r="N3777" i="1"/>
  <c r="C3778" i="1"/>
  <c r="D3778" i="1"/>
  <c r="E3778" i="1"/>
  <c r="F3778" i="1"/>
  <c r="G3778" i="1"/>
  <c r="H3778" i="1"/>
  <c r="I3778" i="1"/>
  <c r="J3778" i="1"/>
  <c r="K3778" i="1"/>
  <c r="L3778" i="1"/>
  <c r="M3778" i="1"/>
  <c r="N3778" i="1"/>
  <c r="C3779" i="1"/>
  <c r="D3779" i="1"/>
  <c r="E3779" i="1"/>
  <c r="F3779" i="1"/>
  <c r="G3779" i="1"/>
  <c r="H3779" i="1"/>
  <c r="I3779" i="1"/>
  <c r="J3779" i="1"/>
  <c r="K3779" i="1"/>
  <c r="L3779" i="1"/>
  <c r="M3779" i="1"/>
  <c r="N3779" i="1"/>
  <c r="C3780" i="1"/>
  <c r="D3780" i="1"/>
  <c r="E3780" i="1"/>
  <c r="F3780" i="1"/>
  <c r="G3780" i="1"/>
  <c r="H3780" i="1"/>
  <c r="I3780" i="1"/>
  <c r="J3780" i="1"/>
  <c r="K3780" i="1"/>
  <c r="L3780" i="1"/>
  <c r="M3780" i="1"/>
  <c r="N3780" i="1"/>
  <c r="C3781" i="1"/>
  <c r="D3781" i="1"/>
  <c r="E3781" i="1"/>
  <c r="F3781" i="1"/>
  <c r="G3781" i="1"/>
  <c r="H3781" i="1"/>
  <c r="I3781" i="1"/>
  <c r="J3781" i="1"/>
  <c r="K3781" i="1"/>
  <c r="L3781" i="1"/>
  <c r="M3781" i="1"/>
  <c r="N3781" i="1"/>
  <c r="C3782" i="1"/>
  <c r="D3782" i="1"/>
  <c r="E3782" i="1"/>
  <c r="F3782" i="1"/>
  <c r="G3782" i="1"/>
  <c r="H3782" i="1"/>
  <c r="I3782" i="1"/>
  <c r="J3782" i="1"/>
  <c r="K3782" i="1"/>
  <c r="L3782" i="1"/>
  <c r="M3782" i="1"/>
  <c r="N3782" i="1"/>
  <c r="C3783" i="1"/>
  <c r="D3783" i="1"/>
  <c r="E3783" i="1"/>
  <c r="F3783" i="1"/>
  <c r="G3783" i="1"/>
  <c r="H3783" i="1"/>
  <c r="I3783" i="1"/>
  <c r="J3783" i="1"/>
  <c r="K3783" i="1"/>
  <c r="L3783" i="1"/>
  <c r="M3783" i="1"/>
  <c r="N3783" i="1"/>
  <c r="C3784" i="1"/>
  <c r="D3784" i="1"/>
  <c r="E3784" i="1"/>
  <c r="F3784" i="1"/>
  <c r="G3784" i="1"/>
  <c r="H3784" i="1"/>
  <c r="I3784" i="1"/>
  <c r="J3784" i="1"/>
  <c r="K3784" i="1"/>
  <c r="L3784" i="1"/>
  <c r="M3784" i="1"/>
  <c r="N3784" i="1"/>
  <c r="C3785" i="1"/>
  <c r="D3785" i="1"/>
  <c r="E3785" i="1"/>
  <c r="F3785" i="1"/>
  <c r="G3785" i="1"/>
  <c r="H3785" i="1"/>
  <c r="I3785" i="1"/>
  <c r="J3785" i="1"/>
  <c r="K3785" i="1"/>
  <c r="L3785" i="1"/>
  <c r="M3785" i="1"/>
  <c r="N3785" i="1"/>
  <c r="C3786" i="1"/>
  <c r="D3786" i="1"/>
  <c r="E3786" i="1"/>
  <c r="F3786" i="1"/>
  <c r="G3786" i="1"/>
  <c r="H3786" i="1"/>
  <c r="I3786" i="1"/>
  <c r="J3786" i="1"/>
  <c r="K3786" i="1"/>
  <c r="L3786" i="1"/>
  <c r="M3786" i="1"/>
  <c r="N3786" i="1"/>
  <c r="C3787" i="1"/>
  <c r="D3787" i="1"/>
  <c r="E3787" i="1"/>
  <c r="F3787" i="1"/>
  <c r="G3787" i="1"/>
  <c r="H3787" i="1"/>
  <c r="I3787" i="1"/>
  <c r="J3787" i="1"/>
  <c r="K3787" i="1"/>
  <c r="L3787" i="1"/>
  <c r="M3787" i="1"/>
  <c r="N3787" i="1"/>
  <c r="C3788" i="1"/>
  <c r="D3788" i="1"/>
  <c r="E3788" i="1"/>
  <c r="F3788" i="1"/>
  <c r="G3788" i="1"/>
  <c r="H3788" i="1"/>
  <c r="I3788" i="1"/>
  <c r="J3788" i="1"/>
  <c r="K3788" i="1"/>
  <c r="L3788" i="1"/>
  <c r="M3788" i="1"/>
  <c r="N3788" i="1"/>
  <c r="C3789" i="1"/>
  <c r="D3789" i="1"/>
  <c r="E3789" i="1"/>
  <c r="F3789" i="1"/>
  <c r="G3789" i="1"/>
  <c r="H3789" i="1"/>
  <c r="I3789" i="1"/>
  <c r="J3789" i="1"/>
  <c r="K3789" i="1"/>
  <c r="L3789" i="1"/>
  <c r="M3789" i="1"/>
  <c r="N3789" i="1"/>
  <c r="C3790" i="1"/>
  <c r="D3790" i="1"/>
  <c r="E3790" i="1"/>
  <c r="F3790" i="1"/>
  <c r="G3790" i="1"/>
  <c r="H3790" i="1"/>
  <c r="I3790" i="1"/>
  <c r="J3790" i="1"/>
  <c r="K3790" i="1"/>
  <c r="L3790" i="1"/>
  <c r="M3790" i="1"/>
  <c r="N3790" i="1"/>
  <c r="C3791" i="1"/>
  <c r="D3791" i="1"/>
  <c r="E3791" i="1"/>
  <c r="F3791" i="1"/>
  <c r="G3791" i="1"/>
  <c r="H3791" i="1"/>
  <c r="I3791" i="1"/>
  <c r="J3791" i="1"/>
  <c r="K3791" i="1"/>
  <c r="L3791" i="1"/>
  <c r="M3791" i="1"/>
  <c r="N3791" i="1"/>
  <c r="C3792" i="1"/>
  <c r="D3792" i="1"/>
  <c r="E3792" i="1"/>
  <c r="F3792" i="1"/>
  <c r="G3792" i="1"/>
  <c r="H3792" i="1"/>
  <c r="I3792" i="1"/>
  <c r="J3792" i="1"/>
  <c r="K3792" i="1"/>
  <c r="L3792" i="1"/>
  <c r="M3792" i="1"/>
  <c r="N3792" i="1"/>
  <c r="C3793" i="1"/>
  <c r="D3793" i="1"/>
  <c r="E3793" i="1"/>
  <c r="F3793" i="1"/>
  <c r="G3793" i="1"/>
  <c r="H3793" i="1"/>
  <c r="I3793" i="1"/>
  <c r="J3793" i="1"/>
  <c r="K3793" i="1"/>
  <c r="L3793" i="1"/>
  <c r="M3793" i="1"/>
  <c r="N3793" i="1"/>
  <c r="C3794" i="1"/>
  <c r="D3794" i="1"/>
  <c r="E3794" i="1"/>
  <c r="F3794" i="1"/>
  <c r="G3794" i="1"/>
  <c r="H3794" i="1"/>
  <c r="I3794" i="1"/>
  <c r="J3794" i="1"/>
  <c r="K3794" i="1"/>
  <c r="L3794" i="1"/>
  <c r="M3794" i="1"/>
  <c r="N3794" i="1"/>
  <c r="C3795" i="1"/>
  <c r="D3795" i="1"/>
  <c r="E3795" i="1"/>
  <c r="F3795" i="1"/>
  <c r="G3795" i="1"/>
  <c r="H3795" i="1"/>
  <c r="I3795" i="1"/>
  <c r="J3795" i="1"/>
  <c r="K3795" i="1"/>
  <c r="L3795" i="1"/>
  <c r="M3795" i="1"/>
  <c r="N3795" i="1"/>
  <c r="C3796" i="1"/>
  <c r="D3796" i="1"/>
  <c r="E3796" i="1"/>
  <c r="F3796" i="1"/>
  <c r="G3796" i="1"/>
  <c r="H3796" i="1"/>
  <c r="I3796" i="1"/>
  <c r="J3796" i="1"/>
  <c r="K3796" i="1"/>
  <c r="L3796" i="1"/>
  <c r="M3796" i="1"/>
  <c r="N3796" i="1"/>
  <c r="C3797" i="1"/>
  <c r="D3797" i="1"/>
  <c r="E3797" i="1"/>
  <c r="F3797" i="1"/>
  <c r="G3797" i="1"/>
  <c r="H3797" i="1"/>
  <c r="I3797" i="1"/>
  <c r="J3797" i="1"/>
  <c r="K3797" i="1"/>
  <c r="L3797" i="1"/>
  <c r="M3797" i="1"/>
  <c r="N3797" i="1"/>
  <c r="C3798" i="1"/>
  <c r="D3798" i="1"/>
  <c r="E3798" i="1"/>
  <c r="F3798" i="1"/>
  <c r="G3798" i="1"/>
  <c r="H3798" i="1"/>
  <c r="I3798" i="1"/>
  <c r="J3798" i="1"/>
  <c r="K3798" i="1"/>
  <c r="L3798" i="1"/>
  <c r="M3798" i="1"/>
  <c r="N3798" i="1"/>
  <c r="C3799" i="1"/>
  <c r="D3799" i="1"/>
  <c r="E3799" i="1"/>
  <c r="F3799" i="1"/>
  <c r="G3799" i="1"/>
  <c r="H3799" i="1"/>
  <c r="I3799" i="1"/>
  <c r="J3799" i="1"/>
  <c r="K3799" i="1"/>
  <c r="L3799" i="1"/>
  <c r="M3799" i="1"/>
  <c r="N3799" i="1"/>
  <c r="C3800" i="1"/>
  <c r="D3800" i="1"/>
  <c r="E3800" i="1"/>
  <c r="F3800" i="1"/>
  <c r="G3800" i="1"/>
  <c r="H3800" i="1"/>
  <c r="I3800" i="1"/>
  <c r="J3800" i="1"/>
  <c r="K3800" i="1"/>
  <c r="L3800" i="1"/>
  <c r="M3800" i="1"/>
  <c r="N3800" i="1"/>
  <c r="C3801" i="1"/>
  <c r="D3801" i="1"/>
  <c r="E3801" i="1"/>
  <c r="F3801" i="1"/>
  <c r="G3801" i="1"/>
  <c r="H3801" i="1"/>
  <c r="I3801" i="1"/>
  <c r="J3801" i="1"/>
  <c r="K3801" i="1"/>
  <c r="L3801" i="1"/>
  <c r="M3801" i="1"/>
  <c r="N3801" i="1"/>
  <c r="C3802" i="1"/>
  <c r="D3802" i="1"/>
  <c r="E3802" i="1"/>
  <c r="F3802" i="1"/>
  <c r="G3802" i="1"/>
  <c r="H3802" i="1"/>
  <c r="I3802" i="1"/>
  <c r="J3802" i="1"/>
  <c r="K3802" i="1"/>
  <c r="L3802" i="1"/>
  <c r="M3802" i="1"/>
  <c r="N3802" i="1"/>
  <c r="C3803" i="1"/>
  <c r="D3803" i="1"/>
  <c r="E3803" i="1"/>
  <c r="F3803" i="1"/>
  <c r="G3803" i="1"/>
  <c r="H3803" i="1"/>
  <c r="I3803" i="1"/>
  <c r="J3803" i="1"/>
  <c r="K3803" i="1"/>
  <c r="L3803" i="1"/>
  <c r="M3803" i="1"/>
  <c r="N3803" i="1"/>
  <c r="C3804" i="1"/>
  <c r="D3804" i="1"/>
  <c r="E3804" i="1"/>
  <c r="F3804" i="1"/>
  <c r="G3804" i="1"/>
  <c r="H3804" i="1"/>
  <c r="I3804" i="1"/>
  <c r="J3804" i="1"/>
  <c r="K3804" i="1"/>
  <c r="L3804" i="1"/>
  <c r="M3804" i="1"/>
  <c r="N3804" i="1"/>
  <c r="C3805" i="1"/>
  <c r="D3805" i="1"/>
  <c r="E3805" i="1"/>
  <c r="F3805" i="1"/>
  <c r="G3805" i="1"/>
  <c r="H3805" i="1"/>
  <c r="I3805" i="1"/>
  <c r="J3805" i="1"/>
  <c r="K3805" i="1"/>
  <c r="L3805" i="1"/>
  <c r="M3805" i="1"/>
  <c r="N3805" i="1"/>
  <c r="C3806" i="1"/>
  <c r="D3806" i="1"/>
  <c r="E3806" i="1"/>
  <c r="F3806" i="1"/>
  <c r="G3806" i="1"/>
  <c r="H3806" i="1"/>
  <c r="I3806" i="1"/>
  <c r="J3806" i="1"/>
  <c r="K3806" i="1"/>
  <c r="L3806" i="1"/>
  <c r="M3806" i="1"/>
  <c r="N3806" i="1"/>
  <c r="C3807" i="1"/>
  <c r="D3807" i="1"/>
  <c r="E3807" i="1"/>
  <c r="F3807" i="1"/>
  <c r="G3807" i="1"/>
  <c r="H3807" i="1"/>
  <c r="I3807" i="1"/>
  <c r="J3807" i="1"/>
  <c r="K3807" i="1"/>
  <c r="L3807" i="1"/>
  <c r="M3807" i="1"/>
  <c r="N3807" i="1"/>
  <c r="C3808" i="1"/>
  <c r="D3808" i="1"/>
  <c r="E3808" i="1"/>
  <c r="F3808" i="1"/>
  <c r="G3808" i="1"/>
  <c r="H3808" i="1"/>
  <c r="I3808" i="1"/>
  <c r="J3808" i="1"/>
  <c r="K3808" i="1"/>
  <c r="L3808" i="1"/>
  <c r="M3808" i="1"/>
  <c r="N3808" i="1"/>
  <c r="C3809" i="1"/>
  <c r="D3809" i="1"/>
  <c r="E3809" i="1"/>
  <c r="F3809" i="1"/>
  <c r="G3809" i="1"/>
  <c r="H3809" i="1"/>
  <c r="I3809" i="1"/>
  <c r="J3809" i="1"/>
  <c r="K3809" i="1"/>
  <c r="L3809" i="1"/>
  <c r="M3809" i="1"/>
  <c r="N3809" i="1"/>
  <c r="C3810" i="1"/>
  <c r="D3810" i="1"/>
  <c r="E3810" i="1"/>
  <c r="F3810" i="1"/>
  <c r="G3810" i="1"/>
  <c r="H3810" i="1"/>
  <c r="I3810" i="1"/>
  <c r="J3810" i="1"/>
  <c r="K3810" i="1"/>
  <c r="L3810" i="1"/>
  <c r="M3810" i="1"/>
  <c r="N3810" i="1"/>
  <c r="C3811" i="1"/>
  <c r="D3811" i="1"/>
  <c r="E3811" i="1"/>
  <c r="F3811" i="1"/>
  <c r="G3811" i="1"/>
  <c r="H3811" i="1"/>
  <c r="I3811" i="1"/>
  <c r="J3811" i="1"/>
  <c r="K3811" i="1"/>
  <c r="L3811" i="1"/>
  <c r="M3811" i="1"/>
  <c r="N3811" i="1"/>
  <c r="C3812" i="1"/>
  <c r="D3812" i="1"/>
  <c r="E3812" i="1"/>
  <c r="F3812" i="1"/>
  <c r="G3812" i="1"/>
  <c r="H3812" i="1"/>
  <c r="I3812" i="1"/>
  <c r="J3812" i="1"/>
  <c r="K3812" i="1"/>
  <c r="L3812" i="1"/>
  <c r="M3812" i="1"/>
  <c r="N3812" i="1"/>
  <c r="C3813" i="1"/>
  <c r="D3813" i="1"/>
  <c r="E3813" i="1"/>
  <c r="F3813" i="1"/>
  <c r="G3813" i="1"/>
  <c r="H3813" i="1"/>
  <c r="I3813" i="1"/>
  <c r="J3813" i="1"/>
  <c r="K3813" i="1"/>
  <c r="L3813" i="1"/>
  <c r="M3813" i="1"/>
  <c r="N3813" i="1"/>
  <c r="C3814" i="1"/>
  <c r="D3814" i="1"/>
  <c r="E3814" i="1"/>
  <c r="F3814" i="1"/>
  <c r="G3814" i="1"/>
  <c r="H3814" i="1"/>
  <c r="I3814" i="1"/>
  <c r="J3814" i="1"/>
  <c r="K3814" i="1"/>
  <c r="L3814" i="1"/>
  <c r="M3814" i="1"/>
  <c r="N3814" i="1"/>
  <c r="C3815" i="1"/>
  <c r="D3815" i="1"/>
  <c r="E3815" i="1"/>
  <c r="F3815" i="1"/>
  <c r="G3815" i="1"/>
  <c r="H3815" i="1"/>
  <c r="I3815" i="1"/>
  <c r="J3815" i="1"/>
  <c r="K3815" i="1"/>
  <c r="L3815" i="1"/>
  <c r="M3815" i="1"/>
  <c r="N3815" i="1"/>
  <c r="C3816" i="1"/>
  <c r="D3816" i="1"/>
  <c r="E3816" i="1"/>
  <c r="F3816" i="1"/>
  <c r="G3816" i="1"/>
  <c r="H3816" i="1"/>
  <c r="I3816" i="1"/>
  <c r="J3816" i="1"/>
  <c r="K3816" i="1"/>
  <c r="L3816" i="1"/>
  <c r="M3816" i="1"/>
  <c r="N3816" i="1"/>
  <c r="C3817" i="1"/>
  <c r="D3817" i="1"/>
  <c r="E3817" i="1"/>
  <c r="F3817" i="1"/>
  <c r="G3817" i="1"/>
  <c r="H3817" i="1"/>
  <c r="I3817" i="1"/>
  <c r="J3817" i="1"/>
  <c r="K3817" i="1"/>
  <c r="L3817" i="1"/>
  <c r="M3817" i="1"/>
  <c r="N3817" i="1"/>
  <c r="C3818" i="1"/>
  <c r="D3818" i="1"/>
  <c r="E3818" i="1"/>
  <c r="F3818" i="1"/>
  <c r="G3818" i="1"/>
  <c r="H3818" i="1"/>
  <c r="I3818" i="1"/>
  <c r="J3818" i="1"/>
  <c r="K3818" i="1"/>
  <c r="L3818" i="1"/>
  <c r="M3818" i="1"/>
  <c r="N3818" i="1"/>
  <c r="C3819" i="1"/>
  <c r="D3819" i="1"/>
  <c r="E3819" i="1"/>
  <c r="F3819" i="1"/>
  <c r="G3819" i="1"/>
  <c r="H3819" i="1"/>
  <c r="I3819" i="1"/>
  <c r="J3819" i="1"/>
  <c r="K3819" i="1"/>
  <c r="L3819" i="1"/>
  <c r="M3819" i="1"/>
  <c r="N3819" i="1"/>
  <c r="C3820" i="1"/>
  <c r="D3820" i="1"/>
  <c r="E3820" i="1"/>
  <c r="F3820" i="1"/>
  <c r="G3820" i="1"/>
  <c r="H3820" i="1"/>
  <c r="I3820" i="1"/>
  <c r="J3820" i="1"/>
  <c r="K3820" i="1"/>
  <c r="L3820" i="1"/>
  <c r="M3820" i="1"/>
  <c r="N3820" i="1"/>
  <c r="C3821" i="1"/>
  <c r="D3821" i="1"/>
  <c r="E3821" i="1"/>
  <c r="F3821" i="1"/>
  <c r="G3821" i="1"/>
  <c r="H3821" i="1"/>
  <c r="I3821" i="1"/>
  <c r="J3821" i="1"/>
  <c r="K3821" i="1"/>
  <c r="L3821" i="1"/>
  <c r="M3821" i="1"/>
  <c r="N3821" i="1"/>
  <c r="C3822" i="1"/>
  <c r="D3822" i="1"/>
  <c r="E3822" i="1"/>
  <c r="F3822" i="1"/>
  <c r="G3822" i="1"/>
  <c r="H3822" i="1"/>
  <c r="I3822" i="1"/>
  <c r="J3822" i="1"/>
  <c r="K3822" i="1"/>
  <c r="L3822" i="1"/>
  <c r="M3822" i="1"/>
  <c r="N3822" i="1"/>
  <c r="C3823" i="1"/>
  <c r="D3823" i="1"/>
  <c r="E3823" i="1"/>
  <c r="F3823" i="1"/>
  <c r="G3823" i="1"/>
  <c r="H3823" i="1"/>
  <c r="I3823" i="1"/>
  <c r="J3823" i="1"/>
  <c r="K3823" i="1"/>
  <c r="L3823" i="1"/>
  <c r="M3823" i="1"/>
  <c r="N3823" i="1"/>
  <c r="C3824" i="1"/>
  <c r="D3824" i="1"/>
  <c r="E3824" i="1"/>
  <c r="F3824" i="1"/>
  <c r="G3824" i="1"/>
  <c r="H3824" i="1"/>
  <c r="I3824" i="1"/>
  <c r="J3824" i="1"/>
  <c r="K3824" i="1"/>
  <c r="L3824" i="1"/>
  <c r="M3824" i="1"/>
  <c r="N3824" i="1"/>
  <c r="C3825" i="1"/>
  <c r="D3825" i="1"/>
  <c r="E3825" i="1"/>
  <c r="F3825" i="1"/>
  <c r="G3825" i="1"/>
  <c r="H3825" i="1"/>
  <c r="I3825" i="1"/>
  <c r="J3825" i="1"/>
  <c r="K3825" i="1"/>
  <c r="L3825" i="1"/>
  <c r="M3825" i="1"/>
  <c r="N3825" i="1"/>
  <c r="C3826" i="1"/>
  <c r="D3826" i="1"/>
  <c r="E3826" i="1"/>
  <c r="F3826" i="1"/>
  <c r="G3826" i="1"/>
  <c r="H3826" i="1"/>
  <c r="I3826" i="1"/>
  <c r="J3826" i="1"/>
  <c r="K3826" i="1"/>
  <c r="L3826" i="1"/>
  <c r="M3826" i="1"/>
  <c r="N3826" i="1"/>
  <c r="C3827" i="1"/>
  <c r="D3827" i="1"/>
  <c r="E3827" i="1"/>
  <c r="F3827" i="1"/>
  <c r="G3827" i="1"/>
  <c r="H3827" i="1"/>
  <c r="I3827" i="1"/>
  <c r="J3827" i="1"/>
  <c r="K3827" i="1"/>
  <c r="L3827" i="1"/>
  <c r="M3827" i="1"/>
  <c r="N3827" i="1"/>
  <c r="C3828" i="1"/>
  <c r="D3828" i="1"/>
  <c r="E3828" i="1"/>
  <c r="F3828" i="1"/>
  <c r="G3828" i="1"/>
  <c r="H3828" i="1"/>
  <c r="I3828" i="1"/>
  <c r="J3828" i="1"/>
  <c r="K3828" i="1"/>
  <c r="L3828" i="1"/>
  <c r="M3828" i="1"/>
  <c r="N3828" i="1"/>
  <c r="C3829" i="1"/>
  <c r="D3829" i="1"/>
  <c r="E3829" i="1"/>
  <c r="F3829" i="1"/>
  <c r="G3829" i="1"/>
  <c r="H3829" i="1"/>
  <c r="I3829" i="1"/>
  <c r="J3829" i="1"/>
  <c r="K3829" i="1"/>
  <c r="L3829" i="1"/>
  <c r="M3829" i="1"/>
  <c r="N3829" i="1"/>
  <c r="C3830" i="1"/>
  <c r="D3830" i="1"/>
  <c r="E3830" i="1"/>
  <c r="F3830" i="1"/>
  <c r="G3830" i="1"/>
  <c r="H3830" i="1"/>
  <c r="I3830" i="1"/>
  <c r="J3830" i="1"/>
  <c r="K3830" i="1"/>
  <c r="L3830" i="1"/>
  <c r="M3830" i="1"/>
  <c r="N3830" i="1"/>
  <c r="C3831" i="1"/>
  <c r="D3831" i="1"/>
  <c r="E3831" i="1"/>
  <c r="F3831" i="1"/>
  <c r="G3831" i="1"/>
  <c r="H3831" i="1"/>
  <c r="I3831" i="1"/>
  <c r="J3831" i="1"/>
  <c r="K3831" i="1"/>
  <c r="L3831" i="1"/>
  <c r="M3831" i="1"/>
  <c r="N3831" i="1"/>
  <c r="C3832" i="1"/>
  <c r="D3832" i="1"/>
  <c r="O3832" i="1" s="1"/>
  <c r="Q300" i="18" s="1"/>
  <c r="E3832" i="1"/>
  <c r="F3832" i="1"/>
  <c r="G3832" i="1"/>
  <c r="H3832" i="1"/>
  <c r="I3832" i="1"/>
  <c r="J3832" i="1"/>
  <c r="K3832" i="1"/>
  <c r="L3832" i="1"/>
  <c r="M3832" i="1"/>
  <c r="N3832" i="1"/>
  <c r="C3833" i="1"/>
  <c r="D3833" i="1"/>
  <c r="E3833" i="1"/>
  <c r="F3833" i="1"/>
  <c r="G3833" i="1"/>
  <c r="H3833" i="1"/>
  <c r="I3833" i="1"/>
  <c r="J3833" i="1"/>
  <c r="K3833" i="1"/>
  <c r="L3833" i="1"/>
  <c r="M3833" i="1"/>
  <c r="N3833" i="1"/>
  <c r="C3834" i="1"/>
  <c r="D3834" i="1"/>
  <c r="E3834" i="1"/>
  <c r="F3834" i="1"/>
  <c r="G3834" i="1"/>
  <c r="H3834" i="1"/>
  <c r="I3834" i="1"/>
  <c r="J3834" i="1"/>
  <c r="K3834" i="1"/>
  <c r="L3834" i="1"/>
  <c r="M3834" i="1"/>
  <c r="N3834" i="1"/>
  <c r="C3835" i="1"/>
  <c r="D3835" i="1"/>
  <c r="E3835" i="1"/>
  <c r="F3835" i="1"/>
  <c r="G3835" i="1"/>
  <c r="H3835" i="1"/>
  <c r="I3835" i="1"/>
  <c r="J3835" i="1"/>
  <c r="K3835" i="1"/>
  <c r="L3835" i="1"/>
  <c r="M3835" i="1"/>
  <c r="N3835" i="1"/>
  <c r="C3836" i="1"/>
  <c r="D3836" i="1"/>
  <c r="E3836" i="1"/>
  <c r="F3836" i="1"/>
  <c r="G3836" i="1"/>
  <c r="H3836" i="1"/>
  <c r="I3836" i="1"/>
  <c r="J3836" i="1"/>
  <c r="K3836" i="1"/>
  <c r="L3836" i="1"/>
  <c r="M3836" i="1"/>
  <c r="N3836" i="1"/>
  <c r="C3837" i="1"/>
  <c r="D3837" i="1"/>
  <c r="E3837" i="1"/>
  <c r="F3837" i="1"/>
  <c r="G3837" i="1"/>
  <c r="H3837" i="1"/>
  <c r="I3837" i="1"/>
  <c r="J3837" i="1"/>
  <c r="K3837" i="1"/>
  <c r="L3837" i="1"/>
  <c r="M3837" i="1"/>
  <c r="N3837" i="1"/>
  <c r="C3838" i="1"/>
  <c r="D3838" i="1"/>
  <c r="E3838" i="1"/>
  <c r="F3838" i="1"/>
  <c r="G3838" i="1"/>
  <c r="H3838" i="1"/>
  <c r="I3838" i="1"/>
  <c r="J3838" i="1"/>
  <c r="K3838" i="1"/>
  <c r="L3838" i="1"/>
  <c r="M3838" i="1"/>
  <c r="N3838" i="1"/>
  <c r="C3839" i="1"/>
  <c r="D3839" i="1"/>
  <c r="E3839" i="1"/>
  <c r="F3839" i="1"/>
  <c r="G3839" i="1"/>
  <c r="H3839" i="1"/>
  <c r="I3839" i="1"/>
  <c r="J3839" i="1"/>
  <c r="K3839" i="1"/>
  <c r="L3839" i="1"/>
  <c r="M3839" i="1"/>
  <c r="N3839" i="1"/>
  <c r="C3840" i="1"/>
  <c r="D3840" i="1"/>
  <c r="E3840" i="1"/>
  <c r="F3840" i="1"/>
  <c r="G3840" i="1"/>
  <c r="H3840" i="1"/>
  <c r="I3840" i="1"/>
  <c r="J3840" i="1"/>
  <c r="K3840" i="1"/>
  <c r="L3840" i="1"/>
  <c r="M3840" i="1"/>
  <c r="N3840" i="1"/>
  <c r="C3841" i="1"/>
  <c r="D3841" i="1"/>
  <c r="E3841" i="1"/>
  <c r="F3841" i="1"/>
  <c r="G3841" i="1"/>
  <c r="H3841" i="1"/>
  <c r="I3841" i="1"/>
  <c r="J3841" i="1"/>
  <c r="K3841" i="1"/>
  <c r="L3841" i="1"/>
  <c r="M3841" i="1"/>
  <c r="N3841" i="1"/>
  <c r="C3842" i="1"/>
  <c r="D3842" i="1"/>
  <c r="E3842" i="1"/>
  <c r="F3842" i="1"/>
  <c r="G3842" i="1"/>
  <c r="H3842" i="1"/>
  <c r="I3842" i="1"/>
  <c r="J3842" i="1"/>
  <c r="K3842" i="1"/>
  <c r="L3842" i="1"/>
  <c r="M3842" i="1"/>
  <c r="N3842" i="1"/>
  <c r="C3843" i="1"/>
  <c r="D3843" i="1"/>
  <c r="E3843" i="1"/>
  <c r="F3843" i="1"/>
  <c r="G3843" i="1"/>
  <c r="H3843" i="1"/>
  <c r="I3843" i="1"/>
  <c r="J3843" i="1"/>
  <c r="K3843" i="1"/>
  <c r="L3843" i="1"/>
  <c r="M3843" i="1"/>
  <c r="N3843" i="1"/>
  <c r="C3844" i="1"/>
  <c r="D3844" i="1"/>
  <c r="E3844" i="1"/>
  <c r="F3844" i="1"/>
  <c r="G3844" i="1"/>
  <c r="H3844" i="1"/>
  <c r="I3844" i="1"/>
  <c r="J3844" i="1"/>
  <c r="K3844" i="1"/>
  <c r="L3844" i="1"/>
  <c r="M3844" i="1"/>
  <c r="N3844" i="1"/>
  <c r="C3845" i="1"/>
  <c r="D3845" i="1"/>
  <c r="E3845" i="1"/>
  <c r="F3845" i="1"/>
  <c r="G3845" i="1"/>
  <c r="H3845" i="1"/>
  <c r="I3845" i="1"/>
  <c r="J3845" i="1"/>
  <c r="K3845" i="1"/>
  <c r="L3845" i="1"/>
  <c r="M3845" i="1"/>
  <c r="N3845" i="1"/>
  <c r="C3846" i="1"/>
  <c r="D3846" i="1"/>
  <c r="E3846" i="1"/>
  <c r="F3846" i="1"/>
  <c r="G3846" i="1"/>
  <c r="H3846" i="1"/>
  <c r="I3846" i="1"/>
  <c r="J3846" i="1"/>
  <c r="K3846" i="1"/>
  <c r="L3846" i="1"/>
  <c r="M3846" i="1"/>
  <c r="N3846" i="1"/>
  <c r="C3847" i="1"/>
  <c r="D3847" i="1"/>
  <c r="E3847" i="1"/>
  <c r="F3847" i="1"/>
  <c r="G3847" i="1"/>
  <c r="H3847" i="1"/>
  <c r="I3847" i="1"/>
  <c r="J3847" i="1"/>
  <c r="K3847" i="1"/>
  <c r="L3847" i="1"/>
  <c r="M3847" i="1"/>
  <c r="N3847" i="1"/>
  <c r="C3848" i="1"/>
  <c r="D3848" i="1"/>
  <c r="E3848" i="1"/>
  <c r="F3848" i="1"/>
  <c r="G3848" i="1"/>
  <c r="H3848" i="1"/>
  <c r="I3848" i="1"/>
  <c r="J3848" i="1"/>
  <c r="K3848" i="1"/>
  <c r="L3848" i="1"/>
  <c r="M3848" i="1"/>
  <c r="N3848" i="1"/>
  <c r="C3849" i="1"/>
  <c r="D3849" i="1"/>
  <c r="E3849" i="1"/>
  <c r="F3849" i="1"/>
  <c r="G3849" i="1"/>
  <c r="H3849" i="1"/>
  <c r="I3849" i="1"/>
  <c r="J3849" i="1"/>
  <c r="K3849" i="1"/>
  <c r="L3849" i="1"/>
  <c r="M3849" i="1"/>
  <c r="N3849" i="1"/>
  <c r="C3850" i="1"/>
  <c r="D3850" i="1"/>
  <c r="E3850" i="1"/>
  <c r="F3850" i="1"/>
  <c r="G3850" i="1"/>
  <c r="H3850" i="1"/>
  <c r="I3850" i="1"/>
  <c r="J3850" i="1"/>
  <c r="K3850" i="1"/>
  <c r="L3850" i="1"/>
  <c r="M3850" i="1"/>
  <c r="N3850" i="1"/>
  <c r="C3851" i="1"/>
  <c r="D3851" i="1"/>
  <c r="E3851" i="1"/>
  <c r="F3851" i="1"/>
  <c r="G3851" i="1"/>
  <c r="H3851" i="1"/>
  <c r="I3851" i="1"/>
  <c r="J3851" i="1"/>
  <c r="K3851" i="1"/>
  <c r="L3851" i="1"/>
  <c r="M3851" i="1"/>
  <c r="N3851" i="1"/>
  <c r="C3852" i="1"/>
  <c r="D3852" i="1"/>
  <c r="E3852" i="1"/>
  <c r="F3852" i="1"/>
  <c r="G3852" i="1"/>
  <c r="H3852" i="1"/>
  <c r="I3852" i="1"/>
  <c r="J3852" i="1"/>
  <c r="K3852" i="1"/>
  <c r="L3852" i="1"/>
  <c r="M3852" i="1"/>
  <c r="N3852" i="1"/>
  <c r="C3853" i="1"/>
  <c r="D3853" i="1"/>
  <c r="E3853" i="1"/>
  <c r="F3853" i="1"/>
  <c r="G3853" i="1"/>
  <c r="H3853" i="1"/>
  <c r="I3853" i="1"/>
  <c r="J3853" i="1"/>
  <c r="K3853" i="1"/>
  <c r="L3853" i="1"/>
  <c r="M3853" i="1"/>
  <c r="N3853" i="1"/>
  <c r="C3854" i="1"/>
  <c r="D3854" i="1"/>
  <c r="E3854" i="1"/>
  <c r="F3854" i="1"/>
  <c r="G3854" i="1"/>
  <c r="H3854" i="1"/>
  <c r="I3854" i="1"/>
  <c r="J3854" i="1"/>
  <c r="K3854" i="1"/>
  <c r="L3854" i="1"/>
  <c r="M3854" i="1"/>
  <c r="N3854" i="1"/>
  <c r="C3855" i="1"/>
  <c r="D3855" i="1"/>
  <c r="E3855" i="1"/>
  <c r="F3855" i="1"/>
  <c r="G3855" i="1"/>
  <c r="H3855" i="1"/>
  <c r="I3855" i="1"/>
  <c r="J3855" i="1"/>
  <c r="K3855" i="1"/>
  <c r="L3855" i="1"/>
  <c r="M3855" i="1"/>
  <c r="N3855" i="1"/>
  <c r="C3856" i="1"/>
  <c r="D3856" i="1"/>
  <c r="E3856" i="1"/>
  <c r="F3856" i="1"/>
  <c r="G3856" i="1"/>
  <c r="H3856" i="1"/>
  <c r="I3856" i="1"/>
  <c r="J3856" i="1"/>
  <c r="K3856" i="1"/>
  <c r="L3856" i="1"/>
  <c r="M3856" i="1"/>
  <c r="N3856" i="1"/>
  <c r="C3857" i="1"/>
  <c r="D3857" i="1"/>
  <c r="E3857" i="1"/>
  <c r="F3857" i="1"/>
  <c r="G3857" i="1"/>
  <c r="H3857" i="1"/>
  <c r="I3857" i="1"/>
  <c r="J3857" i="1"/>
  <c r="K3857" i="1"/>
  <c r="L3857" i="1"/>
  <c r="M3857" i="1"/>
  <c r="N3857" i="1"/>
  <c r="C3858" i="1"/>
  <c r="D3858" i="1"/>
  <c r="E3858" i="1"/>
  <c r="F3858" i="1"/>
  <c r="G3858" i="1"/>
  <c r="H3858" i="1"/>
  <c r="I3858" i="1"/>
  <c r="J3858" i="1"/>
  <c r="K3858" i="1"/>
  <c r="L3858" i="1"/>
  <c r="M3858" i="1"/>
  <c r="N3858" i="1"/>
  <c r="C3859" i="1"/>
  <c r="D3859" i="1"/>
  <c r="E3859" i="1"/>
  <c r="F3859" i="1"/>
  <c r="G3859" i="1"/>
  <c r="H3859" i="1"/>
  <c r="I3859" i="1"/>
  <c r="J3859" i="1"/>
  <c r="K3859" i="1"/>
  <c r="L3859" i="1"/>
  <c r="M3859" i="1"/>
  <c r="N3859" i="1"/>
  <c r="C3860" i="1"/>
  <c r="D3860" i="1"/>
  <c r="E3860" i="1"/>
  <c r="F3860" i="1"/>
  <c r="G3860" i="1"/>
  <c r="H3860" i="1"/>
  <c r="I3860" i="1"/>
  <c r="J3860" i="1"/>
  <c r="K3860" i="1"/>
  <c r="L3860" i="1"/>
  <c r="M3860" i="1"/>
  <c r="N3860" i="1"/>
  <c r="C3861" i="1"/>
  <c r="D3861" i="1"/>
  <c r="E3861" i="1"/>
  <c r="F3861" i="1"/>
  <c r="G3861" i="1"/>
  <c r="H3861" i="1"/>
  <c r="I3861" i="1"/>
  <c r="J3861" i="1"/>
  <c r="K3861" i="1"/>
  <c r="L3861" i="1"/>
  <c r="M3861" i="1"/>
  <c r="N3861" i="1"/>
  <c r="C3862" i="1"/>
  <c r="D3862" i="1"/>
  <c r="E3862" i="1"/>
  <c r="F3862" i="1"/>
  <c r="G3862" i="1"/>
  <c r="H3862" i="1"/>
  <c r="I3862" i="1"/>
  <c r="J3862" i="1"/>
  <c r="K3862" i="1"/>
  <c r="L3862" i="1"/>
  <c r="M3862" i="1"/>
  <c r="N3862" i="1"/>
  <c r="C3863" i="1"/>
  <c r="D3863" i="1"/>
  <c r="E3863" i="1"/>
  <c r="F3863" i="1"/>
  <c r="G3863" i="1"/>
  <c r="H3863" i="1"/>
  <c r="I3863" i="1"/>
  <c r="J3863" i="1"/>
  <c r="K3863" i="1"/>
  <c r="L3863" i="1"/>
  <c r="M3863" i="1"/>
  <c r="N3863" i="1"/>
  <c r="C3864" i="1"/>
  <c r="D3864" i="1"/>
  <c r="E3864" i="1"/>
  <c r="F3864" i="1"/>
  <c r="G3864" i="1"/>
  <c r="H3864" i="1"/>
  <c r="I3864" i="1"/>
  <c r="J3864" i="1"/>
  <c r="K3864" i="1"/>
  <c r="L3864" i="1"/>
  <c r="M3864" i="1"/>
  <c r="N3864" i="1"/>
  <c r="C3865" i="1"/>
  <c r="D3865" i="1"/>
  <c r="E3865" i="1"/>
  <c r="F3865" i="1"/>
  <c r="G3865" i="1"/>
  <c r="H3865" i="1"/>
  <c r="I3865" i="1"/>
  <c r="J3865" i="1"/>
  <c r="K3865" i="1"/>
  <c r="L3865" i="1"/>
  <c r="M3865" i="1"/>
  <c r="N3865" i="1"/>
  <c r="C3866" i="1"/>
  <c r="D3866" i="1"/>
  <c r="E3866" i="1"/>
  <c r="F3866" i="1"/>
  <c r="G3866" i="1"/>
  <c r="H3866" i="1"/>
  <c r="I3866" i="1"/>
  <c r="J3866" i="1"/>
  <c r="K3866" i="1"/>
  <c r="L3866" i="1"/>
  <c r="M3866" i="1"/>
  <c r="N3866" i="1"/>
  <c r="C3867" i="1"/>
  <c r="D3867" i="1"/>
  <c r="E3867" i="1"/>
  <c r="F3867" i="1"/>
  <c r="G3867" i="1"/>
  <c r="H3867" i="1"/>
  <c r="I3867" i="1"/>
  <c r="J3867" i="1"/>
  <c r="K3867" i="1"/>
  <c r="L3867" i="1"/>
  <c r="M3867" i="1"/>
  <c r="N3867" i="1"/>
  <c r="C3868" i="1"/>
  <c r="D3868" i="1"/>
  <c r="E3868" i="1"/>
  <c r="F3868" i="1"/>
  <c r="G3868" i="1"/>
  <c r="H3868" i="1"/>
  <c r="I3868" i="1"/>
  <c r="J3868" i="1"/>
  <c r="K3868" i="1"/>
  <c r="L3868" i="1"/>
  <c r="M3868" i="1"/>
  <c r="N3868" i="1"/>
  <c r="C3869" i="1"/>
  <c r="D3869" i="1"/>
  <c r="E3869" i="1"/>
  <c r="F3869" i="1"/>
  <c r="G3869" i="1"/>
  <c r="H3869" i="1"/>
  <c r="I3869" i="1"/>
  <c r="J3869" i="1"/>
  <c r="K3869" i="1"/>
  <c r="L3869" i="1"/>
  <c r="M3869" i="1"/>
  <c r="N3869" i="1"/>
  <c r="C3870" i="1"/>
  <c r="D3870" i="1"/>
  <c r="E3870" i="1"/>
  <c r="F3870" i="1"/>
  <c r="G3870" i="1"/>
  <c r="H3870" i="1"/>
  <c r="I3870" i="1"/>
  <c r="J3870" i="1"/>
  <c r="K3870" i="1"/>
  <c r="L3870" i="1"/>
  <c r="M3870" i="1"/>
  <c r="N3870" i="1"/>
  <c r="C3871" i="1"/>
  <c r="D3871" i="1"/>
  <c r="E3871" i="1"/>
  <c r="F3871" i="1"/>
  <c r="G3871" i="1"/>
  <c r="H3871" i="1"/>
  <c r="I3871" i="1"/>
  <c r="J3871" i="1"/>
  <c r="K3871" i="1"/>
  <c r="L3871" i="1"/>
  <c r="M3871" i="1"/>
  <c r="N3871" i="1"/>
  <c r="C3872" i="1"/>
  <c r="D3872" i="1"/>
  <c r="E3872" i="1"/>
  <c r="F3872" i="1"/>
  <c r="G3872" i="1"/>
  <c r="H3872" i="1"/>
  <c r="I3872" i="1"/>
  <c r="J3872" i="1"/>
  <c r="K3872" i="1"/>
  <c r="L3872" i="1"/>
  <c r="M3872" i="1"/>
  <c r="N3872" i="1"/>
  <c r="C3873" i="1"/>
  <c r="D3873" i="1"/>
  <c r="E3873" i="1"/>
  <c r="F3873" i="1"/>
  <c r="G3873" i="1"/>
  <c r="H3873" i="1"/>
  <c r="I3873" i="1"/>
  <c r="J3873" i="1"/>
  <c r="K3873" i="1"/>
  <c r="L3873" i="1"/>
  <c r="M3873" i="1"/>
  <c r="N3873" i="1"/>
  <c r="C3874" i="1"/>
  <c r="D3874" i="1"/>
  <c r="E3874" i="1"/>
  <c r="F3874" i="1"/>
  <c r="G3874" i="1"/>
  <c r="H3874" i="1"/>
  <c r="I3874" i="1"/>
  <c r="J3874" i="1"/>
  <c r="K3874" i="1"/>
  <c r="L3874" i="1"/>
  <c r="M3874" i="1"/>
  <c r="N3874" i="1"/>
  <c r="C3875" i="1"/>
  <c r="D3875" i="1"/>
  <c r="E3875" i="1"/>
  <c r="F3875" i="1"/>
  <c r="G3875" i="1"/>
  <c r="H3875" i="1"/>
  <c r="I3875" i="1"/>
  <c r="J3875" i="1"/>
  <c r="K3875" i="1"/>
  <c r="L3875" i="1"/>
  <c r="M3875" i="1"/>
  <c r="N3875" i="1"/>
  <c r="C3876" i="1"/>
  <c r="D3876" i="1"/>
  <c r="E3876" i="1"/>
  <c r="F3876" i="1"/>
  <c r="G3876" i="1"/>
  <c r="H3876" i="1"/>
  <c r="I3876" i="1"/>
  <c r="J3876" i="1"/>
  <c r="K3876" i="1"/>
  <c r="L3876" i="1"/>
  <c r="M3876" i="1"/>
  <c r="N3876" i="1"/>
  <c r="C3877" i="1"/>
  <c r="D3877" i="1"/>
  <c r="E3877" i="1"/>
  <c r="F3877" i="1"/>
  <c r="G3877" i="1"/>
  <c r="H3877" i="1"/>
  <c r="I3877" i="1"/>
  <c r="J3877" i="1"/>
  <c r="K3877" i="1"/>
  <c r="L3877" i="1"/>
  <c r="M3877" i="1"/>
  <c r="N3877" i="1"/>
  <c r="C3878" i="1"/>
  <c r="D3878" i="1"/>
  <c r="E3878" i="1"/>
  <c r="F3878" i="1"/>
  <c r="G3878" i="1"/>
  <c r="H3878" i="1"/>
  <c r="I3878" i="1"/>
  <c r="J3878" i="1"/>
  <c r="K3878" i="1"/>
  <c r="L3878" i="1"/>
  <c r="M3878" i="1"/>
  <c r="N3878" i="1"/>
  <c r="C3879" i="1"/>
  <c r="D3879" i="1"/>
  <c r="E3879" i="1"/>
  <c r="F3879" i="1"/>
  <c r="G3879" i="1"/>
  <c r="H3879" i="1"/>
  <c r="I3879" i="1"/>
  <c r="J3879" i="1"/>
  <c r="K3879" i="1"/>
  <c r="L3879" i="1"/>
  <c r="M3879" i="1"/>
  <c r="N3879" i="1"/>
  <c r="C3880" i="1"/>
  <c r="D3880" i="1"/>
  <c r="E3880" i="1"/>
  <c r="F3880" i="1"/>
  <c r="G3880" i="1"/>
  <c r="H3880" i="1"/>
  <c r="I3880" i="1"/>
  <c r="J3880" i="1"/>
  <c r="K3880" i="1"/>
  <c r="L3880" i="1"/>
  <c r="M3880" i="1"/>
  <c r="N3880" i="1"/>
  <c r="C3881" i="1"/>
  <c r="D3881" i="1"/>
  <c r="E3881" i="1"/>
  <c r="F3881" i="1"/>
  <c r="G3881" i="1"/>
  <c r="H3881" i="1"/>
  <c r="I3881" i="1"/>
  <c r="J3881" i="1"/>
  <c r="K3881" i="1"/>
  <c r="L3881" i="1"/>
  <c r="M3881" i="1"/>
  <c r="N3881" i="1"/>
  <c r="C3882" i="1"/>
  <c r="D3882" i="1"/>
  <c r="E3882" i="1"/>
  <c r="F3882" i="1"/>
  <c r="G3882" i="1"/>
  <c r="H3882" i="1"/>
  <c r="I3882" i="1"/>
  <c r="J3882" i="1"/>
  <c r="K3882" i="1"/>
  <c r="L3882" i="1"/>
  <c r="M3882" i="1"/>
  <c r="N3882" i="1"/>
  <c r="C3883" i="1"/>
  <c r="D3883" i="1"/>
  <c r="E3883" i="1"/>
  <c r="F3883" i="1"/>
  <c r="G3883" i="1"/>
  <c r="H3883" i="1"/>
  <c r="I3883" i="1"/>
  <c r="J3883" i="1"/>
  <c r="K3883" i="1"/>
  <c r="L3883" i="1"/>
  <c r="M3883" i="1"/>
  <c r="N3883" i="1"/>
  <c r="C3884" i="1"/>
  <c r="D3884" i="1"/>
  <c r="E3884" i="1"/>
  <c r="F3884" i="1"/>
  <c r="G3884" i="1"/>
  <c r="H3884" i="1"/>
  <c r="I3884" i="1"/>
  <c r="J3884" i="1"/>
  <c r="K3884" i="1"/>
  <c r="L3884" i="1"/>
  <c r="M3884" i="1"/>
  <c r="N3884" i="1"/>
  <c r="C3885" i="1"/>
  <c r="D3885" i="1"/>
  <c r="E3885" i="1"/>
  <c r="F3885" i="1"/>
  <c r="G3885" i="1"/>
  <c r="H3885" i="1"/>
  <c r="I3885" i="1"/>
  <c r="J3885" i="1"/>
  <c r="K3885" i="1"/>
  <c r="L3885" i="1"/>
  <c r="M3885" i="1"/>
  <c r="N3885" i="1"/>
  <c r="C3886" i="1"/>
  <c r="D3886" i="1"/>
  <c r="E3886" i="1"/>
  <c r="F3886" i="1"/>
  <c r="G3886" i="1"/>
  <c r="H3886" i="1"/>
  <c r="I3886" i="1"/>
  <c r="J3886" i="1"/>
  <c r="K3886" i="1"/>
  <c r="L3886" i="1"/>
  <c r="M3886" i="1"/>
  <c r="N3886" i="1"/>
  <c r="C3887" i="1"/>
  <c r="D3887" i="1"/>
  <c r="E3887" i="1"/>
  <c r="F3887" i="1"/>
  <c r="G3887" i="1"/>
  <c r="H3887" i="1"/>
  <c r="I3887" i="1"/>
  <c r="J3887" i="1"/>
  <c r="K3887" i="1"/>
  <c r="L3887" i="1"/>
  <c r="M3887" i="1"/>
  <c r="N3887" i="1"/>
  <c r="C3888" i="1"/>
  <c r="D3888" i="1"/>
  <c r="E3888" i="1"/>
  <c r="F3888" i="1"/>
  <c r="G3888" i="1"/>
  <c r="H3888" i="1"/>
  <c r="I3888" i="1"/>
  <c r="J3888" i="1"/>
  <c r="K3888" i="1"/>
  <c r="L3888" i="1"/>
  <c r="M3888" i="1"/>
  <c r="N3888" i="1"/>
  <c r="C3889" i="1"/>
  <c r="D3889" i="1"/>
  <c r="E3889" i="1"/>
  <c r="F3889" i="1"/>
  <c r="G3889" i="1"/>
  <c r="H3889" i="1"/>
  <c r="I3889" i="1"/>
  <c r="J3889" i="1"/>
  <c r="K3889" i="1"/>
  <c r="L3889" i="1"/>
  <c r="M3889" i="1"/>
  <c r="N3889" i="1"/>
  <c r="C3890" i="1"/>
  <c r="D3890" i="1"/>
  <c r="E3890" i="1"/>
  <c r="F3890" i="1"/>
  <c r="G3890" i="1"/>
  <c r="H3890" i="1"/>
  <c r="I3890" i="1"/>
  <c r="J3890" i="1"/>
  <c r="K3890" i="1"/>
  <c r="L3890" i="1"/>
  <c r="M3890" i="1"/>
  <c r="N3890" i="1"/>
  <c r="C3891" i="1"/>
  <c r="D3891" i="1"/>
  <c r="E3891" i="1"/>
  <c r="F3891" i="1"/>
  <c r="G3891" i="1"/>
  <c r="H3891" i="1"/>
  <c r="I3891" i="1"/>
  <c r="J3891" i="1"/>
  <c r="K3891" i="1"/>
  <c r="L3891" i="1"/>
  <c r="M3891" i="1"/>
  <c r="N3891" i="1"/>
  <c r="C3892" i="1"/>
  <c r="D3892" i="1"/>
  <c r="E3892" i="1"/>
  <c r="F3892" i="1"/>
  <c r="G3892" i="1"/>
  <c r="H3892" i="1"/>
  <c r="I3892" i="1"/>
  <c r="J3892" i="1"/>
  <c r="K3892" i="1"/>
  <c r="L3892" i="1"/>
  <c r="M3892" i="1"/>
  <c r="N3892" i="1"/>
  <c r="C3893" i="1"/>
  <c r="D3893" i="1"/>
  <c r="E3893" i="1"/>
  <c r="F3893" i="1"/>
  <c r="G3893" i="1"/>
  <c r="H3893" i="1"/>
  <c r="I3893" i="1"/>
  <c r="J3893" i="1"/>
  <c r="K3893" i="1"/>
  <c r="L3893" i="1"/>
  <c r="M3893" i="1"/>
  <c r="N3893" i="1"/>
  <c r="C3894" i="1"/>
  <c r="D3894" i="1"/>
  <c r="E3894" i="1"/>
  <c r="F3894" i="1"/>
  <c r="G3894" i="1"/>
  <c r="H3894" i="1"/>
  <c r="I3894" i="1"/>
  <c r="J3894" i="1"/>
  <c r="K3894" i="1"/>
  <c r="L3894" i="1"/>
  <c r="M3894" i="1"/>
  <c r="N3894" i="1"/>
  <c r="C3895" i="1"/>
  <c r="D3895" i="1"/>
  <c r="E3895" i="1"/>
  <c r="F3895" i="1"/>
  <c r="G3895" i="1"/>
  <c r="H3895" i="1"/>
  <c r="I3895" i="1"/>
  <c r="J3895" i="1"/>
  <c r="K3895" i="1"/>
  <c r="L3895" i="1"/>
  <c r="M3895" i="1"/>
  <c r="N3895" i="1"/>
  <c r="C3896" i="1"/>
  <c r="D3896" i="1"/>
  <c r="E3896" i="1"/>
  <c r="F3896" i="1"/>
  <c r="G3896" i="1"/>
  <c r="H3896" i="1"/>
  <c r="I3896" i="1"/>
  <c r="J3896" i="1"/>
  <c r="K3896" i="1"/>
  <c r="L3896" i="1"/>
  <c r="M3896" i="1"/>
  <c r="N3896" i="1"/>
  <c r="C3897" i="1"/>
  <c r="D3897" i="1"/>
  <c r="E3897" i="1"/>
  <c r="F3897" i="1"/>
  <c r="G3897" i="1"/>
  <c r="H3897" i="1"/>
  <c r="I3897" i="1"/>
  <c r="J3897" i="1"/>
  <c r="K3897" i="1"/>
  <c r="L3897" i="1"/>
  <c r="M3897" i="1"/>
  <c r="N3897" i="1"/>
  <c r="C3898" i="1"/>
  <c r="D3898" i="1"/>
  <c r="E3898" i="1"/>
  <c r="F3898" i="1"/>
  <c r="G3898" i="1"/>
  <c r="H3898" i="1"/>
  <c r="I3898" i="1"/>
  <c r="J3898" i="1"/>
  <c r="K3898" i="1"/>
  <c r="L3898" i="1"/>
  <c r="M3898" i="1"/>
  <c r="N3898" i="1"/>
  <c r="C3899" i="1"/>
  <c r="D3899" i="1"/>
  <c r="E3899" i="1"/>
  <c r="F3899" i="1"/>
  <c r="G3899" i="1"/>
  <c r="H3899" i="1"/>
  <c r="I3899" i="1"/>
  <c r="J3899" i="1"/>
  <c r="K3899" i="1"/>
  <c r="L3899" i="1"/>
  <c r="M3899" i="1"/>
  <c r="N3899" i="1"/>
  <c r="C3900" i="1"/>
  <c r="D3900" i="1"/>
  <c r="E3900" i="1"/>
  <c r="F3900" i="1"/>
  <c r="G3900" i="1"/>
  <c r="H3900" i="1"/>
  <c r="I3900" i="1"/>
  <c r="J3900" i="1"/>
  <c r="K3900" i="1"/>
  <c r="L3900" i="1"/>
  <c r="M3900" i="1"/>
  <c r="N3900" i="1"/>
  <c r="C3901" i="1"/>
  <c r="D3901" i="1"/>
  <c r="E3901" i="1"/>
  <c r="F3901" i="1"/>
  <c r="G3901" i="1"/>
  <c r="H3901" i="1"/>
  <c r="I3901" i="1"/>
  <c r="J3901" i="1"/>
  <c r="K3901" i="1"/>
  <c r="L3901" i="1"/>
  <c r="M3901" i="1"/>
  <c r="N3901" i="1"/>
  <c r="C3902" i="1"/>
  <c r="D3902" i="1"/>
  <c r="E3902" i="1"/>
  <c r="F3902" i="1"/>
  <c r="G3902" i="1"/>
  <c r="H3902" i="1"/>
  <c r="I3902" i="1"/>
  <c r="J3902" i="1"/>
  <c r="K3902" i="1"/>
  <c r="L3902" i="1"/>
  <c r="M3902" i="1"/>
  <c r="N3902" i="1"/>
  <c r="C3903" i="1"/>
  <c r="D3903" i="1"/>
  <c r="E3903" i="1"/>
  <c r="F3903" i="1"/>
  <c r="G3903" i="1"/>
  <c r="H3903" i="1"/>
  <c r="I3903" i="1"/>
  <c r="J3903" i="1"/>
  <c r="K3903" i="1"/>
  <c r="L3903" i="1"/>
  <c r="M3903" i="1"/>
  <c r="N3903" i="1"/>
  <c r="C3904" i="1"/>
  <c r="D3904" i="1"/>
  <c r="E3904" i="1"/>
  <c r="F3904" i="1"/>
  <c r="G3904" i="1"/>
  <c r="H3904" i="1"/>
  <c r="I3904" i="1"/>
  <c r="J3904" i="1"/>
  <c r="K3904" i="1"/>
  <c r="L3904" i="1"/>
  <c r="M3904" i="1"/>
  <c r="N3904" i="1"/>
  <c r="C3905" i="1"/>
  <c r="D3905" i="1"/>
  <c r="E3905" i="1"/>
  <c r="F3905" i="1"/>
  <c r="G3905" i="1"/>
  <c r="H3905" i="1"/>
  <c r="I3905" i="1"/>
  <c r="J3905" i="1"/>
  <c r="K3905" i="1"/>
  <c r="L3905" i="1"/>
  <c r="M3905" i="1"/>
  <c r="N3905" i="1"/>
  <c r="C3906" i="1"/>
  <c r="D3906" i="1"/>
  <c r="E3906" i="1"/>
  <c r="F3906" i="1"/>
  <c r="G3906" i="1"/>
  <c r="H3906" i="1"/>
  <c r="I3906" i="1"/>
  <c r="J3906" i="1"/>
  <c r="K3906" i="1"/>
  <c r="L3906" i="1"/>
  <c r="M3906" i="1"/>
  <c r="N3906" i="1"/>
  <c r="C3907" i="1"/>
  <c r="D3907" i="1"/>
  <c r="E3907" i="1"/>
  <c r="F3907" i="1"/>
  <c r="G3907" i="1"/>
  <c r="H3907" i="1"/>
  <c r="I3907" i="1"/>
  <c r="J3907" i="1"/>
  <c r="K3907" i="1"/>
  <c r="L3907" i="1"/>
  <c r="M3907" i="1"/>
  <c r="N3907" i="1"/>
  <c r="C3908" i="1"/>
  <c r="D3908" i="1"/>
  <c r="E3908" i="1"/>
  <c r="F3908" i="1"/>
  <c r="G3908" i="1"/>
  <c r="H3908" i="1"/>
  <c r="I3908" i="1"/>
  <c r="J3908" i="1"/>
  <c r="K3908" i="1"/>
  <c r="L3908" i="1"/>
  <c r="M3908" i="1"/>
  <c r="N3908" i="1"/>
  <c r="C3909" i="1"/>
  <c r="D3909" i="1"/>
  <c r="E3909" i="1"/>
  <c r="F3909" i="1"/>
  <c r="G3909" i="1"/>
  <c r="H3909" i="1"/>
  <c r="I3909" i="1"/>
  <c r="J3909" i="1"/>
  <c r="K3909" i="1"/>
  <c r="L3909" i="1"/>
  <c r="M3909" i="1"/>
  <c r="N3909" i="1"/>
  <c r="C3910" i="1"/>
  <c r="D3910" i="1"/>
  <c r="E3910" i="1"/>
  <c r="F3910" i="1"/>
  <c r="G3910" i="1"/>
  <c r="H3910" i="1"/>
  <c r="I3910" i="1"/>
  <c r="J3910" i="1"/>
  <c r="K3910" i="1"/>
  <c r="L3910" i="1"/>
  <c r="M3910" i="1"/>
  <c r="N3910" i="1"/>
  <c r="C3911" i="1"/>
  <c r="D3911" i="1"/>
  <c r="E3911" i="1"/>
  <c r="F3911" i="1"/>
  <c r="G3911" i="1"/>
  <c r="H3911" i="1"/>
  <c r="I3911" i="1"/>
  <c r="J3911" i="1"/>
  <c r="K3911" i="1"/>
  <c r="L3911" i="1"/>
  <c r="M3911" i="1"/>
  <c r="N3911" i="1"/>
  <c r="C3912" i="1"/>
  <c r="D3912" i="1"/>
  <c r="E3912" i="1"/>
  <c r="F3912" i="1"/>
  <c r="G3912" i="1"/>
  <c r="H3912" i="1"/>
  <c r="I3912" i="1"/>
  <c r="J3912" i="1"/>
  <c r="K3912" i="1"/>
  <c r="L3912" i="1"/>
  <c r="M3912" i="1"/>
  <c r="N3912" i="1"/>
  <c r="C3913" i="1"/>
  <c r="D3913" i="1"/>
  <c r="E3913" i="1"/>
  <c r="F3913" i="1"/>
  <c r="G3913" i="1"/>
  <c r="H3913" i="1"/>
  <c r="I3913" i="1"/>
  <c r="J3913" i="1"/>
  <c r="K3913" i="1"/>
  <c r="L3913" i="1"/>
  <c r="M3913" i="1"/>
  <c r="N3913" i="1"/>
  <c r="C3914" i="1"/>
  <c r="D3914" i="1"/>
  <c r="E3914" i="1"/>
  <c r="F3914" i="1"/>
  <c r="G3914" i="1"/>
  <c r="H3914" i="1"/>
  <c r="I3914" i="1"/>
  <c r="J3914" i="1"/>
  <c r="K3914" i="1"/>
  <c r="L3914" i="1"/>
  <c r="M3914" i="1"/>
  <c r="N3914" i="1"/>
  <c r="C3915" i="1"/>
  <c r="D3915" i="1"/>
  <c r="E3915" i="1"/>
  <c r="F3915" i="1"/>
  <c r="G3915" i="1"/>
  <c r="H3915" i="1"/>
  <c r="I3915" i="1"/>
  <c r="J3915" i="1"/>
  <c r="K3915" i="1"/>
  <c r="L3915" i="1"/>
  <c r="M3915" i="1"/>
  <c r="N3915" i="1"/>
  <c r="C3916" i="1"/>
  <c r="D3916" i="1"/>
  <c r="E3916" i="1"/>
  <c r="F3916" i="1"/>
  <c r="G3916" i="1"/>
  <c r="H3916" i="1"/>
  <c r="I3916" i="1"/>
  <c r="J3916" i="1"/>
  <c r="K3916" i="1"/>
  <c r="L3916" i="1"/>
  <c r="M3916" i="1"/>
  <c r="N3916" i="1"/>
  <c r="C3917" i="1"/>
  <c r="D3917" i="1"/>
  <c r="E3917" i="1"/>
  <c r="F3917" i="1"/>
  <c r="G3917" i="1"/>
  <c r="H3917" i="1"/>
  <c r="I3917" i="1"/>
  <c r="J3917" i="1"/>
  <c r="K3917" i="1"/>
  <c r="L3917" i="1"/>
  <c r="M3917" i="1"/>
  <c r="N3917" i="1"/>
  <c r="C3918" i="1"/>
  <c r="D3918" i="1"/>
  <c r="E3918" i="1"/>
  <c r="F3918" i="1"/>
  <c r="G3918" i="1"/>
  <c r="H3918" i="1"/>
  <c r="I3918" i="1"/>
  <c r="J3918" i="1"/>
  <c r="K3918" i="1"/>
  <c r="L3918" i="1"/>
  <c r="M3918" i="1"/>
  <c r="N3918" i="1"/>
  <c r="C3919" i="1"/>
  <c r="D3919" i="1"/>
  <c r="E3919" i="1"/>
  <c r="F3919" i="1"/>
  <c r="G3919" i="1"/>
  <c r="H3919" i="1"/>
  <c r="I3919" i="1"/>
  <c r="J3919" i="1"/>
  <c r="K3919" i="1"/>
  <c r="L3919" i="1"/>
  <c r="M3919" i="1"/>
  <c r="N3919" i="1"/>
  <c r="C3920" i="1"/>
  <c r="D3920" i="1"/>
  <c r="E3920" i="1"/>
  <c r="F3920" i="1"/>
  <c r="G3920" i="1"/>
  <c r="H3920" i="1"/>
  <c r="I3920" i="1"/>
  <c r="J3920" i="1"/>
  <c r="K3920" i="1"/>
  <c r="L3920" i="1"/>
  <c r="M3920" i="1"/>
  <c r="N3920" i="1"/>
  <c r="C3921" i="1"/>
  <c r="D3921" i="1"/>
  <c r="E3921" i="1"/>
  <c r="F3921" i="1"/>
  <c r="G3921" i="1"/>
  <c r="H3921" i="1"/>
  <c r="I3921" i="1"/>
  <c r="J3921" i="1"/>
  <c r="K3921" i="1"/>
  <c r="L3921" i="1"/>
  <c r="M3921" i="1"/>
  <c r="N3921" i="1"/>
  <c r="C3922" i="1"/>
  <c r="D3922" i="1"/>
  <c r="E3922" i="1"/>
  <c r="F3922" i="1"/>
  <c r="G3922" i="1"/>
  <c r="H3922" i="1"/>
  <c r="I3922" i="1"/>
  <c r="J3922" i="1"/>
  <c r="K3922" i="1"/>
  <c r="L3922" i="1"/>
  <c r="M3922" i="1"/>
  <c r="N3922" i="1"/>
  <c r="C3923" i="1"/>
  <c r="D3923" i="1"/>
  <c r="E3923" i="1"/>
  <c r="F3923" i="1"/>
  <c r="G3923" i="1"/>
  <c r="H3923" i="1"/>
  <c r="I3923" i="1"/>
  <c r="J3923" i="1"/>
  <c r="K3923" i="1"/>
  <c r="L3923" i="1"/>
  <c r="M3923" i="1"/>
  <c r="N3923" i="1"/>
  <c r="C3924" i="1"/>
  <c r="D3924" i="1"/>
  <c r="E3924" i="1"/>
  <c r="F3924" i="1"/>
  <c r="G3924" i="1"/>
  <c r="H3924" i="1"/>
  <c r="I3924" i="1"/>
  <c r="J3924" i="1"/>
  <c r="K3924" i="1"/>
  <c r="L3924" i="1"/>
  <c r="M3924" i="1"/>
  <c r="N3924" i="1"/>
  <c r="C3925" i="1"/>
  <c r="D3925" i="1"/>
  <c r="E3925" i="1"/>
  <c r="F3925" i="1"/>
  <c r="G3925" i="1"/>
  <c r="H3925" i="1"/>
  <c r="I3925" i="1"/>
  <c r="J3925" i="1"/>
  <c r="K3925" i="1"/>
  <c r="L3925" i="1"/>
  <c r="M3925" i="1"/>
  <c r="N3925" i="1"/>
  <c r="C3926" i="1"/>
  <c r="D3926" i="1"/>
  <c r="E3926" i="1"/>
  <c r="F3926" i="1"/>
  <c r="G3926" i="1"/>
  <c r="H3926" i="1"/>
  <c r="I3926" i="1"/>
  <c r="J3926" i="1"/>
  <c r="K3926" i="1"/>
  <c r="L3926" i="1"/>
  <c r="M3926" i="1"/>
  <c r="N3926" i="1"/>
  <c r="C3927" i="1"/>
  <c r="D3927" i="1"/>
  <c r="E3927" i="1"/>
  <c r="F3927" i="1"/>
  <c r="G3927" i="1"/>
  <c r="H3927" i="1"/>
  <c r="I3927" i="1"/>
  <c r="J3927" i="1"/>
  <c r="K3927" i="1"/>
  <c r="L3927" i="1"/>
  <c r="M3927" i="1"/>
  <c r="N3927" i="1"/>
  <c r="C3928" i="1"/>
  <c r="D3928" i="1"/>
  <c r="E3928" i="1"/>
  <c r="F3928" i="1"/>
  <c r="G3928" i="1"/>
  <c r="H3928" i="1"/>
  <c r="I3928" i="1"/>
  <c r="J3928" i="1"/>
  <c r="K3928" i="1"/>
  <c r="L3928" i="1"/>
  <c r="M3928" i="1"/>
  <c r="N3928" i="1"/>
  <c r="C3929" i="1"/>
  <c r="D3929" i="1"/>
  <c r="E3929" i="1"/>
  <c r="F3929" i="1"/>
  <c r="G3929" i="1"/>
  <c r="H3929" i="1"/>
  <c r="I3929" i="1"/>
  <c r="J3929" i="1"/>
  <c r="K3929" i="1"/>
  <c r="L3929" i="1"/>
  <c r="M3929" i="1"/>
  <c r="N3929" i="1"/>
  <c r="C3930" i="1"/>
  <c r="D3930" i="1"/>
  <c r="E3930" i="1"/>
  <c r="F3930" i="1"/>
  <c r="G3930" i="1"/>
  <c r="H3930" i="1"/>
  <c r="I3930" i="1"/>
  <c r="J3930" i="1"/>
  <c r="K3930" i="1"/>
  <c r="L3930" i="1"/>
  <c r="M3930" i="1"/>
  <c r="N3930" i="1"/>
  <c r="C3931" i="1"/>
  <c r="D3931" i="1"/>
  <c r="E3931" i="1"/>
  <c r="F3931" i="1"/>
  <c r="G3931" i="1"/>
  <c r="H3931" i="1"/>
  <c r="I3931" i="1"/>
  <c r="J3931" i="1"/>
  <c r="K3931" i="1"/>
  <c r="L3931" i="1"/>
  <c r="M3931" i="1"/>
  <c r="N3931" i="1"/>
  <c r="C3932" i="1"/>
  <c r="D3932" i="1"/>
  <c r="E3932" i="1"/>
  <c r="F3932" i="1"/>
  <c r="G3932" i="1"/>
  <c r="H3932" i="1"/>
  <c r="I3932" i="1"/>
  <c r="J3932" i="1"/>
  <c r="K3932" i="1"/>
  <c r="L3932" i="1"/>
  <c r="M3932" i="1"/>
  <c r="N3932" i="1"/>
  <c r="C3933" i="1"/>
  <c r="D3933" i="1"/>
  <c r="E3933" i="1"/>
  <c r="F3933" i="1"/>
  <c r="G3933" i="1"/>
  <c r="H3933" i="1"/>
  <c r="I3933" i="1"/>
  <c r="J3933" i="1"/>
  <c r="K3933" i="1"/>
  <c r="L3933" i="1"/>
  <c r="M3933" i="1"/>
  <c r="N3933" i="1"/>
  <c r="C3934" i="1"/>
  <c r="D3934" i="1"/>
  <c r="E3934" i="1"/>
  <c r="F3934" i="1"/>
  <c r="G3934" i="1"/>
  <c r="H3934" i="1"/>
  <c r="I3934" i="1"/>
  <c r="J3934" i="1"/>
  <c r="K3934" i="1"/>
  <c r="L3934" i="1"/>
  <c r="M3934" i="1"/>
  <c r="N3934" i="1"/>
  <c r="C3935" i="1"/>
  <c r="D3935" i="1"/>
  <c r="E3935" i="1"/>
  <c r="F3935" i="1"/>
  <c r="G3935" i="1"/>
  <c r="H3935" i="1"/>
  <c r="I3935" i="1"/>
  <c r="J3935" i="1"/>
  <c r="K3935" i="1"/>
  <c r="L3935" i="1"/>
  <c r="M3935" i="1"/>
  <c r="N3935" i="1"/>
  <c r="C3936" i="1"/>
  <c r="D3936" i="1"/>
  <c r="E3936" i="1"/>
  <c r="F3936" i="1"/>
  <c r="G3936" i="1"/>
  <c r="H3936" i="1"/>
  <c r="I3936" i="1"/>
  <c r="J3936" i="1"/>
  <c r="K3936" i="1"/>
  <c r="L3936" i="1"/>
  <c r="M3936" i="1"/>
  <c r="N3936" i="1"/>
  <c r="C3937" i="1"/>
  <c r="D3937" i="1"/>
  <c r="E3937" i="1"/>
  <c r="F3937" i="1"/>
  <c r="G3937" i="1"/>
  <c r="H3937" i="1"/>
  <c r="I3937" i="1"/>
  <c r="J3937" i="1"/>
  <c r="K3937" i="1"/>
  <c r="L3937" i="1"/>
  <c r="M3937" i="1"/>
  <c r="N3937" i="1"/>
  <c r="C3938" i="1"/>
  <c r="D3938" i="1"/>
  <c r="E3938" i="1"/>
  <c r="F3938" i="1"/>
  <c r="G3938" i="1"/>
  <c r="H3938" i="1"/>
  <c r="I3938" i="1"/>
  <c r="J3938" i="1"/>
  <c r="K3938" i="1"/>
  <c r="L3938" i="1"/>
  <c r="M3938" i="1"/>
  <c r="N3938" i="1"/>
  <c r="C3939" i="1"/>
  <c r="D3939" i="1"/>
  <c r="E3939" i="1"/>
  <c r="F3939" i="1"/>
  <c r="G3939" i="1"/>
  <c r="H3939" i="1"/>
  <c r="I3939" i="1"/>
  <c r="J3939" i="1"/>
  <c r="K3939" i="1"/>
  <c r="L3939" i="1"/>
  <c r="M3939" i="1"/>
  <c r="N3939" i="1"/>
  <c r="C3940" i="1"/>
  <c r="D3940" i="1"/>
  <c r="E3940" i="1"/>
  <c r="F3940" i="1"/>
  <c r="G3940" i="1"/>
  <c r="H3940" i="1"/>
  <c r="I3940" i="1"/>
  <c r="J3940" i="1"/>
  <c r="K3940" i="1"/>
  <c r="L3940" i="1"/>
  <c r="M3940" i="1"/>
  <c r="N3940" i="1"/>
  <c r="C3941" i="1"/>
  <c r="D3941" i="1"/>
  <c r="E3941" i="1"/>
  <c r="F3941" i="1"/>
  <c r="G3941" i="1"/>
  <c r="H3941" i="1"/>
  <c r="I3941" i="1"/>
  <c r="J3941" i="1"/>
  <c r="K3941" i="1"/>
  <c r="L3941" i="1"/>
  <c r="M3941" i="1"/>
  <c r="N3941" i="1"/>
  <c r="C3942" i="1"/>
  <c r="D3942" i="1"/>
  <c r="E3942" i="1"/>
  <c r="F3942" i="1"/>
  <c r="G3942" i="1"/>
  <c r="H3942" i="1"/>
  <c r="I3942" i="1"/>
  <c r="J3942" i="1"/>
  <c r="K3942" i="1"/>
  <c r="L3942" i="1"/>
  <c r="M3942" i="1"/>
  <c r="N3942" i="1"/>
  <c r="C3943" i="1"/>
  <c r="D3943" i="1"/>
  <c r="E3943" i="1"/>
  <c r="F3943" i="1"/>
  <c r="G3943" i="1"/>
  <c r="H3943" i="1"/>
  <c r="I3943" i="1"/>
  <c r="J3943" i="1"/>
  <c r="K3943" i="1"/>
  <c r="L3943" i="1"/>
  <c r="M3943" i="1"/>
  <c r="N3943" i="1"/>
  <c r="C3944" i="1"/>
  <c r="D3944" i="1"/>
  <c r="E3944" i="1"/>
  <c r="F3944" i="1"/>
  <c r="G3944" i="1"/>
  <c r="H3944" i="1"/>
  <c r="I3944" i="1"/>
  <c r="J3944" i="1"/>
  <c r="K3944" i="1"/>
  <c r="L3944" i="1"/>
  <c r="M3944" i="1"/>
  <c r="N3944" i="1"/>
  <c r="C3945" i="1"/>
  <c r="D3945" i="1"/>
  <c r="E3945" i="1"/>
  <c r="F3945" i="1"/>
  <c r="G3945" i="1"/>
  <c r="H3945" i="1"/>
  <c r="I3945" i="1"/>
  <c r="J3945" i="1"/>
  <c r="K3945" i="1"/>
  <c r="L3945" i="1"/>
  <c r="M3945" i="1"/>
  <c r="N3945" i="1"/>
  <c r="C3946" i="1"/>
  <c r="D3946" i="1"/>
  <c r="E3946" i="1"/>
  <c r="F3946" i="1"/>
  <c r="G3946" i="1"/>
  <c r="H3946" i="1"/>
  <c r="I3946" i="1"/>
  <c r="J3946" i="1"/>
  <c r="K3946" i="1"/>
  <c r="L3946" i="1"/>
  <c r="M3946" i="1"/>
  <c r="N3946" i="1"/>
  <c r="C3947" i="1"/>
  <c r="D3947" i="1"/>
  <c r="E3947" i="1"/>
  <c r="F3947" i="1"/>
  <c r="G3947" i="1"/>
  <c r="H3947" i="1"/>
  <c r="I3947" i="1"/>
  <c r="J3947" i="1"/>
  <c r="K3947" i="1"/>
  <c r="L3947" i="1"/>
  <c r="M3947" i="1"/>
  <c r="N3947" i="1"/>
  <c r="C3948" i="1"/>
  <c r="D3948" i="1"/>
  <c r="E3948" i="1"/>
  <c r="F3948" i="1"/>
  <c r="G3948" i="1"/>
  <c r="H3948" i="1"/>
  <c r="I3948" i="1"/>
  <c r="J3948" i="1"/>
  <c r="K3948" i="1"/>
  <c r="L3948" i="1"/>
  <c r="M3948" i="1"/>
  <c r="N3948" i="1"/>
  <c r="C3949" i="1"/>
  <c r="D3949" i="1"/>
  <c r="E3949" i="1"/>
  <c r="F3949" i="1"/>
  <c r="G3949" i="1"/>
  <c r="H3949" i="1"/>
  <c r="I3949" i="1"/>
  <c r="J3949" i="1"/>
  <c r="K3949" i="1"/>
  <c r="L3949" i="1"/>
  <c r="M3949" i="1"/>
  <c r="N3949" i="1"/>
  <c r="C3950" i="1"/>
  <c r="D3950" i="1"/>
  <c r="E3950" i="1"/>
  <c r="F3950" i="1"/>
  <c r="G3950" i="1"/>
  <c r="H3950" i="1"/>
  <c r="I3950" i="1"/>
  <c r="J3950" i="1"/>
  <c r="K3950" i="1"/>
  <c r="L3950" i="1"/>
  <c r="M3950" i="1"/>
  <c r="N3950" i="1"/>
  <c r="C3951" i="1"/>
  <c r="D3951" i="1"/>
  <c r="E3951" i="1"/>
  <c r="F3951" i="1"/>
  <c r="G3951" i="1"/>
  <c r="H3951" i="1"/>
  <c r="I3951" i="1"/>
  <c r="J3951" i="1"/>
  <c r="K3951" i="1"/>
  <c r="L3951" i="1"/>
  <c r="M3951" i="1"/>
  <c r="N3951" i="1"/>
  <c r="C3952" i="1"/>
  <c r="D3952" i="1"/>
  <c r="E3952" i="1"/>
  <c r="F3952" i="1"/>
  <c r="G3952" i="1"/>
  <c r="H3952" i="1"/>
  <c r="I3952" i="1"/>
  <c r="J3952" i="1"/>
  <c r="K3952" i="1"/>
  <c r="L3952" i="1"/>
  <c r="M3952" i="1"/>
  <c r="N3952" i="1"/>
  <c r="C3953" i="1"/>
  <c r="D3953" i="1"/>
  <c r="E3953" i="1"/>
  <c r="F3953" i="1"/>
  <c r="G3953" i="1"/>
  <c r="H3953" i="1"/>
  <c r="I3953" i="1"/>
  <c r="J3953" i="1"/>
  <c r="K3953" i="1"/>
  <c r="L3953" i="1"/>
  <c r="M3953" i="1"/>
  <c r="N3953" i="1"/>
  <c r="C3954" i="1"/>
  <c r="D3954" i="1"/>
  <c r="E3954" i="1"/>
  <c r="F3954" i="1"/>
  <c r="G3954" i="1"/>
  <c r="H3954" i="1"/>
  <c r="I3954" i="1"/>
  <c r="J3954" i="1"/>
  <c r="K3954" i="1"/>
  <c r="L3954" i="1"/>
  <c r="M3954" i="1"/>
  <c r="N3954" i="1"/>
  <c r="C3955" i="1"/>
  <c r="D3955" i="1"/>
  <c r="E3955" i="1"/>
  <c r="F3955" i="1"/>
  <c r="G3955" i="1"/>
  <c r="H3955" i="1"/>
  <c r="I3955" i="1"/>
  <c r="J3955" i="1"/>
  <c r="K3955" i="1"/>
  <c r="L3955" i="1"/>
  <c r="M3955" i="1"/>
  <c r="N3955" i="1"/>
  <c r="C3956" i="1"/>
  <c r="D3956" i="1"/>
  <c r="E3956" i="1"/>
  <c r="F3956" i="1"/>
  <c r="G3956" i="1"/>
  <c r="H3956" i="1"/>
  <c r="I3956" i="1"/>
  <c r="J3956" i="1"/>
  <c r="K3956" i="1"/>
  <c r="L3956" i="1"/>
  <c r="M3956" i="1"/>
  <c r="N3956" i="1"/>
  <c r="C3957" i="1"/>
  <c r="D3957" i="1"/>
  <c r="E3957" i="1"/>
  <c r="F3957" i="1"/>
  <c r="G3957" i="1"/>
  <c r="H3957" i="1"/>
  <c r="I3957" i="1"/>
  <c r="J3957" i="1"/>
  <c r="K3957" i="1"/>
  <c r="L3957" i="1"/>
  <c r="M3957" i="1"/>
  <c r="N3957" i="1"/>
  <c r="C3958" i="1"/>
  <c r="D3958" i="1"/>
  <c r="E3958" i="1"/>
  <c r="F3958" i="1"/>
  <c r="G3958" i="1"/>
  <c r="H3958" i="1"/>
  <c r="I3958" i="1"/>
  <c r="J3958" i="1"/>
  <c r="K3958" i="1"/>
  <c r="L3958" i="1"/>
  <c r="M3958" i="1"/>
  <c r="N3958" i="1"/>
  <c r="C3959" i="1"/>
  <c r="D3959" i="1"/>
  <c r="E3959" i="1"/>
  <c r="F3959" i="1"/>
  <c r="G3959" i="1"/>
  <c r="H3959" i="1"/>
  <c r="I3959" i="1"/>
  <c r="J3959" i="1"/>
  <c r="K3959" i="1"/>
  <c r="L3959" i="1"/>
  <c r="M3959" i="1"/>
  <c r="N3959" i="1"/>
  <c r="C3960" i="1"/>
  <c r="D3960" i="1"/>
  <c r="E3960" i="1"/>
  <c r="F3960" i="1"/>
  <c r="G3960" i="1"/>
  <c r="H3960" i="1"/>
  <c r="I3960" i="1"/>
  <c r="J3960" i="1"/>
  <c r="K3960" i="1"/>
  <c r="L3960" i="1"/>
  <c r="M3960" i="1"/>
  <c r="N3960" i="1"/>
  <c r="C3961" i="1"/>
  <c r="D3961" i="1"/>
  <c r="E3961" i="1"/>
  <c r="F3961" i="1"/>
  <c r="G3961" i="1"/>
  <c r="H3961" i="1"/>
  <c r="I3961" i="1"/>
  <c r="J3961" i="1"/>
  <c r="K3961" i="1"/>
  <c r="L3961" i="1"/>
  <c r="M3961" i="1"/>
  <c r="N3961" i="1"/>
  <c r="C3962" i="1"/>
  <c r="D3962" i="1"/>
  <c r="E3962" i="1"/>
  <c r="F3962" i="1"/>
  <c r="G3962" i="1"/>
  <c r="H3962" i="1"/>
  <c r="I3962" i="1"/>
  <c r="J3962" i="1"/>
  <c r="K3962" i="1"/>
  <c r="L3962" i="1"/>
  <c r="M3962" i="1"/>
  <c r="N3962" i="1"/>
  <c r="C3963" i="1"/>
  <c r="D3963" i="1"/>
  <c r="E3963" i="1"/>
  <c r="F3963" i="1"/>
  <c r="G3963" i="1"/>
  <c r="H3963" i="1"/>
  <c r="I3963" i="1"/>
  <c r="J3963" i="1"/>
  <c r="K3963" i="1"/>
  <c r="L3963" i="1"/>
  <c r="M3963" i="1"/>
  <c r="N3963" i="1"/>
  <c r="C3964" i="1"/>
  <c r="D3964" i="1"/>
  <c r="E3964" i="1"/>
  <c r="F3964" i="1"/>
  <c r="G3964" i="1"/>
  <c r="H3964" i="1"/>
  <c r="I3964" i="1"/>
  <c r="J3964" i="1"/>
  <c r="K3964" i="1"/>
  <c r="L3964" i="1"/>
  <c r="M3964" i="1"/>
  <c r="N3964" i="1"/>
  <c r="C3965" i="1"/>
  <c r="D3965" i="1"/>
  <c r="E3965" i="1"/>
  <c r="F3965" i="1"/>
  <c r="G3965" i="1"/>
  <c r="H3965" i="1"/>
  <c r="I3965" i="1"/>
  <c r="J3965" i="1"/>
  <c r="K3965" i="1"/>
  <c r="L3965" i="1"/>
  <c r="M3965" i="1"/>
  <c r="N3965" i="1"/>
  <c r="C3966" i="1"/>
  <c r="D3966" i="1"/>
  <c r="E3966" i="1"/>
  <c r="F3966" i="1"/>
  <c r="G3966" i="1"/>
  <c r="H3966" i="1"/>
  <c r="I3966" i="1"/>
  <c r="J3966" i="1"/>
  <c r="K3966" i="1"/>
  <c r="L3966" i="1"/>
  <c r="M3966" i="1"/>
  <c r="N3966" i="1"/>
  <c r="C3967" i="1"/>
  <c r="D3967" i="1"/>
  <c r="E3967" i="1"/>
  <c r="F3967" i="1"/>
  <c r="G3967" i="1"/>
  <c r="H3967" i="1"/>
  <c r="I3967" i="1"/>
  <c r="J3967" i="1"/>
  <c r="K3967" i="1"/>
  <c r="L3967" i="1"/>
  <c r="M3967" i="1"/>
  <c r="N3967" i="1"/>
  <c r="C3968" i="1"/>
  <c r="D3968" i="1"/>
  <c r="E3968" i="1"/>
  <c r="F3968" i="1"/>
  <c r="G3968" i="1"/>
  <c r="H3968" i="1"/>
  <c r="I3968" i="1"/>
  <c r="J3968" i="1"/>
  <c r="K3968" i="1"/>
  <c r="L3968" i="1"/>
  <c r="M3968" i="1"/>
  <c r="N3968" i="1"/>
  <c r="C3969" i="1"/>
  <c r="D3969" i="1"/>
  <c r="E3969" i="1"/>
  <c r="F3969" i="1"/>
  <c r="G3969" i="1"/>
  <c r="H3969" i="1"/>
  <c r="I3969" i="1"/>
  <c r="J3969" i="1"/>
  <c r="K3969" i="1"/>
  <c r="L3969" i="1"/>
  <c r="M3969" i="1"/>
  <c r="N3969" i="1"/>
  <c r="C3970" i="1"/>
  <c r="D3970" i="1"/>
  <c r="E3970" i="1"/>
  <c r="F3970" i="1"/>
  <c r="G3970" i="1"/>
  <c r="H3970" i="1"/>
  <c r="I3970" i="1"/>
  <c r="J3970" i="1"/>
  <c r="K3970" i="1"/>
  <c r="L3970" i="1"/>
  <c r="M3970" i="1"/>
  <c r="N3970" i="1"/>
  <c r="C3971" i="1"/>
  <c r="D3971" i="1"/>
  <c r="E3971" i="1"/>
  <c r="F3971" i="1"/>
  <c r="G3971" i="1"/>
  <c r="H3971" i="1"/>
  <c r="I3971" i="1"/>
  <c r="J3971" i="1"/>
  <c r="K3971" i="1"/>
  <c r="L3971" i="1"/>
  <c r="M3971" i="1"/>
  <c r="N3971" i="1"/>
  <c r="C3972" i="1"/>
  <c r="D3972" i="1"/>
  <c r="E3972" i="1"/>
  <c r="F3972" i="1"/>
  <c r="G3972" i="1"/>
  <c r="H3972" i="1"/>
  <c r="I3972" i="1"/>
  <c r="J3972" i="1"/>
  <c r="K3972" i="1"/>
  <c r="L3972" i="1"/>
  <c r="M3972" i="1"/>
  <c r="N3972" i="1"/>
  <c r="C3973" i="1"/>
  <c r="D3973" i="1"/>
  <c r="E3973" i="1"/>
  <c r="F3973" i="1"/>
  <c r="G3973" i="1"/>
  <c r="H3973" i="1"/>
  <c r="I3973" i="1"/>
  <c r="J3973" i="1"/>
  <c r="K3973" i="1"/>
  <c r="L3973" i="1"/>
  <c r="M3973" i="1"/>
  <c r="N3973" i="1"/>
  <c r="C3974" i="1"/>
  <c r="D3974" i="1"/>
  <c r="E3974" i="1"/>
  <c r="F3974" i="1"/>
  <c r="G3974" i="1"/>
  <c r="H3974" i="1"/>
  <c r="I3974" i="1"/>
  <c r="J3974" i="1"/>
  <c r="K3974" i="1"/>
  <c r="L3974" i="1"/>
  <c r="M3974" i="1"/>
  <c r="N3974" i="1"/>
  <c r="C3975" i="1"/>
  <c r="D3975" i="1"/>
  <c r="E3975" i="1"/>
  <c r="F3975" i="1"/>
  <c r="G3975" i="1"/>
  <c r="H3975" i="1"/>
  <c r="I3975" i="1"/>
  <c r="J3975" i="1"/>
  <c r="K3975" i="1"/>
  <c r="L3975" i="1"/>
  <c r="M3975" i="1"/>
  <c r="N3975" i="1"/>
  <c r="C3976" i="1"/>
  <c r="D3976" i="1"/>
  <c r="E3976" i="1"/>
  <c r="F3976" i="1"/>
  <c r="G3976" i="1"/>
  <c r="H3976" i="1"/>
  <c r="I3976" i="1"/>
  <c r="J3976" i="1"/>
  <c r="K3976" i="1"/>
  <c r="L3976" i="1"/>
  <c r="M3976" i="1"/>
  <c r="N3976" i="1"/>
  <c r="C3977" i="1"/>
  <c r="D3977" i="1"/>
  <c r="E3977" i="1"/>
  <c r="F3977" i="1"/>
  <c r="G3977" i="1"/>
  <c r="H3977" i="1"/>
  <c r="I3977" i="1"/>
  <c r="J3977" i="1"/>
  <c r="K3977" i="1"/>
  <c r="L3977" i="1"/>
  <c r="M3977" i="1"/>
  <c r="N3977" i="1"/>
  <c r="C3978" i="1"/>
  <c r="D3978" i="1"/>
  <c r="E3978" i="1"/>
  <c r="F3978" i="1"/>
  <c r="G3978" i="1"/>
  <c r="H3978" i="1"/>
  <c r="I3978" i="1"/>
  <c r="J3978" i="1"/>
  <c r="K3978" i="1"/>
  <c r="L3978" i="1"/>
  <c r="M3978" i="1"/>
  <c r="N3978" i="1"/>
  <c r="C3979" i="1"/>
  <c r="D3979" i="1"/>
  <c r="E3979" i="1"/>
  <c r="F3979" i="1"/>
  <c r="G3979" i="1"/>
  <c r="H3979" i="1"/>
  <c r="I3979" i="1"/>
  <c r="J3979" i="1"/>
  <c r="K3979" i="1"/>
  <c r="L3979" i="1"/>
  <c r="M3979" i="1"/>
  <c r="N3979" i="1"/>
  <c r="C3980" i="1"/>
  <c r="D3980" i="1"/>
  <c r="E3980" i="1"/>
  <c r="F3980" i="1"/>
  <c r="G3980" i="1"/>
  <c r="H3980" i="1"/>
  <c r="I3980" i="1"/>
  <c r="J3980" i="1"/>
  <c r="K3980" i="1"/>
  <c r="L3980" i="1"/>
  <c r="M3980" i="1"/>
  <c r="N3980" i="1"/>
  <c r="C3981" i="1"/>
  <c r="D3981" i="1"/>
  <c r="E3981" i="1"/>
  <c r="F3981" i="1"/>
  <c r="G3981" i="1"/>
  <c r="H3981" i="1"/>
  <c r="I3981" i="1"/>
  <c r="J3981" i="1"/>
  <c r="K3981" i="1"/>
  <c r="L3981" i="1"/>
  <c r="M3981" i="1"/>
  <c r="N3981" i="1"/>
  <c r="C3982" i="1"/>
  <c r="D3982" i="1"/>
  <c r="E3982" i="1"/>
  <c r="F3982" i="1"/>
  <c r="G3982" i="1"/>
  <c r="H3982" i="1"/>
  <c r="I3982" i="1"/>
  <c r="J3982" i="1"/>
  <c r="K3982" i="1"/>
  <c r="L3982" i="1"/>
  <c r="M3982" i="1"/>
  <c r="N3982" i="1"/>
  <c r="C3983" i="1"/>
  <c r="D3983" i="1"/>
  <c r="E3983" i="1"/>
  <c r="F3983" i="1"/>
  <c r="G3983" i="1"/>
  <c r="H3983" i="1"/>
  <c r="I3983" i="1"/>
  <c r="J3983" i="1"/>
  <c r="K3983" i="1"/>
  <c r="L3983" i="1"/>
  <c r="M3983" i="1"/>
  <c r="N3983" i="1"/>
  <c r="C3984" i="1"/>
  <c r="D3984" i="1"/>
  <c r="E3984" i="1"/>
  <c r="F3984" i="1"/>
  <c r="G3984" i="1"/>
  <c r="H3984" i="1"/>
  <c r="I3984" i="1"/>
  <c r="J3984" i="1"/>
  <c r="K3984" i="1"/>
  <c r="L3984" i="1"/>
  <c r="M3984" i="1"/>
  <c r="N3984" i="1"/>
  <c r="C3985" i="1"/>
  <c r="D3985" i="1"/>
  <c r="E3985" i="1"/>
  <c r="F3985" i="1"/>
  <c r="G3985" i="1"/>
  <c r="H3985" i="1"/>
  <c r="I3985" i="1"/>
  <c r="J3985" i="1"/>
  <c r="K3985" i="1"/>
  <c r="L3985" i="1"/>
  <c r="M3985" i="1"/>
  <c r="N3985" i="1"/>
  <c r="C3986" i="1"/>
  <c r="D3986" i="1"/>
  <c r="E3986" i="1"/>
  <c r="F3986" i="1"/>
  <c r="G3986" i="1"/>
  <c r="H3986" i="1"/>
  <c r="I3986" i="1"/>
  <c r="J3986" i="1"/>
  <c r="K3986" i="1"/>
  <c r="L3986" i="1"/>
  <c r="M3986" i="1"/>
  <c r="N3986" i="1"/>
  <c r="C3987" i="1"/>
  <c r="D3987" i="1"/>
  <c r="E3987" i="1"/>
  <c r="F3987" i="1"/>
  <c r="G3987" i="1"/>
  <c r="H3987" i="1"/>
  <c r="I3987" i="1"/>
  <c r="J3987" i="1"/>
  <c r="K3987" i="1"/>
  <c r="L3987" i="1"/>
  <c r="M3987" i="1"/>
  <c r="N3987" i="1"/>
  <c r="C3988" i="1"/>
  <c r="D3988" i="1"/>
  <c r="E3988" i="1"/>
  <c r="F3988" i="1"/>
  <c r="G3988" i="1"/>
  <c r="H3988" i="1"/>
  <c r="I3988" i="1"/>
  <c r="J3988" i="1"/>
  <c r="K3988" i="1"/>
  <c r="L3988" i="1"/>
  <c r="M3988" i="1"/>
  <c r="N3988" i="1"/>
  <c r="C3989" i="1"/>
  <c r="D3989" i="1"/>
  <c r="E3989" i="1"/>
  <c r="F3989" i="1"/>
  <c r="G3989" i="1"/>
  <c r="H3989" i="1"/>
  <c r="I3989" i="1"/>
  <c r="J3989" i="1"/>
  <c r="K3989" i="1"/>
  <c r="L3989" i="1"/>
  <c r="M3989" i="1"/>
  <c r="N3989" i="1"/>
  <c r="C3990" i="1"/>
  <c r="D3990" i="1"/>
  <c r="E3990" i="1"/>
  <c r="F3990" i="1"/>
  <c r="G3990" i="1"/>
  <c r="H3990" i="1"/>
  <c r="I3990" i="1"/>
  <c r="J3990" i="1"/>
  <c r="K3990" i="1"/>
  <c r="L3990" i="1"/>
  <c r="M3990" i="1"/>
  <c r="N3990" i="1"/>
  <c r="C3991" i="1"/>
  <c r="D3991" i="1"/>
  <c r="E3991" i="1"/>
  <c r="F3991" i="1"/>
  <c r="G3991" i="1"/>
  <c r="H3991" i="1"/>
  <c r="I3991" i="1"/>
  <c r="J3991" i="1"/>
  <c r="K3991" i="1"/>
  <c r="L3991" i="1"/>
  <c r="M3991" i="1"/>
  <c r="N3991" i="1"/>
  <c r="C3992" i="1"/>
  <c r="D3992" i="1"/>
  <c r="E3992" i="1"/>
  <c r="F3992" i="1"/>
  <c r="G3992" i="1"/>
  <c r="H3992" i="1"/>
  <c r="I3992" i="1"/>
  <c r="J3992" i="1"/>
  <c r="K3992" i="1"/>
  <c r="L3992" i="1"/>
  <c r="M3992" i="1"/>
  <c r="N3992" i="1"/>
  <c r="C3993" i="1"/>
  <c r="D3993" i="1"/>
  <c r="E3993" i="1"/>
  <c r="F3993" i="1"/>
  <c r="G3993" i="1"/>
  <c r="H3993" i="1"/>
  <c r="I3993" i="1"/>
  <c r="J3993" i="1"/>
  <c r="K3993" i="1"/>
  <c r="L3993" i="1"/>
  <c r="M3993" i="1"/>
  <c r="N3993" i="1"/>
  <c r="C3994" i="1"/>
  <c r="D3994" i="1"/>
  <c r="E3994" i="1"/>
  <c r="F3994" i="1"/>
  <c r="G3994" i="1"/>
  <c r="H3994" i="1"/>
  <c r="I3994" i="1"/>
  <c r="J3994" i="1"/>
  <c r="K3994" i="1"/>
  <c r="L3994" i="1"/>
  <c r="M3994" i="1"/>
  <c r="N3994" i="1"/>
  <c r="C3995" i="1"/>
  <c r="D3995" i="1"/>
  <c r="E3995" i="1"/>
  <c r="F3995" i="1"/>
  <c r="G3995" i="1"/>
  <c r="H3995" i="1"/>
  <c r="I3995" i="1"/>
  <c r="J3995" i="1"/>
  <c r="K3995" i="1"/>
  <c r="L3995" i="1"/>
  <c r="M3995" i="1"/>
  <c r="N3995" i="1"/>
  <c r="C3996" i="1"/>
  <c r="D3996" i="1"/>
  <c r="E3996" i="1"/>
  <c r="F3996" i="1"/>
  <c r="G3996" i="1"/>
  <c r="H3996" i="1"/>
  <c r="I3996" i="1"/>
  <c r="J3996" i="1"/>
  <c r="K3996" i="1"/>
  <c r="L3996" i="1"/>
  <c r="M3996" i="1"/>
  <c r="N3996" i="1"/>
  <c r="C3997" i="1"/>
  <c r="D3997" i="1"/>
  <c r="E3997" i="1"/>
  <c r="F3997" i="1"/>
  <c r="G3997" i="1"/>
  <c r="H3997" i="1"/>
  <c r="I3997" i="1"/>
  <c r="J3997" i="1"/>
  <c r="K3997" i="1"/>
  <c r="L3997" i="1"/>
  <c r="M3997" i="1"/>
  <c r="N3997" i="1"/>
  <c r="C3998" i="1"/>
  <c r="D3998" i="1"/>
  <c r="E3998" i="1"/>
  <c r="F3998" i="1"/>
  <c r="G3998" i="1"/>
  <c r="H3998" i="1"/>
  <c r="I3998" i="1"/>
  <c r="J3998" i="1"/>
  <c r="K3998" i="1"/>
  <c r="L3998" i="1"/>
  <c r="M3998" i="1"/>
  <c r="N3998" i="1"/>
  <c r="C3999" i="1"/>
  <c r="D3999" i="1"/>
  <c r="E3999" i="1"/>
  <c r="F3999" i="1"/>
  <c r="G3999" i="1"/>
  <c r="H3999" i="1"/>
  <c r="I3999" i="1"/>
  <c r="J3999" i="1"/>
  <c r="K3999" i="1"/>
  <c r="L3999" i="1"/>
  <c r="M3999" i="1"/>
  <c r="N3999" i="1"/>
  <c r="C4000" i="1"/>
  <c r="D4000" i="1"/>
  <c r="E4000" i="1"/>
  <c r="F4000" i="1"/>
  <c r="G4000" i="1"/>
  <c r="H4000" i="1"/>
  <c r="I4000" i="1"/>
  <c r="J4000" i="1"/>
  <c r="K4000" i="1"/>
  <c r="L4000" i="1"/>
  <c r="M4000" i="1"/>
  <c r="N4000" i="1"/>
  <c r="C4001" i="1"/>
  <c r="D4001" i="1"/>
  <c r="E4001" i="1"/>
  <c r="F4001" i="1"/>
  <c r="G4001" i="1"/>
  <c r="H4001" i="1"/>
  <c r="I4001" i="1"/>
  <c r="J4001" i="1"/>
  <c r="K4001" i="1"/>
  <c r="L4001" i="1"/>
  <c r="M4001" i="1"/>
  <c r="N4001" i="1"/>
  <c r="C4002" i="1"/>
  <c r="D4002" i="1"/>
  <c r="E4002" i="1"/>
  <c r="F4002" i="1"/>
  <c r="G4002" i="1"/>
  <c r="H4002" i="1"/>
  <c r="I4002" i="1"/>
  <c r="J4002" i="1"/>
  <c r="K4002" i="1"/>
  <c r="L4002" i="1"/>
  <c r="M4002" i="1"/>
  <c r="N4002" i="1"/>
  <c r="C4003" i="1"/>
  <c r="D4003" i="1"/>
  <c r="E4003" i="1"/>
  <c r="F4003" i="1"/>
  <c r="G4003" i="1"/>
  <c r="H4003" i="1"/>
  <c r="I4003" i="1"/>
  <c r="J4003" i="1"/>
  <c r="K4003" i="1"/>
  <c r="L4003" i="1"/>
  <c r="M4003" i="1"/>
  <c r="N4003" i="1"/>
  <c r="C4004" i="1"/>
  <c r="D4004" i="1"/>
  <c r="E4004" i="1"/>
  <c r="F4004" i="1"/>
  <c r="G4004" i="1"/>
  <c r="H4004" i="1"/>
  <c r="I4004" i="1"/>
  <c r="J4004" i="1"/>
  <c r="K4004" i="1"/>
  <c r="L4004" i="1"/>
  <c r="M4004" i="1"/>
  <c r="N4004" i="1"/>
  <c r="C4005" i="1"/>
  <c r="D4005" i="1"/>
  <c r="E4005" i="1"/>
  <c r="F4005" i="1"/>
  <c r="G4005" i="1"/>
  <c r="H4005" i="1"/>
  <c r="I4005" i="1"/>
  <c r="J4005" i="1"/>
  <c r="K4005" i="1"/>
  <c r="L4005" i="1"/>
  <c r="M4005" i="1"/>
  <c r="N4005" i="1"/>
  <c r="C4006" i="1"/>
  <c r="D4006" i="1"/>
  <c r="E4006" i="1"/>
  <c r="F4006" i="1"/>
  <c r="G4006" i="1"/>
  <c r="H4006" i="1"/>
  <c r="I4006" i="1"/>
  <c r="J4006" i="1"/>
  <c r="K4006" i="1"/>
  <c r="L4006" i="1"/>
  <c r="M4006" i="1"/>
  <c r="N4006" i="1"/>
  <c r="C4007" i="1"/>
  <c r="D4007" i="1"/>
  <c r="E4007" i="1"/>
  <c r="F4007" i="1"/>
  <c r="G4007" i="1"/>
  <c r="H4007" i="1"/>
  <c r="I4007" i="1"/>
  <c r="J4007" i="1"/>
  <c r="K4007" i="1"/>
  <c r="L4007" i="1"/>
  <c r="M4007" i="1"/>
  <c r="N4007" i="1"/>
  <c r="C4008" i="1"/>
  <c r="D4008" i="1"/>
  <c r="E4008" i="1"/>
  <c r="F4008" i="1"/>
  <c r="G4008" i="1"/>
  <c r="H4008" i="1"/>
  <c r="I4008" i="1"/>
  <c r="J4008" i="1"/>
  <c r="K4008" i="1"/>
  <c r="L4008" i="1"/>
  <c r="M4008" i="1"/>
  <c r="N4008" i="1"/>
  <c r="C4009" i="1"/>
  <c r="D4009" i="1"/>
  <c r="E4009" i="1"/>
  <c r="F4009" i="1"/>
  <c r="G4009" i="1"/>
  <c r="H4009" i="1"/>
  <c r="I4009" i="1"/>
  <c r="J4009" i="1"/>
  <c r="K4009" i="1"/>
  <c r="L4009" i="1"/>
  <c r="M4009" i="1"/>
  <c r="N4009" i="1"/>
  <c r="C4010" i="1"/>
  <c r="D4010" i="1"/>
  <c r="E4010" i="1"/>
  <c r="F4010" i="1"/>
  <c r="G4010" i="1"/>
  <c r="H4010" i="1"/>
  <c r="I4010" i="1"/>
  <c r="J4010" i="1"/>
  <c r="K4010" i="1"/>
  <c r="L4010" i="1"/>
  <c r="M4010" i="1"/>
  <c r="N4010" i="1"/>
  <c r="C4011" i="1"/>
  <c r="D4011" i="1"/>
  <c r="E4011" i="1"/>
  <c r="F4011" i="1"/>
  <c r="G4011" i="1"/>
  <c r="H4011" i="1"/>
  <c r="I4011" i="1"/>
  <c r="J4011" i="1"/>
  <c r="K4011" i="1"/>
  <c r="L4011" i="1"/>
  <c r="M4011" i="1"/>
  <c r="N4011" i="1"/>
  <c r="C4012" i="1"/>
  <c r="D4012" i="1"/>
  <c r="E4012" i="1"/>
  <c r="F4012" i="1"/>
  <c r="G4012" i="1"/>
  <c r="H4012" i="1"/>
  <c r="I4012" i="1"/>
  <c r="J4012" i="1"/>
  <c r="K4012" i="1"/>
  <c r="L4012" i="1"/>
  <c r="M4012" i="1"/>
  <c r="N4012" i="1"/>
  <c r="C4013" i="1"/>
  <c r="D4013" i="1"/>
  <c r="E4013" i="1"/>
  <c r="F4013" i="1"/>
  <c r="G4013" i="1"/>
  <c r="H4013" i="1"/>
  <c r="I4013" i="1"/>
  <c r="J4013" i="1"/>
  <c r="K4013" i="1"/>
  <c r="L4013" i="1"/>
  <c r="M4013" i="1"/>
  <c r="N4013" i="1"/>
  <c r="C4014" i="1"/>
  <c r="D4014" i="1"/>
  <c r="E4014" i="1"/>
  <c r="F4014" i="1"/>
  <c r="G4014" i="1"/>
  <c r="H4014" i="1"/>
  <c r="I4014" i="1"/>
  <c r="J4014" i="1"/>
  <c r="K4014" i="1"/>
  <c r="L4014" i="1"/>
  <c r="M4014" i="1"/>
  <c r="N4014" i="1"/>
  <c r="C4015" i="1"/>
  <c r="D4015" i="1"/>
  <c r="E4015" i="1"/>
  <c r="F4015" i="1"/>
  <c r="G4015" i="1"/>
  <c r="H4015" i="1"/>
  <c r="I4015" i="1"/>
  <c r="J4015" i="1"/>
  <c r="K4015" i="1"/>
  <c r="L4015" i="1"/>
  <c r="M4015" i="1"/>
  <c r="N4015" i="1"/>
  <c r="C4016" i="1"/>
  <c r="D4016" i="1"/>
  <c r="E4016" i="1"/>
  <c r="F4016" i="1"/>
  <c r="G4016" i="1"/>
  <c r="H4016" i="1"/>
  <c r="I4016" i="1"/>
  <c r="J4016" i="1"/>
  <c r="K4016" i="1"/>
  <c r="L4016" i="1"/>
  <c r="M4016" i="1"/>
  <c r="N4016" i="1"/>
  <c r="C4017" i="1"/>
  <c r="D4017" i="1"/>
  <c r="E4017" i="1"/>
  <c r="F4017" i="1"/>
  <c r="G4017" i="1"/>
  <c r="H4017" i="1"/>
  <c r="I4017" i="1"/>
  <c r="J4017" i="1"/>
  <c r="K4017" i="1"/>
  <c r="L4017" i="1"/>
  <c r="M4017" i="1"/>
  <c r="N4017" i="1"/>
  <c r="C4018" i="1"/>
  <c r="D4018" i="1"/>
  <c r="E4018" i="1"/>
  <c r="F4018" i="1"/>
  <c r="G4018" i="1"/>
  <c r="H4018" i="1"/>
  <c r="I4018" i="1"/>
  <c r="J4018" i="1"/>
  <c r="K4018" i="1"/>
  <c r="L4018" i="1"/>
  <c r="M4018" i="1"/>
  <c r="N4018" i="1"/>
  <c r="C4019" i="1"/>
  <c r="D4019" i="1"/>
  <c r="E4019" i="1"/>
  <c r="F4019" i="1"/>
  <c r="G4019" i="1"/>
  <c r="H4019" i="1"/>
  <c r="I4019" i="1"/>
  <c r="J4019" i="1"/>
  <c r="K4019" i="1"/>
  <c r="L4019" i="1"/>
  <c r="M4019" i="1"/>
  <c r="N4019" i="1"/>
  <c r="C4020" i="1"/>
  <c r="D4020" i="1"/>
  <c r="E4020" i="1"/>
  <c r="F4020" i="1"/>
  <c r="G4020" i="1"/>
  <c r="H4020" i="1"/>
  <c r="I4020" i="1"/>
  <c r="J4020" i="1"/>
  <c r="K4020" i="1"/>
  <c r="L4020" i="1"/>
  <c r="M4020" i="1"/>
  <c r="N4020" i="1"/>
  <c r="C4021" i="1"/>
  <c r="D4021" i="1"/>
  <c r="E4021" i="1"/>
  <c r="F4021" i="1"/>
  <c r="G4021" i="1"/>
  <c r="H4021" i="1"/>
  <c r="I4021" i="1"/>
  <c r="J4021" i="1"/>
  <c r="K4021" i="1"/>
  <c r="L4021" i="1"/>
  <c r="M4021" i="1"/>
  <c r="N4021" i="1"/>
  <c r="C4022" i="1"/>
  <c r="D4022" i="1"/>
  <c r="E4022" i="1"/>
  <c r="F4022" i="1"/>
  <c r="G4022" i="1"/>
  <c r="H4022" i="1"/>
  <c r="I4022" i="1"/>
  <c r="J4022" i="1"/>
  <c r="K4022" i="1"/>
  <c r="L4022" i="1"/>
  <c r="M4022" i="1"/>
  <c r="N4022" i="1"/>
  <c r="C4023" i="1"/>
  <c r="D4023" i="1"/>
  <c r="E4023" i="1"/>
  <c r="F4023" i="1"/>
  <c r="G4023" i="1"/>
  <c r="H4023" i="1"/>
  <c r="I4023" i="1"/>
  <c r="J4023" i="1"/>
  <c r="K4023" i="1"/>
  <c r="L4023" i="1"/>
  <c r="M4023" i="1"/>
  <c r="N4023" i="1"/>
  <c r="C4024" i="1"/>
  <c r="D4024" i="1"/>
  <c r="E4024" i="1"/>
  <c r="F4024" i="1"/>
  <c r="G4024" i="1"/>
  <c r="H4024" i="1"/>
  <c r="I4024" i="1"/>
  <c r="J4024" i="1"/>
  <c r="K4024" i="1"/>
  <c r="L4024" i="1"/>
  <c r="M4024" i="1"/>
  <c r="N4024" i="1"/>
  <c r="C4025" i="1"/>
  <c r="D4025" i="1"/>
  <c r="E4025" i="1"/>
  <c r="F4025" i="1"/>
  <c r="G4025" i="1"/>
  <c r="H4025" i="1"/>
  <c r="I4025" i="1"/>
  <c r="J4025" i="1"/>
  <c r="K4025" i="1"/>
  <c r="L4025" i="1"/>
  <c r="M4025" i="1"/>
  <c r="N4025" i="1"/>
  <c r="C4026" i="1"/>
  <c r="D4026" i="1"/>
  <c r="E4026" i="1"/>
  <c r="F4026" i="1"/>
  <c r="G4026" i="1"/>
  <c r="H4026" i="1"/>
  <c r="I4026" i="1"/>
  <c r="J4026" i="1"/>
  <c r="K4026" i="1"/>
  <c r="L4026" i="1"/>
  <c r="M4026" i="1"/>
  <c r="N4026" i="1"/>
  <c r="C4027" i="1"/>
  <c r="D4027" i="1"/>
  <c r="E4027" i="1"/>
  <c r="F4027" i="1"/>
  <c r="G4027" i="1"/>
  <c r="H4027" i="1"/>
  <c r="I4027" i="1"/>
  <c r="J4027" i="1"/>
  <c r="K4027" i="1"/>
  <c r="L4027" i="1"/>
  <c r="M4027" i="1"/>
  <c r="N4027" i="1"/>
  <c r="C4028" i="1"/>
  <c r="D4028" i="1"/>
  <c r="E4028" i="1"/>
  <c r="F4028" i="1"/>
  <c r="G4028" i="1"/>
  <c r="H4028" i="1"/>
  <c r="I4028" i="1"/>
  <c r="J4028" i="1"/>
  <c r="K4028" i="1"/>
  <c r="L4028" i="1"/>
  <c r="M4028" i="1"/>
  <c r="N4028" i="1"/>
  <c r="C4029" i="1"/>
  <c r="D4029" i="1"/>
  <c r="E4029" i="1"/>
  <c r="F4029" i="1"/>
  <c r="G4029" i="1"/>
  <c r="H4029" i="1"/>
  <c r="I4029" i="1"/>
  <c r="J4029" i="1"/>
  <c r="K4029" i="1"/>
  <c r="L4029" i="1"/>
  <c r="M4029" i="1"/>
  <c r="N4029" i="1"/>
  <c r="C4030" i="1"/>
  <c r="D4030" i="1"/>
  <c r="E4030" i="1"/>
  <c r="F4030" i="1"/>
  <c r="G4030" i="1"/>
  <c r="H4030" i="1"/>
  <c r="I4030" i="1"/>
  <c r="J4030" i="1"/>
  <c r="K4030" i="1"/>
  <c r="L4030" i="1"/>
  <c r="M4030" i="1"/>
  <c r="N4030" i="1"/>
  <c r="C4031" i="1"/>
  <c r="D4031" i="1"/>
  <c r="E4031" i="1"/>
  <c r="F4031" i="1"/>
  <c r="G4031" i="1"/>
  <c r="H4031" i="1"/>
  <c r="I4031" i="1"/>
  <c r="J4031" i="1"/>
  <c r="K4031" i="1"/>
  <c r="L4031" i="1"/>
  <c r="M4031" i="1"/>
  <c r="N4031" i="1"/>
  <c r="C4032" i="1"/>
  <c r="D4032" i="1"/>
  <c r="E4032" i="1"/>
  <c r="F4032" i="1"/>
  <c r="G4032" i="1"/>
  <c r="H4032" i="1"/>
  <c r="I4032" i="1"/>
  <c r="J4032" i="1"/>
  <c r="K4032" i="1"/>
  <c r="L4032" i="1"/>
  <c r="M4032" i="1"/>
  <c r="N4032" i="1"/>
  <c r="C4033" i="1"/>
  <c r="O4033" i="1" s="1"/>
  <c r="Q501" i="18" s="1"/>
  <c r="D4033" i="1"/>
  <c r="E4033" i="1"/>
  <c r="F4033" i="1"/>
  <c r="G4033" i="1"/>
  <c r="H4033" i="1"/>
  <c r="I4033" i="1"/>
  <c r="J4033" i="1"/>
  <c r="K4033" i="1"/>
  <c r="L4033" i="1"/>
  <c r="M4033" i="1"/>
  <c r="N4033" i="1"/>
  <c r="C4034" i="1"/>
  <c r="D4034" i="1"/>
  <c r="E4034" i="1"/>
  <c r="F4034" i="1"/>
  <c r="G4034" i="1"/>
  <c r="H4034" i="1"/>
  <c r="I4034" i="1"/>
  <c r="J4034" i="1"/>
  <c r="K4034" i="1"/>
  <c r="L4034" i="1"/>
  <c r="M4034" i="1"/>
  <c r="N4034" i="1"/>
  <c r="C4035" i="1"/>
  <c r="D4035" i="1"/>
  <c r="E4035" i="1"/>
  <c r="F4035" i="1"/>
  <c r="G4035" i="1"/>
  <c r="H4035" i="1"/>
  <c r="I4035" i="1"/>
  <c r="J4035" i="1"/>
  <c r="K4035" i="1"/>
  <c r="L4035" i="1"/>
  <c r="M4035" i="1"/>
  <c r="N4035" i="1"/>
  <c r="C4036" i="1"/>
  <c r="D4036" i="1"/>
  <c r="E4036" i="1"/>
  <c r="F4036" i="1"/>
  <c r="G4036" i="1"/>
  <c r="H4036" i="1"/>
  <c r="I4036" i="1"/>
  <c r="J4036" i="1"/>
  <c r="K4036" i="1"/>
  <c r="L4036" i="1"/>
  <c r="M4036" i="1"/>
  <c r="N4036" i="1"/>
  <c r="C4037" i="1"/>
  <c r="D4037" i="1"/>
  <c r="E4037" i="1"/>
  <c r="F4037" i="1"/>
  <c r="G4037" i="1"/>
  <c r="H4037" i="1"/>
  <c r="I4037" i="1"/>
  <c r="J4037" i="1"/>
  <c r="K4037" i="1"/>
  <c r="L4037" i="1"/>
  <c r="M4037" i="1"/>
  <c r="N4037" i="1"/>
  <c r="C4038" i="1"/>
  <c r="D4038" i="1"/>
  <c r="E4038" i="1"/>
  <c r="F4038" i="1"/>
  <c r="G4038" i="1"/>
  <c r="H4038" i="1"/>
  <c r="I4038" i="1"/>
  <c r="J4038" i="1"/>
  <c r="K4038" i="1"/>
  <c r="L4038" i="1"/>
  <c r="M4038" i="1"/>
  <c r="N4038" i="1"/>
  <c r="D3539" i="1"/>
  <c r="E3539" i="1"/>
  <c r="F3539" i="1"/>
  <c r="G3539" i="1"/>
  <c r="H3539" i="1"/>
  <c r="I3539" i="1"/>
  <c r="J3539" i="1"/>
  <c r="K3539" i="1"/>
  <c r="L3539" i="1"/>
  <c r="M3539" i="1"/>
  <c r="N3539" i="1"/>
  <c r="C3038" i="1"/>
  <c r="D3038" i="1"/>
  <c r="E3038" i="1"/>
  <c r="F3038" i="1"/>
  <c r="G3038" i="1"/>
  <c r="H3038" i="1"/>
  <c r="I3038" i="1"/>
  <c r="J3038" i="1"/>
  <c r="K3038" i="1"/>
  <c r="L3038" i="1"/>
  <c r="M3038" i="1"/>
  <c r="N3038" i="1"/>
  <c r="C3039" i="1"/>
  <c r="D3039" i="1"/>
  <c r="E3039" i="1"/>
  <c r="F3039" i="1"/>
  <c r="G3039" i="1"/>
  <c r="H3039" i="1"/>
  <c r="I3039" i="1"/>
  <c r="J3039" i="1"/>
  <c r="K3039" i="1"/>
  <c r="L3039" i="1"/>
  <c r="M3039" i="1"/>
  <c r="N3039" i="1"/>
  <c r="C3040" i="1"/>
  <c r="D3040" i="1"/>
  <c r="E3040" i="1"/>
  <c r="F3040" i="1"/>
  <c r="G3040" i="1"/>
  <c r="H3040" i="1"/>
  <c r="I3040" i="1"/>
  <c r="J3040" i="1"/>
  <c r="K3040" i="1"/>
  <c r="L3040" i="1"/>
  <c r="M3040" i="1"/>
  <c r="N3040" i="1"/>
  <c r="C3041" i="1"/>
  <c r="D3041" i="1"/>
  <c r="E3041" i="1"/>
  <c r="F3041" i="1"/>
  <c r="G3041" i="1"/>
  <c r="H3041" i="1"/>
  <c r="I3041" i="1"/>
  <c r="J3041" i="1"/>
  <c r="K3041" i="1"/>
  <c r="L3041" i="1"/>
  <c r="M3041" i="1"/>
  <c r="N3041" i="1"/>
  <c r="C3042" i="1"/>
  <c r="D3042" i="1"/>
  <c r="E3042" i="1"/>
  <c r="F3042" i="1"/>
  <c r="G3042" i="1"/>
  <c r="H3042" i="1"/>
  <c r="I3042" i="1"/>
  <c r="J3042" i="1"/>
  <c r="K3042" i="1"/>
  <c r="L3042" i="1"/>
  <c r="M3042" i="1"/>
  <c r="N3042" i="1"/>
  <c r="C3043" i="1"/>
  <c r="D3043" i="1"/>
  <c r="E3043" i="1"/>
  <c r="F3043" i="1"/>
  <c r="G3043" i="1"/>
  <c r="H3043" i="1"/>
  <c r="I3043" i="1"/>
  <c r="J3043" i="1"/>
  <c r="K3043" i="1"/>
  <c r="L3043" i="1"/>
  <c r="M3043" i="1"/>
  <c r="N3043" i="1"/>
  <c r="C3044" i="1"/>
  <c r="D3044" i="1"/>
  <c r="E3044" i="1"/>
  <c r="F3044" i="1"/>
  <c r="G3044" i="1"/>
  <c r="H3044" i="1"/>
  <c r="I3044" i="1"/>
  <c r="J3044" i="1"/>
  <c r="K3044" i="1"/>
  <c r="L3044" i="1"/>
  <c r="M3044" i="1"/>
  <c r="N3044" i="1"/>
  <c r="C3045" i="1"/>
  <c r="D3045" i="1"/>
  <c r="E3045" i="1"/>
  <c r="F3045" i="1"/>
  <c r="G3045" i="1"/>
  <c r="H3045" i="1"/>
  <c r="I3045" i="1"/>
  <c r="J3045" i="1"/>
  <c r="K3045" i="1"/>
  <c r="L3045" i="1"/>
  <c r="M3045" i="1"/>
  <c r="N3045" i="1"/>
  <c r="C3046" i="1"/>
  <c r="D3046" i="1"/>
  <c r="E3046" i="1"/>
  <c r="F3046" i="1"/>
  <c r="G3046" i="1"/>
  <c r="H3046" i="1"/>
  <c r="I3046" i="1"/>
  <c r="J3046" i="1"/>
  <c r="K3046" i="1"/>
  <c r="L3046" i="1"/>
  <c r="M3046" i="1"/>
  <c r="N3046" i="1"/>
  <c r="C3047" i="1"/>
  <c r="D3047" i="1"/>
  <c r="E3047" i="1"/>
  <c r="F3047" i="1"/>
  <c r="G3047" i="1"/>
  <c r="H3047" i="1"/>
  <c r="I3047" i="1"/>
  <c r="J3047" i="1"/>
  <c r="K3047" i="1"/>
  <c r="L3047" i="1"/>
  <c r="M3047" i="1"/>
  <c r="N3047" i="1"/>
  <c r="C3048" i="1"/>
  <c r="D3048" i="1"/>
  <c r="E3048" i="1"/>
  <c r="F3048" i="1"/>
  <c r="G3048" i="1"/>
  <c r="H3048" i="1"/>
  <c r="I3048" i="1"/>
  <c r="J3048" i="1"/>
  <c r="K3048" i="1"/>
  <c r="L3048" i="1"/>
  <c r="M3048" i="1"/>
  <c r="N3048" i="1"/>
  <c r="C3049" i="1"/>
  <c r="D3049" i="1"/>
  <c r="E3049" i="1"/>
  <c r="F3049" i="1"/>
  <c r="G3049" i="1"/>
  <c r="H3049" i="1"/>
  <c r="I3049" i="1"/>
  <c r="J3049" i="1"/>
  <c r="K3049" i="1"/>
  <c r="L3049" i="1"/>
  <c r="M3049" i="1"/>
  <c r="N3049" i="1"/>
  <c r="C3050" i="1"/>
  <c r="D3050" i="1"/>
  <c r="E3050" i="1"/>
  <c r="F3050" i="1"/>
  <c r="G3050" i="1"/>
  <c r="H3050" i="1"/>
  <c r="I3050" i="1"/>
  <c r="J3050" i="1"/>
  <c r="K3050" i="1"/>
  <c r="L3050" i="1"/>
  <c r="M3050" i="1"/>
  <c r="N3050" i="1"/>
  <c r="C3051" i="1"/>
  <c r="D3051" i="1"/>
  <c r="E3051" i="1"/>
  <c r="F3051" i="1"/>
  <c r="G3051" i="1"/>
  <c r="H3051" i="1"/>
  <c r="I3051" i="1"/>
  <c r="J3051" i="1"/>
  <c r="K3051" i="1"/>
  <c r="L3051" i="1"/>
  <c r="M3051" i="1"/>
  <c r="N3051" i="1"/>
  <c r="C3052" i="1"/>
  <c r="D3052" i="1"/>
  <c r="E3052" i="1"/>
  <c r="F3052" i="1"/>
  <c r="G3052" i="1"/>
  <c r="H3052" i="1"/>
  <c r="I3052" i="1"/>
  <c r="J3052" i="1"/>
  <c r="K3052" i="1"/>
  <c r="L3052" i="1"/>
  <c r="M3052" i="1"/>
  <c r="N3052" i="1"/>
  <c r="C3053" i="1"/>
  <c r="D3053" i="1"/>
  <c r="E3053" i="1"/>
  <c r="F3053" i="1"/>
  <c r="G3053" i="1"/>
  <c r="H3053" i="1"/>
  <c r="I3053" i="1"/>
  <c r="J3053" i="1"/>
  <c r="K3053" i="1"/>
  <c r="L3053" i="1"/>
  <c r="M3053" i="1"/>
  <c r="N3053" i="1"/>
  <c r="C3054" i="1"/>
  <c r="D3054" i="1"/>
  <c r="E3054" i="1"/>
  <c r="F3054" i="1"/>
  <c r="G3054" i="1"/>
  <c r="H3054" i="1"/>
  <c r="I3054" i="1"/>
  <c r="J3054" i="1"/>
  <c r="K3054" i="1"/>
  <c r="L3054" i="1"/>
  <c r="M3054" i="1"/>
  <c r="N3054" i="1"/>
  <c r="C3055" i="1"/>
  <c r="D3055" i="1"/>
  <c r="E3055" i="1"/>
  <c r="F3055" i="1"/>
  <c r="G3055" i="1"/>
  <c r="H3055" i="1"/>
  <c r="I3055" i="1"/>
  <c r="J3055" i="1"/>
  <c r="K3055" i="1"/>
  <c r="L3055" i="1"/>
  <c r="M3055" i="1"/>
  <c r="N3055" i="1"/>
  <c r="C3056" i="1"/>
  <c r="D3056" i="1"/>
  <c r="E3056" i="1"/>
  <c r="F3056" i="1"/>
  <c r="G3056" i="1"/>
  <c r="H3056" i="1"/>
  <c r="I3056" i="1"/>
  <c r="J3056" i="1"/>
  <c r="K3056" i="1"/>
  <c r="L3056" i="1"/>
  <c r="M3056" i="1"/>
  <c r="N3056" i="1"/>
  <c r="C3057" i="1"/>
  <c r="D3057" i="1"/>
  <c r="E3057" i="1"/>
  <c r="F3057" i="1"/>
  <c r="G3057" i="1"/>
  <c r="H3057" i="1"/>
  <c r="I3057" i="1"/>
  <c r="J3057" i="1"/>
  <c r="K3057" i="1"/>
  <c r="L3057" i="1"/>
  <c r="M3057" i="1"/>
  <c r="N3057" i="1"/>
  <c r="C3058" i="1"/>
  <c r="D3058" i="1"/>
  <c r="E3058" i="1"/>
  <c r="F3058" i="1"/>
  <c r="G3058" i="1"/>
  <c r="H3058" i="1"/>
  <c r="I3058" i="1"/>
  <c r="J3058" i="1"/>
  <c r="K3058" i="1"/>
  <c r="L3058" i="1"/>
  <c r="M3058" i="1"/>
  <c r="N3058" i="1"/>
  <c r="C3059" i="1"/>
  <c r="D3059" i="1"/>
  <c r="E3059" i="1"/>
  <c r="F3059" i="1"/>
  <c r="G3059" i="1"/>
  <c r="H3059" i="1"/>
  <c r="I3059" i="1"/>
  <c r="J3059" i="1"/>
  <c r="K3059" i="1"/>
  <c r="L3059" i="1"/>
  <c r="M3059" i="1"/>
  <c r="N3059" i="1"/>
  <c r="C3060" i="1"/>
  <c r="D3060" i="1"/>
  <c r="E3060" i="1"/>
  <c r="F3060" i="1"/>
  <c r="G3060" i="1"/>
  <c r="H3060" i="1"/>
  <c r="I3060" i="1"/>
  <c r="J3060" i="1"/>
  <c r="K3060" i="1"/>
  <c r="L3060" i="1"/>
  <c r="M3060" i="1"/>
  <c r="N3060" i="1"/>
  <c r="C3061" i="1"/>
  <c r="D3061" i="1"/>
  <c r="E3061" i="1"/>
  <c r="F3061" i="1"/>
  <c r="G3061" i="1"/>
  <c r="H3061" i="1"/>
  <c r="I3061" i="1"/>
  <c r="J3061" i="1"/>
  <c r="K3061" i="1"/>
  <c r="L3061" i="1"/>
  <c r="M3061" i="1"/>
  <c r="N3061" i="1"/>
  <c r="C3062" i="1"/>
  <c r="D3062" i="1"/>
  <c r="E3062" i="1"/>
  <c r="F3062" i="1"/>
  <c r="G3062" i="1"/>
  <c r="H3062" i="1"/>
  <c r="I3062" i="1"/>
  <c r="J3062" i="1"/>
  <c r="K3062" i="1"/>
  <c r="L3062" i="1"/>
  <c r="M3062" i="1"/>
  <c r="N3062" i="1"/>
  <c r="C3063" i="1"/>
  <c r="D3063" i="1"/>
  <c r="E3063" i="1"/>
  <c r="F3063" i="1"/>
  <c r="G3063" i="1"/>
  <c r="H3063" i="1"/>
  <c r="I3063" i="1"/>
  <c r="J3063" i="1"/>
  <c r="K3063" i="1"/>
  <c r="L3063" i="1"/>
  <c r="M3063" i="1"/>
  <c r="N3063" i="1"/>
  <c r="C3064" i="1"/>
  <c r="D3064" i="1"/>
  <c r="E3064" i="1"/>
  <c r="F3064" i="1"/>
  <c r="G3064" i="1"/>
  <c r="H3064" i="1"/>
  <c r="I3064" i="1"/>
  <c r="J3064" i="1"/>
  <c r="K3064" i="1"/>
  <c r="L3064" i="1"/>
  <c r="M3064" i="1"/>
  <c r="N3064" i="1"/>
  <c r="C3065" i="1"/>
  <c r="D3065" i="1"/>
  <c r="E3065" i="1"/>
  <c r="F3065" i="1"/>
  <c r="G3065" i="1"/>
  <c r="H3065" i="1"/>
  <c r="I3065" i="1"/>
  <c r="J3065" i="1"/>
  <c r="K3065" i="1"/>
  <c r="L3065" i="1"/>
  <c r="M3065" i="1"/>
  <c r="N3065" i="1"/>
  <c r="C3066" i="1"/>
  <c r="D3066" i="1"/>
  <c r="E3066" i="1"/>
  <c r="F3066" i="1"/>
  <c r="G3066" i="1"/>
  <c r="H3066" i="1"/>
  <c r="I3066" i="1"/>
  <c r="J3066" i="1"/>
  <c r="K3066" i="1"/>
  <c r="L3066" i="1"/>
  <c r="M3066" i="1"/>
  <c r="N3066" i="1"/>
  <c r="C3067" i="1"/>
  <c r="D3067" i="1"/>
  <c r="E3067" i="1"/>
  <c r="F3067" i="1"/>
  <c r="G3067" i="1"/>
  <c r="H3067" i="1"/>
  <c r="I3067" i="1"/>
  <c r="J3067" i="1"/>
  <c r="K3067" i="1"/>
  <c r="L3067" i="1"/>
  <c r="M3067" i="1"/>
  <c r="N3067" i="1"/>
  <c r="C3068" i="1"/>
  <c r="D3068" i="1"/>
  <c r="E3068" i="1"/>
  <c r="F3068" i="1"/>
  <c r="G3068" i="1"/>
  <c r="H3068" i="1"/>
  <c r="I3068" i="1"/>
  <c r="J3068" i="1"/>
  <c r="K3068" i="1"/>
  <c r="L3068" i="1"/>
  <c r="M3068" i="1"/>
  <c r="N3068" i="1"/>
  <c r="C3069" i="1"/>
  <c r="D3069" i="1"/>
  <c r="E3069" i="1"/>
  <c r="F3069" i="1"/>
  <c r="G3069" i="1"/>
  <c r="H3069" i="1"/>
  <c r="I3069" i="1"/>
  <c r="J3069" i="1"/>
  <c r="K3069" i="1"/>
  <c r="L3069" i="1"/>
  <c r="M3069" i="1"/>
  <c r="N3069" i="1"/>
  <c r="C3070" i="1"/>
  <c r="D3070" i="1"/>
  <c r="E3070" i="1"/>
  <c r="F3070" i="1"/>
  <c r="G3070" i="1"/>
  <c r="H3070" i="1"/>
  <c r="I3070" i="1"/>
  <c r="J3070" i="1"/>
  <c r="K3070" i="1"/>
  <c r="L3070" i="1"/>
  <c r="M3070" i="1"/>
  <c r="N3070" i="1"/>
  <c r="C3071" i="1"/>
  <c r="D3071" i="1"/>
  <c r="E3071" i="1"/>
  <c r="F3071" i="1"/>
  <c r="G3071" i="1"/>
  <c r="H3071" i="1"/>
  <c r="I3071" i="1"/>
  <c r="J3071" i="1"/>
  <c r="K3071" i="1"/>
  <c r="L3071" i="1"/>
  <c r="M3071" i="1"/>
  <c r="N3071" i="1"/>
  <c r="C3072" i="1"/>
  <c r="D3072" i="1"/>
  <c r="E3072" i="1"/>
  <c r="F3072" i="1"/>
  <c r="G3072" i="1"/>
  <c r="H3072" i="1"/>
  <c r="I3072" i="1"/>
  <c r="J3072" i="1"/>
  <c r="K3072" i="1"/>
  <c r="L3072" i="1"/>
  <c r="M3072" i="1"/>
  <c r="N3072" i="1"/>
  <c r="C3073" i="1"/>
  <c r="D3073" i="1"/>
  <c r="E3073" i="1"/>
  <c r="F3073" i="1"/>
  <c r="G3073" i="1"/>
  <c r="H3073" i="1"/>
  <c r="I3073" i="1"/>
  <c r="J3073" i="1"/>
  <c r="K3073" i="1"/>
  <c r="L3073" i="1"/>
  <c r="M3073" i="1"/>
  <c r="N3073" i="1"/>
  <c r="C3074" i="1"/>
  <c r="D3074" i="1"/>
  <c r="E3074" i="1"/>
  <c r="F3074" i="1"/>
  <c r="G3074" i="1"/>
  <c r="H3074" i="1"/>
  <c r="I3074" i="1"/>
  <c r="J3074" i="1"/>
  <c r="K3074" i="1"/>
  <c r="L3074" i="1"/>
  <c r="M3074" i="1"/>
  <c r="N3074" i="1"/>
  <c r="C3075" i="1"/>
  <c r="D3075" i="1"/>
  <c r="E3075" i="1"/>
  <c r="F3075" i="1"/>
  <c r="G3075" i="1"/>
  <c r="H3075" i="1"/>
  <c r="I3075" i="1"/>
  <c r="J3075" i="1"/>
  <c r="K3075" i="1"/>
  <c r="L3075" i="1"/>
  <c r="M3075" i="1"/>
  <c r="N3075" i="1"/>
  <c r="C3076" i="1"/>
  <c r="D3076" i="1"/>
  <c r="E3076" i="1"/>
  <c r="F3076" i="1"/>
  <c r="G3076" i="1"/>
  <c r="H3076" i="1"/>
  <c r="I3076" i="1"/>
  <c r="J3076" i="1"/>
  <c r="K3076" i="1"/>
  <c r="L3076" i="1"/>
  <c r="M3076" i="1"/>
  <c r="N3076" i="1"/>
  <c r="C3077" i="1"/>
  <c r="D3077" i="1"/>
  <c r="E3077" i="1"/>
  <c r="F3077" i="1"/>
  <c r="G3077" i="1"/>
  <c r="H3077" i="1"/>
  <c r="I3077" i="1"/>
  <c r="J3077" i="1"/>
  <c r="K3077" i="1"/>
  <c r="L3077" i="1"/>
  <c r="M3077" i="1"/>
  <c r="N3077" i="1"/>
  <c r="C3078" i="1"/>
  <c r="D3078" i="1"/>
  <c r="E3078" i="1"/>
  <c r="F3078" i="1"/>
  <c r="G3078" i="1"/>
  <c r="H3078" i="1"/>
  <c r="I3078" i="1"/>
  <c r="J3078" i="1"/>
  <c r="K3078" i="1"/>
  <c r="L3078" i="1"/>
  <c r="M3078" i="1"/>
  <c r="N3078" i="1"/>
  <c r="C3079" i="1"/>
  <c r="D3079" i="1"/>
  <c r="E3079" i="1"/>
  <c r="F3079" i="1"/>
  <c r="G3079" i="1"/>
  <c r="H3079" i="1"/>
  <c r="I3079" i="1"/>
  <c r="J3079" i="1"/>
  <c r="K3079" i="1"/>
  <c r="L3079" i="1"/>
  <c r="M3079" i="1"/>
  <c r="N3079" i="1"/>
  <c r="C3080" i="1"/>
  <c r="D3080" i="1"/>
  <c r="E3080" i="1"/>
  <c r="F3080" i="1"/>
  <c r="G3080" i="1"/>
  <c r="H3080" i="1"/>
  <c r="I3080" i="1"/>
  <c r="J3080" i="1"/>
  <c r="K3080" i="1"/>
  <c r="L3080" i="1"/>
  <c r="M3080" i="1"/>
  <c r="N3080" i="1"/>
  <c r="C3081" i="1"/>
  <c r="D3081" i="1"/>
  <c r="E3081" i="1"/>
  <c r="F3081" i="1"/>
  <c r="G3081" i="1"/>
  <c r="H3081" i="1"/>
  <c r="I3081" i="1"/>
  <c r="J3081" i="1"/>
  <c r="K3081" i="1"/>
  <c r="L3081" i="1"/>
  <c r="M3081" i="1"/>
  <c r="N3081" i="1"/>
  <c r="C3082" i="1"/>
  <c r="D3082" i="1"/>
  <c r="E3082" i="1"/>
  <c r="F3082" i="1"/>
  <c r="G3082" i="1"/>
  <c r="H3082" i="1"/>
  <c r="I3082" i="1"/>
  <c r="J3082" i="1"/>
  <c r="K3082" i="1"/>
  <c r="L3082" i="1"/>
  <c r="M3082" i="1"/>
  <c r="N3082" i="1"/>
  <c r="C3083" i="1"/>
  <c r="D3083" i="1"/>
  <c r="E3083" i="1"/>
  <c r="F3083" i="1"/>
  <c r="G3083" i="1"/>
  <c r="H3083" i="1"/>
  <c r="I3083" i="1"/>
  <c r="J3083" i="1"/>
  <c r="K3083" i="1"/>
  <c r="L3083" i="1"/>
  <c r="M3083" i="1"/>
  <c r="N3083" i="1"/>
  <c r="C3084" i="1"/>
  <c r="D3084" i="1"/>
  <c r="E3084" i="1"/>
  <c r="F3084" i="1"/>
  <c r="G3084" i="1"/>
  <c r="H3084" i="1"/>
  <c r="I3084" i="1"/>
  <c r="J3084" i="1"/>
  <c r="K3084" i="1"/>
  <c r="L3084" i="1"/>
  <c r="M3084" i="1"/>
  <c r="N3084" i="1"/>
  <c r="C3085" i="1"/>
  <c r="D3085" i="1"/>
  <c r="E3085" i="1"/>
  <c r="F3085" i="1"/>
  <c r="G3085" i="1"/>
  <c r="H3085" i="1"/>
  <c r="I3085" i="1"/>
  <c r="J3085" i="1"/>
  <c r="K3085" i="1"/>
  <c r="L3085" i="1"/>
  <c r="M3085" i="1"/>
  <c r="N3085" i="1"/>
  <c r="C3086" i="1"/>
  <c r="D3086" i="1"/>
  <c r="E3086" i="1"/>
  <c r="F3086" i="1"/>
  <c r="G3086" i="1"/>
  <c r="H3086" i="1"/>
  <c r="I3086" i="1"/>
  <c r="J3086" i="1"/>
  <c r="K3086" i="1"/>
  <c r="L3086" i="1"/>
  <c r="M3086" i="1"/>
  <c r="N3086" i="1"/>
  <c r="C3087" i="1"/>
  <c r="D3087" i="1"/>
  <c r="E3087" i="1"/>
  <c r="F3087" i="1"/>
  <c r="G3087" i="1"/>
  <c r="H3087" i="1"/>
  <c r="I3087" i="1"/>
  <c r="J3087" i="1"/>
  <c r="K3087" i="1"/>
  <c r="L3087" i="1"/>
  <c r="M3087" i="1"/>
  <c r="N3087" i="1"/>
  <c r="C3088" i="1"/>
  <c r="D3088" i="1"/>
  <c r="E3088" i="1"/>
  <c r="F3088" i="1"/>
  <c r="G3088" i="1"/>
  <c r="H3088" i="1"/>
  <c r="I3088" i="1"/>
  <c r="J3088" i="1"/>
  <c r="K3088" i="1"/>
  <c r="L3088" i="1"/>
  <c r="M3088" i="1"/>
  <c r="N3088" i="1"/>
  <c r="C3089" i="1"/>
  <c r="D3089" i="1"/>
  <c r="E3089" i="1"/>
  <c r="F3089" i="1"/>
  <c r="G3089" i="1"/>
  <c r="H3089" i="1"/>
  <c r="I3089" i="1"/>
  <c r="J3089" i="1"/>
  <c r="K3089" i="1"/>
  <c r="L3089" i="1"/>
  <c r="M3089" i="1"/>
  <c r="N3089" i="1"/>
  <c r="C3090" i="1"/>
  <c r="D3090" i="1"/>
  <c r="E3090" i="1"/>
  <c r="F3090" i="1"/>
  <c r="G3090" i="1"/>
  <c r="H3090" i="1"/>
  <c r="I3090" i="1"/>
  <c r="J3090" i="1"/>
  <c r="K3090" i="1"/>
  <c r="L3090" i="1"/>
  <c r="M3090" i="1"/>
  <c r="N3090" i="1"/>
  <c r="C3091" i="1"/>
  <c r="D3091" i="1"/>
  <c r="E3091" i="1"/>
  <c r="F3091" i="1"/>
  <c r="G3091" i="1"/>
  <c r="H3091" i="1"/>
  <c r="I3091" i="1"/>
  <c r="J3091" i="1"/>
  <c r="K3091" i="1"/>
  <c r="L3091" i="1"/>
  <c r="M3091" i="1"/>
  <c r="N3091" i="1"/>
  <c r="C3092" i="1"/>
  <c r="D3092" i="1"/>
  <c r="E3092" i="1"/>
  <c r="F3092" i="1"/>
  <c r="G3092" i="1"/>
  <c r="H3092" i="1"/>
  <c r="I3092" i="1"/>
  <c r="J3092" i="1"/>
  <c r="K3092" i="1"/>
  <c r="L3092" i="1"/>
  <c r="M3092" i="1"/>
  <c r="N3092" i="1"/>
  <c r="C3093" i="1"/>
  <c r="D3093" i="1"/>
  <c r="E3093" i="1"/>
  <c r="F3093" i="1"/>
  <c r="G3093" i="1"/>
  <c r="H3093" i="1"/>
  <c r="I3093" i="1"/>
  <c r="J3093" i="1"/>
  <c r="K3093" i="1"/>
  <c r="L3093" i="1"/>
  <c r="M3093" i="1"/>
  <c r="N3093" i="1"/>
  <c r="C3094" i="1"/>
  <c r="D3094" i="1"/>
  <c r="E3094" i="1"/>
  <c r="F3094" i="1"/>
  <c r="G3094" i="1"/>
  <c r="H3094" i="1"/>
  <c r="I3094" i="1"/>
  <c r="J3094" i="1"/>
  <c r="K3094" i="1"/>
  <c r="L3094" i="1"/>
  <c r="M3094" i="1"/>
  <c r="N3094" i="1"/>
  <c r="C3095" i="1"/>
  <c r="D3095" i="1"/>
  <c r="E3095" i="1"/>
  <c r="F3095" i="1"/>
  <c r="G3095" i="1"/>
  <c r="H3095" i="1"/>
  <c r="I3095" i="1"/>
  <c r="J3095" i="1"/>
  <c r="K3095" i="1"/>
  <c r="L3095" i="1"/>
  <c r="M3095" i="1"/>
  <c r="N3095" i="1"/>
  <c r="C3096" i="1"/>
  <c r="D3096" i="1"/>
  <c r="E3096" i="1"/>
  <c r="F3096" i="1"/>
  <c r="G3096" i="1"/>
  <c r="H3096" i="1"/>
  <c r="I3096" i="1"/>
  <c r="J3096" i="1"/>
  <c r="K3096" i="1"/>
  <c r="L3096" i="1"/>
  <c r="M3096" i="1"/>
  <c r="N3096" i="1"/>
  <c r="C3097" i="1"/>
  <c r="D3097" i="1"/>
  <c r="E3097" i="1"/>
  <c r="F3097" i="1"/>
  <c r="G3097" i="1"/>
  <c r="H3097" i="1"/>
  <c r="I3097" i="1"/>
  <c r="J3097" i="1"/>
  <c r="K3097" i="1"/>
  <c r="L3097" i="1"/>
  <c r="M3097" i="1"/>
  <c r="N3097" i="1"/>
  <c r="C3098" i="1"/>
  <c r="D3098" i="1"/>
  <c r="E3098" i="1"/>
  <c r="F3098" i="1"/>
  <c r="G3098" i="1"/>
  <c r="H3098" i="1"/>
  <c r="I3098" i="1"/>
  <c r="J3098" i="1"/>
  <c r="K3098" i="1"/>
  <c r="L3098" i="1"/>
  <c r="M3098" i="1"/>
  <c r="N3098" i="1"/>
  <c r="C3099" i="1"/>
  <c r="D3099" i="1"/>
  <c r="E3099" i="1"/>
  <c r="F3099" i="1"/>
  <c r="G3099" i="1"/>
  <c r="H3099" i="1"/>
  <c r="I3099" i="1"/>
  <c r="J3099" i="1"/>
  <c r="K3099" i="1"/>
  <c r="L3099" i="1"/>
  <c r="M3099" i="1"/>
  <c r="N3099" i="1"/>
  <c r="C3100" i="1"/>
  <c r="D3100" i="1"/>
  <c r="E3100" i="1"/>
  <c r="F3100" i="1"/>
  <c r="G3100" i="1"/>
  <c r="H3100" i="1"/>
  <c r="I3100" i="1"/>
  <c r="J3100" i="1"/>
  <c r="K3100" i="1"/>
  <c r="L3100" i="1"/>
  <c r="M3100" i="1"/>
  <c r="N3100" i="1"/>
  <c r="C3101" i="1"/>
  <c r="D3101" i="1"/>
  <c r="E3101" i="1"/>
  <c r="F3101" i="1"/>
  <c r="G3101" i="1"/>
  <c r="H3101" i="1"/>
  <c r="I3101" i="1"/>
  <c r="J3101" i="1"/>
  <c r="K3101" i="1"/>
  <c r="L3101" i="1"/>
  <c r="M3101" i="1"/>
  <c r="N3101" i="1"/>
  <c r="C3102" i="1"/>
  <c r="D3102" i="1"/>
  <c r="E3102" i="1"/>
  <c r="F3102" i="1"/>
  <c r="G3102" i="1"/>
  <c r="H3102" i="1"/>
  <c r="I3102" i="1"/>
  <c r="J3102" i="1"/>
  <c r="K3102" i="1"/>
  <c r="L3102" i="1"/>
  <c r="M3102" i="1"/>
  <c r="N3102" i="1"/>
  <c r="C3103" i="1"/>
  <c r="D3103" i="1"/>
  <c r="E3103" i="1"/>
  <c r="F3103" i="1"/>
  <c r="G3103" i="1"/>
  <c r="H3103" i="1"/>
  <c r="I3103" i="1"/>
  <c r="J3103" i="1"/>
  <c r="K3103" i="1"/>
  <c r="L3103" i="1"/>
  <c r="M3103" i="1"/>
  <c r="N3103" i="1"/>
  <c r="C3104" i="1"/>
  <c r="D3104" i="1"/>
  <c r="E3104" i="1"/>
  <c r="F3104" i="1"/>
  <c r="G3104" i="1"/>
  <c r="H3104" i="1"/>
  <c r="I3104" i="1"/>
  <c r="J3104" i="1"/>
  <c r="K3104" i="1"/>
  <c r="L3104" i="1"/>
  <c r="M3104" i="1"/>
  <c r="N3104" i="1"/>
  <c r="C3105" i="1"/>
  <c r="D3105" i="1"/>
  <c r="E3105" i="1"/>
  <c r="F3105" i="1"/>
  <c r="G3105" i="1"/>
  <c r="H3105" i="1"/>
  <c r="I3105" i="1"/>
  <c r="J3105" i="1"/>
  <c r="K3105" i="1"/>
  <c r="L3105" i="1"/>
  <c r="M3105" i="1"/>
  <c r="N3105" i="1"/>
  <c r="C3106" i="1"/>
  <c r="D3106" i="1"/>
  <c r="E3106" i="1"/>
  <c r="F3106" i="1"/>
  <c r="G3106" i="1"/>
  <c r="H3106" i="1"/>
  <c r="I3106" i="1"/>
  <c r="J3106" i="1"/>
  <c r="K3106" i="1"/>
  <c r="L3106" i="1"/>
  <c r="M3106" i="1"/>
  <c r="N3106" i="1"/>
  <c r="C3107" i="1"/>
  <c r="D3107" i="1"/>
  <c r="E3107" i="1"/>
  <c r="F3107" i="1"/>
  <c r="G3107" i="1"/>
  <c r="H3107" i="1"/>
  <c r="I3107" i="1"/>
  <c r="J3107" i="1"/>
  <c r="K3107" i="1"/>
  <c r="L3107" i="1"/>
  <c r="M3107" i="1"/>
  <c r="N3107" i="1"/>
  <c r="C3108" i="1"/>
  <c r="D3108" i="1"/>
  <c r="E3108" i="1"/>
  <c r="F3108" i="1"/>
  <c r="G3108" i="1"/>
  <c r="H3108" i="1"/>
  <c r="I3108" i="1"/>
  <c r="J3108" i="1"/>
  <c r="K3108" i="1"/>
  <c r="L3108" i="1"/>
  <c r="M3108" i="1"/>
  <c r="N3108" i="1"/>
  <c r="C3109" i="1"/>
  <c r="D3109" i="1"/>
  <c r="E3109" i="1"/>
  <c r="F3109" i="1"/>
  <c r="G3109" i="1"/>
  <c r="H3109" i="1"/>
  <c r="I3109" i="1"/>
  <c r="J3109" i="1"/>
  <c r="K3109" i="1"/>
  <c r="L3109" i="1"/>
  <c r="M3109" i="1"/>
  <c r="N3109" i="1"/>
  <c r="C3110" i="1"/>
  <c r="D3110" i="1"/>
  <c r="E3110" i="1"/>
  <c r="F3110" i="1"/>
  <c r="G3110" i="1"/>
  <c r="H3110" i="1"/>
  <c r="I3110" i="1"/>
  <c r="J3110" i="1"/>
  <c r="K3110" i="1"/>
  <c r="L3110" i="1"/>
  <c r="M3110" i="1"/>
  <c r="N3110" i="1"/>
  <c r="C3111" i="1"/>
  <c r="D3111" i="1"/>
  <c r="E3111" i="1"/>
  <c r="F3111" i="1"/>
  <c r="G3111" i="1"/>
  <c r="H3111" i="1"/>
  <c r="I3111" i="1"/>
  <c r="J3111" i="1"/>
  <c r="K3111" i="1"/>
  <c r="L3111" i="1"/>
  <c r="M3111" i="1"/>
  <c r="N3111" i="1"/>
  <c r="C3112" i="1"/>
  <c r="D3112" i="1"/>
  <c r="E3112" i="1"/>
  <c r="F3112" i="1"/>
  <c r="G3112" i="1"/>
  <c r="H3112" i="1"/>
  <c r="I3112" i="1"/>
  <c r="J3112" i="1"/>
  <c r="K3112" i="1"/>
  <c r="L3112" i="1"/>
  <c r="M3112" i="1"/>
  <c r="N3112" i="1"/>
  <c r="C3113" i="1"/>
  <c r="D3113" i="1"/>
  <c r="E3113" i="1"/>
  <c r="F3113" i="1"/>
  <c r="G3113" i="1"/>
  <c r="H3113" i="1"/>
  <c r="I3113" i="1"/>
  <c r="J3113" i="1"/>
  <c r="K3113" i="1"/>
  <c r="L3113" i="1"/>
  <c r="M3113" i="1"/>
  <c r="N3113" i="1"/>
  <c r="C3114" i="1"/>
  <c r="D3114" i="1"/>
  <c r="E3114" i="1"/>
  <c r="F3114" i="1"/>
  <c r="G3114" i="1"/>
  <c r="H3114" i="1"/>
  <c r="I3114" i="1"/>
  <c r="J3114" i="1"/>
  <c r="K3114" i="1"/>
  <c r="L3114" i="1"/>
  <c r="M3114" i="1"/>
  <c r="N3114" i="1"/>
  <c r="C3115" i="1"/>
  <c r="D3115" i="1"/>
  <c r="E3115" i="1"/>
  <c r="F3115" i="1"/>
  <c r="G3115" i="1"/>
  <c r="H3115" i="1"/>
  <c r="I3115" i="1"/>
  <c r="J3115" i="1"/>
  <c r="K3115" i="1"/>
  <c r="L3115" i="1"/>
  <c r="M3115" i="1"/>
  <c r="N3115" i="1"/>
  <c r="C3116" i="1"/>
  <c r="D3116" i="1"/>
  <c r="E3116" i="1"/>
  <c r="F3116" i="1"/>
  <c r="G3116" i="1"/>
  <c r="H3116" i="1"/>
  <c r="I3116" i="1"/>
  <c r="J3116" i="1"/>
  <c r="K3116" i="1"/>
  <c r="L3116" i="1"/>
  <c r="M3116" i="1"/>
  <c r="N3116" i="1"/>
  <c r="C3117" i="1"/>
  <c r="D3117" i="1"/>
  <c r="E3117" i="1"/>
  <c r="F3117" i="1"/>
  <c r="G3117" i="1"/>
  <c r="H3117" i="1"/>
  <c r="I3117" i="1"/>
  <c r="J3117" i="1"/>
  <c r="K3117" i="1"/>
  <c r="L3117" i="1"/>
  <c r="M3117" i="1"/>
  <c r="N3117" i="1"/>
  <c r="C3118" i="1"/>
  <c r="D3118" i="1"/>
  <c r="E3118" i="1"/>
  <c r="F3118" i="1"/>
  <c r="G3118" i="1"/>
  <c r="H3118" i="1"/>
  <c r="I3118" i="1"/>
  <c r="J3118" i="1"/>
  <c r="K3118" i="1"/>
  <c r="L3118" i="1"/>
  <c r="M3118" i="1"/>
  <c r="N3118" i="1"/>
  <c r="C3119" i="1"/>
  <c r="D3119" i="1"/>
  <c r="E3119" i="1"/>
  <c r="F3119" i="1"/>
  <c r="G3119" i="1"/>
  <c r="H3119" i="1"/>
  <c r="I3119" i="1"/>
  <c r="J3119" i="1"/>
  <c r="K3119" i="1"/>
  <c r="L3119" i="1"/>
  <c r="M3119" i="1"/>
  <c r="N3119" i="1"/>
  <c r="C3120" i="1"/>
  <c r="D3120" i="1"/>
  <c r="E3120" i="1"/>
  <c r="F3120" i="1"/>
  <c r="G3120" i="1"/>
  <c r="H3120" i="1"/>
  <c r="I3120" i="1"/>
  <c r="J3120" i="1"/>
  <c r="K3120" i="1"/>
  <c r="L3120" i="1"/>
  <c r="M3120" i="1"/>
  <c r="N3120" i="1"/>
  <c r="C3121" i="1"/>
  <c r="D3121" i="1"/>
  <c r="E3121" i="1"/>
  <c r="F3121" i="1"/>
  <c r="G3121" i="1"/>
  <c r="H3121" i="1"/>
  <c r="I3121" i="1"/>
  <c r="J3121" i="1"/>
  <c r="K3121" i="1"/>
  <c r="L3121" i="1"/>
  <c r="M3121" i="1"/>
  <c r="N3121" i="1"/>
  <c r="C3122" i="1"/>
  <c r="D3122" i="1"/>
  <c r="E3122" i="1"/>
  <c r="F3122" i="1"/>
  <c r="G3122" i="1"/>
  <c r="H3122" i="1"/>
  <c r="I3122" i="1"/>
  <c r="J3122" i="1"/>
  <c r="K3122" i="1"/>
  <c r="L3122" i="1"/>
  <c r="M3122" i="1"/>
  <c r="N3122" i="1"/>
  <c r="C3123" i="1"/>
  <c r="D3123" i="1"/>
  <c r="E3123" i="1"/>
  <c r="F3123" i="1"/>
  <c r="G3123" i="1"/>
  <c r="H3123" i="1"/>
  <c r="I3123" i="1"/>
  <c r="J3123" i="1"/>
  <c r="K3123" i="1"/>
  <c r="L3123" i="1"/>
  <c r="M3123" i="1"/>
  <c r="N3123" i="1"/>
  <c r="C3124" i="1"/>
  <c r="D3124" i="1"/>
  <c r="E3124" i="1"/>
  <c r="F3124" i="1"/>
  <c r="G3124" i="1"/>
  <c r="H3124" i="1"/>
  <c r="I3124" i="1"/>
  <c r="J3124" i="1"/>
  <c r="K3124" i="1"/>
  <c r="L3124" i="1"/>
  <c r="M3124" i="1"/>
  <c r="N3124" i="1"/>
  <c r="C3125" i="1"/>
  <c r="D3125" i="1"/>
  <c r="E3125" i="1"/>
  <c r="F3125" i="1"/>
  <c r="G3125" i="1"/>
  <c r="H3125" i="1"/>
  <c r="I3125" i="1"/>
  <c r="J3125" i="1"/>
  <c r="K3125" i="1"/>
  <c r="L3125" i="1"/>
  <c r="M3125" i="1"/>
  <c r="N3125" i="1"/>
  <c r="C3126" i="1"/>
  <c r="D3126" i="1"/>
  <c r="E3126" i="1"/>
  <c r="F3126" i="1"/>
  <c r="G3126" i="1"/>
  <c r="H3126" i="1"/>
  <c r="I3126" i="1"/>
  <c r="J3126" i="1"/>
  <c r="K3126" i="1"/>
  <c r="L3126" i="1"/>
  <c r="M3126" i="1"/>
  <c r="N3126" i="1"/>
  <c r="C3127" i="1"/>
  <c r="D3127" i="1"/>
  <c r="E3127" i="1"/>
  <c r="F3127" i="1"/>
  <c r="G3127" i="1"/>
  <c r="H3127" i="1"/>
  <c r="I3127" i="1"/>
  <c r="J3127" i="1"/>
  <c r="K3127" i="1"/>
  <c r="L3127" i="1"/>
  <c r="M3127" i="1"/>
  <c r="N3127" i="1"/>
  <c r="C3128" i="1"/>
  <c r="D3128" i="1"/>
  <c r="E3128" i="1"/>
  <c r="F3128" i="1"/>
  <c r="G3128" i="1"/>
  <c r="H3128" i="1"/>
  <c r="I3128" i="1"/>
  <c r="J3128" i="1"/>
  <c r="K3128" i="1"/>
  <c r="L3128" i="1"/>
  <c r="M3128" i="1"/>
  <c r="N3128" i="1"/>
  <c r="C3129" i="1"/>
  <c r="D3129" i="1"/>
  <c r="E3129" i="1"/>
  <c r="F3129" i="1"/>
  <c r="G3129" i="1"/>
  <c r="H3129" i="1"/>
  <c r="I3129" i="1"/>
  <c r="J3129" i="1"/>
  <c r="K3129" i="1"/>
  <c r="L3129" i="1"/>
  <c r="M3129" i="1"/>
  <c r="N3129" i="1"/>
  <c r="C3130" i="1"/>
  <c r="D3130" i="1"/>
  <c r="E3130" i="1"/>
  <c r="F3130" i="1"/>
  <c r="G3130" i="1"/>
  <c r="H3130" i="1"/>
  <c r="I3130" i="1"/>
  <c r="J3130" i="1"/>
  <c r="K3130" i="1"/>
  <c r="L3130" i="1"/>
  <c r="M3130" i="1"/>
  <c r="N3130" i="1"/>
  <c r="C3131" i="1"/>
  <c r="D3131" i="1"/>
  <c r="E3131" i="1"/>
  <c r="F3131" i="1"/>
  <c r="G3131" i="1"/>
  <c r="H3131" i="1"/>
  <c r="I3131" i="1"/>
  <c r="J3131" i="1"/>
  <c r="K3131" i="1"/>
  <c r="L3131" i="1"/>
  <c r="M3131" i="1"/>
  <c r="N3131" i="1"/>
  <c r="C3132" i="1"/>
  <c r="D3132" i="1"/>
  <c r="E3132" i="1"/>
  <c r="F3132" i="1"/>
  <c r="G3132" i="1"/>
  <c r="H3132" i="1"/>
  <c r="I3132" i="1"/>
  <c r="J3132" i="1"/>
  <c r="K3132" i="1"/>
  <c r="L3132" i="1"/>
  <c r="M3132" i="1"/>
  <c r="N3132" i="1"/>
  <c r="C3133" i="1"/>
  <c r="D3133" i="1"/>
  <c r="E3133" i="1"/>
  <c r="F3133" i="1"/>
  <c r="G3133" i="1"/>
  <c r="H3133" i="1"/>
  <c r="I3133" i="1"/>
  <c r="J3133" i="1"/>
  <c r="K3133" i="1"/>
  <c r="L3133" i="1"/>
  <c r="M3133" i="1"/>
  <c r="N3133" i="1"/>
  <c r="C3134" i="1"/>
  <c r="D3134" i="1"/>
  <c r="E3134" i="1"/>
  <c r="F3134" i="1"/>
  <c r="G3134" i="1"/>
  <c r="H3134" i="1"/>
  <c r="I3134" i="1"/>
  <c r="J3134" i="1"/>
  <c r="K3134" i="1"/>
  <c r="L3134" i="1"/>
  <c r="M3134" i="1"/>
  <c r="N3134" i="1"/>
  <c r="C3135" i="1"/>
  <c r="D3135" i="1"/>
  <c r="E3135" i="1"/>
  <c r="F3135" i="1"/>
  <c r="G3135" i="1"/>
  <c r="H3135" i="1"/>
  <c r="I3135" i="1"/>
  <c r="J3135" i="1"/>
  <c r="K3135" i="1"/>
  <c r="L3135" i="1"/>
  <c r="M3135" i="1"/>
  <c r="N3135" i="1"/>
  <c r="C3136" i="1"/>
  <c r="D3136" i="1"/>
  <c r="E3136" i="1"/>
  <c r="F3136" i="1"/>
  <c r="G3136" i="1"/>
  <c r="H3136" i="1"/>
  <c r="I3136" i="1"/>
  <c r="J3136" i="1"/>
  <c r="K3136" i="1"/>
  <c r="L3136" i="1"/>
  <c r="M3136" i="1"/>
  <c r="N3136" i="1"/>
  <c r="C3137" i="1"/>
  <c r="D3137" i="1"/>
  <c r="E3137" i="1"/>
  <c r="F3137" i="1"/>
  <c r="G3137" i="1"/>
  <c r="H3137" i="1"/>
  <c r="I3137" i="1"/>
  <c r="J3137" i="1"/>
  <c r="K3137" i="1"/>
  <c r="L3137" i="1"/>
  <c r="M3137" i="1"/>
  <c r="N3137" i="1"/>
  <c r="C3138" i="1"/>
  <c r="D3138" i="1"/>
  <c r="E3138" i="1"/>
  <c r="F3138" i="1"/>
  <c r="G3138" i="1"/>
  <c r="H3138" i="1"/>
  <c r="I3138" i="1"/>
  <c r="J3138" i="1"/>
  <c r="K3138" i="1"/>
  <c r="L3138" i="1"/>
  <c r="M3138" i="1"/>
  <c r="N3138" i="1"/>
  <c r="C3139" i="1"/>
  <c r="D3139" i="1"/>
  <c r="E3139" i="1"/>
  <c r="F3139" i="1"/>
  <c r="G3139" i="1"/>
  <c r="H3139" i="1"/>
  <c r="I3139" i="1"/>
  <c r="J3139" i="1"/>
  <c r="K3139" i="1"/>
  <c r="L3139" i="1"/>
  <c r="M3139" i="1"/>
  <c r="N3139" i="1"/>
  <c r="C3140" i="1"/>
  <c r="D3140" i="1"/>
  <c r="E3140" i="1"/>
  <c r="F3140" i="1"/>
  <c r="G3140" i="1"/>
  <c r="H3140" i="1"/>
  <c r="I3140" i="1"/>
  <c r="J3140" i="1"/>
  <c r="K3140" i="1"/>
  <c r="L3140" i="1"/>
  <c r="M3140" i="1"/>
  <c r="N3140" i="1"/>
  <c r="C3141" i="1"/>
  <c r="D3141" i="1"/>
  <c r="E3141" i="1"/>
  <c r="F3141" i="1"/>
  <c r="G3141" i="1"/>
  <c r="H3141" i="1"/>
  <c r="I3141" i="1"/>
  <c r="J3141" i="1"/>
  <c r="K3141" i="1"/>
  <c r="L3141" i="1"/>
  <c r="M3141" i="1"/>
  <c r="N3141" i="1"/>
  <c r="C3142" i="1"/>
  <c r="D3142" i="1"/>
  <c r="E3142" i="1"/>
  <c r="F3142" i="1"/>
  <c r="G3142" i="1"/>
  <c r="H3142" i="1"/>
  <c r="I3142" i="1"/>
  <c r="J3142" i="1"/>
  <c r="K3142" i="1"/>
  <c r="L3142" i="1"/>
  <c r="M3142" i="1"/>
  <c r="N3142" i="1"/>
  <c r="C3143" i="1"/>
  <c r="D3143" i="1"/>
  <c r="E3143" i="1"/>
  <c r="F3143" i="1"/>
  <c r="G3143" i="1"/>
  <c r="H3143" i="1"/>
  <c r="I3143" i="1"/>
  <c r="J3143" i="1"/>
  <c r="K3143" i="1"/>
  <c r="L3143" i="1"/>
  <c r="M3143" i="1"/>
  <c r="N3143" i="1"/>
  <c r="C3144" i="1"/>
  <c r="D3144" i="1"/>
  <c r="E3144" i="1"/>
  <c r="F3144" i="1"/>
  <c r="G3144" i="1"/>
  <c r="H3144" i="1"/>
  <c r="I3144" i="1"/>
  <c r="J3144" i="1"/>
  <c r="K3144" i="1"/>
  <c r="L3144" i="1"/>
  <c r="M3144" i="1"/>
  <c r="N3144" i="1"/>
  <c r="C3145" i="1"/>
  <c r="D3145" i="1"/>
  <c r="E3145" i="1"/>
  <c r="F3145" i="1"/>
  <c r="G3145" i="1"/>
  <c r="H3145" i="1"/>
  <c r="I3145" i="1"/>
  <c r="J3145" i="1"/>
  <c r="K3145" i="1"/>
  <c r="L3145" i="1"/>
  <c r="M3145" i="1"/>
  <c r="N3145" i="1"/>
  <c r="C3146" i="1"/>
  <c r="D3146" i="1"/>
  <c r="E3146" i="1"/>
  <c r="F3146" i="1"/>
  <c r="G3146" i="1"/>
  <c r="H3146" i="1"/>
  <c r="I3146" i="1"/>
  <c r="J3146" i="1"/>
  <c r="K3146" i="1"/>
  <c r="L3146" i="1"/>
  <c r="M3146" i="1"/>
  <c r="N3146" i="1"/>
  <c r="C3147" i="1"/>
  <c r="D3147" i="1"/>
  <c r="E3147" i="1"/>
  <c r="F3147" i="1"/>
  <c r="G3147" i="1"/>
  <c r="H3147" i="1"/>
  <c r="I3147" i="1"/>
  <c r="J3147" i="1"/>
  <c r="K3147" i="1"/>
  <c r="L3147" i="1"/>
  <c r="M3147" i="1"/>
  <c r="N3147" i="1"/>
  <c r="C3148" i="1"/>
  <c r="D3148" i="1"/>
  <c r="E3148" i="1"/>
  <c r="F3148" i="1"/>
  <c r="G3148" i="1"/>
  <c r="H3148" i="1"/>
  <c r="I3148" i="1"/>
  <c r="J3148" i="1"/>
  <c r="K3148" i="1"/>
  <c r="L3148" i="1"/>
  <c r="M3148" i="1"/>
  <c r="N3148" i="1"/>
  <c r="C3149" i="1"/>
  <c r="D3149" i="1"/>
  <c r="E3149" i="1"/>
  <c r="F3149" i="1"/>
  <c r="G3149" i="1"/>
  <c r="H3149" i="1"/>
  <c r="I3149" i="1"/>
  <c r="J3149" i="1"/>
  <c r="K3149" i="1"/>
  <c r="L3149" i="1"/>
  <c r="M3149" i="1"/>
  <c r="N3149" i="1"/>
  <c r="C3150" i="1"/>
  <c r="D3150" i="1"/>
  <c r="E3150" i="1"/>
  <c r="F3150" i="1"/>
  <c r="G3150" i="1"/>
  <c r="H3150" i="1"/>
  <c r="I3150" i="1"/>
  <c r="J3150" i="1"/>
  <c r="K3150" i="1"/>
  <c r="L3150" i="1"/>
  <c r="M3150" i="1"/>
  <c r="N3150" i="1"/>
  <c r="C3151" i="1"/>
  <c r="D3151" i="1"/>
  <c r="E3151" i="1"/>
  <c r="F3151" i="1"/>
  <c r="G3151" i="1"/>
  <c r="H3151" i="1"/>
  <c r="I3151" i="1"/>
  <c r="J3151" i="1"/>
  <c r="K3151" i="1"/>
  <c r="L3151" i="1"/>
  <c r="M3151" i="1"/>
  <c r="N3151" i="1"/>
  <c r="C3152" i="1"/>
  <c r="D3152" i="1"/>
  <c r="E3152" i="1"/>
  <c r="F3152" i="1"/>
  <c r="G3152" i="1"/>
  <c r="H3152" i="1"/>
  <c r="I3152" i="1"/>
  <c r="J3152" i="1"/>
  <c r="K3152" i="1"/>
  <c r="L3152" i="1"/>
  <c r="M3152" i="1"/>
  <c r="N3152" i="1"/>
  <c r="C3153" i="1"/>
  <c r="D3153" i="1"/>
  <c r="E3153" i="1"/>
  <c r="F3153" i="1"/>
  <c r="G3153" i="1"/>
  <c r="H3153" i="1"/>
  <c r="I3153" i="1"/>
  <c r="J3153" i="1"/>
  <c r="K3153" i="1"/>
  <c r="L3153" i="1"/>
  <c r="M3153" i="1"/>
  <c r="N3153" i="1"/>
  <c r="C3154" i="1"/>
  <c r="D3154" i="1"/>
  <c r="E3154" i="1"/>
  <c r="F3154" i="1"/>
  <c r="G3154" i="1"/>
  <c r="H3154" i="1"/>
  <c r="I3154" i="1"/>
  <c r="J3154" i="1"/>
  <c r="K3154" i="1"/>
  <c r="L3154" i="1"/>
  <c r="M3154" i="1"/>
  <c r="N3154" i="1"/>
  <c r="C3155" i="1"/>
  <c r="D3155" i="1"/>
  <c r="E3155" i="1"/>
  <c r="F3155" i="1"/>
  <c r="G3155" i="1"/>
  <c r="H3155" i="1"/>
  <c r="I3155" i="1"/>
  <c r="J3155" i="1"/>
  <c r="K3155" i="1"/>
  <c r="L3155" i="1"/>
  <c r="M3155" i="1"/>
  <c r="N3155" i="1"/>
  <c r="C3156" i="1"/>
  <c r="D3156" i="1"/>
  <c r="E3156" i="1"/>
  <c r="F3156" i="1"/>
  <c r="G3156" i="1"/>
  <c r="H3156" i="1"/>
  <c r="I3156" i="1"/>
  <c r="J3156" i="1"/>
  <c r="K3156" i="1"/>
  <c r="L3156" i="1"/>
  <c r="M3156" i="1"/>
  <c r="N3156" i="1"/>
  <c r="C3157" i="1"/>
  <c r="D3157" i="1"/>
  <c r="E3157" i="1"/>
  <c r="F3157" i="1"/>
  <c r="G3157" i="1"/>
  <c r="H3157" i="1"/>
  <c r="I3157" i="1"/>
  <c r="J3157" i="1"/>
  <c r="K3157" i="1"/>
  <c r="L3157" i="1"/>
  <c r="M3157" i="1"/>
  <c r="N3157" i="1"/>
  <c r="C3158" i="1"/>
  <c r="D3158" i="1"/>
  <c r="E3158" i="1"/>
  <c r="F3158" i="1"/>
  <c r="G3158" i="1"/>
  <c r="H3158" i="1"/>
  <c r="I3158" i="1"/>
  <c r="J3158" i="1"/>
  <c r="K3158" i="1"/>
  <c r="L3158" i="1"/>
  <c r="M3158" i="1"/>
  <c r="N3158" i="1"/>
  <c r="C3159" i="1"/>
  <c r="D3159" i="1"/>
  <c r="E3159" i="1"/>
  <c r="F3159" i="1"/>
  <c r="G3159" i="1"/>
  <c r="H3159" i="1"/>
  <c r="I3159" i="1"/>
  <c r="J3159" i="1"/>
  <c r="K3159" i="1"/>
  <c r="L3159" i="1"/>
  <c r="M3159" i="1"/>
  <c r="N3159" i="1"/>
  <c r="C3160" i="1"/>
  <c r="D3160" i="1"/>
  <c r="E3160" i="1"/>
  <c r="F3160" i="1"/>
  <c r="G3160" i="1"/>
  <c r="H3160" i="1"/>
  <c r="I3160" i="1"/>
  <c r="J3160" i="1"/>
  <c r="K3160" i="1"/>
  <c r="L3160" i="1"/>
  <c r="M3160" i="1"/>
  <c r="N3160" i="1"/>
  <c r="C3161" i="1"/>
  <c r="D3161" i="1"/>
  <c r="E3161" i="1"/>
  <c r="F3161" i="1"/>
  <c r="G3161" i="1"/>
  <c r="H3161" i="1"/>
  <c r="I3161" i="1"/>
  <c r="J3161" i="1"/>
  <c r="K3161" i="1"/>
  <c r="L3161" i="1"/>
  <c r="M3161" i="1"/>
  <c r="N3161" i="1"/>
  <c r="C3162" i="1"/>
  <c r="D3162" i="1"/>
  <c r="E3162" i="1"/>
  <c r="F3162" i="1"/>
  <c r="G3162" i="1"/>
  <c r="H3162" i="1"/>
  <c r="I3162" i="1"/>
  <c r="J3162" i="1"/>
  <c r="K3162" i="1"/>
  <c r="L3162" i="1"/>
  <c r="M3162" i="1"/>
  <c r="N3162" i="1"/>
  <c r="C3163" i="1"/>
  <c r="D3163" i="1"/>
  <c r="E3163" i="1"/>
  <c r="F3163" i="1"/>
  <c r="G3163" i="1"/>
  <c r="H3163" i="1"/>
  <c r="I3163" i="1"/>
  <c r="J3163" i="1"/>
  <c r="K3163" i="1"/>
  <c r="L3163" i="1"/>
  <c r="M3163" i="1"/>
  <c r="N3163" i="1"/>
  <c r="C3164" i="1"/>
  <c r="D3164" i="1"/>
  <c r="E3164" i="1"/>
  <c r="F3164" i="1"/>
  <c r="G3164" i="1"/>
  <c r="H3164" i="1"/>
  <c r="I3164" i="1"/>
  <c r="J3164" i="1"/>
  <c r="K3164" i="1"/>
  <c r="L3164" i="1"/>
  <c r="M3164" i="1"/>
  <c r="N3164" i="1"/>
  <c r="C3165" i="1"/>
  <c r="D3165" i="1"/>
  <c r="E3165" i="1"/>
  <c r="F3165" i="1"/>
  <c r="G3165" i="1"/>
  <c r="H3165" i="1"/>
  <c r="I3165" i="1"/>
  <c r="J3165" i="1"/>
  <c r="K3165" i="1"/>
  <c r="L3165" i="1"/>
  <c r="M3165" i="1"/>
  <c r="N3165" i="1"/>
  <c r="C3166" i="1"/>
  <c r="D3166" i="1"/>
  <c r="E3166" i="1"/>
  <c r="F3166" i="1"/>
  <c r="G3166" i="1"/>
  <c r="H3166" i="1"/>
  <c r="I3166" i="1"/>
  <c r="J3166" i="1"/>
  <c r="K3166" i="1"/>
  <c r="L3166" i="1"/>
  <c r="M3166" i="1"/>
  <c r="N3166" i="1"/>
  <c r="C3167" i="1"/>
  <c r="D3167" i="1"/>
  <c r="E3167" i="1"/>
  <c r="F3167" i="1"/>
  <c r="G3167" i="1"/>
  <c r="H3167" i="1"/>
  <c r="I3167" i="1"/>
  <c r="J3167" i="1"/>
  <c r="K3167" i="1"/>
  <c r="L3167" i="1"/>
  <c r="M3167" i="1"/>
  <c r="N3167" i="1"/>
  <c r="C3168" i="1"/>
  <c r="D3168" i="1"/>
  <c r="E3168" i="1"/>
  <c r="F3168" i="1"/>
  <c r="G3168" i="1"/>
  <c r="H3168" i="1"/>
  <c r="I3168" i="1"/>
  <c r="J3168" i="1"/>
  <c r="K3168" i="1"/>
  <c r="L3168" i="1"/>
  <c r="M3168" i="1"/>
  <c r="N3168" i="1"/>
  <c r="C3169" i="1"/>
  <c r="D3169" i="1"/>
  <c r="E3169" i="1"/>
  <c r="F3169" i="1"/>
  <c r="G3169" i="1"/>
  <c r="H3169" i="1"/>
  <c r="I3169" i="1"/>
  <c r="J3169" i="1"/>
  <c r="K3169" i="1"/>
  <c r="L3169" i="1"/>
  <c r="M3169" i="1"/>
  <c r="N3169" i="1"/>
  <c r="C3170" i="1"/>
  <c r="D3170" i="1"/>
  <c r="E3170" i="1"/>
  <c r="F3170" i="1"/>
  <c r="G3170" i="1"/>
  <c r="H3170" i="1"/>
  <c r="I3170" i="1"/>
  <c r="J3170" i="1"/>
  <c r="K3170" i="1"/>
  <c r="L3170" i="1"/>
  <c r="M3170" i="1"/>
  <c r="N3170" i="1"/>
  <c r="C3171" i="1"/>
  <c r="D3171" i="1"/>
  <c r="E3171" i="1"/>
  <c r="F3171" i="1"/>
  <c r="G3171" i="1"/>
  <c r="H3171" i="1"/>
  <c r="I3171" i="1"/>
  <c r="J3171" i="1"/>
  <c r="K3171" i="1"/>
  <c r="L3171" i="1"/>
  <c r="M3171" i="1"/>
  <c r="N3171" i="1"/>
  <c r="C3172" i="1"/>
  <c r="D3172" i="1"/>
  <c r="E3172" i="1"/>
  <c r="F3172" i="1"/>
  <c r="G3172" i="1"/>
  <c r="H3172" i="1"/>
  <c r="I3172" i="1"/>
  <c r="J3172" i="1"/>
  <c r="K3172" i="1"/>
  <c r="L3172" i="1"/>
  <c r="M3172" i="1"/>
  <c r="N3172" i="1"/>
  <c r="C3173" i="1"/>
  <c r="D3173" i="1"/>
  <c r="E3173" i="1"/>
  <c r="F3173" i="1"/>
  <c r="G3173" i="1"/>
  <c r="H3173" i="1"/>
  <c r="I3173" i="1"/>
  <c r="J3173" i="1"/>
  <c r="K3173" i="1"/>
  <c r="L3173" i="1"/>
  <c r="M3173" i="1"/>
  <c r="N3173" i="1"/>
  <c r="C3174" i="1"/>
  <c r="D3174" i="1"/>
  <c r="E3174" i="1"/>
  <c r="F3174" i="1"/>
  <c r="G3174" i="1"/>
  <c r="H3174" i="1"/>
  <c r="I3174" i="1"/>
  <c r="J3174" i="1"/>
  <c r="K3174" i="1"/>
  <c r="L3174" i="1"/>
  <c r="M3174" i="1"/>
  <c r="N3174" i="1"/>
  <c r="C3175" i="1"/>
  <c r="D3175" i="1"/>
  <c r="E3175" i="1"/>
  <c r="F3175" i="1"/>
  <c r="G3175" i="1"/>
  <c r="H3175" i="1"/>
  <c r="I3175" i="1"/>
  <c r="J3175" i="1"/>
  <c r="K3175" i="1"/>
  <c r="L3175" i="1"/>
  <c r="M3175" i="1"/>
  <c r="N3175" i="1"/>
  <c r="C3176" i="1"/>
  <c r="D3176" i="1"/>
  <c r="E3176" i="1"/>
  <c r="F3176" i="1"/>
  <c r="G3176" i="1"/>
  <c r="H3176" i="1"/>
  <c r="I3176" i="1"/>
  <c r="J3176" i="1"/>
  <c r="K3176" i="1"/>
  <c r="L3176" i="1"/>
  <c r="M3176" i="1"/>
  <c r="N3176" i="1"/>
  <c r="C3177" i="1"/>
  <c r="D3177" i="1"/>
  <c r="E3177" i="1"/>
  <c r="F3177" i="1"/>
  <c r="G3177" i="1"/>
  <c r="H3177" i="1"/>
  <c r="I3177" i="1"/>
  <c r="J3177" i="1"/>
  <c r="K3177" i="1"/>
  <c r="L3177" i="1"/>
  <c r="M3177" i="1"/>
  <c r="N3177" i="1"/>
  <c r="C3178" i="1"/>
  <c r="D3178" i="1"/>
  <c r="E3178" i="1"/>
  <c r="F3178" i="1"/>
  <c r="G3178" i="1"/>
  <c r="H3178" i="1"/>
  <c r="I3178" i="1"/>
  <c r="J3178" i="1"/>
  <c r="K3178" i="1"/>
  <c r="L3178" i="1"/>
  <c r="M3178" i="1"/>
  <c r="N3178" i="1"/>
  <c r="C3179" i="1"/>
  <c r="D3179" i="1"/>
  <c r="E3179" i="1"/>
  <c r="F3179" i="1"/>
  <c r="G3179" i="1"/>
  <c r="H3179" i="1"/>
  <c r="I3179" i="1"/>
  <c r="J3179" i="1"/>
  <c r="K3179" i="1"/>
  <c r="L3179" i="1"/>
  <c r="M3179" i="1"/>
  <c r="N3179" i="1"/>
  <c r="C3180" i="1"/>
  <c r="D3180" i="1"/>
  <c r="E3180" i="1"/>
  <c r="F3180" i="1"/>
  <c r="G3180" i="1"/>
  <c r="H3180" i="1"/>
  <c r="I3180" i="1"/>
  <c r="J3180" i="1"/>
  <c r="K3180" i="1"/>
  <c r="L3180" i="1"/>
  <c r="M3180" i="1"/>
  <c r="N3180" i="1"/>
  <c r="C3181" i="1"/>
  <c r="D3181" i="1"/>
  <c r="E3181" i="1"/>
  <c r="F3181" i="1"/>
  <c r="G3181" i="1"/>
  <c r="H3181" i="1"/>
  <c r="I3181" i="1"/>
  <c r="J3181" i="1"/>
  <c r="K3181" i="1"/>
  <c r="L3181" i="1"/>
  <c r="M3181" i="1"/>
  <c r="N3181" i="1"/>
  <c r="C3182" i="1"/>
  <c r="D3182" i="1"/>
  <c r="E3182" i="1"/>
  <c r="F3182" i="1"/>
  <c r="G3182" i="1"/>
  <c r="H3182" i="1"/>
  <c r="I3182" i="1"/>
  <c r="J3182" i="1"/>
  <c r="K3182" i="1"/>
  <c r="L3182" i="1"/>
  <c r="M3182" i="1"/>
  <c r="N3182" i="1"/>
  <c r="C3183" i="1"/>
  <c r="D3183" i="1"/>
  <c r="E3183" i="1"/>
  <c r="F3183" i="1"/>
  <c r="G3183" i="1"/>
  <c r="H3183" i="1"/>
  <c r="I3183" i="1"/>
  <c r="J3183" i="1"/>
  <c r="K3183" i="1"/>
  <c r="L3183" i="1"/>
  <c r="M3183" i="1"/>
  <c r="N3183" i="1"/>
  <c r="C3184" i="1"/>
  <c r="D3184" i="1"/>
  <c r="E3184" i="1"/>
  <c r="F3184" i="1"/>
  <c r="G3184" i="1"/>
  <c r="H3184" i="1"/>
  <c r="I3184" i="1"/>
  <c r="J3184" i="1"/>
  <c r="K3184" i="1"/>
  <c r="L3184" i="1"/>
  <c r="M3184" i="1"/>
  <c r="N3184" i="1"/>
  <c r="C3185" i="1"/>
  <c r="D3185" i="1"/>
  <c r="E3185" i="1"/>
  <c r="F3185" i="1"/>
  <c r="G3185" i="1"/>
  <c r="H3185" i="1"/>
  <c r="I3185" i="1"/>
  <c r="J3185" i="1"/>
  <c r="K3185" i="1"/>
  <c r="L3185" i="1"/>
  <c r="M3185" i="1"/>
  <c r="N3185" i="1"/>
  <c r="C3186" i="1"/>
  <c r="D3186" i="1"/>
  <c r="E3186" i="1"/>
  <c r="F3186" i="1"/>
  <c r="G3186" i="1"/>
  <c r="H3186" i="1"/>
  <c r="I3186" i="1"/>
  <c r="J3186" i="1"/>
  <c r="K3186" i="1"/>
  <c r="L3186" i="1"/>
  <c r="M3186" i="1"/>
  <c r="N3186" i="1"/>
  <c r="C3187" i="1"/>
  <c r="D3187" i="1"/>
  <c r="E3187" i="1"/>
  <c r="F3187" i="1"/>
  <c r="G3187" i="1"/>
  <c r="H3187" i="1"/>
  <c r="I3187" i="1"/>
  <c r="J3187" i="1"/>
  <c r="K3187" i="1"/>
  <c r="L3187" i="1"/>
  <c r="M3187" i="1"/>
  <c r="N3187" i="1"/>
  <c r="C3188" i="1"/>
  <c r="D3188" i="1"/>
  <c r="E3188" i="1"/>
  <c r="F3188" i="1"/>
  <c r="G3188" i="1"/>
  <c r="H3188" i="1"/>
  <c r="I3188" i="1"/>
  <c r="J3188" i="1"/>
  <c r="K3188" i="1"/>
  <c r="L3188" i="1"/>
  <c r="M3188" i="1"/>
  <c r="N3188" i="1"/>
  <c r="C3189" i="1"/>
  <c r="D3189" i="1"/>
  <c r="E3189" i="1"/>
  <c r="F3189" i="1"/>
  <c r="G3189" i="1"/>
  <c r="H3189" i="1"/>
  <c r="I3189" i="1"/>
  <c r="J3189" i="1"/>
  <c r="K3189" i="1"/>
  <c r="L3189" i="1"/>
  <c r="M3189" i="1"/>
  <c r="N3189" i="1"/>
  <c r="C3190" i="1"/>
  <c r="D3190" i="1"/>
  <c r="E3190" i="1"/>
  <c r="F3190" i="1"/>
  <c r="G3190" i="1"/>
  <c r="H3190" i="1"/>
  <c r="I3190" i="1"/>
  <c r="J3190" i="1"/>
  <c r="K3190" i="1"/>
  <c r="L3190" i="1"/>
  <c r="M3190" i="1"/>
  <c r="N3190" i="1"/>
  <c r="C3191" i="1"/>
  <c r="D3191" i="1"/>
  <c r="E3191" i="1"/>
  <c r="F3191" i="1"/>
  <c r="G3191" i="1"/>
  <c r="H3191" i="1"/>
  <c r="I3191" i="1"/>
  <c r="J3191" i="1"/>
  <c r="K3191" i="1"/>
  <c r="L3191" i="1"/>
  <c r="M3191" i="1"/>
  <c r="N3191" i="1"/>
  <c r="C3192" i="1"/>
  <c r="D3192" i="1"/>
  <c r="E3192" i="1"/>
  <c r="F3192" i="1"/>
  <c r="G3192" i="1"/>
  <c r="H3192" i="1"/>
  <c r="I3192" i="1"/>
  <c r="J3192" i="1"/>
  <c r="K3192" i="1"/>
  <c r="L3192" i="1"/>
  <c r="M3192" i="1"/>
  <c r="N3192" i="1"/>
  <c r="C3193" i="1"/>
  <c r="D3193" i="1"/>
  <c r="E3193" i="1"/>
  <c r="F3193" i="1"/>
  <c r="G3193" i="1"/>
  <c r="H3193" i="1"/>
  <c r="I3193" i="1"/>
  <c r="J3193" i="1"/>
  <c r="K3193" i="1"/>
  <c r="L3193" i="1"/>
  <c r="M3193" i="1"/>
  <c r="N3193" i="1"/>
  <c r="C3194" i="1"/>
  <c r="D3194" i="1"/>
  <c r="E3194" i="1"/>
  <c r="F3194" i="1"/>
  <c r="G3194" i="1"/>
  <c r="H3194" i="1"/>
  <c r="I3194" i="1"/>
  <c r="J3194" i="1"/>
  <c r="K3194" i="1"/>
  <c r="L3194" i="1"/>
  <c r="M3194" i="1"/>
  <c r="N3194" i="1"/>
  <c r="C3195" i="1"/>
  <c r="D3195" i="1"/>
  <c r="E3195" i="1"/>
  <c r="F3195" i="1"/>
  <c r="G3195" i="1"/>
  <c r="H3195" i="1"/>
  <c r="I3195" i="1"/>
  <c r="J3195" i="1"/>
  <c r="K3195" i="1"/>
  <c r="L3195" i="1"/>
  <c r="M3195" i="1"/>
  <c r="N3195" i="1"/>
  <c r="C3196" i="1"/>
  <c r="D3196" i="1"/>
  <c r="E3196" i="1"/>
  <c r="F3196" i="1"/>
  <c r="G3196" i="1"/>
  <c r="H3196" i="1"/>
  <c r="I3196" i="1"/>
  <c r="J3196" i="1"/>
  <c r="K3196" i="1"/>
  <c r="L3196" i="1"/>
  <c r="M3196" i="1"/>
  <c r="N3196" i="1"/>
  <c r="C3197" i="1"/>
  <c r="D3197" i="1"/>
  <c r="E3197" i="1"/>
  <c r="F3197" i="1"/>
  <c r="G3197" i="1"/>
  <c r="H3197" i="1"/>
  <c r="I3197" i="1"/>
  <c r="J3197" i="1"/>
  <c r="K3197" i="1"/>
  <c r="L3197" i="1"/>
  <c r="M3197" i="1"/>
  <c r="N3197" i="1"/>
  <c r="C3198" i="1"/>
  <c r="D3198" i="1"/>
  <c r="E3198" i="1"/>
  <c r="F3198" i="1"/>
  <c r="G3198" i="1"/>
  <c r="H3198" i="1"/>
  <c r="I3198" i="1"/>
  <c r="J3198" i="1"/>
  <c r="K3198" i="1"/>
  <c r="L3198" i="1"/>
  <c r="M3198" i="1"/>
  <c r="N3198" i="1"/>
  <c r="C3199" i="1"/>
  <c r="D3199" i="1"/>
  <c r="E3199" i="1"/>
  <c r="F3199" i="1"/>
  <c r="G3199" i="1"/>
  <c r="H3199" i="1"/>
  <c r="I3199" i="1"/>
  <c r="J3199" i="1"/>
  <c r="K3199" i="1"/>
  <c r="L3199" i="1"/>
  <c r="M3199" i="1"/>
  <c r="N3199" i="1"/>
  <c r="C3200" i="1"/>
  <c r="D3200" i="1"/>
  <c r="E3200" i="1"/>
  <c r="F3200" i="1"/>
  <c r="G3200" i="1"/>
  <c r="H3200" i="1"/>
  <c r="I3200" i="1"/>
  <c r="J3200" i="1"/>
  <c r="K3200" i="1"/>
  <c r="L3200" i="1"/>
  <c r="M3200" i="1"/>
  <c r="N3200" i="1"/>
  <c r="C3201" i="1"/>
  <c r="D3201" i="1"/>
  <c r="E3201" i="1"/>
  <c r="F3201" i="1"/>
  <c r="G3201" i="1"/>
  <c r="H3201" i="1"/>
  <c r="I3201" i="1"/>
  <c r="J3201" i="1"/>
  <c r="K3201" i="1"/>
  <c r="L3201" i="1"/>
  <c r="M3201" i="1"/>
  <c r="N3201" i="1"/>
  <c r="C3202" i="1"/>
  <c r="D3202" i="1"/>
  <c r="E3202" i="1"/>
  <c r="F3202" i="1"/>
  <c r="G3202" i="1"/>
  <c r="H3202" i="1"/>
  <c r="I3202" i="1"/>
  <c r="J3202" i="1"/>
  <c r="K3202" i="1"/>
  <c r="L3202" i="1"/>
  <c r="M3202" i="1"/>
  <c r="N3202" i="1"/>
  <c r="C3203" i="1"/>
  <c r="D3203" i="1"/>
  <c r="E3203" i="1"/>
  <c r="F3203" i="1"/>
  <c r="G3203" i="1"/>
  <c r="H3203" i="1"/>
  <c r="I3203" i="1"/>
  <c r="J3203" i="1"/>
  <c r="K3203" i="1"/>
  <c r="L3203" i="1"/>
  <c r="M3203" i="1"/>
  <c r="N3203" i="1"/>
  <c r="C3204" i="1"/>
  <c r="D3204" i="1"/>
  <c r="E3204" i="1"/>
  <c r="F3204" i="1"/>
  <c r="G3204" i="1"/>
  <c r="H3204" i="1"/>
  <c r="I3204" i="1"/>
  <c r="J3204" i="1"/>
  <c r="K3204" i="1"/>
  <c r="L3204" i="1"/>
  <c r="M3204" i="1"/>
  <c r="N3204" i="1"/>
  <c r="C3205" i="1"/>
  <c r="D3205" i="1"/>
  <c r="E3205" i="1"/>
  <c r="F3205" i="1"/>
  <c r="G3205" i="1"/>
  <c r="H3205" i="1"/>
  <c r="I3205" i="1"/>
  <c r="J3205" i="1"/>
  <c r="K3205" i="1"/>
  <c r="L3205" i="1"/>
  <c r="M3205" i="1"/>
  <c r="N3205" i="1"/>
  <c r="C3206" i="1"/>
  <c r="D3206" i="1"/>
  <c r="E3206" i="1"/>
  <c r="F3206" i="1"/>
  <c r="G3206" i="1"/>
  <c r="H3206" i="1"/>
  <c r="I3206" i="1"/>
  <c r="J3206" i="1"/>
  <c r="K3206" i="1"/>
  <c r="L3206" i="1"/>
  <c r="M3206" i="1"/>
  <c r="N3206" i="1"/>
  <c r="C3207" i="1"/>
  <c r="D3207" i="1"/>
  <c r="E3207" i="1"/>
  <c r="F3207" i="1"/>
  <c r="G3207" i="1"/>
  <c r="H3207" i="1"/>
  <c r="I3207" i="1"/>
  <c r="J3207" i="1"/>
  <c r="K3207" i="1"/>
  <c r="L3207" i="1"/>
  <c r="M3207" i="1"/>
  <c r="N3207" i="1"/>
  <c r="C3208" i="1"/>
  <c r="D3208" i="1"/>
  <c r="E3208" i="1"/>
  <c r="F3208" i="1"/>
  <c r="G3208" i="1"/>
  <c r="H3208" i="1"/>
  <c r="I3208" i="1"/>
  <c r="J3208" i="1"/>
  <c r="K3208" i="1"/>
  <c r="L3208" i="1"/>
  <c r="M3208" i="1"/>
  <c r="N3208" i="1"/>
  <c r="C3209" i="1"/>
  <c r="D3209" i="1"/>
  <c r="E3209" i="1"/>
  <c r="F3209" i="1"/>
  <c r="G3209" i="1"/>
  <c r="H3209" i="1"/>
  <c r="I3209" i="1"/>
  <c r="J3209" i="1"/>
  <c r="K3209" i="1"/>
  <c r="L3209" i="1"/>
  <c r="M3209" i="1"/>
  <c r="N3209" i="1"/>
  <c r="C3210" i="1"/>
  <c r="D3210" i="1"/>
  <c r="E3210" i="1"/>
  <c r="F3210" i="1"/>
  <c r="G3210" i="1"/>
  <c r="H3210" i="1"/>
  <c r="I3210" i="1"/>
  <c r="J3210" i="1"/>
  <c r="K3210" i="1"/>
  <c r="L3210" i="1"/>
  <c r="M3210" i="1"/>
  <c r="N3210" i="1"/>
  <c r="C3211" i="1"/>
  <c r="D3211" i="1"/>
  <c r="E3211" i="1"/>
  <c r="F3211" i="1"/>
  <c r="G3211" i="1"/>
  <c r="H3211" i="1"/>
  <c r="I3211" i="1"/>
  <c r="J3211" i="1"/>
  <c r="K3211" i="1"/>
  <c r="L3211" i="1"/>
  <c r="M3211" i="1"/>
  <c r="N3211" i="1"/>
  <c r="C3212" i="1"/>
  <c r="D3212" i="1"/>
  <c r="E3212" i="1"/>
  <c r="F3212" i="1"/>
  <c r="G3212" i="1"/>
  <c r="H3212" i="1"/>
  <c r="I3212" i="1"/>
  <c r="J3212" i="1"/>
  <c r="K3212" i="1"/>
  <c r="L3212" i="1"/>
  <c r="M3212" i="1"/>
  <c r="N3212" i="1"/>
  <c r="C3213" i="1"/>
  <c r="D3213" i="1"/>
  <c r="E3213" i="1"/>
  <c r="F3213" i="1"/>
  <c r="G3213" i="1"/>
  <c r="H3213" i="1"/>
  <c r="I3213" i="1"/>
  <c r="J3213" i="1"/>
  <c r="K3213" i="1"/>
  <c r="L3213" i="1"/>
  <c r="M3213" i="1"/>
  <c r="N3213" i="1"/>
  <c r="C3214" i="1"/>
  <c r="D3214" i="1"/>
  <c r="E3214" i="1"/>
  <c r="F3214" i="1"/>
  <c r="G3214" i="1"/>
  <c r="H3214" i="1"/>
  <c r="I3214" i="1"/>
  <c r="J3214" i="1"/>
  <c r="K3214" i="1"/>
  <c r="L3214" i="1"/>
  <c r="M3214" i="1"/>
  <c r="N3214" i="1"/>
  <c r="C3215" i="1"/>
  <c r="D3215" i="1"/>
  <c r="E3215" i="1"/>
  <c r="F3215" i="1"/>
  <c r="G3215" i="1"/>
  <c r="H3215" i="1"/>
  <c r="I3215" i="1"/>
  <c r="J3215" i="1"/>
  <c r="K3215" i="1"/>
  <c r="L3215" i="1"/>
  <c r="M3215" i="1"/>
  <c r="N3215" i="1"/>
  <c r="C3216" i="1"/>
  <c r="D3216" i="1"/>
  <c r="E3216" i="1"/>
  <c r="F3216" i="1"/>
  <c r="G3216" i="1"/>
  <c r="H3216" i="1"/>
  <c r="I3216" i="1"/>
  <c r="J3216" i="1"/>
  <c r="K3216" i="1"/>
  <c r="L3216" i="1"/>
  <c r="M3216" i="1"/>
  <c r="N3216" i="1"/>
  <c r="C3217" i="1"/>
  <c r="D3217" i="1"/>
  <c r="E3217" i="1"/>
  <c r="F3217" i="1"/>
  <c r="G3217" i="1"/>
  <c r="H3217" i="1"/>
  <c r="I3217" i="1"/>
  <c r="J3217" i="1"/>
  <c r="K3217" i="1"/>
  <c r="L3217" i="1"/>
  <c r="M3217" i="1"/>
  <c r="N3217" i="1"/>
  <c r="C3218" i="1"/>
  <c r="D3218" i="1"/>
  <c r="E3218" i="1"/>
  <c r="F3218" i="1"/>
  <c r="G3218" i="1"/>
  <c r="H3218" i="1"/>
  <c r="I3218" i="1"/>
  <c r="J3218" i="1"/>
  <c r="K3218" i="1"/>
  <c r="L3218" i="1"/>
  <c r="M3218" i="1"/>
  <c r="N3218" i="1"/>
  <c r="C3219" i="1"/>
  <c r="D3219" i="1"/>
  <c r="E3219" i="1"/>
  <c r="F3219" i="1"/>
  <c r="G3219" i="1"/>
  <c r="H3219" i="1"/>
  <c r="I3219" i="1"/>
  <c r="J3219" i="1"/>
  <c r="K3219" i="1"/>
  <c r="L3219" i="1"/>
  <c r="M3219" i="1"/>
  <c r="N3219" i="1"/>
  <c r="C3220" i="1"/>
  <c r="D3220" i="1"/>
  <c r="E3220" i="1"/>
  <c r="F3220" i="1"/>
  <c r="G3220" i="1"/>
  <c r="H3220" i="1"/>
  <c r="I3220" i="1"/>
  <c r="J3220" i="1"/>
  <c r="K3220" i="1"/>
  <c r="L3220" i="1"/>
  <c r="M3220" i="1"/>
  <c r="N3220" i="1"/>
  <c r="C3221" i="1"/>
  <c r="D3221" i="1"/>
  <c r="E3221" i="1"/>
  <c r="F3221" i="1"/>
  <c r="G3221" i="1"/>
  <c r="H3221" i="1"/>
  <c r="I3221" i="1"/>
  <c r="J3221" i="1"/>
  <c r="K3221" i="1"/>
  <c r="L3221" i="1"/>
  <c r="M3221" i="1"/>
  <c r="N3221" i="1"/>
  <c r="C3222" i="1"/>
  <c r="D3222" i="1"/>
  <c r="E3222" i="1"/>
  <c r="F3222" i="1"/>
  <c r="G3222" i="1"/>
  <c r="H3222" i="1"/>
  <c r="I3222" i="1"/>
  <c r="J3222" i="1"/>
  <c r="K3222" i="1"/>
  <c r="L3222" i="1"/>
  <c r="M3222" i="1"/>
  <c r="N3222" i="1"/>
  <c r="C3223" i="1"/>
  <c r="D3223" i="1"/>
  <c r="E3223" i="1"/>
  <c r="F3223" i="1"/>
  <c r="G3223" i="1"/>
  <c r="H3223" i="1"/>
  <c r="I3223" i="1"/>
  <c r="J3223" i="1"/>
  <c r="K3223" i="1"/>
  <c r="L3223" i="1"/>
  <c r="M3223" i="1"/>
  <c r="N3223" i="1"/>
  <c r="C3224" i="1"/>
  <c r="D3224" i="1"/>
  <c r="E3224" i="1"/>
  <c r="F3224" i="1"/>
  <c r="G3224" i="1"/>
  <c r="H3224" i="1"/>
  <c r="I3224" i="1"/>
  <c r="J3224" i="1"/>
  <c r="K3224" i="1"/>
  <c r="L3224" i="1"/>
  <c r="M3224" i="1"/>
  <c r="N3224" i="1"/>
  <c r="C3225" i="1"/>
  <c r="D3225" i="1"/>
  <c r="E3225" i="1"/>
  <c r="F3225" i="1"/>
  <c r="G3225" i="1"/>
  <c r="H3225" i="1"/>
  <c r="I3225" i="1"/>
  <c r="J3225" i="1"/>
  <c r="K3225" i="1"/>
  <c r="L3225" i="1"/>
  <c r="M3225" i="1"/>
  <c r="N3225" i="1"/>
  <c r="C3226" i="1"/>
  <c r="D3226" i="1"/>
  <c r="E3226" i="1"/>
  <c r="F3226" i="1"/>
  <c r="G3226" i="1"/>
  <c r="H3226" i="1"/>
  <c r="I3226" i="1"/>
  <c r="J3226" i="1"/>
  <c r="K3226" i="1"/>
  <c r="L3226" i="1"/>
  <c r="M3226" i="1"/>
  <c r="N3226" i="1"/>
  <c r="C3227" i="1"/>
  <c r="D3227" i="1"/>
  <c r="E3227" i="1"/>
  <c r="F3227" i="1"/>
  <c r="G3227" i="1"/>
  <c r="H3227" i="1"/>
  <c r="I3227" i="1"/>
  <c r="J3227" i="1"/>
  <c r="K3227" i="1"/>
  <c r="L3227" i="1"/>
  <c r="M3227" i="1"/>
  <c r="N3227" i="1"/>
  <c r="C3228" i="1"/>
  <c r="D3228" i="1"/>
  <c r="E3228" i="1"/>
  <c r="F3228" i="1"/>
  <c r="G3228" i="1"/>
  <c r="H3228" i="1"/>
  <c r="I3228" i="1"/>
  <c r="J3228" i="1"/>
  <c r="K3228" i="1"/>
  <c r="L3228" i="1"/>
  <c r="M3228" i="1"/>
  <c r="N3228" i="1"/>
  <c r="C3229" i="1"/>
  <c r="D3229" i="1"/>
  <c r="E3229" i="1"/>
  <c r="F3229" i="1"/>
  <c r="G3229" i="1"/>
  <c r="H3229" i="1"/>
  <c r="I3229" i="1"/>
  <c r="J3229" i="1"/>
  <c r="K3229" i="1"/>
  <c r="L3229" i="1"/>
  <c r="M3229" i="1"/>
  <c r="N3229" i="1"/>
  <c r="C3230" i="1"/>
  <c r="D3230" i="1"/>
  <c r="E3230" i="1"/>
  <c r="F3230" i="1"/>
  <c r="G3230" i="1"/>
  <c r="H3230" i="1"/>
  <c r="I3230" i="1"/>
  <c r="J3230" i="1"/>
  <c r="K3230" i="1"/>
  <c r="L3230" i="1"/>
  <c r="M3230" i="1"/>
  <c r="N3230" i="1"/>
  <c r="C3231" i="1"/>
  <c r="D3231" i="1"/>
  <c r="E3231" i="1"/>
  <c r="F3231" i="1"/>
  <c r="G3231" i="1"/>
  <c r="H3231" i="1"/>
  <c r="I3231" i="1"/>
  <c r="J3231" i="1"/>
  <c r="K3231" i="1"/>
  <c r="L3231" i="1"/>
  <c r="M3231" i="1"/>
  <c r="N3231" i="1"/>
  <c r="C3232" i="1"/>
  <c r="D3232" i="1"/>
  <c r="E3232" i="1"/>
  <c r="F3232" i="1"/>
  <c r="G3232" i="1"/>
  <c r="H3232" i="1"/>
  <c r="I3232" i="1"/>
  <c r="J3232" i="1"/>
  <c r="K3232" i="1"/>
  <c r="L3232" i="1"/>
  <c r="M3232" i="1"/>
  <c r="N3232" i="1"/>
  <c r="C3233" i="1"/>
  <c r="D3233" i="1"/>
  <c r="E3233" i="1"/>
  <c r="F3233" i="1"/>
  <c r="G3233" i="1"/>
  <c r="H3233" i="1"/>
  <c r="I3233" i="1"/>
  <c r="J3233" i="1"/>
  <c r="K3233" i="1"/>
  <c r="L3233" i="1"/>
  <c r="M3233" i="1"/>
  <c r="N3233" i="1"/>
  <c r="C3234" i="1"/>
  <c r="D3234" i="1"/>
  <c r="E3234" i="1"/>
  <c r="F3234" i="1"/>
  <c r="G3234" i="1"/>
  <c r="H3234" i="1"/>
  <c r="I3234" i="1"/>
  <c r="J3234" i="1"/>
  <c r="K3234" i="1"/>
  <c r="L3234" i="1"/>
  <c r="M3234" i="1"/>
  <c r="N3234" i="1"/>
  <c r="C3235" i="1"/>
  <c r="D3235" i="1"/>
  <c r="E3235" i="1"/>
  <c r="F3235" i="1"/>
  <c r="G3235" i="1"/>
  <c r="H3235" i="1"/>
  <c r="I3235" i="1"/>
  <c r="J3235" i="1"/>
  <c r="K3235" i="1"/>
  <c r="L3235" i="1"/>
  <c r="M3235" i="1"/>
  <c r="N3235" i="1"/>
  <c r="C3236" i="1"/>
  <c r="D3236" i="1"/>
  <c r="E3236" i="1"/>
  <c r="F3236" i="1"/>
  <c r="G3236" i="1"/>
  <c r="H3236" i="1"/>
  <c r="I3236" i="1"/>
  <c r="J3236" i="1"/>
  <c r="K3236" i="1"/>
  <c r="L3236" i="1"/>
  <c r="M3236" i="1"/>
  <c r="N3236" i="1"/>
  <c r="C3237" i="1"/>
  <c r="D3237" i="1"/>
  <c r="E3237" i="1"/>
  <c r="F3237" i="1"/>
  <c r="G3237" i="1"/>
  <c r="H3237" i="1"/>
  <c r="I3237" i="1"/>
  <c r="J3237" i="1"/>
  <c r="K3237" i="1"/>
  <c r="L3237" i="1"/>
  <c r="M3237" i="1"/>
  <c r="N3237" i="1"/>
  <c r="C3238" i="1"/>
  <c r="D3238" i="1"/>
  <c r="E3238" i="1"/>
  <c r="F3238" i="1"/>
  <c r="G3238" i="1"/>
  <c r="H3238" i="1"/>
  <c r="I3238" i="1"/>
  <c r="J3238" i="1"/>
  <c r="K3238" i="1"/>
  <c r="L3238" i="1"/>
  <c r="M3238" i="1"/>
  <c r="N3238" i="1"/>
  <c r="C3239" i="1"/>
  <c r="D3239" i="1"/>
  <c r="E3239" i="1"/>
  <c r="F3239" i="1"/>
  <c r="G3239" i="1"/>
  <c r="H3239" i="1"/>
  <c r="I3239" i="1"/>
  <c r="J3239" i="1"/>
  <c r="K3239" i="1"/>
  <c r="L3239" i="1"/>
  <c r="M3239" i="1"/>
  <c r="N3239" i="1"/>
  <c r="C3240" i="1"/>
  <c r="D3240" i="1"/>
  <c r="E3240" i="1"/>
  <c r="F3240" i="1"/>
  <c r="G3240" i="1"/>
  <c r="H3240" i="1"/>
  <c r="I3240" i="1"/>
  <c r="J3240" i="1"/>
  <c r="K3240" i="1"/>
  <c r="L3240" i="1"/>
  <c r="M3240" i="1"/>
  <c r="N3240" i="1"/>
  <c r="C3241" i="1"/>
  <c r="D3241" i="1"/>
  <c r="E3241" i="1"/>
  <c r="F3241" i="1"/>
  <c r="G3241" i="1"/>
  <c r="H3241" i="1"/>
  <c r="I3241" i="1"/>
  <c r="J3241" i="1"/>
  <c r="K3241" i="1"/>
  <c r="L3241" i="1"/>
  <c r="M3241" i="1"/>
  <c r="N3241" i="1"/>
  <c r="C3242" i="1"/>
  <c r="D3242" i="1"/>
  <c r="E3242" i="1"/>
  <c r="F3242" i="1"/>
  <c r="G3242" i="1"/>
  <c r="H3242" i="1"/>
  <c r="I3242" i="1"/>
  <c r="J3242" i="1"/>
  <c r="K3242" i="1"/>
  <c r="L3242" i="1"/>
  <c r="M3242" i="1"/>
  <c r="N3242" i="1"/>
  <c r="C3243" i="1"/>
  <c r="D3243" i="1"/>
  <c r="E3243" i="1"/>
  <c r="F3243" i="1"/>
  <c r="G3243" i="1"/>
  <c r="H3243" i="1"/>
  <c r="I3243" i="1"/>
  <c r="J3243" i="1"/>
  <c r="K3243" i="1"/>
  <c r="L3243" i="1"/>
  <c r="M3243" i="1"/>
  <c r="N3243" i="1"/>
  <c r="C3244" i="1"/>
  <c r="D3244" i="1"/>
  <c r="E3244" i="1"/>
  <c r="F3244" i="1"/>
  <c r="G3244" i="1"/>
  <c r="H3244" i="1"/>
  <c r="I3244" i="1"/>
  <c r="J3244" i="1"/>
  <c r="K3244" i="1"/>
  <c r="L3244" i="1"/>
  <c r="M3244" i="1"/>
  <c r="N3244" i="1"/>
  <c r="C3245" i="1"/>
  <c r="D3245" i="1"/>
  <c r="E3245" i="1"/>
  <c r="F3245" i="1"/>
  <c r="G3245" i="1"/>
  <c r="H3245" i="1"/>
  <c r="I3245" i="1"/>
  <c r="J3245" i="1"/>
  <c r="K3245" i="1"/>
  <c r="L3245" i="1"/>
  <c r="M3245" i="1"/>
  <c r="N3245" i="1"/>
  <c r="C3246" i="1"/>
  <c r="D3246" i="1"/>
  <c r="E3246" i="1"/>
  <c r="F3246" i="1"/>
  <c r="G3246" i="1"/>
  <c r="H3246" i="1"/>
  <c r="I3246" i="1"/>
  <c r="J3246" i="1"/>
  <c r="K3246" i="1"/>
  <c r="L3246" i="1"/>
  <c r="M3246" i="1"/>
  <c r="N3246" i="1"/>
  <c r="C3247" i="1"/>
  <c r="D3247" i="1"/>
  <c r="E3247" i="1"/>
  <c r="F3247" i="1"/>
  <c r="G3247" i="1"/>
  <c r="H3247" i="1"/>
  <c r="I3247" i="1"/>
  <c r="J3247" i="1"/>
  <c r="K3247" i="1"/>
  <c r="L3247" i="1"/>
  <c r="M3247" i="1"/>
  <c r="N3247" i="1"/>
  <c r="C3248" i="1"/>
  <c r="D3248" i="1"/>
  <c r="E3248" i="1"/>
  <c r="F3248" i="1"/>
  <c r="G3248" i="1"/>
  <c r="H3248" i="1"/>
  <c r="I3248" i="1"/>
  <c r="J3248" i="1"/>
  <c r="K3248" i="1"/>
  <c r="L3248" i="1"/>
  <c r="M3248" i="1"/>
  <c r="N3248" i="1"/>
  <c r="C3249" i="1"/>
  <c r="D3249" i="1"/>
  <c r="E3249" i="1"/>
  <c r="F3249" i="1"/>
  <c r="G3249" i="1"/>
  <c r="H3249" i="1"/>
  <c r="I3249" i="1"/>
  <c r="J3249" i="1"/>
  <c r="K3249" i="1"/>
  <c r="L3249" i="1"/>
  <c r="M3249" i="1"/>
  <c r="N3249" i="1"/>
  <c r="C3250" i="1"/>
  <c r="D3250" i="1"/>
  <c r="E3250" i="1"/>
  <c r="F3250" i="1"/>
  <c r="G3250" i="1"/>
  <c r="H3250" i="1"/>
  <c r="I3250" i="1"/>
  <c r="J3250" i="1"/>
  <c r="K3250" i="1"/>
  <c r="L3250" i="1"/>
  <c r="M3250" i="1"/>
  <c r="N3250" i="1"/>
  <c r="C3251" i="1"/>
  <c r="D3251" i="1"/>
  <c r="E3251" i="1"/>
  <c r="F3251" i="1"/>
  <c r="G3251" i="1"/>
  <c r="H3251" i="1"/>
  <c r="I3251" i="1"/>
  <c r="J3251" i="1"/>
  <c r="K3251" i="1"/>
  <c r="L3251" i="1"/>
  <c r="M3251" i="1"/>
  <c r="N3251" i="1"/>
  <c r="C3252" i="1"/>
  <c r="D3252" i="1"/>
  <c r="E3252" i="1"/>
  <c r="F3252" i="1"/>
  <c r="G3252" i="1"/>
  <c r="H3252" i="1"/>
  <c r="I3252" i="1"/>
  <c r="J3252" i="1"/>
  <c r="K3252" i="1"/>
  <c r="L3252" i="1"/>
  <c r="M3252" i="1"/>
  <c r="N3252" i="1"/>
  <c r="C3253" i="1"/>
  <c r="D3253" i="1"/>
  <c r="E3253" i="1"/>
  <c r="F3253" i="1"/>
  <c r="G3253" i="1"/>
  <c r="H3253" i="1"/>
  <c r="I3253" i="1"/>
  <c r="J3253" i="1"/>
  <c r="K3253" i="1"/>
  <c r="L3253" i="1"/>
  <c r="M3253" i="1"/>
  <c r="N3253" i="1"/>
  <c r="C3254" i="1"/>
  <c r="D3254" i="1"/>
  <c r="E3254" i="1"/>
  <c r="F3254" i="1"/>
  <c r="G3254" i="1"/>
  <c r="H3254" i="1"/>
  <c r="I3254" i="1"/>
  <c r="J3254" i="1"/>
  <c r="K3254" i="1"/>
  <c r="L3254" i="1"/>
  <c r="M3254" i="1"/>
  <c r="N3254" i="1"/>
  <c r="C3255" i="1"/>
  <c r="D3255" i="1"/>
  <c r="E3255" i="1"/>
  <c r="F3255" i="1"/>
  <c r="G3255" i="1"/>
  <c r="H3255" i="1"/>
  <c r="I3255" i="1"/>
  <c r="J3255" i="1"/>
  <c r="K3255" i="1"/>
  <c r="L3255" i="1"/>
  <c r="M3255" i="1"/>
  <c r="N3255" i="1"/>
  <c r="C3256" i="1"/>
  <c r="D3256" i="1"/>
  <c r="E3256" i="1"/>
  <c r="F3256" i="1"/>
  <c r="G3256" i="1"/>
  <c r="H3256" i="1"/>
  <c r="I3256" i="1"/>
  <c r="J3256" i="1"/>
  <c r="K3256" i="1"/>
  <c r="L3256" i="1"/>
  <c r="M3256" i="1"/>
  <c r="N3256" i="1"/>
  <c r="C3257" i="1"/>
  <c r="D3257" i="1"/>
  <c r="E3257" i="1"/>
  <c r="F3257" i="1"/>
  <c r="G3257" i="1"/>
  <c r="H3257" i="1"/>
  <c r="I3257" i="1"/>
  <c r="J3257" i="1"/>
  <c r="K3257" i="1"/>
  <c r="L3257" i="1"/>
  <c r="M3257" i="1"/>
  <c r="N3257" i="1"/>
  <c r="C3258" i="1"/>
  <c r="D3258" i="1"/>
  <c r="E3258" i="1"/>
  <c r="F3258" i="1"/>
  <c r="G3258" i="1"/>
  <c r="H3258" i="1"/>
  <c r="I3258" i="1"/>
  <c r="J3258" i="1"/>
  <c r="K3258" i="1"/>
  <c r="L3258" i="1"/>
  <c r="M3258" i="1"/>
  <c r="N3258" i="1"/>
  <c r="C3259" i="1"/>
  <c r="D3259" i="1"/>
  <c r="E3259" i="1"/>
  <c r="F3259" i="1"/>
  <c r="G3259" i="1"/>
  <c r="H3259" i="1"/>
  <c r="I3259" i="1"/>
  <c r="J3259" i="1"/>
  <c r="K3259" i="1"/>
  <c r="L3259" i="1"/>
  <c r="M3259" i="1"/>
  <c r="N3259" i="1"/>
  <c r="C3260" i="1"/>
  <c r="D3260" i="1"/>
  <c r="E3260" i="1"/>
  <c r="F3260" i="1"/>
  <c r="G3260" i="1"/>
  <c r="H3260" i="1"/>
  <c r="I3260" i="1"/>
  <c r="J3260" i="1"/>
  <c r="K3260" i="1"/>
  <c r="L3260" i="1"/>
  <c r="M3260" i="1"/>
  <c r="N3260" i="1"/>
  <c r="C3261" i="1"/>
  <c r="D3261" i="1"/>
  <c r="E3261" i="1"/>
  <c r="F3261" i="1"/>
  <c r="G3261" i="1"/>
  <c r="H3261" i="1"/>
  <c r="I3261" i="1"/>
  <c r="J3261" i="1"/>
  <c r="K3261" i="1"/>
  <c r="L3261" i="1"/>
  <c r="M3261" i="1"/>
  <c r="N3261" i="1"/>
  <c r="C3262" i="1"/>
  <c r="D3262" i="1"/>
  <c r="E3262" i="1"/>
  <c r="F3262" i="1"/>
  <c r="G3262" i="1"/>
  <c r="H3262" i="1"/>
  <c r="I3262" i="1"/>
  <c r="J3262" i="1"/>
  <c r="K3262" i="1"/>
  <c r="L3262" i="1"/>
  <c r="M3262" i="1"/>
  <c r="N3262" i="1"/>
  <c r="C3263" i="1"/>
  <c r="D3263" i="1"/>
  <c r="E3263" i="1"/>
  <c r="F3263" i="1"/>
  <c r="G3263" i="1"/>
  <c r="H3263" i="1"/>
  <c r="I3263" i="1"/>
  <c r="J3263" i="1"/>
  <c r="K3263" i="1"/>
  <c r="L3263" i="1"/>
  <c r="M3263" i="1"/>
  <c r="N3263" i="1"/>
  <c r="C3264" i="1"/>
  <c r="D3264" i="1"/>
  <c r="E3264" i="1"/>
  <c r="F3264" i="1"/>
  <c r="G3264" i="1"/>
  <c r="H3264" i="1"/>
  <c r="I3264" i="1"/>
  <c r="J3264" i="1"/>
  <c r="K3264" i="1"/>
  <c r="L3264" i="1"/>
  <c r="M3264" i="1"/>
  <c r="N3264" i="1"/>
  <c r="C3265" i="1"/>
  <c r="D3265" i="1"/>
  <c r="E3265" i="1"/>
  <c r="F3265" i="1"/>
  <c r="G3265" i="1"/>
  <c r="H3265" i="1"/>
  <c r="I3265" i="1"/>
  <c r="J3265" i="1"/>
  <c r="K3265" i="1"/>
  <c r="L3265" i="1"/>
  <c r="M3265" i="1"/>
  <c r="N3265" i="1"/>
  <c r="C3266" i="1"/>
  <c r="D3266" i="1"/>
  <c r="E3266" i="1"/>
  <c r="F3266" i="1"/>
  <c r="G3266" i="1"/>
  <c r="H3266" i="1"/>
  <c r="I3266" i="1"/>
  <c r="J3266" i="1"/>
  <c r="K3266" i="1"/>
  <c r="L3266" i="1"/>
  <c r="M3266" i="1"/>
  <c r="N3266" i="1"/>
  <c r="C3267" i="1"/>
  <c r="D3267" i="1"/>
  <c r="E3267" i="1"/>
  <c r="F3267" i="1"/>
  <c r="G3267" i="1"/>
  <c r="H3267" i="1"/>
  <c r="I3267" i="1"/>
  <c r="J3267" i="1"/>
  <c r="K3267" i="1"/>
  <c r="L3267" i="1"/>
  <c r="M3267" i="1"/>
  <c r="N3267" i="1"/>
  <c r="C3268" i="1"/>
  <c r="D3268" i="1"/>
  <c r="E3268" i="1"/>
  <c r="F3268" i="1"/>
  <c r="G3268" i="1"/>
  <c r="H3268" i="1"/>
  <c r="I3268" i="1"/>
  <c r="J3268" i="1"/>
  <c r="K3268" i="1"/>
  <c r="L3268" i="1"/>
  <c r="M3268" i="1"/>
  <c r="N3268" i="1"/>
  <c r="C3269" i="1"/>
  <c r="D3269" i="1"/>
  <c r="E3269" i="1"/>
  <c r="F3269" i="1"/>
  <c r="G3269" i="1"/>
  <c r="H3269" i="1"/>
  <c r="I3269" i="1"/>
  <c r="J3269" i="1"/>
  <c r="K3269" i="1"/>
  <c r="L3269" i="1"/>
  <c r="M3269" i="1"/>
  <c r="N3269" i="1"/>
  <c r="C3270" i="1"/>
  <c r="D3270" i="1"/>
  <c r="E3270" i="1"/>
  <c r="F3270" i="1"/>
  <c r="G3270" i="1"/>
  <c r="H3270" i="1"/>
  <c r="I3270" i="1"/>
  <c r="J3270" i="1"/>
  <c r="K3270" i="1"/>
  <c r="L3270" i="1"/>
  <c r="M3270" i="1"/>
  <c r="N3270" i="1"/>
  <c r="C3271" i="1"/>
  <c r="D3271" i="1"/>
  <c r="E3271" i="1"/>
  <c r="F3271" i="1"/>
  <c r="G3271" i="1"/>
  <c r="H3271" i="1"/>
  <c r="I3271" i="1"/>
  <c r="J3271" i="1"/>
  <c r="K3271" i="1"/>
  <c r="L3271" i="1"/>
  <c r="M3271" i="1"/>
  <c r="N3271" i="1"/>
  <c r="C3272" i="1"/>
  <c r="D3272" i="1"/>
  <c r="E3272" i="1"/>
  <c r="F3272" i="1"/>
  <c r="G3272" i="1"/>
  <c r="H3272" i="1"/>
  <c r="I3272" i="1"/>
  <c r="J3272" i="1"/>
  <c r="K3272" i="1"/>
  <c r="L3272" i="1"/>
  <c r="M3272" i="1"/>
  <c r="N3272" i="1"/>
  <c r="C3273" i="1"/>
  <c r="D3273" i="1"/>
  <c r="E3273" i="1"/>
  <c r="F3273" i="1"/>
  <c r="G3273" i="1"/>
  <c r="H3273" i="1"/>
  <c r="I3273" i="1"/>
  <c r="J3273" i="1"/>
  <c r="K3273" i="1"/>
  <c r="L3273" i="1"/>
  <c r="M3273" i="1"/>
  <c r="N3273" i="1"/>
  <c r="C3274" i="1"/>
  <c r="D3274" i="1"/>
  <c r="E3274" i="1"/>
  <c r="F3274" i="1"/>
  <c r="G3274" i="1"/>
  <c r="H3274" i="1"/>
  <c r="I3274" i="1"/>
  <c r="J3274" i="1"/>
  <c r="K3274" i="1"/>
  <c r="L3274" i="1"/>
  <c r="M3274" i="1"/>
  <c r="N3274" i="1"/>
  <c r="C3275" i="1"/>
  <c r="D3275" i="1"/>
  <c r="E3275" i="1"/>
  <c r="F3275" i="1"/>
  <c r="G3275" i="1"/>
  <c r="H3275" i="1"/>
  <c r="I3275" i="1"/>
  <c r="J3275" i="1"/>
  <c r="K3275" i="1"/>
  <c r="L3275" i="1"/>
  <c r="M3275" i="1"/>
  <c r="N3275" i="1"/>
  <c r="C3276" i="1"/>
  <c r="D3276" i="1"/>
  <c r="E3276" i="1"/>
  <c r="F3276" i="1"/>
  <c r="G3276" i="1"/>
  <c r="H3276" i="1"/>
  <c r="I3276" i="1"/>
  <c r="J3276" i="1"/>
  <c r="K3276" i="1"/>
  <c r="L3276" i="1"/>
  <c r="M3276" i="1"/>
  <c r="N3276" i="1"/>
  <c r="C3277" i="1"/>
  <c r="D3277" i="1"/>
  <c r="E3277" i="1"/>
  <c r="F3277" i="1"/>
  <c r="G3277" i="1"/>
  <c r="H3277" i="1"/>
  <c r="I3277" i="1"/>
  <c r="J3277" i="1"/>
  <c r="K3277" i="1"/>
  <c r="L3277" i="1"/>
  <c r="M3277" i="1"/>
  <c r="N3277" i="1"/>
  <c r="C3278" i="1"/>
  <c r="D3278" i="1"/>
  <c r="E3278" i="1"/>
  <c r="F3278" i="1"/>
  <c r="G3278" i="1"/>
  <c r="H3278" i="1"/>
  <c r="I3278" i="1"/>
  <c r="J3278" i="1"/>
  <c r="K3278" i="1"/>
  <c r="L3278" i="1"/>
  <c r="M3278" i="1"/>
  <c r="N3278" i="1"/>
  <c r="C3279" i="1"/>
  <c r="D3279" i="1"/>
  <c r="E3279" i="1"/>
  <c r="F3279" i="1"/>
  <c r="G3279" i="1"/>
  <c r="H3279" i="1"/>
  <c r="I3279" i="1"/>
  <c r="J3279" i="1"/>
  <c r="K3279" i="1"/>
  <c r="L3279" i="1"/>
  <c r="M3279" i="1"/>
  <c r="N3279" i="1"/>
  <c r="C3280" i="1"/>
  <c r="D3280" i="1"/>
  <c r="E3280" i="1"/>
  <c r="F3280" i="1"/>
  <c r="G3280" i="1"/>
  <c r="H3280" i="1"/>
  <c r="I3280" i="1"/>
  <c r="J3280" i="1"/>
  <c r="K3280" i="1"/>
  <c r="L3280" i="1"/>
  <c r="M3280" i="1"/>
  <c r="N3280" i="1"/>
  <c r="C3281" i="1"/>
  <c r="D3281" i="1"/>
  <c r="E3281" i="1"/>
  <c r="F3281" i="1"/>
  <c r="G3281" i="1"/>
  <c r="H3281" i="1"/>
  <c r="I3281" i="1"/>
  <c r="J3281" i="1"/>
  <c r="K3281" i="1"/>
  <c r="L3281" i="1"/>
  <c r="M3281" i="1"/>
  <c r="N3281" i="1"/>
  <c r="C3282" i="1"/>
  <c r="D3282" i="1"/>
  <c r="E3282" i="1"/>
  <c r="F3282" i="1"/>
  <c r="G3282" i="1"/>
  <c r="H3282" i="1"/>
  <c r="I3282" i="1"/>
  <c r="J3282" i="1"/>
  <c r="K3282" i="1"/>
  <c r="L3282" i="1"/>
  <c r="M3282" i="1"/>
  <c r="N3282" i="1"/>
  <c r="C3283" i="1"/>
  <c r="D3283" i="1"/>
  <c r="E3283" i="1"/>
  <c r="F3283" i="1"/>
  <c r="G3283" i="1"/>
  <c r="H3283" i="1"/>
  <c r="I3283" i="1"/>
  <c r="J3283" i="1"/>
  <c r="K3283" i="1"/>
  <c r="L3283" i="1"/>
  <c r="M3283" i="1"/>
  <c r="N3283" i="1"/>
  <c r="C3284" i="1"/>
  <c r="D3284" i="1"/>
  <c r="E3284" i="1"/>
  <c r="F3284" i="1"/>
  <c r="G3284" i="1"/>
  <c r="H3284" i="1"/>
  <c r="I3284" i="1"/>
  <c r="J3284" i="1"/>
  <c r="K3284" i="1"/>
  <c r="L3284" i="1"/>
  <c r="M3284" i="1"/>
  <c r="N3284" i="1"/>
  <c r="C3285" i="1"/>
  <c r="D3285" i="1"/>
  <c r="E3285" i="1"/>
  <c r="F3285" i="1"/>
  <c r="G3285" i="1"/>
  <c r="H3285" i="1"/>
  <c r="I3285" i="1"/>
  <c r="J3285" i="1"/>
  <c r="K3285" i="1"/>
  <c r="L3285" i="1"/>
  <c r="M3285" i="1"/>
  <c r="N3285" i="1"/>
  <c r="C3286" i="1"/>
  <c r="O3286" i="1" s="1"/>
  <c r="Q256" i="17" s="1"/>
  <c r="D3286" i="1"/>
  <c r="E3286" i="1"/>
  <c r="F3286" i="1"/>
  <c r="G3286" i="1"/>
  <c r="H3286" i="1"/>
  <c r="I3286" i="1"/>
  <c r="J3286" i="1"/>
  <c r="K3286" i="1"/>
  <c r="L3286" i="1"/>
  <c r="M3286" i="1"/>
  <c r="N3286" i="1"/>
  <c r="C3287" i="1"/>
  <c r="D3287" i="1"/>
  <c r="E3287" i="1"/>
  <c r="F3287" i="1"/>
  <c r="G3287" i="1"/>
  <c r="H3287" i="1"/>
  <c r="I3287" i="1"/>
  <c r="J3287" i="1"/>
  <c r="K3287" i="1"/>
  <c r="L3287" i="1"/>
  <c r="M3287" i="1"/>
  <c r="N3287" i="1"/>
  <c r="C3288" i="1"/>
  <c r="D3288" i="1"/>
  <c r="E3288" i="1"/>
  <c r="F3288" i="1"/>
  <c r="G3288" i="1"/>
  <c r="H3288" i="1"/>
  <c r="I3288" i="1"/>
  <c r="J3288" i="1"/>
  <c r="K3288" i="1"/>
  <c r="L3288" i="1"/>
  <c r="M3288" i="1"/>
  <c r="N3288" i="1"/>
  <c r="C3289" i="1"/>
  <c r="D3289" i="1"/>
  <c r="E3289" i="1"/>
  <c r="F3289" i="1"/>
  <c r="G3289" i="1"/>
  <c r="H3289" i="1"/>
  <c r="I3289" i="1"/>
  <c r="J3289" i="1"/>
  <c r="K3289" i="1"/>
  <c r="L3289" i="1"/>
  <c r="M3289" i="1"/>
  <c r="N3289" i="1"/>
  <c r="C3290" i="1"/>
  <c r="D3290" i="1"/>
  <c r="E3290" i="1"/>
  <c r="F3290" i="1"/>
  <c r="G3290" i="1"/>
  <c r="H3290" i="1"/>
  <c r="I3290" i="1"/>
  <c r="J3290" i="1"/>
  <c r="K3290" i="1"/>
  <c r="L3290" i="1"/>
  <c r="M3290" i="1"/>
  <c r="N3290" i="1"/>
  <c r="C3291" i="1"/>
  <c r="D3291" i="1"/>
  <c r="E3291" i="1"/>
  <c r="F3291" i="1"/>
  <c r="G3291" i="1"/>
  <c r="H3291" i="1"/>
  <c r="I3291" i="1"/>
  <c r="J3291" i="1"/>
  <c r="K3291" i="1"/>
  <c r="L3291" i="1"/>
  <c r="M3291" i="1"/>
  <c r="N3291" i="1"/>
  <c r="C3292" i="1"/>
  <c r="D3292" i="1"/>
  <c r="E3292" i="1"/>
  <c r="F3292" i="1"/>
  <c r="G3292" i="1"/>
  <c r="H3292" i="1"/>
  <c r="I3292" i="1"/>
  <c r="J3292" i="1"/>
  <c r="K3292" i="1"/>
  <c r="L3292" i="1"/>
  <c r="M3292" i="1"/>
  <c r="N3292" i="1"/>
  <c r="C3293" i="1"/>
  <c r="D3293" i="1"/>
  <c r="E3293" i="1"/>
  <c r="F3293" i="1"/>
  <c r="G3293" i="1"/>
  <c r="H3293" i="1"/>
  <c r="I3293" i="1"/>
  <c r="J3293" i="1"/>
  <c r="K3293" i="1"/>
  <c r="L3293" i="1"/>
  <c r="M3293" i="1"/>
  <c r="N3293" i="1"/>
  <c r="C3294" i="1"/>
  <c r="D3294" i="1"/>
  <c r="E3294" i="1"/>
  <c r="F3294" i="1"/>
  <c r="G3294" i="1"/>
  <c r="H3294" i="1"/>
  <c r="I3294" i="1"/>
  <c r="J3294" i="1"/>
  <c r="K3294" i="1"/>
  <c r="L3294" i="1"/>
  <c r="M3294" i="1"/>
  <c r="N3294" i="1"/>
  <c r="C3295" i="1"/>
  <c r="D3295" i="1"/>
  <c r="E3295" i="1"/>
  <c r="F3295" i="1"/>
  <c r="G3295" i="1"/>
  <c r="H3295" i="1"/>
  <c r="I3295" i="1"/>
  <c r="J3295" i="1"/>
  <c r="K3295" i="1"/>
  <c r="L3295" i="1"/>
  <c r="M3295" i="1"/>
  <c r="N3295" i="1"/>
  <c r="C3296" i="1"/>
  <c r="D3296" i="1"/>
  <c r="E3296" i="1"/>
  <c r="F3296" i="1"/>
  <c r="G3296" i="1"/>
  <c r="H3296" i="1"/>
  <c r="I3296" i="1"/>
  <c r="J3296" i="1"/>
  <c r="K3296" i="1"/>
  <c r="L3296" i="1"/>
  <c r="M3296" i="1"/>
  <c r="N3296" i="1"/>
  <c r="C3297" i="1"/>
  <c r="D3297" i="1"/>
  <c r="E3297" i="1"/>
  <c r="F3297" i="1"/>
  <c r="G3297" i="1"/>
  <c r="H3297" i="1"/>
  <c r="I3297" i="1"/>
  <c r="J3297" i="1"/>
  <c r="K3297" i="1"/>
  <c r="L3297" i="1"/>
  <c r="M3297" i="1"/>
  <c r="N3297" i="1"/>
  <c r="C3298" i="1"/>
  <c r="D3298" i="1"/>
  <c r="E3298" i="1"/>
  <c r="F3298" i="1"/>
  <c r="G3298" i="1"/>
  <c r="H3298" i="1"/>
  <c r="I3298" i="1"/>
  <c r="J3298" i="1"/>
  <c r="K3298" i="1"/>
  <c r="L3298" i="1"/>
  <c r="M3298" i="1"/>
  <c r="N3298" i="1"/>
  <c r="C3299" i="1"/>
  <c r="D3299" i="1"/>
  <c r="E3299" i="1"/>
  <c r="F3299" i="1"/>
  <c r="G3299" i="1"/>
  <c r="H3299" i="1"/>
  <c r="I3299" i="1"/>
  <c r="J3299" i="1"/>
  <c r="K3299" i="1"/>
  <c r="L3299" i="1"/>
  <c r="M3299" i="1"/>
  <c r="N3299" i="1"/>
  <c r="C3300" i="1"/>
  <c r="D3300" i="1"/>
  <c r="E3300" i="1"/>
  <c r="F3300" i="1"/>
  <c r="G3300" i="1"/>
  <c r="H3300" i="1"/>
  <c r="I3300" i="1"/>
  <c r="J3300" i="1"/>
  <c r="K3300" i="1"/>
  <c r="L3300" i="1"/>
  <c r="M3300" i="1"/>
  <c r="N3300" i="1"/>
  <c r="C3301" i="1"/>
  <c r="D3301" i="1"/>
  <c r="E3301" i="1"/>
  <c r="F3301" i="1"/>
  <c r="G3301" i="1"/>
  <c r="H3301" i="1"/>
  <c r="I3301" i="1"/>
  <c r="J3301" i="1"/>
  <c r="K3301" i="1"/>
  <c r="L3301" i="1"/>
  <c r="M3301" i="1"/>
  <c r="N3301" i="1"/>
  <c r="C3302" i="1"/>
  <c r="D3302" i="1"/>
  <c r="E3302" i="1"/>
  <c r="F3302" i="1"/>
  <c r="G3302" i="1"/>
  <c r="H3302" i="1"/>
  <c r="I3302" i="1"/>
  <c r="J3302" i="1"/>
  <c r="K3302" i="1"/>
  <c r="L3302" i="1"/>
  <c r="M3302" i="1"/>
  <c r="N3302" i="1"/>
  <c r="C3303" i="1"/>
  <c r="D3303" i="1"/>
  <c r="E3303" i="1"/>
  <c r="F3303" i="1"/>
  <c r="G3303" i="1"/>
  <c r="H3303" i="1"/>
  <c r="I3303" i="1"/>
  <c r="J3303" i="1"/>
  <c r="K3303" i="1"/>
  <c r="L3303" i="1"/>
  <c r="M3303" i="1"/>
  <c r="N3303" i="1"/>
  <c r="C3304" i="1"/>
  <c r="D3304" i="1"/>
  <c r="E3304" i="1"/>
  <c r="F3304" i="1"/>
  <c r="G3304" i="1"/>
  <c r="H3304" i="1"/>
  <c r="I3304" i="1"/>
  <c r="J3304" i="1"/>
  <c r="K3304" i="1"/>
  <c r="L3304" i="1"/>
  <c r="M3304" i="1"/>
  <c r="N3304" i="1"/>
  <c r="C3305" i="1"/>
  <c r="D3305" i="1"/>
  <c r="E3305" i="1"/>
  <c r="F3305" i="1"/>
  <c r="G3305" i="1"/>
  <c r="H3305" i="1"/>
  <c r="I3305" i="1"/>
  <c r="J3305" i="1"/>
  <c r="K3305" i="1"/>
  <c r="L3305" i="1"/>
  <c r="M3305" i="1"/>
  <c r="N3305" i="1"/>
  <c r="C3306" i="1"/>
  <c r="D3306" i="1"/>
  <c r="E3306" i="1"/>
  <c r="F3306" i="1"/>
  <c r="G3306" i="1"/>
  <c r="H3306" i="1"/>
  <c r="I3306" i="1"/>
  <c r="J3306" i="1"/>
  <c r="K3306" i="1"/>
  <c r="L3306" i="1"/>
  <c r="M3306" i="1"/>
  <c r="N3306" i="1"/>
  <c r="C3307" i="1"/>
  <c r="D3307" i="1"/>
  <c r="E3307" i="1"/>
  <c r="F3307" i="1"/>
  <c r="G3307" i="1"/>
  <c r="H3307" i="1"/>
  <c r="I3307" i="1"/>
  <c r="J3307" i="1"/>
  <c r="K3307" i="1"/>
  <c r="L3307" i="1"/>
  <c r="M3307" i="1"/>
  <c r="N3307" i="1"/>
  <c r="C3308" i="1"/>
  <c r="D3308" i="1"/>
  <c r="E3308" i="1"/>
  <c r="F3308" i="1"/>
  <c r="G3308" i="1"/>
  <c r="H3308" i="1"/>
  <c r="I3308" i="1"/>
  <c r="J3308" i="1"/>
  <c r="K3308" i="1"/>
  <c r="L3308" i="1"/>
  <c r="M3308" i="1"/>
  <c r="N3308" i="1"/>
  <c r="C3309" i="1"/>
  <c r="D3309" i="1"/>
  <c r="E3309" i="1"/>
  <c r="F3309" i="1"/>
  <c r="G3309" i="1"/>
  <c r="H3309" i="1"/>
  <c r="I3309" i="1"/>
  <c r="J3309" i="1"/>
  <c r="K3309" i="1"/>
  <c r="L3309" i="1"/>
  <c r="M3309" i="1"/>
  <c r="N3309" i="1"/>
  <c r="C3310" i="1"/>
  <c r="D3310" i="1"/>
  <c r="E3310" i="1"/>
  <c r="F3310" i="1"/>
  <c r="G3310" i="1"/>
  <c r="H3310" i="1"/>
  <c r="I3310" i="1"/>
  <c r="J3310" i="1"/>
  <c r="K3310" i="1"/>
  <c r="L3310" i="1"/>
  <c r="M3310" i="1"/>
  <c r="N3310" i="1"/>
  <c r="C3311" i="1"/>
  <c r="D3311" i="1"/>
  <c r="E3311" i="1"/>
  <c r="F3311" i="1"/>
  <c r="G3311" i="1"/>
  <c r="H3311" i="1"/>
  <c r="I3311" i="1"/>
  <c r="J3311" i="1"/>
  <c r="K3311" i="1"/>
  <c r="L3311" i="1"/>
  <c r="M3311" i="1"/>
  <c r="N3311" i="1"/>
  <c r="C3312" i="1"/>
  <c r="D3312" i="1"/>
  <c r="E3312" i="1"/>
  <c r="F3312" i="1"/>
  <c r="G3312" i="1"/>
  <c r="H3312" i="1"/>
  <c r="I3312" i="1"/>
  <c r="J3312" i="1"/>
  <c r="K3312" i="1"/>
  <c r="L3312" i="1"/>
  <c r="M3312" i="1"/>
  <c r="N3312" i="1"/>
  <c r="C3313" i="1"/>
  <c r="D3313" i="1"/>
  <c r="E3313" i="1"/>
  <c r="F3313" i="1"/>
  <c r="G3313" i="1"/>
  <c r="H3313" i="1"/>
  <c r="I3313" i="1"/>
  <c r="J3313" i="1"/>
  <c r="K3313" i="1"/>
  <c r="L3313" i="1"/>
  <c r="M3313" i="1"/>
  <c r="N3313" i="1"/>
  <c r="C3314" i="1"/>
  <c r="D3314" i="1"/>
  <c r="E3314" i="1"/>
  <c r="F3314" i="1"/>
  <c r="G3314" i="1"/>
  <c r="H3314" i="1"/>
  <c r="I3314" i="1"/>
  <c r="J3314" i="1"/>
  <c r="K3314" i="1"/>
  <c r="L3314" i="1"/>
  <c r="M3314" i="1"/>
  <c r="N3314" i="1"/>
  <c r="C3315" i="1"/>
  <c r="D3315" i="1"/>
  <c r="E3315" i="1"/>
  <c r="F3315" i="1"/>
  <c r="G3315" i="1"/>
  <c r="H3315" i="1"/>
  <c r="I3315" i="1"/>
  <c r="J3315" i="1"/>
  <c r="K3315" i="1"/>
  <c r="L3315" i="1"/>
  <c r="M3315" i="1"/>
  <c r="N3315" i="1"/>
  <c r="C3316" i="1"/>
  <c r="D3316" i="1"/>
  <c r="E3316" i="1"/>
  <c r="F3316" i="1"/>
  <c r="G3316" i="1"/>
  <c r="H3316" i="1"/>
  <c r="I3316" i="1"/>
  <c r="J3316" i="1"/>
  <c r="K3316" i="1"/>
  <c r="L3316" i="1"/>
  <c r="M3316" i="1"/>
  <c r="N3316" i="1"/>
  <c r="C3317" i="1"/>
  <c r="D3317" i="1"/>
  <c r="E3317" i="1"/>
  <c r="F3317" i="1"/>
  <c r="G3317" i="1"/>
  <c r="H3317" i="1"/>
  <c r="I3317" i="1"/>
  <c r="J3317" i="1"/>
  <c r="K3317" i="1"/>
  <c r="L3317" i="1"/>
  <c r="M3317" i="1"/>
  <c r="N3317" i="1"/>
  <c r="C3318" i="1"/>
  <c r="D3318" i="1"/>
  <c r="E3318" i="1"/>
  <c r="F3318" i="1"/>
  <c r="G3318" i="1"/>
  <c r="H3318" i="1"/>
  <c r="I3318" i="1"/>
  <c r="J3318" i="1"/>
  <c r="K3318" i="1"/>
  <c r="L3318" i="1"/>
  <c r="M3318" i="1"/>
  <c r="N3318" i="1"/>
  <c r="C3319" i="1"/>
  <c r="D3319" i="1"/>
  <c r="E3319" i="1"/>
  <c r="F3319" i="1"/>
  <c r="G3319" i="1"/>
  <c r="H3319" i="1"/>
  <c r="I3319" i="1"/>
  <c r="J3319" i="1"/>
  <c r="K3319" i="1"/>
  <c r="L3319" i="1"/>
  <c r="M3319" i="1"/>
  <c r="N3319" i="1"/>
  <c r="C3320" i="1"/>
  <c r="D3320" i="1"/>
  <c r="E3320" i="1"/>
  <c r="F3320" i="1"/>
  <c r="G3320" i="1"/>
  <c r="H3320" i="1"/>
  <c r="I3320" i="1"/>
  <c r="J3320" i="1"/>
  <c r="K3320" i="1"/>
  <c r="L3320" i="1"/>
  <c r="M3320" i="1"/>
  <c r="N3320" i="1"/>
  <c r="C3321" i="1"/>
  <c r="D3321" i="1"/>
  <c r="E3321" i="1"/>
  <c r="F3321" i="1"/>
  <c r="G3321" i="1"/>
  <c r="H3321" i="1"/>
  <c r="I3321" i="1"/>
  <c r="J3321" i="1"/>
  <c r="K3321" i="1"/>
  <c r="L3321" i="1"/>
  <c r="M3321" i="1"/>
  <c r="N3321" i="1"/>
  <c r="C3322" i="1"/>
  <c r="D3322" i="1"/>
  <c r="E3322" i="1"/>
  <c r="F3322" i="1"/>
  <c r="G3322" i="1"/>
  <c r="H3322" i="1"/>
  <c r="I3322" i="1"/>
  <c r="J3322" i="1"/>
  <c r="K3322" i="1"/>
  <c r="L3322" i="1"/>
  <c r="M3322" i="1"/>
  <c r="N3322" i="1"/>
  <c r="C3323" i="1"/>
  <c r="D3323" i="1"/>
  <c r="E3323" i="1"/>
  <c r="F3323" i="1"/>
  <c r="G3323" i="1"/>
  <c r="H3323" i="1"/>
  <c r="I3323" i="1"/>
  <c r="J3323" i="1"/>
  <c r="K3323" i="1"/>
  <c r="L3323" i="1"/>
  <c r="M3323" i="1"/>
  <c r="N3323" i="1"/>
  <c r="C3324" i="1"/>
  <c r="D3324" i="1"/>
  <c r="E3324" i="1"/>
  <c r="F3324" i="1"/>
  <c r="G3324" i="1"/>
  <c r="H3324" i="1"/>
  <c r="I3324" i="1"/>
  <c r="J3324" i="1"/>
  <c r="K3324" i="1"/>
  <c r="L3324" i="1"/>
  <c r="M3324" i="1"/>
  <c r="N3324" i="1"/>
  <c r="C3325" i="1"/>
  <c r="D3325" i="1"/>
  <c r="E3325" i="1"/>
  <c r="F3325" i="1"/>
  <c r="G3325" i="1"/>
  <c r="H3325" i="1"/>
  <c r="I3325" i="1"/>
  <c r="J3325" i="1"/>
  <c r="K3325" i="1"/>
  <c r="L3325" i="1"/>
  <c r="M3325" i="1"/>
  <c r="N3325" i="1"/>
  <c r="C3326" i="1"/>
  <c r="D3326" i="1"/>
  <c r="E3326" i="1"/>
  <c r="F3326" i="1"/>
  <c r="G3326" i="1"/>
  <c r="H3326" i="1"/>
  <c r="I3326" i="1"/>
  <c r="J3326" i="1"/>
  <c r="K3326" i="1"/>
  <c r="L3326" i="1"/>
  <c r="M3326" i="1"/>
  <c r="N3326" i="1"/>
  <c r="C3327" i="1"/>
  <c r="D3327" i="1"/>
  <c r="E3327" i="1"/>
  <c r="F3327" i="1"/>
  <c r="G3327" i="1"/>
  <c r="H3327" i="1"/>
  <c r="I3327" i="1"/>
  <c r="J3327" i="1"/>
  <c r="K3327" i="1"/>
  <c r="L3327" i="1"/>
  <c r="M3327" i="1"/>
  <c r="N3327" i="1"/>
  <c r="C3328" i="1"/>
  <c r="D3328" i="1"/>
  <c r="E3328" i="1"/>
  <c r="F3328" i="1"/>
  <c r="G3328" i="1"/>
  <c r="H3328" i="1"/>
  <c r="I3328" i="1"/>
  <c r="J3328" i="1"/>
  <c r="K3328" i="1"/>
  <c r="L3328" i="1"/>
  <c r="M3328" i="1"/>
  <c r="N3328" i="1"/>
  <c r="C3329" i="1"/>
  <c r="D3329" i="1"/>
  <c r="E3329" i="1"/>
  <c r="F3329" i="1"/>
  <c r="G3329" i="1"/>
  <c r="H3329" i="1"/>
  <c r="I3329" i="1"/>
  <c r="J3329" i="1"/>
  <c r="K3329" i="1"/>
  <c r="L3329" i="1"/>
  <c r="M3329" i="1"/>
  <c r="N3329" i="1"/>
  <c r="C3330" i="1"/>
  <c r="D3330" i="1"/>
  <c r="E3330" i="1"/>
  <c r="F3330" i="1"/>
  <c r="G3330" i="1"/>
  <c r="H3330" i="1"/>
  <c r="I3330" i="1"/>
  <c r="J3330" i="1"/>
  <c r="K3330" i="1"/>
  <c r="L3330" i="1"/>
  <c r="M3330" i="1"/>
  <c r="N3330" i="1"/>
  <c r="C3331" i="1"/>
  <c r="D3331" i="1"/>
  <c r="E3331" i="1"/>
  <c r="F3331" i="1"/>
  <c r="G3331" i="1"/>
  <c r="H3331" i="1"/>
  <c r="I3331" i="1"/>
  <c r="J3331" i="1"/>
  <c r="K3331" i="1"/>
  <c r="L3331" i="1"/>
  <c r="M3331" i="1"/>
  <c r="N3331" i="1"/>
  <c r="C3332" i="1"/>
  <c r="D3332" i="1"/>
  <c r="E3332" i="1"/>
  <c r="F3332" i="1"/>
  <c r="G3332" i="1"/>
  <c r="H3332" i="1"/>
  <c r="I3332" i="1"/>
  <c r="J3332" i="1"/>
  <c r="K3332" i="1"/>
  <c r="L3332" i="1"/>
  <c r="M3332" i="1"/>
  <c r="N3332" i="1"/>
  <c r="C3333" i="1"/>
  <c r="D3333" i="1"/>
  <c r="E3333" i="1"/>
  <c r="F3333" i="1"/>
  <c r="G3333" i="1"/>
  <c r="H3333" i="1"/>
  <c r="I3333" i="1"/>
  <c r="J3333" i="1"/>
  <c r="K3333" i="1"/>
  <c r="L3333" i="1"/>
  <c r="M3333" i="1"/>
  <c r="N3333" i="1"/>
  <c r="C3334" i="1"/>
  <c r="D3334" i="1"/>
  <c r="E3334" i="1"/>
  <c r="F3334" i="1"/>
  <c r="G3334" i="1"/>
  <c r="H3334" i="1"/>
  <c r="I3334" i="1"/>
  <c r="J3334" i="1"/>
  <c r="K3334" i="1"/>
  <c r="L3334" i="1"/>
  <c r="M3334" i="1"/>
  <c r="N3334" i="1"/>
  <c r="C3335" i="1"/>
  <c r="D3335" i="1"/>
  <c r="E3335" i="1"/>
  <c r="F3335" i="1"/>
  <c r="G3335" i="1"/>
  <c r="H3335" i="1"/>
  <c r="I3335" i="1"/>
  <c r="J3335" i="1"/>
  <c r="K3335" i="1"/>
  <c r="L3335" i="1"/>
  <c r="M3335" i="1"/>
  <c r="N3335" i="1"/>
  <c r="C3336" i="1"/>
  <c r="D3336" i="1"/>
  <c r="E3336" i="1"/>
  <c r="F3336" i="1"/>
  <c r="G3336" i="1"/>
  <c r="H3336" i="1"/>
  <c r="I3336" i="1"/>
  <c r="J3336" i="1"/>
  <c r="K3336" i="1"/>
  <c r="L3336" i="1"/>
  <c r="M3336" i="1"/>
  <c r="N3336" i="1"/>
  <c r="C3337" i="1"/>
  <c r="D3337" i="1"/>
  <c r="E3337" i="1"/>
  <c r="F3337" i="1"/>
  <c r="G3337" i="1"/>
  <c r="H3337" i="1"/>
  <c r="I3337" i="1"/>
  <c r="J3337" i="1"/>
  <c r="K3337" i="1"/>
  <c r="L3337" i="1"/>
  <c r="M3337" i="1"/>
  <c r="N3337" i="1"/>
  <c r="C3338" i="1"/>
  <c r="D3338" i="1"/>
  <c r="E3338" i="1"/>
  <c r="F3338" i="1"/>
  <c r="G3338" i="1"/>
  <c r="H3338" i="1"/>
  <c r="I3338" i="1"/>
  <c r="J3338" i="1"/>
  <c r="K3338" i="1"/>
  <c r="L3338" i="1"/>
  <c r="M3338" i="1"/>
  <c r="N3338" i="1"/>
  <c r="C3339" i="1"/>
  <c r="D3339" i="1"/>
  <c r="E3339" i="1"/>
  <c r="F3339" i="1"/>
  <c r="G3339" i="1"/>
  <c r="H3339" i="1"/>
  <c r="I3339" i="1"/>
  <c r="J3339" i="1"/>
  <c r="K3339" i="1"/>
  <c r="L3339" i="1"/>
  <c r="M3339" i="1"/>
  <c r="N3339" i="1"/>
  <c r="C3340" i="1"/>
  <c r="D3340" i="1"/>
  <c r="E3340" i="1"/>
  <c r="F3340" i="1"/>
  <c r="G3340" i="1"/>
  <c r="H3340" i="1"/>
  <c r="I3340" i="1"/>
  <c r="J3340" i="1"/>
  <c r="K3340" i="1"/>
  <c r="L3340" i="1"/>
  <c r="M3340" i="1"/>
  <c r="N3340" i="1"/>
  <c r="C3341" i="1"/>
  <c r="D3341" i="1"/>
  <c r="E3341" i="1"/>
  <c r="F3341" i="1"/>
  <c r="G3341" i="1"/>
  <c r="H3341" i="1"/>
  <c r="I3341" i="1"/>
  <c r="J3341" i="1"/>
  <c r="K3341" i="1"/>
  <c r="L3341" i="1"/>
  <c r="M3341" i="1"/>
  <c r="N3341" i="1"/>
  <c r="C3342" i="1"/>
  <c r="D3342" i="1"/>
  <c r="E3342" i="1"/>
  <c r="F3342" i="1"/>
  <c r="G3342" i="1"/>
  <c r="H3342" i="1"/>
  <c r="I3342" i="1"/>
  <c r="J3342" i="1"/>
  <c r="K3342" i="1"/>
  <c r="L3342" i="1"/>
  <c r="M3342" i="1"/>
  <c r="N3342" i="1"/>
  <c r="C3343" i="1"/>
  <c r="D3343" i="1"/>
  <c r="E3343" i="1"/>
  <c r="F3343" i="1"/>
  <c r="G3343" i="1"/>
  <c r="H3343" i="1"/>
  <c r="I3343" i="1"/>
  <c r="J3343" i="1"/>
  <c r="K3343" i="1"/>
  <c r="L3343" i="1"/>
  <c r="M3343" i="1"/>
  <c r="N3343" i="1"/>
  <c r="C3344" i="1"/>
  <c r="D3344" i="1"/>
  <c r="E3344" i="1"/>
  <c r="F3344" i="1"/>
  <c r="G3344" i="1"/>
  <c r="H3344" i="1"/>
  <c r="I3344" i="1"/>
  <c r="J3344" i="1"/>
  <c r="K3344" i="1"/>
  <c r="L3344" i="1"/>
  <c r="M3344" i="1"/>
  <c r="N3344" i="1"/>
  <c r="C3345" i="1"/>
  <c r="D3345" i="1"/>
  <c r="E3345" i="1"/>
  <c r="F3345" i="1"/>
  <c r="G3345" i="1"/>
  <c r="H3345" i="1"/>
  <c r="I3345" i="1"/>
  <c r="J3345" i="1"/>
  <c r="K3345" i="1"/>
  <c r="L3345" i="1"/>
  <c r="M3345" i="1"/>
  <c r="N3345" i="1"/>
  <c r="C3346" i="1"/>
  <c r="D3346" i="1"/>
  <c r="E3346" i="1"/>
  <c r="F3346" i="1"/>
  <c r="G3346" i="1"/>
  <c r="H3346" i="1"/>
  <c r="I3346" i="1"/>
  <c r="J3346" i="1"/>
  <c r="K3346" i="1"/>
  <c r="L3346" i="1"/>
  <c r="M3346" i="1"/>
  <c r="N3346" i="1"/>
  <c r="C3347" i="1"/>
  <c r="D3347" i="1"/>
  <c r="E3347" i="1"/>
  <c r="F3347" i="1"/>
  <c r="G3347" i="1"/>
  <c r="H3347" i="1"/>
  <c r="I3347" i="1"/>
  <c r="J3347" i="1"/>
  <c r="K3347" i="1"/>
  <c r="L3347" i="1"/>
  <c r="M3347" i="1"/>
  <c r="N3347" i="1"/>
  <c r="C3348" i="1"/>
  <c r="D3348" i="1"/>
  <c r="E3348" i="1"/>
  <c r="F3348" i="1"/>
  <c r="G3348" i="1"/>
  <c r="H3348" i="1"/>
  <c r="I3348" i="1"/>
  <c r="J3348" i="1"/>
  <c r="K3348" i="1"/>
  <c r="L3348" i="1"/>
  <c r="M3348" i="1"/>
  <c r="N3348" i="1"/>
  <c r="C3349" i="1"/>
  <c r="D3349" i="1"/>
  <c r="E3349" i="1"/>
  <c r="F3349" i="1"/>
  <c r="G3349" i="1"/>
  <c r="H3349" i="1"/>
  <c r="I3349" i="1"/>
  <c r="J3349" i="1"/>
  <c r="K3349" i="1"/>
  <c r="L3349" i="1"/>
  <c r="M3349" i="1"/>
  <c r="N3349" i="1"/>
  <c r="C3350" i="1"/>
  <c r="D3350" i="1"/>
  <c r="E3350" i="1"/>
  <c r="F3350" i="1"/>
  <c r="G3350" i="1"/>
  <c r="H3350" i="1"/>
  <c r="I3350" i="1"/>
  <c r="J3350" i="1"/>
  <c r="K3350" i="1"/>
  <c r="L3350" i="1"/>
  <c r="M3350" i="1"/>
  <c r="N3350" i="1"/>
  <c r="C3351" i="1"/>
  <c r="D3351" i="1"/>
  <c r="E3351" i="1"/>
  <c r="F3351" i="1"/>
  <c r="G3351" i="1"/>
  <c r="H3351" i="1"/>
  <c r="I3351" i="1"/>
  <c r="J3351" i="1"/>
  <c r="K3351" i="1"/>
  <c r="L3351" i="1"/>
  <c r="M3351" i="1"/>
  <c r="N3351" i="1"/>
  <c r="C3352" i="1"/>
  <c r="D3352" i="1"/>
  <c r="E3352" i="1"/>
  <c r="F3352" i="1"/>
  <c r="G3352" i="1"/>
  <c r="H3352" i="1"/>
  <c r="I3352" i="1"/>
  <c r="J3352" i="1"/>
  <c r="K3352" i="1"/>
  <c r="L3352" i="1"/>
  <c r="M3352" i="1"/>
  <c r="N3352" i="1"/>
  <c r="C3353" i="1"/>
  <c r="D3353" i="1"/>
  <c r="E3353" i="1"/>
  <c r="F3353" i="1"/>
  <c r="G3353" i="1"/>
  <c r="H3353" i="1"/>
  <c r="I3353" i="1"/>
  <c r="J3353" i="1"/>
  <c r="K3353" i="1"/>
  <c r="L3353" i="1"/>
  <c r="M3353" i="1"/>
  <c r="N3353" i="1"/>
  <c r="C3354" i="1"/>
  <c r="D3354" i="1"/>
  <c r="E3354" i="1"/>
  <c r="F3354" i="1"/>
  <c r="G3354" i="1"/>
  <c r="H3354" i="1"/>
  <c r="I3354" i="1"/>
  <c r="J3354" i="1"/>
  <c r="K3354" i="1"/>
  <c r="L3354" i="1"/>
  <c r="M3354" i="1"/>
  <c r="N3354" i="1"/>
  <c r="C3355" i="1"/>
  <c r="D3355" i="1"/>
  <c r="E3355" i="1"/>
  <c r="F3355" i="1"/>
  <c r="G3355" i="1"/>
  <c r="H3355" i="1"/>
  <c r="I3355" i="1"/>
  <c r="J3355" i="1"/>
  <c r="K3355" i="1"/>
  <c r="L3355" i="1"/>
  <c r="M3355" i="1"/>
  <c r="N3355" i="1"/>
  <c r="C3356" i="1"/>
  <c r="D3356" i="1"/>
  <c r="E3356" i="1"/>
  <c r="F3356" i="1"/>
  <c r="G3356" i="1"/>
  <c r="H3356" i="1"/>
  <c r="I3356" i="1"/>
  <c r="J3356" i="1"/>
  <c r="K3356" i="1"/>
  <c r="L3356" i="1"/>
  <c r="M3356" i="1"/>
  <c r="N3356" i="1"/>
  <c r="C3357" i="1"/>
  <c r="D3357" i="1"/>
  <c r="E3357" i="1"/>
  <c r="F3357" i="1"/>
  <c r="G3357" i="1"/>
  <c r="H3357" i="1"/>
  <c r="I3357" i="1"/>
  <c r="J3357" i="1"/>
  <c r="K3357" i="1"/>
  <c r="L3357" i="1"/>
  <c r="M3357" i="1"/>
  <c r="N3357" i="1"/>
  <c r="C3358" i="1"/>
  <c r="D3358" i="1"/>
  <c r="E3358" i="1"/>
  <c r="F3358" i="1"/>
  <c r="G3358" i="1"/>
  <c r="H3358" i="1"/>
  <c r="I3358" i="1"/>
  <c r="J3358" i="1"/>
  <c r="K3358" i="1"/>
  <c r="L3358" i="1"/>
  <c r="M3358" i="1"/>
  <c r="N3358" i="1"/>
  <c r="C3359" i="1"/>
  <c r="D3359" i="1"/>
  <c r="E3359" i="1"/>
  <c r="F3359" i="1"/>
  <c r="G3359" i="1"/>
  <c r="H3359" i="1"/>
  <c r="I3359" i="1"/>
  <c r="J3359" i="1"/>
  <c r="K3359" i="1"/>
  <c r="L3359" i="1"/>
  <c r="M3359" i="1"/>
  <c r="N3359" i="1"/>
  <c r="C3360" i="1"/>
  <c r="D3360" i="1"/>
  <c r="E3360" i="1"/>
  <c r="F3360" i="1"/>
  <c r="G3360" i="1"/>
  <c r="H3360" i="1"/>
  <c r="I3360" i="1"/>
  <c r="J3360" i="1"/>
  <c r="K3360" i="1"/>
  <c r="L3360" i="1"/>
  <c r="M3360" i="1"/>
  <c r="N3360" i="1"/>
  <c r="C3361" i="1"/>
  <c r="D3361" i="1"/>
  <c r="E3361" i="1"/>
  <c r="F3361" i="1"/>
  <c r="G3361" i="1"/>
  <c r="H3361" i="1"/>
  <c r="I3361" i="1"/>
  <c r="J3361" i="1"/>
  <c r="K3361" i="1"/>
  <c r="L3361" i="1"/>
  <c r="M3361" i="1"/>
  <c r="N3361" i="1"/>
  <c r="C3362" i="1"/>
  <c r="D3362" i="1"/>
  <c r="E3362" i="1"/>
  <c r="F3362" i="1"/>
  <c r="G3362" i="1"/>
  <c r="H3362" i="1"/>
  <c r="I3362" i="1"/>
  <c r="J3362" i="1"/>
  <c r="K3362" i="1"/>
  <c r="L3362" i="1"/>
  <c r="M3362" i="1"/>
  <c r="N3362" i="1"/>
  <c r="C3363" i="1"/>
  <c r="D3363" i="1"/>
  <c r="E3363" i="1"/>
  <c r="F3363" i="1"/>
  <c r="G3363" i="1"/>
  <c r="H3363" i="1"/>
  <c r="I3363" i="1"/>
  <c r="J3363" i="1"/>
  <c r="K3363" i="1"/>
  <c r="L3363" i="1"/>
  <c r="M3363" i="1"/>
  <c r="N3363" i="1"/>
  <c r="C3364" i="1"/>
  <c r="D3364" i="1"/>
  <c r="E3364" i="1"/>
  <c r="F3364" i="1"/>
  <c r="G3364" i="1"/>
  <c r="H3364" i="1"/>
  <c r="I3364" i="1"/>
  <c r="J3364" i="1"/>
  <c r="K3364" i="1"/>
  <c r="L3364" i="1"/>
  <c r="M3364" i="1"/>
  <c r="N3364" i="1"/>
  <c r="C3365" i="1"/>
  <c r="D3365" i="1"/>
  <c r="E3365" i="1"/>
  <c r="F3365" i="1"/>
  <c r="G3365" i="1"/>
  <c r="H3365" i="1"/>
  <c r="I3365" i="1"/>
  <c r="J3365" i="1"/>
  <c r="K3365" i="1"/>
  <c r="L3365" i="1"/>
  <c r="M3365" i="1"/>
  <c r="N3365" i="1"/>
  <c r="C3366" i="1"/>
  <c r="D3366" i="1"/>
  <c r="E3366" i="1"/>
  <c r="F3366" i="1"/>
  <c r="G3366" i="1"/>
  <c r="H3366" i="1"/>
  <c r="I3366" i="1"/>
  <c r="J3366" i="1"/>
  <c r="K3366" i="1"/>
  <c r="L3366" i="1"/>
  <c r="M3366" i="1"/>
  <c r="N3366" i="1"/>
  <c r="C3367" i="1"/>
  <c r="D3367" i="1"/>
  <c r="E3367" i="1"/>
  <c r="F3367" i="1"/>
  <c r="G3367" i="1"/>
  <c r="H3367" i="1"/>
  <c r="I3367" i="1"/>
  <c r="J3367" i="1"/>
  <c r="K3367" i="1"/>
  <c r="L3367" i="1"/>
  <c r="M3367" i="1"/>
  <c r="N3367" i="1"/>
  <c r="C3368" i="1"/>
  <c r="D3368" i="1"/>
  <c r="E3368" i="1"/>
  <c r="F3368" i="1"/>
  <c r="G3368" i="1"/>
  <c r="H3368" i="1"/>
  <c r="I3368" i="1"/>
  <c r="J3368" i="1"/>
  <c r="K3368" i="1"/>
  <c r="L3368" i="1"/>
  <c r="M3368" i="1"/>
  <c r="N3368" i="1"/>
  <c r="C3369" i="1"/>
  <c r="D3369" i="1"/>
  <c r="E3369" i="1"/>
  <c r="F3369" i="1"/>
  <c r="G3369" i="1"/>
  <c r="H3369" i="1"/>
  <c r="I3369" i="1"/>
  <c r="J3369" i="1"/>
  <c r="K3369" i="1"/>
  <c r="L3369" i="1"/>
  <c r="M3369" i="1"/>
  <c r="N3369" i="1"/>
  <c r="C3370" i="1"/>
  <c r="D3370" i="1"/>
  <c r="E3370" i="1"/>
  <c r="F3370" i="1"/>
  <c r="G3370" i="1"/>
  <c r="H3370" i="1"/>
  <c r="I3370" i="1"/>
  <c r="J3370" i="1"/>
  <c r="K3370" i="1"/>
  <c r="L3370" i="1"/>
  <c r="M3370" i="1"/>
  <c r="N3370" i="1"/>
  <c r="C3371" i="1"/>
  <c r="D3371" i="1"/>
  <c r="E3371" i="1"/>
  <c r="F3371" i="1"/>
  <c r="G3371" i="1"/>
  <c r="H3371" i="1"/>
  <c r="I3371" i="1"/>
  <c r="J3371" i="1"/>
  <c r="K3371" i="1"/>
  <c r="L3371" i="1"/>
  <c r="M3371" i="1"/>
  <c r="N3371" i="1"/>
  <c r="C3372" i="1"/>
  <c r="D3372" i="1"/>
  <c r="E3372" i="1"/>
  <c r="F3372" i="1"/>
  <c r="G3372" i="1"/>
  <c r="H3372" i="1"/>
  <c r="I3372" i="1"/>
  <c r="J3372" i="1"/>
  <c r="K3372" i="1"/>
  <c r="L3372" i="1"/>
  <c r="M3372" i="1"/>
  <c r="N3372" i="1"/>
  <c r="C3373" i="1"/>
  <c r="D3373" i="1"/>
  <c r="E3373" i="1"/>
  <c r="F3373" i="1"/>
  <c r="G3373" i="1"/>
  <c r="H3373" i="1"/>
  <c r="I3373" i="1"/>
  <c r="J3373" i="1"/>
  <c r="K3373" i="1"/>
  <c r="L3373" i="1"/>
  <c r="M3373" i="1"/>
  <c r="N3373" i="1"/>
  <c r="C3374" i="1"/>
  <c r="D3374" i="1"/>
  <c r="E3374" i="1"/>
  <c r="F3374" i="1"/>
  <c r="G3374" i="1"/>
  <c r="H3374" i="1"/>
  <c r="I3374" i="1"/>
  <c r="J3374" i="1"/>
  <c r="K3374" i="1"/>
  <c r="L3374" i="1"/>
  <c r="M3374" i="1"/>
  <c r="N3374" i="1"/>
  <c r="C3375" i="1"/>
  <c r="D3375" i="1"/>
  <c r="E3375" i="1"/>
  <c r="F3375" i="1"/>
  <c r="G3375" i="1"/>
  <c r="H3375" i="1"/>
  <c r="I3375" i="1"/>
  <c r="J3375" i="1"/>
  <c r="K3375" i="1"/>
  <c r="L3375" i="1"/>
  <c r="M3375" i="1"/>
  <c r="N3375" i="1"/>
  <c r="C3376" i="1"/>
  <c r="D3376" i="1"/>
  <c r="E3376" i="1"/>
  <c r="F3376" i="1"/>
  <c r="G3376" i="1"/>
  <c r="H3376" i="1"/>
  <c r="I3376" i="1"/>
  <c r="J3376" i="1"/>
  <c r="K3376" i="1"/>
  <c r="L3376" i="1"/>
  <c r="M3376" i="1"/>
  <c r="N3376" i="1"/>
  <c r="C3377" i="1"/>
  <c r="D3377" i="1"/>
  <c r="E3377" i="1"/>
  <c r="F3377" i="1"/>
  <c r="G3377" i="1"/>
  <c r="H3377" i="1"/>
  <c r="I3377" i="1"/>
  <c r="J3377" i="1"/>
  <c r="K3377" i="1"/>
  <c r="L3377" i="1"/>
  <c r="M3377" i="1"/>
  <c r="N3377" i="1"/>
  <c r="C3378" i="1"/>
  <c r="D3378" i="1"/>
  <c r="E3378" i="1"/>
  <c r="F3378" i="1"/>
  <c r="G3378" i="1"/>
  <c r="H3378" i="1"/>
  <c r="I3378" i="1"/>
  <c r="J3378" i="1"/>
  <c r="K3378" i="1"/>
  <c r="L3378" i="1"/>
  <c r="M3378" i="1"/>
  <c r="N3378" i="1"/>
  <c r="C3379" i="1"/>
  <c r="D3379" i="1"/>
  <c r="E3379" i="1"/>
  <c r="F3379" i="1"/>
  <c r="G3379" i="1"/>
  <c r="H3379" i="1"/>
  <c r="I3379" i="1"/>
  <c r="J3379" i="1"/>
  <c r="K3379" i="1"/>
  <c r="L3379" i="1"/>
  <c r="M3379" i="1"/>
  <c r="N3379" i="1"/>
  <c r="C3380" i="1"/>
  <c r="D3380" i="1"/>
  <c r="E3380" i="1"/>
  <c r="F3380" i="1"/>
  <c r="G3380" i="1"/>
  <c r="H3380" i="1"/>
  <c r="I3380" i="1"/>
  <c r="J3380" i="1"/>
  <c r="K3380" i="1"/>
  <c r="L3380" i="1"/>
  <c r="M3380" i="1"/>
  <c r="N3380" i="1"/>
  <c r="C3381" i="1"/>
  <c r="D3381" i="1"/>
  <c r="E3381" i="1"/>
  <c r="F3381" i="1"/>
  <c r="G3381" i="1"/>
  <c r="H3381" i="1"/>
  <c r="I3381" i="1"/>
  <c r="J3381" i="1"/>
  <c r="K3381" i="1"/>
  <c r="L3381" i="1"/>
  <c r="M3381" i="1"/>
  <c r="N3381" i="1"/>
  <c r="C3382" i="1"/>
  <c r="D3382" i="1"/>
  <c r="E3382" i="1"/>
  <c r="F3382" i="1"/>
  <c r="G3382" i="1"/>
  <c r="H3382" i="1"/>
  <c r="I3382" i="1"/>
  <c r="J3382" i="1"/>
  <c r="K3382" i="1"/>
  <c r="L3382" i="1"/>
  <c r="M3382" i="1"/>
  <c r="N3382" i="1"/>
  <c r="C3383" i="1"/>
  <c r="D3383" i="1"/>
  <c r="E3383" i="1"/>
  <c r="F3383" i="1"/>
  <c r="G3383" i="1"/>
  <c r="H3383" i="1"/>
  <c r="I3383" i="1"/>
  <c r="J3383" i="1"/>
  <c r="K3383" i="1"/>
  <c r="L3383" i="1"/>
  <c r="M3383" i="1"/>
  <c r="N3383" i="1"/>
  <c r="C3384" i="1"/>
  <c r="D3384" i="1"/>
  <c r="E3384" i="1"/>
  <c r="F3384" i="1"/>
  <c r="G3384" i="1"/>
  <c r="H3384" i="1"/>
  <c r="I3384" i="1"/>
  <c r="J3384" i="1"/>
  <c r="K3384" i="1"/>
  <c r="L3384" i="1"/>
  <c r="M3384" i="1"/>
  <c r="N3384" i="1"/>
  <c r="C3385" i="1"/>
  <c r="D3385" i="1"/>
  <c r="E3385" i="1"/>
  <c r="F3385" i="1"/>
  <c r="G3385" i="1"/>
  <c r="H3385" i="1"/>
  <c r="I3385" i="1"/>
  <c r="J3385" i="1"/>
  <c r="K3385" i="1"/>
  <c r="L3385" i="1"/>
  <c r="M3385" i="1"/>
  <c r="N3385" i="1"/>
  <c r="C3386" i="1"/>
  <c r="D3386" i="1"/>
  <c r="E3386" i="1"/>
  <c r="F3386" i="1"/>
  <c r="G3386" i="1"/>
  <c r="H3386" i="1"/>
  <c r="I3386" i="1"/>
  <c r="J3386" i="1"/>
  <c r="K3386" i="1"/>
  <c r="L3386" i="1"/>
  <c r="M3386" i="1"/>
  <c r="N3386" i="1"/>
  <c r="C3387" i="1"/>
  <c r="D3387" i="1"/>
  <c r="E3387" i="1"/>
  <c r="F3387" i="1"/>
  <c r="G3387" i="1"/>
  <c r="H3387" i="1"/>
  <c r="I3387" i="1"/>
  <c r="J3387" i="1"/>
  <c r="K3387" i="1"/>
  <c r="L3387" i="1"/>
  <c r="M3387" i="1"/>
  <c r="N3387" i="1"/>
  <c r="C3388" i="1"/>
  <c r="D3388" i="1"/>
  <c r="E3388" i="1"/>
  <c r="F3388" i="1"/>
  <c r="G3388" i="1"/>
  <c r="H3388" i="1"/>
  <c r="I3388" i="1"/>
  <c r="J3388" i="1"/>
  <c r="K3388" i="1"/>
  <c r="L3388" i="1"/>
  <c r="M3388" i="1"/>
  <c r="N3388" i="1"/>
  <c r="C3389" i="1"/>
  <c r="D3389" i="1"/>
  <c r="E3389" i="1"/>
  <c r="F3389" i="1"/>
  <c r="G3389" i="1"/>
  <c r="H3389" i="1"/>
  <c r="I3389" i="1"/>
  <c r="J3389" i="1"/>
  <c r="K3389" i="1"/>
  <c r="L3389" i="1"/>
  <c r="M3389" i="1"/>
  <c r="N3389" i="1"/>
  <c r="C3390" i="1"/>
  <c r="D3390" i="1"/>
  <c r="E3390" i="1"/>
  <c r="F3390" i="1"/>
  <c r="G3390" i="1"/>
  <c r="H3390" i="1"/>
  <c r="I3390" i="1"/>
  <c r="J3390" i="1"/>
  <c r="K3390" i="1"/>
  <c r="L3390" i="1"/>
  <c r="M3390" i="1"/>
  <c r="N3390" i="1"/>
  <c r="C3391" i="1"/>
  <c r="D3391" i="1"/>
  <c r="E3391" i="1"/>
  <c r="F3391" i="1"/>
  <c r="G3391" i="1"/>
  <c r="H3391" i="1"/>
  <c r="I3391" i="1"/>
  <c r="J3391" i="1"/>
  <c r="K3391" i="1"/>
  <c r="L3391" i="1"/>
  <c r="M3391" i="1"/>
  <c r="N3391" i="1"/>
  <c r="C3392" i="1"/>
  <c r="D3392" i="1"/>
  <c r="E3392" i="1"/>
  <c r="F3392" i="1"/>
  <c r="G3392" i="1"/>
  <c r="H3392" i="1"/>
  <c r="I3392" i="1"/>
  <c r="J3392" i="1"/>
  <c r="K3392" i="1"/>
  <c r="L3392" i="1"/>
  <c r="M3392" i="1"/>
  <c r="N3392" i="1"/>
  <c r="C3393" i="1"/>
  <c r="D3393" i="1"/>
  <c r="E3393" i="1"/>
  <c r="F3393" i="1"/>
  <c r="G3393" i="1"/>
  <c r="H3393" i="1"/>
  <c r="I3393" i="1"/>
  <c r="J3393" i="1"/>
  <c r="K3393" i="1"/>
  <c r="L3393" i="1"/>
  <c r="M3393" i="1"/>
  <c r="N3393" i="1"/>
  <c r="C3394" i="1"/>
  <c r="D3394" i="1"/>
  <c r="E3394" i="1"/>
  <c r="F3394" i="1"/>
  <c r="G3394" i="1"/>
  <c r="H3394" i="1"/>
  <c r="I3394" i="1"/>
  <c r="J3394" i="1"/>
  <c r="K3394" i="1"/>
  <c r="L3394" i="1"/>
  <c r="M3394" i="1"/>
  <c r="N3394" i="1"/>
  <c r="C3395" i="1"/>
  <c r="D3395" i="1"/>
  <c r="E3395" i="1"/>
  <c r="F3395" i="1"/>
  <c r="G3395" i="1"/>
  <c r="H3395" i="1"/>
  <c r="I3395" i="1"/>
  <c r="J3395" i="1"/>
  <c r="K3395" i="1"/>
  <c r="L3395" i="1"/>
  <c r="M3395" i="1"/>
  <c r="N3395" i="1"/>
  <c r="C3396" i="1"/>
  <c r="D3396" i="1"/>
  <c r="E3396" i="1"/>
  <c r="F3396" i="1"/>
  <c r="G3396" i="1"/>
  <c r="H3396" i="1"/>
  <c r="I3396" i="1"/>
  <c r="J3396" i="1"/>
  <c r="K3396" i="1"/>
  <c r="L3396" i="1"/>
  <c r="M3396" i="1"/>
  <c r="N3396" i="1"/>
  <c r="C3397" i="1"/>
  <c r="D3397" i="1"/>
  <c r="E3397" i="1"/>
  <c r="F3397" i="1"/>
  <c r="G3397" i="1"/>
  <c r="H3397" i="1"/>
  <c r="I3397" i="1"/>
  <c r="J3397" i="1"/>
  <c r="K3397" i="1"/>
  <c r="L3397" i="1"/>
  <c r="M3397" i="1"/>
  <c r="N3397" i="1"/>
  <c r="C3398" i="1"/>
  <c r="D3398" i="1"/>
  <c r="E3398" i="1"/>
  <c r="F3398" i="1"/>
  <c r="G3398" i="1"/>
  <c r="H3398" i="1"/>
  <c r="I3398" i="1"/>
  <c r="J3398" i="1"/>
  <c r="K3398" i="1"/>
  <c r="L3398" i="1"/>
  <c r="M3398" i="1"/>
  <c r="N3398" i="1"/>
  <c r="C3399" i="1"/>
  <c r="D3399" i="1"/>
  <c r="E3399" i="1"/>
  <c r="F3399" i="1"/>
  <c r="G3399" i="1"/>
  <c r="H3399" i="1"/>
  <c r="I3399" i="1"/>
  <c r="J3399" i="1"/>
  <c r="K3399" i="1"/>
  <c r="L3399" i="1"/>
  <c r="M3399" i="1"/>
  <c r="N3399" i="1"/>
  <c r="C3400" i="1"/>
  <c r="D3400" i="1"/>
  <c r="E3400" i="1"/>
  <c r="F3400" i="1"/>
  <c r="G3400" i="1"/>
  <c r="H3400" i="1"/>
  <c r="I3400" i="1"/>
  <c r="J3400" i="1"/>
  <c r="K3400" i="1"/>
  <c r="L3400" i="1"/>
  <c r="M3400" i="1"/>
  <c r="N3400" i="1"/>
  <c r="C3401" i="1"/>
  <c r="D3401" i="1"/>
  <c r="E3401" i="1"/>
  <c r="F3401" i="1"/>
  <c r="G3401" i="1"/>
  <c r="H3401" i="1"/>
  <c r="I3401" i="1"/>
  <c r="J3401" i="1"/>
  <c r="K3401" i="1"/>
  <c r="L3401" i="1"/>
  <c r="M3401" i="1"/>
  <c r="N3401" i="1"/>
  <c r="C3402" i="1"/>
  <c r="D3402" i="1"/>
  <c r="E3402" i="1"/>
  <c r="F3402" i="1"/>
  <c r="G3402" i="1"/>
  <c r="H3402" i="1"/>
  <c r="I3402" i="1"/>
  <c r="J3402" i="1"/>
  <c r="K3402" i="1"/>
  <c r="L3402" i="1"/>
  <c r="M3402" i="1"/>
  <c r="N3402" i="1"/>
  <c r="C3403" i="1"/>
  <c r="D3403" i="1"/>
  <c r="E3403" i="1"/>
  <c r="F3403" i="1"/>
  <c r="G3403" i="1"/>
  <c r="H3403" i="1"/>
  <c r="I3403" i="1"/>
  <c r="J3403" i="1"/>
  <c r="K3403" i="1"/>
  <c r="L3403" i="1"/>
  <c r="M3403" i="1"/>
  <c r="N3403" i="1"/>
  <c r="C3404" i="1"/>
  <c r="D3404" i="1"/>
  <c r="E3404" i="1"/>
  <c r="F3404" i="1"/>
  <c r="G3404" i="1"/>
  <c r="H3404" i="1"/>
  <c r="I3404" i="1"/>
  <c r="J3404" i="1"/>
  <c r="K3404" i="1"/>
  <c r="L3404" i="1"/>
  <c r="M3404" i="1"/>
  <c r="N3404" i="1"/>
  <c r="C3405" i="1"/>
  <c r="D3405" i="1"/>
  <c r="E3405" i="1"/>
  <c r="F3405" i="1"/>
  <c r="G3405" i="1"/>
  <c r="H3405" i="1"/>
  <c r="I3405" i="1"/>
  <c r="J3405" i="1"/>
  <c r="K3405" i="1"/>
  <c r="L3405" i="1"/>
  <c r="M3405" i="1"/>
  <c r="N3405" i="1"/>
  <c r="C3406" i="1"/>
  <c r="D3406" i="1"/>
  <c r="E3406" i="1"/>
  <c r="F3406" i="1"/>
  <c r="G3406" i="1"/>
  <c r="H3406" i="1"/>
  <c r="I3406" i="1"/>
  <c r="J3406" i="1"/>
  <c r="K3406" i="1"/>
  <c r="L3406" i="1"/>
  <c r="M3406" i="1"/>
  <c r="N3406" i="1"/>
  <c r="C3407" i="1"/>
  <c r="D3407" i="1"/>
  <c r="E3407" i="1"/>
  <c r="F3407" i="1"/>
  <c r="G3407" i="1"/>
  <c r="H3407" i="1"/>
  <c r="I3407" i="1"/>
  <c r="J3407" i="1"/>
  <c r="K3407" i="1"/>
  <c r="L3407" i="1"/>
  <c r="M3407" i="1"/>
  <c r="N3407" i="1"/>
  <c r="C3408" i="1"/>
  <c r="D3408" i="1"/>
  <c r="E3408" i="1"/>
  <c r="F3408" i="1"/>
  <c r="G3408" i="1"/>
  <c r="H3408" i="1"/>
  <c r="I3408" i="1"/>
  <c r="J3408" i="1"/>
  <c r="K3408" i="1"/>
  <c r="L3408" i="1"/>
  <c r="M3408" i="1"/>
  <c r="N3408" i="1"/>
  <c r="C3409" i="1"/>
  <c r="D3409" i="1"/>
  <c r="E3409" i="1"/>
  <c r="F3409" i="1"/>
  <c r="G3409" i="1"/>
  <c r="H3409" i="1"/>
  <c r="I3409" i="1"/>
  <c r="J3409" i="1"/>
  <c r="K3409" i="1"/>
  <c r="L3409" i="1"/>
  <c r="M3409" i="1"/>
  <c r="N3409" i="1"/>
  <c r="C3410" i="1"/>
  <c r="D3410" i="1"/>
  <c r="E3410" i="1"/>
  <c r="F3410" i="1"/>
  <c r="G3410" i="1"/>
  <c r="H3410" i="1"/>
  <c r="I3410" i="1"/>
  <c r="J3410" i="1"/>
  <c r="K3410" i="1"/>
  <c r="L3410" i="1"/>
  <c r="M3410" i="1"/>
  <c r="N3410" i="1"/>
  <c r="C3411" i="1"/>
  <c r="D3411" i="1"/>
  <c r="E3411" i="1"/>
  <c r="F3411" i="1"/>
  <c r="G3411" i="1"/>
  <c r="H3411" i="1"/>
  <c r="I3411" i="1"/>
  <c r="J3411" i="1"/>
  <c r="K3411" i="1"/>
  <c r="L3411" i="1"/>
  <c r="M3411" i="1"/>
  <c r="N3411" i="1"/>
  <c r="C3412" i="1"/>
  <c r="D3412" i="1"/>
  <c r="E3412" i="1"/>
  <c r="F3412" i="1"/>
  <c r="G3412" i="1"/>
  <c r="H3412" i="1"/>
  <c r="I3412" i="1"/>
  <c r="J3412" i="1"/>
  <c r="K3412" i="1"/>
  <c r="L3412" i="1"/>
  <c r="M3412" i="1"/>
  <c r="N3412" i="1"/>
  <c r="C3413" i="1"/>
  <c r="D3413" i="1"/>
  <c r="E3413" i="1"/>
  <c r="F3413" i="1"/>
  <c r="G3413" i="1"/>
  <c r="H3413" i="1"/>
  <c r="I3413" i="1"/>
  <c r="J3413" i="1"/>
  <c r="K3413" i="1"/>
  <c r="L3413" i="1"/>
  <c r="M3413" i="1"/>
  <c r="N3413" i="1"/>
  <c r="C3414" i="1"/>
  <c r="D3414" i="1"/>
  <c r="E3414" i="1"/>
  <c r="F3414" i="1"/>
  <c r="G3414" i="1"/>
  <c r="H3414" i="1"/>
  <c r="I3414" i="1"/>
  <c r="J3414" i="1"/>
  <c r="K3414" i="1"/>
  <c r="L3414" i="1"/>
  <c r="M3414" i="1"/>
  <c r="N3414" i="1"/>
  <c r="C3415" i="1"/>
  <c r="D3415" i="1"/>
  <c r="E3415" i="1"/>
  <c r="F3415" i="1"/>
  <c r="G3415" i="1"/>
  <c r="H3415" i="1"/>
  <c r="I3415" i="1"/>
  <c r="J3415" i="1"/>
  <c r="K3415" i="1"/>
  <c r="L3415" i="1"/>
  <c r="M3415" i="1"/>
  <c r="N3415" i="1"/>
  <c r="C3416" i="1"/>
  <c r="D3416" i="1"/>
  <c r="E3416" i="1"/>
  <c r="F3416" i="1"/>
  <c r="G3416" i="1"/>
  <c r="H3416" i="1"/>
  <c r="I3416" i="1"/>
  <c r="J3416" i="1"/>
  <c r="K3416" i="1"/>
  <c r="L3416" i="1"/>
  <c r="M3416" i="1"/>
  <c r="N3416" i="1"/>
  <c r="C3417" i="1"/>
  <c r="D3417" i="1"/>
  <c r="E3417" i="1"/>
  <c r="F3417" i="1"/>
  <c r="G3417" i="1"/>
  <c r="H3417" i="1"/>
  <c r="I3417" i="1"/>
  <c r="J3417" i="1"/>
  <c r="K3417" i="1"/>
  <c r="L3417" i="1"/>
  <c r="M3417" i="1"/>
  <c r="N3417" i="1"/>
  <c r="C3418" i="1"/>
  <c r="D3418" i="1"/>
  <c r="E3418" i="1"/>
  <c r="F3418" i="1"/>
  <c r="G3418" i="1"/>
  <c r="H3418" i="1"/>
  <c r="I3418" i="1"/>
  <c r="J3418" i="1"/>
  <c r="K3418" i="1"/>
  <c r="L3418" i="1"/>
  <c r="M3418" i="1"/>
  <c r="N3418" i="1"/>
  <c r="C3419" i="1"/>
  <c r="D3419" i="1"/>
  <c r="E3419" i="1"/>
  <c r="F3419" i="1"/>
  <c r="G3419" i="1"/>
  <c r="H3419" i="1"/>
  <c r="I3419" i="1"/>
  <c r="J3419" i="1"/>
  <c r="K3419" i="1"/>
  <c r="L3419" i="1"/>
  <c r="M3419" i="1"/>
  <c r="N3419" i="1"/>
  <c r="C3420" i="1"/>
  <c r="D3420" i="1"/>
  <c r="E3420" i="1"/>
  <c r="F3420" i="1"/>
  <c r="G3420" i="1"/>
  <c r="H3420" i="1"/>
  <c r="I3420" i="1"/>
  <c r="J3420" i="1"/>
  <c r="K3420" i="1"/>
  <c r="L3420" i="1"/>
  <c r="M3420" i="1"/>
  <c r="N3420" i="1"/>
  <c r="C3421" i="1"/>
  <c r="D3421" i="1"/>
  <c r="E3421" i="1"/>
  <c r="F3421" i="1"/>
  <c r="G3421" i="1"/>
  <c r="H3421" i="1"/>
  <c r="I3421" i="1"/>
  <c r="J3421" i="1"/>
  <c r="K3421" i="1"/>
  <c r="L3421" i="1"/>
  <c r="M3421" i="1"/>
  <c r="N3421" i="1"/>
  <c r="C3422" i="1"/>
  <c r="D3422" i="1"/>
  <c r="E3422" i="1"/>
  <c r="F3422" i="1"/>
  <c r="G3422" i="1"/>
  <c r="H3422" i="1"/>
  <c r="I3422" i="1"/>
  <c r="J3422" i="1"/>
  <c r="K3422" i="1"/>
  <c r="L3422" i="1"/>
  <c r="M3422" i="1"/>
  <c r="N3422" i="1"/>
  <c r="C3423" i="1"/>
  <c r="D3423" i="1"/>
  <c r="E3423" i="1"/>
  <c r="F3423" i="1"/>
  <c r="G3423" i="1"/>
  <c r="H3423" i="1"/>
  <c r="I3423" i="1"/>
  <c r="J3423" i="1"/>
  <c r="K3423" i="1"/>
  <c r="L3423" i="1"/>
  <c r="M3423" i="1"/>
  <c r="N3423" i="1"/>
  <c r="C3424" i="1"/>
  <c r="D3424" i="1"/>
  <c r="E3424" i="1"/>
  <c r="F3424" i="1"/>
  <c r="G3424" i="1"/>
  <c r="H3424" i="1"/>
  <c r="I3424" i="1"/>
  <c r="J3424" i="1"/>
  <c r="K3424" i="1"/>
  <c r="L3424" i="1"/>
  <c r="M3424" i="1"/>
  <c r="N3424" i="1"/>
  <c r="C3425" i="1"/>
  <c r="D3425" i="1"/>
  <c r="E3425" i="1"/>
  <c r="F3425" i="1"/>
  <c r="G3425" i="1"/>
  <c r="H3425" i="1"/>
  <c r="I3425" i="1"/>
  <c r="J3425" i="1"/>
  <c r="K3425" i="1"/>
  <c r="L3425" i="1"/>
  <c r="M3425" i="1"/>
  <c r="N3425" i="1"/>
  <c r="C3426" i="1"/>
  <c r="D3426" i="1"/>
  <c r="E3426" i="1"/>
  <c r="F3426" i="1"/>
  <c r="G3426" i="1"/>
  <c r="H3426" i="1"/>
  <c r="I3426" i="1"/>
  <c r="J3426" i="1"/>
  <c r="K3426" i="1"/>
  <c r="L3426" i="1"/>
  <c r="M3426" i="1"/>
  <c r="N3426" i="1"/>
  <c r="C3427" i="1"/>
  <c r="D3427" i="1"/>
  <c r="E3427" i="1"/>
  <c r="F3427" i="1"/>
  <c r="G3427" i="1"/>
  <c r="H3427" i="1"/>
  <c r="I3427" i="1"/>
  <c r="J3427" i="1"/>
  <c r="K3427" i="1"/>
  <c r="L3427" i="1"/>
  <c r="M3427" i="1"/>
  <c r="N3427" i="1"/>
  <c r="C3428" i="1"/>
  <c r="D3428" i="1"/>
  <c r="E3428" i="1"/>
  <c r="F3428" i="1"/>
  <c r="G3428" i="1"/>
  <c r="H3428" i="1"/>
  <c r="I3428" i="1"/>
  <c r="J3428" i="1"/>
  <c r="K3428" i="1"/>
  <c r="L3428" i="1"/>
  <c r="M3428" i="1"/>
  <c r="N3428" i="1"/>
  <c r="C3429" i="1"/>
  <c r="D3429" i="1"/>
  <c r="E3429" i="1"/>
  <c r="F3429" i="1"/>
  <c r="G3429" i="1"/>
  <c r="H3429" i="1"/>
  <c r="I3429" i="1"/>
  <c r="J3429" i="1"/>
  <c r="K3429" i="1"/>
  <c r="L3429" i="1"/>
  <c r="M3429" i="1"/>
  <c r="N3429" i="1"/>
  <c r="C3430" i="1"/>
  <c r="D3430" i="1"/>
  <c r="E3430" i="1"/>
  <c r="F3430" i="1"/>
  <c r="G3430" i="1"/>
  <c r="H3430" i="1"/>
  <c r="I3430" i="1"/>
  <c r="J3430" i="1"/>
  <c r="K3430" i="1"/>
  <c r="L3430" i="1"/>
  <c r="M3430" i="1"/>
  <c r="N3430" i="1"/>
  <c r="C3431" i="1"/>
  <c r="D3431" i="1"/>
  <c r="E3431" i="1"/>
  <c r="F3431" i="1"/>
  <c r="G3431" i="1"/>
  <c r="H3431" i="1"/>
  <c r="I3431" i="1"/>
  <c r="J3431" i="1"/>
  <c r="K3431" i="1"/>
  <c r="L3431" i="1"/>
  <c r="M3431" i="1"/>
  <c r="N3431" i="1"/>
  <c r="C3432" i="1"/>
  <c r="D3432" i="1"/>
  <c r="E3432" i="1"/>
  <c r="F3432" i="1"/>
  <c r="G3432" i="1"/>
  <c r="H3432" i="1"/>
  <c r="I3432" i="1"/>
  <c r="J3432" i="1"/>
  <c r="K3432" i="1"/>
  <c r="L3432" i="1"/>
  <c r="M3432" i="1"/>
  <c r="N3432" i="1"/>
  <c r="C3433" i="1"/>
  <c r="D3433" i="1"/>
  <c r="E3433" i="1"/>
  <c r="F3433" i="1"/>
  <c r="G3433" i="1"/>
  <c r="H3433" i="1"/>
  <c r="I3433" i="1"/>
  <c r="J3433" i="1"/>
  <c r="K3433" i="1"/>
  <c r="L3433" i="1"/>
  <c r="M3433" i="1"/>
  <c r="N3433" i="1"/>
  <c r="C3434" i="1"/>
  <c r="D3434" i="1"/>
  <c r="E3434" i="1"/>
  <c r="F3434" i="1"/>
  <c r="G3434" i="1"/>
  <c r="H3434" i="1"/>
  <c r="I3434" i="1"/>
  <c r="J3434" i="1"/>
  <c r="K3434" i="1"/>
  <c r="L3434" i="1"/>
  <c r="M3434" i="1"/>
  <c r="N3434" i="1"/>
  <c r="C3435" i="1"/>
  <c r="D3435" i="1"/>
  <c r="E3435" i="1"/>
  <c r="F3435" i="1"/>
  <c r="G3435" i="1"/>
  <c r="H3435" i="1"/>
  <c r="I3435" i="1"/>
  <c r="J3435" i="1"/>
  <c r="K3435" i="1"/>
  <c r="L3435" i="1"/>
  <c r="M3435" i="1"/>
  <c r="N3435" i="1"/>
  <c r="C3436" i="1"/>
  <c r="D3436" i="1"/>
  <c r="E3436" i="1"/>
  <c r="F3436" i="1"/>
  <c r="G3436" i="1"/>
  <c r="H3436" i="1"/>
  <c r="I3436" i="1"/>
  <c r="J3436" i="1"/>
  <c r="K3436" i="1"/>
  <c r="L3436" i="1"/>
  <c r="M3436" i="1"/>
  <c r="N3436" i="1"/>
  <c r="C3437" i="1"/>
  <c r="D3437" i="1"/>
  <c r="E3437" i="1"/>
  <c r="F3437" i="1"/>
  <c r="G3437" i="1"/>
  <c r="H3437" i="1"/>
  <c r="I3437" i="1"/>
  <c r="J3437" i="1"/>
  <c r="K3437" i="1"/>
  <c r="L3437" i="1"/>
  <c r="M3437" i="1"/>
  <c r="N3437" i="1"/>
  <c r="C3438" i="1"/>
  <c r="D3438" i="1"/>
  <c r="E3438" i="1"/>
  <c r="F3438" i="1"/>
  <c r="G3438" i="1"/>
  <c r="H3438" i="1"/>
  <c r="I3438" i="1"/>
  <c r="J3438" i="1"/>
  <c r="K3438" i="1"/>
  <c r="L3438" i="1"/>
  <c r="M3438" i="1"/>
  <c r="N3438" i="1"/>
  <c r="C3439" i="1"/>
  <c r="D3439" i="1"/>
  <c r="E3439" i="1"/>
  <c r="F3439" i="1"/>
  <c r="G3439" i="1"/>
  <c r="H3439" i="1"/>
  <c r="I3439" i="1"/>
  <c r="J3439" i="1"/>
  <c r="K3439" i="1"/>
  <c r="L3439" i="1"/>
  <c r="M3439" i="1"/>
  <c r="N3439" i="1"/>
  <c r="C3440" i="1"/>
  <c r="D3440" i="1"/>
  <c r="E3440" i="1"/>
  <c r="F3440" i="1"/>
  <c r="G3440" i="1"/>
  <c r="H3440" i="1"/>
  <c r="I3440" i="1"/>
  <c r="J3440" i="1"/>
  <c r="K3440" i="1"/>
  <c r="L3440" i="1"/>
  <c r="M3440" i="1"/>
  <c r="N3440" i="1"/>
  <c r="C3441" i="1"/>
  <c r="D3441" i="1"/>
  <c r="E3441" i="1"/>
  <c r="F3441" i="1"/>
  <c r="G3441" i="1"/>
  <c r="H3441" i="1"/>
  <c r="I3441" i="1"/>
  <c r="J3441" i="1"/>
  <c r="K3441" i="1"/>
  <c r="L3441" i="1"/>
  <c r="M3441" i="1"/>
  <c r="N3441" i="1"/>
  <c r="C3442" i="1"/>
  <c r="D3442" i="1"/>
  <c r="E3442" i="1"/>
  <c r="F3442" i="1"/>
  <c r="G3442" i="1"/>
  <c r="H3442" i="1"/>
  <c r="I3442" i="1"/>
  <c r="J3442" i="1"/>
  <c r="K3442" i="1"/>
  <c r="L3442" i="1"/>
  <c r="M3442" i="1"/>
  <c r="N3442" i="1"/>
  <c r="C3443" i="1"/>
  <c r="D3443" i="1"/>
  <c r="E3443" i="1"/>
  <c r="F3443" i="1"/>
  <c r="G3443" i="1"/>
  <c r="H3443" i="1"/>
  <c r="I3443" i="1"/>
  <c r="J3443" i="1"/>
  <c r="K3443" i="1"/>
  <c r="L3443" i="1"/>
  <c r="M3443" i="1"/>
  <c r="N3443" i="1"/>
  <c r="C3444" i="1"/>
  <c r="D3444" i="1"/>
  <c r="E3444" i="1"/>
  <c r="F3444" i="1"/>
  <c r="G3444" i="1"/>
  <c r="H3444" i="1"/>
  <c r="I3444" i="1"/>
  <c r="J3444" i="1"/>
  <c r="K3444" i="1"/>
  <c r="L3444" i="1"/>
  <c r="M3444" i="1"/>
  <c r="N3444" i="1"/>
  <c r="C3445" i="1"/>
  <c r="D3445" i="1"/>
  <c r="E3445" i="1"/>
  <c r="F3445" i="1"/>
  <c r="G3445" i="1"/>
  <c r="H3445" i="1"/>
  <c r="I3445" i="1"/>
  <c r="J3445" i="1"/>
  <c r="K3445" i="1"/>
  <c r="L3445" i="1"/>
  <c r="M3445" i="1"/>
  <c r="N3445" i="1"/>
  <c r="C3446" i="1"/>
  <c r="D3446" i="1"/>
  <c r="E3446" i="1"/>
  <c r="F3446" i="1"/>
  <c r="G3446" i="1"/>
  <c r="H3446" i="1"/>
  <c r="I3446" i="1"/>
  <c r="J3446" i="1"/>
  <c r="K3446" i="1"/>
  <c r="L3446" i="1"/>
  <c r="M3446" i="1"/>
  <c r="N3446" i="1"/>
  <c r="C3447" i="1"/>
  <c r="D3447" i="1"/>
  <c r="E3447" i="1"/>
  <c r="F3447" i="1"/>
  <c r="G3447" i="1"/>
  <c r="H3447" i="1"/>
  <c r="I3447" i="1"/>
  <c r="J3447" i="1"/>
  <c r="K3447" i="1"/>
  <c r="L3447" i="1"/>
  <c r="M3447" i="1"/>
  <c r="N3447" i="1"/>
  <c r="C3448" i="1"/>
  <c r="D3448" i="1"/>
  <c r="E3448" i="1"/>
  <c r="F3448" i="1"/>
  <c r="G3448" i="1"/>
  <c r="H3448" i="1"/>
  <c r="I3448" i="1"/>
  <c r="J3448" i="1"/>
  <c r="K3448" i="1"/>
  <c r="L3448" i="1"/>
  <c r="M3448" i="1"/>
  <c r="N3448" i="1"/>
  <c r="C3449" i="1"/>
  <c r="D3449" i="1"/>
  <c r="E3449" i="1"/>
  <c r="F3449" i="1"/>
  <c r="G3449" i="1"/>
  <c r="H3449" i="1"/>
  <c r="I3449" i="1"/>
  <c r="J3449" i="1"/>
  <c r="K3449" i="1"/>
  <c r="L3449" i="1"/>
  <c r="M3449" i="1"/>
  <c r="N3449" i="1"/>
  <c r="C3450" i="1"/>
  <c r="D3450" i="1"/>
  <c r="E3450" i="1"/>
  <c r="F3450" i="1"/>
  <c r="G3450" i="1"/>
  <c r="H3450" i="1"/>
  <c r="I3450" i="1"/>
  <c r="J3450" i="1"/>
  <c r="K3450" i="1"/>
  <c r="L3450" i="1"/>
  <c r="M3450" i="1"/>
  <c r="N3450" i="1"/>
  <c r="C3451" i="1"/>
  <c r="D3451" i="1"/>
  <c r="E3451" i="1"/>
  <c r="F3451" i="1"/>
  <c r="G3451" i="1"/>
  <c r="H3451" i="1"/>
  <c r="I3451" i="1"/>
  <c r="J3451" i="1"/>
  <c r="K3451" i="1"/>
  <c r="L3451" i="1"/>
  <c r="M3451" i="1"/>
  <c r="N3451" i="1"/>
  <c r="C3452" i="1"/>
  <c r="D3452" i="1"/>
  <c r="E3452" i="1"/>
  <c r="F3452" i="1"/>
  <c r="G3452" i="1"/>
  <c r="H3452" i="1"/>
  <c r="I3452" i="1"/>
  <c r="J3452" i="1"/>
  <c r="K3452" i="1"/>
  <c r="L3452" i="1"/>
  <c r="M3452" i="1"/>
  <c r="N3452" i="1"/>
  <c r="C3453" i="1"/>
  <c r="D3453" i="1"/>
  <c r="E3453" i="1"/>
  <c r="F3453" i="1"/>
  <c r="G3453" i="1"/>
  <c r="H3453" i="1"/>
  <c r="I3453" i="1"/>
  <c r="J3453" i="1"/>
  <c r="K3453" i="1"/>
  <c r="L3453" i="1"/>
  <c r="M3453" i="1"/>
  <c r="N3453" i="1"/>
  <c r="C3454" i="1"/>
  <c r="D3454" i="1"/>
  <c r="E3454" i="1"/>
  <c r="F3454" i="1"/>
  <c r="G3454" i="1"/>
  <c r="H3454" i="1"/>
  <c r="I3454" i="1"/>
  <c r="J3454" i="1"/>
  <c r="K3454" i="1"/>
  <c r="L3454" i="1"/>
  <c r="M3454" i="1"/>
  <c r="N3454" i="1"/>
  <c r="C3455" i="1"/>
  <c r="D3455" i="1"/>
  <c r="E3455" i="1"/>
  <c r="F3455" i="1"/>
  <c r="G3455" i="1"/>
  <c r="H3455" i="1"/>
  <c r="I3455" i="1"/>
  <c r="J3455" i="1"/>
  <c r="K3455" i="1"/>
  <c r="L3455" i="1"/>
  <c r="M3455" i="1"/>
  <c r="N3455" i="1"/>
  <c r="C3456" i="1"/>
  <c r="D3456" i="1"/>
  <c r="E3456" i="1"/>
  <c r="F3456" i="1"/>
  <c r="G3456" i="1"/>
  <c r="H3456" i="1"/>
  <c r="I3456" i="1"/>
  <c r="J3456" i="1"/>
  <c r="K3456" i="1"/>
  <c r="L3456" i="1"/>
  <c r="M3456" i="1"/>
  <c r="N3456" i="1"/>
  <c r="C3457" i="1"/>
  <c r="D3457" i="1"/>
  <c r="E3457" i="1"/>
  <c r="F3457" i="1"/>
  <c r="G3457" i="1"/>
  <c r="H3457" i="1"/>
  <c r="I3457" i="1"/>
  <c r="J3457" i="1"/>
  <c r="K3457" i="1"/>
  <c r="L3457" i="1"/>
  <c r="M3457" i="1"/>
  <c r="N3457" i="1"/>
  <c r="C3458" i="1"/>
  <c r="D3458" i="1"/>
  <c r="E3458" i="1"/>
  <c r="F3458" i="1"/>
  <c r="G3458" i="1"/>
  <c r="H3458" i="1"/>
  <c r="I3458" i="1"/>
  <c r="J3458" i="1"/>
  <c r="K3458" i="1"/>
  <c r="L3458" i="1"/>
  <c r="M3458" i="1"/>
  <c r="N3458" i="1"/>
  <c r="C3459" i="1"/>
  <c r="D3459" i="1"/>
  <c r="E3459" i="1"/>
  <c r="F3459" i="1"/>
  <c r="G3459" i="1"/>
  <c r="H3459" i="1"/>
  <c r="I3459" i="1"/>
  <c r="J3459" i="1"/>
  <c r="K3459" i="1"/>
  <c r="L3459" i="1"/>
  <c r="M3459" i="1"/>
  <c r="N3459" i="1"/>
  <c r="C3460" i="1"/>
  <c r="D3460" i="1"/>
  <c r="E3460" i="1"/>
  <c r="F3460" i="1"/>
  <c r="G3460" i="1"/>
  <c r="H3460" i="1"/>
  <c r="I3460" i="1"/>
  <c r="J3460" i="1"/>
  <c r="K3460" i="1"/>
  <c r="L3460" i="1"/>
  <c r="M3460" i="1"/>
  <c r="N3460" i="1"/>
  <c r="C3461" i="1"/>
  <c r="D3461" i="1"/>
  <c r="E3461" i="1"/>
  <c r="F3461" i="1"/>
  <c r="G3461" i="1"/>
  <c r="H3461" i="1"/>
  <c r="I3461" i="1"/>
  <c r="J3461" i="1"/>
  <c r="K3461" i="1"/>
  <c r="L3461" i="1"/>
  <c r="M3461" i="1"/>
  <c r="N3461" i="1"/>
  <c r="C3462" i="1"/>
  <c r="D3462" i="1"/>
  <c r="E3462" i="1"/>
  <c r="F3462" i="1"/>
  <c r="G3462" i="1"/>
  <c r="H3462" i="1"/>
  <c r="I3462" i="1"/>
  <c r="J3462" i="1"/>
  <c r="K3462" i="1"/>
  <c r="L3462" i="1"/>
  <c r="M3462" i="1"/>
  <c r="N3462" i="1"/>
  <c r="C3463" i="1"/>
  <c r="D3463" i="1"/>
  <c r="E3463" i="1"/>
  <c r="F3463" i="1"/>
  <c r="G3463" i="1"/>
  <c r="H3463" i="1"/>
  <c r="I3463" i="1"/>
  <c r="J3463" i="1"/>
  <c r="K3463" i="1"/>
  <c r="L3463" i="1"/>
  <c r="M3463" i="1"/>
  <c r="N3463" i="1"/>
  <c r="C3464" i="1"/>
  <c r="D3464" i="1"/>
  <c r="E3464" i="1"/>
  <c r="F3464" i="1"/>
  <c r="G3464" i="1"/>
  <c r="H3464" i="1"/>
  <c r="I3464" i="1"/>
  <c r="J3464" i="1"/>
  <c r="K3464" i="1"/>
  <c r="L3464" i="1"/>
  <c r="M3464" i="1"/>
  <c r="N3464" i="1"/>
  <c r="C3465" i="1"/>
  <c r="D3465" i="1"/>
  <c r="E3465" i="1"/>
  <c r="F3465" i="1"/>
  <c r="G3465" i="1"/>
  <c r="H3465" i="1"/>
  <c r="I3465" i="1"/>
  <c r="J3465" i="1"/>
  <c r="K3465" i="1"/>
  <c r="L3465" i="1"/>
  <c r="M3465" i="1"/>
  <c r="N3465" i="1"/>
  <c r="C3466" i="1"/>
  <c r="D3466" i="1"/>
  <c r="E3466" i="1"/>
  <c r="F3466" i="1"/>
  <c r="G3466" i="1"/>
  <c r="H3466" i="1"/>
  <c r="I3466" i="1"/>
  <c r="J3466" i="1"/>
  <c r="K3466" i="1"/>
  <c r="L3466" i="1"/>
  <c r="M3466" i="1"/>
  <c r="N3466" i="1"/>
  <c r="C3467" i="1"/>
  <c r="D3467" i="1"/>
  <c r="E3467" i="1"/>
  <c r="F3467" i="1"/>
  <c r="G3467" i="1"/>
  <c r="H3467" i="1"/>
  <c r="I3467" i="1"/>
  <c r="J3467" i="1"/>
  <c r="K3467" i="1"/>
  <c r="L3467" i="1"/>
  <c r="M3467" i="1"/>
  <c r="N3467" i="1"/>
  <c r="C3468" i="1"/>
  <c r="D3468" i="1"/>
  <c r="E3468" i="1"/>
  <c r="F3468" i="1"/>
  <c r="G3468" i="1"/>
  <c r="H3468" i="1"/>
  <c r="I3468" i="1"/>
  <c r="J3468" i="1"/>
  <c r="K3468" i="1"/>
  <c r="L3468" i="1"/>
  <c r="M3468" i="1"/>
  <c r="N3468" i="1"/>
  <c r="C3469" i="1"/>
  <c r="D3469" i="1"/>
  <c r="E3469" i="1"/>
  <c r="F3469" i="1"/>
  <c r="G3469" i="1"/>
  <c r="H3469" i="1"/>
  <c r="I3469" i="1"/>
  <c r="J3469" i="1"/>
  <c r="K3469" i="1"/>
  <c r="L3469" i="1"/>
  <c r="M3469" i="1"/>
  <c r="N3469" i="1"/>
  <c r="C3470" i="1"/>
  <c r="D3470" i="1"/>
  <c r="E3470" i="1"/>
  <c r="F3470" i="1"/>
  <c r="G3470" i="1"/>
  <c r="H3470" i="1"/>
  <c r="I3470" i="1"/>
  <c r="J3470" i="1"/>
  <c r="K3470" i="1"/>
  <c r="L3470" i="1"/>
  <c r="M3470" i="1"/>
  <c r="N3470" i="1"/>
  <c r="C3471" i="1"/>
  <c r="D3471" i="1"/>
  <c r="E3471" i="1"/>
  <c r="F3471" i="1"/>
  <c r="G3471" i="1"/>
  <c r="H3471" i="1"/>
  <c r="I3471" i="1"/>
  <c r="J3471" i="1"/>
  <c r="K3471" i="1"/>
  <c r="L3471" i="1"/>
  <c r="M3471" i="1"/>
  <c r="N3471" i="1"/>
  <c r="C3472" i="1"/>
  <c r="D3472" i="1"/>
  <c r="E3472" i="1"/>
  <c r="F3472" i="1"/>
  <c r="G3472" i="1"/>
  <c r="H3472" i="1"/>
  <c r="I3472" i="1"/>
  <c r="J3472" i="1"/>
  <c r="K3472" i="1"/>
  <c r="L3472" i="1"/>
  <c r="M3472" i="1"/>
  <c r="N3472" i="1"/>
  <c r="C3473" i="1"/>
  <c r="D3473" i="1"/>
  <c r="E3473" i="1"/>
  <c r="F3473" i="1"/>
  <c r="G3473" i="1"/>
  <c r="H3473" i="1"/>
  <c r="I3473" i="1"/>
  <c r="J3473" i="1"/>
  <c r="K3473" i="1"/>
  <c r="L3473" i="1"/>
  <c r="M3473" i="1"/>
  <c r="N3473" i="1"/>
  <c r="C3474" i="1"/>
  <c r="D3474" i="1"/>
  <c r="E3474" i="1"/>
  <c r="F3474" i="1"/>
  <c r="G3474" i="1"/>
  <c r="H3474" i="1"/>
  <c r="I3474" i="1"/>
  <c r="J3474" i="1"/>
  <c r="K3474" i="1"/>
  <c r="L3474" i="1"/>
  <c r="M3474" i="1"/>
  <c r="N3474" i="1"/>
  <c r="C3475" i="1"/>
  <c r="D3475" i="1"/>
  <c r="E3475" i="1"/>
  <c r="F3475" i="1"/>
  <c r="G3475" i="1"/>
  <c r="H3475" i="1"/>
  <c r="I3475" i="1"/>
  <c r="J3475" i="1"/>
  <c r="K3475" i="1"/>
  <c r="L3475" i="1"/>
  <c r="M3475" i="1"/>
  <c r="N3475" i="1"/>
  <c r="C3476" i="1"/>
  <c r="D3476" i="1"/>
  <c r="E3476" i="1"/>
  <c r="F3476" i="1"/>
  <c r="G3476" i="1"/>
  <c r="H3476" i="1"/>
  <c r="I3476" i="1"/>
  <c r="J3476" i="1"/>
  <c r="K3476" i="1"/>
  <c r="L3476" i="1"/>
  <c r="M3476" i="1"/>
  <c r="N3476" i="1"/>
  <c r="C3477" i="1"/>
  <c r="D3477" i="1"/>
  <c r="E3477" i="1"/>
  <c r="F3477" i="1"/>
  <c r="G3477" i="1"/>
  <c r="H3477" i="1"/>
  <c r="I3477" i="1"/>
  <c r="J3477" i="1"/>
  <c r="K3477" i="1"/>
  <c r="L3477" i="1"/>
  <c r="M3477" i="1"/>
  <c r="N3477" i="1"/>
  <c r="C3478" i="1"/>
  <c r="D3478" i="1"/>
  <c r="E3478" i="1"/>
  <c r="F3478" i="1"/>
  <c r="G3478" i="1"/>
  <c r="H3478" i="1"/>
  <c r="I3478" i="1"/>
  <c r="J3478" i="1"/>
  <c r="K3478" i="1"/>
  <c r="L3478" i="1"/>
  <c r="M3478" i="1"/>
  <c r="N3478" i="1"/>
  <c r="C3479" i="1"/>
  <c r="D3479" i="1"/>
  <c r="E3479" i="1"/>
  <c r="F3479" i="1"/>
  <c r="G3479" i="1"/>
  <c r="H3479" i="1"/>
  <c r="I3479" i="1"/>
  <c r="J3479" i="1"/>
  <c r="K3479" i="1"/>
  <c r="L3479" i="1"/>
  <c r="M3479" i="1"/>
  <c r="N3479" i="1"/>
  <c r="C3480" i="1"/>
  <c r="D3480" i="1"/>
  <c r="E3480" i="1"/>
  <c r="F3480" i="1"/>
  <c r="G3480" i="1"/>
  <c r="H3480" i="1"/>
  <c r="I3480" i="1"/>
  <c r="J3480" i="1"/>
  <c r="K3480" i="1"/>
  <c r="L3480" i="1"/>
  <c r="M3480" i="1"/>
  <c r="N3480" i="1"/>
  <c r="C3481" i="1"/>
  <c r="D3481" i="1"/>
  <c r="E3481" i="1"/>
  <c r="F3481" i="1"/>
  <c r="G3481" i="1"/>
  <c r="H3481" i="1"/>
  <c r="I3481" i="1"/>
  <c r="J3481" i="1"/>
  <c r="K3481" i="1"/>
  <c r="L3481" i="1"/>
  <c r="M3481" i="1"/>
  <c r="N3481" i="1"/>
  <c r="C3482" i="1"/>
  <c r="D3482" i="1"/>
  <c r="E3482" i="1"/>
  <c r="F3482" i="1"/>
  <c r="G3482" i="1"/>
  <c r="H3482" i="1"/>
  <c r="I3482" i="1"/>
  <c r="J3482" i="1"/>
  <c r="K3482" i="1"/>
  <c r="L3482" i="1"/>
  <c r="M3482" i="1"/>
  <c r="N3482" i="1"/>
  <c r="C3483" i="1"/>
  <c r="D3483" i="1"/>
  <c r="E3483" i="1"/>
  <c r="F3483" i="1"/>
  <c r="G3483" i="1"/>
  <c r="H3483" i="1"/>
  <c r="I3483" i="1"/>
  <c r="J3483" i="1"/>
  <c r="K3483" i="1"/>
  <c r="L3483" i="1"/>
  <c r="M3483" i="1"/>
  <c r="N3483" i="1"/>
  <c r="C3484" i="1"/>
  <c r="D3484" i="1"/>
  <c r="E3484" i="1"/>
  <c r="F3484" i="1"/>
  <c r="G3484" i="1"/>
  <c r="H3484" i="1"/>
  <c r="I3484" i="1"/>
  <c r="J3484" i="1"/>
  <c r="K3484" i="1"/>
  <c r="L3484" i="1"/>
  <c r="M3484" i="1"/>
  <c r="N3484" i="1"/>
  <c r="C3485" i="1"/>
  <c r="D3485" i="1"/>
  <c r="E3485" i="1"/>
  <c r="F3485" i="1"/>
  <c r="G3485" i="1"/>
  <c r="H3485" i="1"/>
  <c r="I3485" i="1"/>
  <c r="J3485" i="1"/>
  <c r="K3485" i="1"/>
  <c r="L3485" i="1"/>
  <c r="M3485" i="1"/>
  <c r="N3485" i="1"/>
  <c r="C3486" i="1"/>
  <c r="D3486" i="1"/>
  <c r="E3486" i="1"/>
  <c r="F3486" i="1"/>
  <c r="G3486" i="1"/>
  <c r="H3486" i="1"/>
  <c r="I3486" i="1"/>
  <c r="J3486" i="1"/>
  <c r="K3486" i="1"/>
  <c r="L3486" i="1"/>
  <c r="M3486" i="1"/>
  <c r="N3486" i="1"/>
  <c r="C3487" i="1"/>
  <c r="D3487" i="1"/>
  <c r="E3487" i="1"/>
  <c r="F3487" i="1"/>
  <c r="G3487" i="1"/>
  <c r="H3487" i="1"/>
  <c r="I3487" i="1"/>
  <c r="J3487" i="1"/>
  <c r="K3487" i="1"/>
  <c r="L3487" i="1"/>
  <c r="M3487" i="1"/>
  <c r="N3487" i="1"/>
  <c r="C3488" i="1"/>
  <c r="D3488" i="1"/>
  <c r="E3488" i="1"/>
  <c r="F3488" i="1"/>
  <c r="G3488" i="1"/>
  <c r="H3488" i="1"/>
  <c r="I3488" i="1"/>
  <c r="J3488" i="1"/>
  <c r="K3488" i="1"/>
  <c r="L3488" i="1"/>
  <c r="M3488" i="1"/>
  <c r="N3488" i="1"/>
  <c r="C3489" i="1"/>
  <c r="D3489" i="1"/>
  <c r="E3489" i="1"/>
  <c r="F3489" i="1"/>
  <c r="G3489" i="1"/>
  <c r="H3489" i="1"/>
  <c r="I3489" i="1"/>
  <c r="J3489" i="1"/>
  <c r="K3489" i="1"/>
  <c r="L3489" i="1"/>
  <c r="M3489" i="1"/>
  <c r="N3489" i="1"/>
  <c r="C3490" i="1"/>
  <c r="D3490" i="1"/>
  <c r="E3490" i="1"/>
  <c r="F3490" i="1"/>
  <c r="G3490" i="1"/>
  <c r="H3490" i="1"/>
  <c r="I3490" i="1"/>
  <c r="J3490" i="1"/>
  <c r="K3490" i="1"/>
  <c r="L3490" i="1"/>
  <c r="M3490" i="1"/>
  <c r="N3490" i="1"/>
  <c r="C3491" i="1"/>
  <c r="D3491" i="1"/>
  <c r="E3491" i="1"/>
  <c r="F3491" i="1"/>
  <c r="G3491" i="1"/>
  <c r="H3491" i="1"/>
  <c r="I3491" i="1"/>
  <c r="J3491" i="1"/>
  <c r="K3491" i="1"/>
  <c r="L3491" i="1"/>
  <c r="M3491" i="1"/>
  <c r="N3491" i="1"/>
  <c r="C3492" i="1"/>
  <c r="D3492" i="1"/>
  <c r="E3492" i="1"/>
  <c r="F3492" i="1"/>
  <c r="G3492" i="1"/>
  <c r="H3492" i="1"/>
  <c r="I3492" i="1"/>
  <c r="J3492" i="1"/>
  <c r="K3492" i="1"/>
  <c r="L3492" i="1"/>
  <c r="M3492" i="1"/>
  <c r="N3492" i="1"/>
  <c r="C3493" i="1"/>
  <c r="D3493" i="1"/>
  <c r="E3493" i="1"/>
  <c r="F3493" i="1"/>
  <c r="G3493" i="1"/>
  <c r="H3493" i="1"/>
  <c r="I3493" i="1"/>
  <c r="J3493" i="1"/>
  <c r="K3493" i="1"/>
  <c r="L3493" i="1"/>
  <c r="M3493" i="1"/>
  <c r="N3493" i="1"/>
  <c r="C3494" i="1"/>
  <c r="D3494" i="1"/>
  <c r="E3494" i="1"/>
  <c r="F3494" i="1"/>
  <c r="G3494" i="1"/>
  <c r="H3494" i="1"/>
  <c r="I3494" i="1"/>
  <c r="J3494" i="1"/>
  <c r="K3494" i="1"/>
  <c r="L3494" i="1"/>
  <c r="M3494" i="1"/>
  <c r="N3494" i="1"/>
  <c r="C3495" i="1"/>
  <c r="D3495" i="1"/>
  <c r="E3495" i="1"/>
  <c r="F3495" i="1"/>
  <c r="G3495" i="1"/>
  <c r="H3495" i="1"/>
  <c r="I3495" i="1"/>
  <c r="J3495" i="1"/>
  <c r="K3495" i="1"/>
  <c r="L3495" i="1"/>
  <c r="M3495" i="1"/>
  <c r="N3495" i="1"/>
  <c r="C3496" i="1"/>
  <c r="D3496" i="1"/>
  <c r="E3496" i="1"/>
  <c r="F3496" i="1"/>
  <c r="G3496" i="1"/>
  <c r="H3496" i="1"/>
  <c r="I3496" i="1"/>
  <c r="J3496" i="1"/>
  <c r="K3496" i="1"/>
  <c r="L3496" i="1"/>
  <c r="M3496" i="1"/>
  <c r="N3496" i="1"/>
  <c r="C3497" i="1"/>
  <c r="D3497" i="1"/>
  <c r="E3497" i="1"/>
  <c r="F3497" i="1"/>
  <c r="G3497" i="1"/>
  <c r="H3497" i="1"/>
  <c r="I3497" i="1"/>
  <c r="J3497" i="1"/>
  <c r="K3497" i="1"/>
  <c r="L3497" i="1"/>
  <c r="M3497" i="1"/>
  <c r="N3497" i="1"/>
  <c r="C3498" i="1"/>
  <c r="D3498" i="1"/>
  <c r="E3498" i="1"/>
  <c r="F3498" i="1"/>
  <c r="G3498" i="1"/>
  <c r="H3498" i="1"/>
  <c r="I3498" i="1"/>
  <c r="J3498" i="1"/>
  <c r="K3498" i="1"/>
  <c r="L3498" i="1"/>
  <c r="M3498" i="1"/>
  <c r="N3498" i="1"/>
  <c r="C3499" i="1"/>
  <c r="D3499" i="1"/>
  <c r="E3499" i="1"/>
  <c r="F3499" i="1"/>
  <c r="G3499" i="1"/>
  <c r="H3499" i="1"/>
  <c r="I3499" i="1"/>
  <c r="J3499" i="1"/>
  <c r="K3499" i="1"/>
  <c r="L3499" i="1"/>
  <c r="M3499" i="1"/>
  <c r="N3499" i="1"/>
  <c r="C3500" i="1"/>
  <c r="D3500" i="1"/>
  <c r="E3500" i="1"/>
  <c r="F3500" i="1"/>
  <c r="G3500" i="1"/>
  <c r="H3500" i="1"/>
  <c r="I3500" i="1"/>
  <c r="J3500" i="1"/>
  <c r="K3500" i="1"/>
  <c r="L3500" i="1"/>
  <c r="M3500" i="1"/>
  <c r="N3500" i="1"/>
  <c r="C3501" i="1"/>
  <c r="D3501" i="1"/>
  <c r="E3501" i="1"/>
  <c r="F3501" i="1"/>
  <c r="G3501" i="1"/>
  <c r="H3501" i="1"/>
  <c r="I3501" i="1"/>
  <c r="J3501" i="1"/>
  <c r="K3501" i="1"/>
  <c r="L3501" i="1"/>
  <c r="M3501" i="1"/>
  <c r="N3501" i="1"/>
  <c r="C3502" i="1"/>
  <c r="D3502" i="1"/>
  <c r="E3502" i="1"/>
  <c r="F3502" i="1"/>
  <c r="G3502" i="1"/>
  <c r="H3502" i="1"/>
  <c r="I3502" i="1"/>
  <c r="J3502" i="1"/>
  <c r="K3502" i="1"/>
  <c r="L3502" i="1"/>
  <c r="M3502" i="1"/>
  <c r="N3502" i="1"/>
  <c r="C3503" i="1"/>
  <c r="D3503" i="1"/>
  <c r="E3503" i="1"/>
  <c r="F3503" i="1"/>
  <c r="G3503" i="1"/>
  <c r="H3503" i="1"/>
  <c r="I3503" i="1"/>
  <c r="J3503" i="1"/>
  <c r="K3503" i="1"/>
  <c r="L3503" i="1"/>
  <c r="M3503" i="1"/>
  <c r="N3503" i="1"/>
  <c r="C3504" i="1"/>
  <c r="D3504" i="1"/>
  <c r="E3504" i="1"/>
  <c r="F3504" i="1"/>
  <c r="G3504" i="1"/>
  <c r="H3504" i="1"/>
  <c r="I3504" i="1"/>
  <c r="J3504" i="1"/>
  <c r="K3504" i="1"/>
  <c r="L3504" i="1"/>
  <c r="M3504" i="1"/>
  <c r="N3504" i="1"/>
  <c r="C3505" i="1"/>
  <c r="D3505" i="1"/>
  <c r="E3505" i="1"/>
  <c r="F3505" i="1"/>
  <c r="G3505" i="1"/>
  <c r="H3505" i="1"/>
  <c r="I3505" i="1"/>
  <c r="J3505" i="1"/>
  <c r="K3505" i="1"/>
  <c r="L3505" i="1"/>
  <c r="M3505" i="1"/>
  <c r="N3505" i="1"/>
  <c r="C3506" i="1"/>
  <c r="D3506" i="1"/>
  <c r="E3506" i="1"/>
  <c r="F3506" i="1"/>
  <c r="G3506" i="1"/>
  <c r="H3506" i="1"/>
  <c r="I3506" i="1"/>
  <c r="J3506" i="1"/>
  <c r="K3506" i="1"/>
  <c r="L3506" i="1"/>
  <c r="M3506" i="1"/>
  <c r="N3506" i="1"/>
  <c r="C3507" i="1"/>
  <c r="D3507" i="1"/>
  <c r="E3507" i="1"/>
  <c r="F3507" i="1"/>
  <c r="G3507" i="1"/>
  <c r="H3507" i="1"/>
  <c r="I3507" i="1"/>
  <c r="J3507" i="1"/>
  <c r="K3507" i="1"/>
  <c r="L3507" i="1"/>
  <c r="M3507" i="1"/>
  <c r="N3507" i="1"/>
  <c r="C3508" i="1"/>
  <c r="D3508" i="1"/>
  <c r="E3508" i="1"/>
  <c r="F3508" i="1"/>
  <c r="G3508" i="1"/>
  <c r="H3508" i="1"/>
  <c r="I3508" i="1"/>
  <c r="J3508" i="1"/>
  <c r="K3508" i="1"/>
  <c r="L3508" i="1"/>
  <c r="M3508" i="1"/>
  <c r="N3508" i="1"/>
  <c r="C3509" i="1"/>
  <c r="D3509" i="1"/>
  <c r="E3509" i="1"/>
  <c r="F3509" i="1"/>
  <c r="G3509" i="1"/>
  <c r="H3509" i="1"/>
  <c r="I3509" i="1"/>
  <c r="J3509" i="1"/>
  <c r="K3509" i="1"/>
  <c r="L3509" i="1"/>
  <c r="M3509" i="1"/>
  <c r="N3509" i="1"/>
  <c r="C3510" i="1"/>
  <c r="D3510" i="1"/>
  <c r="E3510" i="1"/>
  <c r="F3510" i="1"/>
  <c r="G3510" i="1"/>
  <c r="H3510" i="1"/>
  <c r="I3510" i="1"/>
  <c r="J3510" i="1"/>
  <c r="K3510" i="1"/>
  <c r="L3510" i="1"/>
  <c r="M3510" i="1"/>
  <c r="N3510" i="1"/>
  <c r="C3511" i="1"/>
  <c r="D3511" i="1"/>
  <c r="E3511" i="1"/>
  <c r="F3511" i="1"/>
  <c r="G3511" i="1"/>
  <c r="H3511" i="1"/>
  <c r="I3511" i="1"/>
  <c r="J3511" i="1"/>
  <c r="K3511" i="1"/>
  <c r="L3511" i="1"/>
  <c r="M3511" i="1"/>
  <c r="N3511" i="1"/>
  <c r="C3512" i="1"/>
  <c r="D3512" i="1"/>
  <c r="E3512" i="1"/>
  <c r="F3512" i="1"/>
  <c r="G3512" i="1"/>
  <c r="H3512" i="1"/>
  <c r="I3512" i="1"/>
  <c r="J3512" i="1"/>
  <c r="K3512" i="1"/>
  <c r="L3512" i="1"/>
  <c r="M3512" i="1"/>
  <c r="N3512" i="1"/>
  <c r="C3513" i="1"/>
  <c r="D3513" i="1"/>
  <c r="E3513" i="1"/>
  <c r="F3513" i="1"/>
  <c r="G3513" i="1"/>
  <c r="H3513" i="1"/>
  <c r="I3513" i="1"/>
  <c r="J3513" i="1"/>
  <c r="K3513" i="1"/>
  <c r="L3513" i="1"/>
  <c r="M3513" i="1"/>
  <c r="N3513" i="1"/>
  <c r="C3514" i="1"/>
  <c r="D3514" i="1"/>
  <c r="E3514" i="1"/>
  <c r="F3514" i="1"/>
  <c r="G3514" i="1"/>
  <c r="H3514" i="1"/>
  <c r="I3514" i="1"/>
  <c r="J3514" i="1"/>
  <c r="K3514" i="1"/>
  <c r="L3514" i="1"/>
  <c r="M3514" i="1"/>
  <c r="N3514" i="1"/>
  <c r="C3515" i="1"/>
  <c r="D3515" i="1"/>
  <c r="E3515" i="1"/>
  <c r="F3515" i="1"/>
  <c r="G3515" i="1"/>
  <c r="H3515" i="1"/>
  <c r="I3515" i="1"/>
  <c r="J3515" i="1"/>
  <c r="K3515" i="1"/>
  <c r="L3515" i="1"/>
  <c r="M3515" i="1"/>
  <c r="N3515" i="1"/>
  <c r="C3516" i="1"/>
  <c r="D3516" i="1"/>
  <c r="E3516" i="1"/>
  <c r="F3516" i="1"/>
  <c r="G3516" i="1"/>
  <c r="H3516" i="1"/>
  <c r="I3516" i="1"/>
  <c r="J3516" i="1"/>
  <c r="K3516" i="1"/>
  <c r="L3516" i="1"/>
  <c r="M3516" i="1"/>
  <c r="N3516" i="1"/>
  <c r="C3517" i="1"/>
  <c r="D3517" i="1"/>
  <c r="E3517" i="1"/>
  <c r="F3517" i="1"/>
  <c r="G3517" i="1"/>
  <c r="H3517" i="1"/>
  <c r="I3517" i="1"/>
  <c r="J3517" i="1"/>
  <c r="K3517" i="1"/>
  <c r="L3517" i="1"/>
  <c r="M3517" i="1"/>
  <c r="N3517" i="1"/>
  <c r="C3518" i="1"/>
  <c r="D3518" i="1"/>
  <c r="E3518" i="1"/>
  <c r="F3518" i="1"/>
  <c r="G3518" i="1"/>
  <c r="H3518" i="1"/>
  <c r="I3518" i="1"/>
  <c r="J3518" i="1"/>
  <c r="K3518" i="1"/>
  <c r="L3518" i="1"/>
  <c r="M3518" i="1"/>
  <c r="N3518" i="1"/>
  <c r="C3519" i="1"/>
  <c r="D3519" i="1"/>
  <c r="E3519" i="1"/>
  <c r="F3519" i="1"/>
  <c r="G3519" i="1"/>
  <c r="H3519" i="1"/>
  <c r="I3519" i="1"/>
  <c r="J3519" i="1"/>
  <c r="K3519" i="1"/>
  <c r="L3519" i="1"/>
  <c r="M3519" i="1"/>
  <c r="N3519" i="1"/>
  <c r="C3520" i="1"/>
  <c r="D3520" i="1"/>
  <c r="E3520" i="1"/>
  <c r="F3520" i="1"/>
  <c r="G3520" i="1"/>
  <c r="H3520" i="1"/>
  <c r="I3520" i="1"/>
  <c r="J3520" i="1"/>
  <c r="K3520" i="1"/>
  <c r="L3520" i="1"/>
  <c r="M3520" i="1"/>
  <c r="N3520" i="1"/>
  <c r="C3521" i="1"/>
  <c r="D3521" i="1"/>
  <c r="E3521" i="1"/>
  <c r="F3521" i="1"/>
  <c r="G3521" i="1"/>
  <c r="H3521" i="1"/>
  <c r="I3521" i="1"/>
  <c r="J3521" i="1"/>
  <c r="K3521" i="1"/>
  <c r="L3521" i="1"/>
  <c r="M3521" i="1"/>
  <c r="N3521" i="1"/>
  <c r="C3522" i="1"/>
  <c r="D3522" i="1"/>
  <c r="E3522" i="1"/>
  <c r="F3522" i="1"/>
  <c r="G3522" i="1"/>
  <c r="H3522" i="1"/>
  <c r="I3522" i="1"/>
  <c r="J3522" i="1"/>
  <c r="K3522" i="1"/>
  <c r="L3522" i="1"/>
  <c r="M3522" i="1"/>
  <c r="N3522" i="1"/>
  <c r="C3523" i="1"/>
  <c r="D3523" i="1"/>
  <c r="E3523" i="1"/>
  <c r="F3523" i="1"/>
  <c r="G3523" i="1"/>
  <c r="H3523" i="1"/>
  <c r="I3523" i="1"/>
  <c r="J3523" i="1"/>
  <c r="K3523" i="1"/>
  <c r="L3523" i="1"/>
  <c r="M3523" i="1"/>
  <c r="N3523" i="1"/>
  <c r="C3524" i="1"/>
  <c r="D3524" i="1"/>
  <c r="E3524" i="1"/>
  <c r="F3524" i="1"/>
  <c r="G3524" i="1"/>
  <c r="H3524" i="1"/>
  <c r="I3524" i="1"/>
  <c r="J3524" i="1"/>
  <c r="K3524" i="1"/>
  <c r="L3524" i="1"/>
  <c r="M3524" i="1"/>
  <c r="N3524" i="1"/>
  <c r="C3525" i="1"/>
  <c r="D3525" i="1"/>
  <c r="E3525" i="1"/>
  <c r="F3525" i="1"/>
  <c r="G3525" i="1"/>
  <c r="H3525" i="1"/>
  <c r="I3525" i="1"/>
  <c r="J3525" i="1"/>
  <c r="K3525" i="1"/>
  <c r="L3525" i="1"/>
  <c r="M3525" i="1"/>
  <c r="N3525" i="1"/>
  <c r="C3526" i="1"/>
  <c r="D3526" i="1"/>
  <c r="E3526" i="1"/>
  <c r="F3526" i="1"/>
  <c r="G3526" i="1"/>
  <c r="H3526" i="1"/>
  <c r="I3526" i="1"/>
  <c r="J3526" i="1"/>
  <c r="K3526" i="1"/>
  <c r="L3526" i="1"/>
  <c r="M3526" i="1"/>
  <c r="N3526" i="1"/>
  <c r="C3527" i="1"/>
  <c r="D3527" i="1"/>
  <c r="E3527" i="1"/>
  <c r="F3527" i="1"/>
  <c r="G3527" i="1"/>
  <c r="H3527" i="1"/>
  <c r="I3527" i="1"/>
  <c r="J3527" i="1"/>
  <c r="K3527" i="1"/>
  <c r="L3527" i="1"/>
  <c r="M3527" i="1"/>
  <c r="N3527" i="1"/>
  <c r="C3528" i="1"/>
  <c r="D3528" i="1"/>
  <c r="E3528" i="1"/>
  <c r="F3528" i="1"/>
  <c r="G3528" i="1"/>
  <c r="H3528" i="1"/>
  <c r="I3528" i="1"/>
  <c r="J3528" i="1"/>
  <c r="K3528" i="1"/>
  <c r="L3528" i="1"/>
  <c r="M3528" i="1"/>
  <c r="N3528" i="1"/>
  <c r="C3529" i="1"/>
  <c r="D3529" i="1"/>
  <c r="E3529" i="1"/>
  <c r="F3529" i="1"/>
  <c r="G3529" i="1"/>
  <c r="H3529" i="1"/>
  <c r="I3529" i="1"/>
  <c r="J3529" i="1"/>
  <c r="K3529" i="1"/>
  <c r="L3529" i="1"/>
  <c r="M3529" i="1"/>
  <c r="N3529" i="1"/>
  <c r="C3530" i="1"/>
  <c r="D3530" i="1"/>
  <c r="E3530" i="1"/>
  <c r="F3530" i="1"/>
  <c r="G3530" i="1"/>
  <c r="H3530" i="1"/>
  <c r="I3530" i="1"/>
  <c r="J3530" i="1"/>
  <c r="K3530" i="1"/>
  <c r="L3530" i="1"/>
  <c r="M3530" i="1"/>
  <c r="N3530" i="1"/>
  <c r="C3531" i="1"/>
  <c r="D3531" i="1"/>
  <c r="E3531" i="1"/>
  <c r="F3531" i="1"/>
  <c r="G3531" i="1"/>
  <c r="H3531" i="1"/>
  <c r="I3531" i="1"/>
  <c r="J3531" i="1"/>
  <c r="K3531" i="1"/>
  <c r="L3531" i="1"/>
  <c r="M3531" i="1"/>
  <c r="N3531" i="1"/>
  <c r="C3532" i="1"/>
  <c r="D3532" i="1"/>
  <c r="E3532" i="1"/>
  <c r="F3532" i="1"/>
  <c r="G3532" i="1"/>
  <c r="H3532" i="1"/>
  <c r="I3532" i="1"/>
  <c r="J3532" i="1"/>
  <c r="K3532" i="1"/>
  <c r="L3532" i="1"/>
  <c r="M3532" i="1"/>
  <c r="N3532" i="1"/>
  <c r="C3533" i="1"/>
  <c r="D3533" i="1"/>
  <c r="E3533" i="1"/>
  <c r="F3533" i="1"/>
  <c r="G3533" i="1"/>
  <c r="H3533" i="1"/>
  <c r="I3533" i="1"/>
  <c r="J3533" i="1"/>
  <c r="K3533" i="1"/>
  <c r="L3533" i="1"/>
  <c r="M3533" i="1"/>
  <c r="N3533" i="1"/>
  <c r="C3534" i="1"/>
  <c r="D3534" i="1"/>
  <c r="E3534" i="1"/>
  <c r="F3534" i="1"/>
  <c r="G3534" i="1"/>
  <c r="H3534" i="1"/>
  <c r="I3534" i="1"/>
  <c r="J3534" i="1"/>
  <c r="K3534" i="1"/>
  <c r="L3534" i="1"/>
  <c r="M3534" i="1"/>
  <c r="N3534" i="1"/>
  <c r="C3535" i="1"/>
  <c r="D3535" i="1"/>
  <c r="E3535" i="1"/>
  <c r="F3535" i="1"/>
  <c r="G3535" i="1"/>
  <c r="H3535" i="1"/>
  <c r="I3535" i="1"/>
  <c r="J3535" i="1"/>
  <c r="K3535" i="1"/>
  <c r="L3535" i="1"/>
  <c r="M3535" i="1"/>
  <c r="N3535" i="1"/>
  <c r="C3536" i="1"/>
  <c r="D3536" i="1"/>
  <c r="E3536" i="1"/>
  <c r="F3536" i="1"/>
  <c r="G3536" i="1"/>
  <c r="H3536" i="1"/>
  <c r="I3536" i="1"/>
  <c r="J3536" i="1"/>
  <c r="K3536" i="1"/>
  <c r="L3536" i="1"/>
  <c r="M3536" i="1"/>
  <c r="N3536" i="1"/>
  <c r="C3037" i="1"/>
  <c r="D3037" i="1"/>
  <c r="E3037" i="1"/>
  <c r="F3037" i="1"/>
  <c r="G3037" i="1"/>
  <c r="H3037" i="1"/>
  <c r="I3037" i="1"/>
  <c r="J3037" i="1"/>
  <c r="K3037" i="1"/>
  <c r="L3037" i="1"/>
  <c r="M3037" i="1"/>
  <c r="N3037" i="1"/>
  <c r="C2536" i="1"/>
  <c r="D2536" i="1"/>
  <c r="E2536" i="1"/>
  <c r="F2536" i="1"/>
  <c r="G2536" i="1"/>
  <c r="H2536" i="1"/>
  <c r="I2536" i="1"/>
  <c r="J2536" i="1"/>
  <c r="K2536" i="1"/>
  <c r="L2536" i="1"/>
  <c r="M2536" i="1"/>
  <c r="N2536" i="1"/>
  <c r="C2537" i="1"/>
  <c r="D2537" i="1"/>
  <c r="E2537" i="1"/>
  <c r="F2537" i="1"/>
  <c r="G2537" i="1"/>
  <c r="H2537" i="1"/>
  <c r="I2537" i="1"/>
  <c r="J2537" i="1"/>
  <c r="K2537" i="1"/>
  <c r="L2537" i="1"/>
  <c r="M2537" i="1"/>
  <c r="N2537" i="1"/>
  <c r="C2538" i="1"/>
  <c r="D2538" i="1"/>
  <c r="E2538" i="1"/>
  <c r="F2538" i="1"/>
  <c r="G2538" i="1"/>
  <c r="H2538" i="1"/>
  <c r="I2538" i="1"/>
  <c r="J2538" i="1"/>
  <c r="K2538" i="1"/>
  <c r="L2538" i="1"/>
  <c r="M2538" i="1"/>
  <c r="N2538" i="1"/>
  <c r="C2539" i="1"/>
  <c r="D2539" i="1"/>
  <c r="E2539" i="1"/>
  <c r="F2539" i="1"/>
  <c r="G2539" i="1"/>
  <c r="H2539" i="1"/>
  <c r="I2539" i="1"/>
  <c r="J2539" i="1"/>
  <c r="K2539" i="1"/>
  <c r="L2539" i="1"/>
  <c r="M2539" i="1"/>
  <c r="N2539" i="1"/>
  <c r="C2540" i="1"/>
  <c r="D2540" i="1"/>
  <c r="E2540" i="1"/>
  <c r="F2540" i="1"/>
  <c r="G2540" i="1"/>
  <c r="H2540" i="1"/>
  <c r="I2540" i="1"/>
  <c r="J2540" i="1"/>
  <c r="K2540" i="1"/>
  <c r="L2540" i="1"/>
  <c r="M2540" i="1"/>
  <c r="N2540" i="1"/>
  <c r="C2541" i="1"/>
  <c r="D2541" i="1"/>
  <c r="E2541" i="1"/>
  <c r="F2541" i="1"/>
  <c r="G2541" i="1"/>
  <c r="H2541" i="1"/>
  <c r="I2541" i="1"/>
  <c r="J2541" i="1"/>
  <c r="K2541" i="1"/>
  <c r="L2541" i="1"/>
  <c r="M2541" i="1"/>
  <c r="N2541" i="1"/>
  <c r="C2542" i="1"/>
  <c r="D2542" i="1"/>
  <c r="E2542" i="1"/>
  <c r="F2542" i="1"/>
  <c r="G2542" i="1"/>
  <c r="H2542" i="1"/>
  <c r="I2542" i="1"/>
  <c r="J2542" i="1"/>
  <c r="K2542" i="1"/>
  <c r="L2542" i="1"/>
  <c r="M2542" i="1"/>
  <c r="N2542" i="1"/>
  <c r="C2543" i="1"/>
  <c r="D2543" i="1"/>
  <c r="E2543" i="1"/>
  <c r="F2543" i="1"/>
  <c r="G2543" i="1"/>
  <c r="H2543" i="1"/>
  <c r="I2543" i="1"/>
  <c r="J2543" i="1"/>
  <c r="K2543" i="1"/>
  <c r="L2543" i="1"/>
  <c r="M2543" i="1"/>
  <c r="N2543" i="1"/>
  <c r="C2544" i="1"/>
  <c r="D2544" i="1"/>
  <c r="E2544" i="1"/>
  <c r="F2544" i="1"/>
  <c r="G2544" i="1"/>
  <c r="H2544" i="1"/>
  <c r="I2544" i="1"/>
  <c r="J2544" i="1"/>
  <c r="K2544" i="1"/>
  <c r="L2544" i="1"/>
  <c r="M2544" i="1"/>
  <c r="N2544" i="1"/>
  <c r="C2545" i="1"/>
  <c r="D2545" i="1"/>
  <c r="E2545" i="1"/>
  <c r="F2545" i="1"/>
  <c r="G2545" i="1"/>
  <c r="H2545" i="1"/>
  <c r="I2545" i="1"/>
  <c r="J2545" i="1"/>
  <c r="K2545" i="1"/>
  <c r="L2545" i="1"/>
  <c r="M2545" i="1"/>
  <c r="N2545" i="1"/>
  <c r="C2546" i="1"/>
  <c r="D2546" i="1"/>
  <c r="E2546" i="1"/>
  <c r="F2546" i="1"/>
  <c r="G2546" i="1"/>
  <c r="H2546" i="1"/>
  <c r="I2546" i="1"/>
  <c r="J2546" i="1"/>
  <c r="K2546" i="1"/>
  <c r="L2546" i="1"/>
  <c r="M2546" i="1"/>
  <c r="N2546" i="1"/>
  <c r="C2547" i="1"/>
  <c r="D2547" i="1"/>
  <c r="E2547" i="1"/>
  <c r="F2547" i="1"/>
  <c r="G2547" i="1"/>
  <c r="H2547" i="1"/>
  <c r="I2547" i="1"/>
  <c r="J2547" i="1"/>
  <c r="K2547" i="1"/>
  <c r="L2547" i="1"/>
  <c r="M2547" i="1"/>
  <c r="N2547" i="1"/>
  <c r="C2548" i="1"/>
  <c r="D2548" i="1"/>
  <c r="E2548" i="1"/>
  <c r="F2548" i="1"/>
  <c r="G2548" i="1"/>
  <c r="H2548" i="1"/>
  <c r="I2548" i="1"/>
  <c r="J2548" i="1"/>
  <c r="K2548" i="1"/>
  <c r="L2548" i="1"/>
  <c r="M2548" i="1"/>
  <c r="N2548" i="1"/>
  <c r="C2549" i="1"/>
  <c r="D2549" i="1"/>
  <c r="E2549" i="1"/>
  <c r="F2549" i="1"/>
  <c r="G2549" i="1"/>
  <c r="H2549" i="1"/>
  <c r="I2549" i="1"/>
  <c r="J2549" i="1"/>
  <c r="K2549" i="1"/>
  <c r="L2549" i="1"/>
  <c r="M2549" i="1"/>
  <c r="N2549" i="1"/>
  <c r="C2550" i="1"/>
  <c r="D2550" i="1"/>
  <c r="E2550" i="1"/>
  <c r="F2550" i="1"/>
  <c r="G2550" i="1"/>
  <c r="H2550" i="1"/>
  <c r="I2550" i="1"/>
  <c r="J2550" i="1"/>
  <c r="K2550" i="1"/>
  <c r="L2550" i="1"/>
  <c r="M2550" i="1"/>
  <c r="N2550" i="1"/>
  <c r="C2551" i="1"/>
  <c r="D2551" i="1"/>
  <c r="E2551" i="1"/>
  <c r="F2551" i="1"/>
  <c r="G2551" i="1"/>
  <c r="H2551" i="1"/>
  <c r="I2551" i="1"/>
  <c r="J2551" i="1"/>
  <c r="K2551" i="1"/>
  <c r="L2551" i="1"/>
  <c r="M2551" i="1"/>
  <c r="N2551" i="1"/>
  <c r="C2552" i="1"/>
  <c r="D2552" i="1"/>
  <c r="E2552" i="1"/>
  <c r="F2552" i="1"/>
  <c r="G2552" i="1"/>
  <c r="H2552" i="1"/>
  <c r="I2552" i="1"/>
  <c r="J2552" i="1"/>
  <c r="K2552" i="1"/>
  <c r="L2552" i="1"/>
  <c r="M2552" i="1"/>
  <c r="N2552" i="1"/>
  <c r="C2553" i="1"/>
  <c r="D2553" i="1"/>
  <c r="E2553" i="1"/>
  <c r="F2553" i="1"/>
  <c r="G2553" i="1"/>
  <c r="H2553" i="1"/>
  <c r="I2553" i="1"/>
  <c r="J2553" i="1"/>
  <c r="K2553" i="1"/>
  <c r="L2553" i="1"/>
  <c r="M2553" i="1"/>
  <c r="N2553" i="1"/>
  <c r="C2554" i="1"/>
  <c r="D2554" i="1"/>
  <c r="E2554" i="1"/>
  <c r="F2554" i="1"/>
  <c r="G2554" i="1"/>
  <c r="H2554" i="1"/>
  <c r="I2554" i="1"/>
  <c r="J2554" i="1"/>
  <c r="K2554" i="1"/>
  <c r="L2554" i="1"/>
  <c r="M2554" i="1"/>
  <c r="N2554" i="1"/>
  <c r="C2555" i="1"/>
  <c r="D2555" i="1"/>
  <c r="E2555" i="1"/>
  <c r="F2555" i="1"/>
  <c r="G2555" i="1"/>
  <c r="H2555" i="1"/>
  <c r="I2555" i="1"/>
  <c r="J2555" i="1"/>
  <c r="K2555" i="1"/>
  <c r="L2555" i="1"/>
  <c r="M2555" i="1"/>
  <c r="N2555" i="1"/>
  <c r="C2556" i="1"/>
  <c r="D2556" i="1"/>
  <c r="E2556" i="1"/>
  <c r="F2556" i="1"/>
  <c r="G2556" i="1"/>
  <c r="H2556" i="1"/>
  <c r="I2556" i="1"/>
  <c r="J2556" i="1"/>
  <c r="K2556" i="1"/>
  <c r="L2556" i="1"/>
  <c r="M2556" i="1"/>
  <c r="N2556" i="1"/>
  <c r="C2557" i="1"/>
  <c r="D2557" i="1"/>
  <c r="E2557" i="1"/>
  <c r="F2557" i="1"/>
  <c r="G2557" i="1"/>
  <c r="H2557" i="1"/>
  <c r="I2557" i="1"/>
  <c r="J2557" i="1"/>
  <c r="K2557" i="1"/>
  <c r="L2557" i="1"/>
  <c r="M2557" i="1"/>
  <c r="N2557" i="1"/>
  <c r="C2558" i="1"/>
  <c r="D2558" i="1"/>
  <c r="E2558" i="1"/>
  <c r="F2558" i="1"/>
  <c r="G2558" i="1"/>
  <c r="H2558" i="1"/>
  <c r="I2558" i="1"/>
  <c r="J2558" i="1"/>
  <c r="K2558" i="1"/>
  <c r="L2558" i="1"/>
  <c r="M2558" i="1"/>
  <c r="N2558" i="1"/>
  <c r="C2559" i="1"/>
  <c r="D2559" i="1"/>
  <c r="E2559" i="1"/>
  <c r="F2559" i="1"/>
  <c r="G2559" i="1"/>
  <c r="H2559" i="1"/>
  <c r="I2559" i="1"/>
  <c r="J2559" i="1"/>
  <c r="K2559" i="1"/>
  <c r="L2559" i="1"/>
  <c r="M2559" i="1"/>
  <c r="N2559" i="1"/>
  <c r="C2560" i="1"/>
  <c r="D2560" i="1"/>
  <c r="E2560" i="1"/>
  <c r="F2560" i="1"/>
  <c r="G2560" i="1"/>
  <c r="H2560" i="1"/>
  <c r="I2560" i="1"/>
  <c r="J2560" i="1"/>
  <c r="K2560" i="1"/>
  <c r="L2560" i="1"/>
  <c r="M2560" i="1"/>
  <c r="N2560" i="1"/>
  <c r="C2561" i="1"/>
  <c r="D2561" i="1"/>
  <c r="E2561" i="1"/>
  <c r="F2561" i="1"/>
  <c r="G2561" i="1"/>
  <c r="H2561" i="1"/>
  <c r="I2561" i="1"/>
  <c r="J2561" i="1"/>
  <c r="K2561" i="1"/>
  <c r="L2561" i="1"/>
  <c r="M2561" i="1"/>
  <c r="N2561" i="1"/>
  <c r="C2562" i="1"/>
  <c r="D2562" i="1"/>
  <c r="E2562" i="1"/>
  <c r="F2562" i="1"/>
  <c r="G2562" i="1"/>
  <c r="H2562" i="1"/>
  <c r="I2562" i="1"/>
  <c r="J2562" i="1"/>
  <c r="K2562" i="1"/>
  <c r="L2562" i="1"/>
  <c r="M2562" i="1"/>
  <c r="N2562" i="1"/>
  <c r="C2563" i="1"/>
  <c r="D2563" i="1"/>
  <c r="E2563" i="1"/>
  <c r="F2563" i="1"/>
  <c r="G2563" i="1"/>
  <c r="H2563" i="1"/>
  <c r="I2563" i="1"/>
  <c r="J2563" i="1"/>
  <c r="K2563" i="1"/>
  <c r="L2563" i="1"/>
  <c r="M2563" i="1"/>
  <c r="N2563" i="1"/>
  <c r="C2564" i="1"/>
  <c r="D2564" i="1"/>
  <c r="E2564" i="1"/>
  <c r="F2564" i="1"/>
  <c r="G2564" i="1"/>
  <c r="H2564" i="1"/>
  <c r="I2564" i="1"/>
  <c r="J2564" i="1"/>
  <c r="K2564" i="1"/>
  <c r="L2564" i="1"/>
  <c r="M2564" i="1"/>
  <c r="N2564" i="1"/>
  <c r="C2565" i="1"/>
  <c r="D2565" i="1"/>
  <c r="E2565" i="1"/>
  <c r="F2565" i="1"/>
  <c r="G2565" i="1"/>
  <c r="H2565" i="1"/>
  <c r="I2565" i="1"/>
  <c r="J2565" i="1"/>
  <c r="K2565" i="1"/>
  <c r="L2565" i="1"/>
  <c r="M2565" i="1"/>
  <c r="N2565" i="1"/>
  <c r="C2566" i="1"/>
  <c r="D2566" i="1"/>
  <c r="E2566" i="1"/>
  <c r="F2566" i="1"/>
  <c r="G2566" i="1"/>
  <c r="H2566" i="1"/>
  <c r="I2566" i="1"/>
  <c r="J2566" i="1"/>
  <c r="K2566" i="1"/>
  <c r="L2566" i="1"/>
  <c r="M2566" i="1"/>
  <c r="N2566" i="1"/>
  <c r="C2567" i="1"/>
  <c r="D2567" i="1"/>
  <c r="E2567" i="1"/>
  <c r="F2567" i="1"/>
  <c r="G2567" i="1"/>
  <c r="H2567" i="1"/>
  <c r="I2567" i="1"/>
  <c r="J2567" i="1"/>
  <c r="K2567" i="1"/>
  <c r="L2567" i="1"/>
  <c r="M2567" i="1"/>
  <c r="N2567" i="1"/>
  <c r="C2568" i="1"/>
  <c r="D2568" i="1"/>
  <c r="E2568" i="1"/>
  <c r="F2568" i="1"/>
  <c r="G2568" i="1"/>
  <c r="H2568" i="1"/>
  <c r="I2568" i="1"/>
  <c r="J2568" i="1"/>
  <c r="K2568" i="1"/>
  <c r="L2568" i="1"/>
  <c r="M2568" i="1"/>
  <c r="N2568" i="1"/>
  <c r="C2569" i="1"/>
  <c r="D2569" i="1"/>
  <c r="E2569" i="1"/>
  <c r="F2569" i="1"/>
  <c r="G2569" i="1"/>
  <c r="H2569" i="1"/>
  <c r="I2569" i="1"/>
  <c r="J2569" i="1"/>
  <c r="K2569" i="1"/>
  <c r="L2569" i="1"/>
  <c r="M2569" i="1"/>
  <c r="N2569" i="1"/>
  <c r="C2570" i="1"/>
  <c r="D2570" i="1"/>
  <c r="E2570" i="1"/>
  <c r="F2570" i="1"/>
  <c r="G2570" i="1"/>
  <c r="H2570" i="1"/>
  <c r="I2570" i="1"/>
  <c r="J2570" i="1"/>
  <c r="K2570" i="1"/>
  <c r="L2570" i="1"/>
  <c r="M2570" i="1"/>
  <c r="N2570" i="1"/>
  <c r="C2571" i="1"/>
  <c r="D2571" i="1"/>
  <c r="E2571" i="1"/>
  <c r="F2571" i="1"/>
  <c r="G2571" i="1"/>
  <c r="H2571" i="1"/>
  <c r="I2571" i="1"/>
  <c r="J2571" i="1"/>
  <c r="K2571" i="1"/>
  <c r="L2571" i="1"/>
  <c r="M2571" i="1"/>
  <c r="N2571" i="1"/>
  <c r="C2572" i="1"/>
  <c r="D2572" i="1"/>
  <c r="E2572" i="1"/>
  <c r="F2572" i="1"/>
  <c r="G2572" i="1"/>
  <c r="H2572" i="1"/>
  <c r="I2572" i="1"/>
  <c r="J2572" i="1"/>
  <c r="K2572" i="1"/>
  <c r="L2572" i="1"/>
  <c r="M2572" i="1"/>
  <c r="N2572" i="1"/>
  <c r="C2573" i="1"/>
  <c r="D2573" i="1"/>
  <c r="E2573" i="1"/>
  <c r="F2573" i="1"/>
  <c r="G2573" i="1"/>
  <c r="H2573" i="1"/>
  <c r="I2573" i="1"/>
  <c r="J2573" i="1"/>
  <c r="K2573" i="1"/>
  <c r="L2573" i="1"/>
  <c r="M2573" i="1"/>
  <c r="N2573" i="1"/>
  <c r="C2574" i="1"/>
  <c r="D2574" i="1"/>
  <c r="E2574" i="1"/>
  <c r="F2574" i="1"/>
  <c r="G2574" i="1"/>
  <c r="H2574" i="1"/>
  <c r="I2574" i="1"/>
  <c r="J2574" i="1"/>
  <c r="K2574" i="1"/>
  <c r="L2574" i="1"/>
  <c r="M2574" i="1"/>
  <c r="N2574" i="1"/>
  <c r="C2575" i="1"/>
  <c r="D2575" i="1"/>
  <c r="E2575" i="1"/>
  <c r="F2575" i="1"/>
  <c r="G2575" i="1"/>
  <c r="H2575" i="1"/>
  <c r="I2575" i="1"/>
  <c r="J2575" i="1"/>
  <c r="K2575" i="1"/>
  <c r="L2575" i="1"/>
  <c r="M2575" i="1"/>
  <c r="N2575" i="1"/>
  <c r="C2576" i="1"/>
  <c r="D2576" i="1"/>
  <c r="E2576" i="1"/>
  <c r="F2576" i="1"/>
  <c r="G2576" i="1"/>
  <c r="H2576" i="1"/>
  <c r="I2576" i="1"/>
  <c r="J2576" i="1"/>
  <c r="K2576" i="1"/>
  <c r="L2576" i="1"/>
  <c r="M2576" i="1"/>
  <c r="N2576" i="1"/>
  <c r="C2577" i="1"/>
  <c r="D2577" i="1"/>
  <c r="E2577" i="1"/>
  <c r="F2577" i="1"/>
  <c r="G2577" i="1"/>
  <c r="H2577" i="1"/>
  <c r="I2577" i="1"/>
  <c r="J2577" i="1"/>
  <c r="K2577" i="1"/>
  <c r="L2577" i="1"/>
  <c r="M2577" i="1"/>
  <c r="N2577" i="1"/>
  <c r="C2578" i="1"/>
  <c r="D2578" i="1"/>
  <c r="E2578" i="1"/>
  <c r="F2578" i="1"/>
  <c r="G2578" i="1"/>
  <c r="H2578" i="1"/>
  <c r="I2578" i="1"/>
  <c r="J2578" i="1"/>
  <c r="K2578" i="1"/>
  <c r="L2578" i="1"/>
  <c r="M2578" i="1"/>
  <c r="N2578" i="1"/>
  <c r="C2579" i="1"/>
  <c r="D2579" i="1"/>
  <c r="E2579" i="1"/>
  <c r="F2579" i="1"/>
  <c r="G2579" i="1"/>
  <c r="H2579" i="1"/>
  <c r="I2579" i="1"/>
  <c r="J2579" i="1"/>
  <c r="K2579" i="1"/>
  <c r="L2579" i="1"/>
  <c r="M2579" i="1"/>
  <c r="N2579" i="1"/>
  <c r="C2580" i="1"/>
  <c r="D2580" i="1"/>
  <c r="E2580" i="1"/>
  <c r="F2580" i="1"/>
  <c r="G2580" i="1"/>
  <c r="H2580" i="1"/>
  <c r="I2580" i="1"/>
  <c r="J2580" i="1"/>
  <c r="K2580" i="1"/>
  <c r="L2580" i="1"/>
  <c r="M2580" i="1"/>
  <c r="N2580" i="1"/>
  <c r="C2581" i="1"/>
  <c r="D2581" i="1"/>
  <c r="E2581" i="1"/>
  <c r="F2581" i="1"/>
  <c r="G2581" i="1"/>
  <c r="H2581" i="1"/>
  <c r="I2581" i="1"/>
  <c r="J2581" i="1"/>
  <c r="K2581" i="1"/>
  <c r="L2581" i="1"/>
  <c r="M2581" i="1"/>
  <c r="N2581" i="1"/>
  <c r="C2582" i="1"/>
  <c r="O2582" i="1" s="1"/>
  <c r="Q54" i="16" s="1"/>
  <c r="D2582" i="1"/>
  <c r="E2582" i="1"/>
  <c r="F2582" i="1"/>
  <c r="G2582" i="1"/>
  <c r="H2582" i="1"/>
  <c r="I2582" i="1"/>
  <c r="J2582" i="1"/>
  <c r="K2582" i="1"/>
  <c r="L2582" i="1"/>
  <c r="M2582" i="1"/>
  <c r="N2582" i="1"/>
  <c r="C2583" i="1"/>
  <c r="D2583" i="1"/>
  <c r="E2583" i="1"/>
  <c r="F2583" i="1"/>
  <c r="G2583" i="1"/>
  <c r="H2583" i="1"/>
  <c r="I2583" i="1"/>
  <c r="J2583" i="1"/>
  <c r="K2583" i="1"/>
  <c r="L2583" i="1"/>
  <c r="M2583" i="1"/>
  <c r="N2583" i="1"/>
  <c r="C2584" i="1"/>
  <c r="D2584" i="1"/>
  <c r="E2584" i="1"/>
  <c r="F2584" i="1"/>
  <c r="G2584" i="1"/>
  <c r="H2584" i="1"/>
  <c r="I2584" i="1"/>
  <c r="J2584" i="1"/>
  <c r="K2584" i="1"/>
  <c r="L2584" i="1"/>
  <c r="M2584" i="1"/>
  <c r="N2584" i="1"/>
  <c r="C2585" i="1"/>
  <c r="D2585" i="1"/>
  <c r="E2585" i="1"/>
  <c r="F2585" i="1"/>
  <c r="G2585" i="1"/>
  <c r="H2585" i="1"/>
  <c r="I2585" i="1"/>
  <c r="J2585" i="1"/>
  <c r="K2585" i="1"/>
  <c r="L2585" i="1"/>
  <c r="M2585" i="1"/>
  <c r="N2585" i="1"/>
  <c r="C2586" i="1"/>
  <c r="D2586" i="1"/>
  <c r="E2586" i="1"/>
  <c r="F2586" i="1"/>
  <c r="G2586" i="1"/>
  <c r="H2586" i="1"/>
  <c r="I2586" i="1"/>
  <c r="J2586" i="1"/>
  <c r="K2586" i="1"/>
  <c r="L2586" i="1"/>
  <c r="M2586" i="1"/>
  <c r="N2586" i="1"/>
  <c r="C2587" i="1"/>
  <c r="D2587" i="1"/>
  <c r="E2587" i="1"/>
  <c r="F2587" i="1"/>
  <c r="G2587" i="1"/>
  <c r="H2587" i="1"/>
  <c r="I2587" i="1"/>
  <c r="J2587" i="1"/>
  <c r="K2587" i="1"/>
  <c r="L2587" i="1"/>
  <c r="M2587" i="1"/>
  <c r="N2587" i="1"/>
  <c r="C2588" i="1"/>
  <c r="D2588" i="1"/>
  <c r="E2588" i="1"/>
  <c r="F2588" i="1"/>
  <c r="G2588" i="1"/>
  <c r="H2588" i="1"/>
  <c r="I2588" i="1"/>
  <c r="J2588" i="1"/>
  <c r="K2588" i="1"/>
  <c r="L2588" i="1"/>
  <c r="M2588" i="1"/>
  <c r="N2588" i="1"/>
  <c r="C2589" i="1"/>
  <c r="D2589" i="1"/>
  <c r="E2589" i="1"/>
  <c r="F2589" i="1"/>
  <c r="G2589" i="1"/>
  <c r="H2589" i="1"/>
  <c r="I2589" i="1"/>
  <c r="J2589" i="1"/>
  <c r="K2589" i="1"/>
  <c r="L2589" i="1"/>
  <c r="M2589" i="1"/>
  <c r="N2589" i="1"/>
  <c r="C2590" i="1"/>
  <c r="D2590" i="1"/>
  <c r="E2590" i="1"/>
  <c r="F2590" i="1"/>
  <c r="G2590" i="1"/>
  <c r="H2590" i="1"/>
  <c r="I2590" i="1"/>
  <c r="J2590" i="1"/>
  <c r="K2590" i="1"/>
  <c r="L2590" i="1"/>
  <c r="M2590" i="1"/>
  <c r="N2590" i="1"/>
  <c r="C2591" i="1"/>
  <c r="D2591" i="1"/>
  <c r="E2591" i="1"/>
  <c r="F2591" i="1"/>
  <c r="G2591" i="1"/>
  <c r="H2591" i="1"/>
  <c r="I2591" i="1"/>
  <c r="J2591" i="1"/>
  <c r="K2591" i="1"/>
  <c r="L2591" i="1"/>
  <c r="M2591" i="1"/>
  <c r="N2591" i="1"/>
  <c r="C2592" i="1"/>
  <c r="D2592" i="1"/>
  <c r="E2592" i="1"/>
  <c r="F2592" i="1"/>
  <c r="G2592" i="1"/>
  <c r="H2592" i="1"/>
  <c r="I2592" i="1"/>
  <c r="J2592" i="1"/>
  <c r="K2592" i="1"/>
  <c r="L2592" i="1"/>
  <c r="M2592" i="1"/>
  <c r="N2592" i="1"/>
  <c r="C2593" i="1"/>
  <c r="D2593" i="1"/>
  <c r="E2593" i="1"/>
  <c r="F2593" i="1"/>
  <c r="G2593" i="1"/>
  <c r="H2593" i="1"/>
  <c r="I2593" i="1"/>
  <c r="J2593" i="1"/>
  <c r="K2593" i="1"/>
  <c r="L2593" i="1"/>
  <c r="M2593" i="1"/>
  <c r="N2593" i="1"/>
  <c r="C2594" i="1"/>
  <c r="D2594" i="1"/>
  <c r="E2594" i="1"/>
  <c r="F2594" i="1"/>
  <c r="G2594" i="1"/>
  <c r="H2594" i="1"/>
  <c r="I2594" i="1"/>
  <c r="J2594" i="1"/>
  <c r="K2594" i="1"/>
  <c r="L2594" i="1"/>
  <c r="M2594" i="1"/>
  <c r="N2594" i="1"/>
  <c r="C2595" i="1"/>
  <c r="D2595" i="1"/>
  <c r="E2595" i="1"/>
  <c r="F2595" i="1"/>
  <c r="G2595" i="1"/>
  <c r="H2595" i="1"/>
  <c r="I2595" i="1"/>
  <c r="J2595" i="1"/>
  <c r="K2595" i="1"/>
  <c r="L2595" i="1"/>
  <c r="M2595" i="1"/>
  <c r="N2595" i="1"/>
  <c r="C2596" i="1"/>
  <c r="D2596" i="1"/>
  <c r="E2596" i="1"/>
  <c r="F2596" i="1"/>
  <c r="G2596" i="1"/>
  <c r="H2596" i="1"/>
  <c r="I2596" i="1"/>
  <c r="J2596" i="1"/>
  <c r="K2596" i="1"/>
  <c r="L2596" i="1"/>
  <c r="M2596" i="1"/>
  <c r="N2596" i="1"/>
  <c r="C2597" i="1"/>
  <c r="D2597" i="1"/>
  <c r="E2597" i="1"/>
  <c r="F2597" i="1"/>
  <c r="G2597" i="1"/>
  <c r="H2597" i="1"/>
  <c r="I2597" i="1"/>
  <c r="J2597" i="1"/>
  <c r="K2597" i="1"/>
  <c r="L2597" i="1"/>
  <c r="M2597" i="1"/>
  <c r="N2597" i="1"/>
  <c r="C2598" i="1"/>
  <c r="D2598" i="1"/>
  <c r="E2598" i="1"/>
  <c r="F2598" i="1"/>
  <c r="G2598" i="1"/>
  <c r="H2598" i="1"/>
  <c r="I2598" i="1"/>
  <c r="J2598" i="1"/>
  <c r="K2598" i="1"/>
  <c r="L2598" i="1"/>
  <c r="M2598" i="1"/>
  <c r="N2598" i="1"/>
  <c r="C2599" i="1"/>
  <c r="D2599" i="1"/>
  <c r="E2599" i="1"/>
  <c r="F2599" i="1"/>
  <c r="G2599" i="1"/>
  <c r="H2599" i="1"/>
  <c r="I2599" i="1"/>
  <c r="J2599" i="1"/>
  <c r="K2599" i="1"/>
  <c r="L2599" i="1"/>
  <c r="M2599" i="1"/>
  <c r="N2599" i="1"/>
  <c r="C2600" i="1"/>
  <c r="D2600" i="1"/>
  <c r="E2600" i="1"/>
  <c r="F2600" i="1"/>
  <c r="G2600" i="1"/>
  <c r="H2600" i="1"/>
  <c r="I2600" i="1"/>
  <c r="J2600" i="1"/>
  <c r="K2600" i="1"/>
  <c r="L2600" i="1"/>
  <c r="M2600" i="1"/>
  <c r="N2600" i="1"/>
  <c r="C2601" i="1"/>
  <c r="D2601" i="1"/>
  <c r="E2601" i="1"/>
  <c r="F2601" i="1"/>
  <c r="G2601" i="1"/>
  <c r="H2601" i="1"/>
  <c r="I2601" i="1"/>
  <c r="J2601" i="1"/>
  <c r="K2601" i="1"/>
  <c r="L2601" i="1"/>
  <c r="M2601" i="1"/>
  <c r="N2601" i="1"/>
  <c r="C2602" i="1"/>
  <c r="D2602" i="1"/>
  <c r="E2602" i="1"/>
  <c r="F2602" i="1"/>
  <c r="G2602" i="1"/>
  <c r="H2602" i="1"/>
  <c r="I2602" i="1"/>
  <c r="J2602" i="1"/>
  <c r="K2602" i="1"/>
  <c r="L2602" i="1"/>
  <c r="M2602" i="1"/>
  <c r="N2602" i="1"/>
  <c r="C2603" i="1"/>
  <c r="D2603" i="1"/>
  <c r="E2603" i="1"/>
  <c r="F2603" i="1"/>
  <c r="G2603" i="1"/>
  <c r="H2603" i="1"/>
  <c r="I2603" i="1"/>
  <c r="J2603" i="1"/>
  <c r="K2603" i="1"/>
  <c r="L2603" i="1"/>
  <c r="M2603" i="1"/>
  <c r="N2603" i="1"/>
  <c r="C2604" i="1"/>
  <c r="D2604" i="1"/>
  <c r="E2604" i="1"/>
  <c r="F2604" i="1"/>
  <c r="G2604" i="1"/>
  <c r="H2604" i="1"/>
  <c r="I2604" i="1"/>
  <c r="J2604" i="1"/>
  <c r="K2604" i="1"/>
  <c r="L2604" i="1"/>
  <c r="M2604" i="1"/>
  <c r="N2604" i="1"/>
  <c r="C2605" i="1"/>
  <c r="D2605" i="1"/>
  <c r="E2605" i="1"/>
  <c r="F2605" i="1"/>
  <c r="G2605" i="1"/>
  <c r="H2605" i="1"/>
  <c r="I2605" i="1"/>
  <c r="J2605" i="1"/>
  <c r="K2605" i="1"/>
  <c r="L2605" i="1"/>
  <c r="M2605" i="1"/>
  <c r="N2605" i="1"/>
  <c r="C2606" i="1"/>
  <c r="D2606" i="1"/>
  <c r="E2606" i="1"/>
  <c r="F2606" i="1"/>
  <c r="G2606" i="1"/>
  <c r="H2606" i="1"/>
  <c r="I2606" i="1"/>
  <c r="J2606" i="1"/>
  <c r="K2606" i="1"/>
  <c r="L2606" i="1"/>
  <c r="M2606" i="1"/>
  <c r="N2606" i="1"/>
  <c r="C2607" i="1"/>
  <c r="D2607" i="1"/>
  <c r="E2607" i="1"/>
  <c r="F2607" i="1"/>
  <c r="G2607" i="1"/>
  <c r="H2607" i="1"/>
  <c r="I2607" i="1"/>
  <c r="J2607" i="1"/>
  <c r="K2607" i="1"/>
  <c r="L2607" i="1"/>
  <c r="M2607" i="1"/>
  <c r="N2607" i="1"/>
  <c r="C2608" i="1"/>
  <c r="D2608" i="1"/>
  <c r="E2608" i="1"/>
  <c r="F2608" i="1"/>
  <c r="G2608" i="1"/>
  <c r="H2608" i="1"/>
  <c r="I2608" i="1"/>
  <c r="J2608" i="1"/>
  <c r="K2608" i="1"/>
  <c r="L2608" i="1"/>
  <c r="M2608" i="1"/>
  <c r="N2608" i="1"/>
  <c r="C2609" i="1"/>
  <c r="D2609" i="1"/>
  <c r="E2609" i="1"/>
  <c r="F2609" i="1"/>
  <c r="G2609" i="1"/>
  <c r="H2609" i="1"/>
  <c r="I2609" i="1"/>
  <c r="J2609" i="1"/>
  <c r="K2609" i="1"/>
  <c r="L2609" i="1"/>
  <c r="M2609" i="1"/>
  <c r="N2609" i="1"/>
  <c r="C2610" i="1"/>
  <c r="D2610" i="1"/>
  <c r="E2610" i="1"/>
  <c r="F2610" i="1"/>
  <c r="G2610" i="1"/>
  <c r="H2610" i="1"/>
  <c r="I2610" i="1"/>
  <c r="J2610" i="1"/>
  <c r="K2610" i="1"/>
  <c r="L2610" i="1"/>
  <c r="M2610" i="1"/>
  <c r="N2610" i="1"/>
  <c r="C2611" i="1"/>
  <c r="D2611" i="1"/>
  <c r="E2611" i="1"/>
  <c r="F2611" i="1"/>
  <c r="G2611" i="1"/>
  <c r="H2611" i="1"/>
  <c r="I2611" i="1"/>
  <c r="J2611" i="1"/>
  <c r="K2611" i="1"/>
  <c r="L2611" i="1"/>
  <c r="M2611" i="1"/>
  <c r="N2611" i="1"/>
  <c r="C2612" i="1"/>
  <c r="D2612" i="1"/>
  <c r="E2612" i="1"/>
  <c r="F2612" i="1"/>
  <c r="G2612" i="1"/>
  <c r="H2612" i="1"/>
  <c r="I2612" i="1"/>
  <c r="J2612" i="1"/>
  <c r="K2612" i="1"/>
  <c r="L2612" i="1"/>
  <c r="M2612" i="1"/>
  <c r="N2612" i="1"/>
  <c r="C2613" i="1"/>
  <c r="D2613" i="1"/>
  <c r="E2613" i="1"/>
  <c r="F2613" i="1"/>
  <c r="G2613" i="1"/>
  <c r="H2613" i="1"/>
  <c r="I2613" i="1"/>
  <c r="J2613" i="1"/>
  <c r="K2613" i="1"/>
  <c r="L2613" i="1"/>
  <c r="M2613" i="1"/>
  <c r="N2613" i="1"/>
  <c r="C2614" i="1"/>
  <c r="D2614" i="1"/>
  <c r="E2614" i="1"/>
  <c r="F2614" i="1"/>
  <c r="G2614" i="1"/>
  <c r="H2614" i="1"/>
  <c r="I2614" i="1"/>
  <c r="J2614" i="1"/>
  <c r="K2614" i="1"/>
  <c r="L2614" i="1"/>
  <c r="M2614" i="1"/>
  <c r="N2614" i="1"/>
  <c r="C2615" i="1"/>
  <c r="D2615" i="1"/>
  <c r="E2615" i="1"/>
  <c r="F2615" i="1"/>
  <c r="G2615" i="1"/>
  <c r="H2615" i="1"/>
  <c r="I2615" i="1"/>
  <c r="J2615" i="1"/>
  <c r="K2615" i="1"/>
  <c r="L2615" i="1"/>
  <c r="M2615" i="1"/>
  <c r="N2615" i="1"/>
  <c r="C2616" i="1"/>
  <c r="D2616" i="1"/>
  <c r="E2616" i="1"/>
  <c r="F2616" i="1"/>
  <c r="G2616" i="1"/>
  <c r="H2616" i="1"/>
  <c r="I2616" i="1"/>
  <c r="J2616" i="1"/>
  <c r="K2616" i="1"/>
  <c r="L2616" i="1"/>
  <c r="M2616" i="1"/>
  <c r="N2616" i="1"/>
  <c r="C2617" i="1"/>
  <c r="D2617" i="1"/>
  <c r="E2617" i="1"/>
  <c r="F2617" i="1"/>
  <c r="G2617" i="1"/>
  <c r="H2617" i="1"/>
  <c r="I2617" i="1"/>
  <c r="J2617" i="1"/>
  <c r="K2617" i="1"/>
  <c r="L2617" i="1"/>
  <c r="M2617" i="1"/>
  <c r="N2617" i="1"/>
  <c r="C2618" i="1"/>
  <c r="D2618" i="1"/>
  <c r="E2618" i="1"/>
  <c r="F2618" i="1"/>
  <c r="G2618" i="1"/>
  <c r="H2618" i="1"/>
  <c r="I2618" i="1"/>
  <c r="J2618" i="1"/>
  <c r="K2618" i="1"/>
  <c r="L2618" i="1"/>
  <c r="M2618" i="1"/>
  <c r="N2618" i="1"/>
  <c r="C2619" i="1"/>
  <c r="D2619" i="1"/>
  <c r="E2619" i="1"/>
  <c r="F2619" i="1"/>
  <c r="G2619" i="1"/>
  <c r="H2619" i="1"/>
  <c r="I2619" i="1"/>
  <c r="J2619" i="1"/>
  <c r="K2619" i="1"/>
  <c r="L2619" i="1"/>
  <c r="M2619" i="1"/>
  <c r="N2619" i="1"/>
  <c r="C2620" i="1"/>
  <c r="D2620" i="1"/>
  <c r="E2620" i="1"/>
  <c r="F2620" i="1"/>
  <c r="G2620" i="1"/>
  <c r="H2620" i="1"/>
  <c r="I2620" i="1"/>
  <c r="J2620" i="1"/>
  <c r="K2620" i="1"/>
  <c r="L2620" i="1"/>
  <c r="M2620" i="1"/>
  <c r="N2620" i="1"/>
  <c r="C2621" i="1"/>
  <c r="D2621" i="1"/>
  <c r="E2621" i="1"/>
  <c r="F2621" i="1"/>
  <c r="G2621" i="1"/>
  <c r="H2621" i="1"/>
  <c r="I2621" i="1"/>
  <c r="J2621" i="1"/>
  <c r="K2621" i="1"/>
  <c r="L2621" i="1"/>
  <c r="M2621" i="1"/>
  <c r="N2621" i="1"/>
  <c r="C2622" i="1"/>
  <c r="D2622" i="1"/>
  <c r="E2622" i="1"/>
  <c r="F2622" i="1"/>
  <c r="G2622" i="1"/>
  <c r="H2622" i="1"/>
  <c r="I2622" i="1"/>
  <c r="J2622" i="1"/>
  <c r="K2622" i="1"/>
  <c r="L2622" i="1"/>
  <c r="M2622" i="1"/>
  <c r="N2622" i="1"/>
  <c r="C2623" i="1"/>
  <c r="D2623" i="1"/>
  <c r="E2623" i="1"/>
  <c r="F2623" i="1"/>
  <c r="G2623" i="1"/>
  <c r="H2623" i="1"/>
  <c r="I2623" i="1"/>
  <c r="J2623" i="1"/>
  <c r="K2623" i="1"/>
  <c r="L2623" i="1"/>
  <c r="M2623" i="1"/>
  <c r="N2623" i="1"/>
  <c r="C2624" i="1"/>
  <c r="D2624" i="1"/>
  <c r="E2624" i="1"/>
  <c r="F2624" i="1"/>
  <c r="G2624" i="1"/>
  <c r="H2624" i="1"/>
  <c r="I2624" i="1"/>
  <c r="J2624" i="1"/>
  <c r="K2624" i="1"/>
  <c r="L2624" i="1"/>
  <c r="M2624" i="1"/>
  <c r="N2624" i="1"/>
  <c r="C2625" i="1"/>
  <c r="D2625" i="1"/>
  <c r="E2625" i="1"/>
  <c r="F2625" i="1"/>
  <c r="G2625" i="1"/>
  <c r="H2625" i="1"/>
  <c r="I2625" i="1"/>
  <c r="J2625" i="1"/>
  <c r="K2625" i="1"/>
  <c r="L2625" i="1"/>
  <c r="M2625" i="1"/>
  <c r="N2625" i="1"/>
  <c r="C2626" i="1"/>
  <c r="D2626" i="1"/>
  <c r="E2626" i="1"/>
  <c r="F2626" i="1"/>
  <c r="G2626" i="1"/>
  <c r="H2626" i="1"/>
  <c r="I2626" i="1"/>
  <c r="J2626" i="1"/>
  <c r="K2626" i="1"/>
  <c r="L2626" i="1"/>
  <c r="M2626" i="1"/>
  <c r="N2626" i="1"/>
  <c r="C2627" i="1"/>
  <c r="D2627" i="1"/>
  <c r="E2627" i="1"/>
  <c r="F2627" i="1"/>
  <c r="G2627" i="1"/>
  <c r="H2627" i="1"/>
  <c r="I2627" i="1"/>
  <c r="J2627" i="1"/>
  <c r="K2627" i="1"/>
  <c r="L2627" i="1"/>
  <c r="M2627" i="1"/>
  <c r="N2627" i="1"/>
  <c r="C2628" i="1"/>
  <c r="D2628" i="1"/>
  <c r="E2628" i="1"/>
  <c r="F2628" i="1"/>
  <c r="G2628" i="1"/>
  <c r="H2628" i="1"/>
  <c r="I2628" i="1"/>
  <c r="J2628" i="1"/>
  <c r="K2628" i="1"/>
  <c r="L2628" i="1"/>
  <c r="M2628" i="1"/>
  <c r="N2628" i="1"/>
  <c r="C2629" i="1"/>
  <c r="D2629" i="1"/>
  <c r="E2629" i="1"/>
  <c r="F2629" i="1"/>
  <c r="G2629" i="1"/>
  <c r="H2629" i="1"/>
  <c r="I2629" i="1"/>
  <c r="J2629" i="1"/>
  <c r="K2629" i="1"/>
  <c r="L2629" i="1"/>
  <c r="M2629" i="1"/>
  <c r="N2629" i="1"/>
  <c r="C2630" i="1"/>
  <c r="D2630" i="1"/>
  <c r="E2630" i="1"/>
  <c r="F2630" i="1"/>
  <c r="G2630" i="1"/>
  <c r="H2630" i="1"/>
  <c r="I2630" i="1"/>
  <c r="J2630" i="1"/>
  <c r="K2630" i="1"/>
  <c r="L2630" i="1"/>
  <c r="M2630" i="1"/>
  <c r="N2630" i="1"/>
  <c r="C2631" i="1"/>
  <c r="O2631" i="1" s="1"/>
  <c r="Q103" i="16" s="1"/>
  <c r="D2631" i="1"/>
  <c r="E2631" i="1"/>
  <c r="F2631" i="1"/>
  <c r="G2631" i="1"/>
  <c r="H2631" i="1"/>
  <c r="I2631" i="1"/>
  <c r="J2631" i="1"/>
  <c r="K2631" i="1"/>
  <c r="L2631" i="1"/>
  <c r="M2631" i="1"/>
  <c r="N2631" i="1"/>
  <c r="C2632" i="1"/>
  <c r="D2632" i="1"/>
  <c r="E2632" i="1"/>
  <c r="F2632" i="1"/>
  <c r="G2632" i="1"/>
  <c r="H2632" i="1"/>
  <c r="I2632" i="1"/>
  <c r="J2632" i="1"/>
  <c r="K2632" i="1"/>
  <c r="L2632" i="1"/>
  <c r="M2632" i="1"/>
  <c r="N2632" i="1"/>
  <c r="C2633" i="1"/>
  <c r="D2633" i="1"/>
  <c r="E2633" i="1"/>
  <c r="F2633" i="1"/>
  <c r="G2633" i="1"/>
  <c r="H2633" i="1"/>
  <c r="I2633" i="1"/>
  <c r="J2633" i="1"/>
  <c r="K2633" i="1"/>
  <c r="L2633" i="1"/>
  <c r="M2633" i="1"/>
  <c r="N2633" i="1"/>
  <c r="C2634" i="1"/>
  <c r="D2634" i="1"/>
  <c r="E2634" i="1"/>
  <c r="F2634" i="1"/>
  <c r="G2634" i="1"/>
  <c r="H2634" i="1"/>
  <c r="I2634" i="1"/>
  <c r="J2634" i="1"/>
  <c r="K2634" i="1"/>
  <c r="L2634" i="1"/>
  <c r="M2634" i="1"/>
  <c r="N2634" i="1"/>
  <c r="C2635" i="1"/>
  <c r="D2635" i="1"/>
  <c r="E2635" i="1"/>
  <c r="F2635" i="1"/>
  <c r="G2635" i="1"/>
  <c r="H2635" i="1"/>
  <c r="I2635" i="1"/>
  <c r="J2635" i="1"/>
  <c r="K2635" i="1"/>
  <c r="L2635" i="1"/>
  <c r="M2635" i="1"/>
  <c r="N2635" i="1"/>
  <c r="C2636" i="1"/>
  <c r="D2636" i="1"/>
  <c r="E2636" i="1"/>
  <c r="F2636" i="1"/>
  <c r="G2636" i="1"/>
  <c r="H2636" i="1"/>
  <c r="I2636" i="1"/>
  <c r="J2636" i="1"/>
  <c r="K2636" i="1"/>
  <c r="L2636" i="1"/>
  <c r="M2636" i="1"/>
  <c r="N2636" i="1"/>
  <c r="C2637" i="1"/>
  <c r="D2637" i="1"/>
  <c r="E2637" i="1"/>
  <c r="F2637" i="1"/>
  <c r="G2637" i="1"/>
  <c r="H2637" i="1"/>
  <c r="I2637" i="1"/>
  <c r="J2637" i="1"/>
  <c r="K2637" i="1"/>
  <c r="L2637" i="1"/>
  <c r="M2637" i="1"/>
  <c r="N2637" i="1"/>
  <c r="C2638" i="1"/>
  <c r="D2638" i="1"/>
  <c r="E2638" i="1"/>
  <c r="F2638" i="1"/>
  <c r="G2638" i="1"/>
  <c r="H2638" i="1"/>
  <c r="I2638" i="1"/>
  <c r="J2638" i="1"/>
  <c r="K2638" i="1"/>
  <c r="L2638" i="1"/>
  <c r="M2638" i="1"/>
  <c r="N2638" i="1"/>
  <c r="C2639" i="1"/>
  <c r="D2639" i="1"/>
  <c r="E2639" i="1"/>
  <c r="F2639" i="1"/>
  <c r="G2639" i="1"/>
  <c r="H2639" i="1"/>
  <c r="I2639" i="1"/>
  <c r="J2639" i="1"/>
  <c r="K2639" i="1"/>
  <c r="L2639" i="1"/>
  <c r="M2639" i="1"/>
  <c r="N2639" i="1"/>
  <c r="C2640" i="1"/>
  <c r="D2640" i="1"/>
  <c r="E2640" i="1"/>
  <c r="F2640" i="1"/>
  <c r="G2640" i="1"/>
  <c r="H2640" i="1"/>
  <c r="I2640" i="1"/>
  <c r="J2640" i="1"/>
  <c r="K2640" i="1"/>
  <c r="L2640" i="1"/>
  <c r="M2640" i="1"/>
  <c r="N2640" i="1"/>
  <c r="C2641" i="1"/>
  <c r="D2641" i="1"/>
  <c r="E2641" i="1"/>
  <c r="F2641" i="1"/>
  <c r="G2641" i="1"/>
  <c r="H2641" i="1"/>
  <c r="I2641" i="1"/>
  <c r="J2641" i="1"/>
  <c r="K2641" i="1"/>
  <c r="L2641" i="1"/>
  <c r="M2641" i="1"/>
  <c r="N2641" i="1"/>
  <c r="C2642" i="1"/>
  <c r="D2642" i="1"/>
  <c r="E2642" i="1"/>
  <c r="F2642" i="1"/>
  <c r="G2642" i="1"/>
  <c r="H2642" i="1"/>
  <c r="I2642" i="1"/>
  <c r="J2642" i="1"/>
  <c r="K2642" i="1"/>
  <c r="L2642" i="1"/>
  <c r="M2642" i="1"/>
  <c r="N2642" i="1"/>
  <c r="C2643" i="1"/>
  <c r="D2643" i="1"/>
  <c r="E2643" i="1"/>
  <c r="F2643" i="1"/>
  <c r="G2643" i="1"/>
  <c r="H2643" i="1"/>
  <c r="I2643" i="1"/>
  <c r="J2643" i="1"/>
  <c r="K2643" i="1"/>
  <c r="L2643" i="1"/>
  <c r="M2643" i="1"/>
  <c r="N2643" i="1"/>
  <c r="C2644" i="1"/>
  <c r="D2644" i="1"/>
  <c r="E2644" i="1"/>
  <c r="F2644" i="1"/>
  <c r="G2644" i="1"/>
  <c r="H2644" i="1"/>
  <c r="I2644" i="1"/>
  <c r="J2644" i="1"/>
  <c r="K2644" i="1"/>
  <c r="L2644" i="1"/>
  <c r="M2644" i="1"/>
  <c r="N2644" i="1"/>
  <c r="C2645" i="1"/>
  <c r="D2645" i="1"/>
  <c r="E2645" i="1"/>
  <c r="F2645" i="1"/>
  <c r="G2645" i="1"/>
  <c r="H2645" i="1"/>
  <c r="I2645" i="1"/>
  <c r="J2645" i="1"/>
  <c r="K2645" i="1"/>
  <c r="L2645" i="1"/>
  <c r="M2645" i="1"/>
  <c r="N2645" i="1"/>
  <c r="C2646" i="1"/>
  <c r="D2646" i="1"/>
  <c r="E2646" i="1"/>
  <c r="F2646" i="1"/>
  <c r="G2646" i="1"/>
  <c r="H2646" i="1"/>
  <c r="I2646" i="1"/>
  <c r="J2646" i="1"/>
  <c r="K2646" i="1"/>
  <c r="L2646" i="1"/>
  <c r="M2646" i="1"/>
  <c r="N2646" i="1"/>
  <c r="C2647" i="1"/>
  <c r="D2647" i="1"/>
  <c r="E2647" i="1"/>
  <c r="F2647" i="1"/>
  <c r="G2647" i="1"/>
  <c r="H2647" i="1"/>
  <c r="I2647" i="1"/>
  <c r="J2647" i="1"/>
  <c r="K2647" i="1"/>
  <c r="L2647" i="1"/>
  <c r="M2647" i="1"/>
  <c r="N2647" i="1"/>
  <c r="C2648" i="1"/>
  <c r="D2648" i="1"/>
  <c r="E2648" i="1"/>
  <c r="F2648" i="1"/>
  <c r="G2648" i="1"/>
  <c r="H2648" i="1"/>
  <c r="I2648" i="1"/>
  <c r="J2648" i="1"/>
  <c r="K2648" i="1"/>
  <c r="L2648" i="1"/>
  <c r="M2648" i="1"/>
  <c r="N2648" i="1"/>
  <c r="C2649" i="1"/>
  <c r="D2649" i="1"/>
  <c r="E2649" i="1"/>
  <c r="F2649" i="1"/>
  <c r="G2649" i="1"/>
  <c r="H2649" i="1"/>
  <c r="I2649" i="1"/>
  <c r="J2649" i="1"/>
  <c r="K2649" i="1"/>
  <c r="L2649" i="1"/>
  <c r="M2649" i="1"/>
  <c r="N2649" i="1"/>
  <c r="C2650" i="1"/>
  <c r="D2650" i="1"/>
  <c r="E2650" i="1"/>
  <c r="F2650" i="1"/>
  <c r="G2650" i="1"/>
  <c r="H2650" i="1"/>
  <c r="I2650" i="1"/>
  <c r="J2650" i="1"/>
  <c r="K2650" i="1"/>
  <c r="L2650" i="1"/>
  <c r="M2650" i="1"/>
  <c r="N2650" i="1"/>
  <c r="C2651" i="1"/>
  <c r="D2651" i="1"/>
  <c r="E2651" i="1"/>
  <c r="F2651" i="1"/>
  <c r="G2651" i="1"/>
  <c r="H2651" i="1"/>
  <c r="I2651" i="1"/>
  <c r="J2651" i="1"/>
  <c r="K2651" i="1"/>
  <c r="L2651" i="1"/>
  <c r="M2651" i="1"/>
  <c r="N2651" i="1"/>
  <c r="C2652" i="1"/>
  <c r="D2652" i="1"/>
  <c r="E2652" i="1"/>
  <c r="F2652" i="1"/>
  <c r="G2652" i="1"/>
  <c r="H2652" i="1"/>
  <c r="I2652" i="1"/>
  <c r="J2652" i="1"/>
  <c r="K2652" i="1"/>
  <c r="L2652" i="1"/>
  <c r="M2652" i="1"/>
  <c r="N2652" i="1"/>
  <c r="C2653" i="1"/>
  <c r="D2653" i="1"/>
  <c r="E2653" i="1"/>
  <c r="F2653" i="1"/>
  <c r="G2653" i="1"/>
  <c r="H2653" i="1"/>
  <c r="I2653" i="1"/>
  <c r="J2653" i="1"/>
  <c r="K2653" i="1"/>
  <c r="L2653" i="1"/>
  <c r="M2653" i="1"/>
  <c r="N2653" i="1"/>
  <c r="C2654" i="1"/>
  <c r="D2654" i="1"/>
  <c r="E2654" i="1"/>
  <c r="F2654" i="1"/>
  <c r="G2654" i="1"/>
  <c r="H2654" i="1"/>
  <c r="I2654" i="1"/>
  <c r="J2654" i="1"/>
  <c r="K2654" i="1"/>
  <c r="L2654" i="1"/>
  <c r="M2654" i="1"/>
  <c r="N2654" i="1"/>
  <c r="C2655" i="1"/>
  <c r="D2655" i="1"/>
  <c r="E2655" i="1"/>
  <c r="F2655" i="1"/>
  <c r="G2655" i="1"/>
  <c r="H2655" i="1"/>
  <c r="I2655" i="1"/>
  <c r="J2655" i="1"/>
  <c r="K2655" i="1"/>
  <c r="L2655" i="1"/>
  <c r="M2655" i="1"/>
  <c r="N2655" i="1"/>
  <c r="C2656" i="1"/>
  <c r="D2656" i="1"/>
  <c r="E2656" i="1"/>
  <c r="F2656" i="1"/>
  <c r="G2656" i="1"/>
  <c r="H2656" i="1"/>
  <c r="I2656" i="1"/>
  <c r="J2656" i="1"/>
  <c r="K2656" i="1"/>
  <c r="L2656" i="1"/>
  <c r="M2656" i="1"/>
  <c r="N2656" i="1"/>
  <c r="C2657" i="1"/>
  <c r="D2657" i="1"/>
  <c r="E2657" i="1"/>
  <c r="F2657" i="1"/>
  <c r="G2657" i="1"/>
  <c r="H2657" i="1"/>
  <c r="I2657" i="1"/>
  <c r="J2657" i="1"/>
  <c r="K2657" i="1"/>
  <c r="L2657" i="1"/>
  <c r="M2657" i="1"/>
  <c r="N2657" i="1"/>
  <c r="C2658" i="1"/>
  <c r="D2658" i="1"/>
  <c r="E2658" i="1"/>
  <c r="F2658" i="1"/>
  <c r="G2658" i="1"/>
  <c r="H2658" i="1"/>
  <c r="I2658" i="1"/>
  <c r="J2658" i="1"/>
  <c r="K2658" i="1"/>
  <c r="L2658" i="1"/>
  <c r="M2658" i="1"/>
  <c r="N2658" i="1"/>
  <c r="C2659" i="1"/>
  <c r="D2659" i="1"/>
  <c r="E2659" i="1"/>
  <c r="F2659" i="1"/>
  <c r="G2659" i="1"/>
  <c r="H2659" i="1"/>
  <c r="I2659" i="1"/>
  <c r="J2659" i="1"/>
  <c r="K2659" i="1"/>
  <c r="L2659" i="1"/>
  <c r="M2659" i="1"/>
  <c r="N2659" i="1"/>
  <c r="C2660" i="1"/>
  <c r="D2660" i="1"/>
  <c r="E2660" i="1"/>
  <c r="F2660" i="1"/>
  <c r="G2660" i="1"/>
  <c r="H2660" i="1"/>
  <c r="I2660" i="1"/>
  <c r="J2660" i="1"/>
  <c r="K2660" i="1"/>
  <c r="L2660" i="1"/>
  <c r="M2660" i="1"/>
  <c r="N2660" i="1"/>
  <c r="C2661" i="1"/>
  <c r="D2661" i="1"/>
  <c r="E2661" i="1"/>
  <c r="F2661" i="1"/>
  <c r="G2661" i="1"/>
  <c r="H2661" i="1"/>
  <c r="I2661" i="1"/>
  <c r="J2661" i="1"/>
  <c r="K2661" i="1"/>
  <c r="L2661" i="1"/>
  <c r="M2661" i="1"/>
  <c r="N2661" i="1"/>
  <c r="C2662" i="1"/>
  <c r="D2662" i="1"/>
  <c r="E2662" i="1"/>
  <c r="F2662" i="1"/>
  <c r="G2662" i="1"/>
  <c r="H2662" i="1"/>
  <c r="I2662" i="1"/>
  <c r="J2662" i="1"/>
  <c r="K2662" i="1"/>
  <c r="L2662" i="1"/>
  <c r="M2662" i="1"/>
  <c r="N2662" i="1"/>
  <c r="C2663" i="1"/>
  <c r="D2663" i="1"/>
  <c r="E2663" i="1"/>
  <c r="F2663" i="1"/>
  <c r="G2663" i="1"/>
  <c r="H2663" i="1"/>
  <c r="I2663" i="1"/>
  <c r="J2663" i="1"/>
  <c r="K2663" i="1"/>
  <c r="L2663" i="1"/>
  <c r="M2663" i="1"/>
  <c r="N2663" i="1"/>
  <c r="C2664" i="1"/>
  <c r="D2664" i="1"/>
  <c r="E2664" i="1"/>
  <c r="F2664" i="1"/>
  <c r="G2664" i="1"/>
  <c r="H2664" i="1"/>
  <c r="I2664" i="1"/>
  <c r="J2664" i="1"/>
  <c r="K2664" i="1"/>
  <c r="L2664" i="1"/>
  <c r="M2664" i="1"/>
  <c r="N2664" i="1"/>
  <c r="C2665" i="1"/>
  <c r="D2665" i="1"/>
  <c r="E2665" i="1"/>
  <c r="F2665" i="1"/>
  <c r="G2665" i="1"/>
  <c r="H2665" i="1"/>
  <c r="I2665" i="1"/>
  <c r="J2665" i="1"/>
  <c r="K2665" i="1"/>
  <c r="L2665" i="1"/>
  <c r="M2665" i="1"/>
  <c r="N2665" i="1"/>
  <c r="C2666" i="1"/>
  <c r="D2666" i="1"/>
  <c r="E2666" i="1"/>
  <c r="F2666" i="1"/>
  <c r="G2666" i="1"/>
  <c r="H2666" i="1"/>
  <c r="I2666" i="1"/>
  <c r="J2666" i="1"/>
  <c r="K2666" i="1"/>
  <c r="L2666" i="1"/>
  <c r="M2666" i="1"/>
  <c r="N2666" i="1"/>
  <c r="C2667" i="1"/>
  <c r="D2667" i="1"/>
  <c r="E2667" i="1"/>
  <c r="F2667" i="1"/>
  <c r="G2667" i="1"/>
  <c r="H2667" i="1"/>
  <c r="I2667" i="1"/>
  <c r="J2667" i="1"/>
  <c r="K2667" i="1"/>
  <c r="L2667" i="1"/>
  <c r="M2667" i="1"/>
  <c r="N2667" i="1"/>
  <c r="C2668" i="1"/>
  <c r="D2668" i="1"/>
  <c r="E2668" i="1"/>
  <c r="F2668" i="1"/>
  <c r="G2668" i="1"/>
  <c r="H2668" i="1"/>
  <c r="I2668" i="1"/>
  <c r="J2668" i="1"/>
  <c r="K2668" i="1"/>
  <c r="L2668" i="1"/>
  <c r="M2668" i="1"/>
  <c r="N2668" i="1"/>
  <c r="C2669" i="1"/>
  <c r="D2669" i="1"/>
  <c r="E2669" i="1"/>
  <c r="F2669" i="1"/>
  <c r="G2669" i="1"/>
  <c r="H2669" i="1"/>
  <c r="I2669" i="1"/>
  <c r="J2669" i="1"/>
  <c r="K2669" i="1"/>
  <c r="L2669" i="1"/>
  <c r="M2669" i="1"/>
  <c r="N2669" i="1"/>
  <c r="C2670" i="1"/>
  <c r="D2670" i="1"/>
  <c r="E2670" i="1"/>
  <c r="F2670" i="1"/>
  <c r="G2670" i="1"/>
  <c r="H2670" i="1"/>
  <c r="I2670" i="1"/>
  <c r="J2670" i="1"/>
  <c r="K2670" i="1"/>
  <c r="L2670" i="1"/>
  <c r="M2670" i="1"/>
  <c r="N2670" i="1"/>
  <c r="C2671" i="1"/>
  <c r="D2671" i="1"/>
  <c r="E2671" i="1"/>
  <c r="F2671" i="1"/>
  <c r="G2671" i="1"/>
  <c r="H2671" i="1"/>
  <c r="I2671" i="1"/>
  <c r="J2671" i="1"/>
  <c r="K2671" i="1"/>
  <c r="L2671" i="1"/>
  <c r="M2671" i="1"/>
  <c r="N2671" i="1"/>
  <c r="C2672" i="1"/>
  <c r="D2672" i="1"/>
  <c r="E2672" i="1"/>
  <c r="F2672" i="1"/>
  <c r="G2672" i="1"/>
  <c r="H2672" i="1"/>
  <c r="I2672" i="1"/>
  <c r="J2672" i="1"/>
  <c r="K2672" i="1"/>
  <c r="L2672" i="1"/>
  <c r="M2672" i="1"/>
  <c r="N2672" i="1"/>
  <c r="C2673" i="1"/>
  <c r="D2673" i="1"/>
  <c r="E2673" i="1"/>
  <c r="F2673" i="1"/>
  <c r="G2673" i="1"/>
  <c r="H2673" i="1"/>
  <c r="I2673" i="1"/>
  <c r="J2673" i="1"/>
  <c r="K2673" i="1"/>
  <c r="L2673" i="1"/>
  <c r="M2673" i="1"/>
  <c r="N2673" i="1"/>
  <c r="C2674" i="1"/>
  <c r="D2674" i="1"/>
  <c r="E2674" i="1"/>
  <c r="F2674" i="1"/>
  <c r="G2674" i="1"/>
  <c r="H2674" i="1"/>
  <c r="I2674" i="1"/>
  <c r="J2674" i="1"/>
  <c r="K2674" i="1"/>
  <c r="L2674" i="1"/>
  <c r="M2674" i="1"/>
  <c r="N2674" i="1"/>
  <c r="C2675" i="1"/>
  <c r="D2675" i="1"/>
  <c r="E2675" i="1"/>
  <c r="F2675" i="1"/>
  <c r="G2675" i="1"/>
  <c r="H2675" i="1"/>
  <c r="I2675" i="1"/>
  <c r="J2675" i="1"/>
  <c r="K2675" i="1"/>
  <c r="L2675" i="1"/>
  <c r="M2675" i="1"/>
  <c r="N2675" i="1"/>
  <c r="C2676" i="1"/>
  <c r="D2676" i="1"/>
  <c r="E2676" i="1"/>
  <c r="F2676" i="1"/>
  <c r="G2676" i="1"/>
  <c r="H2676" i="1"/>
  <c r="I2676" i="1"/>
  <c r="J2676" i="1"/>
  <c r="K2676" i="1"/>
  <c r="L2676" i="1"/>
  <c r="M2676" i="1"/>
  <c r="N2676" i="1"/>
  <c r="C2677" i="1"/>
  <c r="D2677" i="1"/>
  <c r="E2677" i="1"/>
  <c r="F2677" i="1"/>
  <c r="G2677" i="1"/>
  <c r="H2677" i="1"/>
  <c r="I2677" i="1"/>
  <c r="J2677" i="1"/>
  <c r="K2677" i="1"/>
  <c r="L2677" i="1"/>
  <c r="M2677" i="1"/>
  <c r="N2677" i="1"/>
  <c r="C2678" i="1"/>
  <c r="D2678" i="1"/>
  <c r="E2678" i="1"/>
  <c r="F2678" i="1"/>
  <c r="G2678" i="1"/>
  <c r="H2678" i="1"/>
  <c r="I2678" i="1"/>
  <c r="J2678" i="1"/>
  <c r="K2678" i="1"/>
  <c r="L2678" i="1"/>
  <c r="M2678" i="1"/>
  <c r="N2678" i="1"/>
  <c r="C2679" i="1"/>
  <c r="D2679" i="1"/>
  <c r="E2679" i="1"/>
  <c r="F2679" i="1"/>
  <c r="G2679" i="1"/>
  <c r="H2679" i="1"/>
  <c r="I2679" i="1"/>
  <c r="J2679" i="1"/>
  <c r="K2679" i="1"/>
  <c r="L2679" i="1"/>
  <c r="M2679" i="1"/>
  <c r="N2679" i="1"/>
  <c r="C2680" i="1"/>
  <c r="D2680" i="1"/>
  <c r="E2680" i="1"/>
  <c r="F2680" i="1"/>
  <c r="G2680" i="1"/>
  <c r="H2680" i="1"/>
  <c r="I2680" i="1"/>
  <c r="J2680" i="1"/>
  <c r="K2680" i="1"/>
  <c r="L2680" i="1"/>
  <c r="M2680" i="1"/>
  <c r="N2680" i="1"/>
  <c r="C2681" i="1"/>
  <c r="D2681" i="1"/>
  <c r="E2681" i="1"/>
  <c r="F2681" i="1"/>
  <c r="G2681" i="1"/>
  <c r="H2681" i="1"/>
  <c r="I2681" i="1"/>
  <c r="J2681" i="1"/>
  <c r="K2681" i="1"/>
  <c r="L2681" i="1"/>
  <c r="M2681" i="1"/>
  <c r="N2681" i="1"/>
  <c r="C2682" i="1"/>
  <c r="D2682" i="1"/>
  <c r="E2682" i="1"/>
  <c r="F2682" i="1"/>
  <c r="G2682" i="1"/>
  <c r="H2682" i="1"/>
  <c r="I2682" i="1"/>
  <c r="J2682" i="1"/>
  <c r="K2682" i="1"/>
  <c r="L2682" i="1"/>
  <c r="M2682" i="1"/>
  <c r="N2682" i="1"/>
  <c r="C2683" i="1"/>
  <c r="D2683" i="1"/>
  <c r="E2683" i="1"/>
  <c r="F2683" i="1"/>
  <c r="G2683" i="1"/>
  <c r="H2683" i="1"/>
  <c r="I2683" i="1"/>
  <c r="J2683" i="1"/>
  <c r="K2683" i="1"/>
  <c r="L2683" i="1"/>
  <c r="M2683" i="1"/>
  <c r="N2683" i="1"/>
  <c r="C2684" i="1"/>
  <c r="D2684" i="1"/>
  <c r="E2684" i="1"/>
  <c r="F2684" i="1"/>
  <c r="G2684" i="1"/>
  <c r="H2684" i="1"/>
  <c r="I2684" i="1"/>
  <c r="J2684" i="1"/>
  <c r="K2684" i="1"/>
  <c r="L2684" i="1"/>
  <c r="M2684" i="1"/>
  <c r="N2684" i="1"/>
  <c r="C2685" i="1"/>
  <c r="D2685" i="1"/>
  <c r="E2685" i="1"/>
  <c r="F2685" i="1"/>
  <c r="G2685" i="1"/>
  <c r="H2685" i="1"/>
  <c r="I2685" i="1"/>
  <c r="J2685" i="1"/>
  <c r="K2685" i="1"/>
  <c r="L2685" i="1"/>
  <c r="M2685" i="1"/>
  <c r="N2685" i="1"/>
  <c r="C2686" i="1"/>
  <c r="D2686" i="1"/>
  <c r="E2686" i="1"/>
  <c r="F2686" i="1"/>
  <c r="G2686" i="1"/>
  <c r="H2686" i="1"/>
  <c r="I2686" i="1"/>
  <c r="J2686" i="1"/>
  <c r="K2686" i="1"/>
  <c r="L2686" i="1"/>
  <c r="M2686" i="1"/>
  <c r="N2686" i="1"/>
  <c r="C2687" i="1"/>
  <c r="D2687" i="1"/>
  <c r="E2687" i="1"/>
  <c r="F2687" i="1"/>
  <c r="G2687" i="1"/>
  <c r="H2687" i="1"/>
  <c r="I2687" i="1"/>
  <c r="J2687" i="1"/>
  <c r="K2687" i="1"/>
  <c r="L2687" i="1"/>
  <c r="M2687" i="1"/>
  <c r="N2687" i="1"/>
  <c r="C2688" i="1"/>
  <c r="D2688" i="1"/>
  <c r="E2688" i="1"/>
  <c r="F2688" i="1"/>
  <c r="G2688" i="1"/>
  <c r="H2688" i="1"/>
  <c r="I2688" i="1"/>
  <c r="J2688" i="1"/>
  <c r="K2688" i="1"/>
  <c r="L2688" i="1"/>
  <c r="M2688" i="1"/>
  <c r="N2688" i="1"/>
  <c r="C2689" i="1"/>
  <c r="D2689" i="1"/>
  <c r="E2689" i="1"/>
  <c r="F2689" i="1"/>
  <c r="G2689" i="1"/>
  <c r="H2689" i="1"/>
  <c r="I2689" i="1"/>
  <c r="J2689" i="1"/>
  <c r="K2689" i="1"/>
  <c r="L2689" i="1"/>
  <c r="M2689" i="1"/>
  <c r="N2689" i="1"/>
  <c r="C2690" i="1"/>
  <c r="D2690" i="1"/>
  <c r="E2690" i="1"/>
  <c r="F2690" i="1"/>
  <c r="G2690" i="1"/>
  <c r="H2690" i="1"/>
  <c r="I2690" i="1"/>
  <c r="J2690" i="1"/>
  <c r="K2690" i="1"/>
  <c r="L2690" i="1"/>
  <c r="M2690" i="1"/>
  <c r="N2690" i="1"/>
  <c r="C2691" i="1"/>
  <c r="D2691" i="1"/>
  <c r="E2691" i="1"/>
  <c r="F2691" i="1"/>
  <c r="G2691" i="1"/>
  <c r="H2691" i="1"/>
  <c r="I2691" i="1"/>
  <c r="J2691" i="1"/>
  <c r="K2691" i="1"/>
  <c r="L2691" i="1"/>
  <c r="M2691" i="1"/>
  <c r="N2691" i="1"/>
  <c r="C2692" i="1"/>
  <c r="D2692" i="1"/>
  <c r="E2692" i="1"/>
  <c r="F2692" i="1"/>
  <c r="G2692" i="1"/>
  <c r="H2692" i="1"/>
  <c r="I2692" i="1"/>
  <c r="J2692" i="1"/>
  <c r="K2692" i="1"/>
  <c r="L2692" i="1"/>
  <c r="M2692" i="1"/>
  <c r="N2692" i="1"/>
  <c r="C2693" i="1"/>
  <c r="D2693" i="1"/>
  <c r="E2693" i="1"/>
  <c r="F2693" i="1"/>
  <c r="G2693" i="1"/>
  <c r="H2693" i="1"/>
  <c r="I2693" i="1"/>
  <c r="J2693" i="1"/>
  <c r="K2693" i="1"/>
  <c r="L2693" i="1"/>
  <c r="M2693" i="1"/>
  <c r="N2693" i="1"/>
  <c r="C2694" i="1"/>
  <c r="D2694" i="1"/>
  <c r="E2694" i="1"/>
  <c r="F2694" i="1"/>
  <c r="G2694" i="1"/>
  <c r="H2694" i="1"/>
  <c r="I2694" i="1"/>
  <c r="J2694" i="1"/>
  <c r="K2694" i="1"/>
  <c r="L2694" i="1"/>
  <c r="M2694" i="1"/>
  <c r="N2694" i="1"/>
  <c r="C2695" i="1"/>
  <c r="D2695" i="1"/>
  <c r="E2695" i="1"/>
  <c r="F2695" i="1"/>
  <c r="G2695" i="1"/>
  <c r="H2695" i="1"/>
  <c r="I2695" i="1"/>
  <c r="J2695" i="1"/>
  <c r="K2695" i="1"/>
  <c r="L2695" i="1"/>
  <c r="M2695" i="1"/>
  <c r="N2695" i="1"/>
  <c r="C2696" i="1"/>
  <c r="D2696" i="1"/>
  <c r="E2696" i="1"/>
  <c r="F2696" i="1"/>
  <c r="G2696" i="1"/>
  <c r="H2696" i="1"/>
  <c r="I2696" i="1"/>
  <c r="J2696" i="1"/>
  <c r="K2696" i="1"/>
  <c r="L2696" i="1"/>
  <c r="M2696" i="1"/>
  <c r="N2696" i="1"/>
  <c r="C2697" i="1"/>
  <c r="D2697" i="1"/>
  <c r="E2697" i="1"/>
  <c r="F2697" i="1"/>
  <c r="G2697" i="1"/>
  <c r="H2697" i="1"/>
  <c r="I2697" i="1"/>
  <c r="J2697" i="1"/>
  <c r="K2697" i="1"/>
  <c r="L2697" i="1"/>
  <c r="M2697" i="1"/>
  <c r="N2697" i="1"/>
  <c r="C2698" i="1"/>
  <c r="D2698" i="1"/>
  <c r="E2698" i="1"/>
  <c r="F2698" i="1"/>
  <c r="G2698" i="1"/>
  <c r="H2698" i="1"/>
  <c r="I2698" i="1"/>
  <c r="J2698" i="1"/>
  <c r="K2698" i="1"/>
  <c r="L2698" i="1"/>
  <c r="M2698" i="1"/>
  <c r="N2698" i="1"/>
  <c r="C2699" i="1"/>
  <c r="D2699" i="1"/>
  <c r="E2699" i="1"/>
  <c r="F2699" i="1"/>
  <c r="G2699" i="1"/>
  <c r="H2699" i="1"/>
  <c r="I2699" i="1"/>
  <c r="J2699" i="1"/>
  <c r="K2699" i="1"/>
  <c r="L2699" i="1"/>
  <c r="M2699" i="1"/>
  <c r="N2699" i="1"/>
  <c r="C2700" i="1"/>
  <c r="D2700" i="1"/>
  <c r="E2700" i="1"/>
  <c r="F2700" i="1"/>
  <c r="G2700" i="1"/>
  <c r="H2700" i="1"/>
  <c r="I2700" i="1"/>
  <c r="J2700" i="1"/>
  <c r="K2700" i="1"/>
  <c r="L2700" i="1"/>
  <c r="M2700" i="1"/>
  <c r="N2700" i="1"/>
  <c r="C2701" i="1"/>
  <c r="D2701" i="1"/>
  <c r="E2701" i="1"/>
  <c r="F2701" i="1"/>
  <c r="G2701" i="1"/>
  <c r="H2701" i="1"/>
  <c r="I2701" i="1"/>
  <c r="J2701" i="1"/>
  <c r="K2701" i="1"/>
  <c r="L2701" i="1"/>
  <c r="M2701" i="1"/>
  <c r="N2701" i="1"/>
  <c r="C2702" i="1"/>
  <c r="D2702" i="1"/>
  <c r="E2702" i="1"/>
  <c r="F2702" i="1"/>
  <c r="G2702" i="1"/>
  <c r="H2702" i="1"/>
  <c r="I2702" i="1"/>
  <c r="J2702" i="1"/>
  <c r="K2702" i="1"/>
  <c r="L2702" i="1"/>
  <c r="M2702" i="1"/>
  <c r="N2702" i="1"/>
  <c r="C2703" i="1"/>
  <c r="D2703" i="1"/>
  <c r="E2703" i="1"/>
  <c r="F2703" i="1"/>
  <c r="G2703" i="1"/>
  <c r="H2703" i="1"/>
  <c r="I2703" i="1"/>
  <c r="J2703" i="1"/>
  <c r="K2703" i="1"/>
  <c r="L2703" i="1"/>
  <c r="M2703" i="1"/>
  <c r="N2703" i="1"/>
  <c r="C2704" i="1"/>
  <c r="D2704" i="1"/>
  <c r="E2704" i="1"/>
  <c r="F2704" i="1"/>
  <c r="G2704" i="1"/>
  <c r="H2704" i="1"/>
  <c r="I2704" i="1"/>
  <c r="J2704" i="1"/>
  <c r="K2704" i="1"/>
  <c r="L2704" i="1"/>
  <c r="M2704" i="1"/>
  <c r="N2704" i="1"/>
  <c r="C2705" i="1"/>
  <c r="D2705" i="1"/>
  <c r="E2705" i="1"/>
  <c r="F2705" i="1"/>
  <c r="G2705" i="1"/>
  <c r="H2705" i="1"/>
  <c r="I2705" i="1"/>
  <c r="J2705" i="1"/>
  <c r="K2705" i="1"/>
  <c r="L2705" i="1"/>
  <c r="M2705" i="1"/>
  <c r="N2705" i="1"/>
  <c r="C2706" i="1"/>
  <c r="D2706" i="1"/>
  <c r="E2706" i="1"/>
  <c r="F2706" i="1"/>
  <c r="G2706" i="1"/>
  <c r="H2706" i="1"/>
  <c r="I2706" i="1"/>
  <c r="J2706" i="1"/>
  <c r="K2706" i="1"/>
  <c r="L2706" i="1"/>
  <c r="M2706" i="1"/>
  <c r="N2706" i="1"/>
  <c r="C2707" i="1"/>
  <c r="D2707" i="1"/>
  <c r="E2707" i="1"/>
  <c r="F2707" i="1"/>
  <c r="G2707" i="1"/>
  <c r="H2707" i="1"/>
  <c r="I2707" i="1"/>
  <c r="J2707" i="1"/>
  <c r="K2707" i="1"/>
  <c r="L2707" i="1"/>
  <c r="M2707" i="1"/>
  <c r="N2707" i="1"/>
  <c r="C2708" i="1"/>
  <c r="D2708" i="1"/>
  <c r="E2708" i="1"/>
  <c r="F2708" i="1"/>
  <c r="G2708" i="1"/>
  <c r="H2708" i="1"/>
  <c r="I2708" i="1"/>
  <c r="J2708" i="1"/>
  <c r="K2708" i="1"/>
  <c r="L2708" i="1"/>
  <c r="M2708" i="1"/>
  <c r="N2708" i="1"/>
  <c r="C2709" i="1"/>
  <c r="D2709" i="1"/>
  <c r="E2709" i="1"/>
  <c r="F2709" i="1"/>
  <c r="G2709" i="1"/>
  <c r="H2709" i="1"/>
  <c r="I2709" i="1"/>
  <c r="J2709" i="1"/>
  <c r="K2709" i="1"/>
  <c r="L2709" i="1"/>
  <c r="M2709" i="1"/>
  <c r="N2709" i="1"/>
  <c r="C2710" i="1"/>
  <c r="D2710" i="1"/>
  <c r="E2710" i="1"/>
  <c r="F2710" i="1"/>
  <c r="G2710" i="1"/>
  <c r="H2710" i="1"/>
  <c r="I2710" i="1"/>
  <c r="J2710" i="1"/>
  <c r="K2710" i="1"/>
  <c r="L2710" i="1"/>
  <c r="M2710" i="1"/>
  <c r="N2710" i="1"/>
  <c r="C2711" i="1"/>
  <c r="D2711" i="1"/>
  <c r="E2711" i="1"/>
  <c r="F2711" i="1"/>
  <c r="G2711" i="1"/>
  <c r="H2711" i="1"/>
  <c r="I2711" i="1"/>
  <c r="J2711" i="1"/>
  <c r="K2711" i="1"/>
  <c r="L2711" i="1"/>
  <c r="M2711" i="1"/>
  <c r="N2711" i="1"/>
  <c r="C2712" i="1"/>
  <c r="D2712" i="1"/>
  <c r="E2712" i="1"/>
  <c r="F2712" i="1"/>
  <c r="G2712" i="1"/>
  <c r="H2712" i="1"/>
  <c r="I2712" i="1"/>
  <c r="J2712" i="1"/>
  <c r="K2712" i="1"/>
  <c r="L2712" i="1"/>
  <c r="M2712" i="1"/>
  <c r="N2712" i="1"/>
  <c r="C2713" i="1"/>
  <c r="D2713" i="1"/>
  <c r="E2713" i="1"/>
  <c r="F2713" i="1"/>
  <c r="G2713" i="1"/>
  <c r="H2713" i="1"/>
  <c r="I2713" i="1"/>
  <c r="J2713" i="1"/>
  <c r="K2713" i="1"/>
  <c r="L2713" i="1"/>
  <c r="M2713" i="1"/>
  <c r="N2713" i="1"/>
  <c r="C2714" i="1"/>
  <c r="D2714" i="1"/>
  <c r="E2714" i="1"/>
  <c r="F2714" i="1"/>
  <c r="G2714" i="1"/>
  <c r="H2714" i="1"/>
  <c r="I2714" i="1"/>
  <c r="J2714" i="1"/>
  <c r="K2714" i="1"/>
  <c r="L2714" i="1"/>
  <c r="M2714" i="1"/>
  <c r="N2714" i="1"/>
  <c r="C2715" i="1"/>
  <c r="D2715" i="1"/>
  <c r="E2715" i="1"/>
  <c r="F2715" i="1"/>
  <c r="G2715" i="1"/>
  <c r="H2715" i="1"/>
  <c r="I2715" i="1"/>
  <c r="J2715" i="1"/>
  <c r="K2715" i="1"/>
  <c r="L2715" i="1"/>
  <c r="M2715" i="1"/>
  <c r="N2715" i="1"/>
  <c r="C2716" i="1"/>
  <c r="D2716" i="1"/>
  <c r="E2716" i="1"/>
  <c r="F2716" i="1"/>
  <c r="G2716" i="1"/>
  <c r="H2716" i="1"/>
  <c r="I2716" i="1"/>
  <c r="J2716" i="1"/>
  <c r="K2716" i="1"/>
  <c r="L2716" i="1"/>
  <c r="M2716" i="1"/>
  <c r="N2716" i="1"/>
  <c r="C2717" i="1"/>
  <c r="D2717" i="1"/>
  <c r="E2717" i="1"/>
  <c r="F2717" i="1"/>
  <c r="G2717" i="1"/>
  <c r="H2717" i="1"/>
  <c r="I2717" i="1"/>
  <c r="J2717" i="1"/>
  <c r="K2717" i="1"/>
  <c r="L2717" i="1"/>
  <c r="M2717" i="1"/>
  <c r="N2717" i="1"/>
  <c r="C2718" i="1"/>
  <c r="D2718" i="1"/>
  <c r="E2718" i="1"/>
  <c r="F2718" i="1"/>
  <c r="G2718" i="1"/>
  <c r="H2718" i="1"/>
  <c r="I2718" i="1"/>
  <c r="J2718" i="1"/>
  <c r="K2718" i="1"/>
  <c r="L2718" i="1"/>
  <c r="M2718" i="1"/>
  <c r="N2718" i="1"/>
  <c r="C2719" i="1"/>
  <c r="D2719" i="1"/>
  <c r="E2719" i="1"/>
  <c r="F2719" i="1"/>
  <c r="G2719" i="1"/>
  <c r="H2719" i="1"/>
  <c r="I2719" i="1"/>
  <c r="J2719" i="1"/>
  <c r="K2719" i="1"/>
  <c r="L2719" i="1"/>
  <c r="M2719" i="1"/>
  <c r="N2719" i="1"/>
  <c r="C2720" i="1"/>
  <c r="D2720" i="1"/>
  <c r="E2720" i="1"/>
  <c r="F2720" i="1"/>
  <c r="G2720" i="1"/>
  <c r="H2720" i="1"/>
  <c r="I2720" i="1"/>
  <c r="J2720" i="1"/>
  <c r="K2720" i="1"/>
  <c r="L2720" i="1"/>
  <c r="M2720" i="1"/>
  <c r="N2720" i="1"/>
  <c r="C2721" i="1"/>
  <c r="D2721" i="1"/>
  <c r="E2721" i="1"/>
  <c r="F2721" i="1"/>
  <c r="G2721" i="1"/>
  <c r="H2721" i="1"/>
  <c r="I2721" i="1"/>
  <c r="J2721" i="1"/>
  <c r="K2721" i="1"/>
  <c r="L2721" i="1"/>
  <c r="M2721" i="1"/>
  <c r="N2721" i="1"/>
  <c r="C2722" i="1"/>
  <c r="D2722" i="1"/>
  <c r="E2722" i="1"/>
  <c r="F2722" i="1"/>
  <c r="G2722" i="1"/>
  <c r="H2722" i="1"/>
  <c r="I2722" i="1"/>
  <c r="J2722" i="1"/>
  <c r="K2722" i="1"/>
  <c r="L2722" i="1"/>
  <c r="M2722" i="1"/>
  <c r="N2722" i="1"/>
  <c r="C2723" i="1"/>
  <c r="D2723" i="1"/>
  <c r="E2723" i="1"/>
  <c r="F2723" i="1"/>
  <c r="G2723" i="1"/>
  <c r="H2723" i="1"/>
  <c r="I2723" i="1"/>
  <c r="J2723" i="1"/>
  <c r="K2723" i="1"/>
  <c r="L2723" i="1"/>
  <c r="M2723" i="1"/>
  <c r="N2723" i="1"/>
  <c r="C2724" i="1"/>
  <c r="D2724" i="1"/>
  <c r="E2724" i="1"/>
  <c r="F2724" i="1"/>
  <c r="G2724" i="1"/>
  <c r="H2724" i="1"/>
  <c r="I2724" i="1"/>
  <c r="J2724" i="1"/>
  <c r="K2724" i="1"/>
  <c r="L2724" i="1"/>
  <c r="M2724" i="1"/>
  <c r="N2724" i="1"/>
  <c r="C2725" i="1"/>
  <c r="D2725" i="1"/>
  <c r="E2725" i="1"/>
  <c r="F2725" i="1"/>
  <c r="G2725" i="1"/>
  <c r="H2725" i="1"/>
  <c r="I2725" i="1"/>
  <c r="J2725" i="1"/>
  <c r="K2725" i="1"/>
  <c r="L2725" i="1"/>
  <c r="M2725" i="1"/>
  <c r="N2725" i="1"/>
  <c r="C2726" i="1"/>
  <c r="D2726" i="1"/>
  <c r="E2726" i="1"/>
  <c r="F2726" i="1"/>
  <c r="G2726" i="1"/>
  <c r="H2726" i="1"/>
  <c r="I2726" i="1"/>
  <c r="J2726" i="1"/>
  <c r="K2726" i="1"/>
  <c r="L2726" i="1"/>
  <c r="M2726" i="1"/>
  <c r="N2726" i="1"/>
  <c r="C2727" i="1"/>
  <c r="D2727" i="1"/>
  <c r="E2727" i="1"/>
  <c r="F2727" i="1"/>
  <c r="G2727" i="1"/>
  <c r="H2727" i="1"/>
  <c r="I2727" i="1"/>
  <c r="J2727" i="1"/>
  <c r="K2727" i="1"/>
  <c r="L2727" i="1"/>
  <c r="M2727" i="1"/>
  <c r="N2727" i="1"/>
  <c r="C2728" i="1"/>
  <c r="D2728" i="1"/>
  <c r="E2728" i="1"/>
  <c r="F2728" i="1"/>
  <c r="G2728" i="1"/>
  <c r="H2728" i="1"/>
  <c r="I2728" i="1"/>
  <c r="J2728" i="1"/>
  <c r="K2728" i="1"/>
  <c r="L2728" i="1"/>
  <c r="M2728" i="1"/>
  <c r="N2728" i="1"/>
  <c r="C2729" i="1"/>
  <c r="D2729" i="1"/>
  <c r="E2729" i="1"/>
  <c r="F2729" i="1"/>
  <c r="G2729" i="1"/>
  <c r="H2729" i="1"/>
  <c r="I2729" i="1"/>
  <c r="J2729" i="1"/>
  <c r="K2729" i="1"/>
  <c r="L2729" i="1"/>
  <c r="M2729" i="1"/>
  <c r="N2729" i="1"/>
  <c r="C2730" i="1"/>
  <c r="D2730" i="1"/>
  <c r="E2730" i="1"/>
  <c r="F2730" i="1"/>
  <c r="G2730" i="1"/>
  <c r="H2730" i="1"/>
  <c r="I2730" i="1"/>
  <c r="J2730" i="1"/>
  <c r="K2730" i="1"/>
  <c r="L2730" i="1"/>
  <c r="M2730" i="1"/>
  <c r="N2730" i="1"/>
  <c r="C2731" i="1"/>
  <c r="D2731" i="1"/>
  <c r="E2731" i="1"/>
  <c r="F2731" i="1"/>
  <c r="G2731" i="1"/>
  <c r="H2731" i="1"/>
  <c r="I2731" i="1"/>
  <c r="J2731" i="1"/>
  <c r="K2731" i="1"/>
  <c r="L2731" i="1"/>
  <c r="M2731" i="1"/>
  <c r="N2731" i="1"/>
  <c r="C2732" i="1"/>
  <c r="D2732" i="1"/>
  <c r="E2732" i="1"/>
  <c r="F2732" i="1"/>
  <c r="G2732" i="1"/>
  <c r="H2732" i="1"/>
  <c r="I2732" i="1"/>
  <c r="J2732" i="1"/>
  <c r="K2732" i="1"/>
  <c r="L2732" i="1"/>
  <c r="M2732" i="1"/>
  <c r="N2732" i="1"/>
  <c r="C2733" i="1"/>
  <c r="D2733" i="1"/>
  <c r="E2733" i="1"/>
  <c r="F2733" i="1"/>
  <c r="G2733" i="1"/>
  <c r="H2733" i="1"/>
  <c r="I2733" i="1"/>
  <c r="J2733" i="1"/>
  <c r="K2733" i="1"/>
  <c r="L2733" i="1"/>
  <c r="M2733" i="1"/>
  <c r="N2733" i="1"/>
  <c r="C2734" i="1"/>
  <c r="D2734" i="1"/>
  <c r="E2734" i="1"/>
  <c r="F2734" i="1"/>
  <c r="G2734" i="1"/>
  <c r="H2734" i="1"/>
  <c r="I2734" i="1"/>
  <c r="J2734" i="1"/>
  <c r="K2734" i="1"/>
  <c r="L2734" i="1"/>
  <c r="M2734" i="1"/>
  <c r="N2734" i="1"/>
  <c r="C2735" i="1"/>
  <c r="D2735" i="1"/>
  <c r="E2735" i="1"/>
  <c r="F2735" i="1"/>
  <c r="G2735" i="1"/>
  <c r="H2735" i="1"/>
  <c r="I2735" i="1"/>
  <c r="J2735" i="1"/>
  <c r="K2735" i="1"/>
  <c r="L2735" i="1"/>
  <c r="M2735" i="1"/>
  <c r="N2735" i="1"/>
  <c r="C2736" i="1"/>
  <c r="D2736" i="1"/>
  <c r="E2736" i="1"/>
  <c r="F2736" i="1"/>
  <c r="G2736" i="1"/>
  <c r="H2736" i="1"/>
  <c r="I2736" i="1"/>
  <c r="J2736" i="1"/>
  <c r="K2736" i="1"/>
  <c r="L2736" i="1"/>
  <c r="M2736" i="1"/>
  <c r="N2736" i="1"/>
  <c r="C2737" i="1"/>
  <c r="D2737" i="1"/>
  <c r="E2737" i="1"/>
  <c r="F2737" i="1"/>
  <c r="G2737" i="1"/>
  <c r="H2737" i="1"/>
  <c r="I2737" i="1"/>
  <c r="J2737" i="1"/>
  <c r="K2737" i="1"/>
  <c r="L2737" i="1"/>
  <c r="M2737" i="1"/>
  <c r="N2737" i="1"/>
  <c r="C2738" i="1"/>
  <c r="D2738" i="1"/>
  <c r="E2738" i="1"/>
  <c r="F2738" i="1"/>
  <c r="G2738" i="1"/>
  <c r="H2738" i="1"/>
  <c r="I2738" i="1"/>
  <c r="J2738" i="1"/>
  <c r="K2738" i="1"/>
  <c r="L2738" i="1"/>
  <c r="M2738" i="1"/>
  <c r="N2738" i="1"/>
  <c r="C2739" i="1"/>
  <c r="D2739" i="1"/>
  <c r="E2739" i="1"/>
  <c r="F2739" i="1"/>
  <c r="G2739" i="1"/>
  <c r="H2739" i="1"/>
  <c r="I2739" i="1"/>
  <c r="J2739" i="1"/>
  <c r="K2739" i="1"/>
  <c r="L2739" i="1"/>
  <c r="M2739" i="1"/>
  <c r="N2739" i="1"/>
  <c r="C2740" i="1"/>
  <c r="D2740" i="1"/>
  <c r="E2740" i="1"/>
  <c r="F2740" i="1"/>
  <c r="G2740" i="1"/>
  <c r="H2740" i="1"/>
  <c r="I2740" i="1"/>
  <c r="J2740" i="1"/>
  <c r="K2740" i="1"/>
  <c r="L2740" i="1"/>
  <c r="M2740" i="1"/>
  <c r="N2740" i="1"/>
  <c r="C2741" i="1"/>
  <c r="D2741" i="1"/>
  <c r="E2741" i="1"/>
  <c r="F2741" i="1"/>
  <c r="G2741" i="1"/>
  <c r="H2741" i="1"/>
  <c r="I2741" i="1"/>
  <c r="J2741" i="1"/>
  <c r="K2741" i="1"/>
  <c r="L2741" i="1"/>
  <c r="M2741" i="1"/>
  <c r="N2741" i="1"/>
  <c r="C2742" i="1"/>
  <c r="D2742" i="1"/>
  <c r="E2742" i="1"/>
  <c r="F2742" i="1"/>
  <c r="G2742" i="1"/>
  <c r="H2742" i="1"/>
  <c r="I2742" i="1"/>
  <c r="J2742" i="1"/>
  <c r="K2742" i="1"/>
  <c r="L2742" i="1"/>
  <c r="M2742" i="1"/>
  <c r="N2742" i="1"/>
  <c r="C2743" i="1"/>
  <c r="D2743" i="1"/>
  <c r="E2743" i="1"/>
  <c r="F2743" i="1"/>
  <c r="G2743" i="1"/>
  <c r="H2743" i="1"/>
  <c r="I2743" i="1"/>
  <c r="J2743" i="1"/>
  <c r="K2743" i="1"/>
  <c r="L2743" i="1"/>
  <c r="M2743" i="1"/>
  <c r="N2743" i="1"/>
  <c r="C2744" i="1"/>
  <c r="D2744" i="1"/>
  <c r="E2744" i="1"/>
  <c r="F2744" i="1"/>
  <c r="G2744" i="1"/>
  <c r="H2744" i="1"/>
  <c r="I2744" i="1"/>
  <c r="J2744" i="1"/>
  <c r="K2744" i="1"/>
  <c r="L2744" i="1"/>
  <c r="M2744" i="1"/>
  <c r="N2744" i="1"/>
  <c r="C2745" i="1"/>
  <c r="D2745" i="1"/>
  <c r="E2745" i="1"/>
  <c r="F2745" i="1"/>
  <c r="G2745" i="1"/>
  <c r="H2745" i="1"/>
  <c r="I2745" i="1"/>
  <c r="J2745" i="1"/>
  <c r="K2745" i="1"/>
  <c r="L2745" i="1"/>
  <c r="M2745" i="1"/>
  <c r="N2745" i="1"/>
  <c r="C2746" i="1"/>
  <c r="D2746" i="1"/>
  <c r="E2746" i="1"/>
  <c r="F2746" i="1"/>
  <c r="G2746" i="1"/>
  <c r="H2746" i="1"/>
  <c r="I2746" i="1"/>
  <c r="J2746" i="1"/>
  <c r="K2746" i="1"/>
  <c r="L2746" i="1"/>
  <c r="M2746" i="1"/>
  <c r="N2746" i="1"/>
  <c r="C2747" i="1"/>
  <c r="D2747" i="1"/>
  <c r="E2747" i="1"/>
  <c r="F2747" i="1"/>
  <c r="G2747" i="1"/>
  <c r="H2747" i="1"/>
  <c r="I2747" i="1"/>
  <c r="J2747" i="1"/>
  <c r="K2747" i="1"/>
  <c r="L2747" i="1"/>
  <c r="M2747" i="1"/>
  <c r="N2747" i="1"/>
  <c r="C2748" i="1"/>
  <c r="D2748" i="1"/>
  <c r="E2748" i="1"/>
  <c r="F2748" i="1"/>
  <c r="G2748" i="1"/>
  <c r="H2748" i="1"/>
  <c r="I2748" i="1"/>
  <c r="J2748" i="1"/>
  <c r="K2748" i="1"/>
  <c r="L2748" i="1"/>
  <c r="M2748" i="1"/>
  <c r="N2748" i="1"/>
  <c r="C2749" i="1"/>
  <c r="D2749" i="1"/>
  <c r="E2749" i="1"/>
  <c r="F2749" i="1"/>
  <c r="G2749" i="1"/>
  <c r="H2749" i="1"/>
  <c r="I2749" i="1"/>
  <c r="J2749" i="1"/>
  <c r="K2749" i="1"/>
  <c r="L2749" i="1"/>
  <c r="M2749" i="1"/>
  <c r="N2749" i="1"/>
  <c r="C2750" i="1"/>
  <c r="D2750" i="1"/>
  <c r="E2750" i="1"/>
  <c r="F2750" i="1"/>
  <c r="G2750" i="1"/>
  <c r="H2750" i="1"/>
  <c r="I2750" i="1"/>
  <c r="J2750" i="1"/>
  <c r="K2750" i="1"/>
  <c r="L2750" i="1"/>
  <c r="M2750" i="1"/>
  <c r="N2750" i="1"/>
  <c r="C2751" i="1"/>
  <c r="D2751" i="1"/>
  <c r="E2751" i="1"/>
  <c r="F2751" i="1"/>
  <c r="G2751" i="1"/>
  <c r="H2751" i="1"/>
  <c r="I2751" i="1"/>
  <c r="J2751" i="1"/>
  <c r="K2751" i="1"/>
  <c r="L2751" i="1"/>
  <c r="M2751" i="1"/>
  <c r="N2751" i="1"/>
  <c r="C2752" i="1"/>
  <c r="D2752" i="1"/>
  <c r="E2752" i="1"/>
  <c r="F2752" i="1"/>
  <c r="G2752" i="1"/>
  <c r="H2752" i="1"/>
  <c r="I2752" i="1"/>
  <c r="J2752" i="1"/>
  <c r="K2752" i="1"/>
  <c r="L2752" i="1"/>
  <c r="M2752" i="1"/>
  <c r="N2752" i="1"/>
  <c r="C2753" i="1"/>
  <c r="D2753" i="1"/>
  <c r="E2753" i="1"/>
  <c r="F2753" i="1"/>
  <c r="G2753" i="1"/>
  <c r="H2753" i="1"/>
  <c r="I2753" i="1"/>
  <c r="J2753" i="1"/>
  <c r="K2753" i="1"/>
  <c r="L2753" i="1"/>
  <c r="M2753" i="1"/>
  <c r="N2753" i="1"/>
  <c r="C2754" i="1"/>
  <c r="D2754" i="1"/>
  <c r="E2754" i="1"/>
  <c r="F2754" i="1"/>
  <c r="G2754" i="1"/>
  <c r="H2754" i="1"/>
  <c r="I2754" i="1"/>
  <c r="J2754" i="1"/>
  <c r="K2754" i="1"/>
  <c r="L2754" i="1"/>
  <c r="M2754" i="1"/>
  <c r="N2754" i="1"/>
  <c r="C2755" i="1"/>
  <c r="D2755" i="1"/>
  <c r="E2755" i="1"/>
  <c r="F2755" i="1"/>
  <c r="G2755" i="1"/>
  <c r="H2755" i="1"/>
  <c r="I2755" i="1"/>
  <c r="J2755" i="1"/>
  <c r="K2755" i="1"/>
  <c r="L2755" i="1"/>
  <c r="M2755" i="1"/>
  <c r="N2755" i="1"/>
  <c r="C2756" i="1"/>
  <c r="D2756" i="1"/>
  <c r="E2756" i="1"/>
  <c r="F2756" i="1"/>
  <c r="G2756" i="1"/>
  <c r="H2756" i="1"/>
  <c r="I2756" i="1"/>
  <c r="J2756" i="1"/>
  <c r="K2756" i="1"/>
  <c r="L2756" i="1"/>
  <c r="M2756" i="1"/>
  <c r="N2756" i="1"/>
  <c r="C2757" i="1"/>
  <c r="D2757" i="1"/>
  <c r="E2757" i="1"/>
  <c r="F2757" i="1"/>
  <c r="G2757" i="1"/>
  <c r="H2757" i="1"/>
  <c r="I2757" i="1"/>
  <c r="J2757" i="1"/>
  <c r="K2757" i="1"/>
  <c r="L2757" i="1"/>
  <c r="M2757" i="1"/>
  <c r="N2757" i="1"/>
  <c r="C2758" i="1"/>
  <c r="D2758" i="1"/>
  <c r="E2758" i="1"/>
  <c r="F2758" i="1"/>
  <c r="G2758" i="1"/>
  <c r="H2758" i="1"/>
  <c r="I2758" i="1"/>
  <c r="J2758" i="1"/>
  <c r="K2758" i="1"/>
  <c r="L2758" i="1"/>
  <c r="M2758" i="1"/>
  <c r="N2758" i="1"/>
  <c r="C2759" i="1"/>
  <c r="D2759" i="1"/>
  <c r="E2759" i="1"/>
  <c r="F2759" i="1"/>
  <c r="G2759" i="1"/>
  <c r="H2759" i="1"/>
  <c r="I2759" i="1"/>
  <c r="J2759" i="1"/>
  <c r="K2759" i="1"/>
  <c r="L2759" i="1"/>
  <c r="M2759" i="1"/>
  <c r="N2759" i="1"/>
  <c r="C2760" i="1"/>
  <c r="D2760" i="1"/>
  <c r="E2760" i="1"/>
  <c r="F2760" i="1"/>
  <c r="G2760" i="1"/>
  <c r="H2760" i="1"/>
  <c r="I2760" i="1"/>
  <c r="J2760" i="1"/>
  <c r="K2760" i="1"/>
  <c r="L2760" i="1"/>
  <c r="M2760" i="1"/>
  <c r="N2760" i="1"/>
  <c r="C2761" i="1"/>
  <c r="D2761" i="1"/>
  <c r="E2761" i="1"/>
  <c r="F2761" i="1"/>
  <c r="G2761" i="1"/>
  <c r="H2761" i="1"/>
  <c r="I2761" i="1"/>
  <c r="J2761" i="1"/>
  <c r="K2761" i="1"/>
  <c r="L2761" i="1"/>
  <c r="M2761" i="1"/>
  <c r="N2761" i="1"/>
  <c r="C2762" i="1"/>
  <c r="D2762" i="1"/>
  <c r="E2762" i="1"/>
  <c r="F2762" i="1"/>
  <c r="G2762" i="1"/>
  <c r="H2762" i="1"/>
  <c r="I2762" i="1"/>
  <c r="J2762" i="1"/>
  <c r="K2762" i="1"/>
  <c r="L2762" i="1"/>
  <c r="M2762" i="1"/>
  <c r="N2762" i="1"/>
  <c r="C2763" i="1"/>
  <c r="D2763" i="1"/>
  <c r="E2763" i="1"/>
  <c r="F2763" i="1"/>
  <c r="G2763" i="1"/>
  <c r="H2763" i="1"/>
  <c r="I2763" i="1"/>
  <c r="J2763" i="1"/>
  <c r="K2763" i="1"/>
  <c r="L2763" i="1"/>
  <c r="M2763" i="1"/>
  <c r="N2763" i="1"/>
  <c r="C2764" i="1"/>
  <c r="D2764" i="1"/>
  <c r="E2764" i="1"/>
  <c r="F2764" i="1"/>
  <c r="G2764" i="1"/>
  <c r="H2764" i="1"/>
  <c r="I2764" i="1"/>
  <c r="J2764" i="1"/>
  <c r="K2764" i="1"/>
  <c r="L2764" i="1"/>
  <c r="M2764" i="1"/>
  <c r="N2764" i="1"/>
  <c r="C2765" i="1"/>
  <c r="D2765" i="1"/>
  <c r="E2765" i="1"/>
  <c r="F2765" i="1"/>
  <c r="G2765" i="1"/>
  <c r="H2765" i="1"/>
  <c r="I2765" i="1"/>
  <c r="J2765" i="1"/>
  <c r="K2765" i="1"/>
  <c r="L2765" i="1"/>
  <c r="M2765" i="1"/>
  <c r="N2765" i="1"/>
  <c r="C2766" i="1"/>
  <c r="D2766" i="1"/>
  <c r="E2766" i="1"/>
  <c r="F2766" i="1"/>
  <c r="G2766" i="1"/>
  <c r="H2766" i="1"/>
  <c r="I2766" i="1"/>
  <c r="J2766" i="1"/>
  <c r="K2766" i="1"/>
  <c r="L2766" i="1"/>
  <c r="M2766" i="1"/>
  <c r="N2766" i="1"/>
  <c r="C2767" i="1"/>
  <c r="D2767" i="1"/>
  <c r="E2767" i="1"/>
  <c r="F2767" i="1"/>
  <c r="G2767" i="1"/>
  <c r="H2767" i="1"/>
  <c r="I2767" i="1"/>
  <c r="J2767" i="1"/>
  <c r="K2767" i="1"/>
  <c r="L2767" i="1"/>
  <c r="M2767" i="1"/>
  <c r="N2767" i="1"/>
  <c r="C2768" i="1"/>
  <c r="D2768" i="1"/>
  <c r="E2768" i="1"/>
  <c r="F2768" i="1"/>
  <c r="G2768" i="1"/>
  <c r="H2768" i="1"/>
  <c r="I2768" i="1"/>
  <c r="J2768" i="1"/>
  <c r="K2768" i="1"/>
  <c r="L2768" i="1"/>
  <c r="M2768" i="1"/>
  <c r="N2768" i="1"/>
  <c r="C2769" i="1"/>
  <c r="D2769" i="1"/>
  <c r="E2769" i="1"/>
  <c r="F2769" i="1"/>
  <c r="G2769" i="1"/>
  <c r="H2769" i="1"/>
  <c r="I2769" i="1"/>
  <c r="J2769" i="1"/>
  <c r="K2769" i="1"/>
  <c r="L2769" i="1"/>
  <c r="M2769" i="1"/>
  <c r="N2769" i="1"/>
  <c r="C2770" i="1"/>
  <c r="D2770" i="1"/>
  <c r="E2770" i="1"/>
  <c r="F2770" i="1"/>
  <c r="G2770" i="1"/>
  <c r="H2770" i="1"/>
  <c r="I2770" i="1"/>
  <c r="J2770" i="1"/>
  <c r="K2770" i="1"/>
  <c r="L2770" i="1"/>
  <c r="M2770" i="1"/>
  <c r="N2770" i="1"/>
  <c r="C2771" i="1"/>
  <c r="D2771" i="1"/>
  <c r="E2771" i="1"/>
  <c r="F2771" i="1"/>
  <c r="G2771" i="1"/>
  <c r="H2771" i="1"/>
  <c r="I2771" i="1"/>
  <c r="J2771" i="1"/>
  <c r="K2771" i="1"/>
  <c r="L2771" i="1"/>
  <c r="M2771" i="1"/>
  <c r="N2771" i="1"/>
  <c r="C2772" i="1"/>
  <c r="D2772" i="1"/>
  <c r="E2772" i="1"/>
  <c r="F2772" i="1"/>
  <c r="G2772" i="1"/>
  <c r="H2772" i="1"/>
  <c r="I2772" i="1"/>
  <c r="J2772" i="1"/>
  <c r="K2772" i="1"/>
  <c r="L2772" i="1"/>
  <c r="M2772" i="1"/>
  <c r="N2772" i="1"/>
  <c r="C2773" i="1"/>
  <c r="D2773" i="1"/>
  <c r="E2773" i="1"/>
  <c r="F2773" i="1"/>
  <c r="G2773" i="1"/>
  <c r="H2773" i="1"/>
  <c r="I2773" i="1"/>
  <c r="J2773" i="1"/>
  <c r="K2773" i="1"/>
  <c r="L2773" i="1"/>
  <c r="M2773" i="1"/>
  <c r="N2773" i="1"/>
  <c r="C2774" i="1"/>
  <c r="D2774" i="1"/>
  <c r="E2774" i="1"/>
  <c r="F2774" i="1"/>
  <c r="G2774" i="1"/>
  <c r="H2774" i="1"/>
  <c r="I2774" i="1"/>
  <c r="J2774" i="1"/>
  <c r="K2774" i="1"/>
  <c r="L2774" i="1"/>
  <c r="M2774" i="1"/>
  <c r="N2774" i="1"/>
  <c r="C2775" i="1"/>
  <c r="D2775" i="1"/>
  <c r="E2775" i="1"/>
  <c r="F2775" i="1"/>
  <c r="G2775" i="1"/>
  <c r="H2775" i="1"/>
  <c r="I2775" i="1"/>
  <c r="J2775" i="1"/>
  <c r="K2775" i="1"/>
  <c r="L2775" i="1"/>
  <c r="M2775" i="1"/>
  <c r="N2775" i="1"/>
  <c r="C2776" i="1"/>
  <c r="D2776" i="1"/>
  <c r="E2776" i="1"/>
  <c r="F2776" i="1"/>
  <c r="G2776" i="1"/>
  <c r="H2776" i="1"/>
  <c r="I2776" i="1"/>
  <c r="J2776" i="1"/>
  <c r="K2776" i="1"/>
  <c r="L2776" i="1"/>
  <c r="M2776" i="1"/>
  <c r="N2776" i="1"/>
  <c r="C2777" i="1"/>
  <c r="D2777" i="1"/>
  <c r="E2777" i="1"/>
  <c r="F2777" i="1"/>
  <c r="G2777" i="1"/>
  <c r="H2777" i="1"/>
  <c r="I2777" i="1"/>
  <c r="J2777" i="1"/>
  <c r="K2777" i="1"/>
  <c r="L2777" i="1"/>
  <c r="M2777" i="1"/>
  <c r="N2777" i="1"/>
  <c r="C2778" i="1"/>
  <c r="D2778" i="1"/>
  <c r="E2778" i="1"/>
  <c r="F2778" i="1"/>
  <c r="G2778" i="1"/>
  <c r="H2778" i="1"/>
  <c r="I2778" i="1"/>
  <c r="J2778" i="1"/>
  <c r="K2778" i="1"/>
  <c r="L2778" i="1"/>
  <c r="M2778" i="1"/>
  <c r="N2778" i="1"/>
  <c r="C2779" i="1"/>
  <c r="D2779" i="1"/>
  <c r="E2779" i="1"/>
  <c r="F2779" i="1"/>
  <c r="G2779" i="1"/>
  <c r="H2779" i="1"/>
  <c r="I2779" i="1"/>
  <c r="J2779" i="1"/>
  <c r="K2779" i="1"/>
  <c r="L2779" i="1"/>
  <c r="M2779" i="1"/>
  <c r="N2779" i="1"/>
  <c r="C2780" i="1"/>
  <c r="D2780" i="1"/>
  <c r="E2780" i="1"/>
  <c r="F2780" i="1"/>
  <c r="G2780" i="1"/>
  <c r="H2780" i="1"/>
  <c r="I2780" i="1"/>
  <c r="J2780" i="1"/>
  <c r="K2780" i="1"/>
  <c r="L2780" i="1"/>
  <c r="M2780" i="1"/>
  <c r="N2780" i="1"/>
  <c r="C2781" i="1"/>
  <c r="D2781" i="1"/>
  <c r="E2781" i="1"/>
  <c r="F2781" i="1"/>
  <c r="G2781" i="1"/>
  <c r="H2781" i="1"/>
  <c r="I2781" i="1"/>
  <c r="J2781" i="1"/>
  <c r="K2781" i="1"/>
  <c r="L2781" i="1"/>
  <c r="M2781" i="1"/>
  <c r="N2781" i="1"/>
  <c r="C2782" i="1"/>
  <c r="D2782" i="1"/>
  <c r="E2782" i="1"/>
  <c r="F2782" i="1"/>
  <c r="G2782" i="1"/>
  <c r="H2782" i="1"/>
  <c r="I2782" i="1"/>
  <c r="J2782" i="1"/>
  <c r="K2782" i="1"/>
  <c r="L2782" i="1"/>
  <c r="M2782" i="1"/>
  <c r="N2782" i="1"/>
  <c r="C2783" i="1"/>
  <c r="D2783" i="1"/>
  <c r="E2783" i="1"/>
  <c r="F2783" i="1"/>
  <c r="G2783" i="1"/>
  <c r="H2783" i="1"/>
  <c r="I2783" i="1"/>
  <c r="J2783" i="1"/>
  <c r="K2783" i="1"/>
  <c r="L2783" i="1"/>
  <c r="M2783" i="1"/>
  <c r="N2783" i="1"/>
  <c r="C2784" i="1"/>
  <c r="D2784" i="1"/>
  <c r="E2784" i="1"/>
  <c r="F2784" i="1"/>
  <c r="G2784" i="1"/>
  <c r="H2784" i="1"/>
  <c r="I2784" i="1"/>
  <c r="J2784" i="1"/>
  <c r="K2784" i="1"/>
  <c r="L2784" i="1"/>
  <c r="M2784" i="1"/>
  <c r="N2784" i="1"/>
  <c r="C2785" i="1"/>
  <c r="D2785" i="1"/>
  <c r="E2785" i="1"/>
  <c r="F2785" i="1"/>
  <c r="G2785" i="1"/>
  <c r="H2785" i="1"/>
  <c r="I2785" i="1"/>
  <c r="J2785" i="1"/>
  <c r="K2785" i="1"/>
  <c r="L2785" i="1"/>
  <c r="M2785" i="1"/>
  <c r="N2785" i="1"/>
  <c r="C2786" i="1"/>
  <c r="D2786" i="1"/>
  <c r="E2786" i="1"/>
  <c r="F2786" i="1"/>
  <c r="G2786" i="1"/>
  <c r="H2786" i="1"/>
  <c r="I2786" i="1"/>
  <c r="J2786" i="1"/>
  <c r="K2786" i="1"/>
  <c r="L2786" i="1"/>
  <c r="M2786" i="1"/>
  <c r="N2786" i="1"/>
  <c r="C2787" i="1"/>
  <c r="D2787" i="1"/>
  <c r="E2787" i="1"/>
  <c r="F2787" i="1"/>
  <c r="G2787" i="1"/>
  <c r="H2787" i="1"/>
  <c r="I2787" i="1"/>
  <c r="J2787" i="1"/>
  <c r="K2787" i="1"/>
  <c r="L2787" i="1"/>
  <c r="M2787" i="1"/>
  <c r="N2787" i="1"/>
  <c r="C2788" i="1"/>
  <c r="D2788" i="1"/>
  <c r="E2788" i="1"/>
  <c r="F2788" i="1"/>
  <c r="G2788" i="1"/>
  <c r="H2788" i="1"/>
  <c r="I2788" i="1"/>
  <c r="J2788" i="1"/>
  <c r="K2788" i="1"/>
  <c r="L2788" i="1"/>
  <c r="M2788" i="1"/>
  <c r="N2788" i="1"/>
  <c r="C2789" i="1"/>
  <c r="D2789" i="1"/>
  <c r="E2789" i="1"/>
  <c r="F2789" i="1"/>
  <c r="G2789" i="1"/>
  <c r="H2789" i="1"/>
  <c r="I2789" i="1"/>
  <c r="J2789" i="1"/>
  <c r="K2789" i="1"/>
  <c r="L2789" i="1"/>
  <c r="M2789" i="1"/>
  <c r="N2789" i="1"/>
  <c r="C2790" i="1"/>
  <c r="D2790" i="1"/>
  <c r="E2790" i="1"/>
  <c r="F2790" i="1"/>
  <c r="G2790" i="1"/>
  <c r="H2790" i="1"/>
  <c r="I2790" i="1"/>
  <c r="J2790" i="1"/>
  <c r="K2790" i="1"/>
  <c r="L2790" i="1"/>
  <c r="M2790" i="1"/>
  <c r="N2790" i="1"/>
  <c r="C2791" i="1"/>
  <c r="D2791" i="1"/>
  <c r="E2791" i="1"/>
  <c r="F2791" i="1"/>
  <c r="G2791" i="1"/>
  <c r="H2791" i="1"/>
  <c r="I2791" i="1"/>
  <c r="J2791" i="1"/>
  <c r="K2791" i="1"/>
  <c r="L2791" i="1"/>
  <c r="M2791" i="1"/>
  <c r="N2791" i="1"/>
  <c r="C2792" i="1"/>
  <c r="D2792" i="1"/>
  <c r="E2792" i="1"/>
  <c r="F2792" i="1"/>
  <c r="G2792" i="1"/>
  <c r="H2792" i="1"/>
  <c r="I2792" i="1"/>
  <c r="J2792" i="1"/>
  <c r="K2792" i="1"/>
  <c r="L2792" i="1"/>
  <c r="M2792" i="1"/>
  <c r="N2792" i="1"/>
  <c r="C2793" i="1"/>
  <c r="D2793" i="1"/>
  <c r="E2793" i="1"/>
  <c r="F2793" i="1"/>
  <c r="G2793" i="1"/>
  <c r="H2793" i="1"/>
  <c r="I2793" i="1"/>
  <c r="J2793" i="1"/>
  <c r="K2793" i="1"/>
  <c r="L2793" i="1"/>
  <c r="M2793" i="1"/>
  <c r="N2793" i="1"/>
  <c r="C2794" i="1"/>
  <c r="D2794" i="1"/>
  <c r="E2794" i="1"/>
  <c r="F2794" i="1"/>
  <c r="G2794" i="1"/>
  <c r="H2794" i="1"/>
  <c r="I2794" i="1"/>
  <c r="J2794" i="1"/>
  <c r="K2794" i="1"/>
  <c r="L2794" i="1"/>
  <c r="M2794" i="1"/>
  <c r="N2794" i="1"/>
  <c r="C2795" i="1"/>
  <c r="D2795" i="1"/>
  <c r="E2795" i="1"/>
  <c r="F2795" i="1"/>
  <c r="G2795" i="1"/>
  <c r="H2795" i="1"/>
  <c r="I2795" i="1"/>
  <c r="J2795" i="1"/>
  <c r="K2795" i="1"/>
  <c r="L2795" i="1"/>
  <c r="M2795" i="1"/>
  <c r="N2795" i="1"/>
  <c r="C2796" i="1"/>
  <c r="D2796" i="1"/>
  <c r="E2796" i="1"/>
  <c r="F2796" i="1"/>
  <c r="G2796" i="1"/>
  <c r="H2796" i="1"/>
  <c r="I2796" i="1"/>
  <c r="J2796" i="1"/>
  <c r="K2796" i="1"/>
  <c r="L2796" i="1"/>
  <c r="M2796" i="1"/>
  <c r="N2796" i="1"/>
  <c r="C2797" i="1"/>
  <c r="D2797" i="1"/>
  <c r="E2797" i="1"/>
  <c r="F2797" i="1"/>
  <c r="G2797" i="1"/>
  <c r="H2797" i="1"/>
  <c r="I2797" i="1"/>
  <c r="J2797" i="1"/>
  <c r="K2797" i="1"/>
  <c r="L2797" i="1"/>
  <c r="M2797" i="1"/>
  <c r="N2797" i="1"/>
  <c r="C2798" i="1"/>
  <c r="D2798" i="1"/>
  <c r="E2798" i="1"/>
  <c r="F2798" i="1"/>
  <c r="G2798" i="1"/>
  <c r="H2798" i="1"/>
  <c r="I2798" i="1"/>
  <c r="J2798" i="1"/>
  <c r="K2798" i="1"/>
  <c r="L2798" i="1"/>
  <c r="M2798" i="1"/>
  <c r="N2798" i="1"/>
  <c r="C2799" i="1"/>
  <c r="D2799" i="1"/>
  <c r="E2799" i="1"/>
  <c r="F2799" i="1"/>
  <c r="G2799" i="1"/>
  <c r="H2799" i="1"/>
  <c r="I2799" i="1"/>
  <c r="J2799" i="1"/>
  <c r="K2799" i="1"/>
  <c r="L2799" i="1"/>
  <c r="M2799" i="1"/>
  <c r="N2799" i="1"/>
  <c r="C2800" i="1"/>
  <c r="D2800" i="1"/>
  <c r="E2800" i="1"/>
  <c r="F2800" i="1"/>
  <c r="G2800" i="1"/>
  <c r="H2800" i="1"/>
  <c r="I2800" i="1"/>
  <c r="J2800" i="1"/>
  <c r="K2800" i="1"/>
  <c r="L2800" i="1"/>
  <c r="M2800" i="1"/>
  <c r="N2800" i="1"/>
  <c r="C2801" i="1"/>
  <c r="D2801" i="1"/>
  <c r="E2801" i="1"/>
  <c r="F2801" i="1"/>
  <c r="G2801" i="1"/>
  <c r="H2801" i="1"/>
  <c r="I2801" i="1"/>
  <c r="J2801" i="1"/>
  <c r="K2801" i="1"/>
  <c r="L2801" i="1"/>
  <c r="M2801" i="1"/>
  <c r="N2801" i="1"/>
  <c r="C2802" i="1"/>
  <c r="D2802" i="1"/>
  <c r="E2802" i="1"/>
  <c r="F2802" i="1"/>
  <c r="G2802" i="1"/>
  <c r="H2802" i="1"/>
  <c r="I2802" i="1"/>
  <c r="J2802" i="1"/>
  <c r="K2802" i="1"/>
  <c r="L2802" i="1"/>
  <c r="M2802" i="1"/>
  <c r="N2802" i="1"/>
  <c r="C2803" i="1"/>
  <c r="D2803" i="1"/>
  <c r="E2803" i="1"/>
  <c r="F2803" i="1"/>
  <c r="G2803" i="1"/>
  <c r="H2803" i="1"/>
  <c r="I2803" i="1"/>
  <c r="J2803" i="1"/>
  <c r="K2803" i="1"/>
  <c r="L2803" i="1"/>
  <c r="M2803" i="1"/>
  <c r="N2803" i="1"/>
  <c r="C2804" i="1"/>
  <c r="D2804" i="1"/>
  <c r="E2804" i="1"/>
  <c r="F2804" i="1"/>
  <c r="G2804" i="1"/>
  <c r="H2804" i="1"/>
  <c r="I2804" i="1"/>
  <c r="J2804" i="1"/>
  <c r="K2804" i="1"/>
  <c r="L2804" i="1"/>
  <c r="M2804" i="1"/>
  <c r="N2804" i="1"/>
  <c r="C2805" i="1"/>
  <c r="D2805" i="1"/>
  <c r="E2805" i="1"/>
  <c r="F2805" i="1"/>
  <c r="G2805" i="1"/>
  <c r="H2805" i="1"/>
  <c r="I2805" i="1"/>
  <c r="J2805" i="1"/>
  <c r="K2805" i="1"/>
  <c r="L2805" i="1"/>
  <c r="M2805" i="1"/>
  <c r="N2805" i="1"/>
  <c r="C2806" i="1"/>
  <c r="D2806" i="1"/>
  <c r="E2806" i="1"/>
  <c r="F2806" i="1"/>
  <c r="G2806" i="1"/>
  <c r="H2806" i="1"/>
  <c r="I2806" i="1"/>
  <c r="J2806" i="1"/>
  <c r="K2806" i="1"/>
  <c r="L2806" i="1"/>
  <c r="M2806" i="1"/>
  <c r="N2806" i="1"/>
  <c r="C2807" i="1"/>
  <c r="D2807" i="1"/>
  <c r="E2807" i="1"/>
  <c r="F2807" i="1"/>
  <c r="G2807" i="1"/>
  <c r="H2807" i="1"/>
  <c r="I2807" i="1"/>
  <c r="J2807" i="1"/>
  <c r="K2807" i="1"/>
  <c r="L2807" i="1"/>
  <c r="M2807" i="1"/>
  <c r="N2807" i="1"/>
  <c r="C2808" i="1"/>
  <c r="D2808" i="1"/>
  <c r="E2808" i="1"/>
  <c r="F2808" i="1"/>
  <c r="G2808" i="1"/>
  <c r="H2808" i="1"/>
  <c r="I2808" i="1"/>
  <c r="J2808" i="1"/>
  <c r="K2808" i="1"/>
  <c r="L2808" i="1"/>
  <c r="M2808" i="1"/>
  <c r="N2808" i="1"/>
  <c r="C2809" i="1"/>
  <c r="D2809" i="1"/>
  <c r="E2809" i="1"/>
  <c r="F2809" i="1"/>
  <c r="G2809" i="1"/>
  <c r="H2809" i="1"/>
  <c r="I2809" i="1"/>
  <c r="J2809" i="1"/>
  <c r="K2809" i="1"/>
  <c r="L2809" i="1"/>
  <c r="M2809" i="1"/>
  <c r="N2809" i="1"/>
  <c r="C2810" i="1"/>
  <c r="D2810" i="1"/>
  <c r="E2810" i="1"/>
  <c r="F2810" i="1"/>
  <c r="G2810" i="1"/>
  <c r="H2810" i="1"/>
  <c r="I2810" i="1"/>
  <c r="J2810" i="1"/>
  <c r="K2810" i="1"/>
  <c r="L2810" i="1"/>
  <c r="M2810" i="1"/>
  <c r="N2810" i="1"/>
  <c r="C2811" i="1"/>
  <c r="D2811" i="1"/>
  <c r="E2811" i="1"/>
  <c r="F2811" i="1"/>
  <c r="G2811" i="1"/>
  <c r="H2811" i="1"/>
  <c r="I2811" i="1"/>
  <c r="J2811" i="1"/>
  <c r="K2811" i="1"/>
  <c r="L2811" i="1"/>
  <c r="M2811" i="1"/>
  <c r="N2811" i="1"/>
  <c r="C2812" i="1"/>
  <c r="D2812" i="1"/>
  <c r="E2812" i="1"/>
  <c r="F2812" i="1"/>
  <c r="G2812" i="1"/>
  <c r="H2812" i="1"/>
  <c r="I2812" i="1"/>
  <c r="J2812" i="1"/>
  <c r="K2812" i="1"/>
  <c r="L2812" i="1"/>
  <c r="M2812" i="1"/>
  <c r="N2812" i="1"/>
  <c r="C2813" i="1"/>
  <c r="D2813" i="1"/>
  <c r="E2813" i="1"/>
  <c r="F2813" i="1"/>
  <c r="G2813" i="1"/>
  <c r="H2813" i="1"/>
  <c r="I2813" i="1"/>
  <c r="J2813" i="1"/>
  <c r="K2813" i="1"/>
  <c r="L2813" i="1"/>
  <c r="M2813" i="1"/>
  <c r="N2813" i="1"/>
  <c r="C2814" i="1"/>
  <c r="D2814" i="1"/>
  <c r="E2814" i="1"/>
  <c r="F2814" i="1"/>
  <c r="G2814" i="1"/>
  <c r="H2814" i="1"/>
  <c r="I2814" i="1"/>
  <c r="J2814" i="1"/>
  <c r="K2814" i="1"/>
  <c r="L2814" i="1"/>
  <c r="M2814" i="1"/>
  <c r="N2814" i="1"/>
  <c r="C2815" i="1"/>
  <c r="D2815" i="1"/>
  <c r="E2815" i="1"/>
  <c r="F2815" i="1"/>
  <c r="G2815" i="1"/>
  <c r="H2815" i="1"/>
  <c r="I2815" i="1"/>
  <c r="J2815" i="1"/>
  <c r="K2815" i="1"/>
  <c r="L2815" i="1"/>
  <c r="M2815" i="1"/>
  <c r="N2815" i="1"/>
  <c r="C2816" i="1"/>
  <c r="D2816" i="1"/>
  <c r="E2816" i="1"/>
  <c r="F2816" i="1"/>
  <c r="G2816" i="1"/>
  <c r="H2816" i="1"/>
  <c r="I2816" i="1"/>
  <c r="J2816" i="1"/>
  <c r="K2816" i="1"/>
  <c r="L2816" i="1"/>
  <c r="M2816" i="1"/>
  <c r="N2816" i="1"/>
  <c r="C2817" i="1"/>
  <c r="D2817" i="1"/>
  <c r="E2817" i="1"/>
  <c r="F2817" i="1"/>
  <c r="G2817" i="1"/>
  <c r="H2817" i="1"/>
  <c r="I2817" i="1"/>
  <c r="J2817" i="1"/>
  <c r="K2817" i="1"/>
  <c r="L2817" i="1"/>
  <c r="M2817" i="1"/>
  <c r="N2817" i="1"/>
  <c r="C2818" i="1"/>
  <c r="D2818" i="1"/>
  <c r="E2818" i="1"/>
  <c r="F2818" i="1"/>
  <c r="G2818" i="1"/>
  <c r="H2818" i="1"/>
  <c r="I2818" i="1"/>
  <c r="J2818" i="1"/>
  <c r="K2818" i="1"/>
  <c r="L2818" i="1"/>
  <c r="M2818" i="1"/>
  <c r="N2818" i="1"/>
  <c r="C2819" i="1"/>
  <c r="D2819" i="1"/>
  <c r="E2819" i="1"/>
  <c r="F2819" i="1"/>
  <c r="G2819" i="1"/>
  <c r="H2819" i="1"/>
  <c r="I2819" i="1"/>
  <c r="J2819" i="1"/>
  <c r="K2819" i="1"/>
  <c r="L2819" i="1"/>
  <c r="M2819" i="1"/>
  <c r="N2819" i="1"/>
  <c r="C2820" i="1"/>
  <c r="D2820" i="1"/>
  <c r="E2820" i="1"/>
  <c r="F2820" i="1"/>
  <c r="G2820" i="1"/>
  <c r="H2820" i="1"/>
  <c r="I2820" i="1"/>
  <c r="J2820" i="1"/>
  <c r="K2820" i="1"/>
  <c r="L2820" i="1"/>
  <c r="M2820" i="1"/>
  <c r="N2820" i="1"/>
  <c r="C2821" i="1"/>
  <c r="D2821" i="1"/>
  <c r="E2821" i="1"/>
  <c r="F2821" i="1"/>
  <c r="G2821" i="1"/>
  <c r="H2821" i="1"/>
  <c r="I2821" i="1"/>
  <c r="J2821" i="1"/>
  <c r="K2821" i="1"/>
  <c r="L2821" i="1"/>
  <c r="M2821" i="1"/>
  <c r="N2821" i="1"/>
  <c r="C2822" i="1"/>
  <c r="D2822" i="1"/>
  <c r="E2822" i="1"/>
  <c r="F2822" i="1"/>
  <c r="G2822" i="1"/>
  <c r="H2822" i="1"/>
  <c r="I2822" i="1"/>
  <c r="J2822" i="1"/>
  <c r="K2822" i="1"/>
  <c r="L2822" i="1"/>
  <c r="M2822" i="1"/>
  <c r="N2822" i="1"/>
  <c r="C2823" i="1"/>
  <c r="D2823" i="1"/>
  <c r="E2823" i="1"/>
  <c r="F2823" i="1"/>
  <c r="G2823" i="1"/>
  <c r="H2823" i="1"/>
  <c r="I2823" i="1"/>
  <c r="J2823" i="1"/>
  <c r="K2823" i="1"/>
  <c r="L2823" i="1"/>
  <c r="M2823" i="1"/>
  <c r="N2823" i="1"/>
  <c r="C2824" i="1"/>
  <c r="D2824" i="1"/>
  <c r="E2824" i="1"/>
  <c r="F2824" i="1"/>
  <c r="G2824" i="1"/>
  <c r="H2824" i="1"/>
  <c r="I2824" i="1"/>
  <c r="J2824" i="1"/>
  <c r="K2824" i="1"/>
  <c r="L2824" i="1"/>
  <c r="M2824" i="1"/>
  <c r="N2824" i="1"/>
  <c r="C2825" i="1"/>
  <c r="D2825" i="1"/>
  <c r="E2825" i="1"/>
  <c r="F2825" i="1"/>
  <c r="G2825" i="1"/>
  <c r="H2825" i="1"/>
  <c r="I2825" i="1"/>
  <c r="J2825" i="1"/>
  <c r="K2825" i="1"/>
  <c r="L2825" i="1"/>
  <c r="M2825" i="1"/>
  <c r="N2825" i="1"/>
  <c r="C2826" i="1"/>
  <c r="D2826" i="1"/>
  <c r="E2826" i="1"/>
  <c r="F2826" i="1"/>
  <c r="G2826" i="1"/>
  <c r="H2826" i="1"/>
  <c r="I2826" i="1"/>
  <c r="J2826" i="1"/>
  <c r="K2826" i="1"/>
  <c r="L2826" i="1"/>
  <c r="M2826" i="1"/>
  <c r="N2826" i="1"/>
  <c r="C2827" i="1"/>
  <c r="D2827" i="1"/>
  <c r="E2827" i="1"/>
  <c r="F2827" i="1"/>
  <c r="G2827" i="1"/>
  <c r="H2827" i="1"/>
  <c r="I2827" i="1"/>
  <c r="J2827" i="1"/>
  <c r="K2827" i="1"/>
  <c r="L2827" i="1"/>
  <c r="M2827" i="1"/>
  <c r="N2827" i="1"/>
  <c r="C2828" i="1"/>
  <c r="D2828" i="1"/>
  <c r="E2828" i="1"/>
  <c r="F2828" i="1"/>
  <c r="G2828" i="1"/>
  <c r="H2828" i="1"/>
  <c r="I2828" i="1"/>
  <c r="J2828" i="1"/>
  <c r="K2828" i="1"/>
  <c r="L2828" i="1"/>
  <c r="M2828" i="1"/>
  <c r="N2828" i="1"/>
  <c r="C2829" i="1"/>
  <c r="D2829" i="1"/>
  <c r="E2829" i="1"/>
  <c r="F2829" i="1"/>
  <c r="G2829" i="1"/>
  <c r="H2829" i="1"/>
  <c r="I2829" i="1"/>
  <c r="J2829" i="1"/>
  <c r="K2829" i="1"/>
  <c r="L2829" i="1"/>
  <c r="M2829" i="1"/>
  <c r="N2829" i="1"/>
  <c r="C2830" i="1"/>
  <c r="D2830" i="1"/>
  <c r="E2830" i="1"/>
  <c r="F2830" i="1"/>
  <c r="G2830" i="1"/>
  <c r="H2830" i="1"/>
  <c r="I2830" i="1"/>
  <c r="J2830" i="1"/>
  <c r="K2830" i="1"/>
  <c r="L2830" i="1"/>
  <c r="M2830" i="1"/>
  <c r="N2830" i="1"/>
  <c r="C2831" i="1"/>
  <c r="D2831" i="1"/>
  <c r="E2831" i="1"/>
  <c r="F2831" i="1"/>
  <c r="G2831" i="1"/>
  <c r="H2831" i="1"/>
  <c r="I2831" i="1"/>
  <c r="J2831" i="1"/>
  <c r="K2831" i="1"/>
  <c r="L2831" i="1"/>
  <c r="M2831" i="1"/>
  <c r="N2831" i="1"/>
  <c r="C2832" i="1"/>
  <c r="D2832" i="1"/>
  <c r="E2832" i="1"/>
  <c r="F2832" i="1"/>
  <c r="G2832" i="1"/>
  <c r="H2832" i="1"/>
  <c r="I2832" i="1"/>
  <c r="J2832" i="1"/>
  <c r="K2832" i="1"/>
  <c r="L2832" i="1"/>
  <c r="M2832" i="1"/>
  <c r="N2832" i="1"/>
  <c r="C2833" i="1"/>
  <c r="D2833" i="1"/>
  <c r="E2833" i="1"/>
  <c r="F2833" i="1"/>
  <c r="G2833" i="1"/>
  <c r="H2833" i="1"/>
  <c r="I2833" i="1"/>
  <c r="J2833" i="1"/>
  <c r="K2833" i="1"/>
  <c r="L2833" i="1"/>
  <c r="M2833" i="1"/>
  <c r="N2833" i="1"/>
  <c r="C2834" i="1"/>
  <c r="D2834" i="1"/>
  <c r="E2834" i="1"/>
  <c r="F2834" i="1"/>
  <c r="G2834" i="1"/>
  <c r="H2834" i="1"/>
  <c r="I2834" i="1"/>
  <c r="J2834" i="1"/>
  <c r="K2834" i="1"/>
  <c r="L2834" i="1"/>
  <c r="M2834" i="1"/>
  <c r="N2834" i="1"/>
  <c r="C2835" i="1"/>
  <c r="D2835" i="1"/>
  <c r="E2835" i="1"/>
  <c r="F2835" i="1"/>
  <c r="G2835" i="1"/>
  <c r="H2835" i="1"/>
  <c r="I2835" i="1"/>
  <c r="J2835" i="1"/>
  <c r="K2835" i="1"/>
  <c r="L2835" i="1"/>
  <c r="M2835" i="1"/>
  <c r="N2835" i="1"/>
  <c r="C2836" i="1"/>
  <c r="D2836" i="1"/>
  <c r="E2836" i="1"/>
  <c r="F2836" i="1"/>
  <c r="G2836" i="1"/>
  <c r="H2836" i="1"/>
  <c r="I2836" i="1"/>
  <c r="J2836" i="1"/>
  <c r="K2836" i="1"/>
  <c r="L2836" i="1"/>
  <c r="M2836" i="1"/>
  <c r="N2836" i="1"/>
  <c r="C2837" i="1"/>
  <c r="D2837" i="1"/>
  <c r="E2837" i="1"/>
  <c r="F2837" i="1"/>
  <c r="G2837" i="1"/>
  <c r="H2837" i="1"/>
  <c r="I2837" i="1"/>
  <c r="J2837" i="1"/>
  <c r="K2837" i="1"/>
  <c r="L2837" i="1"/>
  <c r="M2837" i="1"/>
  <c r="N2837" i="1"/>
  <c r="C2838" i="1"/>
  <c r="D2838" i="1"/>
  <c r="E2838" i="1"/>
  <c r="F2838" i="1"/>
  <c r="G2838" i="1"/>
  <c r="H2838" i="1"/>
  <c r="I2838" i="1"/>
  <c r="J2838" i="1"/>
  <c r="K2838" i="1"/>
  <c r="L2838" i="1"/>
  <c r="M2838" i="1"/>
  <c r="N2838" i="1"/>
  <c r="C2839" i="1"/>
  <c r="D2839" i="1"/>
  <c r="E2839" i="1"/>
  <c r="F2839" i="1"/>
  <c r="G2839" i="1"/>
  <c r="H2839" i="1"/>
  <c r="I2839" i="1"/>
  <c r="J2839" i="1"/>
  <c r="K2839" i="1"/>
  <c r="L2839" i="1"/>
  <c r="M2839" i="1"/>
  <c r="N2839" i="1"/>
  <c r="C2840" i="1"/>
  <c r="D2840" i="1"/>
  <c r="E2840" i="1"/>
  <c r="F2840" i="1"/>
  <c r="G2840" i="1"/>
  <c r="H2840" i="1"/>
  <c r="I2840" i="1"/>
  <c r="J2840" i="1"/>
  <c r="K2840" i="1"/>
  <c r="L2840" i="1"/>
  <c r="M2840" i="1"/>
  <c r="N2840" i="1"/>
  <c r="C2841" i="1"/>
  <c r="D2841" i="1"/>
  <c r="E2841" i="1"/>
  <c r="F2841" i="1"/>
  <c r="G2841" i="1"/>
  <c r="H2841" i="1"/>
  <c r="I2841" i="1"/>
  <c r="J2841" i="1"/>
  <c r="K2841" i="1"/>
  <c r="L2841" i="1"/>
  <c r="M2841" i="1"/>
  <c r="N2841" i="1"/>
  <c r="C2842" i="1"/>
  <c r="D2842" i="1"/>
  <c r="E2842" i="1"/>
  <c r="F2842" i="1"/>
  <c r="G2842" i="1"/>
  <c r="H2842" i="1"/>
  <c r="I2842" i="1"/>
  <c r="J2842" i="1"/>
  <c r="K2842" i="1"/>
  <c r="L2842" i="1"/>
  <c r="M2842" i="1"/>
  <c r="N2842" i="1"/>
  <c r="C2843" i="1"/>
  <c r="D2843" i="1"/>
  <c r="E2843" i="1"/>
  <c r="F2843" i="1"/>
  <c r="G2843" i="1"/>
  <c r="H2843" i="1"/>
  <c r="I2843" i="1"/>
  <c r="J2843" i="1"/>
  <c r="K2843" i="1"/>
  <c r="L2843" i="1"/>
  <c r="M2843" i="1"/>
  <c r="N2843" i="1"/>
  <c r="C2844" i="1"/>
  <c r="D2844" i="1"/>
  <c r="E2844" i="1"/>
  <c r="F2844" i="1"/>
  <c r="G2844" i="1"/>
  <c r="H2844" i="1"/>
  <c r="I2844" i="1"/>
  <c r="J2844" i="1"/>
  <c r="K2844" i="1"/>
  <c r="L2844" i="1"/>
  <c r="M2844" i="1"/>
  <c r="N2844" i="1"/>
  <c r="C2845" i="1"/>
  <c r="D2845" i="1"/>
  <c r="E2845" i="1"/>
  <c r="F2845" i="1"/>
  <c r="G2845" i="1"/>
  <c r="H2845" i="1"/>
  <c r="I2845" i="1"/>
  <c r="J2845" i="1"/>
  <c r="K2845" i="1"/>
  <c r="L2845" i="1"/>
  <c r="M2845" i="1"/>
  <c r="N2845" i="1"/>
  <c r="C2846" i="1"/>
  <c r="D2846" i="1"/>
  <c r="E2846" i="1"/>
  <c r="F2846" i="1"/>
  <c r="G2846" i="1"/>
  <c r="H2846" i="1"/>
  <c r="I2846" i="1"/>
  <c r="J2846" i="1"/>
  <c r="K2846" i="1"/>
  <c r="L2846" i="1"/>
  <c r="M2846" i="1"/>
  <c r="N2846" i="1"/>
  <c r="C2847" i="1"/>
  <c r="D2847" i="1"/>
  <c r="E2847" i="1"/>
  <c r="F2847" i="1"/>
  <c r="G2847" i="1"/>
  <c r="H2847" i="1"/>
  <c r="I2847" i="1"/>
  <c r="J2847" i="1"/>
  <c r="K2847" i="1"/>
  <c r="L2847" i="1"/>
  <c r="M2847" i="1"/>
  <c r="N2847" i="1"/>
  <c r="C2848" i="1"/>
  <c r="D2848" i="1"/>
  <c r="E2848" i="1"/>
  <c r="F2848" i="1"/>
  <c r="G2848" i="1"/>
  <c r="H2848" i="1"/>
  <c r="I2848" i="1"/>
  <c r="J2848" i="1"/>
  <c r="K2848" i="1"/>
  <c r="L2848" i="1"/>
  <c r="M2848" i="1"/>
  <c r="N2848" i="1"/>
  <c r="C2849" i="1"/>
  <c r="D2849" i="1"/>
  <c r="E2849" i="1"/>
  <c r="F2849" i="1"/>
  <c r="G2849" i="1"/>
  <c r="H2849" i="1"/>
  <c r="I2849" i="1"/>
  <c r="J2849" i="1"/>
  <c r="K2849" i="1"/>
  <c r="L2849" i="1"/>
  <c r="M2849" i="1"/>
  <c r="N2849" i="1"/>
  <c r="C2850" i="1"/>
  <c r="D2850" i="1"/>
  <c r="E2850" i="1"/>
  <c r="F2850" i="1"/>
  <c r="G2850" i="1"/>
  <c r="H2850" i="1"/>
  <c r="I2850" i="1"/>
  <c r="J2850" i="1"/>
  <c r="K2850" i="1"/>
  <c r="L2850" i="1"/>
  <c r="M2850" i="1"/>
  <c r="N2850" i="1"/>
  <c r="C2851" i="1"/>
  <c r="D2851" i="1"/>
  <c r="E2851" i="1"/>
  <c r="F2851" i="1"/>
  <c r="G2851" i="1"/>
  <c r="H2851" i="1"/>
  <c r="I2851" i="1"/>
  <c r="J2851" i="1"/>
  <c r="K2851" i="1"/>
  <c r="L2851" i="1"/>
  <c r="M2851" i="1"/>
  <c r="N2851" i="1"/>
  <c r="C2852" i="1"/>
  <c r="D2852" i="1"/>
  <c r="E2852" i="1"/>
  <c r="F2852" i="1"/>
  <c r="G2852" i="1"/>
  <c r="H2852" i="1"/>
  <c r="I2852" i="1"/>
  <c r="J2852" i="1"/>
  <c r="K2852" i="1"/>
  <c r="L2852" i="1"/>
  <c r="M2852" i="1"/>
  <c r="N2852" i="1"/>
  <c r="C2853" i="1"/>
  <c r="D2853" i="1"/>
  <c r="E2853" i="1"/>
  <c r="F2853" i="1"/>
  <c r="G2853" i="1"/>
  <c r="H2853" i="1"/>
  <c r="I2853" i="1"/>
  <c r="J2853" i="1"/>
  <c r="K2853" i="1"/>
  <c r="L2853" i="1"/>
  <c r="M2853" i="1"/>
  <c r="N2853" i="1"/>
  <c r="C2854" i="1"/>
  <c r="D2854" i="1"/>
  <c r="E2854" i="1"/>
  <c r="F2854" i="1"/>
  <c r="G2854" i="1"/>
  <c r="H2854" i="1"/>
  <c r="I2854" i="1"/>
  <c r="J2854" i="1"/>
  <c r="K2854" i="1"/>
  <c r="L2854" i="1"/>
  <c r="M2854" i="1"/>
  <c r="N2854" i="1"/>
  <c r="C2855" i="1"/>
  <c r="D2855" i="1"/>
  <c r="E2855" i="1"/>
  <c r="F2855" i="1"/>
  <c r="G2855" i="1"/>
  <c r="H2855" i="1"/>
  <c r="I2855" i="1"/>
  <c r="J2855" i="1"/>
  <c r="K2855" i="1"/>
  <c r="L2855" i="1"/>
  <c r="M2855" i="1"/>
  <c r="N2855" i="1"/>
  <c r="C2856" i="1"/>
  <c r="D2856" i="1"/>
  <c r="E2856" i="1"/>
  <c r="F2856" i="1"/>
  <c r="G2856" i="1"/>
  <c r="H2856" i="1"/>
  <c r="I2856" i="1"/>
  <c r="J2856" i="1"/>
  <c r="K2856" i="1"/>
  <c r="L2856" i="1"/>
  <c r="M2856" i="1"/>
  <c r="N2856" i="1"/>
  <c r="C2857" i="1"/>
  <c r="D2857" i="1"/>
  <c r="E2857" i="1"/>
  <c r="F2857" i="1"/>
  <c r="G2857" i="1"/>
  <c r="H2857" i="1"/>
  <c r="I2857" i="1"/>
  <c r="J2857" i="1"/>
  <c r="K2857" i="1"/>
  <c r="L2857" i="1"/>
  <c r="M2857" i="1"/>
  <c r="N2857" i="1"/>
  <c r="C2858" i="1"/>
  <c r="D2858" i="1"/>
  <c r="E2858" i="1"/>
  <c r="F2858" i="1"/>
  <c r="G2858" i="1"/>
  <c r="H2858" i="1"/>
  <c r="I2858" i="1"/>
  <c r="J2858" i="1"/>
  <c r="K2858" i="1"/>
  <c r="L2858" i="1"/>
  <c r="M2858" i="1"/>
  <c r="N2858" i="1"/>
  <c r="C2859" i="1"/>
  <c r="D2859" i="1"/>
  <c r="E2859" i="1"/>
  <c r="F2859" i="1"/>
  <c r="G2859" i="1"/>
  <c r="H2859" i="1"/>
  <c r="I2859" i="1"/>
  <c r="J2859" i="1"/>
  <c r="K2859" i="1"/>
  <c r="L2859" i="1"/>
  <c r="M2859" i="1"/>
  <c r="N2859" i="1"/>
  <c r="C2860" i="1"/>
  <c r="D2860" i="1"/>
  <c r="E2860" i="1"/>
  <c r="F2860" i="1"/>
  <c r="G2860" i="1"/>
  <c r="H2860" i="1"/>
  <c r="I2860" i="1"/>
  <c r="J2860" i="1"/>
  <c r="K2860" i="1"/>
  <c r="L2860" i="1"/>
  <c r="M2860" i="1"/>
  <c r="N2860" i="1"/>
  <c r="C2861" i="1"/>
  <c r="D2861" i="1"/>
  <c r="E2861" i="1"/>
  <c r="F2861" i="1"/>
  <c r="G2861" i="1"/>
  <c r="H2861" i="1"/>
  <c r="I2861" i="1"/>
  <c r="J2861" i="1"/>
  <c r="K2861" i="1"/>
  <c r="L2861" i="1"/>
  <c r="M2861" i="1"/>
  <c r="N2861" i="1"/>
  <c r="C2862" i="1"/>
  <c r="D2862" i="1"/>
  <c r="E2862" i="1"/>
  <c r="F2862" i="1"/>
  <c r="G2862" i="1"/>
  <c r="H2862" i="1"/>
  <c r="I2862" i="1"/>
  <c r="J2862" i="1"/>
  <c r="K2862" i="1"/>
  <c r="L2862" i="1"/>
  <c r="M2862" i="1"/>
  <c r="N2862" i="1"/>
  <c r="C2863" i="1"/>
  <c r="D2863" i="1"/>
  <c r="E2863" i="1"/>
  <c r="F2863" i="1"/>
  <c r="G2863" i="1"/>
  <c r="H2863" i="1"/>
  <c r="I2863" i="1"/>
  <c r="J2863" i="1"/>
  <c r="K2863" i="1"/>
  <c r="L2863" i="1"/>
  <c r="M2863" i="1"/>
  <c r="N2863" i="1"/>
  <c r="C2864" i="1"/>
  <c r="D2864" i="1"/>
  <c r="E2864" i="1"/>
  <c r="F2864" i="1"/>
  <c r="G2864" i="1"/>
  <c r="H2864" i="1"/>
  <c r="I2864" i="1"/>
  <c r="J2864" i="1"/>
  <c r="K2864" i="1"/>
  <c r="L2864" i="1"/>
  <c r="M2864" i="1"/>
  <c r="N2864" i="1"/>
  <c r="C2865" i="1"/>
  <c r="D2865" i="1"/>
  <c r="E2865" i="1"/>
  <c r="F2865" i="1"/>
  <c r="G2865" i="1"/>
  <c r="H2865" i="1"/>
  <c r="I2865" i="1"/>
  <c r="J2865" i="1"/>
  <c r="K2865" i="1"/>
  <c r="L2865" i="1"/>
  <c r="M2865" i="1"/>
  <c r="N2865" i="1"/>
  <c r="C2866" i="1"/>
  <c r="D2866" i="1"/>
  <c r="E2866" i="1"/>
  <c r="F2866" i="1"/>
  <c r="G2866" i="1"/>
  <c r="H2866" i="1"/>
  <c r="I2866" i="1"/>
  <c r="J2866" i="1"/>
  <c r="K2866" i="1"/>
  <c r="L2866" i="1"/>
  <c r="M2866" i="1"/>
  <c r="N2866" i="1"/>
  <c r="C2867" i="1"/>
  <c r="D2867" i="1"/>
  <c r="E2867" i="1"/>
  <c r="F2867" i="1"/>
  <c r="G2867" i="1"/>
  <c r="H2867" i="1"/>
  <c r="I2867" i="1"/>
  <c r="J2867" i="1"/>
  <c r="K2867" i="1"/>
  <c r="L2867" i="1"/>
  <c r="M2867" i="1"/>
  <c r="N2867" i="1"/>
  <c r="C2868" i="1"/>
  <c r="D2868" i="1"/>
  <c r="E2868" i="1"/>
  <c r="F2868" i="1"/>
  <c r="G2868" i="1"/>
  <c r="H2868" i="1"/>
  <c r="I2868" i="1"/>
  <c r="J2868" i="1"/>
  <c r="K2868" i="1"/>
  <c r="L2868" i="1"/>
  <c r="M2868" i="1"/>
  <c r="N2868" i="1"/>
  <c r="C2869" i="1"/>
  <c r="D2869" i="1"/>
  <c r="E2869" i="1"/>
  <c r="F2869" i="1"/>
  <c r="G2869" i="1"/>
  <c r="H2869" i="1"/>
  <c r="I2869" i="1"/>
  <c r="J2869" i="1"/>
  <c r="K2869" i="1"/>
  <c r="L2869" i="1"/>
  <c r="M2869" i="1"/>
  <c r="N2869" i="1"/>
  <c r="C2870" i="1"/>
  <c r="D2870" i="1"/>
  <c r="E2870" i="1"/>
  <c r="F2870" i="1"/>
  <c r="G2870" i="1"/>
  <c r="H2870" i="1"/>
  <c r="I2870" i="1"/>
  <c r="J2870" i="1"/>
  <c r="K2870" i="1"/>
  <c r="L2870" i="1"/>
  <c r="M2870" i="1"/>
  <c r="N2870" i="1"/>
  <c r="C2871" i="1"/>
  <c r="D2871" i="1"/>
  <c r="E2871" i="1"/>
  <c r="F2871" i="1"/>
  <c r="G2871" i="1"/>
  <c r="H2871" i="1"/>
  <c r="I2871" i="1"/>
  <c r="J2871" i="1"/>
  <c r="K2871" i="1"/>
  <c r="L2871" i="1"/>
  <c r="M2871" i="1"/>
  <c r="N2871" i="1"/>
  <c r="C2872" i="1"/>
  <c r="D2872" i="1"/>
  <c r="E2872" i="1"/>
  <c r="F2872" i="1"/>
  <c r="G2872" i="1"/>
  <c r="H2872" i="1"/>
  <c r="I2872" i="1"/>
  <c r="J2872" i="1"/>
  <c r="K2872" i="1"/>
  <c r="L2872" i="1"/>
  <c r="M2872" i="1"/>
  <c r="N2872" i="1"/>
  <c r="C2873" i="1"/>
  <c r="D2873" i="1"/>
  <c r="E2873" i="1"/>
  <c r="F2873" i="1"/>
  <c r="G2873" i="1"/>
  <c r="H2873" i="1"/>
  <c r="I2873" i="1"/>
  <c r="J2873" i="1"/>
  <c r="K2873" i="1"/>
  <c r="L2873" i="1"/>
  <c r="M2873" i="1"/>
  <c r="N2873" i="1"/>
  <c r="C2874" i="1"/>
  <c r="D2874" i="1"/>
  <c r="E2874" i="1"/>
  <c r="F2874" i="1"/>
  <c r="G2874" i="1"/>
  <c r="H2874" i="1"/>
  <c r="I2874" i="1"/>
  <c r="J2874" i="1"/>
  <c r="K2874" i="1"/>
  <c r="L2874" i="1"/>
  <c r="M2874" i="1"/>
  <c r="N2874" i="1"/>
  <c r="C2875" i="1"/>
  <c r="D2875" i="1"/>
  <c r="E2875" i="1"/>
  <c r="F2875" i="1"/>
  <c r="G2875" i="1"/>
  <c r="H2875" i="1"/>
  <c r="I2875" i="1"/>
  <c r="J2875" i="1"/>
  <c r="K2875" i="1"/>
  <c r="L2875" i="1"/>
  <c r="M2875" i="1"/>
  <c r="N2875" i="1"/>
  <c r="C2876" i="1"/>
  <c r="D2876" i="1"/>
  <c r="E2876" i="1"/>
  <c r="F2876" i="1"/>
  <c r="G2876" i="1"/>
  <c r="H2876" i="1"/>
  <c r="I2876" i="1"/>
  <c r="J2876" i="1"/>
  <c r="K2876" i="1"/>
  <c r="L2876" i="1"/>
  <c r="M2876" i="1"/>
  <c r="N2876" i="1"/>
  <c r="C2877" i="1"/>
  <c r="D2877" i="1"/>
  <c r="E2877" i="1"/>
  <c r="F2877" i="1"/>
  <c r="G2877" i="1"/>
  <c r="H2877" i="1"/>
  <c r="I2877" i="1"/>
  <c r="J2877" i="1"/>
  <c r="K2877" i="1"/>
  <c r="L2877" i="1"/>
  <c r="M2877" i="1"/>
  <c r="N2877" i="1"/>
  <c r="C2878" i="1"/>
  <c r="D2878" i="1"/>
  <c r="E2878" i="1"/>
  <c r="F2878" i="1"/>
  <c r="G2878" i="1"/>
  <c r="H2878" i="1"/>
  <c r="I2878" i="1"/>
  <c r="J2878" i="1"/>
  <c r="K2878" i="1"/>
  <c r="L2878" i="1"/>
  <c r="M2878" i="1"/>
  <c r="N2878" i="1"/>
  <c r="C2879" i="1"/>
  <c r="D2879" i="1"/>
  <c r="E2879" i="1"/>
  <c r="F2879" i="1"/>
  <c r="G2879" i="1"/>
  <c r="H2879" i="1"/>
  <c r="I2879" i="1"/>
  <c r="J2879" i="1"/>
  <c r="K2879" i="1"/>
  <c r="L2879" i="1"/>
  <c r="M2879" i="1"/>
  <c r="N2879" i="1"/>
  <c r="C2880" i="1"/>
  <c r="D2880" i="1"/>
  <c r="E2880" i="1"/>
  <c r="F2880" i="1"/>
  <c r="G2880" i="1"/>
  <c r="H2880" i="1"/>
  <c r="I2880" i="1"/>
  <c r="J2880" i="1"/>
  <c r="K2880" i="1"/>
  <c r="L2880" i="1"/>
  <c r="M2880" i="1"/>
  <c r="N2880" i="1"/>
  <c r="C2881" i="1"/>
  <c r="D2881" i="1"/>
  <c r="E2881" i="1"/>
  <c r="F2881" i="1"/>
  <c r="G2881" i="1"/>
  <c r="H2881" i="1"/>
  <c r="I2881" i="1"/>
  <c r="J2881" i="1"/>
  <c r="K2881" i="1"/>
  <c r="L2881" i="1"/>
  <c r="M2881" i="1"/>
  <c r="N2881" i="1"/>
  <c r="C2882" i="1"/>
  <c r="D2882" i="1"/>
  <c r="E2882" i="1"/>
  <c r="F2882" i="1"/>
  <c r="G2882" i="1"/>
  <c r="H2882" i="1"/>
  <c r="I2882" i="1"/>
  <c r="J2882" i="1"/>
  <c r="K2882" i="1"/>
  <c r="L2882" i="1"/>
  <c r="M2882" i="1"/>
  <c r="N2882" i="1"/>
  <c r="C2883" i="1"/>
  <c r="D2883" i="1"/>
  <c r="E2883" i="1"/>
  <c r="F2883" i="1"/>
  <c r="G2883" i="1"/>
  <c r="H2883" i="1"/>
  <c r="I2883" i="1"/>
  <c r="J2883" i="1"/>
  <c r="K2883" i="1"/>
  <c r="L2883" i="1"/>
  <c r="M2883" i="1"/>
  <c r="N2883" i="1"/>
  <c r="C2884" i="1"/>
  <c r="D2884" i="1"/>
  <c r="E2884" i="1"/>
  <c r="F2884" i="1"/>
  <c r="G2884" i="1"/>
  <c r="H2884" i="1"/>
  <c r="I2884" i="1"/>
  <c r="J2884" i="1"/>
  <c r="K2884" i="1"/>
  <c r="L2884" i="1"/>
  <c r="M2884" i="1"/>
  <c r="N2884" i="1"/>
  <c r="C2885" i="1"/>
  <c r="D2885" i="1"/>
  <c r="E2885" i="1"/>
  <c r="F2885" i="1"/>
  <c r="G2885" i="1"/>
  <c r="H2885" i="1"/>
  <c r="I2885" i="1"/>
  <c r="J2885" i="1"/>
  <c r="K2885" i="1"/>
  <c r="L2885" i="1"/>
  <c r="M2885" i="1"/>
  <c r="N2885" i="1"/>
  <c r="C2886" i="1"/>
  <c r="D2886" i="1"/>
  <c r="E2886" i="1"/>
  <c r="F2886" i="1"/>
  <c r="G2886" i="1"/>
  <c r="H2886" i="1"/>
  <c r="I2886" i="1"/>
  <c r="J2886" i="1"/>
  <c r="K2886" i="1"/>
  <c r="L2886" i="1"/>
  <c r="M2886" i="1"/>
  <c r="N2886" i="1"/>
  <c r="C2887" i="1"/>
  <c r="D2887" i="1"/>
  <c r="E2887" i="1"/>
  <c r="F2887" i="1"/>
  <c r="G2887" i="1"/>
  <c r="H2887" i="1"/>
  <c r="I2887" i="1"/>
  <c r="J2887" i="1"/>
  <c r="K2887" i="1"/>
  <c r="L2887" i="1"/>
  <c r="M2887" i="1"/>
  <c r="N2887" i="1"/>
  <c r="C2888" i="1"/>
  <c r="D2888" i="1"/>
  <c r="E2888" i="1"/>
  <c r="F2888" i="1"/>
  <c r="G2888" i="1"/>
  <c r="H2888" i="1"/>
  <c r="I2888" i="1"/>
  <c r="J2888" i="1"/>
  <c r="K2888" i="1"/>
  <c r="L2888" i="1"/>
  <c r="M2888" i="1"/>
  <c r="N2888" i="1"/>
  <c r="C2889" i="1"/>
  <c r="D2889" i="1"/>
  <c r="E2889" i="1"/>
  <c r="F2889" i="1"/>
  <c r="G2889" i="1"/>
  <c r="H2889" i="1"/>
  <c r="I2889" i="1"/>
  <c r="J2889" i="1"/>
  <c r="K2889" i="1"/>
  <c r="L2889" i="1"/>
  <c r="M2889" i="1"/>
  <c r="N2889" i="1"/>
  <c r="C2890" i="1"/>
  <c r="D2890" i="1"/>
  <c r="E2890" i="1"/>
  <c r="F2890" i="1"/>
  <c r="G2890" i="1"/>
  <c r="H2890" i="1"/>
  <c r="I2890" i="1"/>
  <c r="J2890" i="1"/>
  <c r="K2890" i="1"/>
  <c r="L2890" i="1"/>
  <c r="M2890" i="1"/>
  <c r="N2890" i="1"/>
  <c r="C2891" i="1"/>
  <c r="D2891" i="1"/>
  <c r="E2891" i="1"/>
  <c r="F2891" i="1"/>
  <c r="G2891" i="1"/>
  <c r="H2891" i="1"/>
  <c r="I2891" i="1"/>
  <c r="J2891" i="1"/>
  <c r="K2891" i="1"/>
  <c r="L2891" i="1"/>
  <c r="M2891" i="1"/>
  <c r="N2891" i="1"/>
  <c r="C2892" i="1"/>
  <c r="D2892" i="1"/>
  <c r="E2892" i="1"/>
  <c r="F2892" i="1"/>
  <c r="G2892" i="1"/>
  <c r="H2892" i="1"/>
  <c r="I2892" i="1"/>
  <c r="J2892" i="1"/>
  <c r="K2892" i="1"/>
  <c r="L2892" i="1"/>
  <c r="M2892" i="1"/>
  <c r="N2892" i="1"/>
  <c r="C2893" i="1"/>
  <c r="D2893" i="1"/>
  <c r="E2893" i="1"/>
  <c r="F2893" i="1"/>
  <c r="G2893" i="1"/>
  <c r="H2893" i="1"/>
  <c r="I2893" i="1"/>
  <c r="J2893" i="1"/>
  <c r="K2893" i="1"/>
  <c r="L2893" i="1"/>
  <c r="M2893" i="1"/>
  <c r="N2893" i="1"/>
  <c r="C2894" i="1"/>
  <c r="D2894" i="1"/>
  <c r="E2894" i="1"/>
  <c r="F2894" i="1"/>
  <c r="G2894" i="1"/>
  <c r="H2894" i="1"/>
  <c r="I2894" i="1"/>
  <c r="J2894" i="1"/>
  <c r="K2894" i="1"/>
  <c r="L2894" i="1"/>
  <c r="M2894" i="1"/>
  <c r="N2894" i="1"/>
  <c r="C2895" i="1"/>
  <c r="D2895" i="1"/>
  <c r="E2895" i="1"/>
  <c r="F2895" i="1"/>
  <c r="G2895" i="1"/>
  <c r="H2895" i="1"/>
  <c r="I2895" i="1"/>
  <c r="J2895" i="1"/>
  <c r="K2895" i="1"/>
  <c r="L2895" i="1"/>
  <c r="M2895" i="1"/>
  <c r="N2895" i="1"/>
  <c r="C2896" i="1"/>
  <c r="D2896" i="1"/>
  <c r="E2896" i="1"/>
  <c r="F2896" i="1"/>
  <c r="G2896" i="1"/>
  <c r="H2896" i="1"/>
  <c r="I2896" i="1"/>
  <c r="J2896" i="1"/>
  <c r="K2896" i="1"/>
  <c r="L2896" i="1"/>
  <c r="M2896" i="1"/>
  <c r="N2896" i="1"/>
  <c r="C2897" i="1"/>
  <c r="D2897" i="1"/>
  <c r="E2897" i="1"/>
  <c r="F2897" i="1"/>
  <c r="G2897" i="1"/>
  <c r="H2897" i="1"/>
  <c r="I2897" i="1"/>
  <c r="J2897" i="1"/>
  <c r="K2897" i="1"/>
  <c r="L2897" i="1"/>
  <c r="M2897" i="1"/>
  <c r="N2897" i="1"/>
  <c r="C2898" i="1"/>
  <c r="D2898" i="1"/>
  <c r="E2898" i="1"/>
  <c r="F2898" i="1"/>
  <c r="G2898" i="1"/>
  <c r="H2898" i="1"/>
  <c r="I2898" i="1"/>
  <c r="J2898" i="1"/>
  <c r="K2898" i="1"/>
  <c r="L2898" i="1"/>
  <c r="M2898" i="1"/>
  <c r="N2898" i="1"/>
  <c r="C2899" i="1"/>
  <c r="D2899" i="1"/>
  <c r="E2899" i="1"/>
  <c r="F2899" i="1"/>
  <c r="G2899" i="1"/>
  <c r="H2899" i="1"/>
  <c r="I2899" i="1"/>
  <c r="J2899" i="1"/>
  <c r="K2899" i="1"/>
  <c r="L2899" i="1"/>
  <c r="M2899" i="1"/>
  <c r="N2899" i="1"/>
  <c r="C2900" i="1"/>
  <c r="D2900" i="1"/>
  <c r="E2900" i="1"/>
  <c r="F2900" i="1"/>
  <c r="G2900" i="1"/>
  <c r="H2900" i="1"/>
  <c r="I2900" i="1"/>
  <c r="J2900" i="1"/>
  <c r="K2900" i="1"/>
  <c r="L2900" i="1"/>
  <c r="M2900" i="1"/>
  <c r="N2900" i="1"/>
  <c r="C2901" i="1"/>
  <c r="D2901" i="1"/>
  <c r="E2901" i="1"/>
  <c r="F2901" i="1"/>
  <c r="G2901" i="1"/>
  <c r="H2901" i="1"/>
  <c r="I2901" i="1"/>
  <c r="J2901" i="1"/>
  <c r="K2901" i="1"/>
  <c r="L2901" i="1"/>
  <c r="M2901" i="1"/>
  <c r="N2901" i="1"/>
  <c r="C2902" i="1"/>
  <c r="D2902" i="1"/>
  <c r="E2902" i="1"/>
  <c r="F2902" i="1"/>
  <c r="G2902" i="1"/>
  <c r="H2902" i="1"/>
  <c r="I2902" i="1"/>
  <c r="J2902" i="1"/>
  <c r="K2902" i="1"/>
  <c r="L2902" i="1"/>
  <c r="M2902" i="1"/>
  <c r="N2902" i="1"/>
  <c r="C2903" i="1"/>
  <c r="D2903" i="1"/>
  <c r="E2903" i="1"/>
  <c r="F2903" i="1"/>
  <c r="G2903" i="1"/>
  <c r="H2903" i="1"/>
  <c r="I2903" i="1"/>
  <c r="J2903" i="1"/>
  <c r="K2903" i="1"/>
  <c r="L2903" i="1"/>
  <c r="M2903" i="1"/>
  <c r="N2903" i="1"/>
  <c r="C2904" i="1"/>
  <c r="D2904" i="1"/>
  <c r="E2904" i="1"/>
  <c r="F2904" i="1"/>
  <c r="G2904" i="1"/>
  <c r="H2904" i="1"/>
  <c r="I2904" i="1"/>
  <c r="J2904" i="1"/>
  <c r="K2904" i="1"/>
  <c r="L2904" i="1"/>
  <c r="M2904" i="1"/>
  <c r="N2904" i="1"/>
  <c r="C2905" i="1"/>
  <c r="D2905" i="1"/>
  <c r="E2905" i="1"/>
  <c r="F2905" i="1"/>
  <c r="G2905" i="1"/>
  <c r="H2905" i="1"/>
  <c r="I2905" i="1"/>
  <c r="J2905" i="1"/>
  <c r="K2905" i="1"/>
  <c r="L2905" i="1"/>
  <c r="M2905" i="1"/>
  <c r="N2905" i="1"/>
  <c r="C2906" i="1"/>
  <c r="D2906" i="1"/>
  <c r="E2906" i="1"/>
  <c r="F2906" i="1"/>
  <c r="G2906" i="1"/>
  <c r="H2906" i="1"/>
  <c r="I2906" i="1"/>
  <c r="J2906" i="1"/>
  <c r="K2906" i="1"/>
  <c r="L2906" i="1"/>
  <c r="M2906" i="1"/>
  <c r="N2906" i="1"/>
  <c r="C2907" i="1"/>
  <c r="D2907" i="1"/>
  <c r="E2907" i="1"/>
  <c r="F2907" i="1"/>
  <c r="G2907" i="1"/>
  <c r="H2907" i="1"/>
  <c r="I2907" i="1"/>
  <c r="J2907" i="1"/>
  <c r="K2907" i="1"/>
  <c r="L2907" i="1"/>
  <c r="M2907" i="1"/>
  <c r="N2907" i="1"/>
  <c r="C2908" i="1"/>
  <c r="D2908" i="1"/>
  <c r="E2908" i="1"/>
  <c r="F2908" i="1"/>
  <c r="G2908" i="1"/>
  <c r="H2908" i="1"/>
  <c r="I2908" i="1"/>
  <c r="J2908" i="1"/>
  <c r="K2908" i="1"/>
  <c r="L2908" i="1"/>
  <c r="M2908" i="1"/>
  <c r="N2908" i="1"/>
  <c r="C2909" i="1"/>
  <c r="D2909" i="1"/>
  <c r="E2909" i="1"/>
  <c r="F2909" i="1"/>
  <c r="G2909" i="1"/>
  <c r="H2909" i="1"/>
  <c r="I2909" i="1"/>
  <c r="J2909" i="1"/>
  <c r="K2909" i="1"/>
  <c r="L2909" i="1"/>
  <c r="M2909" i="1"/>
  <c r="N2909" i="1"/>
  <c r="C2910" i="1"/>
  <c r="D2910" i="1"/>
  <c r="E2910" i="1"/>
  <c r="F2910" i="1"/>
  <c r="G2910" i="1"/>
  <c r="H2910" i="1"/>
  <c r="I2910" i="1"/>
  <c r="J2910" i="1"/>
  <c r="K2910" i="1"/>
  <c r="L2910" i="1"/>
  <c r="M2910" i="1"/>
  <c r="N2910" i="1"/>
  <c r="C2911" i="1"/>
  <c r="D2911" i="1"/>
  <c r="E2911" i="1"/>
  <c r="F2911" i="1"/>
  <c r="G2911" i="1"/>
  <c r="H2911" i="1"/>
  <c r="I2911" i="1"/>
  <c r="J2911" i="1"/>
  <c r="K2911" i="1"/>
  <c r="L2911" i="1"/>
  <c r="M2911" i="1"/>
  <c r="N2911" i="1"/>
  <c r="C2912" i="1"/>
  <c r="D2912" i="1"/>
  <c r="E2912" i="1"/>
  <c r="F2912" i="1"/>
  <c r="G2912" i="1"/>
  <c r="H2912" i="1"/>
  <c r="I2912" i="1"/>
  <c r="J2912" i="1"/>
  <c r="K2912" i="1"/>
  <c r="L2912" i="1"/>
  <c r="M2912" i="1"/>
  <c r="N2912" i="1"/>
  <c r="C2913" i="1"/>
  <c r="D2913" i="1"/>
  <c r="E2913" i="1"/>
  <c r="F2913" i="1"/>
  <c r="G2913" i="1"/>
  <c r="H2913" i="1"/>
  <c r="I2913" i="1"/>
  <c r="J2913" i="1"/>
  <c r="K2913" i="1"/>
  <c r="L2913" i="1"/>
  <c r="M2913" i="1"/>
  <c r="N2913" i="1"/>
  <c r="C2914" i="1"/>
  <c r="D2914" i="1"/>
  <c r="E2914" i="1"/>
  <c r="F2914" i="1"/>
  <c r="G2914" i="1"/>
  <c r="H2914" i="1"/>
  <c r="I2914" i="1"/>
  <c r="J2914" i="1"/>
  <c r="K2914" i="1"/>
  <c r="L2914" i="1"/>
  <c r="M2914" i="1"/>
  <c r="N2914" i="1"/>
  <c r="C2915" i="1"/>
  <c r="D2915" i="1"/>
  <c r="E2915" i="1"/>
  <c r="F2915" i="1"/>
  <c r="G2915" i="1"/>
  <c r="H2915" i="1"/>
  <c r="I2915" i="1"/>
  <c r="J2915" i="1"/>
  <c r="K2915" i="1"/>
  <c r="L2915" i="1"/>
  <c r="M2915" i="1"/>
  <c r="N2915" i="1"/>
  <c r="C2916" i="1"/>
  <c r="D2916" i="1"/>
  <c r="E2916" i="1"/>
  <c r="F2916" i="1"/>
  <c r="G2916" i="1"/>
  <c r="H2916" i="1"/>
  <c r="I2916" i="1"/>
  <c r="J2916" i="1"/>
  <c r="K2916" i="1"/>
  <c r="L2916" i="1"/>
  <c r="M2916" i="1"/>
  <c r="N2916" i="1"/>
  <c r="C2917" i="1"/>
  <c r="D2917" i="1"/>
  <c r="E2917" i="1"/>
  <c r="F2917" i="1"/>
  <c r="G2917" i="1"/>
  <c r="H2917" i="1"/>
  <c r="I2917" i="1"/>
  <c r="J2917" i="1"/>
  <c r="K2917" i="1"/>
  <c r="L2917" i="1"/>
  <c r="M2917" i="1"/>
  <c r="N2917" i="1"/>
  <c r="C2918" i="1"/>
  <c r="D2918" i="1"/>
  <c r="E2918" i="1"/>
  <c r="F2918" i="1"/>
  <c r="G2918" i="1"/>
  <c r="H2918" i="1"/>
  <c r="I2918" i="1"/>
  <c r="J2918" i="1"/>
  <c r="K2918" i="1"/>
  <c r="L2918" i="1"/>
  <c r="M2918" i="1"/>
  <c r="N2918" i="1"/>
  <c r="C2919" i="1"/>
  <c r="D2919" i="1"/>
  <c r="E2919" i="1"/>
  <c r="F2919" i="1"/>
  <c r="G2919" i="1"/>
  <c r="H2919" i="1"/>
  <c r="I2919" i="1"/>
  <c r="J2919" i="1"/>
  <c r="K2919" i="1"/>
  <c r="L2919" i="1"/>
  <c r="M2919" i="1"/>
  <c r="N2919" i="1"/>
  <c r="C2920" i="1"/>
  <c r="D2920" i="1"/>
  <c r="E2920" i="1"/>
  <c r="F2920" i="1"/>
  <c r="G2920" i="1"/>
  <c r="H2920" i="1"/>
  <c r="I2920" i="1"/>
  <c r="J2920" i="1"/>
  <c r="K2920" i="1"/>
  <c r="L2920" i="1"/>
  <c r="M2920" i="1"/>
  <c r="N2920" i="1"/>
  <c r="C2921" i="1"/>
  <c r="D2921" i="1"/>
  <c r="E2921" i="1"/>
  <c r="F2921" i="1"/>
  <c r="G2921" i="1"/>
  <c r="H2921" i="1"/>
  <c r="I2921" i="1"/>
  <c r="J2921" i="1"/>
  <c r="K2921" i="1"/>
  <c r="L2921" i="1"/>
  <c r="M2921" i="1"/>
  <c r="N2921" i="1"/>
  <c r="C2922" i="1"/>
  <c r="D2922" i="1"/>
  <c r="E2922" i="1"/>
  <c r="F2922" i="1"/>
  <c r="G2922" i="1"/>
  <c r="H2922" i="1"/>
  <c r="I2922" i="1"/>
  <c r="J2922" i="1"/>
  <c r="K2922" i="1"/>
  <c r="L2922" i="1"/>
  <c r="M2922" i="1"/>
  <c r="N2922" i="1"/>
  <c r="C2923" i="1"/>
  <c r="D2923" i="1"/>
  <c r="E2923" i="1"/>
  <c r="F2923" i="1"/>
  <c r="G2923" i="1"/>
  <c r="H2923" i="1"/>
  <c r="I2923" i="1"/>
  <c r="J2923" i="1"/>
  <c r="K2923" i="1"/>
  <c r="L2923" i="1"/>
  <c r="M2923" i="1"/>
  <c r="N2923" i="1"/>
  <c r="C2924" i="1"/>
  <c r="D2924" i="1"/>
  <c r="E2924" i="1"/>
  <c r="F2924" i="1"/>
  <c r="G2924" i="1"/>
  <c r="H2924" i="1"/>
  <c r="I2924" i="1"/>
  <c r="J2924" i="1"/>
  <c r="K2924" i="1"/>
  <c r="L2924" i="1"/>
  <c r="M2924" i="1"/>
  <c r="N2924" i="1"/>
  <c r="C2925" i="1"/>
  <c r="D2925" i="1"/>
  <c r="E2925" i="1"/>
  <c r="F2925" i="1"/>
  <c r="G2925" i="1"/>
  <c r="H2925" i="1"/>
  <c r="I2925" i="1"/>
  <c r="J2925" i="1"/>
  <c r="K2925" i="1"/>
  <c r="L2925" i="1"/>
  <c r="M2925" i="1"/>
  <c r="N2925" i="1"/>
  <c r="C2926" i="1"/>
  <c r="D2926" i="1"/>
  <c r="E2926" i="1"/>
  <c r="F2926" i="1"/>
  <c r="G2926" i="1"/>
  <c r="H2926" i="1"/>
  <c r="I2926" i="1"/>
  <c r="J2926" i="1"/>
  <c r="K2926" i="1"/>
  <c r="L2926" i="1"/>
  <c r="M2926" i="1"/>
  <c r="N2926" i="1"/>
  <c r="C2927" i="1"/>
  <c r="D2927" i="1"/>
  <c r="E2927" i="1"/>
  <c r="F2927" i="1"/>
  <c r="G2927" i="1"/>
  <c r="H2927" i="1"/>
  <c r="I2927" i="1"/>
  <c r="J2927" i="1"/>
  <c r="K2927" i="1"/>
  <c r="L2927" i="1"/>
  <c r="M2927" i="1"/>
  <c r="N2927" i="1"/>
  <c r="C2928" i="1"/>
  <c r="D2928" i="1"/>
  <c r="E2928" i="1"/>
  <c r="F2928" i="1"/>
  <c r="G2928" i="1"/>
  <c r="H2928" i="1"/>
  <c r="I2928" i="1"/>
  <c r="J2928" i="1"/>
  <c r="K2928" i="1"/>
  <c r="L2928" i="1"/>
  <c r="M2928" i="1"/>
  <c r="N2928" i="1"/>
  <c r="C2929" i="1"/>
  <c r="D2929" i="1"/>
  <c r="E2929" i="1"/>
  <c r="F2929" i="1"/>
  <c r="G2929" i="1"/>
  <c r="H2929" i="1"/>
  <c r="I2929" i="1"/>
  <c r="J2929" i="1"/>
  <c r="K2929" i="1"/>
  <c r="L2929" i="1"/>
  <c r="M2929" i="1"/>
  <c r="N2929" i="1"/>
  <c r="C2930" i="1"/>
  <c r="D2930" i="1"/>
  <c r="E2930" i="1"/>
  <c r="F2930" i="1"/>
  <c r="G2930" i="1"/>
  <c r="H2930" i="1"/>
  <c r="I2930" i="1"/>
  <c r="J2930" i="1"/>
  <c r="K2930" i="1"/>
  <c r="L2930" i="1"/>
  <c r="M2930" i="1"/>
  <c r="N2930" i="1"/>
  <c r="C2931" i="1"/>
  <c r="D2931" i="1"/>
  <c r="E2931" i="1"/>
  <c r="F2931" i="1"/>
  <c r="G2931" i="1"/>
  <c r="H2931" i="1"/>
  <c r="I2931" i="1"/>
  <c r="J2931" i="1"/>
  <c r="K2931" i="1"/>
  <c r="L2931" i="1"/>
  <c r="M2931" i="1"/>
  <c r="N2931" i="1"/>
  <c r="C2932" i="1"/>
  <c r="D2932" i="1"/>
  <c r="E2932" i="1"/>
  <c r="F2932" i="1"/>
  <c r="G2932" i="1"/>
  <c r="H2932" i="1"/>
  <c r="I2932" i="1"/>
  <c r="J2932" i="1"/>
  <c r="K2932" i="1"/>
  <c r="L2932" i="1"/>
  <c r="M2932" i="1"/>
  <c r="N2932" i="1"/>
  <c r="C2933" i="1"/>
  <c r="D2933" i="1"/>
  <c r="E2933" i="1"/>
  <c r="F2933" i="1"/>
  <c r="G2933" i="1"/>
  <c r="H2933" i="1"/>
  <c r="I2933" i="1"/>
  <c r="J2933" i="1"/>
  <c r="K2933" i="1"/>
  <c r="L2933" i="1"/>
  <c r="M2933" i="1"/>
  <c r="N2933" i="1"/>
  <c r="C2934" i="1"/>
  <c r="D2934" i="1"/>
  <c r="E2934" i="1"/>
  <c r="F2934" i="1"/>
  <c r="G2934" i="1"/>
  <c r="H2934" i="1"/>
  <c r="I2934" i="1"/>
  <c r="J2934" i="1"/>
  <c r="K2934" i="1"/>
  <c r="L2934" i="1"/>
  <c r="M2934" i="1"/>
  <c r="N2934" i="1"/>
  <c r="C2935" i="1"/>
  <c r="D2935" i="1"/>
  <c r="E2935" i="1"/>
  <c r="F2935" i="1"/>
  <c r="G2935" i="1"/>
  <c r="H2935" i="1"/>
  <c r="I2935" i="1"/>
  <c r="J2935" i="1"/>
  <c r="K2935" i="1"/>
  <c r="L2935" i="1"/>
  <c r="M2935" i="1"/>
  <c r="N2935" i="1"/>
  <c r="C2936" i="1"/>
  <c r="D2936" i="1"/>
  <c r="E2936" i="1"/>
  <c r="F2936" i="1"/>
  <c r="G2936" i="1"/>
  <c r="H2936" i="1"/>
  <c r="I2936" i="1"/>
  <c r="J2936" i="1"/>
  <c r="K2936" i="1"/>
  <c r="L2936" i="1"/>
  <c r="M2936" i="1"/>
  <c r="N2936" i="1"/>
  <c r="C2937" i="1"/>
  <c r="D2937" i="1"/>
  <c r="E2937" i="1"/>
  <c r="F2937" i="1"/>
  <c r="G2937" i="1"/>
  <c r="H2937" i="1"/>
  <c r="I2937" i="1"/>
  <c r="J2937" i="1"/>
  <c r="K2937" i="1"/>
  <c r="L2937" i="1"/>
  <c r="M2937" i="1"/>
  <c r="N2937" i="1"/>
  <c r="C2938" i="1"/>
  <c r="D2938" i="1"/>
  <c r="E2938" i="1"/>
  <c r="F2938" i="1"/>
  <c r="G2938" i="1"/>
  <c r="H2938" i="1"/>
  <c r="I2938" i="1"/>
  <c r="J2938" i="1"/>
  <c r="K2938" i="1"/>
  <c r="L2938" i="1"/>
  <c r="M2938" i="1"/>
  <c r="N2938" i="1"/>
  <c r="C2939" i="1"/>
  <c r="D2939" i="1"/>
  <c r="E2939" i="1"/>
  <c r="F2939" i="1"/>
  <c r="G2939" i="1"/>
  <c r="H2939" i="1"/>
  <c r="I2939" i="1"/>
  <c r="J2939" i="1"/>
  <c r="K2939" i="1"/>
  <c r="L2939" i="1"/>
  <c r="M2939" i="1"/>
  <c r="N2939" i="1"/>
  <c r="C2940" i="1"/>
  <c r="D2940" i="1"/>
  <c r="E2940" i="1"/>
  <c r="F2940" i="1"/>
  <c r="G2940" i="1"/>
  <c r="H2940" i="1"/>
  <c r="I2940" i="1"/>
  <c r="J2940" i="1"/>
  <c r="K2940" i="1"/>
  <c r="L2940" i="1"/>
  <c r="M2940" i="1"/>
  <c r="N2940" i="1"/>
  <c r="C2941" i="1"/>
  <c r="D2941" i="1"/>
  <c r="E2941" i="1"/>
  <c r="F2941" i="1"/>
  <c r="G2941" i="1"/>
  <c r="H2941" i="1"/>
  <c r="I2941" i="1"/>
  <c r="J2941" i="1"/>
  <c r="K2941" i="1"/>
  <c r="L2941" i="1"/>
  <c r="M2941" i="1"/>
  <c r="N2941" i="1"/>
  <c r="C2942" i="1"/>
  <c r="D2942" i="1"/>
  <c r="E2942" i="1"/>
  <c r="F2942" i="1"/>
  <c r="G2942" i="1"/>
  <c r="H2942" i="1"/>
  <c r="I2942" i="1"/>
  <c r="J2942" i="1"/>
  <c r="K2942" i="1"/>
  <c r="L2942" i="1"/>
  <c r="M2942" i="1"/>
  <c r="N2942" i="1"/>
  <c r="C2943" i="1"/>
  <c r="D2943" i="1"/>
  <c r="E2943" i="1"/>
  <c r="F2943" i="1"/>
  <c r="G2943" i="1"/>
  <c r="H2943" i="1"/>
  <c r="I2943" i="1"/>
  <c r="J2943" i="1"/>
  <c r="K2943" i="1"/>
  <c r="L2943" i="1"/>
  <c r="M2943" i="1"/>
  <c r="N2943" i="1"/>
  <c r="C2944" i="1"/>
  <c r="D2944" i="1"/>
  <c r="E2944" i="1"/>
  <c r="F2944" i="1"/>
  <c r="G2944" i="1"/>
  <c r="H2944" i="1"/>
  <c r="I2944" i="1"/>
  <c r="J2944" i="1"/>
  <c r="K2944" i="1"/>
  <c r="L2944" i="1"/>
  <c r="M2944" i="1"/>
  <c r="N2944" i="1"/>
  <c r="C2945" i="1"/>
  <c r="D2945" i="1"/>
  <c r="E2945" i="1"/>
  <c r="F2945" i="1"/>
  <c r="G2945" i="1"/>
  <c r="H2945" i="1"/>
  <c r="I2945" i="1"/>
  <c r="J2945" i="1"/>
  <c r="K2945" i="1"/>
  <c r="L2945" i="1"/>
  <c r="M2945" i="1"/>
  <c r="N2945" i="1"/>
  <c r="C2946" i="1"/>
  <c r="D2946" i="1"/>
  <c r="E2946" i="1"/>
  <c r="F2946" i="1"/>
  <c r="G2946" i="1"/>
  <c r="H2946" i="1"/>
  <c r="I2946" i="1"/>
  <c r="J2946" i="1"/>
  <c r="K2946" i="1"/>
  <c r="L2946" i="1"/>
  <c r="M2946" i="1"/>
  <c r="N2946" i="1"/>
  <c r="C2947" i="1"/>
  <c r="D2947" i="1"/>
  <c r="E2947" i="1"/>
  <c r="F2947" i="1"/>
  <c r="G2947" i="1"/>
  <c r="H2947" i="1"/>
  <c r="I2947" i="1"/>
  <c r="J2947" i="1"/>
  <c r="K2947" i="1"/>
  <c r="L2947" i="1"/>
  <c r="M2947" i="1"/>
  <c r="N2947" i="1"/>
  <c r="C2948" i="1"/>
  <c r="D2948" i="1"/>
  <c r="E2948" i="1"/>
  <c r="F2948" i="1"/>
  <c r="G2948" i="1"/>
  <c r="H2948" i="1"/>
  <c r="I2948" i="1"/>
  <c r="J2948" i="1"/>
  <c r="K2948" i="1"/>
  <c r="L2948" i="1"/>
  <c r="M2948" i="1"/>
  <c r="N2948" i="1"/>
  <c r="C2949" i="1"/>
  <c r="D2949" i="1"/>
  <c r="E2949" i="1"/>
  <c r="F2949" i="1"/>
  <c r="G2949" i="1"/>
  <c r="H2949" i="1"/>
  <c r="I2949" i="1"/>
  <c r="J2949" i="1"/>
  <c r="K2949" i="1"/>
  <c r="L2949" i="1"/>
  <c r="M2949" i="1"/>
  <c r="N2949" i="1"/>
  <c r="C2950" i="1"/>
  <c r="D2950" i="1"/>
  <c r="E2950" i="1"/>
  <c r="F2950" i="1"/>
  <c r="G2950" i="1"/>
  <c r="H2950" i="1"/>
  <c r="I2950" i="1"/>
  <c r="J2950" i="1"/>
  <c r="K2950" i="1"/>
  <c r="L2950" i="1"/>
  <c r="M2950" i="1"/>
  <c r="N2950" i="1"/>
  <c r="C2951" i="1"/>
  <c r="D2951" i="1"/>
  <c r="E2951" i="1"/>
  <c r="F2951" i="1"/>
  <c r="G2951" i="1"/>
  <c r="H2951" i="1"/>
  <c r="I2951" i="1"/>
  <c r="J2951" i="1"/>
  <c r="K2951" i="1"/>
  <c r="L2951" i="1"/>
  <c r="M2951" i="1"/>
  <c r="N2951" i="1"/>
  <c r="C2952" i="1"/>
  <c r="D2952" i="1"/>
  <c r="E2952" i="1"/>
  <c r="F2952" i="1"/>
  <c r="G2952" i="1"/>
  <c r="H2952" i="1"/>
  <c r="I2952" i="1"/>
  <c r="J2952" i="1"/>
  <c r="K2952" i="1"/>
  <c r="L2952" i="1"/>
  <c r="M2952" i="1"/>
  <c r="N2952" i="1"/>
  <c r="C2953" i="1"/>
  <c r="D2953" i="1"/>
  <c r="E2953" i="1"/>
  <c r="F2953" i="1"/>
  <c r="G2953" i="1"/>
  <c r="H2953" i="1"/>
  <c r="I2953" i="1"/>
  <c r="J2953" i="1"/>
  <c r="K2953" i="1"/>
  <c r="L2953" i="1"/>
  <c r="M2953" i="1"/>
  <c r="N2953" i="1"/>
  <c r="C2954" i="1"/>
  <c r="D2954" i="1"/>
  <c r="E2954" i="1"/>
  <c r="F2954" i="1"/>
  <c r="G2954" i="1"/>
  <c r="H2954" i="1"/>
  <c r="I2954" i="1"/>
  <c r="J2954" i="1"/>
  <c r="K2954" i="1"/>
  <c r="L2954" i="1"/>
  <c r="M2954" i="1"/>
  <c r="N2954" i="1"/>
  <c r="C2955" i="1"/>
  <c r="D2955" i="1"/>
  <c r="E2955" i="1"/>
  <c r="F2955" i="1"/>
  <c r="G2955" i="1"/>
  <c r="H2955" i="1"/>
  <c r="I2955" i="1"/>
  <c r="J2955" i="1"/>
  <c r="K2955" i="1"/>
  <c r="L2955" i="1"/>
  <c r="M2955" i="1"/>
  <c r="N2955" i="1"/>
  <c r="C2956" i="1"/>
  <c r="D2956" i="1"/>
  <c r="E2956" i="1"/>
  <c r="F2956" i="1"/>
  <c r="G2956" i="1"/>
  <c r="H2956" i="1"/>
  <c r="I2956" i="1"/>
  <c r="J2956" i="1"/>
  <c r="K2956" i="1"/>
  <c r="L2956" i="1"/>
  <c r="M2956" i="1"/>
  <c r="N2956" i="1"/>
  <c r="C2957" i="1"/>
  <c r="D2957" i="1"/>
  <c r="E2957" i="1"/>
  <c r="F2957" i="1"/>
  <c r="G2957" i="1"/>
  <c r="H2957" i="1"/>
  <c r="I2957" i="1"/>
  <c r="J2957" i="1"/>
  <c r="K2957" i="1"/>
  <c r="L2957" i="1"/>
  <c r="M2957" i="1"/>
  <c r="N2957" i="1"/>
  <c r="C2958" i="1"/>
  <c r="D2958" i="1"/>
  <c r="E2958" i="1"/>
  <c r="F2958" i="1"/>
  <c r="G2958" i="1"/>
  <c r="H2958" i="1"/>
  <c r="I2958" i="1"/>
  <c r="J2958" i="1"/>
  <c r="K2958" i="1"/>
  <c r="L2958" i="1"/>
  <c r="M2958" i="1"/>
  <c r="N2958" i="1"/>
  <c r="C2959" i="1"/>
  <c r="D2959" i="1"/>
  <c r="E2959" i="1"/>
  <c r="F2959" i="1"/>
  <c r="G2959" i="1"/>
  <c r="H2959" i="1"/>
  <c r="I2959" i="1"/>
  <c r="J2959" i="1"/>
  <c r="K2959" i="1"/>
  <c r="L2959" i="1"/>
  <c r="M2959" i="1"/>
  <c r="N2959" i="1"/>
  <c r="C2960" i="1"/>
  <c r="D2960" i="1"/>
  <c r="E2960" i="1"/>
  <c r="F2960" i="1"/>
  <c r="G2960" i="1"/>
  <c r="H2960" i="1"/>
  <c r="I2960" i="1"/>
  <c r="J2960" i="1"/>
  <c r="K2960" i="1"/>
  <c r="L2960" i="1"/>
  <c r="M2960" i="1"/>
  <c r="N2960" i="1"/>
  <c r="C2961" i="1"/>
  <c r="D2961" i="1"/>
  <c r="E2961" i="1"/>
  <c r="F2961" i="1"/>
  <c r="G2961" i="1"/>
  <c r="H2961" i="1"/>
  <c r="I2961" i="1"/>
  <c r="J2961" i="1"/>
  <c r="K2961" i="1"/>
  <c r="L2961" i="1"/>
  <c r="M2961" i="1"/>
  <c r="N2961" i="1"/>
  <c r="C2962" i="1"/>
  <c r="D2962" i="1"/>
  <c r="E2962" i="1"/>
  <c r="F2962" i="1"/>
  <c r="G2962" i="1"/>
  <c r="H2962" i="1"/>
  <c r="I2962" i="1"/>
  <c r="J2962" i="1"/>
  <c r="K2962" i="1"/>
  <c r="L2962" i="1"/>
  <c r="M2962" i="1"/>
  <c r="N2962" i="1"/>
  <c r="C2963" i="1"/>
  <c r="D2963" i="1"/>
  <c r="E2963" i="1"/>
  <c r="F2963" i="1"/>
  <c r="G2963" i="1"/>
  <c r="H2963" i="1"/>
  <c r="I2963" i="1"/>
  <c r="J2963" i="1"/>
  <c r="K2963" i="1"/>
  <c r="L2963" i="1"/>
  <c r="M2963" i="1"/>
  <c r="N2963" i="1"/>
  <c r="C2964" i="1"/>
  <c r="D2964" i="1"/>
  <c r="E2964" i="1"/>
  <c r="F2964" i="1"/>
  <c r="G2964" i="1"/>
  <c r="H2964" i="1"/>
  <c r="I2964" i="1"/>
  <c r="J2964" i="1"/>
  <c r="K2964" i="1"/>
  <c r="L2964" i="1"/>
  <c r="M2964" i="1"/>
  <c r="N2964" i="1"/>
  <c r="C2965" i="1"/>
  <c r="D2965" i="1"/>
  <c r="E2965" i="1"/>
  <c r="F2965" i="1"/>
  <c r="G2965" i="1"/>
  <c r="H2965" i="1"/>
  <c r="I2965" i="1"/>
  <c r="J2965" i="1"/>
  <c r="K2965" i="1"/>
  <c r="L2965" i="1"/>
  <c r="M2965" i="1"/>
  <c r="N2965" i="1"/>
  <c r="C2966" i="1"/>
  <c r="D2966" i="1"/>
  <c r="E2966" i="1"/>
  <c r="F2966" i="1"/>
  <c r="G2966" i="1"/>
  <c r="H2966" i="1"/>
  <c r="I2966" i="1"/>
  <c r="J2966" i="1"/>
  <c r="K2966" i="1"/>
  <c r="L2966" i="1"/>
  <c r="M2966" i="1"/>
  <c r="N2966" i="1"/>
  <c r="C2967" i="1"/>
  <c r="D2967" i="1"/>
  <c r="E2967" i="1"/>
  <c r="F2967" i="1"/>
  <c r="G2967" i="1"/>
  <c r="H2967" i="1"/>
  <c r="I2967" i="1"/>
  <c r="J2967" i="1"/>
  <c r="K2967" i="1"/>
  <c r="L2967" i="1"/>
  <c r="M2967" i="1"/>
  <c r="N2967" i="1"/>
  <c r="C2968" i="1"/>
  <c r="D2968" i="1"/>
  <c r="E2968" i="1"/>
  <c r="F2968" i="1"/>
  <c r="G2968" i="1"/>
  <c r="H2968" i="1"/>
  <c r="I2968" i="1"/>
  <c r="J2968" i="1"/>
  <c r="K2968" i="1"/>
  <c r="L2968" i="1"/>
  <c r="M2968" i="1"/>
  <c r="N2968" i="1"/>
  <c r="C2969" i="1"/>
  <c r="D2969" i="1"/>
  <c r="E2969" i="1"/>
  <c r="F2969" i="1"/>
  <c r="G2969" i="1"/>
  <c r="H2969" i="1"/>
  <c r="I2969" i="1"/>
  <c r="J2969" i="1"/>
  <c r="K2969" i="1"/>
  <c r="L2969" i="1"/>
  <c r="M2969" i="1"/>
  <c r="N2969" i="1"/>
  <c r="C2970" i="1"/>
  <c r="D2970" i="1"/>
  <c r="E2970" i="1"/>
  <c r="F2970" i="1"/>
  <c r="G2970" i="1"/>
  <c r="H2970" i="1"/>
  <c r="I2970" i="1"/>
  <c r="J2970" i="1"/>
  <c r="K2970" i="1"/>
  <c r="L2970" i="1"/>
  <c r="M2970" i="1"/>
  <c r="N2970" i="1"/>
  <c r="C2971" i="1"/>
  <c r="D2971" i="1"/>
  <c r="E2971" i="1"/>
  <c r="F2971" i="1"/>
  <c r="G2971" i="1"/>
  <c r="H2971" i="1"/>
  <c r="I2971" i="1"/>
  <c r="J2971" i="1"/>
  <c r="K2971" i="1"/>
  <c r="L2971" i="1"/>
  <c r="M2971" i="1"/>
  <c r="N2971" i="1"/>
  <c r="C2972" i="1"/>
  <c r="D2972" i="1"/>
  <c r="E2972" i="1"/>
  <c r="F2972" i="1"/>
  <c r="G2972" i="1"/>
  <c r="H2972" i="1"/>
  <c r="I2972" i="1"/>
  <c r="J2972" i="1"/>
  <c r="K2972" i="1"/>
  <c r="L2972" i="1"/>
  <c r="M2972" i="1"/>
  <c r="N2972" i="1"/>
  <c r="C2973" i="1"/>
  <c r="D2973" i="1"/>
  <c r="E2973" i="1"/>
  <c r="F2973" i="1"/>
  <c r="G2973" i="1"/>
  <c r="H2973" i="1"/>
  <c r="I2973" i="1"/>
  <c r="J2973" i="1"/>
  <c r="K2973" i="1"/>
  <c r="L2973" i="1"/>
  <c r="M2973" i="1"/>
  <c r="N2973" i="1"/>
  <c r="C2974" i="1"/>
  <c r="D2974" i="1"/>
  <c r="E2974" i="1"/>
  <c r="F2974" i="1"/>
  <c r="G2974" i="1"/>
  <c r="H2974" i="1"/>
  <c r="I2974" i="1"/>
  <c r="J2974" i="1"/>
  <c r="K2974" i="1"/>
  <c r="L2974" i="1"/>
  <c r="M2974" i="1"/>
  <c r="N2974" i="1"/>
  <c r="C2975" i="1"/>
  <c r="D2975" i="1"/>
  <c r="E2975" i="1"/>
  <c r="F2975" i="1"/>
  <c r="G2975" i="1"/>
  <c r="H2975" i="1"/>
  <c r="I2975" i="1"/>
  <c r="J2975" i="1"/>
  <c r="K2975" i="1"/>
  <c r="L2975" i="1"/>
  <c r="M2975" i="1"/>
  <c r="N2975" i="1"/>
  <c r="C2976" i="1"/>
  <c r="D2976" i="1"/>
  <c r="E2976" i="1"/>
  <c r="F2976" i="1"/>
  <c r="G2976" i="1"/>
  <c r="H2976" i="1"/>
  <c r="I2976" i="1"/>
  <c r="J2976" i="1"/>
  <c r="K2976" i="1"/>
  <c r="L2976" i="1"/>
  <c r="M2976" i="1"/>
  <c r="N2976" i="1"/>
  <c r="C2977" i="1"/>
  <c r="D2977" i="1"/>
  <c r="E2977" i="1"/>
  <c r="F2977" i="1"/>
  <c r="G2977" i="1"/>
  <c r="H2977" i="1"/>
  <c r="I2977" i="1"/>
  <c r="J2977" i="1"/>
  <c r="K2977" i="1"/>
  <c r="L2977" i="1"/>
  <c r="M2977" i="1"/>
  <c r="N2977" i="1"/>
  <c r="C2978" i="1"/>
  <c r="D2978" i="1"/>
  <c r="E2978" i="1"/>
  <c r="F2978" i="1"/>
  <c r="G2978" i="1"/>
  <c r="H2978" i="1"/>
  <c r="I2978" i="1"/>
  <c r="J2978" i="1"/>
  <c r="K2978" i="1"/>
  <c r="L2978" i="1"/>
  <c r="M2978" i="1"/>
  <c r="N2978" i="1"/>
  <c r="C2979" i="1"/>
  <c r="D2979" i="1"/>
  <c r="E2979" i="1"/>
  <c r="F2979" i="1"/>
  <c r="G2979" i="1"/>
  <c r="H2979" i="1"/>
  <c r="I2979" i="1"/>
  <c r="J2979" i="1"/>
  <c r="K2979" i="1"/>
  <c r="L2979" i="1"/>
  <c r="M2979" i="1"/>
  <c r="N2979" i="1"/>
  <c r="C2980" i="1"/>
  <c r="D2980" i="1"/>
  <c r="E2980" i="1"/>
  <c r="F2980" i="1"/>
  <c r="G2980" i="1"/>
  <c r="H2980" i="1"/>
  <c r="I2980" i="1"/>
  <c r="J2980" i="1"/>
  <c r="K2980" i="1"/>
  <c r="L2980" i="1"/>
  <c r="M2980" i="1"/>
  <c r="N2980" i="1"/>
  <c r="C2981" i="1"/>
  <c r="D2981" i="1"/>
  <c r="E2981" i="1"/>
  <c r="F2981" i="1"/>
  <c r="G2981" i="1"/>
  <c r="H2981" i="1"/>
  <c r="I2981" i="1"/>
  <c r="J2981" i="1"/>
  <c r="K2981" i="1"/>
  <c r="L2981" i="1"/>
  <c r="M2981" i="1"/>
  <c r="N2981" i="1"/>
  <c r="C2982" i="1"/>
  <c r="D2982" i="1"/>
  <c r="E2982" i="1"/>
  <c r="F2982" i="1"/>
  <c r="G2982" i="1"/>
  <c r="H2982" i="1"/>
  <c r="I2982" i="1"/>
  <c r="J2982" i="1"/>
  <c r="K2982" i="1"/>
  <c r="L2982" i="1"/>
  <c r="M2982" i="1"/>
  <c r="N2982" i="1"/>
  <c r="C2983" i="1"/>
  <c r="D2983" i="1"/>
  <c r="E2983" i="1"/>
  <c r="F2983" i="1"/>
  <c r="G2983" i="1"/>
  <c r="H2983" i="1"/>
  <c r="I2983" i="1"/>
  <c r="J2983" i="1"/>
  <c r="K2983" i="1"/>
  <c r="L2983" i="1"/>
  <c r="M2983" i="1"/>
  <c r="N2983" i="1"/>
  <c r="C2984" i="1"/>
  <c r="D2984" i="1"/>
  <c r="E2984" i="1"/>
  <c r="F2984" i="1"/>
  <c r="G2984" i="1"/>
  <c r="H2984" i="1"/>
  <c r="I2984" i="1"/>
  <c r="J2984" i="1"/>
  <c r="K2984" i="1"/>
  <c r="L2984" i="1"/>
  <c r="M2984" i="1"/>
  <c r="N2984" i="1"/>
  <c r="C2985" i="1"/>
  <c r="D2985" i="1"/>
  <c r="E2985" i="1"/>
  <c r="F2985" i="1"/>
  <c r="G2985" i="1"/>
  <c r="H2985" i="1"/>
  <c r="I2985" i="1"/>
  <c r="J2985" i="1"/>
  <c r="K2985" i="1"/>
  <c r="L2985" i="1"/>
  <c r="M2985" i="1"/>
  <c r="N2985" i="1"/>
  <c r="C2986" i="1"/>
  <c r="D2986" i="1"/>
  <c r="E2986" i="1"/>
  <c r="F2986" i="1"/>
  <c r="G2986" i="1"/>
  <c r="H2986" i="1"/>
  <c r="I2986" i="1"/>
  <c r="J2986" i="1"/>
  <c r="K2986" i="1"/>
  <c r="L2986" i="1"/>
  <c r="M2986" i="1"/>
  <c r="N2986" i="1"/>
  <c r="C2987" i="1"/>
  <c r="D2987" i="1"/>
  <c r="E2987" i="1"/>
  <c r="F2987" i="1"/>
  <c r="G2987" i="1"/>
  <c r="H2987" i="1"/>
  <c r="I2987" i="1"/>
  <c r="J2987" i="1"/>
  <c r="K2987" i="1"/>
  <c r="L2987" i="1"/>
  <c r="M2987" i="1"/>
  <c r="N2987" i="1"/>
  <c r="C2988" i="1"/>
  <c r="D2988" i="1"/>
  <c r="E2988" i="1"/>
  <c r="F2988" i="1"/>
  <c r="G2988" i="1"/>
  <c r="H2988" i="1"/>
  <c r="I2988" i="1"/>
  <c r="J2988" i="1"/>
  <c r="K2988" i="1"/>
  <c r="L2988" i="1"/>
  <c r="M2988" i="1"/>
  <c r="N2988" i="1"/>
  <c r="C2989" i="1"/>
  <c r="D2989" i="1"/>
  <c r="E2989" i="1"/>
  <c r="F2989" i="1"/>
  <c r="G2989" i="1"/>
  <c r="H2989" i="1"/>
  <c r="I2989" i="1"/>
  <c r="J2989" i="1"/>
  <c r="K2989" i="1"/>
  <c r="L2989" i="1"/>
  <c r="M2989" i="1"/>
  <c r="N2989" i="1"/>
  <c r="C2990" i="1"/>
  <c r="D2990" i="1"/>
  <c r="E2990" i="1"/>
  <c r="F2990" i="1"/>
  <c r="G2990" i="1"/>
  <c r="H2990" i="1"/>
  <c r="I2990" i="1"/>
  <c r="J2990" i="1"/>
  <c r="K2990" i="1"/>
  <c r="L2990" i="1"/>
  <c r="M2990" i="1"/>
  <c r="N2990" i="1"/>
  <c r="C2991" i="1"/>
  <c r="D2991" i="1"/>
  <c r="E2991" i="1"/>
  <c r="F2991" i="1"/>
  <c r="G2991" i="1"/>
  <c r="H2991" i="1"/>
  <c r="I2991" i="1"/>
  <c r="J2991" i="1"/>
  <c r="K2991" i="1"/>
  <c r="L2991" i="1"/>
  <c r="M2991" i="1"/>
  <c r="N2991" i="1"/>
  <c r="C2992" i="1"/>
  <c r="D2992" i="1"/>
  <c r="E2992" i="1"/>
  <c r="F2992" i="1"/>
  <c r="G2992" i="1"/>
  <c r="H2992" i="1"/>
  <c r="I2992" i="1"/>
  <c r="J2992" i="1"/>
  <c r="K2992" i="1"/>
  <c r="L2992" i="1"/>
  <c r="M2992" i="1"/>
  <c r="N2992" i="1"/>
  <c r="C2993" i="1"/>
  <c r="D2993" i="1"/>
  <c r="E2993" i="1"/>
  <c r="F2993" i="1"/>
  <c r="G2993" i="1"/>
  <c r="H2993" i="1"/>
  <c r="I2993" i="1"/>
  <c r="J2993" i="1"/>
  <c r="K2993" i="1"/>
  <c r="L2993" i="1"/>
  <c r="M2993" i="1"/>
  <c r="N2993" i="1"/>
  <c r="C2994" i="1"/>
  <c r="D2994" i="1"/>
  <c r="E2994" i="1"/>
  <c r="F2994" i="1"/>
  <c r="G2994" i="1"/>
  <c r="H2994" i="1"/>
  <c r="I2994" i="1"/>
  <c r="J2994" i="1"/>
  <c r="K2994" i="1"/>
  <c r="L2994" i="1"/>
  <c r="M2994" i="1"/>
  <c r="N2994" i="1"/>
  <c r="C2995" i="1"/>
  <c r="D2995" i="1"/>
  <c r="E2995" i="1"/>
  <c r="F2995" i="1"/>
  <c r="G2995" i="1"/>
  <c r="H2995" i="1"/>
  <c r="I2995" i="1"/>
  <c r="J2995" i="1"/>
  <c r="K2995" i="1"/>
  <c r="L2995" i="1"/>
  <c r="M2995" i="1"/>
  <c r="N2995" i="1"/>
  <c r="C2996" i="1"/>
  <c r="D2996" i="1"/>
  <c r="E2996" i="1"/>
  <c r="F2996" i="1"/>
  <c r="G2996" i="1"/>
  <c r="H2996" i="1"/>
  <c r="I2996" i="1"/>
  <c r="J2996" i="1"/>
  <c r="K2996" i="1"/>
  <c r="L2996" i="1"/>
  <c r="M2996" i="1"/>
  <c r="N2996" i="1"/>
  <c r="C2997" i="1"/>
  <c r="D2997" i="1"/>
  <c r="E2997" i="1"/>
  <c r="F2997" i="1"/>
  <c r="G2997" i="1"/>
  <c r="H2997" i="1"/>
  <c r="I2997" i="1"/>
  <c r="J2997" i="1"/>
  <c r="K2997" i="1"/>
  <c r="L2997" i="1"/>
  <c r="M2997" i="1"/>
  <c r="N2997" i="1"/>
  <c r="C2998" i="1"/>
  <c r="D2998" i="1"/>
  <c r="E2998" i="1"/>
  <c r="F2998" i="1"/>
  <c r="G2998" i="1"/>
  <c r="H2998" i="1"/>
  <c r="I2998" i="1"/>
  <c r="J2998" i="1"/>
  <c r="K2998" i="1"/>
  <c r="L2998" i="1"/>
  <c r="M2998" i="1"/>
  <c r="N2998" i="1"/>
  <c r="C2999" i="1"/>
  <c r="D2999" i="1"/>
  <c r="E2999" i="1"/>
  <c r="F2999" i="1"/>
  <c r="G2999" i="1"/>
  <c r="H2999" i="1"/>
  <c r="I2999" i="1"/>
  <c r="J2999" i="1"/>
  <c r="K2999" i="1"/>
  <c r="L2999" i="1"/>
  <c r="M2999" i="1"/>
  <c r="N2999" i="1"/>
  <c r="C3000" i="1"/>
  <c r="D3000" i="1"/>
  <c r="E3000" i="1"/>
  <c r="F3000" i="1"/>
  <c r="G3000" i="1"/>
  <c r="H3000" i="1"/>
  <c r="I3000" i="1"/>
  <c r="J3000" i="1"/>
  <c r="K3000" i="1"/>
  <c r="L3000" i="1"/>
  <c r="M3000" i="1"/>
  <c r="N3000" i="1"/>
  <c r="C3001" i="1"/>
  <c r="D3001" i="1"/>
  <c r="E3001" i="1"/>
  <c r="F3001" i="1"/>
  <c r="G3001" i="1"/>
  <c r="H3001" i="1"/>
  <c r="I3001" i="1"/>
  <c r="J3001" i="1"/>
  <c r="K3001" i="1"/>
  <c r="L3001" i="1"/>
  <c r="M3001" i="1"/>
  <c r="N3001" i="1"/>
  <c r="C3002" i="1"/>
  <c r="D3002" i="1"/>
  <c r="E3002" i="1"/>
  <c r="F3002" i="1"/>
  <c r="G3002" i="1"/>
  <c r="H3002" i="1"/>
  <c r="I3002" i="1"/>
  <c r="J3002" i="1"/>
  <c r="K3002" i="1"/>
  <c r="L3002" i="1"/>
  <c r="M3002" i="1"/>
  <c r="N3002" i="1"/>
  <c r="C3003" i="1"/>
  <c r="D3003" i="1"/>
  <c r="E3003" i="1"/>
  <c r="F3003" i="1"/>
  <c r="G3003" i="1"/>
  <c r="H3003" i="1"/>
  <c r="I3003" i="1"/>
  <c r="J3003" i="1"/>
  <c r="K3003" i="1"/>
  <c r="L3003" i="1"/>
  <c r="M3003" i="1"/>
  <c r="N3003" i="1"/>
  <c r="C3004" i="1"/>
  <c r="D3004" i="1"/>
  <c r="E3004" i="1"/>
  <c r="F3004" i="1"/>
  <c r="G3004" i="1"/>
  <c r="H3004" i="1"/>
  <c r="I3004" i="1"/>
  <c r="J3004" i="1"/>
  <c r="K3004" i="1"/>
  <c r="L3004" i="1"/>
  <c r="M3004" i="1"/>
  <c r="N3004" i="1"/>
  <c r="C3005" i="1"/>
  <c r="D3005" i="1"/>
  <c r="E3005" i="1"/>
  <c r="F3005" i="1"/>
  <c r="G3005" i="1"/>
  <c r="H3005" i="1"/>
  <c r="I3005" i="1"/>
  <c r="J3005" i="1"/>
  <c r="K3005" i="1"/>
  <c r="L3005" i="1"/>
  <c r="M3005" i="1"/>
  <c r="N3005" i="1"/>
  <c r="C3006" i="1"/>
  <c r="D3006" i="1"/>
  <c r="E3006" i="1"/>
  <c r="F3006" i="1"/>
  <c r="G3006" i="1"/>
  <c r="H3006" i="1"/>
  <c r="I3006" i="1"/>
  <c r="J3006" i="1"/>
  <c r="K3006" i="1"/>
  <c r="L3006" i="1"/>
  <c r="M3006" i="1"/>
  <c r="N3006" i="1"/>
  <c r="C3007" i="1"/>
  <c r="D3007" i="1"/>
  <c r="E3007" i="1"/>
  <c r="F3007" i="1"/>
  <c r="G3007" i="1"/>
  <c r="H3007" i="1"/>
  <c r="I3007" i="1"/>
  <c r="J3007" i="1"/>
  <c r="K3007" i="1"/>
  <c r="L3007" i="1"/>
  <c r="M3007" i="1"/>
  <c r="N3007" i="1"/>
  <c r="C3008" i="1"/>
  <c r="D3008" i="1"/>
  <c r="E3008" i="1"/>
  <c r="F3008" i="1"/>
  <c r="G3008" i="1"/>
  <c r="H3008" i="1"/>
  <c r="I3008" i="1"/>
  <c r="J3008" i="1"/>
  <c r="K3008" i="1"/>
  <c r="L3008" i="1"/>
  <c r="M3008" i="1"/>
  <c r="N3008" i="1"/>
  <c r="C3009" i="1"/>
  <c r="D3009" i="1"/>
  <c r="E3009" i="1"/>
  <c r="F3009" i="1"/>
  <c r="G3009" i="1"/>
  <c r="H3009" i="1"/>
  <c r="I3009" i="1"/>
  <c r="J3009" i="1"/>
  <c r="K3009" i="1"/>
  <c r="L3009" i="1"/>
  <c r="M3009" i="1"/>
  <c r="N3009" i="1"/>
  <c r="C3010" i="1"/>
  <c r="D3010" i="1"/>
  <c r="E3010" i="1"/>
  <c r="F3010" i="1"/>
  <c r="G3010" i="1"/>
  <c r="H3010" i="1"/>
  <c r="I3010" i="1"/>
  <c r="J3010" i="1"/>
  <c r="K3010" i="1"/>
  <c r="L3010" i="1"/>
  <c r="M3010" i="1"/>
  <c r="N3010" i="1"/>
  <c r="C3011" i="1"/>
  <c r="D3011" i="1"/>
  <c r="E3011" i="1"/>
  <c r="F3011" i="1"/>
  <c r="G3011" i="1"/>
  <c r="H3011" i="1"/>
  <c r="I3011" i="1"/>
  <c r="J3011" i="1"/>
  <c r="K3011" i="1"/>
  <c r="L3011" i="1"/>
  <c r="M3011" i="1"/>
  <c r="N3011" i="1"/>
  <c r="C3012" i="1"/>
  <c r="D3012" i="1"/>
  <c r="E3012" i="1"/>
  <c r="F3012" i="1"/>
  <c r="G3012" i="1"/>
  <c r="H3012" i="1"/>
  <c r="I3012" i="1"/>
  <c r="J3012" i="1"/>
  <c r="K3012" i="1"/>
  <c r="L3012" i="1"/>
  <c r="M3012" i="1"/>
  <c r="N3012" i="1"/>
  <c r="C3013" i="1"/>
  <c r="D3013" i="1"/>
  <c r="E3013" i="1"/>
  <c r="F3013" i="1"/>
  <c r="G3013" i="1"/>
  <c r="H3013" i="1"/>
  <c r="I3013" i="1"/>
  <c r="J3013" i="1"/>
  <c r="K3013" i="1"/>
  <c r="L3013" i="1"/>
  <c r="M3013" i="1"/>
  <c r="N3013" i="1"/>
  <c r="C3014" i="1"/>
  <c r="D3014" i="1"/>
  <c r="E3014" i="1"/>
  <c r="F3014" i="1"/>
  <c r="G3014" i="1"/>
  <c r="H3014" i="1"/>
  <c r="I3014" i="1"/>
  <c r="J3014" i="1"/>
  <c r="K3014" i="1"/>
  <c r="L3014" i="1"/>
  <c r="M3014" i="1"/>
  <c r="N3014" i="1"/>
  <c r="C3015" i="1"/>
  <c r="D3015" i="1"/>
  <c r="E3015" i="1"/>
  <c r="F3015" i="1"/>
  <c r="G3015" i="1"/>
  <c r="H3015" i="1"/>
  <c r="I3015" i="1"/>
  <c r="J3015" i="1"/>
  <c r="K3015" i="1"/>
  <c r="L3015" i="1"/>
  <c r="M3015" i="1"/>
  <c r="N3015" i="1"/>
  <c r="C3016" i="1"/>
  <c r="D3016" i="1"/>
  <c r="E3016" i="1"/>
  <c r="F3016" i="1"/>
  <c r="G3016" i="1"/>
  <c r="H3016" i="1"/>
  <c r="I3016" i="1"/>
  <c r="J3016" i="1"/>
  <c r="K3016" i="1"/>
  <c r="L3016" i="1"/>
  <c r="M3016" i="1"/>
  <c r="N3016" i="1"/>
  <c r="C3017" i="1"/>
  <c r="D3017" i="1"/>
  <c r="E3017" i="1"/>
  <c r="F3017" i="1"/>
  <c r="G3017" i="1"/>
  <c r="H3017" i="1"/>
  <c r="I3017" i="1"/>
  <c r="J3017" i="1"/>
  <c r="K3017" i="1"/>
  <c r="L3017" i="1"/>
  <c r="M3017" i="1"/>
  <c r="N3017" i="1"/>
  <c r="C3018" i="1"/>
  <c r="D3018" i="1"/>
  <c r="E3018" i="1"/>
  <c r="F3018" i="1"/>
  <c r="G3018" i="1"/>
  <c r="H3018" i="1"/>
  <c r="I3018" i="1"/>
  <c r="J3018" i="1"/>
  <c r="K3018" i="1"/>
  <c r="L3018" i="1"/>
  <c r="M3018" i="1"/>
  <c r="N3018" i="1"/>
  <c r="C3019" i="1"/>
  <c r="D3019" i="1"/>
  <c r="E3019" i="1"/>
  <c r="F3019" i="1"/>
  <c r="G3019" i="1"/>
  <c r="H3019" i="1"/>
  <c r="I3019" i="1"/>
  <c r="J3019" i="1"/>
  <c r="K3019" i="1"/>
  <c r="L3019" i="1"/>
  <c r="M3019" i="1"/>
  <c r="N3019" i="1"/>
  <c r="C3020" i="1"/>
  <c r="D3020" i="1"/>
  <c r="E3020" i="1"/>
  <c r="F3020" i="1"/>
  <c r="G3020" i="1"/>
  <c r="H3020" i="1"/>
  <c r="I3020" i="1"/>
  <c r="J3020" i="1"/>
  <c r="K3020" i="1"/>
  <c r="L3020" i="1"/>
  <c r="M3020" i="1"/>
  <c r="N3020" i="1"/>
  <c r="C3021" i="1"/>
  <c r="D3021" i="1"/>
  <c r="E3021" i="1"/>
  <c r="F3021" i="1"/>
  <c r="G3021" i="1"/>
  <c r="H3021" i="1"/>
  <c r="I3021" i="1"/>
  <c r="J3021" i="1"/>
  <c r="K3021" i="1"/>
  <c r="L3021" i="1"/>
  <c r="M3021" i="1"/>
  <c r="N3021" i="1"/>
  <c r="C3022" i="1"/>
  <c r="D3022" i="1"/>
  <c r="E3022" i="1"/>
  <c r="F3022" i="1"/>
  <c r="G3022" i="1"/>
  <c r="H3022" i="1"/>
  <c r="I3022" i="1"/>
  <c r="J3022" i="1"/>
  <c r="K3022" i="1"/>
  <c r="L3022" i="1"/>
  <c r="M3022" i="1"/>
  <c r="N3022" i="1"/>
  <c r="C3023" i="1"/>
  <c r="D3023" i="1"/>
  <c r="E3023" i="1"/>
  <c r="F3023" i="1"/>
  <c r="G3023" i="1"/>
  <c r="H3023" i="1"/>
  <c r="I3023" i="1"/>
  <c r="J3023" i="1"/>
  <c r="K3023" i="1"/>
  <c r="L3023" i="1"/>
  <c r="M3023" i="1"/>
  <c r="N3023" i="1"/>
  <c r="C3024" i="1"/>
  <c r="D3024" i="1"/>
  <c r="E3024" i="1"/>
  <c r="F3024" i="1"/>
  <c r="G3024" i="1"/>
  <c r="H3024" i="1"/>
  <c r="I3024" i="1"/>
  <c r="J3024" i="1"/>
  <c r="K3024" i="1"/>
  <c r="L3024" i="1"/>
  <c r="M3024" i="1"/>
  <c r="N3024" i="1"/>
  <c r="C3025" i="1"/>
  <c r="D3025" i="1"/>
  <c r="E3025" i="1"/>
  <c r="F3025" i="1"/>
  <c r="G3025" i="1"/>
  <c r="H3025" i="1"/>
  <c r="I3025" i="1"/>
  <c r="J3025" i="1"/>
  <c r="K3025" i="1"/>
  <c r="L3025" i="1"/>
  <c r="M3025" i="1"/>
  <c r="N3025" i="1"/>
  <c r="C3026" i="1"/>
  <c r="D3026" i="1"/>
  <c r="E3026" i="1"/>
  <c r="F3026" i="1"/>
  <c r="G3026" i="1"/>
  <c r="H3026" i="1"/>
  <c r="I3026" i="1"/>
  <c r="J3026" i="1"/>
  <c r="K3026" i="1"/>
  <c r="L3026" i="1"/>
  <c r="M3026" i="1"/>
  <c r="N3026" i="1"/>
  <c r="C3027" i="1"/>
  <c r="D3027" i="1"/>
  <c r="E3027" i="1"/>
  <c r="F3027" i="1"/>
  <c r="G3027" i="1"/>
  <c r="H3027" i="1"/>
  <c r="I3027" i="1"/>
  <c r="J3027" i="1"/>
  <c r="K3027" i="1"/>
  <c r="L3027" i="1"/>
  <c r="M3027" i="1"/>
  <c r="N3027" i="1"/>
  <c r="C3028" i="1"/>
  <c r="D3028" i="1"/>
  <c r="E3028" i="1"/>
  <c r="F3028" i="1"/>
  <c r="G3028" i="1"/>
  <c r="H3028" i="1"/>
  <c r="I3028" i="1"/>
  <c r="J3028" i="1"/>
  <c r="K3028" i="1"/>
  <c r="L3028" i="1"/>
  <c r="M3028" i="1"/>
  <c r="N3028" i="1"/>
  <c r="C3029" i="1"/>
  <c r="D3029" i="1"/>
  <c r="E3029" i="1"/>
  <c r="F3029" i="1"/>
  <c r="G3029" i="1"/>
  <c r="H3029" i="1"/>
  <c r="I3029" i="1"/>
  <c r="J3029" i="1"/>
  <c r="K3029" i="1"/>
  <c r="L3029" i="1"/>
  <c r="M3029" i="1"/>
  <c r="N3029" i="1"/>
  <c r="C3030" i="1"/>
  <c r="D3030" i="1"/>
  <c r="E3030" i="1"/>
  <c r="F3030" i="1"/>
  <c r="G3030" i="1"/>
  <c r="H3030" i="1"/>
  <c r="I3030" i="1"/>
  <c r="J3030" i="1"/>
  <c r="K3030" i="1"/>
  <c r="L3030" i="1"/>
  <c r="M3030" i="1"/>
  <c r="N3030" i="1"/>
  <c r="C3031" i="1"/>
  <c r="D3031" i="1"/>
  <c r="E3031" i="1"/>
  <c r="F3031" i="1"/>
  <c r="G3031" i="1"/>
  <c r="H3031" i="1"/>
  <c r="I3031" i="1"/>
  <c r="J3031" i="1"/>
  <c r="K3031" i="1"/>
  <c r="L3031" i="1"/>
  <c r="M3031" i="1"/>
  <c r="N3031" i="1"/>
  <c r="C3032" i="1"/>
  <c r="D3032" i="1"/>
  <c r="E3032" i="1"/>
  <c r="F3032" i="1"/>
  <c r="G3032" i="1"/>
  <c r="H3032" i="1"/>
  <c r="I3032" i="1"/>
  <c r="J3032" i="1"/>
  <c r="K3032" i="1"/>
  <c r="L3032" i="1"/>
  <c r="M3032" i="1"/>
  <c r="N3032" i="1"/>
  <c r="C3033" i="1"/>
  <c r="D3033" i="1"/>
  <c r="E3033" i="1"/>
  <c r="F3033" i="1"/>
  <c r="G3033" i="1"/>
  <c r="H3033" i="1"/>
  <c r="I3033" i="1"/>
  <c r="J3033" i="1"/>
  <c r="K3033" i="1"/>
  <c r="L3033" i="1"/>
  <c r="M3033" i="1"/>
  <c r="N3033" i="1"/>
  <c r="C3034" i="1"/>
  <c r="D3034" i="1"/>
  <c r="E3034" i="1"/>
  <c r="F3034" i="1"/>
  <c r="G3034" i="1"/>
  <c r="H3034" i="1"/>
  <c r="I3034" i="1"/>
  <c r="J3034" i="1"/>
  <c r="K3034" i="1"/>
  <c r="L3034" i="1"/>
  <c r="M3034" i="1"/>
  <c r="N3034" i="1"/>
  <c r="C2535" i="1"/>
  <c r="D2535" i="1"/>
  <c r="E2535" i="1"/>
  <c r="F2535" i="1"/>
  <c r="G2535" i="1"/>
  <c r="H2535" i="1"/>
  <c r="I2535" i="1"/>
  <c r="J2535" i="1"/>
  <c r="K2535" i="1"/>
  <c r="L2535" i="1"/>
  <c r="M2535" i="1"/>
  <c r="N2535" i="1"/>
  <c r="C2034" i="1"/>
  <c r="D2034" i="1"/>
  <c r="E2034" i="1"/>
  <c r="F2034" i="1"/>
  <c r="G2034" i="1"/>
  <c r="H2034" i="1"/>
  <c r="I2034" i="1"/>
  <c r="J2034" i="1"/>
  <c r="K2034" i="1"/>
  <c r="L2034" i="1"/>
  <c r="M2034" i="1"/>
  <c r="N2034" i="1"/>
  <c r="C2035" i="1"/>
  <c r="D2035" i="1"/>
  <c r="E2035" i="1"/>
  <c r="F2035" i="1"/>
  <c r="G2035" i="1"/>
  <c r="H2035" i="1"/>
  <c r="I2035" i="1"/>
  <c r="J2035" i="1"/>
  <c r="K2035" i="1"/>
  <c r="L2035" i="1"/>
  <c r="M2035" i="1"/>
  <c r="N2035" i="1"/>
  <c r="C2036" i="1"/>
  <c r="D2036" i="1"/>
  <c r="E2036" i="1"/>
  <c r="F2036" i="1"/>
  <c r="G2036" i="1"/>
  <c r="H2036" i="1"/>
  <c r="I2036" i="1"/>
  <c r="J2036" i="1"/>
  <c r="K2036" i="1"/>
  <c r="L2036" i="1"/>
  <c r="M2036" i="1"/>
  <c r="N2036" i="1"/>
  <c r="C2037" i="1"/>
  <c r="D2037" i="1"/>
  <c r="E2037" i="1"/>
  <c r="F2037" i="1"/>
  <c r="G2037" i="1"/>
  <c r="H2037" i="1"/>
  <c r="I2037" i="1"/>
  <c r="J2037" i="1"/>
  <c r="K2037" i="1"/>
  <c r="L2037" i="1"/>
  <c r="M2037" i="1"/>
  <c r="N2037" i="1"/>
  <c r="C2038" i="1"/>
  <c r="D2038" i="1"/>
  <c r="E2038" i="1"/>
  <c r="F2038" i="1"/>
  <c r="G2038" i="1"/>
  <c r="H2038" i="1"/>
  <c r="I2038" i="1"/>
  <c r="J2038" i="1"/>
  <c r="K2038" i="1"/>
  <c r="L2038" i="1"/>
  <c r="M2038" i="1"/>
  <c r="N2038" i="1"/>
  <c r="C2039" i="1"/>
  <c r="D2039" i="1"/>
  <c r="E2039" i="1"/>
  <c r="F2039" i="1"/>
  <c r="G2039" i="1"/>
  <c r="H2039" i="1"/>
  <c r="I2039" i="1"/>
  <c r="J2039" i="1"/>
  <c r="K2039" i="1"/>
  <c r="L2039" i="1"/>
  <c r="M2039" i="1"/>
  <c r="N2039" i="1"/>
  <c r="C2040" i="1"/>
  <c r="D2040" i="1"/>
  <c r="E2040" i="1"/>
  <c r="F2040" i="1"/>
  <c r="G2040" i="1"/>
  <c r="H2040" i="1"/>
  <c r="I2040" i="1"/>
  <c r="J2040" i="1"/>
  <c r="K2040" i="1"/>
  <c r="L2040" i="1"/>
  <c r="M2040" i="1"/>
  <c r="N2040" i="1"/>
  <c r="C2041" i="1"/>
  <c r="D2041" i="1"/>
  <c r="E2041" i="1"/>
  <c r="F2041" i="1"/>
  <c r="G2041" i="1"/>
  <c r="H2041" i="1"/>
  <c r="I2041" i="1"/>
  <c r="J2041" i="1"/>
  <c r="K2041" i="1"/>
  <c r="L2041" i="1"/>
  <c r="M2041" i="1"/>
  <c r="N2041" i="1"/>
  <c r="C2042" i="1"/>
  <c r="D2042" i="1"/>
  <c r="E2042" i="1"/>
  <c r="F2042" i="1"/>
  <c r="G2042" i="1"/>
  <c r="H2042" i="1"/>
  <c r="I2042" i="1"/>
  <c r="J2042" i="1"/>
  <c r="K2042" i="1"/>
  <c r="L2042" i="1"/>
  <c r="M2042" i="1"/>
  <c r="N2042" i="1"/>
  <c r="C2043" i="1"/>
  <c r="D2043" i="1"/>
  <c r="E2043" i="1"/>
  <c r="F2043" i="1"/>
  <c r="G2043" i="1"/>
  <c r="H2043" i="1"/>
  <c r="I2043" i="1"/>
  <c r="J2043" i="1"/>
  <c r="K2043" i="1"/>
  <c r="L2043" i="1"/>
  <c r="M2043" i="1"/>
  <c r="N2043" i="1"/>
  <c r="C2044" i="1"/>
  <c r="D2044" i="1"/>
  <c r="E2044" i="1"/>
  <c r="F2044" i="1"/>
  <c r="G2044" i="1"/>
  <c r="H2044" i="1"/>
  <c r="I2044" i="1"/>
  <c r="J2044" i="1"/>
  <c r="K2044" i="1"/>
  <c r="L2044" i="1"/>
  <c r="M2044" i="1"/>
  <c r="N2044" i="1"/>
  <c r="C2045" i="1"/>
  <c r="D2045" i="1"/>
  <c r="E2045" i="1"/>
  <c r="F2045" i="1"/>
  <c r="G2045" i="1"/>
  <c r="H2045" i="1"/>
  <c r="I2045" i="1"/>
  <c r="J2045" i="1"/>
  <c r="K2045" i="1"/>
  <c r="L2045" i="1"/>
  <c r="M2045" i="1"/>
  <c r="N2045" i="1"/>
  <c r="C2046" i="1"/>
  <c r="D2046" i="1"/>
  <c r="E2046" i="1"/>
  <c r="F2046" i="1"/>
  <c r="G2046" i="1"/>
  <c r="H2046" i="1"/>
  <c r="I2046" i="1"/>
  <c r="J2046" i="1"/>
  <c r="K2046" i="1"/>
  <c r="L2046" i="1"/>
  <c r="M2046" i="1"/>
  <c r="N2046" i="1"/>
  <c r="C2047" i="1"/>
  <c r="D2047" i="1"/>
  <c r="E2047" i="1"/>
  <c r="F2047" i="1"/>
  <c r="G2047" i="1"/>
  <c r="H2047" i="1"/>
  <c r="I2047" i="1"/>
  <c r="J2047" i="1"/>
  <c r="K2047" i="1"/>
  <c r="L2047" i="1"/>
  <c r="M2047" i="1"/>
  <c r="N2047" i="1"/>
  <c r="C2048" i="1"/>
  <c r="D2048" i="1"/>
  <c r="E2048" i="1"/>
  <c r="F2048" i="1"/>
  <c r="G2048" i="1"/>
  <c r="H2048" i="1"/>
  <c r="I2048" i="1"/>
  <c r="J2048" i="1"/>
  <c r="K2048" i="1"/>
  <c r="L2048" i="1"/>
  <c r="M2048" i="1"/>
  <c r="N2048" i="1"/>
  <c r="C2049" i="1"/>
  <c r="D2049" i="1"/>
  <c r="E2049" i="1"/>
  <c r="F2049" i="1"/>
  <c r="G2049" i="1"/>
  <c r="H2049" i="1"/>
  <c r="I2049" i="1"/>
  <c r="J2049" i="1"/>
  <c r="K2049" i="1"/>
  <c r="L2049" i="1"/>
  <c r="M2049" i="1"/>
  <c r="N2049" i="1"/>
  <c r="C2050" i="1"/>
  <c r="D2050" i="1"/>
  <c r="E2050" i="1"/>
  <c r="F2050" i="1"/>
  <c r="G2050" i="1"/>
  <c r="H2050" i="1"/>
  <c r="I2050" i="1"/>
  <c r="J2050" i="1"/>
  <c r="K2050" i="1"/>
  <c r="L2050" i="1"/>
  <c r="M2050" i="1"/>
  <c r="N2050" i="1"/>
  <c r="C2051" i="1"/>
  <c r="D2051" i="1"/>
  <c r="E2051" i="1"/>
  <c r="F2051" i="1"/>
  <c r="G2051" i="1"/>
  <c r="H2051" i="1"/>
  <c r="I2051" i="1"/>
  <c r="J2051" i="1"/>
  <c r="K2051" i="1"/>
  <c r="L2051" i="1"/>
  <c r="M2051" i="1"/>
  <c r="N2051" i="1"/>
  <c r="C2052" i="1"/>
  <c r="D2052" i="1"/>
  <c r="E2052" i="1"/>
  <c r="F2052" i="1"/>
  <c r="G2052" i="1"/>
  <c r="H2052" i="1"/>
  <c r="I2052" i="1"/>
  <c r="J2052" i="1"/>
  <c r="K2052" i="1"/>
  <c r="L2052" i="1"/>
  <c r="M2052" i="1"/>
  <c r="N2052" i="1"/>
  <c r="C2053" i="1"/>
  <c r="D2053" i="1"/>
  <c r="E2053" i="1"/>
  <c r="F2053" i="1"/>
  <c r="G2053" i="1"/>
  <c r="H2053" i="1"/>
  <c r="I2053" i="1"/>
  <c r="J2053" i="1"/>
  <c r="K2053" i="1"/>
  <c r="L2053" i="1"/>
  <c r="M2053" i="1"/>
  <c r="N2053" i="1"/>
  <c r="C2054" i="1"/>
  <c r="D2054" i="1"/>
  <c r="E2054" i="1"/>
  <c r="F2054" i="1"/>
  <c r="G2054" i="1"/>
  <c r="H2054" i="1"/>
  <c r="I2054" i="1"/>
  <c r="J2054" i="1"/>
  <c r="K2054" i="1"/>
  <c r="L2054" i="1"/>
  <c r="M2054" i="1"/>
  <c r="N2054" i="1"/>
  <c r="C2055" i="1"/>
  <c r="D2055" i="1"/>
  <c r="E2055" i="1"/>
  <c r="F2055" i="1"/>
  <c r="G2055" i="1"/>
  <c r="H2055" i="1"/>
  <c r="I2055" i="1"/>
  <c r="J2055" i="1"/>
  <c r="K2055" i="1"/>
  <c r="L2055" i="1"/>
  <c r="M2055" i="1"/>
  <c r="N2055" i="1"/>
  <c r="C2056" i="1"/>
  <c r="D2056" i="1"/>
  <c r="E2056" i="1"/>
  <c r="F2056" i="1"/>
  <c r="G2056" i="1"/>
  <c r="H2056" i="1"/>
  <c r="I2056" i="1"/>
  <c r="J2056" i="1"/>
  <c r="K2056" i="1"/>
  <c r="L2056" i="1"/>
  <c r="M2056" i="1"/>
  <c r="N2056" i="1"/>
  <c r="C2057" i="1"/>
  <c r="D2057" i="1"/>
  <c r="E2057" i="1"/>
  <c r="F2057" i="1"/>
  <c r="G2057" i="1"/>
  <c r="H2057" i="1"/>
  <c r="I2057" i="1"/>
  <c r="J2057" i="1"/>
  <c r="K2057" i="1"/>
  <c r="L2057" i="1"/>
  <c r="M2057" i="1"/>
  <c r="N2057" i="1"/>
  <c r="C2058" i="1"/>
  <c r="D2058" i="1"/>
  <c r="E2058" i="1"/>
  <c r="F2058" i="1"/>
  <c r="G2058" i="1"/>
  <c r="H2058" i="1"/>
  <c r="I2058" i="1"/>
  <c r="J2058" i="1"/>
  <c r="K2058" i="1"/>
  <c r="L2058" i="1"/>
  <c r="M2058" i="1"/>
  <c r="N2058" i="1"/>
  <c r="C2059" i="1"/>
  <c r="D2059" i="1"/>
  <c r="E2059" i="1"/>
  <c r="F2059" i="1"/>
  <c r="G2059" i="1"/>
  <c r="H2059" i="1"/>
  <c r="I2059" i="1"/>
  <c r="J2059" i="1"/>
  <c r="K2059" i="1"/>
  <c r="L2059" i="1"/>
  <c r="M2059" i="1"/>
  <c r="N2059" i="1"/>
  <c r="C2060" i="1"/>
  <c r="D2060" i="1"/>
  <c r="E2060" i="1"/>
  <c r="F2060" i="1"/>
  <c r="G2060" i="1"/>
  <c r="H2060" i="1"/>
  <c r="I2060" i="1"/>
  <c r="J2060" i="1"/>
  <c r="K2060" i="1"/>
  <c r="L2060" i="1"/>
  <c r="M2060" i="1"/>
  <c r="N2060" i="1"/>
  <c r="C2061" i="1"/>
  <c r="D2061" i="1"/>
  <c r="E2061" i="1"/>
  <c r="F2061" i="1"/>
  <c r="G2061" i="1"/>
  <c r="H2061" i="1"/>
  <c r="I2061" i="1"/>
  <c r="J2061" i="1"/>
  <c r="K2061" i="1"/>
  <c r="L2061" i="1"/>
  <c r="M2061" i="1"/>
  <c r="N2061" i="1"/>
  <c r="C2062" i="1"/>
  <c r="D2062" i="1"/>
  <c r="E2062" i="1"/>
  <c r="F2062" i="1"/>
  <c r="G2062" i="1"/>
  <c r="H2062" i="1"/>
  <c r="I2062" i="1"/>
  <c r="J2062" i="1"/>
  <c r="K2062" i="1"/>
  <c r="L2062" i="1"/>
  <c r="M2062" i="1"/>
  <c r="N2062" i="1"/>
  <c r="C2063" i="1"/>
  <c r="D2063" i="1"/>
  <c r="E2063" i="1"/>
  <c r="F2063" i="1"/>
  <c r="G2063" i="1"/>
  <c r="H2063" i="1"/>
  <c r="I2063" i="1"/>
  <c r="J2063" i="1"/>
  <c r="K2063" i="1"/>
  <c r="L2063" i="1"/>
  <c r="M2063" i="1"/>
  <c r="N2063" i="1"/>
  <c r="C2064" i="1"/>
  <c r="D2064" i="1"/>
  <c r="E2064" i="1"/>
  <c r="F2064" i="1"/>
  <c r="G2064" i="1"/>
  <c r="H2064" i="1"/>
  <c r="I2064" i="1"/>
  <c r="J2064" i="1"/>
  <c r="K2064" i="1"/>
  <c r="L2064" i="1"/>
  <c r="M2064" i="1"/>
  <c r="N2064" i="1"/>
  <c r="C2065" i="1"/>
  <c r="D2065" i="1"/>
  <c r="E2065" i="1"/>
  <c r="F2065" i="1"/>
  <c r="G2065" i="1"/>
  <c r="H2065" i="1"/>
  <c r="I2065" i="1"/>
  <c r="J2065" i="1"/>
  <c r="K2065" i="1"/>
  <c r="L2065" i="1"/>
  <c r="M2065" i="1"/>
  <c r="N2065" i="1"/>
  <c r="C2066" i="1"/>
  <c r="D2066" i="1"/>
  <c r="E2066" i="1"/>
  <c r="F2066" i="1"/>
  <c r="G2066" i="1"/>
  <c r="H2066" i="1"/>
  <c r="I2066" i="1"/>
  <c r="J2066" i="1"/>
  <c r="K2066" i="1"/>
  <c r="L2066" i="1"/>
  <c r="M2066" i="1"/>
  <c r="N2066" i="1"/>
  <c r="C2067" i="1"/>
  <c r="D2067" i="1"/>
  <c r="E2067" i="1"/>
  <c r="F2067" i="1"/>
  <c r="G2067" i="1"/>
  <c r="H2067" i="1"/>
  <c r="I2067" i="1"/>
  <c r="J2067" i="1"/>
  <c r="K2067" i="1"/>
  <c r="L2067" i="1"/>
  <c r="M2067" i="1"/>
  <c r="N2067" i="1"/>
  <c r="C2068" i="1"/>
  <c r="D2068" i="1"/>
  <c r="E2068" i="1"/>
  <c r="F2068" i="1"/>
  <c r="G2068" i="1"/>
  <c r="H2068" i="1"/>
  <c r="I2068" i="1"/>
  <c r="J2068" i="1"/>
  <c r="K2068" i="1"/>
  <c r="L2068" i="1"/>
  <c r="M2068" i="1"/>
  <c r="N2068" i="1"/>
  <c r="C2069" i="1"/>
  <c r="D2069" i="1"/>
  <c r="E2069" i="1"/>
  <c r="F2069" i="1"/>
  <c r="G2069" i="1"/>
  <c r="H2069" i="1"/>
  <c r="I2069" i="1"/>
  <c r="J2069" i="1"/>
  <c r="K2069" i="1"/>
  <c r="L2069" i="1"/>
  <c r="M2069" i="1"/>
  <c r="N2069" i="1"/>
  <c r="C2070" i="1"/>
  <c r="D2070" i="1"/>
  <c r="E2070" i="1"/>
  <c r="F2070" i="1"/>
  <c r="G2070" i="1"/>
  <c r="H2070" i="1"/>
  <c r="I2070" i="1"/>
  <c r="J2070" i="1"/>
  <c r="K2070" i="1"/>
  <c r="L2070" i="1"/>
  <c r="M2070" i="1"/>
  <c r="N2070" i="1"/>
  <c r="C2071" i="1"/>
  <c r="D2071" i="1"/>
  <c r="E2071" i="1"/>
  <c r="F2071" i="1"/>
  <c r="G2071" i="1"/>
  <c r="H2071" i="1"/>
  <c r="I2071" i="1"/>
  <c r="J2071" i="1"/>
  <c r="K2071" i="1"/>
  <c r="L2071" i="1"/>
  <c r="M2071" i="1"/>
  <c r="N2071" i="1"/>
  <c r="C2072" i="1"/>
  <c r="D2072" i="1"/>
  <c r="E2072" i="1"/>
  <c r="F2072" i="1"/>
  <c r="G2072" i="1"/>
  <c r="H2072" i="1"/>
  <c r="I2072" i="1"/>
  <c r="J2072" i="1"/>
  <c r="K2072" i="1"/>
  <c r="L2072" i="1"/>
  <c r="M2072" i="1"/>
  <c r="N2072" i="1"/>
  <c r="C2073" i="1"/>
  <c r="D2073" i="1"/>
  <c r="E2073" i="1"/>
  <c r="F2073" i="1"/>
  <c r="G2073" i="1"/>
  <c r="H2073" i="1"/>
  <c r="I2073" i="1"/>
  <c r="J2073" i="1"/>
  <c r="K2073" i="1"/>
  <c r="L2073" i="1"/>
  <c r="M2073" i="1"/>
  <c r="N2073" i="1"/>
  <c r="C2074" i="1"/>
  <c r="D2074" i="1"/>
  <c r="E2074" i="1"/>
  <c r="F2074" i="1"/>
  <c r="G2074" i="1"/>
  <c r="H2074" i="1"/>
  <c r="I2074" i="1"/>
  <c r="J2074" i="1"/>
  <c r="K2074" i="1"/>
  <c r="L2074" i="1"/>
  <c r="M2074" i="1"/>
  <c r="N2074" i="1"/>
  <c r="C2075" i="1"/>
  <c r="D2075" i="1"/>
  <c r="E2075" i="1"/>
  <c r="F2075" i="1"/>
  <c r="G2075" i="1"/>
  <c r="H2075" i="1"/>
  <c r="I2075" i="1"/>
  <c r="J2075" i="1"/>
  <c r="K2075" i="1"/>
  <c r="L2075" i="1"/>
  <c r="M2075" i="1"/>
  <c r="N2075" i="1"/>
  <c r="C2076" i="1"/>
  <c r="D2076" i="1"/>
  <c r="E2076" i="1"/>
  <c r="F2076" i="1"/>
  <c r="G2076" i="1"/>
  <c r="H2076" i="1"/>
  <c r="I2076" i="1"/>
  <c r="J2076" i="1"/>
  <c r="K2076" i="1"/>
  <c r="L2076" i="1"/>
  <c r="M2076" i="1"/>
  <c r="N2076" i="1"/>
  <c r="C2077" i="1"/>
  <c r="D2077" i="1"/>
  <c r="E2077" i="1"/>
  <c r="F2077" i="1"/>
  <c r="G2077" i="1"/>
  <c r="H2077" i="1"/>
  <c r="I2077" i="1"/>
  <c r="J2077" i="1"/>
  <c r="K2077" i="1"/>
  <c r="L2077" i="1"/>
  <c r="M2077" i="1"/>
  <c r="N2077" i="1"/>
  <c r="C2078" i="1"/>
  <c r="D2078" i="1"/>
  <c r="E2078" i="1"/>
  <c r="F2078" i="1"/>
  <c r="G2078" i="1"/>
  <c r="H2078" i="1"/>
  <c r="I2078" i="1"/>
  <c r="J2078" i="1"/>
  <c r="K2078" i="1"/>
  <c r="L2078" i="1"/>
  <c r="M2078" i="1"/>
  <c r="N2078" i="1"/>
  <c r="C2079" i="1"/>
  <c r="D2079" i="1"/>
  <c r="E2079" i="1"/>
  <c r="F2079" i="1"/>
  <c r="G2079" i="1"/>
  <c r="H2079" i="1"/>
  <c r="I2079" i="1"/>
  <c r="J2079" i="1"/>
  <c r="K2079" i="1"/>
  <c r="L2079" i="1"/>
  <c r="M2079" i="1"/>
  <c r="N2079" i="1"/>
  <c r="C2080" i="1"/>
  <c r="D2080" i="1"/>
  <c r="E2080" i="1"/>
  <c r="F2080" i="1"/>
  <c r="G2080" i="1"/>
  <c r="H2080" i="1"/>
  <c r="I2080" i="1"/>
  <c r="J2080" i="1"/>
  <c r="K2080" i="1"/>
  <c r="L2080" i="1"/>
  <c r="M2080" i="1"/>
  <c r="N2080" i="1"/>
  <c r="C2081" i="1"/>
  <c r="D2081" i="1"/>
  <c r="E2081" i="1"/>
  <c r="F2081" i="1"/>
  <c r="G2081" i="1"/>
  <c r="H2081" i="1"/>
  <c r="I2081" i="1"/>
  <c r="J2081" i="1"/>
  <c r="K2081" i="1"/>
  <c r="L2081" i="1"/>
  <c r="M2081" i="1"/>
  <c r="N2081" i="1"/>
  <c r="C2082" i="1"/>
  <c r="D2082" i="1"/>
  <c r="E2082" i="1"/>
  <c r="F2082" i="1"/>
  <c r="G2082" i="1"/>
  <c r="H2082" i="1"/>
  <c r="I2082" i="1"/>
  <c r="J2082" i="1"/>
  <c r="K2082" i="1"/>
  <c r="L2082" i="1"/>
  <c r="M2082" i="1"/>
  <c r="N2082" i="1"/>
  <c r="C2083" i="1"/>
  <c r="D2083" i="1"/>
  <c r="E2083" i="1"/>
  <c r="F2083" i="1"/>
  <c r="G2083" i="1"/>
  <c r="H2083" i="1"/>
  <c r="I2083" i="1"/>
  <c r="J2083" i="1"/>
  <c r="K2083" i="1"/>
  <c r="L2083" i="1"/>
  <c r="M2083" i="1"/>
  <c r="N2083" i="1"/>
  <c r="C2084" i="1"/>
  <c r="D2084" i="1"/>
  <c r="E2084" i="1"/>
  <c r="F2084" i="1"/>
  <c r="G2084" i="1"/>
  <c r="H2084" i="1"/>
  <c r="I2084" i="1"/>
  <c r="J2084" i="1"/>
  <c r="K2084" i="1"/>
  <c r="L2084" i="1"/>
  <c r="M2084" i="1"/>
  <c r="N2084" i="1"/>
  <c r="C2085" i="1"/>
  <c r="D2085" i="1"/>
  <c r="E2085" i="1"/>
  <c r="F2085" i="1"/>
  <c r="G2085" i="1"/>
  <c r="H2085" i="1"/>
  <c r="I2085" i="1"/>
  <c r="J2085" i="1"/>
  <c r="K2085" i="1"/>
  <c r="L2085" i="1"/>
  <c r="M2085" i="1"/>
  <c r="N2085" i="1"/>
  <c r="C2086" i="1"/>
  <c r="D2086" i="1"/>
  <c r="E2086" i="1"/>
  <c r="F2086" i="1"/>
  <c r="G2086" i="1"/>
  <c r="H2086" i="1"/>
  <c r="I2086" i="1"/>
  <c r="J2086" i="1"/>
  <c r="K2086" i="1"/>
  <c r="L2086" i="1"/>
  <c r="M2086" i="1"/>
  <c r="N2086" i="1"/>
  <c r="C2087" i="1"/>
  <c r="D2087" i="1"/>
  <c r="E2087" i="1"/>
  <c r="F2087" i="1"/>
  <c r="G2087" i="1"/>
  <c r="H2087" i="1"/>
  <c r="I2087" i="1"/>
  <c r="J2087" i="1"/>
  <c r="K2087" i="1"/>
  <c r="L2087" i="1"/>
  <c r="M2087" i="1"/>
  <c r="N2087" i="1"/>
  <c r="C2088" i="1"/>
  <c r="D2088" i="1"/>
  <c r="E2088" i="1"/>
  <c r="F2088" i="1"/>
  <c r="G2088" i="1"/>
  <c r="H2088" i="1"/>
  <c r="I2088" i="1"/>
  <c r="J2088" i="1"/>
  <c r="K2088" i="1"/>
  <c r="L2088" i="1"/>
  <c r="M2088" i="1"/>
  <c r="N2088" i="1"/>
  <c r="C2089" i="1"/>
  <c r="D2089" i="1"/>
  <c r="E2089" i="1"/>
  <c r="F2089" i="1"/>
  <c r="G2089" i="1"/>
  <c r="H2089" i="1"/>
  <c r="I2089" i="1"/>
  <c r="J2089" i="1"/>
  <c r="K2089" i="1"/>
  <c r="L2089" i="1"/>
  <c r="M2089" i="1"/>
  <c r="N2089" i="1"/>
  <c r="C2090" i="1"/>
  <c r="D2090" i="1"/>
  <c r="E2090" i="1"/>
  <c r="F2090" i="1"/>
  <c r="G2090" i="1"/>
  <c r="H2090" i="1"/>
  <c r="I2090" i="1"/>
  <c r="J2090" i="1"/>
  <c r="K2090" i="1"/>
  <c r="L2090" i="1"/>
  <c r="M2090" i="1"/>
  <c r="N2090" i="1"/>
  <c r="C2091" i="1"/>
  <c r="D2091" i="1"/>
  <c r="E2091" i="1"/>
  <c r="F2091" i="1"/>
  <c r="G2091" i="1"/>
  <c r="H2091" i="1"/>
  <c r="I2091" i="1"/>
  <c r="J2091" i="1"/>
  <c r="K2091" i="1"/>
  <c r="L2091" i="1"/>
  <c r="M2091" i="1"/>
  <c r="N2091" i="1"/>
  <c r="C2092" i="1"/>
  <c r="D2092" i="1"/>
  <c r="E2092" i="1"/>
  <c r="F2092" i="1"/>
  <c r="G2092" i="1"/>
  <c r="H2092" i="1"/>
  <c r="I2092" i="1"/>
  <c r="J2092" i="1"/>
  <c r="K2092" i="1"/>
  <c r="L2092" i="1"/>
  <c r="M2092" i="1"/>
  <c r="N2092" i="1"/>
  <c r="C2093" i="1"/>
  <c r="D2093" i="1"/>
  <c r="E2093" i="1"/>
  <c r="F2093" i="1"/>
  <c r="G2093" i="1"/>
  <c r="H2093" i="1"/>
  <c r="I2093" i="1"/>
  <c r="J2093" i="1"/>
  <c r="K2093" i="1"/>
  <c r="L2093" i="1"/>
  <c r="M2093" i="1"/>
  <c r="N2093" i="1"/>
  <c r="C2094" i="1"/>
  <c r="D2094" i="1"/>
  <c r="E2094" i="1"/>
  <c r="F2094" i="1"/>
  <c r="G2094" i="1"/>
  <c r="H2094" i="1"/>
  <c r="I2094" i="1"/>
  <c r="J2094" i="1"/>
  <c r="K2094" i="1"/>
  <c r="L2094" i="1"/>
  <c r="M2094" i="1"/>
  <c r="N2094" i="1"/>
  <c r="C2095" i="1"/>
  <c r="D2095" i="1"/>
  <c r="E2095" i="1"/>
  <c r="F2095" i="1"/>
  <c r="G2095" i="1"/>
  <c r="H2095" i="1"/>
  <c r="I2095" i="1"/>
  <c r="J2095" i="1"/>
  <c r="K2095" i="1"/>
  <c r="L2095" i="1"/>
  <c r="M2095" i="1"/>
  <c r="N2095" i="1"/>
  <c r="C2096" i="1"/>
  <c r="D2096" i="1"/>
  <c r="E2096" i="1"/>
  <c r="F2096" i="1"/>
  <c r="G2096" i="1"/>
  <c r="H2096" i="1"/>
  <c r="I2096" i="1"/>
  <c r="J2096" i="1"/>
  <c r="K2096" i="1"/>
  <c r="L2096" i="1"/>
  <c r="M2096" i="1"/>
  <c r="N2096" i="1"/>
  <c r="C2097" i="1"/>
  <c r="D2097" i="1"/>
  <c r="E2097" i="1"/>
  <c r="F2097" i="1"/>
  <c r="G2097" i="1"/>
  <c r="H2097" i="1"/>
  <c r="I2097" i="1"/>
  <c r="J2097" i="1"/>
  <c r="K2097" i="1"/>
  <c r="L2097" i="1"/>
  <c r="M2097" i="1"/>
  <c r="N2097" i="1"/>
  <c r="C2098" i="1"/>
  <c r="D2098" i="1"/>
  <c r="E2098" i="1"/>
  <c r="F2098" i="1"/>
  <c r="G2098" i="1"/>
  <c r="H2098" i="1"/>
  <c r="I2098" i="1"/>
  <c r="J2098" i="1"/>
  <c r="K2098" i="1"/>
  <c r="L2098" i="1"/>
  <c r="M2098" i="1"/>
  <c r="N2098" i="1"/>
  <c r="C2099" i="1"/>
  <c r="D2099" i="1"/>
  <c r="E2099" i="1"/>
  <c r="F2099" i="1"/>
  <c r="G2099" i="1"/>
  <c r="H2099" i="1"/>
  <c r="I2099" i="1"/>
  <c r="J2099" i="1"/>
  <c r="K2099" i="1"/>
  <c r="L2099" i="1"/>
  <c r="M2099" i="1"/>
  <c r="N2099" i="1"/>
  <c r="C2100" i="1"/>
  <c r="D2100" i="1"/>
  <c r="E2100" i="1"/>
  <c r="F2100" i="1"/>
  <c r="G2100" i="1"/>
  <c r="H2100" i="1"/>
  <c r="I2100" i="1"/>
  <c r="J2100" i="1"/>
  <c r="K2100" i="1"/>
  <c r="L2100" i="1"/>
  <c r="M2100" i="1"/>
  <c r="N2100" i="1"/>
  <c r="C2101" i="1"/>
  <c r="D2101" i="1"/>
  <c r="E2101" i="1"/>
  <c r="F2101" i="1"/>
  <c r="G2101" i="1"/>
  <c r="H2101" i="1"/>
  <c r="I2101" i="1"/>
  <c r="J2101" i="1"/>
  <c r="K2101" i="1"/>
  <c r="L2101" i="1"/>
  <c r="M2101" i="1"/>
  <c r="N2101" i="1"/>
  <c r="C2102" i="1"/>
  <c r="D2102" i="1"/>
  <c r="E2102" i="1"/>
  <c r="F2102" i="1"/>
  <c r="G2102" i="1"/>
  <c r="H2102" i="1"/>
  <c r="I2102" i="1"/>
  <c r="J2102" i="1"/>
  <c r="K2102" i="1"/>
  <c r="L2102" i="1"/>
  <c r="M2102" i="1"/>
  <c r="N2102" i="1"/>
  <c r="C2103" i="1"/>
  <c r="D2103" i="1"/>
  <c r="E2103" i="1"/>
  <c r="F2103" i="1"/>
  <c r="G2103" i="1"/>
  <c r="H2103" i="1"/>
  <c r="I2103" i="1"/>
  <c r="J2103" i="1"/>
  <c r="K2103" i="1"/>
  <c r="L2103" i="1"/>
  <c r="M2103" i="1"/>
  <c r="N2103" i="1"/>
  <c r="C2104" i="1"/>
  <c r="D2104" i="1"/>
  <c r="E2104" i="1"/>
  <c r="F2104" i="1"/>
  <c r="G2104" i="1"/>
  <c r="H2104" i="1"/>
  <c r="I2104" i="1"/>
  <c r="J2104" i="1"/>
  <c r="K2104" i="1"/>
  <c r="L2104" i="1"/>
  <c r="M2104" i="1"/>
  <c r="N2104" i="1"/>
  <c r="C2105" i="1"/>
  <c r="D2105" i="1"/>
  <c r="E2105" i="1"/>
  <c r="F2105" i="1"/>
  <c r="G2105" i="1"/>
  <c r="H2105" i="1"/>
  <c r="I2105" i="1"/>
  <c r="J2105" i="1"/>
  <c r="K2105" i="1"/>
  <c r="L2105" i="1"/>
  <c r="M2105" i="1"/>
  <c r="N2105" i="1"/>
  <c r="C2106" i="1"/>
  <c r="D2106" i="1"/>
  <c r="E2106" i="1"/>
  <c r="F2106" i="1"/>
  <c r="G2106" i="1"/>
  <c r="H2106" i="1"/>
  <c r="I2106" i="1"/>
  <c r="J2106" i="1"/>
  <c r="K2106" i="1"/>
  <c r="L2106" i="1"/>
  <c r="M2106" i="1"/>
  <c r="N2106" i="1"/>
  <c r="C2107" i="1"/>
  <c r="D2107" i="1"/>
  <c r="E2107" i="1"/>
  <c r="F2107" i="1"/>
  <c r="G2107" i="1"/>
  <c r="H2107" i="1"/>
  <c r="I2107" i="1"/>
  <c r="J2107" i="1"/>
  <c r="K2107" i="1"/>
  <c r="L2107" i="1"/>
  <c r="M2107" i="1"/>
  <c r="N2107" i="1"/>
  <c r="C2108" i="1"/>
  <c r="D2108" i="1"/>
  <c r="E2108" i="1"/>
  <c r="F2108" i="1"/>
  <c r="G2108" i="1"/>
  <c r="H2108" i="1"/>
  <c r="I2108" i="1"/>
  <c r="J2108" i="1"/>
  <c r="K2108" i="1"/>
  <c r="L2108" i="1"/>
  <c r="M2108" i="1"/>
  <c r="N2108" i="1"/>
  <c r="C2109" i="1"/>
  <c r="D2109" i="1"/>
  <c r="E2109" i="1"/>
  <c r="F2109" i="1"/>
  <c r="G2109" i="1"/>
  <c r="H2109" i="1"/>
  <c r="I2109" i="1"/>
  <c r="J2109" i="1"/>
  <c r="K2109" i="1"/>
  <c r="L2109" i="1"/>
  <c r="M2109" i="1"/>
  <c r="N2109" i="1"/>
  <c r="C2110" i="1"/>
  <c r="D2110" i="1"/>
  <c r="E2110" i="1"/>
  <c r="F2110" i="1"/>
  <c r="G2110" i="1"/>
  <c r="H2110" i="1"/>
  <c r="I2110" i="1"/>
  <c r="J2110" i="1"/>
  <c r="K2110" i="1"/>
  <c r="L2110" i="1"/>
  <c r="M2110" i="1"/>
  <c r="N2110" i="1"/>
  <c r="C2111" i="1"/>
  <c r="D2111" i="1"/>
  <c r="E2111" i="1"/>
  <c r="F2111" i="1"/>
  <c r="G2111" i="1"/>
  <c r="H2111" i="1"/>
  <c r="I2111" i="1"/>
  <c r="J2111" i="1"/>
  <c r="K2111" i="1"/>
  <c r="L2111" i="1"/>
  <c r="M2111" i="1"/>
  <c r="N2111" i="1"/>
  <c r="C2112" i="1"/>
  <c r="D2112" i="1"/>
  <c r="E2112" i="1"/>
  <c r="F2112" i="1"/>
  <c r="G2112" i="1"/>
  <c r="H2112" i="1"/>
  <c r="I2112" i="1"/>
  <c r="J2112" i="1"/>
  <c r="K2112" i="1"/>
  <c r="L2112" i="1"/>
  <c r="M2112" i="1"/>
  <c r="N2112" i="1"/>
  <c r="C2113" i="1"/>
  <c r="D2113" i="1"/>
  <c r="E2113" i="1"/>
  <c r="F2113" i="1"/>
  <c r="G2113" i="1"/>
  <c r="H2113" i="1"/>
  <c r="I2113" i="1"/>
  <c r="J2113" i="1"/>
  <c r="K2113" i="1"/>
  <c r="L2113" i="1"/>
  <c r="M2113" i="1"/>
  <c r="N2113" i="1"/>
  <c r="C2114" i="1"/>
  <c r="D2114" i="1"/>
  <c r="E2114" i="1"/>
  <c r="F2114" i="1"/>
  <c r="G2114" i="1"/>
  <c r="H2114" i="1"/>
  <c r="I2114" i="1"/>
  <c r="J2114" i="1"/>
  <c r="K2114" i="1"/>
  <c r="L2114" i="1"/>
  <c r="M2114" i="1"/>
  <c r="N2114" i="1"/>
  <c r="C2115" i="1"/>
  <c r="D2115" i="1"/>
  <c r="E2115" i="1"/>
  <c r="F2115" i="1"/>
  <c r="G2115" i="1"/>
  <c r="H2115" i="1"/>
  <c r="I2115" i="1"/>
  <c r="J2115" i="1"/>
  <c r="K2115" i="1"/>
  <c r="L2115" i="1"/>
  <c r="M2115" i="1"/>
  <c r="N2115" i="1"/>
  <c r="C2116" i="1"/>
  <c r="D2116" i="1"/>
  <c r="E2116" i="1"/>
  <c r="F2116" i="1"/>
  <c r="G2116" i="1"/>
  <c r="H2116" i="1"/>
  <c r="I2116" i="1"/>
  <c r="J2116" i="1"/>
  <c r="K2116" i="1"/>
  <c r="L2116" i="1"/>
  <c r="M2116" i="1"/>
  <c r="N2116" i="1"/>
  <c r="C2117" i="1"/>
  <c r="D2117" i="1"/>
  <c r="E2117" i="1"/>
  <c r="F2117" i="1"/>
  <c r="G2117" i="1"/>
  <c r="H2117" i="1"/>
  <c r="I2117" i="1"/>
  <c r="J2117" i="1"/>
  <c r="K2117" i="1"/>
  <c r="L2117" i="1"/>
  <c r="M2117" i="1"/>
  <c r="N2117" i="1"/>
  <c r="C2118" i="1"/>
  <c r="D2118" i="1"/>
  <c r="E2118" i="1"/>
  <c r="F2118" i="1"/>
  <c r="G2118" i="1"/>
  <c r="H2118" i="1"/>
  <c r="I2118" i="1"/>
  <c r="J2118" i="1"/>
  <c r="K2118" i="1"/>
  <c r="L2118" i="1"/>
  <c r="M2118" i="1"/>
  <c r="N2118" i="1"/>
  <c r="C2119" i="1"/>
  <c r="D2119" i="1"/>
  <c r="E2119" i="1"/>
  <c r="F2119" i="1"/>
  <c r="G2119" i="1"/>
  <c r="H2119" i="1"/>
  <c r="I2119" i="1"/>
  <c r="J2119" i="1"/>
  <c r="K2119" i="1"/>
  <c r="L2119" i="1"/>
  <c r="M2119" i="1"/>
  <c r="N2119" i="1"/>
  <c r="C2120" i="1"/>
  <c r="D2120" i="1"/>
  <c r="E2120" i="1"/>
  <c r="F2120" i="1"/>
  <c r="G2120" i="1"/>
  <c r="H2120" i="1"/>
  <c r="I2120" i="1"/>
  <c r="J2120" i="1"/>
  <c r="K2120" i="1"/>
  <c r="L2120" i="1"/>
  <c r="M2120" i="1"/>
  <c r="N2120" i="1"/>
  <c r="C2121" i="1"/>
  <c r="D2121" i="1"/>
  <c r="E2121" i="1"/>
  <c r="F2121" i="1"/>
  <c r="G2121" i="1"/>
  <c r="H2121" i="1"/>
  <c r="I2121" i="1"/>
  <c r="J2121" i="1"/>
  <c r="K2121" i="1"/>
  <c r="L2121" i="1"/>
  <c r="M2121" i="1"/>
  <c r="N2121" i="1"/>
  <c r="C2122" i="1"/>
  <c r="D2122" i="1"/>
  <c r="E2122" i="1"/>
  <c r="F2122" i="1"/>
  <c r="G2122" i="1"/>
  <c r="H2122" i="1"/>
  <c r="I2122" i="1"/>
  <c r="J2122" i="1"/>
  <c r="K2122" i="1"/>
  <c r="L2122" i="1"/>
  <c r="M2122" i="1"/>
  <c r="N2122" i="1"/>
  <c r="C2123" i="1"/>
  <c r="D2123" i="1"/>
  <c r="E2123" i="1"/>
  <c r="F2123" i="1"/>
  <c r="G2123" i="1"/>
  <c r="H2123" i="1"/>
  <c r="I2123" i="1"/>
  <c r="J2123" i="1"/>
  <c r="K2123" i="1"/>
  <c r="L2123" i="1"/>
  <c r="M2123" i="1"/>
  <c r="N2123" i="1"/>
  <c r="C2124" i="1"/>
  <c r="D2124" i="1"/>
  <c r="E2124" i="1"/>
  <c r="F2124" i="1"/>
  <c r="G2124" i="1"/>
  <c r="H2124" i="1"/>
  <c r="I2124" i="1"/>
  <c r="J2124" i="1"/>
  <c r="K2124" i="1"/>
  <c r="L2124" i="1"/>
  <c r="M2124" i="1"/>
  <c r="N2124" i="1"/>
  <c r="C2125" i="1"/>
  <c r="D2125" i="1"/>
  <c r="E2125" i="1"/>
  <c r="F2125" i="1"/>
  <c r="G2125" i="1"/>
  <c r="H2125" i="1"/>
  <c r="I2125" i="1"/>
  <c r="J2125" i="1"/>
  <c r="K2125" i="1"/>
  <c r="L2125" i="1"/>
  <c r="M2125" i="1"/>
  <c r="N2125" i="1"/>
  <c r="C2126" i="1"/>
  <c r="D2126" i="1"/>
  <c r="E2126" i="1"/>
  <c r="F2126" i="1"/>
  <c r="G2126" i="1"/>
  <c r="H2126" i="1"/>
  <c r="I2126" i="1"/>
  <c r="J2126" i="1"/>
  <c r="K2126" i="1"/>
  <c r="L2126" i="1"/>
  <c r="M2126" i="1"/>
  <c r="N2126" i="1"/>
  <c r="C2127" i="1"/>
  <c r="D2127" i="1"/>
  <c r="E2127" i="1"/>
  <c r="F2127" i="1"/>
  <c r="G2127" i="1"/>
  <c r="H2127" i="1"/>
  <c r="I2127" i="1"/>
  <c r="J2127" i="1"/>
  <c r="K2127" i="1"/>
  <c r="L2127" i="1"/>
  <c r="M2127" i="1"/>
  <c r="N2127" i="1"/>
  <c r="C2128" i="1"/>
  <c r="D2128" i="1"/>
  <c r="E2128" i="1"/>
  <c r="F2128" i="1"/>
  <c r="G2128" i="1"/>
  <c r="H2128" i="1"/>
  <c r="I2128" i="1"/>
  <c r="J2128" i="1"/>
  <c r="K2128" i="1"/>
  <c r="L2128" i="1"/>
  <c r="M2128" i="1"/>
  <c r="N2128" i="1"/>
  <c r="C2129" i="1"/>
  <c r="D2129" i="1"/>
  <c r="E2129" i="1"/>
  <c r="F2129" i="1"/>
  <c r="G2129" i="1"/>
  <c r="H2129" i="1"/>
  <c r="I2129" i="1"/>
  <c r="J2129" i="1"/>
  <c r="K2129" i="1"/>
  <c r="L2129" i="1"/>
  <c r="M2129" i="1"/>
  <c r="N2129" i="1"/>
  <c r="C2130" i="1"/>
  <c r="D2130" i="1"/>
  <c r="E2130" i="1"/>
  <c r="F2130" i="1"/>
  <c r="G2130" i="1"/>
  <c r="H2130" i="1"/>
  <c r="I2130" i="1"/>
  <c r="J2130" i="1"/>
  <c r="K2130" i="1"/>
  <c r="L2130" i="1"/>
  <c r="M2130" i="1"/>
  <c r="N2130" i="1"/>
  <c r="C2131" i="1"/>
  <c r="D2131" i="1"/>
  <c r="E2131" i="1"/>
  <c r="F2131" i="1"/>
  <c r="G2131" i="1"/>
  <c r="H2131" i="1"/>
  <c r="I2131" i="1"/>
  <c r="J2131" i="1"/>
  <c r="K2131" i="1"/>
  <c r="L2131" i="1"/>
  <c r="M2131" i="1"/>
  <c r="N2131" i="1"/>
  <c r="C2132" i="1"/>
  <c r="D2132" i="1"/>
  <c r="E2132" i="1"/>
  <c r="F2132" i="1"/>
  <c r="G2132" i="1"/>
  <c r="H2132" i="1"/>
  <c r="I2132" i="1"/>
  <c r="J2132" i="1"/>
  <c r="K2132" i="1"/>
  <c r="L2132" i="1"/>
  <c r="M2132" i="1"/>
  <c r="N2132" i="1"/>
  <c r="C2133" i="1"/>
  <c r="D2133" i="1"/>
  <c r="E2133" i="1"/>
  <c r="F2133" i="1"/>
  <c r="G2133" i="1"/>
  <c r="H2133" i="1"/>
  <c r="I2133" i="1"/>
  <c r="J2133" i="1"/>
  <c r="K2133" i="1"/>
  <c r="L2133" i="1"/>
  <c r="M2133" i="1"/>
  <c r="N2133" i="1"/>
  <c r="C2134" i="1"/>
  <c r="D2134" i="1"/>
  <c r="E2134" i="1"/>
  <c r="F2134" i="1"/>
  <c r="G2134" i="1"/>
  <c r="H2134" i="1"/>
  <c r="I2134" i="1"/>
  <c r="J2134" i="1"/>
  <c r="K2134" i="1"/>
  <c r="L2134" i="1"/>
  <c r="M2134" i="1"/>
  <c r="N2134" i="1"/>
  <c r="C2135" i="1"/>
  <c r="D2135" i="1"/>
  <c r="E2135" i="1"/>
  <c r="F2135" i="1"/>
  <c r="G2135" i="1"/>
  <c r="H2135" i="1"/>
  <c r="I2135" i="1"/>
  <c r="J2135" i="1"/>
  <c r="K2135" i="1"/>
  <c r="L2135" i="1"/>
  <c r="M2135" i="1"/>
  <c r="N2135" i="1"/>
  <c r="C2136" i="1"/>
  <c r="D2136" i="1"/>
  <c r="E2136" i="1"/>
  <c r="F2136" i="1"/>
  <c r="G2136" i="1"/>
  <c r="H2136" i="1"/>
  <c r="I2136" i="1"/>
  <c r="J2136" i="1"/>
  <c r="K2136" i="1"/>
  <c r="L2136" i="1"/>
  <c r="M2136" i="1"/>
  <c r="N2136" i="1"/>
  <c r="C2137" i="1"/>
  <c r="D2137" i="1"/>
  <c r="E2137" i="1"/>
  <c r="F2137" i="1"/>
  <c r="G2137" i="1"/>
  <c r="H2137" i="1"/>
  <c r="I2137" i="1"/>
  <c r="J2137" i="1"/>
  <c r="K2137" i="1"/>
  <c r="L2137" i="1"/>
  <c r="M2137" i="1"/>
  <c r="N2137" i="1"/>
  <c r="C2138" i="1"/>
  <c r="D2138" i="1"/>
  <c r="E2138" i="1"/>
  <c r="F2138" i="1"/>
  <c r="G2138" i="1"/>
  <c r="H2138" i="1"/>
  <c r="I2138" i="1"/>
  <c r="J2138" i="1"/>
  <c r="K2138" i="1"/>
  <c r="L2138" i="1"/>
  <c r="M2138" i="1"/>
  <c r="N2138" i="1"/>
  <c r="C2139" i="1"/>
  <c r="D2139" i="1"/>
  <c r="E2139" i="1"/>
  <c r="F2139" i="1"/>
  <c r="G2139" i="1"/>
  <c r="H2139" i="1"/>
  <c r="I2139" i="1"/>
  <c r="J2139" i="1"/>
  <c r="K2139" i="1"/>
  <c r="L2139" i="1"/>
  <c r="M2139" i="1"/>
  <c r="N2139" i="1"/>
  <c r="C2140" i="1"/>
  <c r="D2140" i="1"/>
  <c r="E2140" i="1"/>
  <c r="F2140" i="1"/>
  <c r="G2140" i="1"/>
  <c r="H2140" i="1"/>
  <c r="I2140" i="1"/>
  <c r="J2140" i="1"/>
  <c r="K2140" i="1"/>
  <c r="L2140" i="1"/>
  <c r="M2140" i="1"/>
  <c r="N2140" i="1"/>
  <c r="C2141" i="1"/>
  <c r="D2141" i="1"/>
  <c r="E2141" i="1"/>
  <c r="F2141" i="1"/>
  <c r="G2141" i="1"/>
  <c r="H2141" i="1"/>
  <c r="I2141" i="1"/>
  <c r="J2141" i="1"/>
  <c r="K2141" i="1"/>
  <c r="L2141" i="1"/>
  <c r="M2141" i="1"/>
  <c r="N2141" i="1"/>
  <c r="C2142" i="1"/>
  <c r="D2142" i="1"/>
  <c r="E2142" i="1"/>
  <c r="F2142" i="1"/>
  <c r="G2142" i="1"/>
  <c r="H2142" i="1"/>
  <c r="I2142" i="1"/>
  <c r="J2142" i="1"/>
  <c r="K2142" i="1"/>
  <c r="L2142" i="1"/>
  <c r="M2142" i="1"/>
  <c r="N2142" i="1"/>
  <c r="C2143" i="1"/>
  <c r="D2143" i="1"/>
  <c r="E2143" i="1"/>
  <c r="F2143" i="1"/>
  <c r="G2143" i="1"/>
  <c r="H2143" i="1"/>
  <c r="I2143" i="1"/>
  <c r="J2143" i="1"/>
  <c r="K2143" i="1"/>
  <c r="L2143" i="1"/>
  <c r="M2143" i="1"/>
  <c r="N2143" i="1"/>
  <c r="C2144" i="1"/>
  <c r="D2144" i="1"/>
  <c r="E2144" i="1"/>
  <c r="F2144" i="1"/>
  <c r="G2144" i="1"/>
  <c r="H2144" i="1"/>
  <c r="I2144" i="1"/>
  <c r="J2144" i="1"/>
  <c r="K2144" i="1"/>
  <c r="L2144" i="1"/>
  <c r="M2144" i="1"/>
  <c r="N2144" i="1"/>
  <c r="C2145" i="1"/>
  <c r="D2145" i="1"/>
  <c r="E2145" i="1"/>
  <c r="F2145" i="1"/>
  <c r="G2145" i="1"/>
  <c r="H2145" i="1"/>
  <c r="I2145" i="1"/>
  <c r="J2145" i="1"/>
  <c r="K2145" i="1"/>
  <c r="L2145" i="1"/>
  <c r="M2145" i="1"/>
  <c r="N2145" i="1"/>
  <c r="C2146" i="1"/>
  <c r="D2146" i="1"/>
  <c r="E2146" i="1"/>
  <c r="F2146" i="1"/>
  <c r="G2146" i="1"/>
  <c r="H2146" i="1"/>
  <c r="I2146" i="1"/>
  <c r="J2146" i="1"/>
  <c r="K2146" i="1"/>
  <c r="L2146" i="1"/>
  <c r="M2146" i="1"/>
  <c r="N2146" i="1"/>
  <c r="C2147" i="1"/>
  <c r="D2147" i="1"/>
  <c r="E2147" i="1"/>
  <c r="F2147" i="1"/>
  <c r="G2147" i="1"/>
  <c r="H2147" i="1"/>
  <c r="I2147" i="1"/>
  <c r="J2147" i="1"/>
  <c r="K2147" i="1"/>
  <c r="L2147" i="1"/>
  <c r="M2147" i="1"/>
  <c r="N2147" i="1"/>
  <c r="C2148" i="1"/>
  <c r="D2148" i="1"/>
  <c r="E2148" i="1"/>
  <c r="F2148" i="1"/>
  <c r="G2148" i="1"/>
  <c r="H2148" i="1"/>
  <c r="I2148" i="1"/>
  <c r="J2148" i="1"/>
  <c r="K2148" i="1"/>
  <c r="L2148" i="1"/>
  <c r="M2148" i="1"/>
  <c r="N2148" i="1"/>
  <c r="C2149" i="1"/>
  <c r="D2149" i="1"/>
  <c r="E2149" i="1"/>
  <c r="F2149" i="1"/>
  <c r="G2149" i="1"/>
  <c r="H2149" i="1"/>
  <c r="I2149" i="1"/>
  <c r="J2149" i="1"/>
  <c r="K2149" i="1"/>
  <c r="L2149" i="1"/>
  <c r="M2149" i="1"/>
  <c r="N2149" i="1"/>
  <c r="C2150" i="1"/>
  <c r="D2150" i="1"/>
  <c r="E2150" i="1"/>
  <c r="F2150" i="1"/>
  <c r="G2150" i="1"/>
  <c r="H2150" i="1"/>
  <c r="I2150" i="1"/>
  <c r="J2150" i="1"/>
  <c r="K2150" i="1"/>
  <c r="L2150" i="1"/>
  <c r="M2150" i="1"/>
  <c r="N2150" i="1"/>
  <c r="C2151" i="1"/>
  <c r="D2151" i="1"/>
  <c r="E2151" i="1"/>
  <c r="F2151" i="1"/>
  <c r="G2151" i="1"/>
  <c r="H2151" i="1"/>
  <c r="I2151" i="1"/>
  <c r="J2151" i="1"/>
  <c r="K2151" i="1"/>
  <c r="L2151" i="1"/>
  <c r="M2151" i="1"/>
  <c r="N2151" i="1"/>
  <c r="C2152" i="1"/>
  <c r="D2152" i="1"/>
  <c r="E2152" i="1"/>
  <c r="F2152" i="1"/>
  <c r="G2152" i="1"/>
  <c r="H2152" i="1"/>
  <c r="I2152" i="1"/>
  <c r="J2152" i="1"/>
  <c r="K2152" i="1"/>
  <c r="L2152" i="1"/>
  <c r="M2152" i="1"/>
  <c r="N2152" i="1"/>
  <c r="C2153" i="1"/>
  <c r="D2153" i="1"/>
  <c r="E2153" i="1"/>
  <c r="F2153" i="1"/>
  <c r="G2153" i="1"/>
  <c r="H2153" i="1"/>
  <c r="I2153" i="1"/>
  <c r="J2153" i="1"/>
  <c r="K2153" i="1"/>
  <c r="L2153" i="1"/>
  <c r="M2153" i="1"/>
  <c r="N2153" i="1"/>
  <c r="C2154" i="1"/>
  <c r="D2154" i="1"/>
  <c r="E2154" i="1"/>
  <c r="F2154" i="1"/>
  <c r="G2154" i="1"/>
  <c r="H2154" i="1"/>
  <c r="I2154" i="1"/>
  <c r="J2154" i="1"/>
  <c r="K2154" i="1"/>
  <c r="L2154" i="1"/>
  <c r="M2154" i="1"/>
  <c r="N2154" i="1"/>
  <c r="C2155" i="1"/>
  <c r="D2155" i="1"/>
  <c r="E2155" i="1"/>
  <c r="F2155" i="1"/>
  <c r="G2155" i="1"/>
  <c r="H2155" i="1"/>
  <c r="I2155" i="1"/>
  <c r="J2155" i="1"/>
  <c r="K2155" i="1"/>
  <c r="L2155" i="1"/>
  <c r="M2155" i="1"/>
  <c r="N2155" i="1"/>
  <c r="C2156" i="1"/>
  <c r="D2156" i="1"/>
  <c r="E2156" i="1"/>
  <c r="F2156" i="1"/>
  <c r="G2156" i="1"/>
  <c r="H2156" i="1"/>
  <c r="I2156" i="1"/>
  <c r="J2156" i="1"/>
  <c r="K2156" i="1"/>
  <c r="L2156" i="1"/>
  <c r="M2156" i="1"/>
  <c r="N2156" i="1"/>
  <c r="C2157" i="1"/>
  <c r="D2157" i="1"/>
  <c r="E2157" i="1"/>
  <c r="F2157" i="1"/>
  <c r="G2157" i="1"/>
  <c r="H2157" i="1"/>
  <c r="I2157" i="1"/>
  <c r="J2157" i="1"/>
  <c r="K2157" i="1"/>
  <c r="L2157" i="1"/>
  <c r="M2157" i="1"/>
  <c r="N2157" i="1"/>
  <c r="C2158" i="1"/>
  <c r="D2158" i="1"/>
  <c r="E2158" i="1"/>
  <c r="F2158" i="1"/>
  <c r="G2158" i="1"/>
  <c r="H2158" i="1"/>
  <c r="I2158" i="1"/>
  <c r="J2158" i="1"/>
  <c r="K2158" i="1"/>
  <c r="L2158" i="1"/>
  <c r="M2158" i="1"/>
  <c r="N2158" i="1"/>
  <c r="C2159" i="1"/>
  <c r="D2159" i="1"/>
  <c r="E2159" i="1"/>
  <c r="F2159" i="1"/>
  <c r="G2159" i="1"/>
  <c r="H2159" i="1"/>
  <c r="I2159" i="1"/>
  <c r="J2159" i="1"/>
  <c r="K2159" i="1"/>
  <c r="L2159" i="1"/>
  <c r="M2159" i="1"/>
  <c r="N2159" i="1"/>
  <c r="C2160" i="1"/>
  <c r="D2160" i="1"/>
  <c r="E2160" i="1"/>
  <c r="F2160" i="1"/>
  <c r="G2160" i="1"/>
  <c r="H2160" i="1"/>
  <c r="I2160" i="1"/>
  <c r="J2160" i="1"/>
  <c r="K2160" i="1"/>
  <c r="L2160" i="1"/>
  <c r="M2160" i="1"/>
  <c r="N2160" i="1"/>
  <c r="C2161" i="1"/>
  <c r="D2161" i="1"/>
  <c r="E2161" i="1"/>
  <c r="F2161" i="1"/>
  <c r="G2161" i="1"/>
  <c r="H2161" i="1"/>
  <c r="I2161" i="1"/>
  <c r="J2161" i="1"/>
  <c r="K2161" i="1"/>
  <c r="L2161" i="1"/>
  <c r="M2161" i="1"/>
  <c r="N2161" i="1"/>
  <c r="C2162" i="1"/>
  <c r="D2162" i="1"/>
  <c r="E2162" i="1"/>
  <c r="F2162" i="1"/>
  <c r="G2162" i="1"/>
  <c r="H2162" i="1"/>
  <c r="I2162" i="1"/>
  <c r="J2162" i="1"/>
  <c r="K2162" i="1"/>
  <c r="L2162" i="1"/>
  <c r="M2162" i="1"/>
  <c r="N2162" i="1"/>
  <c r="C2163" i="1"/>
  <c r="D2163" i="1"/>
  <c r="E2163" i="1"/>
  <c r="F2163" i="1"/>
  <c r="G2163" i="1"/>
  <c r="H2163" i="1"/>
  <c r="I2163" i="1"/>
  <c r="J2163" i="1"/>
  <c r="K2163" i="1"/>
  <c r="L2163" i="1"/>
  <c r="M2163" i="1"/>
  <c r="N2163" i="1"/>
  <c r="C2164" i="1"/>
  <c r="D2164" i="1"/>
  <c r="E2164" i="1"/>
  <c r="F2164" i="1"/>
  <c r="G2164" i="1"/>
  <c r="H2164" i="1"/>
  <c r="I2164" i="1"/>
  <c r="J2164" i="1"/>
  <c r="K2164" i="1"/>
  <c r="L2164" i="1"/>
  <c r="M2164" i="1"/>
  <c r="N2164" i="1"/>
  <c r="C2165" i="1"/>
  <c r="D2165" i="1"/>
  <c r="E2165" i="1"/>
  <c r="F2165" i="1"/>
  <c r="G2165" i="1"/>
  <c r="H2165" i="1"/>
  <c r="I2165" i="1"/>
  <c r="J2165" i="1"/>
  <c r="K2165" i="1"/>
  <c r="L2165" i="1"/>
  <c r="M2165" i="1"/>
  <c r="N2165" i="1"/>
  <c r="C2166" i="1"/>
  <c r="D2166" i="1"/>
  <c r="E2166" i="1"/>
  <c r="F2166" i="1"/>
  <c r="G2166" i="1"/>
  <c r="H2166" i="1"/>
  <c r="I2166" i="1"/>
  <c r="J2166" i="1"/>
  <c r="K2166" i="1"/>
  <c r="L2166" i="1"/>
  <c r="M2166" i="1"/>
  <c r="N2166" i="1"/>
  <c r="C2167" i="1"/>
  <c r="D2167" i="1"/>
  <c r="E2167" i="1"/>
  <c r="F2167" i="1"/>
  <c r="G2167" i="1"/>
  <c r="H2167" i="1"/>
  <c r="I2167" i="1"/>
  <c r="J2167" i="1"/>
  <c r="K2167" i="1"/>
  <c r="L2167" i="1"/>
  <c r="M2167" i="1"/>
  <c r="N2167" i="1"/>
  <c r="C2168" i="1"/>
  <c r="D2168" i="1"/>
  <c r="E2168" i="1"/>
  <c r="F2168" i="1"/>
  <c r="G2168" i="1"/>
  <c r="H2168" i="1"/>
  <c r="I2168" i="1"/>
  <c r="J2168" i="1"/>
  <c r="K2168" i="1"/>
  <c r="L2168" i="1"/>
  <c r="M2168" i="1"/>
  <c r="N2168" i="1"/>
  <c r="C2169" i="1"/>
  <c r="D2169" i="1"/>
  <c r="E2169" i="1"/>
  <c r="F2169" i="1"/>
  <c r="G2169" i="1"/>
  <c r="H2169" i="1"/>
  <c r="I2169" i="1"/>
  <c r="J2169" i="1"/>
  <c r="K2169" i="1"/>
  <c r="L2169" i="1"/>
  <c r="M2169" i="1"/>
  <c r="N2169" i="1"/>
  <c r="C2170" i="1"/>
  <c r="D2170" i="1"/>
  <c r="E2170" i="1"/>
  <c r="F2170" i="1"/>
  <c r="G2170" i="1"/>
  <c r="H2170" i="1"/>
  <c r="I2170" i="1"/>
  <c r="J2170" i="1"/>
  <c r="K2170" i="1"/>
  <c r="L2170" i="1"/>
  <c r="M2170" i="1"/>
  <c r="N2170" i="1"/>
  <c r="C2171" i="1"/>
  <c r="D2171" i="1"/>
  <c r="E2171" i="1"/>
  <c r="F2171" i="1"/>
  <c r="G2171" i="1"/>
  <c r="H2171" i="1"/>
  <c r="I2171" i="1"/>
  <c r="J2171" i="1"/>
  <c r="K2171" i="1"/>
  <c r="L2171" i="1"/>
  <c r="M2171" i="1"/>
  <c r="N2171" i="1"/>
  <c r="C2172" i="1"/>
  <c r="D2172" i="1"/>
  <c r="E2172" i="1"/>
  <c r="F2172" i="1"/>
  <c r="G2172" i="1"/>
  <c r="H2172" i="1"/>
  <c r="I2172" i="1"/>
  <c r="J2172" i="1"/>
  <c r="K2172" i="1"/>
  <c r="L2172" i="1"/>
  <c r="M2172" i="1"/>
  <c r="N2172" i="1"/>
  <c r="C2173" i="1"/>
  <c r="D2173" i="1"/>
  <c r="E2173" i="1"/>
  <c r="F2173" i="1"/>
  <c r="G2173" i="1"/>
  <c r="H2173" i="1"/>
  <c r="I2173" i="1"/>
  <c r="J2173" i="1"/>
  <c r="K2173" i="1"/>
  <c r="L2173" i="1"/>
  <c r="M2173" i="1"/>
  <c r="N2173" i="1"/>
  <c r="C2174" i="1"/>
  <c r="D2174" i="1"/>
  <c r="E2174" i="1"/>
  <c r="F2174" i="1"/>
  <c r="G2174" i="1"/>
  <c r="H2174" i="1"/>
  <c r="I2174" i="1"/>
  <c r="J2174" i="1"/>
  <c r="K2174" i="1"/>
  <c r="L2174" i="1"/>
  <c r="M2174" i="1"/>
  <c r="N2174" i="1"/>
  <c r="C2175" i="1"/>
  <c r="D2175" i="1"/>
  <c r="E2175" i="1"/>
  <c r="F2175" i="1"/>
  <c r="G2175" i="1"/>
  <c r="H2175" i="1"/>
  <c r="I2175" i="1"/>
  <c r="J2175" i="1"/>
  <c r="K2175" i="1"/>
  <c r="L2175" i="1"/>
  <c r="M2175" i="1"/>
  <c r="N2175" i="1"/>
  <c r="C2176" i="1"/>
  <c r="D2176" i="1"/>
  <c r="E2176" i="1"/>
  <c r="F2176" i="1"/>
  <c r="G2176" i="1"/>
  <c r="H2176" i="1"/>
  <c r="I2176" i="1"/>
  <c r="J2176" i="1"/>
  <c r="K2176" i="1"/>
  <c r="L2176" i="1"/>
  <c r="M2176" i="1"/>
  <c r="N2176" i="1"/>
  <c r="C2177" i="1"/>
  <c r="D2177" i="1"/>
  <c r="E2177" i="1"/>
  <c r="F2177" i="1"/>
  <c r="G2177" i="1"/>
  <c r="H2177" i="1"/>
  <c r="I2177" i="1"/>
  <c r="J2177" i="1"/>
  <c r="K2177" i="1"/>
  <c r="L2177" i="1"/>
  <c r="M2177" i="1"/>
  <c r="N2177" i="1"/>
  <c r="C2178" i="1"/>
  <c r="D2178" i="1"/>
  <c r="E2178" i="1"/>
  <c r="F2178" i="1"/>
  <c r="G2178" i="1"/>
  <c r="H2178" i="1"/>
  <c r="I2178" i="1"/>
  <c r="J2178" i="1"/>
  <c r="K2178" i="1"/>
  <c r="L2178" i="1"/>
  <c r="M2178" i="1"/>
  <c r="N2178" i="1"/>
  <c r="C2179" i="1"/>
  <c r="D2179" i="1"/>
  <c r="E2179" i="1"/>
  <c r="F2179" i="1"/>
  <c r="G2179" i="1"/>
  <c r="H2179" i="1"/>
  <c r="I2179" i="1"/>
  <c r="J2179" i="1"/>
  <c r="K2179" i="1"/>
  <c r="L2179" i="1"/>
  <c r="M2179" i="1"/>
  <c r="N2179" i="1"/>
  <c r="C2180" i="1"/>
  <c r="D2180" i="1"/>
  <c r="E2180" i="1"/>
  <c r="F2180" i="1"/>
  <c r="G2180" i="1"/>
  <c r="H2180" i="1"/>
  <c r="I2180" i="1"/>
  <c r="J2180" i="1"/>
  <c r="K2180" i="1"/>
  <c r="L2180" i="1"/>
  <c r="M2180" i="1"/>
  <c r="N2180" i="1"/>
  <c r="C2181" i="1"/>
  <c r="D2181" i="1"/>
  <c r="E2181" i="1"/>
  <c r="F2181" i="1"/>
  <c r="G2181" i="1"/>
  <c r="H2181" i="1"/>
  <c r="I2181" i="1"/>
  <c r="J2181" i="1"/>
  <c r="K2181" i="1"/>
  <c r="L2181" i="1"/>
  <c r="M2181" i="1"/>
  <c r="N2181" i="1"/>
  <c r="C2182" i="1"/>
  <c r="D2182" i="1"/>
  <c r="E2182" i="1"/>
  <c r="F2182" i="1"/>
  <c r="G2182" i="1"/>
  <c r="H2182" i="1"/>
  <c r="I2182" i="1"/>
  <c r="J2182" i="1"/>
  <c r="K2182" i="1"/>
  <c r="L2182" i="1"/>
  <c r="M2182" i="1"/>
  <c r="N2182" i="1"/>
  <c r="C2183" i="1"/>
  <c r="D2183" i="1"/>
  <c r="E2183" i="1"/>
  <c r="F2183" i="1"/>
  <c r="G2183" i="1"/>
  <c r="H2183" i="1"/>
  <c r="I2183" i="1"/>
  <c r="J2183" i="1"/>
  <c r="K2183" i="1"/>
  <c r="L2183" i="1"/>
  <c r="M2183" i="1"/>
  <c r="N2183" i="1"/>
  <c r="C2184" i="1"/>
  <c r="D2184" i="1"/>
  <c r="E2184" i="1"/>
  <c r="F2184" i="1"/>
  <c r="G2184" i="1"/>
  <c r="H2184" i="1"/>
  <c r="I2184" i="1"/>
  <c r="J2184" i="1"/>
  <c r="K2184" i="1"/>
  <c r="L2184" i="1"/>
  <c r="M2184" i="1"/>
  <c r="N2184" i="1"/>
  <c r="C2185" i="1"/>
  <c r="D2185" i="1"/>
  <c r="E2185" i="1"/>
  <c r="F2185" i="1"/>
  <c r="G2185" i="1"/>
  <c r="H2185" i="1"/>
  <c r="I2185" i="1"/>
  <c r="J2185" i="1"/>
  <c r="K2185" i="1"/>
  <c r="L2185" i="1"/>
  <c r="M2185" i="1"/>
  <c r="N2185" i="1"/>
  <c r="C2186" i="1"/>
  <c r="D2186" i="1"/>
  <c r="E2186" i="1"/>
  <c r="F2186" i="1"/>
  <c r="G2186" i="1"/>
  <c r="H2186" i="1"/>
  <c r="I2186" i="1"/>
  <c r="J2186" i="1"/>
  <c r="K2186" i="1"/>
  <c r="L2186" i="1"/>
  <c r="M2186" i="1"/>
  <c r="N2186" i="1"/>
  <c r="C2187" i="1"/>
  <c r="D2187" i="1"/>
  <c r="E2187" i="1"/>
  <c r="F2187" i="1"/>
  <c r="G2187" i="1"/>
  <c r="H2187" i="1"/>
  <c r="I2187" i="1"/>
  <c r="J2187" i="1"/>
  <c r="K2187" i="1"/>
  <c r="L2187" i="1"/>
  <c r="M2187" i="1"/>
  <c r="N2187" i="1"/>
  <c r="C2188" i="1"/>
  <c r="D2188" i="1"/>
  <c r="E2188" i="1"/>
  <c r="F2188" i="1"/>
  <c r="G2188" i="1"/>
  <c r="H2188" i="1"/>
  <c r="I2188" i="1"/>
  <c r="J2188" i="1"/>
  <c r="K2188" i="1"/>
  <c r="L2188" i="1"/>
  <c r="M2188" i="1"/>
  <c r="N2188" i="1"/>
  <c r="C2189" i="1"/>
  <c r="D2189" i="1"/>
  <c r="E2189" i="1"/>
  <c r="F2189" i="1"/>
  <c r="G2189" i="1"/>
  <c r="H2189" i="1"/>
  <c r="I2189" i="1"/>
  <c r="J2189" i="1"/>
  <c r="K2189" i="1"/>
  <c r="L2189" i="1"/>
  <c r="M2189" i="1"/>
  <c r="N2189" i="1"/>
  <c r="C2190" i="1"/>
  <c r="D2190" i="1"/>
  <c r="E2190" i="1"/>
  <c r="F2190" i="1"/>
  <c r="G2190" i="1"/>
  <c r="H2190" i="1"/>
  <c r="I2190" i="1"/>
  <c r="J2190" i="1"/>
  <c r="K2190" i="1"/>
  <c r="L2190" i="1"/>
  <c r="M2190" i="1"/>
  <c r="N2190" i="1"/>
  <c r="C2191" i="1"/>
  <c r="D2191" i="1"/>
  <c r="E2191" i="1"/>
  <c r="F2191" i="1"/>
  <c r="G2191" i="1"/>
  <c r="H2191" i="1"/>
  <c r="I2191" i="1"/>
  <c r="J2191" i="1"/>
  <c r="K2191" i="1"/>
  <c r="L2191" i="1"/>
  <c r="M2191" i="1"/>
  <c r="N2191" i="1"/>
  <c r="C2192" i="1"/>
  <c r="D2192" i="1"/>
  <c r="E2192" i="1"/>
  <c r="F2192" i="1"/>
  <c r="G2192" i="1"/>
  <c r="H2192" i="1"/>
  <c r="I2192" i="1"/>
  <c r="J2192" i="1"/>
  <c r="K2192" i="1"/>
  <c r="L2192" i="1"/>
  <c r="M2192" i="1"/>
  <c r="N2192" i="1"/>
  <c r="C2193" i="1"/>
  <c r="D2193" i="1"/>
  <c r="E2193" i="1"/>
  <c r="F2193" i="1"/>
  <c r="G2193" i="1"/>
  <c r="H2193" i="1"/>
  <c r="I2193" i="1"/>
  <c r="J2193" i="1"/>
  <c r="K2193" i="1"/>
  <c r="L2193" i="1"/>
  <c r="M2193" i="1"/>
  <c r="N2193" i="1"/>
  <c r="C2194" i="1"/>
  <c r="D2194" i="1"/>
  <c r="E2194" i="1"/>
  <c r="F2194" i="1"/>
  <c r="G2194" i="1"/>
  <c r="H2194" i="1"/>
  <c r="I2194" i="1"/>
  <c r="J2194" i="1"/>
  <c r="K2194" i="1"/>
  <c r="L2194" i="1"/>
  <c r="M2194" i="1"/>
  <c r="N2194" i="1"/>
  <c r="C2195" i="1"/>
  <c r="D2195" i="1"/>
  <c r="E2195" i="1"/>
  <c r="F2195" i="1"/>
  <c r="G2195" i="1"/>
  <c r="H2195" i="1"/>
  <c r="I2195" i="1"/>
  <c r="J2195" i="1"/>
  <c r="K2195" i="1"/>
  <c r="L2195" i="1"/>
  <c r="M2195" i="1"/>
  <c r="N2195" i="1"/>
  <c r="C2196" i="1"/>
  <c r="D2196" i="1"/>
  <c r="E2196" i="1"/>
  <c r="F2196" i="1"/>
  <c r="G2196" i="1"/>
  <c r="H2196" i="1"/>
  <c r="I2196" i="1"/>
  <c r="J2196" i="1"/>
  <c r="K2196" i="1"/>
  <c r="L2196" i="1"/>
  <c r="M2196" i="1"/>
  <c r="N2196" i="1"/>
  <c r="C2197" i="1"/>
  <c r="D2197" i="1"/>
  <c r="E2197" i="1"/>
  <c r="F2197" i="1"/>
  <c r="G2197" i="1"/>
  <c r="H2197" i="1"/>
  <c r="I2197" i="1"/>
  <c r="J2197" i="1"/>
  <c r="K2197" i="1"/>
  <c r="L2197" i="1"/>
  <c r="M2197" i="1"/>
  <c r="N2197" i="1"/>
  <c r="C2198" i="1"/>
  <c r="D2198" i="1"/>
  <c r="E2198" i="1"/>
  <c r="F2198" i="1"/>
  <c r="G2198" i="1"/>
  <c r="H2198" i="1"/>
  <c r="I2198" i="1"/>
  <c r="J2198" i="1"/>
  <c r="K2198" i="1"/>
  <c r="L2198" i="1"/>
  <c r="M2198" i="1"/>
  <c r="N2198" i="1"/>
  <c r="C2199" i="1"/>
  <c r="D2199" i="1"/>
  <c r="E2199" i="1"/>
  <c r="F2199" i="1"/>
  <c r="G2199" i="1"/>
  <c r="H2199" i="1"/>
  <c r="I2199" i="1"/>
  <c r="J2199" i="1"/>
  <c r="K2199" i="1"/>
  <c r="L2199" i="1"/>
  <c r="M2199" i="1"/>
  <c r="N2199" i="1"/>
  <c r="C2200" i="1"/>
  <c r="D2200" i="1"/>
  <c r="E2200" i="1"/>
  <c r="F2200" i="1"/>
  <c r="G2200" i="1"/>
  <c r="H2200" i="1"/>
  <c r="I2200" i="1"/>
  <c r="J2200" i="1"/>
  <c r="K2200" i="1"/>
  <c r="L2200" i="1"/>
  <c r="M2200" i="1"/>
  <c r="N2200" i="1"/>
  <c r="C2201" i="1"/>
  <c r="D2201" i="1"/>
  <c r="E2201" i="1"/>
  <c r="F2201" i="1"/>
  <c r="G2201" i="1"/>
  <c r="H2201" i="1"/>
  <c r="I2201" i="1"/>
  <c r="J2201" i="1"/>
  <c r="K2201" i="1"/>
  <c r="L2201" i="1"/>
  <c r="M2201" i="1"/>
  <c r="N2201" i="1"/>
  <c r="C2202" i="1"/>
  <c r="D2202" i="1"/>
  <c r="E2202" i="1"/>
  <c r="F2202" i="1"/>
  <c r="G2202" i="1"/>
  <c r="H2202" i="1"/>
  <c r="I2202" i="1"/>
  <c r="J2202" i="1"/>
  <c r="K2202" i="1"/>
  <c r="L2202" i="1"/>
  <c r="M2202" i="1"/>
  <c r="N2202" i="1"/>
  <c r="C2203" i="1"/>
  <c r="D2203" i="1"/>
  <c r="E2203" i="1"/>
  <c r="F2203" i="1"/>
  <c r="G2203" i="1"/>
  <c r="H2203" i="1"/>
  <c r="I2203" i="1"/>
  <c r="J2203" i="1"/>
  <c r="K2203" i="1"/>
  <c r="L2203" i="1"/>
  <c r="M2203" i="1"/>
  <c r="N2203" i="1"/>
  <c r="C2204" i="1"/>
  <c r="D2204" i="1"/>
  <c r="E2204" i="1"/>
  <c r="F2204" i="1"/>
  <c r="G2204" i="1"/>
  <c r="H2204" i="1"/>
  <c r="I2204" i="1"/>
  <c r="J2204" i="1"/>
  <c r="K2204" i="1"/>
  <c r="L2204" i="1"/>
  <c r="M2204" i="1"/>
  <c r="N2204" i="1"/>
  <c r="C2205" i="1"/>
  <c r="D2205" i="1"/>
  <c r="E2205" i="1"/>
  <c r="F2205" i="1"/>
  <c r="G2205" i="1"/>
  <c r="H2205" i="1"/>
  <c r="I2205" i="1"/>
  <c r="J2205" i="1"/>
  <c r="K2205" i="1"/>
  <c r="L2205" i="1"/>
  <c r="M2205" i="1"/>
  <c r="N2205" i="1"/>
  <c r="C2206" i="1"/>
  <c r="D2206" i="1"/>
  <c r="E2206" i="1"/>
  <c r="F2206" i="1"/>
  <c r="G2206" i="1"/>
  <c r="H2206" i="1"/>
  <c r="I2206" i="1"/>
  <c r="J2206" i="1"/>
  <c r="K2206" i="1"/>
  <c r="L2206" i="1"/>
  <c r="M2206" i="1"/>
  <c r="N2206" i="1"/>
  <c r="C2207" i="1"/>
  <c r="D2207" i="1"/>
  <c r="E2207" i="1"/>
  <c r="F2207" i="1"/>
  <c r="G2207" i="1"/>
  <c r="H2207" i="1"/>
  <c r="I2207" i="1"/>
  <c r="J2207" i="1"/>
  <c r="K2207" i="1"/>
  <c r="L2207" i="1"/>
  <c r="M2207" i="1"/>
  <c r="N2207" i="1"/>
  <c r="C2208" i="1"/>
  <c r="D2208" i="1"/>
  <c r="E2208" i="1"/>
  <c r="F2208" i="1"/>
  <c r="G2208" i="1"/>
  <c r="H2208" i="1"/>
  <c r="I2208" i="1"/>
  <c r="J2208" i="1"/>
  <c r="K2208" i="1"/>
  <c r="L2208" i="1"/>
  <c r="M2208" i="1"/>
  <c r="N2208" i="1"/>
  <c r="C2209" i="1"/>
  <c r="D2209" i="1"/>
  <c r="E2209" i="1"/>
  <c r="F2209" i="1"/>
  <c r="G2209" i="1"/>
  <c r="H2209" i="1"/>
  <c r="I2209" i="1"/>
  <c r="J2209" i="1"/>
  <c r="K2209" i="1"/>
  <c r="L2209" i="1"/>
  <c r="M2209" i="1"/>
  <c r="N2209" i="1"/>
  <c r="C2210" i="1"/>
  <c r="D2210" i="1"/>
  <c r="E2210" i="1"/>
  <c r="F2210" i="1"/>
  <c r="G2210" i="1"/>
  <c r="H2210" i="1"/>
  <c r="I2210" i="1"/>
  <c r="J2210" i="1"/>
  <c r="K2210" i="1"/>
  <c r="L2210" i="1"/>
  <c r="M2210" i="1"/>
  <c r="N2210" i="1"/>
  <c r="C2211" i="1"/>
  <c r="D2211" i="1"/>
  <c r="E2211" i="1"/>
  <c r="F2211" i="1"/>
  <c r="G2211" i="1"/>
  <c r="H2211" i="1"/>
  <c r="I2211" i="1"/>
  <c r="J2211" i="1"/>
  <c r="K2211" i="1"/>
  <c r="L2211" i="1"/>
  <c r="M2211" i="1"/>
  <c r="N2211" i="1"/>
  <c r="C2212" i="1"/>
  <c r="D2212" i="1"/>
  <c r="E2212" i="1"/>
  <c r="F2212" i="1"/>
  <c r="G2212" i="1"/>
  <c r="H2212" i="1"/>
  <c r="I2212" i="1"/>
  <c r="J2212" i="1"/>
  <c r="K2212" i="1"/>
  <c r="L2212" i="1"/>
  <c r="M2212" i="1"/>
  <c r="N2212" i="1"/>
  <c r="C2213" i="1"/>
  <c r="D2213" i="1"/>
  <c r="E2213" i="1"/>
  <c r="F2213" i="1"/>
  <c r="G2213" i="1"/>
  <c r="H2213" i="1"/>
  <c r="I2213" i="1"/>
  <c r="J2213" i="1"/>
  <c r="K2213" i="1"/>
  <c r="L2213" i="1"/>
  <c r="M2213" i="1"/>
  <c r="N2213" i="1"/>
  <c r="C2214" i="1"/>
  <c r="D2214" i="1"/>
  <c r="E2214" i="1"/>
  <c r="F2214" i="1"/>
  <c r="G2214" i="1"/>
  <c r="H2214" i="1"/>
  <c r="I2214" i="1"/>
  <c r="J2214" i="1"/>
  <c r="K2214" i="1"/>
  <c r="L2214" i="1"/>
  <c r="M2214" i="1"/>
  <c r="N2214" i="1"/>
  <c r="C2215" i="1"/>
  <c r="D2215" i="1"/>
  <c r="E2215" i="1"/>
  <c r="F2215" i="1"/>
  <c r="G2215" i="1"/>
  <c r="H2215" i="1"/>
  <c r="I2215" i="1"/>
  <c r="J2215" i="1"/>
  <c r="K2215" i="1"/>
  <c r="L2215" i="1"/>
  <c r="M2215" i="1"/>
  <c r="N2215" i="1"/>
  <c r="C2216" i="1"/>
  <c r="D2216" i="1"/>
  <c r="E2216" i="1"/>
  <c r="F2216" i="1"/>
  <c r="G2216" i="1"/>
  <c r="H2216" i="1"/>
  <c r="I2216" i="1"/>
  <c r="J2216" i="1"/>
  <c r="K2216" i="1"/>
  <c r="L2216" i="1"/>
  <c r="M2216" i="1"/>
  <c r="N2216" i="1"/>
  <c r="C2217" i="1"/>
  <c r="D2217" i="1"/>
  <c r="E2217" i="1"/>
  <c r="F2217" i="1"/>
  <c r="G2217" i="1"/>
  <c r="H2217" i="1"/>
  <c r="I2217" i="1"/>
  <c r="J2217" i="1"/>
  <c r="K2217" i="1"/>
  <c r="L2217" i="1"/>
  <c r="M2217" i="1"/>
  <c r="N2217" i="1"/>
  <c r="C2218" i="1"/>
  <c r="D2218" i="1"/>
  <c r="E2218" i="1"/>
  <c r="F2218" i="1"/>
  <c r="G2218" i="1"/>
  <c r="H2218" i="1"/>
  <c r="I2218" i="1"/>
  <c r="J2218" i="1"/>
  <c r="K2218" i="1"/>
  <c r="L2218" i="1"/>
  <c r="M2218" i="1"/>
  <c r="N2218" i="1"/>
  <c r="C2219" i="1"/>
  <c r="D2219" i="1"/>
  <c r="E2219" i="1"/>
  <c r="F2219" i="1"/>
  <c r="G2219" i="1"/>
  <c r="H2219" i="1"/>
  <c r="I2219" i="1"/>
  <c r="J2219" i="1"/>
  <c r="K2219" i="1"/>
  <c r="L2219" i="1"/>
  <c r="M2219" i="1"/>
  <c r="N2219" i="1"/>
  <c r="C2220" i="1"/>
  <c r="D2220" i="1"/>
  <c r="E2220" i="1"/>
  <c r="F2220" i="1"/>
  <c r="G2220" i="1"/>
  <c r="H2220" i="1"/>
  <c r="I2220" i="1"/>
  <c r="J2220" i="1"/>
  <c r="K2220" i="1"/>
  <c r="L2220" i="1"/>
  <c r="M2220" i="1"/>
  <c r="N2220" i="1"/>
  <c r="C2221" i="1"/>
  <c r="D2221" i="1"/>
  <c r="E2221" i="1"/>
  <c r="F2221" i="1"/>
  <c r="G2221" i="1"/>
  <c r="H2221" i="1"/>
  <c r="I2221" i="1"/>
  <c r="J2221" i="1"/>
  <c r="K2221" i="1"/>
  <c r="L2221" i="1"/>
  <c r="M2221" i="1"/>
  <c r="N2221" i="1"/>
  <c r="C2222" i="1"/>
  <c r="D2222" i="1"/>
  <c r="E2222" i="1"/>
  <c r="F2222" i="1"/>
  <c r="G2222" i="1"/>
  <c r="H2222" i="1"/>
  <c r="I2222" i="1"/>
  <c r="J2222" i="1"/>
  <c r="K2222" i="1"/>
  <c r="L2222" i="1"/>
  <c r="M2222" i="1"/>
  <c r="N2222" i="1"/>
  <c r="C2223" i="1"/>
  <c r="D2223" i="1"/>
  <c r="E2223" i="1"/>
  <c r="F2223" i="1"/>
  <c r="G2223" i="1"/>
  <c r="H2223" i="1"/>
  <c r="I2223" i="1"/>
  <c r="J2223" i="1"/>
  <c r="K2223" i="1"/>
  <c r="L2223" i="1"/>
  <c r="M2223" i="1"/>
  <c r="N2223" i="1"/>
  <c r="C2224" i="1"/>
  <c r="D2224" i="1"/>
  <c r="E2224" i="1"/>
  <c r="F2224" i="1"/>
  <c r="G2224" i="1"/>
  <c r="H2224" i="1"/>
  <c r="I2224" i="1"/>
  <c r="J2224" i="1"/>
  <c r="K2224" i="1"/>
  <c r="L2224" i="1"/>
  <c r="M2224" i="1"/>
  <c r="N2224" i="1"/>
  <c r="C2225" i="1"/>
  <c r="D2225" i="1"/>
  <c r="E2225" i="1"/>
  <c r="F2225" i="1"/>
  <c r="G2225" i="1"/>
  <c r="H2225" i="1"/>
  <c r="I2225" i="1"/>
  <c r="J2225" i="1"/>
  <c r="K2225" i="1"/>
  <c r="L2225" i="1"/>
  <c r="M2225" i="1"/>
  <c r="N2225" i="1"/>
  <c r="C2226" i="1"/>
  <c r="D2226" i="1"/>
  <c r="E2226" i="1"/>
  <c r="F2226" i="1"/>
  <c r="G2226" i="1"/>
  <c r="H2226" i="1"/>
  <c r="I2226" i="1"/>
  <c r="J2226" i="1"/>
  <c r="K2226" i="1"/>
  <c r="L2226" i="1"/>
  <c r="M2226" i="1"/>
  <c r="N2226" i="1"/>
  <c r="C2227" i="1"/>
  <c r="D2227" i="1"/>
  <c r="E2227" i="1"/>
  <c r="F2227" i="1"/>
  <c r="G2227" i="1"/>
  <c r="H2227" i="1"/>
  <c r="I2227" i="1"/>
  <c r="J2227" i="1"/>
  <c r="K2227" i="1"/>
  <c r="L2227" i="1"/>
  <c r="M2227" i="1"/>
  <c r="N2227" i="1"/>
  <c r="C2228" i="1"/>
  <c r="D2228" i="1"/>
  <c r="E2228" i="1"/>
  <c r="F2228" i="1"/>
  <c r="G2228" i="1"/>
  <c r="H2228" i="1"/>
  <c r="I2228" i="1"/>
  <c r="J2228" i="1"/>
  <c r="K2228" i="1"/>
  <c r="L2228" i="1"/>
  <c r="M2228" i="1"/>
  <c r="N2228" i="1"/>
  <c r="C2229" i="1"/>
  <c r="D2229" i="1"/>
  <c r="E2229" i="1"/>
  <c r="F2229" i="1"/>
  <c r="G2229" i="1"/>
  <c r="H2229" i="1"/>
  <c r="I2229" i="1"/>
  <c r="J2229" i="1"/>
  <c r="K2229" i="1"/>
  <c r="L2229" i="1"/>
  <c r="M2229" i="1"/>
  <c r="N2229" i="1"/>
  <c r="C2230" i="1"/>
  <c r="D2230" i="1"/>
  <c r="E2230" i="1"/>
  <c r="F2230" i="1"/>
  <c r="G2230" i="1"/>
  <c r="H2230" i="1"/>
  <c r="I2230" i="1"/>
  <c r="J2230" i="1"/>
  <c r="K2230" i="1"/>
  <c r="L2230" i="1"/>
  <c r="M2230" i="1"/>
  <c r="N2230" i="1"/>
  <c r="C2231" i="1"/>
  <c r="D2231" i="1"/>
  <c r="E2231" i="1"/>
  <c r="F2231" i="1"/>
  <c r="G2231" i="1"/>
  <c r="H2231" i="1"/>
  <c r="I2231" i="1"/>
  <c r="J2231" i="1"/>
  <c r="K2231" i="1"/>
  <c r="L2231" i="1"/>
  <c r="M2231" i="1"/>
  <c r="N2231" i="1"/>
  <c r="C2232" i="1"/>
  <c r="D2232" i="1"/>
  <c r="E2232" i="1"/>
  <c r="F2232" i="1"/>
  <c r="G2232" i="1"/>
  <c r="H2232" i="1"/>
  <c r="I2232" i="1"/>
  <c r="J2232" i="1"/>
  <c r="K2232" i="1"/>
  <c r="L2232" i="1"/>
  <c r="M2232" i="1"/>
  <c r="N2232" i="1"/>
  <c r="C2233" i="1"/>
  <c r="D2233" i="1"/>
  <c r="E2233" i="1"/>
  <c r="F2233" i="1"/>
  <c r="G2233" i="1"/>
  <c r="H2233" i="1"/>
  <c r="I2233" i="1"/>
  <c r="J2233" i="1"/>
  <c r="K2233" i="1"/>
  <c r="L2233" i="1"/>
  <c r="M2233" i="1"/>
  <c r="N2233" i="1"/>
  <c r="C2234" i="1"/>
  <c r="D2234" i="1"/>
  <c r="E2234" i="1"/>
  <c r="F2234" i="1"/>
  <c r="G2234" i="1"/>
  <c r="H2234" i="1"/>
  <c r="I2234" i="1"/>
  <c r="J2234" i="1"/>
  <c r="K2234" i="1"/>
  <c r="L2234" i="1"/>
  <c r="M2234" i="1"/>
  <c r="N2234" i="1"/>
  <c r="C2235" i="1"/>
  <c r="D2235" i="1"/>
  <c r="E2235" i="1"/>
  <c r="F2235" i="1"/>
  <c r="G2235" i="1"/>
  <c r="H2235" i="1"/>
  <c r="I2235" i="1"/>
  <c r="J2235" i="1"/>
  <c r="K2235" i="1"/>
  <c r="L2235" i="1"/>
  <c r="M2235" i="1"/>
  <c r="N2235" i="1"/>
  <c r="C2236" i="1"/>
  <c r="D2236" i="1"/>
  <c r="E2236" i="1"/>
  <c r="F2236" i="1"/>
  <c r="G2236" i="1"/>
  <c r="H2236" i="1"/>
  <c r="I2236" i="1"/>
  <c r="J2236" i="1"/>
  <c r="K2236" i="1"/>
  <c r="L2236" i="1"/>
  <c r="M2236" i="1"/>
  <c r="N2236" i="1"/>
  <c r="C2237" i="1"/>
  <c r="D2237" i="1"/>
  <c r="E2237" i="1"/>
  <c r="F2237" i="1"/>
  <c r="G2237" i="1"/>
  <c r="H2237" i="1"/>
  <c r="I2237" i="1"/>
  <c r="J2237" i="1"/>
  <c r="K2237" i="1"/>
  <c r="L2237" i="1"/>
  <c r="M2237" i="1"/>
  <c r="N2237" i="1"/>
  <c r="C2238" i="1"/>
  <c r="D2238" i="1"/>
  <c r="E2238" i="1"/>
  <c r="F2238" i="1"/>
  <c r="G2238" i="1"/>
  <c r="H2238" i="1"/>
  <c r="I2238" i="1"/>
  <c r="J2238" i="1"/>
  <c r="K2238" i="1"/>
  <c r="L2238" i="1"/>
  <c r="M2238" i="1"/>
  <c r="N2238" i="1"/>
  <c r="C2239" i="1"/>
  <c r="D2239" i="1"/>
  <c r="E2239" i="1"/>
  <c r="F2239" i="1"/>
  <c r="G2239" i="1"/>
  <c r="H2239" i="1"/>
  <c r="I2239" i="1"/>
  <c r="J2239" i="1"/>
  <c r="K2239" i="1"/>
  <c r="L2239" i="1"/>
  <c r="M2239" i="1"/>
  <c r="N2239" i="1"/>
  <c r="C2240" i="1"/>
  <c r="D2240" i="1"/>
  <c r="E2240" i="1"/>
  <c r="F2240" i="1"/>
  <c r="G2240" i="1"/>
  <c r="H2240" i="1"/>
  <c r="I2240" i="1"/>
  <c r="J2240" i="1"/>
  <c r="K2240" i="1"/>
  <c r="L2240" i="1"/>
  <c r="M2240" i="1"/>
  <c r="N2240" i="1"/>
  <c r="C2241" i="1"/>
  <c r="D2241" i="1"/>
  <c r="E2241" i="1"/>
  <c r="F2241" i="1"/>
  <c r="G2241" i="1"/>
  <c r="H2241" i="1"/>
  <c r="I2241" i="1"/>
  <c r="J2241" i="1"/>
  <c r="K2241" i="1"/>
  <c r="L2241" i="1"/>
  <c r="M2241" i="1"/>
  <c r="N2241" i="1"/>
  <c r="C2242" i="1"/>
  <c r="D2242" i="1"/>
  <c r="E2242" i="1"/>
  <c r="F2242" i="1"/>
  <c r="G2242" i="1"/>
  <c r="H2242" i="1"/>
  <c r="I2242" i="1"/>
  <c r="J2242" i="1"/>
  <c r="K2242" i="1"/>
  <c r="L2242" i="1"/>
  <c r="M2242" i="1"/>
  <c r="N2242" i="1"/>
  <c r="C2243" i="1"/>
  <c r="D2243" i="1"/>
  <c r="E2243" i="1"/>
  <c r="F2243" i="1"/>
  <c r="G2243" i="1"/>
  <c r="H2243" i="1"/>
  <c r="I2243" i="1"/>
  <c r="J2243" i="1"/>
  <c r="K2243" i="1"/>
  <c r="L2243" i="1"/>
  <c r="M2243" i="1"/>
  <c r="N2243" i="1"/>
  <c r="C2244" i="1"/>
  <c r="D2244" i="1"/>
  <c r="E2244" i="1"/>
  <c r="F2244" i="1"/>
  <c r="G2244" i="1"/>
  <c r="H2244" i="1"/>
  <c r="I2244" i="1"/>
  <c r="J2244" i="1"/>
  <c r="K2244" i="1"/>
  <c r="L2244" i="1"/>
  <c r="M2244" i="1"/>
  <c r="N2244" i="1"/>
  <c r="C2245" i="1"/>
  <c r="D2245" i="1"/>
  <c r="E2245" i="1"/>
  <c r="F2245" i="1"/>
  <c r="G2245" i="1"/>
  <c r="H2245" i="1"/>
  <c r="I2245" i="1"/>
  <c r="J2245" i="1"/>
  <c r="K2245" i="1"/>
  <c r="L2245" i="1"/>
  <c r="M2245" i="1"/>
  <c r="N2245" i="1"/>
  <c r="C2246" i="1"/>
  <c r="D2246" i="1"/>
  <c r="E2246" i="1"/>
  <c r="F2246" i="1"/>
  <c r="G2246" i="1"/>
  <c r="H2246" i="1"/>
  <c r="I2246" i="1"/>
  <c r="J2246" i="1"/>
  <c r="K2246" i="1"/>
  <c r="L2246" i="1"/>
  <c r="M2246" i="1"/>
  <c r="N2246" i="1"/>
  <c r="C2247" i="1"/>
  <c r="D2247" i="1"/>
  <c r="E2247" i="1"/>
  <c r="F2247" i="1"/>
  <c r="G2247" i="1"/>
  <c r="H2247" i="1"/>
  <c r="I2247" i="1"/>
  <c r="J2247" i="1"/>
  <c r="K2247" i="1"/>
  <c r="L2247" i="1"/>
  <c r="M2247" i="1"/>
  <c r="N2247" i="1"/>
  <c r="C2248" i="1"/>
  <c r="D2248" i="1"/>
  <c r="E2248" i="1"/>
  <c r="F2248" i="1"/>
  <c r="G2248" i="1"/>
  <c r="H2248" i="1"/>
  <c r="I2248" i="1"/>
  <c r="J2248" i="1"/>
  <c r="K2248" i="1"/>
  <c r="L2248" i="1"/>
  <c r="M2248" i="1"/>
  <c r="N2248" i="1"/>
  <c r="C2249" i="1"/>
  <c r="D2249" i="1"/>
  <c r="E2249" i="1"/>
  <c r="F2249" i="1"/>
  <c r="G2249" i="1"/>
  <c r="H2249" i="1"/>
  <c r="I2249" i="1"/>
  <c r="J2249" i="1"/>
  <c r="K2249" i="1"/>
  <c r="L2249" i="1"/>
  <c r="M2249" i="1"/>
  <c r="N2249" i="1"/>
  <c r="C2250" i="1"/>
  <c r="D2250" i="1"/>
  <c r="E2250" i="1"/>
  <c r="F2250" i="1"/>
  <c r="G2250" i="1"/>
  <c r="H2250" i="1"/>
  <c r="I2250" i="1"/>
  <c r="J2250" i="1"/>
  <c r="K2250" i="1"/>
  <c r="L2250" i="1"/>
  <c r="M2250" i="1"/>
  <c r="N2250" i="1"/>
  <c r="C2251" i="1"/>
  <c r="D2251" i="1"/>
  <c r="E2251" i="1"/>
  <c r="F2251" i="1"/>
  <c r="G2251" i="1"/>
  <c r="H2251" i="1"/>
  <c r="I2251" i="1"/>
  <c r="J2251" i="1"/>
  <c r="K2251" i="1"/>
  <c r="L2251" i="1"/>
  <c r="M2251" i="1"/>
  <c r="N2251" i="1"/>
  <c r="C2252" i="1"/>
  <c r="D2252" i="1"/>
  <c r="E2252" i="1"/>
  <c r="F2252" i="1"/>
  <c r="G2252" i="1"/>
  <c r="H2252" i="1"/>
  <c r="I2252" i="1"/>
  <c r="J2252" i="1"/>
  <c r="K2252" i="1"/>
  <c r="L2252" i="1"/>
  <c r="M2252" i="1"/>
  <c r="N2252" i="1"/>
  <c r="C2253" i="1"/>
  <c r="D2253" i="1"/>
  <c r="E2253" i="1"/>
  <c r="F2253" i="1"/>
  <c r="G2253" i="1"/>
  <c r="H2253" i="1"/>
  <c r="I2253" i="1"/>
  <c r="J2253" i="1"/>
  <c r="K2253" i="1"/>
  <c r="L2253" i="1"/>
  <c r="M2253" i="1"/>
  <c r="N2253" i="1"/>
  <c r="C2254" i="1"/>
  <c r="D2254" i="1"/>
  <c r="E2254" i="1"/>
  <c r="F2254" i="1"/>
  <c r="G2254" i="1"/>
  <c r="H2254" i="1"/>
  <c r="I2254" i="1"/>
  <c r="J2254" i="1"/>
  <c r="K2254" i="1"/>
  <c r="L2254" i="1"/>
  <c r="M2254" i="1"/>
  <c r="N2254" i="1"/>
  <c r="C2255" i="1"/>
  <c r="D2255" i="1"/>
  <c r="E2255" i="1"/>
  <c r="F2255" i="1"/>
  <c r="G2255" i="1"/>
  <c r="H2255" i="1"/>
  <c r="I2255" i="1"/>
  <c r="J2255" i="1"/>
  <c r="K2255" i="1"/>
  <c r="L2255" i="1"/>
  <c r="M2255" i="1"/>
  <c r="N2255" i="1"/>
  <c r="C2256" i="1"/>
  <c r="D2256" i="1"/>
  <c r="E2256" i="1"/>
  <c r="F2256" i="1"/>
  <c r="G2256" i="1"/>
  <c r="H2256" i="1"/>
  <c r="I2256" i="1"/>
  <c r="J2256" i="1"/>
  <c r="K2256" i="1"/>
  <c r="L2256" i="1"/>
  <c r="M2256" i="1"/>
  <c r="N2256" i="1"/>
  <c r="C2257" i="1"/>
  <c r="D2257" i="1"/>
  <c r="E2257" i="1"/>
  <c r="F2257" i="1"/>
  <c r="G2257" i="1"/>
  <c r="H2257" i="1"/>
  <c r="I2257" i="1"/>
  <c r="J2257" i="1"/>
  <c r="K2257" i="1"/>
  <c r="L2257" i="1"/>
  <c r="M2257" i="1"/>
  <c r="N2257" i="1"/>
  <c r="C2258" i="1"/>
  <c r="D2258" i="1"/>
  <c r="E2258" i="1"/>
  <c r="F2258" i="1"/>
  <c r="G2258" i="1"/>
  <c r="H2258" i="1"/>
  <c r="I2258" i="1"/>
  <c r="J2258" i="1"/>
  <c r="K2258" i="1"/>
  <c r="L2258" i="1"/>
  <c r="M2258" i="1"/>
  <c r="N2258" i="1"/>
  <c r="C2259" i="1"/>
  <c r="D2259" i="1"/>
  <c r="E2259" i="1"/>
  <c r="F2259" i="1"/>
  <c r="G2259" i="1"/>
  <c r="H2259" i="1"/>
  <c r="I2259" i="1"/>
  <c r="J2259" i="1"/>
  <c r="K2259" i="1"/>
  <c r="L2259" i="1"/>
  <c r="M2259" i="1"/>
  <c r="N2259" i="1"/>
  <c r="C2260" i="1"/>
  <c r="D2260" i="1"/>
  <c r="E2260" i="1"/>
  <c r="F2260" i="1"/>
  <c r="G2260" i="1"/>
  <c r="H2260" i="1"/>
  <c r="I2260" i="1"/>
  <c r="J2260" i="1"/>
  <c r="K2260" i="1"/>
  <c r="L2260" i="1"/>
  <c r="M2260" i="1"/>
  <c r="N2260" i="1"/>
  <c r="C2261" i="1"/>
  <c r="D2261" i="1"/>
  <c r="E2261" i="1"/>
  <c r="F2261" i="1"/>
  <c r="G2261" i="1"/>
  <c r="H2261" i="1"/>
  <c r="I2261" i="1"/>
  <c r="J2261" i="1"/>
  <c r="K2261" i="1"/>
  <c r="L2261" i="1"/>
  <c r="M2261" i="1"/>
  <c r="N2261" i="1"/>
  <c r="C2262" i="1"/>
  <c r="D2262" i="1"/>
  <c r="E2262" i="1"/>
  <c r="F2262" i="1"/>
  <c r="G2262" i="1"/>
  <c r="H2262" i="1"/>
  <c r="I2262" i="1"/>
  <c r="J2262" i="1"/>
  <c r="K2262" i="1"/>
  <c r="L2262" i="1"/>
  <c r="M2262" i="1"/>
  <c r="N2262" i="1"/>
  <c r="C2263" i="1"/>
  <c r="D2263" i="1"/>
  <c r="E2263" i="1"/>
  <c r="F2263" i="1"/>
  <c r="G2263" i="1"/>
  <c r="H2263" i="1"/>
  <c r="I2263" i="1"/>
  <c r="J2263" i="1"/>
  <c r="K2263" i="1"/>
  <c r="L2263" i="1"/>
  <c r="M2263" i="1"/>
  <c r="N2263" i="1"/>
  <c r="C2264" i="1"/>
  <c r="D2264" i="1"/>
  <c r="E2264" i="1"/>
  <c r="F2264" i="1"/>
  <c r="G2264" i="1"/>
  <c r="H2264" i="1"/>
  <c r="I2264" i="1"/>
  <c r="J2264" i="1"/>
  <c r="K2264" i="1"/>
  <c r="L2264" i="1"/>
  <c r="M2264" i="1"/>
  <c r="N2264" i="1"/>
  <c r="C2265" i="1"/>
  <c r="D2265" i="1"/>
  <c r="E2265" i="1"/>
  <c r="F2265" i="1"/>
  <c r="G2265" i="1"/>
  <c r="H2265" i="1"/>
  <c r="I2265" i="1"/>
  <c r="J2265" i="1"/>
  <c r="K2265" i="1"/>
  <c r="L2265" i="1"/>
  <c r="M2265" i="1"/>
  <c r="N2265" i="1"/>
  <c r="C2266" i="1"/>
  <c r="D2266" i="1"/>
  <c r="E2266" i="1"/>
  <c r="F2266" i="1"/>
  <c r="G2266" i="1"/>
  <c r="H2266" i="1"/>
  <c r="I2266" i="1"/>
  <c r="J2266" i="1"/>
  <c r="K2266" i="1"/>
  <c r="L2266" i="1"/>
  <c r="M2266" i="1"/>
  <c r="N2266" i="1"/>
  <c r="C2267" i="1"/>
  <c r="D2267" i="1"/>
  <c r="E2267" i="1"/>
  <c r="F2267" i="1"/>
  <c r="G2267" i="1"/>
  <c r="H2267" i="1"/>
  <c r="I2267" i="1"/>
  <c r="J2267" i="1"/>
  <c r="K2267" i="1"/>
  <c r="L2267" i="1"/>
  <c r="M2267" i="1"/>
  <c r="N2267" i="1"/>
  <c r="C2268" i="1"/>
  <c r="D2268" i="1"/>
  <c r="E2268" i="1"/>
  <c r="F2268" i="1"/>
  <c r="G2268" i="1"/>
  <c r="H2268" i="1"/>
  <c r="I2268" i="1"/>
  <c r="J2268" i="1"/>
  <c r="K2268" i="1"/>
  <c r="L2268" i="1"/>
  <c r="M2268" i="1"/>
  <c r="N2268" i="1"/>
  <c r="C2269" i="1"/>
  <c r="D2269" i="1"/>
  <c r="E2269" i="1"/>
  <c r="F2269" i="1"/>
  <c r="G2269" i="1"/>
  <c r="H2269" i="1"/>
  <c r="I2269" i="1"/>
  <c r="J2269" i="1"/>
  <c r="K2269" i="1"/>
  <c r="L2269" i="1"/>
  <c r="M2269" i="1"/>
  <c r="N2269" i="1"/>
  <c r="C2270" i="1"/>
  <c r="D2270" i="1"/>
  <c r="E2270" i="1"/>
  <c r="F2270" i="1"/>
  <c r="G2270" i="1"/>
  <c r="H2270" i="1"/>
  <c r="I2270" i="1"/>
  <c r="J2270" i="1"/>
  <c r="K2270" i="1"/>
  <c r="L2270" i="1"/>
  <c r="M2270" i="1"/>
  <c r="N2270" i="1"/>
  <c r="C2271" i="1"/>
  <c r="D2271" i="1"/>
  <c r="E2271" i="1"/>
  <c r="F2271" i="1"/>
  <c r="G2271" i="1"/>
  <c r="H2271" i="1"/>
  <c r="I2271" i="1"/>
  <c r="J2271" i="1"/>
  <c r="K2271" i="1"/>
  <c r="L2271" i="1"/>
  <c r="M2271" i="1"/>
  <c r="N2271" i="1"/>
  <c r="C2272" i="1"/>
  <c r="D2272" i="1"/>
  <c r="E2272" i="1"/>
  <c r="F2272" i="1"/>
  <c r="G2272" i="1"/>
  <c r="H2272" i="1"/>
  <c r="I2272" i="1"/>
  <c r="J2272" i="1"/>
  <c r="K2272" i="1"/>
  <c r="L2272" i="1"/>
  <c r="M2272" i="1"/>
  <c r="N2272" i="1"/>
  <c r="C2273" i="1"/>
  <c r="D2273" i="1"/>
  <c r="E2273" i="1"/>
  <c r="F2273" i="1"/>
  <c r="G2273" i="1"/>
  <c r="H2273" i="1"/>
  <c r="I2273" i="1"/>
  <c r="J2273" i="1"/>
  <c r="K2273" i="1"/>
  <c r="L2273" i="1"/>
  <c r="M2273" i="1"/>
  <c r="N2273" i="1"/>
  <c r="C2274" i="1"/>
  <c r="D2274" i="1"/>
  <c r="E2274" i="1"/>
  <c r="F2274" i="1"/>
  <c r="G2274" i="1"/>
  <c r="H2274" i="1"/>
  <c r="I2274" i="1"/>
  <c r="J2274" i="1"/>
  <c r="K2274" i="1"/>
  <c r="L2274" i="1"/>
  <c r="M2274" i="1"/>
  <c r="N2274" i="1"/>
  <c r="C2275" i="1"/>
  <c r="D2275" i="1"/>
  <c r="E2275" i="1"/>
  <c r="F2275" i="1"/>
  <c r="G2275" i="1"/>
  <c r="H2275" i="1"/>
  <c r="I2275" i="1"/>
  <c r="J2275" i="1"/>
  <c r="K2275" i="1"/>
  <c r="L2275" i="1"/>
  <c r="M2275" i="1"/>
  <c r="N2275" i="1"/>
  <c r="C2276" i="1"/>
  <c r="D2276" i="1"/>
  <c r="E2276" i="1"/>
  <c r="F2276" i="1"/>
  <c r="G2276" i="1"/>
  <c r="H2276" i="1"/>
  <c r="I2276" i="1"/>
  <c r="J2276" i="1"/>
  <c r="K2276" i="1"/>
  <c r="L2276" i="1"/>
  <c r="M2276" i="1"/>
  <c r="N2276" i="1"/>
  <c r="C2277" i="1"/>
  <c r="D2277" i="1"/>
  <c r="E2277" i="1"/>
  <c r="F2277" i="1"/>
  <c r="G2277" i="1"/>
  <c r="H2277" i="1"/>
  <c r="I2277" i="1"/>
  <c r="J2277" i="1"/>
  <c r="K2277" i="1"/>
  <c r="L2277" i="1"/>
  <c r="M2277" i="1"/>
  <c r="N2277" i="1"/>
  <c r="C2278" i="1"/>
  <c r="D2278" i="1"/>
  <c r="E2278" i="1"/>
  <c r="F2278" i="1"/>
  <c r="G2278" i="1"/>
  <c r="H2278" i="1"/>
  <c r="I2278" i="1"/>
  <c r="J2278" i="1"/>
  <c r="K2278" i="1"/>
  <c r="L2278" i="1"/>
  <c r="M2278" i="1"/>
  <c r="N2278" i="1"/>
  <c r="C2279" i="1"/>
  <c r="D2279" i="1"/>
  <c r="E2279" i="1"/>
  <c r="F2279" i="1"/>
  <c r="G2279" i="1"/>
  <c r="H2279" i="1"/>
  <c r="I2279" i="1"/>
  <c r="J2279" i="1"/>
  <c r="K2279" i="1"/>
  <c r="L2279" i="1"/>
  <c r="M2279" i="1"/>
  <c r="N2279" i="1"/>
  <c r="C2280" i="1"/>
  <c r="D2280" i="1"/>
  <c r="E2280" i="1"/>
  <c r="F2280" i="1"/>
  <c r="G2280" i="1"/>
  <c r="H2280" i="1"/>
  <c r="I2280" i="1"/>
  <c r="J2280" i="1"/>
  <c r="K2280" i="1"/>
  <c r="L2280" i="1"/>
  <c r="M2280" i="1"/>
  <c r="N2280" i="1"/>
  <c r="C2281" i="1"/>
  <c r="D2281" i="1"/>
  <c r="E2281" i="1"/>
  <c r="F2281" i="1"/>
  <c r="G2281" i="1"/>
  <c r="H2281" i="1"/>
  <c r="I2281" i="1"/>
  <c r="J2281" i="1"/>
  <c r="K2281" i="1"/>
  <c r="L2281" i="1"/>
  <c r="M2281" i="1"/>
  <c r="N2281" i="1"/>
  <c r="C2282" i="1"/>
  <c r="D2282" i="1"/>
  <c r="E2282" i="1"/>
  <c r="F2282" i="1"/>
  <c r="G2282" i="1"/>
  <c r="H2282" i="1"/>
  <c r="I2282" i="1"/>
  <c r="J2282" i="1"/>
  <c r="K2282" i="1"/>
  <c r="L2282" i="1"/>
  <c r="M2282" i="1"/>
  <c r="N2282" i="1"/>
  <c r="C2283" i="1"/>
  <c r="D2283" i="1"/>
  <c r="E2283" i="1"/>
  <c r="F2283" i="1"/>
  <c r="G2283" i="1"/>
  <c r="H2283" i="1"/>
  <c r="I2283" i="1"/>
  <c r="J2283" i="1"/>
  <c r="K2283" i="1"/>
  <c r="L2283" i="1"/>
  <c r="M2283" i="1"/>
  <c r="N2283" i="1"/>
  <c r="C2284" i="1"/>
  <c r="D2284" i="1"/>
  <c r="E2284" i="1"/>
  <c r="F2284" i="1"/>
  <c r="G2284" i="1"/>
  <c r="H2284" i="1"/>
  <c r="I2284" i="1"/>
  <c r="J2284" i="1"/>
  <c r="K2284" i="1"/>
  <c r="L2284" i="1"/>
  <c r="M2284" i="1"/>
  <c r="N2284" i="1"/>
  <c r="C2285" i="1"/>
  <c r="D2285" i="1"/>
  <c r="E2285" i="1"/>
  <c r="F2285" i="1"/>
  <c r="G2285" i="1"/>
  <c r="H2285" i="1"/>
  <c r="I2285" i="1"/>
  <c r="J2285" i="1"/>
  <c r="K2285" i="1"/>
  <c r="L2285" i="1"/>
  <c r="M2285" i="1"/>
  <c r="N2285" i="1"/>
  <c r="C2286" i="1"/>
  <c r="D2286" i="1"/>
  <c r="E2286" i="1"/>
  <c r="F2286" i="1"/>
  <c r="G2286" i="1"/>
  <c r="H2286" i="1"/>
  <c r="I2286" i="1"/>
  <c r="J2286" i="1"/>
  <c r="K2286" i="1"/>
  <c r="L2286" i="1"/>
  <c r="M2286" i="1"/>
  <c r="N2286" i="1"/>
  <c r="C2287" i="1"/>
  <c r="D2287" i="1"/>
  <c r="E2287" i="1"/>
  <c r="F2287" i="1"/>
  <c r="G2287" i="1"/>
  <c r="H2287" i="1"/>
  <c r="I2287" i="1"/>
  <c r="J2287" i="1"/>
  <c r="K2287" i="1"/>
  <c r="L2287" i="1"/>
  <c r="M2287" i="1"/>
  <c r="N2287" i="1"/>
  <c r="C2288" i="1"/>
  <c r="D2288" i="1"/>
  <c r="E2288" i="1"/>
  <c r="F2288" i="1"/>
  <c r="G2288" i="1"/>
  <c r="H2288" i="1"/>
  <c r="I2288" i="1"/>
  <c r="J2288" i="1"/>
  <c r="K2288" i="1"/>
  <c r="L2288" i="1"/>
  <c r="M2288" i="1"/>
  <c r="N2288" i="1"/>
  <c r="C2289" i="1"/>
  <c r="D2289" i="1"/>
  <c r="E2289" i="1"/>
  <c r="F2289" i="1"/>
  <c r="G2289" i="1"/>
  <c r="H2289" i="1"/>
  <c r="I2289" i="1"/>
  <c r="J2289" i="1"/>
  <c r="K2289" i="1"/>
  <c r="L2289" i="1"/>
  <c r="M2289" i="1"/>
  <c r="N2289" i="1"/>
  <c r="C2290" i="1"/>
  <c r="D2290" i="1"/>
  <c r="E2290" i="1"/>
  <c r="F2290" i="1"/>
  <c r="G2290" i="1"/>
  <c r="H2290" i="1"/>
  <c r="I2290" i="1"/>
  <c r="J2290" i="1"/>
  <c r="K2290" i="1"/>
  <c r="L2290" i="1"/>
  <c r="M2290" i="1"/>
  <c r="N2290" i="1"/>
  <c r="C2291" i="1"/>
  <c r="D2291" i="1"/>
  <c r="E2291" i="1"/>
  <c r="F2291" i="1"/>
  <c r="G2291" i="1"/>
  <c r="H2291" i="1"/>
  <c r="I2291" i="1"/>
  <c r="J2291" i="1"/>
  <c r="K2291" i="1"/>
  <c r="L2291" i="1"/>
  <c r="M2291" i="1"/>
  <c r="N2291" i="1"/>
  <c r="C2292" i="1"/>
  <c r="D2292" i="1"/>
  <c r="E2292" i="1"/>
  <c r="F2292" i="1"/>
  <c r="G2292" i="1"/>
  <c r="H2292" i="1"/>
  <c r="I2292" i="1"/>
  <c r="J2292" i="1"/>
  <c r="K2292" i="1"/>
  <c r="L2292" i="1"/>
  <c r="M2292" i="1"/>
  <c r="N2292" i="1"/>
  <c r="C2293" i="1"/>
  <c r="D2293" i="1"/>
  <c r="E2293" i="1"/>
  <c r="F2293" i="1"/>
  <c r="G2293" i="1"/>
  <c r="H2293" i="1"/>
  <c r="I2293" i="1"/>
  <c r="J2293" i="1"/>
  <c r="K2293" i="1"/>
  <c r="L2293" i="1"/>
  <c r="M2293" i="1"/>
  <c r="N2293" i="1"/>
  <c r="C2294" i="1"/>
  <c r="D2294" i="1"/>
  <c r="E2294" i="1"/>
  <c r="F2294" i="1"/>
  <c r="G2294" i="1"/>
  <c r="H2294" i="1"/>
  <c r="I2294" i="1"/>
  <c r="J2294" i="1"/>
  <c r="K2294" i="1"/>
  <c r="L2294" i="1"/>
  <c r="M2294" i="1"/>
  <c r="N2294" i="1"/>
  <c r="C2295" i="1"/>
  <c r="D2295" i="1"/>
  <c r="E2295" i="1"/>
  <c r="F2295" i="1"/>
  <c r="G2295" i="1"/>
  <c r="H2295" i="1"/>
  <c r="I2295" i="1"/>
  <c r="J2295" i="1"/>
  <c r="K2295" i="1"/>
  <c r="L2295" i="1"/>
  <c r="M2295" i="1"/>
  <c r="N2295" i="1"/>
  <c r="C2296" i="1"/>
  <c r="D2296" i="1"/>
  <c r="E2296" i="1"/>
  <c r="F2296" i="1"/>
  <c r="G2296" i="1"/>
  <c r="H2296" i="1"/>
  <c r="I2296" i="1"/>
  <c r="J2296" i="1"/>
  <c r="K2296" i="1"/>
  <c r="L2296" i="1"/>
  <c r="M2296" i="1"/>
  <c r="N2296" i="1"/>
  <c r="C2297" i="1"/>
  <c r="D2297" i="1"/>
  <c r="E2297" i="1"/>
  <c r="F2297" i="1"/>
  <c r="G2297" i="1"/>
  <c r="H2297" i="1"/>
  <c r="I2297" i="1"/>
  <c r="J2297" i="1"/>
  <c r="K2297" i="1"/>
  <c r="L2297" i="1"/>
  <c r="M2297" i="1"/>
  <c r="N2297" i="1"/>
  <c r="C2298" i="1"/>
  <c r="D2298" i="1"/>
  <c r="E2298" i="1"/>
  <c r="F2298" i="1"/>
  <c r="G2298" i="1"/>
  <c r="H2298" i="1"/>
  <c r="I2298" i="1"/>
  <c r="J2298" i="1"/>
  <c r="K2298" i="1"/>
  <c r="L2298" i="1"/>
  <c r="M2298" i="1"/>
  <c r="N2298" i="1"/>
  <c r="C2299" i="1"/>
  <c r="D2299" i="1"/>
  <c r="E2299" i="1"/>
  <c r="F2299" i="1"/>
  <c r="G2299" i="1"/>
  <c r="H2299" i="1"/>
  <c r="I2299" i="1"/>
  <c r="J2299" i="1"/>
  <c r="K2299" i="1"/>
  <c r="L2299" i="1"/>
  <c r="M2299" i="1"/>
  <c r="N2299" i="1"/>
  <c r="C2300" i="1"/>
  <c r="D2300" i="1"/>
  <c r="E2300" i="1"/>
  <c r="F2300" i="1"/>
  <c r="G2300" i="1"/>
  <c r="H2300" i="1"/>
  <c r="I2300" i="1"/>
  <c r="J2300" i="1"/>
  <c r="K2300" i="1"/>
  <c r="L2300" i="1"/>
  <c r="M2300" i="1"/>
  <c r="N2300" i="1"/>
  <c r="C2301" i="1"/>
  <c r="D2301" i="1"/>
  <c r="E2301" i="1"/>
  <c r="F2301" i="1"/>
  <c r="G2301" i="1"/>
  <c r="H2301" i="1"/>
  <c r="I2301" i="1"/>
  <c r="J2301" i="1"/>
  <c r="K2301" i="1"/>
  <c r="L2301" i="1"/>
  <c r="M2301" i="1"/>
  <c r="N2301" i="1"/>
  <c r="C2302" i="1"/>
  <c r="D2302" i="1"/>
  <c r="E2302" i="1"/>
  <c r="F2302" i="1"/>
  <c r="G2302" i="1"/>
  <c r="H2302" i="1"/>
  <c r="I2302" i="1"/>
  <c r="J2302" i="1"/>
  <c r="K2302" i="1"/>
  <c r="L2302" i="1"/>
  <c r="M2302" i="1"/>
  <c r="N2302" i="1"/>
  <c r="C2303" i="1"/>
  <c r="D2303" i="1"/>
  <c r="E2303" i="1"/>
  <c r="F2303" i="1"/>
  <c r="G2303" i="1"/>
  <c r="H2303" i="1"/>
  <c r="I2303" i="1"/>
  <c r="J2303" i="1"/>
  <c r="K2303" i="1"/>
  <c r="L2303" i="1"/>
  <c r="M2303" i="1"/>
  <c r="N2303" i="1"/>
  <c r="C2304" i="1"/>
  <c r="D2304" i="1"/>
  <c r="E2304" i="1"/>
  <c r="F2304" i="1"/>
  <c r="G2304" i="1"/>
  <c r="H2304" i="1"/>
  <c r="I2304" i="1"/>
  <c r="J2304" i="1"/>
  <c r="K2304" i="1"/>
  <c r="L2304" i="1"/>
  <c r="M2304" i="1"/>
  <c r="N2304" i="1"/>
  <c r="C2305" i="1"/>
  <c r="D2305" i="1"/>
  <c r="E2305" i="1"/>
  <c r="F2305" i="1"/>
  <c r="G2305" i="1"/>
  <c r="H2305" i="1"/>
  <c r="I2305" i="1"/>
  <c r="J2305" i="1"/>
  <c r="K2305" i="1"/>
  <c r="L2305" i="1"/>
  <c r="M2305" i="1"/>
  <c r="N2305" i="1"/>
  <c r="C2306" i="1"/>
  <c r="D2306" i="1"/>
  <c r="E2306" i="1"/>
  <c r="F2306" i="1"/>
  <c r="G2306" i="1"/>
  <c r="H2306" i="1"/>
  <c r="I2306" i="1"/>
  <c r="J2306" i="1"/>
  <c r="K2306" i="1"/>
  <c r="L2306" i="1"/>
  <c r="M2306" i="1"/>
  <c r="N2306" i="1"/>
  <c r="C2307" i="1"/>
  <c r="D2307" i="1"/>
  <c r="E2307" i="1"/>
  <c r="F2307" i="1"/>
  <c r="G2307" i="1"/>
  <c r="H2307" i="1"/>
  <c r="I2307" i="1"/>
  <c r="J2307" i="1"/>
  <c r="K2307" i="1"/>
  <c r="L2307" i="1"/>
  <c r="M2307" i="1"/>
  <c r="N2307" i="1"/>
  <c r="C2308" i="1"/>
  <c r="D2308" i="1"/>
  <c r="E2308" i="1"/>
  <c r="F2308" i="1"/>
  <c r="G2308" i="1"/>
  <c r="H2308" i="1"/>
  <c r="I2308" i="1"/>
  <c r="J2308" i="1"/>
  <c r="K2308" i="1"/>
  <c r="L2308" i="1"/>
  <c r="M2308" i="1"/>
  <c r="N2308" i="1"/>
  <c r="C2309" i="1"/>
  <c r="D2309" i="1"/>
  <c r="E2309" i="1"/>
  <c r="F2309" i="1"/>
  <c r="G2309" i="1"/>
  <c r="H2309" i="1"/>
  <c r="I2309" i="1"/>
  <c r="J2309" i="1"/>
  <c r="K2309" i="1"/>
  <c r="L2309" i="1"/>
  <c r="M2309" i="1"/>
  <c r="N2309" i="1"/>
  <c r="C2310" i="1"/>
  <c r="D2310" i="1"/>
  <c r="E2310" i="1"/>
  <c r="F2310" i="1"/>
  <c r="G2310" i="1"/>
  <c r="H2310" i="1"/>
  <c r="I2310" i="1"/>
  <c r="J2310" i="1"/>
  <c r="K2310" i="1"/>
  <c r="L2310" i="1"/>
  <c r="M2310" i="1"/>
  <c r="N2310" i="1"/>
  <c r="C2311" i="1"/>
  <c r="D2311" i="1"/>
  <c r="E2311" i="1"/>
  <c r="F2311" i="1"/>
  <c r="G2311" i="1"/>
  <c r="H2311" i="1"/>
  <c r="I2311" i="1"/>
  <c r="J2311" i="1"/>
  <c r="K2311" i="1"/>
  <c r="L2311" i="1"/>
  <c r="M2311" i="1"/>
  <c r="N2311" i="1"/>
  <c r="C2312" i="1"/>
  <c r="D2312" i="1"/>
  <c r="E2312" i="1"/>
  <c r="F2312" i="1"/>
  <c r="G2312" i="1"/>
  <c r="H2312" i="1"/>
  <c r="I2312" i="1"/>
  <c r="J2312" i="1"/>
  <c r="K2312" i="1"/>
  <c r="L2312" i="1"/>
  <c r="M2312" i="1"/>
  <c r="N2312" i="1"/>
  <c r="C2313" i="1"/>
  <c r="D2313" i="1"/>
  <c r="E2313" i="1"/>
  <c r="F2313" i="1"/>
  <c r="G2313" i="1"/>
  <c r="H2313" i="1"/>
  <c r="I2313" i="1"/>
  <c r="J2313" i="1"/>
  <c r="K2313" i="1"/>
  <c r="L2313" i="1"/>
  <c r="M2313" i="1"/>
  <c r="N2313" i="1"/>
  <c r="C2314" i="1"/>
  <c r="D2314" i="1"/>
  <c r="E2314" i="1"/>
  <c r="F2314" i="1"/>
  <c r="G2314" i="1"/>
  <c r="H2314" i="1"/>
  <c r="I2314" i="1"/>
  <c r="J2314" i="1"/>
  <c r="K2314" i="1"/>
  <c r="L2314" i="1"/>
  <c r="M2314" i="1"/>
  <c r="N2314" i="1"/>
  <c r="C2315" i="1"/>
  <c r="D2315" i="1"/>
  <c r="E2315" i="1"/>
  <c r="F2315" i="1"/>
  <c r="G2315" i="1"/>
  <c r="H2315" i="1"/>
  <c r="I2315" i="1"/>
  <c r="J2315" i="1"/>
  <c r="K2315" i="1"/>
  <c r="L2315" i="1"/>
  <c r="M2315" i="1"/>
  <c r="N2315" i="1"/>
  <c r="C2316" i="1"/>
  <c r="D2316" i="1"/>
  <c r="E2316" i="1"/>
  <c r="F2316" i="1"/>
  <c r="G2316" i="1"/>
  <c r="H2316" i="1"/>
  <c r="I2316" i="1"/>
  <c r="J2316" i="1"/>
  <c r="K2316" i="1"/>
  <c r="L2316" i="1"/>
  <c r="M2316" i="1"/>
  <c r="N2316" i="1"/>
  <c r="C2317" i="1"/>
  <c r="D2317" i="1"/>
  <c r="E2317" i="1"/>
  <c r="F2317" i="1"/>
  <c r="G2317" i="1"/>
  <c r="H2317" i="1"/>
  <c r="I2317" i="1"/>
  <c r="J2317" i="1"/>
  <c r="K2317" i="1"/>
  <c r="L2317" i="1"/>
  <c r="M2317" i="1"/>
  <c r="N2317" i="1"/>
  <c r="C2318" i="1"/>
  <c r="D2318" i="1"/>
  <c r="E2318" i="1"/>
  <c r="F2318" i="1"/>
  <c r="G2318" i="1"/>
  <c r="H2318" i="1"/>
  <c r="I2318" i="1"/>
  <c r="J2318" i="1"/>
  <c r="K2318" i="1"/>
  <c r="L2318" i="1"/>
  <c r="M2318" i="1"/>
  <c r="N2318" i="1"/>
  <c r="C2319" i="1"/>
  <c r="D2319" i="1"/>
  <c r="E2319" i="1"/>
  <c r="F2319" i="1"/>
  <c r="G2319" i="1"/>
  <c r="H2319" i="1"/>
  <c r="I2319" i="1"/>
  <c r="J2319" i="1"/>
  <c r="K2319" i="1"/>
  <c r="L2319" i="1"/>
  <c r="M2319" i="1"/>
  <c r="N2319" i="1"/>
  <c r="C2320" i="1"/>
  <c r="D2320" i="1"/>
  <c r="E2320" i="1"/>
  <c r="F2320" i="1"/>
  <c r="G2320" i="1"/>
  <c r="H2320" i="1"/>
  <c r="I2320" i="1"/>
  <c r="J2320" i="1"/>
  <c r="K2320" i="1"/>
  <c r="L2320" i="1"/>
  <c r="M2320" i="1"/>
  <c r="N2320" i="1"/>
  <c r="C2321" i="1"/>
  <c r="D2321" i="1"/>
  <c r="E2321" i="1"/>
  <c r="F2321" i="1"/>
  <c r="G2321" i="1"/>
  <c r="H2321" i="1"/>
  <c r="I2321" i="1"/>
  <c r="J2321" i="1"/>
  <c r="K2321" i="1"/>
  <c r="L2321" i="1"/>
  <c r="M2321" i="1"/>
  <c r="N2321" i="1"/>
  <c r="C2322" i="1"/>
  <c r="D2322" i="1"/>
  <c r="E2322" i="1"/>
  <c r="F2322" i="1"/>
  <c r="G2322" i="1"/>
  <c r="H2322" i="1"/>
  <c r="I2322" i="1"/>
  <c r="J2322" i="1"/>
  <c r="K2322" i="1"/>
  <c r="L2322" i="1"/>
  <c r="M2322" i="1"/>
  <c r="N2322" i="1"/>
  <c r="C2323" i="1"/>
  <c r="D2323" i="1"/>
  <c r="E2323" i="1"/>
  <c r="F2323" i="1"/>
  <c r="G2323" i="1"/>
  <c r="H2323" i="1"/>
  <c r="I2323" i="1"/>
  <c r="J2323" i="1"/>
  <c r="K2323" i="1"/>
  <c r="L2323" i="1"/>
  <c r="M2323" i="1"/>
  <c r="N2323" i="1"/>
  <c r="C2324" i="1"/>
  <c r="D2324" i="1"/>
  <c r="E2324" i="1"/>
  <c r="F2324" i="1"/>
  <c r="G2324" i="1"/>
  <c r="H2324" i="1"/>
  <c r="I2324" i="1"/>
  <c r="J2324" i="1"/>
  <c r="K2324" i="1"/>
  <c r="L2324" i="1"/>
  <c r="M2324" i="1"/>
  <c r="N2324" i="1"/>
  <c r="C2325" i="1"/>
  <c r="D2325" i="1"/>
  <c r="E2325" i="1"/>
  <c r="F2325" i="1"/>
  <c r="G2325" i="1"/>
  <c r="H2325" i="1"/>
  <c r="I2325" i="1"/>
  <c r="J2325" i="1"/>
  <c r="K2325" i="1"/>
  <c r="L2325" i="1"/>
  <c r="M2325" i="1"/>
  <c r="N2325" i="1"/>
  <c r="C2326" i="1"/>
  <c r="D2326" i="1"/>
  <c r="E2326" i="1"/>
  <c r="F2326" i="1"/>
  <c r="G2326" i="1"/>
  <c r="H2326" i="1"/>
  <c r="I2326" i="1"/>
  <c r="J2326" i="1"/>
  <c r="K2326" i="1"/>
  <c r="L2326" i="1"/>
  <c r="M2326" i="1"/>
  <c r="N2326" i="1"/>
  <c r="C2327" i="1"/>
  <c r="D2327" i="1"/>
  <c r="E2327" i="1"/>
  <c r="F2327" i="1"/>
  <c r="G2327" i="1"/>
  <c r="H2327" i="1"/>
  <c r="I2327" i="1"/>
  <c r="J2327" i="1"/>
  <c r="K2327" i="1"/>
  <c r="L2327" i="1"/>
  <c r="M2327" i="1"/>
  <c r="N2327" i="1"/>
  <c r="C2328" i="1"/>
  <c r="D2328" i="1"/>
  <c r="E2328" i="1"/>
  <c r="F2328" i="1"/>
  <c r="G2328" i="1"/>
  <c r="H2328" i="1"/>
  <c r="I2328" i="1"/>
  <c r="J2328" i="1"/>
  <c r="K2328" i="1"/>
  <c r="L2328" i="1"/>
  <c r="M2328" i="1"/>
  <c r="N2328" i="1"/>
  <c r="C2329" i="1"/>
  <c r="D2329" i="1"/>
  <c r="E2329" i="1"/>
  <c r="F2329" i="1"/>
  <c r="G2329" i="1"/>
  <c r="H2329" i="1"/>
  <c r="I2329" i="1"/>
  <c r="J2329" i="1"/>
  <c r="K2329" i="1"/>
  <c r="L2329" i="1"/>
  <c r="M2329" i="1"/>
  <c r="N2329" i="1"/>
  <c r="C2330" i="1"/>
  <c r="D2330" i="1"/>
  <c r="E2330" i="1"/>
  <c r="F2330" i="1"/>
  <c r="G2330" i="1"/>
  <c r="H2330" i="1"/>
  <c r="I2330" i="1"/>
  <c r="J2330" i="1"/>
  <c r="K2330" i="1"/>
  <c r="L2330" i="1"/>
  <c r="M2330" i="1"/>
  <c r="N2330" i="1"/>
  <c r="C2331" i="1"/>
  <c r="D2331" i="1"/>
  <c r="E2331" i="1"/>
  <c r="F2331" i="1"/>
  <c r="G2331" i="1"/>
  <c r="H2331" i="1"/>
  <c r="I2331" i="1"/>
  <c r="J2331" i="1"/>
  <c r="K2331" i="1"/>
  <c r="L2331" i="1"/>
  <c r="M2331" i="1"/>
  <c r="N2331" i="1"/>
  <c r="C2332" i="1"/>
  <c r="D2332" i="1"/>
  <c r="E2332" i="1"/>
  <c r="F2332" i="1"/>
  <c r="G2332" i="1"/>
  <c r="H2332" i="1"/>
  <c r="I2332" i="1"/>
  <c r="J2332" i="1"/>
  <c r="K2332" i="1"/>
  <c r="L2332" i="1"/>
  <c r="M2332" i="1"/>
  <c r="N2332" i="1"/>
  <c r="C2333" i="1"/>
  <c r="D2333" i="1"/>
  <c r="E2333" i="1"/>
  <c r="F2333" i="1"/>
  <c r="G2333" i="1"/>
  <c r="H2333" i="1"/>
  <c r="I2333" i="1"/>
  <c r="J2333" i="1"/>
  <c r="K2333" i="1"/>
  <c r="L2333" i="1"/>
  <c r="M2333" i="1"/>
  <c r="N2333" i="1"/>
  <c r="C2334" i="1"/>
  <c r="D2334" i="1"/>
  <c r="E2334" i="1"/>
  <c r="F2334" i="1"/>
  <c r="G2334" i="1"/>
  <c r="H2334" i="1"/>
  <c r="I2334" i="1"/>
  <c r="J2334" i="1"/>
  <c r="K2334" i="1"/>
  <c r="L2334" i="1"/>
  <c r="M2334" i="1"/>
  <c r="N2334" i="1"/>
  <c r="C2335" i="1"/>
  <c r="D2335" i="1"/>
  <c r="E2335" i="1"/>
  <c r="F2335" i="1"/>
  <c r="G2335" i="1"/>
  <c r="H2335" i="1"/>
  <c r="I2335" i="1"/>
  <c r="J2335" i="1"/>
  <c r="K2335" i="1"/>
  <c r="L2335" i="1"/>
  <c r="M2335" i="1"/>
  <c r="N2335" i="1"/>
  <c r="C2336" i="1"/>
  <c r="D2336" i="1"/>
  <c r="E2336" i="1"/>
  <c r="F2336" i="1"/>
  <c r="G2336" i="1"/>
  <c r="H2336" i="1"/>
  <c r="I2336" i="1"/>
  <c r="J2336" i="1"/>
  <c r="K2336" i="1"/>
  <c r="L2336" i="1"/>
  <c r="M2336" i="1"/>
  <c r="N2336" i="1"/>
  <c r="C2337" i="1"/>
  <c r="D2337" i="1"/>
  <c r="E2337" i="1"/>
  <c r="F2337" i="1"/>
  <c r="G2337" i="1"/>
  <c r="H2337" i="1"/>
  <c r="I2337" i="1"/>
  <c r="J2337" i="1"/>
  <c r="K2337" i="1"/>
  <c r="L2337" i="1"/>
  <c r="M2337" i="1"/>
  <c r="N2337" i="1"/>
  <c r="C2338" i="1"/>
  <c r="D2338" i="1"/>
  <c r="E2338" i="1"/>
  <c r="F2338" i="1"/>
  <c r="G2338" i="1"/>
  <c r="H2338" i="1"/>
  <c r="I2338" i="1"/>
  <c r="J2338" i="1"/>
  <c r="K2338" i="1"/>
  <c r="L2338" i="1"/>
  <c r="M2338" i="1"/>
  <c r="N2338" i="1"/>
  <c r="C2339" i="1"/>
  <c r="D2339" i="1"/>
  <c r="E2339" i="1"/>
  <c r="F2339" i="1"/>
  <c r="G2339" i="1"/>
  <c r="H2339" i="1"/>
  <c r="I2339" i="1"/>
  <c r="J2339" i="1"/>
  <c r="K2339" i="1"/>
  <c r="L2339" i="1"/>
  <c r="M2339" i="1"/>
  <c r="N2339" i="1"/>
  <c r="C2340" i="1"/>
  <c r="D2340" i="1"/>
  <c r="E2340" i="1"/>
  <c r="F2340" i="1"/>
  <c r="G2340" i="1"/>
  <c r="H2340" i="1"/>
  <c r="I2340" i="1"/>
  <c r="J2340" i="1"/>
  <c r="K2340" i="1"/>
  <c r="L2340" i="1"/>
  <c r="M2340" i="1"/>
  <c r="N2340" i="1"/>
  <c r="C2341" i="1"/>
  <c r="D2341" i="1"/>
  <c r="E2341" i="1"/>
  <c r="F2341" i="1"/>
  <c r="G2341" i="1"/>
  <c r="H2341" i="1"/>
  <c r="I2341" i="1"/>
  <c r="J2341" i="1"/>
  <c r="K2341" i="1"/>
  <c r="L2341" i="1"/>
  <c r="M2341" i="1"/>
  <c r="N2341" i="1"/>
  <c r="C2342" i="1"/>
  <c r="D2342" i="1"/>
  <c r="E2342" i="1"/>
  <c r="F2342" i="1"/>
  <c r="G2342" i="1"/>
  <c r="H2342" i="1"/>
  <c r="I2342" i="1"/>
  <c r="J2342" i="1"/>
  <c r="K2342" i="1"/>
  <c r="L2342" i="1"/>
  <c r="M2342" i="1"/>
  <c r="N2342" i="1"/>
  <c r="C2343" i="1"/>
  <c r="D2343" i="1"/>
  <c r="E2343" i="1"/>
  <c r="F2343" i="1"/>
  <c r="G2343" i="1"/>
  <c r="H2343" i="1"/>
  <c r="I2343" i="1"/>
  <c r="J2343" i="1"/>
  <c r="K2343" i="1"/>
  <c r="L2343" i="1"/>
  <c r="M2343" i="1"/>
  <c r="N2343" i="1"/>
  <c r="C2344" i="1"/>
  <c r="D2344" i="1"/>
  <c r="E2344" i="1"/>
  <c r="F2344" i="1"/>
  <c r="G2344" i="1"/>
  <c r="H2344" i="1"/>
  <c r="I2344" i="1"/>
  <c r="J2344" i="1"/>
  <c r="K2344" i="1"/>
  <c r="L2344" i="1"/>
  <c r="M2344" i="1"/>
  <c r="N2344" i="1"/>
  <c r="C2345" i="1"/>
  <c r="D2345" i="1"/>
  <c r="E2345" i="1"/>
  <c r="F2345" i="1"/>
  <c r="G2345" i="1"/>
  <c r="H2345" i="1"/>
  <c r="I2345" i="1"/>
  <c r="J2345" i="1"/>
  <c r="K2345" i="1"/>
  <c r="L2345" i="1"/>
  <c r="M2345" i="1"/>
  <c r="N2345" i="1"/>
  <c r="C2346" i="1"/>
  <c r="D2346" i="1"/>
  <c r="E2346" i="1"/>
  <c r="F2346" i="1"/>
  <c r="G2346" i="1"/>
  <c r="H2346" i="1"/>
  <c r="I2346" i="1"/>
  <c r="J2346" i="1"/>
  <c r="K2346" i="1"/>
  <c r="L2346" i="1"/>
  <c r="M2346" i="1"/>
  <c r="N2346" i="1"/>
  <c r="C2347" i="1"/>
  <c r="D2347" i="1"/>
  <c r="E2347" i="1"/>
  <c r="F2347" i="1"/>
  <c r="G2347" i="1"/>
  <c r="H2347" i="1"/>
  <c r="I2347" i="1"/>
  <c r="J2347" i="1"/>
  <c r="K2347" i="1"/>
  <c r="L2347" i="1"/>
  <c r="M2347" i="1"/>
  <c r="N2347" i="1"/>
  <c r="C2348" i="1"/>
  <c r="D2348" i="1"/>
  <c r="E2348" i="1"/>
  <c r="F2348" i="1"/>
  <c r="G2348" i="1"/>
  <c r="H2348" i="1"/>
  <c r="I2348" i="1"/>
  <c r="J2348" i="1"/>
  <c r="K2348" i="1"/>
  <c r="L2348" i="1"/>
  <c r="M2348" i="1"/>
  <c r="N2348" i="1"/>
  <c r="C2349" i="1"/>
  <c r="D2349" i="1"/>
  <c r="E2349" i="1"/>
  <c r="F2349" i="1"/>
  <c r="G2349" i="1"/>
  <c r="H2349" i="1"/>
  <c r="I2349" i="1"/>
  <c r="J2349" i="1"/>
  <c r="K2349" i="1"/>
  <c r="L2349" i="1"/>
  <c r="M2349" i="1"/>
  <c r="N2349" i="1"/>
  <c r="C2350" i="1"/>
  <c r="D2350" i="1"/>
  <c r="E2350" i="1"/>
  <c r="F2350" i="1"/>
  <c r="G2350" i="1"/>
  <c r="H2350" i="1"/>
  <c r="I2350" i="1"/>
  <c r="J2350" i="1"/>
  <c r="K2350" i="1"/>
  <c r="L2350" i="1"/>
  <c r="M2350" i="1"/>
  <c r="N2350" i="1"/>
  <c r="C2351" i="1"/>
  <c r="D2351" i="1"/>
  <c r="E2351" i="1"/>
  <c r="F2351" i="1"/>
  <c r="G2351" i="1"/>
  <c r="H2351" i="1"/>
  <c r="I2351" i="1"/>
  <c r="J2351" i="1"/>
  <c r="K2351" i="1"/>
  <c r="L2351" i="1"/>
  <c r="M2351" i="1"/>
  <c r="N2351" i="1"/>
  <c r="C2352" i="1"/>
  <c r="D2352" i="1"/>
  <c r="E2352" i="1"/>
  <c r="F2352" i="1"/>
  <c r="G2352" i="1"/>
  <c r="H2352" i="1"/>
  <c r="I2352" i="1"/>
  <c r="J2352" i="1"/>
  <c r="K2352" i="1"/>
  <c r="L2352" i="1"/>
  <c r="M2352" i="1"/>
  <c r="N2352" i="1"/>
  <c r="C2353" i="1"/>
  <c r="D2353" i="1"/>
  <c r="E2353" i="1"/>
  <c r="F2353" i="1"/>
  <c r="G2353" i="1"/>
  <c r="H2353" i="1"/>
  <c r="I2353" i="1"/>
  <c r="J2353" i="1"/>
  <c r="K2353" i="1"/>
  <c r="L2353" i="1"/>
  <c r="M2353" i="1"/>
  <c r="N2353" i="1"/>
  <c r="C2354" i="1"/>
  <c r="D2354" i="1"/>
  <c r="E2354" i="1"/>
  <c r="F2354" i="1"/>
  <c r="G2354" i="1"/>
  <c r="H2354" i="1"/>
  <c r="I2354" i="1"/>
  <c r="J2354" i="1"/>
  <c r="K2354" i="1"/>
  <c r="L2354" i="1"/>
  <c r="M2354" i="1"/>
  <c r="N2354" i="1"/>
  <c r="C2355" i="1"/>
  <c r="D2355" i="1"/>
  <c r="E2355" i="1"/>
  <c r="F2355" i="1"/>
  <c r="G2355" i="1"/>
  <c r="H2355" i="1"/>
  <c r="I2355" i="1"/>
  <c r="J2355" i="1"/>
  <c r="K2355" i="1"/>
  <c r="L2355" i="1"/>
  <c r="M2355" i="1"/>
  <c r="N2355" i="1"/>
  <c r="C2356" i="1"/>
  <c r="D2356" i="1"/>
  <c r="E2356" i="1"/>
  <c r="F2356" i="1"/>
  <c r="G2356" i="1"/>
  <c r="H2356" i="1"/>
  <c r="I2356" i="1"/>
  <c r="J2356" i="1"/>
  <c r="K2356" i="1"/>
  <c r="L2356" i="1"/>
  <c r="M2356" i="1"/>
  <c r="N2356" i="1"/>
  <c r="C2357" i="1"/>
  <c r="D2357" i="1"/>
  <c r="E2357" i="1"/>
  <c r="F2357" i="1"/>
  <c r="G2357" i="1"/>
  <c r="H2357" i="1"/>
  <c r="I2357" i="1"/>
  <c r="J2357" i="1"/>
  <c r="K2357" i="1"/>
  <c r="L2357" i="1"/>
  <c r="M2357" i="1"/>
  <c r="N2357" i="1"/>
  <c r="C2358" i="1"/>
  <c r="D2358" i="1"/>
  <c r="E2358" i="1"/>
  <c r="F2358" i="1"/>
  <c r="G2358" i="1"/>
  <c r="H2358" i="1"/>
  <c r="I2358" i="1"/>
  <c r="J2358" i="1"/>
  <c r="K2358" i="1"/>
  <c r="L2358" i="1"/>
  <c r="M2358" i="1"/>
  <c r="N2358" i="1"/>
  <c r="C2359" i="1"/>
  <c r="D2359" i="1"/>
  <c r="E2359" i="1"/>
  <c r="F2359" i="1"/>
  <c r="G2359" i="1"/>
  <c r="H2359" i="1"/>
  <c r="I2359" i="1"/>
  <c r="J2359" i="1"/>
  <c r="K2359" i="1"/>
  <c r="L2359" i="1"/>
  <c r="M2359" i="1"/>
  <c r="N2359" i="1"/>
  <c r="C2360" i="1"/>
  <c r="D2360" i="1"/>
  <c r="E2360" i="1"/>
  <c r="F2360" i="1"/>
  <c r="G2360" i="1"/>
  <c r="H2360" i="1"/>
  <c r="I2360" i="1"/>
  <c r="J2360" i="1"/>
  <c r="K2360" i="1"/>
  <c r="L2360" i="1"/>
  <c r="M2360" i="1"/>
  <c r="N2360" i="1"/>
  <c r="C2361" i="1"/>
  <c r="D2361" i="1"/>
  <c r="E2361" i="1"/>
  <c r="F2361" i="1"/>
  <c r="G2361" i="1"/>
  <c r="H2361" i="1"/>
  <c r="I2361" i="1"/>
  <c r="J2361" i="1"/>
  <c r="K2361" i="1"/>
  <c r="L2361" i="1"/>
  <c r="M2361" i="1"/>
  <c r="N2361" i="1"/>
  <c r="C2362" i="1"/>
  <c r="D2362" i="1"/>
  <c r="E2362" i="1"/>
  <c r="F2362" i="1"/>
  <c r="G2362" i="1"/>
  <c r="H2362" i="1"/>
  <c r="I2362" i="1"/>
  <c r="J2362" i="1"/>
  <c r="K2362" i="1"/>
  <c r="L2362" i="1"/>
  <c r="M2362" i="1"/>
  <c r="N2362" i="1"/>
  <c r="C2363" i="1"/>
  <c r="D2363" i="1"/>
  <c r="E2363" i="1"/>
  <c r="F2363" i="1"/>
  <c r="G2363" i="1"/>
  <c r="H2363" i="1"/>
  <c r="I2363" i="1"/>
  <c r="J2363" i="1"/>
  <c r="K2363" i="1"/>
  <c r="L2363" i="1"/>
  <c r="M2363" i="1"/>
  <c r="N2363" i="1"/>
  <c r="C2364" i="1"/>
  <c r="D2364" i="1"/>
  <c r="E2364" i="1"/>
  <c r="F2364" i="1"/>
  <c r="G2364" i="1"/>
  <c r="H2364" i="1"/>
  <c r="I2364" i="1"/>
  <c r="J2364" i="1"/>
  <c r="K2364" i="1"/>
  <c r="L2364" i="1"/>
  <c r="M2364" i="1"/>
  <c r="N2364" i="1"/>
  <c r="C2365" i="1"/>
  <c r="D2365" i="1"/>
  <c r="E2365" i="1"/>
  <c r="F2365" i="1"/>
  <c r="G2365" i="1"/>
  <c r="H2365" i="1"/>
  <c r="I2365" i="1"/>
  <c r="J2365" i="1"/>
  <c r="K2365" i="1"/>
  <c r="L2365" i="1"/>
  <c r="M2365" i="1"/>
  <c r="N2365" i="1"/>
  <c r="C2366" i="1"/>
  <c r="D2366" i="1"/>
  <c r="E2366" i="1"/>
  <c r="F2366" i="1"/>
  <c r="G2366" i="1"/>
  <c r="H2366" i="1"/>
  <c r="I2366" i="1"/>
  <c r="J2366" i="1"/>
  <c r="K2366" i="1"/>
  <c r="L2366" i="1"/>
  <c r="M2366" i="1"/>
  <c r="N2366" i="1"/>
  <c r="C2367" i="1"/>
  <c r="D2367" i="1"/>
  <c r="E2367" i="1"/>
  <c r="F2367" i="1"/>
  <c r="G2367" i="1"/>
  <c r="H2367" i="1"/>
  <c r="I2367" i="1"/>
  <c r="J2367" i="1"/>
  <c r="K2367" i="1"/>
  <c r="L2367" i="1"/>
  <c r="M2367" i="1"/>
  <c r="N2367" i="1"/>
  <c r="C2368" i="1"/>
  <c r="D2368" i="1"/>
  <c r="E2368" i="1"/>
  <c r="F2368" i="1"/>
  <c r="G2368" i="1"/>
  <c r="H2368" i="1"/>
  <c r="I2368" i="1"/>
  <c r="J2368" i="1"/>
  <c r="K2368" i="1"/>
  <c r="L2368" i="1"/>
  <c r="M2368" i="1"/>
  <c r="N2368" i="1"/>
  <c r="C2369" i="1"/>
  <c r="D2369" i="1"/>
  <c r="E2369" i="1"/>
  <c r="F2369" i="1"/>
  <c r="G2369" i="1"/>
  <c r="H2369" i="1"/>
  <c r="I2369" i="1"/>
  <c r="J2369" i="1"/>
  <c r="K2369" i="1"/>
  <c r="L2369" i="1"/>
  <c r="M2369" i="1"/>
  <c r="N2369" i="1"/>
  <c r="C2370" i="1"/>
  <c r="D2370" i="1"/>
  <c r="E2370" i="1"/>
  <c r="F2370" i="1"/>
  <c r="G2370" i="1"/>
  <c r="H2370" i="1"/>
  <c r="I2370" i="1"/>
  <c r="J2370" i="1"/>
  <c r="K2370" i="1"/>
  <c r="L2370" i="1"/>
  <c r="M2370" i="1"/>
  <c r="N2370" i="1"/>
  <c r="C2371" i="1"/>
  <c r="D2371" i="1"/>
  <c r="E2371" i="1"/>
  <c r="F2371" i="1"/>
  <c r="G2371" i="1"/>
  <c r="H2371" i="1"/>
  <c r="I2371" i="1"/>
  <c r="J2371" i="1"/>
  <c r="K2371" i="1"/>
  <c r="L2371" i="1"/>
  <c r="M2371" i="1"/>
  <c r="N2371" i="1"/>
  <c r="C2372" i="1"/>
  <c r="D2372" i="1"/>
  <c r="E2372" i="1"/>
  <c r="F2372" i="1"/>
  <c r="G2372" i="1"/>
  <c r="H2372" i="1"/>
  <c r="I2372" i="1"/>
  <c r="J2372" i="1"/>
  <c r="K2372" i="1"/>
  <c r="L2372" i="1"/>
  <c r="M2372" i="1"/>
  <c r="N2372" i="1"/>
  <c r="C2373" i="1"/>
  <c r="D2373" i="1"/>
  <c r="E2373" i="1"/>
  <c r="F2373" i="1"/>
  <c r="G2373" i="1"/>
  <c r="H2373" i="1"/>
  <c r="I2373" i="1"/>
  <c r="J2373" i="1"/>
  <c r="K2373" i="1"/>
  <c r="L2373" i="1"/>
  <c r="M2373" i="1"/>
  <c r="N2373" i="1"/>
  <c r="C2374" i="1"/>
  <c r="D2374" i="1"/>
  <c r="E2374" i="1"/>
  <c r="F2374" i="1"/>
  <c r="G2374" i="1"/>
  <c r="H2374" i="1"/>
  <c r="I2374" i="1"/>
  <c r="J2374" i="1"/>
  <c r="K2374" i="1"/>
  <c r="L2374" i="1"/>
  <c r="M2374" i="1"/>
  <c r="N2374" i="1"/>
  <c r="C2375" i="1"/>
  <c r="D2375" i="1"/>
  <c r="E2375" i="1"/>
  <c r="F2375" i="1"/>
  <c r="G2375" i="1"/>
  <c r="H2375" i="1"/>
  <c r="I2375" i="1"/>
  <c r="J2375" i="1"/>
  <c r="K2375" i="1"/>
  <c r="L2375" i="1"/>
  <c r="M2375" i="1"/>
  <c r="N2375" i="1"/>
  <c r="C2376" i="1"/>
  <c r="D2376" i="1"/>
  <c r="E2376" i="1"/>
  <c r="F2376" i="1"/>
  <c r="G2376" i="1"/>
  <c r="H2376" i="1"/>
  <c r="I2376" i="1"/>
  <c r="J2376" i="1"/>
  <c r="K2376" i="1"/>
  <c r="L2376" i="1"/>
  <c r="M2376" i="1"/>
  <c r="N2376" i="1"/>
  <c r="C2377" i="1"/>
  <c r="D2377" i="1"/>
  <c r="E2377" i="1"/>
  <c r="F2377" i="1"/>
  <c r="G2377" i="1"/>
  <c r="H2377" i="1"/>
  <c r="I2377" i="1"/>
  <c r="J2377" i="1"/>
  <c r="K2377" i="1"/>
  <c r="L2377" i="1"/>
  <c r="M2377" i="1"/>
  <c r="N2377" i="1"/>
  <c r="C2378" i="1"/>
  <c r="D2378" i="1"/>
  <c r="E2378" i="1"/>
  <c r="F2378" i="1"/>
  <c r="G2378" i="1"/>
  <c r="H2378" i="1"/>
  <c r="I2378" i="1"/>
  <c r="J2378" i="1"/>
  <c r="K2378" i="1"/>
  <c r="L2378" i="1"/>
  <c r="M2378" i="1"/>
  <c r="N2378" i="1"/>
  <c r="C2379" i="1"/>
  <c r="D2379" i="1"/>
  <c r="E2379" i="1"/>
  <c r="F2379" i="1"/>
  <c r="G2379" i="1"/>
  <c r="H2379" i="1"/>
  <c r="I2379" i="1"/>
  <c r="J2379" i="1"/>
  <c r="K2379" i="1"/>
  <c r="L2379" i="1"/>
  <c r="M2379" i="1"/>
  <c r="N2379" i="1"/>
  <c r="C2380" i="1"/>
  <c r="D2380" i="1"/>
  <c r="E2380" i="1"/>
  <c r="F2380" i="1"/>
  <c r="G2380" i="1"/>
  <c r="H2380" i="1"/>
  <c r="I2380" i="1"/>
  <c r="J2380" i="1"/>
  <c r="K2380" i="1"/>
  <c r="L2380" i="1"/>
  <c r="M2380" i="1"/>
  <c r="N2380" i="1"/>
  <c r="C2381" i="1"/>
  <c r="D2381" i="1"/>
  <c r="E2381" i="1"/>
  <c r="F2381" i="1"/>
  <c r="G2381" i="1"/>
  <c r="H2381" i="1"/>
  <c r="I2381" i="1"/>
  <c r="J2381" i="1"/>
  <c r="K2381" i="1"/>
  <c r="L2381" i="1"/>
  <c r="M2381" i="1"/>
  <c r="N2381" i="1"/>
  <c r="C2382" i="1"/>
  <c r="D2382" i="1"/>
  <c r="E2382" i="1"/>
  <c r="F2382" i="1"/>
  <c r="G2382" i="1"/>
  <c r="H2382" i="1"/>
  <c r="I2382" i="1"/>
  <c r="J2382" i="1"/>
  <c r="K2382" i="1"/>
  <c r="L2382" i="1"/>
  <c r="M2382" i="1"/>
  <c r="N2382" i="1"/>
  <c r="C2383" i="1"/>
  <c r="D2383" i="1"/>
  <c r="E2383" i="1"/>
  <c r="F2383" i="1"/>
  <c r="G2383" i="1"/>
  <c r="H2383" i="1"/>
  <c r="I2383" i="1"/>
  <c r="J2383" i="1"/>
  <c r="K2383" i="1"/>
  <c r="L2383" i="1"/>
  <c r="M2383" i="1"/>
  <c r="N2383" i="1"/>
  <c r="C2384" i="1"/>
  <c r="D2384" i="1"/>
  <c r="E2384" i="1"/>
  <c r="F2384" i="1"/>
  <c r="G2384" i="1"/>
  <c r="H2384" i="1"/>
  <c r="I2384" i="1"/>
  <c r="J2384" i="1"/>
  <c r="K2384" i="1"/>
  <c r="L2384" i="1"/>
  <c r="M2384" i="1"/>
  <c r="N2384" i="1"/>
  <c r="C2385" i="1"/>
  <c r="D2385" i="1"/>
  <c r="E2385" i="1"/>
  <c r="F2385" i="1"/>
  <c r="G2385" i="1"/>
  <c r="H2385" i="1"/>
  <c r="I2385" i="1"/>
  <c r="J2385" i="1"/>
  <c r="K2385" i="1"/>
  <c r="L2385" i="1"/>
  <c r="M2385" i="1"/>
  <c r="N2385" i="1"/>
  <c r="C2386" i="1"/>
  <c r="D2386" i="1"/>
  <c r="E2386" i="1"/>
  <c r="F2386" i="1"/>
  <c r="G2386" i="1"/>
  <c r="H2386" i="1"/>
  <c r="I2386" i="1"/>
  <c r="J2386" i="1"/>
  <c r="K2386" i="1"/>
  <c r="L2386" i="1"/>
  <c r="M2386" i="1"/>
  <c r="N2386" i="1"/>
  <c r="C2387" i="1"/>
  <c r="D2387" i="1"/>
  <c r="E2387" i="1"/>
  <c r="F2387" i="1"/>
  <c r="G2387" i="1"/>
  <c r="H2387" i="1"/>
  <c r="I2387" i="1"/>
  <c r="J2387" i="1"/>
  <c r="K2387" i="1"/>
  <c r="L2387" i="1"/>
  <c r="M2387" i="1"/>
  <c r="N2387" i="1"/>
  <c r="C2388" i="1"/>
  <c r="D2388" i="1"/>
  <c r="E2388" i="1"/>
  <c r="F2388" i="1"/>
  <c r="G2388" i="1"/>
  <c r="H2388" i="1"/>
  <c r="I2388" i="1"/>
  <c r="J2388" i="1"/>
  <c r="K2388" i="1"/>
  <c r="L2388" i="1"/>
  <c r="M2388" i="1"/>
  <c r="N2388" i="1"/>
  <c r="C2389" i="1"/>
  <c r="D2389" i="1"/>
  <c r="E2389" i="1"/>
  <c r="F2389" i="1"/>
  <c r="G2389" i="1"/>
  <c r="H2389" i="1"/>
  <c r="I2389" i="1"/>
  <c r="J2389" i="1"/>
  <c r="K2389" i="1"/>
  <c r="L2389" i="1"/>
  <c r="M2389" i="1"/>
  <c r="N2389" i="1"/>
  <c r="C2390" i="1"/>
  <c r="D2390" i="1"/>
  <c r="E2390" i="1"/>
  <c r="F2390" i="1"/>
  <c r="G2390" i="1"/>
  <c r="H2390" i="1"/>
  <c r="I2390" i="1"/>
  <c r="J2390" i="1"/>
  <c r="K2390" i="1"/>
  <c r="L2390" i="1"/>
  <c r="M2390" i="1"/>
  <c r="N2390" i="1"/>
  <c r="C2391" i="1"/>
  <c r="D2391" i="1"/>
  <c r="E2391" i="1"/>
  <c r="F2391" i="1"/>
  <c r="G2391" i="1"/>
  <c r="H2391" i="1"/>
  <c r="I2391" i="1"/>
  <c r="J2391" i="1"/>
  <c r="K2391" i="1"/>
  <c r="L2391" i="1"/>
  <c r="M2391" i="1"/>
  <c r="N2391" i="1"/>
  <c r="C2392" i="1"/>
  <c r="D2392" i="1"/>
  <c r="E2392" i="1"/>
  <c r="F2392" i="1"/>
  <c r="G2392" i="1"/>
  <c r="H2392" i="1"/>
  <c r="I2392" i="1"/>
  <c r="J2392" i="1"/>
  <c r="K2392" i="1"/>
  <c r="L2392" i="1"/>
  <c r="M2392" i="1"/>
  <c r="N2392" i="1"/>
  <c r="C2393" i="1"/>
  <c r="D2393" i="1"/>
  <c r="E2393" i="1"/>
  <c r="F2393" i="1"/>
  <c r="G2393" i="1"/>
  <c r="H2393" i="1"/>
  <c r="I2393" i="1"/>
  <c r="J2393" i="1"/>
  <c r="K2393" i="1"/>
  <c r="L2393" i="1"/>
  <c r="M2393" i="1"/>
  <c r="N2393" i="1"/>
  <c r="C2394" i="1"/>
  <c r="D2394" i="1"/>
  <c r="E2394" i="1"/>
  <c r="F2394" i="1"/>
  <c r="G2394" i="1"/>
  <c r="H2394" i="1"/>
  <c r="I2394" i="1"/>
  <c r="J2394" i="1"/>
  <c r="K2394" i="1"/>
  <c r="L2394" i="1"/>
  <c r="M2394" i="1"/>
  <c r="N2394" i="1"/>
  <c r="C2395" i="1"/>
  <c r="D2395" i="1"/>
  <c r="E2395" i="1"/>
  <c r="F2395" i="1"/>
  <c r="G2395" i="1"/>
  <c r="H2395" i="1"/>
  <c r="I2395" i="1"/>
  <c r="J2395" i="1"/>
  <c r="K2395" i="1"/>
  <c r="L2395" i="1"/>
  <c r="M2395" i="1"/>
  <c r="N2395" i="1"/>
  <c r="C2396" i="1"/>
  <c r="D2396" i="1"/>
  <c r="E2396" i="1"/>
  <c r="F2396" i="1"/>
  <c r="G2396" i="1"/>
  <c r="H2396" i="1"/>
  <c r="I2396" i="1"/>
  <c r="J2396" i="1"/>
  <c r="K2396" i="1"/>
  <c r="L2396" i="1"/>
  <c r="M2396" i="1"/>
  <c r="N2396" i="1"/>
  <c r="C2397" i="1"/>
  <c r="D2397" i="1"/>
  <c r="E2397" i="1"/>
  <c r="F2397" i="1"/>
  <c r="G2397" i="1"/>
  <c r="H2397" i="1"/>
  <c r="I2397" i="1"/>
  <c r="J2397" i="1"/>
  <c r="K2397" i="1"/>
  <c r="L2397" i="1"/>
  <c r="M2397" i="1"/>
  <c r="N2397" i="1"/>
  <c r="C2398" i="1"/>
  <c r="D2398" i="1"/>
  <c r="E2398" i="1"/>
  <c r="F2398" i="1"/>
  <c r="G2398" i="1"/>
  <c r="H2398" i="1"/>
  <c r="I2398" i="1"/>
  <c r="J2398" i="1"/>
  <c r="K2398" i="1"/>
  <c r="L2398" i="1"/>
  <c r="M2398" i="1"/>
  <c r="N2398" i="1"/>
  <c r="C2399" i="1"/>
  <c r="D2399" i="1"/>
  <c r="E2399" i="1"/>
  <c r="F2399" i="1"/>
  <c r="G2399" i="1"/>
  <c r="H2399" i="1"/>
  <c r="I2399" i="1"/>
  <c r="J2399" i="1"/>
  <c r="K2399" i="1"/>
  <c r="L2399" i="1"/>
  <c r="M2399" i="1"/>
  <c r="N2399" i="1"/>
  <c r="C2400" i="1"/>
  <c r="D2400" i="1"/>
  <c r="E2400" i="1"/>
  <c r="F2400" i="1"/>
  <c r="G2400" i="1"/>
  <c r="H2400" i="1"/>
  <c r="I2400" i="1"/>
  <c r="J2400" i="1"/>
  <c r="K2400" i="1"/>
  <c r="L2400" i="1"/>
  <c r="M2400" i="1"/>
  <c r="N2400" i="1"/>
  <c r="C2401" i="1"/>
  <c r="D2401" i="1"/>
  <c r="E2401" i="1"/>
  <c r="F2401" i="1"/>
  <c r="G2401" i="1"/>
  <c r="H2401" i="1"/>
  <c r="I2401" i="1"/>
  <c r="J2401" i="1"/>
  <c r="K2401" i="1"/>
  <c r="L2401" i="1"/>
  <c r="M2401" i="1"/>
  <c r="N2401" i="1"/>
  <c r="C2402" i="1"/>
  <c r="D2402" i="1"/>
  <c r="E2402" i="1"/>
  <c r="F2402" i="1"/>
  <c r="G2402" i="1"/>
  <c r="H2402" i="1"/>
  <c r="I2402" i="1"/>
  <c r="J2402" i="1"/>
  <c r="K2402" i="1"/>
  <c r="L2402" i="1"/>
  <c r="M2402" i="1"/>
  <c r="N2402" i="1"/>
  <c r="C2403" i="1"/>
  <c r="D2403" i="1"/>
  <c r="E2403" i="1"/>
  <c r="F2403" i="1"/>
  <c r="G2403" i="1"/>
  <c r="H2403" i="1"/>
  <c r="I2403" i="1"/>
  <c r="J2403" i="1"/>
  <c r="K2403" i="1"/>
  <c r="L2403" i="1"/>
  <c r="M2403" i="1"/>
  <c r="N2403" i="1"/>
  <c r="C2404" i="1"/>
  <c r="D2404" i="1"/>
  <c r="E2404" i="1"/>
  <c r="F2404" i="1"/>
  <c r="G2404" i="1"/>
  <c r="H2404" i="1"/>
  <c r="I2404" i="1"/>
  <c r="J2404" i="1"/>
  <c r="K2404" i="1"/>
  <c r="L2404" i="1"/>
  <c r="M2404" i="1"/>
  <c r="N2404" i="1"/>
  <c r="C2405" i="1"/>
  <c r="D2405" i="1"/>
  <c r="E2405" i="1"/>
  <c r="F2405" i="1"/>
  <c r="G2405" i="1"/>
  <c r="H2405" i="1"/>
  <c r="I2405" i="1"/>
  <c r="J2405" i="1"/>
  <c r="K2405" i="1"/>
  <c r="L2405" i="1"/>
  <c r="M2405" i="1"/>
  <c r="N2405" i="1"/>
  <c r="C2406" i="1"/>
  <c r="D2406" i="1"/>
  <c r="E2406" i="1"/>
  <c r="F2406" i="1"/>
  <c r="G2406" i="1"/>
  <c r="H2406" i="1"/>
  <c r="I2406" i="1"/>
  <c r="J2406" i="1"/>
  <c r="K2406" i="1"/>
  <c r="L2406" i="1"/>
  <c r="M2406" i="1"/>
  <c r="N2406" i="1"/>
  <c r="C2407" i="1"/>
  <c r="D2407" i="1"/>
  <c r="E2407" i="1"/>
  <c r="F2407" i="1"/>
  <c r="G2407" i="1"/>
  <c r="H2407" i="1"/>
  <c r="I2407" i="1"/>
  <c r="J2407" i="1"/>
  <c r="K2407" i="1"/>
  <c r="L2407" i="1"/>
  <c r="M2407" i="1"/>
  <c r="N2407" i="1"/>
  <c r="C2408" i="1"/>
  <c r="D2408" i="1"/>
  <c r="E2408" i="1"/>
  <c r="F2408" i="1"/>
  <c r="G2408" i="1"/>
  <c r="H2408" i="1"/>
  <c r="I2408" i="1"/>
  <c r="J2408" i="1"/>
  <c r="K2408" i="1"/>
  <c r="L2408" i="1"/>
  <c r="M2408" i="1"/>
  <c r="N2408" i="1"/>
  <c r="C2409" i="1"/>
  <c r="D2409" i="1"/>
  <c r="E2409" i="1"/>
  <c r="F2409" i="1"/>
  <c r="G2409" i="1"/>
  <c r="H2409" i="1"/>
  <c r="I2409" i="1"/>
  <c r="J2409" i="1"/>
  <c r="K2409" i="1"/>
  <c r="L2409" i="1"/>
  <c r="M2409" i="1"/>
  <c r="N2409" i="1"/>
  <c r="C2410" i="1"/>
  <c r="D2410" i="1"/>
  <c r="E2410" i="1"/>
  <c r="F2410" i="1"/>
  <c r="G2410" i="1"/>
  <c r="H2410" i="1"/>
  <c r="I2410" i="1"/>
  <c r="J2410" i="1"/>
  <c r="K2410" i="1"/>
  <c r="L2410" i="1"/>
  <c r="M2410" i="1"/>
  <c r="N2410" i="1"/>
  <c r="C2411" i="1"/>
  <c r="D2411" i="1"/>
  <c r="E2411" i="1"/>
  <c r="F2411" i="1"/>
  <c r="G2411" i="1"/>
  <c r="H2411" i="1"/>
  <c r="I2411" i="1"/>
  <c r="J2411" i="1"/>
  <c r="K2411" i="1"/>
  <c r="L2411" i="1"/>
  <c r="M2411" i="1"/>
  <c r="N2411" i="1"/>
  <c r="C2412" i="1"/>
  <c r="D2412" i="1"/>
  <c r="E2412" i="1"/>
  <c r="F2412" i="1"/>
  <c r="G2412" i="1"/>
  <c r="H2412" i="1"/>
  <c r="I2412" i="1"/>
  <c r="J2412" i="1"/>
  <c r="K2412" i="1"/>
  <c r="L2412" i="1"/>
  <c r="M2412" i="1"/>
  <c r="N2412" i="1"/>
  <c r="C2413" i="1"/>
  <c r="D2413" i="1"/>
  <c r="E2413" i="1"/>
  <c r="F2413" i="1"/>
  <c r="G2413" i="1"/>
  <c r="H2413" i="1"/>
  <c r="I2413" i="1"/>
  <c r="J2413" i="1"/>
  <c r="K2413" i="1"/>
  <c r="L2413" i="1"/>
  <c r="M2413" i="1"/>
  <c r="N2413" i="1"/>
  <c r="C2414" i="1"/>
  <c r="D2414" i="1"/>
  <c r="E2414" i="1"/>
  <c r="F2414" i="1"/>
  <c r="G2414" i="1"/>
  <c r="H2414" i="1"/>
  <c r="I2414" i="1"/>
  <c r="J2414" i="1"/>
  <c r="K2414" i="1"/>
  <c r="L2414" i="1"/>
  <c r="M2414" i="1"/>
  <c r="N2414" i="1"/>
  <c r="C2415" i="1"/>
  <c r="D2415" i="1"/>
  <c r="E2415" i="1"/>
  <c r="F2415" i="1"/>
  <c r="G2415" i="1"/>
  <c r="H2415" i="1"/>
  <c r="I2415" i="1"/>
  <c r="J2415" i="1"/>
  <c r="K2415" i="1"/>
  <c r="L2415" i="1"/>
  <c r="M2415" i="1"/>
  <c r="N2415" i="1"/>
  <c r="C2416" i="1"/>
  <c r="D2416" i="1"/>
  <c r="E2416" i="1"/>
  <c r="F2416" i="1"/>
  <c r="G2416" i="1"/>
  <c r="H2416" i="1"/>
  <c r="I2416" i="1"/>
  <c r="J2416" i="1"/>
  <c r="K2416" i="1"/>
  <c r="L2416" i="1"/>
  <c r="M2416" i="1"/>
  <c r="N2416" i="1"/>
  <c r="C2417" i="1"/>
  <c r="D2417" i="1"/>
  <c r="E2417" i="1"/>
  <c r="F2417" i="1"/>
  <c r="G2417" i="1"/>
  <c r="H2417" i="1"/>
  <c r="I2417" i="1"/>
  <c r="J2417" i="1"/>
  <c r="K2417" i="1"/>
  <c r="L2417" i="1"/>
  <c r="M2417" i="1"/>
  <c r="N2417" i="1"/>
  <c r="C2418" i="1"/>
  <c r="D2418" i="1"/>
  <c r="E2418" i="1"/>
  <c r="F2418" i="1"/>
  <c r="G2418" i="1"/>
  <c r="H2418" i="1"/>
  <c r="I2418" i="1"/>
  <c r="J2418" i="1"/>
  <c r="K2418" i="1"/>
  <c r="L2418" i="1"/>
  <c r="M2418" i="1"/>
  <c r="N2418" i="1"/>
  <c r="C2419" i="1"/>
  <c r="D2419" i="1"/>
  <c r="E2419" i="1"/>
  <c r="F2419" i="1"/>
  <c r="G2419" i="1"/>
  <c r="H2419" i="1"/>
  <c r="I2419" i="1"/>
  <c r="J2419" i="1"/>
  <c r="K2419" i="1"/>
  <c r="L2419" i="1"/>
  <c r="M2419" i="1"/>
  <c r="N2419" i="1"/>
  <c r="C2420" i="1"/>
  <c r="D2420" i="1"/>
  <c r="E2420" i="1"/>
  <c r="F2420" i="1"/>
  <c r="G2420" i="1"/>
  <c r="H2420" i="1"/>
  <c r="I2420" i="1"/>
  <c r="J2420" i="1"/>
  <c r="K2420" i="1"/>
  <c r="L2420" i="1"/>
  <c r="M2420" i="1"/>
  <c r="N2420" i="1"/>
  <c r="C2421" i="1"/>
  <c r="D2421" i="1"/>
  <c r="E2421" i="1"/>
  <c r="F2421" i="1"/>
  <c r="G2421" i="1"/>
  <c r="H2421" i="1"/>
  <c r="I2421" i="1"/>
  <c r="J2421" i="1"/>
  <c r="K2421" i="1"/>
  <c r="L2421" i="1"/>
  <c r="M2421" i="1"/>
  <c r="N2421" i="1"/>
  <c r="C2422" i="1"/>
  <c r="D2422" i="1"/>
  <c r="E2422" i="1"/>
  <c r="F2422" i="1"/>
  <c r="G2422" i="1"/>
  <c r="H2422" i="1"/>
  <c r="I2422" i="1"/>
  <c r="J2422" i="1"/>
  <c r="K2422" i="1"/>
  <c r="L2422" i="1"/>
  <c r="M2422" i="1"/>
  <c r="N2422" i="1"/>
  <c r="C2423" i="1"/>
  <c r="D2423" i="1"/>
  <c r="E2423" i="1"/>
  <c r="F2423" i="1"/>
  <c r="G2423" i="1"/>
  <c r="H2423" i="1"/>
  <c r="I2423" i="1"/>
  <c r="J2423" i="1"/>
  <c r="K2423" i="1"/>
  <c r="L2423" i="1"/>
  <c r="M2423" i="1"/>
  <c r="N2423" i="1"/>
  <c r="C2424" i="1"/>
  <c r="D2424" i="1"/>
  <c r="E2424" i="1"/>
  <c r="F2424" i="1"/>
  <c r="G2424" i="1"/>
  <c r="H2424" i="1"/>
  <c r="I2424" i="1"/>
  <c r="J2424" i="1"/>
  <c r="K2424" i="1"/>
  <c r="L2424" i="1"/>
  <c r="M2424" i="1"/>
  <c r="N2424" i="1"/>
  <c r="C2425" i="1"/>
  <c r="D2425" i="1"/>
  <c r="E2425" i="1"/>
  <c r="F2425" i="1"/>
  <c r="G2425" i="1"/>
  <c r="H2425" i="1"/>
  <c r="I2425" i="1"/>
  <c r="J2425" i="1"/>
  <c r="K2425" i="1"/>
  <c r="L2425" i="1"/>
  <c r="M2425" i="1"/>
  <c r="N2425" i="1"/>
  <c r="C2426" i="1"/>
  <c r="D2426" i="1"/>
  <c r="E2426" i="1"/>
  <c r="F2426" i="1"/>
  <c r="G2426" i="1"/>
  <c r="H2426" i="1"/>
  <c r="I2426" i="1"/>
  <c r="J2426" i="1"/>
  <c r="K2426" i="1"/>
  <c r="L2426" i="1"/>
  <c r="M2426" i="1"/>
  <c r="N2426" i="1"/>
  <c r="C2427" i="1"/>
  <c r="D2427" i="1"/>
  <c r="E2427" i="1"/>
  <c r="F2427" i="1"/>
  <c r="G2427" i="1"/>
  <c r="H2427" i="1"/>
  <c r="I2427" i="1"/>
  <c r="J2427" i="1"/>
  <c r="K2427" i="1"/>
  <c r="L2427" i="1"/>
  <c r="M2427" i="1"/>
  <c r="N2427" i="1"/>
  <c r="C2428" i="1"/>
  <c r="D2428" i="1"/>
  <c r="E2428" i="1"/>
  <c r="F2428" i="1"/>
  <c r="G2428" i="1"/>
  <c r="H2428" i="1"/>
  <c r="I2428" i="1"/>
  <c r="J2428" i="1"/>
  <c r="K2428" i="1"/>
  <c r="L2428" i="1"/>
  <c r="M2428" i="1"/>
  <c r="N2428" i="1"/>
  <c r="C2429" i="1"/>
  <c r="D2429" i="1"/>
  <c r="E2429" i="1"/>
  <c r="F2429" i="1"/>
  <c r="G2429" i="1"/>
  <c r="H2429" i="1"/>
  <c r="I2429" i="1"/>
  <c r="J2429" i="1"/>
  <c r="K2429" i="1"/>
  <c r="L2429" i="1"/>
  <c r="M2429" i="1"/>
  <c r="N2429" i="1"/>
  <c r="C2430" i="1"/>
  <c r="D2430" i="1"/>
  <c r="E2430" i="1"/>
  <c r="F2430" i="1"/>
  <c r="G2430" i="1"/>
  <c r="H2430" i="1"/>
  <c r="I2430" i="1"/>
  <c r="J2430" i="1"/>
  <c r="K2430" i="1"/>
  <c r="L2430" i="1"/>
  <c r="M2430" i="1"/>
  <c r="N2430" i="1"/>
  <c r="C2431" i="1"/>
  <c r="D2431" i="1"/>
  <c r="E2431" i="1"/>
  <c r="F2431" i="1"/>
  <c r="G2431" i="1"/>
  <c r="H2431" i="1"/>
  <c r="I2431" i="1"/>
  <c r="J2431" i="1"/>
  <c r="K2431" i="1"/>
  <c r="L2431" i="1"/>
  <c r="M2431" i="1"/>
  <c r="N2431" i="1"/>
  <c r="C2432" i="1"/>
  <c r="D2432" i="1"/>
  <c r="E2432" i="1"/>
  <c r="F2432" i="1"/>
  <c r="G2432" i="1"/>
  <c r="H2432" i="1"/>
  <c r="I2432" i="1"/>
  <c r="J2432" i="1"/>
  <c r="K2432" i="1"/>
  <c r="L2432" i="1"/>
  <c r="M2432" i="1"/>
  <c r="N2432" i="1"/>
  <c r="C2433" i="1"/>
  <c r="D2433" i="1"/>
  <c r="E2433" i="1"/>
  <c r="F2433" i="1"/>
  <c r="G2433" i="1"/>
  <c r="H2433" i="1"/>
  <c r="I2433" i="1"/>
  <c r="J2433" i="1"/>
  <c r="K2433" i="1"/>
  <c r="L2433" i="1"/>
  <c r="M2433" i="1"/>
  <c r="N2433" i="1"/>
  <c r="C2434" i="1"/>
  <c r="D2434" i="1"/>
  <c r="E2434" i="1"/>
  <c r="F2434" i="1"/>
  <c r="G2434" i="1"/>
  <c r="H2434" i="1"/>
  <c r="I2434" i="1"/>
  <c r="J2434" i="1"/>
  <c r="K2434" i="1"/>
  <c r="L2434" i="1"/>
  <c r="M2434" i="1"/>
  <c r="N2434" i="1"/>
  <c r="C2435" i="1"/>
  <c r="D2435" i="1"/>
  <c r="E2435" i="1"/>
  <c r="F2435" i="1"/>
  <c r="G2435" i="1"/>
  <c r="H2435" i="1"/>
  <c r="I2435" i="1"/>
  <c r="J2435" i="1"/>
  <c r="K2435" i="1"/>
  <c r="L2435" i="1"/>
  <c r="M2435" i="1"/>
  <c r="N2435" i="1"/>
  <c r="C2436" i="1"/>
  <c r="D2436" i="1"/>
  <c r="E2436" i="1"/>
  <c r="F2436" i="1"/>
  <c r="G2436" i="1"/>
  <c r="H2436" i="1"/>
  <c r="I2436" i="1"/>
  <c r="J2436" i="1"/>
  <c r="K2436" i="1"/>
  <c r="L2436" i="1"/>
  <c r="M2436" i="1"/>
  <c r="N2436" i="1"/>
  <c r="C2437" i="1"/>
  <c r="D2437" i="1"/>
  <c r="E2437" i="1"/>
  <c r="F2437" i="1"/>
  <c r="G2437" i="1"/>
  <c r="H2437" i="1"/>
  <c r="I2437" i="1"/>
  <c r="J2437" i="1"/>
  <c r="K2437" i="1"/>
  <c r="L2437" i="1"/>
  <c r="M2437" i="1"/>
  <c r="N2437" i="1"/>
  <c r="C2438" i="1"/>
  <c r="D2438" i="1"/>
  <c r="E2438" i="1"/>
  <c r="F2438" i="1"/>
  <c r="G2438" i="1"/>
  <c r="H2438" i="1"/>
  <c r="I2438" i="1"/>
  <c r="J2438" i="1"/>
  <c r="K2438" i="1"/>
  <c r="L2438" i="1"/>
  <c r="M2438" i="1"/>
  <c r="N2438" i="1"/>
  <c r="C2439" i="1"/>
  <c r="D2439" i="1"/>
  <c r="E2439" i="1"/>
  <c r="F2439" i="1"/>
  <c r="G2439" i="1"/>
  <c r="H2439" i="1"/>
  <c r="I2439" i="1"/>
  <c r="J2439" i="1"/>
  <c r="K2439" i="1"/>
  <c r="L2439" i="1"/>
  <c r="M2439" i="1"/>
  <c r="N2439" i="1"/>
  <c r="C2440" i="1"/>
  <c r="D2440" i="1"/>
  <c r="E2440" i="1"/>
  <c r="F2440" i="1"/>
  <c r="G2440" i="1"/>
  <c r="H2440" i="1"/>
  <c r="I2440" i="1"/>
  <c r="J2440" i="1"/>
  <c r="K2440" i="1"/>
  <c r="L2440" i="1"/>
  <c r="M2440" i="1"/>
  <c r="N2440" i="1"/>
  <c r="C2441" i="1"/>
  <c r="D2441" i="1"/>
  <c r="E2441" i="1"/>
  <c r="F2441" i="1"/>
  <c r="G2441" i="1"/>
  <c r="H2441" i="1"/>
  <c r="I2441" i="1"/>
  <c r="J2441" i="1"/>
  <c r="K2441" i="1"/>
  <c r="L2441" i="1"/>
  <c r="M2441" i="1"/>
  <c r="N2441" i="1"/>
  <c r="C2442" i="1"/>
  <c r="D2442" i="1"/>
  <c r="E2442" i="1"/>
  <c r="F2442" i="1"/>
  <c r="G2442" i="1"/>
  <c r="H2442" i="1"/>
  <c r="I2442" i="1"/>
  <c r="J2442" i="1"/>
  <c r="K2442" i="1"/>
  <c r="L2442" i="1"/>
  <c r="M2442" i="1"/>
  <c r="N2442" i="1"/>
  <c r="C2443" i="1"/>
  <c r="D2443" i="1"/>
  <c r="E2443" i="1"/>
  <c r="F2443" i="1"/>
  <c r="G2443" i="1"/>
  <c r="H2443" i="1"/>
  <c r="I2443" i="1"/>
  <c r="J2443" i="1"/>
  <c r="K2443" i="1"/>
  <c r="L2443" i="1"/>
  <c r="M2443" i="1"/>
  <c r="N2443" i="1"/>
  <c r="C2444" i="1"/>
  <c r="D2444" i="1"/>
  <c r="E2444" i="1"/>
  <c r="F2444" i="1"/>
  <c r="G2444" i="1"/>
  <c r="H2444" i="1"/>
  <c r="I2444" i="1"/>
  <c r="J2444" i="1"/>
  <c r="K2444" i="1"/>
  <c r="L2444" i="1"/>
  <c r="M2444" i="1"/>
  <c r="N2444" i="1"/>
  <c r="C2445" i="1"/>
  <c r="D2445" i="1"/>
  <c r="E2445" i="1"/>
  <c r="F2445" i="1"/>
  <c r="G2445" i="1"/>
  <c r="H2445" i="1"/>
  <c r="I2445" i="1"/>
  <c r="J2445" i="1"/>
  <c r="K2445" i="1"/>
  <c r="L2445" i="1"/>
  <c r="M2445" i="1"/>
  <c r="N2445" i="1"/>
  <c r="C2446" i="1"/>
  <c r="D2446" i="1"/>
  <c r="E2446" i="1"/>
  <c r="F2446" i="1"/>
  <c r="G2446" i="1"/>
  <c r="H2446" i="1"/>
  <c r="I2446" i="1"/>
  <c r="J2446" i="1"/>
  <c r="K2446" i="1"/>
  <c r="L2446" i="1"/>
  <c r="M2446" i="1"/>
  <c r="N2446" i="1"/>
  <c r="C2447" i="1"/>
  <c r="D2447" i="1"/>
  <c r="E2447" i="1"/>
  <c r="F2447" i="1"/>
  <c r="G2447" i="1"/>
  <c r="H2447" i="1"/>
  <c r="I2447" i="1"/>
  <c r="J2447" i="1"/>
  <c r="K2447" i="1"/>
  <c r="L2447" i="1"/>
  <c r="M2447" i="1"/>
  <c r="N2447" i="1"/>
  <c r="C2448" i="1"/>
  <c r="D2448" i="1"/>
  <c r="E2448" i="1"/>
  <c r="F2448" i="1"/>
  <c r="G2448" i="1"/>
  <c r="H2448" i="1"/>
  <c r="I2448" i="1"/>
  <c r="J2448" i="1"/>
  <c r="K2448" i="1"/>
  <c r="L2448" i="1"/>
  <c r="M2448" i="1"/>
  <c r="N2448" i="1"/>
  <c r="C2449" i="1"/>
  <c r="D2449" i="1"/>
  <c r="E2449" i="1"/>
  <c r="F2449" i="1"/>
  <c r="G2449" i="1"/>
  <c r="H2449" i="1"/>
  <c r="I2449" i="1"/>
  <c r="J2449" i="1"/>
  <c r="K2449" i="1"/>
  <c r="L2449" i="1"/>
  <c r="M2449" i="1"/>
  <c r="N2449" i="1"/>
  <c r="C2450" i="1"/>
  <c r="D2450" i="1"/>
  <c r="E2450" i="1"/>
  <c r="F2450" i="1"/>
  <c r="G2450" i="1"/>
  <c r="H2450" i="1"/>
  <c r="I2450" i="1"/>
  <c r="J2450" i="1"/>
  <c r="K2450" i="1"/>
  <c r="L2450" i="1"/>
  <c r="M2450" i="1"/>
  <c r="N2450" i="1"/>
  <c r="C2451" i="1"/>
  <c r="D2451" i="1"/>
  <c r="E2451" i="1"/>
  <c r="F2451" i="1"/>
  <c r="G2451" i="1"/>
  <c r="H2451" i="1"/>
  <c r="I2451" i="1"/>
  <c r="J2451" i="1"/>
  <c r="K2451" i="1"/>
  <c r="L2451" i="1"/>
  <c r="M2451" i="1"/>
  <c r="N2451" i="1"/>
  <c r="C2452" i="1"/>
  <c r="D2452" i="1"/>
  <c r="E2452" i="1"/>
  <c r="F2452" i="1"/>
  <c r="G2452" i="1"/>
  <c r="H2452" i="1"/>
  <c r="I2452" i="1"/>
  <c r="J2452" i="1"/>
  <c r="K2452" i="1"/>
  <c r="L2452" i="1"/>
  <c r="M2452" i="1"/>
  <c r="N2452" i="1"/>
  <c r="C2453" i="1"/>
  <c r="D2453" i="1"/>
  <c r="E2453" i="1"/>
  <c r="F2453" i="1"/>
  <c r="G2453" i="1"/>
  <c r="H2453" i="1"/>
  <c r="I2453" i="1"/>
  <c r="J2453" i="1"/>
  <c r="K2453" i="1"/>
  <c r="L2453" i="1"/>
  <c r="M2453" i="1"/>
  <c r="N2453" i="1"/>
  <c r="C2454" i="1"/>
  <c r="D2454" i="1"/>
  <c r="E2454" i="1"/>
  <c r="F2454" i="1"/>
  <c r="G2454" i="1"/>
  <c r="H2454" i="1"/>
  <c r="I2454" i="1"/>
  <c r="J2454" i="1"/>
  <c r="K2454" i="1"/>
  <c r="L2454" i="1"/>
  <c r="M2454" i="1"/>
  <c r="N2454" i="1"/>
  <c r="C2455" i="1"/>
  <c r="D2455" i="1"/>
  <c r="E2455" i="1"/>
  <c r="F2455" i="1"/>
  <c r="G2455" i="1"/>
  <c r="H2455" i="1"/>
  <c r="I2455" i="1"/>
  <c r="J2455" i="1"/>
  <c r="K2455" i="1"/>
  <c r="L2455" i="1"/>
  <c r="M2455" i="1"/>
  <c r="N2455" i="1"/>
  <c r="C2456" i="1"/>
  <c r="D2456" i="1"/>
  <c r="E2456" i="1"/>
  <c r="F2456" i="1"/>
  <c r="G2456" i="1"/>
  <c r="H2456" i="1"/>
  <c r="I2456" i="1"/>
  <c r="J2456" i="1"/>
  <c r="K2456" i="1"/>
  <c r="L2456" i="1"/>
  <c r="M2456" i="1"/>
  <c r="N2456" i="1"/>
  <c r="C2457" i="1"/>
  <c r="D2457" i="1"/>
  <c r="E2457" i="1"/>
  <c r="F2457" i="1"/>
  <c r="G2457" i="1"/>
  <c r="H2457" i="1"/>
  <c r="I2457" i="1"/>
  <c r="J2457" i="1"/>
  <c r="K2457" i="1"/>
  <c r="L2457" i="1"/>
  <c r="M2457" i="1"/>
  <c r="N2457" i="1"/>
  <c r="C2458" i="1"/>
  <c r="D2458" i="1"/>
  <c r="E2458" i="1"/>
  <c r="F2458" i="1"/>
  <c r="G2458" i="1"/>
  <c r="H2458" i="1"/>
  <c r="I2458" i="1"/>
  <c r="J2458" i="1"/>
  <c r="K2458" i="1"/>
  <c r="L2458" i="1"/>
  <c r="M2458" i="1"/>
  <c r="N2458" i="1"/>
  <c r="C2459" i="1"/>
  <c r="D2459" i="1"/>
  <c r="E2459" i="1"/>
  <c r="F2459" i="1"/>
  <c r="G2459" i="1"/>
  <c r="H2459" i="1"/>
  <c r="I2459" i="1"/>
  <c r="J2459" i="1"/>
  <c r="K2459" i="1"/>
  <c r="L2459" i="1"/>
  <c r="M2459" i="1"/>
  <c r="N2459" i="1"/>
  <c r="C2460" i="1"/>
  <c r="D2460" i="1"/>
  <c r="E2460" i="1"/>
  <c r="F2460" i="1"/>
  <c r="G2460" i="1"/>
  <c r="H2460" i="1"/>
  <c r="I2460" i="1"/>
  <c r="J2460" i="1"/>
  <c r="K2460" i="1"/>
  <c r="L2460" i="1"/>
  <c r="M2460" i="1"/>
  <c r="N2460" i="1"/>
  <c r="C2461" i="1"/>
  <c r="D2461" i="1"/>
  <c r="E2461" i="1"/>
  <c r="F2461" i="1"/>
  <c r="G2461" i="1"/>
  <c r="H2461" i="1"/>
  <c r="I2461" i="1"/>
  <c r="J2461" i="1"/>
  <c r="K2461" i="1"/>
  <c r="L2461" i="1"/>
  <c r="M2461" i="1"/>
  <c r="N2461" i="1"/>
  <c r="C2462" i="1"/>
  <c r="D2462" i="1"/>
  <c r="E2462" i="1"/>
  <c r="F2462" i="1"/>
  <c r="G2462" i="1"/>
  <c r="H2462" i="1"/>
  <c r="I2462" i="1"/>
  <c r="J2462" i="1"/>
  <c r="K2462" i="1"/>
  <c r="L2462" i="1"/>
  <c r="M2462" i="1"/>
  <c r="N2462" i="1"/>
  <c r="C2463" i="1"/>
  <c r="D2463" i="1"/>
  <c r="E2463" i="1"/>
  <c r="F2463" i="1"/>
  <c r="G2463" i="1"/>
  <c r="H2463" i="1"/>
  <c r="I2463" i="1"/>
  <c r="J2463" i="1"/>
  <c r="K2463" i="1"/>
  <c r="L2463" i="1"/>
  <c r="M2463" i="1"/>
  <c r="N2463" i="1"/>
  <c r="C2464" i="1"/>
  <c r="D2464" i="1"/>
  <c r="E2464" i="1"/>
  <c r="F2464" i="1"/>
  <c r="G2464" i="1"/>
  <c r="H2464" i="1"/>
  <c r="I2464" i="1"/>
  <c r="J2464" i="1"/>
  <c r="K2464" i="1"/>
  <c r="L2464" i="1"/>
  <c r="M2464" i="1"/>
  <c r="N2464" i="1"/>
  <c r="C2465" i="1"/>
  <c r="D2465" i="1"/>
  <c r="E2465" i="1"/>
  <c r="F2465" i="1"/>
  <c r="G2465" i="1"/>
  <c r="H2465" i="1"/>
  <c r="I2465" i="1"/>
  <c r="J2465" i="1"/>
  <c r="K2465" i="1"/>
  <c r="L2465" i="1"/>
  <c r="M2465" i="1"/>
  <c r="N2465" i="1"/>
  <c r="C2466" i="1"/>
  <c r="D2466" i="1"/>
  <c r="E2466" i="1"/>
  <c r="F2466" i="1"/>
  <c r="G2466" i="1"/>
  <c r="H2466" i="1"/>
  <c r="I2466" i="1"/>
  <c r="J2466" i="1"/>
  <c r="K2466" i="1"/>
  <c r="L2466" i="1"/>
  <c r="M2466" i="1"/>
  <c r="N2466" i="1"/>
  <c r="C2467" i="1"/>
  <c r="D2467" i="1"/>
  <c r="E2467" i="1"/>
  <c r="F2467" i="1"/>
  <c r="G2467" i="1"/>
  <c r="H2467" i="1"/>
  <c r="I2467" i="1"/>
  <c r="J2467" i="1"/>
  <c r="K2467" i="1"/>
  <c r="L2467" i="1"/>
  <c r="M2467" i="1"/>
  <c r="N2467" i="1"/>
  <c r="C2468" i="1"/>
  <c r="D2468" i="1"/>
  <c r="E2468" i="1"/>
  <c r="F2468" i="1"/>
  <c r="G2468" i="1"/>
  <c r="H2468" i="1"/>
  <c r="I2468" i="1"/>
  <c r="J2468" i="1"/>
  <c r="K2468" i="1"/>
  <c r="L2468" i="1"/>
  <c r="M2468" i="1"/>
  <c r="N2468" i="1"/>
  <c r="C2469" i="1"/>
  <c r="D2469" i="1"/>
  <c r="E2469" i="1"/>
  <c r="F2469" i="1"/>
  <c r="G2469" i="1"/>
  <c r="H2469" i="1"/>
  <c r="I2469" i="1"/>
  <c r="J2469" i="1"/>
  <c r="K2469" i="1"/>
  <c r="L2469" i="1"/>
  <c r="M2469" i="1"/>
  <c r="N2469" i="1"/>
  <c r="C2470" i="1"/>
  <c r="D2470" i="1"/>
  <c r="E2470" i="1"/>
  <c r="F2470" i="1"/>
  <c r="G2470" i="1"/>
  <c r="H2470" i="1"/>
  <c r="I2470" i="1"/>
  <c r="J2470" i="1"/>
  <c r="K2470" i="1"/>
  <c r="L2470" i="1"/>
  <c r="M2470" i="1"/>
  <c r="N2470" i="1"/>
  <c r="C2471" i="1"/>
  <c r="D2471" i="1"/>
  <c r="E2471" i="1"/>
  <c r="F2471" i="1"/>
  <c r="G2471" i="1"/>
  <c r="H2471" i="1"/>
  <c r="I2471" i="1"/>
  <c r="J2471" i="1"/>
  <c r="K2471" i="1"/>
  <c r="L2471" i="1"/>
  <c r="M2471" i="1"/>
  <c r="N2471" i="1"/>
  <c r="C2472" i="1"/>
  <c r="D2472" i="1"/>
  <c r="E2472" i="1"/>
  <c r="F2472" i="1"/>
  <c r="G2472" i="1"/>
  <c r="H2472" i="1"/>
  <c r="I2472" i="1"/>
  <c r="J2472" i="1"/>
  <c r="K2472" i="1"/>
  <c r="L2472" i="1"/>
  <c r="M2472" i="1"/>
  <c r="N2472" i="1"/>
  <c r="C2473" i="1"/>
  <c r="D2473" i="1"/>
  <c r="E2473" i="1"/>
  <c r="F2473" i="1"/>
  <c r="G2473" i="1"/>
  <c r="H2473" i="1"/>
  <c r="I2473" i="1"/>
  <c r="J2473" i="1"/>
  <c r="K2473" i="1"/>
  <c r="L2473" i="1"/>
  <c r="M2473" i="1"/>
  <c r="N2473" i="1"/>
  <c r="C2474" i="1"/>
  <c r="D2474" i="1"/>
  <c r="E2474" i="1"/>
  <c r="F2474" i="1"/>
  <c r="G2474" i="1"/>
  <c r="H2474" i="1"/>
  <c r="I2474" i="1"/>
  <c r="J2474" i="1"/>
  <c r="K2474" i="1"/>
  <c r="L2474" i="1"/>
  <c r="M2474" i="1"/>
  <c r="N2474" i="1"/>
  <c r="C2475" i="1"/>
  <c r="D2475" i="1"/>
  <c r="E2475" i="1"/>
  <c r="F2475" i="1"/>
  <c r="G2475" i="1"/>
  <c r="H2475" i="1"/>
  <c r="I2475" i="1"/>
  <c r="J2475" i="1"/>
  <c r="K2475" i="1"/>
  <c r="L2475" i="1"/>
  <c r="M2475" i="1"/>
  <c r="N2475" i="1"/>
  <c r="C2476" i="1"/>
  <c r="D2476" i="1"/>
  <c r="E2476" i="1"/>
  <c r="F2476" i="1"/>
  <c r="G2476" i="1"/>
  <c r="H2476" i="1"/>
  <c r="I2476" i="1"/>
  <c r="J2476" i="1"/>
  <c r="K2476" i="1"/>
  <c r="L2476" i="1"/>
  <c r="M2476" i="1"/>
  <c r="N2476" i="1"/>
  <c r="C2477" i="1"/>
  <c r="D2477" i="1"/>
  <c r="E2477" i="1"/>
  <c r="F2477" i="1"/>
  <c r="G2477" i="1"/>
  <c r="H2477" i="1"/>
  <c r="I2477" i="1"/>
  <c r="J2477" i="1"/>
  <c r="K2477" i="1"/>
  <c r="L2477" i="1"/>
  <c r="M2477" i="1"/>
  <c r="N2477" i="1"/>
  <c r="C2478" i="1"/>
  <c r="D2478" i="1"/>
  <c r="E2478" i="1"/>
  <c r="F2478" i="1"/>
  <c r="G2478" i="1"/>
  <c r="H2478" i="1"/>
  <c r="I2478" i="1"/>
  <c r="J2478" i="1"/>
  <c r="K2478" i="1"/>
  <c r="L2478" i="1"/>
  <c r="M2478" i="1"/>
  <c r="N2478" i="1"/>
  <c r="C2479" i="1"/>
  <c r="D2479" i="1"/>
  <c r="E2479" i="1"/>
  <c r="F2479" i="1"/>
  <c r="G2479" i="1"/>
  <c r="H2479" i="1"/>
  <c r="I2479" i="1"/>
  <c r="J2479" i="1"/>
  <c r="K2479" i="1"/>
  <c r="L2479" i="1"/>
  <c r="M2479" i="1"/>
  <c r="N2479" i="1"/>
  <c r="C2480" i="1"/>
  <c r="D2480" i="1"/>
  <c r="E2480" i="1"/>
  <c r="F2480" i="1"/>
  <c r="G2480" i="1"/>
  <c r="H2480" i="1"/>
  <c r="I2480" i="1"/>
  <c r="J2480" i="1"/>
  <c r="K2480" i="1"/>
  <c r="L2480" i="1"/>
  <c r="M2480" i="1"/>
  <c r="N2480" i="1"/>
  <c r="C2481" i="1"/>
  <c r="D2481" i="1"/>
  <c r="E2481" i="1"/>
  <c r="F2481" i="1"/>
  <c r="G2481" i="1"/>
  <c r="H2481" i="1"/>
  <c r="I2481" i="1"/>
  <c r="J2481" i="1"/>
  <c r="K2481" i="1"/>
  <c r="L2481" i="1"/>
  <c r="M2481" i="1"/>
  <c r="N2481" i="1"/>
  <c r="C2482" i="1"/>
  <c r="D2482" i="1"/>
  <c r="E2482" i="1"/>
  <c r="F2482" i="1"/>
  <c r="G2482" i="1"/>
  <c r="H2482" i="1"/>
  <c r="I2482" i="1"/>
  <c r="J2482" i="1"/>
  <c r="K2482" i="1"/>
  <c r="L2482" i="1"/>
  <c r="M2482" i="1"/>
  <c r="N2482" i="1"/>
  <c r="C2483" i="1"/>
  <c r="D2483" i="1"/>
  <c r="E2483" i="1"/>
  <c r="F2483" i="1"/>
  <c r="G2483" i="1"/>
  <c r="H2483" i="1"/>
  <c r="I2483" i="1"/>
  <c r="J2483" i="1"/>
  <c r="K2483" i="1"/>
  <c r="L2483" i="1"/>
  <c r="M2483" i="1"/>
  <c r="N2483" i="1"/>
  <c r="C2484" i="1"/>
  <c r="D2484" i="1"/>
  <c r="E2484" i="1"/>
  <c r="F2484" i="1"/>
  <c r="G2484" i="1"/>
  <c r="H2484" i="1"/>
  <c r="I2484" i="1"/>
  <c r="J2484" i="1"/>
  <c r="K2484" i="1"/>
  <c r="L2484" i="1"/>
  <c r="M2484" i="1"/>
  <c r="N2484" i="1"/>
  <c r="C2485" i="1"/>
  <c r="D2485" i="1"/>
  <c r="E2485" i="1"/>
  <c r="F2485" i="1"/>
  <c r="G2485" i="1"/>
  <c r="H2485" i="1"/>
  <c r="I2485" i="1"/>
  <c r="J2485" i="1"/>
  <c r="K2485" i="1"/>
  <c r="L2485" i="1"/>
  <c r="M2485" i="1"/>
  <c r="N2485" i="1"/>
  <c r="C2486" i="1"/>
  <c r="D2486" i="1"/>
  <c r="E2486" i="1"/>
  <c r="F2486" i="1"/>
  <c r="G2486" i="1"/>
  <c r="H2486" i="1"/>
  <c r="I2486" i="1"/>
  <c r="J2486" i="1"/>
  <c r="K2486" i="1"/>
  <c r="L2486" i="1"/>
  <c r="M2486" i="1"/>
  <c r="N2486" i="1"/>
  <c r="C2487" i="1"/>
  <c r="D2487" i="1"/>
  <c r="E2487" i="1"/>
  <c r="F2487" i="1"/>
  <c r="G2487" i="1"/>
  <c r="H2487" i="1"/>
  <c r="I2487" i="1"/>
  <c r="J2487" i="1"/>
  <c r="K2487" i="1"/>
  <c r="L2487" i="1"/>
  <c r="M2487" i="1"/>
  <c r="N2487" i="1"/>
  <c r="C2488" i="1"/>
  <c r="D2488" i="1"/>
  <c r="E2488" i="1"/>
  <c r="F2488" i="1"/>
  <c r="G2488" i="1"/>
  <c r="H2488" i="1"/>
  <c r="I2488" i="1"/>
  <c r="J2488" i="1"/>
  <c r="K2488" i="1"/>
  <c r="L2488" i="1"/>
  <c r="M2488" i="1"/>
  <c r="N2488" i="1"/>
  <c r="C2489" i="1"/>
  <c r="D2489" i="1"/>
  <c r="E2489" i="1"/>
  <c r="F2489" i="1"/>
  <c r="G2489" i="1"/>
  <c r="H2489" i="1"/>
  <c r="I2489" i="1"/>
  <c r="J2489" i="1"/>
  <c r="K2489" i="1"/>
  <c r="L2489" i="1"/>
  <c r="M2489" i="1"/>
  <c r="N2489" i="1"/>
  <c r="C2490" i="1"/>
  <c r="D2490" i="1"/>
  <c r="E2490" i="1"/>
  <c r="F2490" i="1"/>
  <c r="G2490" i="1"/>
  <c r="H2490" i="1"/>
  <c r="I2490" i="1"/>
  <c r="J2490" i="1"/>
  <c r="K2490" i="1"/>
  <c r="L2490" i="1"/>
  <c r="M2490" i="1"/>
  <c r="N2490" i="1"/>
  <c r="C2491" i="1"/>
  <c r="D2491" i="1"/>
  <c r="E2491" i="1"/>
  <c r="F2491" i="1"/>
  <c r="G2491" i="1"/>
  <c r="H2491" i="1"/>
  <c r="I2491" i="1"/>
  <c r="J2491" i="1"/>
  <c r="K2491" i="1"/>
  <c r="L2491" i="1"/>
  <c r="M2491" i="1"/>
  <c r="N2491" i="1"/>
  <c r="C2492" i="1"/>
  <c r="D2492" i="1"/>
  <c r="E2492" i="1"/>
  <c r="F2492" i="1"/>
  <c r="G2492" i="1"/>
  <c r="H2492" i="1"/>
  <c r="I2492" i="1"/>
  <c r="J2492" i="1"/>
  <c r="K2492" i="1"/>
  <c r="L2492" i="1"/>
  <c r="M2492" i="1"/>
  <c r="N2492" i="1"/>
  <c r="C2493" i="1"/>
  <c r="D2493" i="1"/>
  <c r="E2493" i="1"/>
  <c r="F2493" i="1"/>
  <c r="G2493" i="1"/>
  <c r="H2493" i="1"/>
  <c r="I2493" i="1"/>
  <c r="J2493" i="1"/>
  <c r="K2493" i="1"/>
  <c r="L2493" i="1"/>
  <c r="M2493" i="1"/>
  <c r="N2493" i="1"/>
  <c r="C2494" i="1"/>
  <c r="D2494" i="1"/>
  <c r="E2494" i="1"/>
  <c r="F2494" i="1"/>
  <c r="G2494" i="1"/>
  <c r="H2494" i="1"/>
  <c r="I2494" i="1"/>
  <c r="J2494" i="1"/>
  <c r="K2494" i="1"/>
  <c r="L2494" i="1"/>
  <c r="M2494" i="1"/>
  <c r="N2494" i="1"/>
  <c r="C2495" i="1"/>
  <c r="D2495" i="1"/>
  <c r="E2495" i="1"/>
  <c r="F2495" i="1"/>
  <c r="G2495" i="1"/>
  <c r="H2495" i="1"/>
  <c r="I2495" i="1"/>
  <c r="J2495" i="1"/>
  <c r="K2495" i="1"/>
  <c r="L2495" i="1"/>
  <c r="M2495" i="1"/>
  <c r="N2495" i="1"/>
  <c r="C2496" i="1"/>
  <c r="D2496" i="1"/>
  <c r="E2496" i="1"/>
  <c r="F2496" i="1"/>
  <c r="G2496" i="1"/>
  <c r="H2496" i="1"/>
  <c r="I2496" i="1"/>
  <c r="J2496" i="1"/>
  <c r="K2496" i="1"/>
  <c r="L2496" i="1"/>
  <c r="M2496" i="1"/>
  <c r="N2496" i="1"/>
  <c r="C2497" i="1"/>
  <c r="D2497" i="1"/>
  <c r="E2497" i="1"/>
  <c r="F2497" i="1"/>
  <c r="G2497" i="1"/>
  <c r="H2497" i="1"/>
  <c r="I2497" i="1"/>
  <c r="J2497" i="1"/>
  <c r="K2497" i="1"/>
  <c r="L2497" i="1"/>
  <c r="M2497" i="1"/>
  <c r="N2497" i="1"/>
  <c r="C2498" i="1"/>
  <c r="D2498" i="1"/>
  <c r="E2498" i="1"/>
  <c r="F2498" i="1"/>
  <c r="G2498" i="1"/>
  <c r="H2498" i="1"/>
  <c r="I2498" i="1"/>
  <c r="J2498" i="1"/>
  <c r="K2498" i="1"/>
  <c r="L2498" i="1"/>
  <c r="M2498" i="1"/>
  <c r="N2498" i="1"/>
  <c r="C2499" i="1"/>
  <c r="D2499" i="1"/>
  <c r="E2499" i="1"/>
  <c r="F2499" i="1"/>
  <c r="G2499" i="1"/>
  <c r="H2499" i="1"/>
  <c r="I2499" i="1"/>
  <c r="J2499" i="1"/>
  <c r="K2499" i="1"/>
  <c r="L2499" i="1"/>
  <c r="M2499" i="1"/>
  <c r="N2499" i="1"/>
  <c r="C2500" i="1"/>
  <c r="D2500" i="1"/>
  <c r="E2500" i="1"/>
  <c r="F2500" i="1"/>
  <c r="G2500" i="1"/>
  <c r="H2500" i="1"/>
  <c r="I2500" i="1"/>
  <c r="J2500" i="1"/>
  <c r="K2500" i="1"/>
  <c r="L2500" i="1"/>
  <c r="M2500" i="1"/>
  <c r="N2500" i="1"/>
  <c r="C2501" i="1"/>
  <c r="D2501" i="1"/>
  <c r="E2501" i="1"/>
  <c r="F2501" i="1"/>
  <c r="G2501" i="1"/>
  <c r="H2501" i="1"/>
  <c r="I2501" i="1"/>
  <c r="J2501" i="1"/>
  <c r="K2501" i="1"/>
  <c r="L2501" i="1"/>
  <c r="M2501" i="1"/>
  <c r="N2501" i="1"/>
  <c r="C2502" i="1"/>
  <c r="D2502" i="1"/>
  <c r="E2502" i="1"/>
  <c r="F2502" i="1"/>
  <c r="G2502" i="1"/>
  <c r="H2502" i="1"/>
  <c r="I2502" i="1"/>
  <c r="J2502" i="1"/>
  <c r="K2502" i="1"/>
  <c r="L2502" i="1"/>
  <c r="M2502" i="1"/>
  <c r="N2502" i="1"/>
  <c r="C2503" i="1"/>
  <c r="D2503" i="1"/>
  <c r="E2503" i="1"/>
  <c r="F2503" i="1"/>
  <c r="G2503" i="1"/>
  <c r="H2503" i="1"/>
  <c r="I2503" i="1"/>
  <c r="J2503" i="1"/>
  <c r="K2503" i="1"/>
  <c r="L2503" i="1"/>
  <c r="M2503" i="1"/>
  <c r="N2503" i="1"/>
  <c r="C2504" i="1"/>
  <c r="D2504" i="1"/>
  <c r="E2504" i="1"/>
  <c r="F2504" i="1"/>
  <c r="G2504" i="1"/>
  <c r="H2504" i="1"/>
  <c r="I2504" i="1"/>
  <c r="J2504" i="1"/>
  <c r="K2504" i="1"/>
  <c r="L2504" i="1"/>
  <c r="M2504" i="1"/>
  <c r="N2504" i="1"/>
  <c r="C2505" i="1"/>
  <c r="D2505" i="1"/>
  <c r="E2505" i="1"/>
  <c r="F2505" i="1"/>
  <c r="G2505" i="1"/>
  <c r="H2505" i="1"/>
  <c r="I2505" i="1"/>
  <c r="J2505" i="1"/>
  <c r="K2505" i="1"/>
  <c r="L2505" i="1"/>
  <c r="M2505" i="1"/>
  <c r="N2505" i="1"/>
  <c r="C2506" i="1"/>
  <c r="D2506" i="1"/>
  <c r="E2506" i="1"/>
  <c r="F2506" i="1"/>
  <c r="G2506" i="1"/>
  <c r="H2506" i="1"/>
  <c r="I2506" i="1"/>
  <c r="J2506" i="1"/>
  <c r="K2506" i="1"/>
  <c r="L2506" i="1"/>
  <c r="M2506" i="1"/>
  <c r="N2506" i="1"/>
  <c r="C2507" i="1"/>
  <c r="D2507" i="1"/>
  <c r="E2507" i="1"/>
  <c r="F2507" i="1"/>
  <c r="G2507" i="1"/>
  <c r="H2507" i="1"/>
  <c r="I2507" i="1"/>
  <c r="J2507" i="1"/>
  <c r="K2507" i="1"/>
  <c r="L2507" i="1"/>
  <c r="M2507" i="1"/>
  <c r="N2507" i="1"/>
  <c r="C2508" i="1"/>
  <c r="D2508" i="1"/>
  <c r="E2508" i="1"/>
  <c r="F2508" i="1"/>
  <c r="G2508" i="1"/>
  <c r="H2508" i="1"/>
  <c r="I2508" i="1"/>
  <c r="J2508" i="1"/>
  <c r="K2508" i="1"/>
  <c r="L2508" i="1"/>
  <c r="M2508" i="1"/>
  <c r="N2508" i="1"/>
  <c r="C2509" i="1"/>
  <c r="D2509" i="1"/>
  <c r="E2509" i="1"/>
  <c r="F2509" i="1"/>
  <c r="G2509" i="1"/>
  <c r="H2509" i="1"/>
  <c r="I2509" i="1"/>
  <c r="J2509" i="1"/>
  <c r="K2509" i="1"/>
  <c r="L2509" i="1"/>
  <c r="M2509" i="1"/>
  <c r="N2509" i="1"/>
  <c r="C2510" i="1"/>
  <c r="D2510" i="1"/>
  <c r="E2510" i="1"/>
  <c r="F2510" i="1"/>
  <c r="G2510" i="1"/>
  <c r="H2510" i="1"/>
  <c r="I2510" i="1"/>
  <c r="J2510" i="1"/>
  <c r="K2510" i="1"/>
  <c r="L2510" i="1"/>
  <c r="M2510" i="1"/>
  <c r="N2510" i="1"/>
  <c r="C2511" i="1"/>
  <c r="D2511" i="1"/>
  <c r="E2511" i="1"/>
  <c r="F2511" i="1"/>
  <c r="G2511" i="1"/>
  <c r="H2511" i="1"/>
  <c r="I2511" i="1"/>
  <c r="J2511" i="1"/>
  <c r="K2511" i="1"/>
  <c r="L2511" i="1"/>
  <c r="M2511" i="1"/>
  <c r="N2511" i="1"/>
  <c r="C2512" i="1"/>
  <c r="D2512" i="1"/>
  <c r="E2512" i="1"/>
  <c r="F2512" i="1"/>
  <c r="G2512" i="1"/>
  <c r="H2512" i="1"/>
  <c r="I2512" i="1"/>
  <c r="J2512" i="1"/>
  <c r="K2512" i="1"/>
  <c r="L2512" i="1"/>
  <c r="M2512" i="1"/>
  <c r="N2512" i="1"/>
  <c r="C2513" i="1"/>
  <c r="D2513" i="1"/>
  <c r="E2513" i="1"/>
  <c r="F2513" i="1"/>
  <c r="G2513" i="1"/>
  <c r="H2513" i="1"/>
  <c r="I2513" i="1"/>
  <c r="J2513" i="1"/>
  <c r="K2513" i="1"/>
  <c r="L2513" i="1"/>
  <c r="M2513" i="1"/>
  <c r="N2513" i="1"/>
  <c r="C2514" i="1"/>
  <c r="D2514" i="1"/>
  <c r="E2514" i="1"/>
  <c r="F2514" i="1"/>
  <c r="G2514" i="1"/>
  <c r="H2514" i="1"/>
  <c r="I2514" i="1"/>
  <c r="J2514" i="1"/>
  <c r="K2514" i="1"/>
  <c r="L2514" i="1"/>
  <c r="M2514" i="1"/>
  <c r="N2514" i="1"/>
  <c r="C2515" i="1"/>
  <c r="D2515" i="1"/>
  <c r="E2515" i="1"/>
  <c r="F2515" i="1"/>
  <c r="G2515" i="1"/>
  <c r="H2515" i="1"/>
  <c r="I2515" i="1"/>
  <c r="J2515" i="1"/>
  <c r="K2515" i="1"/>
  <c r="L2515" i="1"/>
  <c r="M2515" i="1"/>
  <c r="N2515" i="1"/>
  <c r="C2516" i="1"/>
  <c r="D2516" i="1"/>
  <c r="E2516" i="1"/>
  <c r="F2516" i="1"/>
  <c r="G2516" i="1"/>
  <c r="H2516" i="1"/>
  <c r="I2516" i="1"/>
  <c r="J2516" i="1"/>
  <c r="K2516" i="1"/>
  <c r="L2516" i="1"/>
  <c r="M2516" i="1"/>
  <c r="N2516" i="1"/>
  <c r="C2517" i="1"/>
  <c r="D2517" i="1"/>
  <c r="E2517" i="1"/>
  <c r="F2517" i="1"/>
  <c r="G2517" i="1"/>
  <c r="H2517" i="1"/>
  <c r="I2517" i="1"/>
  <c r="J2517" i="1"/>
  <c r="K2517" i="1"/>
  <c r="L2517" i="1"/>
  <c r="M2517" i="1"/>
  <c r="N2517" i="1"/>
  <c r="C2518" i="1"/>
  <c r="D2518" i="1"/>
  <c r="E2518" i="1"/>
  <c r="F2518" i="1"/>
  <c r="G2518" i="1"/>
  <c r="H2518" i="1"/>
  <c r="I2518" i="1"/>
  <c r="J2518" i="1"/>
  <c r="K2518" i="1"/>
  <c r="L2518" i="1"/>
  <c r="M2518" i="1"/>
  <c r="N2518" i="1"/>
  <c r="C2519" i="1"/>
  <c r="D2519" i="1"/>
  <c r="E2519" i="1"/>
  <c r="F2519" i="1"/>
  <c r="G2519" i="1"/>
  <c r="H2519" i="1"/>
  <c r="I2519" i="1"/>
  <c r="J2519" i="1"/>
  <c r="K2519" i="1"/>
  <c r="L2519" i="1"/>
  <c r="M2519" i="1"/>
  <c r="N2519" i="1"/>
  <c r="C2520" i="1"/>
  <c r="D2520" i="1"/>
  <c r="E2520" i="1"/>
  <c r="F2520" i="1"/>
  <c r="G2520" i="1"/>
  <c r="H2520" i="1"/>
  <c r="I2520" i="1"/>
  <c r="J2520" i="1"/>
  <c r="K2520" i="1"/>
  <c r="L2520" i="1"/>
  <c r="M2520" i="1"/>
  <c r="N2520" i="1"/>
  <c r="C2521" i="1"/>
  <c r="D2521" i="1"/>
  <c r="E2521" i="1"/>
  <c r="F2521" i="1"/>
  <c r="G2521" i="1"/>
  <c r="H2521" i="1"/>
  <c r="I2521" i="1"/>
  <c r="J2521" i="1"/>
  <c r="K2521" i="1"/>
  <c r="L2521" i="1"/>
  <c r="M2521" i="1"/>
  <c r="N2521" i="1"/>
  <c r="C2522" i="1"/>
  <c r="D2522" i="1"/>
  <c r="E2522" i="1"/>
  <c r="F2522" i="1"/>
  <c r="G2522" i="1"/>
  <c r="H2522" i="1"/>
  <c r="I2522" i="1"/>
  <c r="J2522" i="1"/>
  <c r="K2522" i="1"/>
  <c r="L2522" i="1"/>
  <c r="M2522" i="1"/>
  <c r="N2522" i="1"/>
  <c r="C2523" i="1"/>
  <c r="D2523" i="1"/>
  <c r="E2523" i="1"/>
  <c r="F2523" i="1"/>
  <c r="G2523" i="1"/>
  <c r="H2523" i="1"/>
  <c r="I2523" i="1"/>
  <c r="J2523" i="1"/>
  <c r="K2523" i="1"/>
  <c r="L2523" i="1"/>
  <c r="M2523" i="1"/>
  <c r="N2523" i="1"/>
  <c r="C2524" i="1"/>
  <c r="D2524" i="1"/>
  <c r="E2524" i="1"/>
  <c r="F2524" i="1"/>
  <c r="G2524" i="1"/>
  <c r="H2524" i="1"/>
  <c r="I2524" i="1"/>
  <c r="J2524" i="1"/>
  <c r="K2524" i="1"/>
  <c r="L2524" i="1"/>
  <c r="M2524" i="1"/>
  <c r="N2524" i="1"/>
  <c r="C2525" i="1"/>
  <c r="D2525" i="1"/>
  <c r="E2525" i="1"/>
  <c r="F2525" i="1"/>
  <c r="G2525" i="1"/>
  <c r="H2525" i="1"/>
  <c r="I2525" i="1"/>
  <c r="J2525" i="1"/>
  <c r="K2525" i="1"/>
  <c r="L2525" i="1"/>
  <c r="M2525" i="1"/>
  <c r="N2525" i="1"/>
  <c r="C2526" i="1"/>
  <c r="D2526" i="1"/>
  <c r="E2526" i="1"/>
  <c r="F2526" i="1"/>
  <c r="G2526" i="1"/>
  <c r="H2526" i="1"/>
  <c r="I2526" i="1"/>
  <c r="J2526" i="1"/>
  <c r="K2526" i="1"/>
  <c r="L2526" i="1"/>
  <c r="M2526" i="1"/>
  <c r="N2526" i="1"/>
  <c r="C2527" i="1"/>
  <c r="D2527" i="1"/>
  <c r="E2527" i="1"/>
  <c r="F2527" i="1"/>
  <c r="G2527" i="1"/>
  <c r="H2527" i="1"/>
  <c r="I2527" i="1"/>
  <c r="J2527" i="1"/>
  <c r="K2527" i="1"/>
  <c r="L2527" i="1"/>
  <c r="M2527" i="1"/>
  <c r="N2527" i="1"/>
  <c r="C2528" i="1"/>
  <c r="D2528" i="1"/>
  <c r="E2528" i="1"/>
  <c r="F2528" i="1"/>
  <c r="G2528" i="1"/>
  <c r="H2528" i="1"/>
  <c r="I2528" i="1"/>
  <c r="J2528" i="1"/>
  <c r="K2528" i="1"/>
  <c r="L2528" i="1"/>
  <c r="M2528" i="1"/>
  <c r="N2528" i="1"/>
  <c r="C2529" i="1"/>
  <c r="D2529" i="1"/>
  <c r="E2529" i="1"/>
  <c r="F2529" i="1"/>
  <c r="G2529" i="1"/>
  <c r="H2529" i="1"/>
  <c r="I2529" i="1"/>
  <c r="J2529" i="1"/>
  <c r="K2529" i="1"/>
  <c r="L2529" i="1"/>
  <c r="M2529" i="1"/>
  <c r="N2529" i="1"/>
  <c r="C2530" i="1"/>
  <c r="D2530" i="1"/>
  <c r="E2530" i="1"/>
  <c r="F2530" i="1"/>
  <c r="G2530" i="1"/>
  <c r="H2530" i="1"/>
  <c r="I2530" i="1"/>
  <c r="J2530" i="1"/>
  <c r="K2530" i="1"/>
  <c r="L2530" i="1"/>
  <c r="M2530" i="1"/>
  <c r="N2530" i="1"/>
  <c r="C2531" i="1"/>
  <c r="D2531" i="1"/>
  <c r="E2531" i="1"/>
  <c r="F2531" i="1"/>
  <c r="G2531" i="1"/>
  <c r="H2531" i="1"/>
  <c r="I2531" i="1"/>
  <c r="J2531" i="1"/>
  <c r="K2531" i="1"/>
  <c r="L2531" i="1"/>
  <c r="M2531" i="1"/>
  <c r="N2531" i="1"/>
  <c r="C2532" i="1"/>
  <c r="D2532" i="1"/>
  <c r="E2532" i="1"/>
  <c r="F2532" i="1"/>
  <c r="G2532" i="1"/>
  <c r="H2532" i="1"/>
  <c r="I2532" i="1"/>
  <c r="J2532" i="1"/>
  <c r="K2532" i="1"/>
  <c r="L2532" i="1"/>
  <c r="M2532" i="1"/>
  <c r="N2532" i="1"/>
  <c r="C2033" i="1"/>
  <c r="D2033" i="1"/>
  <c r="E2033" i="1"/>
  <c r="F2033" i="1"/>
  <c r="G2033" i="1"/>
  <c r="H2033" i="1"/>
  <c r="I2033" i="1"/>
  <c r="J2033" i="1"/>
  <c r="K2033" i="1"/>
  <c r="L2033" i="1"/>
  <c r="M2033" i="1"/>
  <c r="N2033" i="1"/>
  <c r="O3691" i="1"/>
  <c r="Q159" i="18" s="1"/>
  <c r="C1534" i="1"/>
  <c r="D1534" i="1"/>
  <c r="E1534" i="1"/>
  <c r="F1534" i="1"/>
  <c r="G1534" i="1"/>
  <c r="H1534" i="1"/>
  <c r="I1534" i="1"/>
  <c r="J1534" i="1"/>
  <c r="K1534" i="1"/>
  <c r="L1534" i="1"/>
  <c r="M1534" i="1"/>
  <c r="N1534" i="1"/>
  <c r="C1535" i="1"/>
  <c r="D1535" i="1"/>
  <c r="E1535" i="1"/>
  <c r="F1535" i="1"/>
  <c r="G1535" i="1"/>
  <c r="H1535" i="1"/>
  <c r="I1535" i="1"/>
  <c r="J1535" i="1"/>
  <c r="K1535" i="1"/>
  <c r="L1535" i="1"/>
  <c r="M1535" i="1"/>
  <c r="N1535" i="1"/>
  <c r="C1536" i="1"/>
  <c r="D1536" i="1"/>
  <c r="E1536" i="1"/>
  <c r="F1536" i="1"/>
  <c r="G1536" i="1"/>
  <c r="H1536" i="1"/>
  <c r="I1536" i="1"/>
  <c r="J1536" i="1"/>
  <c r="K1536" i="1"/>
  <c r="L1536" i="1"/>
  <c r="M1536" i="1"/>
  <c r="N1536" i="1"/>
  <c r="C1537" i="1"/>
  <c r="D1537" i="1"/>
  <c r="E1537" i="1"/>
  <c r="F1537" i="1"/>
  <c r="G1537" i="1"/>
  <c r="H1537" i="1"/>
  <c r="I1537" i="1"/>
  <c r="J1537" i="1"/>
  <c r="K1537" i="1"/>
  <c r="L1537" i="1"/>
  <c r="M1537" i="1"/>
  <c r="N1537" i="1"/>
  <c r="C1538" i="1"/>
  <c r="D1538" i="1"/>
  <c r="E1538" i="1"/>
  <c r="F1538" i="1"/>
  <c r="G1538" i="1"/>
  <c r="H1538" i="1"/>
  <c r="I1538" i="1"/>
  <c r="J1538" i="1"/>
  <c r="K1538" i="1"/>
  <c r="L1538" i="1"/>
  <c r="M1538" i="1"/>
  <c r="N1538" i="1"/>
  <c r="C1539" i="1"/>
  <c r="D1539" i="1"/>
  <c r="E1539" i="1"/>
  <c r="F1539" i="1"/>
  <c r="G1539" i="1"/>
  <c r="H1539" i="1"/>
  <c r="I1539" i="1"/>
  <c r="J1539" i="1"/>
  <c r="K1539" i="1"/>
  <c r="L1539" i="1"/>
  <c r="M1539" i="1"/>
  <c r="N1539" i="1"/>
  <c r="C1540" i="1"/>
  <c r="D1540" i="1"/>
  <c r="E1540" i="1"/>
  <c r="F1540" i="1"/>
  <c r="G1540" i="1"/>
  <c r="H1540" i="1"/>
  <c r="I1540" i="1"/>
  <c r="J1540" i="1"/>
  <c r="K1540" i="1"/>
  <c r="L1540" i="1"/>
  <c r="M1540" i="1"/>
  <c r="N1540" i="1"/>
  <c r="C1541" i="1"/>
  <c r="D1541" i="1"/>
  <c r="E1541" i="1"/>
  <c r="F1541" i="1"/>
  <c r="G1541" i="1"/>
  <c r="H1541" i="1"/>
  <c r="I1541" i="1"/>
  <c r="J1541" i="1"/>
  <c r="K1541" i="1"/>
  <c r="L1541" i="1"/>
  <c r="M1541" i="1"/>
  <c r="N1541" i="1"/>
  <c r="C1542" i="1"/>
  <c r="D1542" i="1"/>
  <c r="E1542" i="1"/>
  <c r="F1542" i="1"/>
  <c r="G1542" i="1"/>
  <c r="H1542" i="1"/>
  <c r="I1542" i="1"/>
  <c r="J1542" i="1"/>
  <c r="K1542" i="1"/>
  <c r="L1542" i="1"/>
  <c r="M1542" i="1"/>
  <c r="N1542" i="1"/>
  <c r="C1543" i="1"/>
  <c r="D1543" i="1"/>
  <c r="E1543" i="1"/>
  <c r="F1543" i="1"/>
  <c r="G1543" i="1"/>
  <c r="H1543" i="1"/>
  <c r="I1543" i="1"/>
  <c r="J1543" i="1"/>
  <c r="K1543" i="1"/>
  <c r="L1543" i="1"/>
  <c r="M1543" i="1"/>
  <c r="N1543" i="1"/>
  <c r="C1544" i="1"/>
  <c r="D1544" i="1"/>
  <c r="E1544" i="1"/>
  <c r="F1544" i="1"/>
  <c r="G1544" i="1"/>
  <c r="H1544" i="1"/>
  <c r="I1544" i="1"/>
  <c r="J1544" i="1"/>
  <c r="K1544" i="1"/>
  <c r="L1544" i="1"/>
  <c r="M1544" i="1"/>
  <c r="N1544" i="1"/>
  <c r="C1545" i="1"/>
  <c r="D1545" i="1"/>
  <c r="E1545" i="1"/>
  <c r="F1545" i="1"/>
  <c r="G1545" i="1"/>
  <c r="H1545" i="1"/>
  <c r="I1545" i="1"/>
  <c r="J1545" i="1"/>
  <c r="K1545" i="1"/>
  <c r="L1545" i="1"/>
  <c r="M1545" i="1"/>
  <c r="N1545" i="1"/>
  <c r="C1546" i="1"/>
  <c r="D1546" i="1"/>
  <c r="E1546" i="1"/>
  <c r="F1546" i="1"/>
  <c r="G1546" i="1"/>
  <c r="H1546" i="1"/>
  <c r="I1546" i="1"/>
  <c r="J1546" i="1"/>
  <c r="K1546" i="1"/>
  <c r="L1546" i="1"/>
  <c r="M1546" i="1"/>
  <c r="N1546" i="1"/>
  <c r="C1547" i="1"/>
  <c r="D1547" i="1"/>
  <c r="E1547" i="1"/>
  <c r="F1547" i="1"/>
  <c r="G1547" i="1"/>
  <c r="H1547" i="1"/>
  <c r="I1547" i="1"/>
  <c r="J1547" i="1"/>
  <c r="K1547" i="1"/>
  <c r="L1547" i="1"/>
  <c r="M1547" i="1"/>
  <c r="N1547" i="1"/>
  <c r="C1548" i="1"/>
  <c r="D1548" i="1"/>
  <c r="E1548" i="1"/>
  <c r="F1548" i="1"/>
  <c r="G1548" i="1"/>
  <c r="H1548" i="1"/>
  <c r="I1548" i="1"/>
  <c r="J1548" i="1"/>
  <c r="K1548" i="1"/>
  <c r="L1548" i="1"/>
  <c r="M1548" i="1"/>
  <c r="N1548" i="1"/>
  <c r="C1549" i="1"/>
  <c r="D1549" i="1"/>
  <c r="E1549" i="1"/>
  <c r="F1549" i="1"/>
  <c r="G1549" i="1"/>
  <c r="H1549" i="1"/>
  <c r="I1549" i="1"/>
  <c r="J1549" i="1"/>
  <c r="K1549" i="1"/>
  <c r="L1549" i="1"/>
  <c r="M1549" i="1"/>
  <c r="N1549" i="1"/>
  <c r="C1550" i="1"/>
  <c r="D1550" i="1"/>
  <c r="E1550" i="1"/>
  <c r="F1550" i="1"/>
  <c r="G1550" i="1"/>
  <c r="H1550" i="1"/>
  <c r="I1550" i="1"/>
  <c r="J1550" i="1"/>
  <c r="K1550" i="1"/>
  <c r="L1550" i="1"/>
  <c r="M1550" i="1"/>
  <c r="N1550" i="1"/>
  <c r="C1551" i="1"/>
  <c r="D1551" i="1"/>
  <c r="E1551" i="1"/>
  <c r="F1551" i="1"/>
  <c r="G1551" i="1"/>
  <c r="H1551" i="1"/>
  <c r="I1551" i="1"/>
  <c r="J1551" i="1"/>
  <c r="K1551" i="1"/>
  <c r="L1551" i="1"/>
  <c r="M1551" i="1"/>
  <c r="N1551" i="1"/>
  <c r="C1552" i="1"/>
  <c r="D1552" i="1"/>
  <c r="E1552" i="1"/>
  <c r="F1552" i="1"/>
  <c r="G1552" i="1"/>
  <c r="H1552" i="1"/>
  <c r="I1552" i="1"/>
  <c r="J1552" i="1"/>
  <c r="K1552" i="1"/>
  <c r="L1552" i="1"/>
  <c r="M1552" i="1"/>
  <c r="N1552" i="1"/>
  <c r="C1553" i="1"/>
  <c r="D1553" i="1"/>
  <c r="E1553" i="1"/>
  <c r="F1553" i="1"/>
  <c r="G1553" i="1"/>
  <c r="H1553" i="1"/>
  <c r="I1553" i="1"/>
  <c r="J1553" i="1"/>
  <c r="K1553" i="1"/>
  <c r="L1553" i="1"/>
  <c r="M1553" i="1"/>
  <c r="N1553" i="1"/>
  <c r="C1554" i="1"/>
  <c r="D1554" i="1"/>
  <c r="E1554" i="1"/>
  <c r="F1554" i="1"/>
  <c r="G1554" i="1"/>
  <c r="H1554" i="1"/>
  <c r="I1554" i="1"/>
  <c r="J1554" i="1"/>
  <c r="K1554" i="1"/>
  <c r="L1554" i="1"/>
  <c r="M1554" i="1"/>
  <c r="N1554" i="1"/>
  <c r="C1555" i="1"/>
  <c r="D1555" i="1"/>
  <c r="E1555" i="1"/>
  <c r="F1555" i="1"/>
  <c r="G1555" i="1"/>
  <c r="H1555" i="1"/>
  <c r="I1555" i="1"/>
  <c r="J1555" i="1"/>
  <c r="K1555" i="1"/>
  <c r="L1555" i="1"/>
  <c r="M1555" i="1"/>
  <c r="N1555" i="1"/>
  <c r="C1556" i="1"/>
  <c r="D1556" i="1"/>
  <c r="E1556" i="1"/>
  <c r="F1556" i="1"/>
  <c r="G1556" i="1"/>
  <c r="H1556" i="1"/>
  <c r="I1556" i="1"/>
  <c r="J1556" i="1"/>
  <c r="K1556" i="1"/>
  <c r="L1556" i="1"/>
  <c r="M1556" i="1"/>
  <c r="N1556" i="1"/>
  <c r="C1557" i="1"/>
  <c r="D1557" i="1"/>
  <c r="E1557" i="1"/>
  <c r="F1557" i="1"/>
  <c r="G1557" i="1"/>
  <c r="H1557" i="1"/>
  <c r="I1557" i="1"/>
  <c r="J1557" i="1"/>
  <c r="K1557" i="1"/>
  <c r="L1557" i="1"/>
  <c r="M1557" i="1"/>
  <c r="N1557" i="1"/>
  <c r="C1558" i="1"/>
  <c r="D1558" i="1"/>
  <c r="E1558" i="1"/>
  <c r="F1558" i="1"/>
  <c r="G1558" i="1"/>
  <c r="H1558" i="1"/>
  <c r="I1558" i="1"/>
  <c r="J1558" i="1"/>
  <c r="K1558" i="1"/>
  <c r="L1558" i="1"/>
  <c r="M1558" i="1"/>
  <c r="N1558" i="1"/>
  <c r="C1559" i="1"/>
  <c r="D1559" i="1"/>
  <c r="E1559" i="1"/>
  <c r="F1559" i="1"/>
  <c r="G1559" i="1"/>
  <c r="H1559" i="1"/>
  <c r="I1559" i="1"/>
  <c r="J1559" i="1"/>
  <c r="K1559" i="1"/>
  <c r="L1559" i="1"/>
  <c r="M1559" i="1"/>
  <c r="N1559" i="1"/>
  <c r="C1560" i="1"/>
  <c r="D1560" i="1"/>
  <c r="E1560" i="1"/>
  <c r="F1560" i="1"/>
  <c r="G1560" i="1"/>
  <c r="H1560" i="1"/>
  <c r="I1560" i="1"/>
  <c r="J1560" i="1"/>
  <c r="K1560" i="1"/>
  <c r="L1560" i="1"/>
  <c r="M1560" i="1"/>
  <c r="N1560" i="1"/>
  <c r="C1561" i="1"/>
  <c r="D1561" i="1"/>
  <c r="E1561" i="1"/>
  <c r="F1561" i="1"/>
  <c r="G1561" i="1"/>
  <c r="H1561" i="1"/>
  <c r="I1561" i="1"/>
  <c r="J1561" i="1"/>
  <c r="K1561" i="1"/>
  <c r="L1561" i="1"/>
  <c r="M1561" i="1"/>
  <c r="N1561" i="1"/>
  <c r="C1562" i="1"/>
  <c r="D1562" i="1"/>
  <c r="E1562" i="1"/>
  <c r="F1562" i="1"/>
  <c r="G1562" i="1"/>
  <c r="H1562" i="1"/>
  <c r="I1562" i="1"/>
  <c r="J1562" i="1"/>
  <c r="K1562" i="1"/>
  <c r="L1562" i="1"/>
  <c r="M1562" i="1"/>
  <c r="N1562" i="1"/>
  <c r="C1563" i="1"/>
  <c r="D1563" i="1"/>
  <c r="E1563" i="1"/>
  <c r="F1563" i="1"/>
  <c r="G1563" i="1"/>
  <c r="H1563" i="1"/>
  <c r="I1563" i="1"/>
  <c r="J1563" i="1"/>
  <c r="K1563" i="1"/>
  <c r="L1563" i="1"/>
  <c r="M1563" i="1"/>
  <c r="N1563" i="1"/>
  <c r="C1564" i="1"/>
  <c r="D1564" i="1"/>
  <c r="E1564" i="1"/>
  <c r="F1564" i="1"/>
  <c r="G1564" i="1"/>
  <c r="H1564" i="1"/>
  <c r="I1564" i="1"/>
  <c r="J1564" i="1"/>
  <c r="K1564" i="1"/>
  <c r="L1564" i="1"/>
  <c r="M1564" i="1"/>
  <c r="N1564" i="1"/>
  <c r="C1565" i="1"/>
  <c r="D1565" i="1"/>
  <c r="E1565" i="1"/>
  <c r="F1565" i="1"/>
  <c r="G1565" i="1"/>
  <c r="H1565" i="1"/>
  <c r="I1565" i="1"/>
  <c r="J1565" i="1"/>
  <c r="K1565" i="1"/>
  <c r="L1565" i="1"/>
  <c r="M1565" i="1"/>
  <c r="N1565" i="1"/>
  <c r="C1566" i="1"/>
  <c r="D1566" i="1"/>
  <c r="E1566" i="1"/>
  <c r="F1566" i="1"/>
  <c r="G1566" i="1"/>
  <c r="H1566" i="1"/>
  <c r="I1566" i="1"/>
  <c r="J1566" i="1"/>
  <c r="K1566" i="1"/>
  <c r="L1566" i="1"/>
  <c r="M1566" i="1"/>
  <c r="N1566" i="1"/>
  <c r="C1567" i="1"/>
  <c r="D1567" i="1"/>
  <c r="E1567" i="1"/>
  <c r="F1567" i="1"/>
  <c r="G1567" i="1"/>
  <c r="H1567" i="1"/>
  <c r="I1567" i="1"/>
  <c r="J1567" i="1"/>
  <c r="K1567" i="1"/>
  <c r="L1567" i="1"/>
  <c r="M1567" i="1"/>
  <c r="N1567" i="1"/>
  <c r="C1568" i="1"/>
  <c r="D1568" i="1"/>
  <c r="E1568" i="1"/>
  <c r="F1568" i="1"/>
  <c r="G1568" i="1"/>
  <c r="H1568" i="1"/>
  <c r="I1568" i="1"/>
  <c r="J1568" i="1"/>
  <c r="K1568" i="1"/>
  <c r="L1568" i="1"/>
  <c r="M1568" i="1"/>
  <c r="N1568" i="1"/>
  <c r="C1569" i="1"/>
  <c r="D1569" i="1"/>
  <c r="E1569" i="1"/>
  <c r="F1569" i="1"/>
  <c r="G1569" i="1"/>
  <c r="H1569" i="1"/>
  <c r="I1569" i="1"/>
  <c r="J1569" i="1"/>
  <c r="K1569" i="1"/>
  <c r="L1569" i="1"/>
  <c r="M1569" i="1"/>
  <c r="N1569" i="1"/>
  <c r="C1570" i="1"/>
  <c r="D1570" i="1"/>
  <c r="E1570" i="1"/>
  <c r="F1570" i="1"/>
  <c r="G1570" i="1"/>
  <c r="H1570" i="1"/>
  <c r="I1570" i="1"/>
  <c r="J1570" i="1"/>
  <c r="K1570" i="1"/>
  <c r="L1570" i="1"/>
  <c r="M1570" i="1"/>
  <c r="N1570" i="1"/>
  <c r="C1571" i="1"/>
  <c r="D1571" i="1"/>
  <c r="E1571" i="1"/>
  <c r="F1571" i="1"/>
  <c r="G1571" i="1"/>
  <c r="H1571" i="1"/>
  <c r="I1571" i="1"/>
  <c r="J1571" i="1"/>
  <c r="K1571" i="1"/>
  <c r="L1571" i="1"/>
  <c r="M1571" i="1"/>
  <c r="N1571" i="1"/>
  <c r="C1572" i="1"/>
  <c r="D1572" i="1"/>
  <c r="E1572" i="1"/>
  <c r="F1572" i="1"/>
  <c r="G1572" i="1"/>
  <c r="H1572" i="1"/>
  <c r="I1572" i="1"/>
  <c r="J1572" i="1"/>
  <c r="K1572" i="1"/>
  <c r="L1572" i="1"/>
  <c r="M1572" i="1"/>
  <c r="N1572" i="1"/>
  <c r="C1573" i="1"/>
  <c r="D1573" i="1"/>
  <c r="E1573" i="1"/>
  <c r="F1573" i="1"/>
  <c r="G1573" i="1"/>
  <c r="H1573" i="1"/>
  <c r="I1573" i="1"/>
  <c r="J1573" i="1"/>
  <c r="K1573" i="1"/>
  <c r="L1573" i="1"/>
  <c r="M1573" i="1"/>
  <c r="N1573" i="1"/>
  <c r="C1574" i="1"/>
  <c r="D1574" i="1"/>
  <c r="E1574" i="1"/>
  <c r="F1574" i="1"/>
  <c r="G1574" i="1"/>
  <c r="H1574" i="1"/>
  <c r="I1574" i="1"/>
  <c r="J1574" i="1"/>
  <c r="K1574" i="1"/>
  <c r="L1574" i="1"/>
  <c r="M1574" i="1"/>
  <c r="N1574" i="1"/>
  <c r="C1575" i="1"/>
  <c r="D1575" i="1"/>
  <c r="E1575" i="1"/>
  <c r="F1575" i="1"/>
  <c r="G1575" i="1"/>
  <c r="H1575" i="1"/>
  <c r="I1575" i="1"/>
  <c r="J1575" i="1"/>
  <c r="K1575" i="1"/>
  <c r="L1575" i="1"/>
  <c r="M1575" i="1"/>
  <c r="N1575" i="1"/>
  <c r="C1576" i="1"/>
  <c r="D1576" i="1"/>
  <c r="E1576" i="1"/>
  <c r="F1576" i="1"/>
  <c r="G1576" i="1"/>
  <c r="H1576" i="1"/>
  <c r="I1576" i="1"/>
  <c r="J1576" i="1"/>
  <c r="K1576" i="1"/>
  <c r="L1576" i="1"/>
  <c r="M1576" i="1"/>
  <c r="N1576" i="1"/>
  <c r="C1577" i="1"/>
  <c r="D1577" i="1"/>
  <c r="E1577" i="1"/>
  <c r="F1577" i="1"/>
  <c r="G1577" i="1"/>
  <c r="H1577" i="1"/>
  <c r="I1577" i="1"/>
  <c r="J1577" i="1"/>
  <c r="K1577" i="1"/>
  <c r="L1577" i="1"/>
  <c r="M1577" i="1"/>
  <c r="N1577" i="1"/>
  <c r="C1578" i="1"/>
  <c r="D1578" i="1"/>
  <c r="E1578" i="1"/>
  <c r="F1578" i="1"/>
  <c r="G1578" i="1"/>
  <c r="H1578" i="1"/>
  <c r="I1578" i="1"/>
  <c r="J1578" i="1"/>
  <c r="K1578" i="1"/>
  <c r="L1578" i="1"/>
  <c r="M1578" i="1"/>
  <c r="N1578" i="1"/>
  <c r="C1579" i="1"/>
  <c r="D1579" i="1"/>
  <c r="E1579" i="1"/>
  <c r="F1579" i="1"/>
  <c r="G1579" i="1"/>
  <c r="H1579" i="1"/>
  <c r="I1579" i="1"/>
  <c r="J1579" i="1"/>
  <c r="K1579" i="1"/>
  <c r="L1579" i="1"/>
  <c r="M1579" i="1"/>
  <c r="N1579" i="1"/>
  <c r="C1580" i="1"/>
  <c r="D1580" i="1"/>
  <c r="E1580" i="1"/>
  <c r="F1580" i="1"/>
  <c r="G1580" i="1"/>
  <c r="H1580" i="1"/>
  <c r="I1580" i="1"/>
  <c r="J1580" i="1"/>
  <c r="K1580" i="1"/>
  <c r="L1580" i="1"/>
  <c r="M1580" i="1"/>
  <c r="N1580" i="1"/>
  <c r="C1581" i="1"/>
  <c r="D1581" i="1"/>
  <c r="E1581" i="1"/>
  <c r="F1581" i="1"/>
  <c r="G1581" i="1"/>
  <c r="H1581" i="1"/>
  <c r="I1581" i="1"/>
  <c r="J1581" i="1"/>
  <c r="K1581" i="1"/>
  <c r="L1581" i="1"/>
  <c r="M1581" i="1"/>
  <c r="N1581" i="1"/>
  <c r="C1582" i="1"/>
  <c r="D1582" i="1"/>
  <c r="E1582" i="1"/>
  <c r="F1582" i="1"/>
  <c r="G1582" i="1"/>
  <c r="H1582" i="1"/>
  <c r="I1582" i="1"/>
  <c r="J1582" i="1"/>
  <c r="K1582" i="1"/>
  <c r="L1582" i="1"/>
  <c r="M1582" i="1"/>
  <c r="N1582" i="1"/>
  <c r="C1583" i="1"/>
  <c r="D1583" i="1"/>
  <c r="E1583" i="1"/>
  <c r="F1583" i="1"/>
  <c r="G1583" i="1"/>
  <c r="H1583" i="1"/>
  <c r="I1583" i="1"/>
  <c r="J1583" i="1"/>
  <c r="K1583" i="1"/>
  <c r="L1583" i="1"/>
  <c r="M1583" i="1"/>
  <c r="N1583" i="1"/>
  <c r="C1584" i="1"/>
  <c r="D1584" i="1"/>
  <c r="E1584" i="1"/>
  <c r="F1584" i="1"/>
  <c r="G1584" i="1"/>
  <c r="H1584" i="1"/>
  <c r="I1584" i="1"/>
  <c r="J1584" i="1"/>
  <c r="K1584" i="1"/>
  <c r="L1584" i="1"/>
  <c r="M1584" i="1"/>
  <c r="N1584" i="1"/>
  <c r="C1585" i="1"/>
  <c r="D1585" i="1"/>
  <c r="E1585" i="1"/>
  <c r="F1585" i="1"/>
  <c r="G1585" i="1"/>
  <c r="H1585" i="1"/>
  <c r="I1585" i="1"/>
  <c r="J1585" i="1"/>
  <c r="K1585" i="1"/>
  <c r="L1585" i="1"/>
  <c r="M1585" i="1"/>
  <c r="N1585" i="1"/>
  <c r="C1586" i="1"/>
  <c r="D1586" i="1"/>
  <c r="E1586" i="1"/>
  <c r="F1586" i="1"/>
  <c r="G1586" i="1"/>
  <c r="H1586" i="1"/>
  <c r="I1586" i="1"/>
  <c r="J1586" i="1"/>
  <c r="K1586" i="1"/>
  <c r="L1586" i="1"/>
  <c r="M1586" i="1"/>
  <c r="N1586" i="1"/>
  <c r="C1587" i="1"/>
  <c r="D1587" i="1"/>
  <c r="E1587" i="1"/>
  <c r="F1587" i="1"/>
  <c r="G1587" i="1"/>
  <c r="H1587" i="1"/>
  <c r="I1587" i="1"/>
  <c r="J1587" i="1"/>
  <c r="K1587" i="1"/>
  <c r="L1587" i="1"/>
  <c r="M1587" i="1"/>
  <c r="N1587" i="1"/>
  <c r="C1588" i="1"/>
  <c r="D1588" i="1"/>
  <c r="E1588" i="1"/>
  <c r="F1588" i="1"/>
  <c r="G1588" i="1"/>
  <c r="H1588" i="1"/>
  <c r="I1588" i="1"/>
  <c r="J1588" i="1"/>
  <c r="K1588" i="1"/>
  <c r="L1588" i="1"/>
  <c r="M1588" i="1"/>
  <c r="N1588" i="1"/>
  <c r="C1589" i="1"/>
  <c r="D1589" i="1"/>
  <c r="E1589" i="1"/>
  <c r="F1589" i="1"/>
  <c r="G1589" i="1"/>
  <c r="H1589" i="1"/>
  <c r="I1589" i="1"/>
  <c r="J1589" i="1"/>
  <c r="K1589" i="1"/>
  <c r="L1589" i="1"/>
  <c r="M1589" i="1"/>
  <c r="N1589" i="1"/>
  <c r="C1590" i="1"/>
  <c r="D1590" i="1"/>
  <c r="E1590" i="1"/>
  <c r="F1590" i="1"/>
  <c r="G1590" i="1"/>
  <c r="H1590" i="1"/>
  <c r="I1590" i="1"/>
  <c r="J1590" i="1"/>
  <c r="K1590" i="1"/>
  <c r="L1590" i="1"/>
  <c r="M1590" i="1"/>
  <c r="N1590" i="1"/>
  <c r="C1591" i="1"/>
  <c r="D1591" i="1"/>
  <c r="E1591" i="1"/>
  <c r="F1591" i="1"/>
  <c r="G1591" i="1"/>
  <c r="H1591" i="1"/>
  <c r="I1591" i="1"/>
  <c r="J1591" i="1"/>
  <c r="K1591" i="1"/>
  <c r="L1591" i="1"/>
  <c r="M1591" i="1"/>
  <c r="N1591" i="1"/>
  <c r="C1592" i="1"/>
  <c r="D1592" i="1"/>
  <c r="E1592" i="1"/>
  <c r="F1592" i="1"/>
  <c r="G1592" i="1"/>
  <c r="H1592" i="1"/>
  <c r="I1592" i="1"/>
  <c r="J1592" i="1"/>
  <c r="K1592" i="1"/>
  <c r="L1592" i="1"/>
  <c r="M1592" i="1"/>
  <c r="N1592" i="1"/>
  <c r="C1593" i="1"/>
  <c r="D1593" i="1"/>
  <c r="E1593" i="1"/>
  <c r="F1593" i="1"/>
  <c r="G1593" i="1"/>
  <c r="H1593" i="1"/>
  <c r="I1593" i="1"/>
  <c r="J1593" i="1"/>
  <c r="K1593" i="1"/>
  <c r="L1593" i="1"/>
  <c r="M1593" i="1"/>
  <c r="N1593" i="1"/>
  <c r="C1594" i="1"/>
  <c r="D1594" i="1"/>
  <c r="E1594" i="1"/>
  <c r="F1594" i="1"/>
  <c r="G1594" i="1"/>
  <c r="H1594" i="1"/>
  <c r="I1594" i="1"/>
  <c r="J1594" i="1"/>
  <c r="K1594" i="1"/>
  <c r="L1594" i="1"/>
  <c r="M1594" i="1"/>
  <c r="N1594" i="1"/>
  <c r="C1595" i="1"/>
  <c r="D1595" i="1"/>
  <c r="E1595" i="1"/>
  <c r="F1595" i="1"/>
  <c r="G1595" i="1"/>
  <c r="H1595" i="1"/>
  <c r="I1595" i="1"/>
  <c r="J1595" i="1"/>
  <c r="K1595" i="1"/>
  <c r="L1595" i="1"/>
  <c r="M1595" i="1"/>
  <c r="N1595" i="1"/>
  <c r="C1596" i="1"/>
  <c r="D1596" i="1"/>
  <c r="E1596" i="1"/>
  <c r="F1596" i="1"/>
  <c r="G1596" i="1"/>
  <c r="H1596" i="1"/>
  <c r="I1596" i="1"/>
  <c r="J1596" i="1"/>
  <c r="K1596" i="1"/>
  <c r="L1596" i="1"/>
  <c r="M1596" i="1"/>
  <c r="N1596" i="1"/>
  <c r="C1597" i="1"/>
  <c r="D1597" i="1"/>
  <c r="E1597" i="1"/>
  <c r="F1597" i="1"/>
  <c r="G1597" i="1"/>
  <c r="H1597" i="1"/>
  <c r="I1597" i="1"/>
  <c r="J1597" i="1"/>
  <c r="K1597" i="1"/>
  <c r="L1597" i="1"/>
  <c r="M1597" i="1"/>
  <c r="N1597" i="1"/>
  <c r="C1598" i="1"/>
  <c r="D1598" i="1"/>
  <c r="E1598" i="1"/>
  <c r="F1598" i="1"/>
  <c r="G1598" i="1"/>
  <c r="H1598" i="1"/>
  <c r="I1598" i="1"/>
  <c r="J1598" i="1"/>
  <c r="K1598" i="1"/>
  <c r="L1598" i="1"/>
  <c r="M1598" i="1"/>
  <c r="N1598" i="1"/>
  <c r="C1599" i="1"/>
  <c r="D1599" i="1"/>
  <c r="E1599" i="1"/>
  <c r="F1599" i="1"/>
  <c r="G1599" i="1"/>
  <c r="H1599" i="1"/>
  <c r="I1599" i="1"/>
  <c r="J1599" i="1"/>
  <c r="K1599" i="1"/>
  <c r="L1599" i="1"/>
  <c r="M1599" i="1"/>
  <c r="N1599" i="1"/>
  <c r="C1600" i="1"/>
  <c r="D1600" i="1"/>
  <c r="E1600" i="1"/>
  <c r="F1600" i="1"/>
  <c r="G1600" i="1"/>
  <c r="H1600" i="1"/>
  <c r="I1600" i="1"/>
  <c r="J1600" i="1"/>
  <c r="K1600" i="1"/>
  <c r="L1600" i="1"/>
  <c r="M1600" i="1"/>
  <c r="N1600" i="1"/>
  <c r="C1601" i="1"/>
  <c r="D1601" i="1"/>
  <c r="E1601" i="1"/>
  <c r="F1601" i="1"/>
  <c r="G1601" i="1"/>
  <c r="H1601" i="1"/>
  <c r="I1601" i="1"/>
  <c r="J1601" i="1"/>
  <c r="K1601" i="1"/>
  <c r="L1601" i="1"/>
  <c r="M1601" i="1"/>
  <c r="N1601" i="1"/>
  <c r="C1602" i="1"/>
  <c r="D1602" i="1"/>
  <c r="E1602" i="1"/>
  <c r="F1602" i="1"/>
  <c r="G1602" i="1"/>
  <c r="H1602" i="1"/>
  <c r="I1602" i="1"/>
  <c r="J1602" i="1"/>
  <c r="K1602" i="1"/>
  <c r="L1602" i="1"/>
  <c r="M1602" i="1"/>
  <c r="N1602" i="1"/>
  <c r="C1603" i="1"/>
  <c r="D1603" i="1"/>
  <c r="E1603" i="1"/>
  <c r="F1603" i="1"/>
  <c r="G1603" i="1"/>
  <c r="H1603" i="1"/>
  <c r="I1603" i="1"/>
  <c r="J1603" i="1"/>
  <c r="K1603" i="1"/>
  <c r="L1603" i="1"/>
  <c r="M1603" i="1"/>
  <c r="N1603" i="1"/>
  <c r="C1604" i="1"/>
  <c r="D1604" i="1"/>
  <c r="E1604" i="1"/>
  <c r="F1604" i="1"/>
  <c r="G1604" i="1"/>
  <c r="H1604" i="1"/>
  <c r="I1604" i="1"/>
  <c r="J1604" i="1"/>
  <c r="K1604" i="1"/>
  <c r="L1604" i="1"/>
  <c r="M1604" i="1"/>
  <c r="N1604" i="1"/>
  <c r="C1605" i="1"/>
  <c r="D1605" i="1"/>
  <c r="E1605" i="1"/>
  <c r="F1605" i="1"/>
  <c r="G1605" i="1"/>
  <c r="H1605" i="1"/>
  <c r="I1605" i="1"/>
  <c r="J1605" i="1"/>
  <c r="K1605" i="1"/>
  <c r="L1605" i="1"/>
  <c r="M1605" i="1"/>
  <c r="N1605" i="1"/>
  <c r="C1606" i="1"/>
  <c r="D1606" i="1"/>
  <c r="E1606" i="1"/>
  <c r="F1606" i="1"/>
  <c r="G1606" i="1"/>
  <c r="H1606" i="1"/>
  <c r="I1606" i="1"/>
  <c r="J1606" i="1"/>
  <c r="K1606" i="1"/>
  <c r="L1606" i="1"/>
  <c r="M1606" i="1"/>
  <c r="N1606" i="1"/>
  <c r="C1607" i="1"/>
  <c r="D1607" i="1"/>
  <c r="E1607" i="1"/>
  <c r="F1607" i="1"/>
  <c r="G1607" i="1"/>
  <c r="H1607" i="1"/>
  <c r="I1607" i="1"/>
  <c r="J1607" i="1"/>
  <c r="K1607" i="1"/>
  <c r="L1607" i="1"/>
  <c r="M1607" i="1"/>
  <c r="N1607" i="1"/>
  <c r="C1608" i="1"/>
  <c r="D1608" i="1"/>
  <c r="E1608" i="1"/>
  <c r="F1608" i="1"/>
  <c r="G1608" i="1"/>
  <c r="H1608" i="1"/>
  <c r="I1608" i="1"/>
  <c r="J1608" i="1"/>
  <c r="K1608" i="1"/>
  <c r="L1608" i="1"/>
  <c r="M1608" i="1"/>
  <c r="N1608" i="1"/>
  <c r="C1609" i="1"/>
  <c r="D1609" i="1"/>
  <c r="E1609" i="1"/>
  <c r="F1609" i="1"/>
  <c r="G1609" i="1"/>
  <c r="H1609" i="1"/>
  <c r="I1609" i="1"/>
  <c r="J1609" i="1"/>
  <c r="K1609" i="1"/>
  <c r="L1609" i="1"/>
  <c r="M1609" i="1"/>
  <c r="N1609" i="1"/>
  <c r="C1610" i="1"/>
  <c r="D1610" i="1"/>
  <c r="E1610" i="1"/>
  <c r="F1610" i="1"/>
  <c r="G1610" i="1"/>
  <c r="H1610" i="1"/>
  <c r="I1610" i="1"/>
  <c r="J1610" i="1"/>
  <c r="K1610" i="1"/>
  <c r="L1610" i="1"/>
  <c r="M1610" i="1"/>
  <c r="N1610" i="1"/>
  <c r="C1611" i="1"/>
  <c r="D1611" i="1"/>
  <c r="E1611" i="1"/>
  <c r="F1611" i="1"/>
  <c r="G1611" i="1"/>
  <c r="H1611" i="1"/>
  <c r="I1611" i="1"/>
  <c r="J1611" i="1"/>
  <c r="K1611" i="1"/>
  <c r="L1611" i="1"/>
  <c r="M1611" i="1"/>
  <c r="N1611" i="1"/>
  <c r="C1612" i="1"/>
  <c r="D1612" i="1"/>
  <c r="E1612" i="1"/>
  <c r="F1612" i="1"/>
  <c r="G1612" i="1"/>
  <c r="H1612" i="1"/>
  <c r="I1612" i="1"/>
  <c r="J1612" i="1"/>
  <c r="K1612" i="1"/>
  <c r="L1612" i="1"/>
  <c r="M1612" i="1"/>
  <c r="N1612" i="1"/>
  <c r="C1613" i="1"/>
  <c r="D1613" i="1"/>
  <c r="E1613" i="1"/>
  <c r="F1613" i="1"/>
  <c r="G1613" i="1"/>
  <c r="H1613" i="1"/>
  <c r="I1613" i="1"/>
  <c r="J1613" i="1"/>
  <c r="K1613" i="1"/>
  <c r="L1613" i="1"/>
  <c r="M1613" i="1"/>
  <c r="N1613" i="1"/>
  <c r="C1614" i="1"/>
  <c r="D1614" i="1"/>
  <c r="E1614" i="1"/>
  <c r="F1614" i="1"/>
  <c r="G1614" i="1"/>
  <c r="H1614" i="1"/>
  <c r="I1614" i="1"/>
  <c r="J1614" i="1"/>
  <c r="K1614" i="1"/>
  <c r="L1614" i="1"/>
  <c r="M1614" i="1"/>
  <c r="N1614" i="1"/>
  <c r="C1615" i="1"/>
  <c r="D1615" i="1"/>
  <c r="E1615" i="1"/>
  <c r="F1615" i="1"/>
  <c r="G1615" i="1"/>
  <c r="H1615" i="1"/>
  <c r="I1615" i="1"/>
  <c r="J1615" i="1"/>
  <c r="K1615" i="1"/>
  <c r="L1615" i="1"/>
  <c r="M1615" i="1"/>
  <c r="N1615" i="1"/>
  <c r="C1616" i="1"/>
  <c r="D1616" i="1"/>
  <c r="E1616" i="1"/>
  <c r="F1616" i="1"/>
  <c r="G1616" i="1"/>
  <c r="H1616" i="1"/>
  <c r="I1616" i="1"/>
  <c r="J1616" i="1"/>
  <c r="K1616" i="1"/>
  <c r="L1616" i="1"/>
  <c r="M1616" i="1"/>
  <c r="N1616" i="1"/>
  <c r="C1617" i="1"/>
  <c r="D1617" i="1"/>
  <c r="E1617" i="1"/>
  <c r="F1617" i="1"/>
  <c r="G1617" i="1"/>
  <c r="H1617" i="1"/>
  <c r="I1617" i="1"/>
  <c r="J1617" i="1"/>
  <c r="K1617" i="1"/>
  <c r="L1617" i="1"/>
  <c r="M1617" i="1"/>
  <c r="N1617" i="1"/>
  <c r="C1618" i="1"/>
  <c r="D1618" i="1"/>
  <c r="E1618" i="1"/>
  <c r="F1618" i="1"/>
  <c r="G1618" i="1"/>
  <c r="H1618" i="1"/>
  <c r="I1618" i="1"/>
  <c r="J1618" i="1"/>
  <c r="K1618" i="1"/>
  <c r="L1618" i="1"/>
  <c r="M1618" i="1"/>
  <c r="N1618" i="1"/>
  <c r="C1619" i="1"/>
  <c r="D1619" i="1"/>
  <c r="E1619" i="1"/>
  <c r="F1619" i="1"/>
  <c r="G1619" i="1"/>
  <c r="H1619" i="1"/>
  <c r="I1619" i="1"/>
  <c r="J1619" i="1"/>
  <c r="K1619" i="1"/>
  <c r="L1619" i="1"/>
  <c r="M1619" i="1"/>
  <c r="N1619" i="1"/>
  <c r="C1620" i="1"/>
  <c r="D1620" i="1"/>
  <c r="E1620" i="1"/>
  <c r="F1620" i="1"/>
  <c r="G1620" i="1"/>
  <c r="H1620" i="1"/>
  <c r="I1620" i="1"/>
  <c r="J1620" i="1"/>
  <c r="K1620" i="1"/>
  <c r="L1620" i="1"/>
  <c r="M1620" i="1"/>
  <c r="N1620" i="1"/>
  <c r="C1621" i="1"/>
  <c r="D1621" i="1"/>
  <c r="E1621" i="1"/>
  <c r="F1621" i="1"/>
  <c r="G1621" i="1"/>
  <c r="H1621" i="1"/>
  <c r="I1621" i="1"/>
  <c r="J1621" i="1"/>
  <c r="K1621" i="1"/>
  <c r="L1621" i="1"/>
  <c r="M1621" i="1"/>
  <c r="N1621" i="1"/>
  <c r="C1622" i="1"/>
  <c r="D1622" i="1"/>
  <c r="E1622" i="1"/>
  <c r="F1622" i="1"/>
  <c r="G1622" i="1"/>
  <c r="H1622" i="1"/>
  <c r="I1622" i="1"/>
  <c r="J1622" i="1"/>
  <c r="K1622" i="1"/>
  <c r="L1622" i="1"/>
  <c r="M1622" i="1"/>
  <c r="N1622" i="1"/>
  <c r="C1623" i="1"/>
  <c r="D1623" i="1"/>
  <c r="E1623" i="1"/>
  <c r="F1623" i="1"/>
  <c r="G1623" i="1"/>
  <c r="H1623" i="1"/>
  <c r="I1623" i="1"/>
  <c r="J1623" i="1"/>
  <c r="K1623" i="1"/>
  <c r="L1623" i="1"/>
  <c r="M1623" i="1"/>
  <c r="N1623" i="1"/>
  <c r="C1624" i="1"/>
  <c r="D1624" i="1"/>
  <c r="E1624" i="1"/>
  <c r="F1624" i="1"/>
  <c r="G1624" i="1"/>
  <c r="H1624" i="1"/>
  <c r="I1624" i="1"/>
  <c r="J1624" i="1"/>
  <c r="K1624" i="1"/>
  <c r="L1624" i="1"/>
  <c r="M1624" i="1"/>
  <c r="N1624" i="1"/>
  <c r="C1625" i="1"/>
  <c r="D1625" i="1"/>
  <c r="E1625" i="1"/>
  <c r="F1625" i="1"/>
  <c r="G1625" i="1"/>
  <c r="H1625" i="1"/>
  <c r="I1625" i="1"/>
  <c r="J1625" i="1"/>
  <c r="K1625" i="1"/>
  <c r="L1625" i="1"/>
  <c r="M1625" i="1"/>
  <c r="N1625" i="1"/>
  <c r="C1626" i="1"/>
  <c r="D1626" i="1"/>
  <c r="E1626" i="1"/>
  <c r="F1626" i="1"/>
  <c r="G1626" i="1"/>
  <c r="H1626" i="1"/>
  <c r="I1626" i="1"/>
  <c r="J1626" i="1"/>
  <c r="K1626" i="1"/>
  <c r="L1626" i="1"/>
  <c r="M1626" i="1"/>
  <c r="N1626" i="1"/>
  <c r="C1627" i="1"/>
  <c r="D1627" i="1"/>
  <c r="E1627" i="1"/>
  <c r="F1627" i="1"/>
  <c r="G1627" i="1"/>
  <c r="H1627" i="1"/>
  <c r="I1627" i="1"/>
  <c r="J1627" i="1"/>
  <c r="K1627" i="1"/>
  <c r="L1627" i="1"/>
  <c r="M1627" i="1"/>
  <c r="N1627" i="1"/>
  <c r="C1628" i="1"/>
  <c r="D1628" i="1"/>
  <c r="E1628" i="1"/>
  <c r="F1628" i="1"/>
  <c r="G1628" i="1"/>
  <c r="H1628" i="1"/>
  <c r="I1628" i="1"/>
  <c r="J1628" i="1"/>
  <c r="K1628" i="1"/>
  <c r="L1628" i="1"/>
  <c r="M1628" i="1"/>
  <c r="N1628" i="1"/>
  <c r="C1629" i="1"/>
  <c r="D1629" i="1"/>
  <c r="E1629" i="1"/>
  <c r="F1629" i="1"/>
  <c r="G1629" i="1"/>
  <c r="H1629" i="1"/>
  <c r="I1629" i="1"/>
  <c r="J1629" i="1"/>
  <c r="K1629" i="1"/>
  <c r="L1629" i="1"/>
  <c r="M1629" i="1"/>
  <c r="N1629" i="1"/>
  <c r="C1630" i="1"/>
  <c r="D1630" i="1"/>
  <c r="E1630" i="1"/>
  <c r="F1630" i="1"/>
  <c r="G1630" i="1"/>
  <c r="H1630" i="1"/>
  <c r="I1630" i="1"/>
  <c r="J1630" i="1"/>
  <c r="K1630" i="1"/>
  <c r="L1630" i="1"/>
  <c r="M1630" i="1"/>
  <c r="N1630" i="1"/>
  <c r="C1631" i="1"/>
  <c r="D1631" i="1"/>
  <c r="E1631" i="1"/>
  <c r="F1631" i="1"/>
  <c r="G1631" i="1"/>
  <c r="H1631" i="1"/>
  <c r="I1631" i="1"/>
  <c r="J1631" i="1"/>
  <c r="K1631" i="1"/>
  <c r="L1631" i="1"/>
  <c r="M1631" i="1"/>
  <c r="N1631" i="1"/>
  <c r="C1632" i="1"/>
  <c r="D1632" i="1"/>
  <c r="E1632" i="1"/>
  <c r="F1632" i="1"/>
  <c r="G1632" i="1"/>
  <c r="H1632" i="1"/>
  <c r="I1632" i="1"/>
  <c r="J1632" i="1"/>
  <c r="K1632" i="1"/>
  <c r="L1632" i="1"/>
  <c r="M1632" i="1"/>
  <c r="N1632" i="1"/>
  <c r="C1633" i="1"/>
  <c r="D1633" i="1"/>
  <c r="E1633" i="1"/>
  <c r="F1633" i="1"/>
  <c r="G1633" i="1"/>
  <c r="H1633" i="1"/>
  <c r="I1633" i="1"/>
  <c r="J1633" i="1"/>
  <c r="K1633" i="1"/>
  <c r="L1633" i="1"/>
  <c r="M1633" i="1"/>
  <c r="N1633" i="1"/>
  <c r="C1634" i="1"/>
  <c r="D1634" i="1"/>
  <c r="E1634" i="1"/>
  <c r="F1634" i="1"/>
  <c r="G1634" i="1"/>
  <c r="H1634" i="1"/>
  <c r="I1634" i="1"/>
  <c r="J1634" i="1"/>
  <c r="K1634" i="1"/>
  <c r="L1634" i="1"/>
  <c r="M1634" i="1"/>
  <c r="N1634" i="1"/>
  <c r="C1635" i="1"/>
  <c r="D1635" i="1"/>
  <c r="E1635" i="1"/>
  <c r="F1635" i="1"/>
  <c r="G1635" i="1"/>
  <c r="H1635" i="1"/>
  <c r="I1635" i="1"/>
  <c r="J1635" i="1"/>
  <c r="K1635" i="1"/>
  <c r="L1635" i="1"/>
  <c r="M1635" i="1"/>
  <c r="N1635" i="1"/>
  <c r="C1636" i="1"/>
  <c r="D1636" i="1"/>
  <c r="E1636" i="1"/>
  <c r="F1636" i="1"/>
  <c r="G1636" i="1"/>
  <c r="H1636" i="1"/>
  <c r="I1636" i="1"/>
  <c r="J1636" i="1"/>
  <c r="K1636" i="1"/>
  <c r="L1636" i="1"/>
  <c r="M1636" i="1"/>
  <c r="N1636" i="1"/>
  <c r="C1637" i="1"/>
  <c r="D1637" i="1"/>
  <c r="E1637" i="1"/>
  <c r="F1637" i="1"/>
  <c r="G1637" i="1"/>
  <c r="H1637" i="1"/>
  <c r="I1637" i="1"/>
  <c r="J1637" i="1"/>
  <c r="K1637" i="1"/>
  <c r="L1637" i="1"/>
  <c r="M1637" i="1"/>
  <c r="N1637" i="1"/>
  <c r="C1638" i="1"/>
  <c r="D1638" i="1"/>
  <c r="E1638" i="1"/>
  <c r="F1638" i="1"/>
  <c r="G1638" i="1"/>
  <c r="H1638" i="1"/>
  <c r="I1638" i="1"/>
  <c r="J1638" i="1"/>
  <c r="K1638" i="1"/>
  <c r="L1638" i="1"/>
  <c r="M1638" i="1"/>
  <c r="N1638" i="1"/>
  <c r="C1639" i="1"/>
  <c r="D1639" i="1"/>
  <c r="E1639" i="1"/>
  <c r="F1639" i="1"/>
  <c r="G1639" i="1"/>
  <c r="H1639" i="1"/>
  <c r="I1639" i="1"/>
  <c r="J1639" i="1"/>
  <c r="K1639" i="1"/>
  <c r="L1639" i="1"/>
  <c r="M1639" i="1"/>
  <c r="N1639" i="1"/>
  <c r="C1640" i="1"/>
  <c r="D1640" i="1"/>
  <c r="E1640" i="1"/>
  <c r="F1640" i="1"/>
  <c r="G1640" i="1"/>
  <c r="H1640" i="1"/>
  <c r="I1640" i="1"/>
  <c r="J1640" i="1"/>
  <c r="K1640" i="1"/>
  <c r="L1640" i="1"/>
  <c r="M1640" i="1"/>
  <c r="N1640" i="1"/>
  <c r="C1641" i="1"/>
  <c r="D1641" i="1"/>
  <c r="E1641" i="1"/>
  <c r="F1641" i="1"/>
  <c r="G1641" i="1"/>
  <c r="H1641" i="1"/>
  <c r="I1641" i="1"/>
  <c r="J1641" i="1"/>
  <c r="K1641" i="1"/>
  <c r="L1641" i="1"/>
  <c r="M1641" i="1"/>
  <c r="N1641" i="1"/>
  <c r="C1642" i="1"/>
  <c r="D1642" i="1"/>
  <c r="E1642" i="1"/>
  <c r="F1642" i="1"/>
  <c r="G1642" i="1"/>
  <c r="H1642" i="1"/>
  <c r="I1642" i="1"/>
  <c r="J1642" i="1"/>
  <c r="K1642" i="1"/>
  <c r="L1642" i="1"/>
  <c r="M1642" i="1"/>
  <c r="N1642" i="1"/>
  <c r="C1643" i="1"/>
  <c r="D1643" i="1"/>
  <c r="E1643" i="1"/>
  <c r="F1643" i="1"/>
  <c r="G1643" i="1"/>
  <c r="H1643" i="1"/>
  <c r="I1643" i="1"/>
  <c r="J1643" i="1"/>
  <c r="K1643" i="1"/>
  <c r="L1643" i="1"/>
  <c r="M1643" i="1"/>
  <c r="N1643" i="1"/>
  <c r="C1644" i="1"/>
  <c r="D1644" i="1"/>
  <c r="E1644" i="1"/>
  <c r="F1644" i="1"/>
  <c r="G1644" i="1"/>
  <c r="H1644" i="1"/>
  <c r="I1644" i="1"/>
  <c r="J1644" i="1"/>
  <c r="K1644" i="1"/>
  <c r="L1644" i="1"/>
  <c r="M1644" i="1"/>
  <c r="N1644" i="1"/>
  <c r="C1645" i="1"/>
  <c r="D1645" i="1"/>
  <c r="E1645" i="1"/>
  <c r="F1645" i="1"/>
  <c r="G1645" i="1"/>
  <c r="H1645" i="1"/>
  <c r="I1645" i="1"/>
  <c r="J1645" i="1"/>
  <c r="K1645" i="1"/>
  <c r="L1645" i="1"/>
  <c r="M1645" i="1"/>
  <c r="N1645" i="1"/>
  <c r="C1646" i="1"/>
  <c r="D1646" i="1"/>
  <c r="E1646" i="1"/>
  <c r="F1646" i="1"/>
  <c r="G1646" i="1"/>
  <c r="H1646" i="1"/>
  <c r="I1646" i="1"/>
  <c r="J1646" i="1"/>
  <c r="K1646" i="1"/>
  <c r="L1646" i="1"/>
  <c r="M1646" i="1"/>
  <c r="N1646" i="1"/>
  <c r="C1647" i="1"/>
  <c r="D1647" i="1"/>
  <c r="E1647" i="1"/>
  <c r="F1647" i="1"/>
  <c r="G1647" i="1"/>
  <c r="H1647" i="1"/>
  <c r="I1647" i="1"/>
  <c r="J1647" i="1"/>
  <c r="K1647" i="1"/>
  <c r="L1647" i="1"/>
  <c r="M1647" i="1"/>
  <c r="N1647" i="1"/>
  <c r="C1648" i="1"/>
  <c r="D1648" i="1"/>
  <c r="E1648" i="1"/>
  <c r="F1648" i="1"/>
  <c r="G1648" i="1"/>
  <c r="H1648" i="1"/>
  <c r="I1648" i="1"/>
  <c r="J1648" i="1"/>
  <c r="K1648" i="1"/>
  <c r="L1648" i="1"/>
  <c r="M1648" i="1"/>
  <c r="N1648" i="1"/>
  <c r="C1649" i="1"/>
  <c r="D1649" i="1"/>
  <c r="E1649" i="1"/>
  <c r="F1649" i="1"/>
  <c r="G1649" i="1"/>
  <c r="H1649" i="1"/>
  <c r="I1649" i="1"/>
  <c r="J1649" i="1"/>
  <c r="K1649" i="1"/>
  <c r="L1649" i="1"/>
  <c r="M1649" i="1"/>
  <c r="N1649" i="1"/>
  <c r="C1650" i="1"/>
  <c r="D1650" i="1"/>
  <c r="E1650" i="1"/>
  <c r="F1650" i="1"/>
  <c r="G1650" i="1"/>
  <c r="H1650" i="1"/>
  <c r="I1650" i="1"/>
  <c r="J1650" i="1"/>
  <c r="K1650" i="1"/>
  <c r="L1650" i="1"/>
  <c r="M1650" i="1"/>
  <c r="N1650" i="1"/>
  <c r="C1651" i="1"/>
  <c r="D1651" i="1"/>
  <c r="E1651" i="1"/>
  <c r="F1651" i="1"/>
  <c r="G1651" i="1"/>
  <c r="H1651" i="1"/>
  <c r="I1651" i="1"/>
  <c r="J1651" i="1"/>
  <c r="K1651" i="1"/>
  <c r="L1651" i="1"/>
  <c r="M1651" i="1"/>
  <c r="N1651" i="1"/>
  <c r="C1652" i="1"/>
  <c r="D1652" i="1"/>
  <c r="E1652" i="1"/>
  <c r="F1652" i="1"/>
  <c r="G1652" i="1"/>
  <c r="H1652" i="1"/>
  <c r="I1652" i="1"/>
  <c r="J1652" i="1"/>
  <c r="K1652" i="1"/>
  <c r="L1652" i="1"/>
  <c r="M1652" i="1"/>
  <c r="N1652" i="1"/>
  <c r="C1653" i="1"/>
  <c r="D1653" i="1"/>
  <c r="E1653" i="1"/>
  <c r="F1653" i="1"/>
  <c r="G1653" i="1"/>
  <c r="H1653" i="1"/>
  <c r="I1653" i="1"/>
  <c r="J1653" i="1"/>
  <c r="K1653" i="1"/>
  <c r="L1653" i="1"/>
  <c r="M1653" i="1"/>
  <c r="N1653" i="1"/>
  <c r="C1654" i="1"/>
  <c r="D1654" i="1"/>
  <c r="E1654" i="1"/>
  <c r="F1654" i="1"/>
  <c r="G1654" i="1"/>
  <c r="H1654" i="1"/>
  <c r="I1654" i="1"/>
  <c r="J1654" i="1"/>
  <c r="K1654" i="1"/>
  <c r="L1654" i="1"/>
  <c r="M1654" i="1"/>
  <c r="N1654" i="1"/>
  <c r="C1655" i="1"/>
  <c r="D1655" i="1"/>
  <c r="E1655" i="1"/>
  <c r="F1655" i="1"/>
  <c r="G1655" i="1"/>
  <c r="H1655" i="1"/>
  <c r="I1655" i="1"/>
  <c r="J1655" i="1"/>
  <c r="K1655" i="1"/>
  <c r="L1655" i="1"/>
  <c r="M1655" i="1"/>
  <c r="N1655" i="1"/>
  <c r="C1656" i="1"/>
  <c r="D1656" i="1"/>
  <c r="E1656" i="1"/>
  <c r="F1656" i="1"/>
  <c r="G1656" i="1"/>
  <c r="H1656" i="1"/>
  <c r="I1656" i="1"/>
  <c r="J1656" i="1"/>
  <c r="K1656" i="1"/>
  <c r="L1656" i="1"/>
  <c r="M1656" i="1"/>
  <c r="N1656" i="1"/>
  <c r="C1657" i="1"/>
  <c r="D1657" i="1"/>
  <c r="E1657" i="1"/>
  <c r="F1657" i="1"/>
  <c r="G1657" i="1"/>
  <c r="H1657" i="1"/>
  <c r="I1657" i="1"/>
  <c r="J1657" i="1"/>
  <c r="K1657" i="1"/>
  <c r="L1657" i="1"/>
  <c r="M1657" i="1"/>
  <c r="N1657" i="1"/>
  <c r="C1658" i="1"/>
  <c r="D1658" i="1"/>
  <c r="E1658" i="1"/>
  <c r="F1658" i="1"/>
  <c r="G1658" i="1"/>
  <c r="H1658" i="1"/>
  <c r="I1658" i="1"/>
  <c r="J1658" i="1"/>
  <c r="K1658" i="1"/>
  <c r="L1658" i="1"/>
  <c r="M1658" i="1"/>
  <c r="N1658" i="1"/>
  <c r="C1659" i="1"/>
  <c r="D1659" i="1"/>
  <c r="E1659" i="1"/>
  <c r="F1659" i="1"/>
  <c r="G1659" i="1"/>
  <c r="H1659" i="1"/>
  <c r="I1659" i="1"/>
  <c r="J1659" i="1"/>
  <c r="K1659" i="1"/>
  <c r="L1659" i="1"/>
  <c r="M1659" i="1"/>
  <c r="N1659" i="1"/>
  <c r="C1660" i="1"/>
  <c r="D1660" i="1"/>
  <c r="E1660" i="1"/>
  <c r="F1660" i="1"/>
  <c r="G1660" i="1"/>
  <c r="H1660" i="1"/>
  <c r="I1660" i="1"/>
  <c r="J1660" i="1"/>
  <c r="K1660" i="1"/>
  <c r="L1660" i="1"/>
  <c r="M1660" i="1"/>
  <c r="N1660" i="1"/>
  <c r="C1661" i="1"/>
  <c r="D1661" i="1"/>
  <c r="E1661" i="1"/>
  <c r="F1661" i="1"/>
  <c r="G1661" i="1"/>
  <c r="H1661" i="1"/>
  <c r="I1661" i="1"/>
  <c r="J1661" i="1"/>
  <c r="K1661" i="1"/>
  <c r="L1661" i="1"/>
  <c r="M1661" i="1"/>
  <c r="N1661" i="1"/>
  <c r="C1662" i="1"/>
  <c r="D1662" i="1"/>
  <c r="E1662" i="1"/>
  <c r="F1662" i="1"/>
  <c r="G1662" i="1"/>
  <c r="H1662" i="1"/>
  <c r="I1662" i="1"/>
  <c r="J1662" i="1"/>
  <c r="K1662" i="1"/>
  <c r="L1662" i="1"/>
  <c r="M1662" i="1"/>
  <c r="N1662" i="1"/>
  <c r="C1663" i="1"/>
  <c r="D1663" i="1"/>
  <c r="E1663" i="1"/>
  <c r="F1663" i="1"/>
  <c r="G1663" i="1"/>
  <c r="H1663" i="1"/>
  <c r="I1663" i="1"/>
  <c r="J1663" i="1"/>
  <c r="K1663" i="1"/>
  <c r="L1663" i="1"/>
  <c r="M1663" i="1"/>
  <c r="N1663" i="1"/>
  <c r="C1664" i="1"/>
  <c r="D1664" i="1"/>
  <c r="E1664" i="1"/>
  <c r="F1664" i="1"/>
  <c r="G1664" i="1"/>
  <c r="H1664" i="1"/>
  <c r="I1664" i="1"/>
  <c r="J1664" i="1"/>
  <c r="K1664" i="1"/>
  <c r="L1664" i="1"/>
  <c r="M1664" i="1"/>
  <c r="N1664" i="1"/>
  <c r="C1665" i="1"/>
  <c r="D1665" i="1"/>
  <c r="E1665" i="1"/>
  <c r="F1665" i="1"/>
  <c r="G1665" i="1"/>
  <c r="H1665" i="1"/>
  <c r="I1665" i="1"/>
  <c r="J1665" i="1"/>
  <c r="K1665" i="1"/>
  <c r="L1665" i="1"/>
  <c r="M1665" i="1"/>
  <c r="N1665" i="1"/>
  <c r="C1666" i="1"/>
  <c r="D1666" i="1"/>
  <c r="E1666" i="1"/>
  <c r="F1666" i="1"/>
  <c r="G1666" i="1"/>
  <c r="H1666" i="1"/>
  <c r="I1666" i="1"/>
  <c r="J1666" i="1"/>
  <c r="K1666" i="1"/>
  <c r="L1666" i="1"/>
  <c r="M1666" i="1"/>
  <c r="N1666" i="1"/>
  <c r="C1667" i="1"/>
  <c r="D1667" i="1"/>
  <c r="E1667" i="1"/>
  <c r="F1667" i="1"/>
  <c r="G1667" i="1"/>
  <c r="H1667" i="1"/>
  <c r="I1667" i="1"/>
  <c r="J1667" i="1"/>
  <c r="K1667" i="1"/>
  <c r="L1667" i="1"/>
  <c r="M1667" i="1"/>
  <c r="N1667" i="1"/>
  <c r="C1668" i="1"/>
  <c r="D1668" i="1"/>
  <c r="E1668" i="1"/>
  <c r="F1668" i="1"/>
  <c r="G1668" i="1"/>
  <c r="H1668" i="1"/>
  <c r="I1668" i="1"/>
  <c r="J1668" i="1"/>
  <c r="K1668" i="1"/>
  <c r="L1668" i="1"/>
  <c r="M1668" i="1"/>
  <c r="N1668" i="1"/>
  <c r="C1669" i="1"/>
  <c r="D1669" i="1"/>
  <c r="E1669" i="1"/>
  <c r="F1669" i="1"/>
  <c r="G1669" i="1"/>
  <c r="H1669" i="1"/>
  <c r="I1669" i="1"/>
  <c r="J1669" i="1"/>
  <c r="K1669" i="1"/>
  <c r="L1669" i="1"/>
  <c r="M1669" i="1"/>
  <c r="N1669" i="1"/>
  <c r="C1670" i="1"/>
  <c r="D1670" i="1"/>
  <c r="E1670" i="1"/>
  <c r="F1670" i="1"/>
  <c r="G1670" i="1"/>
  <c r="H1670" i="1"/>
  <c r="I1670" i="1"/>
  <c r="J1670" i="1"/>
  <c r="K1670" i="1"/>
  <c r="L1670" i="1"/>
  <c r="M1670" i="1"/>
  <c r="N1670" i="1"/>
  <c r="C1671" i="1"/>
  <c r="D1671" i="1"/>
  <c r="E1671" i="1"/>
  <c r="F1671" i="1"/>
  <c r="G1671" i="1"/>
  <c r="H1671" i="1"/>
  <c r="I1671" i="1"/>
  <c r="J1671" i="1"/>
  <c r="K1671" i="1"/>
  <c r="L1671" i="1"/>
  <c r="M1671" i="1"/>
  <c r="N1671" i="1"/>
  <c r="C1672" i="1"/>
  <c r="D1672" i="1"/>
  <c r="E1672" i="1"/>
  <c r="F1672" i="1"/>
  <c r="G1672" i="1"/>
  <c r="H1672" i="1"/>
  <c r="I1672" i="1"/>
  <c r="J1672" i="1"/>
  <c r="K1672" i="1"/>
  <c r="L1672" i="1"/>
  <c r="M1672" i="1"/>
  <c r="N1672" i="1"/>
  <c r="C1673" i="1"/>
  <c r="D1673" i="1"/>
  <c r="E1673" i="1"/>
  <c r="F1673" i="1"/>
  <c r="G1673" i="1"/>
  <c r="H1673" i="1"/>
  <c r="I1673" i="1"/>
  <c r="J1673" i="1"/>
  <c r="K1673" i="1"/>
  <c r="L1673" i="1"/>
  <c r="M1673" i="1"/>
  <c r="N1673" i="1"/>
  <c r="C1674" i="1"/>
  <c r="D1674" i="1"/>
  <c r="E1674" i="1"/>
  <c r="F1674" i="1"/>
  <c r="G1674" i="1"/>
  <c r="H1674" i="1"/>
  <c r="I1674" i="1"/>
  <c r="J1674" i="1"/>
  <c r="K1674" i="1"/>
  <c r="L1674" i="1"/>
  <c r="M1674" i="1"/>
  <c r="N1674" i="1"/>
  <c r="C1675" i="1"/>
  <c r="D1675" i="1"/>
  <c r="E1675" i="1"/>
  <c r="F1675" i="1"/>
  <c r="G1675" i="1"/>
  <c r="H1675" i="1"/>
  <c r="I1675" i="1"/>
  <c r="J1675" i="1"/>
  <c r="K1675" i="1"/>
  <c r="L1675" i="1"/>
  <c r="M1675" i="1"/>
  <c r="N1675" i="1"/>
  <c r="C1676" i="1"/>
  <c r="D1676" i="1"/>
  <c r="E1676" i="1"/>
  <c r="F1676" i="1"/>
  <c r="G1676" i="1"/>
  <c r="H1676" i="1"/>
  <c r="I1676" i="1"/>
  <c r="J1676" i="1"/>
  <c r="K1676" i="1"/>
  <c r="L1676" i="1"/>
  <c r="M1676" i="1"/>
  <c r="N1676" i="1"/>
  <c r="C1677" i="1"/>
  <c r="D1677" i="1"/>
  <c r="E1677" i="1"/>
  <c r="F1677" i="1"/>
  <c r="G1677" i="1"/>
  <c r="H1677" i="1"/>
  <c r="I1677" i="1"/>
  <c r="J1677" i="1"/>
  <c r="K1677" i="1"/>
  <c r="L1677" i="1"/>
  <c r="M1677" i="1"/>
  <c r="N1677" i="1"/>
  <c r="C1678" i="1"/>
  <c r="D1678" i="1"/>
  <c r="E1678" i="1"/>
  <c r="F1678" i="1"/>
  <c r="G1678" i="1"/>
  <c r="H1678" i="1"/>
  <c r="I1678" i="1"/>
  <c r="J1678" i="1"/>
  <c r="K1678" i="1"/>
  <c r="L1678" i="1"/>
  <c r="M1678" i="1"/>
  <c r="N1678" i="1"/>
  <c r="C1679" i="1"/>
  <c r="D1679" i="1"/>
  <c r="E1679" i="1"/>
  <c r="F1679" i="1"/>
  <c r="G1679" i="1"/>
  <c r="H1679" i="1"/>
  <c r="I1679" i="1"/>
  <c r="J1679" i="1"/>
  <c r="K1679" i="1"/>
  <c r="L1679" i="1"/>
  <c r="M1679" i="1"/>
  <c r="N1679" i="1"/>
  <c r="C1680" i="1"/>
  <c r="D1680" i="1"/>
  <c r="E1680" i="1"/>
  <c r="F1680" i="1"/>
  <c r="G1680" i="1"/>
  <c r="H1680" i="1"/>
  <c r="I1680" i="1"/>
  <c r="J1680" i="1"/>
  <c r="K1680" i="1"/>
  <c r="L1680" i="1"/>
  <c r="M1680" i="1"/>
  <c r="N1680" i="1"/>
  <c r="C1681" i="1"/>
  <c r="D1681" i="1"/>
  <c r="E1681" i="1"/>
  <c r="F1681" i="1"/>
  <c r="G1681" i="1"/>
  <c r="H1681" i="1"/>
  <c r="I1681" i="1"/>
  <c r="J1681" i="1"/>
  <c r="K1681" i="1"/>
  <c r="L1681" i="1"/>
  <c r="M1681" i="1"/>
  <c r="N1681" i="1"/>
  <c r="C1682" i="1"/>
  <c r="D1682" i="1"/>
  <c r="E1682" i="1"/>
  <c r="F1682" i="1"/>
  <c r="G1682" i="1"/>
  <c r="H1682" i="1"/>
  <c r="I1682" i="1"/>
  <c r="J1682" i="1"/>
  <c r="K1682" i="1"/>
  <c r="L1682" i="1"/>
  <c r="M1682" i="1"/>
  <c r="N1682" i="1"/>
  <c r="C1683" i="1"/>
  <c r="D1683" i="1"/>
  <c r="E1683" i="1"/>
  <c r="F1683" i="1"/>
  <c r="G1683" i="1"/>
  <c r="H1683" i="1"/>
  <c r="I1683" i="1"/>
  <c r="J1683" i="1"/>
  <c r="K1683" i="1"/>
  <c r="L1683" i="1"/>
  <c r="M1683" i="1"/>
  <c r="N1683" i="1"/>
  <c r="C1684" i="1"/>
  <c r="D1684" i="1"/>
  <c r="E1684" i="1"/>
  <c r="F1684" i="1"/>
  <c r="G1684" i="1"/>
  <c r="H1684" i="1"/>
  <c r="I1684" i="1"/>
  <c r="J1684" i="1"/>
  <c r="K1684" i="1"/>
  <c r="L1684" i="1"/>
  <c r="M1684" i="1"/>
  <c r="N1684" i="1"/>
  <c r="C1685" i="1"/>
  <c r="D1685" i="1"/>
  <c r="E1685" i="1"/>
  <c r="F1685" i="1"/>
  <c r="G1685" i="1"/>
  <c r="H1685" i="1"/>
  <c r="I1685" i="1"/>
  <c r="J1685" i="1"/>
  <c r="K1685" i="1"/>
  <c r="L1685" i="1"/>
  <c r="M1685" i="1"/>
  <c r="N1685" i="1"/>
  <c r="C1686" i="1"/>
  <c r="D1686" i="1"/>
  <c r="E1686" i="1"/>
  <c r="F1686" i="1"/>
  <c r="G1686" i="1"/>
  <c r="H1686" i="1"/>
  <c r="I1686" i="1"/>
  <c r="J1686" i="1"/>
  <c r="K1686" i="1"/>
  <c r="L1686" i="1"/>
  <c r="M1686" i="1"/>
  <c r="N1686" i="1"/>
  <c r="C1687" i="1"/>
  <c r="D1687" i="1"/>
  <c r="E1687" i="1"/>
  <c r="F1687" i="1"/>
  <c r="G1687" i="1"/>
  <c r="H1687" i="1"/>
  <c r="I1687" i="1"/>
  <c r="J1687" i="1"/>
  <c r="K1687" i="1"/>
  <c r="L1687" i="1"/>
  <c r="M1687" i="1"/>
  <c r="N1687" i="1"/>
  <c r="C1688" i="1"/>
  <c r="D1688" i="1"/>
  <c r="E1688" i="1"/>
  <c r="F1688" i="1"/>
  <c r="G1688" i="1"/>
  <c r="H1688" i="1"/>
  <c r="I1688" i="1"/>
  <c r="J1688" i="1"/>
  <c r="K1688" i="1"/>
  <c r="L1688" i="1"/>
  <c r="M1688" i="1"/>
  <c r="N1688" i="1"/>
  <c r="C1689" i="1"/>
  <c r="D1689" i="1"/>
  <c r="E1689" i="1"/>
  <c r="F1689" i="1"/>
  <c r="G1689" i="1"/>
  <c r="H1689" i="1"/>
  <c r="I1689" i="1"/>
  <c r="J1689" i="1"/>
  <c r="K1689" i="1"/>
  <c r="L1689" i="1"/>
  <c r="M1689" i="1"/>
  <c r="N1689" i="1"/>
  <c r="C1690" i="1"/>
  <c r="D1690" i="1"/>
  <c r="E1690" i="1"/>
  <c r="F1690" i="1"/>
  <c r="G1690" i="1"/>
  <c r="H1690" i="1"/>
  <c r="I1690" i="1"/>
  <c r="J1690" i="1"/>
  <c r="K1690" i="1"/>
  <c r="L1690" i="1"/>
  <c r="M1690" i="1"/>
  <c r="N1690" i="1"/>
  <c r="C1691" i="1"/>
  <c r="D1691" i="1"/>
  <c r="E1691" i="1"/>
  <c r="F1691" i="1"/>
  <c r="G1691" i="1"/>
  <c r="H1691" i="1"/>
  <c r="I1691" i="1"/>
  <c r="J1691" i="1"/>
  <c r="K1691" i="1"/>
  <c r="L1691" i="1"/>
  <c r="M1691" i="1"/>
  <c r="N1691" i="1"/>
  <c r="C1692" i="1"/>
  <c r="D1692" i="1"/>
  <c r="E1692" i="1"/>
  <c r="F1692" i="1"/>
  <c r="G1692" i="1"/>
  <c r="H1692" i="1"/>
  <c r="I1692" i="1"/>
  <c r="J1692" i="1"/>
  <c r="K1692" i="1"/>
  <c r="L1692" i="1"/>
  <c r="M1692" i="1"/>
  <c r="N1692" i="1"/>
  <c r="C1693" i="1"/>
  <c r="D1693" i="1"/>
  <c r="E1693" i="1"/>
  <c r="F1693" i="1"/>
  <c r="G1693" i="1"/>
  <c r="H1693" i="1"/>
  <c r="I1693" i="1"/>
  <c r="J1693" i="1"/>
  <c r="K1693" i="1"/>
  <c r="L1693" i="1"/>
  <c r="M1693" i="1"/>
  <c r="N1693" i="1"/>
  <c r="C1694" i="1"/>
  <c r="D1694" i="1"/>
  <c r="E1694" i="1"/>
  <c r="F1694" i="1"/>
  <c r="G1694" i="1"/>
  <c r="H1694" i="1"/>
  <c r="I1694" i="1"/>
  <c r="J1694" i="1"/>
  <c r="K1694" i="1"/>
  <c r="L1694" i="1"/>
  <c r="M1694" i="1"/>
  <c r="N1694" i="1"/>
  <c r="C1695" i="1"/>
  <c r="D1695" i="1"/>
  <c r="E1695" i="1"/>
  <c r="F1695" i="1"/>
  <c r="G1695" i="1"/>
  <c r="H1695" i="1"/>
  <c r="I1695" i="1"/>
  <c r="J1695" i="1"/>
  <c r="K1695" i="1"/>
  <c r="L1695" i="1"/>
  <c r="M1695" i="1"/>
  <c r="N1695" i="1"/>
  <c r="C1696" i="1"/>
  <c r="D1696" i="1"/>
  <c r="E1696" i="1"/>
  <c r="F1696" i="1"/>
  <c r="G1696" i="1"/>
  <c r="H1696" i="1"/>
  <c r="I1696" i="1"/>
  <c r="J1696" i="1"/>
  <c r="K1696" i="1"/>
  <c r="L1696" i="1"/>
  <c r="M1696" i="1"/>
  <c r="N1696" i="1"/>
  <c r="C1697" i="1"/>
  <c r="D1697" i="1"/>
  <c r="E1697" i="1"/>
  <c r="F1697" i="1"/>
  <c r="G1697" i="1"/>
  <c r="H1697" i="1"/>
  <c r="I1697" i="1"/>
  <c r="J1697" i="1"/>
  <c r="K1697" i="1"/>
  <c r="L1697" i="1"/>
  <c r="M1697" i="1"/>
  <c r="N1697" i="1"/>
  <c r="C1698" i="1"/>
  <c r="D1698" i="1"/>
  <c r="E1698" i="1"/>
  <c r="F1698" i="1"/>
  <c r="G1698" i="1"/>
  <c r="H1698" i="1"/>
  <c r="I1698" i="1"/>
  <c r="J1698" i="1"/>
  <c r="K1698" i="1"/>
  <c r="L1698" i="1"/>
  <c r="M1698" i="1"/>
  <c r="N1698" i="1"/>
  <c r="C1699" i="1"/>
  <c r="D1699" i="1"/>
  <c r="E1699" i="1"/>
  <c r="F1699" i="1"/>
  <c r="G1699" i="1"/>
  <c r="H1699" i="1"/>
  <c r="I1699" i="1"/>
  <c r="J1699" i="1"/>
  <c r="K1699" i="1"/>
  <c r="L1699" i="1"/>
  <c r="M1699" i="1"/>
  <c r="N1699" i="1"/>
  <c r="C1700" i="1"/>
  <c r="D1700" i="1"/>
  <c r="E1700" i="1"/>
  <c r="F1700" i="1"/>
  <c r="G1700" i="1"/>
  <c r="H1700" i="1"/>
  <c r="I1700" i="1"/>
  <c r="J1700" i="1"/>
  <c r="K1700" i="1"/>
  <c r="L1700" i="1"/>
  <c r="M1700" i="1"/>
  <c r="N1700" i="1"/>
  <c r="C1701" i="1"/>
  <c r="D1701" i="1"/>
  <c r="E1701" i="1"/>
  <c r="F1701" i="1"/>
  <c r="G1701" i="1"/>
  <c r="H1701" i="1"/>
  <c r="I1701" i="1"/>
  <c r="J1701" i="1"/>
  <c r="K1701" i="1"/>
  <c r="L1701" i="1"/>
  <c r="M1701" i="1"/>
  <c r="N1701" i="1"/>
  <c r="C1702" i="1"/>
  <c r="D1702" i="1"/>
  <c r="E1702" i="1"/>
  <c r="F1702" i="1"/>
  <c r="G1702" i="1"/>
  <c r="H1702" i="1"/>
  <c r="I1702" i="1"/>
  <c r="J1702" i="1"/>
  <c r="K1702" i="1"/>
  <c r="L1702" i="1"/>
  <c r="M1702" i="1"/>
  <c r="N1702" i="1"/>
  <c r="C1703" i="1"/>
  <c r="D1703" i="1"/>
  <c r="E1703" i="1"/>
  <c r="F1703" i="1"/>
  <c r="G1703" i="1"/>
  <c r="H1703" i="1"/>
  <c r="I1703" i="1"/>
  <c r="J1703" i="1"/>
  <c r="K1703" i="1"/>
  <c r="L1703" i="1"/>
  <c r="M1703" i="1"/>
  <c r="N1703" i="1"/>
  <c r="C1704" i="1"/>
  <c r="D1704" i="1"/>
  <c r="E1704" i="1"/>
  <c r="F1704" i="1"/>
  <c r="G1704" i="1"/>
  <c r="H1704" i="1"/>
  <c r="I1704" i="1"/>
  <c r="J1704" i="1"/>
  <c r="K1704" i="1"/>
  <c r="L1704" i="1"/>
  <c r="M1704" i="1"/>
  <c r="N1704" i="1"/>
  <c r="C1705" i="1"/>
  <c r="D1705" i="1"/>
  <c r="E1705" i="1"/>
  <c r="F1705" i="1"/>
  <c r="G1705" i="1"/>
  <c r="H1705" i="1"/>
  <c r="I1705" i="1"/>
  <c r="J1705" i="1"/>
  <c r="K1705" i="1"/>
  <c r="L1705" i="1"/>
  <c r="M1705" i="1"/>
  <c r="N1705" i="1"/>
  <c r="C1706" i="1"/>
  <c r="D1706" i="1"/>
  <c r="E1706" i="1"/>
  <c r="F1706" i="1"/>
  <c r="G1706" i="1"/>
  <c r="H1706" i="1"/>
  <c r="I1706" i="1"/>
  <c r="J1706" i="1"/>
  <c r="K1706" i="1"/>
  <c r="L1706" i="1"/>
  <c r="M1706" i="1"/>
  <c r="N1706" i="1"/>
  <c r="C1707" i="1"/>
  <c r="D1707" i="1"/>
  <c r="E1707" i="1"/>
  <c r="F1707" i="1"/>
  <c r="G1707" i="1"/>
  <c r="H1707" i="1"/>
  <c r="I1707" i="1"/>
  <c r="J1707" i="1"/>
  <c r="K1707" i="1"/>
  <c r="L1707" i="1"/>
  <c r="M1707" i="1"/>
  <c r="N1707" i="1"/>
  <c r="C1708" i="1"/>
  <c r="D1708" i="1"/>
  <c r="E1708" i="1"/>
  <c r="F1708" i="1"/>
  <c r="G1708" i="1"/>
  <c r="H1708" i="1"/>
  <c r="I1708" i="1"/>
  <c r="J1708" i="1"/>
  <c r="K1708" i="1"/>
  <c r="L1708" i="1"/>
  <c r="M1708" i="1"/>
  <c r="N1708" i="1"/>
  <c r="C1709" i="1"/>
  <c r="D1709" i="1"/>
  <c r="E1709" i="1"/>
  <c r="F1709" i="1"/>
  <c r="G1709" i="1"/>
  <c r="H1709" i="1"/>
  <c r="I1709" i="1"/>
  <c r="J1709" i="1"/>
  <c r="K1709" i="1"/>
  <c r="L1709" i="1"/>
  <c r="M1709" i="1"/>
  <c r="N1709" i="1"/>
  <c r="C1710" i="1"/>
  <c r="D1710" i="1"/>
  <c r="E1710" i="1"/>
  <c r="F1710" i="1"/>
  <c r="G1710" i="1"/>
  <c r="H1710" i="1"/>
  <c r="I1710" i="1"/>
  <c r="J1710" i="1"/>
  <c r="K1710" i="1"/>
  <c r="L1710" i="1"/>
  <c r="M1710" i="1"/>
  <c r="N1710" i="1"/>
  <c r="C1711" i="1"/>
  <c r="D1711" i="1"/>
  <c r="E1711" i="1"/>
  <c r="F1711" i="1"/>
  <c r="G1711" i="1"/>
  <c r="H1711" i="1"/>
  <c r="I1711" i="1"/>
  <c r="J1711" i="1"/>
  <c r="K1711" i="1"/>
  <c r="L1711" i="1"/>
  <c r="M1711" i="1"/>
  <c r="N1711" i="1"/>
  <c r="C1712" i="1"/>
  <c r="D1712" i="1"/>
  <c r="E1712" i="1"/>
  <c r="F1712" i="1"/>
  <c r="G1712" i="1"/>
  <c r="H1712" i="1"/>
  <c r="I1712" i="1"/>
  <c r="J1712" i="1"/>
  <c r="K1712" i="1"/>
  <c r="L1712" i="1"/>
  <c r="M1712" i="1"/>
  <c r="N1712" i="1"/>
  <c r="C1713" i="1"/>
  <c r="D1713" i="1"/>
  <c r="E1713" i="1"/>
  <c r="F1713" i="1"/>
  <c r="G1713" i="1"/>
  <c r="H1713" i="1"/>
  <c r="I1713" i="1"/>
  <c r="J1713" i="1"/>
  <c r="K1713" i="1"/>
  <c r="L1713" i="1"/>
  <c r="M1713" i="1"/>
  <c r="N1713" i="1"/>
  <c r="C1714" i="1"/>
  <c r="D1714" i="1"/>
  <c r="E1714" i="1"/>
  <c r="F1714" i="1"/>
  <c r="G1714" i="1"/>
  <c r="H1714" i="1"/>
  <c r="I1714" i="1"/>
  <c r="J1714" i="1"/>
  <c r="K1714" i="1"/>
  <c r="L1714" i="1"/>
  <c r="M1714" i="1"/>
  <c r="N1714" i="1"/>
  <c r="C1715" i="1"/>
  <c r="D1715" i="1"/>
  <c r="E1715" i="1"/>
  <c r="F1715" i="1"/>
  <c r="G1715" i="1"/>
  <c r="H1715" i="1"/>
  <c r="I1715" i="1"/>
  <c r="J1715" i="1"/>
  <c r="K1715" i="1"/>
  <c r="L1715" i="1"/>
  <c r="M1715" i="1"/>
  <c r="N1715" i="1"/>
  <c r="C1716" i="1"/>
  <c r="D1716" i="1"/>
  <c r="E1716" i="1"/>
  <c r="F1716" i="1"/>
  <c r="G1716" i="1"/>
  <c r="H1716" i="1"/>
  <c r="I1716" i="1"/>
  <c r="J1716" i="1"/>
  <c r="K1716" i="1"/>
  <c r="L1716" i="1"/>
  <c r="M1716" i="1"/>
  <c r="N1716" i="1"/>
  <c r="C1717" i="1"/>
  <c r="D1717" i="1"/>
  <c r="E1717" i="1"/>
  <c r="F1717" i="1"/>
  <c r="G1717" i="1"/>
  <c r="H1717" i="1"/>
  <c r="I1717" i="1"/>
  <c r="J1717" i="1"/>
  <c r="K1717" i="1"/>
  <c r="L1717" i="1"/>
  <c r="M1717" i="1"/>
  <c r="N1717" i="1"/>
  <c r="C1718" i="1"/>
  <c r="D1718" i="1"/>
  <c r="E1718" i="1"/>
  <c r="F1718" i="1"/>
  <c r="G1718" i="1"/>
  <c r="H1718" i="1"/>
  <c r="I1718" i="1"/>
  <c r="J1718" i="1"/>
  <c r="K1718" i="1"/>
  <c r="L1718" i="1"/>
  <c r="M1718" i="1"/>
  <c r="N1718" i="1"/>
  <c r="C1719" i="1"/>
  <c r="D1719" i="1"/>
  <c r="E1719" i="1"/>
  <c r="F1719" i="1"/>
  <c r="G1719" i="1"/>
  <c r="H1719" i="1"/>
  <c r="I1719" i="1"/>
  <c r="J1719" i="1"/>
  <c r="K1719" i="1"/>
  <c r="L1719" i="1"/>
  <c r="M1719" i="1"/>
  <c r="N1719" i="1"/>
  <c r="C1720" i="1"/>
  <c r="D1720" i="1"/>
  <c r="E1720" i="1"/>
  <c r="F1720" i="1"/>
  <c r="G1720" i="1"/>
  <c r="H1720" i="1"/>
  <c r="I1720" i="1"/>
  <c r="J1720" i="1"/>
  <c r="K1720" i="1"/>
  <c r="L1720" i="1"/>
  <c r="M1720" i="1"/>
  <c r="N1720" i="1"/>
  <c r="C1721" i="1"/>
  <c r="D1721" i="1"/>
  <c r="E1721" i="1"/>
  <c r="F1721" i="1"/>
  <c r="G1721" i="1"/>
  <c r="H1721" i="1"/>
  <c r="I1721" i="1"/>
  <c r="J1721" i="1"/>
  <c r="K1721" i="1"/>
  <c r="L1721" i="1"/>
  <c r="M1721" i="1"/>
  <c r="N1721" i="1"/>
  <c r="C1722" i="1"/>
  <c r="D1722" i="1"/>
  <c r="E1722" i="1"/>
  <c r="F1722" i="1"/>
  <c r="G1722" i="1"/>
  <c r="H1722" i="1"/>
  <c r="I1722" i="1"/>
  <c r="J1722" i="1"/>
  <c r="K1722" i="1"/>
  <c r="L1722" i="1"/>
  <c r="M1722" i="1"/>
  <c r="N1722" i="1"/>
  <c r="C1723" i="1"/>
  <c r="D1723" i="1"/>
  <c r="E1723" i="1"/>
  <c r="F1723" i="1"/>
  <c r="G1723" i="1"/>
  <c r="H1723" i="1"/>
  <c r="I1723" i="1"/>
  <c r="J1723" i="1"/>
  <c r="K1723" i="1"/>
  <c r="L1723" i="1"/>
  <c r="M1723" i="1"/>
  <c r="N1723" i="1"/>
  <c r="C1724" i="1"/>
  <c r="D1724" i="1"/>
  <c r="E1724" i="1"/>
  <c r="F1724" i="1"/>
  <c r="G1724" i="1"/>
  <c r="H1724" i="1"/>
  <c r="I1724" i="1"/>
  <c r="J1724" i="1"/>
  <c r="K1724" i="1"/>
  <c r="L1724" i="1"/>
  <c r="M1724" i="1"/>
  <c r="N1724" i="1"/>
  <c r="C1725" i="1"/>
  <c r="D1725" i="1"/>
  <c r="E1725" i="1"/>
  <c r="F1725" i="1"/>
  <c r="G1725" i="1"/>
  <c r="H1725" i="1"/>
  <c r="I1725" i="1"/>
  <c r="J1725" i="1"/>
  <c r="K1725" i="1"/>
  <c r="L1725" i="1"/>
  <c r="M1725" i="1"/>
  <c r="N1725" i="1"/>
  <c r="C1726" i="1"/>
  <c r="D1726" i="1"/>
  <c r="E1726" i="1"/>
  <c r="F1726" i="1"/>
  <c r="G1726" i="1"/>
  <c r="H1726" i="1"/>
  <c r="I1726" i="1"/>
  <c r="J1726" i="1"/>
  <c r="K1726" i="1"/>
  <c r="L1726" i="1"/>
  <c r="M1726" i="1"/>
  <c r="N1726" i="1"/>
  <c r="C1727" i="1"/>
  <c r="D1727" i="1"/>
  <c r="E1727" i="1"/>
  <c r="F1727" i="1"/>
  <c r="G1727" i="1"/>
  <c r="H1727" i="1"/>
  <c r="I1727" i="1"/>
  <c r="J1727" i="1"/>
  <c r="K1727" i="1"/>
  <c r="L1727" i="1"/>
  <c r="M1727" i="1"/>
  <c r="N1727" i="1"/>
  <c r="C1728" i="1"/>
  <c r="D1728" i="1"/>
  <c r="E1728" i="1"/>
  <c r="F1728" i="1"/>
  <c r="G1728" i="1"/>
  <c r="H1728" i="1"/>
  <c r="I1728" i="1"/>
  <c r="J1728" i="1"/>
  <c r="K1728" i="1"/>
  <c r="L1728" i="1"/>
  <c r="M1728" i="1"/>
  <c r="N1728" i="1"/>
  <c r="C1729" i="1"/>
  <c r="D1729" i="1"/>
  <c r="E1729" i="1"/>
  <c r="F1729" i="1"/>
  <c r="G1729" i="1"/>
  <c r="H1729" i="1"/>
  <c r="I1729" i="1"/>
  <c r="J1729" i="1"/>
  <c r="K1729" i="1"/>
  <c r="L1729" i="1"/>
  <c r="M1729" i="1"/>
  <c r="N1729" i="1"/>
  <c r="C1730" i="1"/>
  <c r="D1730" i="1"/>
  <c r="E1730" i="1"/>
  <c r="F1730" i="1"/>
  <c r="G1730" i="1"/>
  <c r="H1730" i="1"/>
  <c r="I1730" i="1"/>
  <c r="J1730" i="1"/>
  <c r="K1730" i="1"/>
  <c r="L1730" i="1"/>
  <c r="M1730" i="1"/>
  <c r="N1730" i="1"/>
  <c r="C1731" i="1"/>
  <c r="D1731" i="1"/>
  <c r="E1731" i="1"/>
  <c r="F1731" i="1"/>
  <c r="G1731" i="1"/>
  <c r="H1731" i="1"/>
  <c r="I1731" i="1"/>
  <c r="J1731" i="1"/>
  <c r="K1731" i="1"/>
  <c r="L1731" i="1"/>
  <c r="M1731" i="1"/>
  <c r="N1731" i="1"/>
  <c r="C1732" i="1"/>
  <c r="D1732" i="1"/>
  <c r="E1732" i="1"/>
  <c r="F1732" i="1"/>
  <c r="G1732" i="1"/>
  <c r="H1732" i="1"/>
  <c r="I1732" i="1"/>
  <c r="J1732" i="1"/>
  <c r="K1732" i="1"/>
  <c r="L1732" i="1"/>
  <c r="M1732" i="1"/>
  <c r="N1732" i="1"/>
  <c r="C1733" i="1"/>
  <c r="D1733" i="1"/>
  <c r="E1733" i="1"/>
  <c r="F1733" i="1"/>
  <c r="G1733" i="1"/>
  <c r="H1733" i="1"/>
  <c r="I1733" i="1"/>
  <c r="J1733" i="1"/>
  <c r="K1733" i="1"/>
  <c r="L1733" i="1"/>
  <c r="M1733" i="1"/>
  <c r="N1733" i="1"/>
  <c r="C1734" i="1"/>
  <c r="D1734" i="1"/>
  <c r="E1734" i="1"/>
  <c r="F1734" i="1"/>
  <c r="G1734" i="1"/>
  <c r="H1734" i="1"/>
  <c r="I1734" i="1"/>
  <c r="J1734" i="1"/>
  <c r="K1734" i="1"/>
  <c r="L1734" i="1"/>
  <c r="M1734" i="1"/>
  <c r="N1734" i="1"/>
  <c r="C1735" i="1"/>
  <c r="D1735" i="1"/>
  <c r="E1735" i="1"/>
  <c r="F1735" i="1"/>
  <c r="G1735" i="1"/>
  <c r="H1735" i="1"/>
  <c r="I1735" i="1"/>
  <c r="J1735" i="1"/>
  <c r="K1735" i="1"/>
  <c r="L1735" i="1"/>
  <c r="M1735" i="1"/>
  <c r="N1735" i="1"/>
  <c r="C1736" i="1"/>
  <c r="D1736" i="1"/>
  <c r="E1736" i="1"/>
  <c r="F1736" i="1"/>
  <c r="G1736" i="1"/>
  <c r="H1736" i="1"/>
  <c r="I1736" i="1"/>
  <c r="J1736" i="1"/>
  <c r="K1736" i="1"/>
  <c r="L1736" i="1"/>
  <c r="M1736" i="1"/>
  <c r="N1736" i="1"/>
  <c r="C1737" i="1"/>
  <c r="D1737" i="1"/>
  <c r="E1737" i="1"/>
  <c r="F1737" i="1"/>
  <c r="G1737" i="1"/>
  <c r="H1737" i="1"/>
  <c r="I1737" i="1"/>
  <c r="J1737" i="1"/>
  <c r="K1737" i="1"/>
  <c r="L1737" i="1"/>
  <c r="M1737" i="1"/>
  <c r="N1737" i="1"/>
  <c r="C1738" i="1"/>
  <c r="D1738" i="1"/>
  <c r="E1738" i="1"/>
  <c r="F1738" i="1"/>
  <c r="G1738" i="1"/>
  <c r="H1738" i="1"/>
  <c r="I1738" i="1"/>
  <c r="J1738" i="1"/>
  <c r="K1738" i="1"/>
  <c r="L1738" i="1"/>
  <c r="M1738" i="1"/>
  <c r="N1738" i="1"/>
  <c r="C1739" i="1"/>
  <c r="D1739" i="1"/>
  <c r="E1739" i="1"/>
  <c r="F1739" i="1"/>
  <c r="G1739" i="1"/>
  <c r="H1739" i="1"/>
  <c r="I1739" i="1"/>
  <c r="J1739" i="1"/>
  <c r="K1739" i="1"/>
  <c r="L1739" i="1"/>
  <c r="M1739" i="1"/>
  <c r="N1739" i="1"/>
  <c r="C1740" i="1"/>
  <c r="D1740" i="1"/>
  <c r="E1740" i="1"/>
  <c r="F1740" i="1"/>
  <c r="G1740" i="1"/>
  <c r="H1740" i="1"/>
  <c r="I1740" i="1"/>
  <c r="J1740" i="1"/>
  <c r="K1740" i="1"/>
  <c r="L1740" i="1"/>
  <c r="M1740" i="1"/>
  <c r="N1740" i="1"/>
  <c r="C1741" i="1"/>
  <c r="D1741" i="1"/>
  <c r="E1741" i="1"/>
  <c r="F1741" i="1"/>
  <c r="G1741" i="1"/>
  <c r="H1741" i="1"/>
  <c r="I1741" i="1"/>
  <c r="J1741" i="1"/>
  <c r="K1741" i="1"/>
  <c r="L1741" i="1"/>
  <c r="M1741" i="1"/>
  <c r="N1741" i="1"/>
  <c r="C1742" i="1"/>
  <c r="D1742" i="1"/>
  <c r="E1742" i="1"/>
  <c r="F1742" i="1"/>
  <c r="G1742" i="1"/>
  <c r="H1742" i="1"/>
  <c r="I1742" i="1"/>
  <c r="J1742" i="1"/>
  <c r="K1742" i="1"/>
  <c r="L1742" i="1"/>
  <c r="M1742" i="1"/>
  <c r="N1742" i="1"/>
  <c r="C1743" i="1"/>
  <c r="D1743" i="1"/>
  <c r="E1743" i="1"/>
  <c r="F1743" i="1"/>
  <c r="G1743" i="1"/>
  <c r="H1743" i="1"/>
  <c r="I1743" i="1"/>
  <c r="J1743" i="1"/>
  <c r="K1743" i="1"/>
  <c r="L1743" i="1"/>
  <c r="M1743" i="1"/>
  <c r="N1743" i="1"/>
  <c r="C1744" i="1"/>
  <c r="D1744" i="1"/>
  <c r="E1744" i="1"/>
  <c r="F1744" i="1"/>
  <c r="G1744" i="1"/>
  <c r="H1744" i="1"/>
  <c r="I1744" i="1"/>
  <c r="J1744" i="1"/>
  <c r="K1744" i="1"/>
  <c r="L1744" i="1"/>
  <c r="M1744" i="1"/>
  <c r="N1744" i="1"/>
  <c r="C1745" i="1"/>
  <c r="D1745" i="1"/>
  <c r="E1745" i="1"/>
  <c r="F1745" i="1"/>
  <c r="G1745" i="1"/>
  <c r="H1745" i="1"/>
  <c r="I1745" i="1"/>
  <c r="J1745" i="1"/>
  <c r="K1745" i="1"/>
  <c r="L1745" i="1"/>
  <c r="M1745" i="1"/>
  <c r="N1745" i="1"/>
  <c r="C1746" i="1"/>
  <c r="D1746" i="1"/>
  <c r="E1746" i="1"/>
  <c r="F1746" i="1"/>
  <c r="G1746" i="1"/>
  <c r="H1746" i="1"/>
  <c r="I1746" i="1"/>
  <c r="J1746" i="1"/>
  <c r="K1746" i="1"/>
  <c r="L1746" i="1"/>
  <c r="M1746" i="1"/>
  <c r="N1746" i="1"/>
  <c r="C1747" i="1"/>
  <c r="D1747" i="1"/>
  <c r="E1747" i="1"/>
  <c r="F1747" i="1"/>
  <c r="G1747" i="1"/>
  <c r="H1747" i="1"/>
  <c r="I1747" i="1"/>
  <c r="J1747" i="1"/>
  <c r="K1747" i="1"/>
  <c r="L1747" i="1"/>
  <c r="M1747" i="1"/>
  <c r="N1747" i="1"/>
  <c r="C1748" i="1"/>
  <c r="D1748" i="1"/>
  <c r="E1748" i="1"/>
  <c r="F1748" i="1"/>
  <c r="G1748" i="1"/>
  <c r="H1748" i="1"/>
  <c r="I1748" i="1"/>
  <c r="J1748" i="1"/>
  <c r="K1748" i="1"/>
  <c r="L1748" i="1"/>
  <c r="M1748" i="1"/>
  <c r="N1748" i="1"/>
  <c r="C1749" i="1"/>
  <c r="D1749" i="1"/>
  <c r="E1749" i="1"/>
  <c r="F1749" i="1"/>
  <c r="G1749" i="1"/>
  <c r="H1749" i="1"/>
  <c r="I1749" i="1"/>
  <c r="J1749" i="1"/>
  <c r="K1749" i="1"/>
  <c r="L1749" i="1"/>
  <c r="M1749" i="1"/>
  <c r="N1749" i="1"/>
  <c r="C1750" i="1"/>
  <c r="D1750" i="1"/>
  <c r="E1750" i="1"/>
  <c r="F1750" i="1"/>
  <c r="G1750" i="1"/>
  <c r="H1750" i="1"/>
  <c r="I1750" i="1"/>
  <c r="J1750" i="1"/>
  <c r="K1750" i="1"/>
  <c r="L1750" i="1"/>
  <c r="M1750" i="1"/>
  <c r="N1750" i="1"/>
  <c r="C1751" i="1"/>
  <c r="D1751" i="1"/>
  <c r="E1751" i="1"/>
  <c r="F1751" i="1"/>
  <c r="G1751" i="1"/>
  <c r="H1751" i="1"/>
  <c r="I1751" i="1"/>
  <c r="J1751" i="1"/>
  <c r="K1751" i="1"/>
  <c r="L1751" i="1"/>
  <c r="M1751" i="1"/>
  <c r="N1751" i="1"/>
  <c r="C1752" i="1"/>
  <c r="D1752" i="1"/>
  <c r="E1752" i="1"/>
  <c r="F1752" i="1"/>
  <c r="G1752" i="1"/>
  <c r="H1752" i="1"/>
  <c r="I1752" i="1"/>
  <c r="J1752" i="1"/>
  <c r="K1752" i="1"/>
  <c r="L1752" i="1"/>
  <c r="M1752" i="1"/>
  <c r="N1752" i="1"/>
  <c r="C1753" i="1"/>
  <c r="D1753" i="1"/>
  <c r="E1753" i="1"/>
  <c r="F1753" i="1"/>
  <c r="G1753" i="1"/>
  <c r="H1753" i="1"/>
  <c r="I1753" i="1"/>
  <c r="J1753" i="1"/>
  <c r="K1753" i="1"/>
  <c r="L1753" i="1"/>
  <c r="M1753" i="1"/>
  <c r="N1753" i="1"/>
  <c r="C1754" i="1"/>
  <c r="D1754" i="1"/>
  <c r="E1754" i="1"/>
  <c r="F1754" i="1"/>
  <c r="G1754" i="1"/>
  <c r="H1754" i="1"/>
  <c r="I1754" i="1"/>
  <c r="J1754" i="1"/>
  <c r="K1754" i="1"/>
  <c r="L1754" i="1"/>
  <c r="M1754" i="1"/>
  <c r="N1754" i="1"/>
  <c r="C1755" i="1"/>
  <c r="D1755" i="1"/>
  <c r="E1755" i="1"/>
  <c r="F1755" i="1"/>
  <c r="G1755" i="1"/>
  <c r="H1755" i="1"/>
  <c r="I1755" i="1"/>
  <c r="J1755" i="1"/>
  <c r="K1755" i="1"/>
  <c r="L1755" i="1"/>
  <c r="M1755" i="1"/>
  <c r="N1755" i="1"/>
  <c r="C1756" i="1"/>
  <c r="D1756" i="1"/>
  <c r="E1756" i="1"/>
  <c r="F1756" i="1"/>
  <c r="G1756" i="1"/>
  <c r="H1756" i="1"/>
  <c r="I1756" i="1"/>
  <c r="J1756" i="1"/>
  <c r="K1756" i="1"/>
  <c r="L1756" i="1"/>
  <c r="M1756" i="1"/>
  <c r="N1756" i="1"/>
  <c r="C1757" i="1"/>
  <c r="D1757" i="1"/>
  <c r="E1757" i="1"/>
  <c r="F1757" i="1"/>
  <c r="G1757" i="1"/>
  <c r="H1757" i="1"/>
  <c r="I1757" i="1"/>
  <c r="J1757" i="1"/>
  <c r="K1757" i="1"/>
  <c r="L1757" i="1"/>
  <c r="M1757" i="1"/>
  <c r="N1757" i="1"/>
  <c r="C1758" i="1"/>
  <c r="D1758" i="1"/>
  <c r="E1758" i="1"/>
  <c r="F1758" i="1"/>
  <c r="G1758" i="1"/>
  <c r="H1758" i="1"/>
  <c r="I1758" i="1"/>
  <c r="J1758" i="1"/>
  <c r="K1758" i="1"/>
  <c r="L1758" i="1"/>
  <c r="M1758" i="1"/>
  <c r="N1758" i="1"/>
  <c r="C1759" i="1"/>
  <c r="D1759" i="1"/>
  <c r="E1759" i="1"/>
  <c r="F1759" i="1"/>
  <c r="G1759" i="1"/>
  <c r="H1759" i="1"/>
  <c r="I1759" i="1"/>
  <c r="J1759" i="1"/>
  <c r="K1759" i="1"/>
  <c r="L1759" i="1"/>
  <c r="M1759" i="1"/>
  <c r="N1759" i="1"/>
  <c r="C1760" i="1"/>
  <c r="D1760" i="1"/>
  <c r="E1760" i="1"/>
  <c r="F1760" i="1"/>
  <c r="G1760" i="1"/>
  <c r="H1760" i="1"/>
  <c r="I1760" i="1"/>
  <c r="J1760" i="1"/>
  <c r="K1760" i="1"/>
  <c r="L1760" i="1"/>
  <c r="M1760" i="1"/>
  <c r="N1760" i="1"/>
  <c r="C1761" i="1"/>
  <c r="D1761" i="1"/>
  <c r="E1761" i="1"/>
  <c r="F1761" i="1"/>
  <c r="G1761" i="1"/>
  <c r="H1761" i="1"/>
  <c r="I1761" i="1"/>
  <c r="J1761" i="1"/>
  <c r="K1761" i="1"/>
  <c r="L1761" i="1"/>
  <c r="M1761" i="1"/>
  <c r="N1761" i="1"/>
  <c r="C1762" i="1"/>
  <c r="D1762" i="1"/>
  <c r="E1762" i="1"/>
  <c r="F1762" i="1"/>
  <c r="G1762" i="1"/>
  <c r="H1762" i="1"/>
  <c r="I1762" i="1"/>
  <c r="J1762" i="1"/>
  <c r="K1762" i="1"/>
  <c r="L1762" i="1"/>
  <c r="M1762" i="1"/>
  <c r="N1762" i="1"/>
  <c r="C1763" i="1"/>
  <c r="D1763" i="1"/>
  <c r="E1763" i="1"/>
  <c r="F1763" i="1"/>
  <c r="G1763" i="1"/>
  <c r="H1763" i="1"/>
  <c r="I1763" i="1"/>
  <c r="J1763" i="1"/>
  <c r="K1763" i="1"/>
  <c r="L1763" i="1"/>
  <c r="M1763" i="1"/>
  <c r="N1763" i="1"/>
  <c r="C1764" i="1"/>
  <c r="D1764" i="1"/>
  <c r="E1764" i="1"/>
  <c r="F1764" i="1"/>
  <c r="G1764" i="1"/>
  <c r="H1764" i="1"/>
  <c r="I1764" i="1"/>
  <c r="J1764" i="1"/>
  <c r="K1764" i="1"/>
  <c r="L1764" i="1"/>
  <c r="M1764" i="1"/>
  <c r="N1764" i="1"/>
  <c r="C1765" i="1"/>
  <c r="D1765" i="1"/>
  <c r="E1765" i="1"/>
  <c r="F1765" i="1"/>
  <c r="G1765" i="1"/>
  <c r="H1765" i="1"/>
  <c r="I1765" i="1"/>
  <c r="J1765" i="1"/>
  <c r="K1765" i="1"/>
  <c r="L1765" i="1"/>
  <c r="M1765" i="1"/>
  <c r="N1765" i="1"/>
  <c r="C1766" i="1"/>
  <c r="D1766" i="1"/>
  <c r="E1766" i="1"/>
  <c r="F1766" i="1"/>
  <c r="G1766" i="1"/>
  <c r="H1766" i="1"/>
  <c r="I1766" i="1"/>
  <c r="J1766" i="1"/>
  <c r="K1766" i="1"/>
  <c r="L1766" i="1"/>
  <c r="M1766" i="1"/>
  <c r="N1766" i="1"/>
  <c r="C1767" i="1"/>
  <c r="D1767" i="1"/>
  <c r="E1767" i="1"/>
  <c r="F1767" i="1"/>
  <c r="G1767" i="1"/>
  <c r="H1767" i="1"/>
  <c r="I1767" i="1"/>
  <c r="J1767" i="1"/>
  <c r="K1767" i="1"/>
  <c r="L1767" i="1"/>
  <c r="M1767" i="1"/>
  <c r="N1767" i="1"/>
  <c r="C1768" i="1"/>
  <c r="D1768" i="1"/>
  <c r="E1768" i="1"/>
  <c r="F1768" i="1"/>
  <c r="G1768" i="1"/>
  <c r="H1768" i="1"/>
  <c r="I1768" i="1"/>
  <c r="J1768" i="1"/>
  <c r="K1768" i="1"/>
  <c r="L1768" i="1"/>
  <c r="M1768" i="1"/>
  <c r="N1768" i="1"/>
  <c r="C1769" i="1"/>
  <c r="D1769" i="1"/>
  <c r="E1769" i="1"/>
  <c r="F1769" i="1"/>
  <c r="G1769" i="1"/>
  <c r="H1769" i="1"/>
  <c r="I1769" i="1"/>
  <c r="J1769" i="1"/>
  <c r="K1769" i="1"/>
  <c r="L1769" i="1"/>
  <c r="M1769" i="1"/>
  <c r="N1769" i="1"/>
  <c r="C1770" i="1"/>
  <c r="D1770" i="1"/>
  <c r="E1770" i="1"/>
  <c r="F1770" i="1"/>
  <c r="G1770" i="1"/>
  <c r="H1770" i="1"/>
  <c r="I1770" i="1"/>
  <c r="J1770" i="1"/>
  <c r="K1770" i="1"/>
  <c r="L1770" i="1"/>
  <c r="M1770" i="1"/>
  <c r="N1770" i="1"/>
  <c r="C1771" i="1"/>
  <c r="D1771" i="1"/>
  <c r="E1771" i="1"/>
  <c r="F1771" i="1"/>
  <c r="G1771" i="1"/>
  <c r="H1771" i="1"/>
  <c r="I1771" i="1"/>
  <c r="J1771" i="1"/>
  <c r="K1771" i="1"/>
  <c r="L1771" i="1"/>
  <c r="M1771" i="1"/>
  <c r="N1771" i="1"/>
  <c r="C1772" i="1"/>
  <c r="D1772" i="1"/>
  <c r="E1772" i="1"/>
  <c r="F1772" i="1"/>
  <c r="G1772" i="1"/>
  <c r="H1772" i="1"/>
  <c r="I1772" i="1"/>
  <c r="J1772" i="1"/>
  <c r="K1772" i="1"/>
  <c r="L1772" i="1"/>
  <c r="M1772" i="1"/>
  <c r="N1772" i="1"/>
  <c r="C1773" i="1"/>
  <c r="D1773" i="1"/>
  <c r="E1773" i="1"/>
  <c r="F1773" i="1"/>
  <c r="G1773" i="1"/>
  <c r="H1773" i="1"/>
  <c r="I1773" i="1"/>
  <c r="J1773" i="1"/>
  <c r="K1773" i="1"/>
  <c r="L1773" i="1"/>
  <c r="M1773" i="1"/>
  <c r="N1773" i="1"/>
  <c r="C1774" i="1"/>
  <c r="D1774" i="1"/>
  <c r="E1774" i="1"/>
  <c r="F1774" i="1"/>
  <c r="G1774" i="1"/>
  <c r="H1774" i="1"/>
  <c r="I1774" i="1"/>
  <c r="J1774" i="1"/>
  <c r="K1774" i="1"/>
  <c r="L1774" i="1"/>
  <c r="M1774" i="1"/>
  <c r="N1774" i="1"/>
  <c r="C1775" i="1"/>
  <c r="D1775" i="1"/>
  <c r="E1775" i="1"/>
  <c r="F1775" i="1"/>
  <c r="G1775" i="1"/>
  <c r="H1775" i="1"/>
  <c r="I1775" i="1"/>
  <c r="J1775" i="1"/>
  <c r="K1775" i="1"/>
  <c r="L1775" i="1"/>
  <c r="M1775" i="1"/>
  <c r="N1775" i="1"/>
  <c r="C1776" i="1"/>
  <c r="D1776" i="1"/>
  <c r="E1776" i="1"/>
  <c r="F1776" i="1"/>
  <c r="G1776" i="1"/>
  <c r="H1776" i="1"/>
  <c r="I1776" i="1"/>
  <c r="J1776" i="1"/>
  <c r="K1776" i="1"/>
  <c r="L1776" i="1"/>
  <c r="M1776" i="1"/>
  <c r="N1776" i="1"/>
  <c r="C1777" i="1"/>
  <c r="D1777" i="1"/>
  <c r="E1777" i="1"/>
  <c r="F1777" i="1"/>
  <c r="G1777" i="1"/>
  <c r="H1777" i="1"/>
  <c r="I1777" i="1"/>
  <c r="J1777" i="1"/>
  <c r="K1777" i="1"/>
  <c r="L1777" i="1"/>
  <c r="M1777" i="1"/>
  <c r="N1777" i="1"/>
  <c r="C1778" i="1"/>
  <c r="D1778" i="1"/>
  <c r="E1778" i="1"/>
  <c r="F1778" i="1"/>
  <c r="G1778" i="1"/>
  <c r="H1778" i="1"/>
  <c r="I1778" i="1"/>
  <c r="J1778" i="1"/>
  <c r="K1778" i="1"/>
  <c r="L1778" i="1"/>
  <c r="M1778" i="1"/>
  <c r="N1778" i="1"/>
  <c r="C1779" i="1"/>
  <c r="D1779" i="1"/>
  <c r="E1779" i="1"/>
  <c r="F1779" i="1"/>
  <c r="G1779" i="1"/>
  <c r="H1779" i="1"/>
  <c r="I1779" i="1"/>
  <c r="J1779" i="1"/>
  <c r="K1779" i="1"/>
  <c r="L1779" i="1"/>
  <c r="M1779" i="1"/>
  <c r="N1779" i="1"/>
  <c r="C1780" i="1"/>
  <c r="D1780" i="1"/>
  <c r="E1780" i="1"/>
  <c r="F1780" i="1"/>
  <c r="G1780" i="1"/>
  <c r="H1780" i="1"/>
  <c r="I1780" i="1"/>
  <c r="J1780" i="1"/>
  <c r="K1780" i="1"/>
  <c r="L1780" i="1"/>
  <c r="M1780" i="1"/>
  <c r="N1780" i="1"/>
  <c r="C1781" i="1"/>
  <c r="D1781" i="1"/>
  <c r="E1781" i="1"/>
  <c r="F1781" i="1"/>
  <c r="G1781" i="1"/>
  <c r="H1781" i="1"/>
  <c r="I1781" i="1"/>
  <c r="J1781" i="1"/>
  <c r="K1781" i="1"/>
  <c r="L1781" i="1"/>
  <c r="M1781" i="1"/>
  <c r="N1781" i="1"/>
  <c r="C1782" i="1"/>
  <c r="D1782" i="1"/>
  <c r="E1782" i="1"/>
  <c r="F1782" i="1"/>
  <c r="G1782" i="1"/>
  <c r="H1782" i="1"/>
  <c r="I1782" i="1"/>
  <c r="J1782" i="1"/>
  <c r="K1782" i="1"/>
  <c r="L1782" i="1"/>
  <c r="M1782" i="1"/>
  <c r="N1782" i="1"/>
  <c r="C1783" i="1"/>
  <c r="D1783" i="1"/>
  <c r="E1783" i="1"/>
  <c r="F1783" i="1"/>
  <c r="G1783" i="1"/>
  <c r="H1783" i="1"/>
  <c r="I1783" i="1"/>
  <c r="J1783" i="1"/>
  <c r="K1783" i="1"/>
  <c r="L1783" i="1"/>
  <c r="M1783" i="1"/>
  <c r="N1783" i="1"/>
  <c r="C1784" i="1"/>
  <c r="D1784" i="1"/>
  <c r="E1784" i="1"/>
  <c r="F1784" i="1"/>
  <c r="G1784" i="1"/>
  <c r="H1784" i="1"/>
  <c r="I1784" i="1"/>
  <c r="J1784" i="1"/>
  <c r="K1784" i="1"/>
  <c r="L1784" i="1"/>
  <c r="M1784" i="1"/>
  <c r="N1784" i="1"/>
  <c r="C1785" i="1"/>
  <c r="D1785" i="1"/>
  <c r="E1785" i="1"/>
  <c r="F1785" i="1"/>
  <c r="G1785" i="1"/>
  <c r="H1785" i="1"/>
  <c r="I1785" i="1"/>
  <c r="J1785" i="1"/>
  <c r="K1785" i="1"/>
  <c r="L1785" i="1"/>
  <c r="M1785" i="1"/>
  <c r="N1785" i="1"/>
  <c r="C1786" i="1"/>
  <c r="D1786" i="1"/>
  <c r="E1786" i="1"/>
  <c r="F1786" i="1"/>
  <c r="G1786" i="1"/>
  <c r="H1786" i="1"/>
  <c r="I1786" i="1"/>
  <c r="J1786" i="1"/>
  <c r="K1786" i="1"/>
  <c r="L1786" i="1"/>
  <c r="M1786" i="1"/>
  <c r="N1786" i="1"/>
  <c r="C1787" i="1"/>
  <c r="D1787" i="1"/>
  <c r="E1787" i="1"/>
  <c r="F1787" i="1"/>
  <c r="G1787" i="1"/>
  <c r="H1787" i="1"/>
  <c r="I1787" i="1"/>
  <c r="J1787" i="1"/>
  <c r="K1787" i="1"/>
  <c r="L1787" i="1"/>
  <c r="M1787" i="1"/>
  <c r="N1787" i="1"/>
  <c r="C1788" i="1"/>
  <c r="D1788" i="1"/>
  <c r="E1788" i="1"/>
  <c r="F1788" i="1"/>
  <c r="G1788" i="1"/>
  <c r="H1788" i="1"/>
  <c r="I1788" i="1"/>
  <c r="J1788" i="1"/>
  <c r="K1788" i="1"/>
  <c r="L1788" i="1"/>
  <c r="M1788" i="1"/>
  <c r="N1788" i="1"/>
  <c r="C1789" i="1"/>
  <c r="D1789" i="1"/>
  <c r="E1789" i="1"/>
  <c r="F1789" i="1"/>
  <c r="G1789" i="1"/>
  <c r="H1789" i="1"/>
  <c r="I1789" i="1"/>
  <c r="J1789" i="1"/>
  <c r="K1789" i="1"/>
  <c r="L1789" i="1"/>
  <c r="M1789" i="1"/>
  <c r="N1789" i="1"/>
  <c r="C1790" i="1"/>
  <c r="D1790" i="1"/>
  <c r="E1790" i="1"/>
  <c r="F1790" i="1"/>
  <c r="G1790" i="1"/>
  <c r="H1790" i="1"/>
  <c r="I1790" i="1"/>
  <c r="J1790" i="1"/>
  <c r="K1790" i="1"/>
  <c r="L1790" i="1"/>
  <c r="M1790" i="1"/>
  <c r="N1790" i="1"/>
  <c r="C1791" i="1"/>
  <c r="D1791" i="1"/>
  <c r="E1791" i="1"/>
  <c r="F1791" i="1"/>
  <c r="G1791" i="1"/>
  <c r="H1791" i="1"/>
  <c r="I1791" i="1"/>
  <c r="J1791" i="1"/>
  <c r="K1791" i="1"/>
  <c r="L1791" i="1"/>
  <c r="M1791" i="1"/>
  <c r="N1791" i="1"/>
  <c r="C1792" i="1"/>
  <c r="D1792" i="1"/>
  <c r="E1792" i="1"/>
  <c r="F1792" i="1"/>
  <c r="G1792" i="1"/>
  <c r="H1792" i="1"/>
  <c r="I1792" i="1"/>
  <c r="J1792" i="1"/>
  <c r="K1792" i="1"/>
  <c r="L1792" i="1"/>
  <c r="M1792" i="1"/>
  <c r="N1792" i="1"/>
  <c r="C1793" i="1"/>
  <c r="D1793" i="1"/>
  <c r="E1793" i="1"/>
  <c r="F1793" i="1"/>
  <c r="G1793" i="1"/>
  <c r="H1793" i="1"/>
  <c r="I1793" i="1"/>
  <c r="J1793" i="1"/>
  <c r="K1793" i="1"/>
  <c r="L1793" i="1"/>
  <c r="M1793" i="1"/>
  <c r="N1793" i="1"/>
  <c r="C1794" i="1"/>
  <c r="D1794" i="1"/>
  <c r="E1794" i="1"/>
  <c r="F1794" i="1"/>
  <c r="G1794" i="1"/>
  <c r="H1794" i="1"/>
  <c r="I1794" i="1"/>
  <c r="J1794" i="1"/>
  <c r="K1794" i="1"/>
  <c r="L1794" i="1"/>
  <c r="M1794" i="1"/>
  <c r="N1794" i="1"/>
  <c r="C1795" i="1"/>
  <c r="D1795" i="1"/>
  <c r="E1795" i="1"/>
  <c r="F1795" i="1"/>
  <c r="G1795" i="1"/>
  <c r="H1795" i="1"/>
  <c r="I1795" i="1"/>
  <c r="J1795" i="1"/>
  <c r="K1795" i="1"/>
  <c r="L1795" i="1"/>
  <c r="M1795" i="1"/>
  <c r="N1795" i="1"/>
  <c r="C1796" i="1"/>
  <c r="D1796" i="1"/>
  <c r="E1796" i="1"/>
  <c r="F1796" i="1"/>
  <c r="G1796" i="1"/>
  <c r="H1796" i="1"/>
  <c r="I1796" i="1"/>
  <c r="J1796" i="1"/>
  <c r="K1796" i="1"/>
  <c r="L1796" i="1"/>
  <c r="M1796" i="1"/>
  <c r="N1796" i="1"/>
  <c r="C1797" i="1"/>
  <c r="D1797" i="1"/>
  <c r="E1797" i="1"/>
  <c r="F1797" i="1"/>
  <c r="G1797" i="1"/>
  <c r="H1797" i="1"/>
  <c r="I1797" i="1"/>
  <c r="J1797" i="1"/>
  <c r="K1797" i="1"/>
  <c r="L1797" i="1"/>
  <c r="M1797" i="1"/>
  <c r="N1797" i="1"/>
  <c r="C1798" i="1"/>
  <c r="D1798" i="1"/>
  <c r="E1798" i="1"/>
  <c r="F1798" i="1"/>
  <c r="G1798" i="1"/>
  <c r="H1798" i="1"/>
  <c r="I1798" i="1"/>
  <c r="J1798" i="1"/>
  <c r="K1798" i="1"/>
  <c r="L1798" i="1"/>
  <c r="M1798" i="1"/>
  <c r="N1798" i="1"/>
  <c r="C1799" i="1"/>
  <c r="D1799" i="1"/>
  <c r="E1799" i="1"/>
  <c r="F1799" i="1"/>
  <c r="G1799" i="1"/>
  <c r="H1799" i="1"/>
  <c r="I1799" i="1"/>
  <c r="J1799" i="1"/>
  <c r="K1799" i="1"/>
  <c r="L1799" i="1"/>
  <c r="M1799" i="1"/>
  <c r="N1799" i="1"/>
  <c r="C1800" i="1"/>
  <c r="D1800" i="1"/>
  <c r="E1800" i="1"/>
  <c r="F1800" i="1"/>
  <c r="G1800" i="1"/>
  <c r="H1800" i="1"/>
  <c r="I1800" i="1"/>
  <c r="J1800" i="1"/>
  <c r="K1800" i="1"/>
  <c r="L1800" i="1"/>
  <c r="M1800" i="1"/>
  <c r="N1800" i="1"/>
  <c r="C1801" i="1"/>
  <c r="D1801" i="1"/>
  <c r="E1801" i="1"/>
  <c r="F1801" i="1"/>
  <c r="G1801" i="1"/>
  <c r="H1801" i="1"/>
  <c r="I1801" i="1"/>
  <c r="J1801" i="1"/>
  <c r="K1801" i="1"/>
  <c r="L1801" i="1"/>
  <c r="M1801" i="1"/>
  <c r="N1801" i="1"/>
  <c r="C1802" i="1"/>
  <c r="D1802" i="1"/>
  <c r="E1802" i="1"/>
  <c r="F1802" i="1"/>
  <c r="G1802" i="1"/>
  <c r="H1802" i="1"/>
  <c r="I1802" i="1"/>
  <c r="J1802" i="1"/>
  <c r="K1802" i="1"/>
  <c r="L1802" i="1"/>
  <c r="M1802" i="1"/>
  <c r="N1802" i="1"/>
  <c r="C1803" i="1"/>
  <c r="D1803" i="1"/>
  <c r="E1803" i="1"/>
  <c r="F1803" i="1"/>
  <c r="G1803" i="1"/>
  <c r="H1803" i="1"/>
  <c r="I1803" i="1"/>
  <c r="J1803" i="1"/>
  <c r="K1803" i="1"/>
  <c r="L1803" i="1"/>
  <c r="M1803" i="1"/>
  <c r="N1803" i="1"/>
  <c r="C1804" i="1"/>
  <c r="D1804" i="1"/>
  <c r="E1804" i="1"/>
  <c r="F1804" i="1"/>
  <c r="G1804" i="1"/>
  <c r="H1804" i="1"/>
  <c r="I1804" i="1"/>
  <c r="J1804" i="1"/>
  <c r="K1804" i="1"/>
  <c r="L1804" i="1"/>
  <c r="M1804" i="1"/>
  <c r="N1804" i="1"/>
  <c r="C1805" i="1"/>
  <c r="D1805" i="1"/>
  <c r="E1805" i="1"/>
  <c r="F1805" i="1"/>
  <c r="G1805" i="1"/>
  <c r="H1805" i="1"/>
  <c r="I1805" i="1"/>
  <c r="J1805" i="1"/>
  <c r="K1805" i="1"/>
  <c r="L1805" i="1"/>
  <c r="M1805" i="1"/>
  <c r="N1805" i="1"/>
  <c r="C1806" i="1"/>
  <c r="D1806" i="1"/>
  <c r="E1806" i="1"/>
  <c r="F1806" i="1"/>
  <c r="G1806" i="1"/>
  <c r="H1806" i="1"/>
  <c r="I1806" i="1"/>
  <c r="J1806" i="1"/>
  <c r="K1806" i="1"/>
  <c r="L1806" i="1"/>
  <c r="M1806" i="1"/>
  <c r="N1806" i="1"/>
  <c r="C1807" i="1"/>
  <c r="D1807" i="1"/>
  <c r="E1807" i="1"/>
  <c r="F1807" i="1"/>
  <c r="G1807" i="1"/>
  <c r="H1807" i="1"/>
  <c r="I1807" i="1"/>
  <c r="J1807" i="1"/>
  <c r="K1807" i="1"/>
  <c r="L1807" i="1"/>
  <c r="M1807" i="1"/>
  <c r="N1807" i="1"/>
  <c r="C1808" i="1"/>
  <c r="D1808" i="1"/>
  <c r="E1808" i="1"/>
  <c r="F1808" i="1"/>
  <c r="G1808" i="1"/>
  <c r="H1808" i="1"/>
  <c r="I1808" i="1"/>
  <c r="J1808" i="1"/>
  <c r="K1808" i="1"/>
  <c r="L1808" i="1"/>
  <c r="M1808" i="1"/>
  <c r="N1808" i="1"/>
  <c r="C1809" i="1"/>
  <c r="D1809" i="1"/>
  <c r="E1809" i="1"/>
  <c r="F1809" i="1"/>
  <c r="G1809" i="1"/>
  <c r="H1809" i="1"/>
  <c r="I1809" i="1"/>
  <c r="J1809" i="1"/>
  <c r="K1809" i="1"/>
  <c r="L1809" i="1"/>
  <c r="M1809" i="1"/>
  <c r="N1809" i="1"/>
  <c r="C1810" i="1"/>
  <c r="D1810" i="1"/>
  <c r="E1810" i="1"/>
  <c r="F1810" i="1"/>
  <c r="G1810" i="1"/>
  <c r="H1810" i="1"/>
  <c r="I1810" i="1"/>
  <c r="J1810" i="1"/>
  <c r="K1810" i="1"/>
  <c r="L1810" i="1"/>
  <c r="M1810" i="1"/>
  <c r="N1810" i="1"/>
  <c r="C1811" i="1"/>
  <c r="D1811" i="1"/>
  <c r="E1811" i="1"/>
  <c r="F1811" i="1"/>
  <c r="G1811" i="1"/>
  <c r="H1811" i="1"/>
  <c r="I1811" i="1"/>
  <c r="J1811" i="1"/>
  <c r="K1811" i="1"/>
  <c r="L1811" i="1"/>
  <c r="M1811" i="1"/>
  <c r="N1811" i="1"/>
  <c r="C1812" i="1"/>
  <c r="D1812" i="1"/>
  <c r="E1812" i="1"/>
  <c r="F1812" i="1"/>
  <c r="G1812" i="1"/>
  <c r="H1812" i="1"/>
  <c r="I1812" i="1"/>
  <c r="J1812" i="1"/>
  <c r="K1812" i="1"/>
  <c r="L1812" i="1"/>
  <c r="M1812" i="1"/>
  <c r="N1812" i="1"/>
  <c r="C1813" i="1"/>
  <c r="D1813" i="1"/>
  <c r="E1813" i="1"/>
  <c r="F1813" i="1"/>
  <c r="G1813" i="1"/>
  <c r="H1813" i="1"/>
  <c r="I1813" i="1"/>
  <c r="J1813" i="1"/>
  <c r="K1813" i="1"/>
  <c r="L1813" i="1"/>
  <c r="M1813" i="1"/>
  <c r="N1813" i="1"/>
  <c r="C1814" i="1"/>
  <c r="D1814" i="1"/>
  <c r="E1814" i="1"/>
  <c r="F1814" i="1"/>
  <c r="G1814" i="1"/>
  <c r="H1814" i="1"/>
  <c r="I1814" i="1"/>
  <c r="J1814" i="1"/>
  <c r="K1814" i="1"/>
  <c r="L1814" i="1"/>
  <c r="M1814" i="1"/>
  <c r="N1814" i="1"/>
  <c r="C1815" i="1"/>
  <c r="D1815" i="1"/>
  <c r="E1815" i="1"/>
  <c r="F1815" i="1"/>
  <c r="G1815" i="1"/>
  <c r="H1815" i="1"/>
  <c r="I1815" i="1"/>
  <c r="J1815" i="1"/>
  <c r="K1815" i="1"/>
  <c r="L1815" i="1"/>
  <c r="M1815" i="1"/>
  <c r="N1815" i="1"/>
  <c r="C1816" i="1"/>
  <c r="D1816" i="1"/>
  <c r="E1816" i="1"/>
  <c r="F1816" i="1"/>
  <c r="G1816" i="1"/>
  <c r="H1816" i="1"/>
  <c r="I1816" i="1"/>
  <c r="J1816" i="1"/>
  <c r="K1816" i="1"/>
  <c r="L1816" i="1"/>
  <c r="M1816" i="1"/>
  <c r="N1816" i="1"/>
  <c r="C1817" i="1"/>
  <c r="D1817" i="1"/>
  <c r="E1817" i="1"/>
  <c r="F1817" i="1"/>
  <c r="G1817" i="1"/>
  <c r="H1817" i="1"/>
  <c r="I1817" i="1"/>
  <c r="J1817" i="1"/>
  <c r="K1817" i="1"/>
  <c r="L1817" i="1"/>
  <c r="M1817" i="1"/>
  <c r="N1817" i="1"/>
  <c r="C1818" i="1"/>
  <c r="D1818" i="1"/>
  <c r="E1818" i="1"/>
  <c r="F1818" i="1"/>
  <c r="G1818" i="1"/>
  <c r="H1818" i="1"/>
  <c r="I1818" i="1"/>
  <c r="J1818" i="1"/>
  <c r="K1818" i="1"/>
  <c r="L1818" i="1"/>
  <c r="M1818" i="1"/>
  <c r="N1818" i="1"/>
  <c r="C1819" i="1"/>
  <c r="D1819" i="1"/>
  <c r="E1819" i="1"/>
  <c r="F1819" i="1"/>
  <c r="G1819" i="1"/>
  <c r="H1819" i="1"/>
  <c r="I1819" i="1"/>
  <c r="J1819" i="1"/>
  <c r="K1819" i="1"/>
  <c r="L1819" i="1"/>
  <c r="M1819" i="1"/>
  <c r="N1819" i="1"/>
  <c r="C1820" i="1"/>
  <c r="D1820" i="1"/>
  <c r="E1820" i="1"/>
  <c r="F1820" i="1"/>
  <c r="G1820" i="1"/>
  <c r="H1820" i="1"/>
  <c r="I1820" i="1"/>
  <c r="J1820" i="1"/>
  <c r="K1820" i="1"/>
  <c r="L1820" i="1"/>
  <c r="M1820" i="1"/>
  <c r="N1820" i="1"/>
  <c r="C1821" i="1"/>
  <c r="D1821" i="1"/>
  <c r="E1821" i="1"/>
  <c r="F1821" i="1"/>
  <c r="G1821" i="1"/>
  <c r="H1821" i="1"/>
  <c r="I1821" i="1"/>
  <c r="J1821" i="1"/>
  <c r="K1821" i="1"/>
  <c r="L1821" i="1"/>
  <c r="M1821" i="1"/>
  <c r="N1821" i="1"/>
  <c r="C1822" i="1"/>
  <c r="D1822" i="1"/>
  <c r="E1822" i="1"/>
  <c r="F1822" i="1"/>
  <c r="G1822" i="1"/>
  <c r="H1822" i="1"/>
  <c r="I1822" i="1"/>
  <c r="J1822" i="1"/>
  <c r="K1822" i="1"/>
  <c r="L1822" i="1"/>
  <c r="M1822" i="1"/>
  <c r="N1822" i="1"/>
  <c r="C1823" i="1"/>
  <c r="D1823" i="1"/>
  <c r="E1823" i="1"/>
  <c r="F1823" i="1"/>
  <c r="G1823" i="1"/>
  <c r="H1823" i="1"/>
  <c r="I1823" i="1"/>
  <c r="J1823" i="1"/>
  <c r="K1823" i="1"/>
  <c r="L1823" i="1"/>
  <c r="M1823" i="1"/>
  <c r="N1823" i="1"/>
  <c r="C1824" i="1"/>
  <c r="D1824" i="1"/>
  <c r="E1824" i="1"/>
  <c r="F1824" i="1"/>
  <c r="G1824" i="1"/>
  <c r="H1824" i="1"/>
  <c r="I1824" i="1"/>
  <c r="J1824" i="1"/>
  <c r="K1824" i="1"/>
  <c r="L1824" i="1"/>
  <c r="M1824" i="1"/>
  <c r="N1824" i="1"/>
  <c r="C1825" i="1"/>
  <c r="D1825" i="1"/>
  <c r="E1825" i="1"/>
  <c r="F1825" i="1"/>
  <c r="G1825" i="1"/>
  <c r="H1825" i="1"/>
  <c r="I1825" i="1"/>
  <c r="J1825" i="1"/>
  <c r="K1825" i="1"/>
  <c r="L1825" i="1"/>
  <c r="M1825" i="1"/>
  <c r="N1825" i="1"/>
  <c r="C1826" i="1"/>
  <c r="D1826" i="1"/>
  <c r="E1826" i="1"/>
  <c r="F1826" i="1"/>
  <c r="G1826" i="1"/>
  <c r="H1826" i="1"/>
  <c r="I1826" i="1"/>
  <c r="J1826" i="1"/>
  <c r="K1826" i="1"/>
  <c r="L1826" i="1"/>
  <c r="M1826" i="1"/>
  <c r="N1826" i="1"/>
  <c r="C1827" i="1"/>
  <c r="D1827" i="1"/>
  <c r="E1827" i="1"/>
  <c r="F1827" i="1"/>
  <c r="G1827" i="1"/>
  <c r="H1827" i="1"/>
  <c r="I1827" i="1"/>
  <c r="J1827" i="1"/>
  <c r="K1827" i="1"/>
  <c r="L1827" i="1"/>
  <c r="M1827" i="1"/>
  <c r="N1827" i="1"/>
  <c r="C1828" i="1"/>
  <c r="D1828" i="1"/>
  <c r="E1828" i="1"/>
  <c r="F1828" i="1"/>
  <c r="G1828" i="1"/>
  <c r="H1828" i="1"/>
  <c r="I1828" i="1"/>
  <c r="J1828" i="1"/>
  <c r="K1828" i="1"/>
  <c r="L1828" i="1"/>
  <c r="M1828" i="1"/>
  <c r="N1828" i="1"/>
  <c r="C1829" i="1"/>
  <c r="D1829" i="1"/>
  <c r="E1829" i="1"/>
  <c r="F1829" i="1"/>
  <c r="G1829" i="1"/>
  <c r="H1829" i="1"/>
  <c r="I1829" i="1"/>
  <c r="J1829" i="1"/>
  <c r="K1829" i="1"/>
  <c r="L1829" i="1"/>
  <c r="M1829" i="1"/>
  <c r="N1829" i="1"/>
  <c r="C1830" i="1"/>
  <c r="D1830" i="1"/>
  <c r="E1830" i="1"/>
  <c r="F1830" i="1"/>
  <c r="G1830" i="1"/>
  <c r="H1830" i="1"/>
  <c r="I1830" i="1"/>
  <c r="J1830" i="1"/>
  <c r="K1830" i="1"/>
  <c r="L1830" i="1"/>
  <c r="M1830" i="1"/>
  <c r="N1830" i="1"/>
  <c r="C1831" i="1"/>
  <c r="D1831" i="1"/>
  <c r="E1831" i="1"/>
  <c r="F1831" i="1"/>
  <c r="G1831" i="1"/>
  <c r="H1831" i="1"/>
  <c r="I1831" i="1"/>
  <c r="J1831" i="1"/>
  <c r="K1831" i="1"/>
  <c r="L1831" i="1"/>
  <c r="M1831" i="1"/>
  <c r="N1831" i="1"/>
  <c r="C1832" i="1"/>
  <c r="D1832" i="1"/>
  <c r="E1832" i="1"/>
  <c r="F1832" i="1"/>
  <c r="G1832" i="1"/>
  <c r="H1832" i="1"/>
  <c r="I1832" i="1"/>
  <c r="J1832" i="1"/>
  <c r="K1832" i="1"/>
  <c r="L1832" i="1"/>
  <c r="M1832" i="1"/>
  <c r="N1832" i="1"/>
  <c r="C1833" i="1"/>
  <c r="D1833" i="1"/>
  <c r="E1833" i="1"/>
  <c r="F1833" i="1"/>
  <c r="G1833" i="1"/>
  <c r="H1833" i="1"/>
  <c r="I1833" i="1"/>
  <c r="J1833" i="1"/>
  <c r="K1833" i="1"/>
  <c r="L1833" i="1"/>
  <c r="M1833" i="1"/>
  <c r="N1833" i="1"/>
  <c r="C1834" i="1"/>
  <c r="D1834" i="1"/>
  <c r="E1834" i="1"/>
  <c r="F1834" i="1"/>
  <c r="G1834" i="1"/>
  <c r="H1834" i="1"/>
  <c r="I1834" i="1"/>
  <c r="J1834" i="1"/>
  <c r="K1834" i="1"/>
  <c r="L1834" i="1"/>
  <c r="M1834" i="1"/>
  <c r="N1834" i="1"/>
  <c r="C1835" i="1"/>
  <c r="D1835" i="1"/>
  <c r="E1835" i="1"/>
  <c r="F1835" i="1"/>
  <c r="G1835" i="1"/>
  <c r="H1835" i="1"/>
  <c r="I1835" i="1"/>
  <c r="J1835" i="1"/>
  <c r="K1835" i="1"/>
  <c r="L1835" i="1"/>
  <c r="M1835" i="1"/>
  <c r="N1835" i="1"/>
  <c r="C1836" i="1"/>
  <c r="D1836" i="1"/>
  <c r="E1836" i="1"/>
  <c r="F1836" i="1"/>
  <c r="G1836" i="1"/>
  <c r="H1836" i="1"/>
  <c r="I1836" i="1"/>
  <c r="J1836" i="1"/>
  <c r="K1836" i="1"/>
  <c r="L1836" i="1"/>
  <c r="M1836" i="1"/>
  <c r="N1836" i="1"/>
  <c r="C1837" i="1"/>
  <c r="D1837" i="1"/>
  <c r="E1837" i="1"/>
  <c r="F1837" i="1"/>
  <c r="G1837" i="1"/>
  <c r="H1837" i="1"/>
  <c r="I1837" i="1"/>
  <c r="J1837" i="1"/>
  <c r="K1837" i="1"/>
  <c r="L1837" i="1"/>
  <c r="M1837" i="1"/>
  <c r="N1837" i="1"/>
  <c r="C1838" i="1"/>
  <c r="D1838" i="1"/>
  <c r="E1838" i="1"/>
  <c r="F1838" i="1"/>
  <c r="G1838" i="1"/>
  <c r="H1838" i="1"/>
  <c r="I1838" i="1"/>
  <c r="J1838" i="1"/>
  <c r="K1838" i="1"/>
  <c r="L1838" i="1"/>
  <c r="M1838" i="1"/>
  <c r="N1838" i="1"/>
  <c r="C1839" i="1"/>
  <c r="D1839" i="1"/>
  <c r="E1839" i="1"/>
  <c r="F1839" i="1"/>
  <c r="G1839" i="1"/>
  <c r="H1839" i="1"/>
  <c r="I1839" i="1"/>
  <c r="J1839" i="1"/>
  <c r="K1839" i="1"/>
  <c r="L1839" i="1"/>
  <c r="M1839" i="1"/>
  <c r="N1839" i="1"/>
  <c r="C1840" i="1"/>
  <c r="D1840" i="1"/>
  <c r="E1840" i="1"/>
  <c r="F1840" i="1"/>
  <c r="G1840" i="1"/>
  <c r="H1840" i="1"/>
  <c r="I1840" i="1"/>
  <c r="J1840" i="1"/>
  <c r="K1840" i="1"/>
  <c r="L1840" i="1"/>
  <c r="M1840" i="1"/>
  <c r="N1840" i="1"/>
  <c r="C1841" i="1"/>
  <c r="D1841" i="1"/>
  <c r="E1841" i="1"/>
  <c r="F1841" i="1"/>
  <c r="G1841" i="1"/>
  <c r="H1841" i="1"/>
  <c r="I1841" i="1"/>
  <c r="J1841" i="1"/>
  <c r="K1841" i="1"/>
  <c r="L1841" i="1"/>
  <c r="M1841" i="1"/>
  <c r="N1841" i="1"/>
  <c r="C1842" i="1"/>
  <c r="D1842" i="1"/>
  <c r="E1842" i="1"/>
  <c r="F1842" i="1"/>
  <c r="G1842" i="1"/>
  <c r="H1842" i="1"/>
  <c r="I1842" i="1"/>
  <c r="J1842" i="1"/>
  <c r="K1842" i="1"/>
  <c r="L1842" i="1"/>
  <c r="M1842" i="1"/>
  <c r="N1842" i="1"/>
  <c r="C1843" i="1"/>
  <c r="D1843" i="1"/>
  <c r="E1843" i="1"/>
  <c r="F1843" i="1"/>
  <c r="G1843" i="1"/>
  <c r="H1843" i="1"/>
  <c r="I1843" i="1"/>
  <c r="J1843" i="1"/>
  <c r="K1843" i="1"/>
  <c r="L1843" i="1"/>
  <c r="M1843" i="1"/>
  <c r="N1843" i="1"/>
  <c r="C1844" i="1"/>
  <c r="D1844" i="1"/>
  <c r="E1844" i="1"/>
  <c r="F1844" i="1"/>
  <c r="G1844" i="1"/>
  <c r="H1844" i="1"/>
  <c r="I1844" i="1"/>
  <c r="J1844" i="1"/>
  <c r="K1844" i="1"/>
  <c r="L1844" i="1"/>
  <c r="M1844" i="1"/>
  <c r="N1844" i="1"/>
  <c r="C1845" i="1"/>
  <c r="D1845" i="1"/>
  <c r="E1845" i="1"/>
  <c r="F1845" i="1"/>
  <c r="G1845" i="1"/>
  <c r="H1845" i="1"/>
  <c r="I1845" i="1"/>
  <c r="J1845" i="1"/>
  <c r="K1845" i="1"/>
  <c r="L1845" i="1"/>
  <c r="M1845" i="1"/>
  <c r="N1845" i="1"/>
  <c r="C1846" i="1"/>
  <c r="D1846" i="1"/>
  <c r="E1846" i="1"/>
  <c r="F1846" i="1"/>
  <c r="G1846" i="1"/>
  <c r="H1846" i="1"/>
  <c r="I1846" i="1"/>
  <c r="J1846" i="1"/>
  <c r="K1846" i="1"/>
  <c r="L1846" i="1"/>
  <c r="M1846" i="1"/>
  <c r="N1846" i="1"/>
  <c r="C1847" i="1"/>
  <c r="D1847" i="1"/>
  <c r="E1847" i="1"/>
  <c r="F1847" i="1"/>
  <c r="G1847" i="1"/>
  <c r="H1847" i="1"/>
  <c r="I1847" i="1"/>
  <c r="J1847" i="1"/>
  <c r="K1847" i="1"/>
  <c r="L1847" i="1"/>
  <c r="M1847" i="1"/>
  <c r="N1847" i="1"/>
  <c r="C1848" i="1"/>
  <c r="D1848" i="1"/>
  <c r="E1848" i="1"/>
  <c r="F1848" i="1"/>
  <c r="G1848" i="1"/>
  <c r="H1848" i="1"/>
  <c r="I1848" i="1"/>
  <c r="J1848" i="1"/>
  <c r="K1848" i="1"/>
  <c r="L1848" i="1"/>
  <c r="M1848" i="1"/>
  <c r="N1848" i="1"/>
  <c r="C1849" i="1"/>
  <c r="D1849" i="1"/>
  <c r="E1849" i="1"/>
  <c r="F1849" i="1"/>
  <c r="G1849" i="1"/>
  <c r="H1849" i="1"/>
  <c r="I1849" i="1"/>
  <c r="J1849" i="1"/>
  <c r="K1849" i="1"/>
  <c r="L1849" i="1"/>
  <c r="M1849" i="1"/>
  <c r="N1849" i="1"/>
  <c r="C1850" i="1"/>
  <c r="D1850" i="1"/>
  <c r="E1850" i="1"/>
  <c r="F1850" i="1"/>
  <c r="G1850" i="1"/>
  <c r="H1850" i="1"/>
  <c r="I1850" i="1"/>
  <c r="J1850" i="1"/>
  <c r="K1850" i="1"/>
  <c r="L1850" i="1"/>
  <c r="M1850" i="1"/>
  <c r="N1850" i="1"/>
  <c r="C1851" i="1"/>
  <c r="D1851" i="1"/>
  <c r="E1851" i="1"/>
  <c r="F1851" i="1"/>
  <c r="G1851" i="1"/>
  <c r="H1851" i="1"/>
  <c r="I1851" i="1"/>
  <c r="J1851" i="1"/>
  <c r="K1851" i="1"/>
  <c r="L1851" i="1"/>
  <c r="M1851" i="1"/>
  <c r="N1851" i="1"/>
  <c r="C1852" i="1"/>
  <c r="D1852" i="1"/>
  <c r="E1852" i="1"/>
  <c r="F1852" i="1"/>
  <c r="G1852" i="1"/>
  <c r="H1852" i="1"/>
  <c r="I1852" i="1"/>
  <c r="J1852" i="1"/>
  <c r="K1852" i="1"/>
  <c r="L1852" i="1"/>
  <c r="M1852" i="1"/>
  <c r="N1852" i="1"/>
  <c r="C1853" i="1"/>
  <c r="D1853" i="1"/>
  <c r="E1853" i="1"/>
  <c r="F1853" i="1"/>
  <c r="G1853" i="1"/>
  <c r="H1853" i="1"/>
  <c r="I1853" i="1"/>
  <c r="J1853" i="1"/>
  <c r="K1853" i="1"/>
  <c r="L1853" i="1"/>
  <c r="M1853" i="1"/>
  <c r="N1853" i="1"/>
  <c r="C1854" i="1"/>
  <c r="D1854" i="1"/>
  <c r="E1854" i="1"/>
  <c r="F1854" i="1"/>
  <c r="G1854" i="1"/>
  <c r="H1854" i="1"/>
  <c r="I1854" i="1"/>
  <c r="J1854" i="1"/>
  <c r="K1854" i="1"/>
  <c r="L1854" i="1"/>
  <c r="M1854" i="1"/>
  <c r="N1854" i="1"/>
  <c r="C1855" i="1"/>
  <c r="D1855" i="1"/>
  <c r="E1855" i="1"/>
  <c r="F1855" i="1"/>
  <c r="G1855" i="1"/>
  <c r="H1855" i="1"/>
  <c r="I1855" i="1"/>
  <c r="J1855" i="1"/>
  <c r="K1855" i="1"/>
  <c r="L1855" i="1"/>
  <c r="M1855" i="1"/>
  <c r="N1855" i="1"/>
  <c r="C1856" i="1"/>
  <c r="D1856" i="1"/>
  <c r="E1856" i="1"/>
  <c r="F1856" i="1"/>
  <c r="G1856" i="1"/>
  <c r="H1856" i="1"/>
  <c r="I1856" i="1"/>
  <c r="J1856" i="1"/>
  <c r="K1856" i="1"/>
  <c r="L1856" i="1"/>
  <c r="M1856" i="1"/>
  <c r="N1856" i="1"/>
  <c r="C1857" i="1"/>
  <c r="D1857" i="1"/>
  <c r="E1857" i="1"/>
  <c r="F1857" i="1"/>
  <c r="G1857" i="1"/>
  <c r="H1857" i="1"/>
  <c r="I1857" i="1"/>
  <c r="J1857" i="1"/>
  <c r="K1857" i="1"/>
  <c r="L1857" i="1"/>
  <c r="M1857" i="1"/>
  <c r="N1857" i="1"/>
  <c r="C1858" i="1"/>
  <c r="D1858" i="1"/>
  <c r="E1858" i="1"/>
  <c r="F1858" i="1"/>
  <c r="G1858" i="1"/>
  <c r="H1858" i="1"/>
  <c r="I1858" i="1"/>
  <c r="J1858" i="1"/>
  <c r="K1858" i="1"/>
  <c r="L1858" i="1"/>
  <c r="M1858" i="1"/>
  <c r="N1858" i="1"/>
  <c r="C1859" i="1"/>
  <c r="D1859" i="1"/>
  <c r="E1859" i="1"/>
  <c r="F1859" i="1"/>
  <c r="G1859" i="1"/>
  <c r="H1859" i="1"/>
  <c r="I1859" i="1"/>
  <c r="J1859" i="1"/>
  <c r="K1859" i="1"/>
  <c r="L1859" i="1"/>
  <c r="M1859" i="1"/>
  <c r="N1859" i="1"/>
  <c r="C1860" i="1"/>
  <c r="D1860" i="1"/>
  <c r="E1860" i="1"/>
  <c r="F1860" i="1"/>
  <c r="G1860" i="1"/>
  <c r="H1860" i="1"/>
  <c r="I1860" i="1"/>
  <c r="J1860" i="1"/>
  <c r="K1860" i="1"/>
  <c r="L1860" i="1"/>
  <c r="M1860" i="1"/>
  <c r="N1860" i="1"/>
  <c r="C1861" i="1"/>
  <c r="D1861" i="1"/>
  <c r="E1861" i="1"/>
  <c r="F1861" i="1"/>
  <c r="G1861" i="1"/>
  <c r="H1861" i="1"/>
  <c r="I1861" i="1"/>
  <c r="J1861" i="1"/>
  <c r="K1861" i="1"/>
  <c r="L1861" i="1"/>
  <c r="M1861" i="1"/>
  <c r="N1861" i="1"/>
  <c r="C1862" i="1"/>
  <c r="D1862" i="1"/>
  <c r="E1862" i="1"/>
  <c r="F1862" i="1"/>
  <c r="G1862" i="1"/>
  <c r="H1862" i="1"/>
  <c r="I1862" i="1"/>
  <c r="J1862" i="1"/>
  <c r="K1862" i="1"/>
  <c r="L1862" i="1"/>
  <c r="M1862" i="1"/>
  <c r="N1862" i="1"/>
  <c r="C1863" i="1"/>
  <c r="D1863" i="1"/>
  <c r="E1863" i="1"/>
  <c r="F1863" i="1"/>
  <c r="G1863" i="1"/>
  <c r="H1863" i="1"/>
  <c r="I1863" i="1"/>
  <c r="J1863" i="1"/>
  <c r="K1863" i="1"/>
  <c r="L1863" i="1"/>
  <c r="M1863" i="1"/>
  <c r="N1863" i="1"/>
  <c r="C1864" i="1"/>
  <c r="D1864" i="1"/>
  <c r="E1864" i="1"/>
  <c r="F1864" i="1"/>
  <c r="G1864" i="1"/>
  <c r="H1864" i="1"/>
  <c r="I1864" i="1"/>
  <c r="J1864" i="1"/>
  <c r="K1864" i="1"/>
  <c r="L1864" i="1"/>
  <c r="M1864" i="1"/>
  <c r="N1864" i="1"/>
  <c r="C1865" i="1"/>
  <c r="D1865" i="1"/>
  <c r="E1865" i="1"/>
  <c r="F1865" i="1"/>
  <c r="G1865" i="1"/>
  <c r="H1865" i="1"/>
  <c r="I1865" i="1"/>
  <c r="J1865" i="1"/>
  <c r="K1865" i="1"/>
  <c r="L1865" i="1"/>
  <c r="M1865" i="1"/>
  <c r="N1865" i="1"/>
  <c r="C1866" i="1"/>
  <c r="D1866" i="1"/>
  <c r="E1866" i="1"/>
  <c r="F1866" i="1"/>
  <c r="G1866" i="1"/>
  <c r="H1866" i="1"/>
  <c r="I1866" i="1"/>
  <c r="J1866" i="1"/>
  <c r="K1866" i="1"/>
  <c r="L1866" i="1"/>
  <c r="M1866" i="1"/>
  <c r="N1866" i="1"/>
  <c r="C1867" i="1"/>
  <c r="D1867" i="1"/>
  <c r="E1867" i="1"/>
  <c r="F1867" i="1"/>
  <c r="G1867" i="1"/>
  <c r="H1867" i="1"/>
  <c r="I1867" i="1"/>
  <c r="J1867" i="1"/>
  <c r="K1867" i="1"/>
  <c r="L1867" i="1"/>
  <c r="M1867" i="1"/>
  <c r="N1867" i="1"/>
  <c r="C1868" i="1"/>
  <c r="D1868" i="1"/>
  <c r="E1868" i="1"/>
  <c r="F1868" i="1"/>
  <c r="G1868" i="1"/>
  <c r="H1868" i="1"/>
  <c r="I1868" i="1"/>
  <c r="J1868" i="1"/>
  <c r="K1868" i="1"/>
  <c r="L1868" i="1"/>
  <c r="M1868" i="1"/>
  <c r="N1868" i="1"/>
  <c r="C1869" i="1"/>
  <c r="D1869" i="1"/>
  <c r="E1869" i="1"/>
  <c r="F1869" i="1"/>
  <c r="G1869" i="1"/>
  <c r="H1869" i="1"/>
  <c r="I1869" i="1"/>
  <c r="J1869" i="1"/>
  <c r="K1869" i="1"/>
  <c r="L1869" i="1"/>
  <c r="M1869" i="1"/>
  <c r="N1869" i="1"/>
  <c r="C1870" i="1"/>
  <c r="D1870" i="1"/>
  <c r="E1870" i="1"/>
  <c r="F1870" i="1"/>
  <c r="G1870" i="1"/>
  <c r="H1870" i="1"/>
  <c r="I1870" i="1"/>
  <c r="J1870" i="1"/>
  <c r="K1870" i="1"/>
  <c r="L1870" i="1"/>
  <c r="M1870" i="1"/>
  <c r="N1870" i="1"/>
  <c r="C1871" i="1"/>
  <c r="D1871" i="1"/>
  <c r="E1871" i="1"/>
  <c r="F1871" i="1"/>
  <c r="G1871" i="1"/>
  <c r="H1871" i="1"/>
  <c r="I1871" i="1"/>
  <c r="J1871" i="1"/>
  <c r="K1871" i="1"/>
  <c r="L1871" i="1"/>
  <c r="M1871" i="1"/>
  <c r="N1871" i="1"/>
  <c r="C1872" i="1"/>
  <c r="D1872" i="1"/>
  <c r="E1872" i="1"/>
  <c r="F1872" i="1"/>
  <c r="G1872" i="1"/>
  <c r="H1872" i="1"/>
  <c r="I1872" i="1"/>
  <c r="J1872" i="1"/>
  <c r="K1872" i="1"/>
  <c r="L1872" i="1"/>
  <c r="M1872" i="1"/>
  <c r="N1872" i="1"/>
  <c r="C1873" i="1"/>
  <c r="D1873" i="1"/>
  <c r="E1873" i="1"/>
  <c r="F1873" i="1"/>
  <c r="G1873" i="1"/>
  <c r="H1873" i="1"/>
  <c r="I1873" i="1"/>
  <c r="J1873" i="1"/>
  <c r="K1873" i="1"/>
  <c r="L1873" i="1"/>
  <c r="M1873" i="1"/>
  <c r="N1873" i="1"/>
  <c r="C1874" i="1"/>
  <c r="D1874" i="1"/>
  <c r="E1874" i="1"/>
  <c r="F1874" i="1"/>
  <c r="G1874" i="1"/>
  <c r="H1874" i="1"/>
  <c r="I1874" i="1"/>
  <c r="J1874" i="1"/>
  <c r="K1874" i="1"/>
  <c r="L1874" i="1"/>
  <c r="M1874" i="1"/>
  <c r="N1874" i="1"/>
  <c r="C1875" i="1"/>
  <c r="D1875" i="1"/>
  <c r="E1875" i="1"/>
  <c r="F1875" i="1"/>
  <c r="G1875" i="1"/>
  <c r="H1875" i="1"/>
  <c r="I1875" i="1"/>
  <c r="J1875" i="1"/>
  <c r="K1875" i="1"/>
  <c r="L1875" i="1"/>
  <c r="M1875" i="1"/>
  <c r="N1875" i="1"/>
  <c r="C1876" i="1"/>
  <c r="D1876" i="1"/>
  <c r="E1876" i="1"/>
  <c r="F1876" i="1"/>
  <c r="G1876" i="1"/>
  <c r="H1876" i="1"/>
  <c r="I1876" i="1"/>
  <c r="J1876" i="1"/>
  <c r="K1876" i="1"/>
  <c r="L1876" i="1"/>
  <c r="M1876" i="1"/>
  <c r="N1876" i="1"/>
  <c r="C1877" i="1"/>
  <c r="D1877" i="1"/>
  <c r="E1877" i="1"/>
  <c r="F1877" i="1"/>
  <c r="G1877" i="1"/>
  <c r="H1877" i="1"/>
  <c r="I1877" i="1"/>
  <c r="J1877" i="1"/>
  <c r="K1877" i="1"/>
  <c r="L1877" i="1"/>
  <c r="M1877" i="1"/>
  <c r="N1877" i="1"/>
  <c r="C1878" i="1"/>
  <c r="D1878" i="1"/>
  <c r="E1878" i="1"/>
  <c r="F1878" i="1"/>
  <c r="G1878" i="1"/>
  <c r="H1878" i="1"/>
  <c r="I1878" i="1"/>
  <c r="J1878" i="1"/>
  <c r="K1878" i="1"/>
  <c r="L1878" i="1"/>
  <c r="M1878" i="1"/>
  <c r="N1878" i="1"/>
  <c r="C1879" i="1"/>
  <c r="D1879" i="1"/>
  <c r="E1879" i="1"/>
  <c r="F1879" i="1"/>
  <c r="G1879" i="1"/>
  <c r="H1879" i="1"/>
  <c r="I1879" i="1"/>
  <c r="J1879" i="1"/>
  <c r="K1879" i="1"/>
  <c r="L1879" i="1"/>
  <c r="M1879" i="1"/>
  <c r="N1879" i="1"/>
  <c r="C1880" i="1"/>
  <c r="D1880" i="1"/>
  <c r="E1880" i="1"/>
  <c r="F1880" i="1"/>
  <c r="G1880" i="1"/>
  <c r="H1880" i="1"/>
  <c r="I1880" i="1"/>
  <c r="J1880" i="1"/>
  <c r="K1880" i="1"/>
  <c r="L1880" i="1"/>
  <c r="M1880" i="1"/>
  <c r="N1880" i="1"/>
  <c r="C1881" i="1"/>
  <c r="D1881" i="1"/>
  <c r="E1881" i="1"/>
  <c r="F1881" i="1"/>
  <c r="G1881" i="1"/>
  <c r="H1881" i="1"/>
  <c r="I1881" i="1"/>
  <c r="J1881" i="1"/>
  <c r="K1881" i="1"/>
  <c r="L1881" i="1"/>
  <c r="M1881" i="1"/>
  <c r="N1881" i="1"/>
  <c r="C1882" i="1"/>
  <c r="D1882" i="1"/>
  <c r="E1882" i="1"/>
  <c r="F1882" i="1"/>
  <c r="G1882" i="1"/>
  <c r="H1882" i="1"/>
  <c r="I1882" i="1"/>
  <c r="J1882" i="1"/>
  <c r="K1882" i="1"/>
  <c r="L1882" i="1"/>
  <c r="M1882" i="1"/>
  <c r="N1882" i="1"/>
  <c r="C1883" i="1"/>
  <c r="D1883" i="1"/>
  <c r="E1883" i="1"/>
  <c r="F1883" i="1"/>
  <c r="G1883" i="1"/>
  <c r="H1883" i="1"/>
  <c r="I1883" i="1"/>
  <c r="J1883" i="1"/>
  <c r="K1883" i="1"/>
  <c r="L1883" i="1"/>
  <c r="M1883" i="1"/>
  <c r="N1883" i="1"/>
  <c r="C1884" i="1"/>
  <c r="D1884" i="1"/>
  <c r="E1884" i="1"/>
  <c r="F1884" i="1"/>
  <c r="G1884" i="1"/>
  <c r="H1884" i="1"/>
  <c r="I1884" i="1"/>
  <c r="J1884" i="1"/>
  <c r="K1884" i="1"/>
  <c r="L1884" i="1"/>
  <c r="M1884" i="1"/>
  <c r="N1884" i="1"/>
  <c r="C1885" i="1"/>
  <c r="D1885" i="1"/>
  <c r="E1885" i="1"/>
  <c r="F1885" i="1"/>
  <c r="G1885" i="1"/>
  <c r="H1885" i="1"/>
  <c r="I1885" i="1"/>
  <c r="J1885" i="1"/>
  <c r="K1885" i="1"/>
  <c r="L1885" i="1"/>
  <c r="M1885" i="1"/>
  <c r="N1885" i="1"/>
  <c r="C1886" i="1"/>
  <c r="D1886" i="1"/>
  <c r="E1886" i="1"/>
  <c r="F1886" i="1"/>
  <c r="G1886" i="1"/>
  <c r="H1886" i="1"/>
  <c r="I1886" i="1"/>
  <c r="J1886" i="1"/>
  <c r="K1886" i="1"/>
  <c r="L1886" i="1"/>
  <c r="M1886" i="1"/>
  <c r="N1886" i="1"/>
  <c r="C1887" i="1"/>
  <c r="D1887" i="1"/>
  <c r="E1887" i="1"/>
  <c r="F1887" i="1"/>
  <c r="G1887" i="1"/>
  <c r="H1887" i="1"/>
  <c r="I1887" i="1"/>
  <c r="J1887" i="1"/>
  <c r="K1887" i="1"/>
  <c r="L1887" i="1"/>
  <c r="M1887" i="1"/>
  <c r="N1887" i="1"/>
  <c r="C1888" i="1"/>
  <c r="D1888" i="1"/>
  <c r="E1888" i="1"/>
  <c r="F1888" i="1"/>
  <c r="G1888" i="1"/>
  <c r="H1888" i="1"/>
  <c r="I1888" i="1"/>
  <c r="J1888" i="1"/>
  <c r="K1888" i="1"/>
  <c r="L1888" i="1"/>
  <c r="M1888" i="1"/>
  <c r="N1888" i="1"/>
  <c r="C1889" i="1"/>
  <c r="D1889" i="1"/>
  <c r="E1889" i="1"/>
  <c r="F1889" i="1"/>
  <c r="G1889" i="1"/>
  <c r="H1889" i="1"/>
  <c r="I1889" i="1"/>
  <c r="J1889" i="1"/>
  <c r="K1889" i="1"/>
  <c r="L1889" i="1"/>
  <c r="M1889" i="1"/>
  <c r="N1889" i="1"/>
  <c r="C1890" i="1"/>
  <c r="D1890" i="1"/>
  <c r="E1890" i="1"/>
  <c r="F1890" i="1"/>
  <c r="G1890" i="1"/>
  <c r="H1890" i="1"/>
  <c r="I1890" i="1"/>
  <c r="J1890" i="1"/>
  <c r="K1890" i="1"/>
  <c r="L1890" i="1"/>
  <c r="M1890" i="1"/>
  <c r="N1890" i="1"/>
  <c r="C1891" i="1"/>
  <c r="D1891" i="1"/>
  <c r="E1891" i="1"/>
  <c r="F1891" i="1"/>
  <c r="G1891" i="1"/>
  <c r="H1891" i="1"/>
  <c r="I1891" i="1"/>
  <c r="J1891" i="1"/>
  <c r="K1891" i="1"/>
  <c r="L1891" i="1"/>
  <c r="M1891" i="1"/>
  <c r="N1891" i="1"/>
  <c r="C1892" i="1"/>
  <c r="D1892" i="1"/>
  <c r="E1892" i="1"/>
  <c r="F1892" i="1"/>
  <c r="G1892" i="1"/>
  <c r="H1892" i="1"/>
  <c r="I1892" i="1"/>
  <c r="J1892" i="1"/>
  <c r="K1892" i="1"/>
  <c r="L1892" i="1"/>
  <c r="M1892" i="1"/>
  <c r="N1892" i="1"/>
  <c r="C1893" i="1"/>
  <c r="D1893" i="1"/>
  <c r="E1893" i="1"/>
  <c r="F1893" i="1"/>
  <c r="G1893" i="1"/>
  <c r="H1893" i="1"/>
  <c r="I1893" i="1"/>
  <c r="J1893" i="1"/>
  <c r="K1893" i="1"/>
  <c r="L1893" i="1"/>
  <c r="M1893" i="1"/>
  <c r="N1893" i="1"/>
  <c r="C1894" i="1"/>
  <c r="D1894" i="1"/>
  <c r="E1894" i="1"/>
  <c r="F1894" i="1"/>
  <c r="G1894" i="1"/>
  <c r="H1894" i="1"/>
  <c r="I1894" i="1"/>
  <c r="J1894" i="1"/>
  <c r="K1894" i="1"/>
  <c r="L1894" i="1"/>
  <c r="M1894" i="1"/>
  <c r="N1894" i="1"/>
  <c r="C1895" i="1"/>
  <c r="D1895" i="1"/>
  <c r="E1895" i="1"/>
  <c r="F1895" i="1"/>
  <c r="G1895" i="1"/>
  <c r="H1895" i="1"/>
  <c r="I1895" i="1"/>
  <c r="J1895" i="1"/>
  <c r="K1895" i="1"/>
  <c r="L1895" i="1"/>
  <c r="M1895" i="1"/>
  <c r="N1895" i="1"/>
  <c r="C1896" i="1"/>
  <c r="D1896" i="1"/>
  <c r="E1896" i="1"/>
  <c r="F1896" i="1"/>
  <c r="G1896" i="1"/>
  <c r="H1896" i="1"/>
  <c r="I1896" i="1"/>
  <c r="J1896" i="1"/>
  <c r="K1896" i="1"/>
  <c r="L1896" i="1"/>
  <c r="M1896" i="1"/>
  <c r="N1896" i="1"/>
  <c r="C1897" i="1"/>
  <c r="D1897" i="1"/>
  <c r="E1897" i="1"/>
  <c r="F1897" i="1"/>
  <c r="G1897" i="1"/>
  <c r="H1897" i="1"/>
  <c r="I1897" i="1"/>
  <c r="J1897" i="1"/>
  <c r="K1897" i="1"/>
  <c r="L1897" i="1"/>
  <c r="M1897" i="1"/>
  <c r="N1897" i="1"/>
  <c r="C1898" i="1"/>
  <c r="D1898" i="1"/>
  <c r="E1898" i="1"/>
  <c r="F1898" i="1"/>
  <c r="G1898" i="1"/>
  <c r="H1898" i="1"/>
  <c r="I1898" i="1"/>
  <c r="J1898" i="1"/>
  <c r="K1898" i="1"/>
  <c r="L1898" i="1"/>
  <c r="M1898" i="1"/>
  <c r="N1898" i="1"/>
  <c r="C1899" i="1"/>
  <c r="D1899" i="1"/>
  <c r="E1899" i="1"/>
  <c r="F1899" i="1"/>
  <c r="G1899" i="1"/>
  <c r="H1899" i="1"/>
  <c r="I1899" i="1"/>
  <c r="J1899" i="1"/>
  <c r="K1899" i="1"/>
  <c r="L1899" i="1"/>
  <c r="M1899" i="1"/>
  <c r="N1899" i="1"/>
  <c r="C1900" i="1"/>
  <c r="D1900" i="1"/>
  <c r="E1900" i="1"/>
  <c r="F1900" i="1"/>
  <c r="G1900" i="1"/>
  <c r="H1900" i="1"/>
  <c r="I1900" i="1"/>
  <c r="J1900" i="1"/>
  <c r="K1900" i="1"/>
  <c r="L1900" i="1"/>
  <c r="M1900" i="1"/>
  <c r="N1900" i="1"/>
  <c r="C1901" i="1"/>
  <c r="D1901" i="1"/>
  <c r="E1901" i="1"/>
  <c r="F1901" i="1"/>
  <c r="G1901" i="1"/>
  <c r="H1901" i="1"/>
  <c r="I1901" i="1"/>
  <c r="J1901" i="1"/>
  <c r="K1901" i="1"/>
  <c r="L1901" i="1"/>
  <c r="M1901" i="1"/>
  <c r="N1901" i="1"/>
  <c r="C1902" i="1"/>
  <c r="D1902" i="1"/>
  <c r="E1902" i="1"/>
  <c r="F1902" i="1"/>
  <c r="G1902" i="1"/>
  <c r="H1902" i="1"/>
  <c r="I1902" i="1"/>
  <c r="J1902" i="1"/>
  <c r="K1902" i="1"/>
  <c r="L1902" i="1"/>
  <c r="M1902" i="1"/>
  <c r="N1902" i="1"/>
  <c r="C1903" i="1"/>
  <c r="D1903" i="1"/>
  <c r="E1903" i="1"/>
  <c r="F1903" i="1"/>
  <c r="G1903" i="1"/>
  <c r="H1903" i="1"/>
  <c r="I1903" i="1"/>
  <c r="J1903" i="1"/>
  <c r="K1903" i="1"/>
  <c r="L1903" i="1"/>
  <c r="M1903" i="1"/>
  <c r="N1903" i="1"/>
  <c r="C1904" i="1"/>
  <c r="D1904" i="1"/>
  <c r="E1904" i="1"/>
  <c r="F1904" i="1"/>
  <c r="G1904" i="1"/>
  <c r="H1904" i="1"/>
  <c r="I1904" i="1"/>
  <c r="J1904" i="1"/>
  <c r="K1904" i="1"/>
  <c r="L1904" i="1"/>
  <c r="M1904" i="1"/>
  <c r="N1904" i="1"/>
  <c r="C1905" i="1"/>
  <c r="D1905" i="1"/>
  <c r="E1905" i="1"/>
  <c r="F1905" i="1"/>
  <c r="G1905" i="1"/>
  <c r="H1905" i="1"/>
  <c r="I1905" i="1"/>
  <c r="J1905" i="1"/>
  <c r="K1905" i="1"/>
  <c r="L1905" i="1"/>
  <c r="M1905" i="1"/>
  <c r="N1905" i="1"/>
  <c r="C1906" i="1"/>
  <c r="D1906" i="1"/>
  <c r="E1906" i="1"/>
  <c r="F1906" i="1"/>
  <c r="G1906" i="1"/>
  <c r="H1906" i="1"/>
  <c r="I1906" i="1"/>
  <c r="J1906" i="1"/>
  <c r="K1906" i="1"/>
  <c r="L1906" i="1"/>
  <c r="M1906" i="1"/>
  <c r="N1906" i="1"/>
  <c r="C1907" i="1"/>
  <c r="D1907" i="1"/>
  <c r="E1907" i="1"/>
  <c r="F1907" i="1"/>
  <c r="G1907" i="1"/>
  <c r="H1907" i="1"/>
  <c r="I1907" i="1"/>
  <c r="J1907" i="1"/>
  <c r="K1907" i="1"/>
  <c r="L1907" i="1"/>
  <c r="M1907" i="1"/>
  <c r="N1907" i="1"/>
  <c r="C1908" i="1"/>
  <c r="D1908" i="1"/>
  <c r="E1908" i="1"/>
  <c r="F1908" i="1"/>
  <c r="G1908" i="1"/>
  <c r="H1908" i="1"/>
  <c r="I1908" i="1"/>
  <c r="J1908" i="1"/>
  <c r="K1908" i="1"/>
  <c r="L1908" i="1"/>
  <c r="M1908" i="1"/>
  <c r="N1908" i="1"/>
  <c r="C1909" i="1"/>
  <c r="D1909" i="1"/>
  <c r="E1909" i="1"/>
  <c r="F1909" i="1"/>
  <c r="G1909" i="1"/>
  <c r="H1909" i="1"/>
  <c r="I1909" i="1"/>
  <c r="J1909" i="1"/>
  <c r="K1909" i="1"/>
  <c r="L1909" i="1"/>
  <c r="M1909" i="1"/>
  <c r="N1909" i="1"/>
  <c r="C1910" i="1"/>
  <c r="D1910" i="1"/>
  <c r="E1910" i="1"/>
  <c r="F1910" i="1"/>
  <c r="G1910" i="1"/>
  <c r="H1910" i="1"/>
  <c r="I1910" i="1"/>
  <c r="J1910" i="1"/>
  <c r="K1910" i="1"/>
  <c r="L1910" i="1"/>
  <c r="M1910" i="1"/>
  <c r="N1910" i="1"/>
  <c r="C1911" i="1"/>
  <c r="D1911" i="1"/>
  <c r="E1911" i="1"/>
  <c r="F1911" i="1"/>
  <c r="G1911" i="1"/>
  <c r="H1911" i="1"/>
  <c r="I1911" i="1"/>
  <c r="J1911" i="1"/>
  <c r="K1911" i="1"/>
  <c r="L1911" i="1"/>
  <c r="M1911" i="1"/>
  <c r="N1911" i="1"/>
  <c r="C1912" i="1"/>
  <c r="D1912" i="1"/>
  <c r="E1912" i="1"/>
  <c r="F1912" i="1"/>
  <c r="G1912" i="1"/>
  <c r="H1912" i="1"/>
  <c r="I1912" i="1"/>
  <c r="J1912" i="1"/>
  <c r="K1912" i="1"/>
  <c r="L1912" i="1"/>
  <c r="M1912" i="1"/>
  <c r="N1912" i="1"/>
  <c r="C1913" i="1"/>
  <c r="D1913" i="1"/>
  <c r="E1913" i="1"/>
  <c r="F1913" i="1"/>
  <c r="G1913" i="1"/>
  <c r="H1913" i="1"/>
  <c r="I1913" i="1"/>
  <c r="J1913" i="1"/>
  <c r="K1913" i="1"/>
  <c r="L1913" i="1"/>
  <c r="M1913" i="1"/>
  <c r="N1913" i="1"/>
  <c r="C1914" i="1"/>
  <c r="D1914" i="1"/>
  <c r="E1914" i="1"/>
  <c r="F1914" i="1"/>
  <c r="G1914" i="1"/>
  <c r="H1914" i="1"/>
  <c r="I1914" i="1"/>
  <c r="J1914" i="1"/>
  <c r="K1914" i="1"/>
  <c r="L1914" i="1"/>
  <c r="M1914" i="1"/>
  <c r="N1914" i="1"/>
  <c r="C1915" i="1"/>
  <c r="D1915" i="1"/>
  <c r="E1915" i="1"/>
  <c r="F1915" i="1"/>
  <c r="G1915" i="1"/>
  <c r="H1915" i="1"/>
  <c r="I1915" i="1"/>
  <c r="J1915" i="1"/>
  <c r="K1915" i="1"/>
  <c r="L1915" i="1"/>
  <c r="M1915" i="1"/>
  <c r="N1915" i="1"/>
  <c r="C1916" i="1"/>
  <c r="D1916" i="1"/>
  <c r="E1916" i="1"/>
  <c r="F1916" i="1"/>
  <c r="G1916" i="1"/>
  <c r="H1916" i="1"/>
  <c r="I1916" i="1"/>
  <c r="J1916" i="1"/>
  <c r="K1916" i="1"/>
  <c r="L1916" i="1"/>
  <c r="M1916" i="1"/>
  <c r="N1916" i="1"/>
  <c r="C1917" i="1"/>
  <c r="D1917" i="1"/>
  <c r="E1917" i="1"/>
  <c r="F1917" i="1"/>
  <c r="G1917" i="1"/>
  <c r="H1917" i="1"/>
  <c r="I1917" i="1"/>
  <c r="J1917" i="1"/>
  <c r="K1917" i="1"/>
  <c r="L1917" i="1"/>
  <c r="M1917" i="1"/>
  <c r="N1917" i="1"/>
  <c r="C1918" i="1"/>
  <c r="D1918" i="1"/>
  <c r="E1918" i="1"/>
  <c r="F1918" i="1"/>
  <c r="G1918" i="1"/>
  <c r="H1918" i="1"/>
  <c r="I1918" i="1"/>
  <c r="J1918" i="1"/>
  <c r="K1918" i="1"/>
  <c r="L1918" i="1"/>
  <c r="M1918" i="1"/>
  <c r="N1918" i="1"/>
  <c r="C1919" i="1"/>
  <c r="D1919" i="1"/>
  <c r="E1919" i="1"/>
  <c r="F1919" i="1"/>
  <c r="G1919" i="1"/>
  <c r="H1919" i="1"/>
  <c r="I1919" i="1"/>
  <c r="J1919" i="1"/>
  <c r="K1919" i="1"/>
  <c r="L1919" i="1"/>
  <c r="M1919" i="1"/>
  <c r="N1919" i="1"/>
  <c r="C1920" i="1"/>
  <c r="D1920" i="1"/>
  <c r="E1920" i="1"/>
  <c r="F1920" i="1"/>
  <c r="G1920" i="1"/>
  <c r="H1920" i="1"/>
  <c r="I1920" i="1"/>
  <c r="J1920" i="1"/>
  <c r="K1920" i="1"/>
  <c r="L1920" i="1"/>
  <c r="M1920" i="1"/>
  <c r="N1920" i="1"/>
  <c r="C1921" i="1"/>
  <c r="D1921" i="1"/>
  <c r="E1921" i="1"/>
  <c r="F1921" i="1"/>
  <c r="G1921" i="1"/>
  <c r="H1921" i="1"/>
  <c r="I1921" i="1"/>
  <c r="J1921" i="1"/>
  <c r="K1921" i="1"/>
  <c r="L1921" i="1"/>
  <c r="M1921" i="1"/>
  <c r="N1921" i="1"/>
  <c r="C1922" i="1"/>
  <c r="D1922" i="1"/>
  <c r="E1922" i="1"/>
  <c r="F1922" i="1"/>
  <c r="G1922" i="1"/>
  <c r="H1922" i="1"/>
  <c r="I1922" i="1"/>
  <c r="J1922" i="1"/>
  <c r="K1922" i="1"/>
  <c r="L1922" i="1"/>
  <c r="M1922" i="1"/>
  <c r="N1922" i="1"/>
  <c r="C1923" i="1"/>
  <c r="D1923" i="1"/>
  <c r="E1923" i="1"/>
  <c r="F1923" i="1"/>
  <c r="G1923" i="1"/>
  <c r="H1923" i="1"/>
  <c r="I1923" i="1"/>
  <c r="J1923" i="1"/>
  <c r="K1923" i="1"/>
  <c r="L1923" i="1"/>
  <c r="M1923" i="1"/>
  <c r="N1923" i="1"/>
  <c r="C1924" i="1"/>
  <c r="D1924" i="1"/>
  <c r="E1924" i="1"/>
  <c r="F1924" i="1"/>
  <c r="G1924" i="1"/>
  <c r="H1924" i="1"/>
  <c r="I1924" i="1"/>
  <c r="J1924" i="1"/>
  <c r="K1924" i="1"/>
  <c r="L1924" i="1"/>
  <c r="M1924" i="1"/>
  <c r="N1924" i="1"/>
  <c r="C1925" i="1"/>
  <c r="D1925" i="1"/>
  <c r="E1925" i="1"/>
  <c r="F1925" i="1"/>
  <c r="G1925" i="1"/>
  <c r="H1925" i="1"/>
  <c r="I1925" i="1"/>
  <c r="J1925" i="1"/>
  <c r="K1925" i="1"/>
  <c r="L1925" i="1"/>
  <c r="M1925" i="1"/>
  <c r="N1925" i="1"/>
  <c r="C1926" i="1"/>
  <c r="D1926" i="1"/>
  <c r="E1926" i="1"/>
  <c r="F1926" i="1"/>
  <c r="G1926" i="1"/>
  <c r="H1926" i="1"/>
  <c r="I1926" i="1"/>
  <c r="J1926" i="1"/>
  <c r="K1926" i="1"/>
  <c r="L1926" i="1"/>
  <c r="M1926" i="1"/>
  <c r="N1926" i="1"/>
  <c r="C1927" i="1"/>
  <c r="D1927" i="1"/>
  <c r="E1927" i="1"/>
  <c r="F1927" i="1"/>
  <c r="G1927" i="1"/>
  <c r="H1927" i="1"/>
  <c r="I1927" i="1"/>
  <c r="J1927" i="1"/>
  <c r="K1927" i="1"/>
  <c r="L1927" i="1"/>
  <c r="M1927" i="1"/>
  <c r="N1927" i="1"/>
  <c r="C1928" i="1"/>
  <c r="D1928" i="1"/>
  <c r="E1928" i="1"/>
  <c r="F1928" i="1"/>
  <c r="G1928" i="1"/>
  <c r="H1928" i="1"/>
  <c r="I1928" i="1"/>
  <c r="J1928" i="1"/>
  <c r="K1928" i="1"/>
  <c r="L1928" i="1"/>
  <c r="M1928" i="1"/>
  <c r="N1928" i="1"/>
  <c r="C1929" i="1"/>
  <c r="D1929" i="1"/>
  <c r="E1929" i="1"/>
  <c r="F1929" i="1"/>
  <c r="G1929" i="1"/>
  <c r="H1929" i="1"/>
  <c r="I1929" i="1"/>
  <c r="J1929" i="1"/>
  <c r="K1929" i="1"/>
  <c r="L1929" i="1"/>
  <c r="M1929" i="1"/>
  <c r="N1929" i="1"/>
  <c r="C1930" i="1"/>
  <c r="D1930" i="1"/>
  <c r="E1930" i="1"/>
  <c r="F1930" i="1"/>
  <c r="G1930" i="1"/>
  <c r="H1930" i="1"/>
  <c r="I1930" i="1"/>
  <c r="J1930" i="1"/>
  <c r="K1930" i="1"/>
  <c r="L1930" i="1"/>
  <c r="M1930" i="1"/>
  <c r="N1930" i="1"/>
  <c r="C1931" i="1"/>
  <c r="D1931" i="1"/>
  <c r="E1931" i="1"/>
  <c r="F1931" i="1"/>
  <c r="G1931" i="1"/>
  <c r="H1931" i="1"/>
  <c r="I1931" i="1"/>
  <c r="J1931" i="1"/>
  <c r="K1931" i="1"/>
  <c r="L1931" i="1"/>
  <c r="M1931" i="1"/>
  <c r="N1931" i="1"/>
  <c r="C1932" i="1"/>
  <c r="D1932" i="1"/>
  <c r="E1932" i="1"/>
  <c r="F1932" i="1"/>
  <c r="G1932" i="1"/>
  <c r="H1932" i="1"/>
  <c r="I1932" i="1"/>
  <c r="J1932" i="1"/>
  <c r="K1932" i="1"/>
  <c r="L1932" i="1"/>
  <c r="M1932" i="1"/>
  <c r="N1932" i="1"/>
  <c r="C1933" i="1"/>
  <c r="D1933" i="1"/>
  <c r="E1933" i="1"/>
  <c r="F1933" i="1"/>
  <c r="G1933" i="1"/>
  <c r="H1933" i="1"/>
  <c r="I1933" i="1"/>
  <c r="J1933" i="1"/>
  <c r="K1933" i="1"/>
  <c r="L1933" i="1"/>
  <c r="M1933" i="1"/>
  <c r="N1933" i="1"/>
  <c r="C1934" i="1"/>
  <c r="D1934" i="1"/>
  <c r="E1934" i="1"/>
  <c r="F1934" i="1"/>
  <c r="G1934" i="1"/>
  <c r="H1934" i="1"/>
  <c r="I1934" i="1"/>
  <c r="J1934" i="1"/>
  <c r="K1934" i="1"/>
  <c r="L1934" i="1"/>
  <c r="M1934" i="1"/>
  <c r="N1934" i="1"/>
  <c r="C1935" i="1"/>
  <c r="D1935" i="1"/>
  <c r="E1935" i="1"/>
  <c r="F1935" i="1"/>
  <c r="G1935" i="1"/>
  <c r="H1935" i="1"/>
  <c r="I1935" i="1"/>
  <c r="J1935" i="1"/>
  <c r="K1935" i="1"/>
  <c r="L1935" i="1"/>
  <c r="M1935" i="1"/>
  <c r="N1935" i="1"/>
  <c r="C1936" i="1"/>
  <c r="D1936" i="1"/>
  <c r="E1936" i="1"/>
  <c r="F1936" i="1"/>
  <c r="G1936" i="1"/>
  <c r="H1936" i="1"/>
  <c r="I1936" i="1"/>
  <c r="J1936" i="1"/>
  <c r="K1936" i="1"/>
  <c r="L1936" i="1"/>
  <c r="M1936" i="1"/>
  <c r="N1936" i="1"/>
  <c r="C1937" i="1"/>
  <c r="D1937" i="1"/>
  <c r="E1937" i="1"/>
  <c r="F1937" i="1"/>
  <c r="G1937" i="1"/>
  <c r="H1937" i="1"/>
  <c r="I1937" i="1"/>
  <c r="J1937" i="1"/>
  <c r="K1937" i="1"/>
  <c r="L1937" i="1"/>
  <c r="M1937" i="1"/>
  <c r="N1937" i="1"/>
  <c r="C1938" i="1"/>
  <c r="D1938" i="1"/>
  <c r="E1938" i="1"/>
  <c r="F1938" i="1"/>
  <c r="G1938" i="1"/>
  <c r="H1938" i="1"/>
  <c r="I1938" i="1"/>
  <c r="J1938" i="1"/>
  <c r="K1938" i="1"/>
  <c r="L1938" i="1"/>
  <c r="M1938" i="1"/>
  <c r="N1938" i="1"/>
  <c r="C1939" i="1"/>
  <c r="D1939" i="1"/>
  <c r="E1939" i="1"/>
  <c r="F1939" i="1"/>
  <c r="G1939" i="1"/>
  <c r="H1939" i="1"/>
  <c r="I1939" i="1"/>
  <c r="J1939" i="1"/>
  <c r="K1939" i="1"/>
  <c r="L1939" i="1"/>
  <c r="M1939" i="1"/>
  <c r="N1939" i="1"/>
  <c r="C1940" i="1"/>
  <c r="D1940" i="1"/>
  <c r="E1940" i="1"/>
  <c r="F1940" i="1"/>
  <c r="G1940" i="1"/>
  <c r="H1940" i="1"/>
  <c r="I1940" i="1"/>
  <c r="J1940" i="1"/>
  <c r="K1940" i="1"/>
  <c r="L1940" i="1"/>
  <c r="M1940" i="1"/>
  <c r="N1940" i="1"/>
  <c r="C1941" i="1"/>
  <c r="D1941" i="1"/>
  <c r="E1941" i="1"/>
  <c r="F1941" i="1"/>
  <c r="G1941" i="1"/>
  <c r="H1941" i="1"/>
  <c r="I1941" i="1"/>
  <c r="J1941" i="1"/>
  <c r="K1941" i="1"/>
  <c r="L1941" i="1"/>
  <c r="M1941" i="1"/>
  <c r="N1941" i="1"/>
  <c r="C1942" i="1"/>
  <c r="D1942" i="1"/>
  <c r="E1942" i="1"/>
  <c r="F1942" i="1"/>
  <c r="G1942" i="1"/>
  <c r="H1942" i="1"/>
  <c r="I1942" i="1"/>
  <c r="J1942" i="1"/>
  <c r="K1942" i="1"/>
  <c r="L1942" i="1"/>
  <c r="M1942" i="1"/>
  <c r="N1942" i="1"/>
  <c r="C1943" i="1"/>
  <c r="D1943" i="1"/>
  <c r="E1943" i="1"/>
  <c r="F1943" i="1"/>
  <c r="G1943" i="1"/>
  <c r="H1943" i="1"/>
  <c r="I1943" i="1"/>
  <c r="J1943" i="1"/>
  <c r="K1943" i="1"/>
  <c r="L1943" i="1"/>
  <c r="M1943" i="1"/>
  <c r="N1943" i="1"/>
  <c r="C1944" i="1"/>
  <c r="D1944" i="1"/>
  <c r="E1944" i="1"/>
  <c r="F1944" i="1"/>
  <c r="G1944" i="1"/>
  <c r="H1944" i="1"/>
  <c r="I1944" i="1"/>
  <c r="J1944" i="1"/>
  <c r="K1944" i="1"/>
  <c r="L1944" i="1"/>
  <c r="M1944" i="1"/>
  <c r="N1944" i="1"/>
  <c r="C1945" i="1"/>
  <c r="D1945" i="1"/>
  <c r="E1945" i="1"/>
  <c r="F1945" i="1"/>
  <c r="G1945" i="1"/>
  <c r="H1945" i="1"/>
  <c r="I1945" i="1"/>
  <c r="J1945" i="1"/>
  <c r="K1945" i="1"/>
  <c r="L1945" i="1"/>
  <c r="M1945" i="1"/>
  <c r="N1945" i="1"/>
  <c r="C1946" i="1"/>
  <c r="D1946" i="1"/>
  <c r="E1946" i="1"/>
  <c r="F1946" i="1"/>
  <c r="G1946" i="1"/>
  <c r="H1946" i="1"/>
  <c r="I1946" i="1"/>
  <c r="J1946" i="1"/>
  <c r="K1946" i="1"/>
  <c r="L1946" i="1"/>
  <c r="M1946" i="1"/>
  <c r="N1946" i="1"/>
  <c r="C1947" i="1"/>
  <c r="D1947" i="1"/>
  <c r="E1947" i="1"/>
  <c r="F1947" i="1"/>
  <c r="G1947" i="1"/>
  <c r="H1947" i="1"/>
  <c r="I1947" i="1"/>
  <c r="J1947" i="1"/>
  <c r="K1947" i="1"/>
  <c r="L1947" i="1"/>
  <c r="M1947" i="1"/>
  <c r="N1947" i="1"/>
  <c r="C1948" i="1"/>
  <c r="D1948" i="1"/>
  <c r="E1948" i="1"/>
  <c r="F1948" i="1"/>
  <c r="G1948" i="1"/>
  <c r="H1948" i="1"/>
  <c r="I1948" i="1"/>
  <c r="J1948" i="1"/>
  <c r="K1948" i="1"/>
  <c r="L1948" i="1"/>
  <c r="M1948" i="1"/>
  <c r="N1948" i="1"/>
  <c r="C1949" i="1"/>
  <c r="D1949" i="1"/>
  <c r="E1949" i="1"/>
  <c r="F1949" i="1"/>
  <c r="G1949" i="1"/>
  <c r="H1949" i="1"/>
  <c r="I1949" i="1"/>
  <c r="J1949" i="1"/>
  <c r="K1949" i="1"/>
  <c r="L1949" i="1"/>
  <c r="M1949" i="1"/>
  <c r="N1949" i="1"/>
  <c r="C1950" i="1"/>
  <c r="D1950" i="1"/>
  <c r="E1950" i="1"/>
  <c r="F1950" i="1"/>
  <c r="G1950" i="1"/>
  <c r="H1950" i="1"/>
  <c r="I1950" i="1"/>
  <c r="J1950" i="1"/>
  <c r="K1950" i="1"/>
  <c r="L1950" i="1"/>
  <c r="M1950" i="1"/>
  <c r="N1950" i="1"/>
  <c r="C1951" i="1"/>
  <c r="D1951" i="1"/>
  <c r="E1951" i="1"/>
  <c r="F1951" i="1"/>
  <c r="G1951" i="1"/>
  <c r="H1951" i="1"/>
  <c r="I1951" i="1"/>
  <c r="J1951" i="1"/>
  <c r="K1951" i="1"/>
  <c r="L1951" i="1"/>
  <c r="M1951" i="1"/>
  <c r="N1951" i="1"/>
  <c r="C1952" i="1"/>
  <c r="D1952" i="1"/>
  <c r="E1952" i="1"/>
  <c r="F1952" i="1"/>
  <c r="G1952" i="1"/>
  <c r="H1952" i="1"/>
  <c r="I1952" i="1"/>
  <c r="J1952" i="1"/>
  <c r="K1952" i="1"/>
  <c r="L1952" i="1"/>
  <c r="M1952" i="1"/>
  <c r="N1952" i="1"/>
  <c r="C1953" i="1"/>
  <c r="D1953" i="1"/>
  <c r="E1953" i="1"/>
  <c r="F1953" i="1"/>
  <c r="G1953" i="1"/>
  <c r="H1953" i="1"/>
  <c r="I1953" i="1"/>
  <c r="J1953" i="1"/>
  <c r="K1953" i="1"/>
  <c r="L1953" i="1"/>
  <c r="M1953" i="1"/>
  <c r="N1953" i="1"/>
  <c r="C1954" i="1"/>
  <c r="D1954" i="1"/>
  <c r="E1954" i="1"/>
  <c r="F1954" i="1"/>
  <c r="G1954" i="1"/>
  <c r="H1954" i="1"/>
  <c r="I1954" i="1"/>
  <c r="J1954" i="1"/>
  <c r="K1954" i="1"/>
  <c r="L1954" i="1"/>
  <c r="M1954" i="1"/>
  <c r="N1954" i="1"/>
  <c r="C1955" i="1"/>
  <c r="D1955" i="1"/>
  <c r="E1955" i="1"/>
  <c r="F1955" i="1"/>
  <c r="G1955" i="1"/>
  <c r="H1955" i="1"/>
  <c r="I1955" i="1"/>
  <c r="J1955" i="1"/>
  <c r="K1955" i="1"/>
  <c r="L1955" i="1"/>
  <c r="M1955" i="1"/>
  <c r="N1955" i="1"/>
  <c r="C1956" i="1"/>
  <c r="D1956" i="1"/>
  <c r="E1956" i="1"/>
  <c r="F1956" i="1"/>
  <c r="G1956" i="1"/>
  <c r="H1956" i="1"/>
  <c r="I1956" i="1"/>
  <c r="J1956" i="1"/>
  <c r="K1956" i="1"/>
  <c r="L1956" i="1"/>
  <c r="M1956" i="1"/>
  <c r="N1956" i="1"/>
  <c r="C1957" i="1"/>
  <c r="D1957" i="1"/>
  <c r="E1957" i="1"/>
  <c r="F1957" i="1"/>
  <c r="G1957" i="1"/>
  <c r="H1957" i="1"/>
  <c r="I1957" i="1"/>
  <c r="J1957" i="1"/>
  <c r="K1957" i="1"/>
  <c r="L1957" i="1"/>
  <c r="M1957" i="1"/>
  <c r="N1957" i="1"/>
  <c r="C1958" i="1"/>
  <c r="D1958" i="1"/>
  <c r="E1958" i="1"/>
  <c r="F1958" i="1"/>
  <c r="G1958" i="1"/>
  <c r="H1958" i="1"/>
  <c r="I1958" i="1"/>
  <c r="J1958" i="1"/>
  <c r="K1958" i="1"/>
  <c r="L1958" i="1"/>
  <c r="M1958" i="1"/>
  <c r="N1958" i="1"/>
  <c r="C1959" i="1"/>
  <c r="D1959" i="1"/>
  <c r="E1959" i="1"/>
  <c r="F1959" i="1"/>
  <c r="G1959" i="1"/>
  <c r="H1959" i="1"/>
  <c r="I1959" i="1"/>
  <c r="J1959" i="1"/>
  <c r="K1959" i="1"/>
  <c r="L1959" i="1"/>
  <c r="M1959" i="1"/>
  <c r="N1959" i="1"/>
  <c r="C1960" i="1"/>
  <c r="D1960" i="1"/>
  <c r="E1960" i="1"/>
  <c r="F1960" i="1"/>
  <c r="G1960" i="1"/>
  <c r="H1960" i="1"/>
  <c r="I1960" i="1"/>
  <c r="J1960" i="1"/>
  <c r="K1960" i="1"/>
  <c r="L1960" i="1"/>
  <c r="M1960" i="1"/>
  <c r="N1960" i="1"/>
  <c r="C1961" i="1"/>
  <c r="D1961" i="1"/>
  <c r="E1961" i="1"/>
  <c r="F1961" i="1"/>
  <c r="G1961" i="1"/>
  <c r="H1961" i="1"/>
  <c r="I1961" i="1"/>
  <c r="J1961" i="1"/>
  <c r="K1961" i="1"/>
  <c r="L1961" i="1"/>
  <c r="M1961" i="1"/>
  <c r="N1961" i="1"/>
  <c r="C1962" i="1"/>
  <c r="D1962" i="1"/>
  <c r="E1962" i="1"/>
  <c r="F1962" i="1"/>
  <c r="G1962" i="1"/>
  <c r="H1962" i="1"/>
  <c r="I1962" i="1"/>
  <c r="J1962" i="1"/>
  <c r="K1962" i="1"/>
  <c r="L1962" i="1"/>
  <c r="M1962" i="1"/>
  <c r="N1962" i="1"/>
  <c r="C1963" i="1"/>
  <c r="D1963" i="1"/>
  <c r="E1963" i="1"/>
  <c r="F1963" i="1"/>
  <c r="G1963" i="1"/>
  <c r="H1963" i="1"/>
  <c r="I1963" i="1"/>
  <c r="J1963" i="1"/>
  <c r="K1963" i="1"/>
  <c r="L1963" i="1"/>
  <c r="M1963" i="1"/>
  <c r="N1963" i="1"/>
  <c r="C1964" i="1"/>
  <c r="D1964" i="1"/>
  <c r="E1964" i="1"/>
  <c r="F1964" i="1"/>
  <c r="G1964" i="1"/>
  <c r="H1964" i="1"/>
  <c r="I1964" i="1"/>
  <c r="J1964" i="1"/>
  <c r="K1964" i="1"/>
  <c r="L1964" i="1"/>
  <c r="M1964" i="1"/>
  <c r="N1964" i="1"/>
  <c r="C1965" i="1"/>
  <c r="D1965" i="1"/>
  <c r="E1965" i="1"/>
  <c r="F1965" i="1"/>
  <c r="G1965" i="1"/>
  <c r="H1965" i="1"/>
  <c r="I1965" i="1"/>
  <c r="J1965" i="1"/>
  <c r="K1965" i="1"/>
  <c r="L1965" i="1"/>
  <c r="M1965" i="1"/>
  <c r="N1965" i="1"/>
  <c r="C1966" i="1"/>
  <c r="D1966" i="1"/>
  <c r="E1966" i="1"/>
  <c r="F1966" i="1"/>
  <c r="G1966" i="1"/>
  <c r="H1966" i="1"/>
  <c r="I1966" i="1"/>
  <c r="J1966" i="1"/>
  <c r="K1966" i="1"/>
  <c r="L1966" i="1"/>
  <c r="M1966" i="1"/>
  <c r="N1966" i="1"/>
  <c r="C1967" i="1"/>
  <c r="D1967" i="1"/>
  <c r="E1967" i="1"/>
  <c r="F1967" i="1"/>
  <c r="G1967" i="1"/>
  <c r="H1967" i="1"/>
  <c r="I1967" i="1"/>
  <c r="J1967" i="1"/>
  <c r="K1967" i="1"/>
  <c r="L1967" i="1"/>
  <c r="M1967" i="1"/>
  <c r="N1967" i="1"/>
  <c r="C1968" i="1"/>
  <c r="D1968" i="1"/>
  <c r="E1968" i="1"/>
  <c r="F1968" i="1"/>
  <c r="G1968" i="1"/>
  <c r="H1968" i="1"/>
  <c r="I1968" i="1"/>
  <c r="J1968" i="1"/>
  <c r="K1968" i="1"/>
  <c r="L1968" i="1"/>
  <c r="M1968" i="1"/>
  <c r="N1968" i="1"/>
  <c r="C1969" i="1"/>
  <c r="D1969" i="1"/>
  <c r="E1969" i="1"/>
  <c r="F1969" i="1"/>
  <c r="G1969" i="1"/>
  <c r="H1969" i="1"/>
  <c r="I1969" i="1"/>
  <c r="J1969" i="1"/>
  <c r="K1969" i="1"/>
  <c r="L1969" i="1"/>
  <c r="M1969" i="1"/>
  <c r="N1969" i="1"/>
  <c r="C1970" i="1"/>
  <c r="D1970" i="1"/>
  <c r="E1970" i="1"/>
  <c r="F1970" i="1"/>
  <c r="G1970" i="1"/>
  <c r="H1970" i="1"/>
  <c r="I1970" i="1"/>
  <c r="J1970" i="1"/>
  <c r="K1970" i="1"/>
  <c r="L1970" i="1"/>
  <c r="M1970" i="1"/>
  <c r="N1970" i="1"/>
  <c r="C1971" i="1"/>
  <c r="D1971" i="1"/>
  <c r="E1971" i="1"/>
  <c r="F1971" i="1"/>
  <c r="G1971" i="1"/>
  <c r="H1971" i="1"/>
  <c r="I1971" i="1"/>
  <c r="J1971" i="1"/>
  <c r="K1971" i="1"/>
  <c r="L1971" i="1"/>
  <c r="M1971" i="1"/>
  <c r="N1971" i="1"/>
  <c r="C1972" i="1"/>
  <c r="D1972" i="1"/>
  <c r="E1972" i="1"/>
  <c r="F1972" i="1"/>
  <c r="G1972" i="1"/>
  <c r="H1972" i="1"/>
  <c r="I1972" i="1"/>
  <c r="J1972" i="1"/>
  <c r="K1972" i="1"/>
  <c r="L1972" i="1"/>
  <c r="M1972" i="1"/>
  <c r="N1972" i="1"/>
  <c r="C1973" i="1"/>
  <c r="D1973" i="1"/>
  <c r="E1973" i="1"/>
  <c r="F1973" i="1"/>
  <c r="G1973" i="1"/>
  <c r="H1973" i="1"/>
  <c r="I1973" i="1"/>
  <c r="J1973" i="1"/>
  <c r="K1973" i="1"/>
  <c r="L1973" i="1"/>
  <c r="M1973" i="1"/>
  <c r="N1973" i="1"/>
  <c r="C1974" i="1"/>
  <c r="D1974" i="1"/>
  <c r="E1974" i="1"/>
  <c r="F1974" i="1"/>
  <c r="G1974" i="1"/>
  <c r="H1974" i="1"/>
  <c r="I1974" i="1"/>
  <c r="J1974" i="1"/>
  <c r="K1974" i="1"/>
  <c r="L1974" i="1"/>
  <c r="M1974" i="1"/>
  <c r="N1974" i="1"/>
  <c r="C1975" i="1"/>
  <c r="D1975" i="1"/>
  <c r="E1975" i="1"/>
  <c r="F1975" i="1"/>
  <c r="G1975" i="1"/>
  <c r="H1975" i="1"/>
  <c r="I1975" i="1"/>
  <c r="J1975" i="1"/>
  <c r="K1975" i="1"/>
  <c r="L1975" i="1"/>
  <c r="M1975" i="1"/>
  <c r="N1975" i="1"/>
  <c r="C1976" i="1"/>
  <c r="D1976" i="1"/>
  <c r="E1976" i="1"/>
  <c r="F1976" i="1"/>
  <c r="G1976" i="1"/>
  <c r="H1976" i="1"/>
  <c r="I1976" i="1"/>
  <c r="J1976" i="1"/>
  <c r="K1976" i="1"/>
  <c r="L1976" i="1"/>
  <c r="M1976" i="1"/>
  <c r="N1976" i="1"/>
  <c r="C1977" i="1"/>
  <c r="D1977" i="1"/>
  <c r="E1977" i="1"/>
  <c r="F1977" i="1"/>
  <c r="G1977" i="1"/>
  <c r="H1977" i="1"/>
  <c r="I1977" i="1"/>
  <c r="J1977" i="1"/>
  <c r="K1977" i="1"/>
  <c r="L1977" i="1"/>
  <c r="M1977" i="1"/>
  <c r="N1977" i="1"/>
  <c r="C1978" i="1"/>
  <c r="D1978" i="1"/>
  <c r="E1978" i="1"/>
  <c r="F1978" i="1"/>
  <c r="G1978" i="1"/>
  <c r="H1978" i="1"/>
  <c r="I1978" i="1"/>
  <c r="J1978" i="1"/>
  <c r="K1978" i="1"/>
  <c r="L1978" i="1"/>
  <c r="M1978" i="1"/>
  <c r="N1978" i="1"/>
  <c r="C1979" i="1"/>
  <c r="D1979" i="1"/>
  <c r="E1979" i="1"/>
  <c r="F1979" i="1"/>
  <c r="G1979" i="1"/>
  <c r="H1979" i="1"/>
  <c r="I1979" i="1"/>
  <c r="J1979" i="1"/>
  <c r="K1979" i="1"/>
  <c r="L1979" i="1"/>
  <c r="M1979" i="1"/>
  <c r="N1979" i="1"/>
  <c r="C1980" i="1"/>
  <c r="D1980" i="1"/>
  <c r="E1980" i="1"/>
  <c r="F1980" i="1"/>
  <c r="G1980" i="1"/>
  <c r="H1980" i="1"/>
  <c r="I1980" i="1"/>
  <c r="J1980" i="1"/>
  <c r="K1980" i="1"/>
  <c r="L1980" i="1"/>
  <c r="M1980" i="1"/>
  <c r="N1980" i="1"/>
  <c r="C1981" i="1"/>
  <c r="D1981" i="1"/>
  <c r="E1981" i="1"/>
  <c r="F1981" i="1"/>
  <c r="G1981" i="1"/>
  <c r="H1981" i="1"/>
  <c r="I1981" i="1"/>
  <c r="J1981" i="1"/>
  <c r="K1981" i="1"/>
  <c r="L1981" i="1"/>
  <c r="M1981" i="1"/>
  <c r="N1981" i="1"/>
  <c r="C1982" i="1"/>
  <c r="D1982" i="1"/>
  <c r="E1982" i="1"/>
  <c r="F1982" i="1"/>
  <c r="G1982" i="1"/>
  <c r="H1982" i="1"/>
  <c r="I1982" i="1"/>
  <c r="J1982" i="1"/>
  <c r="K1982" i="1"/>
  <c r="L1982" i="1"/>
  <c r="M1982" i="1"/>
  <c r="N1982" i="1"/>
  <c r="C1983" i="1"/>
  <c r="D1983" i="1"/>
  <c r="E1983" i="1"/>
  <c r="F1983" i="1"/>
  <c r="G1983" i="1"/>
  <c r="H1983" i="1"/>
  <c r="I1983" i="1"/>
  <c r="J1983" i="1"/>
  <c r="K1983" i="1"/>
  <c r="L1983" i="1"/>
  <c r="M1983" i="1"/>
  <c r="N1983" i="1"/>
  <c r="C1984" i="1"/>
  <c r="D1984" i="1"/>
  <c r="E1984" i="1"/>
  <c r="F1984" i="1"/>
  <c r="G1984" i="1"/>
  <c r="H1984" i="1"/>
  <c r="I1984" i="1"/>
  <c r="J1984" i="1"/>
  <c r="K1984" i="1"/>
  <c r="L1984" i="1"/>
  <c r="M1984" i="1"/>
  <c r="N1984" i="1"/>
  <c r="C1985" i="1"/>
  <c r="D1985" i="1"/>
  <c r="E1985" i="1"/>
  <c r="F1985" i="1"/>
  <c r="G1985" i="1"/>
  <c r="H1985" i="1"/>
  <c r="I1985" i="1"/>
  <c r="J1985" i="1"/>
  <c r="K1985" i="1"/>
  <c r="L1985" i="1"/>
  <c r="M1985" i="1"/>
  <c r="N1985" i="1"/>
  <c r="C1986" i="1"/>
  <c r="D1986" i="1"/>
  <c r="E1986" i="1"/>
  <c r="F1986" i="1"/>
  <c r="G1986" i="1"/>
  <c r="H1986" i="1"/>
  <c r="I1986" i="1"/>
  <c r="J1986" i="1"/>
  <c r="K1986" i="1"/>
  <c r="L1986" i="1"/>
  <c r="M1986" i="1"/>
  <c r="N1986" i="1"/>
  <c r="C1987" i="1"/>
  <c r="D1987" i="1"/>
  <c r="E1987" i="1"/>
  <c r="F1987" i="1"/>
  <c r="G1987" i="1"/>
  <c r="H1987" i="1"/>
  <c r="I1987" i="1"/>
  <c r="J1987" i="1"/>
  <c r="K1987" i="1"/>
  <c r="L1987" i="1"/>
  <c r="M1987" i="1"/>
  <c r="N1987" i="1"/>
  <c r="C1988" i="1"/>
  <c r="D1988" i="1"/>
  <c r="E1988" i="1"/>
  <c r="F1988" i="1"/>
  <c r="G1988" i="1"/>
  <c r="H1988" i="1"/>
  <c r="I1988" i="1"/>
  <c r="J1988" i="1"/>
  <c r="K1988" i="1"/>
  <c r="L1988" i="1"/>
  <c r="M1988" i="1"/>
  <c r="N1988" i="1"/>
  <c r="C1989" i="1"/>
  <c r="D1989" i="1"/>
  <c r="E1989" i="1"/>
  <c r="F1989" i="1"/>
  <c r="G1989" i="1"/>
  <c r="H1989" i="1"/>
  <c r="I1989" i="1"/>
  <c r="J1989" i="1"/>
  <c r="K1989" i="1"/>
  <c r="L1989" i="1"/>
  <c r="M1989" i="1"/>
  <c r="N1989" i="1"/>
  <c r="C1990" i="1"/>
  <c r="D1990" i="1"/>
  <c r="E1990" i="1"/>
  <c r="F1990" i="1"/>
  <c r="G1990" i="1"/>
  <c r="H1990" i="1"/>
  <c r="I1990" i="1"/>
  <c r="J1990" i="1"/>
  <c r="K1990" i="1"/>
  <c r="L1990" i="1"/>
  <c r="M1990" i="1"/>
  <c r="N1990" i="1"/>
  <c r="C1991" i="1"/>
  <c r="D1991" i="1"/>
  <c r="E1991" i="1"/>
  <c r="F1991" i="1"/>
  <c r="G1991" i="1"/>
  <c r="H1991" i="1"/>
  <c r="I1991" i="1"/>
  <c r="J1991" i="1"/>
  <c r="K1991" i="1"/>
  <c r="L1991" i="1"/>
  <c r="M1991" i="1"/>
  <c r="N1991" i="1"/>
  <c r="C1992" i="1"/>
  <c r="D1992" i="1"/>
  <c r="E1992" i="1"/>
  <c r="F1992" i="1"/>
  <c r="G1992" i="1"/>
  <c r="H1992" i="1"/>
  <c r="I1992" i="1"/>
  <c r="J1992" i="1"/>
  <c r="K1992" i="1"/>
  <c r="L1992" i="1"/>
  <c r="M1992" i="1"/>
  <c r="N1992" i="1"/>
  <c r="C1993" i="1"/>
  <c r="D1993" i="1"/>
  <c r="E1993" i="1"/>
  <c r="F1993" i="1"/>
  <c r="G1993" i="1"/>
  <c r="H1993" i="1"/>
  <c r="I1993" i="1"/>
  <c r="J1993" i="1"/>
  <c r="K1993" i="1"/>
  <c r="L1993" i="1"/>
  <c r="M1993" i="1"/>
  <c r="N1993" i="1"/>
  <c r="C1994" i="1"/>
  <c r="D1994" i="1"/>
  <c r="E1994" i="1"/>
  <c r="F1994" i="1"/>
  <c r="G1994" i="1"/>
  <c r="H1994" i="1"/>
  <c r="I1994" i="1"/>
  <c r="J1994" i="1"/>
  <c r="K1994" i="1"/>
  <c r="L1994" i="1"/>
  <c r="M1994" i="1"/>
  <c r="N1994" i="1"/>
  <c r="C1995" i="1"/>
  <c r="D1995" i="1"/>
  <c r="E1995" i="1"/>
  <c r="F1995" i="1"/>
  <c r="G1995" i="1"/>
  <c r="H1995" i="1"/>
  <c r="I1995" i="1"/>
  <c r="J1995" i="1"/>
  <c r="K1995" i="1"/>
  <c r="L1995" i="1"/>
  <c r="M1995" i="1"/>
  <c r="N1995" i="1"/>
  <c r="C1996" i="1"/>
  <c r="D1996" i="1"/>
  <c r="E1996" i="1"/>
  <c r="F1996" i="1"/>
  <c r="G1996" i="1"/>
  <c r="H1996" i="1"/>
  <c r="I1996" i="1"/>
  <c r="J1996" i="1"/>
  <c r="K1996" i="1"/>
  <c r="L1996" i="1"/>
  <c r="M1996" i="1"/>
  <c r="N1996" i="1"/>
  <c r="C1997" i="1"/>
  <c r="D1997" i="1"/>
  <c r="E1997" i="1"/>
  <c r="F1997" i="1"/>
  <c r="G1997" i="1"/>
  <c r="H1997" i="1"/>
  <c r="I1997" i="1"/>
  <c r="J1997" i="1"/>
  <c r="K1997" i="1"/>
  <c r="L1997" i="1"/>
  <c r="M1997" i="1"/>
  <c r="N1997" i="1"/>
  <c r="C1998" i="1"/>
  <c r="D1998" i="1"/>
  <c r="E1998" i="1"/>
  <c r="F1998" i="1"/>
  <c r="G1998" i="1"/>
  <c r="H1998" i="1"/>
  <c r="I1998" i="1"/>
  <c r="J1998" i="1"/>
  <c r="K1998" i="1"/>
  <c r="L1998" i="1"/>
  <c r="M1998" i="1"/>
  <c r="N1998" i="1"/>
  <c r="C1999" i="1"/>
  <c r="D1999" i="1"/>
  <c r="E1999" i="1"/>
  <c r="F1999" i="1"/>
  <c r="G1999" i="1"/>
  <c r="H1999" i="1"/>
  <c r="I1999" i="1"/>
  <c r="J1999" i="1"/>
  <c r="K1999" i="1"/>
  <c r="L1999" i="1"/>
  <c r="M1999" i="1"/>
  <c r="N1999" i="1"/>
  <c r="C2000" i="1"/>
  <c r="D2000" i="1"/>
  <c r="E2000" i="1"/>
  <c r="F2000" i="1"/>
  <c r="G2000" i="1"/>
  <c r="H2000" i="1"/>
  <c r="I2000" i="1"/>
  <c r="J2000" i="1"/>
  <c r="K2000" i="1"/>
  <c r="L2000" i="1"/>
  <c r="M2000" i="1"/>
  <c r="N2000" i="1"/>
  <c r="C2001" i="1"/>
  <c r="D2001" i="1"/>
  <c r="E2001" i="1"/>
  <c r="F2001" i="1"/>
  <c r="G2001" i="1"/>
  <c r="H2001" i="1"/>
  <c r="I2001" i="1"/>
  <c r="J2001" i="1"/>
  <c r="K2001" i="1"/>
  <c r="L2001" i="1"/>
  <c r="M2001" i="1"/>
  <c r="N2001" i="1"/>
  <c r="C2002" i="1"/>
  <c r="D2002" i="1"/>
  <c r="E2002" i="1"/>
  <c r="F2002" i="1"/>
  <c r="G2002" i="1"/>
  <c r="H2002" i="1"/>
  <c r="I2002" i="1"/>
  <c r="J2002" i="1"/>
  <c r="K2002" i="1"/>
  <c r="L2002" i="1"/>
  <c r="M2002" i="1"/>
  <c r="N2002" i="1"/>
  <c r="C2003" i="1"/>
  <c r="D2003" i="1"/>
  <c r="E2003" i="1"/>
  <c r="F2003" i="1"/>
  <c r="G2003" i="1"/>
  <c r="H2003" i="1"/>
  <c r="I2003" i="1"/>
  <c r="J2003" i="1"/>
  <c r="K2003" i="1"/>
  <c r="L2003" i="1"/>
  <c r="M2003" i="1"/>
  <c r="N2003" i="1"/>
  <c r="C2004" i="1"/>
  <c r="D2004" i="1"/>
  <c r="E2004" i="1"/>
  <c r="F2004" i="1"/>
  <c r="G2004" i="1"/>
  <c r="H2004" i="1"/>
  <c r="I2004" i="1"/>
  <c r="J2004" i="1"/>
  <c r="K2004" i="1"/>
  <c r="L2004" i="1"/>
  <c r="M2004" i="1"/>
  <c r="N2004" i="1"/>
  <c r="C2005" i="1"/>
  <c r="D2005" i="1"/>
  <c r="E2005" i="1"/>
  <c r="F2005" i="1"/>
  <c r="G2005" i="1"/>
  <c r="H2005" i="1"/>
  <c r="I2005" i="1"/>
  <c r="J2005" i="1"/>
  <c r="K2005" i="1"/>
  <c r="L2005" i="1"/>
  <c r="M2005" i="1"/>
  <c r="N2005" i="1"/>
  <c r="C2006" i="1"/>
  <c r="D2006" i="1"/>
  <c r="E2006" i="1"/>
  <c r="F2006" i="1"/>
  <c r="G2006" i="1"/>
  <c r="H2006" i="1"/>
  <c r="I2006" i="1"/>
  <c r="J2006" i="1"/>
  <c r="K2006" i="1"/>
  <c r="L2006" i="1"/>
  <c r="M2006" i="1"/>
  <c r="N2006" i="1"/>
  <c r="C2007" i="1"/>
  <c r="D2007" i="1"/>
  <c r="E2007" i="1"/>
  <c r="F2007" i="1"/>
  <c r="G2007" i="1"/>
  <c r="H2007" i="1"/>
  <c r="I2007" i="1"/>
  <c r="J2007" i="1"/>
  <c r="K2007" i="1"/>
  <c r="L2007" i="1"/>
  <c r="M2007" i="1"/>
  <c r="N2007" i="1"/>
  <c r="C2008" i="1"/>
  <c r="D2008" i="1"/>
  <c r="E2008" i="1"/>
  <c r="F2008" i="1"/>
  <c r="G2008" i="1"/>
  <c r="H2008" i="1"/>
  <c r="I2008" i="1"/>
  <c r="J2008" i="1"/>
  <c r="K2008" i="1"/>
  <c r="L2008" i="1"/>
  <c r="M2008" i="1"/>
  <c r="N2008" i="1"/>
  <c r="C2009" i="1"/>
  <c r="D2009" i="1"/>
  <c r="E2009" i="1"/>
  <c r="F2009" i="1"/>
  <c r="G2009" i="1"/>
  <c r="H2009" i="1"/>
  <c r="I2009" i="1"/>
  <c r="J2009" i="1"/>
  <c r="K2009" i="1"/>
  <c r="L2009" i="1"/>
  <c r="M2009" i="1"/>
  <c r="N2009" i="1"/>
  <c r="C2010" i="1"/>
  <c r="D2010" i="1"/>
  <c r="E2010" i="1"/>
  <c r="F2010" i="1"/>
  <c r="G2010" i="1"/>
  <c r="H2010" i="1"/>
  <c r="I2010" i="1"/>
  <c r="J2010" i="1"/>
  <c r="K2010" i="1"/>
  <c r="L2010" i="1"/>
  <c r="M2010" i="1"/>
  <c r="N2010" i="1"/>
  <c r="C2011" i="1"/>
  <c r="D2011" i="1"/>
  <c r="E2011" i="1"/>
  <c r="F2011" i="1"/>
  <c r="G2011" i="1"/>
  <c r="H2011" i="1"/>
  <c r="I2011" i="1"/>
  <c r="J2011" i="1"/>
  <c r="K2011" i="1"/>
  <c r="L2011" i="1"/>
  <c r="M2011" i="1"/>
  <c r="N2011" i="1"/>
  <c r="C2012" i="1"/>
  <c r="D2012" i="1"/>
  <c r="E2012" i="1"/>
  <c r="F2012" i="1"/>
  <c r="G2012" i="1"/>
  <c r="H2012" i="1"/>
  <c r="I2012" i="1"/>
  <c r="J2012" i="1"/>
  <c r="K2012" i="1"/>
  <c r="L2012" i="1"/>
  <c r="M2012" i="1"/>
  <c r="N2012" i="1"/>
  <c r="C2013" i="1"/>
  <c r="D2013" i="1"/>
  <c r="E2013" i="1"/>
  <c r="F2013" i="1"/>
  <c r="G2013" i="1"/>
  <c r="H2013" i="1"/>
  <c r="I2013" i="1"/>
  <c r="J2013" i="1"/>
  <c r="K2013" i="1"/>
  <c r="L2013" i="1"/>
  <c r="M2013" i="1"/>
  <c r="N2013" i="1"/>
  <c r="C2014" i="1"/>
  <c r="D2014" i="1"/>
  <c r="E2014" i="1"/>
  <c r="F2014" i="1"/>
  <c r="G2014" i="1"/>
  <c r="H2014" i="1"/>
  <c r="I2014" i="1"/>
  <c r="J2014" i="1"/>
  <c r="K2014" i="1"/>
  <c r="L2014" i="1"/>
  <c r="M2014" i="1"/>
  <c r="N2014" i="1"/>
  <c r="C2015" i="1"/>
  <c r="D2015" i="1"/>
  <c r="E2015" i="1"/>
  <c r="F2015" i="1"/>
  <c r="G2015" i="1"/>
  <c r="H2015" i="1"/>
  <c r="I2015" i="1"/>
  <c r="J2015" i="1"/>
  <c r="K2015" i="1"/>
  <c r="L2015" i="1"/>
  <c r="M2015" i="1"/>
  <c r="N2015" i="1"/>
  <c r="C2016" i="1"/>
  <c r="D2016" i="1"/>
  <c r="E2016" i="1"/>
  <c r="F2016" i="1"/>
  <c r="G2016" i="1"/>
  <c r="H2016" i="1"/>
  <c r="I2016" i="1"/>
  <c r="J2016" i="1"/>
  <c r="K2016" i="1"/>
  <c r="L2016" i="1"/>
  <c r="M2016" i="1"/>
  <c r="N2016" i="1"/>
  <c r="C2017" i="1"/>
  <c r="D2017" i="1"/>
  <c r="E2017" i="1"/>
  <c r="F2017" i="1"/>
  <c r="G2017" i="1"/>
  <c r="H2017" i="1"/>
  <c r="I2017" i="1"/>
  <c r="J2017" i="1"/>
  <c r="K2017" i="1"/>
  <c r="L2017" i="1"/>
  <c r="M2017" i="1"/>
  <c r="N2017" i="1"/>
  <c r="C2018" i="1"/>
  <c r="D2018" i="1"/>
  <c r="E2018" i="1"/>
  <c r="F2018" i="1"/>
  <c r="G2018" i="1"/>
  <c r="H2018" i="1"/>
  <c r="I2018" i="1"/>
  <c r="J2018" i="1"/>
  <c r="K2018" i="1"/>
  <c r="L2018" i="1"/>
  <c r="M2018" i="1"/>
  <c r="N2018" i="1"/>
  <c r="C2019" i="1"/>
  <c r="D2019" i="1"/>
  <c r="E2019" i="1"/>
  <c r="F2019" i="1"/>
  <c r="G2019" i="1"/>
  <c r="H2019" i="1"/>
  <c r="I2019" i="1"/>
  <c r="J2019" i="1"/>
  <c r="K2019" i="1"/>
  <c r="L2019" i="1"/>
  <c r="M2019" i="1"/>
  <c r="N2019" i="1"/>
  <c r="C2020" i="1"/>
  <c r="D2020" i="1"/>
  <c r="E2020" i="1"/>
  <c r="F2020" i="1"/>
  <c r="G2020" i="1"/>
  <c r="H2020" i="1"/>
  <c r="I2020" i="1"/>
  <c r="J2020" i="1"/>
  <c r="K2020" i="1"/>
  <c r="L2020" i="1"/>
  <c r="M2020" i="1"/>
  <c r="N2020" i="1"/>
  <c r="C2021" i="1"/>
  <c r="D2021" i="1"/>
  <c r="E2021" i="1"/>
  <c r="F2021" i="1"/>
  <c r="G2021" i="1"/>
  <c r="H2021" i="1"/>
  <c r="I2021" i="1"/>
  <c r="J2021" i="1"/>
  <c r="K2021" i="1"/>
  <c r="L2021" i="1"/>
  <c r="M2021" i="1"/>
  <c r="N2021" i="1"/>
  <c r="C2022" i="1"/>
  <c r="D2022" i="1"/>
  <c r="E2022" i="1"/>
  <c r="F2022" i="1"/>
  <c r="G2022" i="1"/>
  <c r="H2022" i="1"/>
  <c r="I2022" i="1"/>
  <c r="J2022" i="1"/>
  <c r="K2022" i="1"/>
  <c r="L2022" i="1"/>
  <c r="M2022" i="1"/>
  <c r="N2022" i="1"/>
  <c r="C2023" i="1"/>
  <c r="D2023" i="1"/>
  <c r="E2023" i="1"/>
  <c r="F2023" i="1"/>
  <c r="G2023" i="1"/>
  <c r="H2023" i="1"/>
  <c r="I2023" i="1"/>
  <c r="J2023" i="1"/>
  <c r="K2023" i="1"/>
  <c r="L2023" i="1"/>
  <c r="M2023" i="1"/>
  <c r="N2023" i="1"/>
  <c r="C2024" i="1"/>
  <c r="D2024" i="1"/>
  <c r="E2024" i="1"/>
  <c r="F2024" i="1"/>
  <c r="G2024" i="1"/>
  <c r="H2024" i="1"/>
  <c r="I2024" i="1"/>
  <c r="J2024" i="1"/>
  <c r="K2024" i="1"/>
  <c r="L2024" i="1"/>
  <c r="M2024" i="1"/>
  <c r="N2024" i="1"/>
  <c r="C2025" i="1"/>
  <c r="D2025" i="1"/>
  <c r="E2025" i="1"/>
  <c r="F2025" i="1"/>
  <c r="G2025" i="1"/>
  <c r="H2025" i="1"/>
  <c r="I2025" i="1"/>
  <c r="J2025" i="1"/>
  <c r="K2025" i="1"/>
  <c r="L2025" i="1"/>
  <c r="M2025" i="1"/>
  <c r="N2025" i="1"/>
  <c r="C2026" i="1"/>
  <c r="D2026" i="1"/>
  <c r="E2026" i="1"/>
  <c r="F2026" i="1"/>
  <c r="G2026" i="1"/>
  <c r="H2026" i="1"/>
  <c r="I2026" i="1"/>
  <c r="J2026" i="1"/>
  <c r="K2026" i="1"/>
  <c r="L2026" i="1"/>
  <c r="M2026" i="1"/>
  <c r="N2026" i="1"/>
  <c r="C2027" i="1"/>
  <c r="D2027" i="1"/>
  <c r="E2027" i="1"/>
  <c r="F2027" i="1"/>
  <c r="G2027" i="1"/>
  <c r="H2027" i="1"/>
  <c r="I2027" i="1"/>
  <c r="J2027" i="1"/>
  <c r="K2027" i="1"/>
  <c r="L2027" i="1"/>
  <c r="M2027" i="1"/>
  <c r="N2027" i="1"/>
  <c r="C2028" i="1"/>
  <c r="D2028" i="1"/>
  <c r="E2028" i="1"/>
  <c r="F2028" i="1"/>
  <c r="G2028" i="1"/>
  <c r="H2028" i="1"/>
  <c r="I2028" i="1"/>
  <c r="J2028" i="1"/>
  <c r="K2028" i="1"/>
  <c r="L2028" i="1"/>
  <c r="M2028" i="1"/>
  <c r="N2028" i="1"/>
  <c r="C2029" i="1"/>
  <c r="D2029" i="1"/>
  <c r="E2029" i="1"/>
  <c r="F2029" i="1"/>
  <c r="G2029" i="1"/>
  <c r="H2029" i="1"/>
  <c r="I2029" i="1"/>
  <c r="J2029" i="1"/>
  <c r="K2029" i="1"/>
  <c r="L2029" i="1"/>
  <c r="M2029" i="1"/>
  <c r="N2029" i="1"/>
  <c r="C2030" i="1"/>
  <c r="D2030" i="1"/>
  <c r="E2030" i="1"/>
  <c r="F2030" i="1"/>
  <c r="G2030" i="1"/>
  <c r="H2030" i="1"/>
  <c r="I2030" i="1"/>
  <c r="J2030" i="1"/>
  <c r="K2030" i="1"/>
  <c r="L2030" i="1"/>
  <c r="M2030" i="1"/>
  <c r="N2030" i="1"/>
  <c r="C1532" i="1"/>
  <c r="D1532" i="1"/>
  <c r="E1532" i="1"/>
  <c r="F1532" i="1"/>
  <c r="G1532" i="1"/>
  <c r="H1532" i="1"/>
  <c r="I1532" i="1"/>
  <c r="J1532" i="1"/>
  <c r="K1532" i="1"/>
  <c r="L1532" i="1"/>
  <c r="M1532" i="1"/>
  <c r="N1532" i="1"/>
  <c r="C1533" i="1"/>
  <c r="D1533" i="1"/>
  <c r="E1533" i="1"/>
  <c r="F1533" i="1"/>
  <c r="G1533" i="1"/>
  <c r="H1533" i="1"/>
  <c r="I1533" i="1"/>
  <c r="J1533" i="1"/>
  <c r="K1533" i="1"/>
  <c r="L1533" i="1"/>
  <c r="M1533" i="1"/>
  <c r="N1533" i="1"/>
  <c r="C1531" i="1"/>
  <c r="D1531" i="1"/>
  <c r="E1531" i="1"/>
  <c r="F1531" i="1"/>
  <c r="G1531" i="1"/>
  <c r="H1531" i="1"/>
  <c r="I1531" i="1"/>
  <c r="J1531" i="1"/>
  <c r="K1531" i="1"/>
  <c r="L1531" i="1"/>
  <c r="M1531" i="1"/>
  <c r="N1531" i="1"/>
  <c r="G1029" i="1"/>
  <c r="C1032" i="1"/>
  <c r="D1032" i="1"/>
  <c r="E1032" i="1"/>
  <c r="C1033" i="1"/>
  <c r="D1033" i="1"/>
  <c r="E1033" i="1"/>
  <c r="C1034" i="1"/>
  <c r="D1034" i="1"/>
  <c r="E1034" i="1"/>
  <c r="C1035" i="1"/>
  <c r="D1035" i="1"/>
  <c r="E1035" i="1"/>
  <c r="C1036" i="1"/>
  <c r="D1036" i="1"/>
  <c r="E1036" i="1"/>
  <c r="C1037" i="1"/>
  <c r="D1037" i="1"/>
  <c r="E1037" i="1"/>
  <c r="C1038" i="1"/>
  <c r="D1038" i="1"/>
  <c r="E1038" i="1"/>
  <c r="C1039" i="1"/>
  <c r="D1039" i="1"/>
  <c r="E1039" i="1"/>
  <c r="C1040" i="1"/>
  <c r="D1040" i="1"/>
  <c r="E1040" i="1"/>
  <c r="C1041" i="1"/>
  <c r="D1041" i="1"/>
  <c r="E1041" i="1"/>
  <c r="C1042" i="1"/>
  <c r="D1042" i="1"/>
  <c r="E1042" i="1"/>
  <c r="C1043" i="1"/>
  <c r="D1043" i="1"/>
  <c r="E1043" i="1"/>
  <c r="C1044" i="1"/>
  <c r="D1044" i="1"/>
  <c r="E1044" i="1"/>
  <c r="C1045" i="1"/>
  <c r="D1045" i="1"/>
  <c r="E1045" i="1"/>
  <c r="C1046" i="1"/>
  <c r="D1046" i="1"/>
  <c r="E1046" i="1"/>
  <c r="C1047" i="1"/>
  <c r="D1047" i="1"/>
  <c r="E1047" i="1"/>
  <c r="C1048" i="1"/>
  <c r="D1048" i="1"/>
  <c r="E1048" i="1"/>
  <c r="C1049" i="1"/>
  <c r="D1049" i="1"/>
  <c r="E1049" i="1"/>
  <c r="C1050" i="1"/>
  <c r="D1050" i="1"/>
  <c r="E1050" i="1"/>
  <c r="C1051" i="1"/>
  <c r="D1051" i="1"/>
  <c r="E1051" i="1"/>
  <c r="C1052" i="1"/>
  <c r="D1052" i="1"/>
  <c r="E1052" i="1"/>
  <c r="C1053" i="1"/>
  <c r="D1053" i="1"/>
  <c r="E1053" i="1"/>
  <c r="C1054" i="1"/>
  <c r="D1054" i="1"/>
  <c r="E1054" i="1"/>
  <c r="C1055" i="1"/>
  <c r="D1055" i="1"/>
  <c r="E1055" i="1"/>
  <c r="C1056" i="1"/>
  <c r="D1056" i="1"/>
  <c r="E1056" i="1"/>
  <c r="C1057" i="1"/>
  <c r="D1057" i="1"/>
  <c r="E1057" i="1"/>
  <c r="C1058" i="1"/>
  <c r="D1058" i="1"/>
  <c r="E1058" i="1"/>
  <c r="C1059" i="1"/>
  <c r="D1059" i="1"/>
  <c r="E1059" i="1"/>
  <c r="C1060" i="1"/>
  <c r="D1060" i="1"/>
  <c r="E1060" i="1"/>
  <c r="C1061" i="1"/>
  <c r="D1061" i="1"/>
  <c r="E1061" i="1"/>
  <c r="C1062" i="1"/>
  <c r="D1062" i="1"/>
  <c r="E1062" i="1"/>
  <c r="C1063" i="1"/>
  <c r="D1063" i="1"/>
  <c r="E1063" i="1"/>
  <c r="C1064" i="1"/>
  <c r="D1064" i="1"/>
  <c r="E1064" i="1"/>
  <c r="C1065" i="1"/>
  <c r="D1065" i="1"/>
  <c r="E1065" i="1"/>
  <c r="C1066" i="1"/>
  <c r="D1066" i="1"/>
  <c r="E1066" i="1"/>
  <c r="C1067" i="1"/>
  <c r="D1067" i="1"/>
  <c r="E1067" i="1"/>
  <c r="C1068" i="1"/>
  <c r="D1068" i="1"/>
  <c r="E1068" i="1"/>
  <c r="C1069" i="1"/>
  <c r="D1069" i="1"/>
  <c r="E1069" i="1"/>
  <c r="C1070" i="1"/>
  <c r="D1070" i="1"/>
  <c r="E1070" i="1"/>
  <c r="C1071" i="1"/>
  <c r="D1071" i="1"/>
  <c r="E1071" i="1"/>
  <c r="C1072" i="1"/>
  <c r="D1072" i="1"/>
  <c r="E1072" i="1"/>
  <c r="C1073" i="1"/>
  <c r="D1073" i="1"/>
  <c r="E1073" i="1"/>
  <c r="C1074" i="1"/>
  <c r="D1074" i="1"/>
  <c r="E1074" i="1"/>
  <c r="C1075" i="1"/>
  <c r="D1075" i="1"/>
  <c r="E1075" i="1"/>
  <c r="C1076" i="1"/>
  <c r="D1076" i="1"/>
  <c r="E1076" i="1"/>
  <c r="C1077" i="1"/>
  <c r="D1077" i="1"/>
  <c r="E1077" i="1"/>
  <c r="C1078" i="1"/>
  <c r="D1078" i="1"/>
  <c r="E1078" i="1"/>
  <c r="C1079" i="1"/>
  <c r="D1079" i="1"/>
  <c r="E1079" i="1"/>
  <c r="C1080" i="1"/>
  <c r="D1080" i="1"/>
  <c r="E1080" i="1"/>
  <c r="C1081" i="1"/>
  <c r="D1081" i="1"/>
  <c r="E1081" i="1"/>
  <c r="C1082" i="1"/>
  <c r="D1082" i="1"/>
  <c r="E1082" i="1"/>
  <c r="C1083" i="1"/>
  <c r="D1083" i="1"/>
  <c r="E1083" i="1"/>
  <c r="C1084" i="1"/>
  <c r="D1084" i="1"/>
  <c r="E1084" i="1"/>
  <c r="C1085" i="1"/>
  <c r="D1085" i="1"/>
  <c r="E1085" i="1"/>
  <c r="C1086" i="1"/>
  <c r="D1086" i="1"/>
  <c r="E1086" i="1"/>
  <c r="C1087" i="1"/>
  <c r="D1087" i="1"/>
  <c r="E1087" i="1"/>
  <c r="C1088" i="1"/>
  <c r="D1088" i="1"/>
  <c r="E1088" i="1"/>
  <c r="C1089" i="1"/>
  <c r="D1089" i="1"/>
  <c r="E1089" i="1"/>
  <c r="C1090" i="1"/>
  <c r="D1090" i="1"/>
  <c r="E1090" i="1"/>
  <c r="C1091" i="1"/>
  <c r="D1091" i="1"/>
  <c r="E1091" i="1"/>
  <c r="C1092" i="1"/>
  <c r="D1092" i="1"/>
  <c r="E1092" i="1"/>
  <c r="C1093" i="1"/>
  <c r="D1093" i="1"/>
  <c r="E1093" i="1"/>
  <c r="C1094" i="1"/>
  <c r="D1094" i="1"/>
  <c r="E1094" i="1"/>
  <c r="C1095" i="1"/>
  <c r="D1095" i="1"/>
  <c r="E1095" i="1"/>
  <c r="C1096" i="1"/>
  <c r="D1096" i="1"/>
  <c r="E1096" i="1"/>
  <c r="C1097" i="1"/>
  <c r="D1097" i="1"/>
  <c r="E1097" i="1"/>
  <c r="C1098" i="1"/>
  <c r="D1098" i="1"/>
  <c r="E1098" i="1"/>
  <c r="C1099" i="1"/>
  <c r="D1099" i="1"/>
  <c r="E1099" i="1"/>
  <c r="C1100" i="1"/>
  <c r="D1100" i="1"/>
  <c r="E1100" i="1"/>
  <c r="C1101" i="1"/>
  <c r="D1101" i="1"/>
  <c r="E1101" i="1"/>
  <c r="C1102" i="1"/>
  <c r="D1102" i="1"/>
  <c r="E1102" i="1"/>
  <c r="C1103" i="1"/>
  <c r="D1103" i="1"/>
  <c r="E1103" i="1"/>
  <c r="C1104" i="1"/>
  <c r="D1104" i="1"/>
  <c r="E1104" i="1"/>
  <c r="C1105" i="1"/>
  <c r="D1105" i="1"/>
  <c r="E1105" i="1"/>
  <c r="C1106" i="1"/>
  <c r="D1106" i="1"/>
  <c r="E1106" i="1"/>
  <c r="C1107" i="1"/>
  <c r="D1107" i="1"/>
  <c r="E1107" i="1"/>
  <c r="C1108" i="1"/>
  <c r="D1108" i="1"/>
  <c r="E1108" i="1"/>
  <c r="C1109" i="1"/>
  <c r="D1109" i="1"/>
  <c r="E1109" i="1"/>
  <c r="C1110" i="1"/>
  <c r="D1110" i="1"/>
  <c r="E1110" i="1"/>
  <c r="C1111" i="1"/>
  <c r="D1111" i="1"/>
  <c r="E1111" i="1"/>
  <c r="C1112" i="1"/>
  <c r="D1112" i="1"/>
  <c r="E1112" i="1"/>
  <c r="C1113" i="1"/>
  <c r="D1113" i="1"/>
  <c r="E1113" i="1"/>
  <c r="C1114" i="1"/>
  <c r="D1114" i="1"/>
  <c r="E1114" i="1"/>
  <c r="C1115" i="1"/>
  <c r="D1115" i="1"/>
  <c r="E1115" i="1"/>
  <c r="C1116" i="1"/>
  <c r="D1116" i="1"/>
  <c r="E1116" i="1"/>
  <c r="C1117" i="1"/>
  <c r="D1117" i="1"/>
  <c r="E1117" i="1"/>
  <c r="C1118" i="1"/>
  <c r="D1118" i="1"/>
  <c r="E1118" i="1"/>
  <c r="C1119" i="1"/>
  <c r="D1119" i="1"/>
  <c r="E1119" i="1"/>
  <c r="C1120" i="1"/>
  <c r="D1120" i="1"/>
  <c r="E1120" i="1"/>
  <c r="C1121" i="1"/>
  <c r="D1121" i="1"/>
  <c r="E1121" i="1"/>
  <c r="C1122" i="1"/>
  <c r="D1122" i="1"/>
  <c r="E1122" i="1"/>
  <c r="C1123" i="1"/>
  <c r="D1123" i="1"/>
  <c r="E1123" i="1"/>
  <c r="C1124" i="1"/>
  <c r="D1124" i="1"/>
  <c r="E1124" i="1"/>
  <c r="C1125" i="1"/>
  <c r="D1125" i="1"/>
  <c r="E1125" i="1"/>
  <c r="C1126" i="1"/>
  <c r="D1126" i="1"/>
  <c r="E1126" i="1"/>
  <c r="C1127" i="1"/>
  <c r="D1127" i="1"/>
  <c r="E1127" i="1"/>
  <c r="C1128" i="1"/>
  <c r="D1128" i="1"/>
  <c r="E1128" i="1"/>
  <c r="C1129" i="1"/>
  <c r="D1129" i="1"/>
  <c r="E1129" i="1"/>
  <c r="C1130" i="1"/>
  <c r="D1130" i="1"/>
  <c r="E1130" i="1"/>
  <c r="C1131" i="1"/>
  <c r="D1131" i="1"/>
  <c r="E1131" i="1"/>
  <c r="C1132" i="1"/>
  <c r="D1132" i="1"/>
  <c r="E1132" i="1"/>
  <c r="C1133" i="1"/>
  <c r="D1133" i="1"/>
  <c r="E1133" i="1"/>
  <c r="C1134" i="1"/>
  <c r="D1134" i="1"/>
  <c r="E1134" i="1"/>
  <c r="C1135" i="1"/>
  <c r="D1135" i="1"/>
  <c r="E1135" i="1"/>
  <c r="C1136" i="1"/>
  <c r="D1136" i="1"/>
  <c r="E1136" i="1"/>
  <c r="C1137" i="1"/>
  <c r="D1137" i="1"/>
  <c r="E1137" i="1"/>
  <c r="C1138" i="1"/>
  <c r="D1138" i="1"/>
  <c r="E1138" i="1"/>
  <c r="C1139" i="1"/>
  <c r="D1139" i="1"/>
  <c r="E1139" i="1"/>
  <c r="C1140" i="1"/>
  <c r="D1140" i="1"/>
  <c r="E1140" i="1"/>
  <c r="C1141" i="1"/>
  <c r="D1141" i="1"/>
  <c r="E1141" i="1"/>
  <c r="C1142" i="1"/>
  <c r="D1142" i="1"/>
  <c r="E1142" i="1"/>
  <c r="C1143" i="1"/>
  <c r="D1143" i="1"/>
  <c r="E1143" i="1"/>
  <c r="C1144" i="1"/>
  <c r="D1144" i="1"/>
  <c r="E1144" i="1"/>
  <c r="C1145" i="1"/>
  <c r="D1145" i="1"/>
  <c r="E1145" i="1"/>
  <c r="C1146" i="1"/>
  <c r="D1146" i="1"/>
  <c r="E1146" i="1"/>
  <c r="C1147" i="1"/>
  <c r="D1147" i="1"/>
  <c r="E1147" i="1"/>
  <c r="C1148" i="1"/>
  <c r="D1148" i="1"/>
  <c r="E1148" i="1"/>
  <c r="C1149" i="1"/>
  <c r="D1149" i="1"/>
  <c r="E1149" i="1"/>
  <c r="C1150" i="1"/>
  <c r="D1150" i="1"/>
  <c r="E1150" i="1"/>
  <c r="C1151" i="1"/>
  <c r="D1151" i="1"/>
  <c r="E1151" i="1"/>
  <c r="C1152" i="1"/>
  <c r="D1152" i="1"/>
  <c r="E1152" i="1"/>
  <c r="C1153" i="1"/>
  <c r="D1153" i="1"/>
  <c r="E1153" i="1"/>
  <c r="C1154" i="1"/>
  <c r="D1154" i="1"/>
  <c r="E1154" i="1"/>
  <c r="C1155" i="1"/>
  <c r="D1155" i="1"/>
  <c r="E1155" i="1"/>
  <c r="C1156" i="1"/>
  <c r="D1156" i="1"/>
  <c r="E1156" i="1"/>
  <c r="C1157" i="1"/>
  <c r="D1157" i="1"/>
  <c r="E1157" i="1"/>
  <c r="C1158" i="1"/>
  <c r="D1158" i="1"/>
  <c r="E1158" i="1"/>
  <c r="C1159" i="1"/>
  <c r="D1159" i="1"/>
  <c r="E1159" i="1"/>
  <c r="C1160" i="1"/>
  <c r="D1160" i="1"/>
  <c r="E1160" i="1"/>
  <c r="C1161" i="1"/>
  <c r="D1161" i="1"/>
  <c r="E1161" i="1"/>
  <c r="C1162" i="1"/>
  <c r="D1162" i="1"/>
  <c r="E1162" i="1"/>
  <c r="C1163" i="1"/>
  <c r="D1163" i="1"/>
  <c r="E1163" i="1"/>
  <c r="C1164" i="1"/>
  <c r="D1164" i="1"/>
  <c r="E1164" i="1"/>
  <c r="C1165" i="1"/>
  <c r="D1165" i="1"/>
  <c r="E1165" i="1"/>
  <c r="C1166" i="1"/>
  <c r="D1166" i="1"/>
  <c r="E1166" i="1"/>
  <c r="C1167" i="1"/>
  <c r="D1167" i="1"/>
  <c r="E1167" i="1"/>
  <c r="C1168" i="1"/>
  <c r="D1168" i="1"/>
  <c r="E1168" i="1"/>
  <c r="C1169" i="1"/>
  <c r="D1169" i="1"/>
  <c r="E1169" i="1"/>
  <c r="C1170" i="1"/>
  <c r="D1170" i="1"/>
  <c r="E1170" i="1"/>
  <c r="C1171" i="1"/>
  <c r="D1171" i="1"/>
  <c r="E1171" i="1"/>
  <c r="C1172" i="1"/>
  <c r="D1172" i="1"/>
  <c r="E1172" i="1"/>
  <c r="C1173" i="1"/>
  <c r="D1173" i="1"/>
  <c r="E1173" i="1"/>
  <c r="C1174" i="1"/>
  <c r="D1174" i="1"/>
  <c r="E1174" i="1"/>
  <c r="C1175" i="1"/>
  <c r="D1175" i="1"/>
  <c r="E1175" i="1"/>
  <c r="C1176" i="1"/>
  <c r="D1176" i="1"/>
  <c r="E1176" i="1"/>
  <c r="C1177" i="1"/>
  <c r="D1177" i="1"/>
  <c r="E1177" i="1"/>
  <c r="C1178" i="1"/>
  <c r="D1178" i="1"/>
  <c r="E1178" i="1"/>
  <c r="C1179" i="1"/>
  <c r="D1179" i="1"/>
  <c r="E1179" i="1"/>
  <c r="C1180" i="1"/>
  <c r="D1180" i="1"/>
  <c r="E1180" i="1"/>
  <c r="C1181" i="1"/>
  <c r="D1181" i="1"/>
  <c r="E1181" i="1"/>
  <c r="C1182" i="1"/>
  <c r="D1182" i="1"/>
  <c r="E1182" i="1"/>
  <c r="C1183" i="1"/>
  <c r="D1183" i="1"/>
  <c r="E1183" i="1"/>
  <c r="C1184" i="1"/>
  <c r="D1184" i="1"/>
  <c r="E1184" i="1"/>
  <c r="C1185" i="1"/>
  <c r="D1185" i="1"/>
  <c r="E1185" i="1"/>
  <c r="C1186" i="1"/>
  <c r="D1186" i="1"/>
  <c r="E1186" i="1"/>
  <c r="C1187" i="1"/>
  <c r="D1187" i="1"/>
  <c r="E1187" i="1"/>
  <c r="C1188" i="1"/>
  <c r="D1188" i="1"/>
  <c r="E1188" i="1"/>
  <c r="C1189" i="1"/>
  <c r="D1189" i="1"/>
  <c r="E1189" i="1"/>
  <c r="C1190" i="1"/>
  <c r="D1190" i="1"/>
  <c r="E1190" i="1"/>
  <c r="C1191" i="1"/>
  <c r="D1191" i="1"/>
  <c r="E1191" i="1"/>
  <c r="C1192" i="1"/>
  <c r="D1192" i="1"/>
  <c r="E1192" i="1"/>
  <c r="C1193" i="1"/>
  <c r="D1193" i="1"/>
  <c r="E1193" i="1"/>
  <c r="C1194" i="1"/>
  <c r="D1194" i="1"/>
  <c r="E1194" i="1"/>
  <c r="C1195" i="1"/>
  <c r="D1195" i="1"/>
  <c r="E1195" i="1"/>
  <c r="C1196" i="1"/>
  <c r="D1196" i="1"/>
  <c r="E1196" i="1"/>
  <c r="C1197" i="1"/>
  <c r="D1197" i="1"/>
  <c r="E1197" i="1"/>
  <c r="C1198" i="1"/>
  <c r="D1198" i="1"/>
  <c r="E1198" i="1"/>
  <c r="C1199" i="1"/>
  <c r="D1199" i="1"/>
  <c r="E1199" i="1"/>
  <c r="C1200" i="1"/>
  <c r="D1200" i="1"/>
  <c r="E1200" i="1"/>
  <c r="C1201" i="1"/>
  <c r="D1201" i="1"/>
  <c r="E1201" i="1"/>
  <c r="C1202" i="1"/>
  <c r="D1202" i="1"/>
  <c r="E1202" i="1"/>
  <c r="C1203" i="1"/>
  <c r="D1203" i="1"/>
  <c r="E1203" i="1"/>
  <c r="C1204" i="1"/>
  <c r="D1204" i="1"/>
  <c r="E1204" i="1"/>
  <c r="C1205" i="1"/>
  <c r="D1205" i="1"/>
  <c r="E1205" i="1"/>
  <c r="C1206" i="1"/>
  <c r="D1206" i="1"/>
  <c r="E1206" i="1"/>
  <c r="C1207" i="1"/>
  <c r="D1207" i="1"/>
  <c r="E1207" i="1"/>
  <c r="C1208" i="1"/>
  <c r="D1208" i="1"/>
  <c r="E1208" i="1"/>
  <c r="C1209" i="1"/>
  <c r="D1209" i="1"/>
  <c r="E1209" i="1"/>
  <c r="C1210" i="1"/>
  <c r="D1210" i="1"/>
  <c r="E1210" i="1"/>
  <c r="C1211" i="1"/>
  <c r="D1211" i="1"/>
  <c r="E1211" i="1"/>
  <c r="C1212" i="1"/>
  <c r="D1212" i="1"/>
  <c r="E1212" i="1"/>
  <c r="C1213" i="1"/>
  <c r="D1213" i="1"/>
  <c r="E1213" i="1"/>
  <c r="C1214" i="1"/>
  <c r="D1214" i="1"/>
  <c r="E1214" i="1"/>
  <c r="C1215" i="1"/>
  <c r="D1215" i="1"/>
  <c r="E1215" i="1"/>
  <c r="C1216" i="1"/>
  <c r="D1216" i="1"/>
  <c r="E1216" i="1"/>
  <c r="C1217" i="1"/>
  <c r="D1217" i="1"/>
  <c r="E1217" i="1"/>
  <c r="C1218" i="1"/>
  <c r="D1218" i="1"/>
  <c r="E1218" i="1"/>
  <c r="C1219" i="1"/>
  <c r="D1219" i="1"/>
  <c r="E1219" i="1"/>
  <c r="C1220" i="1"/>
  <c r="D1220" i="1"/>
  <c r="E1220" i="1"/>
  <c r="C1221" i="1"/>
  <c r="D1221" i="1"/>
  <c r="E1221" i="1"/>
  <c r="C1222" i="1"/>
  <c r="D1222" i="1"/>
  <c r="E1222" i="1"/>
  <c r="C1223" i="1"/>
  <c r="D1223" i="1"/>
  <c r="E1223" i="1"/>
  <c r="C1224" i="1"/>
  <c r="D1224" i="1"/>
  <c r="E1224" i="1"/>
  <c r="C1225" i="1"/>
  <c r="D1225" i="1"/>
  <c r="E1225" i="1"/>
  <c r="C1226" i="1"/>
  <c r="D1226" i="1"/>
  <c r="E1226" i="1"/>
  <c r="C1227" i="1"/>
  <c r="D1227" i="1"/>
  <c r="E1227" i="1"/>
  <c r="C1228" i="1"/>
  <c r="D1228" i="1"/>
  <c r="E1228" i="1"/>
  <c r="C1229" i="1"/>
  <c r="D1229" i="1"/>
  <c r="E1229" i="1"/>
  <c r="C1230" i="1"/>
  <c r="D1230" i="1"/>
  <c r="E1230" i="1"/>
  <c r="C1231" i="1"/>
  <c r="D1231" i="1"/>
  <c r="E1231" i="1"/>
  <c r="C1232" i="1"/>
  <c r="D1232" i="1"/>
  <c r="E1232" i="1"/>
  <c r="C1233" i="1"/>
  <c r="D1233" i="1"/>
  <c r="E1233" i="1"/>
  <c r="C1234" i="1"/>
  <c r="D1234" i="1"/>
  <c r="E1234" i="1"/>
  <c r="C1235" i="1"/>
  <c r="D1235" i="1"/>
  <c r="E1235" i="1"/>
  <c r="C1236" i="1"/>
  <c r="D1236" i="1"/>
  <c r="E1236" i="1"/>
  <c r="C1237" i="1"/>
  <c r="D1237" i="1"/>
  <c r="E1237" i="1"/>
  <c r="C1238" i="1"/>
  <c r="D1238" i="1"/>
  <c r="E1238" i="1"/>
  <c r="C1239" i="1"/>
  <c r="D1239" i="1"/>
  <c r="E1239" i="1"/>
  <c r="C1240" i="1"/>
  <c r="D1240" i="1"/>
  <c r="E1240" i="1"/>
  <c r="C1241" i="1"/>
  <c r="D1241" i="1"/>
  <c r="E1241" i="1"/>
  <c r="C1242" i="1"/>
  <c r="D1242" i="1"/>
  <c r="E1242" i="1"/>
  <c r="C1243" i="1"/>
  <c r="D1243" i="1"/>
  <c r="E1243" i="1"/>
  <c r="C1244" i="1"/>
  <c r="D1244" i="1"/>
  <c r="E1244" i="1"/>
  <c r="C1245" i="1"/>
  <c r="D1245" i="1"/>
  <c r="E1245" i="1"/>
  <c r="C1246" i="1"/>
  <c r="D1246" i="1"/>
  <c r="E1246" i="1"/>
  <c r="C1247" i="1"/>
  <c r="D1247" i="1"/>
  <c r="E1247" i="1"/>
  <c r="C1248" i="1"/>
  <c r="D1248" i="1"/>
  <c r="E1248" i="1"/>
  <c r="C1249" i="1"/>
  <c r="D1249" i="1"/>
  <c r="E1249" i="1"/>
  <c r="C1250" i="1"/>
  <c r="D1250" i="1"/>
  <c r="E1250" i="1"/>
  <c r="C1251" i="1"/>
  <c r="D1251" i="1"/>
  <c r="E1251" i="1"/>
  <c r="C1252" i="1"/>
  <c r="D1252" i="1"/>
  <c r="E1252" i="1"/>
  <c r="C1253" i="1"/>
  <c r="D1253" i="1"/>
  <c r="E1253" i="1"/>
  <c r="C1254" i="1"/>
  <c r="D1254" i="1"/>
  <c r="E1254" i="1"/>
  <c r="C1255" i="1"/>
  <c r="D1255" i="1"/>
  <c r="E1255" i="1"/>
  <c r="C1256" i="1"/>
  <c r="D1256" i="1"/>
  <c r="E1256" i="1"/>
  <c r="C1257" i="1"/>
  <c r="D1257" i="1"/>
  <c r="E1257" i="1"/>
  <c r="C1258" i="1"/>
  <c r="D1258" i="1"/>
  <c r="E1258" i="1"/>
  <c r="C1259" i="1"/>
  <c r="D1259" i="1"/>
  <c r="E1259" i="1"/>
  <c r="C1260" i="1"/>
  <c r="D1260" i="1"/>
  <c r="E1260" i="1"/>
  <c r="C1261" i="1"/>
  <c r="D1261" i="1"/>
  <c r="E1261" i="1"/>
  <c r="C1262" i="1"/>
  <c r="D1262" i="1"/>
  <c r="E1262" i="1"/>
  <c r="C1263" i="1"/>
  <c r="D1263" i="1"/>
  <c r="E1263" i="1"/>
  <c r="C1264" i="1"/>
  <c r="D1264" i="1"/>
  <c r="E1264" i="1"/>
  <c r="C1265" i="1"/>
  <c r="D1265" i="1"/>
  <c r="E1265" i="1"/>
  <c r="C1266" i="1"/>
  <c r="D1266" i="1"/>
  <c r="E1266" i="1"/>
  <c r="C1267" i="1"/>
  <c r="D1267" i="1"/>
  <c r="E1267" i="1"/>
  <c r="C1268" i="1"/>
  <c r="D1268" i="1"/>
  <c r="E1268" i="1"/>
  <c r="C1269" i="1"/>
  <c r="D1269" i="1"/>
  <c r="E1269" i="1"/>
  <c r="C1270" i="1"/>
  <c r="D1270" i="1"/>
  <c r="E1270" i="1"/>
  <c r="C1271" i="1"/>
  <c r="D1271" i="1"/>
  <c r="E1271" i="1"/>
  <c r="C1272" i="1"/>
  <c r="D1272" i="1"/>
  <c r="E1272" i="1"/>
  <c r="C1273" i="1"/>
  <c r="D1273" i="1"/>
  <c r="E1273" i="1"/>
  <c r="C1274" i="1"/>
  <c r="D1274" i="1"/>
  <c r="E1274" i="1"/>
  <c r="C1275" i="1"/>
  <c r="D1275" i="1"/>
  <c r="E1275" i="1"/>
  <c r="C1276" i="1"/>
  <c r="D1276" i="1"/>
  <c r="E1276" i="1"/>
  <c r="C1277" i="1"/>
  <c r="D1277" i="1"/>
  <c r="E1277" i="1"/>
  <c r="C1278" i="1"/>
  <c r="D1278" i="1"/>
  <c r="E1278" i="1"/>
  <c r="C1279" i="1"/>
  <c r="D1279" i="1"/>
  <c r="E1279" i="1"/>
  <c r="C1280" i="1"/>
  <c r="D1280" i="1"/>
  <c r="E1280" i="1"/>
  <c r="C1281" i="1"/>
  <c r="D1281" i="1"/>
  <c r="E1281" i="1"/>
  <c r="C1282" i="1"/>
  <c r="D1282" i="1"/>
  <c r="E1282" i="1"/>
  <c r="C1283" i="1"/>
  <c r="D1283" i="1"/>
  <c r="E1283" i="1"/>
  <c r="C1284" i="1"/>
  <c r="D1284" i="1"/>
  <c r="E1284" i="1"/>
  <c r="C1285" i="1"/>
  <c r="D1285" i="1"/>
  <c r="E1285" i="1"/>
  <c r="C1286" i="1"/>
  <c r="D1286" i="1"/>
  <c r="E1286" i="1"/>
  <c r="C1287" i="1"/>
  <c r="D1287" i="1"/>
  <c r="E1287" i="1"/>
  <c r="C1288" i="1"/>
  <c r="D1288" i="1"/>
  <c r="E1288" i="1"/>
  <c r="C1289" i="1"/>
  <c r="D1289" i="1"/>
  <c r="E1289" i="1"/>
  <c r="C1290" i="1"/>
  <c r="D1290" i="1"/>
  <c r="E1290" i="1"/>
  <c r="C1291" i="1"/>
  <c r="D1291" i="1"/>
  <c r="E1291" i="1"/>
  <c r="C1292" i="1"/>
  <c r="D1292" i="1"/>
  <c r="E1292" i="1"/>
  <c r="C1293" i="1"/>
  <c r="D1293" i="1"/>
  <c r="E1293" i="1"/>
  <c r="C1294" i="1"/>
  <c r="D1294" i="1"/>
  <c r="E1294" i="1"/>
  <c r="C1295" i="1"/>
  <c r="D1295" i="1"/>
  <c r="E1295" i="1"/>
  <c r="C1296" i="1"/>
  <c r="D1296" i="1"/>
  <c r="E1296" i="1"/>
  <c r="C1297" i="1"/>
  <c r="D1297" i="1"/>
  <c r="E1297" i="1"/>
  <c r="C1298" i="1"/>
  <c r="D1298" i="1"/>
  <c r="E1298" i="1"/>
  <c r="C1299" i="1"/>
  <c r="D1299" i="1"/>
  <c r="E1299" i="1"/>
  <c r="C1300" i="1"/>
  <c r="D1300" i="1"/>
  <c r="E1300" i="1"/>
  <c r="C1301" i="1"/>
  <c r="D1301" i="1"/>
  <c r="E1301" i="1"/>
  <c r="C1302" i="1"/>
  <c r="D1302" i="1"/>
  <c r="E1302" i="1"/>
  <c r="C1303" i="1"/>
  <c r="D1303" i="1"/>
  <c r="E1303" i="1"/>
  <c r="C1304" i="1"/>
  <c r="D1304" i="1"/>
  <c r="E1304" i="1"/>
  <c r="C1305" i="1"/>
  <c r="D1305" i="1"/>
  <c r="E1305" i="1"/>
  <c r="C1306" i="1"/>
  <c r="D1306" i="1"/>
  <c r="E1306" i="1"/>
  <c r="C1307" i="1"/>
  <c r="D1307" i="1"/>
  <c r="E1307" i="1"/>
  <c r="C1308" i="1"/>
  <c r="D1308" i="1"/>
  <c r="E1308" i="1"/>
  <c r="C1309" i="1"/>
  <c r="D1309" i="1"/>
  <c r="E1309" i="1"/>
  <c r="C1310" i="1"/>
  <c r="D1310" i="1"/>
  <c r="E1310" i="1"/>
  <c r="C1311" i="1"/>
  <c r="D1311" i="1"/>
  <c r="E1311" i="1"/>
  <c r="C1312" i="1"/>
  <c r="D1312" i="1"/>
  <c r="E1312" i="1"/>
  <c r="C1313" i="1"/>
  <c r="D1313" i="1"/>
  <c r="E1313" i="1"/>
  <c r="C1314" i="1"/>
  <c r="D1314" i="1"/>
  <c r="E1314" i="1"/>
  <c r="C1315" i="1"/>
  <c r="D1315" i="1"/>
  <c r="E1315" i="1"/>
  <c r="C1316" i="1"/>
  <c r="D1316" i="1"/>
  <c r="E1316" i="1"/>
  <c r="C1317" i="1"/>
  <c r="D1317" i="1"/>
  <c r="E1317" i="1"/>
  <c r="C1318" i="1"/>
  <c r="D1318" i="1"/>
  <c r="E1318" i="1"/>
  <c r="C1319" i="1"/>
  <c r="D1319" i="1"/>
  <c r="E1319" i="1"/>
  <c r="C1320" i="1"/>
  <c r="D1320" i="1"/>
  <c r="E1320" i="1"/>
  <c r="C1321" i="1"/>
  <c r="D1321" i="1"/>
  <c r="E1321" i="1"/>
  <c r="C1322" i="1"/>
  <c r="D1322" i="1"/>
  <c r="E1322" i="1"/>
  <c r="C1323" i="1"/>
  <c r="D1323" i="1"/>
  <c r="E1323" i="1"/>
  <c r="C1324" i="1"/>
  <c r="D1324" i="1"/>
  <c r="E1324" i="1"/>
  <c r="C1325" i="1"/>
  <c r="D1325" i="1"/>
  <c r="E1325" i="1"/>
  <c r="C1326" i="1"/>
  <c r="D1326" i="1"/>
  <c r="E1326" i="1"/>
  <c r="C1327" i="1"/>
  <c r="D1327" i="1"/>
  <c r="E1327" i="1"/>
  <c r="C1328" i="1"/>
  <c r="D1328" i="1"/>
  <c r="E1328" i="1"/>
  <c r="C1329" i="1"/>
  <c r="D1329" i="1"/>
  <c r="E1329" i="1"/>
  <c r="C1330" i="1"/>
  <c r="D1330" i="1"/>
  <c r="E1330" i="1"/>
  <c r="C1331" i="1"/>
  <c r="D1331" i="1"/>
  <c r="E1331" i="1"/>
  <c r="C1332" i="1"/>
  <c r="D1332" i="1"/>
  <c r="E1332" i="1"/>
  <c r="C1333" i="1"/>
  <c r="D1333" i="1"/>
  <c r="E1333" i="1"/>
  <c r="C1334" i="1"/>
  <c r="D1334" i="1"/>
  <c r="E1334" i="1"/>
  <c r="C1335" i="1"/>
  <c r="D1335" i="1"/>
  <c r="E1335" i="1"/>
  <c r="C1336" i="1"/>
  <c r="D1336" i="1"/>
  <c r="E1336" i="1"/>
  <c r="C1337" i="1"/>
  <c r="D1337" i="1"/>
  <c r="E1337" i="1"/>
  <c r="C1338" i="1"/>
  <c r="D1338" i="1"/>
  <c r="E1338" i="1"/>
  <c r="C1339" i="1"/>
  <c r="D1339" i="1"/>
  <c r="E1339" i="1"/>
  <c r="C1340" i="1"/>
  <c r="D1340" i="1"/>
  <c r="E1340" i="1"/>
  <c r="C1341" i="1"/>
  <c r="D1341" i="1"/>
  <c r="E1341" i="1"/>
  <c r="C1342" i="1"/>
  <c r="D1342" i="1"/>
  <c r="E1342" i="1"/>
  <c r="C1343" i="1"/>
  <c r="D1343" i="1"/>
  <c r="E1343" i="1"/>
  <c r="C1344" i="1"/>
  <c r="D1344" i="1"/>
  <c r="E1344" i="1"/>
  <c r="C1345" i="1"/>
  <c r="D1345" i="1"/>
  <c r="E1345" i="1"/>
  <c r="C1346" i="1"/>
  <c r="D1346" i="1"/>
  <c r="E1346" i="1"/>
  <c r="C1347" i="1"/>
  <c r="D1347" i="1"/>
  <c r="E1347" i="1"/>
  <c r="C1348" i="1"/>
  <c r="D1348" i="1"/>
  <c r="E1348" i="1"/>
  <c r="C1349" i="1"/>
  <c r="D1349" i="1"/>
  <c r="E1349" i="1"/>
  <c r="C1350" i="1"/>
  <c r="D1350" i="1"/>
  <c r="E1350" i="1"/>
  <c r="C1351" i="1"/>
  <c r="D1351" i="1"/>
  <c r="E1351" i="1"/>
  <c r="C1352" i="1"/>
  <c r="D1352" i="1"/>
  <c r="E1352" i="1"/>
  <c r="C1353" i="1"/>
  <c r="D1353" i="1"/>
  <c r="E1353" i="1"/>
  <c r="C1354" i="1"/>
  <c r="D1354" i="1"/>
  <c r="E1354" i="1"/>
  <c r="C1355" i="1"/>
  <c r="D1355" i="1"/>
  <c r="E1355" i="1"/>
  <c r="C1356" i="1"/>
  <c r="D1356" i="1"/>
  <c r="E1356" i="1"/>
  <c r="C1357" i="1"/>
  <c r="D1357" i="1"/>
  <c r="E1357" i="1"/>
  <c r="C1358" i="1"/>
  <c r="D1358" i="1"/>
  <c r="E1358" i="1"/>
  <c r="C1359" i="1"/>
  <c r="D1359" i="1"/>
  <c r="E1359" i="1"/>
  <c r="C1360" i="1"/>
  <c r="D1360" i="1"/>
  <c r="E1360" i="1"/>
  <c r="C1361" i="1"/>
  <c r="D1361" i="1"/>
  <c r="E1361" i="1"/>
  <c r="C1362" i="1"/>
  <c r="D1362" i="1"/>
  <c r="E1362" i="1"/>
  <c r="C1363" i="1"/>
  <c r="D1363" i="1"/>
  <c r="E1363" i="1"/>
  <c r="C1364" i="1"/>
  <c r="D1364" i="1"/>
  <c r="E1364" i="1"/>
  <c r="C1365" i="1"/>
  <c r="D1365" i="1"/>
  <c r="E1365" i="1"/>
  <c r="C1366" i="1"/>
  <c r="D1366" i="1"/>
  <c r="E1366" i="1"/>
  <c r="C1367" i="1"/>
  <c r="D1367" i="1"/>
  <c r="E1367" i="1"/>
  <c r="C1368" i="1"/>
  <c r="D1368" i="1"/>
  <c r="E1368" i="1"/>
  <c r="C1369" i="1"/>
  <c r="D1369" i="1"/>
  <c r="E1369" i="1"/>
  <c r="C1370" i="1"/>
  <c r="D1370" i="1"/>
  <c r="E1370" i="1"/>
  <c r="C1371" i="1"/>
  <c r="D1371" i="1"/>
  <c r="E1371" i="1"/>
  <c r="C1372" i="1"/>
  <c r="D1372" i="1"/>
  <c r="E1372" i="1"/>
  <c r="C1373" i="1"/>
  <c r="D1373" i="1"/>
  <c r="E1373" i="1"/>
  <c r="C1374" i="1"/>
  <c r="D1374" i="1"/>
  <c r="E1374" i="1"/>
  <c r="C1375" i="1"/>
  <c r="D1375" i="1"/>
  <c r="E1375" i="1"/>
  <c r="C1376" i="1"/>
  <c r="D1376" i="1"/>
  <c r="E1376" i="1"/>
  <c r="C1377" i="1"/>
  <c r="D1377" i="1"/>
  <c r="E1377" i="1"/>
  <c r="C1378" i="1"/>
  <c r="D1378" i="1"/>
  <c r="E1378" i="1"/>
  <c r="C1379" i="1"/>
  <c r="D1379" i="1"/>
  <c r="E1379" i="1"/>
  <c r="C1380" i="1"/>
  <c r="D1380" i="1"/>
  <c r="E1380" i="1"/>
  <c r="C1381" i="1"/>
  <c r="D1381" i="1"/>
  <c r="E1381" i="1"/>
  <c r="C1382" i="1"/>
  <c r="D1382" i="1"/>
  <c r="E1382" i="1"/>
  <c r="C1383" i="1"/>
  <c r="D1383" i="1"/>
  <c r="E1383" i="1"/>
  <c r="C1384" i="1"/>
  <c r="D1384" i="1"/>
  <c r="E1384" i="1"/>
  <c r="C1385" i="1"/>
  <c r="D1385" i="1"/>
  <c r="E1385" i="1"/>
  <c r="C1386" i="1"/>
  <c r="D1386" i="1"/>
  <c r="E1386" i="1"/>
  <c r="C1387" i="1"/>
  <c r="D1387" i="1"/>
  <c r="E1387" i="1"/>
  <c r="C1388" i="1"/>
  <c r="D1388" i="1"/>
  <c r="E1388" i="1"/>
  <c r="C1389" i="1"/>
  <c r="D1389" i="1"/>
  <c r="E1389" i="1"/>
  <c r="C1390" i="1"/>
  <c r="D1390" i="1"/>
  <c r="E1390" i="1"/>
  <c r="C1391" i="1"/>
  <c r="D1391" i="1"/>
  <c r="E1391" i="1"/>
  <c r="C1392" i="1"/>
  <c r="D1392" i="1"/>
  <c r="E1392" i="1"/>
  <c r="C1393" i="1"/>
  <c r="D1393" i="1"/>
  <c r="E1393" i="1"/>
  <c r="C1394" i="1"/>
  <c r="D1394" i="1"/>
  <c r="E1394" i="1"/>
  <c r="C1395" i="1"/>
  <c r="D1395" i="1"/>
  <c r="E1395" i="1"/>
  <c r="C1396" i="1"/>
  <c r="D1396" i="1"/>
  <c r="E1396" i="1"/>
  <c r="C1397" i="1"/>
  <c r="D1397" i="1"/>
  <c r="E1397" i="1"/>
  <c r="C1398" i="1"/>
  <c r="D1398" i="1"/>
  <c r="E1398" i="1"/>
  <c r="C1399" i="1"/>
  <c r="D1399" i="1"/>
  <c r="E1399" i="1"/>
  <c r="C1400" i="1"/>
  <c r="D1400" i="1"/>
  <c r="E1400" i="1"/>
  <c r="C1401" i="1"/>
  <c r="D1401" i="1"/>
  <c r="E1401" i="1"/>
  <c r="C1402" i="1"/>
  <c r="D1402" i="1"/>
  <c r="E1402" i="1"/>
  <c r="C1403" i="1"/>
  <c r="D1403" i="1"/>
  <c r="E1403" i="1"/>
  <c r="C1404" i="1"/>
  <c r="D1404" i="1"/>
  <c r="E1404" i="1"/>
  <c r="C1405" i="1"/>
  <c r="D1405" i="1"/>
  <c r="E1405" i="1"/>
  <c r="C1406" i="1"/>
  <c r="D1406" i="1"/>
  <c r="E1406" i="1"/>
  <c r="C1407" i="1"/>
  <c r="D1407" i="1"/>
  <c r="E1407" i="1"/>
  <c r="C1408" i="1"/>
  <c r="D1408" i="1"/>
  <c r="E1408" i="1"/>
  <c r="C1409" i="1"/>
  <c r="D1409" i="1"/>
  <c r="E1409" i="1"/>
  <c r="C1410" i="1"/>
  <c r="D1410" i="1"/>
  <c r="E1410" i="1"/>
  <c r="C1411" i="1"/>
  <c r="D1411" i="1"/>
  <c r="E1411" i="1"/>
  <c r="C1412" i="1"/>
  <c r="D1412" i="1"/>
  <c r="E1412" i="1"/>
  <c r="C1413" i="1"/>
  <c r="D1413" i="1"/>
  <c r="E1413" i="1"/>
  <c r="C1414" i="1"/>
  <c r="D1414" i="1"/>
  <c r="E1414" i="1"/>
  <c r="C1415" i="1"/>
  <c r="D1415" i="1"/>
  <c r="E1415" i="1"/>
  <c r="C1416" i="1"/>
  <c r="D1416" i="1"/>
  <c r="E1416" i="1"/>
  <c r="C1417" i="1"/>
  <c r="D1417" i="1"/>
  <c r="E1417" i="1"/>
  <c r="C1418" i="1"/>
  <c r="D1418" i="1"/>
  <c r="E1418" i="1"/>
  <c r="C1419" i="1"/>
  <c r="D1419" i="1"/>
  <c r="E1419" i="1"/>
  <c r="C1420" i="1"/>
  <c r="D1420" i="1"/>
  <c r="E1420" i="1"/>
  <c r="C1421" i="1"/>
  <c r="D1421" i="1"/>
  <c r="E1421" i="1"/>
  <c r="C1422" i="1"/>
  <c r="D1422" i="1"/>
  <c r="E1422" i="1"/>
  <c r="C1423" i="1"/>
  <c r="D1423" i="1"/>
  <c r="E1423" i="1"/>
  <c r="C1424" i="1"/>
  <c r="D1424" i="1"/>
  <c r="E1424" i="1"/>
  <c r="C1425" i="1"/>
  <c r="D1425" i="1"/>
  <c r="E1425" i="1"/>
  <c r="C1426" i="1"/>
  <c r="D1426" i="1"/>
  <c r="E1426" i="1"/>
  <c r="C1427" i="1"/>
  <c r="D1427" i="1"/>
  <c r="E1427" i="1"/>
  <c r="C1428" i="1"/>
  <c r="D1428" i="1"/>
  <c r="E1428" i="1"/>
  <c r="C1429" i="1"/>
  <c r="D1429" i="1"/>
  <c r="E1429" i="1"/>
  <c r="C1430" i="1"/>
  <c r="D1430" i="1"/>
  <c r="E1430" i="1"/>
  <c r="C1431" i="1"/>
  <c r="D1431" i="1"/>
  <c r="E1431" i="1"/>
  <c r="C1432" i="1"/>
  <c r="D1432" i="1"/>
  <c r="E1432" i="1"/>
  <c r="C1433" i="1"/>
  <c r="D1433" i="1"/>
  <c r="E1433" i="1"/>
  <c r="C1434" i="1"/>
  <c r="D1434" i="1"/>
  <c r="E1434" i="1"/>
  <c r="C1435" i="1"/>
  <c r="D1435" i="1"/>
  <c r="E1435" i="1"/>
  <c r="C1436" i="1"/>
  <c r="D1436" i="1"/>
  <c r="E1436" i="1"/>
  <c r="C1437" i="1"/>
  <c r="D1437" i="1"/>
  <c r="E1437" i="1"/>
  <c r="C1438" i="1"/>
  <c r="D1438" i="1"/>
  <c r="E1438" i="1"/>
  <c r="C1439" i="1"/>
  <c r="D1439" i="1"/>
  <c r="E1439" i="1"/>
  <c r="C1440" i="1"/>
  <c r="D1440" i="1"/>
  <c r="E1440" i="1"/>
  <c r="C1441" i="1"/>
  <c r="D1441" i="1"/>
  <c r="E1441" i="1"/>
  <c r="C1442" i="1"/>
  <c r="D1442" i="1"/>
  <c r="E1442" i="1"/>
  <c r="C1443" i="1"/>
  <c r="D1443" i="1"/>
  <c r="E1443" i="1"/>
  <c r="C1444" i="1"/>
  <c r="D1444" i="1"/>
  <c r="E1444" i="1"/>
  <c r="C1445" i="1"/>
  <c r="D1445" i="1"/>
  <c r="E1445" i="1"/>
  <c r="C1446" i="1"/>
  <c r="D1446" i="1"/>
  <c r="E1446" i="1"/>
  <c r="C1447" i="1"/>
  <c r="D1447" i="1"/>
  <c r="E1447" i="1"/>
  <c r="C1448" i="1"/>
  <c r="D1448" i="1"/>
  <c r="E1448" i="1"/>
  <c r="C1449" i="1"/>
  <c r="D1449" i="1"/>
  <c r="E1449" i="1"/>
  <c r="C1450" i="1"/>
  <c r="D1450" i="1"/>
  <c r="E1450" i="1"/>
  <c r="C1451" i="1"/>
  <c r="D1451" i="1"/>
  <c r="E1451" i="1"/>
  <c r="C1452" i="1"/>
  <c r="D1452" i="1"/>
  <c r="E1452" i="1"/>
  <c r="C1453" i="1"/>
  <c r="D1453" i="1"/>
  <c r="E1453" i="1"/>
  <c r="C1454" i="1"/>
  <c r="D1454" i="1"/>
  <c r="E1454" i="1"/>
  <c r="C1455" i="1"/>
  <c r="D1455" i="1"/>
  <c r="E1455" i="1"/>
  <c r="C1456" i="1"/>
  <c r="D1456" i="1"/>
  <c r="E1456" i="1"/>
  <c r="C1457" i="1"/>
  <c r="D1457" i="1"/>
  <c r="E1457" i="1"/>
  <c r="C1458" i="1"/>
  <c r="D1458" i="1"/>
  <c r="E1458" i="1"/>
  <c r="C1459" i="1"/>
  <c r="D1459" i="1"/>
  <c r="E1459" i="1"/>
  <c r="C1460" i="1"/>
  <c r="D1460" i="1"/>
  <c r="E1460" i="1"/>
  <c r="C1461" i="1"/>
  <c r="D1461" i="1"/>
  <c r="E1461" i="1"/>
  <c r="C1462" i="1"/>
  <c r="D1462" i="1"/>
  <c r="E1462" i="1"/>
  <c r="C1463" i="1"/>
  <c r="D1463" i="1"/>
  <c r="E1463" i="1"/>
  <c r="C1464" i="1"/>
  <c r="D1464" i="1"/>
  <c r="E1464" i="1"/>
  <c r="C1465" i="1"/>
  <c r="D1465" i="1"/>
  <c r="E1465" i="1"/>
  <c r="C1466" i="1"/>
  <c r="D1466" i="1"/>
  <c r="E1466" i="1"/>
  <c r="C1467" i="1"/>
  <c r="D1467" i="1"/>
  <c r="E1467" i="1"/>
  <c r="C1468" i="1"/>
  <c r="D1468" i="1"/>
  <c r="E1468" i="1"/>
  <c r="C1469" i="1"/>
  <c r="D1469" i="1"/>
  <c r="E1469" i="1"/>
  <c r="C1470" i="1"/>
  <c r="D1470" i="1"/>
  <c r="E1470" i="1"/>
  <c r="C1471" i="1"/>
  <c r="D1471" i="1"/>
  <c r="E1471" i="1"/>
  <c r="C1472" i="1"/>
  <c r="D1472" i="1"/>
  <c r="E1472" i="1"/>
  <c r="C1473" i="1"/>
  <c r="D1473" i="1"/>
  <c r="E1473" i="1"/>
  <c r="C1474" i="1"/>
  <c r="D1474" i="1"/>
  <c r="E1474" i="1"/>
  <c r="C1475" i="1"/>
  <c r="D1475" i="1"/>
  <c r="E1475" i="1"/>
  <c r="C1476" i="1"/>
  <c r="D1476" i="1"/>
  <c r="E1476" i="1"/>
  <c r="C1477" i="1"/>
  <c r="D1477" i="1"/>
  <c r="E1477" i="1"/>
  <c r="C1478" i="1"/>
  <c r="D1478" i="1"/>
  <c r="E1478" i="1"/>
  <c r="C1479" i="1"/>
  <c r="D1479" i="1"/>
  <c r="E1479" i="1"/>
  <c r="C1480" i="1"/>
  <c r="D1480" i="1"/>
  <c r="E1480" i="1"/>
  <c r="C1481" i="1"/>
  <c r="D1481" i="1"/>
  <c r="E1481" i="1"/>
  <c r="C1482" i="1"/>
  <c r="D1482" i="1"/>
  <c r="E1482" i="1"/>
  <c r="C1483" i="1"/>
  <c r="D1483" i="1"/>
  <c r="E1483" i="1"/>
  <c r="C1484" i="1"/>
  <c r="D1484" i="1"/>
  <c r="E1484" i="1"/>
  <c r="C1485" i="1"/>
  <c r="D1485" i="1"/>
  <c r="E1485" i="1"/>
  <c r="C1486" i="1"/>
  <c r="D1486" i="1"/>
  <c r="E1486" i="1"/>
  <c r="C1487" i="1"/>
  <c r="D1487" i="1"/>
  <c r="E1487" i="1"/>
  <c r="C1488" i="1"/>
  <c r="D1488" i="1"/>
  <c r="E1488" i="1"/>
  <c r="C1489" i="1"/>
  <c r="D1489" i="1"/>
  <c r="E1489" i="1"/>
  <c r="C1490" i="1"/>
  <c r="D1490" i="1"/>
  <c r="E1490" i="1"/>
  <c r="C1491" i="1"/>
  <c r="D1491" i="1"/>
  <c r="E1491" i="1"/>
  <c r="C1492" i="1"/>
  <c r="D1492" i="1"/>
  <c r="E1492" i="1"/>
  <c r="C1493" i="1"/>
  <c r="D1493" i="1"/>
  <c r="E1493" i="1"/>
  <c r="C1494" i="1"/>
  <c r="D1494" i="1"/>
  <c r="E1494" i="1"/>
  <c r="C1495" i="1"/>
  <c r="D1495" i="1"/>
  <c r="E1495" i="1"/>
  <c r="C1496" i="1"/>
  <c r="D1496" i="1"/>
  <c r="E1496" i="1"/>
  <c r="C1497" i="1"/>
  <c r="D1497" i="1"/>
  <c r="E1497" i="1"/>
  <c r="C1498" i="1"/>
  <c r="D1498" i="1"/>
  <c r="E1498" i="1"/>
  <c r="C1499" i="1"/>
  <c r="D1499" i="1"/>
  <c r="E1499" i="1"/>
  <c r="C1500" i="1"/>
  <c r="D1500" i="1"/>
  <c r="E1500" i="1"/>
  <c r="C1501" i="1"/>
  <c r="D1501" i="1"/>
  <c r="E1501" i="1"/>
  <c r="C1502" i="1"/>
  <c r="D1502" i="1"/>
  <c r="E1502" i="1"/>
  <c r="C1503" i="1"/>
  <c r="D1503" i="1"/>
  <c r="E1503" i="1"/>
  <c r="C1504" i="1"/>
  <c r="D1504" i="1"/>
  <c r="E1504" i="1"/>
  <c r="C1505" i="1"/>
  <c r="D1505" i="1"/>
  <c r="E1505" i="1"/>
  <c r="C1506" i="1"/>
  <c r="D1506" i="1"/>
  <c r="E1506" i="1"/>
  <c r="C1507" i="1"/>
  <c r="D1507" i="1"/>
  <c r="E1507" i="1"/>
  <c r="C1508" i="1"/>
  <c r="D1508" i="1"/>
  <c r="E1508" i="1"/>
  <c r="C1509" i="1"/>
  <c r="D1509" i="1"/>
  <c r="E1509" i="1"/>
  <c r="C1510" i="1"/>
  <c r="D1510" i="1"/>
  <c r="E1510" i="1"/>
  <c r="C1511" i="1"/>
  <c r="D1511" i="1"/>
  <c r="E1511" i="1"/>
  <c r="C1512" i="1"/>
  <c r="D1512" i="1"/>
  <c r="E1512" i="1"/>
  <c r="C1513" i="1"/>
  <c r="D1513" i="1"/>
  <c r="E1513" i="1"/>
  <c r="C1514" i="1"/>
  <c r="D1514" i="1"/>
  <c r="E1514" i="1"/>
  <c r="C1515" i="1"/>
  <c r="D1515" i="1"/>
  <c r="E1515" i="1"/>
  <c r="C1516" i="1"/>
  <c r="D1516" i="1"/>
  <c r="E1516" i="1"/>
  <c r="C1517" i="1"/>
  <c r="D1517" i="1"/>
  <c r="E1517" i="1"/>
  <c r="C1518" i="1"/>
  <c r="D1518" i="1"/>
  <c r="E1518" i="1"/>
  <c r="C1519" i="1"/>
  <c r="D1519" i="1"/>
  <c r="E1519" i="1"/>
  <c r="C1520" i="1"/>
  <c r="D1520" i="1"/>
  <c r="E1520" i="1"/>
  <c r="C1521" i="1"/>
  <c r="D1521" i="1"/>
  <c r="E1521" i="1"/>
  <c r="C1522" i="1"/>
  <c r="D1522" i="1"/>
  <c r="E1522" i="1"/>
  <c r="C1523" i="1"/>
  <c r="D1523" i="1"/>
  <c r="E1523" i="1"/>
  <c r="C1524" i="1"/>
  <c r="D1524" i="1"/>
  <c r="E1524" i="1"/>
  <c r="C1525" i="1"/>
  <c r="D1525" i="1"/>
  <c r="E1525" i="1"/>
  <c r="C1526" i="1"/>
  <c r="D1526" i="1"/>
  <c r="E1526" i="1"/>
  <c r="C1527" i="1"/>
  <c r="D1527" i="1"/>
  <c r="E1527" i="1"/>
  <c r="C1528" i="1"/>
  <c r="D1528" i="1"/>
  <c r="E1528" i="1"/>
  <c r="C1030" i="1"/>
  <c r="D1030" i="1"/>
  <c r="E1030" i="1"/>
  <c r="C1031" i="1"/>
  <c r="D1031" i="1"/>
  <c r="E1031" i="1"/>
  <c r="D1029" i="1"/>
  <c r="E1029" i="1"/>
  <c r="C1029" i="1"/>
  <c r="B1032" i="1"/>
  <c r="B1033" i="1"/>
  <c r="A1033" i="1" s="1"/>
  <c r="B1034" i="1"/>
  <c r="A1034" i="1" s="1"/>
  <c r="B1035" i="1"/>
  <c r="B1036" i="1"/>
  <c r="B1037" i="1"/>
  <c r="A1037" i="1" s="1"/>
  <c r="B1038" i="1"/>
  <c r="B1039" i="1"/>
  <c r="B1040" i="1"/>
  <c r="B1041" i="1"/>
  <c r="A1041" i="1" s="1"/>
  <c r="B1042" i="1"/>
  <c r="B1043" i="1"/>
  <c r="B1044" i="1"/>
  <c r="B1045" i="1"/>
  <c r="B1046" i="1"/>
  <c r="B1047" i="1"/>
  <c r="B1048" i="1"/>
  <c r="B1049" i="1"/>
  <c r="A1049" i="1" s="1"/>
  <c r="B1050" i="1"/>
  <c r="A1050" i="1" s="1"/>
  <c r="B1051" i="1"/>
  <c r="B1052" i="1"/>
  <c r="B1053" i="1"/>
  <c r="B1054" i="1"/>
  <c r="A1054" i="1" s="1"/>
  <c r="B1055" i="1"/>
  <c r="B1056" i="1"/>
  <c r="B1057" i="1"/>
  <c r="A1057" i="1" s="1"/>
  <c r="B1058" i="1"/>
  <c r="A1058" i="1" s="1"/>
  <c r="B1059" i="1"/>
  <c r="B1060" i="1"/>
  <c r="B1061" i="1"/>
  <c r="A1061" i="1" s="1"/>
  <c r="B1062" i="1"/>
  <c r="A1062" i="1" s="1"/>
  <c r="B1063" i="1"/>
  <c r="B1064" i="1"/>
  <c r="B1065" i="1"/>
  <c r="A1065" i="1" s="1"/>
  <c r="B1066" i="1"/>
  <c r="A1066" i="1" s="1"/>
  <c r="B1067" i="1"/>
  <c r="B1068" i="1"/>
  <c r="B1069" i="1"/>
  <c r="B1070" i="1"/>
  <c r="B1071" i="1"/>
  <c r="B1072" i="1"/>
  <c r="B1073" i="1"/>
  <c r="B1074" i="1"/>
  <c r="A1074" i="1" s="1"/>
  <c r="B1075" i="1"/>
  <c r="B1076" i="1"/>
  <c r="B1077" i="1"/>
  <c r="B1078" i="1"/>
  <c r="A1078" i="1" s="1"/>
  <c r="B1079" i="1"/>
  <c r="B1080" i="1"/>
  <c r="A1080" i="1" s="1"/>
  <c r="B1081" i="1"/>
  <c r="A1081" i="1" s="1"/>
  <c r="B1082" i="1"/>
  <c r="A1082" i="1" s="1"/>
  <c r="B1083" i="1"/>
  <c r="B1084" i="1"/>
  <c r="B1085" i="1"/>
  <c r="A1085" i="1" s="1"/>
  <c r="B1086" i="1"/>
  <c r="A1086" i="1" s="1"/>
  <c r="B1087" i="1"/>
  <c r="B1088" i="1"/>
  <c r="B1089" i="1"/>
  <c r="A1089" i="1" s="1"/>
  <c r="B1090" i="1"/>
  <c r="A1090" i="1" s="1"/>
  <c r="B1091" i="1"/>
  <c r="B1092" i="1"/>
  <c r="B1093" i="1"/>
  <c r="A1093" i="1" s="1"/>
  <c r="B1094" i="1"/>
  <c r="B1095" i="1"/>
  <c r="B1096" i="1"/>
  <c r="B1097" i="1"/>
  <c r="A1097" i="1" s="1"/>
  <c r="B1098" i="1"/>
  <c r="A1098" i="1" s="1"/>
  <c r="B1099" i="1"/>
  <c r="B1100" i="1"/>
  <c r="B1101" i="1"/>
  <c r="A1101" i="1" s="1"/>
  <c r="B1102" i="1"/>
  <c r="A1102" i="1" s="1"/>
  <c r="B1103" i="1"/>
  <c r="B1104" i="1"/>
  <c r="B1105" i="1"/>
  <c r="A1105" i="1" s="1"/>
  <c r="B1106" i="1"/>
  <c r="A1106" i="1" s="1"/>
  <c r="B1107" i="1"/>
  <c r="B1108" i="1"/>
  <c r="B1109" i="1"/>
  <c r="A1109" i="1" s="1"/>
  <c r="B1110" i="1"/>
  <c r="A1110" i="1" s="1"/>
  <c r="B1111" i="1"/>
  <c r="B1112" i="1"/>
  <c r="A1112" i="1" s="1"/>
  <c r="B1113" i="1"/>
  <c r="B1114" i="1"/>
  <c r="B1115" i="1"/>
  <c r="B1116" i="1"/>
  <c r="B1117" i="1"/>
  <c r="A1117" i="1" s="1"/>
  <c r="B1118" i="1"/>
  <c r="B1119" i="1"/>
  <c r="B1120" i="1"/>
  <c r="B1121" i="1"/>
  <c r="A1121" i="1" s="1"/>
  <c r="B1122" i="1"/>
  <c r="A1122" i="1" s="1"/>
  <c r="B1123" i="1"/>
  <c r="B1124" i="1"/>
  <c r="B1125" i="1"/>
  <c r="A1125" i="1" s="1"/>
  <c r="B1126" i="1"/>
  <c r="B1127" i="1"/>
  <c r="B1128" i="1"/>
  <c r="B1129" i="1"/>
  <c r="B1130" i="1"/>
  <c r="B1131" i="1"/>
  <c r="B1132" i="1"/>
  <c r="B1133" i="1"/>
  <c r="A1133" i="1" s="1"/>
  <c r="B1134" i="1"/>
  <c r="A1134" i="1" s="1"/>
  <c r="B1135" i="1"/>
  <c r="B1136" i="1"/>
  <c r="B1137" i="1"/>
  <c r="B1138" i="1"/>
  <c r="B1139" i="1"/>
  <c r="B1140" i="1"/>
  <c r="B1141" i="1"/>
  <c r="A1141" i="1" s="1"/>
  <c r="B1142" i="1"/>
  <c r="A1142" i="1" s="1"/>
  <c r="B1143" i="1"/>
  <c r="B1144" i="1"/>
  <c r="B1145" i="1"/>
  <c r="A1145" i="1" s="1"/>
  <c r="B1146" i="1"/>
  <c r="B1147" i="1"/>
  <c r="B1148" i="1"/>
  <c r="B1149" i="1"/>
  <c r="A1149" i="1" s="1"/>
  <c r="B1150" i="1"/>
  <c r="A1150" i="1" s="1"/>
  <c r="B1151" i="1"/>
  <c r="B1152" i="1"/>
  <c r="B1153" i="1"/>
  <c r="B1154" i="1"/>
  <c r="B1155" i="1"/>
  <c r="B1156" i="1"/>
  <c r="B1157" i="1"/>
  <c r="A1157" i="1" s="1"/>
  <c r="B1158" i="1"/>
  <c r="B1159" i="1"/>
  <c r="B1160" i="1"/>
  <c r="B1161" i="1"/>
  <c r="A1161" i="1" s="1"/>
  <c r="B1162" i="1"/>
  <c r="A1162" i="1" s="1"/>
  <c r="B1163" i="1"/>
  <c r="B1164" i="1"/>
  <c r="B1165" i="1"/>
  <c r="A1165" i="1" s="1"/>
  <c r="B1166" i="1"/>
  <c r="A1166" i="1" s="1"/>
  <c r="B1167" i="1"/>
  <c r="B1168" i="1"/>
  <c r="B1169" i="1"/>
  <c r="A1169" i="1" s="1"/>
  <c r="B1170" i="1"/>
  <c r="A1170" i="1" s="1"/>
  <c r="B1171" i="1"/>
  <c r="B1172" i="1"/>
  <c r="B1173" i="1"/>
  <c r="A1173" i="1" s="1"/>
  <c r="B1174" i="1"/>
  <c r="A1174" i="1" s="1"/>
  <c r="B1175" i="1"/>
  <c r="B1176" i="1"/>
  <c r="B1177" i="1"/>
  <c r="B1178" i="1"/>
  <c r="A1178" i="1" s="1"/>
  <c r="B1179" i="1"/>
  <c r="B1180" i="1"/>
  <c r="B1181" i="1"/>
  <c r="A1181" i="1" s="1"/>
  <c r="B1182" i="1"/>
  <c r="A1182" i="1" s="1"/>
  <c r="B1183" i="1"/>
  <c r="B1184" i="1"/>
  <c r="B1185" i="1"/>
  <c r="A1185" i="1" s="1"/>
  <c r="B1186" i="1"/>
  <c r="A1186" i="1" s="1"/>
  <c r="B1187" i="1"/>
  <c r="B1188" i="1"/>
  <c r="B1189" i="1"/>
  <c r="A1189" i="1" s="1"/>
  <c r="B1190" i="1"/>
  <c r="A1190" i="1" s="1"/>
  <c r="B1191" i="1"/>
  <c r="B1192" i="1"/>
  <c r="A1192" i="1" s="1"/>
  <c r="B1193" i="1"/>
  <c r="A1193" i="1" s="1"/>
  <c r="B1194" i="1"/>
  <c r="A1194" i="1" s="1"/>
  <c r="B1195" i="1"/>
  <c r="B1196" i="1"/>
  <c r="B1197" i="1"/>
  <c r="A1197" i="1" s="1"/>
  <c r="B1198" i="1"/>
  <c r="B1199" i="1"/>
  <c r="B1200" i="1"/>
  <c r="B1201" i="1"/>
  <c r="B1202" i="1"/>
  <c r="B1203" i="1"/>
  <c r="B1204" i="1"/>
  <c r="B1205" i="1"/>
  <c r="A1205" i="1" s="1"/>
  <c r="B1206" i="1"/>
  <c r="A1206" i="1" s="1"/>
  <c r="B1207" i="1"/>
  <c r="B1208" i="1"/>
  <c r="A1208" i="1" s="1"/>
  <c r="B1209" i="1"/>
  <c r="A1209" i="1" s="1"/>
  <c r="B1210" i="1"/>
  <c r="B1211" i="1"/>
  <c r="B1212" i="1"/>
  <c r="B1213" i="1"/>
  <c r="A1213" i="1" s="1"/>
  <c r="B1214" i="1"/>
  <c r="B1215" i="1"/>
  <c r="B1216" i="1"/>
  <c r="B1217" i="1"/>
  <c r="A1217" i="1" s="1"/>
  <c r="B1218" i="1"/>
  <c r="B1219" i="1"/>
  <c r="B1220" i="1"/>
  <c r="B1221" i="1"/>
  <c r="B1222" i="1"/>
  <c r="B1223" i="1"/>
  <c r="B1224" i="1"/>
  <c r="B1225" i="1"/>
  <c r="A1225" i="1" s="1"/>
  <c r="B1226" i="1"/>
  <c r="A1226" i="1" s="1"/>
  <c r="B1227" i="1"/>
  <c r="B1228" i="1"/>
  <c r="B1229" i="1"/>
  <c r="A1229" i="1" s="1"/>
  <c r="B1230" i="1"/>
  <c r="B1231" i="1"/>
  <c r="B1232" i="1"/>
  <c r="B1233" i="1"/>
  <c r="A1233" i="1" s="1"/>
  <c r="B1234" i="1"/>
  <c r="B1235" i="1"/>
  <c r="B1236" i="1"/>
  <c r="B1237" i="1"/>
  <c r="A1237" i="1" s="1"/>
  <c r="B1238" i="1"/>
  <c r="B1239" i="1"/>
  <c r="B1240" i="1"/>
  <c r="B1241" i="1"/>
  <c r="B1242" i="1"/>
  <c r="A1242" i="1" s="1"/>
  <c r="B1243" i="1"/>
  <c r="B1244" i="1"/>
  <c r="B1245" i="1"/>
  <c r="B1246" i="1"/>
  <c r="B1247" i="1"/>
  <c r="B1248" i="1"/>
  <c r="B1249" i="1"/>
  <c r="A1249" i="1" s="1"/>
  <c r="B1250" i="1"/>
  <c r="A1250" i="1" s="1"/>
  <c r="B1251" i="1"/>
  <c r="B1252" i="1"/>
  <c r="B1253" i="1"/>
  <c r="A1253" i="1" s="1"/>
  <c r="B1254" i="1"/>
  <c r="A1254" i="1" s="1"/>
  <c r="B1255" i="1"/>
  <c r="B1256" i="1"/>
  <c r="B1257" i="1"/>
  <c r="A1257" i="1" s="1"/>
  <c r="B1258" i="1"/>
  <c r="A1258" i="1" s="1"/>
  <c r="B1259" i="1"/>
  <c r="B1260" i="1"/>
  <c r="B1261" i="1"/>
  <c r="B1262" i="1"/>
  <c r="B1263" i="1"/>
  <c r="B1264" i="1"/>
  <c r="B1265" i="1"/>
  <c r="B1266" i="1"/>
  <c r="A1266" i="1" s="1"/>
  <c r="B1267" i="1"/>
  <c r="B1268" i="1"/>
  <c r="B1269" i="1"/>
  <c r="B1270" i="1"/>
  <c r="A1270" i="1" s="1"/>
  <c r="B1271" i="1"/>
  <c r="B1272" i="1"/>
  <c r="A1272" i="1" s="1"/>
  <c r="B1273" i="1"/>
  <c r="A1273" i="1" s="1"/>
  <c r="B1274" i="1"/>
  <c r="A1274" i="1" s="1"/>
  <c r="B1275" i="1"/>
  <c r="B1276" i="1"/>
  <c r="B1277" i="1"/>
  <c r="A1277" i="1" s="1"/>
  <c r="B1278" i="1"/>
  <c r="A1278" i="1" s="1"/>
  <c r="B1279" i="1"/>
  <c r="B1280" i="1"/>
  <c r="B1281" i="1"/>
  <c r="A1281" i="1" s="1"/>
  <c r="B1282" i="1"/>
  <c r="A1282" i="1" s="1"/>
  <c r="B1283" i="1"/>
  <c r="B1284" i="1"/>
  <c r="B1285" i="1"/>
  <c r="A1285" i="1" s="1"/>
  <c r="B1286" i="1"/>
  <c r="A1286" i="1" s="1"/>
  <c r="B1287" i="1"/>
  <c r="B1288" i="1"/>
  <c r="B1289" i="1"/>
  <c r="B1290" i="1"/>
  <c r="B1291" i="1"/>
  <c r="B1292" i="1"/>
  <c r="B1293" i="1"/>
  <c r="A1293" i="1" s="1"/>
  <c r="B1294" i="1"/>
  <c r="A1294" i="1" s="1"/>
  <c r="B1295" i="1"/>
  <c r="B1296" i="1"/>
  <c r="B1297" i="1"/>
  <c r="A1297" i="1" s="1"/>
  <c r="B1298" i="1"/>
  <c r="A1298" i="1" s="1"/>
  <c r="B1299" i="1"/>
  <c r="B1300" i="1"/>
  <c r="B1301" i="1"/>
  <c r="A1301" i="1" s="1"/>
  <c r="B1302" i="1"/>
  <c r="A1302" i="1" s="1"/>
  <c r="B1303" i="1"/>
  <c r="B1304" i="1"/>
  <c r="A1304" i="1" s="1"/>
  <c r="B1305" i="1"/>
  <c r="B1306" i="1"/>
  <c r="B1307" i="1"/>
  <c r="B1308" i="1"/>
  <c r="B1309" i="1"/>
  <c r="A1309" i="1" s="1"/>
  <c r="B1310" i="1"/>
  <c r="A1310" i="1" s="1"/>
  <c r="B1311" i="1"/>
  <c r="B1312" i="1"/>
  <c r="B1313" i="1"/>
  <c r="A1313" i="1" s="1"/>
  <c r="B1314" i="1"/>
  <c r="A1314" i="1" s="1"/>
  <c r="B1315" i="1"/>
  <c r="B1316" i="1"/>
  <c r="B1317" i="1"/>
  <c r="A1317" i="1" s="1"/>
  <c r="B1318" i="1"/>
  <c r="B1319" i="1"/>
  <c r="B1320" i="1"/>
  <c r="B1321" i="1"/>
  <c r="A1321" i="1" s="1"/>
  <c r="B1322" i="1"/>
  <c r="B1323" i="1"/>
  <c r="B1324" i="1"/>
  <c r="B1325" i="1"/>
  <c r="A1325" i="1" s="1"/>
  <c r="B1326" i="1"/>
  <c r="B1327" i="1"/>
  <c r="B1328" i="1"/>
  <c r="B1329" i="1"/>
  <c r="B1330" i="1"/>
  <c r="B1331" i="1"/>
  <c r="B1332" i="1"/>
  <c r="B1333" i="1"/>
  <c r="A1333" i="1" s="1"/>
  <c r="B1334" i="1"/>
  <c r="A1334" i="1" s="1"/>
  <c r="B1335" i="1"/>
  <c r="B1336" i="1"/>
  <c r="B1337" i="1"/>
  <c r="A1337" i="1" s="1"/>
  <c r="B1338" i="1"/>
  <c r="A1338" i="1" s="1"/>
  <c r="B1339" i="1"/>
  <c r="B1340" i="1"/>
  <c r="B1341" i="1"/>
  <c r="A1341" i="1" s="1"/>
  <c r="B1342" i="1"/>
  <c r="B1343" i="1"/>
  <c r="B1344" i="1"/>
  <c r="B1345" i="1"/>
  <c r="B1346" i="1"/>
  <c r="B1347" i="1"/>
  <c r="B1348" i="1"/>
  <c r="B1349" i="1"/>
  <c r="A1349" i="1" s="1"/>
  <c r="B1350" i="1"/>
  <c r="A1350" i="1" s="1"/>
  <c r="B1351" i="1"/>
  <c r="B1352" i="1"/>
  <c r="B1353" i="1"/>
  <c r="A1353" i="1" s="1"/>
  <c r="B1354" i="1"/>
  <c r="B1355" i="1"/>
  <c r="B1356" i="1"/>
  <c r="B1357" i="1"/>
  <c r="A1357" i="1" s="1"/>
  <c r="B1358" i="1"/>
  <c r="A1358" i="1" s="1"/>
  <c r="B1359" i="1"/>
  <c r="B1360" i="1"/>
  <c r="B1361" i="1"/>
  <c r="A1361" i="1" s="1"/>
  <c r="B1362" i="1"/>
  <c r="B1363" i="1"/>
  <c r="B1364" i="1"/>
  <c r="B1365" i="1"/>
  <c r="A1365" i="1" s="1"/>
  <c r="B1366" i="1"/>
  <c r="B1367" i="1"/>
  <c r="B1368" i="1"/>
  <c r="B1369" i="1"/>
  <c r="A1369" i="1" s="1"/>
  <c r="B1370" i="1"/>
  <c r="B1371" i="1"/>
  <c r="B1372" i="1"/>
  <c r="B1373" i="1"/>
  <c r="A1373" i="1" s="1"/>
  <c r="B1374" i="1"/>
  <c r="B1375" i="1"/>
  <c r="B1376" i="1"/>
  <c r="B1377" i="1"/>
  <c r="B1378" i="1"/>
  <c r="B1379" i="1"/>
  <c r="B1380" i="1"/>
  <c r="B1381" i="1"/>
  <c r="A1381" i="1" s="1"/>
  <c r="B1382" i="1"/>
  <c r="A1382" i="1" s="1"/>
  <c r="B1383" i="1"/>
  <c r="B1384" i="1"/>
  <c r="B1385" i="1"/>
  <c r="A1385" i="1" s="1"/>
  <c r="B1386" i="1"/>
  <c r="B1387" i="1"/>
  <c r="B1388" i="1"/>
  <c r="B1389" i="1"/>
  <c r="A1389" i="1" s="1"/>
  <c r="B1390" i="1"/>
  <c r="A1390" i="1" s="1"/>
  <c r="B1391" i="1"/>
  <c r="B1392" i="1"/>
  <c r="B1393" i="1"/>
  <c r="B1394" i="1"/>
  <c r="B1395" i="1"/>
  <c r="B1396" i="1"/>
  <c r="B1397" i="1"/>
  <c r="A1397" i="1" s="1"/>
  <c r="B1398" i="1"/>
  <c r="A1398" i="1" s="1"/>
  <c r="B1399" i="1"/>
  <c r="B1400" i="1"/>
  <c r="B1401" i="1"/>
  <c r="B1402" i="1"/>
  <c r="B1403" i="1"/>
  <c r="B1404" i="1"/>
  <c r="B1405" i="1"/>
  <c r="A1405" i="1" s="1"/>
  <c r="B1406" i="1"/>
  <c r="A1406" i="1" s="1"/>
  <c r="B1407" i="1"/>
  <c r="B1408" i="1"/>
  <c r="B1409" i="1"/>
  <c r="A1409" i="1" s="1"/>
  <c r="B1410" i="1"/>
  <c r="A1410" i="1" s="1"/>
  <c r="B1411" i="1"/>
  <c r="B1412" i="1"/>
  <c r="B1413" i="1"/>
  <c r="A1413" i="1" s="1"/>
  <c r="B1414" i="1"/>
  <c r="A1414" i="1" s="1"/>
  <c r="B1415" i="1"/>
  <c r="B1416" i="1"/>
  <c r="B1417" i="1"/>
  <c r="B1418" i="1"/>
  <c r="B1419" i="1"/>
  <c r="B1420" i="1"/>
  <c r="B1421" i="1"/>
  <c r="A1421" i="1" s="1"/>
  <c r="B1422" i="1"/>
  <c r="A1422" i="1" s="1"/>
  <c r="B1423" i="1"/>
  <c r="B1424" i="1"/>
  <c r="B1425" i="1"/>
  <c r="B1426" i="1"/>
  <c r="B1427" i="1"/>
  <c r="B1428" i="1"/>
  <c r="B1429" i="1"/>
  <c r="A1429" i="1" s="1"/>
  <c r="B1430" i="1"/>
  <c r="A1430" i="1" s="1"/>
  <c r="B1431" i="1"/>
  <c r="B1432" i="1"/>
  <c r="B1433" i="1"/>
  <c r="A1433" i="1" s="1"/>
  <c r="B1434" i="1"/>
  <c r="B1435" i="1"/>
  <c r="B1436" i="1"/>
  <c r="B1437" i="1"/>
  <c r="A1437" i="1" s="1"/>
  <c r="B1438" i="1"/>
  <c r="A1438" i="1" s="1"/>
  <c r="B1439" i="1"/>
  <c r="B1440" i="1"/>
  <c r="B1441" i="1"/>
  <c r="B1442" i="1"/>
  <c r="B1443" i="1"/>
  <c r="B1444" i="1"/>
  <c r="B1445" i="1"/>
  <c r="A1445" i="1" s="1"/>
  <c r="B1446" i="1"/>
  <c r="B1447" i="1"/>
  <c r="B1448" i="1"/>
  <c r="B1449" i="1"/>
  <c r="B1450" i="1"/>
  <c r="B1451" i="1"/>
  <c r="B1452" i="1"/>
  <c r="B1453" i="1"/>
  <c r="A1453" i="1" s="1"/>
  <c r="B1454" i="1"/>
  <c r="A1454" i="1" s="1"/>
  <c r="B1455" i="1"/>
  <c r="B1456" i="1"/>
  <c r="B1457" i="1"/>
  <c r="A1457" i="1" s="1"/>
  <c r="B1458" i="1"/>
  <c r="A1458" i="1" s="1"/>
  <c r="B1459" i="1"/>
  <c r="B1460" i="1"/>
  <c r="B1461" i="1"/>
  <c r="A1461" i="1" s="1"/>
  <c r="B1462" i="1"/>
  <c r="A1462" i="1" s="1"/>
  <c r="B1463" i="1"/>
  <c r="B1464" i="1"/>
  <c r="B1465" i="1"/>
  <c r="B1466" i="1"/>
  <c r="B1467" i="1"/>
  <c r="B1468" i="1"/>
  <c r="B1469" i="1"/>
  <c r="A1469" i="1" s="1"/>
  <c r="B1470" i="1"/>
  <c r="A1470" i="1" s="1"/>
  <c r="B1471" i="1"/>
  <c r="B1472" i="1"/>
  <c r="B1473" i="1"/>
  <c r="B1474" i="1"/>
  <c r="A1474" i="1" s="1"/>
  <c r="B1475" i="1"/>
  <c r="B1476" i="1"/>
  <c r="B1477" i="1"/>
  <c r="A1477" i="1" s="1"/>
  <c r="B1478" i="1"/>
  <c r="A1478" i="1" s="1"/>
  <c r="B1479" i="1"/>
  <c r="B1480" i="1"/>
  <c r="B1481" i="1"/>
  <c r="B1482" i="1"/>
  <c r="A1482" i="1" s="1"/>
  <c r="B1483" i="1"/>
  <c r="B1484" i="1"/>
  <c r="B1485" i="1"/>
  <c r="A1485" i="1" s="1"/>
  <c r="B1486" i="1"/>
  <c r="A1486" i="1" s="1"/>
  <c r="B1487" i="1"/>
  <c r="B1488" i="1"/>
  <c r="B1489" i="1"/>
  <c r="B1490" i="1"/>
  <c r="A1490" i="1" s="1"/>
  <c r="B1491" i="1"/>
  <c r="B1492" i="1"/>
  <c r="B1493" i="1"/>
  <c r="B1494" i="1"/>
  <c r="A1494" i="1" s="1"/>
  <c r="B1495" i="1"/>
  <c r="B1496" i="1"/>
  <c r="B1497" i="1"/>
  <c r="B1498" i="1"/>
  <c r="B1499" i="1"/>
  <c r="B1500" i="1"/>
  <c r="B1501" i="1"/>
  <c r="A1501" i="1" s="1"/>
  <c r="B1502" i="1"/>
  <c r="A1502" i="1" s="1"/>
  <c r="B1503" i="1"/>
  <c r="B1504" i="1"/>
  <c r="B1505" i="1"/>
  <c r="A1505" i="1" s="1"/>
  <c r="B1506" i="1"/>
  <c r="B1507" i="1"/>
  <c r="B1508" i="1"/>
  <c r="B1509" i="1"/>
  <c r="A1509" i="1" s="1"/>
  <c r="B1510" i="1"/>
  <c r="A1510" i="1" s="1"/>
  <c r="B1511" i="1"/>
  <c r="B1512" i="1"/>
  <c r="A1512" i="1" s="1"/>
  <c r="B1513" i="1"/>
  <c r="B1514" i="1"/>
  <c r="B1515" i="1"/>
  <c r="B1516" i="1"/>
  <c r="B1517" i="1"/>
  <c r="A1517" i="1" s="1"/>
  <c r="B1518" i="1"/>
  <c r="B1519" i="1"/>
  <c r="B1520" i="1"/>
  <c r="B1521" i="1"/>
  <c r="B1522" i="1"/>
  <c r="B1523" i="1"/>
  <c r="B1524" i="1"/>
  <c r="B1525" i="1"/>
  <c r="A1525" i="1" s="1"/>
  <c r="B1526" i="1"/>
  <c r="B1527" i="1"/>
  <c r="B1528" i="1"/>
  <c r="B1030" i="1"/>
  <c r="D8" i="39" s="1"/>
  <c r="B1031" i="1"/>
  <c r="B1029" i="1"/>
  <c r="A1522" i="1"/>
  <c r="A1481" i="1"/>
  <c r="A1466" i="1"/>
  <c r="A1448" i="1"/>
  <c r="A1446" i="1"/>
  <c r="A1434" i="1"/>
  <c r="A1386" i="1"/>
  <c r="A1384" i="1"/>
  <c r="A1377" i="1"/>
  <c r="A1374" i="1"/>
  <c r="A1366" i="1"/>
  <c r="A1345" i="1"/>
  <c r="A1342" i="1"/>
  <c r="A1329" i="1"/>
  <c r="A1326" i="1"/>
  <c r="A1320" i="1"/>
  <c r="A1318" i="1"/>
  <c r="A1306" i="1"/>
  <c r="A1305" i="1"/>
  <c r="A1290" i="1"/>
  <c r="A1289" i="1"/>
  <c r="A1288" i="1"/>
  <c r="A1265" i="1"/>
  <c r="A1262" i="1"/>
  <c r="A1256" i="1"/>
  <c r="A1241" i="1"/>
  <c r="A1240" i="1"/>
  <c r="A1234" i="1"/>
  <c r="A1224" i="1"/>
  <c r="A1222" i="1"/>
  <c r="A1221" i="1"/>
  <c r="A1210" i="1"/>
  <c r="A1201" i="1"/>
  <c r="A1198" i="1"/>
  <c r="A1177" i="1"/>
  <c r="A1160" i="1"/>
  <c r="A1158" i="1"/>
  <c r="A1146" i="1"/>
  <c r="A1144" i="1"/>
  <c r="A1137" i="1"/>
  <c r="A1129" i="1"/>
  <c r="A1128" i="1"/>
  <c r="A1126" i="1"/>
  <c r="A1114" i="1"/>
  <c r="A1113" i="1"/>
  <c r="A1096" i="1"/>
  <c r="A1094" i="1"/>
  <c r="A1073" i="1"/>
  <c r="A1070" i="1"/>
  <c r="A1064" i="1"/>
  <c r="A1048" i="1"/>
  <c r="A1045" i="1"/>
  <c r="A1042" i="1"/>
  <c r="A1032" i="1"/>
  <c r="H6" i="12"/>
  <c r="M6" i="12" s="1"/>
  <c r="L6" i="12" s="1"/>
  <c r="J1030" i="1" s="1"/>
  <c r="K1030" i="1" s="1"/>
  <c r="B530" i="1"/>
  <c r="C530" i="1"/>
  <c r="B531" i="1"/>
  <c r="C531" i="1"/>
  <c r="B532" i="1"/>
  <c r="C532" i="1"/>
  <c r="B533" i="1"/>
  <c r="C533" i="1"/>
  <c r="B534" i="1"/>
  <c r="C534" i="1"/>
  <c r="B535" i="1"/>
  <c r="C535" i="1"/>
  <c r="B536" i="1"/>
  <c r="C536" i="1"/>
  <c r="B537" i="1"/>
  <c r="C537" i="1"/>
  <c r="B538" i="1"/>
  <c r="C538" i="1"/>
  <c r="B539" i="1"/>
  <c r="C539" i="1"/>
  <c r="B540" i="1"/>
  <c r="C540" i="1"/>
  <c r="B541" i="1"/>
  <c r="C541" i="1"/>
  <c r="B542" i="1"/>
  <c r="C542" i="1"/>
  <c r="B543" i="1"/>
  <c r="C543" i="1"/>
  <c r="B544" i="1"/>
  <c r="C544" i="1"/>
  <c r="B545" i="1"/>
  <c r="C545" i="1"/>
  <c r="B546" i="1"/>
  <c r="C546" i="1"/>
  <c r="B547" i="1"/>
  <c r="C547" i="1"/>
  <c r="B548" i="1"/>
  <c r="C548" i="1"/>
  <c r="B549" i="1"/>
  <c r="C549" i="1"/>
  <c r="B550" i="1"/>
  <c r="C550" i="1"/>
  <c r="B551" i="1"/>
  <c r="C551" i="1"/>
  <c r="B552" i="1"/>
  <c r="C552" i="1"/>
  <c r="B553" i="1"/>
  <c r="C553" i="1"/>
  <c r="B554" i="1"/>
  <c r="C554" i="1"/>
  <c r="B555" i="1"/>
  <c r="C555" i="1"/>
  <c r="B556" i="1"/>
  <c r="C556" i="1"/>
  <c r="B557" i="1"/>
  <c r="C557" i="1"/>
  <c r="B558" i="1"/>
  <c r="C558" i="1"/>
  <c r="B559" i="1"/>
  <c r="C559" i="1"/>
  <c r="B560" i="1"/>
  <c r="C560" i="1"/>
  <c r="B561" i="1"/>
  <c r="C561" i="1"/>
  <c r="B562" i="1"/>
  <c r="C562" i="1"/>
  <c r="B563" i="1"/>
  <c r="C563" i="1"/>
  <c r="B564" i="1"/>
  <c r="C564" i="1"/>
  <c r="B565" i="1"/>
  <c r="C565" i="1"/>
  <c r="B566" i="1"/>
  <c r="C566" i="1"/>
  <c r="B567" i="1"/>
  <c r="C567" i="1"/>
  <c r="B568" i="1"/>
  <c r="C568" i="1"/>
  <c r="B569" i="1"/>
  <c r="C569" i="1"/>
  <c r="B570" i="1"/>
  <c r="C570" i="1"/>
  <c r="B571" i="1"/>
  <c r="C571" i="1"/>
  <c r="B572" i="1"/>
  <c r="C572" i="1"/>
  <c r="B573" i="1"/>
  <c r="C573" i="1"/>
  <c r="B574" i="1"/>
  <c r="C574" i="1"/>
  <c r="B575" i="1"/>
  <c r="C575" i="1"/>
  <c r="B576" i="1"/>
  <c r="C576" i="1"/>
  <c r="B577" i="1"/>
  <c r="C577" i="1"/>
  <c r="B578" i="1"/>
  <c r="C578" i="1"/>
  <c r="B579" i="1"/>
  <c r="C579" i="1"/>
  <c r="B580" i="1"/>
  <c r="C580" i="1"/>
  <c r="B581" i="1"/>
  <c r="C581" i="1"/>
  <c r="B582" i="1"/>
  <c r="C582" i="1"/>
  <c r="B583" i="1"/>
  <c r="C583" i="1"/>
  <c r="B584" i="1"/>
  <c r="C584" i="1"/>
  <c r="B585" i="1"/>
  <c r="C585" i="1"/>
  <c r="B586" i="1"/>
  <c r="C586" i="1"/>
  <c r="B587" i="1"/>
  <c r="C587" i="1"/>
  <c r="B588" i="1"/>
  <c r="C588" i="1"/>
  <c r="B589" i="1"/>
  <c r="C589" i="1"/>
  <c r="B590" i="1"/>
  <c r="C590" i="1"/>
  <c r="B591" i="1"/>
  <c r="C591" i="1"/>
  <c r="B592" i="1"/>
  <c r="C592" i="1"/>
  <c r="B593" i="1"/>
  <c r="C593" i="1"/>
  <c r="B594" i="1"/>
  <c r="C594" i="1"/>
  <c r="B595" i="1"/>
  <c r="C595" i="1"/>
  <c r="B596" i="1"/>
  <c r="C596" i="1"/>
  <c r="B597" i="1"/>
  <c r="C597" i="1"/>
  <c r="B598" i="1"/>
  <c r="C598" i="1"/>
  <c r="B599" i="1"/>
  <c r="C599" i="1"/>
  <c r="B600" i="1"/>
  <c r="C600" i="1"/>
  <c r="B601" i="1"/>
  <c r="C601" i="1"/>
  <c r="B602" i="1"/>
  <c r="C602" i="1"/>
  <c r="B603" i="1"/>
  <c r="C603" i="1"/>
  <c r="B604" i="1"/>
  <c r="C604" i="1"/>
  <c r="B605" i="1"/>
  <c r="C605" i="1"/>
  <c r="B606" i="1"/>
  <c r="C606" i="1"/>
  <c r="B607" i="1"/>
  <c r="C607" i="1"/>
  <c r="B608" i="1"/>
  <c r="C608" i="1"/>
  <c r="B609" i="1"/>
  <c r="C609" i="1"/>
  <c r="B610" i="1"/>
  <c r="C610" i="1"/>
  <c r="B611" i="1"/>
  <c r="C611" i="1"/>
  <c r="B612" i="1"/>
  <c r="C612" i="1"/>
  <c r="B613" i="1"/>
  <c r="C613" i="1"/>
  <c r="B614" i="1"/>
  <c r="C614" i="1"/>
  <c r="B615" i="1"/>
  <c r="C615" i="1"/>
  <c r="B616" i="1"/>
  <c r="C616" i="1"/>
  <c r="B617" i="1"/>
  <c r="C617" i="1"/>
  <c r="B618" i="1"/>
  <c r="C618" i="1"/>
  <c r="B619" i="1"/>
  <c r="C619" i="1"/>
  <c r="B620" i="1"/>
  <c r="C620" i="1"/>
  <c r="B621" i="1"/>
  <c r="C621" i="1"/>
  <c r="B622" i="1"/>
  <c r="C622" i="1"/>
  <c r="B623" i="1"/>
  <c r="C623" i="1"/>
  <c r="B624" i="1"/>
  <c r="C624" i="1"/>
  <c r="B625" i="1"/>
  <c r="C625" i="1"/>
  <c r="B626" i="1"/>
  <c r="C626" i="1"/>
  <c r="B627" i="1"/>
  <c r="C627" i="1"/>
  <c r="B628" i="1"/>
  <c r="C628" i="1"/>
  <c r="B629" i="1"/>
  <c r="C629" i="1"/>
  <c r="B630" i="1"/>
  <c r="C630" i="1"/>
  <c r="B631" i="1"/>
  <c r="C631" i="1"/>
  <c r="B632" i="1"/>
  <c r="C632" i="1"/>
  <c r="B633" i="1"/>
  <c r="C633" i="1"/>
  <c r="B634" i="1"/>
  <c r="C634" i="1"/>
  <c r="B635" i="1"/>
  <c r="C635" i="1"/>
  <c r="B636" i="1"/>
  <c r="C636" i="1"/>
  <c r="B637" i="1"/>
  <c r="C637" i="1"/>
  <c r="B638" i="1"/>
  <c r="C638" i="1"/>
  <c r="B639" i="1"/>
  <c r="C639" i="1"/>
  <c r="B640" i="1"/>
  <c r="C640" i="1"/>
  <c r="B641" i="1"/>
  <c r="C641" i="1"/>
  <c r="B642" i="1"/>
  <c r="C642" i="1"/>
  <c r="B643" i="1"/>
  <c r="C643" i="1"/>
  <c r="B644" i="1"/>
  <c r="C644" i="1"/>
  <c r="B645" i="1"/>
  <c r="C645" i="1"/>
  <c r="B646" i="1"/>
  <c r="C646" i="1"/>
  <c r="B647" i="1"/>
  <c r="C647" i="1"/>
  <c r="B648" i="1"/>
  <c r="C648" i="1"/>
  <c r="B649" i="1"/>
  <c r="C649" i="1"/>
  <c r="B650" i="1"/>
  <c r="C650" i="1"/>
  <c r="B651" i="1"/>
  <c r="C651" i="1"/>
  <c r="B652" i="1"/>
  <c r="C652" i="1"/>
  <c r="B653" i="1"/>
  <c r="C653" i="1"/>
  <c r="B654" i="1"/>
  <c r="C654" i="1"/>
  <c r="B655" i="1"/>
  <c r="C655" i="1"/>
  <c r="B656" i="1"/>
  <c r="C656" i="1"/>
  <c r="B657" i="1"/>
  <c r="C657" i="1"/>
  <c r="B658" i="1"/>
  <c r="C658" i="1"/>
  <c r="B659" i="1"/>
  <c r="C659" i="1"/>
  <c r="B660" i="1"/>
  <c r="C660" i="1"/>
  <c r="B661" i="1"/>
  <c r="C661" i="1"/>
  <c r="B662" i="1"/>
  <c r="C662" i="1"/>
  <c r="B663" i="1"/>
  <c r="C663" i="1"/>
  <c r="B664" i="1"/>
  <c r="C664" i="1"/>
  <c r="B665" i="1"/>
  <c r="C665" i="1"/>
  <c r="B666" i="1"/>
  <c r="C666" i="1"/>
  <c r="B667" i="1"/>
  <c r="C667" i="1"/>
  <c r="B668" i="1"/>
  <c r="C668" i="1"/>
  <c r="B669" i="1"/>
  <c r="C669" i="1"/>
  <c r="B670" i="1"/>
  <c r="C670" i="1"/>
  <c r="B671" i="1"/>
  <c r="C671" i="1"/>
  <c r="B672" i="1"/>
  <c r="C672" i="1"/>
  <c r="B673" i="1"/>
  <c r="C673" i="1"/>
  <c r="B674" i="1"/>
  <c r="C674" i="1"/>
  <c r="B675" i="1"/>
  <c r="C675" i="1"/>
  <c r="B676" i="1"/>
  <c r="C676" i="1"/>
  <c r="B677" i="1"/>
  <c r="C677" i="1"/>
  <c r="B678" i="1"/>
  <c r="C678" i="1"/>
  <c r="B679" i="1"/>
  <c r="C679" i="1"/>
  <c r="B680" i="1"/>
  <c r="C680" i="1"/>
  <c r="B681" i="1"/>
  <c r="C681" i="1"/>
  <c r="B682" i="1"/>
  <c r="C682" i="1"/>
  <c r="B683" i="1"/>
  <c r="C683" i="1"/>
  <c r="B684" i="1"/>
  <c r="C684" i="1"/>
  <c r="B685" i="1"/>
  <c r="C685" i="1"/>
  <c r="B686" i="1"/>
  <c r="C686" i="1"/>
  <c r="B687" i="1"/>
  <c r="C687" i="1"/>
  <c r="B688" i="1"/>
  <c r="C688" i="1"/>
  <c r="B689" i="1"/>
  <c r="C689" i="1"/>
  <c r="B690" i="1"/>
  <c r="C690" i="1"/>
  <c r="B691" i="1"/>
  <c r="C691" i="1"/>
  <c r="B692" i="1"/>
  <c r="C692" i="1"/>
  <c r="B693" i="1"/>
  <c r="C693" i="1"/>
  <c r="B694" i="1"/>
  <c r="C694" i="1"/>
  <c r="B695" i="1"/>
  <c r="C695" i="1"/>
  <c r="B696" i="1"/>
  <c r="C696" i="1"/>
  <c r="B697" i="1"/>
  <c r="C697" i="1"/>
  <c r="B698" i="1"/>
  <c r="C698" i="1"/>
  <c r="B699" i="1"/>
  <c r="C699" i="1"/>
  <c r="B700" i="1"/>
  <c r="C700" i="1"/>
  <c r="B701" i="1"/>
  <c r="C701" i="1"/>
  <c r="B702" i="1"/>
  <c r="C702" i="1"/>
  <c r="B703" i="1"/>
  <c r="C703" i="1"/>
  <c r="B704" i="1"/>
  <c r="C704" i="1"/>
  <c r="B705" i="1"/>
  <c r="C705" i="1"/>
  <c r="B706" i="1"/>
  <c r="C706" i="1"/>
  <c r="B707" i="1"/>
  <c r="C707" i="1"/>
  <c r="B708" i="1"/>
  <c r="C708" i="1"/>
  <c r="B709" i="1"/>
  <c r="C709" i="1"/>
  <c r="B710" i="1"/>
  <c r="C710" i="1"/>
  <c r="B711" i="1"/>
  <c r="C711" i="1"/>
  <c r="B712" i="1"/>
  <c r="C712" i="1"/>
  <c r="B713" i="1"/>
  <c r="C713" i="1"/>
  <c r="B714" i="1"/>
  <c r="C714" i="1"/>
  <c r="B715" i="1"/>
  <c r="C715" i="1"/>
  <c r="B716" i="1"/>
  <c r="C716" i="1"/>
  <c r="B717" i="1"/>
  <c r="C717" i="1"/>
  <c r="B718" i="1"/>
  <c r="C718" i="1"/>
  <c r="B719" i="1"/>
  <c r="C719" i="1"/>
  <c r="B720" i="1"/>
  <c r="C720" i="1"/>
  <c r="B721" i="1"/>
  <c r="C721" i="1"/>
  <c r="B722" i="1"/>
  <c r="C722" i="1"/>
  <c r="B723" i="1"/>
  <c r="C723" i="1"/>
  <c r="B724" i="1"/>
  <c r="C724" i="1"/>
  <c r="B725" i="1"/>
  <c r="C725" i="1"/>
  <c r="B726" i="1"/>
  <c r="C726" i="1"/>
  <c r="B727" i="1"/>
  <c r="C727" i="1"/>
  <c r="B728" i="1"/>
  <c r="C728" i="1"/>
  <c r="B729" i="1"/>
  <c r="C729" i="1"/>
  <c r="B730" i="1"/>
  <c r="C730" i="1"/>
  <c r="B731" i="1"/>
  <c r="C731" i="1"/>
  <c r="B732" i="1"/>
  <c r="C732" i="1"/>
  <c r="B733" i="1"/>
  <c r="C733" i="1"/>
  <c r="B734" i="1"/>
  <c r="C734" i="1"/>
  <c r="B735" i="1"/>
  <c r="C735" i="1"/>
  <c r="B736" i="1"/>
  <c r="C736" i="1"/>
  <c r="B737" i="1"/>
  <c r="C737" i="1"/>
  <c r="B738" i="1"/>
  <c r="C738" i="1"/>
  <c r="B739" i="1"/>
  <c r="C739" i="1"/>
  <c r="B740" i="1"/>
  <c r="C740" i="1"/>
  <c r="B741" i="1"/>
  <c r="C741" i="1"/>
  <c r="B742" i="1"/>
  <c r="C742" i="1"/>
  <c r="B743" i="1"/>
  <c r="C743" i="1"/>
  <c r="B744" i="1"/>
  <c r="C744" i="1"/>
  <c r="B745" i="1"/>
  <c r="C745" i="1"/>
  <c r="B746" i="1"/>
  <c r="C746" i="1"/>
  <c r="B747" i="1"/>
  <c r="C747" i="1"/>
  <c r="B748" i="1"/>
  <c r="C748" i="1"/>
  <c r="B749" i="1"/>
  <c r="C749" i="1"/>
  <c r="B750" i="1"/>
  <c r="C750" i="1"/>
  <c r="B751" i="1"/>
  <c r="C751" i="1"/>
  <c r="B752" i="1"/>
  <c r="C752" i="1"/>
  <c r="B753" i="1"/>
  <c r="C753" i="1"/>
  <c r="B754" i="1"/>
  <c r="C754" i="1"/>
  <c r="B755" i="1"/>
  <c r="C755" i="1"/>
  <c r="B756" i="1"/>
  <c r="C756" i="1"/>
  <c r="B757" i="1"/>
  <c r="C757" i="1"/>
  <c r="B758" i="1"/>
  <c r="C758" i="1"/>
  <c r="B759" i="1"/>
  <c r="C759" i="1"/>
  <c r="B760" i="1"/>
  <c r="C760" i="1"/>
  <c r="B761" i="1"/>
  <c r="C761" i="1"/>
  <c r="B762" i="1"/>
  <c r="C762" i="1"/>
  <c r="B763" i="1"/>
  <c r="C763" i="1"/>
  <c r="B764" i="1"/>
  <c r="C764" i="1"/>
  <c r="B765" i="1"/>
  <c r="C765" i="1"/>
  <c r="B766" i="1"/>
  <c r="C766" i="1"/>
  <c r="B767" i="1"/>
  <c r="C767" i="1"/>
  <c r="B768" i="1"/>
  <c r="C768" i="1"/>
  <c r="B769" i="1"/>
  <c r="C769" i="1"/>
  <c r="B770" i="1"/>
  <c r="C770" i="1"/>
  <c r="B771" i="1"/>
  <c r="C771" i="1"/>
  <c r="B772" i="1"/>
  <c r="C772" i="1"/>
  <c r="B773" i="1"/>
  <c r="C773" i="1"/>
  <c r="B774" i="1"/>
  <c r="C774" i="1"/>
  <c r="B775" i="1"/>
  <c r="C775" i="1"/>
  <c r="B776" i="1"/>
  <c r="C776" i="1"/>
  <c r="B777" i="1"/>
  <c r="C777" i="1"/>
  <c r="B778" i="1"/>
  <c r="C778" i="1"/>
  <c r="B779" i="1"/>
  <c r="C779" i="1"/>
  <c r="B780" i="1"/>
  <c r="C780" i="1"/>
  <c r="B781" i="1"/>
  <c r="C781" i="1"/>
  <c r="B782" i="1"/>
  <c r="C782" i="1"/>
  <c r="B783" i="1"/>
  <c r="C783" i="1"/>
  <c r="B784" i="1"/>
  <c r="C784" i="1"/>
  <c r="B785" i="1"/>
  <c r="C785" i="1"/>
  <c r="B786" i="1"/>
  <c r="C786" i="1"/>
  <c r="B787" i="1"/>
  <c r="C787" i="1"/>
  <c r="B788" i="1"/>
  <c r="C788" i="1"/>
  <c r="B789" i="1"/>
  <c r="C789" i="1"/>
  <c r="B790" i="1"/>
  <c r="C790" i="1"/>
  <c r="B791" i="1"/>
  <c r="C791" i="1"/>
  <c r="B792" i="1"/>
  <c r="C792" i="1"/>
  <c r="B793" i="1"/>
  <c r="C793" i="1"/>
  <c r="B794" i="1"/>
  <c r="C794" i="1"/>
  <c r="B795" i="1"/>
  <c r="C795" i="1"/>
  <c r="B796" i="1"/>
  <c r="C796" i="1"/>
  <c r="B797" i="1"/>
  <c r="C797" i="1"/>
  <c r="B798" i="1"/>
  <c r="C798" i="1"/>
  <c r="B799" i="1"/>
  <c r="C799" i="1"/>
  <c r="B800" i="1"/>
  <c r="C800" i="1"/>
  <c r="B801" i="1"/>
  <c r="C801" i="1"/>
  <c r="B802" i="1"/>
  <c r="C802" i="1"/>
  <c r="B803" i="1"/>
  <c r="C803" i="1"/>
  <c r="B804" i="1"/>
  <c r="C804" i="1"/>
  <c r="B805" i="1"/>
  <c r="C805" i="1"/>
  <c r="B806" i="1"/>
  <c r="C806" i="1"/>
  <c r="B807" i="1"/>
  <c r="C807" i="1"/>
  <c r="B808" i="1"/>
  <c r="C808" i="1"/>
  <c r="B809" i="1"/>
  <c r="C809" i="1"/>
  <c r="B810" i="1"/>
  <c r="C810" i="1"/>
  <c r="B811" i="1"/>
  <c r="C811" i="1"/>
  <c r="B812" i="1"/>
  <c r="C812" i="1"/>
  <c r="B813" i="1"/>
  <c r="C813" i="1"/>
  <c r="B814" i="1"/>
  <c r="C814" i="1"/>
  <c r="B815" i="1"/>
  <c r="C815" i="1"/>
  <c r="B816" i="1"/>
  <c r="C816" i="1"/>
  <c r="B817" i="1"/>
  <c r="C817" i="1"/>
  <c r="B818" i="1"/>
  <c r="C818" i="1"/>
  <c r="B819" i="1"/>
  <c r="C819" i="1"/>
  <c r="B820" i="1"/>
  <c r="C820" i="1"/>
  <c r="B821" i="1"/>
  <c r="C821" i="1"/>
  <c r="B822" i="1"/>
  <c r="C822" i="1"/>
  <c r="B823" i="1"/>
  <c r="C823" i="1"/>
  <c r="B824" i="1"/>
  <c r="C824" i="1"/>
  <c r="B825" i="1"/>
  <c r="C825" i="1"/>
  <c r="B826" i="1"/>
  <c r="C826" i="1"/>
  <c r="B827" i="1"/>
  <c r="C827" i="1"/>
  <c r="B828" i="1"/>
  <c r="C828" i="1"/>
  <c r="B829" i="1"/>
  <c r="C829" i="1"/>
  <c r="B830" i="1"/>
  <c r="C830" i="1"/>
  <c r="B831" i="1"/>
  <c r="C831" i="1"/>
  <c r="B832" i="1"/>
  <c r="C832" i="1"/>
  <c r="B833" i="1"/>
  <c r="C833" i="1"/>
  <c r="B834" i="1"/>
  <c r="C834" i="1"/>
  <c r="B835" i="1"/>
  <c r="C835" i="1"/>
  <c r="B836" i="1"/>
  <c r="C836" i="1"/>
  <c r="B837" i="1"/>
  <c r="C837" i="1"/>
  <c r="B838" i="1"/>
  <c r="C838" i="1"/>
  <c r="B839" i="1"/>
  <c r="C839" i="1"/>
  <c r="B840" i="1"/>
  <c r="C840" i="1"/>
  <c r="B841" i="1"/>
  <c r="C841" i="1"/>
  <c r="B842" i="1"/>
  <c r="C842" i="1"/>
  <c r="B843" i="1"/>
  <c r="C843" i="1"/>
  <c r="B844" i="1"/>
  <c r="C844" i="1"/>
  <c r="B845" i="1"/>
  <c r="C845" i="1"/>
  <c r="B846" i="1"/>
  <c r="C846" i="1"/>
  <c r="B847" i="1"/>
  <c r="C847" i="1"/>
  <c r="B848" i="1"/>
  <c r="C848" i="1"/>
  <c r="B849" i="1"/>
  <c r="C849" i="1"/>
  <c r="B850" i="1"/>
  <c r="C850" i="1"/>
  <c r="B851" i="1"/>
  <c r="C851" i="1"/>
  <c r="B852" i="1"/>
  <c r="C852" i="1"/>
  <c r="B853" i="1"/>
  <c r="C853" i="1"/>
  <c r="B854" i="1"/>
  <c r="C854" i="1"/>
  <c r="B855" i="1"/>
  <c r="C855" i="1"/>
  <c r="B856" i="1"/>
  <c r="C856" i="1"/>
  <c r="B857" i="1"/>
  <c r="C857" i="1"/>
  <c r="B858" i="1"/>
  <c r="C858" i="1"/>
  <c r="B859" i="1"/>
  <c r="C859" i="1"/>
  <c r="B860" i="1"/>
  <c r="C860" i="1"/>
  <c r="B861" i="1"/>
  <c r="C861" i="1"/>
  <c r="B862" i="1"/>
  <c r="C862" i="1"/>
  <c r="B863" i="1"/>
  <c r="C863" i="1"/>
  <c r="B864" i="1"/>
  <c r="C864" i="1"/>
  <c r="B865" i="1"/>
  <c r="C865" i="1"/>
  <c r="B866" i="1"/>
  <c r="C866" i="1"/>
  <c r="B867" i="1"/>
  <c r="C867" i="1"/>
  <c r="B868" i="1"/>
  <c r="C868" i="1"/>
  <c r="B869" i="1"/>
  <c r="C869" i="1"/>
  <c r="B870" i="1"/>
  <c r="C870" i="1"/>
  <c r="B871" i="1"/>
  <c r="C871" i="1"/>
  <c r="B872" i="1"/>
  <c r="C872" i="1"/>
  <c r="B873" i="1"/>
  <c r="C873" i="1"/>
  <c r="B874" i="1"/>
  <c r="C874" i="1"/>
  <c r="B875" i="1"/>
  <c r="C875" i="1"/>
  <c r="B876" i="1"/>
  <c r="C876" i="1"/>
  <c r="B877" i="1"/>
  <c r="C877" i="1"/>
  <c r="B878" i="1"/>
  <c r="C878" i="1"/>
  <c r="B879" i="1"/>
  <c r="C879" i="1"/>
  <c r="B880" i="1"/>
  <c r="C880" i="1"/>
  <c r="B881" i="1"/>
  <c r="C881" i="1"/>
  <c r="B882" i="1"/>
  <c r="C882" i="1"/>
  <c r="B883" i="1"/>
  <c r="C883" i="1"/>
  <c r="B884" i="1"/>
  <c r="C884" i="1"/>
  <c r="B885" i="1"/>
  <c r="C885" i="1"/>
  <c r="B886" i="1"/>
  <c r="C886" i="1"/>
  <c r="B887" i="1"/>
  <c r="C887" i="1"/>
  <c r="B888" i="1"/>
  <c r="C888" i="1"/>
  <c r="B889" i="1"/>
  <c r="C889" i="1"/>
  <c r="B890" i="1"/>
  <c r="C890" i="1"/>
  <c r="B891" i="1"/>
  <c r="C891" i="1"/>
  <c r="B892" i="1"/>
  <c r="C892" i="1"/>
  <c r="B893" i="1"/>
  <c r="C893" i="1"/>
  <c r="B894" i="1"/>
  <c r="C894" i="1"/>
  <c r="B895" i="1"/>
  <c r="C895" i="1"/>
  <c r="B896" i="1"/>
  <c r="C896" i="1"/>
  <c r="B897" i="1"/>
  <c r="C897" i="1"/>
  <c r="B898" i="1"/>
  <c r="C898" i="1"/>
  <c r="B899" i="1"/>
  <c r="C899" i="1"/>
  <c r="B900" i="1"/>
  <c r="C900" i="1"/>
  <c r="B901" i="1"/>
  <c r="C901" i="1"/>
  <c r="B902" i="1"/>
  <c r="C902" i="1"/>
  <c r="B903" i="1"/>
  <c r="C903" i="1"/>
  <c r="B904" i="1"/>
  <c r="C904" i="1"/>
  <c r="B905" i="1"/>
  <c r="C905" i="1"/>
  <c r="B906" i="1"/>
  <c r="C906" i="1"/>
  <c r="B907" i="1"/>
  <c r="C907" i="1"/>
  <c r="B908" i="1"/>
  <c r="C908" i="1"/>
  <c r="B909" i="1"/>
  <c r="C909" i="1"/>
  <c r="B910" i="1"/>
  <c r="C910" i="1"/>
  <c r="B911" i="1"/>
  <c r="C911" i="1"/>
  <c r="B912" i="1"/>
  <c r="C912" i="1"/>
  <c r="B913" i="1"/>
  <c r="C913" i="1"/>
  <c r="B914" i="1"/>
  <c r="C914" i="1"/>
  <c r="B915" i="1"/>
  <c r="C915" i="1"/>
  <c r="B916" i="1"/>
  <c r="C916" i="1"/>
  <c r="B917" i="1"/>
  <c r="C917" i="1"/>
  <c r="B918" i="1"/>
  <c r="C918" i="1"/>
  <c r="B919" i="1"/>
  <c r="C919" i="1"/>
  <c r="B920" i="1"/>
  <c r="C920" i="1"/>
  <c r="B921" i="1"/>
  <c r="C921" i="1"/>
  <c r="B922" i="1"/>
  <c r="C922" i="1"/>
  <c r="B923" i="1"/>
  <c r="C923" i="1"/>
  <c r="B924" i="1"/>
  <c r="C924" i="1"/>
  <c r="B925" i="1"/>
  <c r="C925" i="1"/>
  <c r="B926" i="1"/>
  <c r="C926" i="1"/>
  <c r="B927" i="1"/>
  <c r="C927" i="1"/>
  <c r="B928" i="1"/>
  <c r="C928" i="1"/>
  <c r="B929" i="1"/>
  <c r="C929" i="1"/>
  <c r="B930" i="1"/>
  <c r="C930" i="1"/>
  <c r="B931" i="1"/>
  <c r="C931" i="1"/>
  <c r="B932" i="1"/>
  <c r="C932" i="1"/>
  <c r="B933" i="1"/>
  <c r="C933" i="1"/>
  <c r="B934" i="1"/>
  <c r="C934" i="1"/>
  <c r="B935" i="1"/>
  <c r="C935" i="1"/>
  <c r="B936" i="1"/>
  <c r="C936" i="1"/>
  <c r="B937" i="1"/>
  <c r="C937" i="1"/>
  <c r="B938" i="1"/>
  <c r="C938" i="1"/>
  <c r="B939" i="1"/>
  <c r="C939" i="1"/>
  <c r="B940" i="1"/>
  <c r="C940" i="1"/>
  <c r="B941" i="1"/>
  <c r="C941" i="1"/>
  <c r="B942" i="1"/>
  <c r="C942" i="1"/>
  <c r="B943" i="1"/>
  <c r="C943" i="1"/>
  <c r="B944" i="1"/>
  <c r="C944" i="1"/>
  <c r="B945" i="1"/>
  <c r="C945" i="1"/>
  <c r="B946" i="1"/>
  <c r="C946" i="1"/>
  <c r="B947" i="1"/>
  <c r="C947" i="1"/>
  <c r="B948" i="1"/>
  <c r="C948" i="1"/>
  <c r="B949" i="1"/>
  <c r="C949" i="1"/>
  <c r="B950" i="1"/>
  <c r="C950" i="1"/>
  <c r="B951" i="1"/>
  <c r="C951" i="1"/>
  <c r="B952" i="1"/>
  <c r="C952" i="1"/>
  <c r="B953" i="1"/>
  <c r="C953" i="1"/>
  <c r="B954" i="1"/>
  <c r="C954" i="1"/>
  <c r="B955" i="1"/>
  <c r="C955" i="1"/>
  <c r="B956" i="1"/>
  <c r="C956" i="1"/>
  <c r="B957" i="1"/>
  <c r="C957" i="1"/>
  <c r="B958" i="1"/>
  <c r="C958" i="1"/>
  <c r="B959" i="1"/>
  <c r="C959" i="1"/>
  <c r="B960" i="1"/>
  <c r="C960" i="1"/>
  <c r="B961" i="1"/>
  <c r="C961" i="1"/>
  <c r="B962" i="1"/>
  <c r="C962" i="1"/>
  <c r="B963" i="1"/>
  <c r="C963" i="1"/>
  <c r="B964" i="1"/>
  <c r="C964" i="1"/>
  <c r="B965" i="1"/>
  <c r="C965" i="1"/>
  <c r="B966" i="1"/>
  <c r="C966" i="1"/>
  <c r="B967" i="1"/>
  <c r="C967" i="1"/>
  <c r="B968" i="1"/>
  <c r="C968" i="1"/>
  <c r="B969" i="1"/>
  <c r="C969" i="1"/>
  <c r="B970" i="1"/>
  <c r="C970" i="1"/>
  <c r="B971" i="1"/>
  <c r="C971" i="1"/>
  <c r="B972" i="1"/>
  <c r="C972" i="1"/>
  <c r="B973" i="1"/>
  <c r="C973" i="1"/>
  <c r="B974" i="1"/>
  <c r="C974" i="1"/>
  <c r="B975" i="1"/>
  <c r="C975" i="1"/>
  <c r="B976" i="1"/>
  <c r="C976" i="1"/>
  <c r="B977" i="1"/>
  <c r="C977" i="1"/>
  <c r="B978" i="1"/>
  <c r="C978" i="1"/>
  <c r="B979" i="1"/>
  <c r="C979" i="1"/>
  <c r="B980" i="1"/>
  <c r="C980" i="1"/>
  <c r="B981" i="1"/>
  <c r="C981" i="1"/>
  <c r="B982" i="1"/>
  <c r="C982" i="1"/>
  <c r="B983" i="1"/>
  <c r="C983" i="1"/>
  <c r="B984" i="1"/>
  <c r="C984" i="1"/>
  <c r="B985" i="1"/>
  <c r="C985" i="1"/>
  <c r="B986" i="1"/>
  <c r="C986" i="1"/>
  <c r="B987" i="1"/>
  <c r="C987" i="1"/>
  <c r="B988" i="1"/>
  <c r="C988" i="1"/>
  <c r="B989" i="1"/>
  <c r="C989" i="1"/>
  <c r="B990" i="1"/>
  <c r="C990" i="1"/>
  <c r="B991" i="1"/>
  <c r="C991" i="1"/>
  <c r="B992" i="1"/>
  <c r="C992" i="1"/>
  <c r="B993" i="1"/>
  <c r="C993" i="1"/>
  <c r="B994" i="1"/>
  <c r="C994" i="1"/>
  <c r="B995" i="1"/>
  <c r="C995" i="1"/>
  <c r="B996" i="1"/>
  <c r="C996" i="1"/>
  <c r="B997" i="1"/>
  <c r="C997" i="1"/>
  <c r="B998" i="1"/>
  <c r="C998" i="1"/>
  <c r="B999" i="1"/>
  <c r="C999" i="1"/>
  <c r="B1000" i="1"/>
  <c r="C1000" i="1"/>
  <c r="B1001" i="1"/>
  <c r="C1001" i="1"/>
  <c r="B1002" i="1"/>
  <c r="C1002" i="1"/>
  <c r="B1003" i="1"/>
  <c r="C1003" i="1"/>
  <c r="B1004" i="1"/>
  <c r="C1004" i="1"/>
  <c r="B1005" i="1"/>
  <c r="C1005" i="1"/>
  <c r="B1006" i="1"/>
  <c r="C1006" i="1"/>
  <c r="B1007" i="1"/>
  <c r="C1007" i="1"/>
  <c r="B1008" i="1"/>
  <c r="C1008" i="1"/>
  <c r="B1009" i="1"/>
  <c r="C1009" i="1"/>
  <c r="B1010" i="1"/>
  <c r="C1010" i="1"/>
  <c r="B1011" i="1"/>
  <c r="C1011" i="1"/>
  <c r="B1012" i="1"/>
  <c r="C1012" i="1"/>
  <c r="B1013" i="1"/>
  <c r="C1013" i="1"/>
  <c r="B1014" i="1"/>
  <c r="C1014" i="1"/>
  <c r="B1015" i="1"/>
  <c r="C1015" i="1"/>
  <c r="B1016" i="1"/>
  <c r="C1016" i="1"/>
  <c r="B1017" i="1"/>
  <c r="C1017" i="1"/>
  <c r="B1018" i="1"/>
  <c r="C1018" i="1"/>
  <c r="B1019" i="1"/>
  <c r="C1019" i="1"/>
  <c r="B1020" i="1"/>
  <c r="C1020" i="1"/>
  <c r="B1021" i="1"/>
  <c r="C1021" i="1"/>
  <c r="B1022" i="1"/>
  <c r="C1022" i="1"/>
  <c r="B1023" i="1"/>
  <c r="C1023" i="1"/>
  <c r="B1024" i="1"/>
  <c r="C1024" i="1"/>
  <c r="B1025" i="1"/>
  <c r="C1025" i="1"/>
  <c r="B1026" i="1"/>
  <c r="C1026" i="1"/>
  <c r="B528" i="1"/>
  <c r="C528" i="1"/>
  <c r="B529" i="1"/>
  <c r="C529" i="1"/>
  <c r="C527" i="1"/>
  <c r="B527" i="1"/>
  <c r="J7" i="14"/>
  <c r="H7" i="14"/>
  <c r="F7" i="14"/>
  <c r="D7" i="14"/>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B26" i="1"/>
  <c r="E26" i="1"/>
  <c r="B27" i="1"/>
  <c r="E27" i="1"/>
  <c r="B28" i="1"/>
  <c r="E28" i="1"/>
  <c r="B29" i="1"/>
  <c r="E29" i="1"/>
  <c r="B30" i="1"/>
  <c r="E30" i="1"/>
  <c r="B31" i="1"/>
  <c r="E31" i="1"/>
  <c r="B32" i="1"/>
  <c r="E32" i="1"/>
  <c r="B33" i="1"/>
  <c r="E33" i="1"/>
  <c r="B34" i="1"/>
  <c r="E34" i="1"/>
  <c r="B35" i="1"/>
  <c r="E35" i="1"/>
  <c r="B36" i="1"/>
  <c r="E36" i="1"/>
  <c r="B37" i="1"/>
  <c r="E37" i="1"/>
  <c r="B38" i="1"/>
  <c r="E38" i="1"/>
  <c r="B39" i="1"/>
  <c r="E39" i="1"/>
  <c r="B40" i="1"/>
  <c r="E40" i="1"/>
  <c r="B41" i="1"/>
  <c r="E41" i="1"/>
  <c r="B42" i="1"/>
  <c r="E42" i="1"/>
  <c r="B43" i="1"/>
  <c r="E43" i="1"/>
  <c r="B44" i="1"/>
  <c r="E44" i="1"/>
  <c r="B45" i="1"/>
  <c r="E45" i="1"/>
  <c r="B46" i="1"/>
  <c r="E46" i="1"/>
  <c r="B47" i="1"/>
  <c r="E47" i="1"/>
  <c r="B48" i="1"/>
  <c r="E48" i="1"/>
  <c r="B49" i="1"/>
  <c r="E49" i="1"/>
  <c r="B50" i="1"/>
  <c r="E50" i="1"/>
  <c r="B51" i="1"/>
  <c r="E51" i="1"/>
  <c r="B52" i="1"/>
  <c r="E52" i="1"/>
  <c r="B53" i="1"/>
  <c r="E53" i="1"/>
  <c r="B54" i="1"/>
  <c r="E54" i="1"/>
  <c r="B55" i="1"/>
  <c r="E55" i="1"/>
  <c r="B56" i="1"/>
  <c r="E56" i="1"/>
  <c r="B57" i="1"/>
  <c r="E57" i="1"/>
  <c r="B58" i="1"/>
  <c r="E58" i="1"/>
  <c r="B59" i="1"/>
  <c r="E59" i="1"/>
  <c r="B60" i="1"/>
  <c r="E60" i="1"/>
  <c r="B61" i="1"/>
  <c r="E61" i="1"/>
  <c r="B62" i="1"/>
  <c r="E62" i="1"/>
  <c r="B63" i="1"/>
  <c r="E63" i="1"/>
  <c r="B64" i="1"/>
  <c r="E64" i="1"/>
  <c r="B65" i="1"/>
  <c r="E65" i="1"/>
  <c r="B66" i="1"/>
  <c r="E66" i="1"/>
  <c r="B67" i="1"/>
  <c r="E67" i="1"/>
  <c r="B68" i="1"/>
  <c r="E68" i="1"/>
  <c r="B69" i="1"/>
  <c r="E69" i="1"/>
  <c r="B70" i="1"/>
  <c r="E70" i="1"/>
  <c r="B71" i="1"/>
  <c r="E71" i="1"/>
  <c r="B72" i="1"/>
  <c r="E72" i="1"/>
  <c r="B73" i="1"/>
  <c r="E73" i="1"/>
  <c r="B74" i="1"/>
  <c r="E74" i="1"/>
  <c r="B75" i="1"/>
  <c r="E75" i="1"/>
  <c r="B76" i="1"/>
  <c r="E76" i="1"/>
  <c r="B77" i="1"/>
  <c r="E77" i="1"/>
  <c r="B78" i="1"/>
  <c r="E78" i="1"/>
  <c r="B79" i="1"/>
  <c r="E79" i="1"/>
  <c r="B80" i="1"/>
  <c r="E80" i="1"/>
  <c r="B81" i="1"/>
  <c r="E81" i="1"/>
  <c r="B82" i="1"/>
  <c r="E82" i="1"/>
  <c r="B83" i="1"/>
  <c r="E83" i="1"/>
  <c r="B84" i="1"/>
  <c r="E84" i="1"/>
  <c r="B85" i="1"/>
  <c r="E85" i="1"/>
  <c r="B86" i="1"/>
  <c r="E86" i="1"/>
  <c r="B87" i="1"/>
  <c r="E87" i="1"/>
  <c r="B88" i="1"/>
  <c r="E88" i="1"/>
  <c r="B89" i="1"/>
  <c r="E89" i="1"/>
  <c r="B90" i="1"/>
  <c r="E90" i="1"/>
  <c r="B91" i="1"/>
  <c r="E91" i="1"/>
  <c r="B92" i="1"/>
  <c r="E92" i="1"/>
  <c r="B93" i="1"/>
  <c r="E93" i="1"/>
  <c r="B94" i="1"/>
  <c r="E94" i="1"/>
  <c r="B95" i="1"/>
  <c r="E95" i="1"/>
  <c r="B96" i="1"/>
  <c r="E96" i="1"/>
  <c r="B97" i="1"/>
  <c r="E97" i="1"/>
  <c r="B98" i="1"/>
  <c r="E98" i="1"/>
  <c r="B99" i="1"/>
  <c r="E99" i="1"/>
  <c r="B100" i="1"/>
  <c r="E100" i="1"/>
  <c r="B101" i="1"/>
  <c r="E101" i="1"/>
  <c r="B102" i="1"/>
  <c r="E102" i="1"/>
  <c r="B103" i="1"/>
  <c r="E103" i="1"/>
  <c r="B104" i="1"/>
  <c r="E104" i="1"/>
  <c r="B105" i="1"/>
  <c r="E105" i="1"/>
  <c r="B106" i="1"/>
  <c r="E106" i="1"/>
  <c r="B107" i="1"/>
  <c r="E107" i="1"/>
  <c r="B108" i="1"/>
  <c r="E108" i="1"/>
  <c r="B109" i="1"/>
  <c r="E109" i="1"/>
  <c r="B110" i="1"/>
  <c r="E110" i="1"/>
  <c r="B111" i="1"/>
  <c r="E111" i="1"/>
  <c r="B112" i="1"/>
  <c r="E112" i="1"/>
  <c r="B113" i="1"/>
  <c r="E113" i="1"/>
  <c r="B114" i="1"/>
  <c r="E114" i="1"/>
  <c r="B115" i="1"/>
  <c r="E115" i="1"/>
  <c r="B116" i="1"/>
  <c r="E116" i="1"/>
  <c r="B117" i="1"/>
  <c r="E117" i="1"/>
  <c r="B118" i="1"/>
  <c r="E118" i="1"/>
  <c r="B119" i="1"/>
  <c r="E119" i="1"/>
  <c r="B120" i="1"/>
  <c r="E120" i="1"/>
  <c r="B121" i="1"/>
  <c r="E121" i="1"/>
  <c r="B122" i="1"/>
  <c r="E122" i="1"/>
  <c r="B123" i="1"/>
  <c r="E123" i="1"/>
  <c r="B124" i="1"/>
  <c r="E124" i="1"/>
  <c r="B125" i="1"/>
  <c r="E125" i="1"/>
  <c r="B126" i="1"/>
  <c r="E126" i="1"/>
  <c r="B127" i="1"/>
  <c r="E127" i="1"/>
  <c r="B128" i="1"/>
  <c r="E128" i="1"/>
  <c r="B129" i="1"/>
  <c r="E129" i="1"/>
  <c r="B130" i="1"/>
  <c r="E130" i="1"/>
  <c r="B131" i="1"/>
  <c r="E131" i="1"/>
  <c r="B132" i="1"/>
  <c r="E132" i="1"/>
  <c r="B133" i="1"/>
  <c r="E133" i="1"/>
  <c r="B134" i="1"/>
  <c r="E134" i="1"/>
  <c r="B135" i="1"/>
  <c r="E135" i="1"/>
  <c r="B136" i="1"/>
  <c r="E136" i="1"/>
  <c r="B137" i="1"/>
  <c r="E137" i="1"/>
  <c r="B138" i="1"/>
  <c r="E138" i="1"/>
  <c r="B139" i="1"/>
  <c r="E139" i="1"/>
  <c r="B140" i="1"/>
  <c r="E140" i="1"/>
  <c r="B141" i="1"/>
  <c r="E141" i="1"/>
  <c r="B142" i="1"/>
  <c r="E142" i="1"/>
  <c r="B143" i="1"/>
  <c r="E143" i="1"/>
  <c r="B144" i="1"/>
  <c r="E144" i="1"/>
  <c r="B145" i="1"/>
  <c r="E145" i="1"/>
  <c r="B146" i="1"/>
  <c r="E146" i="1"/>
  <c r="B147" i="1"/>
  <c r="E147" i="1"/>
  <c r="B148" i="1"/>
  <c r="E148" i="1"/>
  <c r="B149" i="1"/>
  <c r="E149" i="1"/>
  <c r="B150" i="1"/>
  <c r="E150" i="1"/>
  <c r="B151" i="1"/>
  <c r="E151" i="1"/>
  <c r="B152" i="1"/>
  <c r="E152" i="1"/>
  <c r="B153" i="1"/>
  <c r="E153" i="1"/>
  <c r="B154" i="1"/>
  <c r="E154" i="1"/>
  <c r="B155" i="1"/>
  <c r="E155" i="1"/>
  <c r="B156" i="1"/>
  <c r="E156" i="1"/>
  <c r="B157" i="1"/>
  <c r="E157" i="1"/>
  <c r="B158" i="1"/>
  <c r="E158" i="1"/>
  <c r="B159" i="1"/>
  <c r="E159" i="1"/>
  <c r="B160" i="1"/>
  <c r="E160" i="1"/>
  <c r="B161" i="1"/>
  <c r="E161" i="1"/>
  <c r="B162" i="1"/>
  <c r="E162" i="1"/>
  <c r="B163" i="1"/>
  <c r="E163" i="1"/>
  <c r="B164" i="1"/>
  <c r="E164" i="1"/>
  <c r="B165" i="1"/>
  <c r="E165" i="1"/>
  <c r="B166" i="1"/>
  <c r="E166" i="1"/>
  <c r="B167" i="1"/>
  <c r="E167" i="1"/>
  <c r="B168" i="1"/>
  <c r="E168" i="1"/>
  <c r="B169" i="1"/>
  <c r="E169" i="1"/>
  <c r="B170" i="1"/>
  <c r="E170" i="1"/>
  <c r="B171" i="1"/>
  <c r="E171" i="1"/>
  <c r="B172" i="1"/>
  <c r="E172" i="1"/>
  <c r="B173" i="1"/>
  <c r="E173" i="1"/>
  <c r="B174" i="1"/>
  <c r="E174" i="1"/>
  <c r="B175" i="1"/>
  <c r="E175" i="1"/>
  <c r="B176" i="1"/>
  <c r="E176" i="1"/>
  <c r="B177" i="1"/>
  <c r="E177" i="1"/>
  <c r="B178" i="1"/>
  <c r="E178" i="1"/>
  <c r="B179" i="1"/>
  <c r="E179" i="1"/>
  <c r="B180" i="1"/>
  <c r="E180" i="1"/>
  <c r="B181" i="1"/>
  <c r="E181" i="1"/>
  <c r="B182" i="1"/>
  <c r="E182" i="1"/>
  <c r="B183" i="1"/>
  <c r="E183" i="1"/>
  <c r="B184" i="1"/>
  <c r="E184" i="1"/>
  <c r="B185" i="1"/>
  <c r="E185" i="1"/>
  <c r="B186" i="1"/>
  <c r="E186" i="1"/>
  <c r="B187" i="1"/>
  <c r="E187" i="1"/>
  <c r="B188" i="1"/>
  <c r="E188" i="1"/>
  <c r="B189" i="1"/>
  <c r="E189" i="1"/>
  <c r="B190" i="1"/>
  <c r="E190" i="1"/>
  <c r="B191" i="1"/>
  <c r="E191" i="1"/>
  <c r="B192" i="1"/>
  <c r="E192" i="1"/>
  <c r="B193" i="1"/>
  <c r="E193" i="1"/>
  <c r="B194" i="1"/>
  <c r="E194" i="1"/>
  <c r="B195" i="1"/>
  <c r="E195" i="1"/>
  <c r="B196" i="1"/>
  <c r="E196" i="1"/>
  <c r="B197" i="1"/>
  <c r="E197" i="1"/>
  <c r="B198" i="1"/>
  <c r="E198" i="1"/>
  <c r="B199" i="1"/>
  <c r="E199" i="1"/>
  <c r="B200" i="1"/>
  <c r="E200" i="1"/>
  <c r="B201" i="1"/>
  <c r="E201" i="1"/>
  <c r="B202" i="1"/>
  <c r="E202" i="1"/>
  <c r="B203" i="1"/>
  <c r="E203" i="1"/>
  <c r="B204" i="1"/>
  <c r="E204" i="1"/>
  <c r="B205" i="1"/>
  <c r="E205" i="1"/>
  <c r="B206" i="1"/>
  <c r="E206" i="1"/>
  <c r="B207" i="1"/>
  <c r="E207" i="1"/>
  <c r="B208" i="1"/>
  <c r="E208" i="1"/>
  <c r="B209" i="1"/>
  <c r="E209" i="1"/>
  <c r="B210" i="1"/>
  <c r="E210" i="1"/>
  <c r="B211" i="1"/>
  <c r="E211" i="1"/>
  <c r="B212" i="1"/>
  <c r="E212" i="1"/>
  <c r="B213" i="1"/>
  <c r="E213" i="1"/>
  <c r="B214" i="1"/>
  <c r="E214" i="1"/>
  <c r="B215" i="1"/>
  <c r="E215" i="1"/>
  <c r="B216" i="1"/>
  <c r="E216" i="1"/>
  <c r="B217" i="1"/>
  <c r="E217" i="1"/>
  <c r="B218" i="1"/>
  <c r="E218" i="1"/>
  <c r="B219" i="1"/>
  <c r="E219" i="1"/>
  <c r="B220" i="1"/>
  <c r="E220" i="1"/>
  <c r="B221" i="1"/>
  <c r="E221" i="1"/>
  <c r="B222" i="1"/>
  <c r="E222" i="1"/>
  <c r="B223" i="1"/>
  <c r="E223" i="1"/>
  <c r="B224" i="1"/>
  <c r="E224" i="1"/>
  <c r="B225" i="1"/>
  <c r="E225" i="1"/>
  <c r="B226" i="1"/>
  <c r="E226" i="1"/>
  <c r="B227" i="1"/>
  <c r="E227" i="1"/>
  <c r="B228" i="1"/>
  <c r="E228" i="1"/>
  <c r="B229" i="1"/>
  <c r="E229" i="1"/>
  <c r="B230" i="1"/>
  <c r="E230" i="1"/>
  <c r="B231" i="1"/>
  <c r="E231" i="1"/>
  <c r="B232" i="1"/>
  <c r="E232" i="1"/>
  <c r="B233" i="1"/>
  <c r="E233" i="1"/>
  <c r="B234" i="1"/>
  <c r="E234" i="1"/>
  <c r="B235" i="1"/>
  <c r="E235" i="1"/>
  <c r="B236" i="1"/>
  <c r="E236" i="1"/>
  <c r="B237" i="1"/>
  <c r="E237" i="1"/>
  <c r="B238" i="1"/>
  <c r="E238" i="1"/>
  <c r="B239" i="1"/>
  <c r="E239" i="1"/>
  <c r="B240" i="1"/>
  <c r="E240" i="1"/>
  <c r="B241" i="1"/>
  <c r="E241" i="1"/>
  <c r="B242" i="1"/>
  <c r="E242" i="1"/>
  <c r="B243" i="1"/>
  <c r="E243" i="1"/>
  <c r="B244" i="1"/>
  <c r="E244" i="1"/>
  <c r="B245" i="1"/>
  <c r="E245" i="1"/>
  <c r="B246" i="1"/>
  <c r="E246" i="1"/>
  <c r="B247" i="1"/>
  <c r="E247" i="1"/>
  <c r="B248" i="1"/>
  <c r="E248" i="1"/>
  <c r="B249" i="1"/>
  <c r="E249" i="1"/>
  <c r="B250" i="1"/>
  <c r="E250" i="1"/>
  <c r="B251" i="1"/>
  <c r="E251" i="1"/>
  <c r="B252" i="1"/>
  <c r="E252" i="1"/>
  <c r="B253" i="1"/>
  <c r="E253" i="1"/>
  <c r="B254" i="1"/>
  <c r="E254" i="1"/>
  <c r="B255" i="1"/>
  <c r="E255" i="1"/>
  <c r="B256" i="1"/>
  <c r="E256" i="1"/>
  <c r="B257" i="1"/>
  <c r="E257" i="1"/>
  <c r="B258" i="1"/>
  <c r="E258" i="1"/>
  <c r="B259" i="1"/>
  <c r="E259" i="1"/>
  <c r="B260" i="1"/>
  <c r="E260" i="1"/>
  <c r="B261" i="1"/>
  <c r="E261" i="1"/>
  <c r="B262" i="1"/>
  <c r="E262" i="1"/>
  <c r="B263" i="1"/>
  <c r="E263" i="1"/>
  <c r="B264" i="1"/>
  <c r="E264" i="1"/>
  <c r="B265" i="1"/>
  <c r="E265" i="1"/>
  <c r="B266" i="1"/>
  <c r="E266" i="1"/>
  <c r="B267" i="1"/>
  <c r="E267" i="1"/>
  <c r="B268" i="1"/>
  <c r="E268" i="1"/>
  <c r="B269" i="1"/>
  <c r="E269" i="1"/>
  <c r="B270" i="1"/>
  <c r="E270" i="1"/>
  <c r="B271" i="1"/>
  <c r="E271" i="1"/>
  <c r="B272" i="1"/>
  <c r="E272" i="1"/>
  <c r="B273" i="1"/>
  <c r="E273" i="1"/>
  <c r="B274" i="1"/>
  <c r="E274" i="1"/>
  <c r="B275" i="1"/>
  <c r="E275" i="1"/>
  <c r="B276" i="1"/>
  <c r="E276" i="1"/>
  <c r="B277" i="1"/>
  <c r="E277" i="1"/>
  <c r="B278" i="1"/>
  <c r="E278" i="1"/>
  <c r="B279" i="1"/>
  <c r="E279" i="1"/>
  <c r="B280" i="1"/>
  <c r="E280" i="1"/>
  <c r="B281" i="1"/>
  <c r="E281" i="1"/>
  <c r="B282" i="1"/>
  <c r="E282" i="1"/>
  <c r="B283" i="1"/>
  <c r="E283" i="1"/>
  <c r="B284" i="1"/>
  <c r="E284" i="1"/>
  <c r="B285" i="1"/>
  <c r="E285" i="1"/>
  <c r="B286" i="1"/>
  <c r="E286" i="1"/>
  <c r="B287" i="1"/>
  <c r="E287" i="1"/>
  <c r="B288" i="1"/>
  <c r="E288" i="1"/>
  <c r="B289" i="1"/>
  <c r="E289" i="1"/>
  <c r="B290" i="1"/>
  <c r="E290" i="1"/>
  <c r="B291" i="1"/>
  <c r="E291" i="1"/>
  <c r="B292" i="1"/>
  <c r="E292" i="1"/>
  <c r="B293" i="1"/>
  <c r="E293" i="1"/>
  <c r="B294" i="1"/>
  <c r="E294" i="1"/>
  <c r="B295" i="1"/>
  <c r="E295" i="1"/>
  <c r="B296" i="1"/>
  <c r="E296" i="1"/>
  <c r="B297" i="1"/>
  <c r="E297" i="1"/>
  <c r="B298" i="1"/>
  <c r="E298" i="1"/>
  <c r="B299" i="1"/>
  <c r="E299" i="1"/>
  <c r="B300" i="1"/>
  <c r="E300" i="1"/>
  <c r="B301" i="1"/>
  <c r="E301" i="1"/>
  <c r="B302" i="1"/>
  <c r="E302" i="1"/>
  <c r="B303" i="1"/>
  <c r="E303" i="1"/>
  <c r="B304" i="1"/>
  <c r="E304" i="1"/>
  <c r="B305" i="1"/>
  <c r="E305" i="1"/>
  <c r="B306" i="1"/>
  <c r="E306" i="1"/>
  <c r="B307" i="1"/>
  <c r="E307" i="1"/>
  <c r="B308" i="1"/>
  <c r="E308" i="1"/>
  <c r="B309" i="1"/>
  <c r="E309" i="1"/>
  <c r="B310" i="1"/>
  <c r="E310" i="1"/>
  <c r="B311" i="1"/>
  <c r="E311" i="1"/>
  <c r="B312" i="1"/>
  <c r="E312" i="1"/>
  <c r="B313" i="1"/>
  <c r="E313" i="1"/>
  <c r="B314" i="1"/>
  <c r="E314" i="1"/>
  <c r="B315" i="1"/>
  <c r="E315" i="1"/>
  <c r="B316" i="1"/>
  <c r="E316" i="1"/>
  <c r="B317" i="1"/>
  <c r="E317" i="1"/>
  <c r="B318" i="1"/>
  <c r="E318" i="1"/>
  <c r="B319" i="1"/>
  <c r="E319" i="1"/>
  <c r="B320" i="1"/>
  <c r="E320" i="1"/>
  <c r="B321" i="1"/>
  <c r="E321" i="1"/>
  <c r="B322" i="1"/>
  <c r="E322" i="1"/>
  <c r="B323" i="1"/>
  <c r="E323" i="1"/>
  <c r="B324" i="1"/>
  <c r="E324" i="1"/>
  <c r="B325" i="1"/>
  <c r="E325" i="1"/>
  <c r="B326" i="1"/>
  <c r="E326" i="1"/>
  <c r="B327" i="1"/>
  <c r="E327" i="1"/>
  <c r="B328" i="1"/>
  <c r="E328" i="1"/>
  <c r="B329" i="1"/>
  <c r="E329" i="1"/>
  <c r="B330" i="1"/>
  <c r="E330" i="1"/>
  <c r="B331" i="1"/>
  <c r="E331" i="1"/>
  <c r="B332" i="1"/>
  <c r="E332" i="1"/>
  <c r="B333" i="1"/>
  <c r="E333" i="1"/>
  <c r="B334" i="1"/>
  <c r="E334" i="1"/>
  <c r="B335" i="1"/>
  <c r="E335" i="1"/>
  <c r="B336" i="1"/>
  <c r="E336" i="1"/>
  <c r="B337" i="1"/>
  <c r="E337" i="1"/>
  <c r="B338" i="1"/>
  <c r="E338" i="1"/>
  <c r="B339" i="1"/>
  <c r="E339" i="1"/>
  <c r="B340" i="1"/>
  <c r="E340" i="1"/>
  <c r="B341" i="1"/>
  <c r="E341" i="1"/>
  <c r="B342" i="1"/>
  <c r="E342" i="1"/>
  <c r="B343" i="1"/>
  <c r="E343" i="1"/>
  <c r="B344" i="1"/>
  <c r="E344" i="1"/>
  <c r="B345" i="1"/>
  <c r="E345" i="1"/>
  <c r="B346" i="1"/>
  <c r="E346" i="1"/>
  <c r="B347" i="1"/>
  <c r="E347" i="1"/>
  <c r="B348" i="1"/>
  <c r="E348" i="1"/>
  <c r="B349" i="1"/>
  <c r="E349" i="1"/>
  <c r="B350" i="1"/>
  <c r="E350" i="1"/>
  <c r="B351" i="1"/>
  <c r="E351" i="1"/>
  <c r="B352" i="1"/>
  <c r="E352" i="1"/>
  <c r="B353" i="1"/>
  <c r="E353" i="1"/>
  <c r="B354" i="1"/>
  <c r="E354" i="1"/>
  <c r="B355" i="1"/>
  <c r="E355" i="1"/>
  <c r="B356" i="1"/>
  <c r="E356" i="1"/>
  <c r="B357" i="1"/>
  <c r="E357" i="1"/>
  <c r="B358" i="1"/>
  <c r="E358" i="1"/>
  <c r="B359" i="1"/>
  <c r="E359" i="1"/>
  <c r="B360" i="1"/>
  <c r="E360" i="1"/>
  <c r="B361" i="1"/>
  <c r="E361" i="1"/>
  <c r="B362" i="1"/>
  <c r="E362" i="1"/>
  <c r="B363" i="1"/>
  <c r="E363" i="1"/>
  <c r="B364" i="1"/>
  <c r="E364" i="1"/>
  <c r="B365" i="1"/>
  <c r="E365" i="1"/>
  <c r="B366" i="1"/>
  <c r="E366" i="1"/>
  <c r="B367" i="1"/>
  <c r="E367" i="1"/>
  <c r="B368" i="1"/>
  <c r="E368" i="1"/>
  <c r="B369" i="1"/>
  <c r="E369" i="1"/>
  <c r="B370" i="1"/>
  <c r="E370" i="1"/>
  <c r="B371" i="1"/>
  <c r="E371" i="1"/>
  <c r="B372" i="1"/>
  <c r="E372" i="1"/>
  <c r="B373" i="1"/>
  <c r="E373" i="1"/>
  <c r="B374" i="1"/>
  <c r="E374" i="1"/>
  <c r="B375" i="1"/>
  <c r="E375" i="1"/>
  <c r="B376" i="1"/>
  <c r="E376" i="1"/>
  <c r="B377" i="1"/>
  <c r="E377" i="1"/>
  <c r="B378" i="1"/>
  <c r="E378" i="1"/>
  <c r="B379" i="1"/>
  <c r="E379" i="1"/>
  <c r="B380" i="1"/>
  <c r="E380" i="1"/>
  <c r="B381" i="1"/>
  <c r="E381" i="1"/>
  <c r="B382" i="1"/>
  <c r="E382" i="1"/>
  <c r="B383" i="1"/>
  <c r="E383" i="1"/>
  <c r="B384" i="1"/>
  <c r="E384" i="1"/>
  <c r="B385" i="1"/>
  <c r="E385" i="1"/>
  <c r="B386" i="1"/>
  <c r="E386" i="1"/>
  <c r="B387" i="1"/>
  <c r="E387" i="1"/>
  <c r="B388" i="1"/>
  <c r="E388" i="1"/>
  <c r="B389" i="1"/>
  <c r="E389" i="1"/>
  <c r="B390" i="1"/>
  <c r="E390" i="1"/>
  <c r="B391" i="1"/>
  <c r="E391" i="1"/>
  <c r="B392" i="1"/>
  <c r="E392" i="1"/>
  <c r="B393" i="1"/>
  <c r="E393" i="1"/>
  <c r="B394" i="1"/>
  <c r="E394" i="1"/>
  <c r="B395" i="1"/>
  <c r="E395" i="1"/>
  <c r="B396" i="1"/>
  <c r="E396" i="1"/>
  <c r="B397" i="1"/>
  <c r="E397" i="1"/>
  <c r="B398" i="1"/>
  <c r="E398" i="1"/>
  <c r="B399" i="1"/>
  <c r="E399" i="1"/>
  <c r="B400" i="1"/>
  <c r="E400" i="1"/>
  <c r="B401" i="1"/>
  <c r="E401" i="1"/>
  <c r="B402" i="1"/>
  <c r="E402" i="1"/>
  <c r="B403" i="1"/>
  <c r="E403" i="1"/>
  <c r="B404" i="1"/>
  <c r="E404" i="1"/>
  <c r="B405" i="1"/>
  <c r="E405" i="1"/>
  <c r="B406" i="1"/>
  <c r="E406" i="1"/>
  <c r="B407" i="1"/>
  <c r="E407" i="1"/>
  <c r="B408" i="1"/>
  <c r="E408" i="1"/>
  <c r="B409" i="1"/>
  <c r="E409" i="1"/>
  <c r="B410" i="1"/>
  <c r="E410" i="1"/>
  <c r="B411" i="1"/>
  <c r="E411" i="1"/>
  <c r="B412" i="1"/>
  <c r="E412" i="1"/>
  <c r="B413" i="1"/>
  <c r="E413" i="1"/>
  <c r="B414" i="1"/>
  <c r="E414" i="1"/>
  <c r="B415" i="1"/>
  <c r="E415" i="1"/>
  <c r="B416" i="1"/>
  <c r="E416" i="1"/>
  <c r="B417" i="1"/>
  <c r="E417" i="1"/>
  <c r="B418" i="1"/>
  <c r="E418" i="1"/>
  <c r="B419" i="1"/>
  <c r="E419" i="1"/>
  <c r="B420" i="1"/>
  <c r="E420" i="1"/>
  <c r="B421" i="1"/>
  <c r="E421" i="1"/>
  <c r="B422" i="1"/>
  <c r="E422" i="1"/>
  <c r="B423" i="1"/>
  <c r="E423" i="1"/>
  <c r="B424" i="1"/>
  <c r="E424" i="1"/>
  <c r="B425" i="1"/>
  <c r="E425" i="1"/>
  <c r="B426" i="1"/>
  <c r="E426" i="1"/>
  <c r="B427" i="1"/>
  <c r="E427" i="1"/>
  <c r="B428" i="1"/>
  <c r="E428" i="1"/>
  <c r="B429" i="1"/>
  <c r="E429" i="1"/>
  <c r="B430" i="1"/>
  <c r="E430" i="1"/>
  <c r="B431" i="1"/>
  <c r="E431" i="1"/>
  <c r="B432" i="1"/>
  <c r="E432" i="1"/>
  <c r="B433" i="1"/>
  <c r="E433" i="1"/>
  <c r="B434" i="1"/>
  <c r="E434" i="1"/>
  <c r="B435" i="1"/>
  <c r="E435" i="1"/>
  <c r="B436" i="1"/>
  <c r="E436" i="1"/>
  <c r="B437" i="1"/>
  <c r="E437" i="1"/>
  <c r="B438" i="1"/>
  <c r="E438" i="1"/>
  <c r="B439" i="1"/>
  <c r="E439" i="1"/>
  <c r="B440" i="1"/>
  <c r="E440" i="1"/>
  <c r="B441" i="1"/>
  <c r="E441" i="1"/>
  <c r="B442" i="1"/>
  <c r="E442" i="1"/>
  <c r="B443" i="1"/>
  <c r="E443" i="1"/>
  <c r="B444" i="1"/>
  <c r="E444" i="1"/>
  <c r="B445" i="1"/>
  <c r="E445" i="1"/>
  <c r="B446" i="1"/>
  <c r="E446" i="1"/>
  <c r="B447" i="1"/>
  <c r="E447" i="1"/>
  <c r="B448" i="1"/>
  <c r="E448" i="1"/>
  <c r="B449" i="1"/>
  <c r="E449" i="1"/>
  <c r="B450" i="1"/>
  <c r="E450" i="1"/>
  <c r="B451" i="1"/>
  <c r="E451" i="1"/>
  <c r="B452" i="1"/>
  <c r="E452" i="1"/>
  <c r="B453" i="1"/>
  <c r="E453" i="1"/>
  <c r="B454" i="1"/>
  <c r="E454" i="1"/>
  <c r="B455" i="1"/>
  <c r="E455" i="1"/>
  <c r="B456" i="1"/>
  <c r="E456" i="1"/>
  <c r="B457" i="1"/>
  <c r="E457" i="1"/>
  <c r="B458" i="1"/>
  <c r="E458" i="1"/>
  <c r="B459" i="1"/>
  <c r="E459" i="1"/>
  <c r="B460" i="1"/>
  <c r="E460" i="1"/>
  <c r="B461" i="1"/>
  <c r="E461" i="1"/>
  <c r="B462" i="1"/>
  <c r="E462" i="1"/>
  <c r="B463" i="1"/>
  <c r="E463" i="1"/>
  <c r="B464" i="1"/>
  <c r="E464" i="1"/>
  <c r="B465" i="1"/>
  <c r="E465" i="1"/>
  <c r="B466" i="1"/>
  <c r="E466" i="1"/>
  <c r="B467" i="1"/>
  <c r="E467" i="1"/>
  <c r="B468" i="1"/>
  <c r="E468" i="1"/>
  <c r="B469" i="1"/>
  <c r="E469" i="1"/>
  <c r="B470" i="1"/>
  <c r="E470" i="1"/>
  <c r="B471" i="1"/>
  <c r="E471" i="1"/>
  <c r="B472" i="1"/>
  <c r="E472" i="1"/>
  <c r="B473" i="1"/>
  <c r="E473" i="1"/>
  <c r="B474" i="1"/>
  <c r="E474" i="1"/>
  <c r="B475" i="1"/>
  <c r="E475" i="1"/>
  <c r="B476" i="1"/>
  <c r="E476" i="1"/>
  <c r="B477" i="1"/>
  <c r="E477" i="1"/>
  <c r="B478" i="1"/>
  <c r="E478" i="1"/>
  <c r="B479" i="1"/>
  <c r="E479" i="1"/>
  <c r="B480" i="1"/>
  <c r="E480" i="1"/>
  <c r="B481" i="1"/>
  <c r="E481" i="1"/>
  <c r="B482" i="1"/>
  <c r="E482" i="1"/>
  <c r="B483" i="1"/>
  <c r="E483" i="1"/>
  <c r="B484" i="1"/>
  <c r="E484" i="1"/>
  <c r="B485" i="1"/>
  <c r="E485" i="1"/>
  <c r="B486" i="1"/>
  <c r="E486" i="1"/>
  <c r="B487" i="1"/>
  <c r="E487" i="1"/>
  <c r="B488" i="1"/>
  <c r="E488" i="1"/>
  <c r="B489" i="1"/>
  <c r="E489" i="1"/>
  <c r="B490" i="1"/>
  <c r="E490" i="1"/>
  <c r="B491" i="1"/>
  <c r="E491" i="1"/>
  <c r="B492" i="1"/>
  <c r="E492" i="1"/>
  <c r="B493" i="1"/>
  <c r="E493" i="1"/>
  <c r="B494" i="1"/>
  <c r="E494" i="1"/>
  <c r="B495" i="1"/>
  <c r="E495" i="1"/>
  <c r="B496" i="1"/>
  <c r="E496" i="1"/>
  <c r="B497" i="1"/>
  <c r="E497" i="1"/>
  <c r="B498" i="1"/>
  <c r="E498" i="1"/>
  <c r="B499" i="1"/>
  <c r="E499" i="1"/>
  <c r="B500" i="1"/>
  <c r="E500" i="1"/>
  <c r="B501" i="1"/>
  <c r="E501" i="1"/>
  <c r="B502" i="1"/>
  <c r="E502" i="1"/>
  <c r="B503" i="1"/>
  <c r="E503" i="1"/>
  <c r="B504" i="1"/>
  <c r="E504" i="1"/>
  <c r="B505" i="1"/>
  <c r="E505" i="1"/>
  <c r="B506" i="1"/>
  <c r="E506" i="1"/>
  <c r="B507" i="1"/>
  <c r="E507" i="1"/>
  <c r="B508" i="1"/>
  <c r="E508" i="1"/>
  <c r="B509" i="1"/>
  <c r="E509" i="1"/>
  <c r="B510" i="1"/>
  <c r="E510" i="1"/>
  <c r="B511" i="1"/>
  <c r="E511" i="1"/>
  <c r="B512" i="1"/>
  <c r="E512" i="1"/>
  <c r="B513" i="1"/>
  <c r="E513" i="1"/>
  <c r="B514" i="1"/>
  <c r="E514" i="1"/>
  <c r="B515" i="1"/>
  <c r="E515" i="1"/>
  <c r="B516" i="1"/>
  <c r="E516" i="1"/>
  <c r="B517" i="1"/>
  <c r="E517" i="1"/>
  <c r="B518" i="1"/>
  <c r="E518" i="1"/>
  <c r="B519" i="1"/>
  <c r="E519" i="1"/>
  <c r="B520" i="1"/>
  <c r="E520" i="1"/>
  <c r="B521" i="1"/>
  <c r="E521" i="1"/>
  <c r="B522" i="1"/>
  <c r="E522" i="1"/>
  <c r="B523" i="1"/>
  <c r="E523" i="1"/>
  <c r="B524" i="1"/>
  <c r="E524" i="1"/>
  <c r="C25" i="1"/>
  <c r="E25" i="1"/>
  <c r="B25" i="1"/>
  <c r="D67" i="38"/>
  <c r="I67" i="38" s="1"/>
  <c r="D68" i="38"/>
  <c r="F67" i="38" s="1"/>
  <c r="D70" i="38"/>
  <c r="F69" i="38" s="1"/>
  <c r="D71" i="38"/>
  <c r="I71" i="38" s="1"/>
  <c r="D72" i="38"/>
  <c r="I72" i="38" s="1"/>
  <c r="D73" i="38"/>
  <c r="I73" i="38" s="1"/>
  <c r="D74" i="38"/>
  <c r="I74" i="38" s="1"/>
  <c r="D75" i="38"/>
  <c r="I75" i="38" s="1"/>
  <c r="D76" i="38"/>
  <c r="I76" i="38" s="1"/>
  <c r="D77" i="38"/>
  <c r="I77" i="38" s="1"/>
  <c r="D78" i="38"/>
  <c r="I78" i="38" s="1"/>
  <c r="D79" i="38"/>
  <c r="I79" i="38" s="1"/>
  <c r="D80" i="38"/>
  <c r="I80" i="38" s="1"/>
  <c r="D81" i="38"/>
  <c r="I81" i="38" s="1"/>
  <c r="D82" i="38"/>
  <c r="I82" i="38" s="1"/>
  <c r="D83" i="38"/>
  <c r="I83" i="38" s="1"/>
  <c r="D84" i="38"/>
  <c r="I84" i="38" s="1"/>
  <c r="D85" i="38"/>
  <c r="I85" i="38" s="1"/>
  <c r="D86" i="38"/>
  <c r="I86" i="38" s="1"/>
  <c r="D87" i="38"/>
  <c r="I87" i="38" s="1"/>
  <c r="D88" i="38"/>
  <c r="I88" i="38" s="1"/>
  <c r="D89" i="38"/>
  <c r="I89" i="38" s="1"/>
  <c r="D90" i="38"/>
  <c r="I90" i="38" s="1"/>
  <c r="D91" i="38"/>
  <c r="I91" i="38" s="1"/>
  <c r="D92" i="38"/>
  <c r="I92" i="38" s="1"/>
  <c r="D93" i="38"/>
  <c r="I93" i="38" s="1"/>
  <c r="D94" i="38"/>
  <c r="I94" i="38" s="1"/>
  <c r="D95" i="38"/>
  <c r="I95" i="38" s="1"/>
  <c r="D96" i="38"/>
  <c r="I96" i="38" s="1"/>
  <c r="D97" i="38"/>
  <c r="I97" i="38" s="1"/>
  <c r="D98" i="38"/>
  <c r="I98" i="38" s="1"/>
  <c r="D99" i="38"/>
  <c r="I99" i="38" s="1"/>
  <c r="D100" i="38"/>
  <c r="I100" i="38" s="1"/>
  <c r="D101" i="38"/>
  <c r="I101" i="38" s="1"/>
  <c r="D102" i="38"/>
  <c r="I102" i="38" s="1"/>
  <c r="D103" i="38"/>
  <c r="I103" i="38" s="1"/>
  <c r="D104" i="38"/>
  <c r="I104" i="38" s="1"/>
  <c r="D105" i="38"/>
  <c r="I105" i="38" s="1"/>
  <c r="D106" i="38"/>
  <c r="I106" i="38" s="1"/>
  <c r="D107" i="38"/>
  <c r="I107" i="38" s="1"/>
  <c r="D108" i="38"/>
  <c r="I108" i="38" s="1"/>
  <c r="D109" i="38"/>
  <c r="I109" i="38" s="1"/>
  <c r="D110" i="38"/>
  <c r="I110" i="38" s="1"/>
  <c r="D111" i="38"/>
  <c r="I111" i="38" s="1"/>
  <c r="D112" i="38"/>
  <c r="I112" i="38" s="1"/>
  <c r="D113" i="38"/>
  <c r="I113" i="38" s="1"/>
  <c r="D114" i="38"/>
  <c r="I114" i="38" s="1"/>
  <c r="D115" i="38"/>
  <c r="I115" i="38" s="1"/>
  <c r="D116" i="38"/>
  <c r="I116" i="38" s="1"/>
  <c r="D117" i="38"/>
  <c r="I117" i="38" s="1"/>
  <c r="D118" i="38"/>
  <c r="I118" i="38" s="1"/>
  <c r="D119" i="38"/>
  <c r="I119" i="38" s="1"/>
  <c r="D120" i="38"/>
  <c r="I120" i="38" s="1"/>
  <c r="D121" i="38"/>
  <c r="I121" i="38" s="1"/>
  <c r="D122" i="38"/>
  <c r="I122" i="38" s="1"/>
  <c r="D123" i="38"/>
  <c r="I123" i="38" s="1"/>
  <c r="D124" i="38"/>
  <c r="I124" i="38" s="1"/>
  <c r="D125" i="38"/>
  <c r="I125" i="38" s="1"/>
  <c r="D126" i="38"/>
  <c r="I126" i="38" s="1"/>
  <c r="D127" i="38"/>
  <c r="I127" i="38" s="1"/>
  <c r="D128" i="38"/>
  <c r="I128" i="38" s="1"/>
  <c r="D129" i="38"/>
  <c r="I129" i="38" s="1"/>
  <c r="D130" i="38"/>
  <c r="I130" i="38" s="1"/>
  <c r="D131" i="38"/>
  <c r="I131" i="38" s="1"/>
  <c r="D132" i="38"/>
  <c r="I132" i="38" s="1"/>
  <c r="D133" i="38"/>
  <c r="I133" i="38" s="1"/>
  <c r="D134" i="38"/>
  <c r="I134" i="38" s="1"/>
  <c r="D135" i="38"/>
  <c r="I135" i="38" s="1"/>
  <c r="D136" i="38"/>
  <c r="I136" i="38" s="1"/>
  <c r="D137" i="38"/>
  <c r="I137" i="38" s="1"/>
  <c r="D138" i="38"/>
  <c r="I138" i="38" s="1"/>
  <c r="D139" i="38"/>
  <c r="I139" i="38" s="1"/>
  <c r="D140" i="38"/>
  <c r="I140" i="38" s="1"/>
  <c r="D141" i="38"/>
  <c r="I141" i="38" s="1"/>
  <c r="D142" i="38"/>
  <c r="I142" i="38" s="1"/>
  <c r="D143" i="38"/>
  <c r="I143" i="38" s="1"/>
  <c r="D144" i="38"/>
  <c r="I144" i="38" s="1"/>
  <c r="D145" i="38"/>
  <c r="I145" i="38" s="1"/>
  <c r="D146" i="38"/>
  <c r="I146" i="38" s="1"/>
  <c r="D147" i="38"/>
  <c r="I147" i="38" s="1"/>
  <c r="D148" i="38"/>
  <c r="I148" i="38" s="1"/>
  <c r="D149" i="38"/>
  <c r="I149" i="38" s="1"/>
  <c r="D150" i="38"/>
  <c r="I150" i="38" s="1"/>
  <c r="D151" i="38"/>
  <c r="I151" i="38" s="1"/>
  <c r="D152" i="38"/>
  <c r="I152" i="38" s="1"/>
  <c r="D153" i="38"/>
  <c r="I153" i="38" s="1"/>
  <c r="D154" i="38"/>
  <c r="I154" i="38" s="1"/>
  <c r="D155" i="38"/>
  <c r="I155" i="38" s="1"/>
  <c r="D156" i="38"/>
  <c r="I156" i="38" s="1"/>
  <c r="D157" i="38"/>
  <c r="I157" i="38" s="1"/>
  <c r="D158" i="38"/>
  <c r="I158" i="38" s="1"/>
  <c r="D159" i="38"/>
  <c r="I159" i="38" s="1"/>
  <c r="D160" i="38"/>
  <c r="I160" i="38" s="1"/>
  <c r="D161" i="38"/>
  <c r="I161" i="38" s="1"/>
  <c r="D162" i="38"/>
  <c r="I162" i="38" s="1"/>
  <c r="D163" i="38"/>
  <c r="I163" i="38" s="1"/>
  <c r="D164" i="38"/>
  <c r="I164" i="38" s="1"/>
  <c r="D165" i="38"/>
  <c r="I165" i="38" s="1"/>
  <c r="D166" i="38"/>
  <c r="I166" i="38" s="1"/>
  <c r="D167" i="38"/>
  <c r="I167" i="38" s="1"/>
  <c r="D168" i="38"/>
  <c r="I168" i="38" s="1"/>
  <c r="D169" i="38"/>
  <c r="I169" i="38" s="1"/>
  <c r="D170" i="38"/>
  <c r="I170" i="38" s="1"/>
  <c r="D171" i="38"/>
  <c r="I171" i="38" s="1"/>
  <c r="D172" i="38"/>
  <c r="I172" i="38" s="1"/>
  <c r="D173" i="38"/>
  <c r="I173" i="38" s="1"/>
  <c r="D174" i="38"/>
  <c r="I174" i="38" s="1"/>
  <c r="D175" i="38"/>
  <c r="I175" i="38" s="1"/>
  <c r="D176" i="38"/>
  <c r="I176" i="38" s="1"/>
  <c r="D177" i="38"/>
  <c r="I177" i="38" s="1"/>
  <c r="D178" i="38"/>
  <c r="I178" i="38" s="1"/>
  <c r="D179" i="38"/>
  <c r="I179" i="38" s="1"/>
  <c r="D180" i="38"/>
  <c r="I180" i="38" s="1"/>
  <c r="D181" i="38"/>
  <c r="I181" i="38" s="1"/>
  <c r="D182" i="38"/>
  <c r="I182" i="38" s="1"/>
  <c r="D183" i="38"/>
  <c r="I183" i="38" s="1"/>
  <c r="D184" i="38"/>
  <c r="I184" i="38" s="1"/>
  <c r="D185" i="38"/>
  <c r="I185" i="38" s="1"/>
  <c r="D186" i="38"/>
  <c r="I186" i="38" s="1"/>
  <c r="D187" i="38"/>
  <c r="I187" i="38" s="1"/>
  <c r="D188" i="38"/>
  <c r="I188" i="38" s="1"/>
  <c r="D189" i="38"/>
  <c r="I189" i="38" s="1"/>
  <c r="D190" i="38"/>
  <c r="I190" i="38" s="1"/>
  <c r="D191" i="38"/>
  <c r="I191" i="38" s="1"/>
  <c r="D192" i="38"/>
  <c r="I192" i="38" s="1"/>
  <c r="D193" i="38"/>
  <c r="I193" i="38" s="1"/>
  <c r="D194" i="38"/>
  <c r="I194" i="38" s="1"/>
  <c r="D195" i="38"/>
  <c r="I195" i="38" s="1"/>
  <c r="D196" i="38"/>
  <c r="I196" i="38" s="1"/>
  <c r="D197" i="38"/>
  <c r="I197" i="38" s="1"/>
  <c r="D198" i="38"/>
  <c r="I198" i="38" s="1"/>
  <c r="D199" i="38"/>
  <c r="I199" i="38" s="1"/>
  <c r="D200" i="38"/>
  <c r="I200" i="38" s="1"/>
  <c r="D201" i="38"/>
  <c r="I201" i="38" s="1"/>
  <c r="D202" i="38"/>
  <c r="I202" i="38" s="1"/>
  <c r="D203" i="38"/>
  <c r="I203" i="38" s="1"/>
  <c r="D204" i="38"/>
  <c r="I204" i="38" s="1"/>
  <c r="D205" i="38"/>
  <c r="I205" i="38" s="1"/>
  <c r="D206" i="38"/>
  <c r="I206" i="38" s="1"/>
  <c r="D207" i="38"/>
  <c r="I207" i="38" s="1"/>
  <c r="D208" i="38"/>
  <c r="I208" i="38" s="1"/>
  <c r="D209" i="38"/>
  <c r="I209" i="38" s="1"/>
  <c r="D210" i="38"/>
  <c r="I210" i="38" s="1"/>
  <c r="D211" i="38"/>
  <c r="I211" i="38" s="1"/>
  <c r="D212" i="38"/>
  <c r="I212" i="38" s="1"/>
  <c r="D213" i="38"/>
  <c r="I213" i="38" s="1"/>
  <c r="D214" i="38"/>
  <c r="I214" i="38" s="1"/>
  <c r="D215" i="38"/>
  <c r="I215" i="38" s="1"/>
  <c r="D216" i="38"/>
  <c r="I216" i="38" s="1"/>
  <c r="D217" i="38"/>
  <c r="I217" i="38" s="1"/>
  <c r="D218" i="38"/>
  <c r="I218" i="38" s="1"/>
  <c r="D219" i="38"/>
  <c r="I219" i="38" s="1"/>
  <c r="D220" i="38"/>
  <c r="I220" i="38" s="1"/>
  <c r="D221" i="38"/>
  <c r="I221" i="38" s="1"/>
  <c r="D222" i="38"/>
  <c r="I222" i="38" s="1"/>
  <c r="D223" i="38"/>
  <c r="I223" i="38" s="1"/>
  <c r="D224" i="38"/>
  <c r="I224" i="38" s="1"/>
  <c r="D225" i="38"/>
  <c r="I225" i="38" s="1"/>
  <c r="D226" i="38"/>
  <c r="I226" i="38" s="1"/>
  <c r="D227" i="38"/>
  <c r="I227" i="38" s="1"/>
  <c r="D228" i="38"/>
  <c r="I228" i="38" s="1"/>
  <c r="D229" i="38"/>
  <c r="I229" i="38" s="1"/>
  <c r="D230" i="38"/>
  <c r="I230" i="38" s="1"/>
  <c r="D231" i="38"/>
  <c r="I231" i="38" s="1"/>
  <c r="D232" i="38"/>
  <c r="I232" i="38" s="1"/>
  <c r="D233" i="38"/>
  <c r="I233" i="38" s="1"/>
  <c r="D234" i="38"/>
  <c r="I234" i="38" s="1"/>
  <c r="D235" i="38"/>
  <c r="I235" i="38" s="1"/>
  <c r="D236" i="38"/>
  <c r="I236" i="38" s="1"/>
  <c r="D237" i="38"/>
  <c r="I237" i="38" s="1"/>
  <c r="D238" i="38"/>
  <c r="I238" i="38" s="1"/>
  <c r="D239" i="38"/>
  <c r="I239" i="38" s="1"/>
  <c r="D240" i="38"/>
  <c r="I240" i="38" s="1"/>
  <c r="D241" i="38"/>
  <c r="I241" i="38" s="1"/>
  <c r="D242" i="38"/>
  <c r="I242" i="38" s="1"/>
  <c r="D243" i="38"/>
  <c r="I243" i="38" s="1"/>
  <c r="D244" i="38"/>
  <c r="I244" i="38" s="1"/>
  <c r="D245" i="38"/>
  <c r="I245" i="38" s="1"/>
  <c r="D246" i="38"/>
  <c r="I246" i="38" s="1"/>
  <c r="D247" i="38"/>
  <c r="I247" i="38" s="1"/>
  <c r="D248" i="38"/>
  <c r="I248" i="38" s="1"/>
  <c r="D249" i="38"/>
  <c r="I249" i="38" s="1"/>
  <c r="D250" i="38"/>
  <c r="I250" i="38" s="1"/>
  <c r="D251" i="38"/>
  <c r="I251" i="38" s="1"/>
  <c r="D252" i="38"/>
  <c r="I252" i="38" s="1"/>
  <c r="D253" i="38"/>
  <c r="I253" i="38" s="1"/>
  <c r="D254" i="38"/>
  <c r="I254" i="38" s="1"/>
  <c r="D255" i="38"/>
  <c r="I255" i="38" s="1"/>
  <c r="D256" i="38"/>
  <c r="I256" i="38" s="1"/>
  <c r="D257" i="38"/>
  <c r="I257" i="38" s="1"/>
  <c r="D258" i="38"/>
  <c r="I258" i="38" s="1"/>
  <c r="D259" i="38"/>
  <c r="I259" i="38" s="1"/>
  <c r="D260" i="38"/>
  <c r="I260" i="38" s="1"/>
  <c r="D261" i="38"/>
  <c r="I261" i="38" s="1"/>
  <c r="D262" i="38"/>
  <c r="I262" i="38" s="1"/>
  <c r="D263" i="38"/>
  <c r="I263" i="38" s="1"/>
  <c r="D264" i="38"/>
  <c r="I264" i="38" s="1"/>
  <c r="D265" i="38"/>
  <c r="I265" i="38" s="1"/>
  <c r="D266" i="38"/>
  <c r="I266" i="38" s="1"/>
  <c r="D267" i="38"/>
  <c r="I267" i="38" s="1"/>
  <c r="D268" i="38"/>
  <c r="I268" i="38" s="1"/>
  <c r="D269" i="38"/>
  <c r="I269" i="38" s="1"/>
  <c r="D270" i="38"/>
  <c r="I270" i="38" s="1"/>
  <c r="D271" i="38"/>
  <c r="I271" i="38" s="1"/>
  <c r="D272" i="38"/>
  <c r="I272" i="38" s="1"/>
  <c r="D273" i="38"/>
  <c r="I273" i="38" s="1"/>
  <c r="D274" i="38"/>
  <c r="I274" i="38" s="1"/>
  <c r="D275" i="38"/>
  <c r="I275" i="38" s="1"/>
  <c r="D276" i="38"/>
  <c r="I276" i="38" s="1"/>
  <c r="D277" i="38"/>
  <c r="I277" i="38" s="1"/>
  <c r="D278" i="38"/>
  <c r="I278" i="38" s="1"/>
  <c r="D279" i="38"/>
  <c r="I279" i="38" s="1"/>
  <c r="D280" i="38"/>
  <c r="I280" i="38" s="1"/>
  <c r="D281" i="38"/>
  <c r="I281" i="38" s="1"/>
  <c r="D282" i="38"/>
  <c r="I282" i="38" s="1"/>
  <c r="D283" i="38"/>
  <c r="I283" i="38" s="1"/>
  <c r="D284" i="38"/>
  <c r="I284" i="38" s="1"/>
  <c r="D285" i="38"/>
  <c r="I285" i="38" s="1"/>
  <c r="D286" i="38"/>
  <c r="I286" i="38" s="1"/>
  <c r="D287" i="38"/>
  <c r="I287" i="38" s="1"/>
  <c r="D288" i="38"/>
  <c r="I288" i="38" s="1"/>
  <c r="D289" i="38"/>
  <c r="I289" i="38" s="1"/>
  <c r="D290" i="38"/>
  <c r="I290" i="38" s="1"/>
  <c r="D291" i="38"/>
  <c r="I291" i="38" s="1"/>
  <c r="D292" i="38"/>
  <c r="I292" i="38" s="1"/>
  <c r="D293" i="38"/>
  <c r="I293" i="38" s="1"/>
  <c r="D294" i="38"/>
  <c r="I294" i="38" s="1"/>
  <c r="D295" i="38"/>
  <c r="I295" i="38" s="1"/>
  <c r="D296" i="38"/>
  <c r="I296" i="38" s="1"/>
  <c r="D297" i="38"/>
  <c r="I297" i="38" s="1"/>
  <c r="D298" i="38"/>
  <c r="I298" i="38" s="1"/>
  <c r="D299" i="38"/>
  <c r="I299" i="38" s="1"/>
  <c r="D300" i="38"/>
  <c r="I300" i="38" s="1"/>
  <c r="D301" i="38"/>
  <c r="I301" i="38" s="1"/>
  <c r="D302" i="38"/>
  <c r="I302" i="38" s="1"/>
  <c r="D303" i="38"/>
  <c r="I303" i="38" s="1"/>
  <c r="D304" i="38"/>
  <c r="I304" i="38" s="1"/>
  <c r="D305" i="38"/>
  <c r="I305" i="38" s="1"/>
  <c r="D306" i="38"/>
  <c r="I306" i="38" s="1"/>
  <c r="D307" i="38"/>
  <c r="I307" i="38" s="1"/>
  <c r="D308" i="38"/>
  <c r="I308" i="38" s="1"/>
  <c r="D309" i="38"/>
  <c r="I309" i="38" s="1"/>
  <c r="D310" i="38"/>
  <c r="I310" i="38" s="1"/>
  <c r="D311" i="38"/>
  <c r="I311" i="38" s="1"/>
  <c r="D312" i="38"/>
  <c r="I312" i="38" s="1"/>
  <c r="D313" i="38"/>
  <c r="I313" i="38" s="1"/>
  <c r="D314" i="38"/>
  <c r="I314" i="38" s="1"/>
  <c r="D315" i="38"/>
  <c r="I315" i="38" s="1"/>
  <c r="D316" i="38"/>
  <c r="I316" i="38" s="1"/>
  <c r="D317" i="38"/>
  <c r="I317" i="38" s="1"/>
  <c r="D318" i="38"/>
  <c r="I318" i="38" s="1"/>
  <c r="D319" i="38"/>
  <c r="I319" i="38" s="1"/>
  <c r="D320" i="38"/>
  <c r="I320" i="38" s="1"/>
  <c r="D321" i="38"/>
  <c r="I321" i="38" s="1"/>
  <c r="D322" i="38"/>
  <c r="I322" i="38" s="1"/>
  <c r="D323" i="38"/>
  <c r="I323" i="38" s="1"/>
  <c r="D324" i="38"/>
  <c r="I324" i="38" s="1"/>
  <c r="D325" i="38"/>
  <c r="I325" i="38" s="1"/>
  <c r="D326" i="38"/>
  <c r="I326" i="38" s="1"/>
  <c r="D327" i="38"/>
  <c r="I327" i="38" s="1"/>
  <c r="D328" i="38"/>
  <c r="I328" i="38" s="1"/>
  <c r="D329" i="38"/>
  <c r="I329" i="38" s="1"/>
  <c r="D330" i="38"/>
  <c r="I330" i="38" s="1"/>
  <c r="D331" i="38"/>
  <c r="I331" i="38" s="1"/>
  <c r="D332" i="38"/>
  <c r="I332" i="38" s="1"/>
  <c r="D333" i="38"/>
  <c r="I333" i="38" s="1"/>
  <c r="D334" i="38"/>
  <c r="I334" i="38" s="1"/>
  <c r="D335" i="38"/>
  <c r="I335" i="38" s="1"/>
  <c r="D336" i="38"/>
  <c r="I336" i="38" s="1"/>
  <c r="D337" i="38"/>
  <c r="I337" i="38" s="1"/>
  <c r="D338" i="38"/>
  <c r="I338" i="38" s="1"/>
  <c r="D339" i="38"/>
  <c r="I339" i="38" s="1"/>
  <c r="D340" i="38"/>
  <c r="I340" i="38" s="1"/>
  <c r="D341" i="38"/>
  <c r="I341" i="38" s="1"/>
  <c r="D342" i="38"/>
  <c r="I342" i="38" s="1"/>
  <c r="D343" i="38"/>
  <c r="I343" i="38" s="1"/>
  <c r="D344" i="38"/>
  <c r="I344" i="38" s="1"/>
  <c r="D345" i="38"/>
  <c r="I345" i="38" s="1"/>
  <c r="D346" i="38"/>
  <c r="I346" i="38" s="1"/>
  <c r="D347" i="38"/>
  <c r="I347" i="38" s="1"/>
  <c r="D348" i="38"/>
  <c r="I348" i="38" s="1"/>
  <c r="D349" i="38"/>
  <c r="I349" i="38" s="1"/>
  <c r="D350" i="38"/>
  <c r="I350" i="38" s="1"/>
  <c r="D351" i="38"/>
  <c r="I351" i="38" s="1"/>
  <c r="D352" i="38"/>
  <c r="I352" i="38" s="1"/>
  <c r="D353" i="38"/>
  <c r="I353" i="38" s="1"/>
  <c r="D354" i="38"/>
  <c r="I354" i="38" s="1"/>
  <c r="D355" i="38"/>
  <c r="I355" i="38" s="1"/>
  <c r="D356" i="38"/>
  <c r="I356" i="38" s="1"/>
  <c r="D357" i="38"/>
  <c r="I357" i="38" s="1"/>
  <c r="D358" i="38"/>
  <c r="I358" i="38" s="1"/>
  <c r="D359" i="38"/>
  <c r="I359" i="38" s="1"/>
  <c r="D360" i="38"/>
  <c r="I360" i="38" s="1"/>
  <c r="D361" i="38"/>
  <c r="I361" i="38" s="1"/>
  <c r="D362" i="38"/>
  <c r="I362" i="38" s="1"/>
  <c r="D363" i="38"/>
  <c r="I363" i="38" s="1"/>
  <c r="D364" i="38"/>
  <c r="I364" i="38" s="1"/>
  <c r="D365" i="38"/>
  <c r="I365" i="38" s="1"/>
  <c r="D366" i="38"/>
  <c r="I366" i="38" s="1"/>
  <c r="D367" i="38"/>
  <c r="I367" i="38" s="1"/>
  <c r="D368" i="38"/>
  <c r="I368" i="38" s="1"/>
  <c r="D369" i="38"/>
  <c r="I369" i="38" s="1"/>
  <c r="D370" i="38"/>
  <c r="I370" i="38" s="1"/>
  <c r="D371" i="38"/>
  <c r="I371" i="38" s="1"/>
  <c r="D372" i="38"/>
  <c r="I372" i="38" s="1"/>
  <c r="D373" i="38"/>
  <c r="I373" i="38" s="1"/>
  <c r="D374" i="38"/>
  <c r="I374" i="38" s="1"/>
  <c r="D375" i="38"/>
  <c r="I375" i="38" s="1"/>
  <c r="D376" i="38"/>
  <c r="I376" i="38" s="1"/>
  <c r="D377" i="38"/>
  <c r="I377" i="38" s="1"/>
  <c r="D378" i="38"/>
  <c r="I378" i="38" s="1"/>
  <c r="D379" i="38"/>
  <c r="I379" i="38" s="1"/>
  <c r="D380" i="38"/>
  <c r="I380" i="38" s="1"/>
  <c r="D381" i="38"/>
  <c r="I381" i="38" s="1"/>
  <c r="D382" i="38"/>
  <c r="I382" i="38" s="1"/>
  <c r="D383" i="38"/>
  <c r="I383" i="38" s="1"/>
  <c r="D384" i="38"/>
  <c r="I384" i="38" s="1"/>
  <c r="D385" i="38"/>
  <c r="I385" i="38" s="1"/>
  <c r="D386" i="38"/>
  <c r="I386" i="38" s="1"/>
  <c r="D387" i="38"/>
  <c r="I387" i="38" s="1"/>
  <c r="D388" i="38"/>
  <c r="I388" i="38" s="1"/>
  <c r="D389" i="38"/>
  <c r="I389" i="38" s="1"/>
  <c r="D390" i="38"/>
  <c r="I390" i="38" s="1"/>
  <c r="D391" i="38"/>
  <c r="I391" i="38" s="1"/>
  <c r="D392" i="38"/>
  <c r="I392" i="38" s="1"/>
  <c r="D393" i="38"/>
  <c r="I393" i="38" s="1"/>
  <c r="D394" i="38"/>
  <c r="I394" i="38" s="1"/>
  <c r="D395" i="38"/>
  <c r="I395" i="38" s="1"/>
  <c r="D396" i="38"/>
  <c r="I396" i="38" s="1"/>
  <c r="D397" i="38"/>
  <c r="I397" i="38" s="1"/>
  <c r="D398" i="38"/>
  <c r="I398" i="38" s="1"/>
  <c r="D399" i="38"/>
  <c r="I399" i="38" s="1"/>
  <c r="D400" i="38"/>
  <c r="I400" i="38" s="1"/>
  <c r="D401" i="38"/>
  <c r="I401" i="38" s="1"/>
  <c r="D402" i="38"/>
  <c r="I402" i="38" s="1"/>
  <c r="D403" i="38"/>
  <c r="I403" i="38" s="1"/>
  <c r="D404" i="38"/>
  <c r="I404" i="38" s="1"/>
  <c r="D405" i="38"/>
  <c r="I405" i="38" s="1"/>
  <c r="D406" i="38"/>
  <c r="I406" i="38" s="1"/>
  <c r="D407" i="38"/>
  <c r="I407" i="38" s="1"/>
  <c r="D408" i="38"/>
  <c r="I408" i="38" s="1"/>
  <c r="D409" i="38"/>
  <c r="I409" i="38" s="1"/>
  <c r="D410" i="38"/>
  <c r="I410" i="38" s="1"/>
  <c r="D411" i="38"/>
  <c r="I411" i="38" s="1"/>
  <c r="D412" i="38"/>
  <c r="I412" i="38" s="1"/>
  <c r="D413" i="38"/>
  <c r="I413" i="38" s="1"/>
  <c r="D414" i="38"/>
  <c r="I414" i="38" s="1"/>
  <c r="D415" i="38"/>
  <c r="I415" i="38" s="1"/>
  <c r="D416" i="38"/>
  <c r="I416" i="38" s="1"/>
  <c r="D417" i="38"/>
  <c r="I417" i="38" s="1"/>
  <c r="D418" i="38"/>
  <c r="I418" i="38" s="1"/>
  <c r="D419" i="38"/>
  <c r="I419" i="38" s="1"/>
  <c r="D420" i="38"/>
  <c r="I420" i="38" s="1"/>
  <c r="D421" i="38"/>
  <c r="I421" i="38" s="1"/>
  <c r="D422" i="38"/>
  <c r="I422" i="38" s="1"/>
  <c r="D423" i="38"/>
  <c r="I423" i="38" s="1"/>
  <c r="D424" i="38"/>
  <c r="I424" i="38" s="1"/>
  <c r="D425" i="38"/>
  <c r="I425" i="38" s="1"/>
  <c r="D426" i="38"/>
  <c r="I426" i="38" s="1"/>
  <c r="D427" i="38"/>
  <c r="I427" i="38" s="1"/>
  <c r="D428" i="38"/>
  <c r="I428" i="38" s="1"/>
  <c r="D429" i="38"/>
  <c r="I429" i="38" s="1"/>
  <c r="D430" i="38"/>
  <c r="I430" i="38" s="1"/>
  <c r="D431" i="38"/>
  <c r="I431" i="38" s="1"/>
  <c r="D432" i="38"/>
  <c r="I432" i="38" s="1"/>
  <c r="D433" i="38"/>
  <c r="I433" i="38" s="1"/>
  <c r="D434" i="38"/>
  <c r="I434" i="38" s="1"/>
  <c r="D435" i="38"/>
  <c r="I435" i="38" s="1"/>
  <c r="D436" i="38"/>
  <c r="I436" i="38" s="1"/>
  <c r="D437" i="38"/>
  <c r="I437" i="38" s="1"/>
  <c r="D438" i="38"/>
  <c r="I438" i="38" s="1"/>
  <c r="D439" i="38"/>
  <c r="I439" i="38" s="1"/>
  <c r="D440" i="38"/>
  <c r="I440" i="38" s="1"/>
  <c r="D441" i="38"/>
  <c r="I441" i="38" s="1"/>
  <c r="D442" i="38"/>
  <c r="I442" i="38" s="1"/>
  <c r="D443" i="38"/>
  <c r="I443" i="38" s="1"/>
  <c r="D444" i="38"/>
  <c r="I444" i="38" s="1"/>
  <c r="D445" i="38"/>
  <c r="I445" i="38" s="1"/>
  <c r="D446" i="38"/>
  <c r="I446" i="38" s="1"/>
  <c r="D447" i="38"/>
  <c r="I447" i="38" s="1"/>
  <c r="D448" i="38"/>
  <c r="I448" i="38" s="1"/>
  <c r="D449" i="38"/>
  <c r="I449" i="38" s="1"/>
  <c r="D450" i="38"/>
  <c r="I450" i="38" s="1"/>
  <c r="D451" i="38"/>
  <c r="I451" i="38" s="1"/>
  <c r="D452" i="38"/>
  <c r="I452" i="38" s="1"/>
  <c r="D453" i="38"/>
  <c r="I453" i="38" s="1"/>
  <c r="D454" i="38"/>
  <c r="I454" i="38" s="1"/>
  <c r="D455" i="38"/>
  <c r="I455" i="38" s="1"/>
  <c r="D456" i="38"/>
  <c r="I456" i="38" s="1"/>
  <c r="D457" i="38"/>
  <c r="I457" i="38" s="1"/>
  <c r="D458" i="38"/>
  <c r="I458" i="38" s="1"/>
  <c r="D459" i="38"/>
  <c r="I459" i="38" s="1"/>
  <c r="D460" i="38"/>
  <c r="I460" i="38" s="1"/>
  <c r="D461" i="38"/>
  <c r="I461" i="38" s="1"/>
  <c r="D462" i="38"/>
  <c r="I462" i="38" s="1"/>
  <c r="D463" i="38"/>
  <c r="I463" i="38" s="1"/>
  <c r="D464" i="38"/>
  <c r="I464" i="38" s="1"/>
  <c r="D465" i="38"/>
  <c r="I465" i="38" s="1"/>
  <c r="D466" i="38"/>
  <c r="I466" i="38" s="1"/>
  <c r="D467" i="38"/>
  <c r="I467" i="38" s="1"/>
  <c r="D468" i="38"/>
  <c r="I468" i="38" s="1"/>
  <c r="D469" i="38"/>
  <c r="I469" i="38" s="1"/>
  <c r="D470" i="38"/>
  <c r="I470" i="38" s="1"/>
  <c r="D471" i="38"/>
  <c r="I471" i="38" s="1"/>
  <c r="D472" i="38"/>
  <c r="I472" i="38" s="1"/>
  <c r="D473" i="38"/>
  <c r="I473" i="38" s="1"/>
  <c r="D474" i="38"/>
  <c r="I474" i="38" s="1"/>
  <c r="D475" i="38"/>
  <c r="I475" i="38" s="1"/>
  <c r="D476" i="38"/>
  <c r="I476" i="38" s="1"/>
  <c r="D477" i="38"/>
  <c r="I477" i="38" s="1"/>
  <c r="D478" i="38"/>
  <c r="I478" i="38" s="1"/>
  <c r="D479" i="38"/>
  <c r="I479" i="38" s="1"/>
  <c r="D480" i="38"/>
  <c r="I480" i="38" s="1"/>
  <c r="D481" i="38"/>
  <c r="I481" i="38" s="1"/>
  <c r="D482" i="38"/>
  <c r="I482" i="38" s="1"/>
  <c r="D483" i="38"/>
  <c r="I483" i="38" s="1"/>
  <c r="D484" i="38"/>
  <c r="I484" i="38" s="1"/>
  <c r="D485" i="38"/>
  <c r="I485" i="38" s="1"/>
  <c r="D486" i="38"/>
  <c r="I486" i="38" s="1"/>
  <c r="D487" i="38"/>
  <c r="I487" i="38" s="1"/>
  <c r="D488" i="38"/>
  <c r="I488" i="38" s="1"/>
  <c r="D489" i="38"/>
  <c r="I489" i="38" s="1"/>
  <c r="D490" i="38"/>
  <c r="I490" i="38" s="1"/>
  <c r="D491" i="38"/>
  <c r="I491" i="38" s="1"/>
  <c r="D492" i="38"/>
  <c r="I492" i="38" s="1"/>
  <c r="D493" i="38"/>
  <c r="I493" i="38" s="1"/>
  <c r="D494" i="38"/>
  <c r="I494" i="38" s="1"/>
  <c r="D495" i="38"/>
  <c r="I495" i="38" s="1"/>
  <c r="D496" i="38"/>
  <c r="I496" i="38" s="1"/>
  <c r="D497" i="38"/>
  <c r="I497" i="38" s="1"/>
  <c r="D498" i="38"/>
  <c r="I498" i="38" s="1"/>
  <c r="D499" i="38"/>
  <c r="I499" i="38" s="1"/>
  <c r="D500" i="38"/>
  <c r="I500" i="38" s="1"/>
  <c r="D501" i="38"/>
  <c r="I501" i="38" s="1"/>
  <c r="D502" i="38"/>
  <c r="I502" i="38" s="1"/>
  <c r="D503" i="38"/>
  <c r="I503" i="38" s="1"/>
  <c r="D504" i="38"/>
  <c r="I504" i="38" s="1"/>
  <c r="D505" i="38"/>
  <c r="I505" i="38" s="1"/>
  <c r="D506" i="38"/>
  <c r="I506" i="38" s="1"/>
  <c r="D507" i="38"/>
  <c r="I507" i="38" s="1"/>
  <c r="D508" i="38"/>
  <c r="I508" i="38" s="1"/>
  <c r="D509" i="38"/>
  <c r="I509" i="38" s="1"/>
  <c r="D510" i="38"/>
  <c r="I510" i="38" s="1"/>
  <c r="D511" i="38"/>
  <c r="I511" i="38" s="1"/>
  <c r="D512" i="38"/>
  <c r="I512" i="38" s="1"/>
  <c r="D513" i="38"/>
  <c r="I513" i="38" s="1"/>
  <c r="D514" i="38"/>
  <c r="I514" i="38" s="1"/>
  <c r="D515" i="38"/>
  <c r="I515" i="38" s="1"/>
  <c r="D516" i="38"/>
  <c r="I516" i="38" s="1"/>
  <c r="D517" i="38"/>
  <c r="I517" i="38" s="1"/>
  <c r="D518" i="38"/>
  <c r="I518" i="38" s="1"/>
  <c r="D519" i="38"/>
  <c r="I519" i="38" s="1"/>
  <c r="D520" i="38"/>
  <c r="I520" i="38" s="1"/>
  <c r="D521" i="38"/>
  <c r="I521" i="38" s="1"/>
  <c r="D522" i="38"/>
  <c r="I522" i="38" s="1"/>
  <c r="D523" i="38"/>
  <c r="I523" i="38" s="1"/>
  <c r="D524" i="38"/>
  <c r="I524" i="38" s="1"/>
  <c r="D525" i="38"/>
  <c r="I525" i="38" s="1"/>
  <c r="D526" i="38"/>
  <c r="I526" i="38" s="1"/>
  <c r="D527" i="38"/>
  <c r="I527" i="38" s="1"/>
  <c r="D528" i="38"/>
  <c r="I528" i="38" s="1"/>
  <c r="D529" i="38"/>
  <c r="I529" i="38" s="1"/>
  <c r="D530" i="38"/>
  <c r="I530" i="38" s="1"/>
  <c r="D531" i="38"/>
  <c r="I531" i="38" s="1"/>
  <c r="D532" i="38"/>
  <c r="I532" i="38" s="1"/>
  <c r="D533" i="38"/>
  <c r="I533" i="38" s="1"/>
  <c r="D534" i="38"/>
  <c r="I534" i="38" s="1"/>
  <c r="D535" i="38"/>
  <c r="I535" i="38" s="1"/>
  <c r="D536" i="38"/>
  <c r="I536" i="38" s="1"/>
  <c r="D537" i="38"/>
  <c r="I537" i="38" s="1"/>
  <c r="D538" i="38"/>
  <c r="I538" i="38" s="1"/>
  <c r="D539" i="38"/>
  <c r="I539" i="38" s="1"/>
  <c r="D540" i="38"/>
  <c r="I540" i="38" s="1"/>
  <c r="D541" i="38"/>
  <c r="I541" i="38" s="1"/>
  <c r="D542" i="38"/>
  <c r="I542" i="38" s="1"/>
  <c r="D543" i="38"/>
  <c r="I543" i="38" s="1"/>
  <c r="D544" i="38"/>
  <c r="I544" i="38" s="1"/>
  <c r="D545" i="38"/>
  <c r="I545" i="38" s="1"/>
  <c r="D546" i="38"/>
  <c r="I546" i="38" s="1"/>
  <c r="D547" i="38"/>
  <c r="I547" i="38" s="1"/>
  <c r="D548" i="38"/>
  <c r="I548" i="38" s="1"/>
  <c r="D549" i="38"/>
  <c r="I549" i="38" s="1"/>
  <c r="D550" i="38"/>
  <c r="I550" i="38" s="1"/>
  <c r="D551" i="38"/>
  <c r="I551" i="38" s="1"/>
  <c r="D552" i="38"/>
  <c r="I552" i="38" s="1"/>
  <c r="D553" i="38"/>
  <c r="I553" i="38" s="1"/>
  <c r="D554" i="38"/>
  <c r="I554" i="38" s="1"/>
  <c r="D555" i="38"/>
  <c r="I555" i="38" s="1"/>
  <c r="D556" i="38"/>
  <c r="I556" i="38" s="1"/>
  <c r="D557" i="38"/>
  <c r="I557" i="38" s="1"/>
  <c r="D558" i="38"/>
  <c r="I558" i="38" s="1"/>
  <c r="D559" i="38"/>
  <c r="I559" i="38" s="1"/>
  <c r="D560" i="38"/>
  <c r="I560" i="38" s="1"/>
  <c r="D561" i="38"/>
  <c r="I561" i="38" s="1"/>
  <c r="D562" i="38"/>
  <c r="I562" i="38" s="1"/>
  <c r="D563" i="38"/>
  <c r="I563" i="38" s="1"/>
  <c r="D64" i="38"/>
  <c r="D17" i="1"/>
  <c r="C20" i="1"/>
  <c r="N5" i="37" s="1"/>
  <c r="D5" i="19" s="1"/>
  <c r="C18" i="1"/>
  <c r="C17" i="1"/>
  <c r="J481" i="38" l="1"/>
  <c r="J342" i="38"/>
  <c r="O3977" i="1"/>
  <c r="Q445" i="18" s="1"/>
  <c r="O3961" i="1"/>
  <c r="Q429" i="18" s="1"/>
  <c r="O3737" i="1"/>
  <c r="Q205" i="18" s="1"/>
  <c r="O3717" i="1"/>
  <c r="Q185" i="18" s="1"/>
  <c r="O3685" i="1"/>
  <c r="Q153" i="18" s="1"/>
  <c r="O3659" i="1"/>
  <c r="Q127" i="18" s="1"/>
  <c r="J338" i="38"/>
  <c r="O3785" i="1"/>
  <c r="Q253" i="18" s="1"/>
  <c r="O3781" i="1"/>
  <c r="Q249" i="18" s="1"/>
  <c r="O3609" i="1"/>
  <c r="Q77" i="18" s="1"/>
  <c r="O3557" i="1"/>
  <c r="Q25" i="18" s="1"/>
  <c r="J508" i="38"/>
  <c r="J283" i="38"/>
  <c r="O4027" i="1"/>
  <c r="Q495" i="18" s="1"/>
  <c r="O3799" i="1"/>
  <c r="Q267" i="18" s="1"/>
  <c r="O3563" i="1"/>
  <c r="Q31" i="18" s="1"/>
  <c r="J68" i="38"/>
  <c r="J485" i="38"/>
  <c r="J376" i="38"/>
  <c r="J381" i="38"/>
  <c r="J185" i="38"/>
  <c r="J92" i="38"/>
  <c r="J271" i="38"/>
  <c r="J220" i="38"/>
  <c r="J334" i="38"/>
  <c r="J512" i="38"/>
  <c r="O2053" i="1"/>
  <c r="Q27" i="15" s="1"/>
  <c r="J69" i="38"/>
  <c r="J78" i="38"/>
  <c r="J288" i="38"/>
  <c r="J197" i="38"/>
  <c r="J514" i="38"/>
  <c r="J93" i="38"/>
  <c r="O2912" i="1"/>
  <c r="Q384" i="16" s="1"/>
  <c r="O2658" i="1"/>
  <c r="Q130" i="16" s="1"/>
  <c r="O2650" i="1"/>
  <c r="Q122" i="16" s="1"/>
  <c r="O2642" i="1"/>
  <c r="Q114" i="16" s="1"/>
  <c r="O2636" i="1"/>
  <c r="Q108" i="16" s="1"/>
  <c r="O2622" i="1"/>
  <c r="Q94" i="16" s="1"/>
  <c r="O2618" i="1"/>
  <c r="Q90" i="16" s="1"/>
  <c r="O2614" i="1"/>
  <c r="Q86" i="16" s="1"/>
  <c r="O2610" i="1"/>
  <c r="Q82" i="16" s="1"/>
  <c r="O2606" i="1"/>
  <c r="Q78" i="16" s="1"/>
  <c r="O2602" i="1"/>
  <c r="Q74" i="16" s="1"/>
  <c r="O2598" i="1"/>
  <c r="Q70" i="16" s="1"/>
  <c r="O2594" i="1"/>
  <c r="Q66" i="16" s="1"/>
  <c r="O2590" i="1"/>
  <c r="Q62" i="16" s="1"/>
  <c r="O2586" i="1"/>
  <c r="Q58" i="16" s="1"/>
  <c r="O2578" i="1"/>
  <c r="Q50" i="16" s="1"/>
  <c r="O2574" i="1"/>
  <c r="Q46" i="16" s="1"/>
  <c r="O2570" i="1"/>
  <c r="Q42" i="16" s="1"/>
  <c r="O2566" i="1"/>
  <c r="Q38" i="16" s="1"/>
  <c r="O2562" i="1"/>
  <c r="Q34" i="16" s="1"/>
  <c r="O2558" i="1"/>
  <c r="Q30" i="16" s="1"/>
  <c r="O2554" i="1"/>
  <c r="Q26" i="16" s="1"/>
  <c r="O2550" i="1"/>
  <c r="Q22" i="16" s="1"/>
  <c r="O2546" i="1"/>
  <c r="Q18" i="16" s="1"/>
  <c r="O2542" i="1"/>
  <c r="Q14" i="16" s="1"/>
  <c r="O2538" i="1"/>
  <c r="Q10" i="16" s="1"/>
  <c r="O3116" i="1"/>
  <c r="Q86" i="17" s="1"/>
  <c r="O3094" i="1"/>
  <c r="Q64" i="17" s="1"/>
  <c r="O3054" i="1"/>
  <c r="Q24" i="17" s="1"/>
  <c r="O3539" i="1"/>
  <c r="Q7" i="18" s="1"/>
  <c r="O2663" i="1"/>
  <c r="Q135" i="16" s="1"/>
  <c r="O2627" i="1"/>
  <c r="Q99" i="16" s="1"/>
  <c r="O3487" i="1"/>
  <c r="Q457" i="17" s="1"/>
  <c r="O3371" i="1"/>
  <c r="Q341" i="17" s="1"/>
  <c r="O3193" i="1"/>
  <c r="Q163" i="17" s="1"/>
  <c r="O3059" i="1"/>
  <c r="Q29" i="17" s="1"/>
  <c r="O4020" i="1"/>
  <c r="Q488" i="18" s="1"/>
  <c r="O4000" i="1"/>
  <c r="Q468" i="18" s="1"/>
  <c r="O3988" i="1"/>
  <c r="Q456" i="18" s="1"/>
  <c r="O3972" i="1"/>
  <c r="Q440" i="18" s="1"/>
  <c r="O3956" i="1"/>
  <c r="Q424" i="18" s="1"/>
  <c r="O3928" i="1"/>
  <c r="Q396" i="18" s="1"/>
  <c r="O3896" i="1"/>
  <c r="Q364" i="18" s="1"/>
  <c r="O3864" i="1"/>
  <c r="Q332" i="18" s="1"/>
  <c r="O3794" i="1"/>
  <c r="Q262" i="18" s="1"/>
  <c r="O3766" i="1"/>
  <c r="Q234" i="18" s="1"/>
  <c r="O3750" i="1"/>
  <c r="Q218" i="18" s="1"/>
  <c r="O3740" i="1"/>
  <c r="Q208" i="18" s="1"/>
  <c r="O3734" i="1"/>
  <c r="Q202" i="18" s="1"/>
  <c r="O3710" i="1"/>
  <c r="Q178" i="18" s="1"/>
  <c r="O3666" i="1"/>
  <c r="Q134" i="18" s="1"/>
  <c r="O3634" i="1"/>
  <c r="Q102" i="18" s="1"/>
  <c r="O3602" i="1"/>
  <c r="Q70" i="18" s="1"/>
  <c r="O3582" i="1"/>
  <c r="Q50" i="18" s="1"/>
  <c r="J437" i="38"/>
  <c r="J186" i="38"/>
  <c r="J464" i="38"/>
  <c r="J294" i="38"/>
  <c r="J140" i="38"/>
  <c r="J268" i="38"/>
  <c r="J117" i="38"/>
  <c r="J245" i="38"/>
  <c r="J561" i="38"/>
  <c r="J433" i="38"/>
  <c r="J170" i="38"/>
  <c r="J460" i="38"/>
  <c r="J278" i="38"/>
  <c r="J176" i="38"/>
  <c r="J73" i="38"/>
  <c r="J265" i="38"/>
  <c r="J351" i="38"/>
  <c r="J538" i="38"/>
  <c r="J486" i="38"/>
  <c r="J434" i="38"/>
  <c r="J357" i="38"/>
  <c r="J477" i="38"/>
  <c r="J103" i="38"/>
  <c r="J520" i="38"/>
  <c r="J148" i="38"/>
  <c r="J355" i="38"/>
  <c r="J549" i="38"/>
  <c r="J421" i="38"/>
  <c r="J122" i="38"/>
  <c r="J448" i="38"/>
  <c r="J230" i="38"/>
  <c r="J156" i="38"/>
  <c r="J284" i="38"/>
  <c r="J133" i="38"/>
  <c r="J261" i="38"/>
  <c r="J545" i="38"/>
  <c r="J417" i="38"/>
  <c r="J106" i="38"/>
  <c r="J444" i="38"/>
  <c r="J214" i="38"/>
  <c r="J208" i="38"/>
  <c r="J89" i="38"/>
  <c r="J95" i="38"/>
  <c r="J511" i="38"/>
  <c r="J458" i="38"/>
  <c r="J406" i="38"/>
  <c r="J302" i="38"/>
  <c r="J94" i="38"/>
  <c r="J504" i="38"/>
  <c r="J275" i="38"/>
  <c r="J77" i="38"/>
  <c r="J235" i="38"/>
  <c r="J138" i="38"/>
  <c r="J501" i="38"/>
  <c r="J366" i="38"/>
  <c r="J528" i="38"/>
  <c r="J400" i="38"/>
  <c r="J76" i="38"/>
  <c r="J204" i="38"/>
  <c r="J332" i="38"/>
  <c r="J181" i="38"/>
  <c r="J309" i="38"/>
  <c r="J497" i="38"/>
  <c r="J361" i="38"/>
  <c r="J524" i="38"/>
  <c r="J396" i="38"/>
  <c r="J96" i="38"/>
  <c r="J272" i="38"/>
  <c r="J153" i="38"/>
  <c r="J191" i="38"/>
  <c r="J431" i="38"/>
  <c r="J373" i="38"/>
  <c r="J190" i="38"/>
  <c r="J542" i="38"/>
  <c r="J104" i="38"/>
  <c r="J515" i="38"/>
  <c r="J178" i="38"/>
  <c r="J563" i="38"/>
  <c r="J292" i="38"/>
  <c r="J425" i="38"/>
  <c r="J375" i="38"/>
  <c r="J260" i="38"/>
  <c r="J457" i="38"/>
  <c r="J267" i="38"/>
  <c r="J100" i="38"/>
  <c r="J114" i="38"/>
  <c r="J503" i="38"/>
  <c r="J199" i="38"/>
  <c r="J173" i="38"/>
  <c r="J120" i="38"/>
  <c r="J356" i="38"/>
  <c r="J130" i="38"/>
  <c r="J403" i="38"/>
  <c r="J531" i="38"/>
  <c r="J323" i="38"/>
  <c r="J215" i="38"/>
  <c r="J83" i="38"/>
  <c r="J161" i="38"/>
  <c r="J276" i="38"/>
  <c r="J84" i="38"/>
  <c r="J436" i="38"/>
  <c r="J202" i="38"/>
  <c r="J505" i="38"/>
  <c r="J541" i="38"/>
  <c r="J227" i="38"/>
  <c r="J164" i="38"/>
  <c r="J553" i="38"/>
  <c r="J203" i="38"/>
  <c r="J132" i="38"/>
  <c r="J326" i="38"/>
  <c r="J99" i="38"/>
  <c r="J386" i="38"/>
  <c r="J274" i="38"/>
  <c r="J371" i="38"/>
  <c r="J155" i="38"/>
  <c r="J109" i="38"/>
  <c r="J349" i="38"/>
  <c r="J429" i="38"/>
  <c r="J210" i="38"/>
  <c r="J443" i="38"/>
  <c r="J551" i="38"/>
  <c r="J299" i="38"/>
  <c r="J171" i="38"/>
  <c r="J289" i="38"/>
  <c r="J129" i="38"/>
  <c r="J212" i="38"/>
  <c r="J182" i="38"/>
  <c r="J468" i="38"/>
  <c r="J372" i="38"/>
  <c r="J537" i="38"/>
  <c r="J439" i="38"/>
  <c r="J347" i="38"/>
  <c r="J179" i="38"/>
  <c r="J205" i="38"/>
  <c r="J216" i="38"/>
  <c r="J392" i="38"/>
  <c r="J282" i="38"/>
  <c r="J146" i="38"/>
  <c r="J385" i="38"/>
  <c r="J471" i="38"/>
  <c r="J555" i="38"/>
  <c r="J315" i="38"/>
  <c r="J231" i="38"/>
  <c r="J147" i="38"/>
  <c r="J285" i="38"/>
  <c r="J157" i="38"/>
  <c r="J296" i="38"/>
  <c r="J168" i="38"/>
  <c r="J198" i="38"/>
  <c r="J440" i="38"/>
  <c r="J90" i="38"/>
  <c r="J413" i="38"/>
  <c r="J222" i="38"/>
  <c r="J378" i="38"/>
  <c r="J446" i="38"/>
  <c r="J510" i="38"/>
  <c r="J110" i="38"/>
  <c r="J341" i="38"/>
  <c r="J418" i="38"/>
  <c r="J482" i="38"/>
  <c r="J546" i="38"/>
  <c r="J254" i="38"/>
  <c r="J389" i="38"/>
  <c r="J454" i="38"/>
  <c r="J518" i="38"/>
  <c r="J142" i="38"/>
  <c r="J352" i="38"/>
  <c r="J426" i="38"/>
  <c r="J490" i="38"/>
  <c r="J554" i="38"/>
  <c r="J290" i="38"/>
  <c r="J399" i="38"/>
  <c r="J463" i="38"/>
  <c r="J527" i="38"/>
  <c r="J367" i="38"/>
  <c r="J303" i="38"/>
  <c r="J239" i="38"/>
  <c r="J175" i="38"/>
  <c r="J111" i="38"/>
  <c r="J297" i="38"/>
  <c r="J233" i="38"/>
  <c r="J169" i="38"/>
  <c r="J105" i="38"/>
  <c r="J320" i="38"/>
  <c r="J256" i="38"/>
  <c r="J192" i="38"/>
  <c r="J128" i="38"/>
  <c r="J86" i="38"/>
  <c r="J390" i="38"/>
  <c r="J139" i="38"/>
  <c r="J246" i="38"/>
  <c r="J411" i="38"/>
  <c r="J119" i="38"/>
  <c r="J344" i="38"/>
  <c r="J519" i="38"/>
  <c r="J209" i="38"/>
  <c r="J516" i="38"/>
  <c r="J419" i="38"/>
  <c r="J327" i="38"/>
  <c r="J115" i="38"/>
  <c r="J248" i="38"/>
  <c r="J424" i="38"/>
  <c r="J493" i="38"/>
  <c r="J348" i="38"/>
  <c r="J467" i="38"/>
  <c r="J387" i="38"/>
  <c r="J259" i="38"/>
  <c r="J151" i="38"/>
  <c r="J257" i="38"/>
  <c r="J340" i="38"/>
  <c r="J180" i="38"/>
  <c r="J310" i="38"/>
  <c r="J532" i="38"/>
  <c r="J409" i="38"/>
  <c r="J194" i="38"/>
  <c r="J483" i="38"/>
  <c r="J307" i="38"/>
  <c r="J135" i="38"/>
  <c r="J141" i="38"/>
  <c r="J152" i="38"/>
  <c r="J456" i="38"/>
  <c r="J397" i="38"/>
  <c r="J242" i="38"/>
  <c r="J407" i="38"/>
  <c r="J491" i="38"/>
  <c r="J379" i="38"/>
  <c r="J295" i="38"/>
  <c r="J211" i="38"/>
  <c r="J123" i="38"/>
  <c r="J253" i="38"/>
  <c r="J125" i="38"/>
  <c r="J264" i="38"/>
  <c r="J136" i="38"/>
  <c r="J321" i="38"/>
  <c r="J472" i="38"/>
  <c r="J218" i="38"/>
  <c r="J445" i="38"/>
  <c r="J533" i="38"/>
  <c r="J469" i="38"/>
  <c r="J405" i="38"/>
  <c r="J314" i="38"/>
  <c r="J560" i="38"/>
  <c r="J496" i="38"/>
  <c r="J432" i="38"/>
  <c r="J360" i="38"/>
  <c r="J166" i="38"/>
  <c r="J108" i="38"/>
  <c r="J172" i="38"/>
  <c r="J236" i="38"/>
  <c r="J300" i="38"/>
  <c r="J85" i="38"/>
  <c r="J149" i="38"/>
  <c r="J213" i="38"/>
  <c r="J277" i="38"/>
  <c r="J91" i="38"/>
  <c r="J529" i="38"/>
  <c r="J465" i="38"/>
  <c r="J401" i="38"/>
  <c r="J298" i="38"/>
  <c r="J556" i="38"/>
  <c r="J492" i="38"/>
  <c r="J428" i="38"/>
  <c r="J354" i="38"/>
  <c r="J150" i="38"/>
  <c r="J144" i="38"/>
  <c r="J224" i="38"/>
  <c r="J304" i="38"/>
  <c r="J121" i="38"/>
  <c r="J201" i="38"/>
  <c r="J281" i="38"/>
  <c r="J127" i="38"/>
  <c r="J207" i="38"/>
  <c r="J287" i="38"/>
  <c r="J383" i="38"/>
  <c r="J495" i="38"/>
  <c r="J415" i="38"/>
  <c r="J226" i="38"/>
  <c r="J522" i="38"/>
  <c r="J442" i="38"/>
  <c r="J325" i="38"/>
  <c r="J550" i="38"/>
  <c r="J470" i="38"/>
  <c r="J368" i="38"/>
  <c r="J126" i="38"/>
  <c r="J498" i="38"/>
  <c r="J402" i="38"/>
  <c r="J238" i="38"/>
  <c r="J526" i="38"/>
  <c r="J430" i="38"/>
  <c r="J333" i="38"/>
  <c r="J377" i="38"/>
  <c r="J408" i="38"/>
  <c r="J200" i="38"/>
  <c r="J189" i="38"/>
  <c r="J167" i="38"/>
  <c r="J339" i="38"/>
  <c r="J451" i="38"/>
  <c r="J557" i="38"/>
  <c r="J262" i="38"/>
  <c r="J269" i="38"/>
  <c r="J391" i="38"/>
  <c r="J441" i="38"/>
  <c r="J308" i="38"/>
  <c r="J343" i="38"/>
  <c r="J488" i="38"/>
  <c r="J459" i="38"/>
  <c r="J266" i="38"/>
  <c r="J273" i="38"/>
  <c r="J517" i="38"/>
  <c r="J453" i="38"/>
  <c r="J388" i="38"/>
  <c r="J250" i="38"/>
  <c r="J544" i="38"/>
  <c r="J480" i="38"/>
  <c r="J416" i="38"/>
  <c r="J337" i="38"/>
  <c r="J102" i="38"/>
  <c r="J124" i="38"/>
  <c r="J188" i="38"/>
  <c r="J252" i="38"/>
  <c r="J316" i="38"/>
  <c r="J101" i="38"/>
  <c r="J165" i="38"/>
  <c r="J229" i="38"/>
  <c r="J293" i="38"/>
  <c r="J70" i="38"/>
  <c r="J513" i="38"/>
  <c r="J449" i="38"/>
  <c r="J382" i="38"/>
  <c r="J234" i="38"/>
  <c r="J540" i="38"/>
  <c r="J476" i="38"/>
  <c r="J412" i="38"/>
  <c r="J329" i="38"/>
  <c r="J80" i="38"/>
  <c r="J160" i="38"/>
  <c r="J240" i="38"/>
  <c r="J336" i="38"/>
  <c r="J137" i="38"/>
  <c r="J217" i="38"/>
  <c r="J313" i="38"/>
  <c r="J143" i="38"/>
  <c r="J223" i="38"/>
  <c r="J319" i="38"/>
  <c r="J559" i="38"/>
  <c r="J479" i="38"/>
  <c r="J380" i="38"/>
  <c r="J162" i="38"/>
  <c r="J506" i="38"/>
  <c r="J410" i="38"/>
  <c r="J270" i="38"/>
  <c r="J534" i="38"/>
  <c r="J438" i="38"/>
  <c r="J346" i="38"/>
  <c r="J562" i="38"/>
  <c r="J466" i="38"/>
  <c r="J384" i="38"/>
  <c r="J174" i="38"/>
  <c r="J494" i="38"/>
  <c r="J414" i="38"/>
  <c r="J286" i="38"/>
  <c r="J330" i="38"/>
  <c r="J370" i="38"/>
  <c r="J232" i="38"/>
  <c r="J221" i="38"/>
  <c r="J187" i="38"/>
  <c r="J359" i="38"/>
  <c r="J427" i="38"/>
  <c r="J461" i="38"/>
  <c r="J88" i="38"/>
  <c r="J87" i="38"/>
  <c r="J523" i="38"/>
  <c r="J74" i="38"/>
  <c r="J193" i="38"/>
  <c r="J487" i="38"/>
  <c r="J184" i="38"/>
  <c r="J489" i="38"/>
  <c r="J241" i="38"/>
  <c r="J475" i="38"/>
  <c r="J249" i="38"/>
  <c r="J79" i="38"/>
  <c r="J159" i="38"/>
  <c r="J255" i="38"/>
  <c r="J335" i="38"/>
  <c r="J543" i="38"/>
  <c r="J447" i="38"/>
  <c r="J358" i="38"/>
  <c r="J98" i="38"/>
  <c r="J474" i="38"/>
  <c r="J394" i="38"/>
  <c r="J206" i="38"/>
  <c r="J502" i="38"/>
  <c r="J422" i="38"/>
  <c r="J317" i="38"/>
  <c r="J530" i="38"/>
  <c r="J450" i="38"/>
  <c r="J362" i="38"/>
  <c r="J558" i="38"/>
  <c r="J478" i="38"/>
  <c r="J398" i="38"/>
  <c r="J158" i="38"/>
  <c r="J509" i="38"/>
  <c r="J536" i="38"/>
  <c r="J72" i="38"/>
  <c r="J328" i="38"/>
  <c r="J71" i="38"/>
  <c r="J251" i="38"/>
  <c r="J535" i="38"/>
  <c r="J353" i="38"/>
  <c r="J552" i="38"/>
  <c r="J280" i="38"/>
  <c r="J219" i="38"/>
  <c r="J395" i="38"/>
  <c r="J404" i="38"/>
  <c r="J131" i="38"/>
  <c r="J374" i="38"/>
  <c r="J237" i="38"/>
  <c r="J81" i="38"/>
  <c r="J499" i="38"/>
  <c r="D409" i="15"/>
  <c r="D409" i="16"/>
  <c r="D409" i="17"/>
  <c r="D409" i="13"/>
  <c r="B1933" i="1" s="1"/>
  <c r="R1933" i="1" s="1"/>
  <c r="D409" i="18"/>
  <c r="D409" i="39"/>
  <c r="D277" i="15"/>
  <c r="D277" i="16"/>
  <c r="B2805" i="1" s="1"/>
  <c r="D277" i="17"/>
  <c r="D277" i="13"/>
  <c r="D277" i="18"/>
  <c r="D277" i="39"/>
  <c r="D145" i="15"/>
  <c r="D145" i="16"/>
  <c r="D145" i="17"/>
  <c r="D145" i="13"/>
  <c r="B1669" i="1" s="1"/>
  <c r="D145" i="18"/>
  <c r="D145" i="39"/>
  <c r="D25" i="15"/>
  <c r="D25" i="16"/>
  <c r="B2553" i="1" s="1"/>
  <c r="D25" i="18"/>
  <c r="D25" i="17"/>
  <c r="D25" i="13"/>
  <c r="D25" i="39"/>
  <c r="D449" i="15"/>
  <c r="D449" i="17"/>
  <c r="D449" i="39"/>
  <c r="D449" i="13"/>
  <c r="B1973" i="1" s="1"/>
  <c r="D449" i="18"/>
  <c r="D449" i="16"/>
  <c r="B2977" i="1" s="1"/>
  <c r="D496" i="15"/>
  <c r="D496" i="17"/>
  <c r="D496" i="16"/>
  <c r="D496" i="13"/>
  <c r="D496" i="18"/>
  <c r="D496" i="39"/>
  <c r="D484" i="15"/>
  <c r="D484" i="17"/>
  <c r="D484" i="13"/>
  <c r="D484" i="16"/>
  <c r="D484" i="18"/>
  <c r="D484" i="39"/>
  <c r="D448" i="15"/>
  <c r="B2474" i="1" s="1"/>
  <c r="D448" i="17"/>
  <c r="B3478" i="1" s="1"/>
  <c r="R3478" i="1" s="1"/>
  <c r="D448" i="16"/>
  <c r="D448" i="13"/>
  <c r="D448" i="18"/>
  <c r="D448" i="39"/>
  <c r="D412" i="15"/>
  <c r="D412" i="17"/>
  <c r="D412" i="16"/>
  <c r="D412" i="13"/>
  <c r="B1936" i="1" s="1"/>
  <c r="Q1936" i="1" s="1"/>
  <c r="D412" i="18"/>
  <c r="D412" i="39"/>
  <c r="D376" i="16"/>
  <c r="D376" i="15"/>
  <c r="D376" i="17"/>
  <c r="D376" i="13"/>
  <c r="D376" i="18"/>
  <c r="D376" i="39"/>
  <c r="D352" i="16"/>
  <c r="D352" i="15"/>
  <c r="D352" i="17"/>
  <c r="D352" i="13"/>
  <c r="B1876" i="1" s="1"/>
  <c r="D352" i="18"/>
  <c r="D352" i="39"/>
  <c r="D328" i="16"/>
  <c r="D328" i="15"/>
  <c r="D328" i="17"/>
  <c r="D328" i="13"/>
  <c r="D328" i="18"/>
  <c r="D328" i="39"/>
  <c r="D304" i="16"/>
  <c r="D304" i="15"/>
  <c r="D304" i="17"/>
  <c r="D304" i="13"/>
  <c r="B1828" i="1" s="1"/>
  <c r="D304" i="18"/>
  <c r="D304" i="39"/>
  <c r="D280" i="16"/>
  <c r="D280" i="15"/>
  <c r="B2306" i="1" s="1"/>
  <c r="D280" i="17"/>
  <c r="D280" i="13"/>
  <c r="D280" i="18"/>
  <c r="D280" i="39"/>
  <c r="D232" i="16"/>
  <c r="D232" i="15"/>
  <c r="D232" i="17"/>
  <c r="D232" i="13"/>
  <c r="B1756" i="1" s="1"/>
  <c r="D232" i="18"/>
  <c r="D232" i="39"/>
  <c r="D220" i="16"/>
  <c r="D220" i="15"/>
  <c r="B2246" i="1" s="1"/>
  <c r="D220" i="17"/>
  <c r="D220" i="13"/>
  <c r="D220" i="18"/>
  <c r="D220" i="39"/>
  <c r="D196" i="16"/>
  <c r="D196" i="15"/>
  <c r="D196" i="17"/>
  <c r="D196" i="13"/>
  <c r="B1720" i="1" s="1"/>
  <c r="Q1720" i="1" s="1"/>
  <c r="D196" i="18"/>
  <c r="D196" i="39"/>
  <c r="D172" i="16"/>
  <c r="D172" i="15"/>
  <c r="D172" i="17"/>
  <c r="D172" i="13"/>
  <c r="D172" i="18"/>
  <c r="D172" i="39"/>
  <c r="D148" i="16"/>
  <c r="D148" i="15"/>
  <c r="D148" i="17"/>
  <c r="D148" i="13"/>
  <c r="B1672" i="1" s="1"/>
  <c r="P1672" i="1" s="1"/>
  <c r="R148" i="13" s="1"/>
  <c r="D148" i="18"/>
  <c r="D148" i="39"/>
  <c r="D112" i="16"/>
  <c r="D112" i="15"/>
  <c r="D112" i="17"/>
  <c r="D112" i="13"/>
  <c r="D112" i="18"/>
  <c r="D112" i="39"/>
  <c r="D76" i="16"/>
  <c r="D76" i="15"/>
  <c r="D76" i="17"/>
  <c r="D76" i="13"/>
  <c r="B1600" i="1" s="1"/>
  <c r="D76" i="18"/>
  <c r="D76" i="39"/>
  <c r="D52" i="16"/>
  <c r="D52" i="15"/>
  <c r="D52" i="17"/>
  <c r="D52" i="18"/>
  <c r="D52" i="13"/>
  <c r="D52" i="39"/>
  <c r="D28" i="16"/>
  <c r="D28" i="15"/>
  <c r="D28" i="17"/>
  <c r="D28" i="18"/>
  <c r="B3560" i="1" s="1"/>
  <c r="D28" i="13"/>
  <c r="D28" i="39"/>
  <c r="J8" i="39"/>
  <c r="K8" i="39"/>
  <c r="L8" i="39"/>
  <c r="M8" i="39"/>
  <c r="N8" i="39"/>
  <c r="O8" i="39"/>
  <c r="P8" i="39"/>
  <c r="E8" i="39"/>
  <c r="G8" i="39"/>
  <c r="H8" i="39"/>
  <c r="F8" i="39"/>
  <c r="D495" i="15"/>
  <c r="D495" i="17"/>
  <c r="D495" i="13"/>
  <c r="B2019" i="1" s="1"/>
  <c r="Q2019" i="1" s="1"/>
  <c r="D495" i="18"/>
  <c r="D495" i="16"/>
  <c r="D495" i="39"/>
  <c r="D483" i="15"/>
  <c r="D483" i="17"/>
  <c r="D483" i="13"/>
  <c r="D483" i="16"/>
  <c r="D483" i="18"/>
  <c r="D483" i="39"/>
  <c r="A1493" i="1"/>
  <c r="D471" i="15"/>
  <c r="B2497" i="1" s="1"/>
  <c r="D471" i="17"/>
  <c r="D471" i="16"/>
  <c r="D471" i="13"/>
  <c r="D471" i="18"/>
  <c r="D471" i="39"/>
  <c r="D459" i="15"/>
  <c r="D459" i="17"/>
  <c r="D459" i="13"/>
  <c r="D459" i="18"/>
  <c r="B3991" i="1" s="1"/>
  <c r="D459" i="39"/>
  <c r="D459" i="16"/>
  <c r="D447" i="15"/>
  <c r="B2473" i="1" s="1"/>
  <c r="D447" i="17"/>
  <c r="B3477" i="1" s="1"/>
  <c r="D447" i="13"/>
  <c r="D447" i="18"/>
  <c r="D447" i="16"/>
  <c r="D447" i="39"/>
  <c r="D435" i="15"/>
  <c r="D435" i="17"/>
  <c r="D435" i="13"/>
  <c r="D435" i="16"/>
  <c r="B2963" i="1" s="1"/>
  <c r="P2963" i="1" s="1"/>
  <c r="R435" i="16" s="1"/>
  <c r="D435" i="18"/>
  <c r="D435" i="39"/>
  <c r="D423" i="15"/>
  <c r="B2449" i="1" s="1"/>
  <c r="D423" i="17"/>
  <c r="D423" i="16"/>
  <c r="D423" i="13"/>
  <c r="D423" i="18"/>
  <c r="D423" i="39"/>
  <c r="D411" i="15"/>
  <c r="D411" i="17"/>
  <c r="D411" i="13"/>
  <c r="D411" i="18"/>
  <c r="B3943" i="1" s="1"/>
  <c r="D411" i="39"/>
  <c r="D411" i="16"/>
  <c r="D399" i="16"/>
  <c r="D399" i="15"/>
  <c r="B2425" i="1" s="1"/>
  <c r="Q2425" i="1" s="1"/>
  <c r="D399" i="17"/>
  <c r="D399" i="13"/>
  <c r="D399" i="18"/>
  <c r="D399" i="39"/>
  <c r="D387" i="16"/>
  <c r="D387" i="15"/>
  <c r="D387" i="17"/>
  <c r="D387" i="13"/>
  <c r="B1911" i="1" s="1"/>
  <c r="D387" i="18"/>
  <c r="D387" i="39"/>
  <c r="D375" i="16"/>
  <c r="D375" i="15"/>
  <c r="B2401" i="1" s="1"/>
  <c r="D375" i="17"/>
  <c r="D375" i="13"/>
  <c r="D375" i="18"/>
  <c r="D375" i="39"/>
  <c r="D363" i="16"/>
  <c r="D363" i="15"/>
  <c r="D363" i="17"/>
  <c r="D363" i="13"/>
  <c r="B1887" i="1" s="1"/>
  <c r="D363" i="18"/>
  <c r="D363" i="39"/>
  <c r="D351" i="16"/>
  <c r="D351" i="15"/>
  <c r="B2377" i="1" s="1"/>
  <c r="D351" i="17"/>
  <c r="D351" i="13"/>
  <c r="D351" i="18"/>
  <c r="D351" i="39"/>
  <c r="D339" i="16"/>
  <c r="D339" i="15"/>
  <c r="D339" i="17"/>
  <c r="D339" i="13"/>
  <c r="B1863" i="1" s="1"/>
  <c r="R1863" i="1" s="1"/>
  <c r="D339" i="18"/>
  <c r="D339" i="39"/>
  <c r="D327" i="16"/>
  <c r="D327" i="15"/>
  <c r="B2353" i="1" s="1"/>
  <c r="D327" i="17"/>
  <c r="D327" i="13"/>
  <c r="D327" i="18"/>
  <c r="D327" i="39"/>
  <c r="D315" i="16"/>
  <c r="D315" i="15"/>
  <c r="D315" i="17"/>
  <c r="D315" i="13"/>
  <c r="B1839" i="1" s="1"/>
  <c r="D315" i="18"/>
  <c r="D315" i="39"/>
  <c r="D303" i="16"/>
  <c r="D303" i="15"/>
  <c r="B2329" i="1" s="1"/>
  <c r="D303" i="17"/>
  <c r="D303" i="13"/>
  <c r="D303" i="18"/>
  <c r="D303" i="39"/>
  <c r="D291" i="16"/>
  <c r="D291" i="15"/>
  <c r="D291" i="17"/>
  <c r="D291" i="13"/>
  <c r="B1815" i="1" s="1"/>
  <c r="Q1815" i="1" s="1"/>
  <c r="D291" i="18"/>
  <c r="D291" i="39"/>
  <c r="D279" i="16"/>
  <c r="D279" i="15"/>
  <c r="B2305" i="1" s="1"/>
  <c r="P2305" i="1" s="1"/>
  <c r="R279" i="15" s="1"/>
  <c r="D279" i="17"/>
  <c r="D279" i="13"/>
  <c r="D279" i="18"/>
  <c r="D279" i="39"/>
  <c r="D267" i="16"/>
  <c r="D267" i="15"/>
  <c r="D267" i="17"/>
  <c r="D267" i="13"/>
  <c r="B1791" i="1" s="1"/>
  <c r="Q1791" i="1" s="1"/>
  <c r="D267" i="18"/>
  <c r="D267" i="39"/>
  <c r="D255" i="16"/>
  <c r="D255" i="15"/>
  <c r="D255" i="17"/>
  <c r="D255" i="13"/>
  <c r="D255" i="18"/>
  <c r="D255" i="39"/>
  <c r="D243" i="16"/>
  <c r="D243" i="15"/>
  <c r="D243" i="17"/>
  <c r="D243" i="13"/>
  <c r="B1767" i="1" s="1"/>
  <c r="D243" i="18"/>
  <c r="D243" i="39"/>
  <c r="D231" i="16"/>
  <c r="D231" i="15"/>
  <c r="D231" i="17"/>
  <c r="D231" i="13"/>
  <c r="D231" i="18"/>
  <c r="D231" i="39"/>
  <c r="D219" i="16"/>
  <c r="D219" i="15"/>
  <c r="D219" i="17"/>
  <c r="D219" i="13"/>
  <c r="B1743" i="1" s="1"/>
  <c r="Q1743" i="1" s="1"/>
  <c r="D219" i="18"/>
  <c r="D219" i="39"/>
  <c r="D207" i="16"/>
  <c r="D207" i="15"/>
  <c r="D207" i="17"/>
  <c r="D207" i="13"/>
  <c r="D207" i="18"/>
  <c r="D207" i="39"/>
  <c r="D195" i="16"/>
  <c r="D195" i="15"/>
  <c r="D195" i="17"/>
  <c r="D195" i="13"/>
  <c r="B1719" i="1" s="1"/>
  <c r="R1719" i="1" s="1"/>
  <c r="D195" i="18"/>
  <c r="D195" i="39"/>
  <c r="D183" i="16"/>
  <c r="D183" i="15"/>
  <c r="D183" i="17"/>
  <c r="D183" i="13"/>
  <c r="D183" i="18"/>
  <c r="D183" i="39"/>
  <c r="D171" i="16"/>
  <c r="D171" i="15"/>
  <c r="D171" i="17"/>
  <c r="D171" i="13"/>
  <c r="B1695" i="1" s="1"/>
  <c r="Q1695" i="1" s="1"/>
  <c r="D171" i="18"/>
  <c r="D171" i="39"/>
  <c r="D159" i="16"/>
  <c r="D159" i="15"/>
  <c r="D159" i="17"/>
  <c r="D159" i="13"/>
  <c r="D159" i="18"/>
  <c r="D159" i="39"/>
  <c r="D147" i="16"/>
  <c r="D147" i="15"/>
  <c r="D147" i="17"/>
  <c r="D147" i="13"/>
  <c r="D147" i="18"/>
  <c r="D147" i="39"/>
  <c r="D135" i="16"/>
  <c r="D135" i="15"/>
  <c r="D135" i="17"/>
  <c r="D135" i="13"/>
  <c r="D135" i="18"/>
  <c r="D135" i="39"/>
  <c r="D123" i="16"/>
  <c r="D123" i="15"/>
  <c r="D123" i="17"/>
  <c r="D123" i="13"/>
  <c r="B1647" i="1" s="1"/>
  <c r="D123" i="18"/>
  <c r="D123" i="39"/>
  <c r="D111" i="16"/>
  <c r="B2639" i="1" s="1"/>
  <c r="D111" i="15"/>
  <c r="D111" i="17"/>
  <c r="D111" i="13"/>
  <c r="D111" i="18"/>
  <c r="D111" i="39"/>
  <c r="D99" i="16"/>
  <c r="D99" i="15"/>
  <c r="D99" i="17"/>
  <c r="D99" i="13"/>
  <c r="B1623" i="1" s="1"/>
  <c r="D99" i="18"/>
  <c r="D99" i="39"/>
  <c r="D87" i="16"/>
  <c r="D87" i="15"/>
  <c r="D87" i="17"/>
  <c r="D87" i="18"/>
  <c r="D87" i="13"/>
  <c r="D87" i="39"/>
  <c r="D75" i="16"/>
  <c r="D75" i="15"/>
  <c r="D75" i="17"/>
  <c r="D75" i="18"/>
  <c r="B3607" i="1" s="1"/>
  <c r="D75" i="13"/>
  <c r="D75" i="39"/>
  <c r="D63" i="16"/>
  <c r="B2591" i="1" s="1"/>
  <c r="Q2591" i="1" s="1"/>
  <c r="D63" i="15"/>
  <c r="D63" i="17"/>
  <c r="D63" i="18"/>
  <c r="D63" i="13"/>
  <c r="D63" i="39"/>
  <c r="D51" i="16"/>
  <c r="D51" i="15"/>
  <c r="D51" i="17"/>
  <c r="D51" i="18"/>
  <c r="D51" i="13"/>
  <c r="D51" i="39"/>
  <c r="D39" i="16"/>
  <c r="D39" i="15"/>
  <c r="D39" i="17"/>
  <c r="D39" i="18"/>
  <c r="D39" i="13"/>
  <c r="D39" i="39"/>
  <c r="D27" i="16"/>
  <c r="D27" i="15"/>
  <c r="D27" i="17"/>
  <c r="D27" i="18"/>
  <c r="D27" i="13"/>
  <c r="D27" i="39"/>
  <c r="D15" i="16"/>
  <c r="B2543" i="1" s="1"/>
  <c r="D15" i="15"/>
  <c r="B2041" i="1" s="1"/>
  <c r="D15" i="17"/>
  <c r="D15" i="18"/>
  <c r="D15" i="13"/>
  <c r="D15" i="39"/>
  <c r="D385" i="15"/>
  <c r="D385" i="16"/>
  <c r="D385" i="17"/>
  <c r="D385" i="13"/>
  <c r="B1909" i="1" s="1"/>
  <c r="R1909" i="1" s="1"/>
  <c r="D385" i="18"/>
  <c r="D385" i="39"/>
  <c r="D241" i="15"/>
  <c r="B2267" i="1" s="1"/>
  <c r="D241" i="16"/>
  <c r="D241" i="17"/>
  <c r="D241" i="13"/>
  <c r="D241" i="18"/>
  <c r="D241" i="39"/>
  <c r="D121" i="15"/>
  <c r="D121" i="16"/>
  <c r="D121" i="17"/>
  <c r="D121" i="13"/>
  <c r="B1645" i="1" s="1"/>
  <c r="D121" i="18"/>
  <c r="D121" i="39"/>
  <c r="B4495" i="1"/>
  <c r="S4495" i="1" s="1"/>
  <c r="D461" i="17"/>
  <c r="D461" i="39"/>
  <c r="D461" i="16"/>
  <c r="D461" i="13"/>
  <c r="D461" i="15"/>
  <c r="D461" i="18"/>
  <c r="D472" i="15"/>
  <c r="D472" i="17"/>
  <c r="D472" i="16"/>
  <c r="D472" i="13"/>
  <c r="D472" i="18"/>
  <c r="D472" i="39"/>
  <c r="D436" i="15"/>
  <c r="D436" i="17"/>
  <c r="D436" i="13"/>
  <c r="D436" i="16"/>
  <c r="D436" i="18"/>
  <c r="D436" i="39"/>
  <c r="D424" i="15"/>
  <c r="D424" i="17"/>
  <c r="D424" i="16"/>
  <c r="D424" i="13"/>
  <c r="D424" i="18"/>
  <c r="D424" i="39"/>
  <c r="D388" i="16"/>
  <c r="B2916" i="1" s="1"/>
  <c r="D388" i="15"/>
  <c r="D388" i="17"/>
  <c r="D388" i="13"/>
  <c r="D388" i="18"/>
  <c r="B3920" i="1" s="1"/>
  <c r="D388" i="39"/>
  <c r="D364" i="16"/>
  <c r="D364" i="15"/>
  <c r="D364" i="17"/>
  <c r="D364" i="13"/>
  <c r="D364" i="18"/>
  <c r="B3896" i="1" s="1"/>
  <c r="D364" i="39"/>
  <c r="D340" i="16"/>
  <c r="D340" i="15"/>
  <c r="D340" i="17"/>
  <c r="D340" i="13"/>
  <c r="D340" i="18"/>
  <c r="B3872" i="1" s="1"/>
  <c r="D340" i="39"/>
  <c r="D292" i="16"/>
  <c r="D292" i="15"/>
  <c r="D292" i="17"/>
  <c r="D292" i="13"/>
  <c r="D292" i="18"/>
  <c r="D292" i="39"/>
  <c r="D268" i="16"/>
  <c r="D268" i="15"/>
  <c r="D268" i="17"/>
  <c r="D268" i="13"/>
  <c r="D268" i="18"/>
  <c r="D268" i="39"/>
  <c r="D256" i="16"/>
  <c r="D256" i="15"/>
  <c r="D256" i="17"/>
  <c r="D256" i="13"/>
  <c r="D256" i="18"/>
  <c r="D256" i="39"/>
  <c r="D208" i="16"/>
  <c r="B2736" i="1" s="1"/>
  <c r="D208" i="15"/>
  <c r="D208" i="17"/>
  <c r="D208" i="13"/>
  <c r="D208" i="18"/>
  <c r="B3740" i="1" s="1"/>
  <c r="D208" i="39"/>
  <c r="D184" i="16"/>
  <c r="D184" i="15"/>
  <c r="D184" i="17"/>
  <c r="D184" i="13"/>
  <c r="D184" i="18"/>
  <c r="B3716" i="1" s="1"/>
  <c r="D184" i="39"/>
  <c r="D160" i="16"/>
  <c r="B2688" i="1" s="1"/>
  <c r="D160" i="15"/>
  <c r="D160" i="17"/>
  <c r="D160" i="13"/>
  <c r="D160" i="18"/>
  <c r="B3692" i="1" s="1"/>
  <c r="D160" i="39"/>
  <c r="D124" i="16"/>
  <c r="D124" i="15"/>
  <c r="D124" i="17"/>
  <c r="D124" i="13"/>
  <c r="D124" i="18"/>
  <c r="D124" i="39"/>
  <c r="D100" i="16"/>
  <c r="B2628" i="1" s="1"/>
  <c r="D100" i="15"/>
  <c r="D100" i="17"/>
  <c r="D100" i="13"/>
  <c r="D100" i="18"/>
  <c r="D100" i="39"/>
  <c r="D88" i="16"/>
  <c r="D88" i="15"/>
  <c r="D88" i="17"/>
  <c r="D88" i="13"/>
  <c r="D88" i="18"/>
  <c r="D88" i="39"/>
  <c r="D64" i="16"/>
  <c r="D64" i="15"/>
  <c r="D64" i="17"/>
  <c r="D64" i="18"/>
  <c r="D64" i="13"/>
  <c r="B1588" i="1" s="1"/>
  <c r="D64" i="39"/>
  <c r="D40" i="16"/>
  <c r="D40" i="15"/>
  <c r="D40" i="17"/>
  <c r="B3070" i="1" s="1"/>
  <c r="P3070" i="1" s="1"/>
  <c r="R40" i="17" s="1"/>
  <c r="D40" i="13"/>
  <c r="D40" i="18"/>
  <c r="D40" i="39"/>
  <c r="D16" i="15"/>
  <c r="B2042" i="1" s="1"/>
  <c r="D16" i="16"/>
  <c r="D16" i="17"/>
  <c r="D16" i="13"/>
  <c r="D16" i="18"/>
  <c r="B3548" i="1" s="1"/>
  <c r="D16" i="39"/>
  <c r="A1038" i="1"/>
  <c r="A1230" i="1"/>
  <c r="A1362" i="1"/>
  <c r="D506" i="17"/>
  <c r="D506" i="16"/>
  <c r="D506" i="13"/>
  <c r="B2030" i="1" s="1"/>
  <c r="D506" i="39"/>
  <c r="D506" i="18"/>
  <c r="D506" i="15"/>
  <c r="D494" i="17"/>
  <c r="D494" i="15"/>
  <c r="D494" i="16"/>
  <c r="D494" i="13"/>
  <c r="D494" i="39"/>
  <c r="D494" i="18"/>
  <c r="B4026" i="1" s="1"/>
  <c r="D482" i="17"/>
  <c r="D482" i="15"/>
  <c r="D482" i="16"/>
  <c r="D482" i="13"/>
  <c r="B2006" i="1" s="1"/>
  <c r="D482" i="18"/>
  <c r="D482" i="39"/>
  <c r="D470" i="17"/>
  <c r="D470" i="16"/>
  <c r="D470" i="15"/>
  <c r="D470" i="13"/>
  <c r="B1994" i="1" s="1"/>
  <c r="D470" i="18"/>
  <c r="D470" i="39"/>
  <c r="D458" i="15"/>
  <c r="D458" i="17"/>
  <c r="B3488" i="1" s="1"/>
  <c r="D458" i="16"/>
  <c r="D458" i="13"/>
  <c r="B1982" i="1" s="1"/>
  <c r="Q1982" i="1" s="1"/>
  <c r="D458" i="18"/>
  <c r="D458" i="39"/>
  <c r="B4480" i="1"/>
  <c r="D446" i="15"/>
  <c r="D446" i="17"/>
  <c r="D446" i="16"/>
  <c r="D446" i="13"/>
  <c r="D446" i="39"/>
  <c r="D446" i="18"/>
  <c r="B4468" i="1"/>
  <c r="S4468" i="1" s="1"/>
  <c r="D434" i="15"/>
  <c r="B2460" i="1" s="1"/>
  <c r="D434" i="17"/>
  <c r="D434" i="16"/>
  <c r="D434" i="13"/>
  <c r="B1958" i="1" s="1"/>
  <c r="D434" i="39"/>
  <c r="D434" i="18"/>
  <c r="D422" i="15"/>
  <c r="D422" i="17"/>
  <c r="D422" i="16"/>
  <c r="D422" i="39"/>
  <c r="D422" i="13"/>
  <c r="D422" i="18"/>
  <c r="B4444" i="1"/>
  <c r="S4444" i="1" s="1"/>
  <c r="D410" i="15"/>
  <c r="B2436" i="1" s="1"/>
  <c r="Q2436" i="1" s="1"/>
  <c r="D410" i="17"/>
  <c r="D410" i="16"/>
  <c r="D410" i="13"/>
  <c r="D410" i="18"/>
  <c r="D410" i="39"/>
  <c r="D398" i="15"/>
  <c r="D398" i="17"/>
  <c r="D398" i="16"/>
  <c r="D398" i="13"/>
  <c r="D398" i="18"/>
  <c r="D398" i="39"/>
  <c r="B1910" i="1"/>
  <c r="S1910" i="1" s="1"/>
  <c r="D386" i="15"/>
  <c r="D386" i="17"/>
  <c r="D386" i="16"/>
  <c r="D386" i="13"/>
  <c r="D386" i="18"/>
  <c r="D386" i="39"/>
  <c r="D374" i="15"/>
  <c r="D374" i="17"/>
  <c r="B3404" i="1" s="1"/>
  <c r="D374" i="16"/>
  <c r="D374" i="13"/>
  <c r="B1898" i="1" s="1"/>
  <c r="D374" i="18"/>
  <c r="D374" i="39"/>
  <c r="B4396" i="1"/>
  <c r="S4396" i="1" s="1"/>
  <c r="D362" i="15"/>
  <c r="D362" i="17"/>
  <c r="D362" i="16"/>
  <c r="D362" i="39"/>
  <c r="D362" i="13"/>
  <c r="D362" i="18"/>
  <c r="D350" i="15"/>
  <c r="B2376" i="1" s="1"/>
  <c r="Q2376" i="1" s="1"/>
  <c r="D350" i="17"/>
  <c r="D350" i="16"/>
  <c r="D350" i="13"/>
  <c r="B1874" i="1" s="1"/>
  <c r="D350" i="18"/>
  <c r="D350" i="39"/>
  <c r="D338" i="15"/>
  <c r="D338" i="17"/>
  <c r="D338" i="16"/>
  <c r="D338" i="13"/>
  <c r="D338" i="39"/>
  <c r="D338" i="18"/>
  <c r="B4360" i="1"/>
  <c r="S4360" i="1" s="1"/>
  <c r="D326" i="15"/>
  <c r="D326" i="17"/>
  <c r="D326" i="16"/>
  <c r="D326" i="13"/>
  <c r="B1850" i="1" s="1"/>
  <c r="R1850" i="1" s="1"/>
  <c r="D326" i="39"/>
  <c r="D326" i="18"/>
  <c r="B4348" i="1"/>
  <c r="D314" i="15"/>
  <c r="D314" i="17"/>
  <c r="D314" i="16"/>
  <c r="D314" i="13"/>
  <c r="D314" i="18"/>
  <c r="D314" i="39"/>
  <c r="B4336" i="1"/>
  <c r="S4336" i="1" s="1"/>
  <c r="D302" i="15"/>
  <c r="D302" i="17"/>
  <c r="B3332" i="1" s="1"/>
  <c r="D302" i="16"/>
  <c r="D302" i="13"/>
  <c r="D302" i="18"/>
  <c r="D302" i="39"/>
  <c r="D290" i="15"/>
  <c r="D290" i="17"/>
  <c r="D290" i="16"/>
  <c r="D290" i="13"/>
  <c r="B1814" i="1" s="1"/>
  <c r="P1814" i="1" s="1"/>
  <c r="R290" i="13" s="1"/>
  <c r="D290" i="39"/>
  <c r="D290" i="18"/>
  <c r="B4312" i="1"/>
  <c r="D278" i="15"/>
  <c r="D278" i="17"/>
  <c r="B3308" i="1" s="1"/>
  <c r="D278" i="16"/>
  <c r="D278" i="13"/>
  <c r="D278" i="18"/>
  <c r="D278" i="39"/>
  <c r="D266" i="15"/>
  <c r="D266" i="17"/>
  <c r="D266" i="16"/>
  <c r="D266" i="13"/>
  <c r="D266" i="18"/>
  <c r="D266" i="39"/>
  <c r="D254" i="15"/>
  <c r="D254" i="17"/>
  <c r="B3284" i="1" s="1"/>
  <c r="D254" i="16"/>
  <c r="D254" i="13"/>
  <c r="D254" i="18"/>
  <c r="D254" i="39"/>
  <c r="D242" i="15"/>
  <c r="D242" i="17"/>
  <c r="D242" i="16"/>
  <c r="D242" i="13"/>
  <c r="D242" i="39"/>
  <c r="D242" i="18"/>
  <c r="D230" i="15"/>
  <c r="D230" i="17"/>
  <c r="D230" i="16"/>
  <c r="D230" i="13"/>
  <c r="B1754" i="1" s="1"/>
  <c r="D230" i="39"/>
  <c r="D230" i="18"/>
  <c r="D218" i="15"/>
  <c r="D218" i="17"/>
  <c r="D218" i="16"/>
  <c r="D218" i="39"/>
  <c r="D218" i="13"/>
  <c r="B1742" i="1" s="1"/>
  <c r="D218" i="18"/>
  <c r="B3750" i="1" s="1"/>
  <c r="D206" i="15"/>
  <c r="B2232" i="1" s="1"/>
  <c r="D206" i="17"/>
  <c r="D206" i="16"/>
  <c r="D206" i="13"/>
  <c r="D206" i="18"/>
  <c r="D206" i="39"/>
  <c r="D194" i="15"/>
  <c r="D194" i="17"/>
  <c r="D194" i="13"/>
  <c r="B1718" i="1" s="1"/>
  <c r="S1718" i="1" s="1"/>
  <c r="D194" i="18"/>
  <c r="D194" i="39"/>
  <c r="D194" i="16"/>
  <c r="D182" i="15"/>
  <c r="D182" i="17"/>
  <c r="D182" i="16"/>
  <c r="D182" i="13"/>
  <c r="B1706" i="1" s="1"/>
  <c r="D182" i="18"/>
  <c r="D182" i="39"/>
  <c r="B4204" i="1"/>
  <c r="D170" i="15"/>
  <c r="D170" i="17"/>
  <c r="D170" i="16"/>
  <c r="D170" i="13"/>
  <c r="D170" i="18"/>
  <c r="B3702" i="1" s="1"/>
  <c r="Q3702" i="1" s="1"/>
  <c r="D170" i="39"/>
  <c r="B4192" i="1"/>
  <c r="D158" i="15"/>
  <c r="D158" i="17"/>
  <c r="D158" i="16"/>
  <c r="D158" i="13"/>
  <c r="D158" i="18"/>
  <c r="D158" i="39"/>
  <c r="D146" i="15"/>
  <c r="D146" i="17"/>
  <c r="D146" i="16"/>
  <c r="B2674" i="1" s="1"/>
  <c r="Q2674" i="1" s="1"/>
  <c r="D146" i="13"/>
  <c r="B1670" i="1" s="1"/>
  <c r="D146" i="39"/>
  <c r="D146" i="18"/>
  <c r="D134" i="15"/>
  <c r="D134" i="17"/>
  <c r="D134" i="13"/>
  <c r="D134" i="16"/>
  <c r="D134" i="18"/>
  <c r="D134" i="39"/>
  <c r="D122" i="15"/>
  <c r="D122" i="17"/>
  <c r="D122" i="16"/>
  <c r="D122" i="13"/>
  <c r="B1646" i="1" s="1"/>
  <c r="D122" i="39"/>
  <c r="D122" i="18"/>
  <c r="D110" i="15"/>
  <c r="D110" i="17"/>
  <c r="D110" i="16"/>
  <c r="D110" i="39"/>
  <c r="D110" i="13"/>
  <c r="D110" i="18"/>
  <c r="D98" i="15"/>
  <c r="D98" i="16"/>
  <c r="B2626" i="1" s="1"/>
  <c r="D98" i="17"/>
  <c r="D98" i="13"/>
  <c r="B1622" i="1" s="1"/>
  <c r="D98" i="39"/>
  <c r="D98" i="18"/>
  <c r="B4120" i="1"/>
  <c r="D86" i="15"/>
  <c r="D86" i="17"/>
  <c r="D86" i="16"/>
  <c r="D86" i="13"/>
  <c r="D86" i="18"/>
  <c r="D86" i="39"/>
  <c r="D74" i="15"/>
  <c r="D74" i="17"/>
  <c r="B3104" i="1" s="1"/>
  <c r="Q3104" i="1" s="1"/>
  <c r="D74" i="18"/>
  <c r="D74" i="13"/>
  <c r="D74" i="16"/>
  <c r="D74" i="39"/>
  <c r="D62" i="15"/>
  <c r="D62" i="17"/>
  <c r="D62" i="16"/>
  <c r="D62" i="18"/>
  <c r="D62" i="13"/>
  <c r="B1586" i="1" s="1"/>
  <c r="D62" i="39"/>
  <c r="B1574" i="1"/>
  <c r="S1574" i="1" s="1"/>
  <c r="D50" i="15"/>
  <c r="D50" i="17"/>
  <c r="D50" i="18"/>
  <c r="D50" i="16"/>
  <c r="D50" i="13"/>
  <c r="D50" i="39"/>
  <c r="D38" i="15"/>
  <c r="D38" i="17"/>
  <c r="D38" i="16"/>
  <c r="D38" i="18"/>
  <c r="D38" i="13"/>
  <c r="B1562" i="1" s="1"/>
  <c r="D38" i="39"/>
  <c r="D26" i="15"/>
  <c r="D26" i="17"/>
  <c r="B3056" i="1" s="1"/>
  <c r="D26" i="18"/>
  <c r="D26" i="16"/>
  <c r="D26" i="13"/>
  <c r="D26" i="39"/>
  <c r="D14" i="15"/>
  <c r="D14" i="17"/>
  <c r="D14" i="18"/>
  <c r="D14" i="16"/>
  <c r="D14" i="13"/>
  <c r="B1538" i="1" s="1"/>
  <c r="D14" i="39"/>
  <c r="F1525" i="1"/>
  <c r="F1521" i="1"/>
  <c r="F1517" i="1"/>
  <c r="F1513" i="1"/>
  <c r="F1509" i="1"/>
  <c r="F1505" i="1"/>
  <c r="F1501" i="1"/>
  <c r="F1497" i="1"/>
  <c r="F1493" i="1"/>
  <c r="F1489" i="1"/>
  <c r="F1485" i="1"/>
  <c r="F1481" i="1"/>
  <c r="F1477" i="1"/>
  <c r="F1473" i="1"/>
  <c r="F1469" i="1"/>
  <c r="F1465" i="1"/>
  <c r="F1461" i="1"/>
  <c r="F1457" i="1"/>
  <c r="F1453" i="1"/>
  <c r="F1449" i="1"/>
  <c r="F1445" i="1"/>
  <c r="F1441" i="1"/>
  <c r="F1437" i="1"/>
  <c r="F1433" i="1"/>
  <c r="F1429" i="1"/>
  <c r="F1425" i="1"/>
  <c r="F1421" i="1"/>
  <c r="F1417" i="1"/>
  <c r="F1413" i="1"/>
  <c r="F1409" i="1"/>
  <c r="F1405" i="1"/>
  <c r="F1401" i="1"/>
  <c r="F1397" i="1"/>
  <c r="F1393" i="1"/>
  <c r="F1389" i="1"/>
  <c r="F1385" i="1"/>
  <c r="F1381" i="1"/>
  <c r="F1377" i="1"/>
  <c r="F1373" i="1"/>
  <c r="F1369" i="1"/>
  <c r="F1365" i="1"/>
  <c r="F1361" i="1"/>
  <c r="F1357" i="1"/>
  <c r="F1353" i="1"/>
  <c r="F1349" i="1"/>
  <c r="F1345" i="1"/>
  <c r="F1341" i="1"/>
  <c r="F1337" i="1"/>
  <c r="F1333" i="1"/>
  <c r="F1329" i="1"/>
  <c r="F1325" i="1"/>
  <c r="F1321" i="1"/>
  <c r="F1317" i="1"/>
  <c r="F1313" i="1"/>
  <c r="F1309" i="1"/>
  <c r="F1305" i="1"/>
  <c r="F1301" i="1"/>
  <c r="F1297" i="1"/>
  <c r="F1293" i="1"/>
  <c r="F1289" i="1"/>
  <c r="F1285" i="1"/>
  <c r="F1281" i="1"/>
  <c r="F1277" i="1"/>
  <c r="F1273" i="1"/>
  <c r="F1269" i="1"/>
  <c r="F1265" i="1"/>
  <c r="F1261" i="1"/>
  <c r="F1257" i="1"/>
  <c r="F1253" i="1"/>
  <c r="F1249" i="1"/>
  <c r="F1245" i="1"/>
  <c r="F1241" i="1"/>
  <c r="F1237" i="1"/>
  <c r="F1233" i="1"/>
  <c r="F1229" i="1"/>
  <c r="F1225" i="1"/>
  <c r="F1221" i="1"/>
  <c r="F1217" i="1"/>
  <c r="F1213" i="1"/>
  <c r="F1209" i="1"/>
  <c r="F1205" i="1"/>
  <c r="F1201" i="1"/>
  <c r="F1197" i="1"/>
  <c r="F1193" i="1"/>
  <c r="F1189" i="1"/>
  <c r="F1185" i="1"/>
  <c r="F1181" i="1"/>
  <c r="F1177" i="1"/>
  <c r="F1173" i="1"/>
  <c r="F1169" i="1"/>
  <c r="F1165" i="1"/>
  <c r="F1161" i="1"/>
  <c r="F1157" i="1"/>
  <c r="F1153" i="1"/>
  <c r="F1149" i="1"/>
  <c r="F1145" i="1"/>
  <c r="F1141" i="1"/>
  <c r="F1137" i="1"/>
  <c r="F1133" i="1"/>
  <c r="F1129" i="1"/>
  <c r="F1125" i="1"/>
  <c r="F1121" i="1"/>
  <c r="F1117" i="1"/>
  <c r="F1113" i="1"/>
  <c r="F1109" i="1"/>
  <c r="F1105" i="1"/>
  <c r="F1101" i="1"/>
  <c r="F1097" i="1"/>
  <c r="F1093" i="1"/>
  <c r="F1089" i="1"/>
  <c r="F1085" i="1"/>
  <c r="F1081" i="1"/>
  <c r="F1077" i="1"/>
  <c r="F1073" i="1"/>
  <c r="F1069" i="1"/>
  <c r="F1065" i="1"/>
  <c r="F1061" i="1"/>
  <c r="F1057" i="1"/>
  <c r="F1053" i="1"/>
  <c r="F1049" i="1"/>
  <c r="F1045" i="1"/>
  <c r="F1041" i="1"/>
  <c r="F1037" i="1"/>
  <c r="F1033" i="1"/>
  <c r="D505" i="15"/>
  <c r="D505" i="16"/>
  <c r="D505" i="17"/>
  <c r="D505" i="13"/>
  <c r="D505" i="18"/>
  <c r="D505" i="39"/>
  <c r="D361" i="15"/>
  <c r="D361" i="17"/>
  <c r="D361" i="13"/>
  <c r="B1885" i="1" s="1"/>
  <c r="D361" i="18"/>
  <c r="D361" i="16"/>
  <c r="D361" i="39"/>
  <c r="D229" i="15"/>
  <c r="D229" i="16"/>
  <c r="D229" i="17"/>
  <c r="D229" i="13"/>
  <c r="D229" i="18"/>
  <c r="D229" i="39"/>
  <c r="D97" i="15"/>
  <c r="D97" i="16"/>
  <c r="D97" i="18"/>
  <c r="D97" i="17"/>
  <c r="D97" i="13"/>
  <c r="D97" i="39"/>
  <c r="D504" i="15"/>
  <c r="D504" i="16"/>
  <c r="D504" i="13"/>
  <c r="D504" i="18"/>
  <c r="D504" i="39"/>
  <c r="D504" i="17"/>
  <c r="D492" i="15"/>
  <c r="D492" i="16"/>
  <c r="D492" i="13"/>
  <c r="D492" i="18"/>
  <c r="D492" i="17"/>
  <c r="D492" i="39"/>
  <c r="D480" i="15"/>
  <c r="D480" i="16"/>
  <c r="D480" i="17"/>
  <c r="D480" i="13"/>
  <c r="D480" i="18"/>
  <c r="D480" i="39"/>
  <c r="D468" i="15"/>
  <c r="D468" i="16"/>
  <c r="D468" i="13"/>
  <c r="D468" i="18"/>
  <c r="D468" i="39"/>
  <c r="D468" i="17"/>
  <c r="D456" i="15"/>
  <c r="D456" i="16"/>
  <c r="D456" i="13"/>
  <c r="D456" i="18"/>
  <c r="D456" i="17"/>
  <c r="D456" i="39"/>
  <c r="D444" i="15"/>
  <c r="D444" i="16"/>
  <c r="D444" i="13"/>
  <c r="D444" i="17"/>
  <c r="D444" i="18"/>
  <c r="D444" i="39"/>
  <c r="D432" i="15"/>
  <c r="D432" i="16"/>
  <c r="D432" i="13"/>
  <c r="D432" i="18"/>
  <c r="D432" i="39"/>
  <c r="D432" i="17"/>
  <c r="D420" i="15"/>
  <c r="D420" i="16"/>
  <c r="D420" i="13"/>
  <c r="D420" i="18"/>
  <c r="D420" i="17"/>
  <c r="D420" i="39"/>
  <c r="D408" i="15"/>
  <c r="D408" i="16"/>
  <c r="D408" i="13"/>
  <c r="D408" i="18"/>
  <c r="D408" i="17"/>
  <c r="D408" i="39"/>
  <c r="D396" i="15"/>
  <c r="D396" i="13"/>
  <c r="D396" i="17"/>
  <c r="B3426" i="1" s="1"/>
  <c r="Q3426" i="1" s="1"/>
  <c r="D396" i="18"/>
  <c r="B3928" i="1" s="1"/>
  <c r="D396" i="16"/>
  <c r="D396" i="39"/>
  <c r="D384" i="15"/>
  <c r="D384" i="16"/>
  <c r="D384" i="13"/>
  <c r="D384" i="18"/>
  <c r="D384" i="39"/>
  <c r="D384" i="17"/>
  <c r="D372" i="15"/>
  <c r="D372" i="16"/>
  <c r="B2900" i="1" s="1"/>
  <c r="D372" i="13"/>
  <c r="D372" i="18"/>
  <c r="B3904" i="1" s="1"/>
  <c r="Q3904" i="1" s="1"/>
  <c r="D372" i="17"/>
  <c r="D372" i="39"/>
  <c r="D360" i="15"/>
  <c r="D360" i="13"/>
  <c r="D360" i="18"/>
  <c r="D360" i="16"/>
  <c r="D360" i="17"/>
  <c r="D360" i="39"/>
  <c r="D348" i="15"/>
  <c r="D348" i="16"/>
  <c r="D348" i="13"/>
  <c r="D348" i="17"/>
  <c r="D348" i="18"/>
  <c r="D348" i="39"/>
  <c r="D336" i="15"/>
  <c r="D336" i="16"/>
  <c r="D336" i="13"/>
  <c r="D336" i="18"/>
  <c r="D336" i="39"/>
  <c r="D336" i="17"/>
  <c r="D324" i="15"/>
  <c r="D324" i="13"/>
  <c r="D324" i="18"/>
  <c r="B3856" i="1" s="1"/>
  <c r="Q3856" i="1" s="1"/>
  <c r="D324" i="16"/>
  <c r="D324" i="17"/>
  <c r="D324" i="39"/>
  <c r="D312" i="15"/>
  <c r="D312" i="16"/>
  <c r="D312" i="13"/>
  <c r="D312" i="18"/>
  <c r="D312" i="17"/>
  <c r="D312" i="39"/>
  <c r="D300" i="15"/>
  <c r="B2326" i="1" s="1"/>
  <c r="D300" i="16"/>
  <c r="D300" i="13"/>
  <c r="D300" i="17"/>
  <c r="D300" i="18"/>
  <c r="D300" i="39"/>
  <c r="D288" i="15"/>
  <c r="D288" i="13"/>
  <c r="D288" i="18"/>
  <c r="D288" i="16"/>
  <c r="D288" i="39"/>
  <c r="D288" i="17"/>
  <c r="D276" i="15"/>
  <c r="B2302" i="1" s="1"/>
  <c r="D276" i="16"/>
  <c r="D276" i="13"/>
  <c r="D276" i="18"/>
  <c r="D276" i="17"/>
  <c r="D276" i="39"/>
  <c r="D264" i="15"/>
  <c r="D264" i="16"/>
  <c r="D264" i="13"/>
  <c r="D264" i="18"/>
  <c r="D264" i="17"/>
  <c r="D264" i="39"/>
  <c r="D252" i="15"/>
  <c r="B2278" i="1" s="1"/>
  <c r="D252" i="13"/>
  <c r="D252" i="17"/>
  <c r="D252" i="18"/>
  <c r="D252" i="16"/>
  <c r="D252" i="39"/>
  <c r="D240" i="15"/>
  <c r="D240" i="16"/>
  <c r="D240" i="13"/>
  <c r="D240" i="18"/>
  <c r="D240" i="39"/>
  <c r="D240" i="17"/>
  <c r="D228" i="15"/>
  <c r="B2254" i="1" s="1"/>
  <c r="D228" i="16"/>
  <c r="D228" i="13"/>
  <c r="D228" i="18"/>
  <c r="D228" i="17"/>
  <c r="D228" i="39"/>
  <c r="D216" i="15"/>
  <c r="D216" i="13"/>
  <c r="D216" i="18"/>
  <c r="D216" i="16"/>
  <c r="D216" i="17"/>
  <c r="D216" i="39"/>
  <c r="D204" i="15"/>
  <c r="B2230" i="1" s="1"/>
  <c r="D204" i="16"/>
  <c r="D204" i="13"/>
  <c r="D204" i="17"/>
  <c r="D204" i="18"/>
  <c r="D204" i="39"/>
  <c r="D192" i="15"/>
  <c r="D192" i="16"/>
  <c r="D192" i="13"/>
  <c r="D192" i="18"/>
  <c r="D192" i="39"/>
  <c r="D192" i="17"/>
  <c r="D180" i="15"/>
  <c r="D180" i="16"/>
  <c r="D180" i="13"/>
  <c r="D180" i="18"/>
  <c r="D180" i="17"/>
  <c r="D180" i="39"/>
  <c r="D168" i="15"/>
  <c r="D168" i="16"/>
  <c r="D168" i="13"/>
  <c r="D168" i="18"/>
  <c r="D168" i="17"/>
  <c r="D168" i="39"/>
  <c r="D156" i="15"/>
  <c r="D156" i="13"/>
  <c r="D156" i="17"/>
  <c r="D156" i="18"/>
  <c r="D156" i="16"/>
  <c r="D156" i="39"/>
  <c r="D144" i="15"/>
  <c r="D144" i="16"/>
  <c r="D144" i="13"/>
  <c r="D144" i="18"/>
  <c r="D144" i="39"/>
  <c r="D144" i="17"/>
  <c r="D132" i="15"/>
  <c r="D132" i="13"/>
  <c r="D132" i="16"/>
  <c r="D132" i="18"/>
  <c r="D132" i="17"/>
  <c r="D132" i="39"/>
  <c r="D120" i="15"/>
  <c r="D120" i="16"/>
  <c r="D120" i="13"/>
  <c r="D120" i="18"/>
  <c r="D120" i="17"/>
  <c r="D120" i="39"/>
  <c r="D108" i="15"/>
  <c r="D108" i="16"/>
  <c r="B2636" i="1" s="1"/>
  <c r="D108" i="13"/>
  <c r="D108" i="17"/>
  <c r="D108" i="18"/>
  <c r="D108" i="39"/>
  <c r="D96" i="15"/>
  <c r="D96" i="16"/>
  <c r="D96" i="13"/>
  <c r="D96" i="18"/>
  <c r="D96" i="39"/>
  <c r="D96" i="17"/>
  <c r="B3126" i="1" s="1"/>
  <c r="D84" i="15"/>
  <c r="D84" i="18"/>
  <c r="D84" i="16"/>
  <c r="D84" i="13"/>
  <c r="D84" i="17"/>
  <c r="D84" i="39"/>
  <c r="D72" i="15"/>
  <c r="D72" i="18"/>
  <c r="D72" i="13"/>
  <c r="D72" i="17"/>
  <c r="D72" i="16"/>
  <c r="D72" i="39"/>
  <c r="D60" i="15"/>
  <c r="D60" i="16"/>
  <c r="D60" i="18"/>
  <c r="D60" i="13"/>
  <c r="B1584" i="1" s="1"/>
  <c r="D60" i="17"/>
  <c r="D60" i="39"/>
  <c r="D48" i="15"/>
  <c r="D48" i="18"/>
  <c r="D48" i="16"/>
  <c r="D48" i="13"/>
  <c r="D48" i="39"/>
  <c r="D48" i="17"/>
  <c r="B3078" i="1" s="1"/>
  <c r="D36" i="15"/>
  <c r="D36" i="16"/>
  <c r="D36" i="18"/>
  <c r="D36" i="13"/>
  <c r="B1560" i="1" s="1"/>
  <c r="D36" i="17"/>
  <c r="D36" i="39"/>
  <c r="D24" i="15"/>
  <c r="D24" i="18"/>
  <c r="D24" i="16"/>
  <c r="D24" i="13"/>
  <c r="D24" i="17"/>
  <c r="D24" i="39"/>
  <c r="D12" i="15"/>
  <c r="D12" i="18"/>
  <c r="D12" i="13"/>
  <c r="B1536" i="1" s="1"/>
  <c r="P1536" i="1" s="1"/>
  <c r="R12" i="13" s="1"/>
  <c r="D12" i="17"/>
  <c r="D12" i="39"/>
  <c r="D12" i="16"/>
  <c r="D469" i="15"/>
  <c r="D469" i="16"/>
  <c r="D469" i="17"/>
  <c r="D469" i="13"/>
  <c r="D469" i="18"/>
  <c r="D469" i="39"/>
  <c r="D337" i="15"/>
  <c r="B2363" i="1" s="1"/>
  <c r="D337" i="16"/>
  <c r="D337" i="17"/>
  <c r="D337" i="13"/>
  <c r="B1861" i="1" s="1"/>
  <c r="D337" i="18"/>
  <c r="D337" i="39"/>
  <c r="D193" i="15"/>
  <c r="D193" i="16"/>
  <c r="D193" i="17"/>
  <c r="D193" i="13"/>
  <c r="D193" i="18"/>
  <c r="D193" i="39"/>
  <c r="D73" i="15"/>
  <c r="D73" i="16"/>
  <c r="D73" i="18"/>
  <c r="D73" i="17"/>
  <c r="D73" i="13"/>
  <c r="D73" i="39"/>
  <c r="A1214" i="1"/>
  <c r="A1514" i="1"/>
  <c r="D503" i="16"/>
  <c r="D503" i="18"/>
  <c r="D503" i="39"/>
  <c r="D503" i="17"/>
  <c r="D503" i="15"/>
  <c r="D503" i="13"/>
  <c r="D491" i="15"/>
  <c r="D491" i="16"/>
  <c r="B3019" i="1" s="1"/>
  <c r="D491" i="18"/>
  <c r="D491" i="17"/>
  <c r="D491" i="39"/>
  <c r="D491" i="13"/>
  <c r="D479" i="15"/>
  <c r="D479" i="16"/>
  <c r="D479" i="18"/>
  <c r="D479" i="39"/>
  <c r="D479" i="17"/>
  <c r="D479" i="13"/>
  <c r="D467" i="15"/>
  <c r="D467" i="16"/>
  <c r="D467" i="18"/>
  <c r="D467" i="39"/>
  <c r="D467" i="17"/>
  <c r="D467" i="13"/>
  <c r="D455" i="15"/>
  <c r="D455" i="16"/>
  <c r="D455" i="18"/>
  <c r="D455" i="17"/>
  <c r="D455" i="39"/>
  <c r="D455" i="13"/>
  <c r="D443" i="15"/>
  <c r="D443" i="16"/>
  <c r="B2971" i="1" s="1"/>
  <c r="D443" i="17"/>
  <c r="D443" i="18"/>
  <c r="D443" i="39"/>
  <c r="D443" i="13"/>
  <c r="D431" i="15"/>
  <c r="D431" i="16"/>
  <c r="D431" i="18"/>
  <c r="D431" i="17"/>
  <c r="D431" i="39"/>
  <c r="D431" i="13"/>
  <c r="D419" i="15"/>
  <c r="B2445" i="1" s="1"/>
  <c r="D419" i="16"/>
  <c r="B2947" i="1" s="1"/>
  <c r="D419" i="18"/>
  <c r="D419" i="17"/>
  <c r="D419" i="39"/>
  <c r="D419" i="13"/>
  <c r="D407" i="15"/>
  <c r="D407" i="16"/>
  <c r="D407" i="18"/>
  <c r="D407" i="17"/>
  <c r="D407" i="39"/>
  <c r="D407" i="13"/>
  <c r="B1931" i="1" s="1"/>
  <c r="D395" i="15"/>
  <c r="D395" i="17"/>
  <c r="D395" i="18"/>
  <c r="D395" i="39"/>
  <c r="D395" i="16"/>
  <c r="D395" i="13"/>
  <c r="D383" i="15"/>
  <c r="D383" i="16"/>
  <c r="D383" i="18"/>
  <c r="D383" i="39"/>
  <c r="D383" i="17"/>
  <c r="B3413" i="1" s="1"/>
  <c r="D383" i="13"/>
  <c r="B1907" i="1" s="1"/>
  <c r="D371" i="15"/>
  <c r="D371" i="16"/>
  <c r="B2899" i="1" s="1"/>
  <c r="Q2899" i="1" s="1"/>
  <c r="D371" i="18"/>
  <c r="D371" i="17"/>
  <c r="D371" i="39"/>
  <c r="D371" i="13"/>
  <c r="D359" i="15"/>
  <c r="D359" i="18"/>
  <c r="D359" i="16"/>
  <c r="D359" i="17"/>
  <c r="D359" i="39"/>
  <c r="D359" i="13"/>
  <c r="D347" i="15"/>
  <c r="B2373" i="1" s="1"/>
  <c r="D347" i="16"/>
  <c r="B2875" i="1" s="1"/>
  <c r="D347" i="17"/>
  <c r="D347" i="18"/>
  <c r="D347" i="39"/>
  <c r="D347" i="13"/>
  <c r="D335" i="15"/>
  <c r="D335" i="16"/>
  <c r="D335" i="18"/>
  <c r="D335" i="39"/>
  <c r="D335" i="17"/>
  <c r="D335" i="13"/>
  <c r="D323" i="15"/>
  <c r="D323" i="18"/>
  <c r="D323" i="17"/>
  <c r="D323" i="39"/>
  <c r="D323" i="16"/>
  <c r="D323" i="13"/>
  <c r="D311" i="15"/>
  <c r="D311" i="16"/>
  <c r="D311" i="18"/>
  <c r="D311" i="17"/>
  <c r="D311" i="39"/>
  <c r="D311" i="13"/>
  <c r="D299" i="15"/>
  <c r="B2325" i="1" s="1"/>
  <c r="S2325" i="1" s="1"/>
  <c r="D299" i="16"/>
  <c r="D299" i="17"/>
  <c r="D299" i="18"/>
  <c r="D299" i="39"/>
  <c r="D299" i="13"/>
  <c r="D287" i="15"/>
  <c r="D287" i="18"/>
  <c r="D287" i="16"/>
  <c r="D287" i="17"/>
  <c r="D287" i="39"/>
  <c r="D287" i="13"/>
  <c r="B1811" i="1" s="1"/>
  <c r="D275" i="15"/>
  <c r="B2301" i="1" s="1"/>
  <c r="D275" i="16"/>
  <c r="D275" i="18"/>
  <c r="D275" i="17"/>
  <c r="D275" i="39"/>
  <c r="D275" i="13"/>
  <c r="D263" i="15"/>
  <c r="D263" i="16"/>
  <c r="D263" i="18"/>
  <c r="D263" i="17"/>
  <c r="D263" i="39"/>
  <c r="D263" i="13"/>
  <c r="B1787" i="1" s="1"/>
  <c r="Q1787" i="1" s="1"/>
  <c r="D251" i="15"/>
  <c r="B2277" i="1" s="1"/>
  <c r="D251" i="17"/>
  <c r="D251" i="18"/>
  <c r="D251" i="39"/>
  <c r="D251" i="16"/>
  <c r="D251" i="13"/>
  <c r="D239" i="15"/>
  <c r="D239" i="16"/>
  <c r="D239" i="17"/>
  <c r="D239" i="18"/>
  <c r="D239" i="39"/>
  <c r="D239" i="13"/>
  <c r="B1763" i="1" s="1"/>
  <c r="Q1763" i="1" s="1"/>
  <c r="D227" i="15"/>
  <c r="B2253" i="1" s="1"/>
  <c r="D227" i="16"/>
  <c r="B2755" i="1" s="1"/>
  <c r="D227" i="18"/>
  <c r="D227" i="17"/>
  <c r="D227" i="39"/>
  <c r="D227" i="13"/>
  <c r="D215" i="15"/>
  <c r="D215" i="18"/>
  <c r="D215" i="16"/>
  <c r="D215" i="17"/>
  <c r="D215" i="39"/>
  <c r="D215" i="13"/>
  <c r="B1739" i="1" s="1"/>
  <c r="Q1739" i="1" s="1"/>
  <c r="D203" i="15"/>
  <c r="D203" i="16"/>
  <c r="B2731" i="1" s="1"/>
  <c r="D203" i="17"/>
  <c r="D203" i="18"/>
  <c r="D203" i="39"/>
  <c r="D203" i="13"/>
  <c r="D191" i="15"/>
  <c r="D191" i="16"/>
  <c r="D191" i="18"/>
  <c r="D191" i="17"/>
  <c r="D191" i="39"/>
  <c r="D191" i="13"/>
  <c r="B1715" i="1" s="1"/>
  <c r="D179" i="15"/>
  <c r="D179" i="16"/>
  <c r="B2707" i="1" s="1"/>
  <c r="D179" i="18"/>
  <c r="D179" i="17"/>
  <c r="D179" i="39"/>
  <c r="D179" i="13"/>
  <c r="D167" i="15"/>
  <c r="D167" i="16"/>
  <c r="D167" i="18"/>
  <c r="D167" i="17"/>
  <c r="B3197" i="1" s="1"/>
  <c r="D167" i="39"/>
  <c r="D167" i="13"/>
  <c r="B1691" i="1" s="1"/>
  <c r="Q1691" i="1" s="1"/>
  <c r="D155" i="15"/>
  <c r="D155" i="17"/>
  <c r="D155" i="18"/>
  <c r="D155" i="16"/>
  <c r="D155" i="39"/>
  <c r="D155" i="13"/>
  <c r="D143" i="15"/>
  <c r="D143" i="16"/>
  <c r="D143" i="18"/>
  <c r="D143" i="39"/>
  <c r="D143" i="17"/>
  <c r="D143" i="13"/>
  <c r="B1667" i="1" s="1"/>
  <c r="D131" i="15"/>
  <c r="D131" i="16"/>
  <c r="D131" i="18"/>
  <c r="D131" i="17"/>
  <c r="D131" i="39"/>
  <c r="D131" i="13"/>
  <c r="D119" i="15"/>
  <c r="D119" i="16"/>
  <c r="D119" i="18"/>
  <c r="D119" i="17"/>
  <c r="D119" i="39"/>
  <c r="D119" i="13"/>
  <c r="B1643" i="1" s="1"/>
  <c r="D107" i="15"/>
  <c r="D107" i="16"/>
  <c r="B2635" i="1" s="1"/>
  <c r="D107" i="17"/>
  <c r="D107" i="18"/>
  <c r="D107" i="39"/>
  <c r="D107" i="13"/>
  <c r="D95" i="15"/>
  <c r="D95" i="18"/>
  <c r="D95" i="39"/>
  <c r="D95" i="17"/>
  <c r="D95" i="16"/>
  <c r="D95" i="13"/>
  <c r="B1619" i="1" s="1"/>
  <c r="Q1619" i="1" s="1"/>
  <c r="D83" i="15"/>
  <c r="D83" i="18"/>
  <c r="B3615" i="1" s="1"/>
  <c r="D83" i="16"/>
  <c r="D83" i="17"/>
  <c r="D83" i="39"/>
  <c r="D83" i="13"/>
  <c r="D71" i="15"/>
  <c r="D71" i="18"/>
  <c r="D71" i="17"/>
  <c r="D71" i="16"/>
  <c r="B2599" i="1" s="1"/>
  <c r="Q2599" i="1" s="1"/>
  <c r="D71" i="39"/>
  <c r="D71" i="13"/>
  <c r="B1595" i="1" s="1"/>
  <c r="Q1595" i="1" s="1"/>
  <c r="D59" i="15"/>
  <c r="D59" i="16"/>
  <c r="D59" i="18"/>
  <c r="D59" i="17"/>
  <c r="D59" i="39"/>
  <c r="D59" i="13"/>
  <c r="D47" i="15"/>
  <c r="D47" i="18"/>
  <c r="D47" i="16"/>
  <c r="D47" i="39"/>
  <c r="D47" i="17"/>
  <c r="D47" i="13"/>
  <c r="B1571" i="1" s="1"/>
  <c r="Q1571" i="1" s="1"/>
  <c r="D35" i="15"/>
  <c r="D35" i="18"/>
  <c r="D35" i="16"/>
  <c r="D35" i="17"/>
  <c r="D35" i="39"/>
  <c r="D35" i="13"/>
  <c r="D23" i="15"/>
  <c r="D23" i="18"/>
  <c r="D23" i="16"/>
  <c r="D23" i="17"/>
  <c r="D23" i="39"/>
  <c r="D23" i="13"/>
  <c r="B1547" i="1" s="1"/>
  <c r="Q1547" i="1" s="1"/>
  <c r="D11" i="15"/>
  <c r="B2037" i="1" s="1"/>
  <c r="D11" i="16"/>
  <c r="B2539" i="1" s="1"/>
  <c r="D11" i="18"/>
  <c r="D11" i="17"/>
  <c r="D11" i="39"/>
  <c r="D11" i="13"/>
  <c r="D445" i="15"/>
  <c r="D445" i="16"/>
  <c r="D445" i="17"/>
  <c r="D445" i="13"/>
  <c r="B1969" i="1" s="1"/>
  <c r="R1969" i="1" s="1"/>
  <c r="D445" i="18"/>
  <c r="D445" i="39"/>
  <c r="D313" i="15"/>
  <c r="D313" i="16"/>
  <c r="D313" i="17"/>
  <c r="D313" i="13"/>
  <c r="D313" i="18"/>
  <c r="D313" i="39"/>
  <c r="D169" i="15"/>
  <c r="D169" i="16"/>
  <c r="D169" i="17"/>
  <c r="D169" i="13"/>
  <c r="B1693" i="1" s="1"/>
  <c r="R1693" i="1" s="1"/>
  <c r="D169" i="18"/>
  <c r="B3701" i="1" s="1"/>
  <c r="D169" i="39"/>
  <c r="D49" i="15"/>
  <c r="D49" i="16"/>
  <c r="D49" i="18"/>
  <c r="D49" i="17"/>
  <c r="D49" i="13"/>
  <c r="D49" i="39"/>
  <c r="A1153" i="1"/>
  <c r="A1238" i="1"/>
  <c r="A1346" i="1"/>
  <c r="A1393" i="1"/>
  <c r="A1441" i="1"/>
  <c r="D502" i="15"/>
  <c r="D502" i="16"/>
  <c r="D502" i="18"/>
  <c r="B4034" i="1" s="1"/>
  <c r="D502" i="39"/>
  <c r="D502" i="17"/>
  <c r="D502" i="13"/>
  <c r="D478" i="15"/>
  <c r="D478" i="16"/>
  <c r="D478" i="18"/>
  <c r="D478" i="39"/>
  <c r="D478" i="17"/>
  <c r="B3508" i="1" s="1"/>
  <c r="D478" i="13"/>
  <c r="B2002" i="1" s="1"/>
  <c r="D454" i="15"/>
  <c r="D454" i="16"/>
  <c r="D454" i="18"/>
  <c r="D454" i="17"/>
  <c r="D454" i="39"/>
  <c r="D454" i="13"/>
  <c r="B4464" i="1"/>
  <c r="D430" i="15"/>
  <c r="D430" i="16"/>
  <c r="D430" i="18"/>
  <c r="D430" i="39"/>
  <c r="D430" i="17"/>
  <c r="D430" i="13"/>
  <c r="B1954" i="1" s="1"/>
  <c r="R1954" i="1" s="1"/>
  <c r="D406" i="15"/>
  <c r="D406" i="16"/>
  <c r="D406" i="18"/>
  <c r="D406" i="17"/>
  <c r="D406" i="39"/>
  <c r="D406" i="13"/>
  <c r="B4416" i="1"/>
  <c r="D382" i="15"/>
  <c r="D382" i="16"/>
  <c r="D382" i="18"/>
  <c r="D382" i="39"/>
  <c r="D382" i="17"/>
  <c r="D382" i="13"/>
  <c r="B1906" i="1" s="1"/>
  <c r="R1906" i="1" s="1"/>
  <c r="D346" i="15"/>
  <c r="D346" i="16"/>
  <c r="D346" i="18"/>
  <c r="D346" i="39"/>
  <c r="D346" i="13"/>
  <c r="D346" i="17"/>
  <c r="B4356" i="1"/>
  <c r="D322" i="15"/>
  <c r="D322" i="16"/>
  <c r="D322" i="18"/>
  <c r="D322" i="17"/>
  <c r="D322" i="39"/>
  <c r="D322" i="13"/>
  <c r="D298" i="15"/>
  <c r="D298" i="16"/>
  <c r="D298" i="18"/>
  <c r="D298" i="39"/>
  <c r="D298" i="13"/>
  <c r="B1822" i="1" s="1"/>
  <c r="D298" i="17"/>
  <c r="D274" i="15"/>
  <c r="B2300" i="1" s="1"/>
  <c r="D274" i="16"/>
  <c r="D274" i="18"/>
  <c r="D274" i="17"/>
  <c r="D274" i="39"/>
  <c r="D274" i="13"/>
  <c r="B1798" i="1" s="1"/>
  <c r="B4284" i="1"/>
  <c r="D250" i="15"/>
  <c r="D250" i="16"/>
  <c r="D250" i="18"/>
  <c r="D250" i="39"/>
  <c r="D250" i="13"/>
  <c r="D250" i="17"/>
  <c r="D226" i="15"/>
  <c r="D226" i="16"/>
  <c r="D226" i="18"/>
  <c r="D226" i="17"/>
  <c r="D226" i="39"/>
  <c r="D226" i="13"/>
  <c r="D202" i="15"/>
  <c r="D202" i="16"/>
  <c r="D202" i="18"/>
  <c r="D202" i="39"/>
  <c r="D202" i="13"/>
  <c r="D202" i="17"/>
  <c r="D178" i="15"/>
  <c r="B2204" i="1" s="1"/>
  <c r="D178" i="18"/>
  <c r="D178" i="17"/>
  <c r="D178" i="39"/>
  <c r="D178" i="16"/>
  <c r="D178" i="13"/>
  <c r="D154" i="15"/>
  <c r="D154" i="18"/>
  <c r="D154" i="16"/>
  <c r="D154" i="39"/>
  <c r="D154" i="13"/>
  <c r="D154" i="17"/>
  <c r="D130" i="15"/>
  <c r="D130" i="16"/>
  <c r="D130" i="18"/>
  <c r="D130" i="17"/>
  <c r="D130" i="39"/>
  <c r="D130" i="13"/>
  <c r="D106" i="15"/>
  <c r="D106" i="16"/>
  <c r="D106" i="18"/>
  <c r="D106" i="39"/>
  <c r="D106" i="13"/>
  <c r="D106" i="17"/>
  <c r="D82" i="15"/>
  <c r="D82" i="18"/>
  <c r="D82" i="16"/>
  <c r="B2610" i="1" s="1"/>
  <c r="D82" i="17"/>
  <c r="D82" i="39"/>
  <c r="D82" i="13"/>
  <c r="D58" i="15"/>
  <c r="D58" i="16"/>
  <c r="D58" i="18"/>
  <c r="D58" i="39"/>
  <c r="D58" i="13"/>
  <c r="B1582" i="1" s="1"/>
  <c r="D58" i="17"/>
  <c r="D34" i="15"/>
  <c r="D34" i="18"/>
  <c r="D34" i="16"/>
  <c r="D34" i="17"/>
  <c r="D34" i="39"/>
  <c r="D34" i="13"/>
  <c r="B1558" i="1" s="1"/>
  <c r="D10" i="15"/>
  <c r="D10" i="16"/>
  <c r="D10" i="18"/>
  <c r="D10" i="39"/>
  <c r="D10" i="13"/>
  <c r="D10" i="17"/>
  <c r="F1524" i="1"/>
  <c r="F1516" i="1"/>
  <c r="F1508" i="1"/>
  <c r="F1500" i="1"/>
  <c r="F1488" i="1"/>
  <c r="F1480" i="1"/>
  <c r="F1472" i="1"/>
  <c r="F1468" i="1"/>
  <c r="F1460" i="1"/>
  <c r="F1452" i="1"/>
  <c r="F1444" i="1"/>
  <c r="F1436" i="1"/>
  <c r="F1428" i="1"/>
  <c r="F1420" i="1"/>
  <c r="F1412" i="1"/>
  <c r="F1408" i="1"/>
  <c r="F1400" i="1"/>
  <c r="F1392" i="1"/>
  <c r="F1380" i="1"/>
  <c r="F1372" i="1"/>
  <c r="F1364" i="1"/>
  <c r="F1356" i="1"/>
  <c r="F1348" i="1"/>
  <c r="F1340" i="1"/>
  <c r="F1332" i="1"/>
  <c r="F1324" i="1"/>
  <c r="F1316" i="1"/>
  <c r="F1308" i="1"/>
  <c r="F1300" i="1"/>
  <c r="F1288" i="1"/>
  <c r="F1280" i="1"/>
  <c r="F1272" i="1"/>
  <c r="F1260" i="1"/>
  <c r="F1252" i="1"/>
  <c r="F1244" i="1"/>
  <c r="F1236" i="1"/>
  <c r="F1228" i="1"/>
  <c r="F1220" i="1"/>
  <c r="F1212" i="1"/>
  <c r="F1204" i="1"/>
  <c r="F1196" i="1"/>
  <c r="F1188" i="1"/>
  <c r="F1180" i="1"/>
  <c r="F1172" i="1"/>
  <c r="F1164" i="1"/>
  <c r="F1156" i="1"/>
  <c r="F1148" i="1"/>
  <c r="F1136" i="1"/>
  <c r="F1128" i="1"/>
  <c r="F1120" i="1"/>
  <c r="F1116" i="1"/>
  <c r="F1104" i="1"/>
  <c r="F1096" i="1"/>
  <c r="F1088" i="1"/>
  <c r="F1080" i="1"/>
  <c r="F1072" i="1"/>
  <c r="F1064" i="1"/>
  <c r="F1056" i="1"/>
  <c r="F1044" i="1"/>
  <c r="F1036" i="1"/>
  <c r="D457" i="15"/>
  <c r="D457" i="16"/>
  <c r="D457" i="17"/>
  <c r="D457" i="13"/>
  <c r="D457" i="18"/>
  <c r="D457" i="39"/>
  <c r="D325" i="15"/>
  <c r="D325" i="17"/>
  <c r="D325" i="13"/>
  <c r="D325" i="18"/>
  <c r="D325" i="39"/>
  <c r="D325" i="16"/>
  <c r="D205" i="15"/>
  <c r="B2231" i="1" s="1"/>
  <c r="P2231" i="1" s="1"/>
  <c r="R205" i="15" s="1"/>
  <c r="D205" i="16"/>
  <c r="D205" i="17"/>
  <c r="D205" i="13"/>
  <c r="D205" i="18"/>
  <c r="D205" i="39"/>
  <c r="D37" i="15"/>
  <c r="D37" i="16"/>
  <c r="D37" i="18"/>
  <c r="D37" i="17"/>
  <c r="D37" i="13"/>
  <c r="D37" i="39"/>
  <c r="A1046" i="1"/>
  <c r="A1130" i="1"/>
  <c r="A1322" i="1"/>
  <c r="A1370" i="1"/>
  <c r="A1417" i="1"/>
  <c r="D490" i="15"/>
  <c r="D490" i="16"/>
  <c r="D490" i="18"/>
  <c r="D490" i="17"/>
  <c r="D490" i="39"/>
  <c r="D490" i="13"/>
  <c r="D466" i="15"/>
  <c r="D466" i="16"/>
  <c r="D466" i="18"/>
  <c r="D466" i="39"/>
  <c r="D466" i="17"/>
  <c r="D466" i="13"/>
  <c r="B4476" i="1"/>
  <c r="D442" i="15"/>
  <c r="D442" i="16"/>
  <c r="D442" i="18"/>
  <c r="D442" i="39"/>
  <c r="D442" i="13"/>
  <c r="D442" i="17"/>
  <c r="D418" i="15"/>
  <c r="B2444" i="1" s="1"/>
  <c r="D418" i="16"/>
  <c r="D418" i="18"/>
  <c r="D418" i="17"/>
  <c r="D418" i="39"/>
  <c r="D418" i="13"/>
  <c r="D394" i="15"/>
  <c r="D394" i="16"/>
  <c r="D394" i="18"/>
  <c r="D394" i="39"/>
  <c r="D394" i="13"/>
  <c r="D394" i="17"/>
  <c r="D370" i="15"/>
  <c r="B2396" i="1" s="1"/>
  <c r="D370" i="16"/>
  <c r="D370" i="18"/>
  <c r="D370" i="17"/>
  <c r="D370" i="39"/>
  <c r="D370" i="13"/>
  <c r="B1894" i="1" s="1"/>
  <c r="B4392" i="1"/>
  <c r="D358" i="15"/>
  <c r="D358" i="16"/>
  <c r="D358" i="18"/>
  <c r="D358" i="17"/>
  <c r="D358" i="39"/>
  <c r="D358" i="13"/>
  <c r="B1882" i="1" s="1"/>
  <c r="P1882" i="1" s="1"/>
  <c r="R358" i="13" s="1"/>
  <c r="D334" i="15"/>
  <c r="D334" i="16"/>
  <c r="D334" i="18"/>
  <c r="B3866" i="1" s="1"/>
  <c r="D334" i="39"/>
  <c r="D334" i="17"/>
  <c r="D334" i="13"/>
  <c r="A1332" i="1"/>
  <c r="D310" i="15"/>
  <c r="D310" i="16"/>
  <c r="D310" i="18"/>
  <c r="D310" i="17"/>
  <c r="D310" i="39"/>
  <c r="D310" i="13"/>
  <c r="B4320" i="1"/>
  <c r="S4320" i="1" s="1"/>
  <c r="D286" i="15"/>
  <c r="D286" i="16"/>
  <c r="D286" i="18"/>
  <c r="D286" i="39"/>
  <c r="D286" i="17"/>
  <c r="D286" i="13"/>
  <c r="B1810" i="1" s="1"/>
  <c r="D262" i="15"/>
  <c r="D262" i="16"/>
  <c r="D262" i="18"/>
  <c r="D262" i="17"/>
  <c r="B3292" i="1" s="1"/>
  <c r="D262" i="39"/>
  <c r="D262" i="13"/>
  <c r="B1786" i="1" s="1"/>
  <c r="D238" i="15"/>
  <c r="D238" i="16"/>
  <c r="D238" i="18"/>
  <c r="D238" i="39"/>
  <c r="D238" i="17"/>
  <c r="D238" i="13"/>
  <c r="B1762" i="1" s="1"/>
  <c r="D214" i="15"/>
  <c r="D214" i="16"/>
  <c r="D214" i="18"/>
  <c r="D214" i="17"/>
  <c r="D214" i="39"/>
  <c r="D214" i="13"/>
  <c r="B1738" i="1" s="1"/>
  <c r="S1738" i="1" s="1"/>
  <c r="D190" i="15"/>
  <c r="D190" i="16"/>
  <c r="D190" i="18"/>
  <c r="D190" i="39"/>
  <c r="D190" i="17"/>
  <c r="D190" i="13"/>
  <c r="B1714" i="1" s="1"/>
  <c r="B4200" i="1"/>
  <c r="D166" i="15"/>
  <c r="D166" i="16"/>
  <c r="D166" i="18"/>
  <c r="D166" i="17"/>
  <c r="D166" i="39"/>
  <c r="D166" i="13"/>
  <c r="B1690" i="1" s="1"/>
  <c r="D142" i="15"/>
  <c r="D142" i="16"/>
  <c r="D142" i="18"/>
  <c r="D142" i="39"/>
  <c r="D142" i="17"/>
  <c r="D142" i="13"/>
  <c r="D118" i="15"/>
  <c r="D118" i="16"/>
  <c r="D118" i="18"/>
  <c r="D118" i="17"/>
  <c r="D118" i="39"/>
  <c r="D118" i="13"/>
  <c r="D94" i="15"/>
  <c r="D94" i="18"/>
  <c r="D94" i="16"/>
  <c r="D94" i="39"/>
  <c r="D94" i="17"/>
  <c r="D94" i="13"/>
  <c r="D70" i="15"/>
  <c r="D70" i="18"/>
  <c r="D70" i="16"/>
  <c r="D70" i="17"/>
  <c r="D70" i="39"/>
  <c r="D70" i="13"/>
  <c r="B1594" i="1" s="1"/>
  <c r="D46" i="15"/>
  <c r="D46" i="18"/>
  <c r="D46" i="16"/>
  <c r="D46" i="39"/>
  <c r="D46" i="17"/>
  <c r="D46" i="13"/>
  <c r="B1570" i="1" s="1"/>
  <c r="D22" i="15"/>
  <c r="D22" i="18"/>
  <c r="D22" i="16"/>
  <c r="D22" i="17"/>
  <c r="D22" i="39"/>
  <c r="D22" i="13"/>
  <c r="B1546" i="1" s="1"/>
  <c r="F1528" i="1"/>
  <c r="F1520" i="1"/>
  <c r="F1512" i="1"/>
  <c r="F1504" i="1"/>
  <c r="F1496" i="1"/>
  <c r="F1492" i="1"/>
  <c r="F1484" i="1"/>
  <c r="F1476" i="1"/>
  <c r="F1464" i="1"/>
  <c r="F1456" i="1"/>
  <c r="F1448" i="1"/>
  <c r="F1440" i="1"/>
  <c r="F1432" i="1"/>
  <c r="F1424" i="1"/>
  <c r="F1416" i="1"/>
  <c r="F1404" i="1"/>
  <c r="F1396" i="1"/>
  <c r="F1388" i="1"/>
  <c r="F1384" i="1"/>
  <c r="F1376" i="1"/>
  <c r="F1368" i="1"/>
  <c r="F1360" i="1"/>
  <c r="F1352" i="1"/>
  <c r="F1344" i="1"/>
  <c r="F1336" i="1"/>
  <c r="F1328" i="1"/>
  <c r="F1320" i="1"/>
  <c r="F1312" i="1"/>
  <c r="F1304" i="1"/>
  <c r="F1296" i="1"/>
  <c r="F1292" i="1"/>
  <c r="F1284" i="1"/>
  <c r="F1276" i="1"/>
  <c r="F1268" i="1"/>
  <c r="F1264" i="1"/>
  <c r="F1256" i="1"/>
  <c r="F1248" i="1"/>
  <c r="F1240" i="1"/>
  <c r="F1232" i="1"/>
  <c r="F1224" i="1"/>
  <c r="F1216" i="1"/>
  <c r="F1208" i="1"/>
  <c r="F1200" i="1"/>
  <c r="F1192" i="1"/>
  <c r="F1184" i="1"/>
  <c r="F1176" i="1"/>
  <c r="F1168" i="1"/>
  <c r="F1160" i="1"/>
  <c r="F1152" i="1"/>
  <c r="F1144" i="1"/>
  <c r="F1140" i="1"/>
  <c r="F1132" i="1"/>
  <c r="F1124" i="1"/>
  <c r="F1112" i="1"/>
  <c r="F1108" i="1"/>
  <c r="F1100" i="1"/>
  <c r="F1092" i="1"/>
  <c r="F1084" i="1"/>
  <c r="F1076" i="1"/>
  <c r="F1068" i="1"/>
  <c r="F1060" i="1"/>
  <c r="F1052" i="1"/>
  <c r="F1048" i="1"/>
  <c r="F1040" i="1"/>
  <c r="F1032" i="1"/>
  <c r="A1069" i="1"/>
  <c r="A1154" i="1"/>
  <c r="A1176" i="1"/>
  <c r="A1218" i="1"/>
  <c r="A1261" i="1"/>
  <c r="A1394" i="1"/>
  <c r="A1418" i="1"/>
  <c r="A1442" i="1"/>
  <c r="A1465" i="1"/>
  <c r="A1489" i="1"/>
  <c r="A1518" i="1"/>
  <c r="D501" i="15"/>
  <c r="D501" i="16"/>
  <c r="D501" i="39"/>
  <c r="D501" i="17"/>
  <c r="B3531" i="1" s="1"/>
  <c r="D501" i="13"/>
  <c r="D501" i="18"/>
  <c r="D489" i="15"/>
  <c r="D489" i="16"/>
  <c r="D489" i="17"/>
  <c r="D489" i="39"/>
  <c r="D489" i="13"/>
  <c r="D489" i="18"/>
  <c r="D477" i="15"/>
  <c r="D477" i="16"/>
  <c r="D477" i="39"/>
  <c r="D477" i="17"/>
  <c r="D477" i="13"/>
  <c r="D477" i="18"/>
  <c r="B4009" i="1" s="1"/>
  <c r="D465" i="15"/>
  <c r="D465" i="16"/>
  <c r="D465" i="13"/>
  <c r="D465" i="39"/>
  <c r="D465" i="17"/>
  <c r="D465" i="18"/>
  <c r="D453" i="15"/>
  <c r="D453" i="16"/>
  <c r="D453" i="17"/>
  <c r="D453" i="13"/>
  <c r="B1977" i="1" s="1"/>
  <c r="Q1977" i="1" s="1"/>
  <c r="D453" i="39"/>
  <c r="D453" i="18"/>
  <c r="D441" i="15"/>
  <c r="D441" i="16"/>
  <c r="B2969" i="1" s="1"/>
  <c r="D441" i="17"/>
  <c r="D441" i="13"/>
  <c r="D441" i="39"/>
  <c r="D441" i="18"/>
  <c r="B4463" i="1"/>
  <c r="D429" i="15"/>
  <c r="D429" i="16"/>
  <c r="D429" i="17"/>
  <c r="D429" i="39"/>
  <c r="D429" i="13"/>
  <c r="B1953" i="1" s="1"/>
  <c r="D429" i="18"/>
  <c r="D417" i="15"/>
  <c r="D417" i="16"/>
  <c r="D417" i="17"/>
  <c r="D417" i="13"/>
  <c r="D417" i="39"/>
  <c r="D417" i="18"/>
  <c r="D405" i="15"/>
  <c r="D405" i="16"/>
  <c r="D405" i="17"/>
  <c r="D405" i="39"/>
  <c r="D405" i="13"/>
  <c r="D405" i="18"/>
  <c r="D393" i="15"/>
  <c r="B2419" i="1" s="1"/>
  <c r="D393" i="16"/>
  <c r="D393" i="17"/>
  <c r="D393" i="39"/>
  <c r="D393" i="13"/>
  <c r="D393" i="18"/>
  <c r="D381" i="15"/>
  <c r="D381" i="17"/>
  <c r="D381" i="39"/>
  <c r="D381" i="13"/>
  <c r="D381" i="16"/>
  <c r="D381" i="18"/>
  <c r="D369" i="15"/>
  <c r="B2395" i="1" s="1"/>
  <c r="D369" i="16"/>
  <c r="D369" i="17"/>
  <c r="D369" i="13"/>
  <c r="D369" i="39"/>
  <c r="D369" i="18"/>
  <c r="D357" i="15"/>
  <c r="D357" i="16"/>
  <c r="D357" i="17"/>
  <c r="B3387" i="1" s="1"/>
  <c r="D357" i="39"/>
  <c r="D357" i="13"/>
  <c r="B1881" i="1" s="1"/>
  <c r="Q1881" i="1" s="1"/>
  <c r="D357" i="18"/>
  <c r="D345" i="15"/>
  <c r="D345" i="17"/>
  <c r="D345" i="16"/>
  <c r="D345" i="39"/>
  <c r="D345" i="13"/>
  <c r="D345" i="18"/>
  <c r="D333" i="15"/>
  <c r="D333" i="16"/>
  <c r="D333" i="17"/>
  <c r="D333" i="13"/>
  <c r="D333" i="39"/>
  <c r="D333" i="18"/>
  <c r="B3865" i="1" s="1"/>
  <c r="D321" i="15"/>
  <c r="D321" i="16"/>
  <c r="D321" i="17"/>
  <c r="D321" i="39"/>
  <c r="D321" i="13"/>
  <c r="D321" i="18"/>
  <c r="D309" i="15"/>
  <c r="D309" i="17"/>
  <c r="D309" i="13"/>
  <c r="B1833" i="1" s="1"/>
  <c r="D309" i="39"/>
  <c r="D309" i="16"/>
  <c r="D309" i="18"/>
  <c r="D297" i="15"/>
  <c r="D297" i="16"/>
  <c r="D297" i="17"/>
  <c r="D297" i="39"/>
  <c r="D297" i="13"/>
  <c r="D297" i="18"/>
  <c r="D285" i="15"/>
  <c r="D285" i="16"/>
  <c r="D285" i="17"/>
  <c r="D285" i="13"/>
  <c r="D285" i="39"/>
  <c r="D285" i="18"/>
  <c r="D273" i="15"/>
  <c r="B2299" i="1" s="1"/>
  <c r="D273" i="17"/>
  <c r="D273" i="16"/>
  <c r="D273" i="39"/>
  <c r="D273" i="13"/>
  <c r="D273" i="18"/>
  <c r="D261" i="15"/>
  <c r="D261" i="16"/>
  <c r="D261" i="17"/>
  <c r="D261" i="13"/>
  <c r="D261" i="39"/>
  <c r="D261" i="18"/>
  <c r="B3793" i="1" s="1"/>
  <c r="D249" i="15"/>
  <c r="D249" i="16"/>
  <c r="D249" i="17"/>
  <c r="D249" i="39"/>
  <c r="D249" i="13"/>
  <c r="D249" i="18"/>
  <c r="D237" i="15"/>
  <c r="D237" i="17"/>
  <c r="D237" i="39"/>
  <c r="D237" i="16"/>
  <c r="D237" i="13"/>
  <c r="B1761" i="1" s="1"/>
  <c r="D237" i="18"/>
  <c r="D225" i="15"/>
  <c r="D225" i="16"/>
  <c r="D225" i="17"/>
  <c r="D225" i="13"/>
  <c r="D225" i="39"/>
  <c r="D225" i="18"/>
  <c r="D213" i="15"/>
  <c r="D213" i="16"/>
  <c r="D213" i="17"/>
  <c r="B3243" i="1" s="1"/>
  <c r="P3243" i="1" s="1"/>
  <c r="R213" i="17" s="1"/>
  <c r="D213" i="39"/>
  <c r="D213" i="13"/>
  <c r="B1737" i="1" s="1"/>
  <c r="Q1737" i="1" s="1"/>
  <c r="D213" i="18"/>
  <c r="D201" i="15"/>
  <c r="D201" i="17"/>
  <c r="D201" i="16"/>
  <c r="D201" i="39"/>
  <c r="D201" i="13"/>
  <c r="D201" i="18"/>
  <c r="D189" i="15"/>
  <c r="D189" i="16"/>
  <c r="D189" i="17"/>
  <c r="D189" i="13"/>
  <c r="D189" i="39"/>
  <c r="D189" i="18"/>
  <c r="D177" i="15"/>
  <c r="B2203" i="1" s="1"/>
  <c r="D177" i="17"/>
  <c r="D177" i="39"/>
  <c r="D177" i="13"/>
  <c r="D177" i="16"/>
  <c r="D177" i="18"/>
  <c r="D165" i="15"/>
  <c r="D165" i="16"/>
  <c r="D165" i="17"/>
  <c r="D165" i="13"/>
  <c r="D165" i="39"/>
  <c r="D165" i="18"/>
  <c r="D153" i="15"/>
  <c r="D153" i="16"/>
  <c r="D153" i="17"/>
  <c r="D153" i="39"/>
  <c r="D153" i="13"/>
  <c r="D153" i="18"/>
  <c r="D141" i="15"/>
  <c r="D141" i="16"/>
  <c r="D141" i="17"/>
  <c r="D141" i="39"/>
  <c r="D141" i="13"/>
  <c r="B1665" i="1" s="1"/>
  <c r="P1665" i="1" s="1"/>
  <c r="R141" i="13" s="1"/>
  <c r="D141" i="18"/>
  <c r="B3673" i="1" s="1"/>
  <c r="D129" i="15"/>
  <c r="D129" i="16"/>
  <c r="D129" i="17"/>
  <c r="D129" i="13"/>
  <c r="D129" i="39"/>
  <c r="D129" i="18"/>
  <c r="D117" i="15"/>
  <c r="D117" i="17"/>
  <c r="D117" i="16"/>
  <c r="D117" i="39"/>
  <c r="D117" i="13"/>
  <c r="B1641" i="1" s="1"/>
  <c r="P1641" i="1" s="1"/>
  <c r="R117" i="13" s="1"/>
  <c r="D117" i="18"/>
  <c r="D105" i="15"/>
  <c r="D105" i="16"/>
  <c r="D105" i="17"/>
  <c r="D105" i="39"/>
  <c r="D105" i="13"/>
  <c r="D105" i="18"/>
  <c r="D93" i="15"/>
  <c r="D93" i="18"/>
  <c r="D93" i="17"/>
  <c r="B3123" i="1" s="1"/>
  <c r="D93" i="13"/>
  <c r="D93" i="39"/>
  <c r="D93" i="16"/>
  <c r="D81" i="15"/>
  <c r="D81" i="18"/>
  <c r="D81" i="16"/>
  <c r="D81" i="17"/>
  <c r="D81" i="13"/>
  <c r="D81" i="39"/>
  <c r="D69" i="15"/>
  <c r="D69" i="18"/>
  <c r="D69" i="16"/>
  <c r="D69" i="17"/>
  <c r="D69" i="39"/>
  <c r="D69" i="13"/>
  <c r="D57" i="15"/>
  <c r="D57" i="18"/>
  <c r="D57" i="17"/>
  <c r="D57" i="16"/>
  <c r="D57" i="13"/>
  <c r="D57" i="39"/>
  <c r="D45" i="15"/>
  <c r="D45" i="18"/>
  <c r="D45" i="16"/>
  <c r="D45" i="17"/>
  <c r="D45" i="39"/>
  <c r="D45" i="13"/>
  <c r="B1569" i="1" s="1"/>
  <c r="D33" i="15"/>
  <c r="D33" i="18"/>
  <c r="D33" i="17"/>
  <c r="D33" i="16"/>
  <c r="D33" i="39"/>
  <c r="D33" i="13"/>
  <c r="D21" i="15"/>
  <c r="D21" i="18"/>
  <c r="D21" i="16"/>
  <c r="D21" i="17"/>
  <c r="D21" i="39"/>
  <c r="D21" i="13"/>
  <c r="B1545" i="1" s="1"/>
  <c r="P1545" i="1" s="1"/>
  <c r="R21" i="13" s="1"/>
  <c r="D421" i="15"/>
  <c r="D421" i="16"/>
  <c r="D421" i="17"/>
  <c r="D421" i="13"/>
  <c r="D421" i="18"/>
  <c r="D421" i="39"/>
  <c r="D289" i="15"/>
  <c r="D289" i="17"/>
  <c r="D289" i="13"/>
  <c r="D289" i="18"/>
  <c r="D289" i="16"/>
  <c r="D289" i="39"/>
  <c r="D157" i="15"/>
  <c r="D157" i="16"/>
  <c r="D157" i="17"/>
  <c r="D157" i="13"/>
  <c r="D157" i="18"/>
  <c r="D157" i="39"/>
  <c r="D13" i="15"/>
  <c r="D13" i="16"/>
  <c r="D13" i="18"/>
  <c r="B3545" i="1" s="1"/>
  <c r="D13" i="17"/>
  <c r="D13" i="13"/>
  <c r="B1537" i="1" s="1"/>
  <c r="P1537" i="1" s="1"/>
  <c r="R13" i="13" s="1"/>
  <c r="D13" i="39"/>
  <c r="D500" i="15"/>
  <c r="D500" i="16"/>
  <c r="D500" i="17"/>
  <c r="D500" i="39"/>
  <c r="D500" i="13"/>
  <c r="D500" i="18"/>
  <c r="D488" i="15"/>
  <c r="D488" i="16"/>
  <c r="D488" i="17"/>
  <c r="D488" i="39"/>
  <c r="D488" i="13"/>
  <c r="D488" i="18"/>
  <c r="D476" i="15"/>
  <c r="D476" i="16"/>
  <c r="D476" i="17"/>
  <c r="D476" i="39"/>
  <c r="D476" i="13"/>
  <c r="D476" i="18"/>
  <c r="D464" i="15"/>
  <c r="D464" i="16"/>
  <c r="D464" i="17"/>
  <c r="D464" i="39"/>
  <c r="D464" i="13"/>
  <c r="D464" i="18"/>
  <c r="D452" i="15"/>
  <c r="D452" i="16"/>
  <c r="D452" i="17"/>
  <c r="D452" i="39"/>
  <c r="D452" i="13"/>
  <c r="D452" i="18"/>
  <c r="D440" i="15"/>
  <c r="D440" i="16"/>
  <c r="D440" i="17"/>
  <c r="D440" i="39"/>
  <c r="D440" i="13"/>
  <c r="D440" i="18"/>
  <c r="D428" i="15"/>
  <c r="D428" i="16"/>
  <c r="D428" i="17"/>
  <c r="D428" i="39"/>
  <c r="D428" i="13"/>
  <c r="D428" i="18"/>
  <c r="D416" i="15"/>
  <c r="D416" i="16"/>
  <c r="D416" i="17"/>
  <c r="D416" i="39"/>
  <c r="D416" i="13"/>
  <c r="D416" i="18"/>
  <c r="D404" i="15"/>
  <c r="D404" i="16"/>
  <c r="D404" i="17"/>
  <c r="D404" i="39"/>
  <c r="D404" i="13"/>
  <c r="D404" i="18"/>
  <c r="D392" i="15"/>
  <c r="D392" i="16"/>
  <c r="D392" i="17"/>
  <c r="D392" i="39"/>
  <c r="D392" i="13"/>
  <c r="D392" i="18"/>
  <c r="D380" i="15"/>
  <c r="D380" i="16"/>
  <c r="D380" i="17"/>
  <c r="D380" i="39"/>
  <c r="D380" i="13"/>
  <c r="D380" i="18"/>
  <c r="D368" i="15"/>
  <c r="D368" i="16"/>
  <c r="D368" i="17"/>
  <c r="D368" i="39"/>
  <c r="D368" i="13"/>
  <c r="D368" i="18"/>
  <c r="D356" i="15"/>
  <c r="D356" i="16"/>
  <c r="D356" i="17"/>
  <c r="D356" i="39"/>
  <c r="D356" i="13"/>
  <c r="D356" i="18"/>
  <c r="D344" i="15"/>
  <c r="D344" i="16"/>
  <c r="D344" i="17"/>
  <c r="D344" i="39"/>
  <c r="D344" i="13"/>
  <c r="D344" i="18"/>
  <c r="D332" i="15"/>
  <c r="D332" i="16"/>
  <c r="D332" i="17"/>
  <c r="D332" i="39"/>
  <c r="D332" i="13"/>
  <c r="D332" i="18"/>
  <c r="D320" i="15"/>
  <c r="D320" i="16"/>
  <c r="D320" i="17"/>
  <c r="B3350" i="1" s="1"/>
  <c r="D320" i="39"/>
  <c r="D320" i="13"/>
  <c r="D320" i="18"/>
  <c r="D308" i="15"/>
  <c r="D308" i="16"/>
  <c r="D308" i="17"/>
  <c r="D308" i="39"/>
  <c r="D308" i="13"/>
  <c r="D308" i="18"/>
  <c r="D296" i="15"/>
  <c r="D296" i="16"/>
  <c r="D296" i="17"/>
  <c r="D296" i="39"/>
  <c r="D296" i="13"/>
  <c r="D296" i="18"/>
  <c r="D284" i="15"/>
  <c r="B2310" i="1" s="1"/>
  <c r="Q2310" i="1" s="1"/>
  <c r="D284" i="16"/>
  <c r="D284" i="17"/>
  <c r="D284" i="39"/>
  <c r="D284" i="13"/>
  <c r="D284" i="18"/>
  <c r="D272" i="15"/>
  <c r="D272" i="16"/>
  <c r="D272" i="17"/>
  <c r="D272" i="39"/>
  <c r="D272" i="13"/>
  <c r="D272" i="18"/>
  <c r="B3804" i="1" s="1"/>
  <c r="P3804" i="1" s="1"/>
  <c r="R272" i="18" s="1"/>
  <c r="D260" i="15"/>
  <c r="D260" i="16"/>
  <c r="D260" i="17"/>
  <c r="D260" i="39"/>
  <c r="D260" i="13"/>
  <c r="D260" i="18"/>
  <c r="D248" i="15"/>
  <c r="D248" i="16"/>
  <c r="D248" i="17"/>
  <c r="D248" i="39"/>
  <c r="D248" i="13"/>
  <c r="D248" i="18"/>
  <c r="D236" i="15"/>
  <c r="B2262" i="1" s="1"/>
  <c r="D236" i="16"/>
  <c r="D236" i="17"/>
  <c r="D236" i="39"/>
  <c r="D236" i="13"/>
  <c r="D236" i="18"/>
  <c r="D224" i="15"/>
  <c r="D224" i="16"/>
  <c r="D224" i="17"/>
  <c r="D224" i="39"/>
  <c r="D224" i="13"/>
  <c r="D224" i="18"/>
  <c r="D212" i="15"/>
  <c r="B2238" i="1" s="1"/>
  <c r="D212" i="16"/>
  <c r="D212" i="17"/>
  <c r="D212" i="39"/>
  <c r="D212" i="13"/>
  <c r="D212" i="18"/>
  <c r="D200" i="15"/>
  <c r="D200" i="16"/>
  <c r="D200" i="17"/>
  <c r="D200" i="39"/>
  <c r="D200" i="13"/>
  <c r="D200" i="18"/>
  <c r="D188" i="15"/>
  <c r="B2214" i="1" s="1"/>
  <c r="D188" i="16"/>
  <c r="D188" i="17"/>
  <c r="D188" i="39"/>
  <c r="D188" i="13"/>
  <c r="D188" i="18"/>
  <c r="D176" i="15"/>
  <c r="D176" i="16"/>
  <c r="D176" i="17"/>
  <c r="D176" i="39"/>
  <c r="D176" i="13"/>
  <c r="D176" i="18"/>
  <c r="D164" i="15"/>
  <c r="D164" i="16"/>
  <c r="D164" i="17"/>
  <c r="D164" i="39"/>
  <c r="D164" i="13"/>
  <c r="D164" i="18"/>
  <c r="D152" i="15"/>
  <c r="D152" i="16"/>
  <c r="D152" i="17"/>
  <c r="D152" i="39"/>
  <c r="D152" i="13"/>
  <c r="D152" i="18"/>
  <c r="D140" i="15"/>
  <c r="D140" i="16"/>
  <c r="D140" i="17"/>
  <c r="D140" i="39"/>
  <c r="D140" i="13"/>
  <c r="D140" i="18"/>
  <c r="D128" i="15"/>
  <c r="D128" i="16"/>
  <c r="D128" i="17"/>
  <c r="D128" i="39"/>
  <c r="D128" i="13"/>
  <c r="D128" i="18"/>
  <c r="B3660" i="1" s="1"/>
  <c r="D116" i="15"/>
  <c r="D116" i="16"/>
  <c r="D116" i="17"/>
  <c r="D116" i="39"/>
  <c r="D116" i="13"/>
  <c r="D116" i="18"/>
  <c r="D104" i="15"/>
  <c r="D104" i="16"/>
  <c r="D104" i="17"/>
  <c r="D104" i="39"/>
  <c r="D104" i="13"/>
  <c r="D104" i="18"/>
  <c r="D92" i="15"/>
  <c r="D92" i="16"/>
  <c r="D92" i="17"/>
  <c r="D92" i="18"/>
  <c r="D92" i="39"/>
  <c r="D92" i="13"/>
  <c r="D80" i="15"/>
  <c r="D80" i="16"/>
  <c r="D80" i="17"/>
  <c r="D80" i="18"/>
  <c r="D80" i="39"/>
  <c r="D80" i="13"/>
  <c r="D68" i="15"/>
  <c r="D68" i="16"/>
  <c r="D68" i="17"/>
  <c r="D68" i="18"/>
  <c r="D68" i="39"/>
  <c r="D68" i="13"/>
  <c r="D56" i="15"/>
  <c r="D56" i="16"/>
  <c r="D56" i="17"/>
  <c r="D56" i="18"/>
  <c r="D56" i="39"/>
  <c r="D56" i="13"/>
  <c r="D44" i="15"/>
  <c r="D44" i="16"/>
  <c r="D44" i="17"/>
  <c r="D44" i="18"/>
  <c r="D44" i="39"/>
  <c r="D44" i="13"/>
  <c r="D32" i="15"/>
  <c r="D32" i="16"/>
  <c r="D32" i="17"/>
  <c r="D32" i="18"/>
  <c r="D32" i="39"/>
  <c r="D32" i="13"/>
  <c r="D20" i="15"/>
  <c r="D20" i="16"/>
  <c r="D20" i="17"/>
  <c r="D20" i="18"/>
  <c r="D20" i="39"/>
  <c r="D20" i="13"/>
  <c r="B4527" i="1"/>
  <c r="D493" i="15"/>
  <c r="D493" i="16"/>
  <c r="D493" i="17"/>
  <c r="D493" i="13"/>
  <c r="B2017" i="1" s="1"/>
  <c r="Q2017" i="1" s="1"/>
  <c r="D493" i="18"/>
  <c r="D493" i="39"/>
  <c r="D349" i="15"/>
  <c r="D349" i="16"/>
  <c r="D349" i="17"/>
  <c r="D349" i="13"/>
  <c r="D349" i="18"/>
  <c r="D349" i="39"/>
  <c r="D217" i="15"/>
  <c r="D217" i="17"/>
  <c r="B3247" i="1" s="1"/>
  <c r="D217" i="13"/>
  <c r="D217" i="18"/>
  <c r="D217" i="16"/>
  <c r="D217" i="39"/>
  <c r="D85" i="15"/>
  <c r="D85" i="16"/>
  <c r="D85" i="18"/>
  <c r="D85" i="17"/>
  <c r="D85" i="13"/>
  <c r="D85" i="39"/>
  <c r="D499" i="16"/>
  <c r="D499" i="17"/>
  <c r="B3529" i="1" s="1"/>
  <c r="S3529" i="1" s="1"/>
  <c r="D499" i="15"/>
  <c r="D499" i="18"/>
  <c r="D499" i="39"/>
  <c r="D499" i="13"/>
  <c r="D487" i="16"/>
  <c r="D487" i="15"/>
  <c r="D487" i="17"/>
  <c r="B3517" i="1" s="1"/>
  <c r="D487" i="39"/>
  <c r="D487" i="18"/>
  <c r="D487" i="13"/>
  <c r="D475" i="16"/>
  <c r="D475" i="15"/>
  <c r="D475" i="17"/>
  <c r="D475" i="39"/>
  <c r="D475" i="18"/>
  <c r="D475" i="13"/>
  <c r="D463" i="16"/>
  <c r="D463" i="17"/>
  <c r="D463" i="39"/>
  <c r="D463" i="18"/>
  <c r="D463" i="15"/>
  <c r="D463" i="13"/>
  <c r="D451" i="16"/>
  <c r="D451" i="17"/>
  <c r="D451" i="39"/>
  <c r="D451" i="18"/>
  <c r="D451" i="15"/>
  <c r="D451" i="13"/>
  <c r="D439" i="16"/>
  <c r="D439" i="17"/>
  <c r="D439" i="15"/>
  <c r="D439" i="39"/>
  <c r="D439" i="13"/>
  <c r="D439" i="18"/>
  <c r="D427" i="16"/>
  <c r="D427" i="17"/>
  <c r="D427" i="15"/>
  <c r="D427" i="39"/>
  <c r="D427" i="13"/>
  <c r="B1951" i="1" s="1"/>
  <c r="D427" i="18"/>
  <c r="B3959" i="1" s="1"/>
  <c r="D415" i="16"/>
  <c r="D415" i="15"/>
  <c r="D415" i="17"/>
  <c r="D415" i="39"/>
  <c r="D415" i="18"/>
  <c r="D415" i="13"/>
  <c r="D403" i="16"/>
  <c r="D403" i="15"/>
  <c r="B2429" i="1" s="1"/>
  <c r="D403" i="17"/>
  <c r="D403" i="39"/>
  <c r="D403" i="18"/>
  <c r="B3935" i="1" s="1"/>
  <c r="D403" i="13"/>
  <c r="D391" i="16"/>
  <c r="D391" i="15"/>
  <c r="D391" i="17"/>
  <c r="D391" i="39"/>
  <c r="D391" i="18"/>
  <c r="D391" i="13"/>
  <c r="D379" i="16"/>
  <c r="D379" i="15"/>
  <c r="D379" i="17"/>
  <c r="D379" i="39"/>
  <c r="D379" i="13"/>
  <c r="B1903" i="1" s="1"/>
  <c r="D379" i="18"/>
  <c r="D367" i="16"/>
  <c r="D367" i="15"/>
  <c r="D367" i="17"/>
  <c r="D367" i="39"/>
  <c r="D367" i="18"/>
  <c r="D367" i="13"/>
  <c r="D355" i="16"/>
  <c r="D355" i="15"/>
  <c r="D355" i="17"/>
  <c r="D355" i="39"/>
  <c r="D355" i="18"/>
  <c r="D355" i="13"/>
  <c r="D343" i="16"/>
  <c r="D343" i="17"/>
  <c r="D343" i="15"/>
  <c r="D343" i="39"/>
  <c r="D343" i="13"/>
  <c r="D343" i="18"/>
  <c r="D331" i="16"/>
  <c r="D331" i="17"/>
  <c r="B3361" i="1" s="1"/>
  <c r="D331" i="18"/>
  <c r="D331" i="39"/>
  <c r="D331" i="15"/>
  <c r="D331" i="13"/>
  <c r="D319" i="16"/>
  <c r="D319" i="17"/>
  <c r="D319" i="39"/>
  <c r="D319" i="15"/>
  <c r="D319" i="18"/>
  <c r="D319" i="13"/>
  <c r="D307" i="16"/>
  <c r="D307" i="17"/>
  <c r="D307" i="15"/>
  <c r="D307" i="39"/>
  <c r="D307" i="13"/>
  <c r="B1831" i="1" s="1"/>
  <c r="D307" i="18"/>
  <c r="D295" i="16"/>
  <c r="D295" i="17"/>
  <c r="D295" i="15"/>
  <c r="D295" i="39"/>
  <c r="D295" i="18"/>
  <c r="D295" i="13"/>
  <c r="D283" i="16"/>
  <c r="D283" i="17"/>
  <c r="D283" i="15"/>
  <c r="D283" i="39"/>
  <c r="D283" i="13"/>
  <c r="B1807" i="1" s="1"/>
  <c r="Q1807" i="1" s="1"/>
  <c r="D283" i="18"/>
  <c r="D271" i="16"/>
  <c r="D271" i="15"/>
  <c r="D271" i="17"/>
  <c r="D271" i="39"/>
  <c r="D271" i="18"/>
  <c r="D271" i="13"/>
  <c r="D259" i="16"/>
  <c r="D259" i="15"/>
  <c r="B2285" i="1" s="1"/>
  <c r="D259" i="17"/>
  <c r="D259" i="39"/>
  <c r="D259" i="13"/>
  <c r="B1783" i="1" s="1"/>
  <c r="D259" i="18"/>
  <c r="D247" i="16"/>
  <c r="D247" i="15"/>
  <c r="D247" i="17"/>
  <c r="D247" i="39"/>
  <c r="D247" i="18"/>
  <c r="D247" i="13"/>
  <c r="D235" i="16"/>
  <c r="D235" i="15"/>
  <c r="B2261" i="1" s="1"/>
  <c r="D235" i="17"/>
  <c r="D235" i="39"/>
  <c r="D235" i="18"/>
  <c r="D235" i="13"/>
  <c r="B1759" i="1" s="1"/>
  <c r="D223" i="16"/>
  <c r="D223" i="15"/>
  <c r="D223" i="17"/>
  <c r="D223" i="39"/>
  <c r="D223" i="18"/>
  <c r="D223" i="13"/>
  <c r="D211" i="16"/>
  <c r="D211" i="15"/>
  <c r="D211" i="17"/>
  <c r="D211" i="39"/>
  <c r="D211" i="13"/>
  <c r="B1735" i="1" s="1"/>
  <c r="D211" i="18"/>
  <c r="B3743" i="1" s="1"/>
  <c r="Q3743" i="1" s="1"/>
  <c r="D199" i="16"/>
  <c r="D199" i="17"/>
  <c r="D199" i="15"/>
  <c r="D199" i="39"/>
  <c r="D199" i="18"/>
  <c r="D199" i="13"/>
  <c r="D187" i="16"/>
  <c r="D187" i="17"/>
  <c r="D187" i="15"/>
  <c r="D187" i="39"/>
  <c r="D187" i="13"/>
  <c r="B1711" i="1" s="1"/>
  <c r="D187" i="18"/>
  <c r="D175" i="16"/>
  <c r="D175" i="17"/>
  <c r="D175" i="15"/>
  <c r="D175" i="39"/>
  <c r="D175" i="18"/>
  <c r="D175" i="13"/>
  <c r="D163" i="16"/>
  <c r="D163" i="17"/>
  <c r="D163" i="39"/>
  <c r="D163" i="18"/>
  <c r="D163" i="13"/>
  <c r="B1687" i="1" s="1"/>
  <c r="D163" i="15"/>
  <c r="D151" i="16"/>
  <c r="D151" i="17"/>
  <c r="D151" i="15"/>
  <c r="D151" i="39"/>
  <c r="D151" i="18"/>
  <c r="D151" i="13"/>
  <c r="D139" i="16"/>
  <c r="D139" i="17"/>
  <c r="B3169" i="1" s="1"/>
  <c r="S3169" i="1" s="1"/>
  <c r="D139" i="15"/>
  <c r="D139" i="39"/>
  <c r="D139" i="13"/>
  <c r="B1663" i="1" s="1"/>
  <c r="D139" i="18"/>
  <c r="D127" i="16"/>
  <c r="D127" i="15"/>
  <c r="D127" i="17"/>
  <c r="D127" i="39"/>
  <c r="D127" i="13"/>
  <c r="D127" i="18"/>
  <c r="D115" i="16"/>
  <c r="D115" i="15"/>
  <c r="D115" i="17"/>
  <c r="D115" i="39"/>
  <c r="D115" i="18"/>
  <c r="D115" i="13"/>
  <c r="B1639" i="1" s="1"/>
  <c r="D103" i="16"/>
  <c r="D103" i="15"/>
  <c r="D103" i="17"/>
  <c r="D103" i="39"/>
  <c r="D103" i="18"/>
  <c r="D103" i="13"/>
  <c r="D91" i="16"/>
  <c r="D91" i="15"/>
  <c r="D91" i="17"/>
  <c r="D91" i="18"/>
  <c r="D91" i="39"/>
  <c r="D91" i="13"/>
  <c r="B1615" i="1" s="1"/>
  <c r="D79" i="16"/>
  <c r="D79" i="15"/>
  <c r="D79" i="17"/>
  <c r="D79" i="39"/>
  <c r="D79" i="13"/>
  <c r="D79" i="18"/>
  <c r="D67" i="16"/>
  <c r="D67" i="15"/>
  <c r="D67" i="17"/>
  <c r="D67" i="39"/>
  <c r="D67" i="18"/>
  <c r="B3599" i="1" s="1"/>
  <c r="D67" i="13"/>
  <c r="B1591" i="1" s="1"/>
  <c r="D55" i="16"/>
  <c r="D55" i="17"/>
  <c r="D55" i="15"/>
  <c r="D55" i="18"/>
  <c r="D55" i="39"/>
  <c r="D55" i="13"/>
  <c r="D43" i="16"/>
  <c r="D43" i="17"/>
  <c r="B3073" i="1" s="1"/>
  <c r="D43" i="39"/>
  <c r="D43" i="13"/>
  <c r="B1567" i="1" s="1"/>
  <c r="R1567" i="1" s="1"/>
  <c r="D43" i="18"/>
  <c r="D43" i="15"/>
  <c r="D31" i="16"/>
  <c r="D31" i="17"/>
  <c r="D31" i="39"/>
  <c r="D31" i="18"/>
  <c r="D31" i="15"/>
  <c r="D31" i="13"/>
  <c r="D19" i="16"/>
  <c r="D19" i="17"/>
  <c r="B3049" i="1" s="1"/>
  <c r="D19" i="18"/>
  <c r="D19" i="39"/>
  <c r="D19" i="13"/>
  <c r="B1543" i="1" s="1"/>
  <c r="D19" i="15"/>
  <c r="B2045" i="1" s="1"/>
  <c r="F1527" i="1"/>
  <c r="F1523" i="1"/>
  <c r="F1519" i="1"/>
  <c r="F1515" i="1"/>
  <c r="F1511" i="1"/>
  <c r="F1507" i="1"/>
  <c r="F1503" i="1"/>
  <c r="F1499" i="1"/>
  <c r="F1495" i="1"/>
  <c r="F1491" i="1"/>
  <c r="F1487" i="1"/>
  <c r="F1483" i="1"/>
  <c r="F1479" i="1"/>
  <c r="F1475" i="1"/>
  <c r="F1471" i="1"/>
  <c r="F1467" i="1"/>
  <c r="F1463" i="1"/>
  <c r="F1459" i="1"/>
  <c r="F1455" i="1"/>
  <c r="F1451" i="1"/>
  <c r="F1447" i="1"/>
  <c r="F1443" i="1"/>
  <c r="F1439" i="1"/>
  <c r="F1435" i="1"/>
  <c r="F1431" i="1"/>
  <c r="F1427" i="1"/>
  <c r="F1423" i="1"/>
  <c r="F1419" i="1"/>
  <c r="F1415" i="1"/>
  <c r="F1411" i="1"/>
  <c r="F1407" i="1"/>
  <c r="F1403" i="1"/>
  <c r="F1399" i="1"/>
  <c r="F1395" i="1"/>
  <c r="F1391" i="1"/>
  <c r="F1387" i="1"/>
  <c r="F1383" i="1"/>
  <c r="F1379" i="1"/>
  <c r="F1375" i="1"/>
  <c r="F1371" i="1"/>
  <c r="F1367" i="1"/>
  <c r="F1363" i="1"/>
  <c r="F1359" i="1"/>
  <c r="F1355" i="1"/>
  <c r="F1351" i="1"/>
  <c r="F1347" i="1"/>
  <c r="F1343" i="1"/>
  <c r="F1339" i="1"/>
  <c r="F1335" i="1"/>
  <c r="F1331" i="1"/>
  <c r="F1327" i="1"/>
  <c r="F1323" i="1"/>
  <c r="F1319" i="1"/>
  <c r="F1315" i="1"/>
  <c r="F1311" i="1"/>
  <c r="F1307" i="1"/>
  <c r="F1303" i="1"/>
  <c r="F1299" i="1"/>
  <c r="F1295" i="1"/>
  <c r="F1291" i="1"/>
  <c r="F1287" i="1"/>
  <c r="F1283" i="1"/>
  <c r="F1279" i="1"/>
  <c r="F1275" i="1"/>
  <c r="F1271" i="1"/>
  <c r="F1267" i="1"/>
  <c r="F1263" i="1"/>
  <c r="F1259" i="1"/>
  <c r="F1255" i="1"/>
  <c r="F1251" i="1"/>
  <c r="F1247" i="1"/>
  <c r="F1243" i="1"/>
  <c r="F1239" i="1"/>
  <c r="F1235" i="1"/>
  <c r="F1231" i="1"/>
  <c r="F1227" i="1"/>
  <c r="F1223" i="1"/>
  <c r="F1219" i="1"/>
  <c r="F1215" i="1"/>
  <c r="F1211" i="1"/>
  <c r="F1207" i="1"/>
  <c r="F1203" i="1"/>
  <c r="F1199" i="1"/>
  <c r="F1195" i="1"/>
  <c r="F1191" i="1"/>
  <c r="F1187" i="1"/>
  <c r="F1183" i="1"/>
  <c r="F1179" i="1"/>
  <c r="F1175" i="1"/>
  <c r="F1167" i="1"/>
  <c r="F1163" i="1"/>
  <c r="F1159" i="1"/>
  <c r="F1155" i="1"/>
  <c r="F1151" i="1"/>
  <c r="F1147" i="1"/>
  <c r="F1143" i="1"/>
  <c r="F1139" i="1"/>
  <c r="F1135" i="1"/>
  <c r="F1131" i="1"/>
  <c r="F1127" i="1"/>
  <c r="F1123" i="1"/>
  <c r="F1119" i="1"/>
  <c r="F1111" i="1"/>
  <c r="F1107" i="1"/>
  <c r="F1103" i="1"/>
  <c r="F1099" i="1"/>
  <c r="F1095" i="1"/>
  <c r="F1091" i="1"/>
  <c r="F1087" i="1"/>
  <c r="F1083" i="1"/>
  <c r="F1079" i="1"/>
  <c r="F1075" i="1"/>
  <c r="F1071" i="1"/>
  <c r="F1067" i="1"/>
  <c r="F1063" i="1"/>
  <c r="F1059" i="1"/>
  <c r="F1055" i="1"/>
  <c r="F1051" i="1"/>
  <c r="F1047" i="1"/>
  <c r="F1043" i="1"/>
  <c r="F1039" i="1"/>
  <c r="D481" i="15"/>
  <c r="D481" i="16"/>
  <c r="D481" i="17"/>
  <c r="D481" i="13"/>
  <c r="D481" i="18"/>
  <c r="D481" i="39"/>
  <c r="D373" i="15"/>
  <c r="D373" i="16"/>
  <c r="D373" i="17"/>
  <c r="D373" i="13"/>
  <c r="B1897" i="1" s="1"/>
  <c r="D373" i="18"/>
  <c r="D373" i="39"/>
  <c r="D253" i="15"/>
  <c r="D253" i="17"/>
  <c r="D253" i="13"/>
  <c r="D253" i="18"/>
  <c r="D253" i="39"/>
  <c r="D253" i="16"/>
  <c r="D109" i="15"/>
  <c r="D109" i="16"/>
  <c r="D109" i="17"/>
  <c r="D109" i="13"/>
  <c r="B1633" i="1" s="1"/>
  <c r="D109" i="18"/>
  <c r="D109" i="39"/>
  <c r="A1053" i="1"/>
  <c r="A1138" i="1"/>
  <c r="A1202" i="1"/>
  <c r="A1245" i="1"/>
  <c r="A1330" i="1"/>
  <c r="A1354" i="1"/>
  <c r="A1378" i="1"/>
  <c r="A1401" i="1"/>
  <c r="A1425" i="1"/>
  <c r="A1497" i="1"/>
  <c r="A1526" i="1"/>
  <c r="D498" i="15"/>
  <c r="D498" i="17"/>
  <c r="D498" i="16"/>
  <c r="D498" i="39"/>
  <c r="D498" i="13"/>
  <c r="D498" i="18"/>
  <c r="D486" i="15"/>
  <c r="D486" i="17"/>
  <c r="B3516" i="1" s="1"/>
  <c r="D486" i="16"/>
  <c r="D486" i="39"/>
  <c r="D486" i="13"/>
  <c r="B2010" i="1" s="1"/>
  <c r="D486" i="18"/>
  <c r="D474" i="15"/>
  <c r="D474" i="17"/>
  <c r="D474" i="16"/>
  <c r="D474" i="39"/>
  <c r="D474" i="13"/>
  <c r="B1998" i="1" s="1"/>
  <c r="D474" i="18"/>
  <c r="D462" i="15"/>
  <c r="D462" i="17"/>
  <c r="D462" i="16"/>
  <c r="D462" i="39"/>
  <c r="D462" i="13"/>
  <c r="B1986" i="1" s="1"/>
  <c r="Q1986" i="1" s="1"/>
  <c r="D462" i="18"/>
  <c r="D450" i="15"/>
  <c r="D450" i="17"/>
  <c r="D450" i="16"/>
  <c r="D450" i="39"/>
  <c r="D450" i="13"/>
  <c r="D450" i="18"/>
  <c r="B4472" i="1"/>
  <c r="D438" i="15"/>
  <c r="D438" i="17"/>
  <c r="B3468" i="1" s="1"/>
  <c r="D438" i="16"/>
  <c r="D438" i="39"/>
  <c r="D438" i="13"/>
  <c r="D438" i="18"/>
  <c r="B4460" i="1"/>
  <c r="D426" i="15"/>
  <c r="D426" i="17"/>
  <c r="D426" i="16"/>
  <c r="D426" i="39"/>
  <c r="D426" i="13"/>
  <c r="D426" i="18"/>
  <c r="B4448" i="1"/>
  <c r="S4448" i="1" s="1"/>
  <c r="D414" i="15"/>
  <c r="D414" i="17"/>
  <c r="B3444" i="1" s="1"/>
  <c r="D414" i="16"/>
  <c r="D414" i="39"/>
  <c r="D414" i="13"/>
  <c r="D414" i="18"/>
  <c r="D402" i="15"/>
  <c r="D402" i="16"/>
  <c r="D402" i="17"/>
  <c r="D402" i="39"/>
  <c r="D402" i="13"/>
  <c r="B1926" i="1" s="1"/>
  <c r="D402" i="18"/>
  <c r="D390" i="15"/>
  <c r="D390" i="17"/>
  <c r="D390" i="16"/>
  <c r="D390" i="39"/>
  <c r="D390" i="13"/>
  <c r="B1914" i="1" s="1"/>
  <c r="D390" i="18"/>
  <c r="B4412" i="1"/>
  <c r="D378" i="15"/>
  <c r="D378" i="17"/>
  <c r="D378" i="39"/>
  <c r="D378" i="16"/>
  <c r="D378" i="13"/>
  <c r="D378" i="18"/>
  <c r="D366" i="15"/>
  <c r="D366" i="16"/>
  <c r="D366" i="17"/>
  <c r="D366" i="39"/>
  <c r="D366" i="13"/>
  <c r="B1890" i="1" s="1"/>
  <c r="D366" i="18"/>
  <c r="B4388" i="1"/>
  <c r="D354" i="15"/>
  <c r="D354" i="17"/>
  <c r="D354" i="16"/>
  <c r="D354" i="39"/>
  <c r="D354" i="13"/>
  <c r="B1878" i="1" s="1"/>
  <c r="Q1878" i="1" s="1"/>
  <c r="D354" i="18"/>
  <c r="D342" i="15"/>
  <c r="B2368" i="1" s="1"/>
  <c r="D342" i="17"/>
  <c r="D342" i="16"/>
  <c r="D342" i="39"/>
  <c r="D342" i="13"/>
  <c r="D342" i="18"/>
  <c r="D330" i="15"/>
  <c r="D330" i="16"/>
  <c r="D330" i="17"/>
  <c r="D330" i="39"/>
  <c r="D330" i="13"/>
  <c r="D330" i="18"/>
  <c r="B4352" i="1"/>
  <c r="S4352" i="1" s="1"/>
  <c r="D318" i="15"/>
  <c r="D318" i="17"/>
  <c r="D318" i="16"/>
  <c r="D318" i="39"/>
  <c r="D318" i="13"/>
  <c r="D318" i="18"/>
  <c r="B4340" i="1"/>
  <c r="S4340" i="1" s="1"/>
  <c r="D306" i="15"/>
  <c r="B2332" i="1" s="1"/>
  <c r="D306" i="17"/>
  <c r="D306" i="39"/>
  <c r="D306" i="16"/>
  <c r="D306" i="13"/>
  <c r="B1830" i="1" s="1"/>
  <c r="D306" i="18"/>
  <c r="B4328" i="1"/>
  <c r="D294" i="15"/>
  <c r="D294" i="16"/>
  <c r="D294" i="17"/>
  <c r="D294" i="39"/>
  <c r="D294" i="13"/>
  <c r="B1818" i="1" s="1"/>
  <c r="D294" i="18"/>
  <c r="B4316" i="1"/>
  <c r="D282" i="15"/>
  <c r="D282" i="17"/>
  <c r="D282" i="16"/>
  <c r="D282" i="39"/>
  <c r="D282" i="13"/>
  <c r="D282" i="18"/>
  <c r="D270" i="15"/>
  <c r="D270" i="17"/>
  <c r="D270" i="16"/>
  <c r="D270" i="39"/>
  <c r="D270" i="13"/>
  <c r="D270" i="18"/>
  <c r="D258" i="15"/>
  <c r="D258" i="16"/>
  <c r="D258" i="17"/>
  <c r="D258" i="39"/>
  <c r="D258" i="13"/>
  <c r="D258" i="18"/>
  <c r="D246" i="15"/>
  <c r="D246" i="17"/>
  <c r="D246" i="16"/>
  <c r="D246" i="39"/>
  <c r="D246" i="13"/>
  <c r="B1770" i="1" s="1"/>
  <c r="D246" i="18"/>
  <c r="D234" i="15"/>
  <c r="D234" i="17"/>
  <c r="D234" i="39"/>
  <c r="D234" i="16"/>
  <c r="D234" i="13"/>
  <c r="B1758" i="1" s="1"/>
  <c r="D234" i="18"/>
  <c r="D222" i="15"/>
  <c r="D222" i="16"/>
  <c r="D222" i="17"/>
  <c r="D222" i="39"/>
  <c r="D222" i="13"/>
  <c r="B1746" i="1" s="1"/>
  <c r="D222" i="18"/>
  <c r="D210" i="15"/>
  <c r="D210" i="17"/>
  <c r="D210" i="16"/>
  <c r="D210" i="39"/>
  <c r="D210" i="13"/>
  <c r="B1734" i="1" s="1"/>
  <c r="D210" i="18"/>
  <c r="B1722" i="1"/>
  <c r="D198" i="15"/>
  <c r="D198" i="17"/>
  <c r="D198" i="16"/>
  <c r="D198" i="39"/>
  <c r="D198" i="13"/>
  <c r="D198" i="18"/>
  <c r="D186" i="15"/>
  <c r="D186" i="16"/>
  <c r="B2714" i="1" s="1"/>
  <c r="D186" i="17"/>
  <c r="D186" i="39"/>
  <c r="D186" i="13"/>
  <c r="B1710" i="1" s="1"/>
  <c r="D186" i="18"/>
  <c r="D174" i="15"/>
  <c r="D174" i="17"/>
  <c r="D174" i="39"/>
  <c r="D174" i="13"/>
  <c r="B1698" i="1" s="1"/>
  <c r="D174" i="16"/>
  <c r="D174" i="18"/>
  <c r="B4196" i="1"/>
  <c r="S4196" i="1" s="1"/>
  <c r="D162" i="15"/>
  <c r="D162" i="16"/>
  <c r="D162" i="17"/>
  <c r="D162" i="39"/>
  <c r="D162" i="13"/>
  <c r="D162" i="18"/>
  <c r="D150" i="15"/>
  <c r="D150" i="17"/>
  <c r="D150" i="16"/>
  <c r="B2678" i="1" s="1"/>
  <c r="D150" i="39"/>
  <c r="D150" i="13"/>
  <c r="B1674" i="1" s="1"/>
  <c r="R1674" i="1" s="1"/>
  <c r="D150" i="18"/>
  <c r="D138" i="15"/>
  <c r="D138" i="17"/>
  <c r="D138" i="16"/>
  <c r="D138" i="39"/>
  <c r="D138" i="13"/>
  <c r="D138" i="18"/>
  <c r="D126" i="15"/>
  <c r="D126" i="16"/>
  <c r="D126" i="17"/>
  <c r="B3156" i="1" s="1"/>
  <c r="D126" i="39"/>
  <c r="D126" i="13"/>
  <c r="B1650" i="1" s="1"/>
  <c r="Q1650" i="1" s="1"/>
  <c r="D126" i="18"/>
  <c r="D114" i="15"/>
  <c r="D114" i="17"/>
  <c r="D114" i="16"/>
  <c r="B2642" i="1" s="1"/>
  <c r="D114" i="39"/>
  <c r="D114" i="13"/>
  <c r="D114" i="18"/>
  <c r="D102" i="15"/>
  <c r="D102" i="16"/>
  <c r="D102" i="17"/>
  <c r="B3132" i="1" s="1"/>
  <c r="D102" i="39"/>
  <c r="D102" i="13"/>
  <c r="D102" i="18"/>
  <c r="D90" i="15"/>
  <c r="D90" i="17"/>
  <c r="D90" i="16"/>
  <c r="D90" i="18"/>
  <c r="D90" i="39"/>
  <c r="D90" i="13"/>
  <c r="A1100" i="1"/>
  <c r="D78" i="15"/>
  <c r="D78" i="16"/>
  <c r="D78" i="17"/>
  <c r="D78" i="39"/>
  <c r="D78" i="13"/>
  <c r="B1602" i="1" s="1"/>
  <c r="Q1602" i="1" s="1"/>
  <c r="D78" i="18"/>
  <c r="D66" i="15"/>
  <c r="D66" i="17"/>
  <c r="D66" i="16"/>
  <c r="D66" i="39"/>
  <c r="D66" i="18"/>
  <c r="D66" i="13"/>
  <c r="B1590" i="1" s="1"/>
  <c r="D54" i="15"/>
  <c r="D54" i="17"/>
  <c r="D54" i="39"/>
  <c r="D54" i="16"/>
  <c r="D54" i="13"/>
  <c r="B1578" i="1" s="1"/>
  <c r="D54" i="18"/>
  <c r="D42" i="15"/>
  <c r="D42" i="16"/>
  <c r="D42" i="17"/>
  <c r="D42" i="39"/>
  <c r="D42" i="13"/>
  <c r="B1566" i="1" s="1"/>
  <c r="D42" i="18"/>
  <c r="D30" i="15"/>
  <c r="D30" i="17"/>
  <c r="B3060" i="1" s="1"/>
  <c r="Q3060" i="1" s="1"/>
  <c r="D30" i="39"/>
  <c r="D30" i="18"/>
  <c r="D30" i="13"/>
  <c r="B1554" i="1" s="1"/>
  <c r="D30" i="16"/>
  <c r="D18" i="15"/>
  <c r="D18" i="16"/>
  <c r="D18" i="17"/>
  <c r="D18" i="39"/>
  <c r="D18" i="13"/>
  <c r="D18" i="18"/>
  <c r="I8" i="39"/>
  <c r="D433" i="15"/>
  <c r="D433" i="16"/>
  <c r="D433" i="17"/>
  <c r="D433" i="13"/>
  <c r="B1957" i="1" s="1"/>
  <c r="D433" i="18"/>
  <c r="D433" i="39"/>
  <c r="D301" i="15"/>
  <c r="D301" i="16"/>
  <c r="D301" i="17"/>
  <c r="D301" i="13"/>
  <c r="D301" i="18"/>
  <c r="D301" i="39"/>
  <c r="D181" i="15"/>
  <c r="B2207" i="1" s="1"/>
  <c r="D181" i="16"/>
  <c r="D181" i="17"/>
  <c r="D181" i="13"/>
  <c r="B1705" i="1" s="1"/>
  <c r="D181" i="18"/>
  <c r="D181" i="39"/>
  <c r="D61" i="15"/>
  <c r="D61" i="16"/>
  <c r="D61" i="18"/>
  <c r="D61" i="17"/>
  <c r="D61" i="13"/>
  <c r="D61" i="39"/>
  <c r="A1077" i="1"/>
  <c r="A1402" i="1"/>
  <c r="A1449" i="1"/>
  <c r="A1473" i="1"/>
  <c r="D497" i="17"/>
  <c r="D497" i="15"/>
  <c r="D497" i="39"/>
  <c r="D497" i="13"/>
  <c r="D497" i="18"/>
  <c r="D497" i="16"/>
  <c r="D485" i="15"/>
  <c r="D485" i="17"/>
  <c r="D485" i="39"/>
  <c r="D485" i="13"/>
  <c r="D485" i="16"/>
  <c r="D485" i="18"/>
  <c r="D437" i="15"/>
  <c r="D437" i="17"/>
  <c r="D437" i="39"/>
  <c r="D437" i="13"/>
  <c r="D437" i="16"/>
  <c r="D437" i="18"/>
  <c r="D413" i="15"/>
  <c r="D413" i="17"/>
  <c r="D413" i="39"/>
  <c r="D413" i="16"/>
  <c r="D413" i="13"/>
  <c r="B1937" i="1" s="1"/>
  <c r="R1937" i="1" s="1"/>
  <c r="D413" i="18"/>
  <c r="D389" i="15"/>
  <c r="D389" i="17"/>
  <c r="D389" i="16"/>
  <c r="D389" i="39"/>
  <c r="D389" i="13"/>
  <c r="D389" i="18"/>
  <c r="D365" i="15"/>
  <c r="D365" i="16"/>
  <c r="D365" i="17"/>
  <c r="D365" i="39"/>
  <c r="D365" i="13"/>
  <c r="D365" i="18"/>
  <c r="D341" i="15"/>
  <c r="D341" i="17"/>
  <c r="D341" i="39"/>
  <c r="D341" i="13"/>
  <c r="D341" i="18"/>
  <c r="D341" i="16"/>
  <c r="D329" i="15"/>
  <c r="D329" i="16"/>
  <c r="D329" i="17"/>
  <c r="D329" i="39"/>
  <c r="D329" i="13"/>
  <c r="D329" i="18"/>
  <c r="D305" i="15"/>
  <c r="B2331" i="1" s="1"/>
  <c r="D305" i="17"/>
  <c r="D305" i="39"/>
  <c r="D305" i="16"/>
  <c r="D305" i="13"/>
  <c r="D305" i="18"/>
  <c r="D281" i="15"/>
  <c r="D281" i="17"/>
  <c r="D281" i="16"/>
  <c r="D281" i="39"/>
  <c r="D281" i="13"/>
  <c r="D281" i="18"/>
  <c r="B3813" i="1" s="1"/>
  <c r="D257" i="15"/>
  <c r="D257" i="16"/>
  <c r="D257" i="17"/>
  <c r="D257" i="39"/>
  <c r="D257" i="13"/>
  <c r="D257" i="18"/>
  <c r="D233" i="15"/>
  <c r="D233" i="17"/>
  <c r="D233" i="39"/>
  <c r="D233" i="16"/>
  <c r="D233" i="13"/>
  <c r="D233" i="18"/>
  <c r="D221" i="15"/>
  <c r="B2247" i="1" s="1"/>
  <c r="D221" i="16"/>
  <c r="D221" i="17"/>
  <c r="D221" i="39"/>
  <c r="D221" i="13"/>
  <c r="D221" i="18"/>
  <c r="D209" i="15"/>
  <c r="D209" i="17"/>
  <c r="D209" i="16"/>
  <c r="D209" i="39"/>
  <c r="D209" i="13"/>
  <c r="B1733" i="1" s="1"/>
  <c r="D209" i="18"/>
  <c r="D185" i="15"/>
  <c r="D185" i="16"/>
  <c r="D185" i="17"/>
  <c r="D185" i="39"/>
  <c r="D185" i="13"/>
  <c r="D185" i="18"/>
  <c r="D161" i="15"/>
  <c r="D161" i="16"/>
  <c r="D161" i="17"/>
  <c r="D161" i="39"/>
  <c r="D161" i="13"/>
  <c r="B1685" i="1" s="1"/>
  <c r="Q1685" i="1" s="1"/>
  <c r="D161" i="18"/>
  <c r="B3693" i="1" s="1"/>
  <c r="D137" i="15"/>
  <c r="D137" i="17"/>
  <c r="D137" i="39"/>
  <c r="D137" i="16"/>
  <c r="D137" i="13"/>
  <c r="D137" i="18"/>
  <c r="D113" i="15"/>
  <c r="D113" i="17"/>
  <c r="D113" i="39"/>
  <c r="D113" i="13"/>
  <c r="D113" i="18"/>
  <c r="D113" i="16"/>
  <c r="D89" i="15"/>
  <c r="D89" i="17"/>
  <c r="D89" i="16"/>
  <c r="D89" i="39"/>
  <c r="D89" i="13"/>
  <c r="D89" i="18"/>
  <c r="D77" i="15"/>
  <c r="D77" i="17"/>
  <c r="D77" i="16"/>
  <c r="B2605" i="1" s="1"/>
  <c r="Q2605" i="1" s="1"/>
  <c r="D77" i="39"/>
  <c r="D77" i="13"/>
  <c r="D77" i="18"/>
  <c r="D65" i="15"/>
  <c r="D65" i="17"/>
  <c r="D65" i="16"/>
  <c r="D65" i="39"/>
  <c r="D65" i="18"/>
  <c r="D65" i="13"/>
  <c r="D41" i="15"/>
  <c r="D41" i="16"/>
  <c r="D41" i="17"/>
  <c r="D41" i="39"/>
  <c r="D41" i="13"/>
  <c r="B1565" i="1" s="1"/>
  <c r="P1565" i="1" s="1"/>
  <c r="R41" i="13" s="1"/>
  <c r="D41" i="18"/>
  <c r="D29" i="15"/>
  <c r="D29" i="17"/>
  <c r="D29" i="16"/>
  <c r="D29" i="39"/>
  <c r="D29" i="18"/>
  <c r="D29" i="13"/>
  <c r="D17" i="15"/>
  <c r="D17" i="16"/>
  <c r="D17" i="17"/>
  <c r="D17" i="39"/>
  <c r="D17" i="13"/>
  <c r="B1541" i="1" s="1"/>
  <c r="D17" i="18"/>
  <c r="B4431" i="1"/>
  <c r="D397" i="15"/>
  <c r="D397" i="17"/>
  <c r="D397" i="13"/>
  <c r="D397" i="18"/>
  <c r="D397" i="39"/>
  <c r="D397" i="16"/>
  <c r="D265" i="15"/>
  <c r="D265" i="16"/>
  <c r="D265" i="17"/>
  <c r="D265" i="13"/>
  <c r="B1789" i="1" s="1"/>
  <c r="Q1789" i="1" s="1"/>
  <c r="D265" i="18"/>
  <c r="B3797" i="1" s="1"/>
  <c r="D265" i="39"/>
  <c r="D133" i="15"/>
  <c r="D133" i="16"/>
  <c r="D133" i="17"/>
  <c r="D133" i="13"/>
  <c r="D133" i="18"/>
  <c r="D133" i="39"/>
  <c r="A1118" i="1"/>
  <c r="A1246" i="1"/>
  <c r="A1269" i="1"/>
  <c r="A1426" i="1"/>
  <c r="D473" i="15"/>
  <c r="D473" i="17"/>
  <c r="D473" i="39"/>
  <c r="D473" i="16"/>
  <c r="D473" i="13"/>
  <c r="D473" i="18"/>
  <c r="D425" i="15"/>
  <c r="D425" i="17"/>
  <c r="D425" i="39"/>
  <c r="D425" i="16"/>
  <c r="D425" i="13"/>
  <c r="D425" i="18"/>
  <c r="D401" i="15"/>
  <c r="D401" i="16"/>
  <c r="D401" i="17"/>
  <c r="D401" i="39"/>
  <c r="D401" i="13"/>
  <c r="D401" i="18"/>
  <c r="D377" i="15"/>
  <c r="D377" i="17"/>
  <c r="D377" i="39"/>
  <c r="D377" i="16"/>
  <c r="D377" i="13"/>
  <c r="D377" i="18"/>
  <c r="D353" i="15"/>
  <c r="D353" i="17"/>
  <c r="D353" i="16"/>
  <c r="D353" i="39"/>
  <c r="D353" i="13"/>
  <c r="D353" i="18"/>
  <c r="D317" i="15"/>
  <c r="D317" i="17"/>
  <c r="D317" i="16"/>
  <c r="D317" i="39"/>
  <c r="D317" i="13"/>
  <c r="D317" i="18"/>
  <c r="D293" i="15"/>
  <c r="D293" i="16"/>
  <c r="D293" i="17"/>
  <c r="D293" i="39"/>
  <c r="D293" i="13"/>
  <c r="D293" i="18"/>
  <c r="D269" i="15"/>
  <c r="D269" i="17"/>
  <c r="D269" i="39"/>
  <c r="D269" i="13"/>
  <c r="D269" i="18"/>
  <c r="D269" i="16"/>
  <c r="B2797" i="1" s="1"/>
  <c r="D245" i="15"/>
  <c r="B2271" i="1" s="1"/>
  <c r="D245" i="17"/>
  <c r="D245" i="16"/>
  <c r="D245" i="39"/>
  <c r="D245" i="13"/>
  <c r="D245" i="18"/>
  <c r="D197" i="15"/>
  <c r="D197" i="17"/>
  <c r="D197" i="16"/>
  <c r="D197" i="39"/>
  <c r="D197" i="13"/>
  <c r="D197" i="18"/>
  <c r="D173" i="15"/>
  <c r="B2199" i="1" s="1"/>
  <c r="D173" i="17"/>
  <c r="D173" i="16"/>
  <c r="D173" i="39"/>
  <c r="D173" i="13"/>
  <c r="D173" i="18"/>
  <c r="D149" i="15"/>
  <c r="D149" i="17"/>
  <c r="D149" i="16"/>
  <c r="D149" i="39"/>
  <c r="D149" i="13"/>
  <c r="D149" i="18"/>
  <c r="B3681" i="1" s="1"/>
  <c r="D125" i="15"/>
  <c r="D125" i="16"/>
  <c r="D125" i="17"/>
  <c r="D125" i="39"/>
  <c r="D125" i="13"/>
  <c r="D125" i="18"/>
  <c r="D101" i="15"/>
  <c r="B2127" i="1" s="1"/>
  <c r="D101" i="16"/>
  <c r="D101" i="17"/>
  <c r="D101" i="39"/>
  <c r="D101" i="13"/>
  <c r="D101" i="18"/>
  <c r="D53" i="15"/>
  <c r="D53" i="17"/>
  <c r="D53" i="39"/>
  <c r="D53" i="16"/>
  <c r="D53" i="13"/>
  <c r="D53" i="18"/>
  <c r="A1450" i="1"/>
  <c r="D460" i="15"/>
  <c r="D460" i="17"/>
  <c r="D460" i="16"/>
  <c r="D460" i="13"/>
  <c r="D460" i="18"/>
  <c r="D460" i="39"/>
  <c r="D400" i="16"/>
  <c r="D400" i="15"/>
  <c r="D400" i="17"/>
  <c r="D400" i="13"/>
  <c r="D400" i="18"/>
  <c r="D400" i="39"/>
  <c r="D316" i="16"/>
  <c r="D316" i="15"/>
  <c r="D316" i="17"/>
  <c r="D316" i="13"/>
  <c r="D316" i="18"/>
  <c r="B3848" i="1" s="1"/>
  <c r="D316" i="39"/>
  <c r="D244" i="16"/>
  <c r="D244" i="15"/>
  <c r="D244" i="17"/>
  <c r="D244" i="13"/>
  <c r="D244" i="18"/>
  <c r="D244" i="39"/>
  <c r="D136" i="16"/>
  <c r="D136" i="15"/>
  <c r="D136" i="17"/>
  <c r="D136" i="13"/>
  <c r="D136" i="18"/>
  <c r="D136" i="39"/>
  <c r="B1027" i="1"/>
  <c r="H6" i="38" s="1"/>
  <c r="I6" i="38" s="1"/>
  <c r="D9" i="16"/>
  <c r="D9" i="13"/>
  <c r="D9" i="15"/>
  <c r="D9" i="17"/>
  <c r="D9" i="39"/>
  <c r="D9" i="18"/>
  <c r="J67" i="38"/>
  <c r="J66" i="38"/>
  <c r="J65" i="38"/>
  <c r="O2029" i="1"/>
  <c r="Q505" i="13" s="1"/>
  <c r="O2028" i="1"/>
  <c r="Q504" i="13" s="1"/>
  <c r="A1336" i="1"/>
  <c r="A1400" i="1"/>
  <c r="A1464" i="1"/>
  <c r="A1498" i="1"/>
  <c r="A1506" i="1"/>
  <c r="A1513" i="1"/>
  <c r="A1521" i="1"/>
  <c r="D7" i="15"/>
  <c r="B3535" i="1"/>
  <c r="S3535" i="1" s="1"/>
  <c r="B1893" i="1"/>
  <c r="B4391" i="1"/>
  <c r="S4391" i="1" s="1"/>
  <c r="B4375" i="1"/>
  <c r="B2837" i="1"/>
  <c r="B4287" i="1"/>
  <c r="B3785" i="1"/>
  <c r="B4271" i="1"/>
  <c r="B4215" i="1"/>
  <c r="A1187" i="1"/>
  <c r="A1183" i="1"/>
  <c r="A1179" i="1"/>
  <c r="A1175" i="1"/>
  <c r="B2143" i="1"/>
  <c r="S2143" i="1" s="1"/>
  <c r="B4103" i="1"/>
  <c r="S4103" i="1" s="1"/>
  <c r="B4087" i="1"/>
  <c r="S4087" i="1" s="1"/>
  <c r="B4071" i="1"/>
  <c r="S4071" i="1" s="1"/>
  <c r="B1549" i="1"/>
  <c r="S1549" i="1" s="1"/>
  <c r="A1352" i="1"/>
  <c r="A1416" i="1"/>
  <c r="A1480" i="1"/>
  <c r="B2434" i="1"/>
  <c r="S2434" i="1" s="1"/>
  <c r="B3334" i="1"/>
  <c r="S3334" i="1" s="1"/>
  <c r="B3592" i="1"/>
  <c r="F1031" i="1"/>
  <c r="F1526" i="1"/>
  <c r="F1522" i="1"/>
  <c r="F1518" i="1"/>
  <c r="F1514" i="1"/>
  <c r="F1510" i="1"/>
  <c r="F1506" i="1"/>
  <c r="F1502" i="1"/>
  <c r="F1498" i="1"/>
  <c r="F1494" i="1"/>
  <c r="F1490" i="1"/>
  <c r="F1486" i="1"/>
  <c r="F1482" i="1"/>
  <c r="F1478" i="1"/>
  <c r="F1474" i="1"/>
  <c r="F1470" i="1"/>
  <c r="F1466" i="1"/>
  <c r="F1462" i="1"/>
  <c r="F1458" i="1"/>
  <c r="F1454" i="1"/>
  <c r="F1450" i="1"/>
  <c r="F1446" i="1"/>
  <c r="F1442" i="1"/>
  <c r="F1438" i="1"/>
  <c r="F1434" i="1"/>
  <c r="F1430" i="1"/>
  <c r="F1426" i="1"/>
  <c r="F1422" i="1"/>
  <c r="F1418" i="1"/>
  <c r="F1414" i="1"/>
  <c r="F1410" i="1"/>
  <c r="F1406" i="1"/>
  <c r="F1402" i="1"/>
  <c r="F1398" i="1"/>
  <c r="F1394" i="1"/>
  <c r="F1390" i="1"/>
  <c r="F1386" i="1"/>
  <c r="F1382" i="1"/>
  <c r="F1378" i="1"/>
  <c r="F1374" i="1"/>
  <c r="F1370" i="1"/>
  <c r="F1366" i="1"/>
  <c r="F1362" i="1"/>
  <c r="F1358" i="1"/>
  <c r="F1354" i="1"/>
  <c r="F1350" i="1"/>
  <c r="F1346" i="1"/>
  <c r="F1342" i="1"/>
  <c r="F1338" i="1"/>
  <c r="F1334" i="1"/>
  <c r="F1330" i="1"/>
  <c r="F1326" i="1"/>
  <c r="F1322" i="1"/>
  <c r="F1318" i="1"/>
  <c r="F1314" i="1"/>
  <c r="F1310" i="1"/>
  <c r="F1306" i="1"/>
  <c r="F1302" i="1"/>
  <c r="F1298" i="1"/>
  <c r="F1294" i="1"/>
  <c r="F1290" i="1"/>
  <c r="F1286" i="1"/>
  <c r="F1282" i="1"/>
  <c r="F1278" i="1"/>
  <c r="F1274" i="1"/>
  <c r="F1270" i="1"/>
  <c r="F1266" i="1"/>
  <c r="F1262" i="1"/>
  <c r="F1258" i="1"/>
  <c r="F1254" i="1"/>
  <c r="F1250" i="1"/>
  <c r="F1246" i="1"/>
  <c r="F1242" i="1"/>
  <c r="F1238" i="1"/>
  <c r="F1234" i="1"/>
  <c r="F1230" i="1"/>
  <c r="F1226" i="1"/>
  <c r="F1222" i="1"/>
  <c r="F1218" i="1"/>
  <c r="F1214" i="1"/>
  <c r="F1210" i="1"/>
  <c r="F1206" i="1"/>
  <c r="F1202" i="1"/>
  <c r="F1198" i="1"/>
  <c r="F1194" i="1"/>
  <c r="F1190" i="1"/>
  <c r="F1186" i="1"/>
  <c r="F1182" i="1"/>
  <c r="F1178" i="1"/>
  <c r="F1174" i="1"/>
  <c r="F1170" i="1"/>
  <c r="F1166" i="1"/>
  <c r="F1162" i="1"/>
  <c r="F1158" i="1"/>
  <c r="F1154" i="1"/>
  <c r="F1150" i="1"/>
  <c r="F1146" i="1"/>
  <c r="F1142" i="1"/>
  <c r="F1138" i="1"/>
  <c r="F1134" i="1"/>
  <c r="F1130" i="1"/>
  <c r="F1126" i="1"/>
  <c r="F1122" i="1"/>
  <c r="F1118" i="1"/>
  <c r="F1114" i="1"/>
  <c r="F1110" i="1"/>
  <c r="F1106" i="1"/>
  <c r="F1102" i="1"/>
  <c r="F1098" i="1"/>
  <c r="F1094" i="1"/>
  <c r="F1090" i="1"/>
  <c r="F1086" i="1"/>
  <c r="F1082" i="1"/>
  <c r="F1078" i="1"/>
  <c r="F1074" i="1"/>
  <c r="F1070" i="1"/>
  <c r="F1066" i="1"/>
  <c r="F1062" i="1"/>
  <c r="F1058" i="1"/>
  <c r="F1054" i="1"/>
  <c r="F1050" i="1"/>
  <c r="F1046" i="1"/>
  <c r="F1042" i="1"/>
  <c r="F1038" i="1"/>
  <c r="F1034" i="1"/>
  <c r="O2030" i="1"/>
  <c r="Q506" i="13" s="1"/>
  <c r="O2027" i="1"/>
  <c r="Q503" i="13" s="1"/>
  <c r="O2026" i="1"/>
  <c r="Q502" i="13" s="1"/>
  <c r="O2023" i="1"/>
  <c r="Q499" i="13" s="1"/>
  <c r="O2022" i="1"/>
  <c r="Q498" i="13" s="1"/>
  <c r="O2021" i="1"/>
  <c r="Q497" i="13" s="1"/>
  <c r="O2020" i="1"/>
  <c r="Q496" i="13" s="1"/>
  <c r="O2019" i="1"/>
  <c r="Q495" i="13" s="1"/>
  <c r="A1368" i="1"/>
  <c r="A1432" i="1"/>
  <c r="A1496" i="1"/>
  <c r="B3521" i="1"/>
  <c r="B3947" i="1"/>
  <c r="B2341" i="1"/>
  <c r="S2341" i="1" s="1"/>
  <c r="B2313" i="1"/>
  <c r="B2273" i="1"/>
  <c r="F1171" i="1"/>
  <c r="F1115" i="1"/>
  <c r="F1035" i="1"/>
  <c r="O2018" i="1"/>
  <c r="Q494" i="13" s="1"/>
  <c r="O2016" i="1"/>
  <c r="Q492" i="13" s="1"/>
  <c r="O2015" i="1"/>
  <c r="Q491" i="13" s="1"/>
  <c r="O2014" i="1"/>
  <c r="Q490" i="13" s="1"/>
  <c r="O2011" i="1"/>
  <c r="Q487" i="13" s="1"/>
  <c r="O2010" i="1"/>
  <c r="Q486" i="13" s="1"/>
  <c r="O2007" i="1"/>
  <c r="Q483" i="13" s="1"/>
  <c r="O2006" i="1"/>
  <c r="Q482" i="13" s="1"/>
  <c r="O2005" i="1"/>
  <c r="Q481" i="13" s="1"/>
  <c r="O2004" i="1"/>
  <c r="O2003" i="1"/>
  <c r="Q479" i="13" s="1"/>
  <c r="O2002" i="1"/>
  <c r="Q478" i="13" s="1"/>
  <c r="O2000" i="1"/>
  <c r="Q476" i="13" s="1"/>
  <c r="O1999" i="1"/>
  <c r="Q475" i="13" s="1"/>
  <c r="O1998" i="1"/>
  <c r="Q474" i="13" s="1"/>
  <c r="O1995" i="1"/>
  <c r="Q471" i="13" s="1"/>
  <c r="O1994" i="1"/>
  <c r="Q470" i="13" s="1"/>
  <c r="O1991" i="1"/>
  <c r="Q467" i="13" s="1"/>
  <c r="O1990" i="1"/>
  <c r="Q466" i="13" s="1"/>
  <c r="O1989" i="1"/>
  <c r="Q465" i="13" s="1"/>
  <c r="O1988" i="1"/>
  <c r="Q464" i="13" s="1"/>
  <c r="O1987" i="1"/>
  <c r="Q463" i="13" s="1"/>
  <c r="O1986" i="1"/>
  <c r="Q462" i="13" s="1"/>
  <c r="O1984" i="1"/>
  <c r="Q460" i="13" s="1"/>
  <c r="O1983" i="1"/>
  <c r="Q459" i="13" s="1"/>
  <c r="O1982" i="1"/>
  <c r="Q458" i="13" s="1"/>
  <c r="O1979" i="1"/>
  <c r="Q455" i="13" s="1"/>
  <c r="O1978" i="1"/>
  <c r="Q454" i="13" s="1"/>
  <c r="O1975" i="1"/>
  <c r="Q451" i="13" s="1"/>
  <c r="O1974" i="1"/>
  <c r="Q450" i="13" s="1"/>
  <c r="O1973" i="1"/>
  <c r="Q449" i="13" s="1"/>
  <c r="O1972" i="1"/>
  <c r="Q448" i="13" s="1"/>
  <c r="O1971" i="1"/>
  <c r="Q447" i="13" s="1"/>
  <c r="O1970" i="1"/>
  <c r="Q446" i="13" s="1"/>
  <c r="O1968" i="1"/>
  <c r="Q444" i="13" s="1"/>
  <c r="O1967" i="1"/>
  <c r="Q443" i="13" s="1"/>
  <c r="O1966" i="1"/>
  <c r="Q442" i="13" s="1"/>
  <c r="O1963" i="1"/>
  <c r="Q439" i="13" s="1"/>
  <c r="O1962" i="1"/>
  <c r="Q438" i="13" s="1"/>
  <c r="O1959" i="1"/>
  <c r="Q435" i="13" s="1"/>
  <c r="O1958" i="1"/>
  <c r="Q434" i="13" s="1"/>
  <c r="O1957" i="1"/>
  <c r="Q433" i="13" s="1"/>
  <c r="O1956" i="1"/>
  <c r="O1955" i="1"/>
  <c r="Q431" i="13" s="1"/>
  <c r="O1954" i="1"/>
  <c r="Q430" i="13" s="1"/>
  <c r="O1952" i="1"/>
  <c r="O1951" i="1"/>
  <c r="Q427" i="13" s="1"/>
  <c r="O1950" i="1"/>
  <c r="Q426" i="13" s="1"/>
  <c r="O1947" i="1"/>
  <c r="Q423" i="13" s="1"/>
  <c r="O1946" i="1"/>
  <c r="Q422" i="13" s="1"/>
  <c r="O1943" i="1"/>
  <c r="Q419" i="13" s="1"/>
  <c r="O1942" i="1"/>
  <c r="Q418" i="13" s="1"/>
  <c r="O1941" i="1"/>
  <c r="Q417" i="13" s="1"/>
  <c r="O1940" i="1"/>
  <c r="Q416" i="13" s="1"/>
  <c r="O1939" i="1"/>
  <c r="Q415" i="13" s="1"/>
  <c r="O1938" i="1"/>
  <c r="Q414" i="13" s="1"/>
  <c r="O1936" i="1"/>
  <c r="Q412" i="13" s="1"/>
  <c r="O1935" i="1"/>
  <c r="Q411" i="13" s="1"/>
  <c r="O1934" i="1"/>
  <c r="Q410" i="13" s="1"/>
  <c r="O1931" i="1"/>
  <c r="Q407" i="13" s="1"/>
  <c r="O1930" i="1"/>
  <c r="Q406" i="13" s="1"/>
  <c r="O1927" i="1"/>
  <c r="Q403" i="13" s="1"/>
  <c r="O1926" i="1"/>
  <c r="Q402" i="13" s="1"/>
  <c r="O1925" i="1"/>
  <c r="Q401" i="13" s="1"/>
  <c r="O1924" i="1"/>
  <c r="Q400" i="13" s="1"/>
  <c r="O1923" i="1"/>
  <c r="Q399" i="13" s="1"/>
  <c r="O1922" i="1"/>
  <c r="O1920" i="1"/>
  <c r="Q396" i="13" s="1"/>
  <c r="O1919" i="1"/>
  <c r="Q395" i="13" s="1"/>
  <c r="O1918" i="1"/>
  <c r="Q394" i="13" s="1"/>
  <c r="O1915" i="1"/>
  <c r="Q391" i="13" s="1"/>
  <c r="O1914" i="1"/>
  <c r="Q390" i="13" s="1"/>
  <c r="O1911" i="1"/>
  <c r="Q387" i="13" s="1"/>
  <c r="O1910" i="1"/>
  <c r="Q386" i="13" s="1"/>
  <c r="O1909" i="1"/>
  <c r="Q385" i="13" s="1"/>
  <c r="O1908" i="1"/>
  <c r="Q384" i="13" s="1"/>
  <c r="O1907" i="1"/>
  <c r="Q383" i="13" s="1"/>
  <c r="O1906" i="1"/>
  <c r="Q382" i="13" s="1"/>
  <c r="O1904" i="1"/>
  <c r="O1903" i="1"/>
  <c r="Q379" i="13" s="1"/>
  <c r="O1902" i="1"/>
  <c r="Q378" i="13" s="1"/>
  <c r="O1899" i="1"/>
  <c r="Q375" i="13" s="1"/>
  <c r="O1898" i="1"/>
  <c r="Q374" i="13" s="1"/>
  <c r="O1895" i="1"/>
  <c r="Q371" i="13" s="1"/>
  <c r="O1894" i="1"/>
  <c r="Q370" i="13" s="1"/>
  <c r="O1893" i="1"/>
  <c r="Q369" i="13" s="1"/>
  <c r="O1892" i="1"/>
  <c r="Q368" i="13" s="1"/>
  <c r="O1891" i="1"/>
  <c r="Q367" i="13" s="1"/>
  <c r="O1890" i="1"/>
  <c r="Q366" i="13" s="1"/>
  <c r="O1888" i="1"/>
  <c r="Q364" i="13" s="1"/>
  <c r="O1887" i="1"/>
  <c r="Q363" i="13" s="1"/>
  <c r="O1886" i="1"/>
  <c r="Q362" i="13" s="1"/>
  <c r="O1883" i="1"/>
  <c r="Q359" i="13" s="1"/>
  <c r="O1882" i="1"/>
  <c r="Q358" i="13" s="1"/>
  <c r="O1879" i="1"/>
  <c r="Q355" i="13" s="1"/>
  <c r="O1878" i="1"/>
  <c r="Q354" i="13" s="1"/>
  <c r="O1877" i="1"/>
  <c r="Q353" i="13" s="1"/>
  <c r="O1876" i="1"/>
  <c r="Q352" i="13" s="1"/>
  <c r="O1875" i="1"/>
  <c r="Q351" i="13" s="1"/>
  <c r="O1874" i="1"/>
  <c r="Q350" i="13" s="1"/>
  <c r="O1872" i="1"/>
  <c r="Q348" i="13" s="1"/>
  <c r="O1871" i="1"/>
  <c r="Q347" i="13" s="1"/>
  <c r="O1870" i="1"/>
  <c r="Q346" i="13" s="1"/>
  <c r="O1867" i="1"/>
  <c r="Q343" i="13" s="1"/>
  <c r="O1866" i="1"/>
  <c r="Q342" i="13" s="1"/>
  <c r="O1863" i="1"/>
  <c r="Q339" i="13" s="1"/>
  <c r="O1862" i="1"/>
  <c r="Q338" i="13" s="1"/>
  <c r="O1861" i="1"/>
  <c r="Q337" i="13" s="1"/>
  <c r="O1860" i="1"/>
  <c r="Q336" i="13" s="1"/>
  <c r="O1859" i="1"/>
  <c r="Q335" i="13" s="1"/>
  <c r="O1858" i="1"/>
  <c r="Q334" i="13" s="1"/>
  <c r="O1856" i="1"/>
  <c r="Q332" i="13" s="1"/>
  <c r="O1855" i="1"/>
  <c r="Q331" i="13" s="1"/>
  <c r="O1854" i="1"/>
  <c r="Q330" i="13" s="1"/>
  <c r="O1851" i="1"/>
  <c r="Q327" i="13" s="1"/>
  <c r="O1850" i="1"/>
  <c r="Q326" i="13" s="1"/>
  <c r="O1847" i="1"/>
  <c r="Q323" i="13" s="1"/>
  <c r="O1846" i="1"/>
  <c r="Q322" i="13" s="1"/>
  <c r="O1845" i="1"/>
  <c r="Q321" i="13" s="1"/>
  <c r="O1844" i="1"/>
  <c r="Q320" i="13" s="1"/>
  <c r="O1843" i="1"/>
  <c r="Q319" i="13" s="1"/>
  <c r="O1842" i="1"/>
  <c r="Q318" i="13" s="1"/>
  <c r="O1840" i="1"/>
  <c r="Q316" i="13" s="1"/>
  <c r="O1839" i="1"/>
  <c r="Q315" i="13" s="1"/>
  <c r="O1838" i="1"/>
  <c r="Q314" i="13" s="1"/>
  <c r="O1835" i="1"/>
  <c r="Q311" i="13" s="1"/>
  <c r="O1834" i="1"/>
  <c r="Q310" i="13" s="1"/>
  <c r="O1831" i="1"/>
  <c r="Q307" i="13" s="1"/>
  <c r="O1830" i="1"/>
  <c r="Q306" i="13" s="1"/>
  <c r="O1829" i="1"/>
  <c r="Q305" i="13" s="1"/>
  <c r="O1828" i="1"/>
  <c r="Q304" i="13" s="1"/>
  <c r="O1827" i="1"/>
  <c r="Q303" i="13" s="1"/>
  <c r="O1826" i="1"/>
  <c r="Q302" i="13" s="1"/>
  <c r="O1824" i="1"/>
  <c r="Q300" i="13" s="1"/>
  <c r="O1823" i="1"/>
  <c r="Q299" i="13" s="1"/>
  <c r="O1822" i="1"/>
  <c r="Q298" i="13" s="1"/>
  <c r="O1819" i="1"/>
  <c r="Q295" i="13" s="1"/>
  <c r="O1818" i="1"/>
  <c r="Q294" i="13" s="1"/>
  <c r="O1815" i="1"/>
  <c r="Q291" i="13" s="1"/>
  <c r="O1814" i="1"/>
  <c r="Q290" i="13" s="1"/>
  <c r="O1813" i="1"/>
  <c r="Q289" i="13" s="1"/>
  <c r="O1812" i="1"/>
  <c r="O1811" i="1"/>
  <c r="Q287" i="13" s="1"/>
  <c r="O1810" i="1"/>
  <c r="Q286" i="13" s="1"/>
  <c r="O1808" i="1"/>
  <c r="Q284" i="13" s="1"/>
  <c r="O1807" i="1"/>
  <c r="Q283" i="13" s="1"/>
  <c r="O1806" i="1"/>
  <c r="Q282" i="13" s="1"/>
  <c r="O1803" i="1"/>
  <c r="Q279" i="13" s="1"/>
  <c r="O1802" i="1"/>
  <c r="Q278" i="13" s="1"/>
  <c r="O1799" i="1"/>
  <c r="Q275" i="13" s="1"/>
  <c r="O1798" i="1"/>
  <c r="Q274" i="13" s="1"/>
  <c r="O1797" i="1"/>
  <c r="Q273" i="13" s="1"/>
  <c r="O1796" i="1"/>
  <c r="Q272" i="13" s="1"/>
  <c r="O1795" i="1"/>
  <c r="Q271" i="13" s="1"/>
  <c r="O1794" i="1"/>
  <c r="Q270" i="13" s="1"/>
  <c r="O1792" i="1"/>
  <c r="Q268" i="13" s="1"/>
  <c r="O1791" i="1"/>
  <c r="Q267" i="13" s="1"/>
  <c r="O1790" i="1"/>
  <c r="Q266" i="13" s="1"/>
  <c r="O1787" i="1"/>
  <c r="Q263" i="13" s="1"/>
  <c r="O1786" i="1"/>
  <c r="Q262" i="13" s="1"/>
  <c r="O1783" i="1"/>
  <c r="Q259" i="13" s="1"/>
  <c r="O1782" i="1"/>
  <c r="Q258" i="13" s="1"/>
  <c r="O1781" i="1"/>
  <c r="Q257" i="13" s="1"/>
  <c r="O1780" i="1"/>
  <c r="Q256" i="13" s="1"/>
  <c r="O1779" i="1"/>
  <c r="Q255" i="13" s="1"/>
  <c r="O1778" i="1"/>
  <c r="Q254" i="13" s="1"/>
  <c r="O1776" i="1"/>
  <c r="Q252" i="13" s="1"/>
  <c r="O1775" i="1"/>
  <c r="Q251" i="13" s="1"/>
  <c r="O1774" i="1"/>
  <c r="Q250" i="13" s="1"/>
  <c r="O1771" i="1"/>
  <c r="Q247" i="13" s="1"/>
  <c r="O1770" i="1"/>
  <c r="Q246" i="13" s="1"/>
  <c r="O1767" i="1"/>
  <c r="Q243" i="13" s="1"/>
  <c r="O1766" i="1"/>
  <c r="Q242" i="13" s="1"/>
  <c r="O1765" i="1"/>
  <c r="Q241" i="13" s="1"/>
  <c r="O1764" i="1"/>
  <c r="O1763" i="1"/>
  <c r="Q239" i="13" s="1"/>
  <c r="O1762" i="1"/>
  <c r="Q238" i="13" s="1"/>
  <c r="O1760" i="1"/>
  <c r="O1759" i="1"/>
  <c r="Q235" i="13" s="1"/>
  <c r="O1758" i="1"/>
  <c r="Q234" i="13" s="1"/>
  <c r="O1755" i="1"/>
  <c r="Q231" i="13" s="1"/>
  <c r="O1754" i="1"/>
  <c r="Q230" i="13" s="1"/>
  <c r="O1751" i="1"/>
  <c r="Q227" i="13" s="1"/>
  <c r="O1750" i="1"/>
  <c r="Q226" i="13" s="1"/>
  <c r="O1749" i="1"/>
  <c r="Q225" i="13" s="1"/>
  <c r="O1748" i="1"/>
  <c r="Q224" i="13" s="1"/>
  <c r="O1747" i="1"/>
  <c r="Q223" i="13" s="1"/>
  <c r="O1746" i="1"/>
  <c r="Q222" i="13" s="1"/>
  <c r="O1744" i="1"/>
  <c r="Q220" i="13" s="1"/>
  <c r="O1743" i="1"/>
  <c r="Q219" i="13" s="1"/>
  <c r="O1742" i="1"/>
  <c r="Q218" i="13" s="1"/>
  <c r="O1739" i="1"/>
  <c r="Q215" i="13" s="1"/>
  <c r="O1738" i="1"/>
  <c r="Q214" i="13" s="1"/>
  <c r="O1735" i="1"/>
  <c r="Q211" i="13" s="1"/>
  <c r="O1734" i="1"/>
  <c r="Q210" i="13" s="1"/>
  <c r="O1733" i="1"/>
  <c r="Q209" i="13" s="1"/>
  <c r="O1732" i="1"/>
  <c r="Q208" i="13" s="1"/>
  <c r="O1731" i="1"/>
  <c r="Q207" i="13" s="1"/>
  <c r="O1730" i="1"/>
  <c r="Q206" i="13" s="1"/>
  <c r="O1728" i="1"/>
  <c r="Q204" i="13" s="1"/>
  <c r="O1727" i="1"/>
  <c r="Q203" i="13" s="1"/>
  <c r="O1726" i="1"/>
  <c r="Q202" i="13" s="1"/>
  <c r="O1723" i="1"/>
  <c r="Q199" i="13" s="1"/>
  <c r="O1722" i="1"/>
  <c r="Q198" i="13" s="1"/>
  <c r="O1719" i="1"/>
  <c r="Q195" i="13" s="1"/>
  <c r="O1718" i="1"/>
  <c r="Q194" i="13" s="1"/>
  <c r="O1717" i="1"/>
  <c r="Q193" i="13" s="1"/>
  <c r="O1716" i="1"/>
  <c r="Q192" i="13" s="1"/>
  <c r="O1715" i="1"/>
  <c r="Q191" i="13" s="1"/>
  <c r="O1714" i="1"/>
  <c r="Q190" i="13" s="1"/>
  <c r="O1712" i="1"/>
  <c r="Q188" i="13" s="1"/>
  <c r="O1711" i="1"/>
  <c r="Q187" i="13" s="1"/>
  <c r="O1710" i="1"/>
  <c r="Q186" i="13" s="1"/>
  <c r="O1707" i="1"/>
  <c r="Q183" i="13" s="1"/>
  <c r="O1706" i="1"/>
  <c r="Q182" i="13" s="1"/>
  <c r="O1703" i="1"/>
  <c r="Q179" i="13" s="1"/>
  <c r="O1702" i="1"/>
  <c r="Q178" i="13" s="1"/>
  <c r="O1701" i="1"/>
  <c r="Q177" i="13" s="1"/>
  <c r="O1700" i="1"/>
  <c r="Q176" i="13" s="1"/>
  <c r="O1699" i="1"/>
  <c r="Q175" i="13" s="1"/>
  <c r="O1698" i="1"/>
  <c r="Q174" i="13" s="1"/>
  <c r="O1696" i="1"/>
  <c r="Q172" i="13" s="1"/>
  <c r="O1695" i="1"/>
  <c r="Q171" i="13" s="1"/>
  <c r="O1694" i="1"/>
  <c r="Q170" i="13" s="1"/>
  <c r="O1691" i="1"/>
  <c r="Q167" i="13" s="1"/>
  <c r="O1690" i="1"/>
  <c r="Q166" i="13" s="1"/>
  <c r="O1687" i="1"/>
  <c r="Q163" i="13" s="1"/>
  <c r="O1686" i="1"/>
  <c r="Q162" i="13" s="1"/>
  <c r="O1685" i="1"/>
  <c r="Q161" i="13" s="1"/>
  <c r="O1684" i="1"/>
  <c r="Q160" i="13" s="1"/>
  <c r="O1683" i="1"/>
  <c r="Q159" i="13" s="1"/>
  <c r="O1682" i="1"/>
  <c r="Q158" i="13" s="1"/>
  <c r="O1680" i="1"/>
  <c r="Q156" i="13" s="1"/>
  <c r="O1679" i="1"/>
  <c r="Q155" i="13" s="1"/>
  <c r="O1678" i="1"/>
  <c r="Q154" i="13" s="1"/>
  <c r="O1675" i="1"/>
  <c r="Q151" i="13" s="1"/>
  <c r="O1674" i="1"/>
  <c r="Q150" i="13" s="1"/>
  <c r="O1671" i="1"/>
  <c r="Q147" i="13" s="1"/>
  <c r="O1670" i="1"/>
  <c r="Q146" i="13" s="1"/>
  <c r="O1669" i="1"/>
  <c r="Q145" i="13" s="1"/>
  <c r="O1668" i="1"/>
  <c r="Q144" i="13" s="1"/>
  <c r="O1667" i="1"/>
  <c r="Q143" i="13" s="1"/>
  <c r="O1666" i="1"/>
  <c r="Q142" i="13" s="1"/>
  <c r="O1664" i="1"/>
  <c r="Q140" i="13" s="1"/>
  <c r="O1663" i="1"/>
  <c r="Q139" i="13" s="1"/>
  <c r="O1662" i="1"/>
  <c r="Q138" i="13" s="1"/>
  <c r="O1659" i="1"/>
  <c r="Q135" i="13" s="1"/>
  <c r="O1658" i="1"/>
  <c r="Q134" i="13" s="1"/>
  <c r="O1655" i="1"/>
  <c r="Q131" i="13" s="1"/>
  <c r="O1654" i="1"/>
  <c r="Q130" i="13" s="1"/>
  <c r="O1653" i="1"/>
  <c r="Q129" i="13" s="1"/>
  <c r="O1652" i="1"/>
  <c r="Q128" i="13" s="1"/>
  <c r="O1651" i="1"/>
  <c r="Q127" i="13" s="1"/>
  <c r="O1650" i="1"/>
  <c r="Q126" i="13" s="1"/>
  <c r="O1648" i="1"/>
  <c r="Q124" i="13" s="1"/>
  <c r="O1647" i="1"/>
  <c r="Q123" i="13" s="1"/>
  <c r="O1646" i="1"/>
  <c r="Q122" i="13" s="1"/>
  <c r="O1643" i="1"/>
  <c r="Q119" i="13" s="1"/>
  <c r="O1642" i="1"/>
  <c r="Q118" i="13" s="1"/>
  <c r="O1639" i="1"/>
  <c r="Q115" i="13" s="1"/>
  <c r="O1638" i="1"/>
  <c r="Q114" i="13" s="1"/>
  <c r="O1637" i="1"/>
  <c r="Q113" i="13" s="1"/>
  <c r="O1636" i="1"/>
  <c r="Q112" i="13" s="1"/>
  <c r="O1635" i="1"/>
  <c r="Q111" i="13" s="1"/>
  <c r="O1634" i="1"/>
  <c r="Q110" i="13" s="1"/>
  <c r="O1632" i="1"/>
  <c r="Q108" i="13" s="1"/>
  <c r="O1631" i="1"/>
  <c r="Q107" i="13" s="1"/>
  <c r="O1630" i="1"/>
  <c r="Q106" i="13" s="1"/>
  <c r="O1627" i="1"/>
  <c r="Q103" i="13" s="1"/>
  <c r="O1626" i="1"/>
  <c r="Q102" i="13" s="1"/>
  <c r="O1623" i="1"/>
  <c r="Q99" i="13" s="1"/>
  <c r="O1622" i="1"/>
  <c r="Q98" i="13" s="1"/>
  <c r="O1621" i="1"/>
  <c r="Q97" i="13" s="1"/>
  <c r="O1620" i="1"/>
  <c r="Q96" i="13" s="1"/>
  <c r="O1619" i="1"/>
  <c r="Q95" i="13" s="1"/>
  <c r="O1618" i="1"/>
  <c r="Q94" i="13" s="1"/>
  <c r="O1616" i="1"/>
  <c r="Q92" i="13" s="1"/>
  <c r="O1615" i="1"/>
  <c r="Q91" i="13" s="1"/>
  <c r="O1614" i="1"/>
  <c r="Q90" i="13" s="1"/>
  <c r="O1611" i="1"/>
  <c r="Q87" i="13" s="1"/>
  <c r="O1610" i="1"/>
  <c r="Q86" i="13" s="1"/>
  <c r="O1607" i="1"/>
  <c r="Q83" i="13" s="1"/>
  <c r="O1606" i="1"/>
  <c r="Q82" i="13" s="1"/>
  <c r="O1605" i="1"/>
  <c r="Q81" i="13" s="1"/>
  <c r="O1604" i="1"/>
  <c r="Q80" i="13" s="1"/>
  <c r="O1603" i="1"/>
  <c r="Q79" i="13" s="1"/>
  <c r="O1602" i="1"/>
  <c r="Q78" i="13" s="1"/>
  <c r="O1600" i="1"/>
  <c r="Q76" i="13" s="1"/>
  <c r="O1599" i="1"/>
  <c r="Q75" i="13" s="1"/>
  <c r="O1598" i="1"/>
  <c r="Q74" i="13" s="1"/>
  <c r="O1595" i="1"/>
  <c r="Q71" i="13" s="1"/>
  <c r="O1594" i="1"/>
  <c r="Q70" i="13" s="1"/>
  <c r="O1591" i="1"/>
  <c r="Q67" i="13" s="1"/>
  <c r="O1590" i="1"/>
  <c r="Q66" i="13" s="1"/>
  <c r="O1589" i="1"/>
  <c r="Q65" i="13" s="1"/>
  <c r="O1588" i="1"/>
  <c r="Q64" i="13" s="1"/>
  <c r="O1587" i="1"/>
  <c r="Q63" i="13" s="1"/>
  <c r="O1586" i="1"/>
  <c r="Q62" i="13" s="1"/>
  <c r="O1584" i="1"/>
  <c r="Q60" i="13" s="1"/>
  <c r="O1583" i="1"/>
  <c r="Q59" i="13" s="1"/>
  <c r="O1582" i="1"/>
  <c r="Q58" i="13" s="1"/>
  <c r="O1579" i="1"/>
  <c r="Q55" i="13" s="1"/>
  <c r="O1578" i="1"/>
  <c r="Q54" i="13" s="1"/>
  <c r="O1575" i="1"/>
  <c r="Q51" i="13" s="1"/>
  <c r="O1574" i="1"/>
  <c r="Q50" i="13" s="1"/>
  <c r="O1573" i="1"/>
  <c r="Q49" i="13" s="1"/>
  <c r="O1572" i="1"/>
  <c r="Q48" i="13" s="1"/>
  <c r="O1571" i="1"/>
  <c r="Q47" i="13" s="1"/>
  <c r="O1570" i="1"/>
  <c r="Q46" i="13" s="1"/>
  <c r="O1568" i="1"/>
  <c r="Q44" i="13" s="1"/>
  <c r="O1567" i="1"/>
  <c r="Q43" i="13" s="1"/>
  <c r="O1566" i="1"/>
  <c r="Q42" i="13" s="1"/>
  <c r="O1563" i="1"/>
  <c r="Q39" i="13" s="1"/>
  <c r="O1562" i="1"/>
  <c r="Q38" i="13" s="1"/>
  <c r="O1559" i="1"/>
  <c r="Q35" i="13" s="1"/>
  <c r="O1558" i="1"/>
  <c r="Q34" i="13" s="1"/>
  <c r="O1557" i="1"/>
  <c r="Q33" i="13" s="1"/>
  <c r="O1556" i="1"/>
  <c r="Q32" i="13" s="1"/>
  <c r="O1555" i="1"/>
  <c r="Q31" i="13" s="1"/>
  <c r="O1554" i="1"/>
  <c r="Q30" i="13" s="1"/>
  <c r="O1552" i="1"/>
  <c r="Q28" i="13" s="1"/>
  <c r="O1551" i="1"/>
  <c r="Q27" i="13" s="1"/>
  <c r="O1550" i="1"/>
  <c r="Q26" i="13" s="1"/>
  <c r="O1547" i="1"/>
  <c r="Q23" i="13" s="1"/>
  <c r="O1546" i="1"/>
  <c r="Q22" i="13" s="1"/>
  <c r="O1543" i="1"/>
  <c r="Q19" i="13" s="1"/>
  <c r="O1542" i="1"/>
  <c r="Q18" i="13" s="1"/>
  <c r="O1541" i="1"/>
  <c r="Q17" i="13" s="1"/>
  <c r="O1540" i="1"/>
  <c r="Q16" i="13" s="1"/>
  <c r="O1539" i="1"/>
  <c r="Q15" i="13" s="1"/>
  <c r="O1538" i="1"/>
  <c r="Q14" i="13" s="1"/>
  <c r="O1536" i="1"/>
  <c r="Q12" i="13" s="1"/>
  <c r="O1535" i="1"/>
  <c r="Q11" i="13" s="1"/>
  <c r="O1534" i="1"/>
  <c r="Q10" i="13" s="1"/>
  <c r="O2038" i="1"/>
  <c r="Q12" i="15" s="1"/>
  <c r="O2817" i="1"/>
  <c r="Q289" i="16" s="1"/>
  <c r="O2812" i="1"/>
  <c r="Q284" i="16" s="1"/>
  <c r="O2756" i="1"/>
  <c r="Q228" i="16" s="1"/>
  <c r="O2017" i="1"/>
  <c r="Q493" i="13" s="1"/>
  <c r="O2001" i="1"/>
  <c r="Q477" i="13" s="1"/>
  <c r="O1985" i="1"/>
  <c r="Q461" i="13" s="1"/>
  <c r="O1969" i="1"/>
  <c r="Q445" i="13" s="1"/>
  <c r="O1953" i="1"/>
  <c r="Q429" i="13" s="1"/>
  <c r="O1937" i="1"/>
  <c r="Q413" i="13" s="1"/>
  <c r="O1921" i="1"/>
  <c r="Q397" i="13" s="1"/>
  <c r="O1905" i="1"/>
  <c r="Q381" i="13" s="1"/>
  <c r="O1889" i="1"/>
  <c r="Q365" i="13" s="1"/>
  <c r="O1873" i="1"/>
  <c r="Q349" i="13" s="1"/>
  <c r="O1857" i="1"/>
  <c r="Q333" i="13" s="1"/>
  <c r="O1841" i="1"/>
  <c r="Q317" i="13" s="1"/>
  <c r="O1825" i="1"/>
  <c r="Q301" i="13" s="1"/>
  <c r="O1809" i="1"/>
  <c r="Q285" i="13" s="1"/>
  <c r="O1793" i="1"/>
  <c r="Q269" i="13" s="1"/>
  <c r="O1777" i="1"/>
  <c r="Q253" i="13" s="1"/>
  <c r="O1761" i="1"/>
  <c r="Q237" i="13" s="1"/>
  <c r="O1745" i="1"/>
  <c r="Q221" i="13" s="1"/>
  <c r="O1729" i="1"/>
  <c r="Q205" i="13" s="1"/>
  <c r="O1713" i="1"/>
  <c r="Q189" i="13" s="1"/>
  <c r="O1697" i="1"/>
  <c r="Q173" i="13" s="1"/>
  <c r="O4207" i="1" s="1"/>
  <c r="Q173" i="39" s="1"/>
  <c r="O1681" i="1"/>
  <c r="Q157" i="13" s="1"/>
  <c r="O1665" i="1"/>
  <c r="Q141" i="13" s="1"/>
  <c r="O1649" i="1"/>
  <c r="Q125" i="13" s="1"/>
  <c r="O1633" i="1"/>
  <c r="Q109" i="13" s="1"/>
  <c r="O1617" i="1"/>
  <c r="Q93" i="13" s="1"/>
  <c r="O1601" i="1"/>
  <c r="Q77" i="13" s="1"/>
  <c r="O1585" i="1"/>
  <c r="Q61" i="13" s="1"/>
  <c r="O1569" i="1"/>
  <c r="Q45" i="13" s="1"/>
  <c r="O1553" i="1"/>
  <c r="Q29" i="13" s="1"/>
  <c r="O1537" i="1"/>
  <c r="Q13" i="13" s="1"/>
  <c r="O2285" i="1"/>
  <c r="Q259" i="15" s="1"/>
  <c r="O2184" i="1"/>
  <c r="Q158" i="15" s="1"/>
  <c r="O2042" i="1"/>
  <c r="Q16" i="15" s="1"/>
  <c r="O2933" i="1"/>
  <c r="Q405" i="16" s="1"/>
  <c r="O2863" i="1"/>
  <c r="Q335" i="16" s="1"/>
  <c r="O2682" i="1"/>
  <c r="Q154" i="16" s="1"/>
  <c r="O2013" i="1"/>
  <c r="Q489" i="13" s="1"/>
  <c r="O2012" i="1"/>
  <c r="Q488" i="13" s="1"/>
  <c r="O1997" i="1"/>
  <c r="Q473" i="13" s="1"/>
  <c r="O1996" i="1"/>
  <c r="Q472" i="13" s="1"/>
  <c r="O1981" i="1"/>
  <c r="Q457" i="13" s="1"/>
  <c r="O1980" i="1"/>
  <c r="Q456" i="13" s="1"/>
  <c r="O1965" i="1"/>
  <c r="O1964" i="1"/>
  <c r="Q440" i="13" s="1"/>
  <c r="O1949" i="1"/>
  <c r="Q425" i="13" s="1"/>
  <c r="O1948" i="1"/>
  <c r="Q424" i="13" s="1"/>
  <c r="O1933" i="1"/>
  <c r="Q409" i="13" s="1"/>
  <c r="O1932" i="1"/>
  <c r="Q408" i="13" s="1"/>
  <c r="O1917" i="1"/>
  <c r="Q393" i="13" s="1"/>
  <c r="O1916" i="1"/>
  <c r="Q392" i="13" s="1"/>
  <c r="O1901" i="1"/>
  <c r="Q377" i="13" s="1"/>
  <c r="O1900" i="1"/>
  <c r="Q376" i="13" s="1"/>
  <c r="O1885" i="1"/>
  <c r="Q361" i="13" s="1"/>
  <c r="O1884" i="1"/>
  <c r="Q360" i="13" s="1"/>
  <c r="O1869" i="1"/>
  <c r="Q345" i="13" s="1"/>
  <c r="O1868" i="1"/>
  <c r="Q344" i="13" s="1"/>
  <c r="O1853" i="1"/>
  <c r="Q329" i="13" s="1"/>
  <c r="O1852" i="1"/>
  <c r="Q328" i="13" s="1"/>
  <c r="O1837" i="1"/>
  <c r="Q313" i="13" s="1"/>
  <c r="O1836" i="1"/>
  <c r="Q312" i="13" s="1"/>
  <c r="O1821" i="1"/>
  <c r="Q297" i="13" s="1"/>
  <c r="O1820" i="1"/>
  <c r="Q296" i="13" s="1"/>
  <c r="O1805" i="1"/>
  <c r="Q281" i="13" s="1"/>
  <c r="O1804" i="1"/>
  <c r="Q280" i="13" s="1"/>
  <c r="O1789" i="1"/>
  <c r="Q265" i="13" s="1"/>
  <c r="O1788" i="1"/>
  <c r="Q264" i="13" s="1"/>
  <c r="O1773" i="1"/>
  <c r="Q249" i="13" s="1"/>
  <c r="O1772" i="1"/>
  <c r="Q248" i="13" s="1"/>
  <c r="O1757" i="1"/>
  <c r="Q233" i="13" s="1"/>
  <c r="O1756" i="1"/>
  <c r="Q232" i="13" s="1"/>
  <c r="O1741" i="1"/>
  <c r="Q217" i="13" s="1"/>
  <c r="O1740" i="1"/>
  <c r="Q216" i="13" s="1"/>
  <c r="O1725" i="1"/>
  <c r="Q201" i="13" s="1"/>
  <c r="O1724" i="1"/>
  <c r="Q200" i="13" s="1"/>
  <c r="O1709" i="1"/>
  <c r="Q185" i="13" s="1"/>
  <c r="O1708" i="1"/>
  <c r="Q184" i="13" s="1"/>
  <c r="O1693" i="1"/>
  <c r="Q169" i="13" s="1"/>
  <c r="O1692" i="1"/>
  <c r="Q168" i="13" s="1"/>
  <c r="O1677" i="1"/>
  <c r="Q153" i="13" s="1"/>
  <c r="O1676" i="1"/>
  <c r="Q152" i="13" s="1"/>
  <c r="O1661" i="1"/>
  <c r="Q137" i="13" s="1"/>
  <c r="O1660" i="1"/>
  <c r="Q136" i="13" s="1"/>
  <c r="O1645" i="1"/>
  <c r="Q121" i="13" s="1"/>
  <c r="O1644" i="1"/>
  <c r="Q120" i="13" s="1"/>
  <c r="O1629" i="1"/>
  <c r="Q105" i="13" s="1"/>
  <c r="O1628" i="1"/>
  <c r="Q104" i="13" s="1"/>
  <c r="O1613" i="1"/>
  <c r="Q89" i="13" s="1"/>
  <c r="O1612" i="1"/>
  <c r="Q88" i="13" s="1"/>
  <c r="O1597" i="1"/>
  <c r="Q73" i="13" s="1"/>
  <c r="O1596" i="1"/>
  <c r="Q72" i="13" s="1"/>
  <c r="O1581" i="1"/>
  <c r="Q57" i="13" s="1"/>
  <c r="O1580" i="1"/>
  <c r="Q56" i="13" s="1"/>
  <c r="O1565" i="1"/>
  <c r="Q41" i="13" s="1"/>
  <c r="O1564" i="1"/>
  <c r="Q40" i="13" s="1"/>
  <c r="O1549" i="1"/>
  <c r="Q25" i="13" s="1"/>
  <c r="O1548" i="1"/>
  <c r="Q24" i="13" s="1"/>
  <c r="O2210" i="1"/>
  <c r="Q184" i="15" s="1"/>
  <c r="O2197" i="1"/>
  <c r="Q171" i="15" s="1"/>
  <c r="O2152" i="1"/>
  <c r="Q126" i="15" s="1"/>
  <c r="O2077" i="1"/>
  <c r="Q51" i="15" s="1"/>
  <c r="O2714" i="1"/>
  <c r="Q186" i="16" s="1"/>
  <c r="O2025" i="1"/>
  <c r="Q501" i="13" s="1"/>
  <c r="O2024" i="1"/>
  <c r="Q500" i="13" s="1"/>
  <c r="O2009" i="1"/>
  <c r="Q485" i="13" s="1"/>
  <c r="O2008" i="1"/>
  <c r="Q484" i="13" s="1"/>
  <c r="O1993" i="1"/>
  <c r="Q469" i="13" s="1"/>
  <c r="O1992" i="1"/>
  <c r="Q468" i="13" s="1"/>
  <c r="O1977" i="1"/>
  <c r="Q453" i="13" s="1"/>
  <c r="O1976" i="1"/>
  <c r="Q452" i="13" s="1"/>
  <c r="O1961" i="1"/>
  <c r="Q437" i="13" s="1"/>
  <c r="O1960" i="1"/>
  <c r="Q436" i="13" s="1"/>
  <c r="O1945" i="1"/>
  <c r="Q421" i="13" s="1"/>
  <c r="O1944" i="1"/>
  <c r="Q420" i="13" s="1"/>
  <c r="O1929" i="1"/>
  <c r="Q405" i="13" s="1"/>
  <c r="O1928" i="1"/>
  <c r="Q404" i="13" s="1"/>
  <c r="O1913" i="1"/>
  <c r="Q389" i="13" s="1"/>
  <c r="O1912" i="1"/>
  <c r="Q388" i="13" s="1"/>
  <c r="O1897" i="1"/>
  <c r="Q373" i="13" s="1"/>
  <c r="O1896" i="1"/>
  <c r="Q372" i="13" s="1"/>
  <c r="O1881" i="1"/>
  <c r="Q357" i="13" s="1"/>
  <c r="O1880" i="1"/>
  <c r="Q356" i="13" s="1"/>
  <c r="O1865" i="1"/>
  <c r="Q341" i="13" s="1"/>
  <c r="O1864" i="1"/>
  <c r="Q340" i="13" s="1"/>
  <c r="O1849" i="1"/>
  <c r="Q325" i="13" s="1"/>
  <c r="O1848" i="1"/>
  <c r="Q324" i="13" s="1"/>
  <c r="O1833" i="1"/>
  <c r="Q309" i="13" s="1"/>
  <c r="O1832" i="1"/>
  <c r="Q308" i="13" s="1"/>
  <c r="O1817" i="1"/>
  <c r="Q293" i="13" s="1"/>
  <c r="O1816" i="1"/>
  <c r="Q292" i="13" s="1"/>
  <c r="O1801" i="1"/>
  <c r="Q277" i="13" s="1"/>
  <c r="O1800" i="1"/>
  <c r="Q276" i="13" s="1"/>
  <c r="O1785" i="1"/>
  <c r="Q261" i="13" s="1"/>
  <c r="O1784" i="1"/>
  <c r="Q260" i="13" s="1"/>
  <c r="O1769" i="1"/>
  <c r="Q245" i="13" s="1"/>
  <c r="O1768" i="1"/>
  <c r="Q244" i="13" s="1"/>
  <c r="O1753" i="1"/>
  <c r="Q229" i="13" s="1"/>
  <c r="O1752" i="1"/>
  <c r="Q228" i="13" s="1"/>
  <c r="O1737" i="1"/>
  <c r="Q213" i="13" s="1"/>
  <c r="O1736" i="1"/>
  <c r="O1721" i="1"/>
  <c r="Q197" i="13" s="1"/>
  <c r="O1720" i="1"/>
  <c r="Q196" i="13" s="1"/>
  <c r="O1705" i="1"/>
  <c r="Q181" i="13" s="1"/>
  <c r="O1704" i="1"/>
  <c r="Q180" i="13" s="1"/>
  <c r="O1689" i="1"/>
  <c r="Q165" i="13" s="1"/>
  <c r="O1688" i="1"/>
  <c r="Q164" i="13" s="1"/>
  <c r="O1673" i="1"/>
  <c r="Q149" i="13" s="1"/>
  <c r="O1672" i="1"/>
  <c r="Q148" i="13" s="1"/>
  <c r="O1657" i="1"/>
  <c r="Q133" i="13" s="1"/>
  <c r="O1656" i="1"/>
  <c r="Q132" i="13" s="1"/>
  <c r="O1641" i="1"/>
  <c r="Q117" i="13" s="1"/>
  <c r="O1640" i="1"/>
  <c r="O1625" i="1"/>
  <c r="Q101" i="13" s="1"/>
  <c r="O1624" i="1"/>
  <c r="Q100" i="13" s="1"/>
  <c r="O1609" i="1"/>
  <c r="Q85" i="13" s="1"/>
  <c r="O1608" i="1"/>
  <c r="Q84" i="13" s="1"/>
  <c r="O1593" i="1"/>
  <c r="Q69" i="13" s="1"/>
  <c r="O1592" i="1"/>
  <c r="Q68" i="13" s="1"/>
  <c r="O1577" i="1"/>
  <c r="Q53" i="13" s="1"/>
  <c r="O1576" i="1"/>
  <c r="Q52" i="13" s="1"/>
  <c r="O1561" i="1"/>
  <c r="Q37" i="13" s="1"/>
  <c r="O1560" i="1"/>
  <c r="Q36" i="13" s="1"/>
  <c r="O1545" i="1"/>
  <c r="Q21" i="13" s="1"/>
  <c r="O1544" i="1"/>
  <c r="O2235" i="1"/>
  <c r="Q209" i="15" s="1"/>
  <c r="O2171" i="1"/>
  <c r="Q145" i="15" s="1"/>
  <c r="O3001" i="1"/>
  <c r="Q473" i="16" s="1"/>
  <c r="O2204" i="1"/>
  <c r="Q178" i="15" s="1"/>
  <c r="O2132" i="1"/>
  <c r="Q106" i="15" s="1"/>
  <c r="O2068" i="1"/>
  <c r="Q42" i="15" s="1"/>
  <c r="O3026" i="1"/>
  <c r="Q498" i="16" s="1"/>
  <c r="O2738" i="1"/>
  <c r="Q210" i="16" s="1"/>
  <c r="O2659" i="1"/>
  <c r="Q131" i="16" s="1"/>
  <c r="O2654" i="1"/>
  <c r="Q126" i="16" s="1"/>
  <c r="O2638" i="1"/>
  <c r="Q110" i="16" s="1"/>
  <c r="O2634" i="1"/>
  <c r="Q106" i="16" s="1"/>
  <c r="O2629" i="1"/>
  <c r="Q101" i="16" s="1"/>
  <c r="O2620" i="1"/>
  <c r="Q92" i="16" s="1"/>
  <c r="O2615" i="1"/>
  <c r="Q87" i="16" s="1"/>
  <c r="O2599" i="1"/>
  <c r="Q71" i="16" s="1"/>
  <c r="O2583" i="1"/>
  <c r="Q55" i="16" s="1"/>
  <c r="O2567" i="1"/>
  <c r="Q39" i="16" s="1"/>
  <c r="O2551" i="1"/>
  <c r="Q23" i="16" s="1"/>
  <c r="O3328" i="1"/>
  <c r="Q298" i="17" s="1"/>
  <c r="O3321" i="1"/>
  <c r="Q291" i="17" s="1"/>
  <c r="O3215" i="1"/>
  <c r="Q185" i="17" s="1"/>
  <c r="O3066" i="1"/>
  <c r="Q36" i="17" s="1"/>
  <c r="O3058" i="1"/>
  <c r="Q28" i="17" s="1"/>
  <c r="O3993" i="1"/>
  <c r="Q461" i="18" s="1"/>
  <c r="O3944" i="1"/>
  <c r="Q412" i="18" s="1"/>
  <c r="O3920" i="1"/>
  <c r="Q388" i="18" s="1"/>
  <c r="O3912" i="1"/>
  <c r="Q380" i="18" s="1"/>
  <c r="O3888" i="1"/>
  <c r="Q356" i="18" s="1"/>
  <c r="O3880" i="1"/>
  <c r="Q348" i="18" s="1"/>
  <c r="O3856" i="1"/>
  <c r="Q324" i="18" s="1"/>
  <c r="O3848" i="1"/>
  <c r="Q316" i="18" s="1"/>
  <c r="O3824" i="1"/>
  <c r="Q292" i="18" s="1"/>
  <c r="O3816" i="1"/>
  <c r="Q284" i="18" s="1"/>
  <c r="O3790" i="1"/>
  <c r="Q258" i="18" s="1"/>
  <c r="O3773" i="1"/>
  <c r="Q241" i="18" s="1"/>
  <c r="O3753" i="1"/>
  <c r="Q221" i="18" s="1"/>
  <c r="O3744" i="1"/>
  <c r="Q212" i="18" s="1"/>
  <c r="O3641" i="1"/>
  <c r="Q109" i="18" s="1"/>
  <c r="O3621" i="1"/>
  <c r="Q89" i="18" s="1"/>
  <c r="O3581" i="1"/>
  <c r="Q49" i="18" s="1"/>
  <c r="O3570" i="1"/>
  <c r="Q38" i="18" s="1"/>
  <c r="O3553" i="1"/>
  <c r="Q21" i="18" s="1"/>
  <c r="O2667" i="1"/>
  <c r="Q139" i="16" s="1"/>
  <c r="O2651" i="1"/>
  <c r="Q123" i="16" s="1"/>
  <c r="O2646" i="1"/>
  <c r="Q118" i="16" s="1"/>
  <c r="O2639" i="1"/>
  <c r="Q111" i="16" s="1"/>
  <c r="O2635" i="1"/>
  <c r="Q107" i="16" s="1"/>
  <c r="O2630" i="1"/>
  <c r="Q102" i="16" s="1"/>
  <c r="O2626" i="1"/>
  <c r="Q98" i="16" s="1"/>
  <c r="O2625" i="1"/>
  <c r="Q97" i="16" s="1"/>
  <c r="O2621" i="1"/>
  <c r="Q93" i="16" s="1"/>
  <c r="O2611" i="1"/>
  <c r="Q83" i="16" s="1"/>
  <c r="O2609" i="1"/>
  <c r="Q81" i="16" s="1"/>
  <c r="O2604" i="1"/>
  <c r="Q76" i="16" s="1"/>
  <c r="O2595" i="1"/>
  <c r="Q67" i="16" s="1"/>
  <c r="O2593" i="1"/>
  <c r="Q65" i="16" s="1"/>
  <c r="O2588" i="1"/>
  <c r="Q60" i="16" s="1"/>
  <c r="O2579" i="1"/>
  <c r="Q51" i="16" s="1"/>
  <c r="O2577" i="1"/>
  <c r="Q49" i="16" s="1"/>
  <c r="O2572" i="1"/>
  <c r="Q44" i="16" s="1"/>
  <c r="O2563" i="1"/>
  <c r="Q35" i="16" s="1"/>
  <c r="O2561" i="1"/>
  <c r="Q33" i="16" s="1"/>
  <c r="O2556" i="1"/>
  <c r="Q28" i="16" s="1"/>
  <c r="O2547" i="1"/>
  <c r="Q19" i="16" s="1"/>
  <c r="O2545" i="1"/>
  <c r="Q17" i="16" s="1"/>
  <c r="O2540" i="1"/>
  <c r="Q12" i="16" s="1"/>
  <c r="O3486" i="1"/>
  <c r="Q456" i="17" s="1"/>
  <c r="O3349" i="1"/>
  <c r="Q319" i="17" s="1"/>
  <c r="O3309" i="1"/>
  <c r="Q279" i="17" s="1"/>
  <c r="O3267" i="1"/>
  <c r="Q237" i="17" s="1"/>
  <c r="O3168" i="1"/>
  <c r="Q138" i="17" s="1"/>
  <c r="O4013" i="1"/>
  <c r="Q481" i="18" s="1"/>
  <c r="O3777" i="1"/>
  <c r="Q245" i="18" s="1"/>
  <c r="O3763" i="1"/>
  <c r="Q231" i="18" s="1"/>
  <c r="O3698" i="1"/>
  <c r="Q166" i="18" s="1"/>
  <c r="O3653" i="1"/>
  <c r="Q121" i="18" s="1"/>
  <c r="O3614" i="1"/>
  <c r="Q82" i="18" s="1"/>
  <c r="O3595" i="1"/>
  <c r="Q63" i="18" s="1"/>
  <c r="O2056" i="1"/>
  <c r="Q30" i="15" s="1"/>
  <c r="O2049" i="1"/>
  <c r="Q23" i="15" s="1"/>
  <c r="O2976" i="1"/>
  <c r="Q448" i="16" s="1"/>
  <c r="O2955" i="1"/>
  <c r="Q427" i="16" s="1"/>
  <c r="O2847" i="1"/>
  <c r="Q319" i="16" s="1"/>
  <c r="O2801" i="1"/>
  <c r="Q273" i="16" s="1"/>
  <c r="O2780" i="1"/>
  <c r="Q252" i="16" s="1"/>
  <c r="O2669" i="1"/>
  <c r="Q141" i="16" s="1"/>
  <c r="O2655" i="1"/>
  <c r="Q127" i="16" s="1"/>
  <c r="O2643" i="1"/>
  <c r="Q115" i="16" s="1"/>
  <c r="O2637" i="1"/>
  <c r="Q109" i="16" s="1"/>
  <c r="O2628" i="1"/>
  <c r="Q100" i="16" s="1"/>
  <c r="O2623" i="1"/>
  <c r="Q95" i="16" s="1"/>
  <c r="O2616" i="1"/>
  <c r="Q88" i="16" s="1"/>
  <c r="O2607" i="1"/>
  <c r="Q79" i="16" s="1"/>
  <c r="O2605" i="1"/>
  <c r="Q77" i="16" s="1"/>
  <c r="O2600" i="1"/>
  <c r="Q72" i="16" s="1"/>
  <c r="O2591" i="1"/>
  <c r="Q63" i="16" s="1"/>
  <c r="O2589" i="1"/>
  <c r="Q61" i="16" s="1"/>
  <c r="O2584" i="1"/>
  <c r="Q56" i="16" s="1"/>
  <c r="O2575" i="1"/>
  <c r="Q47" i="16" s="1"/>
  <c r="O2573" i="1"/>
  <c r="Q45" i="16" s="1"/>
  <c r="O2568" i="1"/>
  <c r="Q40" i="16" s="1"/>
  <c r="O2559" i="1"/>
  <c r="Q31" i="16" s="1"/>
  <c r="O2557" i="1"/>
  <c r="Q29" i="16" s="1"/>
  <c r="O2552" i="1"/>
  <c r="Q24" i="16" s="1"/>
  <c r="O2543" i="1"/>
  <c r="Q15" i="16" s="1"/>
  <c r="O2541" i="1"/>
  <c r="Q13" i="16" s="1"/>
  <c r="O3461" i="1"/>
  <c r="Q431" i="17" s="1"/>
  <c r="O3305" i="1"/>
  <c r="Q275" i="17" s="1"/>
  <c r="O3243" i="1"/>
  <c r="Q213" i="17" s="1"/>
  <c r="O3217" i="1"/>
  <c r="Q187" i="17" s="1"/>
  <c r="O3143" i="1"/>
  <c r="Q113" i="17" s="1"/>
  <c r="O3052" i="1"/>
  <c r="Q22" i="17" s="1"/>
  <c r="O4006" i="1"/>
  <c r="Q474" i="18" s="1"/>
  <c r="O3923" i="1"/>
  <c r="Q391" i="18" s="1"/>
  <c r="O3891" i="1"/>
  <c r="Q359" i="18" s="1"/>
  <c r="O3819" i="1"/>
  <c r="Q287" i="18" s="1"/>
  <c r="O3769" i="1"/>
  <c r="Q237" i="18" s="1"/>
  <c r="O3756" i="1"/>
  <c r="Q224" i="18" s="1"/>
  <c r="O3550" i="1"/>
  <c r="Q18" i="18" s="1"/>
  <c r="O2463" i="1"/>
  <c r="Q437" i="15" s="1"/>
  <c r="O2278" i="1"/>
  <c r="Q252" i="15" s="1"/>
  <c r="O2095" i="1"/>
  <c r="Q69" i="15" s="1"/>
  <c r="O2086" i="1"/>
  <c r="Q60" i="15" s="1"/>
  <c r="O2063" i="1"/>
  <c r="Q37" i="15" s="1"/>
  <c r="O2883" i="1"/>
  <c r="Q355" i="16" s="1"/>
  <c r="O2790" i="1"/>
  <c r="Q262" i="16" s="1"/>
  <c r="O2735" i="1"/>
  <c r="Q207" i="16" s="1"/>
  <c r="O2686" i="1"/>
  <c r="Q158" i="16" s="1"/>
  <c r="O2670" i="1"/>
  <c r="Q142" i="16" s="1"/>
  <c r="O2666" i="1"/>
  <c r="Q138" i="16" s="1"/>
  <c r="O2662" i="1"/>
  <c r="Q134" i="16" s="1"/>
  <c r="O2661" i="1"/>
  <c r="Q133" i="16" s="1"/>
  <c r="O2647" i="1"/>
  <c r="Q119" i="16" s="1"/>
  <c r="O2633" i="1"/>
  <c r="Q105" i="16" s="1"/>
  <c r="O2619" i="1"/>
  <c r="Q91" i="16" s="1"/>
  <c r="O2617" i="1"/>
  <c r="Q89" i="16" s="1"/>
  <c r="O2613" i="1"/>
  <c r="Q85" i="16" s="1"/>
  <c r="O2612" i="1"/>
  <c r="Q84" i="16" s="1"/>
  <c r="O2608" i="1"/>
  <c r="Q80" i="16" s="1"/>
  <c r="O2603" i="1"/>
  <c r="Q75" i="16" s="1"/>
  <c r="O2601" i="1"/>
  <c r="Q73" i="16" s="1"/>
  <c r="O2597" i="1"/>
  <c r="Q69" i="16" s="1"/>
  <c r="O2596" i="1"/>
  <c r="Q68" i="16" s="1"/>
  <c r="O2592" i="1"/>
  <c r="Q64" i="16" s="1"/>
  <c r="O2587" i="1"/>
  <c r="Q59" i="16" s="1"/>
  <c r="O2585" i="1"/>
  <c r="Q57" i="16" s="1"/>
  <c r="O2581" i="1"/>
  <c r="Q53" i="16" s="1"/>
  <c r="O2580" i="1"/>
  <c r="Q52" i="16" s="1"/>
  <c r="O2576" i="1"/>
  <c r="Q48" i="16" s="1"/>
  <c r="O2571" i="1"/>
  <c r="Q43" i="16" s="1"/>
  <c r="O2569" i="1"/>
  <c r="Q41" i="16" s="1"/>
  <c r="O2565" i="1"/>
  <c r="Q37" i="16" s="1"/>
  <c r="O2564" i="1"/>
  <c r="Q36" i="16" s="1"/>
  <c r="O2560" i="1"/>
  <c r="Q32" i="16" s="1"/>
  <c r="O2555" i="1"/>
  <c r="Q27" i="16" s="1"/>
  <c r="O2553" i="1"/>
  <c r="Q25" i="16" s="1"/>
  <c r="O2549" i="1"/>
  <c r="Q21" i="16" s="1"/>
  <c r="O2548" i="1"/>
  <c r="Q20" i="16" s="1"/>
  <c r="O2544" i="1"/>
  <c r="Q16" i="16" s="1"/>
  <c r="O2539" i="1"/>
  <c r="Q11" i="16" s="1"/>
  <c r="O3522" i="1"/>
  <c r="Q492" i="17" s="1"/>
  <c r="O3512" i="1"/>
  <c r="Q482" i="17" s="1"/>
  <c r="O3429" i="1"/>
  <c r="Q399" i="17" s="1"/>
  <c r="O3390" i="1"/>
  <c r="Q360" i="17" s="1"/>
  <c r="O3342" i="1"/>
  <c r="Q312" i="17" s="1"/>
  <c r="O3299" i="1"/>
  <c r="Q269" i="17" s="1"/>
  <c r="O3074" i="1"/>
  <c r="Q44" i="17" s="1"/>
  <c r="O3047" i="1"/>
  <c r="Q17" i="17" s="1"/>
  <c r="O3043" i="1"/>
  <c r="Q13" i="17" s="1"/>
  <c r="O4016" i="1"/>
  <c r="Q484" i="18" s="1"/>
  <c r="O3983" i="1"/>
  <c r="Q451" i="18" s="1"/>
  <c r="O3967" i="1"/>
  <c r="Q435" i="18" s="1"/>
  <c r="O3951" i="1"/>
  <c r="Q419" i="18" s="1"/>
  <c r="O3936" i="1"/>
  <c r="Q404" i="18" s="1"/>
  <c r="O3904" i="1"/>
  <c r="Q372" i="18" s="1"/>
  <c r="O3872" i="1"/>
  <c r="Q340" i="18" s="1"/>
  <c r="O3840" i="1"/>
  <c r="Q308" i="18" s="1"/>
  <c r="O3807" i="1"/>
  <c r="Q275" i="18" s="1"/>
  <c r="O3772" i="1"/>
  <c r="Q240" i="18" s="1"/>
  <c r="O3723" i="1"/>
  <c r="Q191" i="18" s="1"/>
  <c r="O3705" i="1"/>
  <c r="Q173" i="18" s="1"/>
  <c r="O3678" i="1"/>
  <c r="Q146" i="18" s="1"/>
  <c r="O3646" i="1"/>
  <c r="Q114" i="18" s="1"/>
  <c r="O3627" i="1"/>
  <c r="Q95" i="18" s="1"/>
  <c r="O3589" i="1"/>
  <c r="Q57" i="18" s="1"/>
  <c r="O3747" i="1"/>
  <c r="Q215" i="18" s="1"/>
  <c r="O3731" i="1"/>
  <c r="Q199" i="18" s="1"/>
  <c r="O3722" i="1"/>
  <c r="Q190" i="18" s="1"/>
  <c r="O3673" i="1"/>
  <c r="Q141" i="18" s="1"/>
  <c r="O3577" i="1"/>
  <c r="Q45" i="18" s="1"/>
  <c r="O3545" i="1"/>
  <c r="Q13" i="18" s="1"/>
  <c r="I525" i="1"/>
  <c r="J473" i="38"/>
  <c r="J322" i="38"/>
  <c r="J500" i="38"/>
  <c r="J365" i="38"/>
  <c r="J116" i="38"/>
  <c r="J244" i="38"/>
  <c r="J97" i="38"/>
  <c r="J225" i="38"/>
  <c r="J107" i="38"/>
  <c r="J195" i="38"/>
  <c r="J279" i="38"/>
  <c r="J363" i="38"/>
  <c r="J507" i="38"/>
  <c r="J423" i="38"/>
  <c r="J306" i="38"/>
  <c r="J525" i="38"/>
  <c r="J154" i="38"/>
  <c r="J134" i="38"/>
  <c r="J312" i="38"/>
  <c r="J301" i="38"/>
  <c r="J243" i="38"/>
  <c r="J547" i="38"/>
  <c r="J369" i="38"/>
  <c r="J350" i="38"/>
  <c r="J228" i="38"/>
  <c r="J183" i="38"/>
  <c r="J435" i="38"/>
  <c r="J484" i="38"/>
  <c r="J113" i="38"/>
  <c r="J291" i="38"/>
  <c r="J258" i="38"/>
  <c r="J452" i="38"/>
  <c r="J145" i="38"/>
  <c r="J311" i="38"/>
  <c r="J393" i="38"/>
  <c r="J196" i="38"/>
  <c r="J163" i="38"/>
  <c r="J455" i="38"/>
  <c r="J548" i="38"/>
  <c r="J324" i="38"/>
  <c r="J247" i="38"/>
  <c r="J364" i="38"/>
  <c r="J420" i="38"/>
  <c r="J177" i="38"/>
  <c r="J331" i="38"/>
  <c r="J82" i="38"/>
  <c r="J521" i="38"/>
  <c r="J118" i="38"/>
  <c r="J305" i="38"/>
  <c r="J539" i="38"/>
  <c r="B2033" i="1"/>
  <c r="S2033" i="1" s="1"/>
  <c r="S4527" i="1"/>
  <c r="S4463" i="1"/>
  <c r="S4375" i="1"/>
  <c r="B3821" i="1"/>
  <c r="B3805" i="1"/>
  <c r="S4287" i="1"/>
  <c r="B3255" i="1"/>
  <c r="B2223" i="1"/>
  <c r="S4215" i="1"/>
  <c r="B2453" i="1"/>
  <c r="B3939" i="1"/>
  <c r="Q3939" i="1" s="1"/>
  <c r="B3353" i="1"/>
  <c r="Q3353" i="1" s="1"/>
  <c r="B2337" i="1"/>
  <c r="B2297" i="1"/>
  <c r="B2265" i="1"/>
  <c r="B3751" i="1"/>
  <c r="B3229" i="1"/>
  <c r="B2723" i="1"/>
  <c r="B2715" i="1"/>
  <c r="B3201" i="1"/>
  <c r="B3165" i="1"/>
  <c r="B3595" i="1"/>
  <c r="B3081" i="1"/>
  <c r="B4001" i="1"/>
  <c r="B2973" i="1"/>
  <c r="S4431" i="1"/>
  <c r="S1893" i="1"/>
  <c r="B3881" i="1"/>
  <c r="B2833" i="1"/>
  <c r="S4271" i="1"/>
  <c r="B3665" i="1"/>
  <c r="B3657" i="1"/>
  <c r="B3115" i="1"/>
  <c r="B3465" i="1"/>
  <c r="B2437" i="1"/>
  <c r="R2437" i="1" s="1"/>
  <c r="B2927" i="1"/>
  <c r="B2903" i="1"/>
  <c r="B2895" i="1"/>
  <c r="B2887" i="1"/>
  <c r="B2779" i="1"/>
  <c r="B2763" i="1"/>
  <c r="B3496" i="1"/>
  <c r="B3480" i="1"/>
  <c r="S4480" i="1"/>
  <c r="S4476" i="1"/>
  <c r="S4472" i="1"/>
  <c r="S4464" i="1"/>
  <c r="S4460" i="1"/>
  <c r="S4416" i="1"/>
  <c r="S4412" i="1"/>
  <c r="S4392" i="1"/>
  <c r="S4388" i="1"/>
  <c r="B3376" i="1"/>
  <c r="B3368" i="1"/>
  <c r="S4356" i="1"/>
  <c r="S4348" i="1"/>
  <c r="S4328" i="1"/>
  <c r="S4316" i="1"/>
  <c r="S4312" i="1"/>
  <c r="B2786" i="1"/>
  <c r="B2782" i="1"/>
  <c r="S4284" i="1"/>
  <c r="S4204" i="1"/>
  <c r="S4200" i="1"/>
  <c r="S4192" i="1"/>
  <c r="B2658" i="1"/>
  <c r="B2140" i="1"/>
  <c r="B3630" i="1"/>
  <c r="B3626" i="1"/>
  <c r="S4120" i="1"/>
  <c r="B2096" i="1"/>
  <c r="B3542" i="1"/>
  <c r="B4030" i="1"/>
  <c r="O4024" i="1"/>
  <c r="Q492" i="18" s="1"/>
  <c r="B4022" i="1"/>
  <c r="Q4022" i="1" s="1"/>
  <c r="O3984" i="1"/>
  <c r="Q452" i="18" s="1"/>
  <c r="O3976" i="1"/>
  <c r="Q444" i="18" s="1"/>
  <c r="O3960" i="1"/>
  <c r="Q428" i="18" s="1"/>
  <c r="O3787" i="1"/>
  <c r="Q255" i="18" s="1"/>
  <c r="O3752" i="1"/>
  <c r="Q220" i="18" s="1"/>
  <c r="O3658" i="1"/>
  <c r="Q126" i="18" s="1"/>
  <c r="O3622" i="1"/>
  <c r="Q90" i="18" s="1"/>
  <c r="O3594" i="1"/>
  <c r="Q62" i="18" s="1"/>
  <c r="O3558" i="1"/>
  <c r="Q26" i="18" s="1"/>
  <c r="B4536" i="1"/>
  <c r="B4528" i="1"/>
  <c r="B4520" i="1"/>
  <c r="B4512" i="1"/>
  <c r="B4504" i="1"/>
  <c r="B4496" i="1"/>
  <c r="B4488" i="1"/>
  <c r="B4456" i="1"/>
  <c r="B4440" i="1"/>
  <c r="B4432" i="1"/>
  <c r="B4424" i="1"/>
  <c r="B4408" i="1"/>
  <c r="B4400" i="1"/>
  <c r="B4384" i="1"/>
  <c r="B4376" i="1"/>
  <c r="B4368" i="1"/>
  <c r="B4344" i="1"/>
  <c r="B4304" i="1"/>
  <c r="B4296" i="1"/>
  <c r="B4288" i="1"/>
  <c r="B4280" i="1"/>
  <c r="B4272" i="1"/>
  <c r="B4264" i="1"/>
  <c r="B4256" i="1"/>
  <c r="B4248" i="1"/>
  <c r="B4240" i="1"/>
  <c r="B4232" i="1"/>
  <c r="B4224" i="1"/>
  <c r="B4216" i="1"/>
  <c r="B4208" i="1"/>
  <c r="B4184" i="1"/>
  <c r="B4176" i="1"/>
  <c r="B4168" i="1"/>
  <c r="B4160" i="1"/>
  <c r="B4152" i="1"/>
  <c r="B4144" i="1"/>
  <c r="B4136" i="1"/>
  <c r="B4128" i="1"/>
  <c r="B4112" i="1"/>
  <c r="B4104" i="1"/>
  <c r="B4096" i="1"/>
  <c r="B4088" i="1"/>
  <c r="B4080" i="1"/>
  <c r="B4072" i="1"/>
  <c r="B4064" i="1"/>
  <c r="B4056" i="1"/>
  <c r="B4048" i="1"/>
  <c r="B2022" i="1"/>
  <c r="B2014" i="1"/>
  <c r="B1990" i="1"/>
  <c r="B1974" i="1"/>
  <c r="P1974" i="1" s="1"/>
  <c r="R450" i="13" s="1"/>
  <c r="B1966" i="1"/>
  <c r="B1950" i="1"/>
  <c r="Q1950" i="1" s="1"/>
  <c r="B1942" i="1"/>
  <c r="B1934" i="1"/>
  <c r="B1918" i="1"/>
  <c r="B1902" i="1"/>
  <c r="B1886" i="1"/>
  <c r="B1870" i="1"/>
  <c r="Q1870" i="1" s="1"/>
  <c r="B1862" i="1"/>
  <c r="B1854" i="1"/>
  <c r="B1846" i="1"/>
  <c r="B1838" i="1"/>
  <c r="P1838" i="1" s="1"/>
  <c r="R314" i="13" s="1"/>
  <c r="B1806" i="1"/>
  <c r="B1790" i="1"/>
  <c r="B1782" i="1"/>
  <c r="B1774" i="1"/>
  <c r="B1766" i="1"/>
  <c r="Q1766" i="1" s="1"/>
  <c r="B1750" i="1"/>
  <c r="B1726" i="1"/>
  <c r="Q1726" i="1" s="1"/>
  <c r="B1702" i="1"/>
  <c r="P1702" i="1" s="1"/>
  <c r="R178" i="13" s="1"/>
  <c r="B1694" i="1"/>
  <c r="B1686" i="1"/>
  <c r="B1678" i="1"/>
  <c r="B1662" i="1"/>
  <c r="Q1662" i="1" s="1"/>
  <c r="B1654" i="1"/>
  <c r="B1638" i="1"/>
  <c r="B1630" i="1"/>
  <c r="B1614" i="1"/>
  <c r="B1606" i="1"/>
  <c r="B1598" i="1"/>
  <c r="B1550" i="1"/>
  <c r="B1542" i="1"/>
  <c r="B3063" i="1"/>
  <c r="B3077" i="1"/>
  <c r="B3099" i="1"/>
  <c r="B3105" i="1"/>
  <c r="B3119" i="1"/>
  <c r="B3133" i="1"/>
  <c r="B3155" i="1"/>
  <c r="B3183" i="1"/>
  <c r="B3282" i="1"/>
  <c r="B3342" i="1"/>
  <c r="B3552" i="1"/>
  <c r="B3576" i="1"/>
  <c r="B3584" i="1"/>
  <c r="B3677" i="1"/>
  <c r="B3685" i="1"/>
  <c r="B3777" i="1"/>
  <c r="Q3777" i="1" s="1"/>
  <c r="B3809" i="1"/>
  <c r="B3817" i="1"/>
  <c r="B3824" i="1"/>
  <c r="B3832" i="1"/>
  <c r="P3832" i="1" s="1"/>
  <c r="R300" i="18" s="1"/>
  <c r="B3864" i="1"/>
  <c r="B3880" i="1"/>
  <c r="Q3880" i="1" s="1"/>
  <c r="B3888" i="1"/>
  <c r="B3912" i="1"/>
  <c r="B3997" i="1"/>
  <c r="B4005" i="1"/>
  <c r="B4020" i="1"/>
  <c r="Q4020" i="1" s="1"/>
  <c r="B4028" i="1"/>
  <c r="B4036" i="1"/>
  <c r="O3129" i="1"/>
  <c r="Q99" i="17" s="1"/>
  <c r="O3128" i="1"/>
  <c r="Q98" i="17" s="1"/>
  <c r="O3092" i="1"/>
  <c r="Q62" i="17" s="1"/>
  <c r="O3064" i="1"/>
  <c r="Q34" i="17" s="1"/>
  <c r="B4038" i="1"/>
  <c r="O4032" i="1"/>
  <c r="Q500" i="18" s="1"/>
  <c r="O4008" i="1"/>
  <c r="Q476" i="18" s="1"/>
  <c r="O3992" i="1"/>
  <c r="Q460" i="18" s="1"/>
  <c r="O3968" i="1"/>
  <c r="Q436" i="18" s="1"/>
  <c r="O3952" i="1"/>
  <c r="Q420" i="18" s="1"/>
  <c r="O3808" i="1"/>
  <c r="Q276" i="18" s="1"/>
  <c r="O3786" i="1"/>
  <c r="Q254" i="18" s="1"/>
  <c r="O3780" i="1"/>
  <c r="Q248" i="18" s="1"/>
  <c r="O3751" i="1"/>
  <c r="Q219" i="18" s="1"/>
  <c r="O3686" i="1"/>
  <c r="Q154" i="18" s="1"/>
  <c r="A1255" i="1"/>
  <c r="O2528" i="1"/>
  <c r="Q502" i="15" s="1"/>
  <c r="O2478" i="1"/>
  <c r="Q452" i="15" s="1"/>
  <c r="O2477" i="1"/>
  <c r="Q451" i="15" s="1"/>
  <c r="O2462" i="1"/>
  <c r="Q436" i="15" s="1"/>
  <c r="O2448" i="1"/>
  <c r="Q422" i="15" s="1"/>
  <c r="O2444" i="1"/>
  <c r="Q418" i="15" s="1"/>
  <c r="O2431" i="1"/>
  <c r="Q405" i="15" s="1"/>
  <c r="O2414" i="1"/>
  <c r="Q388" i="15" s="1"/>
  <c r="O2413" i="1"/>
  <c r="Q387" i="15" s="1"/>
  <c r="O2400" i="1"/>
  <c r="Q374" i="15" s="1"/>
  <c r="O2384" i="1"/>
  <c r="Q358" i="15" s="1"/>
  <c r="O2354" i="1"/>
  <c r="Q328" i="15" s="1"/>
  <c r="O2324" i="1"/>
  <c r="Q298" i="15" s="1"/>
  <c r="O2232" i="1"/>
  <c r="Q206" i="15" s="1"/>
  <c r="O2215" i="1"/>
  <c r="Q189" i="15" s="1"/>
  <c r="O2055" i="1"/>
  <c r="Q29" i="15" s="1"/>
  <c r="O4063" i="1" s="1"/>
  <c r="Q29" i="39" s="1"/>
  <c r="O2054" i="1"/>
  <c r="O2040" i="1"/>
  <c r="Q14" i="15" s="1"/>
  <c r="O2039" i="1"/>
  <c r="Q13" i="15" s="1"/>
  <c r="O2037" i="1"/>
  <c r="Q11" i="15" s="1"/>
  <c r="O2036" i="1"/>
  <c r="Q10" i="15" s="1"/>
  <c r="O2977" i="1"/>
  <c r="Q449" i="16" s="1"/>
  <c r="O2975" i="1"/>
  <c r="Q447" i="16" s="1"/>
  <c r="O2971" i="1"/>
  <c r="Q443" i="16" s="1"/>
  <c r="O2917" i="1"/>
  <c r="Q389" i="16" s="1"/>
  <c r="O2913" i="1"/>
  <c r="Q385" i="16" s="1"/>
  <c r="O2858" i="1"/>
  <c r="Q330" i="16" s="1"/>
  <c r="O2856" i="1"/>
  <c r="Q328" i="16" s="1"/>
  <c r="O2855" i="1"/>
  <c r="Q327" i="16" s="1"/>
  <c r="O2850" i="1"/>
  <c r="Q322" i="16" s="1"/>
  <c r="O2849" i="1"/>
  <c r="Q321" i="16" s="1"/>
  <c r="O2806" i="1"/>
  <c r="Q278" i="16" s="1"/>
  <c r="O2798" i="1"/>
  <c r="Q270" i="16" s="1"/>
  <c r="O2796" i="1"/>
  <c r="Q268" i="16" s="1"/>
  <c r="O2793" i="1"/>
  <c r="Q265" i="16" s="1"/>
  <c r="O2788" i="1"/>
  <c r="Q260" i="16" s="1"/>
  <c r="O2787" i="1"/>
  <c r="Q259" i="16" s="1"/>
  <c r="O2774" i="1"/>
  <c r="Q246" i="16" s="1"/>
  <c r="O2772" i="1"/>
  <c r="Q244" i="16" s="1"/>
  <c r="O2766" i="1"/>
  <c r="Q238" i="16" s="1"/>
  <c r="O2737" i="1"/>
  <c r="Q209" i="16" s="1"/>
  <c r="O2709" i="1"/>
  <c r="Q181" i="16" s="1"/>
  <c r="O2683" i="1"/>
  <c r="Q155" i="16" s="1"/>
  <c r="O2678" i="1"/>
  <c r="Q150" i="16" s="1"/>
  <c r="O2677" i="1"/>
  <c r="Q149" i="16" s="1"/>
  <c r="O3519" i="1"/>
  <c r="Q489" i="17" s="1"/>
  <c r="O3518" i="1"/>
  <c r="Q488" i="17" s="1"/>
  <c r="O3490" i="1"/>
  <c r="Q460" i="17" s="1"/>
  <c r="O3453" i="1"/>
  <c r="Q423" i="17" s="1"/>
  <c r="O3424" i="1"/>
  <c r="Q394" i="17" s="1"/>
  <c r="O3422" i="1"/>
  <c r="Q392" i="17" s="1"/>
  <c r="O3395" i="1"/>
  <c r="Q365" i="17" s="1"/>
  <c r="O3394" i="1"/>
  <c r="Q364" i="17" s="1"/>
  <c r="O3393" i="1"/>
  <c r="Q363" i="17" s="1"/>
  <c r="O3389" i="1"/>
  <c r="Q359" i="17" s="1"/>
  <c r="O3360" i="1"/>
  <c r="Q330" i="17" s="1"/>
  <c r="O3358" i="1"/>
  <c r="Q328" i="17" s="1"/>
  <c r="O3262" i="1"/>
  <c r="Q232" i="17" s="1"/>
  <c r="O3251" i="1"/>
  <c r="Q221" i="17" s="1"/>
  <c r="A1060" i="1"/>
  <c r="A1092" i="1"/>
  <c r="A1124" i="1"/>
  <c r="A1156" i="1"/>
  <c r="A1188" i="1"/>
  <c r="A1204" i="1"/>
  <c r="A1220" i="1"/>
  <c r="A1236" i="1"/>
  <c r="A1252" i="1"/>
  <c r="A1284" i="1"/>
  <c r="A1300" i="1"/>
  <c r="A1316" i="1"/>
  <c r="A1364" i="1"/>
  <c r="A1380" i="1"/>
  <c r="A1396" i="1"/>
  <c r="A1428" i="1"/>
  <c r="A1444" i="1"/>
  <c r="A1476" i="1"/>
  <c r="A1492" i="1"/>
  <c r="A1524" i="1"/>
  <c r="A1527" i="1"/>
  <c r="A1519" i="1"/>
  <c r="A1511" i="1"/>
  <c r="A1503" i="1"/>
  <c r="A1495" i="1"/>
  <c r="A1487" i="1"/>
  <c r="A1479" i="1"/>
  <c r="A1471" i="1"/>
  <c r="A1463" i="1"/>
  <c r="A1455" i="1"/>
  <c r="A1447" i="1"/>
  <c r="A1439" i="1"/>
  <c r="A1431" i="1"/>
  <c r="A1423" i="1"/>
  <c r="A1415" i="1"/>
  <c r="A1411" i="1"/>
  <c r="A1403" i="1"/>
  <c r="A1395" i="1"/>
  <c r="A1387" i="1"/>
  <c r="A1383" i="1"/>
  <c r="A1375" i="1"/>
  <c r="A1367" i="1"/>
  <c r="A1359" i="1"/>
  <c r="A1351" i="1"/>
  <c r="A1343" i="1"/>
  <c r="A1335" i="1"/>
  <c r="A1331" i="1"/>
  <c r="A1323" i="1"/>
  <c r="A1315" i="1"/>
  <c r="A1307" i="1"/>
  <c r="A1299" i="1"/>
  <c r="A1291" i="1"/>
  <c r="A1283" i="1"/>
  <c r="A1279" i="1"/>
  <c r="A1271" i="1"/>
  <c r="A1263" i="1"/>
  <c r="A1251" i="1"/>
  <c r="A1243" i="1"/>
  <c r="A1239" i="1"/>
  <c r="A1231" i="1"/>
  <c r="A1223" i="1"/>
  <c r="A1215" i="1"/>
  <c r="A1207" i="1"/>
  <c r="A1199" i="1"/>
  <c r="A1191" i="1"/>
  <c r="A1167" i="1"/>
  <c r="A1159" i="1"/>
  <c r="A1151" i="1"/>
  <c r="A1143" i="1"/>
  <c r="A1135" i="1"/>
  <c r="A1127" i="1"/>
  <c r="A1119" i="1"/>
  <c r="A1111" i="1"/>
  <c r="A1103" i="1"/>
  <c r="A1095" i="1"/>
  <c r="A1087" i="1"/>
  <c r="A1079" i="1"/>
  <c r="A1071" i="1"/>
  <c r="A1063" i="1"/>
  <c r="A1055" i="1"/>
  <c r="A1051" i="1"/>
  <c r="A1043" i="1"/>
  <c r="A1035" i="1"/>
  <c r="O2514" i="1"/>
  <c r="Q488" i="15" s="1"/>
  <c r="O2499" i="1"/>
  <c r="Q473" i="15" s="1"/>
  <c r="O4507" i="1" s="1"/>
  <c r="Q473" i="39" s="1"/>
  <c r="O2483" i="1"/>
  <c r="Q457" i="15" s="1"/>
  <c r="O2465" i="1"/>
  <c r="Q439" i="15" s="1"/>
  <c r="B2448" i="1"/>
  <c r="O2418" i="1"/>
  <c r="Q392" i="15" s="1"/>
  <c r="O2402" i="1"/>
  <c r="Q376" i="15" s="1"/>
  <c r="O2387" i="1"/>
  <c r="Q361" i="15" s="1"/>
  <c r="O2331" i="1"/>
  <c r="Q305" i="15" s="1"/>
  <c r="O2283" i="1"/>
  <c r="Q257" i="15" s="1"/>
  <c r="O2252" i="1"/>
  <c r="Q226" i="15" s="1"/>
  <c r="O2250" i="1"/>
  <c r="Q224" i="15" s="1"/>
  <c r="O2248" i="1"/>
  <c r="Q222" i="15" s="1"/>
  <c r="O2247" i="1"/>
  <c r="Q221" i="15" s="1"/>
  <c r="O2224" i="1"/>
  <c r="Q198" i="15" s="1"/>
  <c r="O2044" i="1"/>
  <c r="Q18" i="15" s="1"/>
  <c r="O2043" i="1"/>
  <c r="Q17" i="15" s="1"/>
  <c r="B2040" i="1"/>
  <c r="O3002" i="1"/>
  <c r="Q474" i="16" s="1"/>
  <c r="O2994" i="1"/>
  <c r="Q466" i="16" s="1"/>
  <c r="O2992" i="1"/>
  <c r="Q464" i="16" s="1"/>
  <c r="O2988" i="1"/>
  <c r="Q460" i="16" s="1"/>
  <c r="O2935" i="1"/>
  <c r="Q407" i="16" s="1"/>
  <c r="O2924" i="1"/>
  <c r="Q396" i="16" s="1"/>
  <c r="O2865" i="1"/>
  <c r="Q337" i="16" s="1"/>
  <c r="O2746" i="1"/>
  <c r="Q218" i="16" s="1"/>
  <c r="O2695" i="1"/>
  <c r="Q167" i="16" s="1"/>
  <c r="O2693" i="1"/>
  <c r="Q165" i="16" s="1"/>
  <c r="O3530" i="1"/>
  <c r="Q500" i="17" s="1"/>
  <c r="O3496" i="1"/>
  <c r="Q466" i="17" s="1"/>
  <c r="O3494" i="1"/>
  <c r="Q464" i="17" s="1"/>
  <c r="O3462" i="1"/>
  <c r="Q432" i="17" s="1"/>
  <c r="O3433" i="1"/>
  <c r="Q403" i="17" s="1"/>
  <c r="B3410" i="1"/>
  <c r="O3403" i="1"/>
  <c r="Q373" i="17" s="1"/>
  <c r="O3368" i="1"/>
  <c r="Q338" i="17" s="1"/>
  <c r="O3367" i="1"/>
  <c r="Q337" i="17" s="1"/>
  <c r="S3350" i="1"/>
  <c r="O3347" i="1"/>
  <c r="Q317" i="17" s="1"/>
  <c r="O3323" i="1"/>
  <c r="Q293" i="17" s="1"/>
  <c r="O3312" i="1"/>
  <c r="Q282" i="17" s="1"/>
  <c r="O3288" i="1"/>
  <c r="Q258" i="17" s="1"/>
  <c r="O3231" i="1"/>
  <c r="Q201" i="17" s="1"/>
  <c r="O3187" i="1"/>
  <c r="Q157" i="17" s="1"/>
  <c r="O3180" i="1"/>
  <c r="Q150" i="17" s="1"/>
  <c r="B3162" i="1"/>
  <c r="O3123" i="1"/>
  <c r="Q93" i="17" s="1"/>
  <c r="O3088" i="1"/>
  <c r="Q58" i="17" s="1"/>
  <c r="O3087" i="1"/>
  <c r="Q57" i="17" s="1"/>
  <c r="O3067" i="1"/>
  <c r="Q37" i="17" s="1"/>
  <c r="O4035" i="1"/>
  <c r="Q503" i="18" s="1"/>
  <c r="O4009" i="1"/>
  <c r="Q477" i="18" s="1"/>
  <c r="O4001" i="1"/>
  <c r="Q469" i="18" s="1"/>
  <c r="O3987" i="1"/>
  <c r="Q455" i="18" s="1"/>
  <c r="O3969" i="1"/>
  <c r="Q437" i="18" s="1"/>
  <c r="O3963" i="1"/>
  <c r="Q431" i="18" s="1"/>
  <c r="O3955" i="1"/>
  <c r="Q423" i="18" s="1"/>
  <c r="O3953" i="1"/>
  <c r="Q421" i="18" s="1"/>
  <c r="O3947" i="1"/>
  <c r="Q415" i="18" s="1"/>
  <c r="O3931" i="1"/>
  <c r="Q399" i="18" s="1"/>
  <c r="O3899" i="1"/>
  <c r="Q367" i="18" s="1"/>
  <c r="O3883" i="1"/>
  <c r="Q351" i="18" s="1"/>
  <c r="O3851" i="1"/>
  <c r="Q319" i="18" s="1"/>
  <c r="O3835" i="1"/>
  <c r="Q303" i="18" s="1"/>
  <c r="O3774" i="1"/>
  <c r="Q242" i="18" s="1"/>
  <c r="B3747" i="1"/>
  <c r="Q3747" i="1" s="1"/>
  <c r="O3746" i="1"/>
  <c r="Q214" i="18" s="1"/>
  <c r="O3745" i="1"/>
  <c r="Q213" i="18" s="1"/>
  <c r="O3709" i="1"/>
  <c r="Q177" i="18" s="1"/>
  <c r="O3683" i="1"/>
  <c r="Q151" i="18" s="1"/>
  <c r="O3681" i="1"/>
  <c r="Q149" i="18" s="1"/>
  <c r="O3625" i="1"/>
  <c r="Q93" i="18" s="1"/>
  <c r="O3619" i="1"/>
  <c r="Q87" i="18" s="1"/>
  <c r="O3617" i="1"/>
  <c r="Q85" i="18" s="1"/>
  <c r="S3592" i="1"/>
  <c r="O3561" i="1"/>
  <c r="Q29" i="18" s="1"/>
  <c r="B4511" i="1"/>
  <c r="B4479" i="1"/>
  <c r="B4447" i="1"/>
  <c r="B4423" i="1"/>
  <c r="B4407" i="1"/>
  <c r="B4351" i="1"/>
  <c r="B4335" i="1"/>
  <c r="B4319" i="1"/>
  <c r="B4303" i="1"/>
  <c r="B4255" i="1"/>
  <c r="B4247" i="1"/>
  <c r="B4231" i="1"/>
  <c r="B4199" i="1"/>
  <c r="B4191" i="1"/>
  <c r="B4175" i="1"/>
  <c r="B4159" i="1"/>
  <c r="B4143" i="1"/>
  <c r="B4127" i="1"/>
  <c r="B4119" i="1"/>
  <c r="B4047" i="1"/>
  <c r="B2021" i="1"/>
  <c r="B1997" i="1"/>
  <c r="R1997" i="1" s="1"/>
  <c r="B1981" i="1"/>
  <c r="R1981" i="1" s="1"/>
  <c r="B1965" i="1"/>
  <c r="B1949" i="1"/>
  <c r="B1925" i="1"/>
  <c r="B1869" i="1"/>
  <c r="B1853" i="1"/>
  <c r="B1837" i="1"/>
  <c r="B1829" i="1"/>
  <c r="B1813" i="1"/>
  <c r="B1797" i="1"/>
  <c r="B1781" i="1"/>
  <c r="B1765" i="1"/>
  <c r="B1741" i="1"/>
  <c r="B1725" i="1"/>
  <c r="B1701" i="1"/>
  <c r="B1677" i="1"/>
  <c r="B1661" i="1"/>
  <c r="B1629" i="1"/>
  <c r="B1613" i="1"/>
  <c r="B1597" i="1"/>
  <c r="B1581" i="1"/>
  <c r="B3141" i="1"/>
  <c r="B3177" i="1"/>
  <c r="B3205" i="1"/>
  <c r="B3305" i="1"/>
  <c r="B3631" i="1"/>
  <c r="B3639" i="1"/>
  <c r="B3936" i="1"/>
  <c r="Q3936" i="1" s="1"/>
  <c r="A1040" i="1"/>
  <c r="A1056" i="1"/>
  <c r="A1072" i="1"/>
  <c r="A1088" i="1"/>
  <c r="A1104" i="1"/>
  <c r="A1120" i="1"/>
  <c r="A1136" i="1"/>
  <c r="A1152" i="1"/>
  <c r="A1168" i="1"/>
  <c r="A1184" i="1"/>
  <c r="A1200" i="1"/>
  <c r="A1216" i="1"/>
  <c r="A1232" i="1"/>
  <c r="A1248" i="1"/>
  <c r="A1264" i="1"/>
  <c r="A1280" i="1"/>
  <c r="A1296" i="1"/>
  <c r="A1312" i="1"/>
  <c r="A1328" i="1"/>
  <c r="A1344" i="1"/>
  <c r="A1360" i="1"/>
  <c r="A1376" i="1"/>
  <c r="A1392" i="1"/>
  <c r="A1408" i="1"/>
  <c r="A1424" i="1"/>
  <c r="A1440" i="1"/>
  <c r="A1456" i="1"/>
  <c r="A1472" i="1"/>
  <c r="A1488" i="1"/>
  <c r="A1504" i="1"/>
  <c r="A1520" i="1"/>
  <c r="B2028" i="1"/>
  <c r="B4538" i="1"/>
  <c r="B2024" i="1"/>
  <c r="B4534" i="1"/>
  <c r="B2020" i="1"/>
  <c r="B4530" i="1"/>
  <c r="B2016" i="1"/>
  <c r="B4526" i="1"/>
  <c r="B2012" i="1"/>
  <c r="B4522" i="1"/>
  <c r="B2008" i="1"/>
  <c r="B4518" i="1"/>
  <c r="B2004" i="1"/>
  <c r="B4514" i="1"/>
  <c r="B2000" i="1"/>
  <c r="B4510" i="1"/>
  <c r="B1996" i="1"/>
  <c r="Q1996" i="1" s="1"/>
  <c r="B4506" i="1"/>
  <c r="B1992" i="1"/>
  <c r="Q1992" i="1" s="1"/>
  <c r="B4502" i="1"/>
  <c r="B1988" i="1"/>
  <c r="Q1988" i="1" s="1"/>
  <c r="B4498" i="1"/>
  <c r="B1984" i="1"/>
  <c r="B4494" i="1"/>
  <c r="B1980" i="1"/>
  <c r="B4490" i="1"/>
  <c r="B1976" i="1"/>
  <c r="B4486" i="1"/>
  <c r="B1972" i="1"/>
  <c r="Q1972" i="1" s="1"/>
  <c r="B4482" i="1"/>
  <c r="B1968" i="1"/>
  <c r="P1968" i="1" s="1"/>
  <c r="R444" i="13" s="1"/>
  <c r="B4478" i="1"/>
  <c r="B1964" i="1"/>
  <c r="P1964" i="1" s="1"/>
  <c r="R440" i="13" s="1"/>
  <c r="B4474" i="1"/>
  <c r="B1960" i="1"/>
  <c r="B4470" i="1"/>
  <c r="B1956" i="1"/>
  <c r="B4466" i="1"/>
  <c r="B1952" i="1"/>
  <c r="B4462" i="1"/>
  <c r="B1948" i="1"/>
  <c r="Q1948" i="1" s="1"/>
  <c r="B4458" i="1"/>
  <c r="B1944" i="1"/>
  <c r="B4454" i="1"/>
  <c r="B1940" i="1"/>
  <c r="Q1940" i="1" s="1"/>
  <c r="B4450" i="1"/>
  <c r="B4446" i="1"/>
  <c r="B1932" i="1"/>
  <c r="B4442" i="1"/>
  <c r="B1928" i="1"/>
  <c r="B4438" i="1"/>
  <c r="B1924" i="1"/>
  <c r="B4434" i="1"/>
  <c r="B1920" i="1"/>
  <c r="P1920" i="1" s="1"/>
  <c r="R396" i="13" s="1"/>
  <c r="B4430" i="1"/>
  <c r="B1916" i="1"/>
  <c r="B4426" i="1"/>
  <c r="B1912" i="1"/>
  <c r="B4422" i="1"/>
  <c r="B1908" i="1"/>
  <c r="B4418" i="1"/>
  <c r="B1904" i="1"/>
  <c r="B4414" i="1"/>
  <c r="B1900" i="1"/>
  <c r="B4410" i="1"/>
  <c r="B1896" i="1"/>
  <c r="R1896" i="1" s="1"/>
  <c r="B4406" i="1"/>
  <c r="B1892" i="1"/>
  <c r="B4402" i="1"/>
  <c r="B1888" i="1"/>
  <c r="B4398" i="1"/>
  <c r="B1884" i="1"/>
  <c r="B4394" i="1"/>
  <c r="B1880" i="1"/>
  <c r="B4390" i="1"/>
  <c r="B4386" i="1"/>
  <c r="B1872" i="1"/>
  <c r="B4382" i="1"/>
  <c r="B1868" i="1"/>
  <c r="Q1868" i="1" s="1"/>
  <c r="B4378" i="1"/>
  <c r="B1864" i="1"/>
  <c r="B4374" i="1"/>
  <c r="B1860" i="1"/>
  <c r="B4370" i="1"/>
  <c r="B1856" i="1"/>
  <c r="B4366" i="1"/>
  <c r="B1852" i="1"/>
  <c r="B4362" i="1"/>
  <c r="B1848" i="1"/>
  <c r="B4358" i="1"/>
  <c r="B1844" i="1"/>
  <c r="B4354" i="1"/>
  <c r="B1840" i="1"/>
  <c r="B4350" i="1"/>
  <c r="B1836" i="1"/>
  <c r="Q1836" i="1" s="1"/>
  <c r="B4346" i="1"/>
  <c r="B1832" i="1"/>
  <c r="B4342" i="1"/>
  <c r="B4338" i="1"/>
  <c r="B1824" i="1"/>
  <c r="Q1824" i="1" s="1"/>
  <c r="B4334" i="1"/>
  <c r="B1820" i="1"/>
  <c r="Q1820" i="1" s="1"/>
  <c r="B4330" i="1"/>
  <c r="B1816" i="1"/>
  <c r="Q1816" i="1" s="1"/>
  <c r="B4326" i="1"/>
  <c r="B1812" i="1"/>
  <c r="B4322" i="1"/>
  <c r="B1808" i="1"/>
  <c r="B4318" i="1"/>
  <c r="B1804" i="1"/>
  <c r="B4314" i="1"/>
  <c r="B1800" i="1"/>
  <c r="P1800" i="1" s="1"/>
  <c r="R276" i="13" s="1"/>
  <c r="B4310" i="1"/>
  <c r="B1796" i="1"/>
  <c r="P1796" i="1" s="1"/>
  <c r="R272" i="13" s="1"/>
  <c r="B4306" i="1"/>
  <c r="B1792" i="1"/>
  <c r="B4302" i="1"/>
  <c r="B1788" i="1"/>
  <c r="B4298" i="1"/>
  <c r="B1784" i="1"/>
  <c r="B4294" i="1"/>
  <c r="B1780" i="1"/>
  <c r="Q1780" i="1" s="1"/>
  <c r="B4290" i="1"/>
  <c r="B1776" i="1"/>
  <c r="Q1776" i="1" s="1"/>
  <c r="B4286" i="1"/>
  <c r="B1772" i="1"/>
  <c r="Q1772" i="1" s="1"/>
  <c r="B4282" i="1"/>
  <c r="B1768" i="1"/>
  <c r="B4278" i="1"/>
  <c r="B1764" i="1"/>
  <c r="B4274" i="1"/>
  <c r="B1760" i="1"/>
  <c r="B4270" i="1"/>
  <c r="B4266" i="1"/>
  <c r="B1752" i="1"/>
  <c r="P1752" i="1" s="1"/>
  <c r="R228" i="13" s="1"/>
  <c r="B4262" i="1"/>
  <c r="B1748" i="1"/>
  <c r="P1748" i="1" s="1"/>
  <c r="R224" i="13" s="1"/>
  <c r="B4258" i="1"/>
  <c r="B1744" i="1"/>
  <c r="B4254" i="1"/>
  <c r="B1740" i="1"/>
  <c r="B4250" i="1"/>
  <c r="B1736" i="1"/>
  <c r="B4246" i="1"/>
  <c r="B1732" i="1"/>
  <c r="Q1732" i="1" s="1"/>
  <c r="B4242" i="1"/>
  <c r="B1728" i="1"/>
  <c r="B4238" i="1"/>
  <c r="B1724" i="1"/>
  <c r="Q1724" i="1" s="1"/>
  <c r="B4234" i="1"/>
  <c r="B4230" i="1"/>
  <c r="B1716" i="1"/>
  <c r="B4226" i="1"/>
  <c r="B1712" i="1"/>
  <c r="B4222" i="1"/>
  <c r="B1708" i="1"/>
  <c r="B4218" i="1"/>
  <c r="B1704" i="1"/>
  <c r="P1704" i="1" s="1"/>
  <c r="R180" i="13" s="1"/>
  <c r="B4214" i="1"/>
  <c r="B1700" i="1"/>
  <c r="P1700" i="1" s="1"/>
  <c r="R176" i="13" s="1"/>
  <c r="B4210" i="1"/>
  <c r="B1696" i="1"/>
  <c r="B4206" i="1"/>
  <c r="B1692" i="1"/>
  <c r="B4202" i="1"/>
  <c r="B1688" i="1"/>
  <c r="B4198" i="1"/>
  <c r="B1684" i="1"/>
  <c r="Q1684" i="1" s="1"/>
  <c r="B4194" i="1"/>
  <c r="B1680" i="1"/>
  <c r="Q1680" i="1" s="1"/>
  <c r="B4190" i="1"/>
  <c r="B1676" i="1"/>
  <c r="B4186" i="1"/>
  <c r="B4182" i="1"/>
  <c r="B1668" i="1"/>
  <c r="B4178" i="1"/>
  <c r="B1664" i="1"/>
  <c r="B4174" i="1"/>
  <c r="B1660" i="1"/>
  <c r="B4170" i="1"/>
  <c r="B1656" i="1"/>
  <c r="Q1656" i="1" s="1"/>
  <c r="B4166" i="1"/>
  <c r="B1652" i="1"/>
  <c r="B4162" i="1"/>
  <c r="B1648" i="1"/>
  <c r="B4158" i="1"/>
  <c r="B1644" i="1"/>
  <c r="Q1644" i="1" s="1"/>
  <c r="B4154" i="1"/>
  <c r="B1640" i="1"/>
  <c r="B4150" i="1"/>
  <c r="B1636" i="1"/>
  <c r="B4146" i="1"/>
  <c r="B1632" i="1"/>
  <c r="P1632" i="1" s="1"/>
  <c r="R108" i="13" s="1"/>
  <c r="B4142" i="1"/>
  <c r="B1628" i="1"/>
  <c r="Q1628" i="1" s="1"/>
  <c r="B4138" i="1"/>
  <c r="B1624" i="1"/>
  <c r="B4134" i="1"/>
  <c r="B1620" i="1"/>
  <c r="B4130" i="1"/>
  <c r="B1616" i="1"/>
  <c r="B4126" i="1"/>
  <c r="B1612" i="1"/>
  <c r="B4122" i="1"/>
  <c r="B1608" i="1"/>
  <c r="Q1608" i="1" s="1"/>
  <c r="B4118" i="1"/>
  <c r="B1604" i="1"/>
  <c r="B4114" i="1"/>
  <c r="B4110" i="1"/>
  <c r="B1596" i="1"/>
  <c r="B4106" i="1"/>
  <c r="B1592" i="1"/>
  <c r="B4102" i="1"/>
  <c r="B4098" i="1"/>
  <c r="B4094" i="1"/>
  <c r="B1580" i="1"/>
  <c r="B4090" i="1"/>
  <c r="B1576" i="1"/>
  <c r="B4086" i="1"/>
  <c r="B1572" i="1"/>
  <c r="B4082" i="1"/>
  <c r="B1568" i="1"/>
  <c r="B4078" i="1"/>
  <c r="B1564" i="1"/>
  <c r="B4074" i="1"/>
  <c r="B4070" i="1"/>
  <c r="B1556" i="1"/>
  <c r="Q1556" i="1" s="1"/>
  <c r="B4066" i="1"/>
  <c r="B1552" i="1"/>
  <c r="B4062" i="1"/>
  <c r="B1548" i="1"/>
  <c r="B4058" i="1"/>
  <c r="B1544" i="1"/>
  <c r="B4054" i="1"/>
  <c r="B1540" i="1"/>
  <c r="B4050" i="1"/>
  <c r="B4046" i="1"/>
  <c r="B2527" i="1"/>
  <c r="B2506" i="1"/>
  <c r="O2501" i="1"/>
  <c r="Q475" i="15" s="1"/>
  <c r="B2490" i="1"/>
  <c r="O2488" i="1"/>
  <c r="Q462" i="15" s="1"/>
  <c r="O2487" i="1"/>
  <c r="Q461" i="15" s="1"/>
  <c r="O2471" i="1"/>
  <c r="Q445" i="15" s="1"/>
  <c r="O2470" i="1"/>
  <c r="Q444" i="15" s="1"/>
  <c r="B2458" i="1"/>
  <c r="O2455" i="1"/>
  <c r="Q429" i="15" s="1"/>
  <c r="O2454" i="1"/>
  <c r="Q428" i="15" s="1"/>
  <c r="B2442" i="1"/>
  <c r="O2439" i="1"/>
  <c r="Q413" i="15" s="1"/>
  <c r="O2437" i="1"/>
  <c r="Q411" i="15" s="1"/>
  <c r="O2436" i="1"/>
  <c r="Q410" i="15" s="1"/>
  <c r="B2426" i="1"/>
  <c r="O2423" i="1"/>
  <c r="Q397" i="15" s="1"/>
  <c r="O2408" i="1"/>
  <c r="Q382" i="15" s="1"/>
  <c r="O2407" i="1"/>
  <c r="Q381" i="15" s="1"/>
  <c r="O2391" i="1"/>
  <c r="Q365" i="15" s="1"/>
  <c r="O2388" i="1"/>
  <c r="Q362" i="15" s="1"/>
  <c r="O2376" i="1"/>
  <c r="Q350" i="15" s="1"/>
  <c r="O2362" i="1"/>
  <c r="Q336" i="15" s="1"/>
  <c r="O2347" i="1"/>
  <c r="Q321" i="15" s="1"/>
  <c r="O2344" i="1"/>
  <c r="Q318" i="15" s="1"/>
  <c r="O2334" i="1"/>
  <c r="Q308" i="15" s="1"/>
  <c r="B2333" i="1"/>
  <c r="B2318" i="1"/>
  <c r="O2316" i="1"/>
  <c r="Q290" i="15" s="1"/>
  <c r="O2299" i="1"/>
  <c r="Q273" i="15" s="1"/>
  <c r="O2287" i="1"/>
  <c r="Q261" i="15" s="1"/>
  <c r="O2272" i="1"/>
  <c r="Q246" i="15" s="1"/>
  <c r="O2271" i="1"/>
  <c r="Q245" i="15" s="1"/>
  <c r="O2255" i="1"/>
  <c r="Q229" i="15" s="1"/>
  <c r="O2227" i="1"/>
  <c r="Q201" i="15" s="1"/>
  <c r="O2226" i="1"/>
  <c r="Q200" i="15" s="1"/>
  <c r="O2213" i="1"/>
  <c r="Q187" i="15" s="1"/>
  <c r="O2211" i="1"/>
  <c r="Q185" i="15" s="1"/>
  <c r="O2200" i="1"/>
  <c r="Q174" i="15" s="1"/>
  <c r="O2199" i="1"/>
  <c r="Q173" i="15" s="1"/>
  <c r="O2194" i="1"/>
  <c r="Q168" i="15" s="1"/>
  <c r="O2193" i="1"/>
  <c r="Q167" i="15" s="1"/>
  <c r="O2188" i="1"/>
  <c r="Q162" i="15" s="1"/>
  <c r="O2187" i="1"/>
  <c r="Q161" i="15" s="1"/>
  <c r="O2181" i="1"/>
  <c r="Q155" i="15" s="1"/>
  <c r="O2178" i="1"/>
  <c r="Q152" i="15" s="1"/>
  <c r="O2177" i="1"/>
  <c r="Q151" i="15" s="1"/>
  <c r="O2172" i="1"/>
  <c r="Q146" i="15" s="1"/>
  <c r="O2170" i="1"/>
  <c r="Q144" i="15" s="1"/>
  <c r="O2167" i="1"/>
  <c r="Q141" i="15" s="1"/>
  <c r="O2164" i="1"/>
  <c r="Q138" i="15" s="1"/>
  <c r="O2162" i="1"/>
  <c r="Q136" i="15" s="1"/>
  <c r="O2160" i="1"/>
  <c r="Q134" i="15" s="1"/>
  <c r="O2156" i="1"/>
  <c r="Q130" i="15" s="1"/>
  <c r="O2155" i="1"/>
  <c r="Q129" i="15" s="1"/>
  <c r="O2151" i="1"/>
  <c r="Q125" i="15" s="1"/>
  <c r="O2145" i="1"/>
  <c r="Q119" i="15" s="1"/>
  <c r="O2144" i="1"/>
  <c r="Q118" i="15" s="1"/>
  <c r="O2141" i="1"/>
  <c r="Q115" i="15" s="1"/>
  <c r="O2139" i="1"/>
  <c r="Q113" i="15" s="1"/>
  <c r="O2134" i="1"/>
  <c r="Q108" i="15" s="1"/>
  <c r="O2133" i="1"/>
  <c r="Q107" i="15" s="1"/>
  <c r="O2128" i="1"/>
  <c r="Q102" i="15" s="1"/>
  <c r="O2127" i="1"/>
  <c r="Q101" i="15" s="1"/>
  <c r="O2125" i="1"/>
  <c r="Q99" i="15" s="1"/>
  <c r="O2123" i="1"/>
  <c r="Q97" i="15" s="1"/>
  <c r="O2120" i="1"/>
  <c r="Q94" i="15" s="1"/>
  <c r="O2118" i="1"/>
  <c r="Q92" i="15" s="1"/>
  <c r="O2116" i="1"/>
  <c r="Q90" i="15" s="1"/>
  <c r="O2115" i="1"/>
  <c r="Q89" i="15" s="1"/>
  <c r="O2111" i="1"/>
  <c r="Q85" i="15" s="1"/>
  <c r="O2109" i="1"/>
  <c r="Q83" i="15" s="1"/>
  <c r="O2107" i="1"/>
  <c r="Q81" i="15" s="1"/>
  <c r="O2105" i="1"/>
  <c r="Q79" i="15" s="1"/>
  <c r="O2102" i="1"/>
  <c r="Q76" i="15" s="1"/>
  <c r="O2100" i="1"/>
  <c r="Q74" i="15" s="1"/>
  <c r="O2097" i="1"/>
  <c r="Q71" i="15" s="1"/>
  <c r="O2093" i="1"/>
  <c r="Q67" i="15" s="1"/>
  <c r="O2088" i="1"/>
  <c r="Q62" i="15" s="1"/>
  <c r="O2084" i="1"/>
  <c r="Q58" i="15" s="1"/>
  <c r="O2083" i="1"/>
  <c r="Q57" i="15" s="1"/>
  <c r="O2081" i="1"/>
  <c r="Q55" i="15" s="1"/>
  <c r="O2079" i="1"/>
  <c r="Q53" i="15" s="1"/>
  <c r="O2076" i="1"/>
  <c r="Q50" i="15" s="1"/>
  <c r="O2074" i="1"/>
  <c r="Q48" i="15" s="1"/>
  <c r="O2073" i="1"/>
  <c r="Q47" i="15" s="1"/>
  <c r="O2072" i="1"/>
  <c r="Q46" i="15" s="1"/>
  <c r="O2070" i="1"/>
  <c r="Q44" i="15" s="1"/>
  <c r="O2067" i="1"/>
  <c r="Q41" i="15" s="1"/>
  <c r="O2065" i="1"/>
  <c r="Q39" i="15" s="1"/>
  <c r="O2064" i="1"/>
  <c r="Q38" i="15" s="1"/>
  <c r="O2061" i="1"/>
  <c r="Q35" i="15" s="1"/>
  <c r="B2049" i="1"/>
  <c r="O2048" i="1"/>
  <c r="Q22" i="15" s="1"/>
  <c r="O2047" i="1"/>
  <c r="Q21" i="15" s="1"/>
  <c r="B2044" i="1"/>
  <c r="Q2044" i="1" s="1"/>
  <c r="O3016" i="1"/>
  <c r="Q488" i="16" s="1"/>
  <c r="O4522" i="1" s="1"/>
  <c r="Q488" i="39" s="1"/>
  <c r="B3015" i="1"/>
  <c r="O3013" i="1"/>
  <c r="Q485" i="16" s="1"/>
  <c r="O3009" i="1"/>
  <c r="Q481" i="16" s="1"/>
  <c r="O3008" i="1"/>
  <c r="Q480" i="16" s="1"/>
  <c r="B3007" i="1"/>
  <c r="O3004" i="1"/>
  <c r="Q476" i="16" s="1"/>
  <c r="O2952" i="1"/>
  <c r="Q424" i="16" s="1"/>
  <c r="O2949" i="1"/>
  <c r="Q421" i="16" s="1"/>
  <c r="O2945" i="1"/>
  <c r="Q417" i="16" s="1"/>
  <c r="O2944" i="1"/>
  <c r="Q416" i="16" s="1"/>
  <c r="O2939" i="1"/>
  <c r="Q411" i="16" s="1"/>
  <c r="B2892" i="1"/>
  <c r="O2886" i="1"/>
  <c r="Q358" i="16" s="1"/>
  <c r="B2883" i="1"/>
  <c r="Q2883" i="1" s="1"/>
  <c r="O2881" i="1"/>
  <c r="Q353" i="16" s="1"/>
  <c r="O2877" i="1"/>
  <c r="Q349" i="16" s="1"/>
  <c r="B2853" i="1"/>
  <c r="B2845" i="1"/>
  <c r="O2836" i="1"/>
  <c r="Q308" i="16" s="1"/>
  <c r="O2832" i="1"/>
  <c r="Q304" i="16" s="1"/>
  <c r="B2821" i="1"/>
  <c r="B2813" i="1"/>
  <c r="B2752" i="1"/>
  <c r="O2748" i="1"/>
  <c r="Q220" i="16" s="1"/>
  <c r="O2730" i="1"/>
  <c r="Q202" i="16" s="1"/>
  <c r="O2727" i="1"/>
  <c r="Q199" i="16" s="1"/>
  <c r="B2727" i="1"/>
  <c r="O2724" i="1"/>
  <c r="Q196" i="16" s="1"/>
  <c r="O2721" i="1"/>
  <c r="Q193" i="16" s="1"/>
  <c r="O4227" i="1" s="1"/>
  <c r="Q193" i="39" s="1"/>
  <c r="O2719" i="1"/>
  <c r="Q191" i="16" s="1"/>
  <c r="B2719" i="1"/>
  <c r="Q2719" i="1" s="1"/>
  <c r="O2716" i="1"/>
  <c r="Q188" i="16" s="1"/>
  <c r="B2704" i="1"/>
  <c r="O2702" i="1"/>
  <c r="Q174" i="16" s="1"/>
  <c r="O2701" i="1"/>
  <c r="Q173" i="16" s="1"/>
  <c r="O2698" i="1"/>
  <c r="Q170" i="16" s="1"/>
  <c r="B2665" i="1"/>
  <c r="B2612" i="1"/>
  <c r="Q2612" i="1" s="1"/>
  <c r="B3514" i="1"/>
  <c r="O3507" i="1"/>
  <c r="Q477" i="17" s="1"/>
  <c r="O3506" i="1"/>
  <c r="Q476" i="17" s="1"/>
  <c r="O3503" i="1"/>
  <c r="Q473" i="17" s="1"/>
  <c r="O3502" i="1"/>
  <c r="Q472" i="17" s="1"/>
  <c r="O3475" i="1"/>
  <c r="Q445" i="17" s="1"/>
  <c r="O3474" i="1"/>
  <c r="Q444" i="17" s="1"/>
  <c r="O3472" i="1"/>
  <c r="Q442" i="17" s="1"/>
  <c r="O3470" i="1"/>
  <c r="Q440" i="17" s="1"/>
  <c r="O3469" i="1"/>
  <c r="B3469" i="1"/>
  <c r="O3441" i="1"/>
  <c r="Q411" i="17" s="1"/>
  <c r="B3441" i="1"/>
  <c r="Q3441" i="1" s="1"/>
  <c r="O3437" i="1"/>
  <c r="Q407" i="17" s="1"/>
  <c r="B3418" i="1"/>
  <c r="O3411" i="1"/>
  <c r="Q381" i="17" s="1"/>
  <c r="O3409" i="1"/>
  <c r="Q379" i="17" s="1"/>
  <c r="O3408" i="1"/>
  <c r="Q378" i="17" s="1"/>
  <c r="O3374" i="1"/>
  <c r="Q344" i="17" s="1"/>
  <c r="B3373" i="1"/>
  <c r="B3349" i="1"/>
  <c r="O3325" i="1"/>
  <c r="Q295" i="17" s="1"/>
  <c r="O3315" i="1"/>
  <c r="Q285" i="17" s="1"/>
  <c r="O3291" i="1"/>
  <c r="Q261" i="17" s="1"/>
  <c r="O3281" i="1"/>
  <c r="Q251" i="17" s="1"/>
  <c r="O3278" i="1"/>
  <c r="Q248" i="17" s="1"/>
  <c r="O3257" i="1"/>
  <c r="Q227" i="17" s="1"/>
  <c r="O3256" i="1"/>
  <c r="Q226" i="17" s="1"/>
  <c r="B3239" i="1"/>
  <c r="O3233" i="1"/>
  <c r="Q203" i="17" s="1"/>
  <c r="B3233" i="1"/>
  <c r="O3232" i="1"/>
  <c r="Q202" i="17" s="1"/>
  <c r="B3226" i="1"/>
  <c r="O3196" i="1"/>
  <c r="Q166" i="17" s="1"/>
  <c r="O3161" i="1"/>
  <c r="Q131" i="17" s="1"/>
  <c r="B3134" i="1"/>
  <c r="O3124" i="1"/>
  <c r="Q94" i="17" s="1"/>
  <c r="B3106" i="1"/>
  <c r="O3062" i="1"/>
  <c r="Q32" i="17" s="1"/>
  <c r="O3060" i="1"/>
  <c r="Q30" i="17" s="1"/>
  <c r="O4036" i="1"/>
  <c r="Q504" i="18" s="1"/>
  <c r="O4028" i="1"/>
  <c r="Q496" i="18" s="1"/>
  <c r="O4012" i="1"/>
  <c r="Q480" i="18" s="1"/>
  <c r="O4004" i="1"/>
  <c r="Q472" i="18" s="1"/>
  <c r="O3996" i="1"/>
  <c r="Q464" i="18" s="1"/>
  <c r="O3980" i="1"/>
  <c r="Q448" i="18" s="1"/>
  <c r="O3964" i="1"/>
  <c r="Q432" i="18" s="1"/>
  <c r="O3948" i="1"/>
  <c r="Q416" i="18" s="1"/>
  <c r="O3940" i="1"/>
  <c r="Q408" i="18" s="1"/>
  <c r="O3932" i="1"/>
  <c r="Q400" i="18" s="1"/>
  <c r="O3924" i="1"/>
  <c r="Q392" i="18" s="1"/>
  <c r="O3916" i="1"/>
  <c r="Q384" i="18" s="1"/>
  <c r="O3908" i="1"/>
  <c r="Q376" i="18" s="1"/>
  <c r="O3900" i="1"/>
  <c r="Q368" i="18" s="1"/>
  <c r="O3892" i="1"/>
  <c r="Q360" i="18" s="1"/>
  <c r="O3884" i="1"/>
  <c r="Q352" i="18" s="1"/>
  <c r="O3876" i="1"/>
  <c r="Q344" i="18" s="1"/>
  <c r="O3868" i="1"/>
  <c r="Q336" i="18" s="1"/>
  <c r="O3860" i="1"/>
  <c r="Q328" i="18" s="1"/>
  <c r="O3852" i="1"/>
  <c r="Q320" i="18" s="1"/>
  <c r="O3844" i="1"/>
  <c r="Q312" i="18" s="1"/>
  <c r="O3836" i="1"/>
  <c r="Q304" i="18" s="1"/>
  <c r="O3828" i="1"/>
  <c r="Q296" i="18" s="1"/>
  <c r="O3820" i="1"/>
  <c r="Q288" i="18" s="1"/>
  <c r="O3812" i="1"/>
  <c r="Q280" i="18" s="1"/>
  <c r="O3804" i="1"/>
  <c r="Q272" i="18" s="1"/>
  <c r="B3801" i="1"/>
  <c r="O3784" i="1"/>
  <c r="Q252" i="18" s="1"/>
  <c r="O3783" i="1"/>
  <c r="Q251" i="18" s="1"/>
  <c r="O3782" i="1"/>
  <c r="Q250" i="18" s="1"/>
  <c r="O3776" i="1"/>
  <c r="Q244" i="18" s="1"/>
  <c r="O3755" i="1"/>
  <c r="Q223" i="18" s="1"/>
  <c r="B3755" i="1"/>
  <c r="O3754" i="1"/>
  <c r="Q222" i="18" s="1"/>
  <c r="O3748" i="1"/>
  <c r="Q216" i="18" s="1"/>
  <c r="O3718" i="1"/>
  <c r="Q186" i="18" s="1"/>
  <c r="O3690" i="1"/>
  <c r="Q158" i="18" s="1"/>
  <c r="O3654" i="1"/>
  <c r="Q122" i="18" s="1"/>
  <c r="O3626" i="1"/>
  <c r="Q94" i="18" s="1"/>
  <c r="O3590" i="1"/>
  <c r="Q58" i="18" s="1"/>
  <c r="O3562" i="1"/>
  <c r="Q30" i="18" s="1"/>
  <c r="B4540" i="1"/>
  <c r="B4532" i="1"/>
  <c r="B4524" i="1"/>
  <c r="B4516" i="1"/>
  <c r="B4508" i="1"/>
  <c r="B4500" i="1"/>
  <c r="B4492" i="1"/>
  <c r="B4484" i="1"/>
  <c r="B4452" i="1"/>
  <c r="B4436" i="1"/>
  <c r="B4428" i="1"/>
  <c r="B4420" i="1"/>
  <c r="B4404" i="1"/>
  <c r="B4380" i="1"/>
  <c r="B4372" i="1"/>
  <c r="B4364" i="1"/>
  <c r="B4332" i="1"/>
  <c r="B4324" i="1"/>
  <c r="B4308" i="1"/>
  <c r="B4300" i="1"/>
  <c r="B4292" i="1"/>
  <c r="B4276" i="1"/>
  <c r="B4268" i="1"/>
  <c r="B4260" i="1"/>
  <c r="B4252" i="1"/>
  <c r="B4244" i="1"/>
  <c r="B4236" i="1"/>
  <c r="B4228" i="1"/>
  <c r="B4220" i="1"/>
  <c r="B4212" i="1"/>
  <c r="B4188" i="1"/>
  <c r="B4180" i="1"/>
  <c r="B4172" i="1"/>
  <c r="B4164" i="1"/>
  <c r="B4156" i="1"/>
  <c r="B4148" i="1"/>
  <c r="B4140" i="1"/>
  <c r="B4132" i="1"/>
  <c r="B4124" i="1"/>
  <c r="B4116" i="1"/>
  <c r="B4108" i="1"/>
  <c r="B4100" i="1"/>
  <c r="B4092" i="1"/>
  <c r="B4084" i="1"/>
  <c r="B4076" i="1"/>
  <c r="B4068" i="1"/>
  <c r="B4060" i="1"/>
  <c r="B4052" i="1"/>
  <c r="B4044" i="1"/>
  <c r="B2026" i="1"/>
  <c r="B2018" i="1"/>
  <c r="B1978" i="1"/>
  <c r="B1970" i="1"/>
  <c r="B1962" i="1"/>
  <c r="Q1962" i="1" s="1"/>
  <c r="B1946" i="1"/>
  <c r="B1938" i="1"/>
  <c r="B1930" i="1"/>
  <c r="R1930" i="1" s="1"/>
  <c r="B1922" i="1"/>
  <c r="B1866" i="1"/>
  <c r="B1858" i="1"/>
  <c r="B1842" i="1"/>
  <c r="R1842" i="1" s="1"/>
  <c r="B1834" i="1"/>
  <c r="B1826" i="1"/>
  <c r="B1802" i="1"/>
  <c r="B1794" i="1"/>
  <c r="B1778" i="1"/>
  <c r="B1730" i="1"/>
  <c r="B1682" i="1"/>
  <c r="B1666" i="1"/>
  <c r="B1658" i="1"/>
  <c r="P1658" i="1" s="1"/>
  <c r="R134" i="13" s="1"/>
  <c r="B1642" i="1"/>
  <c r="B1634" i="1"/>
  <c r="B1626" i="1"/>
  <c r="P1626" i="1" s="1"/>
  <c r="R102" i="13" s="1"/>
  <c r="B1618" i="1"/>
  <c r="B1610" i="1"/>
  <c r="A1528" i="1"/>
  <c r="B3168" i="1"/>
  <c r="O2511" i="1"/>
  <c r="Q485" i="15" s="1"/>
  <c r="O2412" i="1"/>
  <c r="Q386" i="15" s="1"/>
  <c r="O2399" i="1"/>
  <c r="Q373" i="15" s="1"/>
  <c r="O2383" i="1"/>
  <c r="Q357" i="15" s="1"/>
  <c r="O2380" i="1"/>
  <c r="Q354" i="15" s="1"/>
  <c r="O2295" i="1"/>
  <c r="Q269" i="15" s="1"/>
  <c r="O2219" i="1"/>
  <c r="Q193" i="15" s="1"/>
  <c r="O2216" i="1"/>
  <c r="Q190" i="15" s="1"/>
  <c r="O2041" i="1"/>
  <c r="Q15" i="15" s="1"/>
  <c r="O2986" i="1"/>
  <c r="Q458" i="16" s="1"/>
  <c r="O2984" i="1"/>
  <c r="Q456" i="16" s="1"/>
  <c r="O2981" i="1"/>
  <c r="Q453" i="16" s="1"/>
  <c r="O2972" i="1"/>
  <c r="Q444" i="16" s="1"/>
  <c r="O2921" i="1"/>
  <c r="Q393" i="16" s="1"/>
  <c r="O2909" i="1"/>
  <c r="Q381" i="16" s="1"/>
  <c r="O2907" i="1"/>
  <c r="Q379" i="16" s="1"/>
  <c r="S2837" i="1"/>
  <c r="O2820" i="1"/>
  <c r="Q292" i="16" s="1"/>
  <c r="O2818" i="1"/>
  <c r="Q290" i="16" s="1"/>
  <c r="O2814" i="1"/>
  <c r="Q286" i="16" s="1"/>
  <c r="O2809" i="1"/>
  <c r="Q281" i="16" s="1"/>
  <c r="O2804" i="1"/>
  <c r="Q276" i="16" s="1"/>
  <c r="O2799" i="1"/>
  <c r="Q271" i="16" s="1"/>
  <c r="O2785" i="1"/>
  <c r="Q257" i="16" s="1"/>
  <c r="O2782" i="1"/>
  <c r="Q254" i="16" s="1"/>
  <c r="O2781" i="1"/>
  <c r="Q253" i="16" s="1"/>
  <c r="O2777" i="1"/>
  <c r="Q249" i="16" s="1"/>
  <c r="O2769" i="1"/>
  <c r="Q241" i="16" s="1"/>
  <c r="O2767" i="1"/>
  <c r="Q239" i="16" s="1"/>
  <c r="O2764" i="1"/>
  <c r="Q236" i="16" s="1"/>
  <c r="O2759" i="1"/>
  <c r="Q231" i="16" s="1"/>
  <c r="O2740" i="1"/>
  <c r="Q212" i="16" s="1"/>
  <c r="O2691" i="1"/>
  <c r="Q163" i="16" s="1"/>
  <c r="O2690" i="1"/>
  <c r="Q162" i="16" s="1"/>
  <c r="O2687" i="1"/>
  <c r="Q159" i="16" s="1"/>
  <c r="O2685" i="1"/>
  <c r="Q157" i="16" s="1"/>
  <c r="O2679" i="1"/>
  <c r="Q151" i="16" s="1"/>
  <c r="O2675" i="1"/>
  <c r="Q147" i="16" s="1"/>
  <c r="O2674" i="1"/>
  <c r="Q146" i="16" s="1"/>
  <c r="O2671" i="1"/>
  <c r="Q143" i="16" s="1"/>
  <c r="B2638" i="1"/>
  <c r="Q2638" i="1" s="1"/>
  <c r="S3521" i="1"/>
  <c r="O3454" i="1"/>
  <c r="Q424" i="17" s="1"/>
  <c r="O3426" i="1"/>
  <c r="Q396" i="17" s="1"/>
  <c r="O3425" i="1"/>
  <c r="Q395" i="17" s="1"/>
  <c r="O3392" i="1"/>
  <c r="Q362" i="17" s="1"/>
  <c r="O3344" i="1"/>
  <c r="Q314" i="17" s="1"/>
  <c r="O3296" i="1"/>
  <c r="Q266" i="17" s="1"/>
  <c r="O3263" i="1"/>
  <c r="Q233" i="17" s="1"/>
  <c r="O3216" i="1"/>
  <c r="Q186" i="17" s="1"/>
  <c r="A1044" i="1"/>
  <c r="A1076" i="1"/>
  <c r="A1108" i="1"/>
  <c r="A1140" i="1"/>
  <c r="A1172" i="1"/>
  <c r="A1268" i="1"/>
  <c r="A1348" i="1"/>
  <c r="A1412" i="1"/>
  <c r="A1460" i="1"/>
  <c r="A1508" i="1"/>
  <c r="D7" i="39"/>
  <c r="B4041" i="1"/>
  <c r="S4041" i="1" s="1"/>
  <c r="D7" i="18"/>
  <c r="D7" i="16"/>
  <c r="D7" i="13"/>
  <c r="A1523" i="1"/>
  <c r="A1515" i="1"/>
  <c r="A1507" i="1"/>
  <c r="A1499" i="1"/>
  <c r="A1491" i="1"/>
  <c r="A1483" i="1"/>
  <c r="A1475" i="1"/>
  <c r="A1467" i="1"/>
  <c r="A1459" i="1"/>
  <c r="A1451" i="1"/>
  <c r="A1443" i="1"/>
  <c r="A1435" i="1"/>
  <c r="A1427" i="1"/>
  <c r="A1419" i="1"/>
  <c r="A1407" i="1"/>
  <c r="A1399" i="1"/>
  <c r="A1391" i="1"/>
  <c r="A1379" i="1"/>
  <c r="A1371" i="1"/>
  <c r="A1363" i="1"/>
  <c r="A1355" i="1"/>
  <c r="A1347" i="1"/>
  <c r="A1339" i="1"/>
  <c r="A1327" i="1"/>
  <c r="A1319" i="1"/>
  <c r="A1311" i="1"/>
  <c r="A1303" i="1"/>
  <c r="A1295" i="1"/>
  <c r="A1287" i="1"/>
  <c r="A1275" i="1"/>
  <c r="A1267" i="1"/>
  <c r="A1259" i="1"/>
  <c r="A1247" i="1"/>
  <c r="A1235" i="1"/>
  <c r="A1227" i="1"/>
  <c r="A1219" i="1"/>
  <c r="A1211" i="1"/>
  <c r="A1203" i="1"/>
  <c r="A1195" i="1"/>
  <c r="A1171" i="1"/>
  <c r="A1163" i="1"/>
  <c r="A1155" i="1"/>
  <c r="A1147" i="1"/>
  <c r="A1139" i="1"/>
  <c r="A1131" i="1"/>
  <c r="A1123" i="1"/>
  <c r="A1115" i="1"/>
  <c r="A1107" i="1"/>
  <c r="A1099" i="1"/>
  <c r="A1091" i="1"/>
  <c r="A1083" i="1"/>
  <c r="A1075" i="1"/>
  <c r="A1067" i="1"/>
  <c r="A1059" i="1"/>
  <c r="A1047" i="1"/>
  <c r="A1039" i="1"/>
  <c r="O2531" i="1"/>
  <c r="Q505" i="15" s="1"/>
  <c r="O2482" i="1"/>
  <c r="Q456" i="15" s="1"/>
  <c r="O2467" i="1"/>
  <c r="Q441" i="15" s="1"/>
  <c r="O2451" i="1"/>
  <c r="Q425" i="15" s="1"/>
  <c r="O2434" i="1"/>
  <c r="Q408" i="15" s="1"/>
  <c r="O2419" i="1"/>
  <c r="Q393" i="15" s="1"/>
  <c r="B2411" i="1"/>
  <c r="O2372" i="1"/>
  <c r="Q346" i="15" s="1"/>
  <c r="O2358" i="1"/>
  <c r="Q332" i="15" s="1"/>
  <c r="O2310" i="1"/>
  <c r="Q284" i="15" s="1"/>
  <c r="O2298" i="1"/>
  <c r="Q272" i="15" s="1"/>
  <c r="O2279" i="1"/>
  <c r="Q253" i="15" s="1"/>
  <c r="B2269" i="1"/>
  <c r="O2208" i="1"/>
  <c r="Q182" i="15" s="1"/>
  <c r="O2058" i="1"/>
  <c r="Q32" i="15" s="1"/>
  <c r="O2046" i="1"/>
  <c r="Q20" i="15" s="1"/>
  <c r="O2045" i="1"/>
  <c r="Q19" i="15" s="1"/>
  <c r="O2997" i="1"/>
  <c r="Q469" i="16" s="1"/>
  <c r="O2937" i="1"/>
  <c r="Q409" i="16" s="1"/>
  <c r="O2932" i="1"/>
  <c r="Q404" i="16" s="1"/>
  <c r="O2929" i="1"/>
  <c r="Q401" i="16" s="1"/>
  <c r="O2928" i="1"/>
  <c r="Q400" i="16" s="1"/>
  <c r="O2923" i="1"/>
  <c r="Q395" i="16" s="1"/>
  <c r="O2872" i="1"/>
  <c r="Q344" i="16" s="1"/>
  <c r="O2868" i="1"/>
  <c r="Q340" i="16" s="1"/>
  <c r="O2866" i="1"/>
  <c r="Q338" i="16" s="1"/>
  <c r="O2861" i="1"/>
  <c r="Q333" i="16" s="1"/>
  <c r="O2828" i="1"/>
  <c r="B2711" i="1"/>
  <c r="O2710" i="1"/>
  <c r="Q182" i="16" s="1"/>
  <c r="O2694" i="1"/>
  <c r="Q166" i="16" s="1"/>
  <c r="B2682" i="1"/>
  <c r="B2670" i="1"/>
  <c r="Q2670" i="1" s="1"/>
  <c r="B2560" i="1"/>
  <c r="O3531" i="1"/>
  <c r="Q501" i="17" s="1"/>
  <c r="O3527" i="1"/>
  <c r="Q497" i="17" s="1"/>
  <c r="O3526" i="1"/>
  <c r="Q496" i="17" s="1"/>
  <c r="B3506" i="1"/>
  <c r="Q3506" i="1" s="1"/>
  <c r="O3499" i="1"/>
  <c r="Q469" i="17" s="1"/>
  <c r="B3447" i="1"/>
  <c r="O3434" i="1"/>
  <c r="Q404" i="17" s="1"/>
  <c r="O3402" i="1"/>
  <c r="Q372" i="17" s="1"/>
  <c r="O3400" i="1"/>
  <c r="Q370" i="17" s="1"/>
  <c r="O3369" i="1"/>
  <c r="Q339" i="17" s="1"/>
  <c r="O3277" i="1"/>
  <c r="Q247" i="17" s="1"/>
  <c r="O3266" i="1"/>
  <c r="Q236" i="17" s="1"/>
  <c r="O3228" i="1"/>
  <c r="O3195" i="1"/>
  <c r="Q165" i="17" s="1"/>
  <c r="B3190" i="1"/>
  <c r="O3159" i="1"/>
  <c r="Q129" i="17" s="1"/>
  <c r="O3152" i="1"/>
  <c r="Q122" i="17" s="1"/>
  <c r="O3151" i="1"/>
  <c r="Q121" i="17" s="1"/>
  <c r="O4025" i="1"/>
  <c r="Q493" i="18" s="1"/>
  <c r="O4017" i="1"/>
  <c r="Q485" i="18" s="1"/>
  <c r="O3985" i="1"/>
  <c r="Q453" i="18" s="1"/>
  <c r="O3979" i="1"/>
  <c r="Q447" i="18" s="1"/>
  <c r="O3971" i="1"/>
  <c r="Q439" i="18" s="1"/>
  <c r="O3939" i="1"/>
  <c r="Q407" i="18" s="1"/>
  <c r="O3915" i="1"/>
  <c r="Q383" i="18" s="1"/>
  <c r="O3907" i="1"/>
  <c r="Q375" i="18" s="1"/>
  <c r="O3873" i="1"/>
  <c r="Q341" i="18" s="1"/>
  <c r="O3867" i="1"/>
  <c r="Q335" i="18" s="1"/>
  <c r="O3859" i="1"/>
  <c r="Q327" i="18" s="1"/>
  <c r="O3843" i="1"/>
  <c r="Q311" i="18" s="1"/>
  <c r="O3827" i="1"/>
  <c r="Q295" i="18" s="1"/>
  <c r="O3775" i="1"/>
  <c r="Q243" i="18" s="1"/>
  <c r="O3689" i="1"/>
  <c r="Q157" i="18" s="1"/>
  <c r="O3682" i="1"/>
  <c r="Q150" i="18" s="1"/>
  <c r="O3645" i="1"/>
  <c r="Q113" i="18" s="1"/>
  <c r="O3618" i="1"/>
  <c r="Q86" i="18" s="1"/>
  <c r="O3555" i="1"/>
  <c r="Q23" i="18" s="1"/>
  <c r="O3554" i="1"/>
  <c r="Q22" i="18" s="1"/>
  <c r="B4535" i="1"/>
  <c r="B4519" i="1"/>
  <c r="B4503" i="1"/>
  <c r="B4487" i="1"/>
  <c r="B4471" i="1"/>
  <c r="B4455" i="1"/>
  <c r="B4439" i="1"/>
  <c r="B4415" i="1"/>
  <c r="B4399" i="1"/>
  <c r="B4383" i="1"/>
  <c r="B4367" i="1"/>
  <c r="B4359" i="1"/>
  <c r="B4343" i="1"/>
  <c r="B4327" i="1"/>
  <c r="B4311" i="1"/>
  <c r="B4295" i="1"/>
  <c r="B4279" i="1"/>
  <c r="B4263" i="1"/>
  <c r="B4239" i="1"/>
  <c r="B4223" i="1"/>
  <c r="B4207" i="1"/>
  <c r="B4183" i="1"/>
  <c r="B4167" i="1"/>
  <c r="B4151" i="1"/>
  <c r="B4135" i="1"/>
  <c r="B4111" i="1"/>
  <c r="B4095" i="1"/>
  <c r="B4079" i="1"/>
  <c r="B4063" i="1"/>
  <c r="B4055" i="1"/>
  <c r="B2029" i="1"/>
  <c r="B2013" i="1"/>
  <c r="B2005" i="1"/>
  <c r="B1989" i="1"/>
  <c r="B1941" i="1"/>
  <c r="B1917" i="1"/>
  <c r="B1901" i="1"/>
  <c r="B1877" i="1"/>
  <c r="B1845" i="1"/>
  <c r="B1821" i="1"/>
  <c r="B1805" i="1"/>
  <c r="B1773" i="1"/>
  <c r="R1773" i="1" s="1"/>
  <c r="B1757" i="1"/>
  <c r="R1757" i="1" s="1"/>
  <c r="B1749" i="1"/>
  <c r="B1717" i="1"/>
  <c r="B1709" i="1"/>
  <c r="B1653" i="1"/>
  <c r="B1637" i="1"/>
  <c r="B1621" i="1"/>
  <c r="B1605" i="1"/>
  <c r="R1605" i="1" s="1"/>
  <c r="B1589" i="1"/>
  <c r="Q1589" i="1" s="1"/>
  <c r="B1573" i="1"/>
  <c r="B1557" i="1"/>
  <c r="B3748" i="1"/>
  <c r="B3763" i="1"/>
  <c r="Q3763" i="1" s="1"/>
  <c r="B3944" i="1"/>
  <c r="A1029" i="1"/>
  <c r="A1030" i="1" s="1"/>
  <c r="A1031" i="1" s="1"/>
  <c r="A1036" i="1"/>
  <c r="A1052" i="1"/>
  <c r="A1068" i="1"/>
  <c r="A1084" i="1"/>
  <c r="A1116" i="1"/>
  <c r="A1132" i="1"/>
  <c r="A1148" i="1"/>
  <c r="A1164" i="1"/>
  <c r="A1180" i="1"/>
  <c r="A1196" i="1"/>
  <c r="A1212" i="1"/>
  <c r="A1228" i="1"/>
  <c r="A1244" i="1"/>
  <c r="A1260" i="1"/>
  <c r="A1276" i="1"/>
  <c r="A1292" i="1"/>
  <c r="A1308" i="1"/>
  <c r="A1324" i="1"/>
  <c r="A1340" i="1"/>
  <c r="A1356" i="1"/>
  <c r="A1372" i="1"/>
  <c r="A1388" i="1"/>
  <c r="A1404" i="1"/>
  <c r="A1420" i="1"/>
  <c r="A1436" i="1"/>
  <c r="A1452" i="1"/>
  <c r="A1468" i="1"/>
  <c r="A1484" i="1"/>
  <c r="A1500" i="1"/>
  <c r="A1516" i="1"/>
  <c r="D8" i="18"/>
  <c r="B3540" i="1" s="1"/>
  <c r="S3540" i="1" s="1"/>
  <c r="D8" i="16"/>
  <c r="B2536" i="1" s="1"/>
  <c r="S2536" i="1" s="1"/>
  <c r="D8" i="13"/>
  <c r="B1532" i="1" s="1"/>
  <c r="S1532" i="1" s="1"/>
  <c r="D8" i="17"/>
  <c r="B3038" i="1" s="1"/>
  <c r="S3038" i="1" s="1"/>
  <c r="D8" i="15"/>
  <c r="B2034" i="1" s="1"/>
  <c r="S2034" i="1" s="1"/>
  <c r="B2027" i="1"/>
  <c r="B4537" i="1"/>
  <c r="B2023" i="1"/>
  <c r="B4533" i="1"/>
  <c r="B4529" i="1"/>
  <c r="B2015" i="1"/>
  <c r="B4525" i="1"/>
  <c r="B2011" i="1"/>
  <c r="Q2011" i="1" s="1"/>
  <c r="B4521" i="1"/>
  <c r="B2007" i="1"/>
  <c r="R2007" i="1" s="1"/>
  <c r="B4517" i="1"/>
  <c r="B2003" i="1"/>
  <c r="Q2003" i="1" s="1"/>
  <c r="B4513" i="1"/>
  <c r="B1999" i="1"/>
  <c r="B4509" i="1"/>
  <c r="B1995" i="1"/>
  <c r="B4505" i="1"/>
  <c r="B1991" i="1"/>
  <c r="B4501" i="1"/>
  <c r="B1987" i="1"/>
  <c r="B4497" i="1"/>
  <c r="B1983" i="1"/>
  <c r="B4493" i="1"/>
  <c r="B1979" i="1"/>
  <c r="Q1979" i="1" s="1"/>
  <c r="B4489" i="1"/>
  <c r="B1975" i="1"/>
  <c r="B4485" i="1"/>
  <c r="B1971" i="1"/>
  <c r="B4481" i="1"/>
  <c r="B1967" i="1"/>
  <c r="B4477" i="1"/>
  <c r="B1963" i="1"/>
  <c r="B4473" i="1"/>
  <c r="B1959" i="1"/>
  <c r="B4469" i="1"/>
  <c r="B1955" i="1"/>
  <c r="B4465" i="1"/>
  <c r="B4461" i="1"/>
  <c r="B1947" i="1"/>
  <c r="Q1947" i="1" s="1"/>
  <c r="B4457" i="1"/>
  <c r="B1943" i="1"/>
  <c r="B4453" i="1"/>
  <c r="B1939" i="1"/>
  <c r="B4449" i="1"/>
  <c r="B1935" i="1"/>
  <c r="B4445" i="1"/>
  <c r="B4441" i="1"/>
  <c r="B1927" i="1"/>
  <c r="B4437" i="1"/>
  <c r="B1923" i="1"/>
  <c r="B4433" i="1"/>
  <c r="B1919" i="1"/>
  <c r="B4429" i="1"/>
  <c r="B1915" i="1"/>
  <c r="B4425" i="1"/>
  <c r="B4421" i="1"/>
  <c r="B4417" i="1"/>
  <c r="B4413" i="1"/>
  <c r="B1899" i="1"/>
  <c r="Q1899" i="1" s="1"/>
  <c r="B4409" i="1"/>
  <c r="B1895" i="1"/>
  <c r="B4405" i="1"/>
  <c r="B1891" i="1"/>
  <c r="Q1891" i="1" s="1"/>
  <c r="B4401" i="1"/>
  <c r="B4397" i="1"/>
  <c r="B1883" i="1"/>
  <c r="Q1883" i="1" s="1"/>
  <c r="B4393" i="1"/>
  <c r="B1879" i="1"/>
  <c r="R1879" i="1" s="1"/>
  <c r="B4389" i="1"/>
  <c r="B1875" i="1"/>
  <c r="B4385" i="1"/>
  <c r="B1871" i="1"/>
  <c r="B4381" i="1"/>
  <c r="B1867" i="1"/>
  <c r="B4377" i="1"/>
  <c r="B4373" i="1"/>
  <c r="B1859" i="1"/>
  <c r="Q1859" i="1" s="1"/>
  <c r="B4369" i="1"/>
  <c r="B1855" i="1"/>
  <c r="B4365" i="1"/>
  <c r="B1851" i="1"/>
  <c r="B4361" i="1"/>
  <c r="B1847" i="1"/>
  <c r="B4357" i="1"/>
  <c r="B1843" i="1"/>
  <c r="Q1843" i="1" s="1"/>
  <c r="B4353" i="1"/>
  <c r="B4349" i="1"/>
  <c r="B1835" i="1"/>
  <c r="Q1835" i="1" s="1"/>
  <c r="B4345" i="1"/>
  <c r="B4341" i="1"/>
  <c r="B1827" i="1"/>
  <c r="B4337" i="1"/>
  <c r="B1823" i="1"/>
  <c r="B4333" i="1"/>
  <c r="B1819" i="1"/>
  <c r="Q1819" i="1" s="1"/>
  <c r="B4329" i="1"/>
  <c r="B4325" i="1"/>
  <c r="B4321" i="1"/>
  <c r="B4317" i="1"/>
  <c r="B1803" i="1"/>
  <c r="B4313" i="1"/>
  <c r="B1799" i="1"/>
  <c r="R1799" i="1" s="1"/>
  <c r="B4309" i="1"/>
  <c r="B1795" i="1"/>
  <c r="B4305" i="1"/>
  <c r="B4301" i="1"/>
  <c r="B4297" i="1"/>
  <c r="B4293" i="1"/>
  <c r="B1779" i="1"/>
  <c r="B4289" i="1"/>
  <c r="B1775" i="1"/>
  <c r="B4285" i="1"/>
  <c r="B1771" i="1"/>
  <c r="Q1771" i="1" s="1"/>
  <c r="B4281" i="1"/>
  <c r="B4277" i="1"/>
  <c r="B4273" i="1"/>
  <c r="B4269" i="1"/>
  <c r="B1755" i="1"/>
  <c r="B4265" i="1"/>
  <c r="B1751" i="1"/>
  <c r="P1751" i="1" s="1"/>
  <c r="R227" i="13" s="1"/>
  <c r="B4261" i="1"/>
  <c r="B1747" i="1"/>
  <c r="B4257" i="1"/>
  <c r="B4253" i="1"/>
  <c r="B4249" i="1"/>
  <c r="B4245" i="1"/>
  <c r="B1731" i="1"/>
  <c r="Q1731" i="1" s="1"/>
  <c r="B4241" i="1"/>
  <c r="B1727" i="1"/>
  <c r="B4237" i="1"/>
  <c r="B1723" i="1"/>
  <c r="Q1723" i="1" s="1"/>
  <c r="B4233" i="1"/>
  <c r="B4229" i="1"/>
  <c r="B4225" i="1"/>
  <c r="B4221" i="1"/>
  <c r="B1707" i="1"/>
  <c r="B4217" i="1"/>
  <c r="B1703" i="1"/>
  <c r="B4213" i="1"/>
  <c r="B1699" i="1"/>
  <c r="Q1699" i="1" s="1"/>
  <c r="B4209" i="1"/>
  <c r="B4205" i="1"/>
  <c r="B4201" i="1"/>
  <c r="B4197" i="1"/>
  <c r="B1683" i="1"/>
  <c r="B4193" i="1"/>
  <c r="B1679" i="1"/>
  <c r="B4189" i="1"/>
  <c r="B1675" i="1"/>
  <c r="Q1675" i="1" s="1"/>
  <c r="B4185" i="1"/>
  <c r="B1671" i="1"/>
  <c r="P1671" i="1" s="1"/>
  <c r="R147" i="13" s="1"/>
  <c r="B4181" i="1"/>
  <c r="B4177" i="1"/>
  <c r="B4173" i="1"/>
  <c r="B1659" i="1"/>
  <c r="B4169" i="1"/>
  <c r="B1655" i="1"/>
  <c r="B4165" i="1"/>
  <c r="B1651" i="1"/>
  <c r="B4161" i="1"/>
  <c r="B4157" i="1"/>
  <c r="B4153" i="1"/>
  <c r="B4149" i="1"/>
  <c r="B1635" i="1"/>
  <c r="B4145" i="1"/>
  <c r="B1631" i="1"/>
  <c r="B4141" i="1"/>
  <c r="B1627" i="1"/>
  <c r="Q1627" i="1" s="1"/>
  <c r="B4137" i="1"/>
  <c r="B4133" i="1"/>
  <c r="B4129" i="1"/>
  <c r="B4125" i="1"/>
  <c r="B1611" i="1"/>
  <c r="B4121" i="1"/>
  <c r="B1607" i="1"/>
  <c r="B4117" i="1"/>
  <c r="B1603" i="1"/>
  <c r="B4113" i="1"/>
  <c r="B1599" i="1"/>
  <c r="B4109" i="1"/>
  <c r="B4105" i="1"/>
  <c r="B4101" i="1"/>
  <c r="B1587" i="1"/>
  <c r="B4097" i="1"/>
  <c r="B1583" i="1"/>
  <c r="B4093" i="1"/>
  <c r="B1579" i="1"/>
  <c r="Q1579" i="1" s="1"/>
  <c r="B4089" i="1"/>
  <c r="B1575" i="1"/>
  <c r="B4085" i="1"/>
  <c r="B4081" i="1"/>
  <c r="B4077" i="1"/>
  <c r="B1563" i="1"/>
  <c r="B4073" i="1"/>
  <c r="B1559" i="1"/>
  <c r="B4069" i="1"/>
  <c r="B1555" i="1"/>
  <c r="B4065" i="1"/>
  <c r="B1551" i="1"/>
  <c r="B4061" i="1"/>
  <c r="B4057" i="1"/>
  <c r="B4053" i="1"/>
  <c r="B1539" i="1"/>
  <c r="B4049" i="1"/>
  <c r="B1535" i="1"/>
  <c r="B4045" i="1"/>
  <c r="O2523" i="1"/>
  <c r="Q497" i="15" s="1"/>
  <c r="O2491" i="1"/>
  <c r="Q465" i="15" s="1"/>
  <c r="O2459" i="1"/>
  <c r="Q433" i="15" s="1"/>
  <c r="O2458" i="1"/>
  <c r="Q432" i="15" s="1"/>
  <c r="O2441" i="1"/>
  <c r="Q415" i="15" s="1"/>
  <c r="O2425" i="1"/>
  <c r="Q399" i="15" s="1"/>
  <c r="O2409" i="1"/>
  <c r="Q383" i="15" s="1"/>
  <c r="B2403" i="1"/>
  <c r="O2394" i="1"/>
  <c r="Q368" i="15" s="1"/>
  <c r="O2379" i="1"/>
  <c r="Q353" i="15" s="1"/>
  <c r="B2365" i="1"/>
  <c r="O2363" i="1"/>
  <c r="Q337" i="15" s="1"/>
  <c r="O2337" i="1"/>
  <c r="O2318" i="1"/>
  <c r="Q292" i="15" s="1"/>
  <c r="B2316" i="1"/>
  <c r="Q2316" i="1" s="1"/>
  <c r="O2305" i="1"/>
  <c r="Q279" i="15" s="1"/>
  <c r="O2304" i="1"/>
  <c r="Q278" i="15" s="1"/>
  <c r="O2300" i="1"/>
  <c r="Q274" i="15" s="1"/>
  <c r="B2294" i="1"/>
  <c r="O2291" i="1"/>
  <c r="Q265" i="15" s="1"/>
  <c r="O2290" i="1"/>
  <c r="Q264" i="15" s="1"/>
  <c r="O2275" i="1"/>
  <c r="Q249" i="15" s="1"/>
  <c r="O2263" i="1"/>
  <c r="Q237" i="15" s="1"/>
  <c r="O2260" i="1"/>
  <c r="Q234" i="15" s="1"/>
  <c r="O2259" i="1"/>
  <c r="Q233" i="15" s="1"/>
  <c r="O2258" i="1"/>
  <c r="Q232" i="15" s="1"/>
  <c r="O2244" i="1"/>
  <c r="Q218" i="15" s="1"/>
  <c r="O2243" i="1"/>
  <c r="Q217" i="15" s="1"/>
  <c r="O2242" i="1"/>
  <c r="Q216" i="15" s="1"/>
  <c r="O2231" i="1"/>
  <c r="Q205" i="15" s="1"/>
  <c r="O2230" i="1"/>
  <c r="Q204" i="15" s="1"/>
  <c r="O2229" i="1"/>
  <c r="Q203" i="15" s="1"/>
  <c r="O2203" i="1"/>
  <c r="Q177" i="15" s="1"/>
  <c r="O2052" i="1"/>
  <c r="Q26" i="15" s="1"/>
  <c r="O2051" i="1"/>
  <c r="Q25" i="15" s="1"/>
  <c r="O2050" i="1"/>
  <c r="O2035" i="1"/>
  <c r="Q9" i="15" s="1"/>
  <c r="O3033" i="1"/>
  <c r="Q505" i="16" s="1"/>
  <c r="B3031" i="1"/>
  <c r="O3028" i="1"/>
  <c r="Q500" i="16" s="1"/>
  <c r="O3025" i="1"/>
  <c r="Q497" i="16" s="1"/>
  <c r="B3023" i="1"/>
  <c r="O3020" i="1"/>
  <c r="Q492" i="16" s="1"/>
  <c r="B2984" i="1"/>
  <c r="O2968" i="1"/>
  <c r="Q440" i="16" s="1"/>
  <c r="O2965" i="1"/>
  <c r="Q437" i="16" s="1"/>
  <c r="O2961" i="1"/>
  <c r="Q433" i="16" s="1"/>
  <c r="O2960" i="1"/>
  <c r="Q432" i="16" s="1"/>
  <c r="B2908" i="1"/>
  <c r="O2905" i="1"/>
  <c r="Q377" i="16" s="1"/>
  <c r="O2902" i="1"/>
  <c r="Q374" i="16" s="1"/>
  <c r="O2899" i="1"/>
  <c r="Q371" i="16" s="1"/>
  <c r="O2897" i="1"/>
  <c r="Q369" i="16" s="1"/>
  <c r="O2895" i="1"/>
  <c r="Q367" i="16" s="1"/>
  <c r="O2891" i="1"/>
  <c r="Q363" i="16" s="1"/>
  <c r="B2861" i="1"/>
  <c r="O2842" i="1"/>
  <c r="Q314" i="16" s="1"/>
  <c r="O2841" i="1"/>
  <c r="Q313" i="16" s="1"/>
  <c r="O2840" i="1"/>
  <c r="Q312" i="16" s="1"/>
  <c r="O2839" i="1"/>
  <c r="Q311" i="16" s="1"/>
  <c r="B2829" i="1"/>
  <c r="B2776" i="1"/>
  <c r="B2768" i="1"/>
  <c r="B2760" i="1"/>
  <c r="O2753" i="1"/>
  <c r="Q225" i="16" s="1"/>
  <c r="O2751" i="1"/>
  <c r="Q223" i="16" s="1"/>
  <c r="B2751" i="1"/>
  <c r="B2735" i="1"/>
  <c r="Q2735" i="1" s="1"/>
  <c r="O2734" i="1"/>
  <c r="Q206" i="16" s="1"/>
  <c r="O2706" i="1"/>
  <c r="Q178" i="16" s="1"/>
  <c r="B2680" i="1"/>
  <c r="B2672" i="1"/>
  <c r="O2537" i="1"/>
  <c r="Q9" i="16" s="1"/>
  <c r="O3515" i="1"/>
  <c r="Q485" i="17" s="1"/>
  <c r="O3514" i="1"/>
  <c r="Q484" i="17" s="1"/>
  <c r="O3510" i="1"/>
  <c r="Q480" i="17" s="1"/>
  <c r="B3499" i="1"/>
  <c r="Q3499" i="1" s="1"/>
  <c r="O3480" i="1"/>
  <c r="Q450" i="17" s="1"/>
  <c r="O3479" i="1"/>
  <c r="Q449" i="17" s="1"/>
  <c r="O3478" i="1"/>
  <c r="Q448" i="17" s="1"/>
  <c r="B3454" i="1"/>
  <c r="O3446" i="1"/>
  <c r="Q416" i="17" s="1"/>
  <c r="O3445" i="1"/>
  <c r="Q415" i="17" s="1"/>
  <c r="O3419" i="1"/>
  <c r="Q389" i="17" s="1"/>
  <c r="O3417" i="1"/>
  <c r="Q387" i="17" s="1"/>
  <c r="B3417" i="1"/>
  <c r="Q3417" i="1" s="1"/>
  <c r="O3413" i="1"/>
  <c r="Q383" i="17" s="1"/>
  <c r="O3385" i="1"/>
  <c r="Q355" i="17" s="1"/>
  <c r="O3382" i="1"/>
  <c r="Q352" i="17" s="1"/>
  <c r="O3381" i="1"/>
  <c r="Q351" i="17" s="1"/>
  <c r="B3358" i="1"/>
  <c r="O3355" i="1"/>
  <c r="Q325" i="17" s="1"/>
  <c r="O3353" i="1"/>
  <c r="Q323" i="17" s="1"/>
  <c r="O3331" i="1"/>
  <c r="Q301" i="17" s="1"/>
  <c r="O3329" i="1"/>
  <c r="Q299" i="17" s="1"/>
  <c r="O3317" i="1"/>
  <c r="Q287" i="17" s="1"/>
  <c r="B3298" i="1"/>
  <c r="O3294" i="1"/>
  <c r="Q264" i="17" s="1"/>
  <c r="O3293" i="1"/>
  <c r="Q263" i="17" s="1"/>
  <c r="B3274" i="1"/>
  <c r="B3267" i="1"/>
  <c r="B3262" i="1"/>
  <c r="O3249" i="1"/>
  <c r="Q219" i="17" s="1"/>
  <c r="O3247" i="1"/>
  <c r="Q217" i="17" s="1"/>
  <c r="B3225" i="1"/>
  <c r="O3224" i="1"/>
  <c r="Q194" i="17" s="1"/>
  <c r="O3223" i="1"/>
  <c r="Q193" i="17" s="1"/>
  <c r="O3212" i="1"/>
  <c r="Q182" i="17" s="1"/>
  <c r="O3203" i="1"/>
  <c r="Q173" i="17" s="1"/>
  <c r="O3201" i="1"/>
  <c r="Q171" i="17" s="1"/>
  <c r="O3200" i="1"/>
  <c r="Q170" i="17" s="1"/>
  <c r="O3191" i="1"/>
  <c r="Q161" i="17" s="1"/>
  <c r="O3163" i="1"/>
  <c r="Q133" i="17" s="1"/>
  <c r="O3155" i="1"/>
  <c r="Q125" i="17" s="1"/>
  <c r="O3148" i="1"/>
  <c r="Q118" i="17" s="1"/>
  <c r="O3127" i="1"/>
  <c r="Q97" i="17" s="1"/>
  <c r="O3120" i="1"/>
  <c r="Q90" i="17" s="1"/>
  <c r="O3119" i="1"/>
  <c r="Q89" i="17" s="1"/>
  <c r="O4123" i="1" s="1"/>
  <c r="Q89" i="39" s="1"/>
  <c r="O3099" i="1"/>
  <c r="Q69" i="17" s="1"/>
  <c r="O3063" i="1"/>
  <c r="B3057" i="1"/>
  <c r="O3056" i="1"/>
  <c r="Q26" i="17" s="1"/>
  <c r="O3055" i="1"/>
  <c r="Q25" i="17" s="1"/>
  <c r="O4038" i="1"/>
  <c r="Q506" i="18" s="1"/>
  <c r="O4030" i="1"/>
  <c r="Q498" i="18" s="1"/>
  <c r="O4022" i="1"/>
  <c r="Q490" i="18" s="1"/>
  <c r="O4014" i="1"/>
  <c r="Q482" i="18" s="1"/>
  <c r="O4005" i="1"/>
  <c r="Q473" i="18" s="1"/>
  <c r="O3998" i="1"/>
  <c r="Q466" i="18" s="1"/>
  <c r="O3997" i="1"/>
  <c r="Q465" i="18" s="1"/>
  <c r="O3991" i="1"/>
  <c r="Q459" i="18" s="1"/>
  <c r="O3989" i="1"/>
  <c r="Q457" i="18" s="1"/>
  <c r="B3983" i="1"/>
  <c r="Q3983" i="1" s="1"/>
  <c r="O3981" i="1"/>
  <c r="Q449" i="18" s="1"/>
  <c r="O3975" i="1"/>
  <c r="B3975" i="1"/>
  <c r="O3973" i="1"/>
  <c r="Q441" i="18" s="1"/>
  <c r="B3967" i="1"/>
  <c r="O3965" i="1"/>
  <c r="Q433" i="18" s="1"/>
  <c r="O3959" i="1"/>
  <c r="Q427" i="18" s="1"/>
  <c r="O3957" i="1"/>
  <c r="Q425" i="18" s="1"/>
  <c r="B3951" i="1"/>
  <c r="O3949" i="1"/>
  <c r="Q417" i="18" s="1"/>
  <c r="O3943" i="1"/>
  <c r="Q411" i="18" s="1"/>
  <c r="O3935" i="1"/>
  <c r="Q403" i="18" s="1"/>
  <c r="O3927" i="1"/>
  <c r="Q395" i="18" s="1"/>
  <c r="O3919" i="1"/>
  <c r="Q387" i="18" s="1"/>
  <c r="O3911" i="1"/>
  <c r="Q379" i="18" s="1"/>
  <c r="O3903" i="1"/>
  <c r="Q371" i="18" s="1"/>
  <c r="O3895" i="1"/>
  <c r="Q363" i="18" s="1"/>
  <c r="O3887" i="1"/>
  <c r="Q355" i="18" s="1"/>
  <c r="O3879" i="1"/>
  <c r="Q347" i="18" s="1"/>
  <c r="O3871" i="1"/>
  <c r="Q339" i="18" s="1"/>
  <c r="O3863" i="1"/>
  <c r="Q331" i="18" s="1"/>
  <c r="O3855" i="1"/>
  <c r="Q323" i="18" s="1"/>
  <c r="O3847" i="1"/>
  <c r="Q315" i="18" s="1"/>
  <c r="O3839" i="1"/>
  <c r="Q307" i="18" s="1"/>
  <c r="O3831" i="1"/>
  <c r="Q299" i="18" s="1"/>
  <c r="O3823" i="1"/>
  <c r="Q291" i="18" s="1"/>
  <c r="O3815" i="1"/>
  <c r="Q283" i="18" s="1"/>
  <c r="O3779" i="1"/>
  <c r="Q247" i="18" s="1"/>
  <c r="O3778" i="1"/>
  <c r="Q246" i="18" s="1"/>
  <c r="O3749" i="1"/>
  <c r="Q217" i="18" s="1"/>
  <c r="O3743" i="1"/>
  <c r="Q211" i="18" s="1"/>
  <c r="O3742" i="1"/>
  <c r="Q210" i="18" s="1"/>
  <c r="O3741" i="1"/>
  <c r="Q209" i="18" s="1"/>
  <c r="O3721" i="1"/>
  <c r="Q189" i="18" s="1"/>
  <c r="O3715" i="1"/>
  <c r="Q183" i="18" s="1"/>
  <c r="O3714" i="1"/>
  <c r="Q182" i="18" s="1"/>
  <c r="O3713" i="1"/>
  <c r="Q181" i="18" s="1"/>
  <c r="O3677" i="1"/>
  <c r="Q145" i="18" s="1"/>
  <c r="B3669" i="1"/>
  <c r="B3661" i="1"/>
  <c r="O3657" i="1"/>
  <c r="Q125" i="18" s="1"/>
  <c r="O3651" i="1"/>
  <c r="Q119" i="18" s="1"/>
  <c r="O3650" i="1"/>
  <c r="Q118" i="18" s="1"/>
  <c r="O3649" i="1"/>
  <c r="Q117" i="18" s="1"/>
  <c r="O3613" i="1"/>
  <c r="Q81" i="18" s="1"/>
  <c r="O3593" i="1"/>
  <c r="Q61" i="18" s="1"/>
  <c r="O3587" i="1"/>
  <c r="Q55" i="18" s="1"/>
  <c r="O3586" i="1"/>
  <c r="Q54" i="18" s="1"/>
  <c r="O3585" i="1"/>
  <c r="Q53" i="18" s="1"/>
  <c r="O3549" i="1"/>
  <c r="Q17" i="18" s="1"/>
  <c r="B4539" i="1"/>
  <c r="B4531" i="1"/>
  <c r="B4523" i="1"/>
  <c r="B4515" i="1"/>
  <c r="B4507" i="1"/>
  <c r="B4499" i="1"/>
  <c r="B4491" i="1"/>
  <c r="B4483" i="1"/>
  <c r="B4475" i="1"/>
  <c r="B4467" i="1"/>
  <c r="B4459" i="1"/>
  <c r="B4451" i="1"/>
  <c r="B4443" i="1"/>
  <c r="B4435" i="1"/>
  <c r="B4427" i="1"/>
  <c r="B4419" i="1"/>
  <c r="B4411" i="1"/>
  <c r="B4403" i="1"/>
  <c r="B4395" i="1"/>
  <c r="B4387" i="1"/>
  <c r="B4379" i="1"/>
  <c r="B4371" i="1"/>
  <c r="B4363" i="1"/>
  <c r="B4355" i="1"/>
  <c r="B4347" i="1"/>
  <c r="B4339" i="1"/>
  <c r="B4331" i="1"/>
  <c r="B4323" i="1"/>
  <c r="B4315" i="1"/>
  <c r="B4307" i="1"/>
  <c r="B4299" i="1"/>
  <c r="B4291" i="1"/>
  <c r="B4283" i="1"/>
  <c r="B4275" i="1"/>
  <c r="B4267" i="1"/>
  <c r="B4259" i="1"/>
  <c r="B4251" i="1"/>
  <c r="B4243" i="1"/>
  <c r="B4235" i="1"/>
  <c r="B4227" i="1"/>
  <c r="B4219" i="1"/>
  <c r="B4211" i="1"/>
  <c r="B4203" i="1"/>
  <c r="B4195" i="1"/>
  <c r="B4187" i="1"/>
  <c r="B4179" i="1"/>
  <c r="B4171" i="1"/>
  <c r="B4163" i="1"/>
  <c r="B4155" i="1"/>
  <c r="B4147" i="1"/>
  <c r="B4139" i="1"/>
  <c r="B4131" i="1"/>
  <c r="B4123" i="1"/>
  <c r="B4115" i="1"/>
  <c r="B4107" i="1"/>
  <c r="B4099" i="1"/>
  <c r="B4091" i="1"/>
  <c r="B4083" i="1"/>
  <c r="B4075" i="1"/>
  <c r="B4067" i="1"/>
  <c r="B4059" i="1"/>
  <c r="B4051" i="1"/>
  <c r="B4042" i="1"/>
  <c r="S4042" i="1" s="1"/>
  <c r="B2025" i="1"/>
  <c r="B2009" i="1"/>
  <c r="Q2009" i="1" s="1"/>
  <c r="B2001" i="1"/>
  <c r="B1993" i="1"/>
  <c r="R1993" i="1" s="1"/>
  <c r="B1985" i="1"/>
  <c r="B1961" i="1"/>
  <c r="B1945" i="1"/>
  <c r="B1929" i="1"/>
  <c r="B1921" i="1"/>
  <c r="B1913" i="1"/>
  <c r="Q1913" i="1" s="1"/>
  <c r="B1905" i="1"/>
  <c r="B1889" i="1"/>
  <c r="B1873" i="1"/>
  <c r="B1865" i="1"/>
  <c r="B1857" i="1"/>
  <c r="B1849" i="1"/>
  <c r="B1841" i="1"/>
  <c r="B1825" i="1"/>
  <c r="B1817" i="1"/>
  <c r="B1809" i="1"/>
  <c r="B1801" i="1"/>
  <c r="R1801" i="1" s="1"/>
  <c r="B1793" i="1"/>
  <c r="B1785" i="1"/>
  <c r="Q1785" i="1" s="1"/>
  <c r="B1777" i="1"/>
  <c r="B1769" i="1"/>
  <c r="B1753" i="1"/>
  <c r="B1745" i="1"/>
  <c r="B1729" i="1"/>
  <c r="P1729" i="1" s="1"/>
  <c r="R205" i="13" s="1"/>
  <c r="B1721" i="1"/>
  <c r="B1713" i="1"/>
  <c r="P1713" i="1" s="1"/>
  <c r="R189" i="13" s="1"/>
  <c r="B1697" i="1"/>
  <c r="B1689" i="1"/>
  <c r="Q1689" i="1" s="1"/>
  <c r="B1681" i="1"/>
  <c r="B1673" i="1"/>
  <c r="B1657" i="1"/>
  <c r="B1649" i="1"/>
  <c r="B1625" i="1"/>
  <c r="B1617" i="1"/>
  <c r="B1609" i="1"/>
  <c r="B1601" i="1"/>
  <c r="P1601" i="1" s="1"/>
  <c r="R77" i="13" s="1"/>
  <c r="B1593" i="1"/>
  <c r="Q1593" i="1" s="1"/>
  <c r="B1585" i="1"/>
  <c r="P1585" i="1" s="1"/>
  <c r="R61" i="13" s="1"/>
  <c r="B1577" i="1"/>
  <c r="B1561" i="1"/>
  <c r="B1553" i="1"/>
  <c r="D7" i="17"/>
  <c r="O3167" i="1"/>
  <c r="Q137" i="17" s="1"/>
  <c r="O3164" i="1"/>
  <c r="Q134" i="17" s="1"/>
  <c r="O3136" i="1"/>
  <c r="Q106" i="17" s="1"/>
  <c r="O3135" i="1"/>
  <c r="Q105" i="17" s="1"/>
  <c r="O3132" i="1"/>
  <c r="Q102" i="17" s="1"/>
  <c r="O3107" i="1"/>
  <c r="Q77" i="17" s="1"/>
  <c r="O3106" i="1"/>
  <c r="Q76" i="17" s="1"/>
  <c r="O3104" i="1"/>
  <c r="Q74" i="17" s="1"/>
  <c r="O3103" i="1"/>
  <c r="Q73" i="17" s="1"/>
  <c r="O3102" i="1"/>
  <c r="Q72" i="17" s="1"/>
  <c r="O3075" i="1"/>
  <c r="Q45" i="17" s="1"/>
  <c r="O3071" i="1"/>
  <c r="Q41" i="17" s="1"/>
  <c r="O3070" i="1"/>
  <c r="Q40" i="17" s="1"/>
  <c r="O3068" i="1"/>
  <c r="Q38" i="17" s="1"/>
  <c r="O3042" i="1"/>
  <c r="Q12" i="17" s="1"/>
  <c r="O3040" i="1"/>
  <c r="Q10" i="17" s="1"/>
  <c r="O3796" i="1"/>
  <c r="Q264" i="18" s="1"/>
  <c r="O3795" i="1"/>
  <c r="Q263" i="18" s="1"/>
  <c r="O3793" i="1"/>
  <c r="Q261" i="18" s="1"/>
  <c r="O3792" i="1"/>
  <c r="Q260" i="18" s="1"/>
  <c r="O3791" i="1"/>
  <c r="Q259" i="18" s="1"/>
  <c r="O3788" i="1"/>
  <c r="Q256" i="18" s="1"/>
  <c r="O3765" i="1"/>
  <c r="Q233" i="18" s="1"/>
  <c r="O3764" i="1"/>
  <c r="Q232" i="18" s="1"/>
  <c r="O3762" i="1"/>
  <c r="Q230" i="18" s="1"/>
  <c r="O3761" i="1"/>
  <c r="Q229" i="18" s="1"/>
  <c r="O3760" i="1"/>
  <c r="Q228" i="18" s="1"/>
  <c r="O3759" i="1"/>
  <c r="Q227" i="18" s="1"/>
  <c r="O3758" i="1"/>
  <c r="Q226" i="18" s="1"/>
  <c r="O3757" i="1"/>
  <c r="Q225" i="18" s="1"/>
  <c r="O3733" i="1"/>
  <c r="Q201" i="18" s="1"/>
  <c r="O3732" i="1"/>
  <c r="Q200" i="18" s="1"/>
  <c r="O3730" i="1"/>
  <c r="Q198" i="18" s="1"/>
  <c r="O3729" i="1"/>
  <c r="Q197" i="18" s="1"/>
  <c r="O3728" i="1"/>
  <c r="Q196" i="18" s="1"/>
  <c r="O3727" i="1"/>
  <c r="Q195" i="18" s="1"/>
  <c r="O3726" i="1"/>
  <c r="Q194" i="18" s="1"/>
  <c r="O3725" i="1"/>
  <c r="Q193" i="18" s="1"/>
  <c r="O3701" i="1"/>
  <c r="Q169" i="18" s="1"/>
  <c r="O3699" i="1"/>
  <c r="Q167" i="18" s="1"/>
  <c r="O3697" i="1"/>
  <c r="Q165" i="18" s="1"/>
  <c r="O3694" i="1"/>
  <c r="Q162" i="18" s="1"/>
  <c r="O3693" i="1"/>
  <c r="Q161" i="18" s="1"/>
  <c r="O3669" i="1"/>
  <c r="Q137" i="18" s="1"/>
  <c r="O3667" i="1"/>
  <c r="Q135" i="18" s="1"/>
  <c r="O3665" i="1"/>
  <c r="Q133" i="18" s="1"/>
  <c r="O3662" i="1"/>
  <c r="Q130" i="18" s="1"/>
  <c r="O3661" i="1"/>
  <c r="Q129" i="18" s="1"/>
  <c r="O3637" i="1"/>
  <c r="Q105" i="18" s="1"/>
  <c r="O3635" i="1"/>
  <c r="Q103" i="18" s="1"/>
  <c r="O3633" i="1"/>
  <c r="Q101" i="18" s="1"/>
  <c r="O3630" i="1"/>
  <c r="Q98" i="18" s="1"/>
  <c r="O3629" i="1"/>
  <c r="Q97" i="18" s="1"/>
  <c r="O3603" i="1"/>
  <c r="Q71" i="18" s="1"/>
  <c r="O3601" i="1"/>
  <c r="Q69" i="18" s="1"/>
  <c r="O3598" i="1"/>
  <c r="Q66" i="18" s="1"/>
  <c r="O3597" i="1"/>
  <c r="Q65" i="18" s="1"/>
  <c r="O3571" i="1"/>
  <c r="Q39" i="18" s="1"/>
  <c r="O3569" i="1"/>
  <c r="Q37" i="18" s="1"/>
  <c r="O3566" i="1"/>
  <c r="Q34" i="18" s="1"/>
  <c r="O3565" i="1"/>
  <c r="Q33" i="18" s="1"/>
  <c r="H15" i="37"/>
  <c r="E11" i="37" s="1"/>
  <c r="F11" i="9" s="1"/>
  <c r="O3339" i="1"/>
  <c r="Q309" i="17" s="1"/>
  <c r="O3337" i="1"/>
  <c r="Q307" i="17" s="1"/>
  <c r="O3336" i="1"/>
  <c r="Q306" i="17" s="1"/>
  <c r="O3333" i="1"/>
  <c r="Q303" i="17" s="1"/>
  <c r="O3307" i="1"/>
  <c r="Q277" i="17" s="1"/>
  <c r="O3302" i="1"/>
  <c r="Q272" i="17" s="1"/>
  <c r="O3301" i="1"/>
  <c r="Q271" i="17" s="1"/>
  <c r="O3273" i="1"/>
  <c r="Q243" i="17" s="1"/>
  <c r="O3271" i="1"/>
  <c r="Q241" i="17" s="1"/>
  <c r="O3241" i="1"/>
  <c r="Q211" i="17" s="1"/>
  <c r="O3236" i="1"/>
  <c r="O3208" i="1"/>
  <c r="Q178" i="17" s="1"/>
  <c r="O3207" i="1"/>
  <c r="Q177" i="17" s="1"/>
  <c r="O3204" i="1"/>
  <c r="O3179" i="1"/>
  <c r="Q149" i="17" s="1"/>
  <c r="O3177" i="1"/>
  <c r="Q147" i="17" s="1"/>
  <c r="O3175" i="1"/>
  <c r="Q145" i="17" s="1"/>
  <c r="O3145" i="1"/>
  <c r="Q115" i="17" s="1"/>
  <c r="O3140" i="1"/>
  <c r="Q110" i="17" s="1"/>
  <c r="O3111" i="1"/>
  <c r="Q81" i="17" s="1"/>
  <c r="O3108" i="1"/>
  <c r="Q78" i="17" s="1"/>
  <c r="O3083" i="1"/>
  <c r="Q53" i="17" s="1"/>
  <c r="O3082" i="1"/>
  <c r="Q52" i="17" s="1"/>
  <c r="O3079" i="1"/>
  <c r="Q49" i="17" s="1"/>
  <c r="O3051" i="1"/>
  <c r="Q21" i="17" s="1"/>
  <c r="O4055" i="1" s="1"/>
  <c r="Q21" i="39" s="1"/>
  <c r="O3050" i="1"/>
  <c r="Q20" i="17" s="1"/>
  <c r="O3048" i="1"/>
  <c r="Q18" i="17" s="1"/>
  <c r="O3046" i="1"/>
  <c r="Q16" i="17" s="1"/>
  <c r="O3044" i="1"/>
  <c r="Q14" i="17" s="1"/>
  <c r="O3802" i="1"/>
  <c r="Q270" i="18" s="1"/>
  <c r="O3800" i="1"/>
  <c r="Q268" i="18" s="1"/>
  <c r="O3798" i="1"/>
  <c r="Q266" i="18" s="1"/>
  <c r="O3771" i="1"/>
  <c r="Q239" i="18" s="1"/>
  <c r="O3770" i="1"/>
  <c r="Q238" i="18" s="1"/>
  <c r="O3768" i="1"/>
  <c r="Q236" i="18" s="1"/>
  <c r="O3767" i="1"/>
  <c r="Q235" i="18" s="1"/>
  <c r="O3739" i="1"/>
  <c r="Q207" i="18" s="1"/>
  <c r="O3738" i="1"/>
  <c r="Q206" i="18" s="1"/>
  <c r="O3736" i="1"/>
  <c r="Q204" i="18" s="1"/>
  <c r="O3735" i="1"/>
  <c r="Q203" i="18" s="1"/>
  <c r="O3707" i="1"/>
  <c r="Q175" i="18" s="1"/>
  <c r="O3706" i="1"/>
  <c r="Q174" i="18" s="1"/>
  <c r="O3702" i="1"/>
  <c r="Q170" i="18" s="1"/>
  <c r="O3675" i="1"/>
  <c r="Q143" i="18" s="1"/>
  <c r="O3674" i="1"/>
  <c r="Q142" i="18" s="1"/>
  <c r="O3670" i="1"/>
  <c r="Q138" i="18" s="1"/>
  <c r="O3643" i="1"/>
  <c r="Q111" i="18" s="1"/>
  <c r="O3642" i="1"/>
  <c r="Q110" i="18" s="1"/>
  <c r="O3638" i="1"/>
  <c r="O3611" i="1"/>
  <c r="Q79" i="18" s="1"/>
  <c r="O3610" i="1"/>
  <c r="Q78" i="18" s="1"/>
  <c r="O3606" i="1"/>
  <c r="Q74" i="18" s="1"/>
  <c r="O3605" i="1"/>
  <c r="Q73" i="18" s="1"/>
  <c r="O3579" i="1"/>
  <c r="Q47" i="18" s="1"/>
  <c r="O3578" i="1"/>
  <c r="Q46" i="18" s="1"/>
  <c r="O3574" i="1"/>
  <c r="Q42" i="18" s="1"/>
  <c r="O3573" i="1"/>
  <c r="Q41" i="18" s="1"/>
  <c r="O3547" i="1"/>
  <c r="Q15" i="18" s="1"/>
  <c r="O3546" i="1"/>
  <c r="Q14" i="18" s="1"/>
  <c r="O3542" i="1"/>
  <c r="Q10" i="18" s="1"/>
  <c r="G525" i="1"/>
  <c r="F10" i="37" s="1"/>
  <c r="H525" i="1"/>
  <c r="G10" i="9" s="1"/>
  <c r="F20" i="38" s="1"/>
  <c r="E525" i="1"/>
  <c r="D10" i="9" s="1"/>
  <c r="C31" i="38" s="1"/>
  <c r="C22" i="1"/>
  <c r="I64" i="38"/>
  <c r="F64" i="38"/>
  <c r="G27" i="1"/>
  <c r="H27" i="1" s="1"/>
  <c r="L27" i="1" s="1"/>
  <c r="D66" i="38"/>
  <c r="I66" i="38" s="1"/>
  <c r="P15" i="20"/>
  <c r="J18" i="20"/>
  <c r="M18" i="20"/>
  <c r="E18" i="20"/>
  <c r="K18" i="20"/>
  <c r="I70" i="38"/>
  <c r="F68" i="38"/>
  <c r="I68" i="38"/>
  <c r="G25" i="1"/>
  <c r="K18" i="37"/>
  <c r="D65" i="38"/>
  <c r="G15" i="37"/>
  <c r="D11" i="37" s="1"/>
  <c r="E11" i="9" s="1"/>
  <c r="P362" i="1"/>
  <c r="O362" i="1"/>
  <c r="N362" i="1"/>
  <c r="M362" i="1"/>
  <c r="P29" i="1"/>
  <c r="O29" i="1"/>
  <c r="N29" i="1"/>
  <c r="M29" i="1"/>
  <c r="P33" i="1"/>
  <c r="O33" i="1"/>
  <c r="N33" i="1"/>
  <c r="M33" i="1"/>
  <c r="P37" i="1"/>
  <c r="O37" i="1"/>
  <c r="N37" i="1"/>
  <c r="M37" i="1"/>
  <c r="P41" i="1"/>
  <c r="O41" i="1"/>
  <c r="N41" i="1"/>
  <c r="M41" i="1"/>
  <c r="P45" i="1"/>
  <c r="O45" i="1"/>
  <c r="N45" i="1"/>
  <c r="M45" i="1"/>
  <c r="P49" i="1"/>
  <c r="O49" i="1"/>
  <c r="N49" i="1"/>
  <c r="M49" i="1"/>
  <c r="P53" i="1"/>
  <c r="O53" i="1"/>
  <c r="N53" i="1"/>
  <c r="M53" i="1"/>
  <c r="P57" i="1"/>
  <c r="O57" i="1"/>
  <c r="N57" i="1"/>
  <c r="M57" i="1"/>
  <c r="P61" i="1"/>
  <c r="O61" i="1"/>
  <c r="N61" i="1"/>
  <c r="M61" i="1"/>
  <c r="P65" i="1"/>
  <c r="O65" i="1"/>
  <c r="N65" i="1"/>
  <c r="M65" i="1"/>
  <c r="P69" i="1"/>
  <c r="O69" i="1"/>
  <c r="N69" i="1"/>
  <c r="M69" i="1"/>
  <c r="P73" i="1"/>
  <c r="O73" i="1"/>
  <c r="N73" i="1"/>
  <c r="M73" i="1"/>
  <c r="P77" i="1"/>
  <c r="O77" i="1"/>
  <c r="N77" i="1"/>
  <c r="M77" i="1"/>
  <c r="P81" i="1"/>
  <c r="O81" i="1"/>
  <c r="N81" i="1"/>
  <c r="M81" i="1"/>
  <c r="P85" i="1"/>
  <c r="O85" i="1"/>
  <c r="N85" i="1"/>
  <c r="M85" i="1"/>
  <c r="P89" i="1"/>
  <c r="O89" i="1"/>
  <c r="N89" i="1"/>
  <c r="M89" i="1"/>
  <c r="P93" i="1"/>
  <c r="O93" i="1"/>
  <c r="N93" i="1"/>
  <c r="M93" i="1"/>
  <c r="P97" i="1"/>
  <c r="O97" i="1"/>
  <c r="N97" i="1"/>
  <c r="M97" i="1"/>
  <c r="P101" i="1"/>
  <c r="O101" i="1"/>
  <c r="N101" i="1"/>
  <c r="M101" i="1"/>
  <c r="P105" i="1"/>
  <c r="O105" i="1"/>
  <c r="N105" i="1"/>
  <c r="M105" i="1"/>
  <c r="P109" i="1"/>
  <c r="O109" i="1"/>
  <c r="N109" i="1"/>
  <c r="M109" i="1"/>
  <c r="P113" i="1"/>
  <c r="O113" i="1"/>
  <c r="N113" i="1"/>
  <c r="M113" i="1"/>
  <c r="P117" i="1"/>
  <c r="O117" i="1"/>
  <c r="N117" i="1"/>
  <c r="M117" i="1"/>
  <c r="P121" i="1"/>
  <c r="O121" i="1"/>
  <c r="N121" i="1"/>
  <c r="M121" i="1"/>
  <c r="P125" i="1"/>
  <c r="O125" i="1"/>
  <c r="N125" i="1"/>
  <c r="M125" i="1"/>
  <c r="P129" i="1"/>
  <c r="O129" i="1"/>
  <c r="N129" i="1"/>
  <c r="M129" i="1"/>
  <c r="P133" i="1"/>
  <c r="O133" i="1"/>
  <c r="N133" i="1"/>
  <c r="M133" i="1"/>
  <c r="P137" i="1"/>
  <c r="O137" i="1"/>
  <c r="N137" i="1"/>
  <c r="M137" i="1"/>
  <c r="P141" i="1"/>
  <c r="O141" i="1"/>
  <c r="N141" i="1"/>
  <c r="M141" i="1"/>
  <c r="P145" i="1"/>
  <c r="O145" i="1"/>
  <c r="N145" i="1"/>
  <c r="M145" i="1"/>
  <c r="P149" i="1"/>
  <c r="O149" i="1"/>
  <c r="N149" i="1"/>
  <c r="M149" i="1"/>
  <c r="P153" i="1"/>
  <c r="O153" i="1"/>
  <c r="N153" i="1"/>
  <c r="M153" i="1"/>
  <c r="P157" i="1"/>
  <c r="O157" i="1"/>
  <c r="N157" i="1"/>
  <c r="M157" i="1"/>
  <c r="P161" i="1"/>
  <c r="O161" i="1"/>
  <c r="N161" i="1"/>
  <c r="M161" i="1"/>
  <c r="P165" i="1"/>
  <c r="O165" i="1"/>
  <c r="N165" i="1"/>
  <c r="M165" i="1"/>
  <c r="P169" i="1"/>
  <c r="O169" i="1"/>
  <c r="N169" i="1"/>
  <c r="M169" i="1"/>
  <c r="P173" i="1"/>
  <c r="O173" i="1"/>
  <c r="N173" i="1"/>
  <c r="M173" i="1"/>
  <c r="P177" i="1"/>
  <c r="O177" i="1"/>
  <c r="N177" i="1"/>
  <c r="M177" i="1"/>
  <c r="P181" i="1"/>
  <c r="O181" i="1"/>
  <c r="N181" i="1"/>
  <c r="M181" i="1"/>
  <c r="P185" i="1"/>
  <c r="O185" i="1"/>
  <c r="N185" i="1"/>
  <c r="M185" i="1"/>
  <c r="P189" i="1"/>
  <c r="O189" i="1"/>
  <c r="N189" i="1"/>
  <c r="M189" i="1"/>
  <c r="P193" i="1"/>
  <c r="O193" i="1"/>
  <c r="N193" i="1"/>
  <c r="M193" i="1"/>
  <c r="P197" i="1"/>
  <c r="O197" i="1"/>
  <c r="N197" i="1"/>
  <c r="M197" i="1"/>
  <c r="P201" i="1"/>
  <c r="O201" i="1"/>
  <c r="N201" i="1"/>
  <c r="M201" i="1"/>
  <c r="P205" i="1"/>
  <c r="O205" i="1"/>
  <c r="N205" i="1"/>
  <c r="M205" i="1"/>
  <c r="P209" i="1"/>
  <c r="O209" i="1"/>
  <c r="N209" i="1"/>
  <c r="M209" i="1"/>
  <c r="P213" i="1"/>
  <c r="O213" i="1"/>
  <c r="N213" i="1"/>
  <c r="M213" i="1"/>
  <c r="P217" i="1"/>
  <c r="O217" i="1"/>
  <c r="N217" i="1"/>
  <c r="M217" i="1"/>
  <c r="P221" i="1"/>
  <c r="O221" i="1"/>
  <c r="N221" i="1"/>
  <c r="M221" i="1"/>
  <c r="P225" i="1"/>
  <c r="O225" i="1"/>
  <c r="N225" i="1"/>
  <c r="M225" i="1"/>
  <c r="P229" i="1"/>
  <c r="O229" i="1"/>
  <c r="N229" i="1"/>
  <c r="M229" i="1"/>
  <c r="P233" i="1"/>
  <c r="O233" i="1"/>
  <c r="N233" i="1"/>
  <c r="M233" i="1"/>
  <c r="P237" i="1"/>
  <c r="O237" i="1"/>
  <c r="N237" i="1"/>
  <c r="M237" i="1"/>
  <c r="P241" i="1"/>
  <c r="O241" i="1"/>
  <c r="N241" i="1"/>
  <c r="M241" i="1"/>
  <c r="P245" i="1"/>
  <c r="O245" i="1"/>
  <c r="N245" i="1"/>
  <c r="M245" i="1"/>
  <c r="P249" i="1"/>
  <c r="O249" i="1"/>
  <c r="N249" i="1"/>
  <c r="M249" i="1"/>
  <c r="P253" i="1"/>
  <c r="O253" i="1"/>
  <c r="N253" i="1"/>
  <c r="M253" i="1"/>
  <c r="P257" i="1"/>
  <c r="O257" i="1"/>
  <c r="N257" i="1"/>
  <c r="M257" i="1"/>
  <c r="P261" i="1"/>
  <c r="O261" i="1"/>
  <c r="N261" i="1"/>
  <c r="M261" i="1"/>
  <c r="P265" i="1"/>
  <c r="O265" i="1"/>
  <c r="N265" i="1"/>
  <c r="M265" i="1"/>
  <c r="P269" i="1"/>
  <c r="O269" i="1"/>
  <c r="N269" i="1"/>
  <c r="M269" i="1"/>
  <c r="P273" i="1"/>
  <c r="O273" i="1"/>
  <c r="N273" i="1"/>
  <c r="M273" i="1"/>
  <c r="P277" i="1"/>
  <c r="O277" i="1"/>
  <c r="N277" i="1"/>
  <c r="M277" i="1"/>
  <c r="P281" i="1"/>
  <c r="O281" i="1"/>
  <c r="N281" i="1"/>
  <c r="M281" i="1"/>
  <c r="P285" i="1"/>
  <c r="O285" i="1"/>
  <c r="N285" i="1"/>
  <c r="M285" i="1"/>
  <c r="P289" i="1"/>
  <c r="O289" i="1"/>
  <c r="N289" i="1"/>
  <c r="M289" i="1"/>
  <c r="P293" i="1"/>
  <c r="O293" i="1"/>
  <c r="N293" i="1"/>
  <c r="M293" i="1"/>
  <c r="P297" i="1"/>
  <c r="O297" i="1"/>
  <c r="N297" i="1"/>
  <c r="M297" i="1"/>
  <c r="P301" i="1"/>
  <c r="O301" i="1"/>
  <c r="N301" i="1"/>
  <c r="M301" i="1"/>
  <c r="P305" i="1"/>
  <c r="O305" i="1"/>
  <c r="N305" i="1"/>
  <c r="M305" i="1"/>
  <c r="P309" i="1"/>
  <c r="O309" i="1"/>
  <c r="N309" i="1"/>
  <c r="M309" i="1"/>
  <c r="P313" i="1"/>
  <c r="O313" i="1"/>
  <c r="N313" i="1"/>
  <c r="M313" i="1"/>
  <c r="P317" i="1"/>
  <c r="O317" i="1"/>
  <c r="N317" i="1"/>
  <c r="M317" i="1"/>
  <c r="P321" i="1"/>
  <c r="O321" i="1"/>
  <c r="N321" i="1"/>
  <c r="M321" i="1"/>
  <c r="P325" i="1"/>
  <c r="O325" i="1"/>
  <c r="N325" i="1"/>
  <c r="M325" i="1"/>
  <c r="P329" i="1"/>
  <c r="O329" i="1"/>
  <c r="N329" i="1"/>
  <c r="M329" i="1"/>
  <c r="P333" i="1"/>
  <c r="O333" i="1"/>
  <c r="N333" i="1"/>
  <c r="M333" i="1"/>
  <c r="P337" i="1"/>
  <c r="O337" i="1"/>
  <c r="N337" i="1"/>
  <c r="M337" i="1"/>
  <c r="P341" i="1"/>
  <c r="O341" i="1"/>
  <c r="N341" i="1"/>
  <c r="M341" i="1"/>
  <c r="P345" i="1"/>
  <c r="O345" i="1"/>
  <c r="N345" i="1"/>
  <c r="M345" i="1"/>
  <c r="P349" i="1"/>
  <c r="O349" i="1"/>
  <c r="N349" i="1"/>
  <c r="M349" i="1"/>
  <c r="P353" i="1"/>
  <c r="O353" i="1"/>
  <c r="N353" i="1"/>
  <c r="M353" i="1"/>
  <c r="P357" i="1"/>
  <c r="O357" i="1"/>
  <c r="N357" i="1"/>
  <c r="M357" i="1"/>
  <c r="P361" i="1"/>
  <c r="O361" i="1"/>
  <c r="N361" i="1"/>
  <c r="M361" i="1"/>
  <c r="P365" i="1"/>
  <c r="O365" i="1"/>
  <c r="N365" i="1"/>
  <c r="M365" i="1"/>
  <c r="P369" i="1"/>
  <c r="O369" i="1"/>
  <c r="N369" i="1"/>
  <c r="M369" i="1"/>
  <c r="P373" i="1"/>
  <c r="O373" i="1"/>
  <c r="N373" i="1"/>
  <c r="M373" i="1"/>
  <c r="P377" i="1"/>
  <c r="O377" i="1"/>
  <c r="N377" i="1"/>
  <c r="M377" i="1"/>
  <c r="P381" i="1"/>
  <c r="O381" i="1"/>
  <c r="N381" i="1"/>
  <c r="M381" i="1"/>
  <c r="P385" i="1"/>
  <c r="O385" i="1"/>
  <c r="N385" i="1"/>
  <c r="M385" i="1"/>
  <c r="P389" i="1"/>
  <c r="O389" i="1"/>
  <c r="N389" i="1"/>
  <c r="M389" i="1"/>
  <c r="P393" i="1"/>
  <c r="O393" i="1"/>
  <c r="N393" i="1"/>
  <c r="M393" i="1"/>
  <c r="P397" i="1"/>
  <c r="O397" i="1"/>
  <c r="N397" i="1"/>
  <c r="M397" i="1"/>
  <c r="P401" i="1"/>
  <c r="O401" i="1"/>
  <c r="N401" i="1"/>
  <c r="M401" i="1"/>
  <c r="P405" i="1"/>
  <c r="O405" i="1"/>
  <c r="N405" i="1"/>
  <c r="M405" i="1"/>
  <c r="P409" i="1"/>
  <c r="O409" i="1"/>
  <c r="N409" i="1"/>
  <c r="M409" i="1"/>
  <c r="P413" i="1"/>
  <c r="O413" i="1"/>
  <c r="N413" i="1"/>
  <c r="M413" i="1"/>
  <c r="P417" i="1"/>
  <c r="O417" i="1"/>
  <c r="N417" i="1"/>
  <c r="M417" i="1"/>
  <c r="P421" i="1"/>
  <c r="O421" i="1"/>
  <c r="N421" i="1"/>
  <c r="M421" i="1"/>
  <c r="P425" i="1"/>
  <c r="O425" i="1"/>
  <c r="N425" i="1"/>
  <c r="M425" i="1"/>
  <c r="P429" i="1"/>
  <c r="O429" i="1"/>
  <c r="N429" i="1"/>
  <c r="M429" i="1"/>
  <c r="P433" i="1"/>
  <c r="O433" i="1"/>
  <c r="N433" i="1"/>
  <c r="M433" i="1"/>
  <c r="P437" i="1"/>
  <c r="O437" i="1"/>
  <c r="N437" i="1"/>
  <c r="M437" i="1"/>
  <c r="P441" i="1"/>
  <c r="O441" i="1"/>
  <c r="N441" i="1"/>
  <c r="M441" i="1"/>
  <c r="P445" i="1"/>
  <c r="O445" i="1"/>
  <c r="N445" i="1"/>
  <c r="M445" i="1"/>
  <c r="P449" i="1"/>
  <c r="O449" i="1"/>
  <c r="N449" i="1"/>
  <c r="M449" i="1"/>
  <c r="P453" i="1"/>
  <c r="O453" i="1"/>
  <c r="N453" i="1"/>
  <c r="M453" i="1"/>
  <c r="P457" i="1"/>
  <c r="O457" i="1"/>
  <c r="N457" i="1"/>
  <c r="M457" i="1"/>
  <c r="P461" i="1"/>
  <c r="O461" i="1"/>
  <c r="N461" i="1"/>
  <c r="M461" i="1"/>
  <c r="P465" i="1"/>
  <c r="O465" i="1"/>
  <c r="N465" i="1"/>
  <c r="M465" i="1"/>
  <c r="P469" i="1"/>
  <c r="O469" i="1"/>
  <c r="N469" i="1"/>
  <c r="M469" i="1"/>
  <c r="P473" i="1"/>
  <c r="O473" i="1"/>
  <c r="N473" i="1"/>
  <c r="M473" i="1"/>
  <c r="P477" i="1"/>
  <c r="O477" i="1"/>
  <c r="N477" i="1"/>
  <c r="M477" i="1"/>
  <c r="P481" i="1"/>
  <c r="O481" i="1"/>
  <c r="N481" i="1"/>
  <c r="M481" i="1"/>
  <c r="P485" i="1"/>
  <c r="O485" i="1"/>
  <c r="N485" i="1"/>
  <c r="M485" i="1"/>
  <c r="P489" i="1"/>
  <c r="O489" i="1"/>
  <c r="N489" i="1"/>
  <c r="M489" i="1"/>
  <c r="P493" i="1"/>
  <c r="O493" i="1"/>
  <c r="N493" i="1"/>
  <c r="M493" i="1"/>
  <c r="P497" i="1"/>
  <c r="O497" i="1"/>
  <c r="N497" i="1"/>
  <c r="M497" i="1"/>
  <c r="P501" i="1"/>
  <c r="O501" i="1"/>
  <c r="N501" i="1"/>
  <c r="M501" i="1"/>
  <c r="P505" i="1"/>
  <c r="O505" i="1"/>
  <c r="N505" i="1"/>
  <c r="M505" i="1"/>
  <c r="P509" i="1"/>
  <c r="O509" i="1"/>
  <c r="N509" i="1"/>
  <c r="M509" i="1"/>
  <c r="P513" i="1"/>
  <c r="O513" i="1"/>
  <c r="N513" i="1"/>
  <c r="M513" i="1"/>
  <c r="P517" i="1"/>
  <c r="O517" i="1"/>
  <c r="N517" i="1"/>
  <c r="M517" i="1"/>
  <c r="P521" i="1"/>
  <c r="O521" i="1"/>
  <c r="N521" i="1"/>
  <c r="M521" i="1"/>
  <c r="P30" i="1"/>
  <c r="O30" i="1"/>
  <c r="N30" i="1"/>
  <c r="M30" i="1"/>
  <c r="P34" i="1"/>
  <c r="O34" i="1"/>
  <c r="N34" i="1"/>
  <c r="M34" i="1"/>
  <c r="P38" i="1"/>
  <c r="O38" i="1"/>
  <c r="N38" i="1"/>
  <c r="M38" i="1"/>
  <c r="P42" i="1"/>
  <c r="O42" i="1"/>
  <c r="N42" i="1"/>
  <c r="M42" i="1"/>
  <c r="P46" i="1"/>
  <c r="O46" i="1"/>
  <c r="N46" i="1"/>
  <c r="M46" i="1"/>
  <c r="P50" i="1"/>
  <c r="O50" i="1"/>
  <c r="N50" i="1"/>
  <c r="M50" i="1"/>
  <c r="P54" i="1"/>
  <c r="O54" i="1"/>
  <c r="N54" i="1"/>
  <c r="M54" i="1"/>
  <c r="P58" i="1"/>
  <c r="O58" i="1"/>
  <c r="N58" i="1"/>
  <c r="M58" i="1"/>
  <c r="P62" i="1"/>
  <c r="O62" i="1"/>
  <c r="N62" i="1"/>
  <c r="M62" i="1"/>
  <c r="P66" i="1"/>
  <c r="O66" i="1"/>
  <c r="N66" i="1"/>
  <c r="M66" i="1"/>
  <c r="P70" i="1"/>
  <c r="O70" i="1"/>
  <c r="N70" i="1"/>
  <c r="M70" i="1"/>
  <c r="P74" i="1"/>
  <c r="O74" i="1"/>
  <c r="N74" i="1"/>
  <c r="M74" i="1"/>
  <c r="P78" i="1"/>
  <c r="O78" i="1"/>
  <c r="N78" i="1"/>
  <c r="M78" i="1"/>
  <c r="P82" i="1"/>
  <c r="O82" i="1"/>
  <c r="N82" i="1"/>
  <c r="M82" i="1"/>
  <c r="P86" i="1"/>
  <c r="O86" i="1"/>
  <c r="N86" i="1"/>
  <c r="M86" i="1"/>
  <c r="P90" i="1"/>
  <c r="O90" i="1"/>
  <c r="N90" i="1"/>
  <c r="M90" i="1"/>
  <c r="P94" i="1"/>
  <c r="O94" i="1"/>
  <c r="N94" i="1"/>
  <c r="M94" i="1"/>
  <c r="P98" i="1"/>
  <c r="O98" i="1"/>
  <c r="N98" i="1"/>
  <c r="M98" i="1"/>
  <c r="P102" i="1"/>
  <c r="O102" i="1"/>
  <c r="N102" i="1"/>
  <c r="M102" i="1"/>
  <c r="P106" i="1"/>
  <c r="O106" i="1"/>
  <c r="N106" i="1"/>
  <c r="M106" i="1"/>
  <c r="P110" i="1"/>
  <c r="O110" i="1"/>
  <c r="N110" i="1"/>
  <c r="M110" i="1"/>
  <c r="P114" i="1"/>
  <c r="O114" i="1"/>
  <c r="N114" i="1"/>
  <c r="M114" i="1"/>
  <c r="P118" i="1"/>
  <c r="O118" i="1"/>
  <c r="N118" i="1"/>
  <c r="M118" i="1"/>
  <c r="P122" i="1"/>
  <c r="O122" i="1"/>
  <c r="N122" i="1"/>
  <c r="M122" i="1"/>
  <c r="P126" i="1"/>
  <c r="O126" i="1"/>
  <c r="N126" i="1"/>
  <c r="M126" i="1"/>
  <c r="P130" i="1"/>
  <c r="O130" i="1"/>
  <c r="N130" i="1"/>
  <c r="M130" i="1"/>
  <c r="P134" i="1"/>
  <c r="O134" i="1"/>
  <c r="N134" i="1"/>
  <c r="M134" i="1"/>
  <c r="P138" i="1"/>
  <c r="O138" i="1"/>
  <c r="N138" i="1"/>
  <c r="M138" i="1"/>
  <c r="P142" i="1"/>
  <c r="O142" i="1"/>
  <c r="N142" i="1"/>
  <c r="M142" i="1"/>
  <c r="P146" i="1"/>
  <c r="O146" i="1"/>
  <c r="N146" i="1"/>
  <c r="M146" i="1"/>
  <c r="P150" i="1"/>
  <c r="O150" i="1"/>
  <c r="N150" i="1"/>
  <c r="M150" i="1"/>
  <c r="P154" i="1"/>
  <c r="O154" i="1"/>
  <c r="N154" i="1"/>
  <c r="M154" i="1"/>
  <c r="P158" i="1"/>
  <c r="O158" i="1"/>
  <c r="N158" i="1"/>
  <c r="M158" i="1"/>
  <c r="P162" i="1"/>
  <c r="O162" i="1"/>
  <c r="N162" i="1"/>
  <c r="M162" i="1"/>
  <c r="P166" i="1"/>
  <c r="O166" i="1"/>
  <c r="N166" i="1"/>
  <c r="M166" i="1"/>
  <c r="P170" i="1"/>
  <c r="O170" i="1"/>
  <c r="N170" i="1"/>
  <c r="M170" i="1"/>
  <c r="P174" i="1"/>
  <c r="O174" i="1"/>
  <c r="N174" i="1"/>
  <c r="M174" i="1"/>
  <c r="P178" i="1"/>
  <c r="O178" i="1"/>
  <c r="N178" i="1"/>
  <c r="M178" i="1"/>
  <c r="P182" i="1"/>
  <c r="O182" i="1"/>
  <c r="N182" i="1"/>
  <c r="M182" i="1"/>
  <c r="P186" i="1"/>
  <c r="O186" i="1"/>
  <c r="N186" i="1"/>
  <c r="M186" i="1"/>
  <c r="P190" i="1"/>
  <c r="O190" i="1"/>
  <c r="N190" i="1"/>
  <c r="M190" i="1"/>
  <c r="P194" i="1"/>
  <c r="O194" i="1"/>
  <c r="N194" i="1"/>
  <c r="M194" i="1"/>
  <c r="P198" i="1"/>
  <c r="O198" i="1"/>
  <c r="N198" i="1"/>
  <c r="M198" i="1"/>
  <c r="P202" i="1"/>
  <c r="O202" i="1"/>
  <c r="N202" i="1"/>
  <c r="M202" i="1"/>
  <c r="P206" i="1"/>
  <c r="O206" i="1"/>
  <c r="N206" i="1"/>
  <c r="M206" i="1"/>
  <c r="P210" i="1"/>
  <c r="O210" i="1"/>
  <c r="N210" i="1"/>
  <c r="M210" i="1"/>
  <c r="P214" i="1"/>
  <c r="O214" i="1"/>
  <c r="N214" i="1"/>
  <c r="M214" i="1"/>
  <c r="P218" i="1"/>
  <c r="O218" i="1"/>
  <c r="N218" i="1"/>
  <c r="M218" i="1"/>
  <c r="P222" i="1"/>
  <c r="O222" i="1"/>
  <c r="N222" i="1"/>
  <c r="M222" i="1"/>
  <c r="P226" i="1"/>
  <c r="O226" i="1"/>
  <c r="N226" i="1"/>
  <c r="M226" i="1"/>
  <c r="P230" i="1"/>
  <c r="O230" i="1"/>
  <c r="N230" i="1"/>
  <c r="M230" i="1"/>
  <c r="P234" i="1"/>
  <c r="O234" i="1"/>
  <c r="N234" i="1"/>
  <c r="M234" i="1"/>
  <c r="P238" i="1"/>
  <c r="O238" i="1"/>
  <c r="N238" i="1"/>
  <c r="M238" i="1"/>
  <c r="P242" i="1"/>
  <c r="O242" i="1"/>
  <c r="N242" i="1"/>
  <c r="M242" i="1"/>
  <c r="P246" i="1"/>
  <c r="O246" i="1"/>
  <c r="N246" i="1"/>
  <c r="M246" i="1"/>
  <c r="P250" i="1"/>
  <c r="O250" i="1"/>
  <c r="N250" i="1"/>
  <c r="M250" i="1"/>
  <c r="P254" i="1"/>
  <c r="O254" i="1"/>
  <c r="N254" i="1"/>
  <c r="M254" i="1"/>
  <c r="P258" i="1"/>
  <c r="O258" i="1"/>
  <c r="N258" i="1"/>
  <c r="M258" i="1"/>
  <c r="P262" i="1"/>
  <c r="O262" i="1"/>
  <c r="N262" i="1"/>
  <c r="M262" i="1"/>
  <c r="P266" i="1"/>
  <c r="O266" i="1"/>
  <c r="N266" i="1"/>
  <c r="M266" i="1"/>
  <c r="P270" i="1"/>
  <c r="O270" i="1"/>
  <c r="N270" i="1"/>
  <c r="M270" i="1"/>
  <c r="P274" i="1"/>
  <c r="O274" i="1"/>
  <c r="N274" i="1"/>
  <c r="M274" i="1"/>
  <c r="P278" i="1"/>
  <c r="O278" i="1"/>
  <c r="N278" i="1"/>
  <c r="M278" i="1"/>
  <c r="P282" i="1"/>
  <c r="O282" i="1"/>
  <c r="N282" i="1"/>
  <c r="M282" i="1"/>
  <c r="P286" i="1"/>
  <c r="O286" i="1"/>
  <c r="N286" i="1"/>
  <c r="M286" i="1"/>
  <c r="P290" i="1"/>
  <c r="O290" i="1"/>
  <c r="N290" i="1"/>
  <c r="M290" i="1"/>
  <c r="P294" i="1"/>
  <c r="O294" i="1"/>
  <c r="N294" i="1"/>
  <c r="M294" i="1"/>
  <c r="P298" i="1"/>
  <c r="O298" i="1"/>
  <c r="N298" i="1"/>
  <c r="M298" i="1"/>
  <c r="P302" i="1"/>
  <c r="O302" i="1"/>
  <c r="N302" i="1"/>
  <c r="M302" i="1"/>
  <c r="P306" i="1"/>
  <c r="O306" i="1"/>
  <c r="N306" i="1"/>
  <c r="M306" i="1"/>
  <c r="P310" i="1"/>
  <c r="O310" i="1"/>
  <c r="N310" i="1"/>
  <c r="M310" i="1"/>
  <c r="P314" i="1"/>
  <c r="O314" i="1"/>
  <c r="N314" i="1"/>
  <c r="M314" i="1"/>
  <c r="P318" i="1"/>
  <c r="O318" i="1"/>
  <c r="N318" i="1"/>
  <c r="M318" i="1"/>
  <c r="P322" i="1"/>
  <c r="O322" i="1"/>
  <c r="N322" i="1"/>
  <c r="M322" i="1"/>
  <c r="P326" i="1"/>
  <c r="O326" i="1"/>
  <c r="N326" i="1"/>
  <c r="M326" i="1"/>
  <c r="P330" i="1"/>
  <c r="O330" i="1"/>
  <c r="N330" i="1"/>
  <c r="M330" i="1"/>
  <c r="P334" i="1"/>
  <c r="O334" i="1"/>
  <c r="N334" i="1"/>
  <c r="M334" i="1"/>
  <c r="P338" i="1"/>
  <c r="O338" i="1"/>
  <c r="N338" i="1"/>
  <c r="M338" i="1"/>
  <c r="P342" i="1"/>
  <c r="O342" i="1"/>
  <c r="N342" i="1"/>
  <c r="M342" i="1"/>
  <c r="P346" i="1"/>
  <c r="O346" i="1"/>
  <c r="N346" i="1"/>
  <c r="M346" i="1"/>
  <c r="P350" i="1"/>
  <c r="O350" i="1"/>
  <c r="N350" i="1"/>
  <c r="M350" i="1"/>
  <c r="P354" i="1"/>
  <c r="O354" i="1"/>
  <c r="N354" i="1"/>
  <c r="M354" i="1"/>
  <c r="P370" i="1"/>
  <c r="O370" i="1"/>
  <c r="N370" i="1"/>
  <c r="M370" i="1"/>
  <c r="P374" i="1"/>
  <c r="O374" i="1"/>
  <c r="N374" i="1"/>
  <c r="M374" i="1"/>
  <c r="P378" i="1"/>
  <c r="O378" i="1"/>
  <c r="N378" i="1"/>
  <c r="M378" i="1"/>
  <c r="P382" i="1"/>
  <c r="O382" i="1"/>
  <c r="N382" i="1"/>
  <c r="M382" i="1"/>
  <c r="P386" i="1"/>
  <c r="O386" i="1"/>
  <c r="N386" i="1"/>
  <c r="M386" i="1"/>
  <c r="P390" i="1"/>
  <c r="O390" i="1"/>
  <c r="N390" i="1"/>
  <c r="M390" i="1"/>
  <c r="P394" i="1"/>
  <c r="O394" i="1"/>
  <c r="N394" i="1"/>
  <c r="M394" i="1"/>
  <c r="P398" i="1"/>
  <c r="O398" i="1"/>
  <c r="N398" i="1"/>
  <c r="M398" i="1"/>
  <c r="P402" i="1"/>
  <c r="O402" i="1"/>
  <c r="N402" i="1"/>
  <c r="M402" i="1"/>
  <c r="P406" i="1"/>
  <c r="O406" i="1"/>
  <c r="N406" i="1"/>
  <c r="M406" i="1"/>
  <c r="P410" i="1"/>
  <c r="O410" i="1"/>
  <c r="N410" i="1"/>
  <c r="M410" i="1"/>
  <c r="P414" i="1"/>
  <c r="O414" i="1"/>
  <c r="N414" i="1"/>
  <c r="M414" i="1"/>
  <c r="P418" i="1"/>
  <c r="O418" i="1"/>
  <c r="N418" i="1"/>
  <c r="M418" i="1"/>
  <c r="P422" i="1"/>
  <c r="O422" i="1"/>
  <c r="N422" i="1"/>
  <c r="M422" i="1"/>
  <c r="P426" i="1"/>
  <c r="O426" i="1"/>
  <c r="N426" i="1"/>
  <c r="M426" i="1"/>
  <c r="P430" i="1"/>
  <c r="O430" i="1"/>
  <c r="N430" i="1"/>
  <c r="M430" i="1"/>
  <c r="P434" i="1"/>
  <c r="O434" i="1"/>
  <c r="N434" i="1"/>
  <c r="M434" i="1"/>
  <c r="P438" i="1"/>
  <c r="O438" i="1"/>
  <c r="N438" i="1"/>
  <c r="M438" i="1"/>
  <c r="P442" i="1"/>
  <c r="O442" i="1"/>
  <c r="N442" i="1"/>
  <c r="M442" i="1"/>
  <c r="P446" i="1"/>
  <c r="O446" i="1"/>
  <c r="N446" i="1"/>
  <c r="M446" i="1"/>
  <c r="P450" i="1"/>
  <c r="O450" i="1"/>
  <c r="N450" i="1"/>
  <c r="M450" i="1"/>
  <c r="P454" i="1"/>
  <c r="O454" i="1"/>
  <c r="N454" i="1"/>
  <c r="M454" i="1"/>
  <c r="P458" i="1"/>
  <c r="O458" i="1"/>
  <c r="N458" i="1"/>
  <c r="M458" i="1"/>
  <c r="P462" i="1"/>
  <c r="O462" i="1"/>
  <c r="N462" i="1"/>
  <c r="M462" i="1"/>
  <c r="P466" i="1"/>
  <c r="O466" i="1"/>
  <c r="N466" i="1"/>
  <c r="M466" i="1"/>
  <c r="P470" i="1"/>
  <c r="O470" i="1"/>
  <c r="N470" i="1"/>
  <c r="M470" i="1"/>
  <c r="P474" i="1"/>
  <c r="O474" i="1"/>
  <c r="N474" i="1"/>
  <c r="M474" i="1"/>
  <c r="P478" i="1"/>
  <c r="O478" i="1"/>
  <c r="N478" i="1"/>
  <c r="M478" i="1"/>
  <c r="P482" i="1"/>
  <c r="O482" i="1"/>
  <c r="N482" i="1"/>
  <c r="M482" i="1"/>
  <c r="P486" i="1"/>
  <c r="O486" i="1"/>
  <c r="N486" i="1"/>
  <c r="M486" i="1"/>
  <c r="P490" i="1"/>
  <c r="O490" i="1"/>
  <c r="N490" i="1"/>
  <c r="M490" i="1"/>
  <c r="P494" i="1"/>
  <c r="O494" i="1"/>
  <c r="N494" i="1"/>
  <c r="M494" i="1"/>
  <c r="P498" i="1"/>
  <c r="O498" i="1"/>
  <c r="N498" i="1"/>
  <c r="M498" i="1"/>
  <c r="P502" i="1"/>
  <c r="O502" i="1"/>
  <c r="N502" i="1"/>
  <c r="M502" i="1"/>
  <c r="P506" i="1"/>
  <c r="O506" i="1"/>
  <c r="N506" i="1"/>
  <c r="M506" i="1"/>
  <c r="P510" i="1"/>
  <c r="O510" i="1"/>
  <c r="N510" i="1"/>
  <c r="M510" i="1"/>
  <c r="P514" i="1"/>
  <c r="O514" i="1"/>
  <c r="N514" i="1"/>
  <c r="M514" i="1"/>
  <c r="P518" i="1"/>
  <c r="O518" i="1"/>
  <c r="N518" i="1"/>
  <c r="M518" i="1"/>
  <c r="P522" i="1"/>
  <c r="O522" i="1"/>
  <c r="N522" i="1"/>
  <c r="M522" i="1"/>
  <c r="P358" i="1"/>
  <c r="O358" i="1"/>
  <c r="N358" i="1"/>
  <c r="M358" i="1"/>
  <c r="P31" i="1"/>
  <c r="O31" i="1"/>
  <c r="N31" i="1"/>
  <c r="M31" i="1"/>
  <c r="P35" i="1"/>
  <c r="O35" i="1"/>
  <c r="N35" i="1"/>
  <c r="M35" i="1"/>
  <c r="P39" i="1"/>
  <c r="O39" i="1"/>
  <c r="N39" i="1"/>
  <c r="M39" i="1"/>
  <c r="P43" i="1"/>
  <c r="O43" i="1"/>
  <c r="N43" i="1"/>
  <c r="M43" i="1"/>
  <c r="P47" i="1"/>
  <c r="O47" i="1"/>
  <c r="N47" i="1"/>
  <c r="M47" i="1"/>
  <c r="P51" i="1"/>
  <c r="O51" i="1"/>
  <c r="N51" i="1"/>
  <c r="M51" i="1"/>
  <c r="P55" i="1"/>
  <c r="O55" i="1"/>
  <c r="N55" i="1"/>
  <c r="M55" i="1"/>
  <c r="P59" i="1"/>
  <c r="O59" i="1"/>
  <c r="N59" i="1"/>
  <c r="M59" i="1"/>
  <c r="P63" i="1"/>
  <c r="O63" i="1"/>
  <c r="N63" i="1"/>
  <c r="M63" i="1"/>
  <c r="P67" i="1"/>
  <c r="O67" i="1"/>
  <c r="N67" i="1"/>
  <c r="M67" i="1"/>
  <c r="P71" i="1"/>
  <c r="O71" i="1"/>
  <c r="N71" i="1"/>
  <c r="M71" i="1"/>
  <c r="P75" i="1"/>
  <c r="O75" i="1"/>
  <c r="N75" i="1"/>
  <c r="M75" i="1"/>
  <c r="P79" i="1"/>
  <c r="O79" i="1"/>
  <c r="N79" i="1"/>
  <c r="M79" i="1"/>
  <c r="P83" i="1"/>
  <c r="O83" i="1"/>
  <c r="N83" i="1"/>
  <c r="M83" i="1"/>
  <c r="P87" i="1"/>
  <c r="O87" i="1"/>
  <c r="N87" i="1"/>
  <c r="M87" i="1"/>
  <c r="P91" i="1"/>
  <c r="O91" i="1"/>
  <c r="N91" i="1"/>
  <c r="M91" i="1"/>
  <c r="P95" i="1"/>
  <c r="O95" i="1"/>
  <c r="N95" i="1"/>
  <c r="M95" i="1"/>
  <c r="P99" i="1"/>
  <c r="O99" i="1"/>
  <c r="N99" i="1"/>
  <c r="M99" i="1"/>
  <c r="P103" i="1"/>
  <c r="O103" i="1"/>
  <c r="N103" i="1"/>
  <c r="M103" i="1"/>
  <c r="P107" i="1"/>
  <c r="O107" i="1"/>
  <c r="N107" i="1"/>
  <c r="M107" i="1"/>
  <c r="P111" i="1"/>
  <c r="O111" i="1"/>
  <c r="N111" i="1"/>
  <c r="M111" i="1"/>
  <c r="P115" i="1"/>
  <c r="O115" i="1"/>
  <c r="N115" i="1"/>
  <c r="M115" i="1"/>
  <c r="P119" i="1"/>
  <c r="O119" i="1"/>
  <c r="N119" i="1"/>
  <c r="M119" i="1"/>
  <c r="P123" i="1"/>
  <c r="O123" i="1"/>
  <c r="N123" i="1"/>
  <c r="M123" i="1"/>
  <c r="P127" i="1"/>
  <c r="O127" i="1"/>
  <c r="N127" i="1"/>
  <c r="M127" i="1"/>
  <c r="P131" i="1"/>
  <c r="O131" i="1"/>
  <c r="N131" i="1"/>
  <c r="M131" i="1"/>
  <c r="P135" i="1"/>
  <c r="O135" i="1"/>
  <c r="N135" i="1"/>
  <c r="M135" i="1"/>
  <c r="P139" i="1"/>
  <c r="O139" i="1"/>
  <c r="N139" i="1"/>
  <c r="M139" i="1"/>
  <c r="P143" i="1"/>
  <c r="O143" i="1"/>
  <c r="N143" i="1"/>
  <c r="M143" i="1"/>
  <c r="P147" i="1"/>
  <c r="O147" i="1"/>
  <c r="N147" i="1"/>
  <c r="M147" i="1"/>
  <c r="P151" i="1"/>
  <c r="O151" i="1"/>
  <c r="N151" i="1"/>
  <c r="M151" i="1"/>
  <c r="P155" i="1"/>
  <c r="O155" i="1"/>
  <c r="N155" i="1"/>
  <c r="M155" i="1"/>
  <c r="P159" i="1"/>
  <c r="O159" i="1"/>
  <c r="N159" i="1"/>
  <c r="M159" i="1"/>
  <c r="P163" i="1"/>
  <c r="O163" i="1"/>
  <c r="N163" i="1"/>
  <c r="M163" i="1"/>
  <c r="P167" i="1"/>
  <c r="O167" i="1"/>
  <c r="N167" i="1"/>
  <c r="M167" i="1"/>
  <c r="P171" i="1"/>
  <c r="O171" i="1"/>
  <c r="N171" i="1"/>
  <c r="M171" i="1"/>
  <c r="P175" i="1"/>
  <c r="O175" i="1"/>
  <c r="N175" i="1"/>
  <c r="M175" i="1"/>
  <c r="P179" i="1"/>
  <c r="O179" i="1"/>
  <c r="N179" i="1"/>
  <c r="M179" i="1"/>
  <c r="P183" i="1"/>
  <c r="O183" i="1"/>
  <c r="N183" i="1"/>
  <c r="M183" i="1"/>
  <c r="P187" i="1"/>
  <c r="O187" i="1"/>
  <c r="N187" i="1"/>
  <c r="M187" i="1"/>
  <c r="P191" i="1"/>
  <c r="O191" i="1"/>
  <c r="N191" i="1"/>
  <c r="M191" i="1"/>
  <c r="P195" i="1"/>
  <c r="O195" i="1"/>
  <c r="N195" i="1"/>
  <c r="M195" i="1"/>
  <c r="P199" i="1"/>
  <c r="O199" i="1"/>
  <c r="N199" i="1"/>
  <c r="M199" i="1"/>
  <c r="P203" i="1"/>
  <c r="O203" i="1"/>
  <c r="N203" i="1"/>
  <c r="M203" i="1"/>
  <c r="P207" i="1"/>
  <c r="O207" i="1"/>
  <c r="N207" i="1"/>
  <c r="M207" i="1"/>
  <c r="P211" i="1"/>
  <c r="O211" i="1"/>
  <c r="N211" i="1"/>
  <c r="M211" i="1"/>
  <c r="P215" i="1"/>
  <c r="O215" i="1"/>
  <c r="N215" i="1"/>
  <c r="M215" i="1"/>
  <c r="P219" i="1"/>
  <c r="O219" i="1"/>
  <c r="N219" i="1"/>
  <c r="M219" i="1"/>
  <c r="P223" i="1"/>
  <c r="O223" i="1"/>
  <c r="N223" i="1"/>
  <c r="M223" i="1"/>
  <c r="P227" i="1"/>
  <c r="O227" i="1"/>
  <c r="N227" i="1"/>
  <c r="M227" i="1"/>
  <c r="P231" i="1"/>
  <c r="O231" i="1"/>
  <c r="N231" i="1"/>
  <c r="M231" i="1"/>
  <c r="P235" i="1"/>
  <c r="O235" i="1"/>
  <c r="N235" i="1"/>
  <c r="M235" i="1"/>
  <c r="P239" i="1"/>
  <c r="O239" i="1"/>
  <c r="N239" i="1"/>
  <c r="M239" i="1"/>
  <c r="P243" i="1"/>
  <c r="O243" i="1"/>
  <c r="N243" i="1"/>
  <c r="M243" i="1"/>
  <c r="P247" i="1"/>
  <c r="O247" i="1"/>
  <c r="N247" i="1"/>
  <c r="M247" i="1"/>
  <c r="P251" i="1"/>
  <c r="O251" i="1"/>
  <c r="N251" i="1"/>
  <c r="M251" i="1"/>
  <c r="P255" i="1"/>
  <c r="O255" i="1"/>
  <c r="N255" i="1"/>
  <c r="M255" i="1"/>
  <c r="P259" i="1"/>
  <c r="O259" i="1"/>
  <c r="N259" i="1"/>
  <c r="M259" i="1"/>
  <c r="P263" i="1"/>
  <c r="O263" i="1"/>
  <c r="N263" i="1"/>
  <c r="M263" i="1"/>
  <c r="P267" i="1"/>
  <c r="O267" i="1"/>
  <c r="N267" i="1"/>
  <c r="M267" i="1"/>
  <c r="P271" i="1"/>
  <c r="O271" i="1"/>
  <c r="N271" i="1"/>
  <c r="M271" i="1"/>
  <c r="P275" i="1"/>
  <c r="O275" i="1"/>
  <c r="N275" i="1"/>
  <c r="M275" i="1"/>
  <c r="P279" i="1"/>
  <c r="O279" i="1"/>
  <c r="N279" i="1"/>
  <c r="M279" i="1"/>
  <c r="P283" i="1"/>
  <c r="O283" i="1"/>
  <c r="N283" i="1"/>
  <c r="M283" i="1"/>
  <c r="P287" i="1"/>
  <c r="O287" i="1"/>
  <c r="N287" i="1"/>
  <c r="M287" i="1"/>
  <c r="P291" i="1"/>
  <c r="O291" i="1"/>
  <c r="N291" i="1"/>
  <c r="M291" i="1"/>
  <c r="P295" i="1"/>
  <c r="O295" i="1"/>
  <c r="N295" i="1"/>
  <c r="M295" i="1"/>
  <c r="P299" i="1"/>
  <c r="O299" i="1"/>
  <c r="N299" i="1"/>
  <c r="M299" i="1"/>
  <c r="P303" i="1"/>
  <c r="O303" i="1"/>
  <c r="N303" i="1"/>
  <c r="M303" i="1"/>
  <c r="P307" i="1"/>
  <c r="O307" i="1"/>
  <c r="N307" i="1"/>
  <c r="M307" i="1"/>
  <c r="P311" i="1"/>
  <c r="O311" i="1"/>
  <c r="N311" i="1"/>
  <c r="M311" i="1"/>
  <c r="P315" i="1"/>
  <c r="O315" i="1"/>
  <c r="N315" i="1"/>
  <c r="M315" i="1"/>
  <c r="P319" i="1"/>
  <c r="O319" i="1"/>
  <c r="N319" i="1"/>
  <c r="M319" i="1"/>
  <c r="P323" i="1"/>
  <c r="O323" i="1"/>
  <c r="N323" i="1"/>
  <c r="M323" i="1"/>
  <c r="P327" i="1"/>
  <c r="O327" i="1"/>
  <c r="N327" i="1"/>
  <c r="M327" i="1"/>
  <c r="P331" i="1"/>
  <c r="O331" i="1"/>
  <c r="N331" i="1"/>
  <c r="M331" i="1"/>
  <c r="P335" i="1"/>
  <c r="O335" i="1"/>
  <c r="N335" i="1"/>
  <c r="M335" i="1"/>
  <c r="P339" i="1"/>
  <c r="O339" i="1"/>
  <c r="N339" i="1"/>
  <c r="M339" i="1"/>
  <c r="P343" i="1"/>
  <c r="O343" i="1"/>
  <c r="N343" i="1"/>
  <c r="M343" i="1"/>
  <c r="P347" i="1"/>
  <c r="O347" i="1"/>
  <c r="N347" i="1"/>
  <c r="M347" i="1"/>
  <c r="P351" i="1"/>
  <c r="O351" i="1"/>
  <c r="N351" i="1"/>
  <c r="M351" i="1"/>
  <c r="P355" i="1"/>
  <c r="O355" i="1"/>
  <c r="N355" i="1"/>
  <c r="M355" i="1"/>
  <c r="P359" i="1"/>
  <c r="O359" i="1"/>
  <c r="N359" i="1"/>
  <c r="M359" i="1"/>
  <c r="P363" i="1"/>
  <c r="O363" i="1"/>
  <c r="N363" i="1"/>
  <c r="M363" i="1"/>
  <c r="P367" i="1"/>
  <c r="O367" i="1"/>
  <c r="N367" i="1"/>
  <c r="M367" i="1"/>
  <c r="P371" i="1"/>
  <c r="O371" i="1"/>
  <c r="N371" i="1"/>
  <c r="M371" i="1"/>
  <c r="P375" i="1"/>
  <c r="O375" i="1"/>
  <c r="N375" i="1"/>
  <c r="M375" i="1"/>
  <c r="P379" i="1"/>
  <c r="O379" i="1"/>
  <c r="N379" i="1"/>
  <c r="M379" i="1"/>
  <c r="P383" i="1"/>
  <c r="O383" i="1"/>
  <c r="N383" i="1"/>
  <c r="M383" i="1"/>
  <c r="P387" i="1"/>
  <c r="O387" i="1"/>
  <c r="N387" i="1"/>
  <c r="M387" i="1"/>
  <c r="P391" i="1"/>
  <c r="O391" i="1"/>
  <c r="N391" i="1"/>
  <c r="M391" i="1"/>
  <c r="P395" i="1"/>
  <c r="O395" i="1"/>
  <c r="N395" i="1"/>
  <c r="M395" i="1"/>
  <c r="P399" i="1"/>
  <c r="O399" i="1"/>
  <c r="N399" i="1"/>
  <c r="M399" i="1"/>
  <c r="P403" i="1"/>
  <c r="O403" i="1"/>
  <c r="N403" i="1"/>
  <c r="M403" i="1"/>
  <c r="P407" i="1"/>
  <c r="O407" i="1"/>
  <c r="N407" i="1"/>
  <c r="M407" i="1"/>
  <c r="P411" i="1"/>
  <c r="O411" i="1"/>
  <c r="N411" i="1"/>
  <c r="M411" i="1"/>
  <c r="P415" i="1"/>
  <c r="O415" i="1"/>
  <c r="N415" i="1"/>
  <c r="M415" i="1"/>
  <c r="P419" i="1"/>
  <c r="O419" i="1"/>
  <c r="N419" i="1"/>
  <c r="M419" i="1"/>
  <c r="P423" i="1"/>
  <c r="O423" i="1"/>
  <c r="N423" i="1"/>
  <c r="M423" i="1"/>
  <c r="P427" i="1"/>
  <c r="O427" i="1"/>
  <c r="N427" i="1"/>
  <c r="M427" i="1"/>
  <c r="P431" i="1"/>
  <c r="O431" i="1"/>
  <c r="N431" i="1"/>
  <c r="M431" i="1"/>
  <c r="P435" i="1"/>
  <c r="O435" i="1"/>
  <c r="N435" i="1"/>
  <c r="M435" i="1"/>
  <c r="P439" i="1"/>
  <c r="O439" i="1"/>
  <c r="N439" i="1"/>
  <c r="M439" i="1"/>
  <c r="P443" i="1"/>
  <c r="O443" i="1"/>
  <c r="N443" i="1"/>
  <c r="M443" i="1"/>
  <c r="P447" i="1"/>
  <c r="O447" i="1"/>
  <c r="N447" i="1"/>
  <c r="M447" i="1"/>
  <c r="P451" i="1"/>
  <c r="O451" i="1"/>
  <c r="N451" i="1"/>
  <c r="M451" i="1"/>
  <c r="P455" i="1"/>
  <c r="O455" i="1"/>
  <c r="N455" i="1"/>
  <c r="M455" i="1"/>
  <c r="P459" i="1"/>
  <c r="O459" i="1"/>
  <c r="N459" i="1"/>
  <c r="M459" i="1"/>
  <c r="P463" i="1"/>
  <c r="O463" i="1"/>
  <c r="N463" i="1"/>
  <c r="M463" i="1"/>
  <c r="P467" i="1"/>
  <c r="O467" i="1"/>
  <c r="N467" i="1"/>
  <c r="M467" i="1"/>
  <c r="P471" i="1"/>
  <c r="O471" i="1"/>
  <c r="N471" i="1"/>
  <c r="M471" i="1"/>
  <c r="P475" i="1"/>
  <c r="O475" i="1"/>
  <c r="N475" i="1"/>
  <c r="M475" i="1"/>
  <c r="P479" i="1"/>
  <c r="O479" i="1"/>
  <c r="N479" i="1"/>
  <c r="M479" i="1"/>
  <c r="P483" i="1"/>
  <c r="O483" i="1"/>
  <c r="N483" i="1"/>
  <c r="M483" i="1"/>
  <c r="P487" i="1"/>
  <c r="O487" i="1"/>
  <c r="N487" i="1"/>
  <c r="M487" i="1"/>
  <c r="P491" i="1"/>
  <c r="O491" i="1"/>
  <c r="N491" i="1"/>
  <c r="M491" i="1"/>
  <c r="P495" i="1"/>
  <c r="O495" i="1"/>
  <c r="N495" i="1"/>
  <c r="M495" i="1"/>
  <c r="P499" i="1"/>
  <c r="O499" i="1"/>
  <c r="N499" i="1"/>
  <c r="M499" i="1"/>
  <c r="P503" i="1"/>
  <c r="O503" i="1"/>
  <c r="N503" i="1"/>
  <c r="M503" i="1"/>
  <c r="P507" i="1"/>
  <c r="O507" i="1"/>
  <c r="N507" i="1"/>
  <c r="M507" i="1"/>
  <c r="P511" i="1"/>
  <c r="O511" i="1"/>
  <c r="N511" i="1"/>
  <c r="M511" i="1"/>
  <c r="P515" i="1"/>
  <c r="O515" i="1"/>
  <c r="N515" i="1"/>
  <c r="M515" i="1"/>
  <c r="P519" i="1"/>
  <c r="O519" i="1"/>
  <c r="N519" i="1"/>
  <c r="M519" i="1"/>
  <c r="P523" i="1"/>
  <c r="O523" i="1"/>
  <c r="N523" i="1"/>
  <c r="M523" i="1"/>
  <c r="P366" i="1"/>
  <c r="O366" i="1"/>
  <c r="N366" i="1"/>
  <c r="M366" i="1"/>
  <c r="P32" i="1"/>
  <c r="O32" i="1"/>
  <c r="N32" i="1"/>
  <c r="M32" i="1"/>
  <c r="P36" i="1"/>
  <c r="O36" i="1"/>
  <c r="N36" i="1"/>
  <c r="M36" i="1"/>
  <c r="O40" i="1"/>
  <c r="P40" i="1"/>
  <c r="N40" i="1"/>
  <c r="M40" i="1"/>
  <c r="O44" i="1"/>
  <c r="P44" i="1"/>
  <c r="N44" i="1"/>
  <c r="M44" i="1"/>
  <c r="P48" i="1"/>
  <c r="O48" i="1"/>
  <c r="N48" i="1"/>
  <c r="M48" i="1"/>
  <c r="P52" i="1"/>
  <c r="O52" i="1"/>
  <c r="N52" i="1"/>
  <c r="M52" i="1"/>
  <c r="P56" i="1"/>
  <c r="O56" i="1"/>
  <c r="N56" i="1"/>
  <c r="M56" i="1"/>
  <c r="P60" i="1"/>
  <c r="O60" i="1"/>
  <c r="N60" i="1"/>
  <c r="M60" i="1"/>
  <c r="P64" i="1"/>
  <c r="O64" i="1"/>
  <c r="N64" i="1"/>
  <c r="M64" i="1"/>
  <c r="P68" i="1"/>
  <c r="O68" i="1"/>
  <c r="N68" i="1"/>
  <c r="M68" i="1"/>
  <c r="P72" i="1"/>
  <c r="O72" i="1"/>
  <c r="N72" i="1"/>
  <c r="M72" i="1"/>
  <c r="P76" i="1"/>
  <c r="O76" i="1"/>
  <c r="N76" i="1"/>
  <c r="M76" i="1"/>
  <c r="P80" i="1"/>
  <c r="O80" i="1"/>
  <c r="N80" i="1"/>
  <c r="M80" i="1"/>
  <c r="P84" i="1"/>
  <c r="O84" i="1"/>
  <c r="N84" i="1"/>
  <c r="M84" i="1"/>
  <c r="P88" i="1"/>
  <c r="O88" i="1"/>
  <c r="N88" i="1"/>
  <c r="M88" i="1"/>
  <c r="P92" i="1"/>
  <c r="O92" i="1"/>
  <c r="N92" i="1"/>
  <c r="M92" i="1"/>
  <c r="P96" i="1"/>
  <c r="O96" i="1"/>
  <c r="N96" i="1"/>
  <c r="M96" i="1"/>
  <c r="P100" i="1"/>
  <c r="O100" i="1"/>
  <c r="N100" i="1"/>
  <c r="M100" i="1"/>
  <c r="P104" i="1"/>
  <c r="O104" i="1"/>
  <c r="N104" i="1"/>
  <c r="M104" i="1"/>
  <c r="P108" i="1"/>
  <c r="O108" i="1"/>
  <c r="N108" i="1"/>
  <c r="M108" i="1"/>
  <c r="P112" i="1"/>
  <c r="O112" i="1"/>
  <c r="N112" i="1"/>
  <c r="M112" i="1"/>
  <c r="P116" i="1"/>
  <c r="O116" i="1"/>
  <c r="N116" i="1"/>
  <c r="M116" i="1"/>
  <c r="P120" i="1"/>
  <c r="O120" i="1"/>
  <c r="N120" i="1"/>
  <c r="M120" i="1"/>
  <c r="P124" i="1"/>
  <c r="O124" i="1"/>
  <c r="N124" i="1"/>
  <c r="M124" i="1"/>
  <c r="P128" i="1"/>
  <c r="O128" i="1"/>
  <c r="N128" i="1"/>
  <c r="M128" i="1"/>
  <c r="P132" i="1"/>
  <c r="O132" i="1"/>
  <c r="N132" i="1"/>
  <c r="M132" i="1"/>
  <c r="P136" i="1"/>
  <c r="O136" i="1"/>
  <c r="N136" i="1"/>
  <c r="M136" i="1"/>
  <c r="P140" i="1"/>
  <c r="O140" i="1"/>
  <c r="N140" i="1"/>
  <c r="M140" i="1"/>
  <c r="P144" i="1"/>
  <c r="O144" i="1"/>
  <c r="N144" i="1"/>
  <c r="M144" i="1"/>
  <c r="P148" i="1"/>
  <c r="O148" i="1"/>
  <c r="N148" i="1"/>
  <c r="M148" i="1"/>
  <c r="P152" i="1"/>
  <c r="O152" i="1"/>
  <c r="N152" i="1"/>
  <c r="M152" i="1"/>
  <c r="P156" i="1"/>
  <c r="O156" i="1"/>
  <c r="N156" i="1"/>
  <c r="M156" i="1"/>
  <c r="P160" i="1"/>
  <c r="O160" i="1"/>
  <c r="N160" i="1"/>
  <c r="M160" i="1"/>
  <c r="P164" i="1"/>
  <c r="O164" i="1"/>
  <c r="N164" i="1"/>
  <c r="M164" i="1"/>
  <c r="P168" i="1"/>
  <c r="O168" i="1"/>
  <c r="N168" i="1"/>
  <c r="M168" i="1"/>
  <c r="P172" i="1"/>
  <c r="O172" i="1"/>
  <c r="N172" i="1"/>
  <c r="M172" i="1"/>
  <c r="P176" i="1"/>
  <c r="O176" i="1"/>
  <c r="N176" i="1"/>
  <c r="M176" i="1"/>
  <c r="P180" i="1"/>
  <c r="O180" i="1"/>
  <c r="N180" i="1"/>
  <c r="M180" i="1"/>
  <c r="P184" i="1"/>
  <c r="O184" i="1"/>
  <c r="N184" i="1"/>
  <c r="M184" i="1"/>
  <c r="P188" i="1"/>
  <c r="O188" i="1"/>
  <c r="N188" i="1"/>
  <c r="M188" i="1"/>
  <c r="P192" i="1"/>
  <c r="O192" i="1"/>
  <c r="N192" i="1"/>
  <c r="M192" i="1"/>
  <c r="P196" i="1"/>
  <c r="O196" i="1"/>
  <c r="N196" i="1"/>
  <c r="M196" i="1"/>
  <c r="P200" i="1"/>
  <c r="O200" i="1"/>
  <c r="N200" i="1"/>
  <c r="M200" i="1"/>
  <c r="P204" i="1"/>
  <c r="O204" i="1"/>
  <c r="N204" i="1"/>
  <c r="M204" i="1"/>
  <c r="P208" i="1"/>
  <c r="O208" i="1"/>
  <c r="N208" i="1"/>
  <c r="M208" i="1"/>
  <c r="P212" i="1"/>
  <c r="O212" i="1"/>
  <c r="N212" i="1"/>
  <c r="M212" i="1"/>
  <c r="P216" i="1"/>
  <c r="O216" i="1"/>
  <c r="N216" i="1"/>
  <c r="M216" i="1"/>
  <c r="P220" i="1"/>
  <c r="O220" i="1"/>
  <c r="N220" i="1"/>
  <c r="M220" i="1"/>
  <c r="P224" i="1"/>
  <c r="O224" i="1"/>
  <c r="N224" i="1"/>
  <c r="M224" i="1"/>
  <c r="P228" i="1"/>
  <c r="O228" i="1"/>
  <c r="N228" i="1"/>
  <c r="M228" i="1"/>
  <c r="P232" i="1"/>
  <c r="O232" i="1"/>
  <c r="N232" i="1"/>
  <c r="M232" i="1"/>
  <c r="P236" i="1"/>
  <c r="O236" i="1"/>
  <c r="N236" i="1"/>
  <c r="M236" i="1"/>
  <c r="P240" i="1"/>
  <c r="O240" i="1"/>
  <c r="N240" i="1"/>
  <c r="M240" i="1"/>
  <c r="P244" i="1"/>
  <c r="O244" i="1"/>
  <c r="N244" i="1"/>
  <c r="M244" i="1"/>
  <c r="P248" i="1"/>
  <c r="O248" i="1"/>
  <c r="N248" i="1"/>
  <c r="M248" i="1"/>
  <c r="P252" i="1"/>
  <c r="O252" i="1"/>
  <c r="N252" i="1"/>
  <c r="M252" i="1"/>
  <c r="P256" i="1"/>
  <c r="O256" i="1"/>
  <c r="N256" i="1"/>
  <c r="M256" i="1"/>
  <c r="P260" i="1"/>
  <c r="O260" i="1"/>
  <c r="N260" i="1"/>
  <c r="M260" i="1"/>
  <c r="P264" i="1"/>
  <c r="O264" i="1"/>
  <c r="N264" i="1"/>
  <c r="M264" i="1"/>
  <c r="P268" i="1"/>
  <c r="O268" i="1"/>
  <c r="N268" i="1"/>
  <c r="M268" i="1"/>
  <c r="P272" i="1"/>
  <c r="O272" i="1"/>
  <c r="N272" i="1"/>
  <c r="M272" i="1"/>
  <c r="P276" i="1"/>
  <c r="O276" i="1"/>
  <c r="N276" i="1"/>
  <c r="M276" i="1"/>
  <c r="P280" i="1"/>
  <c r="O280" i="1"/>
  <c r="N280" i="1"/>
  <c r="M280" i="1"/>
  <c r="P284" i="1"/>
  <c r="O284" i="1"/>
  <c r="N284" i="1"/>
  <c r="M284" i="1"/>
  <c r="P288" i="1"/>
  <c r="O288" i="1"/>
  <c r="N288" i="1"/>
  <c r="M288" i="1"/>
  <c r="P292" i="1"/>
  <c r="O292" i="1"/>
  <c r="N292" i="1"/>
  <c r="M292" i="1"/>
  <c r="P296" i="1"/>
  <c r="O296" i="1"/>
  <c r="N296" i="1"/>
  <c r="M296" i="1"/>
  <c r="P300" i="1"/>
  <c r="O300" i="1"/>
  <c r="N300" i="1"/>
  <c r="M300" i="1"/>
  <c r="P304" i="1"/>
  <c r="O304" i="1"/>
  <c r="N304" i="1"/>
  <c r="M304" i="1"/>
  <c r="P308" i="1"/>
  <c r="O308" i="1"/>
  <c r="N308" i="1"/>
  <c r="M308" i="1"/>
  <c r="P312" i="1"/>
  <c r="O312" i="1"/>
  <c r="N312" i="1"/>
  <c r="M312" i="1"/>
  <c r="P316" i="1"/>
  <c r="O316" i="1"/>
  <c r="N316" i="1"/>
  <c r="M316" i="1"/>
  <c r="P320" i="1"/>
  <c r="O320" i="1"/>
  <c r="N320" i="1"/>
  <c r="M320" i="1"/>
  <c r="P324" i="1"/>
  <c r="O324" i="1"/>
  <c r="N324" i="1"/>
  <c r="M324" i="1"/>
  <c r="P328" i="1"/>
  <c r="O328" i="1"/>
  <c r="N328" i="1"/>
  <c r="M328" i="1"/>
  <c r="P332" i="1"/>
  <c r="O332" i="1"/>
  <c r="N332" i="1"/>
  <c r="M332" i="1"/>
  <c r="P336" i="1"/>
  <c r="O336" i="1"/>
  <c r="N336" i="1"/>
  <c r="M336" i="1"/>
  <c r="P340" i="1"/>
  <c r="O340" i="1"/>
  <c r="N340" i="1"/>
  <c r="M340" i="1"/>
  <c r="P344" i="1"/>
  <c r="O344" i="1"/>
  <c r="N344" i="1"/>
  <c r="M344" i="1"/>
  <c r="P348" i="1"/>
  <c r="O348" i="1"/>
  <c r="N348" i="1"/>
  <c r="M348" i="1"/>
  <c r="P352" i="1"/>
  <c r="O352" i="1"/>
  <c r="N352" i="1"/>
  <c r="M352" i="1"/>
  <c r="P356" i="1"/>
  <c r="O356" i="1"/>
  <c r="N356" i="1"/>
  <c r="M356" i="1"/>
  <c r="P360" i="1"/>
  <c r="O360" i="1"/>
  <c r="N360" i="1"/>
  <c r="M360" i="1"/>
  <c r="P364" i="1"/>
  <c r="O364" i="1"/>
  <c r="N364" i="1"/>
  <c r="M364" i="1"/>
  <c r="P368" i="1"/>
  <c r="O368" i="1"/>
  <c r="N368" i="1"/>
  <c r="M368" i="1"/>
  <c r="P372" i="1"/>
  <c r="O372" i="1"/>
  <c r="N372" i="1"/>
  <c r="M372" i="1"/>
  <c r="P376" i="1"/>
  <c r="O376" i="1"/>
  <c r="N376" i="1"/>
  <c r="M376" i="1"/>
  <c r="P380" i="1"/>
  <c r="O380" i="1"/>
  <c r="N380" i="1"/>
  <c r="M380" i="1"/>
  <c r="P384" i="1"/>
  <c r="O384" i="1"/>
  <c r="N384" i="1"/>
  <c r="M384" i="1"/>
  <c r="P388" i="1"/>
  <c r="O388" i="1"/>
  <c r="N388" i="1"/>
  <c r="M388" i="1"/>
  <c r="P392" i="1"/>
  <c r="O392" i="1"/>
  <c r="N392" i="1"/>
  <c r="M392" i="1"/>
  <c r="P396" i="1"/>
  <c r="O396" i="1"/>
  <c r="N396" i="1"/>
  <c r="M396" i="1"/>
  <c r="P400" i="1"/>
  <c r="O400" i="1"/>
  <c r="N400" i="1"/>
  <c r="M400" i="1"/>
  <c r="P404" i="1"/>
  <c r="O404" i="1"/>
  <c r="N404" i="1"/>
  <c r="M404" i="1"/>
  <c r="P408" i="1"/>
  <c r="O408" i="1"/>
  <c r="N408" i="1"/>
  <c r="M408" i="1"/>
  <c r="P412" i="1"/>
  <c r="O412" i="1"/>
  <c r="N412" i="1"/>
  <c r="M412" i="1"/>
  <c r="P416" i="1"/>
  <c r="O416" i="1"/>
  <c r="N416" i="1"/>
  <c r="M416" i="1"/>
  <c r="P420" i="1"/>
  <c r="O420" i="1"/>
  <c r="N420" i="1"/>
  <c r="M420" i="1"/>
  <c r="P424" i="1"/>
  <c r="O424" i="1"/>
  <c r="N424" i="1"/>
  <c r="M424" i="1"/>
  <c r="P428" i="1"/>
  <c r="O428" i="1"/>
  <c r="N428" i="1"/>
  <c r="M428" i="1"/>
  <c r="P432" i="1"/>
  <c r="O432" i="1"/>
  <c r="N432" i="1"/>
  <c r="M432" i="1"/>
  <c r="P436" i="1"/>
  <c r="O436" i="1"/>
  <c r="N436" i="1"/>
  <c r="M436" i="1"/>
  <c r="P440" i="1"/>
  <c r="O440" i="1"/>
  <c r="N440" i="1"/>
  <c r="M440" i="1"/>
  <c r="P444" i="1"/>
  <c r="O444" i="1"/>
  <c r="N444" i="1"/>
  <c r="M444" i="1"/>
  <c r="P448" i="1"/>
  <c r="O448" i="1"/>
  <c r="N448" i="1"/>
  <c r="M448" i="1"/>
  <c r="P452" i="1"/>
  <c r="O452" i="1"/>
  <c r="N452" i="1"/>
  <c r="M452" i="1"/>
  <c r="P456" i="1"/>
  <c r="O456" i="1"/>
  <c r="N456" i="1"/>
  <c r="M456" i="1"/>
  <c r="P460" i="1"/>
  <c r="O460" i="1"/>
  <c r="N460" i="1"/>
  <c r="M460" i="1"/>
  <c r="P464" i="1"/>
  <c r="O464" i="1"/>
  <c r="N464" i="1"/>
  <c r="M464" i="1"/>
  <c r="P468" i="1"/>
  <c r="O468" i="1"/>
  <c r="N468" i="1"/>
  <c r="M468" i="1"/>
  <c r="P472" i="1"/>
  <c r="O472" i="1"/>
  <c r="N472" i="1"/>
  <c r="M472" i="1"/>
  <c r="P476" i="1"/>
  <c r="O476" i="1"/>
  <c r="N476" i="1"/>
  <c r="M476" i="1"/>
  <c r="P480" i="1"/>
  <c r="O480" i="1"/>
  <c r="N480" i="1"/>
  <c r="M480" i="1"/>
  <c r="P484" i="1"/>
  <c r="O484" i="1"/>
  <c r="N484" i="1"/>
  <c r="M484" i="1"/>
  <c r="P488" i="1"/>
  <c r="O488" i="1"/>
  <c r="N488" i="1"/>
  <c r="M488" i="1"/>
  <c r="P492" i="1"/>
  <c r="O492" i="1"/>
  <c r="N492" i="1"/>
  <c r="M492" i="1"/>
  <c r="P496" i="1"/>
  <c r="O496" i="1"/>
  <c r="N496" i="1"/>
  <c r="M496" i="1"/>
  <c r="P500" i="1"/>
  <c r="O500" i="1"/>
  <c r="N500" i="1"/>
  <c r="M500" i="1"/>
  <c r="P504" i="1"/>
  <c r="O504" i="1"/>
  <c r="N504" i="1"/>
  <c r="M504" i="1"/>
  <c r="P508" i="1"/>
  <c r="O508" i="1"/>
  <c r="N508" i="1"/>
  <c r="M508" i="1"/>
  <c r="P512" i="1"/>
  <c r="O512" i="1"/>
  <c r="N512" i="1"/>
  <c r="M512" i="1"/>
  <c r="P516" i="1"/>
  <c r="O516" i="1"/>
  <c r="N516" i="1"/>
  <c r="M516" i="1"/>
  <c r="P520" i="1"/>
  <c r="O520" i="1"/>
  <c r="N520" i="1"/>
  <c r="M520" i="1"/>
  <c r="P524" i="1"/>
  <c r="O524" i="1"/>
  <c r="N524" i="1"/>
  <c r="M524" i="1"/>
  <c r="E15" i="37"/>
  <c r="P17" i="20"/>
  <c r="O18" i="20"/>
  <c r="G18" i="20"/>
  <c r="B11" i="38"/>
  <c r="H4" i="8" s="1"/>
  <c r="B10" i="38"/>
  <c r="F4" i="8" s="1"/>
  <c r="I18" i="20"/>
  <c r="P16" i="20"/>
  <c r="N18" i="20"/>
  <c r="F18" i="20"/>
  <c r="D18" i="20"/>
  <c r="L18" i="20"/>
  <c r="H18" i="20"/>
  <c r="P14" i="20"/>
  <c r="P13" i="20"/>
  <c r="F525" i="1"/>
  <c r="E10" i="37" s="1"/>
  <c r="O4059" i="1"/>
  <c r="Q25" i="39" s="1"/>
  <c r="B2370" i="1"/>
  <c r="B2349" i="1"/>
  <c r="B2289" i="1"/>
  <c r="B2242" i="1"/>
  <c r="B2225" i="1"/>
  <c r="B2221" i="1"/>
  <c r="B2047" i="1"/>
  <c r="B2043" i="1"/>
  <c r="B2832" i="1"/>
  <c r="B2828" i="1"/>
  <c r="B2732" i="1"/>
  <c r="B2696" i="1"/>
  <c r="B2692" i="1"/>
  <c r="B3037" i="1"/>
  <c r="S3037" i="1" s="1"/>
  <c r="B3798" i="1"/>
  <c r="Q3798" i="1" s="1"/>
  <c r="B3782" i="1"/>
  <c r="B3766" i="1"/>
  <c r="B3734" i="1"/>
  <c r="B3718" i="1"/>
  <c r="B3686" i="1"/>
  <c r="B3670" i="1"/>
  <c r="B3654" i="1"/>
  <c r="B3638" i="1"/>
  <c r="B3622" i="1"/>
  <c r="O4490" i="1"/>
  <c r="Q456" i="39" s="1"/>
  <c r="O4362" i="1"/>
  <c r="Q328" i="39" s="1"/>
  <c r="B2529" i="1"/>
  <c r="B2521" i="1"/>
  <c r="B2513" i="1"/>
  <c r="B2505" i="1"/>
  <c r="B2489" i="1"/>
  <c r="B2481" i="1"/>
  <c r="B2465" i="1"/>
  <c r="B2457" i="1"/>
  <c r="B2441" i="1"/>
  <c r="P2441" i="1" s="1"/>
  <c r="R415" i="15" s="1"/>
  <c r="B2433" i="1"/>
  <c r="B2417" i="1"/>
  <c r="B2409" i="1"/>
  <c r="B2393" i="1"/>
  <c r="B2385" i="1"/>
  <c r="B2360" i="1"/>
  <c r="B2356" i="1"/>
  <c r="B2335" i="1"/>
  <c r="B2296" i="1"/>
  <c r="B2292" i="1"/>
  <c r="B2228" i="1"/>
  <c r="B2054" i="1"/>
  <c r="B2050" i="1"/>
  <c r="B3003" i="1"/>
  <c r="B2987" i="1"/>
  <c r="B2955" i="1"/>
  <c r="Q2955" i="1" s="1"/>
  <c r="B2939" i="1"/>
  <c r="B2923" i="1"/>
  <c r="B2907" i="1"/>
  <c r="B2891" i="1"/>
  <c r="B2859" i="1"/>
  <c r="B2843" i="1"/>
  <c r="B2839" i="1"/>
  <c r="B2747" i="1"/>
  <c r="B2743" i="1"/>
  <c r="B2703" i="1"/>
  <c r="B2619" i="1"/>
  <c r="Q2619" i="1" s="1"/>
  <c r="B2615" i="1"/>
  <c r="P2615" i="1" s="1"/>
  <c r="R87" i="16" s="1"/>
  <c r="B2611" i="1"/>
  <c r="B2607" i="1"/>
  <c r="Q2607" i="1" s="1"/>
  <c r="B2603" i="1"/>
  <c r="B2595" i="1"/>
  <c r="B2583" i="1"/>
  <c r="B2579" i="1"/>
  <c r="Q2579" i="1" s="1"/>
  <c r="B2575" i="1"/>
  <c r="B2571" i="1"/>
  <c r="Q2571" i="1" s="1"/>
  <c r="B2567" i="1"/>
  <c r="B2563" i="1"/>
  <c r="B2559" i="1"/>
  <c r="B2555" i="1"/>
  <c r="B2551" i="1"/>
  <c r="B2547" i="1"/>
  <c r="B3532" i="1"/>
  <c r="B3524" i="1"/>
  <c r="B3500" i="1"/>
  <c r="B3492" i="1"/>
  <c r="B3484" i="1"/>
  <c r="B3476" i="1"/>
  <c r="B3460" i="1"/>
  <c r="B3452" i="1"/>
  <c r="B3436" i="1"/>
  <c r="B3428" i="1"/>
  <c r="B3420" i="1"/>
  <c r="B3412" i="1"/>
  <c r="B3396" i="1"/>
  <c r="B3388" i="1"/>
  <c r="B3380" i="1"/>
  <c r="B3372" i="1"/>
  <c r="B3364" i="1"/>
  <c r="B3356" i="1"/>
  <c r="B3348" i="1"/>
  <c r="B3340" i="1"/>
  <c r="B3324" i="1"/>
  <c r="B3316" i="1"/>
  <c r="B3300" i="1"/>
  <c r="B3276" i="1"/>
  <c r="B3268" i="1"/>
  <c r="B3260" i="1"/>
  <c r="B3252" i="1"/>
  <c r="B3244" i="1"/>
  <c r="B3236" i="1"/>
  <c r="B3228" i="1"/>
  <c r="B3220" i="1"/>
  <c r="B3212" i="1"/>
  <c r="B3204" i="1"/>
  <c r="B3196" i="1"/>
  <c r="Q3196" i="1" s="1"/>
  <c r="B3188" i="1"/>
  <c r="B3180" i="1"/>
  <c r="B3172" i="1"/>
  <c r="B3164" i="1"/>
  <c r="B3148" i="1"/>
  <c r="B3140" i="1"/>
  <c r="B3124" i="1"/>
  <c r="B3116" i="1"/>
  <c r="Q3116" i="1" s="1"/>
  <c r="B3108" i="1"/>
  <c r="B3100" i="1"/>
  <c r="B3092" i="1"/>
  <c r="B3084" i="1"/>
  <c r="B3076" i="1"/>
  <c r="B3068" i="1"/>
  <c r="B3052" i="1"/>
  <c r="B3044" i="1"/>
  <c r="B2532" i="1"/>
  <c r="B2524" i="1"/>
  <c r="B2516" i="1"/>
  <c r="B2508" i="1"/>
  <c r="B2500" i="1"/>
  <c r="B2492" i="1"/>
  <c r="B2484" i="1"/>
  <c r="B2476" i="1"/>
  <c r="B2468" i="1"/>
  <c r="B2452" i="1"/>
  <c r="B2428" i="1"/>
  <c r="B2420" i="1"/>
  <c r="B2412" i="1"/>
  <c r="B2404" i="1"/>
  <c r="B2388" i="1"/>
  <c r="B2380" i="1"/>
  <c r="B2342" i="1"/>
  <c r="B2338" i="1"/>
  <c r="B2321" i="1"/>
  <c r="B2317" i="1"/>
  <c r="B2274" i="1"/>
  <c r="B2257" i="1"/>
  <c r="B2235" i="1"/>
  <c r="Q2235" i="1" s="1"/>
  <c r="B2210" i="1"/>
  <c r="B2061" i="1"/>
  <c r="P2061" i="1" s="1"/>
  <c r="R35" i="15" s="1"/>
  <c r="B2057" i="1"/>
  <c r="B2754" i="1"/>
  <c r="B2750" i="1"/>
  <c r="B2710" i="1"/>
  <c r="B2634" i="1"/>
  <c r="B3788" i="1"/>
  <c r="P3788" i="1" s="1"/>
  <c r="R256" i="18" s="1"/>
  <c r="B3772" i="1"/>
  <c r="B3756" i="1"/>
  <c r="B3724" i="1"/>
  <c r="B3708" i="1"/>
  <c r="B3676" i="1"/>
  <c r="B3644" i="1"/>
  <c r="B3628" i="1"/>
  <c r="B3612" i="1"/>
  <c r="B3604" i="1"/>
  <c r="B3596" i="1"/>
  <c r="B3588" i="1"/>
  <c r="B3580" i="1"/>
  <c r="B3572" i="1"/>
  <c r="B3564" i="1"/>
  <c r="B3556" i="1"/>
  <c r="K514" i="37"/>
  <c r="G522" i="1"/>
  <c r="H522" i="1" s="1"/>
  <c r="K506" i="37"/>
  <c r="G514" i="1"/>
  <c r="H514" i="1" s="1"/>
  <c r="K498" i="37"/>
  <c r="G506" i="1"/>
  <c r="H506" i="1" s="1"/>
  <c r="K490" i="37"/>
  <c r="G498" i="1"/>
  <c r="H498" i="1" s="1"/>
  <c r="K482" i="37"/>
  <c r="G490" i="1"/>
  <c r="H490" i="1" s="1"/>
  <c r="K474" i="37"/>
  <c r="G482" i="1"/>
  <c r="H482" i="1" s="1"/>
  <c r="K466" i="37"/>
  <c r="G474" i="1"/>
  <c r="H474" i="1" s="1"/>
  <c r="K458" i="37"/>
  <c r="G466" i="1"/>
  <c r="H466" i="1" s="1"/>
  <c r="K450" i="37"/>
  <c r="G458" i="1"/>
  <c r="H458" i="1" s="1"/>
  <c r="K442" i="37"/>
  <c r="G450" i="1"/>
  <c r="H450" i="1" s="1"/>
  <c r="K434" i="37"/>
  <c r="G442" i="1"/>
  <c r="H442" i="1" s="1"/>
  <c r="K426" i="37"/>
  <c r="G434" i="1"/>
  <c r="H434" i="1" s="1"/>
  <c r="K418" i="37"/>
  <c r="G426" i="1"/>
  <c r="H426" i="1" s="1"/>
  <c r="K410" i="37"/>
  <c r="G418" i="1"/>
  <c r="H418" i="1" s="1"/>
  <c r="K402" i="37"/>
  <c r="G410" i="1"/>
  <c r="H410" i="1" s="1"/>
  <c r="K394" i="37"/>
  <c r="G402" i="1"/>
  <c r="H402" i="1" s="1"/>
  <c r="K386" i="37"/>
  <c r="G394" i="1"/>
  <c r="H394" i="1" s="1"/>
  <c r="K378" i="37"/>
  <c r="G386" i="1"/>
  <c r="H386" i="1" s="1"/>
  <c r="K370" i="37"/>
  <c r="G378" i="1"/>
  <c r="H378" i="1" s="1"/>
  <c r="K362" i="37"/>
  <c r="G370" i="1"/>
  <c r="K354" i="37"/>
  <c r="G362" i="1"/>
  <c r="H362" i="1" s="1"/>
  <c r="K346" i="37"/>
  <c r="G354" i="1"/>
  <c r="H354" i="1" s="1"/>
  <c r="K334" i="37"/>
  <c r="G342" i="1"/>
  <c r="H342" i="1" s="1"/>
  <c r="K326" i="37"/>
  <c r="G334" i="1"/>
  <c r="H334" i="1" s="1"/>
  <c r="K318" i="37"/>
  <c r="G326" i="1"/>
  <c r="H326" i="1" s="1"/>
  <c r="K310" i="37"/>
  <c r="G318" i="1"/>
  <c r="K302" i="37"/>
  <c r="G310" i="1"/>
  <c r="H310" i="1" s="1"/>
  <c r="K294" i="37"/>
  <c r="G302" i="1"/>
  <c r="K286" i="37"/>
  <c r="G294" i="1"/>
  <c r="H294" i="1" s="1"/>
  <c r="K282" i="37"/>
  <c r="G290" i="1"/>
  <c r="H290" i="1" s="1"/>
  <c r="K274" i="37"/>
  <c r="G282" i="1"/>
  <c r="H282" i="1" s="1"/>
  <c r="K270" i="37"/>
  <c r="G278" i="1"/>
  <c r="K266" i="37"/>
  <c r="G274" i="1"/>
  <c r="H274" i="1" s="1"/>
  <c r="K262" i="37"/>
  <c r="G270" i="1"/>
  <c r="H270" i="1" s="1"/>
  <c r="K258" i="37"/>
  <c r="G266" i="1"/>
  <c r="H266" i="1" s="1"/>
  <c r="K254" i="37"/>
  <c r="G262" i="1"/>
  <c r="H262" i="1" s="1"/>
  <c r="K246" i="37"/>
  <c r="G254" i="1"/>
  <c r="H254" i="1" s="1"/>
  <c r="K242" i="37"/>
  <c r="G250" i="1"/>
  <c r="K238" i="37"/>
  <c r="G246" i="1"/>
  <c r="H246" i="1" s="1"/>
  <c r="K234" i="37"/>
  <c r="G242" i="1"/>
  <c r="K230" i="37"/>
  <c r="G238" i="1"/>
  <c r="H238" i="1" s="1"/>
  <c r="K226" i="37"/>
  <c r="G234" i="1"/>
  <c r="K222" i="37"/>
  <c r="G230" i="1"/>
  <c r="H230" i="1" s="1"/>
  <c r="K218" i="37"/>
  <c r="G226" i="1"/>
  <c r="K214" i="37"/>
  <c r="G222" i="1"/>
  <c r="H222" i="1" s="1"/>
  <c r="K210" i="37"/>
  <c r="G218" i="1"/>
  <c r="K206" i="37"/>
  <c r="G214" i="1"/>
  <c r="H214" i="1" s="1"/>
  <c r="K202" i="37"/>
  <c r="G210" i="1"/>
  <c r="H210" i="1" s="1"/>
  <c r="K198" i="37"/>
  <c r="G206" i="1"/>
  <c r="K194" i="37"/>
  <c r="G202" i="1"/>
  <c r="K190" i="37"/>
  <c r="G198" i="1"/>
  <c r="H198" i="1" s="1"/>
  <c r="K186" i="37"/>
  <c r="G194" i="1"/>
  <c r="H194" i="1" s="1"/>
  <c r="K182" i="37"/>
  <c r="G190" i="1"/>
  <c r="H190" i="1" s="1"/>
  <c r="K178" i="37"/>
  <c r="G186" i="1"/>
  <c r="H186" i="1" s="1"/>
  <c r="K174" i="37"/>
  <c r="G182" i="1"/>
  <c r="H182" i="1" s="1"/>
  <c r="K170" i="37"/>
  <c r="G178" i="1"/>
  <c r="K166" i="37"/>
  <c r="G174" i="1"/>
  <c r="K162" i="37"/>
  <c r="G170" i="1"/>
  <c r="H170" i="1" s="1"/>
  <c r="K158" i="37"/>
  <c r="G166" i="1"/>
  <c r="H166" i="1" s="1"/>
  <c r="K154" i="37"/>
  <c r="G162" i="1"/>
  <c r="H162" i="1" s="1"/>
  <c r="K150" i="37"/>
  <c r="G158" i="1"/>
  <c r="H158" i="1" s="1"/>
  <c r="K146" i="37"/>
  <c r="G154" i="1"/>
  <c r="K142" i="37"/>
  <c r="G150" i="1"/>
  <c r="H150" i="1" s="1"/>
  <c r="K138" i="37"/>
  <c r="G146" i="1"/>
  <c r="K134" i="37"/>
  <c r="G142" i="1"/>
  <c r="H142" i="1" s="1"/>
  <c r="K130" i="37"/>
  <c r="G138" i="1"/>
  <c r="H138" i="1" s="1"/>
  <c r="K126" i="37"/>
  <c r="G134" i="1"/>
  <c r="H134" i="1" s="1"/>
  <c r="K122" i="37"/>
  <c r="G130" i="1"/>
  <c r="K118" i="37"/>
  <c r="G126" i="1"/>
  <c r="H126" i="1" s="1"/>
  <c r="K114" i="37"/>
  <c r="G122" i="1"/>
  <c r="H122" i="1" s="1"/>
  <c r="K110" i="37"/>
  <c r="G118" i="1"/>
  <c r="H118" i="1" s="1"/>
  <c r="K106" i="37"/>
  <c r="G114" i="1"/>
  <c r="H114" i="1" s="1"/>
  <c r="K102" i="37"/>
  <c r="G110" i="1"/>
  <c r="K98" i="37"/>
  <c r="G106" i="1"/>
  <c r="K94" i="37"/>
  <c r="G102" i="1"/>
  <c r="H102" i="1" s="1"/>
  <c r="K90" i="37"/>
  <c r="G98" i="1"/>
  <c r="K86" i="37"/>
  <c r="G94" i="1"/>
  <c r="H94" i="1" s="1"/>
  <c r="K82" i="37"/>
  <c r="G90" i="1"/>
  <c r="K78" i="37"/>
  <c r="G86" i="1"/>
  <c r="H86" i="1" s="1"/>
  <c r="K74" i="37"/>
  <c r="G82" i="1"/>
  <c r="K70" i="37"/>
  <c r="G78" i="1"/>
  <c r="K66" i="37"/>
  <c r="G74" i="1"/>
  <c r="H74" i="1" s="1"/>
  <c r="K62" i="37"/>
  <c r="G70" i="1"/>
  <c r="H70" i="1" s="1"/>
  <c r="K58" i="37"/>
  <c r="G66" i="1"/>
  <c r="H66" i="1" s="1"/>
  <c r="K54" i="37"/>
  <c r="G62" i="1"/>
  <c r="H62" i="1" s="1"/>
  <c r="K50" i="37"/>
  <c r="G58" i="1"/>
  <c r="K46" i="37"/>
  <c r="G54" i="1"/>
  <c r="K42" i="37"/>
  <c r="G50" i="1"/>
  <c r="K38" i="37"/>
  <c r="G46" i="1"/>
  <c r="H46" i="1" s="1"/>
  <c r="K34" i="37"/>
  <c r="G42" i="1"/>
  <c r="H42" i="1" s="1"/>
  <c r="K30" i="37"/>
  <c r="G38" i="1"/>
  <c r="H38" i="1" s="1"/>
  <c r="K26" i="37"/>
  <c r="G34" i="1"/>
  <c r="H34" i="1" s="1"/>
  <c r="K22" i="37"/>
  <c r="G30" i="1"/>
  <c r="H30" i="1" s="1"/>
  <c r="K516" i="37"/>
  <c r="G524" i="1"/>
  <c r="K510" i="37"/>
  <c r="G518" i="1"/>
  <c r="H518" i="1" s="1"/>
  <c r="K502" i="37"/>
  <c r="G510" i="1"/>
  <c r="H510" i="1" s="1"/>
  <c r="K494" i="37"/>
  <c r="G502" i="1"/>
  <c r="H502" i="1" s="1"/>
  <c r="K486" i="37"/>
  <c r="G494" i="1"/>
  <c r="H494" i="1" s="1"/>
  <c r="K478" i="37"/>
  <c r="G486" i="1"/>
  <c r="H486" i="1" s="1"/>
  <c r="K470" i="37"/>
  <c r="G478" i="1"/>
  <c r="H478" i="1" s="1"/>
  <c r="K462" i="37"/>
  <c r="G470" i="1"/>
  <c r="H470" i="1" s="1"/>
  <c r="K454" i="37"/>
  <c r="G462" i="1"/>
  <c r="H462" i="1" s="1"/>
  <c r="K446" i="37"/>
  <c r="G454" i="1"/>
  <c r="H454" i="1" s="1"/>
  <c r="K438" i="37"/>
  <c r="G446" i="1"/>
  <c r="H446" i="1" s="1"/>
  <c r="K430" i="37"/>
  <c r="G438" i="1"/>
  <c r="H438" i="1" s="1"/>
  <c r="K422" i="37"/>
  <c r="G430" i="1"/>
  <c r="H430" i="1" s="1"/>
  <c r="K414" i="37"/>
  <c r="G422" i="1"/>
  <c r="H422" i="1" s="1"/>
  <c r="K406" i="37"/>
  <c r="G414" i="1"/>
  <c r="H414" i="1" s="1"/>
  <c r="K398" i="37"/>
  <c r="G406" i="1"/>
  <c r="H406" i="1" s="1"/>
  <c r="K390" i="37"/>
  <c r="G398" i="1"/>
  <c r="H398" i="1" s="1"/>
  <c r="K382" i="37"/>
  <c r="G390" i="1"/>
  <c r="K374" i="37"/>
  <c r="G382" i="1"/>
  <c r="K366" i="37"/>
  <c r="G374" i="1"/>
  <c r="H374" i="1" s="1"/>
  <c r="K358" i="37"/>
  <c r="G366" i="1"/>
  <c r="H366" i="1" s="1"/>
  <c r="K350" i="37"/>
  <c r="G358" i="1"/>
  <c r="K342" i="37"/>
  <c r="G350" i="1"/>
  <c r="H350" i="1" s="1"/>
  <c r="K338" i="37"/>
  <c r="G346" i="1"/>
  <c r="H346" i="1" s="1"/>
  <c r="K330" i="37"/>
  <c r="G338" i="1"/>
  <c r="H338" i="1" s="1"/>
  <c r="K322" i="37"/>
  <c r="G330" i="1"/>
  <c r="H330" i="1" s="1"/>
  <c r="K314" i="37"/>
  <c r="G322" i="1"/>
  <c r="H322" i="1" s="1"/>
  <c r="K306" i="37"/>
  <c r="G314" i="1"/>
  <c r="K298" i="37"/>
  <c r="G306" i="1"/>
  <c r="H306" i="1" s="1"/>
  <c r="K290" i="37"/>
  <c r="G298" i="1"/>
  <c r="K278" i="37"/>
  <c r="G286" i="1"/>
  <c r="H286" i="1" s="1"/>
  <c r="K250" i="37"/>
  <c r="G258" i="1"/>
  <c r="H258" i="1" s="1"/>
  <c r="K513" i="37"/>
  <c r="G521" i="1"/>
  <c r="H521" i="1" s="1"/>
  <c r="K509" i="37"/>
  <c r="G517" i="1"/>
  <c r="K505" i="37"/>
  <c r="G513" i="1"/>
  <c r="H513" i="1" s="1"/>
  <c r="K501" i="37"/>
  <c r="G509" i="1"/>
  <c r="H509" i="1" s="1"/>
  <c r="K497" i="37"/>
  <c r="G505" i="1"/>
  <c r="H505" i="1" s="1"/>
  <c r="K493" i="37"/>
  <c r="G501" i="1"/>
  <c r="H501" i="1" s="1"/>
  <c r="K489" i="37"/>
  <c r="G497" i="1"/>
  <c r="H497" i="1" s="1"/>
  <c r="K485" i="37"/>
  <c r="G493" i="1"/>
  <c r="H493" i="1" s="1"/>
  <c r="K481" i="37"/>
  <c r="G489" i="1"/>
  <c r="H489" i="1" s="1"/>
  <c r="K477" i="37"/>
  <c r="G485" i="1"/>
  <c r="K473" i="37"/>
  <c r="G481" i="1"/>
  <c r="H481" i="1" s="1"/>
  <c r="K469" i="37"/>
  <c r="G477" i="1"/>
  <c r="H477" i="1" s="1"/>
  <c r="K465" i="37"/>
  <c r="G473" i="1"/>
  <c r="H473" i="1" s="1"/>
  <c r="K461" i="37"/>
  <c r="G469" i="1"/>
  <c r="K457" i="37"/>
  <c r="G465" i="1"/>
  <c r="H465" i="1" s="1"/>
  <c r="K453" i="37"/>
  <c r="G461" i="1"/>
  <c r="H461" i="1" s="1"/>
  <c r="K449" i="37"/>
  <c r="G457" i="1"/>
  <c r="H457" i="1" s="1"/>
  <c r="K445" i="37"/>
  <c r="G453" i="1"/>
  <c r="H453" i="1" s="1"/>
  <c r="K441" i="37"/>
  <c r="G449" i="1"/>
  <c r="H449" i="1" s="1"/>
  <c r="K437" i="37"/>
  <c r="G445" i="1"/>
  <c r="H445" i="1" s="1"/>
  <c r="K433" i="37"/>
  <c r="G441" i="1"/>
  <c r="K429" i="37"/>
  <c r="G437" i="1"/>
  <c r="K425" i="37"/>
  <c r="G433" i="1"/>
  <c r="H433" i="1" s="1"/>
  <c r="K421" i="37"/>
  <c r="G429" i="1"/>
  <c r="H429" i="1" s="1"/>
  <c r="K417" i="37"/>
  <c r="G425" i="1"/>
  <c r="H425" i="1" s="1"/>
  <c r="K413" i="37"/>
  <c r="G421" i="1"/>
  <c r="K409" i="37"/>
  <c r="G417" i="1"/>
  <c r="H417" i="1" s="1"/>
  <c r="K405" i="37"/>
  <c r="G413" i="1"/>
  <c r="H413" i="1" s="1"/>
  <c r="K401" i="37"/>
  <c r="G409" i="1"/>
  <c r="H409" i="1" s="1"/>
  <c r="K397" i="37"/>
  <c r="G405" i="1"/>
  <c r="H405" i="1" s="1"/>
  <c r="K393" i="37"/>
  <c r="G401" i="1"/>
  <c r="H401" i="1" s="1"/>
  <c r="K389" i="37"/>
  <c r="G397" i="1"/>
  <c r="H397" i="1" s="1"/>
  <c r="K385" i="37"/>
  <c r="G393" i="1"/>
  <c r="H393" i="1" s="1"/>
  <c r="K381" i="37"/>
  <c r="G389" i="1"/>
  <c r="K377" i="37"/>
  <c r="G385" i="1"/>
  <c r="H385" i="1" s="1"/>
  <c r="K373" i="37"/>
  <c r="G381" i="1"/>
  <c r="H381" i="1" s="1"/>
  <c r="K369" i="37"/>
  <c r="G377" i="1"/>
  <c r="H377" i="1" s="1"/>
  <c r="K365" i="37"/>
  <c r="G373" i="1"/>
  <c r="K361" i="37"/>
  <c r="G369" i="1"/>
  <c r="H369" i="1" s="1"/>
  <c r="K357" i="37"/>
  <c r="G365" i="1"/>
  <c r="H365" i="1" s="1"/>
  <c r="K353" i="37"/>
  <c r="G361" i="1"/>
  <c r="H361" i="1" s="1"/>
  <c r="K349" i="37"/>
  <c r="G357" i="1"/>
  <c r="H357" i="1" s="1"/>
  <c r="K345" i="37"/>
  <c r="G353" i="1"/>
  <c r="H353" i="1" s="1"/>
  <c r="K341" i="37"/>
  <c r="G349" i="1"/>
  <c r="K337" i="37"/>
  <c r="G345" i="1"/>
  <c r="H345" i="1" s="1"/>
  <c r="K333" i="37"/>
  <c r="G341" i="1"/>
  <c r="K329" i="37"/>
  <c r="G337" i="1"/>
  <c r="H337" i="1" s="1"/>
  <c r="K325" i="37"/>
  <c r="G333" i="1"/>
  <c r="H333" i="1" s="1"/>
  <c r="K321" i="37"/>
  <c r="G329" i="1"/>
  <c r="K317" i="37"/>
  <c r="G325" i="1"/>
  <c r="K313" i="37"/>
  <c r="G321" i="1"/>
  <c r="H321" i="1" s="1"/>
  <c r="K309" i="37"/>
  <c r="G317" i="1"/>
  <c r="K305" i="37"/>
  <c r="G313" i="1"/>
  <c r="H313" i="1" s="1"/>
  <c r="K301" i="37"/>
  <c r="G309" i="1"/>
  <c r="K297" i="37"/>
  <c r="G305" i="1"/>
  <c r="H305" i="1" s="1"/>
  <c r="K293" i="37"/>
  <c r="G301" i="1"/>
  <c r="K289" i="37"/>
  <c r="G297" i="1"/>
  <c r="H297" i="1" s="1"/>
  <c r="K285" i="37"/>
  <c r="G293" i="1"/>
  <c r="K281" i="37"/>
  <c r="G289" i="1"/>
  <c r="H289" i="1" s="1"/>
  <c r="K277" i="37"/>
  <c r="G285" i="1"/>
  <c r="H285" i="1" s="1"/>
  <c r="K273" i="37"/>
  <c r="G281" i="1"/>
  <c r="H281" i="1" s="1"/>
  <c r="K269" i="37"/>
  <c r="G277" i="1"/>
  <c r="K265" i="37"/>
  <c r="G273" i="1"/>
  <c r="H273" i="1" s="1"/>
  <c r="K261" i="37"/>
  <c r="G269" i="1"/>
  <c r="K257" i="37"/>
  <c r="G265" i="1"/>
  <c r="H265" i="1" s="1"/>
  <c r="K253" i="37"/>
  <c r="G261" i="1"/>
  <c r="H261" i="1" s="1"/>
  <c r="K249" i="37"/>
  <c r="G257" i="1"/>
  <c r="H257" i="1" s="1"/>
  <c r="K245" i="37"/>
  <c r="G253" i="1"/>
  <c r="K241" i="37"/>
  <c r="G249" i="1"/>
  <c r="K237" i="37"/>
  <c r="G245" i="1"/>
  <c r="K233" i="37"/>
  <c r="G241" i="1"/>
  <c r="H241" i="1" s="1"/>
  <c r="K229" i="37"/>
  <c r="G237" i="1"/>
  <c r="K225" i="37"/>
  <c r="G233" i="1"/>
  <c r="H233" i="1" s="1"/>
  <c r="K221" i="37"/>
  <c r="G229" i="1"/>
  <c r="K217" i="37"/>
  <c r="G225" i="1"/>
  <c r="H225" i="1" s="1"/>
  <c r="K213" i="37"/>
  <c r="G221" i="1"/>
  <c r="H221" i="1" s="1"/>
  <c r="K209" i="37"/>
  <c r="G217" i="1"/>
  <c r="H217" i="1" s="1"/>
  <c r="K205" i="37"/>
  <c r="G213" i="1"/>
  <c r="K201" i="37"/>
  <c r="G209" i="1"/>
  <c r="H209" i="1" s="1"/>
  <c r="K197" i="37"/>
  <c r="G205" i="1"/>
  <c r="K193" i="37"/>
  <c r="G201" i="1"/>
  <c r="H201" i="1" s="1"/>
  <c r="K189" i="37"/>
  <c r="G197" i="1"/>
  <c r="K185" i="37"/>
  <c r="G193" i="1"/>
  <c r="H193" i="1" s="1"/>
  <c r="K181" i="37"/>
  <c r="G189" i="1"/>
  <c r="H189" i="1" s="1"/>
  <c r="K177" i="37"/>
  <c r="G185" i="1"/>
  <c r="H185" i="1" s="1"/>
  <c r="K173" i="37"/>
  <c r="G181" i="1"/>
  <c r="K169" i="37"/>
  <c r="G177" i="1"/>
  <c r="K165" i="37"/>
  <c r="G173" i="1"/>
  <c r="K161" i="37"/>
  <c r="G169" i="1"/>
  <c r="H169" i="1" s="1"/>
  <c r="K157" i="37"/>
  <c r="G165" i="1"/>
  <c r="H165" i="1" s="1"/>
  <c r="K153" i="37"/>
  <c r="G161" i="1"/>
  <c r="H161" i="1" s="1"/>
  <c r="K149" i="37"/>
  <c r="G157" i="1"/>
  <c r="K145" i="37"/>
  <c r="G153" i="1"/>
  <c r="H153" i="1" s="1"/>
  <c r="K141" i="37"/>
  <c r="G149" i="1"/>
  <c r="K137" i="37"/>
  <c r="G145" i="1"/>
  <c r="H145" i="1" s="1"/>
  <c r="K133" i="37"/>
  <c r="G141" i="1"/>
  <c r="K129" i="37"/>
  <c r="G137" i="1"/>
  <c r="H137" i="1" s="1"/>
  <c r="K125" i="37"/>
  <c r="G133" i="1"/>
  <c r="K121" i="37"/>
  <c r="G129" i="1"/>
  <c r="H129" i="1" s="1"/>
  <c r="K117" i="37"/>
  <c r="G125" i="1"/>
  <c r="H125" i="1" s="1"/>
  <c r="K113" i="37"/>
  <c r="G121" i="1"/>
  <c r="H121" i="1" s="1"/>
  <c r="K109" i="37"/>
  <c r="G117" i="1"/>
  <c r="H117" i="1" s="1"/>
  <c r="K105" i="37"/>
  <c r="G113" i="1"/>
  <c r="H113" i="1" s="1"/>
  <c r="K101" i="37"/>
  <c r="G109" i="1"/>
  <c r="K97" i="37"/>
  <c r="G105" i="1"/>
  <c r="H105" i="1" s="1"/>
  <c r="K93" i="37"/>
  <c r="G101" i="1"/>
  <c r="K89" i="37"/>
  <c r="G97" i="1"/>
  <c r="H97" i="1" s="1"/>
  <c r="K85" i="37"/>
  <c r="G93" i="1"/>
  <c r="H93" i="1" s="1"/>
  <c r="K81" i="37"/>
  <c r="G89" i="1"/>
  <c r="H89" i="1" s="1"/>
  <c r="K77" i="37"/>
  <c r="G85" i="1"/>
  <c r="K73" i="37"/>
  <c r="G81" i="1"/>
  <c r="H81" i="1" s="1"/>
  <c r="K69" i="37"/>
  <c r="G77" i="1"/>
  <c r="K65" i="37"/>
  <c r="G73" i="1"/>
  <c r="H73" i="1" s="1"/>
  <c r="K61" i="37"/>
  <c r="G69" i="1"/>
  <c r="K57" i="37"/>
  <c r="G65" i="1"/>
  <c r="H65" i="1" s="1"/>
  <c r="K53" i="37"/>
  <c r="G61" i="1"/>
  <c r="H61" i="1" s="1"/>
  <c r="K49" i="37"/>
  <c r="G57" i="1"/>
  <c r="K45" i="37"/>
  <c r="G53" i="1"/>
  <c r="K41" i="37"/>
  <c r="G49" i="1"/>
  <c r="H49" i="1" s="1"/>
  <c r="K37" i="37"/>
  <c r="G45" i="1"/>
  <c r="H45" i="1" s="1"/>
  <c r="K33" i="37"/>
  <c r="G41" i="1"/>
  <c r="H41" i="1" s="1"/>
  <c r="K29" i="37"/>
  <c r="G37" i="1"/>
  <c r="K25" i="37"/>
  <c r="G33" i="1"/>
  <c r="H33" i="1" s="1"/>
  <c r="K21" i="37"/>
  <c r="G29" i="1"/>
  <c r="H29" i="1" s="1"/>
  <c r="K508" i="37"/>
  <c r="G516" i="1"/>
  <c r="H516" i="1" s="1"/>
  <c r="K500" i="37"/>
  <c r="G508" i="1"/>
  <c r="H508" i="1" s="1"/>
  <c r="K492" i="37"/>
  <c r="G500" i="1"/>
  <c r="H500" i="1" s="1"/>
  <c r="K480" i="37"/>
  <c r="G488" i="1"/>
  <c r="H488" i="1" s="1"/>
  <c r="K472" i="37"/>
  <c r="G480" i="1"/>
  <c r="H480" i="1" s="1"/>
  <c r="K464" i="37"/>
  <c r="G472" i="1"/>
  <c r="H472" i="1" s="1"/>
  <c r="K456" i="37"/>
  <c r="G464" i="1"/>
  <c r="H464" i="1" s="1"/>
  <c r="K448" i="37"/>
  <c r="G456" i="1"/>
  <c r="H456" i="1" s="1"/>
  <c r="K440" i="37"/>
  <c r="G448" i="1"/>
  <c r="H448" i="1" s="1"/>
  <c r="K432" i="37"/>
  <c r="G440" i="1"/>
  <c r="H440" i="1" s="1"/>
  <c r="K428" i="37"/>
  <c r="G436" i="1"/>
  <c r="H436" i="1" s="1"/>
  <c r="K420" i="37"/>
  <c r="G428" i="1"/>
  <c r="H428" i="1" s="1"/>
  <c r="K412" i="37"/>
  <c r="G420" i="1"/>
  <c r="H420" i="1" s="1"/>
  <c r="K404" i="37"/>
  <c r="G412" i="1"/>
  <c r="H412" i="1" s="1"/>
  <c r="K396" i="37"/>
  <c r="G404" i="1"/>
  <c r="H404" i="1" s="1"/>
  <c r="K384" i="37"/>
  <c r="G392" i="1"/>
  <c r="H392" i="1" s="1"/>
  <c r="K376" i="37"/>
  <c r="G384" i="1"/>
  <c r="H384" i="1" s="1"/>
  <c r="K368" i="37"/>
  <c r="G376" i="1"/>
  <c r="K360" i="37"/>
  <c r="G368" i="1"/>
  <c r="H368" i="1" s="1"/>
  <c r="K352" i="37"/>
  <c r="G360" i="1"/>
  <c r="H360" i="1" s="1"/>
  <c r="K344" i="37"/>
  <c r="G352" i="1"/>
  <c r="H352" i="1" s="1"/>
  <c r="K336" i="37"/>
  <c r="G344" i="1"/>
  <c r="K328" i="37"/>
  <c r="G336" i="1"/>
  <c r="H336" i="1" s="1"/>
  <c r="K320" i="37"/>
  <c r="G328" i="1"/>
  <c r="K312" i="37"/>
  <c r="G320" i="1"/>
  <c r="H320" i="1" s="1"/>
  <c r="K304" i="37"/>
  <c r="G312" i="1"/>
  <c r="K296" i="37"/>
  <c r="G304" i="1"/>
  <c r="H304" i="1" s="1"/>
  <c r="K284" i="37"/>
  <c r="G292" i="1"/>
  <c r="H292" i="1" s="1"/>
  <c r="K276" i="37"/>
  <c r="G284" i="1"/>
  <c r="H284" i="1" s="1"/>
  <c r="K268" i="37"/>
  <c r="G276" i="1"/>
  <c r="K260" i="37"/>
  <c r="G268" i="1"/>
  <c r="H268" i="1" s="1"/>
  <c r="K252" i="37"/>
  <c r="G260" i="1"/>
  <c r="H260" i="1" s="1"/>
  <c r="K248" i="37"/>
  <c r="G256" i="1"/>
  <c r="H256" i="1" s="1"/>
  <c r="K244" i="37"/>
  <c r="G252" i="1"/>
  <c r="K240" i="37"/>
  <c r="G248" i="1"/>
  <c r="H248" i="1" s="1"/>
  <c r="K236" i="37"/>
  <c r="G244" i="1"/>
  <c r="K232" i="37"/>
  <c r="G240" i="1"/>
  <c r="H240" i="1" s="1"/>
  <c r="K224" i="37"/>
  <c r="G232" i="1"/>
  <c r="H232" i="1" s="1"/>
  <c r="K220" i="37"/>
  <c r="G228" i="1"/>
  <c r="H228" i="1" s="1"/>
  <c r="K216" i="37"/>
  <c r="G224" i="1"/>
  <c r="H224" i="1" s="1"/>
  <c r="K212" i="37"/>
  <c r="G220" i="1"/>
  <c r="H220" i="1" s="1"/>
  <c r="K208" i="37"/>
  <c r="G216" i="1"/>
  <c r="K204" i="37"/>
  <c r="G212" i="1"/>
  <c r="H212" i="1" s="1"/>
  <c r="K200" i="37"/>
  <c r="G208" i="1"/>
  <c r="H208" i="1" s="1"/>
  <c r="K196" i="37"/>
  <c r="G204" i="1"/>
  <c r="H204" i="1" s="1"/>
  <c r="K192" i="37"/>
  <c r="G200" i="1"/>
  <c r="K188" i="37"/>
  <c r="G196" i="1"/>
  <c r="H196" i="1" s="1"/>
  <c r="K184" i="37"/>
  <c r="G192" i="1"/>
  <c r="H192" i="1" s="1"/>
  <c r="K180" i="37"/>
  <c r="G188" i="1"/>
  <c r="H188" i="1" s="1"/>
  <c r="K176" i="37"/>
  <c r="G184" i="1"/>
  <c r="H184" i="1" s="1"/>
  <c r="K172" i="37"/>
  <c r="G180" i="1"/>
  <c r="H180" i="1" s="1"/>
  <c r="K168" i="37"/>
  <c r="G176" i="1"/>
  <c r="H176" i="1" s="1"/>
  <c r="K164" i="37"/>
  <c r="G172" i="1"/>
  <c r="H172" i="1" s="1"/>
  <c r="K160" i="37"/>
  <c r="G168" i="1"/>
  <c r="K156" i="37"/>
  <c r="G164" i="1"/>
  <c r="H164" i="1" s="1"/>
  <c r="K152" i="37"/>
  <c r="G160" i="1"/>
  <c r="H160" i="1" s="1"/>
  <c r="K148" i="37"/>
  <c r="G156" i="1"/>
  <c r="H156" i="1" s="1"/>
  <c r="K144" i="37"/>
  <c r="G152" i="1"/>
  <c r="K140" i="37"/>
  <c r="G148" i="1"/>
  <c r="H148" i="1" s="1"/>
  <c r="K136" i="37"/>
  <c r="G144" i="1"/>
  <c r="H144" i="1" s="1"/>
  <c r="K132" i="37"/>
  <c r="G140" i="1"/>
  <c r="H140" i="1" s="1"/>
  <c r="K128" i="37"/>
  <c r="G136" i="1"/>
  <c r="H136" i="1" s="1"/>
  <c r="K124" i="37"/>
  <c r="G132" i="1"/>
  <c r="H132" i="1" s="1"/>
  <c r="K120" i="37"/>
  <c r="G128" i="1"/>
  <c r="H128" i="1" s="1"/>
  <c r="K116" i="37"/>
  <c r="G124" i="1"/>
  <c r="H124" i="1" s="1"/>
  <c r="K112" i="37"/>
  <c r="G120" i="1"/>
  <c r="K108" i="37"/>
  <c r="G116" i="1"/>
  <c r="H116" i="1" s="1"/>
  <c r="K104" i="37"/>
  <c r="G112" i="1"/>
  <c r="H112" i="1" s="1"/>
  <c r="K100" i="37"/>
  <c r="G108" i="1"/>
  <c r="H108" i="1" s="1"/>
  <c r="K96" i="37"/>
  <c r="G104" i="1"/>
  <c r="K92" i="37"/>
  <c r="G100" i="1"/>
  <c r="H100" i="1" s="1"/>
  <c r="K88" i="37"/>
  <c r="G96" i="1"/>
  <c r="K84" i="37"/>
  <c r="G92" i="1"/>
  <c r="H92" i="1" s="1"/>
  <c r="K80" i="37"/>
  <c r="G88" i="1"/>
  <c r="H88" i="1" s="1"/>
  <c r="K76" i="37"/>
  <c r="G84" i="1"/>
  <c r="H84" i="1" s="1"/>
  <c r="K72" i="37"/>
  <c r="G80" i="1"/>
  <c r="H80" i="1" s="1"/>
  <c r="K68" i="37"/>
  <c r="G76" i="1"/>
  <c r="H76" i="1" s="1"/>
  <c r="K64" i="37"/>
  <c r="G72" i="1"/>
  <c r="G68" i="1"/>
  <c r="H68" i="1" s="1"/>
  <c r="K60" i="37"/>
  <c r="G64" i="1"/>
  <c r="H64" i="1" s="1"/>
  <c r="K56" i="37"/>
  <c r="G60" i="1"/>
  <c r="H60" i="1" s="1"/>
  <c r="K52" i="37"/>
  <c r="K48" i="37"/>
  <c r="G56" i="1"/>
  <c r="G52" i="1"/>
  <c r="H52" i="1" s="1"/>
  <c r="K44" i="37"/>
  <c r="G48" i="1"/>
  <c r="H48" i="1" s="1"/>
  <c r="K40" i="37"/>
  <c r="G44" i="1"/>
  <c r="H44" i="1" s="1"/>
  <c r="K36" i="37"/>
  <c r="K32" i="37"/>
  <c r="G40" i="1"/>
  <c r="G36" i="1"/>
  <c r="H36" i="1" s="1"/>
  <c r="K28" i="37"/>
  <c r="G32" i="1"/>
  <c r="H32" i="1" s="1"/>
  <c r="K24" i="37"/>
  <c r="G28" i="1"/>
  <c r="H28" i="1" s="1"/>
  <c r="L28" i="1" s="1"/>
  <c r="K20" i="37"/>
  <c r="H517" i="1"/>
  <c r="H485" i="1"/>
  <c r="H469" i="1"/>
  <c r="H441" i="1"/>
  <c r="H437" i="1"/>
  <c r="H421" i="1"/>
  <c r="K512" i="37"/>
  <c r="G520" i="1"/>
  <c r="H520" i="1" s="1"/>
  <c r="K504" i="37"/>
  <c r="G512" i="1"/>
  <c r="H512" i="1" s="1"/>
  <c r="K496" i="37"/>
  <c r="G504" i="1"/>
  <c r="H504" i="1" s="1"/>
  <c r="K488" i="37"/>
  <c r="G496" i="1"/>
  <c r="H496" i="1" s="1"/>
  <c r="K484" i="37"/>
  <c r="G492" i="1"/>
  <c r="H492" i="1" s="1"/>
  <c r="K476" i="37"/>
  <c r="G484" i="1"/>
  <c r="H484" i="1" s="1"/>
  <c r="K468" i="37"/>
  <c r="G476" i="1"/>
  <c r="H476" i="1" s="1"/>
  <c r="K460" i="37"/>
  <c r="G468" i="1"/>
  <c r="H468" i="1" s="1"/>
  <c r="K452" i="37"/>
  <c r="G460" i="1"/>
  <c r="H460" i="1" s="1"/>
  <c r="K444" i="37"/>
  <c r="G452" i="1"/>
  <c r="H452" i="1" s="1"/>
  <c r="K436" i="37"/>
  <c r="G444" i="1"/>
  <c r="H444" i="1" s="1"/>
  <c r="K424" i="37"/>
  <c r="G432" i="1"/>
  <c r="H432" i="1" s="1"/>
  <c r="K416" i="37"/>
  <c r="G424" i="1"/>
  <c r="H424" i="1" s="1"/>
  <c r="K408" i="37"/>
  <c r="G416" i="1"/>
  <c r="H416" i="1" s="1"/>
  <c r="K400" i="37"/>
  <c r="G408" i="1"/>
  <c r="H408" i="1" s="1"/>
  <c r="K392" i="37"/>
  <c r="G400" i="1"/>
  <c r="H400" i="1" s="1"/>
  <c r="K388" i="37"/>
  <c r="G396" i="1"/>
  <c r="H396" i="1" s="1"/>
  <c r="K380" i="37"/>
  <c r="G388" i="1"/>
  <c r="K372" i="37"/>
  <c r="G380" i="1"/>
  <c r="H380" i="1" s="1"/>
  <c r="K364" i="37"/>
  <c r="G372" i="1"/>
  <c r="H372" i="1" s="1"/>
  <c r="K356" i="37"/>
  <c r="G364" i="1"/>
  <c r="H364" i="1" s="1"/>
  <c r="K348" i="37"/>
  <c r="G356" i="1"/>
  <c r="H356" i="1" s="1"/>
  <c r="K340" i="37"/>
  <c r="G348" i="1"/>
  <c r="H348" i="1" s="1"/>
  <c r="K332" i="37"/>
  <c r="G340" i="1"/>
  <c r="H340" i="1" s="1"/>
  <c r="K324" i="37"/>
  <c r="G332" i="1"/>
  <c r="H332" i="1" s="1"/>
  <c r="K316" i="37"/>
  <c r="G324" i="1"/>
  <c r="H324" i="1" s="1"/>
  <c r="K308" i="37"/>
  <c r="G316" i="1"/>
  <c r="H316" i="1" s="1"/>
  <c r="K300" i="37"/>
  <c r="G308" i="1"/>
  <c r="H308" i="1" s="1"/>
  <c r="K292" i="37"/>
  <c r="G300" i="1"/>
  <c r="H300" i="1" s="1"/>
  <c r="K288" i="37"/>
  <c r="G296" i="1"/>
  <c r="H296" i="1" s="1"/>
  <c r="K280" i="37"/>
  <c r="G288" i="1"/>
  <c r="H288" i="1" s="1"/>
  <c r="K272" i="37"/>
  <c r="G280" i="1"/>
  <c r="H280" i="1" s="1"/>
  <c r="K264" i="37"/>
  <c r="G272" i="1"/>
  <c r="H272" i="1" s="1"/>
  <c r="K256" i="37"/>
  <c r="G264" i="1"/>
  <c r="H264" i="1" s="1"/>
  <c r="K228" i="37"/>
  <c r="G236" i="1"/>
  <c r="H236" i="1" s="1"/>
  <c r="K515" i="37"/>
  <c r="G523" i="1"/>
  <c r="H523" i="1" s="1"/>
  <c r="K511" i="37"/>
  <c r="G519" i="1"/>
  <c r="H519" i="1" s="1"/>
  <c r="K507" i="37"/>
  <c r="G515" i="1"/>
  <c r="H515" i="1" s="1"/>
  <c r="K503" i="37"/>
  <c r="G511" i="1"/>
  <c r="H511" i="1" s="1"/>
  <c r="K499" i="37"/>
  <c r="G507" i="1"/>
  <c r="H507" i="1" s="1"/>
  <c r="K495" i="37"/>
  <c r="G503" i="1"/>
  <c r="H503" i="1" s="1"/>
  <c r="K491" i="37"/>
  <c r="G499" i="1"/>
  <c r="H499" i="1" s="1"/>
  <c r="K487" i="37"/>
  <c r="G495" i="1"/>
  <c r="H495" i="1" s="1"/>
  <c r="K483" i="37"/>
  <c r="G491" i="1"/>
  <c r="H491" i="1" s="1"/>
  <c r="K479" i="37"/>
  <c r="G487" i="1"/>
  <c r="H487" i="1" s="1"/>
  <c r="K475" i="37"/>
  <c r="G483" i="1"/>
  <c r="H483" i="1" s="1"/>
  <c r="K471" i="37"/>
  <c r="G479" i="1"/>
  <c r="H479" i="1" s="1"/>
  <c r="K467" i="37"/>
  <c r="G475" i="1"/>
  <c r="H475" i="1" s="1"/>
  <c r="K463" i="37"/>
  <c r="G471" i="1"/>
  <c r="H471" i="1" s="1"/>
  <c r="K459" i="37"/>
  <c r="G467" i="1"/>
  <c r="H467" i="1" s="1"/>
  <c r="K455" i="37"/>
  <c r="G463" i="1"/>
  <c r="H463" i="1" s="1"/>
  <c r="K451" i="37"/>
  <c r="G459" i="1"/>
  <c r="H459" i="1" s="1"/>
  <c r="K447" i="37"/>
  <c r="G455" i="1"/>
  <c r="H455" i="1" s="1"/>
  <c r="K443" i="37"/>
  <c r="G451" i="1"/>
  <c r="H451" i="1" s="1"/>
  <c r="K439" i="37"/>
  <c r="G447" i="1"/>
  <c r="H447" i="1" s="1"/>
  <c r="K435" i="37"/>
  <c r="G443" i="1"/>
  <c r="H443" i="1" s="1"/>
  <c r="K431" i="37"/>
  <c r="G439" i="1"/>
  <c r="H439" i="1" s="1"/>
  <c r="K427" i="37"/>
  <c r="G435" i="1"/>
  <c r="H435" i="1" s="1"/>
  <c r="K423" i="37"/>
  <c r="G431" i="1"/>
  <c r="H431" i="1" s="1"/>
  <c r="K419" i="37"/>
  <c r="G427" i="1"/>
  <c r="H427" i="1" s="1"/>
  <c r="K415" i="37"/>
  <c r="G423" i="1"/>
  <c r="H423" i="1" s="1"/>
  <c r="K411" i="37"/>
  <c r="G419" i="1"/>
  <c r="H419" i="1" s="1"/>
  <c r="K407" i="37"/>
  <c r="G415" i="1"/>
  <c r="H415" i="1" s="1"/>
  <c r="K403" i="37"/>
  <c r="G411" i="1"/>
  <c r="H411" i="1" s="1"/>
  <c r="K399" i="37"/>
  <c r="G407" i="1"/>
  <c r="H407" i="1" s="1"/>
  <c r="K395" i="37"/>
  <c r="G403" i="1"/>
  <c r="H403" i="1" s="1"/>
  <c r="K391" i="37"/>
  <c r="G399" i="1"/>
  <c r="H399" i="1" s="1"/>
  <c r="K387" i="37"/>
  <c r="G395" i="1"/>
  <c r="H395" i="1" s="1"/>
  <c r="K383" i="37"/>
  <c r="G391" i="1"/>
  <c r="H391" i="1" s="1"/>
  <c r="K379" i="37"/>
  <c r="G387" i="1"/>
  <c r="H387" i="1" s="1"/>
  <c r="K375" i="37"/>
  <c r="G383" i="1"/>
  <c r="H383" i="1" s="1"/>
  <c r="K371" i="37"/>
  <c r="G379" i="1"/>
  <c r="H379" i="1" s="1"/>
  <c r="K367" i="37"/>
  <c r="G375" i="1"/>
  <c r="H375" i="1" s="1"/>
  <c r="K363" i="37"/>
  <c r="G371" i="1"/>
  <c r="H371" i="1" s="1"/>
  <c r="K359" i="37"/>
  <c r="G367" i="1"/>
  <c r="H367" i="1" s="1"/>
  <c r="K355" i="37"/>
  <c r="G363" i="1"/>
  <c r="H363" i="1" s="1"/>
  <c r="K351" i="37"/>
  <c r="G359" i="1"/>
  <c r="H359" i="1" s="1"/>
  <c r="K347" i="37"/>
  <c r="G355" i="1"/>
  <c r="H355" i="1" s="1"/>
  <c r="K343" i="37"/>
  <c r="G351" i="1"/>
  <c r="H351" i="1" s="1"/>
  <c r="K339" i="37"/>
  <c r="G347" i="1"/>
  <c r="H347" i="1" s="1"/>
  <c r="K335" i="37"/>
  <c r="G343" i="1"/>
  <c r="H343" i="1" s="1"/>
  <c r="K331" i="37"/>
  <c r="G339" i="1"/>
  <c r="H339" i="1" s="1"/>
  <c r="K327" i="37"/>
  <c r="G335" i="1"/>
  <c r="H335" i="1" s="1"/>
  <c r="K323" i="37"/>
  <c r="G331" i="1"/>
  <c r="H331" i="1" s="1"/>
  <c r="K319" i="37"/>
  <c r="G327" i="1"/>
  <c r="H327" i="1" s="1"/>
  <c r="K315" i="37"/>
  <c r="G323" i="1"/>
  <c r="H323" i="1" s="1"/>
  <c r="K311" i="37"/>
  <c r="G319" i="1"/>
  <c r="H319" i="1" s="1"/>
  <c r="K307" i="37"/>
  <c r="G315" i="1"/>
  <c r="H315" i="1" s="1"/>
  <c r="K303" i="37"/>
  <c r="G311" i="1"/>
  <c r="H311" i="1" s="1"/>
  <c r="K299" i="37"/>
  <c r="G307" i="1"/>
  <c r="H307" i="1" s="1"/>
  <c r="K295" i="37"/>
  <c r="G303" i="1"/>
  <c r="H303" i="1" s="1"/>
  <c r="K291" i="37"/>
  <c r="G299" i="1"/>
  <c r="H299" i="1" s="1"/>
  <c r="K287" i="37"/>
  <c r="G295" i="1"/>
  <c r="H295" i="1" s="1"/>
  <c r="K283" i="37"/>
  <c r="G291" i="1"/>
  <c r="H291" i="1" s="1"/>
  <c r="K279" i="37"/>
  <c r="G287" i="1"/>
  <c r="H287" i="1" s="1"/>
  <c r="K275" i="37"/>
  <c r="G283" i="1"/>
  <c r="H283" i="1" s="1"/>
  <c r="K271" i="37"/>
  <c r="G279" i="1"/>
  <c r="H279" i="1" s="1"/>
  <c r="K267" i="37"/>
  <c r="G275" i="1"/>
  <c r="H275" i="1" s="1"/>
  <c r="K263" i="37"/>
  <c r="G271" i="1"/>
  <c r="H271" i="1" s="1"/>
  <c r="K259" i="37"/>
  <c r="G267" i="1"/>
  <c r="H267" i="1" s="1"/>
  <c r="K255" i="37"/>
  <c r="G263" i="1"/>
  <c r="H263" i="1" s="1"/>
  <c r="K251" i="37"/>
  <c r="G259" i="1"/>
  <c r="H259" i="1" s="1"/>
  <c r="K247" i="37"/>
  <c r="G255" i="1"/>
  <c r="H255" i="1" s="1"/>
  <c r="K243" i="37"/>
  <c r="G251" i="1"/>
  <c r="H251" i="1" s="1"/>
  <c r="K239" i="37"/>
  <c r="G247" i="1"/>
  <c r="H247" i="1" s="1"/>
  <c r="K235" i="37"/>
  <c r="G243" i="1"/>
  <c r="H243" i="1" s="1"/>
  <c r="K231" i="37"/>
  <c r="G239" i="1"/>
  <c r="H239" i="1" s="1"/>
  <c r="K227" i="37"/>
  <c r="G235" i="1"/>
  <c r="H235" i="1" s="1"/>
  <c r="K223" i="37"/>
  <c r="G231" i="1"/>
  <c r="H231" i="1" s="1"/>
  <c r="K219" i="37"/>
  <c r="G227" i="1"/>
  <c r="H227" i="1" s="1"/>
  <c r="K215" i="37"/>
  <c r="G223" i="1"/>
  <c r="H223" i="1" s="1"/>
  <c r="K211" i="37"/>
  <c r="G219" i="1"/>
  <c r="H219" i="1" s="1"/>
  <c r="K207" i="37"/>
  <c r="G215" i="1"/>
  <c r="H215" i="1" s="1"/>
  <c r="K203" i="37"/>
  <c r="G211" i="1"/>
  <c r="H211" i="1" s="1"/>
  <c r="K199" i="37"/>
  <c r="G207" i="1"/>
  <c r="H207" i="1" s="1"/>
  <c r="K195" i="37"/>
  <c r="G203" i="1"/>
  <c r="K191" i="37"/>
  <c r="G199" i="1"/>
  <c r="H199" i="1" s="1"/>
  <c r="K187" i="37"/>
  <c r="G195" i="1"/>
  <c r="H195" i="1" s="1"/>
  <c r="K183" i="37"/>
  <c r="G191" i="1"/>
  <c r="H191" i="1" s="1"/>
  <c r="K179" i="37"/>
  <c r="G187" i="1"/>
  <c r="H187" i="1" s="1"/>
  <c r="K175" i="37"/>
  <c r="G183" i="1"/>
  <c r="H183" i="1" s="1"/>
  <c r="K171" i="37"/>
  <c r="G179" i="1"/>
  <c r="H179" i="1" s="1"/>
  <c r="K167" i="37"/>
  <c r="G175" i="1"/>
  <c r="H175" i="1" s="1"/>
  <c r="K163" i="37"/>
  <c r="G171" i="1"/>
  <c r="H171" i="1" s="1"/>
  <c r="K159" i="37"/>
  <c r="G167" i="1"/>
  <c r="H167" i="1" s="1"/>
  <c r="K155" i="37"/>
  <c r="G163" i="1"/>
  <c r="H163" i="1" s="1"/>
  <c r="K151" i="37"/>
  <c r="G159" i="1"/>
  <c r="H159" i="1" s="1"/>
  <c r="K147" i="37"/>
  <c r="G155" i="1"/>
  <c r="H155" i="1" s="1"/>
  <c r="K143" i="37"/>
  <c r="G151" i="1"/>
  <c r="H151" i="1" s="1"/>
  <c r="K139" i="37"/>
  <c r="G147" i="1"/>
  <c r="H147" i="1" s="1"/>
  <c r="K135" i="37"/>
  <c r="G143" i="1"/>
  <c r="H143" i="1" s="1"/>
  <c r="K131" i="37"/>
  <c r="G139" i="1"/>
  <c r="H139" i="1" s="1"/>
  <c r="K127" i="37"/>
  <c r="G135" i="1"/>
  <c r="H135" i="1" s="1"/>
  <c r="K123" i="37"/>
  <c r="G131" i="1"/>
  <c r="H131" i="1" s="1"/>
  <c r="K119" i="37"/>
  <c r="G127" i="1"/>
  <c r="H127" i="1" s="1"/>
  <c r="K115" i="37"/>
  <c r="G123" i="1"/>
  <c r="H123" i="1" s="1"/>
  <c r="K111" i="37"/>
  <c r="G119" i="1"/>
  <c r="H119" i="1" s="1"/>
  <c r="K107" i="37"/>
  <c r="G115" i="1"/>
  <c r="H115" i="1" s="1"/>
  <c r="K103" i="37"/>
  <c r="G111" i="1"/>
  <c r="H111" i="1" s="1"/>
  <c r="K99" i="37"/>
  <c r="G107" i="1"/>
  <c r="H107" i="1" s="1"/>
  <c r="K95" i="37"/>
  <c r="G103" i="1"/>
  <c r="H103" i="1" s="1"/>
  <c r="K91" i="37"/>
  <c r="G99" i="1"/>
  <c r="H99" i="1" s="1"/>
  <c r="K87" i="37"/>
  <c r="G95" i="1"/>
  <c r="H95" i="1" s="1"/>
  <c r="K83" i="37"/>
  <c r="G91" i="1"/>
  <c r="H91" i="1" s="1"/>
  <c r="K79" i="37"/>
  <c r="G87" i="1"/>
  <c r="H87" i="1" s="1"/>
  <c r="K75" i="37"/>
  <c r="G83" i="1"/>
  <c r="H83" i="1" s="1"/>
  <c r="K71" i="37"/>
  <c r="G79" i="1"/>
  <c r="H79" i="1" s="1"/>
  <c r="K67" i="37"/>
  <c r="G75" i="1"/>
  <c r="H75" i="1" s="1"/>
  <c r="K63" i="37"/>
  <c r="G71" i="1"/>
  <c r="H71" i="1" s="1"/>
  <c r="K59" i="37"/>
  <c r="G67" i="1"/>
  <c r="H67" i="1" s="1"/>
  <c r="K55" i="37"/>
  <c r="G63" i="1"/>
  <c r="H63" i="1" s="1"/>
  <c r="K51" i="37"/>
  <c r="G59" i="1"/>
  <c r="H59" i="1" s="1"/>
  <c r="K47" i="37"/>
  <c r="G55" i="1"/>
  <c r="H55" i="1" s="1"/>
  <c r="K43" i="37"/>
  <c r="G51" i="1"/>
  <c r="H51" i="1" s="1"/>
  <c r="K39" i="37"/>
  <c r="G47" i="1"/>
  <c r="H47" i="1" s="1"/>
  <c r="K35" i="37"/>
  <c r="G43" i="1"/>
  <c r="H43" i="1" s="1"/>
  <c r="K31" i="37"/>
  <c r="G39" i="1"/>
  <c r="H39" i="1" s="1"/>
  <c r="K27" i="37"/>
  <c r="G35" i="1"/>
  <c r="H35" i="1" s="1"/>
  <c r="K23" i="37"/>
  <c r="G31" i="1"/>
  <c r="H31" i="1" s="1"/>
  <c r="H390" i="1"/>
  <c r="H388" i="1"/>
  <c r="H382" i="1"/>
  <c r="H376" i="1"/>
  <c r="H370" i="1"/>
  <c r="H358" i="1"/>
  <c r="H344" i="1"/>
  <c r="H328" i="1"/>
  <c r="H318" i="1"/>
  <c r="H314" i="1"/>
  <c r="H312" i="1"/>
  <c r="H302" i="1"/>
  <c r="H298" i="1"/>
  <c r="H278" i="1"/>
  <c r="H276" i="1"/>
  <c r="H252" i="1"/>
  <c r="H250" i="1"/>
  <c r="H244" i="1"/>
  <c r="H242" i="1"/>
  <c r="H234" i="1"/>
  <c r="H226" i="1"/>
  <c r="H389" i="1"/>
  <c r="H373" i="1"/>
  <c r="H349" i="1"/>
  <c r="H341" i="1"/>
  <c r="H329" i="1"/>
  <c r="H325" i="1"/>
  <c r="H317" i="1"/>
  <c r="H309" i="1"/>
  <c r="H301" i="1"/>
  <c r="H293" i="1"/>
  <c r="H277" i="1"/>
  <c r="H269" i="1"/>
  <c r="H253" i="1"/>
  <c r="H249" i="1"/>
  <c r="H245" i="1"/>
  <c r="H237" i="1"/>
  <c r="H229" i="1"/>
  <c r="H218" i="1"/>
  <c r="H216" i="1"/>
  <c r="H206" i="1"/>
  <c r="H202" i="1"/>
  <c r="H200" i="1"/>
  <c r="H178" i="1"/>
  <c r="H174" i="1"/>
  <c r="H168" i="1"/>
  <c r="H154" i="1"/>
  <c r="H152" i="1"/>
  <c r="H146" i="1"/>
  <c r="H130" i="1"/>
  <c r="H120" i="1"/>
  <c r="H110" i="1"/>
  <c r="H106" i="1"/>
  <c r="H104" i="1"/>
  <c r="H98" i="1"/>
  <c r="H96" i="1"/>
  <c r="H90" i="1"/>
  <c r="H82" i="1"/>
  <c r="H78" i="1"/>
  <c r="H72" i="1"/>
  <c r="H58" i="1"/>
  <c r="H56" i="1"/>
  <c r="H54" i="1"/>
  <c r="H50" i="1"/>
  <c r="H40" i="1"/>
  <c r="H213" i="1"/>
  <c r="H205" i="1"/>
  <c r="H203" i="1"/>
  <c r="H197" i="1"/>
  <c r="H181" i="1"/>
  <c r="H177" i="1"/>
  <c r="H173" i="1"/>
  <c r="H157" i="1"/>
  <c r="H149" i="1"/>
  <c r="H141" i="1"/>
  <c r="H133" i="1"/>
  <c r="H109" i="1"/>
  <c r="H101" i="1"/>
  <c r="H85" i="1"/>
  <c r="H77" i="1"/>
  <c r="H69" i="1"/>
  <c r="H57" i="1"/>
  <c r="H53" i="1"/>
  <c r="H37" i="1"/>
  <c r="I15" i="37"/>
  <c r="F11" i="37" s="1"/>
  <c r="G11" i="9" s="1"/>
  <c r="F15" i="37"/>
  <c r="C11" i="37" s="1"/>
  <c r="D11" i="9" s="1"/>
  <c r="R3685" i="1"/>
  <c r="O2536" i="1"/>
  <c r="Q8" i="16" s="1"/>
  <c r="F1030" i="1"/>
  <c r="F1029" i="1"/>
  <c r="P1985" i="1"/>
  <c r="R461" i="13" s="1"/>
  <c r="P1905" i="1"/>
  <c r="R381" i="13" s="1"/>
  <c r="P1873" i="1"/>
  <c r="R349" i="13" s="1"/>
  <c r="P1853" i="1"/>
  <c r="R329" i="13" s="1"/>
  <c r="P1829" i="1"/>
  <c r="R305" i="13" s="1"/>
  <c r="P1813" i="1"/>
  <c r="R289" i="13" s="1"/>
  <c r="P1769" i="1"/>
  <c r="R245" i="13" s="1"/>
  <c r="P1745" i="1"/>
  <c r="R221" i="13" s="1"/>
  <c r="P1681" i="1"/>
  <c r="R157" i="13" s="1"/>
  <c r="P1649" i="1"/>
  <c r="R125" i="13" s="1"/>
  <c r="P1581" i="1"/>
  <c r="R57" i="13" s="1"/>
  <c r="P1577" i="1"/>
  <c r="R53" i="13" s="1"/>
  <c r="P1553" i="1"/>
  <c r="R29" i="13" s="1"/>
  <c r="P1549" i="1"/>
  <c r="R25" i="13" s="1"/>
  <c r="P2559" i="1"/>
  <c r="R31" i="16" s="1"/>
  <c r="P2611" i="1"/>
  <c r="R83" i="16" s="1"/>
  <c r="B2035" i="1"/>
  <c r="Q2035" i="1" s="1"/>
  <c r="B4043" i="1"/>
  <c r="B1533" i="1"/>
  <c r="Q2037" i="1"/>
  <c r="B2537" i="1"/>
  <c r="P3912" i="1"/>
  <c r="R380" i="18" s="1"/>
  <c r="P3944" i="1"/>
  <c r="R412" i="18" s="1"/>
  <c r="P2543" i="1"/>
  <c r="R15" i="16" s="1"/>
  <c r="P2547" i="1"/>
  <c r="R19" i="16" s="1"/>
  <c r="P2595" i="1"/>
  <c r="R67" i="16" s="1"/>
  <c r="P3685" i="1"/>
  <c r="R153" i="18" s="1"/>
  <c r="P2331" i="1"/>
  <c r="R305" i="15" s="1"/>
  <c r="P2043" i="1"/>
  <c r="R17" i="15" s="1"/>
  <c r="P2583" i="1"/>
  <c r="R55" i="16" s="1"/>
  <c r="P2782" i="1"/>
  <c r="R254" i="16" s="1"/>
  <c r="P3531" i="1"/>
  <c r="R501" i="17" s="1"/>
  <c r="P3454" i="1"/>
  <c r="R424" i="17" s="1"/>
  <c r="P3262" i="1"/>
  <c r="R232" i="17" s="1"/>
  <c r="P3247" i="1"/>
  <c r="R217" i="17" s="1"/>
  <c r="P3155" i="1"/>
  <c r="R125" i="17" s="1"/>
  <c r="P3148" i="1"/>
  <c r="R118" i="17" s="1"/>
  <c r="P3140" i="1"/>
  <c r="R110" i="17" s="1"/>
  <c r="P3132" i="1"/>
  <c r="R102" i="17" s="1"/>
  <c r="P3108" i="1"/>
  <c r="R78" i="17" s="1"/>
  <c r="P3099" i="1"/>
  <c r="R69" i="17" s="1"/>
  <c r="P3068" i="1"/>
  <c r="R38" i="17" s="1"/>
  <c r="P3748" i="1"/>
  <c r="R216" i="18" s="1"/>
  <c r="P3670" i="1"/>
  <c r="R138" i="18" s="1"/>
  <c r="P3654" i="1"/>
  <c r="R122" i="18" s="1"/>
  <c r="P2575" i="1"/>
  <c r="R47" i="16" s="1"/>
  <c r="P2599" i="1"/>
  <c r="R71" i="16" s="1"/>
  <c r="P3267" i="1"/>
  <c r="R237" i="17" s="1"/>
  <c r="J525" i="1"/>
  <c r="D10" i="37"/>
  <c r="G10" i="37"/>
  <c r="J15" i="37"/>
  <c r="G11" i="37" s="1"/>
  <c r="H11" i="9" s="1"/>
  <c r="K19" i="37"/>
  <c r="G26" i="1"/>
  <c r="H26" i="1" s="1"/>
  <c r="P26" i="1" s="1"/>
  <c r="K17" i="37"/>
  <c r="N9" i="37"/>
  <c r="D9" i="19" s="1"/>
  <c r="O3541" i="1"/>
  <c r="Q9" i="18" s="1"/>
  <c r="O3540" i="1"/>
  <c r="Q8" i="18" s="1"/>
  <c r="O3039" i="1"/>
  <c r="Q9" i="17" s="1"/>
  <c r="O3038" i="1"/>
  <c r="Q8" i="17" s="1"/>
  <c r="O2535" i="1"/>
  <c r="O2033" i="1"/>
  <c r="O1533" i="1"/>
  <c r="Q9" i="13" s="1"/>
  <c r="O1532" i="1"/>
  <c r="Q8" i="13" s="1"/>
  <c r="O1531" i="1"/>
  <c r="Q3944" i="1"/>
  <c r="Q3912" i="1"/>
  <c r="Q3864" i="1"/>
  <c r="Q3832" i="1"/>
  <c r="Q3804" i="1"/>
  <c r="Q3788" i="1"/>
  <c r="Q3756" i="1"/>
  <c r="Q3748" i="1"/>
  <c r="Q3967" i="1"/>
  <c r="Q3755" i="1"/>
  <c r="Q4030" i="1"/>
  <c r="Q4005" i="1"/>
  <c r="Q3665" i="1"/>
  <c r="P3669" i="1"/>
  <c r="R137" i="18" s="1"/>
  <c r="P3661" i="1"/>
  <c r="R129" i="18" s="1"/>
  <c r="P3630" i="1"/>
  <c r="R98" i="18" s="1"/>
  <c r="P3622" i="1"/>
  <c r="R90" i="18" s="1"/>
  <c r="Q3595" i="1"/>
  <c r="Q3782" i="1"/>
  <c r="Q3686" i="1"/>
  <c r="Q3670" i="1"/>
  <c r="Q3654" i="1"/>
  <c r="Q3638" i="1"/>
  <c r="Q3630" i="1"/>
  <c r="Q3626" i="1"/>
  <c r="Q3622" i="1"/>
  <c r="Q3661" i="1"/>
  <c r="Q3669" i="1"/>
  <c r="Q3677" i="1"/>
  <c r="Q3685" i="1"/>
  <c r="Q3305" i="1"/>
  <c r="Q3201" i="1"/>
  <c r="Q3177" i="1"/>
  <c r="R3236" i="1"/>
  <c r="Q3180" i="1"/>
  <c r="Q3164" i="1"/>
  <c r="Q3148" i="1"/>
  <c r="R3140" i="1"/>
  <c r="Q3140" i="1"/>
  <c r="Q3132" i="1"/>
  <c r="Q3108" i="1"/>
  <c r="Q3068" i="1"/>
  <c r="Q3052" i="1"/>
  <c r="Q3531" i="1"/>
  <c r="Q3267" i="1"/>
  <c r="Q3247" i="1"/>
  <c r="Q3243" i="1"/>
  <c r="Q3155" i="1"/>
  <c r="Q3099" i="1"/>
  <c r="Q3478" i="1"/>
  <c r="Q3454" i="1"/>
  <c r="Q3358" i="1"/>
  <c r="Q3342" i="1"/>
  <c r="Q3262" i="1"/>
  <c r="Q2971" i="1"/>
  <c r="Q2939" i="1"/>
  <c r="Q2923" i="1"/>
  <c r="Q2891" i="1"/>
  <c r="Q2751" i="1"/>
  <c r="Q2615" i="1"/>
  <c r="Q2611" i="1"/>
  <c r="Q2595" i="1"/>
  <c r="Q2583" i="1"/>
  <c r="Q2575" i="1"/>
  <c r="Q2559" i="1"/>
  <c r="Q2551" i="1"/>
  <c r="Q2547" i="1"/>
  <c r="Q2543" i="1"/>
  <c r="Q2782" i="1"/>
  <c r="Q2714" i="1"/>
  <c r="Q2710" i="1"/>
  <c r="Q2682" i="1"/>
  <c r="Q2678" i="1"/>
  <c r="R2658" i="1"/>
  <c r="Q2658" i="1"/>
  <c r="Q2318" i="1"/>
  <c r="Q2054" i="1"/>
  <c r="Q2050" i="1"/>
  <c r="Q2434" i="1"/>
  <c r="Q2242" i="1"/>
  <c r="P2318" i="1"/>
  <c r="R292" i="15" s="1"/>
  <c r="Q2412" i="1"/>
  <c r="B2268" i="1"/>
  <c r="B2236" i="1"/>
  <c r="Q2045" i="1"/>
  <c r="Q2061" i="1"/>
  <c r="Q2285" i="1"/>
  <c r="B2367" i="1"/>
  <c r="B2343" i="1"/>
  <c r="B2311" i="1"/>
  <c r="B2279" i="1"/>
  <c r="Q2231" i="1"/>
  <c r="B2215" i="1"/>
  <c r="Q2047" i="1"/>
  <c r="Q2409" i="1"/>
  <c r="R2028" i="1"/>
  <c r="Q2028" i="1"/>
  <c r="P2028" i="1"/>
  <c r="R504" i="13" s="1"/>
  <c r="Q2024" i="1"/>
  <c r="P2024" i="1"/>
  <c r="R500" i="13" s="1"/>
  <c r="Q2023" i="1"/>
  <c r="P2023" i="1"/>
  <c r="R499" i="13" s="1"/>
  <c r="Q2015" i="1"/>
  <c r="P2015" i="1"/>
  <c r="R491" i="13" s="1"/>
  <c r="Q2026" i="1"/>
  <c r="P2026" i="1"/>
  <c r="R502" i="13" s="1"/>
  <c r="Q2022" i="1"/>
  <c r="Q2018" i="1"/>
  <c r="P2018" i="1"/>
  <c r="R494" i="13" s="1"/>
  <c r="R2008" i="1"/>
  <c r="Q2008" i="1"/>
  <c r="R2000" i="1"/>
  <c r="Q2000" i="1"/>
  <c r="R1992" i="1"/>
  <c r="R1984" i="1"/>
  <c r="Q1984" i="1"/>
  <c r="Q1980" i="1"/>
  <c r="R1968" i="1"/>
  <c r="Q1968" i="1"/>
  <c r="Q1964" i="1"/>
  <c r="R1960" i="1"/>
  <c r="Q1960" i="1"/>
  <c r="Q1956" i="1"/>
  <c r="Q1932" i="1"/>
  <c r="R1928" i="1"/>
  <c r="Q1928" i="1"/>
  <c r="Q1924" i="1"/>
  <c r="R1920" i="1"/>
  <c r="Q1920" i="1"/>
  <c r="R1912" i="1"/>
  <c r="Q1912" i="1"/>
  <c r="Q1896" i="1"/>
  <c r="Q1892" i="1"/>
  <c r="R1888" i="1"/>
  <c r="Q1888" i="1"/>
  <c r="Q1884" i="1"/>
  <c r="Q1860" i="1"/>
  <c r="Q1848" i="1"/>
  <c r="Q1840" i="1"/>
  <c r="R1832" i="1"/>
  <c r="Q1832" i="1"/>
  <c r="R1824" i="1"/>
  <c r="R1816" i="1"/>
  <c r="R1808" i="1"/>
  <c r="Q1808" i="1"/>
  <c r="R1800" i="1"/>
  <c r="Q1800" i="1"/>
  <c r="Q1796" i="1"/>
  <c r="R1776" i="1"/>
  <c r="R1768" i="1"/>
  <c r="Q1768" i="1"/>
  <c r="Q1760" i="1"/>
  <c r="R1752" i="1"/>
  <c r="Q1752" i="1"/>
  <c r="Q1748" i="1"/>
  <c r="R1744" i="1"/>
  <c r="Q1744" i="1"/>
  <c r="Q1740" i="1"/>
  <c r="Q1700" i="1"/>
  <c r="R1696" i="1"/>
  <c r="Q1696" i="1"/>
  <c r="Q1692" i="1"/>
  <c r="Q1688" i="1"/>
  <c r="Q1676" i="1"/>
  <c r="Q1668" i="1"/>
  <c r="Q1660" i="1"/>
  <c r="R1656" i="1"/>
  <c r="R1648" i="1"/>
  <c r="Q1648" i="1"/>
  <c r="R1624" i="1"/>
  <c r="Q1624" i="1"/>
  <c r="Q1620" i="1"/>
  <c r="R1616" i="1"/>
  <c r="Q1616" i="1"/>
  <c r="R1608" i="1"/>
  <c r="Q1596" i="1"/>
  <c r="Q1584" i="1"/>
  <c r="R1576" i="1"/>
  <c r="Q1576" i="1"/>
  <c r="R1568" i="1"/>
  <c r="Q1568" i="1"/>
  <c r="Q1564" i="1"/>
  <c r="R1552" i="1"/>
  <c r="Q1552" i="1"/>
  <c r="Q1548" i="1"/>
  <c r="Q1540" i="1"/>
  <c r="Q1999" i="1"/>
  <c r="R1991" i="1"/>
  <c r="Q1991" i="1"/>
  <c r="R1967" i="1"/>
  <c r="Q1967" i="1"/>
  <c r="Q1955" i="1"/>
  <c r="R1943" i="1"/>
  <c r="Q1943" i="1"/>
  <c r="R1935" i="1"/>
  <c r="Q1935" i="1"/>
  <c r="Q1931" i="1"/>
  <c r="Q1923" i="1"/>
  <c r="R1895" i="1"/>
  <c r="Q1895" i="1"/>
  <c r="Q1879" i="1"/>
  <c r="Q1875" i="1"/>
  <c r="R1871" i="1"/>
  <c r="Q1871" i="1"/>
  <c r="R1847" i="1"/>
  <c r="Q1811" i="1"/>
  <c r="Q1779" i="1"/>
  <c r="R1759" i="1"/>
  <c r="Q1759" i="1"/>
  <c r="Q1755" i="1"/>
  <c r="R1751" i="1"/>
  <c r="Q1751" i="1"/>
  <c r="Q1715" i="1"/>
  <c r="Q1707" i="1"/>
  <c r="R1703" i="1"/>
  <c r="Q1703" i="1"/>
  <c r="Q1683" i="1"/>
  <c r="Q1667" i="1"/>
  <c r="R1655" i="1"/>
  <c r="Q1643" i="1"/>
  <c r="R1639" i="1"/>
  <c r="Q1639" i="1"/>
  <c r="Q1635" i="1"/>
  <c r="R1631" i="1"/>
  <c r="Q1631" i="1"/>
  <c r="R1615" i="1"/>
  <c r="Q1615" i="1"/>
  <c r="R1607" i="1"/>
  <c r="Q1607" i="1"/>
  <c r="R1599" i="1"/>
  <c r="Q1599" i="1"/>
  <c r="R1583" i="1"/>
  <c r="Q1583" i="1"/>
  <c r="Q1563" i="1"/>
  <c r="R1559" i="1"/>
  <c r="Q1559" i="1"/>
  <c r="R1551" i="1"/>
  <c r="Q1551" i="1"/>
  <c r="Q1539" i="1"/>
  <c r="P2008" i="1"/>
  <c r="R484" i="13" s="1"/>
  <c r="P2000" i="1"/>
  <c r="R476" i="13" s="1"/>
  <c r="P1992" i="1"/>
  <c r="R468" i="13" s="1"/>
  <c r="P1988" i="1"/>
  <c r="R464" i="13" s="1"/>
  <c r="P1984" i="1"/>
  <c r="R460" i="13" s="1"/>
  <c r="P1980" i="1"/>
  <c r="R456" i="13" s="1"/>
  <c r="P1960" i="1"/>
  <c r="R436" i="13" s="1"/>
  <c r="P1944" i="1"/>
  <c r="R420" i="13" s="1"/>
  <c r="P1940" i="1"/>
  <c r="R416" i="13" s="1"/>
  <c r="P1932" i="1"/>
  <c r="R408" i="13" s="1"/>
  <c r="P1928" i="1"/>
  <c r="R404" i="13" s="1"/>
  <c r="P1924" i="1"/>
  <c r="R400" i="13" s="1"/>
  <c r="P1912" i="1"/>
  <c r="R388" i="13" s="1"/>
  <c r="P1896" i="1"/>
  <c r="R372" i="13" s="1"/>
  <c r="P1892" i="1"/>
  <c r="R368" i="13" s="1"/>
  <c r="P1888" i="1"/>
  <c r="R364" i="13" s="1"/>
  <c r="P1884" i="1"/>
  <c r="R360" i="13" s="1"/>
  <c r="P1872" i="1"/>
  <c r="R348" i="13" s="1"/>
  <c r="P1868" i="1"/>
  <c r="R344" i="13" s="1"/>
  <c r="P1864" i="1"/>
  <c r="R340" i="13" s="1"/>
  <c r="P1860" i="1"/>
  <c r="R336" i="13" s="1"/>
  <c r="P1840" i="1"/>
  <c r="R316" i="13" s="1"/>
  <c r="P1836" i="1"/>
  <c r="R312" i="13" s="1"/>
  <c r="P1832" i="1"/>
  <c r="R308" i="13" s="1"/>
  <c r="P1824" i="1"/>
  <c r="R300" i="13" s="1"/>
  <c r="P1820" i="1"/>
  <c r="R296" i="13" s="1"/>
  <c r="P1816" i="1"/>
  <c r="R292" i="13" s="1"/>
  <c r="P1808" i="1"/>
  <c r="R284" i="13" s="1"/>
  <c r="P1792" i="1"/>
  <c r="R268" i="13" s="1"/>
  <c r="P1788" i="1"/>
  <c r="R264" i="13" s="1"/>
  <c r="P1776" i="1"/>
  <c r="R252" i="13" s="1"/>
  <c r="P1772" i="1"/>
  <c r="R248" i="13" s="1"/>
  <c r="P1768" i="1"/>
  <c r="R244" i="13" s="1"/>
  <c r="P1744" i="1"/>
  <c r="R220" i="13" s="1"/>
  <c r="P1740" i="1"/>
  <c r="R216" i="13" s="1"/>
  <c r="P1736" i="1"/>
  <c r="R212" i="13" s="1"/>
  <c r="P1732" i="1"/>
  <c r="R208" i="13" s="1"/>
  <c r="P1728" i="1"/>
  <c r="R204" i="13" s="1"/>
  <c r="P1724" i="1"/>
  <c r="R200" i="13" s="1"/>
  <c r="P1720" i="1"/>
  <c r="R196" i="13" s="1"/>
  <c r="P1696" i="1"/>
  <c r="R172" i="13" s="1"/>
  <c r="P1692" i="1"/>
  <c r="R168" i="13" s="1"/>
  <c r="P1684" i="1"/>
  <c r="R160" i="13" s="1"/>
  <c r="P1676" i="1"/>
  <c r="R152" i="13" s="1"/>
  <c r="P1668" i="1"/>
  <c r="R144" i="13" s="1"/>
  <c r="P1660" i="1"/>
  <c r="R136" i="13" s="1"/>
  <c r="P1656" i="1"/>
  <c r="R132" i="13" s="1"/>
  <c r="P1648" i="1"/>
  <c r="R124" i="13" s="1"/>
  <c r="P1644" i="1"/>
  <c r="R120" i="13" s="1"/>
  <c r="P1628" i="1"/>
  <c r="R104" i="13" s="1"/>
  <c r="P1624" i="1"/>
  <c r="R100" i="13" s="1"/>
  <c r="P1620" i="1"/>
  <c r="R96" i="13" s="1"/>
  <c r="P1616" i="1"/>
  <c r="R92" i="13" s="1"/>
  <c r="P1596" i="1"/>
  <c r="R72" i="13" s="1"/>
  <c r="P1576" i="1"/>
  <c r="R52" i="13" s="1"/>
  <c r="P1568" i="1"/>
  <c r="R44" i="13" s="1"/>
  <c r="P1564" i="1"/>
  <c r="R40" i="13" s="1"/>
  <c r="P1560" i="1"/>
  <c r="R36" i="13" s="1"/>
  <c r="P1556" i="1"/>
  <c r="R32" i="13" s="1"/>
  <c r="P1552" i="1"/>
  <c r="R28" i="13" s="1"/>
  <c r="P1548" i="1"/>
  <c r="R24" i="13" s="1"/>
  <c r="P1540" i="1"/>
  <c r="R16" i="13" s="1"/>
  <c r="R1986" i="1"/>
  <c r="R1970" i="1"/>
  <c r="Q1970" i="1"/>
  <c r="Q1966" i="1"/>
  <c r="R1962" i="1"/>
  <c r="Q1954" i="1"/>
  <c r="R1946" i="1"/>
  <c r="Q1946" i="1"/>
  <c r="R1938" i="1"/>
  <c r="Q1938" i="1"/>
  <c r="Q1934" i="1"/>
  <c r="Q1926" i="1"/>
  <c r="Q1910" i="1"/>
  <c r="Q1906" i="1"/>
  <c r="Q1902" i="1"/>
  <c r="Q1886" i="1"/>
  <c r="Q1882" i="1"/>
  <c r="Q1862" i="1"/>
  <c r="R1858" i="1"/>
  <c r="Q1858" i="1"/>
  <c r="Q1854" i="1"/>
  <c r="Q1850" i="1"/>
  <c r="Q1846" i="1"/>
  <c r="Q1842" i="1"/>
  <c r="R1834" i="1"/>
  <c r="Q1830" i="1"/>
  <c r="R1826" i="1"/>
  <c r="Q1826" i="1"/>
  <c r="Q1806" i="1"/>
  <c r="R1802" i="1"/>
  <c r="Q1802" i="1"/>
  <c r="R1794" i="1"/>
  <c r="Q1794" i="1"/>
  <c r="Q1790" i="1"/>
  <c r="Q1782" i="1"/>
  <c r="R1778" i="1"/>
  <c r="Q1778" i="1"/>
  <c r="Q1774" i="1"/>
  <c r="R1770" i="1"/>
  <c r="Q1770" i="1"/>
  <c r="R1738" i="1"/>
  <c r="Q1738" i="1"/>
  <c r="R1730" i="1"/>
  <c r="Q1694" i="1"/>
  <c r="R1690" i="1"/>
  <c r="Q1690" i="1"/>
  <c r="Q1686" i="1"/>
  <c r="Q1670" i="1"/>
  <c r="R1666" i="1"/>
  <c r="Q1666" i="1"/>
  <c r="Q1654" i="1"/>
  <c r="Q1646" i="1"/>
  <c r="Q1638" i="1"/>
  <c r="R1634" i="1"/>
  <c r="Q1634" i="1"/>
  <c r="R1626" i="1"/>
  <c r="Q1626" i="1"/>
  <c r="Q1622" i="1"/>
  <c r="R1618" i="1"/>
  <c r="Q1618" i="1"/>
  <c r="Q1614" i="1"/>
  <c r="R1610" i="1"/>
  <c r="Q1610" i="1"/>
  <c r="R1602" i="1"/>
  <c r="Q1598" i="1"/>
  <c r="R1574" i="1"/>
  <c r="Q1574" i="1"/>
  <c r="R1550" i="1"/>
  <c r="Q1550" i="1"/>
  <c r="R1542" i="1"/>
  <c r="Q1542" i="1"/>
  <c r="P2003" i="1"/>
  <c r="R479" i="13" s="1"/>
  <c r="P1995" i="1"/>
  <c r="R471" i="13" s="1"/>
  <c r="P1991" i="1"/>
  <c r="R467" i="13" s="1"/>
  <c r="P1979" i="1"/>
  <c r="R455" i="13" s="1"/>
  <c r="P1975" i="1"/>
  <c r="R451" i="13" s="1"/>
  <c r="P1971" i="1"/>
  <c r="R447" i="13" s="1"/>
  <c r="P1967" i="1"/>
  <c r="R443" i="13" s="1"/>
  <c r="P1955" i="1"/>
  <c r="R431" i="13" s="1"/>
  <c r="P1947" i="1"/>
  <c r="R423" i="13" s="1"/>
  <c r="P1943" i="1"/>
  <c r="R419" i="13" s="1"/>
  <c r="P1935" i="1"/>
  <c r="R411" i="13" s="1"/>
  <c r="P1931" i="1"/>
  <c r="R407" i="13" s="1"/>
  <c r="P1923" i="1"/>
  <c r="R399" i="13" s="1"/>
  <c r="P1895" i="1"/>
  <c r="R371" i="13" s="1"/>
  <c r="P1879" i="1"/>
  <c r="R355" i="13" s="1"/>
  <c r="P1875" i="1"/>
  <c r="R351" i="13" s="1"/>
  <c r="P1871" i="1"/>
  <c r="R347" i="13" s="1"/>
  <c r="P1863" i="1"/>
  <c r="R339" i="13" s="1"/>
  <c r="P1859" i="1"/>
  <c r="R335" i="13" s="1"/>
  <c r="P1835" i="1"/>
  <c r="R311" i="13" s="1"/>
  <c r="P1819" i="1"/>
  <c r="R295" i="13" s="1"/>
  <c r="P1811" i="1"/>
  <c r="R287" i="13" s="1"/>
  <c r="P1787" i="1"/>
  <c r="R263" i="13" s="1"/>
  <c r="P1779" i="1"/>
  <c r="R255" i="13" s="1"/>
  <c r="P1775" i="1"/>
  <c r="R251" i="13" s="1"/>
  <c r="P1763" i="1"/>
  <c r="R239" i="13" s="1"/>
  <c r="P1759" i="1"/>
  <c r="R235" i="13" s="1"/>
  <c r="P1755" i="1"/>
  <c r="R231" i="13" s="1"/>
  <c r="P1739" i="1"/>
  <c r="R215" i="13" s="1"/>
  <c r="P1727" i="1"/>
  <c r="R203" i="13" s="1"/>
  <c r="P1715" i="1"/>
  <c r="R191" i="13" s="1"/>
  <c r="P1707" i="1"/>
  <c r="R183" i="13" s="1"/>
  <c r="P1703" i="1"/>
  <c r="R179" i="13" s="1"/>
  <c r="P1695" i="1"/>
  <c r="R171" i="13" s="1"/>
  <c r="P1691" i="1"/>
  <c r="R167" i="13" s="1"/>
  <c r="P1683" i="1"/>
  <c r="R159" i="13" s="1"/>
  <c r="P1667" i="1"/>
  <c r="R143" i="13" s="1"/>
  <c r="P1643" i="1"/>
  <c r="R119" i="13" s="1"/>
  <c r="P1639" i="1"/>
  <c r="R115" i="13" s="1"/>
  <c r="P1635" i="1"/>
  <c r="R111" i="13" s="1"/>
  <c r="P1631" i="1"/>
  <c r="R107" i="13" s="1"/>
  <c r="P1619" i="1"/>
  <c r="R95" i="13" s="1"/>
  <c r="P1615" i="1"/>
  <c r="R91" i="13" s="1"/>
  <c r="P1611" i="1"/>
  <c r="R87" i="13" s="1"/>
  <c r="P1607" i="1"/>
  <c r="R83" i="13" s="1"/>
  <c r="P1599" i="1"/>
  <c r="R75" i="13" s="1"/>
  <c r="P1595" i="1"/>
  <c r="R71" i="13" s="1"/>
  <c r="P1587" i="1"/>
  <c r="R63" i="13" s="1"/>
  <c r="P1583" i="1"/>
  <c r="R59" i="13" s="1"/>
  <c r="P1571" i="1"/>
  <c r="R47" i="13" s="1"/>
  <c r="P1563" i="1"/>
  <c r="R39" i="13" s="1"/>
  <c r="P1559" i="1"/>
  <c r="R35" i="13" s="1"/>
  <c r="P1555" i="1"/>
  <c r="R31" i="13" s="1"/>
  <c r="P1551" i="1"/>
  <c r="R27" i="13" s="1"/>
  <c r="P1547" i="1"/>
  <c r="R23" i="13" s="1"/>
  <c r="P1539" i="1"/>
  <c r="R15" i="13" s="1"/>
  <c r="R2009" i="1"/>
  <c r="R2005" i="1"/>
  <c r="Q2005" i="1"/>
  <c r="R1989" i="1"/>
  <c r="Q1989" i="1"/>
  <c r="R1985" i="1"/>
  <c r="Q1985" i="1"/>
  <c r="R1977" i="1"/>
  <c r="R1965" i="1"/>
  <c r="Q1965" i="1"/>
  <c r="R1961" i="1"/>
  <c r="Q1961" i="1"/>
  <c r="R1949" i="1"/>
  <c r="Q1949" i="1"/>
  <c r="R1941" i="1"/>
  <c r="Q1941" i="1"/>
  <c r="R1929" i="1"/>
  <c r="Q1929" i="1"/>
  <c r="R1921" i="1"/>
  <c r="Q1921" i="1"/>
  <c r="R1913" i="1"/>
  <c r="R1905" i="1"/>
  <c r="Q1905" i="1"/>
  <c r="R1901" i="1"/>
  <c r="Q1901" i="1"/>
  <c r="R1893" i="1"/>
  <c r="Q1893" i="1"/>
  <c r="R1889" i="1"/>
  <c r="Q1889" i="1"/>
  <c r="R1885" i="1"/>
  <c r="Q1885" i="1"/>
  <c r="R1877" i="1"/>
  <c r="Q1877" i="1"/>
  <c r="R1873" i="1"/>
  <c r="Q1873" i="1"/>
  <c r="R1869" i="1"/>
  <c r="Q1869" i="1"/>
  <c r="R1865" i="1"/>
  <c r="Q1865" i="1"/>
  <c r="R1861" i="1"/>
  <c r="Q1861" i="1"/>
  <c r="R1853" i="1"/>
  <c r="Q1853" i="1"/>
  <c r="R1849" i="1"/>
  <c r="R1841" i="1"/>
  <c r="Q1841" i="1"/>
  <c r="R1833" i="1"/>
  <c r="Q1833" i="1"/>
  <c r="R1829" i="1"/>
  <c r="Q1829" i="1"/>
  <c r="R1825" i="1"/>
  <c r="Q1825" i="1"/>
  <c r="R1817" i="1"/>
  <c r="R1813" i="1"/>
  <c r="Q1813" i="1"/>
  <c r="R1805" i="1"/>
  <c r="Q1805" i="1"/>
  <c r="R1797" i="1"/>
  <c r="Q1797" i="1"/>
  <c r="R1793" i="1"/>
  <c r="Q1793" i="1"/>
  <c r="R1789" i="1"/>
  <c r="R1785" i="1"/>
  <c r="Q1781" i="1"/>
  <c r="R1777" i="1"/>
  <c r="Q1777" i="1"/>
  <c r="Q1773" i="1"/>
  <c r="R1769" i="1"/>
  <c r="Q1769" i="1"/>
  <c r="R1765" i="1"/>
  <c r="Q1765" i="1"/>
  <c r="R1749" i="1"/>
  <c r="Q1749" i="1"/>
  <c r="R1745" i="1"/>
  <c r="Q1745" i="1"/>
  <c r="R1741" i="1"/>
  <c r="Q1741" i="1"/>
  <c r="R1729" i="1"/>
  <c r="R1721" i="1"/>
  <c r="R1717" i="1"/>
  <c r="Q1717" i="1"/>
  <c r="R1713" i="1"/>
  <c r="Q1713" i="1"/>
  <c r="R1709" i="1"/>
  <c r="Q1709" i="1"/>
  <c r="R1701" i="1"/>
  <c r="Q1701" i="1"/>
  <c r="R1697" i="1"/>
  <c r="Q1697" i="1"/>
  <c r="R1689" i="1"/>
  <c r="R1681" i="1"/>
  <c r="Q1681" i="1"/>
  <c r="R1677" i="1"/>
  <c r="Q1677" i="1"/>
  <c r="R1673" i="1"/>
  <c r="Q1673" i="1"/>
  <c r="Q1665" i="1"/>
  <c r="R1661" i="1"/>
  <c r="Q1661" i="1"/>
  <c r="R1653" i="1"/>
  <c r="Q1653" i="1"/>
  <c r="R1649" i="1"/>
  <c r="Q1649" i="1"/>
  <c r="R1637" i="1"/>
  <c r="Q1637" i="1"/>
  <c r="R1625" i="1"/>
  <c r="R1621" i="1"/>
  <c r="Q1621" i="1"/>
  <c r="R1613" i="1"/>
  <c r="Q1613" i="1"/>
  <c r="R1609" i="1"/>
  <c r="Q1609" i="1"/>
  <c r="R1601" i="1"/>
  <c r="Q1601" i="1"/>
  <c r="R1597" i="1"/>
  <c r="Q1597" i="1"/>
  <c r="R1585" i="1"/>
  <c r="Q1585" i="1"/>
  <c r="R1581" i="1"/>
  <c r="Q1581" i="1"/>
  <c r="R1577" i="1"/>
  <c r="Q1577" i="1"/>
  <c r="R1573" i="1"/>
  <c r="Q1573" i="1"/>
  <c r="R1561" i="1"/>
  <c r="R1557" i="1"/>
  <c r="Q1557" i="1"/>
  <c r="R1553" i="1"/>
  <c r="Q1553" i="1"/>
  <c r="R1549" i="1"/>
  <c r="Q1549" i="1"/>
  <c r="R1545" i="1"/>
  <c r="Q1545" i="1"/>
  <c r="P1982" i="1"/>
  <c r="R458" i="13" s="1"/>
  <c r="P1970" i="1"/>
  <c r="R446" i="13" s="1"/>
  <c r="P1966" i="1"/>
  <c r="R442" i="13" s="1"/>
  <c r="P1962" i="1"/>
  <c r="R438" i="13" s="1"/>
  <c r="P1954" i="1"/>
  <c r="R430" i="13" s="1"/>
  <c r="P1950" i="1"/>
  <c r="R426" i="13" s="1"/>
  <c r="P1946" i="1"/>
  <c r="R422" i="13" s="1"/>
  <c r="P1938" i="1"/>
  <c r="R414" i="13" s="1"/>
  <c r="P1934" i="1"/>
  <c r="R410" i="13" s="1"/>
  <c r="P1926" i="1"/>
  <c r="R402" i="13" s="1"/>
  <c r="P1922" i="1"/>
  <c r="R398" i="13" s="1"/>
  <c r="P1906" i="1"/>
  <c r="R382" i="13" s="1"/>
  <c r="P1902" i="1"/>
  <c r="R378" i="13" s="1"/>
  <c r="P1886" i="1"/>
  <c r="R362" i="13" s="1"/>
  <c r="P1874" i="1"/>
  <c r="R350" i="13" s="1"/>
  <c r="P1870" i="1"/>
  <c r="R346" i="13" s="1"/>
  <c r="P1862" i="1"/>
  <c r="R338" i="13" s="1"/>
  <c r="P1858" i="1"/>
  <c r="R334" i="13" s="1"/>
  <c r="P1854" i="1"/>
  <c r="R330" i="13" s="1"/>
  <c r="P1850" i="1"/>
  <c r="R326" i="13" s="1"/>
  <c r="P1846" i="1"/>
  <c r="R322" i="13" s="1"/>
  <c r="P1842" i="1"/>
  <c r="R318" i="13" s="1"/>
  <c r="P1830" i="1"/>
  <c r="R306" i="13" s="1"/>
  <c r="P1826" i="1"/>
  <c r="R302" i="13" s="1"/>
  <c r="P1806" i="1"/>
  <c r="R282" i="13" s="1"/>
  <c r="P1802" i="1"/>
  <c r="R278" i="13" s="1"/>
  <c r="P1794" i="1"/>
  <c r="R270" i="13" s="1"/>
  <c r="P1790" i="1"/>
  <c r="R266" i="13" s="1"/>
  <c r="P1782" i="1"/>
  <c r="R258" i="13" s="1"/>
  <c r="P1778" i="1"/>
  <c r="R254" i="13" s="1"/>
  <c r="P1774" i="1"/>
  <c r="R250" i="13" s="1"/>
  <c r="P1770" i="1"/>
  <c r="R246" i="13" s="1"/>
  <c r="P1766" i="1"/>
  <c r="R242" i="13" s="1"/>
  <c r="P1738" i="1"/>
  <c r="R214" i="13" s="1"/>
  <c r="P1726" i="1"/>
  <c r="R202" i="13" s="1"/>
  <c r="P1718" i="1"/>
  <c r="R194" i="13" s="1"/>
  <c r="P1694" i="1"/>
  <c r="R170" i="13" s="1"/>
  <c r="P1690" i="1"/>
  <c r="R166" i="13" s="1"/>
  <c r="P1686" i="1"/>
  <c r="R162" i="13" s="1"/>
  <c r="P1682" i="1"/>
  <c r="R158" i="13" s="1"/>
  <c r="P1670" i="1"/>
  <c r="R146" i="13" s="1"/>
  <c r="P1666" i="1"/>
  <c r="R142" i="13" s="1"/>
  <c r="P1654" i="1"/>
  <c r="R130" i="13" s="1"/>
  <c r="P1650" i="1"/>
  <c r="R126" i="13" s="1"/>
  <c r="P1646" i="1"/>
  <c r="R122" i="13" s="1"/>
  <c r="P1638" i="1"/>
  <c r="R114" i="13" s="1"/>
  <c r="P1634" i="1"/>
  <c r="R110" i="13" s="1"/>
  <c r="P1622" i="1"/>
  <c r="R98" i="13" s="1"/>
  <c r="P1618" i="1"/>
  <c r="R94" i="13" s="1"/>
  <c r="P1614" i="1"/>
  <c r="R90" i="13" s="1"/>
  <c r="P1610" i="1"/>
  <c r="R86" i="13" s="1"/>
  <c r="P1598" i="1"/>
  <c r="R74" i="13" s="1"/>
  <c r="P1574" i="1"/>
  <c r="R50" i="13" s="1"/>
  <c r="P1550" i="1"/>
  <c r="R26" i="13" s="1"/>
  <c r="P1542" i="1"/>
  <c r="R18" i="13" s="1"/>
  <c r="P1533" i="1"/>
  <c r="R9" i="13" s="1"/>
  <c r="R1533" i="1"/>
  <c r="O2034" i="1"/>
  <c r="Q8" i="15" s="1"/>
  <c r="O3498" i="1"/>
  <c r="Q468" i="17" s="1"/>
  <c r="O3495" i="1"/>
  <c r="O3466" i="1"/>
  <c r="O3438" i="1"/>
  <c r="O3430" i="1"/>
  <c r="O3379" i="1"/>
  <c r="O3363" i="1"/>
  <c r="Q333" i="17" s="1"/>
  <c r="O3357" i="1"/>
  <c r="Q327" i="17" s="1"/>
  <c r="O3304" i="1"/>
  <c r="Q274" i="17" s="1"/>
  <c r="O3261" i="1"/>
  <c r="Q231" i="17" s="1"/>
  <c r="O3240" i="1"/>
  <c r="O3227" i="1"/>
  <c r="O3219" i="1"/>
  <c r="O3144" i="1"/>
  <c r="O3137" i="1"/>
  <c r="Q107" i="17" s="1"/>
  <c r="O3115" i="1"/>
  <c r="O3535" i="1"/>
  <c r="O3528" i="1"/>
  <c r="O3491" i="1"/>
  <c r="O3482" i="1"/>
  <c r="O3458" i="1"/>
  <c r="O3450" i="1"/>
  <c r="O3442" i="1"/>
  <c r="O3416" i="1"/>
  <c r="Q386" i="17" s="1"/>
  <c r="O3414" i="1"/>
  <c r="O3405" i="1"/>
  <c r="O3398" i="1"/>
  <c r="O3370" i="1"/>
  <c r="O3352" i="1"/>
  <c r="Q322" i="17" s="1"/>
  <c r="O3350" i="1"/>
  <c r="Q3350" i="1" s="1"/>
  <c r="O3345" i="1"/>
  <c r="Q315" i="17" s="1"/>
  <c r="O3326" i="1"/>
  <c r="O3297" i="1"/>
  <c r="O3274" i="1"/>
  <c r="O3270" i="1"/>
  <c r="O3269" i="1"/>
  <c r="Q239" i="17" s="1"/>
  <c r="O3265" i="1"/>
  <c r="Q235" i="17" s="1"/>
  <c r="O3252" i="1"/>
  <c r="O3248" i="1"/>
  <c r="O3239" i="1"/>
  <c r="Q3239" i="1" s="1"/>
  <c r="O3220" i="1"/>
  <c r="O3192" i="1"/>
  <c r="O3188" i="1"/>
  <c r="O3185" i="1"/>
  <c r="Q155" i="17" s="1"/>
  <c r="O3184" i="1"/>
  <c r="O3176" i="1"/>
  <c r="O3171" i="1"/>
  <c r="O3153" i="1"/>
  <c r="Q123" i="17" s="1"/>
  <c r="O3112" i="1"/>
  <c r="O3100" i="1"/>
  <c r="Q3100" i="1" s="1"/>
  <c r="O3084" i="1"/>
  <c r="O3080" i="1"/>
  <c r="O3504" i="1"/>
  <c r="O3488" i="1"/>
  <c r="Q3488" i="1" s="1"/>
  <c r="O3483" i="1"/>
  <c r="O3465" i="1"/>
  <c r="Q435" i="17" s="1"/>
  <c r="O3449" i="1"/>
  <c r="Q419" i="17" s="1"/>
  <c r="O3421" i="1"/>
  <c r="O3418" i="1"/>
  <c r="O3410" i="1"/>
  <c r="Q3410" i="1" s="1"/>
  <c r="O3397" i="1"/>
  <c r="O3377" i="1"/>
  <c r="O3373" i="1"/>
  <c r="O3364" i="1"/>
  <c r="R3364" i="1" s="1"/>
  <c r="O3334" i="1"/>
  <c r="O3320" i="1"/>
  <c r="Q290" i="17" s="1"/>
  <c r="O3318" i="1"/>
  <c r="O3313" i="1"/>
  <c r="O3310" i="1"/>
  <c r="P3305" i="1"/>
  <c r="R275" i="17" s="1"/>
  <c r="O3289" i="1"/>
  <c r="O3283" i="1"/>
  <c r="O3259" i="1"/>
  <c r="O3255" i="1"/>
  <c r="R3255" i="1" s="1"/>
  <c r="O3225" i="1"/>
  <c r="Q3225" i="1" s="1"/>
  <c r="O3172" i="1"/>
  <c r="R3172" i="1" s="1"/>
  <c r="O3169" i="1"/>
  <c r="P3169" i="1" s="1"/>
  <c r="R139" i="17" s="1"/>
  <c r="O3160" i="1"/>
  <c r="O3156" i="1"/>
  <c r="O3098" i="1"/>
  <c r="Q68" i="17" s="1"/>
  <c r="O3095" i="1"/>
  <c r="O3090" i="1"/>
  <c r="Q60" i="17" s="1"/>
  <c r="O3086" i="1"/>
  <c r="Q56" i="17" s="1"/>
  <c r="O3076" i="1"/>
  <c r="O3072" i="1"/>
  <c r="O3536" i="1"/>
  <c r="O3534" i="1"/>
  <c r="Q504" i="17" s="1"/>
  <c r="O3523" i="1"/>
  <c r="O3520" i="1"/>
  <c r="O3511" i="1"/>
  <c r="O3471" i="1"/>
  <c r="O3457" i="1"/>
  <c r="Q427" i="17" s="1"/>
  <c r="P3417" i="1"/>
  <c r="R387" i="17" s="1"/>
  <c r="O3406" i="1"/>
  <c r="O3401" i="1"/>
  <c r="O3387" i="1"/>
  <c r="O3386" i="1"/>
  <c r="O3384" i="1"/>
  <c r="Q354" i="17" s="1"/>
  <c r="O3378" i="1"/>
  <c r="O3376" i="1"/>
  <c r="O3341" i="1"/>
  <c r="Q311" i="17" s="1"/>
  <c r="O3285" i="1"/>
  <c r="Q255" i="17" s="1"/>
  <c r="O3280" i="1"/>
  <c r="Q250" i="17" s="1"/>
  <c r="O3275" i="1"/>
  <c r="O3244" i="1"/>
  <c r="Q3244" i="1" s="1"/>
  <c r="O3235" i="1"/>
  <c r="O3211" i="1"/>
  <c r="O3209" i="1"/>
  <c r="Q179" i="17" s="1"/>
  <c r="O3199" i="1"/>
  <c r="O3183" i="1"/>
  <c r="O3147" i="1"/>
  <c r="O3139" i="1"/>
  <c r="O3131" i="1"/>
  <c r="O3121" i="1"/>
  <c r="Q91" i="17" s="1"/>
  <c r="O3113" i="1"/>
  <c r="Q83" i="17" s="1"/>
  <c r="O3096" i="1"/>
  <c r="O3091" i="1"/>
  <c r="O3078" i="1"/>
  <c r="Q48" i="17" s="1"/>
  <c r="O3034" i="1"/>
  <c r="Q506" i="16" s="1"/>
  <c r="O3018" i="1"/>
  <c r="Q490" i="16" s="1"/>
  <c r="O3012" i="1"/>
  <c r="O3010" i="1"/>
  <c r="Q482" i="16" s="1"/>
  <c r="O2993" i="1"/>
  <c r="O2979" i="1"/>
  <c r="Q451" i="16" s="1"/>
  <c r="O2959" i="1"/>
  <c r="Q431" i="16" s="1"/>
  <c r="O2940" i="1"/>
  <c r="O2936" i="1"/>
  <c r="O2927" i="1"/>
  <c r="Q399" i="16" s="1"/>
  <c r="O4433" i="1" s="1"/>
  <c r="Q399" i="39" s="1"/>
  <c r="O2915" i="1"/>
  <c r="O2903" i="1"/>
  <c r="Q375" i="16" s="1"/>
  <c r="O2894" i="1"/>
  <c r="Q366" i="16" s="1"/>
  <c r="O2880" i="1"/>
  <c r="O2875" i="1"/>
  <c r="O2867" i="1"/>
  <c r="Q339" i="16" s="1"/>
  <c r="O2844" i="1"/>
  <c r="Q316" i="16" s="1"/>
  <c r="O2837" i="1"/>
  <c r="R2837" i="1" s="1"/>
  <c r="O2835" i="1"/>
  <c r="Q307" i="16" s="1"/>
  <c r="O2834" i="1"/>
  <c r="O2833" i="1"/>
  <c r="O2831" i="1"/>
  <c r="O2830" i="1"/>
  <c r="O2827" i="1"/>
  <c r="Q299" i="16" s="1"/>
  <c r="O2826" i="1"/>
  <c r="O2821" i="1"/>
  <c r="O2816" i="1"/>
  <c r="O2813" i="1"/>
  <c r="O2754" i="1"/>
  <c r="Q2754" i="1" s="1"/>
  <c r="O2732" i="1"/>
  <c r="O2729" i="1"/>
  <c r="Q201" i="16" s="1"/>
  <c r="O2707" i="1"/>
  <c r="O3000" i="1"/>
  <c r="O2996" i="1"/>
  <c r="O2989" i="1"/>
  <c r="O2985" i="1"/>
  <c r="O2980" i="1"/>
  <c r="O2973" i="1"/>
  <c r="R2973" i="1" s="1"/>
  <c r="O2969" i="1"/>
  <c r="O2967" i="1"/>
  <c r="Q439" i="16" s="1"/>
  <c r="O2964" i="1"/>
  <c r="O2957" i="1"/>
  <c r="O2956" i="1"/>
  <c r="O2951" i="1"/>
  <c r="Q423" i="16" s="1"/>
  <c r="O2948" i="1"/>
  <c r="O2947" i="1"/>
  <c r="O2941" i="1"/>
  <c r="O2931" i="1"/>
  <c r="O2925" i="1"/>
  <c r="O2919" i="1"/>
  <c r="Q391" i="16" s="1"/>
  <c r="O2911" i="1"/>
  <c r="Q383" i="16" s="1"/>
  <c r="O4417" i="1" s="1"/>
  <c r="Q383" i="39" s="1"/>
  <c r="O2908" i="1"/>
  <c r="O2887" i="1"/>
  <c r="Q359" i="16" s="1"/>
  <c r="O2864" i="1"/>
  <c r="Q336" i="16" s="1"/>
  <c r="O2862" i="1"/>
  <c r="O2860" i="1"/>
  <c r="Q332" i="16" s="1"/>
  <c r="O2854" i="1"/>
  <c r="O2853" i="1"/>
  <c r="O2848" i="1"/>
  <c r="Q320" i="16" s="1"/>
  <c r="O2846" i="1"/>
  <c r="O2845" i="1"/>
  <c r="R2845" i="1" s="1"/>
  <c r="O2838" i="1"/>
  <c r="O2829" i="1"/>
  <c r="R2829" i="1" s="1"/>
  <c r="O2824" i="1"/>
  <c r="O2815" i="1"/>
  <c r="O2810" i="1"/>
  <c r="O2808" i="1"/>
  <c r="O2807" i="1"/>
  <c r="O2805" i="1"/>
  <c r="O2800" i="1"/>
  <c r="O2797" i="1"/>
  <c r="O2792" i="1"/>
  <c r="O2791" i="1"/>
  <c r="O2786" i="1"/>
  <c r="Q2786" i="1" s="1"/>
  <c r="O2783" i="1"/>
  <c r="O2775" i="1"/>
  <c r="O2762" i="1"/>
  <c r="O2761" i="1"/>
  <c r="Q233" i="16" s="1"/>
  <c r="O4267" i="1" s="1"/>
  <c r="Q233" i="39" s="1"/>
  <c r="O2758" i="1"/>
  <c r="Q230" i="16" s="1"/>
  <c r="O2750" i="1"/>
  <c r="O2711" i="1"/>
  <c r="R2711" i="1" s="1"/>
  <c r="O2699" i="1"/>
  <c r="O3032" i="1"/>
  <c r="O3029" i="1"/>
  <c r="O3024" i="1"/>
  <c r="O3021" i="1"/>
  <c r="O3017" i="1"/>
  <c r="O3005" i="1"/>
  <c r="O2963" i="1"/>
  <c r="O2953" i="1"/>
  <c r="O2943" i="1"/>
  <c r="Q415" i="16" s="1"/>
  <c r="O2920" i="1"/>
  <c r="O2916" i="1"/>
  <c r="O2889" i="1"/>
  <c r="O2879" i="1"/>
  <c r="Q351" i="16" s="1"/>
  <c r="O2876" i="1"/>
  <c r="O2874" i="1"/>
  <c r="Q346" i="16" s="1"/>
  <c r="O2870" i="1"/>
  <c r="Q342" i="16" s="1"/>
  <c r="O2857" i="1"/>
  <c r="O2852" i="1"/>
  <c r="Q324" i="16" s="1"/>
  <c r="O2825" i="1"/>
  <c r="O2823" i="1"/>
  <c r="O2822" i="1"/>
  <c r="O2819" i="1"/>
  <c r="O2811" i="1"/>
  <c r="O2803" i="1"/>
  <c r="O2802" i="1"/>
  <c r="O2795" i="1"/>
  <c r="O2794" i="1"/>
  <c r="O2789" i="1"/>
  <c r="O2784" i="1"/>
  <c r="O2778" i="1"/>
  <c r="Q250" i="16" s="1"/>
  <c r="O2770" i="1"/>
  <c r="Q242" i="16" s="1"/>
  <c r="O2745" i="1"/>
  <c r="Q217" i="16" s="1"/>
  <c r="O4251" i="1" s="1"/>
  <c r="Q217" i="39" s="1"/>
  <c r="O2743" i="1"/>
  <c r="R2743" i="1" s="1"/>
  <c r="O2742" i="1"/>
  <c r="Q214" i="16" s="1"/>
  <c r="O2726" i="1"/>
  <c r="Q198" i="16" s="1"/>
  <c r="O2722" i="1"/>
  <c r="O2718" i="1"/>
  <c r="Q190" i="16" s="1"/>
  <c r="O2715" i="1"/>
  <c r="Q2715" i="1" s="1"/>
  <c r="O2703" i="1"/>
  <c r="O2529" i="1"/>
  <c r="O2519" i="1"/>
  <c r="Q493" i="15" s="1"/>
  <c r="O2516" i="1"/>
  <c r="O2509" i="1"/>
  <c r="O2508" i="1"/>
  <c r="O2506" i="1"/>
  <c r="Q2506" i="1" s="1"/>
  <c r="O2504" i="1"/>
  <c r="O2500" i="1"/>
  <c r="O2496" i="1"/>
  <c r="O2494" i="1"/>
  <c r="O2490" i="1"/>
  <c r="Q2490" i="1" s="1"/>
  <c r="O2489" i="1"/>
  <c r="Q2489" i="1" s="1"/>
  <c r="O2484" i="1"/>
  <c r="O2481" i="1"/>
  <c r="R2481" i="1" s="1"/>
  <c r="O2474" i="1"/>
  <c r="O2435" i="1"/>
  <c r="Q409" i="15" s="1"/>
  <c r="O2432" i="1"/>
  <c r="O2429" i="1"/>
  <c r="O2426" i="1"/>
  <c r="Q2426" i="1" s="1"/>
  <c r="O2424" i="1"/>
  <c r="O2420" i="1"/>
  <c r="O2526" i="1"/>
  <c r="O2521" i="1"/>
  <c r="O2515" i="1"/>
  <c r="Q489" i="15" s="1"/>
  <c r="O2512" i="1"/>
  <c r="O2510" i="1"/>
  <c r="O2505" i="1"/>
  <c r="R2505" i="1" s="1"/>
  <c r="O2503" i="1"/>
  <c r="Q477" i="15" s="1"/>
  <c r="O2502" i="1"/>
  <c r="O2498" i="1"/>
  <c r="O2493" i="1"/>
  <c r="O2492" i="1"/>
  <c r="O2486" i="1"/>
  <c r="O2475" i="1"/>
  <c r="Q449" i="15" s="1"/>
  <c r="O2472" i="1"/>
  <c r="O2469" i="1"/>
  <c r="O2461" i="1"/>
  <c r="O2460" i="1"/>
  <c r="Q2460" i="1" s="1"/>
  <c r="O2456" i="1"/>
  <c r="O2452" i="1"/>
  <c r="Q2452" i="1" s="1"/>
  <c r="O2449" i="1"/>
  <c r="O2443" i="1"/>
  <c r="Q417" i="15" s="1"/>
  <c r="O2433" i="1"/>
  <c r="O2421" i="1"/>
  <c r="O2417" i="1"/>
  <c r="O2416" i="1"/>
  <c r="O2415" i="1"/>
  <c r="Q389" i="15" s="1"/>
  <c r="P2409" i="1"/>
  <c r="R383" i="15" s="1"/>
  <c r="O2396" i="1"/>
  <c r="O2371" i="1"/>
  <c r="Q345" i="15" s="1"/>
  <c r="O2366" i="1"/>
  <c r="Q340" i="15" s="1"/>
  <c r="O2361" i="1"/>
  <c r="O2360" i="1"/>
  <c r="O2359" i="1"/>
  <c r="Q333" i="15" s="1"/>
  <c r="O2353" i="1"/>
  <c r="O2350" i="1"/>
  <c r="O2348" i="1"/>
  <c r="O2345" i="1"/>
  <c r="O2325" i="1"/>
  <c r="O2322" i="1"/>
  <c r="O2321" i="1"/>
  <c r="O2309" i="1"/>
  <c r="O2532" i="1"/>
  <c r="O2530" i="1"/>
  <c r="Q504" i="15" s="1"/>
  <c r="O2527" i="1"/>
  <c r="Q501" i="15" s="1"/>
  <c r="O2525" i="1"/>
  <c r="O2524" i="1"/>
  <c r="Q2524" i="1" s="1"/>
  <c r="O2522" i="1"/>
  <c r="O2520" i="1"/>
  <c r="O2518" i="1"/>
  <c r="O2517" i="1"/>
  <c r="O2513" i="1"/>
  <c r="Q2513" i="1" s="1"/>
  <c r="O2507" i="1"/>
  <c r="Q481" i="15" s="1"/>
  <c r="O2497" i="1"/>
  <c r="R2497" i="1" s="1"/>
  <c r="O2468" i="1"/>
  <c r="Q2468" i="1" s="1"/>
  <c r="O2466" i="1"/>
  <c r="O2464" i="1"/>
  <c r="O2450" i="1"/>
  <c r="O2446" i="1"/>
  <c r="O2442" i="1"/>
  <c r="O2440" i="1"/>
  <c r="O2430" i="1"/>
  <c r="O2428" i="1"/>
  <c r="Q2428" i="1" s="1"/>
  <c r="O2427" i="1"/>
  <c r="Q401" i="15" s="1"/>
  <c r="O2422" i="1"/>
  <c r="O2405" i="1"/>
  <c r="O2404" i="1"/>
  <c r="Q2404" i="1" s="1"/>
  <c r="O2401" i="1"/>
  <c r="O2395" i="1"/>
  <c r="Q369" i="15" s="1"/>
  <c r="O2392" i="1"/>
  <c r="O2364" i="1"/>
  <c r="O2357" i="1"/>
  <c r="O2356" i="1"/>
  <c r="O2355" i="1"/>
  <c r="Q329" i="15" s="1"/>
  <c r="O2349" i="1"/>
  <c r="R2349" i="1" s="1"/>
  <c r="O2346" i="1"/>
  <c r="O2343" i="1"/>
  <c r="O2341" i="1"/>
  <c r="O2339" i="1"/>
  <c r="O2335" i="1"/>
  <c r="R2335" i="1" s="1"/>
  <c r="O2330" i="1"/>
  <c r="O2329" i="1"/>
  <c r="Q2329" i="1" s="1"/>
  <c r="O2320" i="1"/>
  <c r="Q294" i="15" s="1"/>
  <c r="O2314" i="1"/>
  <c r="O2313" i="1"/>
  <c r="O2306" i="1"/>
  <c r="O2303" i="1"/>
  <c r="O2495" i="1"/>
  <c r="Q469" i="15" s="1"/>
  <c r="O4503" i="1" s="1"/>
  <c r="Q469" i="39" s="1"/>
  <c r="O2485" i="1"/>
  <c r="O2480" i="1"/>
  <c r="O2479" i="1"/>
  <c r="Q453" i="15" s="1"/>
  <c r="O2476" i="1"/>
  <c r="O2473" i="1"/>
  <c r="O2457" i="1"/>
  <c r="R2457" i="1" s="1"/>
  <c r="O2453" i="1"/>
  <c r="O2447" i="1"/>
  <c r="Q421" i="15" s="1"/>
  <c r="O2445" i="1"/>
  <c r="O2438" i="1"/>
  <c r="O2411" i="1"/>
  <c r="Q385" i="15" s="1"/>
  <c r="O2410" i="1"/>
  <c r="O2406" i="1"/>
  <c r="O2403" i="1"/>
  <c r="Q377" i="15" s="1"/>
  <c r="O2386" i="1"/>
  <c r="Q360" i="15" s="1"/>
  <c r="O2378" i="1"/>
  <c r="Q352" i="15" s="1"/>
  <c r="O2375" i="1"/>
  <c r="Q349" i="15" s="1"/>
  <c r="O2370" i="1"/>
  <c r="O2368" i="1"/>
  <c r="O2352" i="1"/>
  <c r="O2351" i="1"/>
  <c r="Q325" i="15" s="1"/>
  <c r="O2342" i="1"/>
  <c r="R2342" i="1" s="1"/>
  <c r="O2340" i="1"/>
  <c r="O2338" i="1"/>
  <c r="O2336" i="1"/>
  <c r="O2333" i="1"/>
  <c r="Q2333" i="1" s="1"/>
  <c r="O2332" i="1"/>
  <c r="O2328" i="1"/>
  <c r="O2326" i="1"/>
  <c r="O2317" i="1"/>
  <c r="O2312" i="1"/>
  <c r="Q286" i="15" s="1"/>
  <c r="O2308" i="1"/>
  <c r="Q282" i="15" s="1"/>
  <c r="O2302" i="1"/>
  <c r="Q276" i="15" s="1"/>
  <c r="O2297" i="1"/>
  <c r="R2297" i="1" s="1"/>
  <c r="O2292" i="1"/>
  <c r="Q2292" i="1" s="1"/>
  <c r="O2282" i="1"/>
  <c r="Q256" i="15" s="1"/>
  <c r="O2280" i="1"/>
  <c r="O2270" i="1"/>
  <c r="O2267" i="1"/>
  <c r="R2267" i="1" s="1"/>
  <c r="O2265" i="1"/>
  <c r="O2262" i="1"/>
  <c r="O2256" i="1"/>
  <c r="O2239" i="1"/>
  <c r="O2237" i="1"/>
  <c r="O2234" i="1"/>
  <c r="Q208" i="15" s="1"/>
  <c r="O2223" i="1"/>
  <c r="Q2223" i="1" s="1"/>
  <c r="O2220" i="1"/>
  <c r="O2217" i="1"/>
  <c r="O2192" i="1"/>
  <c r="O2185" i="1"/>
  <c r="O2180" i="1"/>
  <c r="O2176" i="1"/>
  <c r="O2174" i="1"/>
  <c r="Q148" i="15" s="1"/>
  <c r="O2157" i="1"/>
  <c r="O2149" i="1"/>
  <c r="O2148" i="1"/>
  <c r="O2143" i="1"/>
  <c r="O2138" i="1"/>
  <c r="O2136" i="1"/>
  <c r="O2131" i="1"/>
  <c r="O2121" i="1"/>
  <c r="O2114" i="1"/>
  <c r="O2113" i="1"/>
  <c r="Q87" i="15" s="1"/>
  <c r="O2094" i="1"/>
  <c r="O2092" i="1"/>
  <c r="O2085" i="1"/>
  <c r="Q59" i="15" s="1"/>
  <c r="O2080" i="1"/>
  <c r="O2071" i="1"/>
  <c r="P2045" i="1"/>
  <c r="R19" i="15" s="1"/>
  <c r="O2294" i="1"/>
  <c r="Q268" i="15" s="1"/>
  <c r="O2293" i="1"/>
  <c r="O2288" i="1"/>
  <c r="O2281" i="1"/>
  <c r="O2274" i="1"/>
  <c r="Q248" i="15" s="1"/>
  <c r="O2273" i="1"/>
  <c r="O2268" i="1"/>
  <c r="O2266" i="1"/>
  <c r="Q240" i="15" s="1"/>
  <c r="O2264" i="1"/>
  <c r="O2257" i="1"/>
  <c r="O2254" i="1"/>
  <c r="O2253" i="1"/>
  <c r="Q2253" i="1" s="1"/>
  <c r="O2251" i="1"/>
  <c r="O2246" i="1"/>
  <c r="O2225" i="1"/>
  <c r="Q2225" i="1" s="1"/>
  <c r="O2222" i="1"/>
  <c r="O2218" i="1"/>
  <c r="Q192" i="15" s="1"/>
  <c r="O2214" i="1"/>
  <c r="Q188" i="15" s="1"/>
  <c r="O2212" i="1"/>
  <c r="O2209" i="1"/>
  <c r="O2207" i="1"/>
  <c r="R2207" i="1" s="1"/>
  <c r="O2205" i="1"/>
  <c r="O2201" i="1"/>
  <c r="O2198" i="1"/>
  <c r="Q172" i="15" s="1"/>
  <c r="O2196" i="1"/>
  <c r="O2195" i="1"/>
  <c r="O2191" i="1"/>
  <c r="O2189" i="1"/>
  <c r="O2183" i="1"/>
  <c r="O2179" i="1"/>
  <c r="O2175" i="1"/>
  <c r="O2173" i="1"/>
  <c r="O2165" i="1"/>
  <c r="O2140" i="1"/>
  <c r="O2135" i="1"/>
  <c r="O2124" i="1"/>
  <c r="O2122" i="1"/>
  <c r="O2119" i="1"/>
  <c r="O2117" i="1"/>
  <c r="O2112" i="1"/>
  <c r="O2110" i="1"/>
  <c r="O2096" i="1"/>
  <c r="Q2096" i="1" s="1"/>
  <c r="O2090" i="1"/>
  <c r="O2089" i="1"/>
  <c r="O2069" i="1"/>
  <c r="Q43" i="15" s="1"/>
  <c r="O2062" i="1"/>
  <c r="O2060" i="1"/>
  <c r="Q34" i="15" s="1"/>
  <c r="O2059" i="1"/>
  <c r="O2057" i="1"/>
  <c r="Q2057" i="1" s="1"/>
  <c r="O2301" i="1"/>
  <c r="R2301" i="1" s="1"/>
  <c r="O2296" i="1"/>
  <c r="O2289" i="1"/>
  <c r="Q2289" i="1" s="1"/>
  <c r="O2286" i="1"/>
  <c r="Q260" i="15" s="1"/>
  <c r="O2284" i="1"/>
  <c r="O2277" i="1"/>
  <c r="O2276" i="1"/>
  <c r="O2269" i="1"/>
  <c r="R2269" i="1" s="1"/>
  <c r="O2261" i="1"/>
  <c r="R2261" i="1" s="1"/>
  <c r="O2249" i="1"/>
  <c r="O2245" i="1"/>
  <c r="O2241" i="1"/>
  <c r="O2240" i="1"/>
  <c r="O2238" i="1"/>
  <c r="O2236" i="1"/>
  <c r="O2233" i="1"/>
  <c r="O2228" i="1"/>
  <c r="O2221" i="1"/>
  <c r="O2206" i="1"/>
  <c r="Q180" i="15" s="1"/>
  <c r="O2202" i="1"/>
  <c r="Q176" i="15" s="1"/>
  <c r="O2190" i="1"/>
  <c r="Q164" i="15" s="1"/>
  <c r="O2186" i="1"/>
  <c r="Q160" i="15" s="1"/>
  <c r="O2182" i="1"/>
  <c r="Q156" i="15" s="1"/>
  <c r="O2168" i="1"/>
  <c r="O2159" i="1"/>
  <c r="Q133" i="15" s="1"/>
  <c r="O4167" i="1" s="1"/>
  <c r="Q133" i="39" s="1"/>
  <c r="O2154" i="1"/>
  <c r="O2153" i="1"/>
  <c r="O2150" i="1"/>
  <c r="O2147" i="1"/>
  <c r="O2146" i="1"/>
  <c r="O2142" i="1"/>
  <c r="O2137" i="1"/>
  <c r="O2130" i="1"/>
  <c r="O2129" i="1"/>
  <c r="O2126" i="1"/>
  <c r="O2108" i="1"/>
  <c r="O2106" i="1"/>
  <c r="O2104" i="1"/>
  <c r="O2103" i="1"/>
  <c r="O2101" i="1"/>
  <c r="O2099" i="1"/>
  <c r="O2098" i="1"/>
  <c r="O2091" i="1"/>
  <c r="O2087" i="1"/>
  <c r="O2082" i="1"/>
  <c r="O2078" i="1"/>
  <c r="O2075" i="1"/>
  <c r="O2066" i="1"/>
  <c r="P2037" i="1"/>
  <c r="R11" i="15" s="1"/>
  <c r="O3544" i="1"/>
  <c r="Q12" i="18" s="1"/>
  <c r="O4046" i="1" s="1"/>
  <c r="Q12" i="39" s="1"/>
  <c r="O3552" i="1"/>
  <c r="O3560" i="1"/>
  <c r="O3568" i="1"/>
  <c r="O3576" i="1"/>
  <c r="Q44" i="18" s="1"/>
  <c r="O4078" i="1" s="1"/>
  <c r="Q44" i="39" s="1"/>
  <c r="O3584" i="1"/>
  <c r="Q3584" i="1" s="1"/>
  <c r="O3592" i="1"/>
  <c r="P3595" i="1"/>
  <c r="R63" i="18" s="1"/>
  <c r="O3600" i="1"/>
  <c r="Q68" i="18" s="1"/>
  <c r="O3608" i="1"/>
  <c r="Q76" i="18" s="1"/>
  <c r="O4110" i="1" s="1"/>
  <c r="Q76" i="39" s="1"/>
  <c r="O3616" i="1"/>
  <c r="Q84" i="18" s="1"/>
  <c r="O3624" i="1"/>
  <c r="Q92" i="18" s="1"/>
  <c r="O3632" i="1"/>
  <c r="Q100" i="18" s="1"/>
  <c r="O3640" i="1"/>
  <c r="Q108" i="18" s="1"/>
  <c r="O3648" i="1"/>
  <c r="Q116" i="18" s="1"/>
  <c r="O3656" i="1"/>
  <c r="Q124" i="18" s="1"/>
  <c r="O3664" i="1"/>
  <c r="Q132" i="18" s="1"/>
  <c r="O3672" i="1"/>
  <c r="Q140" i="18" s="1"/>
  <c r="O3680" i="1"/>
  <c r="Q148" i="18" s="1"/>
  <c r="O3688" i="1"/>
  <c r="Q156" i="18" s="1"/>
  <c r="O3696" i="1"/>
  <c r="Q164" i="18" s="1"/>
  <c r="O3704" i="1"/>
  <c r="Q172" i="18" s="1"/>
  <c r="O3712" i="1"/>
  <c r="Q180" i="18" s="1"/>
  <c r="O3720" i="1"/>
  <c r="Q188" i="18" s="1"/>
  <c r="P3743" i="1"/>
  <c r="R211" i="18" s="1"/>
  <c r="P3747" i="1"/>
  <c r="R215" i="18" s="1"/>
  <c r="P3751" i="1"/>
  <c r="R219" i="18" s="1"/>
  <c r="P3755" i="1"/>
  <c r="R223" i="18" s="1"/>
  <c r="O3548" i="1"/>
  <c r="O3556" i="1"/>
  <c r="R3556" i="1" s="1"/>
  <c r="O3564" i="1"/>
  <c r="O3572" i="1"/>
  <c r="R3572" i="1" s="1"/>
  <c r="O3580" i="1"/>
  <c r="R3580" i="1" s="1"/>
  <c r="O3588" i="1"/>
  <c r="O3596" i="1"/>
  <c r="O3604" i="1"/>
  <c r="O3612" i="1"/>
  <c r="R3612" i="1" s="1"/>
  <c r="O3620" i="1"/>
  <c r="O3628" i="1"/>
  <c r="Q3628" i="1" s="1"/>
  <c r="O3636" i="1"/>
  <c r="O3644" i="1"/>
  <c r="O3652" i="1"/>
  <c r="O3660" i="1"/>
  <c r="R3660" i="1" s="1"/>
  <c r="O3668" i="1"/>
  <c r="O3676" i="1"/>
  <c r="Q3676" i="1" s="1"/>
  <c r="O3684" i="1"/>
  <c r="O3692" i="1"/>
  <c r="O3700" i="1"/>
  <c r="O3708" i="1"/>
  <c r="O3716" i="1"/>
  <c r="O3724" i="1"/>
  <c r="O3543" i="1"/>
  <c r="O3551" i="1"/>
  <c r="O3559" i="1"/>
  <c r="O3567" i="1"/>
  <c r="O3575" i="1"/>
  <c r="O3583" i="1"/>
  <c r="O3591" i="1"/>
  <c r="O3599" i="1"/>
  <c r="O3607" i="1"/>
  <c r="O3615" i="1"/>
  <c r="O3623" i="1"/>
  <c r="O3631" i="1"/>
  <c r="R3631" i="1" s="1"/>
  <c r="O3639" i="1"/>
  <c r="Q3639" i="1" s="1"/>
  <c r="O3647" i="1"/>
  <c r="O3655" i="1"/>
  <c r="O3663" i="1"/>
  <c r="O3671" i="1"/>
  <c r="O3679" i="1"/>
  <c r="O3687" i="1"/>
  <c r="O3695" i="1"/>
  <c r="O3703" i="1"/>
  <c r="O3711" i="1"/>
  <c r="O3719" i="1"/>
  <c r="O3810" i="1"/>
  <c r="O3789" i="1"/>
  <c r="O3797" i="1"/>
  <c r="O3803" i="1"/>
  <c r="O3805" i="1"/>
  <c r="R3805" i="1" s="1"/>
  <c r="O3811" i="1"/>
  <c r="O3806" i="1"/>
  <c r="O3814" i="1"/>
  <c r="O3813" i="1"/>
  <c r="O3818" i="1"/>
  <c r="O3822" i="1"/>
  <c r="O3826" i="1"/>
  <c r="O3830" i="1"/>
  <c r="O3834" i="1"/>
  <c r="O3838" i="1"/>
  <c r="O3842" i="1"/>
  <c r="O3846" i="1"/>
  <c r="O3850" i="1"/>
  <c r="O3854" i="1"/>
  <c r="O3858" i="1"/>
  <c r="O3862" i="1"/>
  <c r="O3866" i="1"/>
  <c r="Q3866" i="1" s="1"/>
  <c r="O3875" i="1"/>
  <c r="O3877" i="1"/>
  <c r="O3885" i="1"/>
  <c r="O3893" i="1"/>
  <c r="O3901" i="1"/>
  <c r="O3909" i="1"/>
  <c r="O3917" i="1"/>
  <c r="O3925" i="1"/>
  <c r="O3933" i="1"/>
  <c r="O3941" i="1"/>
  <c r="O3801" i="1"/>
  <c r="O3809" i="1"/>
  <c r="Q3809" i="1" s="1"/>
  <c r="O3817" i="1"/>
  <c r="O3821" i="1"/>
  <c r="O3825" i="1"/>
  <c r="O3829" i="1"/>
  <c r="O3833" i="1"/>
  <c r="O3837" i="1"/>
  <c r="O3841" i="1"/>
  <c r="O3845" i="1"/>
  <c r="O3849" i="1"/>
  <c r="O3853" i="1"/>
  <c r="O3857" i="1"/>
  <c r="O3861" i="1"/>
  <c r="O3865" i="1"/>
  <c r="R3865" i="1" s="1"/>
  <c r="O3869" i="1"/>
  <c r="O3874" i="1"/>
  <c r="O3881" i="1"/>
  <c r="O3889" i="1"/>
  <c r="O3897" i="1"/>
  <c r="O3905" i="1"/>
  <c r="O3913" i="1"/>
  <c r="O3921" i="1"/>
  <c r="O3929" i="1"/>
  <c r="O3937" i="1"/>
  <c r="O3945" i="1"/>
  <c r="O3999" i="1"/>
  <c r="O4007" i="1"/>
  <c r="O4015" i="1"/>
  <c r="O4023" i="1"/>
  <c r="O4031" i="1"/>
  <c r="O3870" i="1"/>
  <c r="O3878" i="1"/>
  <c r="O3882" i="1"/>
  <c r="O3886" i="1"/>
  <c r="O3890" i="1"/>
  <c r="O3894" i="1"/>
  <c r="O3898" i="1"/>
  <c r="O3902" i="1"/>
  <c r="O3906" i="1"/>
  <c r="O3910" i="1"/>
  <c r="O3914" i="1"/>
  <c r="O3918" i="1"/>
  <c r="O3922" i="1"/>
  <c r="O3926" i="1"/>
  <c r="O3930" i="1"/>
  <c r="O3934" i="1"/>
  <c r="O3938" i="1"/>
  <c r="O3942" i="1"/>
  <c r="O3946" i="1"/>
  <c r="O3950" i="1"/>
  <c r="O3954" i="1"/>
  <c r="O3958" i="1"/>
  <c r="O3962" i="1"/>
  <c r="O3966" i="1"/>
  <c r="P3967" i="1"/>
  <c r="R435" i="18" s="1"/>
  <c r="O3970" i="1"/>
  <c r="O3974" i="1"/>
  <c r="P3975" i="1"/>
  <c r="R443" i="18" s="1"/>
  <c r="O3978" i="1"/>
  <c r="O3982" i="1"/>
  <c r="P3983" i="1"/>
  <c r="R451" i="18" s="1"/>
  <c r="O3986" i="1"/>
  <c r="O3990" i="1"/>
  <c r="O3994" i="1"/>
  <c r="O4002" i="1"/>
  <c r="O4010" i="1"/>
  <c r="O4018" i="1"/>
  <c r="O4021" i="1"/>
  <c r="O4026" i="1"/>
  <c r="O4029" i="1"/>
  <c r="O4034" i="1"/>
  <c r="Q4034" i="1" s="1"/>
  <c r="O4037" i="1"/>
  <c r="O3995" i="1"/>
  <c r="O4003" i="1"/>
  <c r="O4011" i="1"/>
  <c r="O4019" i="1"/>
  <c r="P4030" i="1"/>
  <c r="R498" i="18" s="1"/>
  <c r="P4038" i="1"/>
  <c r="R506" i="18" s="1"/>
  <c r="O3037" i="1"/>
  <c r="O3045" i="1"/>
  <c r="O3053" i="1"/>
  <c r="O3114" i="1"/>
  <c r="Q84" i="17" s="1"/>
  <c r="O3122" i="1"/>
  <c r="O3130" i="1"/>
  <c r="Q100" i="17" s="1"/>
  <c r="O3138" i="1"/>
  <c r="O3146" i="1"/>
  <c r="O3154" i="1"/>
  <c r="O3162" i="1"/>
  <c r="O3170" i="1"/>
  <c r="O3178" i="1"/>
  <c r="Q148" i="17" s="1"/>
  <c r="O3186" i="1"/>
  <c r="O3194" i="1"/>
  <c r="Q164" i="17" s="1"/>
  <c r="O3202" i="1"/>
  <c r="O3210" i="1"/>
  <c r="Q180" i="17" s="1"/>
  <c r="O3218" i="1"/>
  <c r="O3226" i="1"/>
  <c r="O3234" i="1"/>
  <c r="O3242" i="1"/>
  <c r="Q212" i="17" s="1"/>
  <c r="O3250" i="1"/>
  <c r="Q220" i="17" s="1"/>
  <c r="O3258" i="1"/>
  <c r="O3057" i="1"/>
  <c r="Q3057" i="1" s="1"/>
  <c r="O3061" i="1"/>
  <c r="O3065" i="1"/>
  <c r="O3069" i="1"/>
  <c r="O3073" i="1"/>
  <c r="O3077" i="1"/>
  <c r="O3081" i="1"/>
  <c r="Q3081" i="1" s="1"/>
  <c r="O3085" i="1"/>
  <c r="O3089" i="1"/>
  <c r="O3093" i="1"/>
  <c r="O3097" i="1"/>
  <c r="O3101" i="1"/>
  <c r="O3105" i="1"/>
  <c r="O3109" i="1"/>
  <c r="O3117" i="1"/>
  <c r="O3125" i="1"/>
  <c r="O3133" i="1"/>
  <c r="Q3133" i="1" s="1"/>
  <c r="O3141" i="1"/>
  <c r="Q3141" i="1" s="1"/>
  <c r="O3149" i="1"/>
  <c r="O3157" i="1"/>
  <c r="O3165" i="1"/>
  <c r="Q3165" i="1" s="1"/>
  <c r="O3173" i="1"/>
  <c r="O3181" i="1"/>
  <c r="O3189" i="1"/>
  <c r="O3197" i="1"/>
  <c r="O3205" i="1"/>
  <c r="Q3205" i="1" s="1"/>
  <c r="O3213" i="1"/>
  <c r="O3221" i="1"/>
  <c r="O3229" i="1"/>
  <c r="Q3229" i="1" s="1"/>
  <c r="O3237" i="1"/>
  <c r="O3245" i="1"/>
  <c r="O3253" i="1"/>
  <c r="O3041" i="1"/>
  <c r="O3049" i="1"/>
  <c r="O3110" i="1"/>
  <c r="O3118" i="1"/>
  <c r="O3126" i="1"/>
  <c r="O3134" i="1"/>
  <c r="Q3134" i="1" s="1"/>
  <c r="O3142" i="1"/>
  <c r="O3150" i="1"/>
  <c r="O3158" i="1"/>
  <c r="O3166" i="1"/>
  <c r="O3174" i="1"/>
  <c r="P3177" i="1"/>
  <c r="R147" i="17" s="1"/>
  <c r="O3182" i="1"/>
  <c r="O3190" i="1"/>
  <c r="R3190" i="1" s="1"/>
  <c r="O3198" i="1"/>
  <c r="P3201" i="1"/>
  <c r="R171" i="17" s="1"/>
  <c r="O3206" i="1"/>
  <c r="O3214" i="1"/>
  <c r="O3222" i="1"/>
  <c r="P3225" i="1"/>
  <c r="R195" i="17" s="1"/>
  <c r="O3230" i="1"/>
  <c r="P3233" i="1"/>
  <c r="R203" i="17" s="1"/>
  <c r="O3238" i="1"/>
  <c r="O3246" i="1"/>
  <c r="O3254" i="1"/>
  <c r="O3276" i="1"/>
  <c r="Q3276" i="1" s="1"/>
  <c r="O3284" i="1"/>
  <c r="O3292" i="1"/>
  <c r="O3300" i="1"/>
  <c r="R3300" i="1" s="1"/>
  <c r="O3308" i="1"/>
  <c r="O3316" i="1"/>
  <c r="O3324" i="1"/>
  <c r="R3324" i="1" s="1"/>
  <c r="O3332" i="1"/>
  <c r="O3340" i="1"/>
  <c r="Q3340" i="1" s="1"/>
  <c r="O3348" i="1"/>
  <c r="R3348" i="1" s="1"/>
  <c r="O3356" i="1"/>
  <c r="R3356" i="1" s="1"/>
  <c r="O3260" i="1"/>
  <c r="Q3260" i="1" s="1"/>
  <c r="O3264" i="1"/>
  <c r="O3268" i="1"/>
  <c r="R3268" i="1" s="1"/>
  <c r="O3272" i="1"/>
  <c r="O3279" i="1"/>
  <c r="O3282" i="1"/>
  <c r="Q3282" i="1" s="1"/>
  <c r="O3287" i="1"/>
  <c r="O3290" i="1"/>
  <c r="O3295" i="1"/>
  <c r="O3298" i="1"/>
  <c r="Q3298" i="1" s="1"/>
  <c r="O3303" i="1"/>
  <c r="O3306" i="1"/>
  <c r="O3311" i="1"/>
  <c r="O3314" i="1"/>
  <c r="O3319" i="1"/>
  <c r="O3322" i="1"/>
  <c r="O3327" i="1"/>
  <c r="O3330" i="1"/>
  <c r="O3335" i="1"/>
  <c r="O3338" i="1"/>
  <c r="O3343" i="1"/>
  <c r="O3346" i="1"/>
  <c r="O3351" i="1"/>
  <c r="O3354" i="1"/>
  <c r="O3359" i="1"/>
  <c r="Q329" i="17" s="1"/>
  <c r="O3362" i="1"/>
  <c r="O3366" i="1"/>
  <c r="O3372" i="1"/>
  <c r="Q342" i="17" s="1"/>
  <c r="O3380" i="1"/>
  <c r="Q350" i="17" s="1"/>
  <c r="O3388" i="1"/>
  <c r="Q358" i="17" s="1"/>
  <c r="O3396" i="1"/>
  <c r="Q366" i="17" s="1"/>
  <c r="O3404" i="1"/>
  <c r="Q374" i="17" s="1"/>
  <c r="O3412" i="1"/>
  <c r="Q382" i="17" s="1"/>
  <c r="O3420" i="1"/>
  <c r="Q390" i="17" s="1"/>
  <c r="O3361" i="1"/>
  <c r="R3361" i="1" s="1"/>
  <c r="O3365" i="1"/>
  <c r="P3380" i="1"/>
  <c r="R350" i="17" s="1"/>
  <c r="O3428" i="1"/>
  <c r="R3428" i="1" s="1"/>
  <c r="O3432" i="1"/>
  <c r="O3436" i="1"/>
  <c r="Q3436" i="1" s="1"/>
  <c r="O3440" i="1"/>
  <c r="O3444" i="1"/>
  <c r="Q3444" i="1" s="1"/>
  <c r="O3448" i="1"/>
  <c r="O3452" i="1"/>
  <c r="R3452" i="1" s="1"/>
  <c r="O3456" i="1"/>
  <c r="O3460" i="1"/>
  <c r="R3460" i="1" s="1"/>
  <c r="O3464" i="1"/>
  <c r="P3465" i="1"/>
  <c r="R435" i="17" s="1"/>
  <c r="O3468" i="1"/>
  <c r="P3469" i="1"/>
  <c r="R439" i="17" s="1"/>
  <c r="O3473" i="1"/>
  <c r="O3481" i="1"/>
  <c r="O3489" i="1"/>
  <c r="O3497" i="1"/>
  <c r="O3505" i="1"/>
  <c r="P3506" i="1"/>
  <c r="R476" i="17" s="1"/>
  <c r="O3513" i="1"/>
  <c r="P3514" i="1"/>
  <c r="R484" i="17" s="1"/>
  <c r="O3521" i="1"/>
  <c r="R3521" i="1" s="1"/>
  <c r="O3529" i="1"/>
  <c r="R3529" i="1" s="1"/>
  <c r="O3375" i="1"/>
  <c r="O3383" i="1"/>
  <c r="O3391" i="1"/>
  <c r="O3399" i="1"/>
  <c r="O3407" i="1"/>
  <c r="O3415" i="1"/>
  <c r="O3423" i="1"/>
  <c r="O3476" i="1"/>
  <c r="Q3476" i="1" s="1"/>
  <c r="O3484" i="1"/>
  <c r="R3484" i="1" s="1"/>
  <c r="O3492" i="1"/>
  <c r="O3500" i="1"/>
  <c r="Q3500" i="1" s="1"/>
  <c r="O3508" i="1"/>
  <c r="O3516" i="1"/>
  <c r="R3516" i="1" s="1"/>
  <c r="O3524" i="1"/>
  <c r="R3524" i="1" s="1"/>
  <c r="O3532" i="1"/>
  <c r="Q3532" i="1" s="1"/>
  <c r="O3427" i="1"/>
  <c r="O3431" i="1"/>
  <c r="O3435" i="1"/>
  <c r="O3439" i="1"/>
  <c r="O3443" i="1"/>
  <c r="O3447" i="1"/>
  <c r="R3447" i="1" s="1"/>
  <c r="O3451" i="1"/>
  <c r="O3455" i="1"/>
  <c r="O3459" i="1"/>
  <c r="O3463" i="1"/>
  <c r="O3467" i="1"/>
  <c r="O3477" i="1"/>
  <c r="P3480" i="1"/>
  <c r="R450" i="17" s="1"/>
  <c r="O3485" i="1"/>
  <c r="O3493" i="1"/>
  <c r="O3501" i="1"/>
  <c r="O3509" i="1"/>
  <c r="O3517" i="1"/>
  <c r="O3525" i="1"/>
  <c r="O3533" i="1"/>
  <c r="O2641" i="1"/>
  <c r="Q113" i="16" s="1"/>
  <c r="O4147" i="1" s="1"/>
  <c r="Q113" i="39" s="1"/>
  <c r="O2645" i="1"/>
  <c r="Q117" i="16" s="1"/>
  <c r="O2649" i="1"/>
  <c r="Q121" i="16" s="1"/>
  <c r="O2653" i="1"/>
  <c r="Q125" i="16" s="1"/>
  <c r="O2657" i="1"/>
  <c r="Q129" i="16" s="1"/>
  <c r="O4163" i="1" s="1"/>
  <c r="Q129" i="39" s="1"/>
  <c r="P2658" i="1"/>
  <c r="R130" i="16" s="1"/>
  <c r="O2664" i="1"/>
  <c r="P2670" i="1"/>
  <c r="R142" i="16" s="1"/>
  <c r="O2672" i="1"/>
  <c r="R2672" i="1" s="1"/>
  <c r="P2678" i="1"/>
  <c r="R150" i="16" s="1"/>
  <c r="O2680" i="1"/>
  <c r="Q2680" i="1" s="1"/>
  <c r="O2688" i="1"/>
  <c r="O2696" i="1"/>
  <c r="R2696" i="1" s="1"/>
  <c r="O2704" i="1"/>
  <c r="R2704" i="1" s="1"/>
  <c r="P2710" i="1"/>
  <c r="R182" i="16" s="1"/>
  <c r="O2712" i="1"/>
  <c r="O2640" i="1"/>
  <c r="O2644" i="1"/>
  <c r="O2648" i="1"/>
  <c r="O2652" i="1"/>
  <c r="O2656" i="1"/>
  <c r="O2660" i="1"/>
  <c r="O2665" i="1"/>
  <c r="R2665" i="1" s="1"/>
  <c r="O2668" i="1"/>
  <c r="O2673" i="1"/>
  <c r="P2674" i="1"/>
  <c r="R146" i="16" s="1"/>
  <c r="O2676" i="1"/>
  <c r="O2681" i="1"/>
  <c r="P2682" i="1"/>
  <c r="R154" i="16" s="1"/>
  <c r="O2684" i="1"/>
  <c r="O2689" i="1"/>
  <c r="O2692" i="1"/>
  <c r="O2697" i="1"/>
  <c r="O2700" i="1"/>
  <c r="O2705" i="1"/>
  <c r="O2708" i="1"/>
  <c r="O2624" i="1"/>
  <c r="O2632" i="1"/>
  <c r="O2713" i="1"/>
  <c r="Q185" i="16" s="1"/>
  <c r="O4219" i="1" s="1"/>
  <c r="Q185" i="39" s="1"/>
  <c r="P2714" i="1"/>
  <c r="R186" i="16" s="1"/>
  <c r="O2717" i="1"/>
  <c r="Q189" i="16" s="1"/>
  <c r="O2725" i="1"/>
  <c r="O2733" i="1"/>
  <c r="Q205" i="16" s="1"/>
  <c r="O2741" i="1"/>
  <c r="O2749" i="1"/>
  <c r="Q221" i="16" s="1"/>
  <c r="O4255" i="1" s="1"/>
  <c r="Q221" i="39" s="1"/>
  <c r="O2757" i="1"/>
  <c r="O2765" i="1"/>
  <c r="Q237" i="16" s="1"/>
  <c r="O2773" i="1"/>
  <c r="Q245" i="16" s="1"/>
  <c r="O2720" i="1"/>
  <c r="O2723" i="1"/>
  <c r="O2728" i="1"/>
  <c r="O2731" i="1"/>
  <c r="O2736" i="1"/>
  <c r="O2739" i="1"/>
  <c r="O2744" i="1"/>
  <c r="O2747" i="1"/>
  <c r="Q2747" i="1" s="1"/>
  <c r="O2752" i="1"/>
  <c r="Q2752" i="1" s="1"/>
  <c r="O2755" i="1"/>
  <c r="O2760" i="1"/>
  <c r="O2763" i="1"/>
  <c r="O2768" i="1"/>
  <c r="O2771" i="1"/>
  <c r="O2776" i="1"/>
  <c r="Q2776" i="1" s="1"/>
  <c r="O2779" i="1"/>
  <c r="Q2779" i="1" s="1"/>
  <c r="O2871" i="1"/>
  <c r="O2873" i="1"/>
  <c r="O2882" i="1"/>
  <c r="O2885" i="1"/>
  <c r="O2888" i="1"/>
  <c r="O2890" i="1"/>
  <c r="Q362" i="16" s="1"/>
  <c r="P2891" i="1"/>
  <c r="R363" i="16" s="1"/>
  <c r="O2893" i="1"/>
  <c r="O2896" i="1"/>
  <c r="O2898" i="1"/>
  <c r="O2901" i="1"/>
  <c r="O2904" i="1"/>
  <c r="O2843" i="1"/>
  <c r="Q2843" i="1" s="1"/>
  <c r="O2851" i="1"/>
  <c r="O2859" i="1"/>
  <c r="O2869" i="1"/>
  <c r="O2878" i="1"/>
  <c r="P2875" i="1"/>
  <c r="R347" i="16" s="1"/>
  <c r="O2884" i="1"/>
  <c r="P2887" i="1"/>
  <c r="R359" i="16" s="1"/>
  <c r="O2892" i="1"/>
  <c r="R2892" i="1" s="1"/>
  <c r="O2900" i="1"/>
  <c r="O2987" i="1"/>
  <c r="O2995" i="1"/>
  <c r="O3003" i="1"/>
  <c r="Q3003" i="1" s="1"/>
  <c r="O3011" i="1"/>
  <c r="O3019" i="1"/>
  <c r="O3027" i="1"/>
  <c r="O2906" i="1"/>
  <c r="O2910" i="1"/>
  <c r="O2914" i="1"/>
  <c r="O2918" i="1"/>
  <c r="O2922" i="1"/>
  <c r="P2923" i="1"/>
  <c r="R395" i="16" s="1"/>
  <c r="O2926" i="1"/>
  <c r="O2930" i="1"/>
  <c r="O2934" i="1"/>
  <c r="O2938" i="1"/>
  <c r="P2939" i="1"/>
  <c r="R411" i="16" s="1"/>
  <c r="O2942" i="1"/>
  <c r="O2946" i="1"/>
  <c r="O2950" i="1"/>
  <c r="O2954" i="1"/>
  <c r="O2958" i="1"/>
  <c r="O2962" i="1"/>
  <c r="O2966" i="1"/>
  <c r="O2970" i="1"/>
  <c r="P2971" i="1"/>
  <c r="R443" i="16" s="1"/>
  <c r="O2974" i="1"/>
  <c r="O2978" i="1"/>
  <c r="O2982" i="1"/>
  <c r="O2990" i="1"/>
  <c r="O2998" i="1"/>
  <c r="O3006" i="1"/>
  <c r="O3014" i="1"/>
  <c r="O3022" i="1"/>
  <c r="O3030" i="1"/>
  <c r="O2983" i="1"/>
  <c r="O2991" i="1"/>
  <c r="O2999" i="1"/>
  <c r="O3007" i="1"/>
  <c r="O3015" i="1"/>
  <c r="Q3015" i="1" s="1"/>
  <c r="O3023" i="1"/>
  <c r="R3023" i="1" s="1"/>
  <c r="O3031" i="1"/>
  <c r="Q503" i="16" s="1"/>
  <c r="O2161" i="1"/>
  <c r="O2166" i="1"/>
  <c r="Q140" i="15" s="1"/>
  <c r="O2169" i="1"/>
  <c r="P2242" i="1"/>
  <c r="R216" i="15" s="1"/>
  <c r="P2274" i="1"/>
  <c r="R248" i="15" s="1"/>
  <c r="O2158" i="1"/>
  <c r="Q132" i="15" s="1"/>
  <c r="O2163" i="1"/>
  <c r="O2307" i="1"/>
  <c r="O2311" i="1"/>
  <c r="O2315" i="1"/>
  <c r="O2319" i="1"/>
  <c r="O2323" i="1"/>
  <c r="O2327" i="1"/>
  <c r="O2373" i="1"/>
  <c r="Q2373" i="1" s="1"/>
  <c r="O2381" i="1"/>
  <c r="O2389" i="1"/>
  <c r="O2397" i="1"/>
  <c r="O2369" i="1"/>
  <c r="O2374" i="1"/>
  <c r="O2377" i="1"/>
  <c r="O2382" i="1"/>
  <c r="O2385" i="1"/>
  <c r="O2390" i="1"/>
  <c r="O2393" i="1"/>
  <c r="R2393" i="1" s="1"/>
  <c r="O2398" i="1"/>
  <c r="P2403" i="1"/>
  <c r="R377" i="15" s="1"/>
  <c r="O2365" i="1"/>
  <c r="Q2365" i="1" s="1"/>
  <c r="O2367" i="1"/>
  <c r="P2370" i="1"/>
  <c r="R344" i="15" s="1"/>
  <c r="Q3928" i="1" l="1"/>
  <c r="P3928" i="1"/>
  <c r="R396" i="18" s="1"/>
  <c r="R1645" i="1"/>
  <c r="Q1645" i="1"/>
  <c r="R1623" i="1"/>
  <c r="Q1623" i="1"/>
  <c r="P1623" i="1"/>
  <c r="R99" i="13" s="1"/>
  <c r="Q3943" i="1"/>
  <c r="P3943" i="1"/>
  <c r="R411" i="18" s="1"/>
  <c r="Q3991" i="1"/>
  <c r="P3991" i="1"/>
  <c r="R459" i="18" s="1"/>
  <c r="P1756" i="1"/>
  <c r="R232" i="13" s="1"/>
  <c r="Q1756" i="1"/>
  <c r="P1828" i="1"/>
  <c r="R304" i="13" s="1"/>
  <c r="Q1828" i="1"/>
  <c r="P1876" i="1"/>
  <c r="R352" i="13" s="1"/>
  <c r="Q1876" i="1"/>
  <c r="R1973" i="1"/>
  <c r="Q1973" i="1"/>
  <c r="R1685" i="1"/>
  <c r="R1743" i="1"/>
  <c r="P2232" i="1"/>
  <c r="R206" i="15" s="1"/>
  <c r="Q2232" i="1"/>
  <c r="R1855" i="1"/>
  <c r="Q1855" i="1"/>
  <c r="Q1909" i="1"/>
  <c r="Q2727" i="1"/>
  <c r="P2727" i="1"/>
  <c r="R199" i="16" s="1"/>
  <c r="Q3197" i="1"/>
  <c r="O4483" i="1"/>
  <c r="Q449" i="39" s="1"/>
  <c r="R2797" i="1"/>
  <c r="P1990" i="1"/>
  <c r="R466" i="13" s="1"/>
  <c r="Q1565" i="1"/>
  <c r="R1593" i="1"/>
  <c r="R1657" i="1"/>
  <c r="R1753" i="1"/>
  <c r="R1781" i="1"/>
  <c r="R1881" i="1"/>
  <c r="R1945" i="1"/>
  <c r="Q1981" i="1"/>
  <c r="P1851" i="1"/>
  <c r="R327" i="13" s="1"/>
  <c r="P2007" i="1"/>
  <c r="R483" i="13" s="1"/>
  <c r="Q1702" i="1"/>
  <c r="Q1838" i="1"/>
  <c r="R1882" i="1"/>
  <c r="P1996" i="1"/>
  <c r="R472" i="13" s="1"/>
  <c r="Q1612" i="1"/>
  <c r="Q2305" i="1"/>
  <c r="P2563" i="1"/>
  <c r="R35" i="16" s="1"/>
  <c r="Q2563" i="1"/>
  <c r="Q443" i="18"/>
  <c r="Q3975" i="1"/>
  <c r="P1804" i="1"/>
  <c r="R280" i="13" s="1"/>
  <c r="P1852" i="1"/>
  <c r="R328" i="13" s="1"/>
  <c r="Q1852" i="1"/>
  <c r="Q1900" i="1"/>
  <c r="P1900" i="1"/>
  <c r="R376" i="13" s="1"/>
  <c r="Q28" i="15"/>
  <c r="P2054" i="1"/>
  <c r="R28" i="15" s="1"/>
  <c r="P1798" i="1"/>
  <c r="R274" i="13" s="1"/>
  <c r="P2635" i="1"/>
  <c r="R107" i="16" s="1"/>
  <c r="Q2635" i="1"/>
  <c r="R1560" i="1"/>
  <c r="Q1560" i="1"/>
  <c r="P1584" i="1"/>
  <c r="R60" i="13" s="1"/>
  <c r="R1584" i="1"/>
  <c r="P3056" i="1"/>
  <c r="R26" i="17" s="1"/>
  <c r="Q3056" i="1"/>
  <c r="P2639" i="1"/>
  <c r="R111" i="16" s="1"/>
  <c r="Q2639" i="1"/>
  <c r="P1827" i="1"/>
  <c r="R303" i="13" s="1"/>
  <c r="Q1827" i="1"/>
  <c r="R1650" i="1"/>
  <c r="R1815" i="1"/>
  <c r="P2044" i="1"/>
  <c r="R18" i="15" s="1"/>
  <c r="Q398" i="13"/>
  <c r="R1922" i="1"/>
  <c r="Q1922" i="1"/>
  <c r="Q432" i="13"/>
  <c r="O4466" i="1" s="1"/>
  <c r="Q432" i="39" s="1"/>
  <c r="P1956" i="1"/>
  <c r="R432" i="13" s="1"/>
  <c r="S2041" i="1"/>
  <c r="P2041" i="1"/>
  <c r="R15" i="15" s="1"/>
  <c r="Q3126" i="1"/>
  <c r="R3292" i="1"/>
  <c r="P3798" i="1"/>
  <c r="R266" i="18" s="1"/>
  <c r="Q2947" i="1"/>
  <c r="P1642" i="1"/>
  <c r="R118" i="13" s="1"/>
  <c r="P1930" i="1"/>
  <c r="R406" i="13" s="1"/>
  <c r="Q1537" i="1"/>
  <c r="R1565" i="1"/>
  <c r="Q1693" i="1"/>
  <c r="Q1757" i="1"/>
  <c r="P1855" i="1"/>
  <c r="R331" i="13" s="1"/>
  <c r="P1939" i="1"/>
  <c r="R415" i="13" s="1"/>
  <c r="Q1658" i="1"/>
  <c r="Q1718" i="1"/>
  <c r="Q1863" i="1"/>
  <c r="P2019" i="1"/>
  <c r="R495" i="13" s="1"/>
  <c r="Q2049" i="1"/>
  <c r="P4020" i="1"/>
  <c r="R488" i="18" s="1"/>
  <c r="R1727" i="1"/>
  <c r="Q1727" i="1"/>
  <c r="Q1851" i="1"/>
  <c r="Q1580" i="1"/>
  <c r="P1580" i="1"/>
  <c r="R56" i="13" s="1"/>
  <c r="P1708" i="1"/>
  <c r="R184" i="13" s="1"/>
  <c r="R2331" i="1"/>
  <c r="Q2331" i="1"/>
  <c r="Q1591" i="1"/>
  <c r="R1591" i="1"/>
  <c r="P3896" i="1"/>
  <c r="R364" i="18" s="1"/>
  <c r="Q3896" i="1"/>
  <c r="Q2977" i="1"/>
  <c r="P2977" i="1"/>
  <c r="R449" i="16" s="1"/>
  <c r="R1589" i="1"/>
  <c r="P1743" i="1"/>
  <c r="R219" i="13" s="1"/>
  <c r="Q2020" i="1"/>
  <c r="P2020" i="1"/>
  <c r="R496" i="13" s="1"/>
  <c r="Q240" i="13"/>
  <c r="Q1764" i="1"/>
  <c r="Q380" i="13"/>
  <c r="R1904" i="1"/>
  <c r="Q1904" i="1"/>
  <c r="P1904" i="1"/>
  <c r="R380" i="13" s="1"/>
  <c r="Q2553" i="1"/>
  <c r="P2553" i="1"/>
  <c r="R25" i="16" s="1"/>
  <c r="P2316" i="1"/>
  <c r="R290" i="15" s="1"/>
  <c r="P2638" i="1"/>
  <c r="R110" i="16" s="1"/>
  <c r="Q2306" i="1"/>
  <c r="P2907" i="1"/>
  <c r="R379" i="16" s="1"/>
  <c r="O4271" i="1"/>
  <c r="Q237" i="39" s="1"/>
  <c r="P2610" i="1"/>
  <c r="R82" i="16" s="1"/>
  <c r="R2377" i="1"/>
  <c r="P3396" i="1"/>
  <c r="R366" i="17" s="1"/>
  <c r="P4022" i="1"/>
  <c r="R490" i="18" s="1"/>
  <c r="Q2442" i="1"/>
  <c r="R2916" i="1"/>
  <c r="R2805" i="1"/>
  <c r="R1537" i="1"/>
  <c r="Q1729" i="1"/>
  <c r="R1658" i="1"/>
  <c r="P1712" i="1"/>
  <c r="R188" i="13" s="1"/>
  <c r="P1780" i="1"/>
  <c r="R256" i="13" s="1"/>
  <c r="P1936" i="1"/>
  <c r="R412" i="13" s="1"/>
  <c r="Q1659" i="1"/>
  <c r="Q1804" i="1"/>
  <c r="Q2907" i="1"/>
  <c r="P2603" i="1"/>
  <c r="R75" i="16" s="1"/>
  <c r="P3777" i="1"/>
  <c r="R245" i="18" s="1"/>
  <c r="Q1642" i="1"/>
  <c r="Q439" i="17"/>
  <c r="O4473" i="1" s="1"/>
  <c r="Q439" i="39" s="1"/>
  <c r="Q3469" i="1"/>
  <c r="Q1636" i="1"/>
  <c r="P1636" i="1"/>
  <c r="R112" i="13" s="1"/>
  <c r="P2448" i="1"/>
  <c r="R422" i="15" s="1"/>
  <c r="P3673" i="1"/>
  <c r="R141" i="18" s="1"/>
  <c r="Q3673" i="1"/>
  <c r="R2610" i="1"/>
  <c r="Q2610" i="1"/>
  <c r="Q1907" i="1"/>
  <c r="P1907" i="1"/>
  <c r="R383" i="13" s="1"/>
  <c r="P2636" i="1"/>
  <c r="R108" i="16" s="1"/>
  <c r="Q2636" i="1"/>
  <c r="R1671" i="1"/>
  <c r="Q1671" i="1"/>
  <c r="Q300" i="16"/>
  <c r="Q2828" i="1"/>
  <c r="P3353" i="1"/>
  <c r="R323" i="17" s="1"/>
  <c r="P1606" i="1"/>
  <c r="R82" i="13" s="1"/>
  <c r="P1730" i="1"/>
  <c r="R206" i="13" s="1"/>
  <c r="P1878" i="1"/>
  <c r="R354" i="13" s="1"/>
  <c r="Q1605" i="1"/>
  <c r="R1641" i="1"/>
  <c r="R1737" i="1"/>
  <c r="P1572" i="1"/>
  <c r="R48" i="13" s="1"/>
  <c r="P1948" i="1"/>
  <c r="R424" i="13" s="1"/>
  <c r="R1695" i="1"/>
  <c r="P2579" i="1"/>
  <c r="R51" i="16" s="1"/>
  <c r="Q311" i="15"/>
  <c r="O4345" i="1" s="1"/>
  <c r="Q311" i="39" s="1"/>
  <c r="Q2337" i="1"/>
  <c r="P2337" i="1"/>
  <c r="R311" i="15" s="1"/>
  <c r="Q2021" i="1"/>
  <c r="P2021" i="1"/>
  <c r="R497" i="13" s="1"/>
  <c r="Q3545" i="1"/>
  <c r="P3545" i="1"/>
  <c r="R13" i="18" s="1"/>
  <c r="Q3123" i="1"/>
  <c r="P3123" i="1"/>
  <c r="R93" i="17" s="1"/>
  <c r="P2444" i="1"/>
  <c r="R418" i="15" s="1"/>
  <c r="P2294" i="1"/>
  <c r="R268" i="15" s="1"/>
  <c r="P3763" i="1"/>
  <c r="R231" i="18" s="1"/>
  <c r="Q2401" i="1"/>
  <c r="Q2963" i="1"/>
  <c r="Q1933" i="1"/>
  <c r="Q1993" i="1"/>
  <c r="P1791" i="1"/>
  <c r="R267" i="13" s="1"/>
  <c r="Q1674" i="1"/>
  <c r="Q1814" i="1"/>
  <c r="Q1930" i="1"/>
  <c r="Q1974" i="1"/>
  <c r="R1791" i="1"/>
  <c r="Q1572" i="1"/>
  <c r="Q1704" i="1"/>
  <c r="Q3070" i="1"/>
  <c r="Q174" i="17"/>
  <c r="P3204" i="1"/>
  <c r="R174" i="17" s="1"/>
  <c r="R3204" i="1"/>
  <c r="Q3204" i="1"/>
  <c r="Q24" i="15"/>
  <c r="P2050" i="1"/>
  <c r="R24" i="15" s="1"/>
  <c r="Q1606" i="1"/>
  <c r="P2411" i="1"/>
  <c r="R385" i="15" s="1"/>
  <c r="R2736" i="1"/>
  <c r="R3724" i="1"/>
  <c r="P1834" i="1"/>
  <c r="R310" i="13" s="1"/>
  <c r="Q1969" i="1"/>
  <c r="P1567" i="1"/>
  <c r="R43" i="13" s="1"/>
  <c r="P1719" i="1"/>
  <c r="R195" i="13" s="1"/>
  <c r="P1799" i="1"/>
  <c r="R275" i="13" s="1"/>
  <c r="P1883" i="1"/>
  <c r="R359" i="13" s="1"/>
  <c r="Q1678" i="1"/>
  <c r="P1972" i="1"/>
  <c r="R448" i="13" s="1"/>
  <c r="Q1799" i="1"/>
  <c r="R1704" i="1"/>
  <c r="Q2444" i="1"/>
  <c r="Q3718" i="1"/>
  <c r="P3718" i="1"/>
  <c r="R186" i="18" s="1"/>
  <c r="Q106" i="18"/>
  <c r="P3638" i="1"/>
  <c r="R106" i="18" s="1"/>
  <c r="Q2025" i="1"/>
  <c r="P2025" i="1"/>
  <c r="R501" i="13" s="1"/>
  <c r="R1679" i="1"/>
  <c r="Q1679" i="1"/>
  <c r="P1679" i="1"/>
  <c r="R155" i="13" s="1"/>
  <c r="R1775" i="1"/>
  <c r="Q1775" i="1"/>
  <c r="P2049" i="1"/>
  <c r="R23" i="15" s="1"/>
  <c r="P2012" i="1"/>
  <c r="R488" i="13" s="1"/>
  <c r="Q2012" i="1"/>
  <c r="O4519" i="1"/>
  <c r="Q485" i="39" s="1"/>
  <c r="Q2353" i="1"/>
  <c r="R3492" i="1"/>
  <c r="Q33" i="17"/>
  <c r="R3063" i="1"/>
  <c r="Q3063" i="1"/>
  <c r="P3349" i="1"/>
  <c r="R319" i="17" s="1"/>
  <c r="P3488" i="1"/>
  <c r="R458" i="17" s="1"/>
  <c r="R3332" i="1"/>
  <c r="P3560" i="1"/>
  <c r="R28" i="18" s="1"/>
  <c r="P1674" i="1"/>
  <c r="R150" i="13" s="1"/>
  <c r="Q1801" i="1"/>
  <c r="Q1937" i="1"/>
  <c r="Q1997" i="1"/>
  <c r="R1642" i="1"/>
  <c r="P1608" i="1"/>
  <c r="R84" i="13" s="1"/>
  <c r="Q1708" i="1"/>
  <c r="Q2448" i="1"/>
  <c r="Q3349" i="1"/>
  <c r="Q4038" i="1"/>
  <c r="P3063" i="1"/>
  <c r="R33" i="17" s="1"/>
  <c r="P2861" i="1"/>
  <c r="R333" i="16" s="1"/>
  <c r="Q3734" i="1"/>
  <c r="P3734" i="1"/>
  <c r="R202" i="18" s="1"/>
  <c r="Q2861" i="1"/>
  <c r="R1975" i="1"/>
  <c r="Q1975" i="1"/>
  <c r="Q198" i="17"/>
  <c r="P3228" i="1"/>
  <c r="R198" i="17" s="1"/>
  <c r="Q3228" i="1"/>
  <c r="Q1844" i="1"/>
  <c r="P1844" i="1"/>
  <c r="R320" i="13" s="1"/>
  <c r="Q1916" i="1"/>
  <c r="P1916" i="1"/>
  <c r="R392" i="13" s="1"/>
  <c r="P3824" i="1"/>
  <c r="R292" i="18" s="1"/>
  <c r="Q3824" i="1"/>
  <c r="Q20" i="13"/>
  <c r="P1544" i="1"/>
  <c r="R20" i="13" s="1"/>
  <c r="Q116" i="13"/>
  <c r="R1640" i="1"/>
  <c r="Q1640" i="1"/>
  <c r="P1640" i="1"/>
  <c r="R116" i="13" s="1"/>
  <c r="Q212" i="13"/>
  <c r="R1736" i="1"/>
  <c r="Q1736" i="1"/>
  <c r="Q441" i="13"/>
  <c r="P1965" i="1"/>
  <c r="R441" i="13" s="1"/>
  <c r="Q236" i="13"/>
  <c r="P1760" i="1"/>
  <c r="R236" i="13" s="1"/>
  <c r="R1760" i="1"/>
  <c r="Q288" i="13"/>
  <c r="P1812" i="1"/>
  <c r="R288" i="13" s="1"/>
  <c r="Q1812" i="1"/>
  <c r="O4445" i="1"/>
  <c r="Q411" i="39" s="1"/>
  <c r="Q428" i="13"/>
  <c r="R1952" i="1"/>
  <c r="Q1952" i="1"/>
  <c r="P1952" i="1"/>
  <c r="R428" i="13" s="1"/>
  <c r="Q480" i="13"/>
  <c r="P2004" i="1"/>
  <c r="R480" i="13" s="1"/>
  <c r="Q3681" i="1"/>
  <c r="P3681" i="1"/>
  <c r="R149" i="18" s="1"/>
  <c r="Q1911" i="1"/>
  <c r="R1911" i="1"/>
  <c r="P1600" i="1"/>
  <c r="R76" i="13" s="1"/>
  <c r="R1600" i="1"/>
  <c r="Q1600" i="1"/>
  <c r="P2903" i="1"/>
  <c r="R375" i="16" s="1"/>
  <c r="P3441" i="1"/>
  <c r="R411" i="17" s="1"/>
  <c r="P1731" i="1"/>
  <c r="R207" i="13" s="1"/>
  <c r="P1815" i="1"/>
  <c r="R291" i="13" s="1"/>
  <c r="P1899" i="1"/>
  <c r="R375" i="13" s="1"/>
  <c r="Q1990" i="1"/>
  <c r="P1612" i="1"/>
  <c r="R88" i="13" s="1"/>
  <c r="Q1567" i="1"/>
  <c r="Q2007" i="1"/>
  <c r="Q1712" i="1"/>
  <c r="Q2441" i="1"/>
  <c r="Q2603" i="1"/>
  <c r="P1561" i="1"/>
  <c r="R37" i="13" s="1"/>
  <c r="Q3212" i="1"/>
  <c r="P3766" i="1"/>
  <c r="R234" i="18" s="1"/>
  <c r="Q3766" i="1"/>
  <c r="Q206" i="17"/>
  <c r="P3236" i="1"/>
  <c r="R206" i="17" s="1"/>
  <c r="Q3236" i="1"/>
  <c r="Q2027" i="1"/>
  <c r="P2027" i="1"/>
  <c r="R503" i="13" s="1"/>
  <c r="R1944" i="1"/>
  <c r="Q1944" i="1"/>
  <c r="Q2016" i="1"/>
  <c r="P2016" i="1"/>
  <c r="R492" i="13" s="1"/>
  <c r="O4047" i="1"/>
  <c r="Q13" i="39" s="1"/>
  <c r="O4131" i="1"/>
  <c r="Q97" i="39" s="1"/>
  <c r="Q1641" i="1"/>
  <c r="P1678" i="1"/>
  <c r="R154" i="13" s="1"/>
  <c r="Q4026" i="1"/>
  <c r="P3939" i="1"/>
  <c r="R407" i="18" s="1"/>
  <c r="R3801" i="1"/>
  <c r="P1910" i="1"/>
  <c r="R386" i="13" s="1"/>
  <c r="P1659" i="1"/>
  <c r="R135" i="13" s="1"/>
  <c r="Q1834" i="1"/>
  <c r="P1680" i="1"/>
  <c r="R156" i="13" s="1"/>
  <c r="P1764" i="1"/>
  <c r="R240" i="13" s="1"/>
  <c r="Q1719" i="1"/>
  <c r="R1720" i="1"/>
  <c r="P2017" i="1"/>
  <c r="R493" i="13" s="1"/>
  <c r="Q2041" i="1"/>
  <c r="P1604" i="1"/>
  <c r="R80" i="13" s="1"/>
  <c r="Q1604" i="1"/>
  <c r="Q1652" i="1"/>
  <c r="P1652" i="1"/>
  <c r="R128" i="13" s="1"/>
  <c r="P1848" i="1"/>
  <c r="R324" i="13" s="1"/>
  <c r="R1848" i="1"/>
  <c r="R1872" i="1"/>
  <c r="Q1872" i="1"/>
  <c r="Q1721" i="1"/>
  <c r="Q1817" i="1"/>
  <c r="Q1555" i="1"/>
  <c r="O4087" i="1"/>
  <c r="Q53" i="39" s="1"/>
  <c r="Q1625" i="1"/>
  <c r="Q1655" i="1"/>
  <c r="Q2560" i="1"/>
  <c r="Q2634" i="1"/>
  <c r="O4071" i="1"/>
  <c r="Q37" i="39" s="1"/>
  <c r="Q1945" i="1"/>
  <c r="Q1987" i="1"/>
  <c r="Q3168" i="1"/>
  <c r="Q1849" i="1"/>
  <c r="Q1587" i="1"/>
  <c r="Q1939" i="1"/>
  <c r="Q1657" i="1"/>
  <c r="Q1788" i="1"/>
  <c r="Q2004" i="1"/>
  <c r="P1918" i="1"/>
  <c r="R394" i="13" s="1"/>
  <c r="Q1561" i="1"/>
  <c r="Q1730" i="1"/>
  <c r="Q2555" i="1"/>
  <c r="O4103" i="1"/>
  <c r="Q69" i="39" s="1"/>
  <c r="Q1795" i="1"/>
  <c r="Q1847" i="1"/>
  <c r="Q1971" i="1"/>
  <c r="Q2832" i="1"/>
  <c r="R1914" i="1"/>
  <c r="Q1914" i="1"/>
  <c r="P1914" i="1"/>
  <c r="R390" i="13" s="1"/>
  <c r="S1914" i="1"/>
  <c r="S2127" i="1"/>
  <c r="P2127" i="1"/>
  <c r="R101" i="15" s="1"/>
  <c r="Q2127" i="1"/>
  <c r="S1566" i="1"/>
  <c r="R1566" i="1"/>
  <c r="Q1566" i="1"/>
  <c r="P1566" i="1"/>
  <c r="R42" i="13" s="1"/>
  <c r="Q3368" i="1"/>
  <c r="Q2203" i="1"/>
  <c r="P3693" i="1"/>
  <c r="R161" i="18" s="1"/>
  <c r="P2458" i="1"/>
  <c r="R432" i="15" s="1"/>
  <c r="C20" i="38"/>
  <c r="C42" i="38" s="1"/>
  <c r="O4075" i="1"/>
  <c r="Q41" i="39" s="1"/>
  <c r="Q4009" i="1"/>
  <c r="O4115" i="1"/>
  <c r="Q81" i="39" s="1"/>
  <c r="O4096" i="1"/>
  <c r="Q62" i="39" s="1"/>
  <c r="O4091" i="1"/>
  <c r="Q57" i="39" s="1"/>
  <c r="Q2271" i="1"/>
  <c r="Q2626" i="1"/>
  <c r="P3078" i="1"/>
  <c r="R48" i="17" s="1"/>
  <c r="Q3233" i="1"/>
  <c r="O4478" i="1"/>
  <c r="Q444" i="39" s="1"/>
  <c r="Q3542" i="1"/>
  <c r="Q3701" i="1"/>
  <c r="H25" i="1"/>
  <c r="O4051" i="1"/>
  <c r="Q17" i="39" s="1"/>
  <c r="Q3750" i="1"/>
  <c r="D21" i="1"/>
  <c r="E22" i="1"/>
  <c r="F16" i="1" s="1"/>
  <c r="R1953" i="1"/>
  <c r="P1603" i="1"/>
  <c r="R79" i="13" s="1"/>
  <c r="P1651" i="1"/>
  <c r="R127" i="13" s="1"/>
  <c r="P1747" i="1"/>
  <c r="R223" i="13" s="1"/>
  <c r="P1915" i="1"/>
  <c r="R391" i="13" s="1"/>
  <c r="P3496" i="1"/>
  <c r="R466" i="17" s="1"/>
  <c r="P1722" i="1"/>
  <c r="R198" i="13" s="1"/>
  <c r="P1994" i="1"/>
  <c r="R470" i="13" s="1"/>
  <c r="P1761" i="1"/>
  <c r="R237" i="13" s="1"/>
  <c r="P1857" i="1"/>
  <c r="R333" i="13" s="1"/>
  <c r="P1867" i="1"/>
  <c r="R343" i="13" s="1"/>
  <c r="P1866" i="1"/>
  <c r="R342" i="13" s="1"/>
  <c r="R1629" i="1"/>
  <c r="R1837" i="1"/>
  <c r="R2030" i="1"/>
  <c r="P2238" i="1"/>
  <c r="R212" i="15" s="1"/>
  <c r="R1570" i="1"/>
  <c r="P1569" i="1"/>
  <c r="R45" i="13" s="1"/>
  <c r="P3959" i="1"/>
  <c r="R427" i="18" s="1"/>
  <c r="P1963" i="1"/>
  <c r="R439" i="13" s="1"/>
  <c r="R1669" i="1"/>
  <c r="R1845" i="1"/>
  <c r="P3626" i="1"/>
  <c r="R94" i="18" s="1"/>
  <c r="P2895" i="1"/>
  <c r="R367" i="16" s="1"/>
  <c r="F31" i="38"/>
  <c r="F21" i="38"/>
  <c r="F43" i="38" s="1"/>
  <c r="G14" i="8" s="1"/>
  <c r="F32" i="38"/>
  <c r="E32" i="38"/>
  <c r="E21" i="38"/>
  <c r="G21" i="38"/>
  <c r="G32" i="38"/>
  <c r="C32" i="38"/>
  <c r="C21" i="38"/>
  <c r="D21" i="38"/>
  <c r="D43" i="38" s="1"/>
  <c r="E14" i="8" s="1"/>
  <c r="D32" i="38"/>
  <c r="D14" i="9"/>
  <c r="G14" i="9"/>
  <c r="R1546" i="1"/>
  <c r="Q1546" i="1"/>
  <c r="P1546" i="1"/>
  <c r="R22" i="13" s="1"/>
  <c r="R1754" i="1"/>
  <c r="Q1754" i="1"/>
  <c r="S1754" i="1"/>
  <c r="P1754" i="1"/>
  <c r="R230" i="13" s="1"/>
  <c r="Q1588" i="1"/>
  <c r="P1588" i="1"/>
  <c r="R64" i="13" s="1"/>
  <c r="P3740" i="1"/>
  <c r="R208" i="18" s="1"/>
  <c r="Q3740" i="1"/>
  <c r="R3740" i="1"/>
  <c r="Q3872" i="1"/>
  <c r="P3872" i="1"/>
  <c r="R340" i="18" s="1"/>
  <c r="S2199" i="1"/>
  <c r="P2199" i="1"/>
  <c r="R173" i="15" s="1"/>
  <c r="Q2199" i="1"/>
  <c r="R1705" i="1"/>
  <c r="Q1705" i="1"/>
  <c r="P1705" i="1"/>
  <c r="R181" i="13" s="1"/>
  <c r="R1957" i="1"/>
  <c r="Q1957" i="1"/>
  <c r="P1957" i="1"/>
  <c r="R433" i="13" s="1"/>
  <c r="Q1554" i="1"/>
  <c r="P1554" i="1"/>
  <c r="R30" i="13" s="1"/>
  <c r="R1554" i="1"/>
  <c r="P1958" i="1"/>
  <c r="R434" i="13" s="1"/>
  <c r="Q1958" i="1"/>
  <c r="P2010" i="1"/>
  <c r="R486" i="13" s="1"/>
  <c r="R2010" i="1"/>
  <c r="Q2010" i="1"/>
  <c r="S2010" i="1"/>
  <c r="R1633" i="1"/>
  <c r="Q1633" i="1"/>
  <c r="P1633" i="1"/>
  <c r="R109" i="13" s="1"/>
  <c r="R1897" i="1"/>
  <c r="Q1897" i="1"/>
  <c r="R1687" i="1"/>
  <c r="Q1687" i="1"/>
  <c r="P1687" i="1"/>
  <c r="R163" i="13" s="1"/>
  <c r="P1711" i="1"/>
  <c r="R187" i="13" s="1"/>
  <c r="R1711" i="1"/>
  <c r="Q1711" i="1"/>
  <c r="Q1735" i="1"/>
  <c r="R1735" i="1"/>
  <c r="P1735" i="1"/>
  <c r="R211" i="13" s="1"/>
  <c r="P1783" i="1"/>
  <c r="R259" i="13" s="1"/>
  <c r="R1783" i="1"/>
  <c r="Q1783" i="1"/>
  <c r="R1831" i="1"/>
  <c r="Q1831" i="1"/>
  <c r="P1831" i="1"/>
  <c r="R307" i="13" s="1"/>
  <c r="P1903" i="1"/>
  <c r="R379" i="13" s="1"/>
  <c r="R1903" i="1"/>
  <c r="Q1903" i="1"/>
  <c r="P3935" i="1"/>
  <c r="R403" i="18" s="1"/>
  <c r="Q3935" i="1"/>
  <c r="S1894" i="1"/>
  <c r="P1894" i="1"/>
  <c r="R370" i="13" s="1"/>
  <c r="Q1894" i="1"/>
  <c r="P2006" i="1"/>
  <c r="R482" i="13" s="1"/>
  <c r="Q2006" i="1"/>
  <c r="S2006" i="1"/>
  <c r="P1578" i="1"/>
  <c r="R54" i="13" s="1"/>
  <c r="S1578" i="1"/>
  <c r="Q1578" i="1"/>
  <c r="R1578" i="1"/>
  <c r="Q2299" i="1"/>
  <c r="P2299" i="1"/>
  <c r="R273" i="15" s="1"/>
  <c r="P1558" i="1"/>
  <c r="R34" i="13" s="1"/>
  <c r="R1558" i="1"/>
  <c r="S1558" i="1"/>
  <c r="Q1558" i="1"/>
  <c r="Q1698" i="1"/>
  <c r="S1698" i="1"/>
  <c r="R1698" i="1"/>
  <c r="P1698" i="1"/>
  <c r="R174" i="13" s="1"/>
  <c r="R1746" i="1"/>
  <c r="S1746" i="1"/>
  <c r="Q1746" i="1"/>
  <c r="P1746" i="1"/>
  <c r="R222" i="13" s="1"/>
  <c r="R1786" i="1"/>
  <c r="Q1786" i="1"/>
  <c r="S1786" i="1"/>
  <c r="P1786" i="1"/>
  <c r="R262" i="13" s="1"/>
  <c r="S1742" i="1"/>
  <c r="Q1742" i="1"/>
  <c r="P1742" i="1"/>
  <c r="R218" i="13" s="1"/>
  <c r="S1898" i="1"/>
  <c r="P1898" i="1"/>
  <c r="R374" i="13" s="1"/>
  <c r="R1898" i="1"/>
  <c r="Q1898" i="1"/>
  <c r="P2419" i="1"/>
  <c r="R393" i="15" s="1"/>
  <c r="Q2419" i="1"/>
  <c r="P1818" i="1"/>
  <c r="R294" i="13" s="1"/>
  <c r="R1818" i="1"/>
  <c r="Q1818" i="1"/>
  <c r="P2002" i="1"/>
  <c r="R478" i="13" s="1"/>
  <c r="R2002" i="1"/>
  <c r="Q2002" i="1"/>
  <c r="S2002" i="1"/>
  <c r="P3413" i="1"/>
  <c r="R383" i="17" s="1"/>
  <c r="Q3413" i="1"/>
  <c r="Q2363" i="1"/>
  <c r="P2363" i="1"/>
  <c r="R337" i="15" s="1"/>
  <c r="P2230" i="1"/>
  <c r="R204" i="15" s="1"/>
  <c r="Q2230" i="1"/>
  <c r="S2254" i="1"/>
  <c r="P2254" i="1"/>
  <c r="R228" i="15" s="1"/>
  <c r="P2278" i="1"/>
  <c r="R252" i="15" s="1"/>
  <c r="Q2278" i="1"/>
  <c r="R1538" i="1"/>
  <c r="P1538" i="1"/>
  <c r="R14" i="13" s="1"/>
  <c r="Q1538" i="1"/>
  <c r="P1562" i="1"/>
  <c r="R38" i="13" s="1"/>
  <c r="R1562" i="1"/>
  <c r="Q1562" i="1"/>
  <c r="S1590" i="1"/>
  <c r="R1590" i="1"/>
  <c r="Q1590" i="1"/>
  <c r="P1590" i="1"/>
  <c r="R66" i="13" s="1"/>
  <c r="S1586" i="1"/>
  <c r="R1586" i="1"/>
  <c r="Q1586" i="1"/>
  <c r="P1586" i="1"/>
  <c r="R62" i="13" s="1"/>
  <c r="P1998" i="1"/>
  <c r="R474" i="13" s="1"/>
  <c r="Q1998" i="1"/>
  <c r="S1998" i="1"/>
  <c r="P1582" i="1"/>
  <c r="R58" i="13" s="1"/>
  <c r="S1582" i="1"/>
  <c r="R1582" i="1"/>
  <c r="Q1582" i="1"/>
  <c r="S1710" i="1"/>
  <c r="P1710" i="1"/>
  <c r="R186" i="13" s="1"/>
  <c r="Q1710" i="1"/>
  <c r="Q1890" i="1"/>
  <c r="R1890" i="1"/>
  <c r="S1890" i="1"/>
  <c r="P1890" i="1"/>
  <c r="R366" i="13" s="1"/>
  <c r="S1714" i="1"/>
  <c r="P1714" i="1"/>
  <c r="R190" i="13" s="1"/>
  <c r="R1714" i="1"/>
  <c r="Q1714" i="1"/>
  <c r="P1822" i="1"/>
  <c r="R298" i="13" s="1"/>
  <c r="Q1822" i="1"/>
  <c r="S1822" i="1"/>
  <c r="Q2642" i="1"/>
  <c r="P2642" i="1"/>
  <c r="R114" i="16" s="1"/>
  <c r="S1734" i="1"/>
  <c r="Q1734" i="1"/>
  <c r="P1734" i="1"/>
  <c r="R210" i="13" s="1"/>
  <c r="Q1758" i="1"/>
  <c r="S1758" i="1"/>
  <c r="P1758" i="1"/>
  <c r="R234" i="13" s="1"/>
  <c r="Q1762" i="1"/>
  <c r="S1762" i="1"/>
  <c r="P1762" i="1"/>
  <c r="R238" i="13" s="1"/>
  <c r="R1762" i="1"/>
  <c r="P1810" i="1"/>
  <c r="R286" i="13" s="1"/>
  <c r="R1810" i="1"/>
  <c r="Q1810" i="1"/>
  <c r="S1706" i="1"/>
  <c r="P1706" i="1"/>
  <c r="R182" i="13" s="1"/>
  <c r="R1706" i="1"/>
  <c r="Q1706" i="1"/>
  <c r="K407" i="39"/>
  <c r="L407" i="39"/>
  <c r="O407" i="39"/>
  <c r="E407" i="39"/>
  <c r="F407" i="39"/>
  <c r="G407" i="39"/>
  <c r="H407" i="39"/>
  <c r="I407" i="39"/>
  <c r="M407" i="39"/>
  <c r="N407" i="39"/>
  <c r="P407" i="39"/>
  <c r="J407" i="39"/>
  <c r="O62" i="39"/>
  <c r="P62" i="39"/>
  <c r="E62" i="39"/>
  <c r="F62" i="39"/>
  <c r="G62" i="39"/>
  <c r="I62" i="39"/>
  <c r="J62" i="39"/>
  <c r="K62" i="39"/>
  <c r="H62" i="39"/>
  <c r="L62" i="39"/>
  <c r="M62" i="39"/>
  <c r="N62" i="39"/>
  <c r="O111" i="39"/>
  <c r="P111" i="39"/>
  <c r="G111" i="39"/>
  <c r="H111" i="39"/>
  <c r="I111" i="39"/>
  <c r="J111" i="39"/>
  <c r="K111" i="39"/>
  <c r="L111" i="39"/>
  <c r="M111" i="39"/>
  <c r="N111" i="39"/>
  <c r="E111" i="39"/>
  <c r="F111" i="39"/>
  <c r="J496" i="39"/>
  <c r="K496" i="39"/>
  <c r="O496" i="39"/>
  <c r="F496" i="39"/>
  <c r="G496" i="39"/>
  <c r="H496" i="39"/>
  <c r="I496" i="39"/>
  <c r="L496" i="39"/>
  <c r="M496" i="39"/>
  <c r="N496" i="39"/>
  <c r="P496" i="39"/>
  <c r="E496" i="39"/>
  <c r="O4068" i="1"/>
  <c r="Q34" i="39" s="1"/>
  <c r="Q2254" i="1"/>
  <c r="R1665" i="1"/>
  <c r="Q1821" i="1"/>
  <c r="Q1845" i="1"/>
  <c r="P1771" i="1"/>
  <c r="R247" i="13" s="1"/>
  <c r="Q1798" i="1"/>
  <c r="P1592" i="1"/>
  <c r="R68" i="13" s="1"/>
  <c r="P1688" i="1"/>
  <c r="R164" i="13" s="1"/>
  <c r="P1784" i="1"/>
  <c r="R260" i="13" s="1"/>
  <c r="P1880" i="1"/>
  <c r="R356" i="13" s="1"/>
  <c r="P1976" i="1"/>
  <c r="R452" i="13" s="1"/>
  <c r="R1688" i="1"/>
  <c r="Q2458" i="1"/>
  <c r="Q3119" i="1"/>
  <c r="P3542" i="1"/>
  <c r="R10" i="18" s="1"/>
  <c r="P1609" i="1"/>
  <c r="R85" i="13" s="1"/>
  <c r="P1689" i="1"/>
  <c r="R165" i="13" s="1"/>
  <c r="P1773" i="1"/>
  <c r="R249" i="13" s="1"/>
  <c r="P1917" i="1"/>
  <c r="R393" i="13" s="1"/>
  <c r="K7" i="39"/>
  <c r="L7" i="39"/>
  <c r="M7" i="39"/>
  <c r="N7" i="39"/>
  <c r="O7" i="39"/>
  <c r="P7" i="39"/>
  <c r="F7" i="39"/>
  <c r="G7" i="39"/>
  <c r="H7" i="39"/>
  <c r="I7" i="39"/>
  <c r="J7" i="39"/>
  <c r="S1722" i="1"/>
  <c r="S1994" i="1"/>
  <c r="Q3848" i="1"/>
  <c r="O186" i="39"/>
  <c r="P186" i="39"/>
  <c r="G186" i="39"/>
  <c r="E186" i="39"/>
  <c r="F186" i="39"/>
  <c r="H186" i="39"/>
  <c r="I186" i="39"/>
  <c r="J186" i="39"/>
  <c r="K186" i="39"/>
  <c r="L186" i="39"/>
  <c r="M186" i="39"/>
  <c r="N186" i="39"/>
  <c r="P294" i="39"/>
  <c r="E294" i="39"/>
  <c r="F294" i="39"/>
  <c r="G294" i="39"/>
  <c r="H294" i="39"/>
  <c r="I294" i="39"/>
  <c r="L294" i="39"/>
  <c r="M294" i="39"/>
  <c r="N294" i="39"/>
  <c r="J294" i="39"/>
  <c r="K294" i="39"/>
  <c r="O294" i="39"/>
  <c r="K378" i="39"/>
  <c r="L378" i="39"/>
  <c r="O378" i="39"/>
  <c r="P378" i="39"/>
  <c r="I378" i="39"/>
  <c r="E378" i="39"/>
  <c r="F378" i="39"/>
  <c r="G378" i="39"/>
  <c r="H378" i="39"/>
  <c r="M378" i="39"/>
  <c r="N378" i="39"/>
  <c r="J378" i="39"/>
  <c r="J19" i="39"/>
  <c r="K19" i="39"/>
  <c r="L19" i="39"/>
  <c r="M19" i="39"/>
  <c r="N19" i="39"/>
  <c r="O19" i="39"/>
  <c r="P19" i="39"/>
  <c r="E19" i="39"/>
  <c r="F19" i="39"/>
  <c r="H19" i="39"/>
  <c r="I19" i="39"/>
  <c r="G19" i="39"/>
  <c r="O67" i="39"/>
  <c r="P67" i="39"/>
  <c r="E67" i="39"/>
  <c r="F67" i="39"/>
  <c r="G67" i="39"/>
  <c r="I67" i="39"/>
  <c r="J67" i="39"/>
  <c r="K67" i="39"/>
  <c r="L67" i="39"/>
  <c r="M67" i="39"/>
  <c r="N67" i="39"/>
  <c r="H67" i="39"/>
  <c r="I115" i="39"/>
  <c r="J115" i="39"/>
  <c r="L115" i="39"/>
  <c r="O115" i="39"/>
  <c r="P115" i="39"/>
  <c r="E115" i="39"/>
  <c r="F115" i="39"/>
  <c r="H115" i="39"/>
  <c r="K115" i="39"/>
  <c r="G115" i="39"/>
  <c r="M115" i="39"/>
  <c r="N115" i="39"/>
  <c r="I139" i="39"/>
  <c r="J139" i="39"/>
  <c r="L139" i="39"/>
  <c r="O139" i="39"/>
  <c r="P139" i="39"/>
  <c r="F139" i="39"/>
  <c r="H139" i="39"/>
  <c r="K139" i="39"/>
  <c r="M139" i="39"/>
  <c r="N139" i="39"/>
  <c r="E139" i="39"/>
  <c r="G139" i="39"/>
  <c r="O187" i="39"/>
  <c r="P187" i="39"/>
  <c r="G187" i="39"/>
  <c r="H187" i="39"/>
  <c r="I187" i="39"/>
  <c r="J187" i="39"/>
  <c r="K187" i="39"/>
  <c r="L187" i="39"/>
  <c r="M187" i="39"/>
  <c r="N187" i="39"/>
  <c r="E187" i="39"/>
  <c r="F187" i="39"/>
  <c r="M211" i="39"/>
  <c r="N211" i="39"/>
  <c r="O211" i="39"/>
  <c r="P211" i="39"/>
  <c r="E211" i="39"/>
  <c r="F211" i="39"/>
  <c r="G211" i="39"/>
  <c r="H211" i="39"/>
  <c r="I211" i="39"/>
  <c r="J211" i="39"/>
  <c r="K211" i="39"/>
  <c r="L211" i="39"/>
  <c r="M235" i="39"/>
  <c r="N235" i="39"/>
  <c r="E235" i="39"/>
  <c r="F235" i="39"/>
  <c r="H235" i="39"/>
  <c r="I235" i="39"/>
  <c r="J235" i="39"/>
  <c r="K235" i="39"/>
  <c r="L235" i="39"/>
  <c r="O235" i="39"/>
  <c r="P235" i="39"/>
  <c r="G235" i="39"/>
  <c r="M259" i="39"/>
  <c r="N259" i="39"/>
  <c r="E259" i="39"/>
  <c r="F259" i="39"/>
  <c r="G259" i="39"/>
  <c r="H259" i="39"/>
  <c r="K259" i="39"/>
  <c r="L259" i="39"/>
  <c r="O259" i="39"/>
  <c r="I259" i="39"/>
  <c r="J259" i="39"/>
  <c r="P259" i="39"/>
  <c r="P283" i="39"/>
  <c r="E283" i="39"/>
  <c r="F283" i="39"/>
  <c r="G283" i="39"/>
  <c r="H283" i="39"/>
  <c r="I283" i="39"/>
  <c r="L283" i="39"/>
  <c r="M283" i="39"/>
  <c r="N283" i="39"/>
  <c r="K283" i="39"/>
  <c r="O283" i="39"/>
  <c r="J283" i="39"/>
  <c r="P307" i="39"/>
  <c r="E307" i="39"/>
  <c r="F307" i="39"/>
  <c r="G307" i="39"/>
  <c r="H307" i="39"/>
  <c r="I307" i="39"/>
  <c r="L307" i="39"/>
  <c r="M307" i="39"/>
  <c r="N307" i="39"/>
  <c r="K307" i="39"/>
  <c r="O307" i="39"/>
  <c r="J307" i="39"/>
  <c r="E331" i="39"/>
  <c r="H331" i="39"/>
  <c r="I331" i="39"/>
  <c r="F331" i="39"/>
  <c r="G331" i="39"/>
  <c r="J331" i="39"/>
  <c r="K331" i="39"/>
  <c r="N331" i="39"/>
  <c r="O331" i="39"/>
  <c r="P331" i="39"/>
  <c r="L331" i="39"/>
  <c r="M331" i="39"/>
  <c r="E355" i="39"/>
  <c r="I355" i="39"/>
  <c r="M355" i="39"/>
  <c r="N355" i="39"/>
  <c r="K355" i="39"/>
  <c r="F355" i="39"/>
  <c r="G355" i="39"/>
  <c r="J355" i="39"/>
  <c r="L355" i="39"/>
  <c r="O355" i="39"/>
  <c r="P355" i="39"/>
  <c r="H355" i="39"/>
  <c r="K379" i="39"/>
  <c r="L379" i="39"/>
  <c r="O379" i="39"/>
  <c r="P379" i="39"/>
  <c r="I379" i="39"/>
  <c r="G379" i="39"/>
  <c r="H379" i="39"/>
  <c r="J379" i="39"/>
  <c r="M379" i="39"/>
  <c r="N379" i="39"/>
  <c r="E379" i="39"/>
  <c r="F379" i="39"/>
  <c r="K403" i="39"/>
  <c r="L403" i="39"/>
  <c r="O403" i="39"/>
  <c r="E403" i="39"/>
  <c r="F403" i="39"/>
  <c r="G403" i="39"/>
  <c r="H403" i="39"/>
  <c r="I403" i="39"/>
  <c r="M403" i="39"/>
  <c r="N403" i="39"/>
  <c r="P403" i="39"/>
  <c r="J403" i="39"/>
  <c r="J427" i="39"/>
  <c r="K427" i="39"/>
  <c r="L427" i="39"/>
  <c r="M427" i="39"/>
  <c r="N427" i="39"/>
  <c r="O427" i="39"/>
  <c r="P427" i="39"/>
  <c r="F427" i="39"/>
  <c r="G427" i="39"/>
  <c r="H427" i="39"/>
  <c r="I427" i="39"/>
  <c r="E427" i="39"/>
  <c r="J475" i="39"/>
  <c r="K475" i="39"/>
  <c r="N475" i="39"/>
  <c r="O475" i="39"/>
  <c r="H475" i="39"/>
  <c r="M475" i="39"/>
  <c r="P475" i="39"/>
  <c r="E475" i="39"/>
  <c r="F475" i="39"/>
  <c r="G475" i="39"/>
  <c r="I475" i="39"/>
  <c r="L475" i="39"/>
  <c r="J13" i="39"/>
  <c r="K13" i="39"/>
  <c r="L13" i="39"/>
  <c r="M13" i="39"/>
  <c r="N13" i="39"/>
  <c r="O13" i="39"/>
  <c r="P13" i="39"/>
  <c r="E13" i="39"/>
  <c r="F13" i="39"/>
  <c r="H13" i="39"/>
  <c r="I13" i="39"/>
  <c r="G13" i="39"/>
  <c r="P289" i="39"/>
  <c r="E289" i="39"/>
  <c r="F289" i="39"/>
  <c r="G289" i="39"/>
  <c r="H289" i="39"/>
  <c r="I289" i="39"/>
  <c r="L289" i="39"/>
  <c r="M289" i="39"/>
  <c r="N289" i="39"/>
  <c r="J289" i="39"/>
  <c r="K289" i="39"/>
  <c r="O289" i="39"/>
  <c r="J22" i="39"/>
  <c r="K22" i="39"/>
  <c r="L22" i="39"/>
  <c r="M22" i="39"/>
  <c r="N22" i="39"/>
  <c r="O22" i="39"/>
  <c r="P22" i="39"/>
  <c r="E22" i="39"/>
  <c r="F22" i="39"/>
  <c r="G22" i="39"/>
  <c r="H22" i="39"/>
  <c r="I22" i="39"/>
  <c r="O58" i="39"/>
  <c r="P58" i="39"/>
  <c r="E58" i="39"/>
  <c r="F58" i="39"/>
  <c r="G58" i="39"/>
  <c r="I58" i="39"/>
  <c r="J58" i="39"/>
  <c r="K58" i="39"/>
  <c r="L58" i="39"/>
  <c r="M58" i="39"/>
  <c r="N58" i="39"/>
  <c r="H58" i="39"/>
  <c r="J478" i="39"/>
  <c r="K478" i="39"/>
  <c r="N478" i="39"/>
  <c r="O478" i="39"/>
  <c r="H478" i="39"/>
  <c r="E478" i="39"/>
  <c r="F478" i="39"/>
  <c r="G478" i="39"/>
  <c r="I478" i="39"/>
  <c r="L478" i="39"/>
  <c r="M478" i="39"/>
  <c r="P478" i="39"/>
  <c r="L47" i="39"/>
  <c r="M47" i="39"/>
  <c r="P47" i="39"/>
  <c r="E47" i="39"/>
  <c r="F47" i="39"/>
  <c r="G47" i="39"/>
  <c r="H47" i="39"/>
  <c r="I47" i="39"/>
  <c r="J47" i="39"/>
  <c r="N47" i="39"/>
  <c r="O47" i="39"/>
  <c r="K47" i="39"/>
  <c r="I143" i="39"/>
  <c r="J143" i="39"/>
  <c r="L143" i="39"/>
  <c r="O143" i="39"/>
  <c r="E143" i="39"/>
  <c r="F143" i="39"/>
  <c r="G143" i="39"/>
  <c r="H143" i="39"/>
  <c r="M143" i="39"/>
  <c r="P143" i="39"/>
  <c r="K143" i="39"/>
  <c r="N143" i="39"/>
  <c r="E335" i="39"/>
  <c r="H335" i="39"/>
  <c r="I335" i="39"/>
  <c r="F335" i="39"/>
  <c r="G335" i="39"/>
  <c r="J335" i="39"/>
  <c r="K335" i="39"/>
  <c r="N335" i="39"/>
  <c r="O335" i="39"/>
  <c r="P335" i="39"/>
  <c r="L335" i="39"/>
  <c r="M335" i="39"/>
  <c r="K383" i="39"/>
  <c r="L383" i="39"/>
  <c r="O383" i="39"/>
  <c r="P383" i="39"/>
  <c r="I383" i="39"/>
  <c r="E383" i="39"/>
  <c r="F383" i="39"/>
  <c r="G383" i="39"/>
  <c r="H383" i="39"/>
  <c r="J383" i="39"/>
  <c r="N383" i="39"/>
  <c r="M383" i="39"/>
  <c r="J479" i="39"/>
  <c r="K479" i="39"/>
  <c r="N479" i="39"/>
  <c r="O479" i="39"/>
  <c r="F479" i="39"/>
  <c r="G479" i="39"/>
  <c r="H479" i="39"/>
  <c r="I479" i="39"/>
  <c r="L479" i="39"/>
  <c r="M479" i="39"/>
  <c r="P479" i="39"/>
  <c r="E479" i="39"/>
  <c r="O193" i="39"/>
  <c r="P193" i="39"/>
  <c r="G193" i="39"/>
  <c r="N193" i="39"/>
  <c r="E193" i="39"/>
  <c r="F193" i="39"/>
  <c r="H193" i="39"/>
  <c r="I193" i="39"/>
  <c r="J193" i="39"/>
  <c r="K193" i="39"/>
  <c r="L193" i="39"/>
  <c r="M193" i="39"/>
  <c r="J469" i="39"/>
  <c r="K469" i="39"/>
  <c r="N469" i="39"/>
  <c r="O469" i="39"/>
  <c r="H469" i="39"/>
  <c r="E469" i="39"/>
  <c r="F469" i="39"/>
  <c r="G469" i="39"/>
  <c r="I469" i="39"/>
  <c r="L469" i="39"/>
  <c r="M469" i="39"/>
  <c r="P469" i="39"/>
  <c r="J24" i="39"/>
  <c r="K24" i="39"/>
  <c r="L24" i="39"/>
  <c r="M24" i="39"/>
  <c r="N24" i="39"/>
  <c r="O24" i="39"/>
  <c r="P24" i="39"/>
  <c r="E24" i="39"/>
  <c r="F24" i="39"/>
  <c r="G24" i="39"/>
  <c r="H24" i="39"/>
  <c r="I24" i="39"/>
  <c r="O72" i="39"/>
  <c r="P72" i="39"/>
  <c r="E72" i="39"/>
  <c r="F72" i="39"/>
  <c r="G72" i="39"/>
  <c r="I72" i="39"/>
  <c r="J72" i="39"/>
  <c r="K72" i="39"/>
  <c r="H72" i="39"/>
  <c r="N72" i="39"/>
  <c r="L72" i="39"/>
  <c r="M72" i="39"/>
  <c r="I120" i="39"/>
  <c r="J120" i="39"/>
  <c r="L120" i="39"/>
  <c r="O120" i="39"/>
  <c r="H120" i="39"/>
  <c r="K120" i="39"/>
  <c r="M120" i="39"/>
  <c r="N120" i="39"/>
  <c r="P120" i="39"/>
  <c r="E120" i="39"/>
  <c r="F120" i="39"/>
  <c r="G120" i="39"/>
  <c r="O168" i="39"/>
  <c r="P168" i="39"/>
  <c r="E168" i="39"/>
  <c r="F168" i="39"/>
  <c r="G168" i="39"/>
  <c r="I168" i="39"/>
  <c r="K168" i="39"/>
  <c r="L168" i="39"/>
  <c r="H168" i="39"/>
  <c r="J168" i="39"/>
  <c r="M168" i="39"/>
  <c r="N168" i="39"/>
  <c r="M216" i="39"/>
  <c r="N216" i="39"/>
  <c r="O216" i="39"/>
  <c r="P216" i="39"/>
  <c r="E216" i="39"/>
  <c r="F216" i="39"/>
  <c r="G216" i="39"/>
  <c r="H216" i="39"/>
  <c r="I216" i="39"/>
  <c r="J216" i="39"/>
  <c r="K216" i="39"/>
  <c r="L216" i="39"/>
  <c r="M264" i="39"/>
  <c r="N264" i="39"/>
  <c r="E264" i="39"/>
  <c r="F264" i="39"/>
  <c r="G264" i="39"/>
  <c r="H264" i="39"/>
  <c r="I264" i="39"/>
  <c r="J264" i="39"/>
  <c r="K264" i="39"/>
  <c r="P264" i="39"/>
  <c r="L264" i="39"/>
  <c r="O264" i="39"/>
  <c r="E312" i="39"/>
  <c r="F312" i="39"/>
  <c r="G312" i="39"/>
  <c r="H312" i="39"/>
  <c r="I312" i="39"/>
  <c r="L312" i="39"/>
  <c r="M312" i="39"/>
  <c r="N312" i="39"/>
  <c r="J312" i="39"/>
  <c r="K312" i="39"/>
  <c r="P312" i="39"/>
  <c r="O312" i="39"/>
  <c r="E360" i="39"/>
  <c r="I360" i="39"/>
  <c r="K360" i="39"/>
  <c r="L360" i="39"/>
  <c r="O360" i="39"/>
  <c r="P360" i="39"/>
  <c r="H360" i="39"/>
  <c r="G360" i="39"/>
  <c r="J360" i="39"/>
  <c r="M360" i="39"/>
  <c r="N360" i="39"/>
  <c r="F360" i="39"/>
  <c r="K408" i="39"/>
  <c r="L408" i="39"/>
  <c r="F408" i="39"/>
  <c r="G408" i="39"/>
  <c r="H408" i="39"/>
  <c r="I408" i="39"/>
  <c r="J408" i="39"/>
  <c r="M408" i="39"/>
  <c r="N408" i="39"/>
  <c r="P408" i="39"/>
  <c r="E408" i="39"/>
  <c r="O408" i="39"/>
  <c r="J456" i="39"/>
  <c r="K456" i="39"/>
  <c r="N456" i="39"/>
  <c r="O456" i="39"/>
  <c r="H456" i="39"/>
  <c r="P456" i="39"/>
  <c r="E456" i="39"/>
  <c r="F456" i="39"/>
  <c r="G456" i="39"/>
  <c r="I456" i="39"/>
  <c r="L456" i="39"/>
  <c r="M456" i="39"/>
  <c r="J480" i="39"/>
  <c r="K480" i="39"/>
  <c r="N480" i="39"/>
  <c r="O480" i="39"/>
  <c r="L480" i="39"/>
  <c r="M480" i="39"/>
  <c r="P480" i="39"/>
  <c r="E480" i="39"/>
  <c r="F480" i="39"/>
  <c r="G480" i="39"/>
  <c r="H480" i="39"/>
  <c r="I480" i="39"/>
  <c r="M229" i="39"/>
  <c r="N229" i="39"/>
  <c r="E229" i="39"/>
  <c r="F229" i="39"/>
  <c r="H229" i="39"/>
  <c r="G229" i="39"/>
  <c r="K229" i="39"/>
  <c r="L229" i="39"/>
  <c r="O229" i="39"/>
  <c r="J229" i="39"/>
  <c r="P229" i="39"/>
  <c r="I229" i="39"/>
  <c r="J505" i="39"/>
  <c r="K505" i="39"/>
  <c r="F505" i="39"/>
  <c r="G505" i="39"/>
  <c r="H505" i="39"/>
  <c r="I505" i="39"/>
  <c r="L505" i="39"/>
  <c r="M505" i="39"/>
  <c r="N505" i="39"/>
  <c r="O505" i="39"/>
  <c r="P505" i="39"/>
  <c r="E505" i="39"/>
  <c r="O86" i="39"/>
  <c r="P86" i="39"/>
  <c r="E86" i="39"/>
  <c r="I86" i="39"/>
  <c r="J86" i="39"/>
  <c r="L86" i="39"/>
  <c r="M86" i="39"/>
  <c r="N86" i="39"/>
  <c r="H86" i="39"/>
  <c r="K86" i="39"/>
  <c r="G86" i="39"/>
  <c r="F86" i="39"/>
  <c r="K374" i="39"/>
  <c r="L374" i="39"/>
  <c r="O374" i="39"/>
  <c r="P374" i="39"/>
  <c r="I374" i="39"/>
  <c r="F374" i="39"/>
  <c r="G374" i="39"/>
  <c r="H374" i="39"/>
  <c r="J374" i="39"/>
  <c r="M374" i="39"/>
  <c r="N374" i="39"/>
  <c r="E374" i="39"/>
  <c r="J482" i="39"/>
  <c r="K482" i="39"/>
  <c r="N482" i="39"/>
  <c r="O482" i="39"/>
  <c r="F482" i="39"/>
  <c r="G482" i="39"/>
  <c r="H482" i="39"/>
  <c r="I482" i="39"/>
  <c r="L482" i="39"/>
  <c r="M482" i="39"/>
  <c r="P482" i="39"/>
  <c r="E482" i="39"/>
  <c r="J495" i="39"/>
  <c r="K495" i="39"/>
  <c r="O495" i="39"/>
  <c r="E495" i="39"/>
  <c r="F495" i="39"/>
  <c r="G495" i="39"/>
  <c r="H495" i="39"/>
  <c r="I495" i="39"/>
  <c r="L495" i="39"/>
  <c r="M495" i="39"/>
  <c r="N495" i="39"/>
  <c r="P495" i="39"/>
  <c r="J499" i="39"/>
  <c r="K499" i="39"/>
  <c r="O499" i="39"/>
  <c r="E499" i="39"/>
  <c r="F499" i="39"/>
  <c r="G499" i="39"/>
  <c r="H499" i="39"/>
  <c r="I499" i="39"/>
  <c r="L499" i="39"/>
  <c r="M499" i="39"/>
  <c r="N499" i="39"/>
  <c r="P499" i="39"/>
  <c r="M238" i="39"/>
  <c r="N238" i="39"/>
  <c r="E238" i="39"/>
  <c r="F238" i="39"/>
  <c r="H238" i="39"/>
  <c r="L238" i="39"/>
  <c r="O238" i="39"/>
  <c r="P238" i="39"/>
  <c r="G238" i="39"/>
  <c r="I238" i="39"/>
  <c r="J238" i="39"/>
  <c r="K238" i="39"/>
  <c r="O191" i="39"/>
  <c r="P191" i="39"/>
  <c r="G191" i="39"/>
  <c r="H191" i="39"/>
  <c r="I191" i="39"/>
  <c r="J191" i="39"/>
  <c r="K191" i="39"/>
  <c r="L191" i="39"/>
  <c r="M191" i="39"/>
  <c r="N191" i="39"/>
  <c r="E191" i="39"/>
  <c r="F191" i="39"/>
  <c r="J39" i="39"/>
  <c r="K39" i="39"/>
  <c r="L39" i="39"/>
  <c r="M39" i="39"/>
  <c r="N39" i="39"/>
  <c r="P39" i="39"/>
  <c r="E39" i="39"/>
  <c r="F39" i="39"/>
  <c r="H39" i="39"/>
  <c r="I39" i="39"/>
  <c r="O39" i="39"/>
  <c r="G39" i="39"/>
  <c r="M255" i="39"/>
  <c r="N255" i="39"/>
  <c r="E255" i="39"/>
  <c r="F255" i="39"/>
  <c r="G255" i="39"/>
  <c r="H255" i="39"/>
  <c r="K255" i="39"/>
  <c r="L255" i="39"/>
  <c r="O255" i="39"/>
  <c r="J255" i="39"/>
  <c r="P255" i="39"/>
  <c r="I255" i="39"/>
  <c r="K375" i="39"/>
  <c r="L375" i="39"/>
  <c r="O375" i="39"/>
  <c r="P375" i="39"/>
  <c r="I375" i="39"/>
  <c r="N375" i="39"/>
  <c r="E375" i="39"/>
  <c r="G375" i="39"/>
  <c r="H375" i="39"/>
  <c r="J375" i="39"/>
  <c r="M375" i="39"/>
  <c r="F375" i="39"/>
  <c r="J471" i="39"/>
  <c r="K471" i="39"/>
  <c r="N471" i="39"/>
  <c r="O471" i="39"/>
  <c r="H471" i="39"/>
  <c r="E471" i="39"/>
  <c r="F471" i="39"/>
  <c r="G471" i="39"/>
  <c r="I471" i="39"/>
  <c r="L471" i="39"/>
  <c r="M471" i="39"/>
  <c r="P471" i="39"/>
  <c r="O172" i="39"/>
  <c r="P172" i="39"/>
  <c r="E172" i="39"/>
  <c r="G172" i="39"/>
  <c r="I172" i="39"/>
  <c r="J172" i="39"/>
  <c r="K172" i="39"/>
  <c r="L172" i="39"/>
  <c r="M172" i="39"/>
  <c r="N172" i="39"/>
  <c r="F172" i="39"/>
  <c r="H172" i="39"/>
  <c r="Q3077" i="1"/>
  <c r="P3951" i="1"/>
  <c r="R419" i="18" s="1"/>
  <c r="P1594" i="1"/>
  <c r="R70" i="13" s="1"/>
  <c r="P1978" i="1"/>
  <c r="R454" i="13" s="1"/>
  <c r="Q1541" i="1"/>
  <c r="Q1617" i="1"/>
  <c r="Q1669" i="1"/>
  <c r="R1821" i="1"/>
  <c r="Q1925" i="1"/>
  <c r="Q2001" i="1"/>
  <c r="P1675" i="1"/>
  <c r="R151" i="13" s="1"/>
  <c r="P1723" i="1"/>
  <c r="R199" i="13" s="1"/>
  <c r="Q1866" i="1"/>
  <c r="Q1994" i="1"/>
  <c r="Q1959" i="1"/>
  <c r="Q3106" i="1"/>
  <c r="Q3657" i="1"/>
  <c r="P2380" i="1"/>
  <c r="R354" i="15" s="1"/>
  <c r="P3880" i="1"/>
  <c r="R348" i="18" s="1"/>
  <c r="P1617" i="1"/>
  <c r="R93" i="13" s="1"/>
  <c r="P1693" i="1"/>
  <c r="R169" i="13" s="1"/>
  <c r="P1793" i="1"/>
  <c r="R269" i="13" s="1"/>
  <c r="P1925" i="1"/>
  <c r="R401" i="13" s="1"/>
  <c r="J17" i="39"/>
  <c r="K17" i="39"/>
  <c r="L17" i="39"/>
  <c r="M17" i="39"/>
  <c r="N17" i="39"/>
  <c r="O17" i="39"/>
  <c r="P17" i="39"/>
  <c r="E17" i="39"/>
  <c r="F17" i="39"/>
  <c r="H17" i="39"/>
  <c r="I17" i="39"/>
  <c r="G17" i="39"/>
  <c r="J41" i="39"/>
  <c r="K41" i="39"/>
  <c r="L41" i="39"/>
  <c r="M41" i="39"/>
  <c r="N41" i="39"/>
  <c r="P41" i="39"/>
  <c r="E41" i="39"/>
  <c r="F41" i="39"/>
  <c r="G41" i="39"/>
  <c r="H41" i="39"/>
  <c r="I41" i="39"/>
  <c r="O41" i="39"/>
  <c r="O77" i="39"/>
  <c r="P77" i="39"/>
  <c r="E77" i="39"/>
  <c r="I77" i="39"/>
  <c r="J77" i="39"/>
  <c r="K77" i="39"/>
  <c r="L77" i="39"/>
  <c r="M77" i="39"/>
  <c r="N77" i="39"/>
  <c r="G77" i="39"/>
  <c r="F77" i="39"/>
  <c r="H77" i="39"/>
  <c r="O161" i="39"/>
  <c r="P161" i="39"/>
  <c r="E161" i="39"/>
  <c r="F161" i="39"/>
  <c r="G161" i="39"/>
  <c r="I161" i="39"/>
  <c r="K161" i="39"/>
  <c r="L161" i="39"/>
  <c r="H161" i="39"/>
  <c r="J161" i="39"/>
  <c r="M161" i="39"/>
  <c r="N161" i="39"/>
  <c r="M209" i="39"/>
  <c r="N209" i="39"/>
  <c r="O209" i="39"/>
  <c r="P209" i="39"/>
  <c r="E209" i="39"/>
  <c r="F209" i="39"/>
  <c r="G209" i="39"/>
  <c r="H209" i="39"/>
  <c r="I209" i="39"/>
  <c r="J209" i="39"/>
  <c r="K209" i="39"/>
  <c r="L209" i="39"/>
  <c r="P281" i="39"/>
  <c r="E281" i="39"/>
  <c r="F281" i="39"/>
  <c r="G281" i="39"/>
  <c r="H281" i="39"/>
  <c r="I281" i="39"/>
  <c r="L281" i="39"/>
  <c r="M281" i="39"/>
  <c r="N281" i="39"/>
  <c r="J281" i="39"/>
  <c r="K281" i="39"/>
  <c r="O281" i="39"/>
  <c r="E329" i="39"/>
  <c r="H329" i="39"/>
  <c r="I329" i="39"/>
  <c r="L329" i="39"/>
  <c r="M329" i="39"/>
  <c r="N329" i="39"/>
  <c r="O329" i="39"/>
  <c r="P329" i="39"/>
  <c r="F329" i="39"/>
  <c r="G329" i="39"/>
  <c r="J329" i="39"/>
  <c r="K329" i="39"/>
  <c r="K365" i="39"/>
  <c r="L365" i="39"/>
  <c r="O365" i="39"/>
  <c r="P365" i="39"/>
  <c r="I365" i="39"/>
  <c r="J365" i="39"/>
  <c r="M365" i="39"/>
  <c r="N365" i="39"/>
  <c r="E365" i="39"/>
  <c r="F365" i="39"/>
  <c r="G365" i="39"/>
  <c r="H365" i="39"/>
  <c r="J30" i="39"/>
  <c r="K30" i="39"/>
  <c r="L30" i="39"/>
  <c r="M30" i="39"/>
  <c r="N30" i="39"/>
  <c r="O30" i="39"/>
  <c r="P30" i="39"/>
  <c r="E30" i="39"/>
  <c r="F30" i="39"/>
  <c r="G30" i="39"/>
  <c r="H30" i="39"/>
  <c r="I30" i="39"/>
  <c r="K402" i="39"/>
  <c r="L402" i="39"/>
  <c r="O402" i="39"/>
  <c r="N402" i="39"/>
  <c r="P402" i="39"/>
  <c r="E402" i="39"/>
  <c r="F402" i="39"/>
  <c r="H402" i="39"/>
  <c r="I402" i="39"/>
  <c r="J402" i="39"/>
  <c r="M402" i="39"/>
  <c r="G402" i="39"/>
  <c r="L43" i="39"/>
  <c r="M43" i="39"/>
  <c r="P43" i="39"/>
  <c r="E43" i="39"/>
  <c r="F43" i="39"/>
  <c r="J43" i="39"/>
  <c r="K43" i="39"/>
  <c r="N43" i="39"/>
  <c r="O43" i="39"/>
  <c r="G43" i="39"/>
  <c r="H43" i="39"/>
  <c r="I43" i="39"/>
  <c r="O163" i="39"/>
  <c r="P163" i="39"/>
  <c r="E163" i="39"/>
  <c r="F163" i="39"/>
  <c r="G163" i="39"/>
  <c r="I163" i="39"/>
  <c r="K163" i="39"/>
  <c r="L163" i="39"/>
  <c r="M163" i="39"/>
  <c r="N163" i="39"/>
  <c r="H163" i="39"/>
  <c r="J163" i="39"/>
  <c r="J451" i="39"/>
  <c r="K451" i="39"/>
  <c r="N451" i="39"/>
  <c r="O451" i="39"/>
  <c r="H451" i="39"/>
  <c r="M451" i="39"/>
  <c r="P451" i="39"/>
  <c r="E451" i="39"/>
  <c r="F451" i="39"/>
  <c r="G451" i="39"/>
  <c r="I451" i="39"/>
  <c r="L451" i="39"/>
  <c r="J32" i="39"/>
  <c r="K32" i="39"/>
  <c r="L32" i="39"/>
  <c r="M32" i="39"/>
  <c r="N32" i="39"/>
  <c r="O32" i="39"/>
  <c r="P32" i="39"/>
  <c r="E32" i="39"/>
  <c r="F32" i="39"/>
  <c r="G32" i="39"/>
  <c r="H32" i="39"/>
  <c r="I32" i="39"/>
  <c r="O56" i="39"/>
  <c r="P56" i="39"/>
  <c r="E56" i="39"/>
  <c r="F56" i="39"/>
  <c r="G56" i="39"/>
  <c r="I56" i="39"/>
  <c r="J56" i="39"/>
  <c r="K56" i="39"/>
  <c r="H56" i="39"/>
  <c r="L56" i="39"/>
  <c r="M56" i="39"/>
  <c r="N56" i="39"/>
  <c r="O80" i="39"/>
  <c r="P80" i="39"/>
  <c r="E80" i="39"/>
  <c r="I80" i="39"/>
  <c r="J80" i="39"/>
  <c r="K80" i="39"/>
  <c r="F80" i="39"/>
  <c r="G80" i="39"/>
  <c r="H80" i="39"/>
  <c r="L80" i="39"/>
  <c r="M80" i="39"/>
  <c r="N80" i="39"/>
  <c r="J21" i="39"/>
  <c r="K21" i="39"/>
  <c r="L21" i="39"/>
  <c r="M21" i="39"/>
  <c r="N21" i="39"/>
  <c r="O21" i="39"/>
  <c r="P21" i="39"/>
  <c r="E21" i="39"/>
  <c r="F21" i="39"/>
  <c r="H21" i="39"/>
  <c r="I21" i="39"/>
  <c r="G21" i="39"/>
  <c r="L45" i="39"/>
  <c r="M45" i="39"/>
  <c r="P45" i="39"/>
  <c r="E45" i="39"/>
  <c r="F45" i="39"/>
  <c r="H45" i="39"/>
  <c r="I45" i="39"/>
  <c r="J45" i="39"/>
  <c r="K45" i="39"/>
  <c r="N45" i="39"/>
  <c r="G45" i="39"/>
  <c r="O45" i="39"/>
  <c r="O69" i="39"/>
  <c r="P69" i="39"/>
  <c r="E69" i="39"/>
  <c r="F69" i="39"/>
  <c r="G69" i="39"/>
  <c r="I69" i="39"/>
  <c r="J69" i="39"/>
  <c r="K69" i="39"/>
  <c r="H69" i="39"/>
  <c r="N69" i="39"/>
  <c r="L69" i="39"/>
  <c r="M69" i="39"/>
  <c r="O93" i="39"/>
  <c r="P93" i="39"/>
  <c r="E93" i="39"/>
  <c r="I93" i="39"/>
  <c r="J93" i="39"/>
  <c r="K93" i="39"/>
  <c r="L93" i="39"/>
  <c r="M93" i="39"/>
  <c r="N93" i="39"/>
  <c r="G93" i="39"/>
  <c r="H93" i="39"/>
  <c r="F93" i="39"/>
  <c r="O165" i="39"/>
  <c r="P165" i="39"/>
  <c r="E165" i="39"/>
  <c r="F165" i="39"/>
  <c r="G165" i="39"/>
  <c r="I165" i="39"/>
  <c r="K165" i="39"/>
  <c r="L165" i="39"/>
  <c r="H165" i="39"/>
  <c r="J165" i="39"/>
  <c r="M165" i="39"/>
  <c r="N165" i="39"/>
  <c r="O189" i="39"/>
  <c r="P189" i="39"/>
  <c r="G189" i="39"/>
  <c r="N189" i="39"/>
  <c r="E189" i="39"/>
  <c r="F189" i="39"/>
  <c r="H189" i="39"/>
  <c r="I189" i="39"/>
  <c r="J189" i="39"/>
  <c r="K189" i="39"/>
  <c r="L189" i="39"/>
  <c r="M189" i="39"/>
  <c r="M261" i="39"/>
  <c r="N261" i="39"/>
  <c r="E261" i="39"/>
  <c r="I261" i="39"/>
  <c r="J261" i="39"/>
  <c r="K261" i="39"/>
  <c r="L261" i="39"/>
  <c r="O261" i="39"/>
  <c r="P261" i="39"/>
  <c r="F261" i="39"/>
  <c r="G261" i="39"/>
  <c r="H261" i="39"/>
  <c r="P285" i="39"/>
  <c r="E285" i="39"/>
  <c r="F285" i="39"/>
  <c r="G285" i="39"/>
  <c r="H285" i="39"/>
  <c r="I285" i="39"/>
  <c r="L285" i="39"/>
  <c r="M285" i="39"/>
  <c r="N285" i="39"/>
  <c r="J285" i="39"/>
  <c r="K285" i="39"/>
  <c r="O285" i="39"/>
  <c r="E333" i="39"/>
  <c r="H333" i="39"/>
  <c r="I333" i="39"/>
  <c r="L333" i="39"/>
  <c r="M333" i="39"/>
  <c r="N333" i="39"/>
  <c r="O333" i="39"/>
  <c r="P333" i="39"/>
  <c r="F333" i="39"/>
  <c r="G333" i="39"/>
  <c r="J333" i="39"/>
  <c r="K333" i="39"/>
  <c r="O70" i="39"/>
  <c r="P70" i="39"/>
  <c r="E70" i="39"/>
  <c r="F70" i="39"/>
  <c r="G70" i="39"/>
  <c r="I70" i="39"/>
  <c r="J70" i="39"/>
  <c r="K70" i="39"/>
  <c r="L70" i="39"/>
  <c r="M70" i="39"/>
  <c r="N70" i="39"/>
  <c r="H70" i="39"/>
  <c r="I118" i="39"/>
  <c r="J118" i="39"/>
  <c r="L118" i="39"/>
  <c r="O118" i="39"/>
  <c r="P118" i="39"/>
  <c r="E118" i="39"/>
  <c r="F118" i="39"/>
  <c r="H118" i="39"/>
  <c r="K118" i="39"/>
  <c r="N118" i="39"/>
  <c r="G118" i="39"/>
  <c r="M118" i="39"/>
  <c r="O166" i="39"/>
  <c r="P166" i="39"/>
  <c r="E166" i="39"/>
  <c r="F166" i="39"/>
  <c r="G166" i="39"/>
  <c r="I166" i="39"/>
  <c r="K166" i="39"/>
  <c r="L166" i="39"/>
  <c r="M166" i="39"/>
  <c r="N166" i="39"/>
  <c r="H166" i="39"/>
  <c r="J166" i="39"/>
  <c r="P286" i="39"/>
  <c r="E286" i="39"/>
  <c r="F286" i="39"/>
  <c r="G286" i="39"/>
  <c r="H286" i="39"/>
  <c r="I286" i="39"/>
  <c r="L286" i="39"/>
  <c r="M286" i="39"/>
  <c r="N286" i="39"/>
  <c r="J286" i="39"/>
  <c r="K286" i="39"/>
  <c r="O286" i="39"/>
  <c r="O106" i="39"/>
  <c r="P106" i="39"/>
  <c r="I106" i="39"/>
  <c r="J106" i="39"/>
  <c r="K106" i="39"/>
  <c r="L106" i="39"/>
  <c r="M106" i="39"/>
  <c r="N106" i="39"/>
  <c r="G106" i="39"/>
  <c r="E106" i="39"/>
  <c r="F106" i="39"/>
  <c r="H106" i="39"/>
  <c r="I154" i="39"/>
  <c r="J154" i="39"/>
  <c r="L154" i="39"/>
  <c r="O154" i="39"/>
  <c r="P154" i="39"/>
  <c r="F154" i="39"/>
  <c r="H154" i="39"/>
  <c r="K154" i="39"/>
  <c r="E154" i="39"/>
  <c r="G154" i="39"/>
  <c r="M154" i="39"/>
  <c r="N154" i="39"/>
  <c r="O202" i="39"/>
  <c r="P202" i="39"/>
  <c r="G202" i="39"/>
  <c r="E202" i="39"/>
  <c r="F202" i="39"/>
  <c r="H202" i="39"/>
  <c r="I202" i="39"/>
  <c r="J202" i="39"/>
  <c r="K202" i="39"/>
  <c r="L202" i="39"/>
  <c r="M202" i="39"/>
  <c r="N202" i="39"/>
  <c r="M250" i="39"/>
  <c r="N250" i="39"/>
  <c r="E250" i="39"/>
  <c r="F250" i="39"/>
  <c r="H250" i="39"/>
  <c r="L250" i="39"/>
  <c r="O250" i="39"/>
  <c r="P250" i="39"/>
  <c r="G250" i="39"/>
  <c r="I250" i="39"/>
  <c r="J250" i="39"/>
  <c r="K250" i="39"/>
  <c r="O95" i="39"/>
  <c r="P95" i="39"/>
  <c r="E95" i="39"/>
  <c r="I95" i="39"/>
  <c r="J95" i="39"/>
  <c r="G95" i="39"/>
  <c r="H95" i="39"/>
  <c r="K95" i="39"/>
  <c r="L95" i="39"/>
  <c r="M95" i="39"/>
  <c r="N95" i="39"/>
  <c r="F95" i="39"/>
  <c r="J503" i="39"/>
  <c r="K503" i="39"/>
  <c r="P503" i="39"/>
  <c r="E503" i="39"/>
  <c r="F503" i="39"/>
  <c r="G503" i="39"/>
  <c r="H503" i="39"/>
  <c r="I503" i="39"/>
  <c r="L503" i="39"/>
  <c r="M503" i="39"/>
  <c r="N503" i="39"/>
  <c r="O503" i="39"/>
  <c r="L48" i="39"/>
  <c r="M48" i="39"/>
  <c r="P48" i="39"/>
  <c r="E48" i="39"/>
  <c r="F48" i="39"/>
  <c r="K48" i="39"/>
  <c r="N48" i="39"/>
  <c r="O48" i="39"/>
  <c r="G48" i="39"/>
  <c r="H48" i="39"/>
  <c r="I48" i="39"/>
  <c r="J48" i="39"/>
  <c r="O96" i="39"/>
  <c r="P96" i="39"/>
  <c r="E96" i="39"/>
  <c r="I96" i="39"/>
  <c r="J96" i="39"/>
  <c r="N96" i="39"/>
  <c r="F96" i="39"/>
  <c r="G96" i="39"/>
  <c r="L96" i="39"/>
  <c r="H96" i="39"/>
  <c r="K96" i="39"/>
  <c r="M96" i="39"/>
  <c r="I144" i="39"/>
  <c r="J144" i="39"/>
  <c r="L144" i="39"/>
  <c r="O144" i="39"/>
  <c r="H144" i="39"/>
  <c r="K144" i="39"/>
  <c r="M144" i="39"/>
  <c r="N144" i="39"/>
  <c r="P144" i="39"/>
  <c r="E144" i="39"/>
  <c r="F144" i="39"/>
  <c r="G144" i="39"/>
  <c r="O192" i="39"/>
  <c r="P192" i="39"/>
  <c r="G192" i="39"/>
  <c r="K192" i="39"/>
  <c r="L192" i="39"/>
  <c r="M192" i="39"/>
  <c r="N192" i="39"/>
  <c r="E192" i="39"/>
  <c r="F192" i="39"/>
  <c r="H192" i="39"/>
  <c r="I192" i="39"/>
  <c r="J192" i="39"/>
  <c r="M240" i="39"/>
  <c r="N240" i="39"/>
  <c r="E240" i="39"/>
  <c r="F240" i="39"/>
  <c r="H240" i="39"/>
  <c r="J240" i="39"/>
  <c r="K240" i="39"/>
  <c r="L240" i="39"/>
  <c r="O240" i="39"/>
  <c r="P240" i="39"/>
  <c r="G240" i="39"/>
  <c r="I240" i="39"/>
  <c r="P288" i="39"/>
  <c r="E288" i="39"/>
  <c r="F288" i="39"/>
  <c r="G288" i="39"/>
  <c r="H288" i="39"/>
  <c r="I288" i="39"/>
  <c r="L288" i="39"/>
  <c r="M288" i="39"/>
  <c r="N288" i="39"/>
  <c r="J288" i="39"/>
  <c r="K288" i="39"/>
  <c r="O288" i="39"/>
  <c r="E336" i="39"/>
  <c r="H336" i="39"/>
  <c r="I336" i="39"/>
  <c r="G336" i="39"/>
  <c r="J336" i="39"/>
  <c r="K336" i="39"/>
  <c r="L336" i="39"/>
  <c r="M336" i="39"/>
  <c r="N336" i="39"/>
  <c r="F336" i="39"/>
  <c r="O336" i="39"/>
  <c r="P336" i="39"/>
  <c r="K384" i="39"/>
  <c r="L384" i="39"/>
  <c r="O384" i="39"/>
  <c r="P384" i="39"/>
  <c r="I384" i="39"/>
  <c r="H384" i="39"/>
  <c r="J384" i="39"/>
  <c r="M384" i="39"/>
  <c r="N384" i="39"/>
  <c r="E384" i="39"/>
  <c r="F384" i="39"/>
  <c r="G384" i="39"/>
  <c r="J432" i="39"/>
  <c r="K432" i="39"/>
  <c r="L432" i="39"/>
  <c r="M432" i="39"/>
  <c r="N432" i="39"/>
  <c r="O432" i="39"/>
  <c r="P432" i="39"/>
  <c r="F432" i="39"/>
  <c r="G432" i="39"/>
  <c r="H432" i="39"/>
  <c r="I432" i="39"/>
  <c r="E432" i="39"/>
  <c r="J504" i="39"/>
  <c r="K504" i="39"/>
  <c r="E504" i="39"/>
  <c r="F504" i="39"/>
  <c r="G504" i="39"/>
  <c r="H504" i="39"/>
  <c r="I504" i="39"/>
  <c r="L504" i="39"/>
  <c r="M504" i="39"/>
  <c r="N504" i="39"/>
  <c r="O504" i="39"/>
  <c r="P504" i="39"/>
  <c r="I134" i="39"/>
  <c r="J134" i="39"/>
  <c r="L134" i="39"/>
  <c r="O134" i="39"/>
  <c r="E134" i="39"/>
  <c r="F134" i="39"/>
  <c r="G134" i="39"/>
  <c r="H134" i="39"/>
  <c r="M134" i="39"/>
  <c r="P134" i="39"/>
  <c r="K134" i="39"/>
  <c r="N134" i="39"/>
  <c r="O158" i="39"/>
  <c r="P158" i="39"/>
  <c r="E158" i="39"/>
  <c r="F158" i="39"/>
  <c r="G158" i="39"/>
  <c r="I158" i="39"/>
  <c r="K158" i="39"/>
  <c r="L158" i="39"/>
  <c r="H158" i="39"/>
  <c r="J158" i="39"/>
  <c r="M158" i="39"/>
  <c r="N158" i="39"/>
  <c r="M218" i="39"/>
  <c r="N218" i="39"/>
  <c r="O218" i="39"/>
  <c r="P218" i="39"/>
  <c r="E218" i="39"/>
  <c r="F218" i="39"/>
  <c r="G218" i="39"/>
  <c r="H218" i="39"/>
  <c r="I218" i="39"/>
  <c r="J218" i="39"/>
  <c r="K218" i="39"/>
  <c r="L218" i="39"/>
  <c r="M266" i="39"/>
  <c r="N266" i="39"/>
  <c r="E266" i="39"/>
  <c r="L266" i="39"/>
  <c r="O266" i="39"/>
  <c r="P266" i="39"/>
  <c r="H266" i="39"/>
  <c r="I266" i="39"/>
  <c r="J266" i="39"/>
  <c r="G266" i="39"/>
  <c r="K266" i="39"/>
  <c r="F266" i="39"/>
  <c r="O71" i="39"/>
  <c r="P71" i="39"/>
  <c r="E71" i="39"/>
  <c r="F71" i="39"/>
  <c r="G71" i="39"/>
  <c r="I71" i="39"/>
  <c r="J71" i="39"/>
  <c r="K71" i="39"/>
  <c r="H71" i="39"/>
  <c r="L71" i="39"/>
  <c r="M71" i="39"/>
  <c r="N71" i="39"/>
  <c r="J455" i="39"/>
  <c r="K455" i="39"/>
  <c r="N455" i="39"/>
  <c r="O455" i="39"/>
  <c r="H455" i="39"/>
  <c r="F455" i="39"/>
  <c r="G455" i="39"/>
  <c r="I455" i="39"/>
  <c r="L455" i="39"/>
  <c r="M455" i="39"/>
  <c r="P455" i="39"/>
  <c r="E455" i="39"/>
  <c r="E326" i="39"/>
  <c r="H326" i="39"/>
  <c r="I326" i="39"/>
  <c r="O326" i="39"/>
  <c r="P326" i="39"/>
  <c r="F326" i="39"/>
  <c r="G326" i="39"/>
  <c r="K326" i="39"/>
  <c r="L326" i="39"/>
  <c r="M326" i="39"/>
  <c r="J326" i="39"/>
  <c r="N326" i="39"/>
  <c r="J15" i="39"/>
  <c r="K15" i="39"/>
  <c r="L15" i="39"/>
  <c r="M15" i="39"/>
  <c r="N15" i="39"/>
  <c r="O15" i="39"/>
  <c r="P15" i="39"/>
  <c r="E15" i="39"/>
  <c r="F15" i="39"/>
  <c r="H15" i="39"/>
  <c r="I15" i="39"/>
  <c r="G15" i="39"/>
  <c r="M207" i="39"/>
  <c r="N207" i="39"/>
  <c r="O207" i="39"/>
  <c r="P207" i="39"/>
  <c r="E207" i="39"/>
  <c r="F207" i="39"/>
  <c r="G207" i="39"/>
  <c r="H207" i="39"/>
  <c r="I207" i="39"/>
  <c r="J207" i="39"/>
  <c r="K207" i="39"/>
  <c r="L207" i="39"/>
  <c r="K399" i="39"/>
  <c r="L399" i="39"/>
  <c r="O399" i="39"/>
  <c r="E399" i="39"/>
  <c r="F399" i="39"/>
  <c r="G399" i="39"/>
  <c r="H399" i="39"/>
  <c r="I399" i="39"/>
  <c r="M399" i="39"/>
  <c r="N399" i="39"/>
  <c r="P399" i="39"/>
  <c r="J399" i="39"/>
  <c r="I112" i="39"/>
  <c r="J112" i="39"/>
  <c r="K112" i="39"/>
  <c r="L112" i="39"/>
  <c r="M112" i="39"/>
  <c r="N112" i="39"/>
  <c r="O112" i="39"/>
  <c r="P112" i="39"/>
  <c r="G112" i="39"/>
  <c r="E112" i="39"/>
  <c r="F112" i="39"/>
  <c r="H112" i="39"/>
  <c r="P3368" i="1"/>
  <c r="R338" i="17" s="1"/>
  <c r="R3316" i="1"/>
  <c r="O4449" i="1"/>
  <c r="Q415" i="39" s="1"/>
  <c r="O4235" i="1"/>
  <c r="Q201" i="39" s="1"/>
  <c r="R1541" i="1"/>
  <c r="Q1569" i="1"/>
  <c r="R1617" i="1"/>
  <c r="R1925" i="1"/>
  <c r="Q1953" i="1"/>
  <c r="R2001" i="1"/>
  <c r="P1891" i="1"/>
  <c r="R367" i="13" s="1"/>
  <c r="P2011" i="1"/>
  <c r="R487" i="13" s="1"/>
  <c r="R1866" i="1"/>
  <c r="R1994" i="1"/>
  <c r="R1959" i="1"/>
  <c r="Q1856" i="1"/>
  <c r="P2030" i="1"/>
  <c r="R506" i="13" s="1"/>
  <c r="Q2210" i="1"/>
  <c r="Q2567" i="1"/>
  <c r="P3793" i="1"/>
  <c r="R261" i="18" s="1"/>
  <c r="R3657" i="1"/>
  <c r="P1625" i="1"/>
  <c r="R101" i="13" s="1"/>
  <c r="P1697" i="1"/>
  <c r="R173" i="13" s="1"/>
  <c r="P1797" i="1"/>
  <c r="R273" i="13" s="1"/>
  <c r="Q1784" i="1"/>
  <c r="O101" i="39"/>
  <c r="P101" i="39"/>
  <c r="K101" i="39"/>
  <c r="L101" i="39"/>
  <c r="M101" i="39"/>
  <c r="N101" i="39"/>
  <c r="E101" i="39"/>
  <c r="F101" i="39"/>
  <c r="I101" i="39"/>
  <c r="G101" i="39"/>
  <c r="H101" i="39"/>
  <c r="J101" i="39"/>
  <c r="I149" i="39"/>
  <c r="J149" i="39"/>
  <c r="L149" i="39"/>
  <c r="O149" i="39"/>
  <c r="E149" i="39"/>
  <c r="F149" i="39"/>
  <c r="G149" i="39"/>
  <c r="H149" i="39"/>
  <c r="M149" i="39"/>
  <c r="P149" i="39"/>
  <c r="K149" i="39"/>
  <c r="N149" i="39"/>
  <c r="O197" i="39"/>
  <c r="P197" i="39"/>
  <c r="G197" i="39"/>
  <c r="N197" i="39"/>
  <c r="E197" i="39"/>
  <c r="F197" i="39"/>
  <c r="H197" i="39"/>
  <c r="I197" i="39"/>
  <c r="J197" i="39"/>
  <c r="K197" i="39"/>
  <c r="L197" i="39"/>
  <c r="M197" i="39"/>
  <c r="E317" i="39"/>
  <c r="F317" i="39"/>
  <c r="H317" i="39"/>
  <c r="I317" i="39"/>
  <c r="L317" i="39"/>
  <c r="M317" i="39"/>
  <c r="N317" i="39"/>
  <c r="O317" i="39"/>
  <c r="P317" i="39"/>
  <c r="G317" i="39"/>
  <c r="J317" i="39"/>
  <c r="K317" i="39"/>
  <c r="I113" i="39"/>
  <c r="J113" i="39"/>
  <c r="K113" i="39"/>
  <c r="L113" i="39"/>
  <c r="M113" i="39"/>
  <c r="N113" i="39"/>
  <c r="O113" i="39"/>
  <c r="P113" i="39"/>
  <c r="G113" i="39"/>
  <c r="F113" i="39"/>
  <c r="H113" i="39"/>
  <c r="E113" i="39"/>
  <c r="M233" i="39"/>
  <c r="N233" i="39"/>
  <c r="E233" i="39"/>
  <c r="F233" i="39"/>
  <c r="H233" i="39"/>
  <c r="K233" i="39"/>
  <c r="L233" i="39"/>
  <c r="O233" i="39"/>
  <c r="P233" i="39"/>
  <c r="G233" i="39"/>
  <c r="I233" i="39"/>
  <c r="J233" i="39"/>
  <c r="J413" i="39"/>
  <c r="K413" i="39"/>
  <c r="L413" i="39"/>
  <c r="M413" i="39"/>
  <c r="N413" i="39"/>
  <c r="O413" i="39"/>
  <c r="P413" i="39"/>
  <c r="F413" i="39"/>
  <c r="G413" i="39"/>
  <c r="H413" i="39"/>
  <c r="I413" i="39"/>
  <c r="E413" i="39"/>
  <c r="J485" i="39"/>
  <c r="K485" i="39"/>
  <c r="N485" i="39"/>
  <c r="O485" i="39"/>
  <c r="F485" i="39"/>
  <c r="G485" i="39"/>
  <c r="H485" i="39"/>
  <c r="I485" i="39"/>
  <c r="L485" i="39"/>
  <c r="M485" i="39"/>
  <c r="P485" i="39"/>
  <c r="E485" i="39"/>
  <c r="O54" i="39"/>
  <c r="P54" i="39"/>
  <c r="E54" i="39"/>
  <c r="F54" i="39"/>
  <c r="G54" i="39"/>
  <c r="I54" i="39"/>
  <c r="J54" i="39"/>
  <c r="K54" i="39"/>
  <c r="H54" i="39"/>
  <c r="N54" i="39"/>
  <c r="M54" i="39"/>
  <c r="L54" i="39"/>
  <c r="M210" i="39"/>
  <c r="N210" i="39"/>
  <c r="O210" i="39"/>
  <c r="P210" i="39"/>
  <c r="E210" i="39"/>
  <c r="F210" i="39"/>
  <c r="G210" i="39"/>
  <c r="H210" i="39"/>
  <c r="I210" i="39"/>
  <c r="J210" i="39"/>
  <c r="K210" i="39"/>
  <c r="L210" i="39"/>
  <c r="E318" i="39"/>
  <c r="H318" i="39"/>
  <c r="I318" i="39"/>
  <c r="O318" i="39"/>
  <c r="P318" i="39"/>
  <c r="F318" i="39"/>
  <c r="G318" i="39"/>
  <c r="K318" i="39"/>
  <c r="L318" i="39"/>
  <c r="M318" i="39"/>
  <c r="J318" i="39"/>
  <c r="N318" i="39"/>
  <c r="J426" i="39"/>
  <c r="K426" i="39"/>
  <c r="L426" i="39"/>
  <c r="M426" i="39"/>
  <c r="N426" i="39"/>
  <c r="O426" i="39"/>
  <c r="P426" i="39"/>
  <c r="F426" i="39"/>
  <c r="G426" i="39"/>
  <c r="H426" i="39"/>
  <c r="I426" i="39"/>
  <c r="E426" i="39"/>
  <c r="O104" i="39"/>
  <c r="P104" i="39"/>
  <c r="E104" i="39"/>
  <c r="F104" i="39"/>
  <c r="G104" i="39"/>
  <c r="H104" i="39"/>
  <c r="I104" i="39"/>
  <c r="J104" i="39"/>
  <c r="K104" i="39"/>
  <c r="L104" i="39"/>
  <c r="M104" i="39"/>
  <c r="N104" i="39"/>
  <c r="I128" i="39"/>
  <c r="J128" i="39"/>
  <c r="L128" i="39"/>
  <c r="O128" i="39"/>
  <c r="E128" i="39"/>
  <c r="F128" i="39"/>
  <c r="G128" i="39"/>
  <c r="H128" i="39"/>
  <c r="K128" i="39"/>
  <c r="M128" i="39"/>
  <c r="P128" i="39"/>
  <c r="N128" i="39"/>
  <c r="I152" i="39"/>
  <c r="J152" i="39"/>
  <c r="L152" i="39"/>
  <c r="O152" i="39"/>
  <c r="E152" i="39"/>
  <c r="F152" i="39"/>
  <c r="G152" i="39"/>
  <c r="H152" i="39"/>
  <c r="M152" i="39"/>
  <c r="P152" i="39"/>
  <c r="K152" i="39"/>
  <c r="N152" i="39"/>
  <c r="O176" i="39"/>
  <c r="P176" i="39"/>
  <c r="G176" i="39"/>
  <c r="I176" i="39"/>
  <c r="N176" i="39"/>
  <c r="E176" i="39"/>
  <c r="F176" i="39"/>
  <c r="H176" i="39"/>
  <c r="J176" i="39"/>
  <c r="K176" i="39"/>
  <c r="L176" i="39"/>
  <c r="M176" i="39"/>
  <c r="O200" i="39"/>
  <c r="P200" i="39"/>
  <c r="G200" i="39"/>
  <c r="K200" i="39"/>
  <c r="L200" i="39"/>
  <c r="M200" i="39"/>
  <c r="N200" i="39"/>
  <c r="E200" i="39"/>
  <c r="F200" i="39"/>
  <c r="H200" i="39"/>
  <c r="I200" i="39"/>
  <c r="J200" i="39"/>
  <c r="M224" i="39"/>
  <c r="N224" i="39"/>
  <c r="E224" i="39"/>
  <c r="F224" i="39"/>
  <c r="H224" i="39"/>
  <c r="P224" i="39"/>
  <c r="J224" i="39"/>
  <c r="K224" i="39"/>
  <c r="L224" i="39"/>
  <c r="G224" i="39"/>
  <c r="I224" i="39"/>
  <c r="O224" i="39"/>
  <c r="M248" i="39"/>
  <c r="N248" i="39"/>
  <c r="E248" i="39"/>
  <c r="F248" i="39"/>
  <c r="H248" i="39"/>
  <c r="P248" i="39"/>
  <c r="J248" i="39"/>
  <c r="K248" i="39"/>
  <c r="L248" i="39"/>
  <c r="G248" i="39"/>
  <c r="I248" i="39"/>
  <c r="O248" i="39"/>
  <c r="P272" i="39"/>
  <c r="E272" i="39"/>
  <c r="F272" i="39"/>
  <c r="G272" i="39"/>
  <c r="H272" i="39"/>
  <c r="I272" i="39"/>
  <c r="L272" i="39"/>
  <c r="M272" i="39"/>
  <c r="N272" i="39"/>
  <c r="J272" i="39"/>
  <c r="K272" i="39"/>
  <c r="O272" i="39"/>
  <c r="P296" i="39"/>
  <c r="E296" i="39"/>
  <c r="F296" i="39"/>
  <c r="G296" i="39"/>
  <c r="H296" i="39"/>
  <c r="I296" i="39"/>
  <c r="L296" i="39"/>
  <c r="M296" i="39"/>
  <c r="N296" i="39"/>
  <c r="J296" i="39"/>
  <c r="K296" i="39"/>
  <c r="O296" i="39"/>
  <c r="E320" i="39"/>
  <c r="H320" i="39"/>
  <c r="I320" i="39"/>
  <c r="G320" i="39"/>
  <c r="J320" i="39"/>
  <c r="K320" i="39"/>
  <c r="L320" i="39"/>
  <c r="M320" i="39"/>
  <c r="N320" i="39"/>
  <c r="O320" i="39"/>
  <c r="F320" i="39"/>
  <c r="P320" i="39"/>
  <c r="E344" i="39"/>
  <c r="H344" i="39"/>
  <c r="I344" i="39"/>
  <c r="G344" i="39"/>
  <c r="J344" i="39"/>
  <c r="K344" i="39"/>
  <c r="L344" i="39"/>
  <c r="M344" i="39"/>
  <c r="N344" i="39"/>
  <c r="F344" i="39"/>
  <c r="O344" i="39"/>
  <c r="P344" i="39"/>
  <c r="K368" i="39"/>
  <c r="L368" i="39"/>
  <c r="O368" i="39"/>
  <c r="P368" i="39"/>
  <c r="I368" i="39"/>
  <c r="E368" i="39"/>
  <c r="F368" i="39"/>
  <c r="H368" i="39"/>
  <c r="J368" i="39"/>
  <c r="M368" i="39"/>
  <c r="N368" i="39"/>
  <c r="G368" i="39"/>
  <c r="K392" i="39"/>
  <c r="L392" i="39"/>
  <c r="O392" i="39"/>
  <c r="F392" i="39"/>
  <c r="G392" i="39"/>
  <c r="H392" i="39"/>
  <c r="I392" i="39"/>
  <c r="J392" i="39"/>
  <c r="M392" i="39"/>
  <c r="N392" i="39"/>
  <c r="E392" i="39"/>
  <c r="P392" i="39"/>
  <c r="J416" i="39"/>
  <c r="K416" i="39"/>
  <c r="L416" i="39"/>
  <c r="M416" i="39"/>
  <c r="N416" i="39"/>
  <c r="O416" i="39"/>
  <c r="P416" i="39"/>
  <c r="F416" i="39"/>
  <c r="G416" i="39"/>
  <c r="H416" i="39"/>
  <c r="I416" i="39"/>
  <c r="E416" i="39"/>
  <c r="J440" i="39"/>
  <c r="K440" i="39"/>
  <c r="L440" i="39"/>
  <c r="M440" i="39"/>
  <c r="N440" i="39"/>
  <c r="O440" i="39"/>
  <c r="P440" i="39"/>
  <c r="F440" i="39"/>
  <c r="G440" i="39"/>
  <c r="H440" i="39"/>
  <c r="I440" i="39"/>
  <c r="E440" i="39"/>
  <c r="J464" i="39"/>
  <c r="K464" i="39"/>
  <c r="N464" i="39"/>
  <c r="O464" i="39"/>
  <c r="H464" i="39"/>
  <c r="E464" i="39"/>
  <c r="F464" i="39"/>
  <c r="G464" i="39"/>
  <c r="I464" i="39"/>
  <c r="L464" i="39"/>
  <c r="M464" i="39"/>
  <c r="P464" i="39"/>
  <c r="J488" i="39"/>
  <c r="K488" i="39"/>
  <c r="O488" i="39"/>
  <c r="F488" i="39"/>
  <c r="G488" i="39"/>
  <c r="H488" i="39"/>
  <c r="I488" i="39"/>
  <c r="L488" i="39"/>
  <c r="M488" i="39"/>
  <c r="N488" i="39"/>
  <c r="P488" i="39"/>
  <c r="E488" i="39"/>
  <c r="I117" i="39"/>
  <c r="J117" i="39"/>
  <c r="L117" i="39"/>
  <c r="O117" i="39"/>
  <c r="H117" i="39"/>
  <c r="K117" i="39"/>
  <c r="M117" i="39"/>
  <c r="N117" i="39"/>
  <c r="P117" i="39"/>
  <c r="E117" i="39"/>
  <c r="F117" i="39"/>
  <c r="G117" i="39"/>
  <c r="I141" i="39"/>
  <c r="J141" i="39"/>
  <c r="L141" i="39"/>
  <c r="O141" i="39"/>
  <c r="H141" i="39"/>
  <c r="K141" i="39"/>
  <c r="M141" i="39"/>
  <c r="N141" i="39"/>
  <c r="P141" i="39"/>
  <c r="E141" i="39"/>
  <c r="F141" i="39"/>
  <c r="G141" i="39"/>
  <c r="M213" i="39"/>
  <c r="N213" i="39"/>
  <c r="O213" i="39"/>
  <c r="P213" i="39"/>
  <c r="E213" i="39"/>
  <c r="F213" i="39"/>
  <c r="G213" i="39"/>
  <c r="H213" i="39"/>
  <c r="I213" i="39"/>
  <c r="J213" i="39"/>
  <c r="K213" i="39"/>
  <c r="L213" i="39"/>
  <c r="E309" i="39"/>
  <c r="F309" i="39"/>
  <c r="G309" i="39"/>
  <c r="H309" i="39"/>
  <c r="I309" i="39"/>
  <c r="L309" i="39"/>
  <c r="M309" i="39"/>
  <c r="N309" i="39"/>
  <c r="J309" i="39"/>
  <c r="K309" i="39"/>
  <c r="P309" i="39"/>
  <c r="O309" i="39"/>
  <c r="E357" i="39"/>
  <c r="I357" i="39"/>
  <c r="H357" i="39"/>
  <c r="J357" i="39"/>
  <c r="O357" i="39"/>
  <c r="F357" i="39"/>
  <c r="G357" i="39"/>
  <c r="L357" i="39"/>
  <c r="M357" i="39"/>
  <c r="N357" i="39"/>
  <c r="P357" i="39"/>
  <c r="K357" i="39"/>
  <c r="K405" i="39"/>
  <c r="L405" i="39"/>
  <c r="O405" i="39"/>
  <c r="I405" i="39"/>
  <c r="J405" i="39"/>
  <c r="M405" i="39"/>
  <c r="N405" i="39"/>
  <c r="P405" i="39"/>
  <c r="E405" i="39"/>
  <c r="F405" i="39"/>
  <c r="G405" i="39"/>
  <c r="H405" i="39"/>
  <c r="J429" i="39"/>
  <c r="K429" i="39"/>
  <c r="L429" i="39"/>
  <c r="M429" i="39"/>
  <c r="N429" i="39"/>
  <c r="O429" i="39"/>
  <c r="P429" i="39"/>
  <c r="F429" i="39"/>
  <c r="G429" i="39"/>
  <c r="H429" i="39"/>
  <c r="I429" i="39"/>
  <c r="E429" i="39"/>
  <c r="J453" i="39"/>
  <c r="K453" i="39"/>
  <c r="N453" i="39"/>
  <c r="O453" i="39"/>
  <c r="H453" i="39"/>
  <c r="I453" i="39"/>
  <c r="L453" i="39"/>
  <c r="M453" i="39"/>
  <c r="P453" i="39"/>
  <c r="E453" i="39"/>
  <c r="F453" i="39"/>
  <c r="G453" i="39"/>
  <c r="P298" i="39"/>
  <c r="E298" i="39"/>
  <c r="F298" i="39"/>
  <c r="G298" i="39"/>
  <c r="H298" i="39"/>
  <c r="I298" i="39"/>
  <c r="L298" i="39"/>
  <c r="M298" i="39"/>
  <c r="N298" i="39"/>
  <c r="J298" i="39"/>
  <c r="K298" i="39"/>
  <c r="O298" i="39"/>
  <c r="M242" i="39"/>
  <c r="N242" i="39"/>
  <c r="E242" i="39"/>
  <c r="F242" i="39"/>
  <c r="H242" i="39"/>
  <c r="G242" i="39"/>
  <c r="I242" i="39"/>
  <c r="J242" i="39"/>
  <c r="K242" i="39"/>
  <c r="L242" i="39"/>
  <c r="O242" i="39"/>
  <c r="P242" i="39"/>
  <c r="K398" i="39"/>
  <c r="L398" i="39"/>
  <c r="O398" i="39"/>
  <c r="N398" i="39"/>
  <c r="P398" i="39"/>
  <c r="E398" i="39"/>
  <c r="F398" i="39"/>
  <c r="H398" i="39"/>
  <c r="I398" i="39"/>
  <c r="J398" i="39"/>
  <c r="M398" i="39"/>
  <c r="G398" i="39"/>
  <c r="J461" i="39"/>
  <c r="K461" i="39"/>
  <c r="N461" i="39"/>
  <c r="O461" i="39"/>
  <c r="H461" i="39"/>
  <c r="E461" i="39"/>
  <c r="F461" i="39"/>
  <c r="G461" i="39"/>
  <c r="I461" i="39"/>
  <c r="L461" i="39"/>
  <c r="M461" i="39"/>
  <c r="P461" i="39"/>
  <c r="I136" i="39"/>
  <c r="J136" i="39"/>
  <c r="L136" i="39"/>
  <c r="O136" i="39"/>
  <c r="P136" i="39"/>
  <c r="F136" i="39"/>
  <c r="H136" i="39"/>
  <c r="K136" i="39"/>
  <c r="E136" i="39"/>
  <c r="G136" i="39"/>
  <c r="M136" i="39"/>
  <c r="N136" i="39"/>
  <c r="M246" i="39"/>
  <c r="N246" i="39"/>
  <c r="E246" i="39"/>
  <c r="F246" i="39"/>
  <c r="H246" i="39"/>
  <c r="G246" i="39"/>
  <c r="I246" i="39"/>
  <c r="L246" i="39"/>
  <c r="O246" i="39"/>
  <c r="P246" i="39"/>
  <c r="J246" i="39"/>
  <c r="K246" i="39"/>
  <c r="J490" i="39"/>
  <c r="K490" i="39"/>
  <c r="O490" i="39"/>
  <c r="N490" i="39"/>
  <c r="P490" i="39"/>
  <c r="E490" i="39"/>
  <c r="F490" i="39"/>
  <c r="G490" i="39"/>
  <c r="H490" i="39"/>
  <c r="I490" i="39"/>
  <c r="L490" i="39"/>
  <c r="M490" i="39"/>
  <c r="J430" i="39"/>
  <c r="K430" i="39"/>
  <c r="L430" i="39"/>
  <c r="M430" i="39"/>
  <c r="N430" i="39"/>
  <c r="O430" i="39"/>
  <c r="P430" i="39"/>
  <c r="F430" i="39"/>
  <c r="G430" i="39"/>
  <c r="H430" i="39"/>
  <c r="I430" i="39"/>
  <c r="E430" i="39"/>
  <c r="E359" i="39"/>
  <c r="I359" i="39"/>
  <c r="H359" i="39"/>
  <c r="J359" i="39"/>
  <c r="M359" i="39"/>
  <c r="N359" i="39"/>
  <c r="F359" i="39"/>
  <c r="G359" i="39"/>
  <c r="L359" i="39"/>
  <c r="O359" i="39"/>
  <c r="P359" i="39"/>
  <c r="K359" i="39"/>
  <c r="O159" i="39"/>
  <c r="P159" i="39"/>
  <c r="E159" i="39"/>
  <c r="F159" i="39"/>
  <c r="G159" i="39"/>
  <c r="I159" i="39"/>
  <c r="K159" i="39"/>
  <c r="L159" i="39"/>
  <c r="H159" i="39"/>
  <c r="J159" i="39"/>
  <c r="M159" i="39"/>
  <c r="N159" i="39"/>
  <c r="J448" i="39"/>
  <c r="K448" i="39"/>
  <c r="N448" i="39"/>
  <c r="O448" i="39"/>
  <c r="H448" i="39"/>
  <c r="G448" i="39"/>
  <c r="I448" i="39"/>
  <c r="L448" i="39"/>
  <c r="M448" i="39"/>
  <c r="P448" i="39"/>
  <c r="E448" i="39"/>
  <c r="F448" i="39"/>
  <c r="R2760" i="1"/>
  <c r="Q3308" i="1"/>
  <c r="Q3548" i="1"/>
  <c r="P1602" i="1"/>
  <c r="R78" i="13" s="1"/>
  <c r="P1986" i="1"/>
  <c r="R462" i="13" s="1"/>
  <c r="R1569" i="1"/>
  <c r="Q1725" i="1"/>
  <c r="P1627" i="1"/>
  <c r="R103" i="13" s="1"/>
  <c r="P1839" i="1"/>
  <c r="R315" i="13" s="1"/>
  <c r="P1959" i="1"/>
  <c r="R435" i="13" s="1"/>
  <c r="Q1603" i="1"/>
  <c r="Q1747" i="1"/>
  <c r="Q1867" i="1"/>
  <c r="Q1963" i="1"/>
  <c r="R1856" i="1"/>
  <c r="Q2030" i="1"/>
  <c r="P2029" i="1"/>
  <c r="R505" i="13" s="1"/>
  <c r="R2567" i="1"/>
  <c r="Q4036" i="1"/>
  <c r="P3997" i="1"/>
  <c r="R465" i="18" s="1"/>
  <c r="P1629" i="1"/>
  <c r="R105" i="13" s="1"/>
  <c r="Q1611" i="1"/>
  <c r="Q1995" i="1"/>
  <c r="S1570" i="1"/>
  <c r="M269" i="39"/>
  <c r="N269" i="39"/>
  <c r="E269" i="39"/>
  <c r="I269" i="39"/>
  <c r="J269" i="39"/>
  <c r="K269" i="39"/>
  <c r="L269" i="39"/>
  <c r="O269" i="39"/>
  <c r="P269" i="39"/>
  <c r="F269" i="39"/>
  <c r="G269" i="39"/>
  <c r="H269" i="39"/>
  <c r="K377" i="39"/>
  <c r="L377" i="39"/>
  <c r="O377" i="39"/>
  <c r="P377" i="39"/>
  <c r="I377" i="39"/>
  <c r="J377" i="39"/>
  <c r="M377" i="39"/>
  <c r="N377" i="39"/>
  <c r="E377" i="39"/>
  <c r="F377" i="39"/>
  <c r="G377" i="39"/>
  <c r="H377" i="39"/>
  <c r="J425" i="39"/>
  <c r="K425" i="39"/>
  <c r="L425" i="39"/>
  <c r="M425" i="39"/>
  <c r="N425" i="39"/>
  <c r="O425" i="39"/>
  <c r="P425" i="39"/>
  <c r="F425" i="39"/>
  <c r="G425" i="39"/>
  <c r="H425" i="39"/>
  <c r="I425" i="39"/>
  <c r="E425" i="39"/>
  <c r="O61" i="39"/>
  <c r="P61" i="39"/>
  <c r="E61" i="39"/>
  <c r="F61" i="39"/>
  <c r="G61" i="39"/>
  <c r="I61" i="39"/>
  <c r="J61" i="39"/>
  <c r="K61" i="39"/>
  <c r="L61" i="39"/>
  <c r="M61" i="39"/>
  <c r="N61" i="39"/>
  <c r="H61" i="39"/>
  <c r="P301" i="39"/>
  <c r="E301" i="39"/>
  <c r="F301" i="39"/>
  <c r="G301" i="39"/>
  <c r="H301" i="39"/>
  <c r="I301" i="39"/>
  <c r="L301" i="39"/>
  <c r="M301" i="39"/>
  <c r="N301" i="39"/>
  <c r="J301" i="39"/>
  <c r="K301" i="39"/>
  <c r="O301" i="39"/>
  <c r="O78" i="39"/>
  <c r="P78" i="39"/>
  <c r="E78" i="39"/>
  <c r="I78" i="39"/>
  <c r="J78" i="39"/>
  <c r="K78" i="39"/>
  <c r="F78" i="39"/>
  <c r="G78" i="39"/>
  <c r="H78" i="39"/>
  <c r="L78" i="39"/>
  <c r="M78" i="39"/>
  <c r="N78" i="39"/>
  <c r="E342" i="39"/>
  <c r="H342" i="39"/>
  <c r="I342" i="39"/>
  <c r="O342" i="39"/>
  <c r="P342" i="39"/>
  <c r="F342" i="39"/>
  <c r="K342" i="39"/>
  <c r="M342" i="39"/>
  <c r="G342" i="39"/>
  <c r="J342" i="39"/>
  <c r="N342" i="39"/>
  <c r="L342" i="39"/>
  <c r="J481" i="39"/>
  <c r="K481" i="39"/>
  <c r="N481" i="39"/>
  <c r="O481" i="39"/>
  <c r="E481" i="39"/>
  <c r="F481" i="39"/>
  <c r="G481" i="39"/>
  <c r="H481" i="39"/>
  <c r="I481" i="39"/>
  <c r="L481" i="39"/>
  <c r="M481" i="39"/>
  <c r="P481" i="39"/>
  <c r="M237" i="39"/>
  <c r="N237" i="39"/>
  <c r="E237" i="39"/>
  <c r="F237" i="39"/>
  <c r="H237" i="39"/>
  <c r="G237" i="39"/>
  <c r="I237" i="39"/>
  <c r="J237" i="39"/>
  <c r="K237" i="39"/>
  <c r="L237" i="39"/>
  <c r="O237" i="39"/>
  <c r="P237" i="39"/>
  <c r="K381" i="39"/>
  <c r="L381" i="39"/>
  <c r="O381" i="39"/>
  <c r="P381" i="39"/>
  <c r="I381" i="39"/>
  <c r="E381" i="39"/>
  <c r="F381" i="39"/>
  <c r="G381" i="39"/>
  <c r="H381" i="39"/>
  <c r="J381" i="39"/>
  <c r="M381" i="39"/>
  <c r="N381" i="39"/>
  <c r="M214" i="39"/>
  <c r="N214" i="39"/>
  <c r="O214" i="39"/>
  <c r="P214" i="39"/>
  <c r="E214" i="39"/>
  <c r="F214" i="39"/>
  <c r="G214" i="39"/>
  <c r="H214" i="39"/>
  <c r="I214" i="39"/>
  <c r="J214" i="39"/>
  <c r="K214" i="39"/>
  <c r="L214" i="39"/>
  <c r="E334" i="39"/>
  <c r="H334" i="39"/>
  <c r="I334" i="39"/>
  <c r="O334" i="39"/>
  <c r="P334" i="39"/>
  <c r="F334" i="39"/>
  <c r="K334" i="39"/>
  <c r="L334" i="39"/>
  <c r="M334" i="39"/>
  <c r="N334" i="39"/>
  <c r="G334" i="39"/>
  <c r="J334" i="39"/>
  <c r="K370" i="39"/>
  <c r="L370" i="39"/>
  <c r="O370" i="39"/>
  <c r="P370" i="39"/>
  <c r="I370" i="39"/>
  <c r="M370" i="39"/>
  <c r="N370" i="39"/>
  <c r="F370" i="39"/>
  <c r="G370" i="39"/>
  <c r="H370" i="39"/>
  <c r="J370" i="39"/>
  <c r="E370" i="39"/>
  <c r="P205" i="39"/>
  <c r="L205" i="39"/>
  <c r="M205" i="39"/>
  <c r="N205" i="39"/>
  <c r="O205" i="39"/>
  <c r="E205" i="39"/>
  <c r="F205" i="39"/>
  <c r="G205" i="39"/>
  <c r="H205" i="39"/>
  <c r="I205" i="39"/>
  <c r="J205" i="39"/>
  <c r="K205" i="39"/>
  <c r="J457" i="39"/>
  <c r="K457" i="39"/>
  <c r="N457" i="39"/>
  <c r="O457" i="39"/>
  <c r="H457" i="39"/>
  <c r="E457" i="39"/>
  <c r="F457" i="39"/>
  <c r="G457" i="39"/>
  <c r="I457" i="39"/>
  <c r="L457" i="39"/>
  <c r="M457" i="39"/>
  <c r="P457" i="39"/>
  <c r="O110" i="39"/>
  <c r="P110" i="39"/>
  <c r="E110" i="39"/>
  <c r="F110" i="39"/>
  <c r="G110" i="39"/>
  <c r="H110" i="39"/>
  <c r="I110" i="39"/>
  <c r="J110" i="39"/>
  <c r="K110" i="39"/>
  <c r="L110" i="39"/>
  <c r="M110" i="39"/>
  <c r="N110" i="39"/>
  <c r="O182" i="39"/>
  <c r="P182" i="39"/>
  <c r="G182" i="39"/>
  <c r="I182" i="39"/>
  <c r="N182" i="39"/>
  <c r="E182" i="39"/>
  <c r="F182" i="39"/>
  <c r="H182" i="39"/>
  <c r="J182" i="39"/>
  <c r="K182" i="39"/>
  <c r="L182" i="39"/>
  <c r="M182" i="39"/>
  <c r="P290" i="39"/>
  <c r="E290" i="39"/>
  <c r="F290" i="39"/>
  <c r="G290" i="39"/>
  <c r="H290" i="39"/>
  <c r="I290" i="39"/>
  <c r="L290" i="39"/>
  <c r="M290" i="39"/>
  <c r="N290" i="39"/>
  <c r="J290" i="39"/>
  <c r="K290" i="39"/>
  <c r="O290" i="39"/>
  <c r="E314" i="39"/>
  <c r="F314" i="39"/>
  <c r="H314" i="39"/>
  <c r="I314" i="39"/>
  <c r="L314" i="39"/>
  <c r="M314" i="39"/>
  <c r="G314" i="39"/>
  <c r="J314" i="39"/>
  <c r="K314" i="39"/>
  <c r="N314" i="39"/>
  <c r="O314" i="39"/>
  <c r="P314" i="39"/>
  <c r="J506" i="39"/>
  <c r="K506" i="39"/>
  <c r="H506" i="39"/>
  <c r="I506" i="39"/>
  <c r="L506" i="39"/>
  <c r="M506" i="39"/>
  <c r="N506" i="39"/>
  <c r="O506" i="39"/>
  <c r="P506" i="39"/>
  <c r="E506" i="39"/>
  <c r="F506" i="39"/>
  <c r="G506" i="39"/>
  <c r="K394" i="39"/>
  <c r="L394" i="39"/>
  <c r="O394" i="39"/>
  <c r="N394" i="39"/>
  <c r="P394" i="39"/>
  <c r="E394" i="39"/>
  <c r="F394" i="39"/>
  <c r="H394" i="39"/>
  <c r="I394" i="39"/>
  <c r="J394" i="39"/>
  <c r="M394" i="39"/>
  <c r="G394" i="39"/>
  <c r="O167" i="39"/>
  <c r="P167" i="39"/>
  <c r="E167" i="39"/>
  <c r="F167" i="39"/>
  <c r="G167" i="39"/>
  <c r="I167" i="39"/>
  <c r="K167" i="39"/>
  <c r="L167" i="39"/>
  <c r="H167" i="39"/>
  <c r="J167" i="39"/>
  <c r="M167" i="39"/>
  <c r="N167" i="39"/>
  <c r="E311" i="39"/>
  <c r="F311" i="39"/>
  <c r="G311" i="39"/>
  <c r="H311" i="39"/>
  <c r="I311" i="39"/>
  <c r="L311" i="39"/>
  <c r="M311" i="39"/>
  <c r="N311" i="39"/>
  <c r="J311" i="39"/>
  <c r="K311" i="39"/>
  <c r="O311" i="39"/>
  <c r="P311" i="39"/>
  <c r="O194" i="39"/>
  <c r="P194" i="39"/>
  <c r="G194" i="39"/>
  <c r="E194" i="39"/>
  <c r="F194" i="39"/>
  <c r="H194" i="39"/>
  <c r="I194" i="39"/>
  <c r="J194" i="39"/>
  <c r="K194" i="39"/>
  <c r="L194" i="39"/>
  <c r="M194" i="39"/>
  <c r="N194" i="39"/>
  <c r="J458" i="39"/>
  <c r="K458" i="39"/>
  <c r="N458" i="39"/>
  <c r="O458" i="39"/>
  <c r="H458" i="39"/>
  <c r="L458" i="39"/>
  <c r="M458" i="39"/>
  <c r="P458" i="39"/>
  <c r="E458" i="39"/>
  <c r="F458" i="39"/>
  <c r="G458" i="39"/>
  <c r="I458" i="39"/>
  <c r="O87" i="39"/>
  <c r="P87" i="39"/>
  <c r="E87" i="39"/>
  <c r="I87" i="39"/>
  <c r="J87" i="39"/>
  <c r="F87" i="39"/>
  <c r="G87" i="39"/>
  <c r="H87" i="39"/>
  <c r="K87" i="39"/>
  <c r="L87" i="39"/>
  <c r="M87" i="39"/>
  <c r="N87" i="39"/>
  <c r="E327" i="39"/>
  <c r="H327" i="39"/>
  <c r="I327" i="39"/>
  <c r="F327" i="39"/>
  <c r="G327" i="39"/>
  <c r="J327" i="39"/>
  <c r="K327" i="39"/>
  <c r="N327" i="39"/>
  <c r="O327" i="39"/>
  <c r="P327" i="39"/>
  <c r="M327" i="39"/>
  <c r="L327" i="39"/>
  <c r="P280" i="39"/>
  <c r="E280" i="39"/>
  <c r="F280" i="39"/>
  <c r="G280" i="39"/>
  <c r="H280" i="39"/>
  <c r="I280" i="39"/>
  <c r="L280" i="39"/>
  <c r="M280" i="39"/>
  <c r="N280" i="39"/>
  <c r="J280" i="39"/>
  <c r="K280" i="39"/>
  <c r="O280" i="39"/>
  <c r="P3106" i="1"/>
  <c r="R76" i="17" s="1"/>
  <c r="P1750" i="1"/>
  <c r="R226" i="13" s="1"/>
  <c r="P1942" i="1"/>
  <c r="R418" i="13" s="1"/>
  <c r="R1725" i="1"/>
  <c r="P1579" i="1"/>
  <c r="R55" i="13" s="1"/>
  <c r="P1843" i="1"/>
  <c r="R319" i="13" s="1"/>
  <c r="Q1682" i="1"/>
  <c r="Q1874" i="1"/>
  <c r="Q1915" i="1"/>
  <c r="Q2029" i="1"/>
  <c r="Q3693" i="1"/>
  <c r="Q3793" i="1"/>
  <c r="P2832" i="1"/>
  <c r="R304" i="16" s="1"/>
  <c r="P1709" i="1"/>
  <c r="R185" i="13" s="1"/>
  <c r="P1821" i="1"/>
  <c r="R297" i="13" s="1"/>
  <c r="P2001" i="1"/>
  <c r="R477" i="13" s="1"/>
  <c r="I133" i="39"/>
  <c r="J133" i="39"/>
  <c r="L133" i="39"/>
  <c r="O133" i="39"/>
  <c r="P133" i="39"/>
  <c r="F133" i="39"/>
  <c r="H133" i="39"/>
  <c r="K133" i="39"/>
  <c r="E133" i="39"/>
  <c r="G133" i="39"/>
  <c r="M133" i="39"/>
  <c r="N133" i="39"/>
  <c r="O102" i="39"/>
  <c r="P102" i="39"/>
  <c r="M102" i="39"/>
  <c r="N102" i="39"/>
  <c r="E102" i="39"/>
  <c r="F102" i="39"/>
  <c r="G102" i="39"/>
  <c r="H102" i="39"/>
  <c r="K102" i="39"/>
  <c r="I102" i="39"/>
  <c r="J102" i="39"/>
  <c r="L102" i="39"/>
  <c r="I126" i="39"/>
  <c r="J126" i="39"/>
  <c r="L126" i="39"/>
  <c r="O126" i="39"/>
  <c r="H126" i="39"/>
  <c r="K126" i="39"/>
  <c r="M126" i="39"/>
  <c r="N126" i="39"/>
  <c r="P126" i="39"/>
  <c r="E126" i="39"/>
  <c r="F126" i="39"/>
  <c r="G126" i="39"/>
  <c r="I150" i="39"/>
  <c r="J150" i="39"/>
  <c r="L150" i="39"/>
  <c r="O150" i="39"/>
  <c r="H150" i="39"/>
  <c r="K150" i="39"/>
  <c r="M150" i="39"/>
  <c r="N150" i="39"/>
  <c r="P150" i="39"/>
  <c r="E150" i="39"/>
  <c r="F150" i="39"/>
  <c r="G150" i="39"/>
  <c r="K366" i="39"/>
  <c r="L366" i="39"/>
  <c r="O366" i="39"/>
  <c r="P366" i="39"/>
  <c r="I366" i="39"/>
  <c r="E366" i="39"/>
  <c r="F366" i="39"/>
  <c r="G366" i="39"/>
  <c r="H366" i="39"/>
  <c r="M366" i="39"/>
  <c r="N366" i="39"/>
  <c r="J366" i="39"/>
  <c r="J450" i="39"/>
  <c r="K450" i="39"/>
  <c r="N450" i="39"/>
  <c r="O450" i="39"/>
  <c r="H450" i="39"/>
  <c r="E450" i="39"/>
  <c r="F450" i="39"/>
  <c r="G450" i="39"/>
  <c r="I450" i="39"/>
  <c r="L450" i="39"/>
  <c r="M450" i="39"/>
  <c r="P450" i="39"/>
  <c r="J474" i="39"/>
  <c r="K474" i="39"/>
  <c r="N474" i="39"/>
  <c r="O474" i="39"/>
  <c r="H474" i="39"/>
  <c r="E474" i="39"/>
  <c r="F474" i="39"/>
  <c r="G474" i="39"/>
  <c r="I474" i="39"/>
  <c r="L474" i="39"/>
  <c r="M474" i="39"/>
  <c r="P474" i="39"/>
  <c r="M253" i="39"/>
  <c r="N253" i="39"/>
  <c r="E253" i="39"/>
  <c r="I253" i="39"/>
  <c r="J253" i="39"/>
  <c r="K253" i="39"/>
  <c r="L253" i="39"/>
  <c r="O253" i="39"/>
  <c r="P253" i="39"/>
  <c r="F253" i="39"/>
  <c r="G253" i="39"/>
  <c r="H253" i="39"/>
  <c r="O85" i="39"/>
  <c r="P85" i="39"/>
  <c r="E85" i="39"/>
  <c r="I85" i="39"/>
  <c r="J85" i="39"/>
  <c r="F85" i="39"/>
  <c r="G85" i="39"/>
  <c r="H85" i="39"/>
  <c r="K85" i="39"/>
  <c r="L85" i="39"/>
  <c r="M85" i="39"/>
  <c r="N85" i="39"/>
  <c r="E349" i="39"/>
  <c r="H349" i="39"/>
  <c r="I349" i="39"/>
  <c r="L349" i="39"/>
  <c r="M349" i="39"/>
  <c r="N349" i="39"/>
  <c r="O349" i="39"/>
  <c r="P349" i="39"/>
  <c r="F349" i="39"/>
  <c r="J349" i="39"/>
  <c r="G349" i="39"/>
  <c r="K349" i="39"/>
  <c r="J477" i="39"/>
  <c r="K477" i="39"/>
  <c r="N477" i="39"/>
  <c r="O477" i="39"/>
  <c r="H477" i="39"/>
  <c r="I477" i="39"/>
  <c r="L477" i="39"/>
  <c r="M477" i="39"/>
  <c r="P477" i="39"/>
  <c r="E477" i="39"/>
  <c r="F477" i="39"/>
  <c r="G477" i="39"/>
  <c r="J501" i="39"/>
  <c r="K501" i="39"/>
  <c r="O501" i="39"/>
  <c r="I501" i="39"/>
  <c r="L501" i="39"/>
  <c r="M501" i="39"/>
  <c r="N501" i="39"/>
  <c r="P501" i="39"/>
  <c r="E501" i="39"/>
  <c r="F501" i="39"/>
  <c r="G501" i="39"/>
  <c r="H501" i="39"/>
  <c r="J418" i="39"/>
  <c r="K418" i="39"/>
  <c r="L418" i="39"/>
  <c r="M418" i="39"/>
  <c r="N418" i="39"/>
  <c r="O418" i="39"/>
  <c r="P418" i="39"/>
  <c r="F418" i="39"/>
  <c r="G418" i="39"/>
  <c r="H418" i="39"/>
  <c r="I418" i="39"/>
  <c r="E418" i="39"/>
  <c r="J34" i="39"/>
  <c r="K34" i="39"/>
  <c r="L34" i="39"/>
  <c r="M34" i="39"/>
  <c r="N34" i="39"/>
  <c r="O34" i="39"/>
  <c r="P34" i="39"/>
  <c r="E34" i="39"/>
  <c r="F34" i="39"/>
  <c r="G34" i="39"/>
  <c r="H34" i="39"/>
  <c r="I34" i="39"/>
  <c r="E346" i="39"/>
  <c r="H346" i="39"/>
  <c r="I346" i="39"/>
  <c r="O346" i="39"/>
  <c r="P346" i="39"/>
  <c r="F346" i="39"/>
  <c r="K346" i="39"/>
  <c r="M346" i="39"/>
  <c r="G346" i="39"/>
  <c r="J346" i="39"/>
  <c r="N346" i="39"/>
  <c r="L346" i="39"/>
  <c r="K406" i="39"/>
  <c r="L406" i="39"/>
  <c r="O406" i="39"/>
  <c r="N406" i="39"/>
  <c r="P406" i="39"/>
  <c r="E406" i="39"/>
  <c r="F406" i="39"/>
  <c r="H406" i="39"/>
  <c r="I406" i="39"/>
  <c r="J406" i="39"/>
  <c r="M406" i="39"/>
  <c r="G406" i="39"/>
  <c r="L49" i="39"/>
  <c r="M49" i="39"/>
  <c r="P49" i="39"/>
  <c r="E49" i="39"/>
  <c r="F49" i="39"/>
  <c r="G49" i="39"/>
  <c r="H49" i="39"/>
  <c r="J49" i="39"/>
  <c r="K49" i="39"/>
  <c r="N49" i="39"/>
  <c r="I49" i="39"/>
  <c r="O49" i="39"/>
  <c r="E313" i="39"/>
  <c r="F313" i="39"/>
  <c r="G313" i="39"/>
  <c r="H313" i="39"/>
  <c r="I313" i="39"/>
  <c r="L313" i="39"/>
  <c r="M313" i="39"/>
  <c r="N313" i="39"/>
  <c r="P313" i="39"/>
  <c r="J313" i="39"/>
  <c r="K313" i="39"/>
  <c r="O313" i="39"/>
  <c r="J26" i="39"/>
  <c r="K26" i="39"/>
  <c r="L26" i="39"/>
  <c r="M26" i="39"/>
  <c r="N26" i="39"/>
  <c r="O26" i="39"/>
  <c r="P26" i="39"/>
  <c r="E26" i="39"/>
  <c r="F26" i="39"/>
  <c r="G26" i="39"/>
  <c r="H26" i="39"/>
  <c r="I26" i="39"/>
  <c r="L50" i="39"/>
  <c r="M50" i="39"/>
  <c r="P50" i="39"/>
  <c r="E50" i="39"/>
  <c r="F50" i="39"/>
  <c r="I50" i="39"/>
  <c r="J50" i="39"/>
  <c r="K50" i="39"/>
  <c r="N50" i="39"/>
  <c r="O50" i="39"/>
  <c r="G50" i="39"/>
  <c r="H50" i="39"/>
  <c r="J40" i="39"/>
  <c r="K40" i="39"/>
  <c r="L40" i="39"/>
  <c r="M40" i="39"/>
  <c r="N40" i="39"/>
  <c r="P40" i="39"/>
  <c r="E40" i="39"/>
  <c r="F40" i="39"/>
  <c r="O40" i="39"/>
  <c r="I40" i="39"/>
  <c r="H40" i="39"/>
  <c r="G40" i="39"/>
  <c r="O88" i="39"/>
  <c r="P88" i="39"/>
  <c r="E88" i="39"/>
  <c r="I88" i="39"/>
  <c r="J88" i="39"/>
  <c r="H88" i="39"/>
  <c r="K88" i="39"/>
  <c r="L88" i="39"/>
  <c r="M88" i="39"/>
  <c r="N88" i="39"/>
  <c r="F88" i="39"/>
  <c r="G88" i="39"/>
  <c r="I124" i="39"/>
  <c r="J124" i="39"/>
  <c r="L124" i="39"/>
  <c r="O124" i="39"/>
  <c r="P124" i="39"/>
  <c r="E124" i="39"/>
  <c r="F124" i="39"/>
  <c r="H124" i="39"/>
  <c r="K124" i="39"/>
  <c r="N124" i="39"/>
  <c r="G124" i="39"/>
  <c r="M124" i="39"/>
  <c r="O184" i="39"/>
  <c r="P184" i="39"/>
  <c r="G184" i="39"/>
  <c r="I184" i="39"/>
  <c r="J184" i="39"/>
  <c r="K184" i="39"/>
  <c r="L184" i="39"/>
  <c r="M184" i="39"/>
  <c r="N184" i="39"/>
  <c r="E184" i="39"/>
  <c r="F184" i="39"/>
  <c r="H184" i="39"/>
  <c r="M256" i="39"/>
  <c r="N256" i="39"/>
  <c r="E256" i="39"/>
  <c r="F256" i="39"/>
  <c r="G256" i="39"/>
  <c r="H256" i="39"/>
  <c r="I256" i="39"/>
  <c r="J256" i="39"/>
  <c r="K256" i="39"/>
  <c r="P256" i="39"/>
  <c r="L256" i="39"/>
  <c r="O256" i="39"/>
  <c r="P292" i="39"/>
  <c r="E292" i="39"/>
  <c r="F292" i="39"/>
  <c r="G292" i="39"/>
  <c r="H292" i="39"/>
  <c r="I292" i="39"/>
  <c r="L292" i="39"/>
  <c r="M292" i="39"/>
  <c r="N292" i="39"/>
  <c r="J292" i="39"/>
  <c r="K292" i="39"/>
  <c r="O292" i="39"/>
  <c r="K364" i="39"/>
  <c r="L364" i="39"/>
  <c r="O364" i="39"/>
  <c r="P364" i="39"/>
  <c r="I364" i="39"/>
  <c r="E364" i="39"/>
  <c r="F364" i="39"/>
  <c r="G364" i="39"/>
  <c r="H364" i="39"/>
  <c r="J364" i="39"/>
  <c r="M364" i="39"/>
  <c r="N364" i="39"/>
  <c r="J424" i="39"/>
  <c r="K424" i="39"/>
  <c r="L424" i="39"/>
  <c r="M424" i="39"/>
  <c r="N424" i="39"/>
  <c r="O424" i="39"/>
  <c r="P424" i="39"/>
  <c r="F424" i="39"/>
  <c r="G424" i="39"/>
  <c r="H424" i="39"/>
  <c r="I424" i="39"/>
  <c r="E424" i="39"/>
  <c r="J472" i="39"/>
  <c r="K472" i="39"/>
  <c r="N472" i="39"/>
  <c r="O472" i="39"/>
  <c r="H472" i="39"/>
  <c r="G472" i="39"/>
  <c r="I472" i="39"/>
  <c r="L472" i="39"/>
  <c r="M472" i="39"/>
  <c r="P472" i="39"/>
  <c r="E472" i="39"/>
  <c r="F472" i="39"/>
  <c r="E316" i="39"/>
  <c r="F316" i="39"/>
  <c r="H316" i="39"/>
  <c r="I316" i="39"/>
  <c r="L316" i="39"/>
  <c r="G316" i="39"/>
  <c r="J316" i="39"/>
  <c r="K316" i="39"/>
  <c r="M316" i="39"/>
  <c r="N316" i="39"/>
  <c r="P316" i="39"/>
  <c r="O316" i="39"/>
  <c r="M270" i="39"/>
  <c r="N270" i="39"/>
  <c r="E270" i="39"/>
  <c r="L270" i="39"/>
  <c r="O270" i="39"/>
  <c r="P270" i="39"/>
  <c r="H270" i="39"/>
  <c r="I270" i="39"/>
  <c r="J270" i="39"/>
  <c r="F270" i="39"/>
  <c r="G270" i="39"/>
  <c r="K270" i="39"/>
  <c r="J486" i="39"/>
  <c r="K486" i="39"/>
  <c r="N486" i="39"/>
  <c r="O486" i="39"/>
  <c r="L486" i="39"/>
  <c r="M486" i="39"/>
  <c r="P486" i="39"/>
  <c r="E486" i="39"/>
  <c r="F486" i="39"/>
  <c r="G486" i="39"/>
  <c r="H486" i="39"/>
  <c r="I486" i="39"/>
  <c r="J442" i="39"/>
  <c r="K442" i="39"/>
  <c r="L442" i="39"/>
  <c r="N442" i="39"/>
  <c r="O442" i="39"/>
  <c r="P442" i="39"/>
  <c r="F442" i="39"/>
  <c r="G442" i="39"/>
  <c r="H442" i="39"/>
  <c r="I442" i="39"/>
  <c r="E442" i="39"/>
  <c r="M442" i="39"/>
  <c r="I119" i="39"/>
  <c r="J119" i="39"/>
  <c r="L119" i="39"/>
  <c r="O119" i="39"/>
  <c r="E119" i="39"/>
  <c r="F119" i="39"/>
  <c r="G119" i="39"/>
  <c r="H119" i="39"/>
  <c r="K119" i="39"/>
  <c r="M119" i="39"/>
  <c r="P119" i="39"/>
  <c r="N119" i="39"/>
  <c r="M241" i="39"/>
  <c r="N241" i="39"/>
  <c r="E241" i="39"/>
  <c r="F241" i="39"/>
  <c r="H241" i="39"/>
  <c r="G241" i="39"/>
  <c r="K241" i="39"/>
  <c r="L241" i="39"/>
  <c r="O241" i="39"/>
  <c r="I241" i="39"/>
  <c r="J241" i="39"/>
  <c r="P241" i="39"/>
  <c r="J25" i="39"/>
  <c r="K25" i="39"/>
  <c r="L25" i="39"/>
  <c r="M25" i="39"/>
  <c r="N25" i="39"/>
  <c r="O25" i="39"/>
  <c r="P25" i="39"/>
  <c r="E25" i="39"/>
  <c r="F25" i="39"/>
  <c r="H25" i="39"/>
  <c r="I25" i="39"/>
  <c r="G25" i="39"/>
  <c r="P2210" i="1"/>
  <c r="R184" i="15" s="1"/>
  <c r="Q3468" i="1"/>
  <c r="Q2532" i="1"/>
  <c r="Q1857" i="1"/>
  <c r="R1682" i="1"/>
  <c r="R1874" i="1"/>
  <c r="Q1647" i="1"/>
  <c r="Q2380" i="1"/>
  <c r="Q3496" i="1"/>
  <c r="P3657" i="1"/>
  <c r="R125" i="18" s="1"/>
  <c r="Q3997" i="1"/>
  <c r="Q3951" i="1"/>
  <c r="Q1533" i="1"/>
  <c r="M244" i="39"/>
  <c r="N244" i="39"/>
  <c r="E244" i="39"/>
  <c r="F244" i="39"/>
  <c r="H244" i="39"/>
  <c r="G244" i="39"/>
  <c r="I244" i="39"/>
  <c r="J244" i="39"/>
  <c r="K244" i="39"/>
  <c r="P244" i="39"/>
  <c r="L244" i="39"/>
  <c r="O244" i="39"/>
  <c r="K400" i="39"/>
  <c r="L400" i="39"/>
  <c r="O400" i="39"/>
  <c r="F400" i="39"/>
  <c r="G400" i="39"/>
  <c r="H400" i="39"/>
  <c r="I400" i="39"/>
  <c r="J400" i="39"/>
  <c r="M400" i="39"/>
  <c r="N400" i="39"/>
  <c r="E400" i="39"/>
  <c r="P400" i="39"/>
  <c r="K397" i="39"/>
  <c r="L397" i="39"/>
  <c r="O397" i="39"/>
  <c r="I397" i="39"/>
  <c r="J397" i="39"/>
  <c r="M397" i="39"/>
  <c r="N397" i="39"/>
  <c r="P397" i="39"/>
  <c r="E397" i="39"/>
  <c r="F397" i="39"/>
  <c r="G397" i="39"/>
  <c r="H397" i="39"/>
  <c r="M234" i="39"/>
  <c r="N234" i="39"/>
  <c r="E234" i="39"/>
  <c r="F234" i="39"/>
  <c r="H234" i="39"/>
  <c r="G234" i="39"/>
  <c r="I234" i="39"/>
  <c r="L234" i="39"/>
  <c r="O234" i="39"/>
  <c r="P234" i="39"/>
  <c r="J234" i="39"/>
  <c r="K234" i="39"/>
  <c r="M258" i="39"/>
  <c r="N258" i="39"/>
  <c r="E258" i="39"/>
  <c r="L258" i="39"/>
  <c r="O258" i="39"/>
  <c r="P258" i="39"/>
  <c r="H258" i="39"/>
  <c r="I258" i="39"/>
  <c r="J258" i="39"/>
  <c r="F258" i="39"/>
  <c r="G258" i="39"/>
  <c r="K258" i="39"/>
  <c r="P282" i="39"/>
  <c r="E282" i="39"/>
  <c r="F282" i="39"/>
  <c r="G282" i="39"/>
  <c r="H282" i="39"/>
  <c r="I282" i="39"/>
  <c r="L282" i="39"/>
  <c r="M282" i="39"/>
  <c r="N282" i="39"/>
  <c r="J282" i="39"/>
  <c r="K282" i="39"/>
  <c r="O282" i="39"/>
  <c r="O55" i="39"/>
  <c r="P55" i="39"/>
  <c r="E55" i="39"/>
  <c r="F55" i="39"/>
  <c r="G55" i="39"/>
  <c r="I55" i="39"/>
  <c r="J55" i="39"/>
  <c r="K55" i="39"/>
  <c r="L55" i="39"/>
  <c r="M55" i="39"/>
  <c r="N55" i="39"/>
  <c r="H55" i="39"/>
  <c r="E7" i="39"/>
  <c r="M262" i="39"/>
  <c r="N262" i="39"/>
  <c r="E262" i="39"/>
  <c r="L262" i="39"/>
  <c r="O262" i="39"/>
  <c r="P262" i="39"/>
  <c r="H262" i="39"/>
  <c r="I262" i="39"/>
  <c r="J262" i="39"/>
  <c r="F262" i="39"/>
  <c r="G262" i="39"/>
  <c r="K262" i="39"/>
  <c r="J454" i="39"/>
  <c r="K454" i="39"/>
  <c r="N454" i="39"/>
  <c r="O454" i="39"/>
  <c r="H454" i="39"/>
  <c r="E454" i="39"/>
  <c r="F454" i="39"/>
  <c r="G454" i="39"/>
  <c r="I454" i="39"/>
  <c r="L454" i="39"/>
  <c r="M454" i="39"/>
  <c r="P454" i="39"/>
  <c r="J11" i="39"/>
  <c r="K11" i="39"/>
  <c r="L11" i="39"/>
  <c r="M11" i="39"/>
  <c r="N11" i="39"/>
  <c r="O11" i="39"/>
  <c r="P11" i="39"/>
  <c r="E11" i="39"/>
  <c r="F11" i="39"/>
  <c r="H11" i="39"/>
  <c r="I11" i="39"/>
  <c r="G11" i="39"/>
  <c r="J35" i="39"/>
  <c r="K35" i="39"/>
  <c r="L35" i="39"/>
  <c r="M35" i="39"/>
  <c r="N35" i="39"/>
  <c r="O35" i="39"/>
  <c r="P35" i="39"/>
  <c r="E35" i="39"/>
  <c r="F35" i="39"/>
  <c r="H35" i="39"/>
  <c r="I35" i="39"/>
  <c r="G35" i="39"/>
  <c r="O59" i="39"/>
  <c r="P59" i="39"/>
  <c r="E59" i="39"/>
  <c r="F59" i="39"/>
  <c r="G59" i="39"/>
  <c r="I59" i="39"/>
  <c r="J59" i="39"/>
  <c r="K59" i="39"/>
  <c r="H59" i="39"/>
  <c r="L59" i="39"/>
  <c r="M59" i="39"/>
  <c r="N59" i="39"/>
  <c r="O83" i="39"/>
  <c r="P83" i="39"/>
  <c r="E83" i="39"/>
  <c r="I83" i="39"/>
  <c r="J83" i="39"/>
  <c r="G83" i="39"/>
  <c r="H83" i="39"/>
  <c r="K83" i="39"/>
  <c r="L83" i="39"/>
  <c r="M83" i="39"/>
  <c r="N83" i="39"/>
  <c r="F83" i="39"/>
  <c r="O107" i="39"/>
  <c r="P107" i="39"/>
  <c r="K107" i="39"/>
  <c r="L107" i="39"/>
  <c r="M107" i="39"/>
  <c r="N107" i="39"/>
  <c r="E107" i="39"/>
  <c r="F107" i="39"/>
  <c r="I107" i="39"/>
  <c r="G107" i="39"/>
  <c r="H107" i="39"/>
  <c r="J107" i="39"/>
  <c r="I131" i="39"/>
  <c r="J131" i="39"/>
  <c r="L131" i="39"/>
  <c r="O131" i="39"/>
  <c r="E131" i="39"/>
  <c r="F131" i="39"/>
  <c r="G131" i="39"/>
  <c r="H131" i="39"/>
  <c r="M131" i="39"/>
  <c r="P131" i="39"/>
  <c r="K131" i="39"/>
  <c r="N131" i="39"/>
  <c r="I155" i="39"/>
  <c r="J155" i="39"/>
  <c r="L155" i="39"/>
  <c r="O155" i="39"/>
  <c r="E155" i="39"/>
  <c r="F155" i="39"/>
  <c r="G155" i="39"/>
  <c r="H155" i="39"/>
  <c r="M155" i="39"/>
  <c r="P155" i="39"/>
  <c r="K155" i="39"/>
  <c r="N155" i="39"/>
  <c r="O179" i="39"/>
  <c r="P179" i="39"/>
  <c r="G179" i="39"/>
  <c r="I179" i="39"/>
  <c r="N179" i="39"/>
  <c r="E179" i="39"/>
  <c r="F179" i="39"/>
  <c r="H179" i="39"/>
  <c r="J179" i="39"/>
  <c r="K179" i="39"/>
  <c r="L179" i="39"/>
  <c r="M179" i="39"/>
  <c r="O203" i="39"/>
  <c r="P203" i="39"/>
  <c r="G203" i="39"/>
  <c r="H203" i="39"/>
  <c r="I203" i="39"/>
  <c r="J203" i="39"/>
  <c r="K203" i="39"/>
  <c r="L203" i="39"/>
  <c r="M203" i="39"/>
  <c r="N203" i="39"/>
  <c r="E203" i="39"/>
  <c r="F203" i="39"/>
  <c r="M227" i="39"/>
  <c r="N227" i="39"/>
  <c r="E227" i="39"/>
  <c r="F227" i="39"/>
  <c r="H227" i="39"/>
  <c r="G227" i="39"/>
  <c r="I227" i="39"/>
  <c r="J227" i="39"/>
  <c r="O227" i="39"/>
  <c r="P227" i="39"/>
  <c r="K227" i="39"/>
  <c r="L227" i="39"/>
  <c r="P275" i="39"/>
  <c r="E275" i="39"/>
  <c r="F275" i="39"/>
  <c r="G275" i="39"/>
  <c r="H275" i="39"/>
  <c r="I275" i="39"/>
  <c r="L275" i="39"/>
  <c r="M275" i="39"/>
  <c r="N275" i="39"/>
  <c r="K275" i="39"/>
  <c r="O275" i="39"/>
  <c r="J275" i="39"/>
  <c r="P299" i="39"/>
  <c r="E299" i="39"/>
  <c r="F299" i="39"/>
  <c r="G299" i="39"/>
  <c r="H299" i="39"/>
  <c r="I299" i="39"/>
  <c r="L299" i="39"/>
  <c r="M299" i="39"/>
  <c r="N299" i="39"/>
  <c r="K299" i="39"/>
  <c r="O299" i="39"/>
  <c r="J299" i="39"/>
  <c r="E347" i="39"/>
  <c r="H347" i="39"/>
  <c r="I347" i="39"/>
  <c r="F347" i="39"/>
  <c r="G347" i="39"/>
  <c r="J347" i="39"/>
  <c r="K347" i="39"/>
  <c r="N347" i="39"/>
  <c r="P347" i="39"/>
  <c r="L347" i="39"/>
  <c r="M347" i="39"/>
  <c r="O347" i="39"/>
  <c r="K371" i="39"/>
  <c r="L371" i="39"/>
  <c r="O371" i="39"/>
  <c r="P371" i="39"/>
  <c r="I371" i="39"/>
  <c r="E371" i="39"/>
  <c r="F371" i="39"/>
  <c r="G371" i="39"/>
  <c r="H371" i="39"/>
  <c r="J371" i="39"/>
  <c r="N371" i="39"/>
  <c r="M371" i="39"/>
  <c r="J419" i="39"/>
  <c r="K419" i="39"/>
  <c r="L419" i="39"/>
  <c r="M419" i="39"/>
  <c r="N419" i="39"/>
  <c r="O419" i="39"/>
  <c r="P419" i="39"/>
  <c r="F419" i="39"/>
  <c r="G419" i="39"/>
  <c r="H419" i="39"/>
  <c r="I419" i="39"/>
  <c r="E419" i="39"/>
  <c r="J443" i="39"/>
  <c r="K443" i="39"/>
  <c r="L443" i="39"/>
  <c r="N443" i="39"/>
  <c r="O443" i="39"/>
  <c r="P443" i="39"/>
  <c r="F443" i="39"/>
  <c r="G443" i="39"/>
  <c r="H443" i="39"/>
  <c r="I443" i="39"/>
  <c r="E443" i="39"/>
  <c r="M443" i="39"/>
  <c r="J491" i="39"/>
  <c r="K491" i="39"/>
  <c r="O491" i="39"/>
  <c r="E491" i="39"/>
  <c r="F491" i="39"/>
  <c r="G491" i="39"/>
  <c r="H491" i="39"/>
  <c r="I491" i="39"/>
  <c r="L491" i="39"/>
  <c r="M491" i="39"/>
  <c r="N491" i="39"/>
  <c r="P491" i="39"/>
  <c r="M206" i="39"/>
  <c r="N206" i="39"/>
  <c r="O206" i="39"/>
  <c r="P206" i="39"/>
  <c r="E206" i="39"/>
  <c r="F206" i="39"/>
  <c r="G206" i="39"/>
  <c r="H206" i="39"/>
  <c r="I206" i="39"/>
  <c r="J206" i="39"/>
  <c r="K206" i="39"/>
  <c r="L206" i="39"/>
  <c r="J422" i="39"/>
  <c r="K422" i="39"/>
  <c r="L422" i="39"/>
  <c r="M422" i="39"/>
  <c r="N422" i="39"/>
  <c r="O422" i="39"/>
  <c r="P422" i="39"/>
  <c r="F422" i="39"/>
  <c r="G422" i="39"/>
  <c r="H422" i="39"/>
  <c r="I422" i="39"/>
  <c r="E422" i="39"/>
  <c r="J446" i="39"/>
  <c r="K446" i="39"/>
  <c r="L446" i="39"/>
  <c r="N446" i="39"/>
  <c r="O446" i="39"/>
  <c r="P446" i="39"/>
  <c r="F446" i="39"/>
  <c r="H446" i="39"/>
  <c r="E446" i="39"/>
  <c r="G446" i="39"/>
  <c r="I446" i="39"/>
  <c r="M446" i="39"/>
  <c r="J470" i="39"/>
  <c r="K470" i="39"/>
  <c r="N470" i="39"/>
  <c r="O470" i="39"/>
  <c r="H470" i="39"/>
  <c r="L470" i="39"/>
  <c r="M470" i="39"/>
  <c r="P470" i="39"/>
  <c r="E470" i="39"/>
  <c r="F470" i="39"/>
  <c r="G470" i="39"/>
  <c r="I470" i="39"/>
  <c r="I121" i="39"/>
  <c r="J121" i="39"/>
  <c r="L121" i="39"/>
  <c r="O121" i="39"/>
  <c r="P121" i="39"/>
  <c r="E121" i="39"/>
  <c r="F121" i="39"/>
  <c r="H121" i="39"/>
  <c r="K121" i="39"/>
  <c r="G121" i="39"/>
  <c r="M121" i="39"/>
  <c r="N121" i="39"/>
  <c r="K385" i="39"/>
  <c r="L385" i="39"/>
  <c r="O385" i="39"/>
  <c r="P385" i="39"/>
  <c r="I385" i="39"/>
  <c r="E385" i="39"/>
  <c r="F385" i="39"/>
  <c r="G385" i="39"/>
  <c r="J385" i="39"/>
  <c r="M385" i="39"/>
  <c r="N385" i="39"/>
  <c r="H385" i="39"/>
  <c r="J27" i="39"/>
  <c r="K27" i="39"/>
  <c r="L27" i="39"/>
  <c r="M27" i="39"/>
  <c r="N27" i="39"/>
  <c r="O27" i="39"/>
  <c r="P27" i="39"/>
  <c r="E27" i="39"/>
  <c r="F27" i="39"/>
  <c r="H27" i="39"/>
  <c r="I27" i="39"/>
  <c r="G27" i="39"/>
  <c r="E51" i="39"/>
  <c r="F51" i="39"/>
  <c r="N51" i="39"/>
  <c r="O51" i="39"/>
  <c r="P51" i="39"/>
  <c r="H51" i="39"/>
  <c r="I51" i="39"/>
  <c r="J51" i="39"/>
  <c r="G51" i="39"/>
  <c r="M51" i="39"/>
  <c r="K51" i="39"/>
  <c r="L51" i="39"/>
  <c r="O75" i="39"/>
  <c r="P75" i="39"/>
  <c r="E75" i="39"/>
  <c r="I75" i="39"/>
  <c r="J75" i="39"/>
  <c r="K75" i="39"/>
  <c r="L75" i="39"/>
  <c r="M75" i="39"/>
  <c r="N75" i="39"/>
  <c r="G75" i="39"/>
  <c r="F75" i="39"/>
  <c r="H75" i="39"/>
  <c r="O99" i="39"/>
  <c r="P99" i="39"/>
  <c r="E99" i="39"/>
  <c r="I99" i="39"/>
  <c r="J99" i="39"/>
  <c r="F99" i="39"/>
  <c r="G99" i="39"/>
  <c r="H99" i="39"/>
  <c r="K99" i="39"/>
  <c r="L99" i="39"/>
  <c r="M99" i="39"/>
  <c r="N99" i="39"/>
  <c r="I123" i="39"/>
  <c r="J123" i="39"/>
  <c r="L123" i="39"/>
  <c r="O123" i="39"/>
  <c r="H123" i="39"/>
  <c r="K123" i="39"/>
  <c r="M123" i="39"/>
  <c r="N123" i="39"/>
  <c r="P123" i="39"/>
  <c r="E123" i="39"/>
  <c r="F123" i="39"/>
  <c r="G123" i="39"/>
  <c r="I147" i="39"/>
  <c r="J147" i="39"/>
  <c r="L147" i="39"/>
  <c r="O147" i="39"/>
  <c r="H147" i="39"/>
  <c r="K147" i="39"/>
  <c r="M147" i="39"/>
  <c r="N147" i="39"/>
  <c r="P147" i="39"/>
  <c r="E147" i="39"/>
  <c r="F147" i="39"/>
  <c r="G147" i="39"/>
  <c r="O171" i="39"/>
  <c r="P171" i="39"/>
  <c r="E171" i="39"/>
  <c r="F171" i="39"/>
  <c r="G171" i="39"/>
  <c r="I171" i="39"/>
  <c r="K171" i="39"/>
  <c r="L171" i="39"/>
  <c r="H171" i="39"/>
  <c r="J171" i="39"/>
  <c r="M171" i="39"/>
  <c r="N171" i="39"/>
  <c r="O195" i="39"/>
  <c r="P195" i="39"/>
  <c r="G195" i="39"/>
  <c r="H195" i="39"/>
  <c r="I195" i="39"/>
  <c r="J195" i="39"/>
  <c r="K195" i="39"/>
  <c r="L195" i="39"/>
  <c r="M195" i="39"/>
  <c r="N195" i="39"/>
  <c r="E195" i="39"/>
  <c r="F195" i="39"/>
  <c r="M219" i="39"/>
  <c r="N219" i="39"/>
  <c r="O219" i="39"/>
  <c r="P219" i="39"/>
  <c r="E219" i="39"/>
  <c r="F219" i="39"/>
  <c r="G219" i="39"/>
  <c r="H219" i="39"/>
  <c r="K219" i="39"/>
  <c r="L219" i="39"/>
  <c r="I219" i="39"/>
  <c r="J219" i="39"/>
  <c r="M243" i="39"/>
  <c r="N243" i="39"/>
  <c r="E243" i="39"/>
  <c r="F243" i="39"/>
  <c r="H243" i="39"/>
  <c r="O243" i="39"/>
  <c r="P243" i="39"/>
  <c r="I243" i="39"/>
  <c r="J243" i="39"/>
  <c r="K243" i="39"/>
  <c r="G243" i="39"/>
  <c r="L243" i="39"/>
  <c r="M267" i="39"/>
  <c r="N267" i="39"/>
  <c r="E267" i="39"/>
  <c r="F267" i="39"/>
  <c r="G267" i="39"/>
  <c r="H267" i="39"/>
  <c r="K267" i="39"/>
  <c r="L267" i="39"/>
  <c r="O267" i="39"/>
  <c r="I267" i="39"/>
  <c r="J267" i="39"/>
  <c r="P267" i="39"/>
  <c r="P291" i="39"/>
  <c r="E291" i="39"/>
  <c r="F291" i="39"/>
  <c r="G291" i="39"/>
  <c r="H291" i="39"/>
  <c r="I291" i="39"/>
  <c r="L291" i="39"/>
  <c r="M291" i="39"/>
  <c r="N291" i="39"/>
  <c r="K291" i="39"/>
  <c r="O291" i="39"/>
  <c r="J291" i="39"/>
  <c r="E315" i="39"/>
  <c r="F315" i="39"/>
  <c r="H315" i="39"/>
  <c r="I315" i="39"/>
  <c r="L315" i="39"/>
  <c r="O315" i="39"/>
  <c r="P315" i="39"/>
  <c r="J315" i="39"/>
  <c r="K315" i="39"/>
  <c r="M315" i="39"/>
  <c r="G315" i="39"/>
  <c r="N315" i="39"/>
  <c r="E339" i="39"/>
  <c r="H339" i="39"/>
  <c r="I339" i="39"/>
  <c r="F339" i="39"/>
  <c r="G339" i="39"/>
  <c r="J339" i="39"/>
  <c r="K339" i="39"/>
  <c r="N339" i="39"/>
  <c r="O339" i="39"/>
  <c r="P339" i="39"/>
  <c r="L339" i="39"/>
  <c r="M339" i="39"/>
  <c r="K363" i="39"/>
  <c r="L363" i="39"/>
  <c r="O363" i="39"/>
  <c r="P363" i="39"/>
  <c r="I363" i="39"/>
  <c r="N363" i="39"/>
  <c r="E363" i="39"/>
  <c r="G363" i="39"/>
  <c r="H363" i="39"/>
  <c r="J363" i="39"/>
  <c r="M363" i="39"/>
  <c r="F363" i="39"/>
  <c r="K387" i="39"/>
  <c r="L387" i="39"/>
  <c r="O387" i="39"/>
  <c r="P387" i="39"/>
  <c r="I387" i="39"/>
  <c r="N387" i="39"/>
  <c r="E387" i="39"/>
  <c r="G387" i="39"/>
  <c r="H387" i="39"/>
  <c r="J387" i="39"/>
  <c r="M387" i="39"/>
  <c r="F387" i="39"/>
  <c r="J435" i="39"/>
  <c r="K435" i="39"/>
  <c r="L435" i="39"/>
  <c r="M435" i="39"/>
  <c r="N435" i="39"/>
  <c r="O435" i="39"/>
  <c r="P435" i="39"/>
  <c r="F435" i="39"/>
  <c r="G435" i="39"/>
  <c r="H435" i="39"/>
  <c r="I435" i="39"/>
  <c r="E435" i="39"/>
  <c r="J28" i="39"/>
  <c r="K28" i="39"/>
  <c r="L28" i="39"/>
  <c r="M28" i="39"/>
  <c r="N28" i="39"/>
  <c r="O28" i="39"/>
  <c r="P28" i="39"/>
  <c r="E28" i="39"/>
  <c r="F28" i="39"/>
  <c r="G28" i="39"/>
  <c r="I28" i="39"/>
  <c r="H28" i="39"/>
  <c r="O76" i="39"/>
  <c r="P76" i="39"/>
  <c r="E76" i="39"/>
  <c r="I76" i="39"/>
  <c r="J76" i="39"/>
  <c r="K76" i="39"/>
  <c r="F76" i="39"/>
  <c r="G76" i="39"/>
  <c r="H76" i="39"/>
  <c r="L76" i="39"/>
  <c r="M76" i="39"/>
  <c r="N76" i="39"/>
  <c r="I148" i="39"/>
  <c r="J148" i="39"/>
  <c r="L148" i="39"/>
  <c r="O148" i="39"/>
  <c r="P148" i="39"/>
  <c r="F148" i="39"/>
  <c r="H148" i="39"/>
  <c r="K148" i="39"/>
  <c r="M148" i="39"/>
  <c r="N148" i="39"/>
  <c r="E148" i="39"/>
  <c r="G148" i="39"/>
  <c r="O196" i="39"/>
  <c r="P196" i="39"/>
  <c r="G196" i="39"/>
  <c r="K196" i="39"/>
  <c r="L196" i="39"/>
  <c r="M196" i="39"/>
  <c r="N196" i="39"/>
  <c r="E196" i="39"/>
  <c r="F196" i="39"/>
  <c r="H196" i="39"/>
  <c r="I196" i="39"/>
  <c r="J196" i="39"/>
  <c r="M232" i="39"/>
  <c r="N232" i="39"/>
  <c r="E232" i="39"/>
  <c r="F232" i="39"/>
  <c r="H232" i="39"/>
  <c r="G232" i="39"/>
  <c r="I232" i="39"/>
  <c r="J232" i="39"/>
  <c r="K232" i="39"/>
  <c r="P232" i="39"/>
  <c r="L232" i="39"/>
  <c r="O232" i="39"/>
  <c r="P304" i="39"/>
  <c r="E304" i="39"/>
  <c r="F304" i="39"/>
  <c r="G304" i="39"/>
  <c r="H304" i="39"/>
  <c r="I304" i="39"/>
  <c r="L304" i="39"/>
  <c r="M304" i="39"/>
  <c r="N304" i="39"/>
  <c r="J304" i="39"/>
  <c r="K304" i="39"/>
  <c r="O304" i="39"/>
  <c r="E352" i="39"/>
  <c r="I352" i="39"/>
  <c r="F352" i="39"/>
  <c r="G352" i="39"/>
  <c r="K352" i="39"/>
  <c r="L352" i="39"/>
  <c r="H352" i="39"/>
  <c r="J352" i="39"/>
  <c r="M352" i="39"/>
  <c r="N352" i="39"/>
  <c r="O352" i="39"/>
  <c r="P352" i="39"/>
  <c r="J412" i="39"/>
  <c r="K412" i="39"/>
  <c r="L412" i="39"/>
  <c r="M412" i="39"/>
  <c r="N412" i="39"/>
  <c r="O412" i="39"/>
  <c r="P412" i="39"/>
  <c r="F412" i="39"/>
  <c r="G412" i="39"/>
  <c r="H412" i="39"/>
  <c r="I412" i="39"/>
  <c r="E412" i="39"/>
  <c r="J484" i="39"/>
  <c r="K484" i="39"/>
  <c r="N484" i="39"/>
  <c r="O484" i="39"/>
  <c r="E484" i="39"/>
  <c r="F484" i="39"/>
  <c r="G484" i="39"/>
  <c r="H484" i="39"/>
  <c r="I484" i="39"/>
  <c r="L484" i="39"/>
  <c r="M484" i="39"/>
  <c r="P484" i="39"/>
  <c r="I145" i="39"/>
  <c r="J145" i="39"/>
  <c r="L145" i="39"/>
  <c r="O145" i="39"/>
  <c r="P145" i="39"/>
  <c r="F145" i="39"/>
  <c r="H145" i="39"/>
  <c r="K145" i="39"/>
  <c r="E145" i="39"/>
  <c r="G145" i="39"/>
  <c r="M145" i="39"/>
  <c r="N145" i="39"/>
  <c r="K409" i="39"/>
  <c r="L409" i="39"/>
  <c r="H409" i="39"/>
  <c r="I409" i="39"/>
  <c r="J409" i="39"/>
  <c r="M409" i="39"/>
  <c r="N409" i="39"/>
  <c r="O409" i="39"/>
  <c r="P409" i="39"/>
  <c r="E409" i="39"/>
  <c r="F409" i="39"/>
  <c r="G409" i="39"/>
  <c r="P287" i="39"/>
  <c r="E287" i="39"/>
  <c r="F287" i="39"/>
  <c r="G287" i="39"/>
  <c r="H287" i="39"/>
  <c r="I287" i="39"/>
  <c r="L287" i="39"/>
  <c r="M287" i="39"/>
  <c r="N287" i="39"/>
  <c r="K287" i="39"/>
  <c r="O287" i="39"/>
  <c r="J287" i="39"/>
  <c r="E350" i="39"/>
  <c r="H350" i="39"/>
  <c r="I350" i="39"/>
  <c r="O350" i="39"/>
  <c r="P350" i="39"/>
  <c r="F350" i="39"/>
  <c r="K350" i="39"/>
  <c r="M350" i="39"/>
  <c r="G350" i="39"/>
  <c r="J350" i="39"/>
  <c r="N350" i="39"/>
  <c r="L350" i="39"/>
  <c r="I135" i="39"/>
  <c r="J135" i="39"/>
  <c r="L135" i="39"/>
  <c r="O135" i="39"/>
  <c r="H135" i="39"/>
  <c r="K135" i="39"/>
  <c r="M135" i="39"/>
  <c r="N135" i="39"/>
  <c r="P135" i="39"/>
  <c r="E135" i="39"/>
  <c r="F135" i="39"/>
  <c r="G135" i="39"/>
  <c r="P279" i="39"/>
  <c r="E279" i="39"/>
  <c r="F279" i="39"/>
  <c r="G279" i="39"/>
  <c r="H279" i="39"/>
  <c r="I279" i="39"/>
  <c r="L279" i="39"/>
  <c r="M279" i="39"/>
  <c r="N279" i="39"/>
  <c r="K279" i="39"/>
  <c r="O279" i="39"/>
  <c r="J279" i="39"/>
  <c r="J447" i="39"/>
  <c r="K447" i="39"/>
  <c r="L447" i="39"/>
  <c r="N447" i="39"/>
  <c r="O447" i="39"/>
  <c r="F447" i="39"/>
  <c r="H447" i="39"/>
  <c r="E447" i="39"/>
  <c r="G447" i="39"/>
  <c r="I447" i="39"/>
  <c r="M447" i="39"/>
  <c r="P447" i="39"/>
  <c r="M220" i="39"/>
  <c r="N220" i="39"/>
  <c r="O220" i="39"/>
  <c r="P220" i="39"/>
  <c r="E220" i="39"/>
  <c r="F220" i="39"/>
  <c r="G220" i="39"/>
  <c r="H220" i="39"/>
  <c r="K220" i="39"/>
  <c r="L220" i="39"/>
  <c r="I220" i="39"/>
  <c r="J220" i="39"/>
  <c r="P2883" i="1"/>
  <c r="R355" i="16" s="1"/>
  <c r="Q3508" i="1"/>
  <c r="R3284" i="1"/>
  <c r="Q2341" i="1"/>
  <c r="R2969" i="1"/>
  <c r="P1662" i="1"/>
  <c r="R138" i="13" s="1"/>
  <c r="Q1629" i="1"/>
  <c r="R1857" i="1"/>
  <c r="Q2013" i="1"/>
  <c r="P1795" i="1"/>
  <c r="R271" i="13" s="1"/>
  <c r="Q1750" i="1"/>
  <c r="Q1942" i="1"/>
  <c r="P1664" i="1"/>
  <c r="R140" i="13" s="1"/>
  <c r="P1856" i="1"/>
  <c r="R332" i="13" s="1"/>
  <c r="R1647" i="1"/>
  <c r="Q1839" i="1"/>
  <c r="Q1976" i="1"/>
  <c r="Q2388" i="1"/>
  <c r="Q3959" i="1"/>
  <c r="P1645" i="1"/>
  <c r="R121" i="13" s="1"/>
  <c r="P1725" i="1"/>
  <c r="R201" i="13" s="1"/>
  <c r="P1841" i="1"/>
  <c r="R317" i="13" s="1"/>
  <c r="Q3514" i="1"/>
  <c r="J18" i="39"/>
  <c r="K18" i="39"/>
  <c r="L18" i="39"/>
  <c r="M18" i="39"/>
  <c r="N18" i="39"/>
  <c r="O18" i="39"/>
  <c r="P18" i="39"/>
  <c r="E18" i="39"/>
  <c r="F18" i="39"/>
  <c r="G18" i="39"/>
  <c r="H18" i="39"/>
  <c r="I18" i="39"/>
  <c r="J42" i="39"/>
  <c r="K42" i="39"/>
  <c r="L42" i="39"/>
  <c r="M42" i="39"/>
  <c r="N42" i="39"/>
  <c r="P42" i="39"/>
  <c r="E42" i="39"/>
  <c r="F42" i="39"/>
  <c r="H42" i="39"/>
  <c r="I42" i="39"/>
  <c r="O42" i="39"/>
  <c r="G42" i="39"/>
  <c r="O174" i="39"/>
  <c r="P174" i="39"/>
  <c r="G174" i="39"/>
  <c r="I174" i="39"/>
  <c r="E174" i="39"/>
  <c r="F174" i="39"/>
  <c r="H174" i="39"/>
  <c r="J174" i="39"/>
  <c r="K174" i="39"/>
  <c r="L174" i="39"/>
  <c r="M174" i="39"/>
  <c r="N174" i="39"/>
  <c r="K390" i="39"/>
  <c r="L390" i="39"/>
  <c r="O390" i="39"/>
  <c r="N390" i="39"/>
  <c r="P390" i="39"/>
  <c r="E390" i="39"/>
  <c r="F390" i="39"/>
  <c r="H390" i="39"/>
  <c r="I390" i="39"/>
  <c r="J390" i="39"/>
  <c r="M390" i="39"/>
  <c r="G390" i="39"/>
  <c r="J498" i="39"/>
  <c r="K498" i="39"/>
  <c r="O498" i="39"/>
  <c r="N498" i="39"/>
  <c r="P498" i="39"/>
  <c r="E498" i="39"/>
  <c r="F498" i="39"/>
  <c r="G498" i="39"/>
  <c r="H498" i="39"/>
  <c r="I498" i="39"/>
  <c r="L498" i="39"/>
  <c r="M498" i="39"/>
  <c r="O79" i="39"/>
  <c r="P79" i="39"/>
  <c r="E79" i="39"/>
  <c r="I79" i="39"/>
  <c r="J79" i="39"/>
  <c r="K79" i="39"/>
  <c r="L79" i="39"/>
  <c r="M79" i="39"/>
  <c r="N79" i="39"/>
  <c r="G79" i="39"/>
  <c r="H79" i="39"/>
  <c r="F79" i="39"/>
  <c r="O103" i="39"/>
  <c r="P103" i="39"/>
  <c r="E103" i="39"/>
  <c r="F103" i="39"/>
  <c r="G103" i="39"/>
  <c r="H103" i="39"/>
  <c r="I103" i="39"/>
  <c r="J103" i="39"/>
  <c r="M103" i="39"/>
  <c r="L103" i="39"/>
  <c r="N103" i="39"/>
  <c r="K103" i="39"/>
  <c r="I127" i="39"/>
  <c r="J127" i="39"/>
  <c r="L127" i="39"/>
  <c r="O127" i="39"/>
  <c r="P127" i="39"/>
  <c r="E127" i="39"/>
  <c r="F127" i="39"/>
  <c r="H127" i="39"/>
  <c r="K127" i="39"/>
  <c r="G127" i="39"/>
  <c r="M127" i="39"/>
  <c r="N127" i="39"/>
  <c r="I151" i="39"/>
  <c r="J151" i="39"/>
  <c r="L151" i="39"/>
  <c r="O151" i="39"/>
  <c r="P151" i="39"/>
  <c r="F151" i="39"/>
  <c r="H151" i="39"/>
  <c r="K151" i="39"/>
  <c r="E151" i="39"/>
  <c r="G151" i="39"/>
  <c r="M151" i="39"/>
  <c r="N151" i="39"/>
  <c r="O175" i="39"/>
  <c r="P175" i="39"/>
  <c r="G175" i="39"/>
  <c r="I175" i="39"/>
  <c r="J175" i="39"/>
  <c r="K175" i="39"/>
  <c r="L175" i="39"/>
  <c r="M175" i="39"/>
  <c r="N175" i="39"/>
  <c r="E175" i="39"/>
  <c r="F175" i="39"/>
  <c r="H175" i="39"/>
  <c r="O199" i="39"/>
  <c r="P199" i="39"/>
  <c r="G199" i="39"/>
  <c r="H199" i="39"/>
  <c r="I199" i="39"/>
  <c r="J199" i="39"/>
  <c r="K199" i="39"/>
  <c r="L199" i="39"/>
  <c r="M199" i="39"/>
  <c r="N199" i="39"/>
  <c r="E199" i="39"/>
  <c r="F199" i="39"/>
  <c r="M223" i="39"/>
  <c r="N223" i="39"/>
  <c r="E223" i="39"/>
  <c r="F223" i="39"/>
  <c r="G223" i="39"/>
  <c r="H223" i="39"/>
  <c r="I223" i="39"/>
  <c r="J223" i="39"/>
  <c r="K223" i="39"/>
  <c r="L223" i="39"/>
  <c r="O223" i="39"/>
  <c r="P223" i="39"/>
  <c r="M247" i="39"/>
  <c r="N247" i="39"/>
  <c r="E247" i="39"/>
  <c r="F247" i="39"/>
  <c r="H247" i="39"/>
  <c r="I247" i="39"/>
  <c r="J247" i="39"/>
  <c r="K247" i="39"/>
  <c r="L247" i="39"/>
  <c r="O247" i="39"/>
  <c r="P247" i="39"/>
  <c r="G247" i="39"/>
  <c r="M271" i="39"/>
  <c r="E271" i="39"/>
  <c r="P271" i="39"/>
  <c r="F271" i="39"/>
  <c r="G271" i="39"/>
  <c r="H271" i="39"/>
  <c r="K271" i="39"/>
  <c r="L271" i="39"/>
  <c r="N271" i="39"/>
  <c r="J271" i="39"/>
  <c r="O271" i="39"/>
  <c r="I271" i="39"/>
  <c r="P295" i="39"/>
  <c r="E295" i="39"/>
  <c r="F295" i="39"/>
  <c r="G295" i="39"/>
  <c r="H295" i="39"/>
  <c r="I295" i="39"/>
  <c r="L295" i="39"/>
  <c r="M295" i="39"/>
  <c r="N295" i="39"/>
  <c r="K295" i="39"/>
  <c r="O295" i="39"/>
  <c r="J295" i="39"/>
  <c r="E343" i="39"/>
  <c r="H343" i="39"/>
  <c r="I343" i="39"/>
  <c r="F343" i="39"/>
  <c r="G343" i="39"/>
  <c r="J343" i="39"/>
  <c r="K343" i="39"/>
  <c r="N343" i="39"/>
  <c r="P343" i="39"/>
  <c r="L343" i="39"/>
  <c r="M343" i="39"/>
  <c r="O343" i="39"/>
  <c r="K367" i="39"/>
  <c r="L367" i="39"/>
  <c r="O367" i="39"/>
  <c r="P367" i="39"/>
  <c r="I367" i="39"/>
  <c r="G367" i="39"/>
  <c r="H367" i="39"/>
  <c r="J367" i="39"/>
  <c r="M367" i="39"/>
  <c r="N367" i="39"/>
  <c r="E367" i="39"/>
  <c r="F367" i="39"/>
  <c r="K391" i="39"/>
  <c r="L391" i="39"/>
  <c r="O391" i="39"/>
  <c r="E391" i="39"/>
  <c r="F391" i="39"/>
  <c r="G391" i="39"/>
  <c r="H391" i="39"/>
  <c r="I391" i="39"/>
  <c r="M391" i="39"/>
  <c r="N391" i="39"/>
  <c r="P391" i="39"/>
  <c r="J391" i="39"/>
  <c r="J415" i="39"/>
  <c r="K415" i="39"/>
  <c r="L415" i="39"/>
  <c r="M415" i="39"/>
  <c r="N415" i="39"/>
  <c r="O415" i="39"/>
  <c r="P415" i="39"/>
  <c r="F415" i="39"/>
  <c r="G415" i="39"/>
  <c r="H415" i="39"/>
  <c r="I415" i="39"/>
  <c r="E415" i="39"/>
  <c r="J439" i="39"/>
  <c r="K439" i="39"/>
  <c r="L439" i="39"/>
  <c r="M439" i="39"/>
  <c r="N439" i="39"/>
  <c r="O439" i="39"/>
  <c r="P439" i="39"/>
  <c r="F439" i="39"/>
  <c r="G439" i="39"/>
  <c r="H439" i="39"/>
  <c r="I439" i="39"/>
  <c r="E439" i="39"/>
  <c r="J487" i="39"/>
  <c r="K487" i="39"/>
  <c r="N487" i="39"/>
  <c r="O487" i="39"/>
  <c r="E487" i="39"/>
  <c r="F487" i="39"/>
  <c r="G487" i="39"/>
  <c r="H487" i="39"/>
  <c r="I487" i="39"/>
  <c r="L487" i="39"/>
  <c r="M487" i="39"/>
  <c r="P487" i="39"/>
  <c r="I157" i="39"/>
  <c r="J157" i="39"/>
  <c r="O157" i="39"/>
  <c r="N157" i="39"/>
  <c r="P157" i="39"/>
  <c r="F157" i="39"/>
  <c r="H157" i="39"/>
  <c r="K157" i="39"/>
  <c r="L157" i="39"/>
  <c r="M157" i="39"/>
  <c r="E157" i="39"/>
  <c r="G157" i="39"/>
  <c r="J421" i="39"/>
  <c r="K421" i="39"/>
  <c r="L421" i="39"/>
  <c r="M421" i="39"/>
  <c r="N421" i="39"/>
  <c r="O421" i="39"/>
  <c r="P421" i="39"/>
  <c r="F421" i="39"/>
  <c r="G421" i="39"/>
  <c r="H421" i="39"/>
  <c r="I421" i="39"/>
  <c r="E421" i="39"/>
  <c r="O57" i="39"/>
  <c r="P57" i="39"/>
  <c r="E57" i="39"/>
  <c r="F57" i="39"/>
  <c r="G57" i="39"/>
  <c r="I57" i="39"/>
  <c r="J57" i="39"/>
  <c r="K57" i="39"/>
  <c r="H57" i="39"/>
  <c r="N57" i="39"/>
  <c r="L57" i="39"/>
  <c r="M57" i="39"/>
  <c r="O81" i="39"/>
  <c r="P81" i="39"/>
  <c r="E81" i="39"/>
  <c r="I81" i="39"/>
  <c r="J81" i="39"/>
  <c r="K81" i="39"/>
  <c r="L81" i="39"/>
  <c r="M81" i="39"/>
  <c r="N81" i="39"/>
  <c r="G81" i="39"/>
  <c r="F81" i="39"/>
  <c r="H81" i="39"/>
  <c r="J466" i="39"/>
  <c r="K466" i="39"/>
  <c r="N466" i="39"/>
  <c r="O466" i="39"/>
  <c r="H466" i="39"/>
  <c r="E466" i="39"/>
  <c r="F466" i="39"/>
  <c r="G466" i="39"/>
  <c r="I466" i="39"/>
  <c r="L466" i="39"/>
  <c r="M466" i="39"/>
  <c r="P466" i="39"/>
  <c r="O82" i="39"/>
  <c r="P82" i="39"/>
  <c r="E82" i="39"/>
  <c r="I82" i="39"/>
  <c r="J82" i="39"/>
  <c r="F82" i="39"/>
  <c r="G82" i="39"/>
  <c r="H82" i="39"/>
  <c r="K82" i="39"/>
  <c r="N82" i="39"/>
  <c r="L82" i="39"/>
  <c r="M82" i="39"/>
  <c r="I130" i="39"/>
  <c r="J130" i="39"/>
  <c r="L130" i="39"/>
  <c r="O130" i="39"/>
  <c r="P130" i="39"/>
  <c r="F130" i="39"/>
  <c r="H130" i="39"/>
  <c r="K130" i="39"/>
  <c r="M130" i="39"/>
  <c r="N130" i="39"/>
  <c r="E130" i="39"/>
  <c r="G130" i="39"/>
  <c r="M226" i="39"/>
  <c r="N226" i="39"/>
  <c r="E226" i="39"/>
  <c r="F226" i="39"/>
  <c r="H226" i="39"/>
  <c r="L226" i="39"/>
  <c r="O226" i="39"/>
  <c r="P226" i="39"/>
  <c r="G226" i="39"/>
  <c r="I226" i="39"/>
  <c r="J226" i="39"/>
  <c r="K226" i="39"/>
  <c r="M251" i="39"/>
  <c r="N251" i="39"/>
  <c r="E251" i="39"/>
  <c r="F251" i="39"/>
  <c r="G251" i="39"/>
  <c r="H251" i="39"/>
  <c r="K251" i="39"/>
  <c r="L251" i="39"/>
  <c r="O251" i="39"/>
  <c r="I251" i="39"/>
  <c r="J251" i="39"/>
  <c r="P251" i="39"/>
  <c r="E323" i="39"/>
  <c r="H323" i="39"/>
  <c r="I323" i="39"/>
  <c r="F323" i="39"/>
  <c r="G323" i="39"/>
  <c r="J323" i="39"/>
  <c r="K323" i="39"/>
  <c r="L323" i="39"/>
  <c r="N323" i="39"/>
  <c r="O323" i="39"/>
  <c r="P323" i="39"/>
  <c r="M323" i="39"/>
  <c r="K395" i="39"/>
  <c r="L395" i="39"/>
  <c r="O395" i="39"/>
  <c r="E395" i="39"/>
  <c r="F395" i="39"/>
  <c r="G395" i="39"/>
  <c r="H395" i="39"/>
  <c r="I395" i="39"/>
  <c r="M395" i="39"/>
  <c r="N395" i="39"/>
  <c r="P395" i="39"/>
  <c r="J395" i="39"/>
  <c r="J467" i="39"/>
  <c r="K467" i="39"/>
  <c r="N467" i="39"/>
  <c r="O467" i="39"/>
  <c r="H467" i="39"/>
  <c r="F467" i="39"/>
  <c r="G467" i="39"/>
  <c r="I467" i="39"/>
  <c r="L467" i="39"/>
  <c r="M467" i="39"/>
  <c r="P467" i="39"/>
  <c r="E467" i="39"/>
  <c r="O73" i="39"/>
  <c r="P73" i="39"/>
  <c r="E73" i="39"/>
  <c r="F73" i="39"/>
  <c r="G73" i="39"/>
  <c r="I73" i="39"/>
  <c r="J73" i="39"/>
  <c r="K73" i="39"/>
  <c r="L73" i="39"/>
  <c r="M73" i="39"/>
  <c r="N73" i="39"/>
  <c r="H73" i="39"/>
  <c r="E337" i="39"/>
  <c r="H337" i="39"/>
  <c r="I337" i="39"/>
  <c r="L337" i="39"/>
  <c r="M337" i="39"/>
  <c r="N337" i="39"/>
  <c r="O337" i="39"/>
  <c r="P337" i="39"/>
  <c r="F337" i="39"/>
  <c r="G337" i="39"/>
  <c r="J337" i="39"/>
  <c r="K337" i="39"/>
  <c r="J36" i="39"/>
  <c r="K36" i="39"/>
  <c r="L36" i="39"/>
  <c r="M36" i="39"/>
  <c r="N36" i="39"/>
  <c r="O36" i="39"/>
  <c r="P36" i="39"/>
  <c r="E36" i="39"/>
  <c r="F36" i="39"/>
  <c r="G36" i="39"/>
  <c r="H36" i="39"/>
  <c r="I36" i="39"/>
  <c r="O60" i="39"/>
  <c r="P60" i="39"/>
  <c r="E60" i="39"/>
  <c r="F60" i="39"/>
  <c r="G60" i="39"/>
  <c r="I60" i="39"/>
  <c r="J60" i="39"/>
  <c r="K60" i="39"/>
  <c r="H60" i="39"/>
  <c r="N60" i="39"/>
  <c r="L60" i="39"/>
  <c r="M60" i="39"/>
  <c r="O84" i="39"/>
  <c r="P84" i="39"/>
  <c r="E84" i="39"/>
  <c r="I84" i="39"/>
  <c r="J84" i="39"/>
  <c r="N84" i="39"/>
  <c r="F84" i="39"/>
  <c r="G84" i="39"/>
  <c r="L84" i="39"/>
  <c r="K84" i="39"/>
  <c r="M84" i="39"/>
  <c r="H84" i="39"/>
  <c r="O108" i="39"/>
  <c r="P108" i="39"/>
  <c r="M108" i="39"/>
  <c r="N108" i="39"/>
  <c r="E108" i="39"/>
  <c r="F108" i="39"/>
  <c r="G108" i="39"/>
  <c r="H108" i="39"/>
  <c r="K108" i="39"/>
  <c r="J108" i="39"/>
  <c r="L108" i="39"/>
  <c r="I108" i="39"/>
  <c r="I132" i="39"/>
  <c r="J132" i="39"/>
  <c r="L132" i="39"/>
  <c r="O132" i="39"/>
  <c r="H132" i="39"/>
  <c r="K132" i="39"/>
  <c r="M132" i="39"/>
  <c r="N132" i="39"/>
  <c r="P132" i="39"/>
  <c r="E132" i="39"/>
  <c r="F132" i="39"/>
  <c r="G132" i="39"/>
  <c r="I156" i="39"/>
  <c r="J156" i="39"/>
  <c r="L156" i="39"/>
  <c r="O156" i="39"/>
  <c r="H156" i="39"/>
  <c r="K156" i="39"/>
  <c r="M156" i="39"/>
  <c r="N156" i="39"/>
  <c r="P156" i="39"/>
  <c r="E156" i="39"/>
  <c r="F156" i="39"/>
  <c r="G156" i="39"/>
  <c r="O180" i="39"/>
  <c r="P180" i="39"/>
  <c r="G180" i="39"/>
  <c r="I180" i="39"/>
  <c r="E180" i="39"/>
  <c r="F180" i="39"/>
  <c r="H180" i="39"/>
  <c r="J180" i="39"/>
  <c r="K180" i="39"/>
  <c r="L180" i="39"/>
  <c r="M180" i="39"/>
  <c r="N180" i="39"/>
  <c r="O204" i="39"/>
  <c r="P204" i="39"/>
  <c r="J204" i="39"/>
  <c r="K204" i="39"/>
  <c r="L204" i="39"/>
  <c r="M204" i="39"/>
  <c r="N204" i="39"/>
  <c r="E204" i="39"/>
  <c r="F204" i="39"/>
  <c r="G204" i="39"/>
  <c r="H204" i="39"/>
  <c r="I204" i="39"/>
  <c r="M228" i="39"/>
  <c r="N228" i="39"/>
  <c r="E228" i="39"/>
  <c r="F228" i="39"/>
  <c r="H228" i="39"/>
  <c r="J228" i="39"/>
  <c r="K228" i="39"/>
  <c r="L228" i="39"/>
  <c r="O228" i="39"/>
  <c r="P228" i="39"/>
  <c r="G228" i="39"/>
  <c r="I228" i="39"/>
  <c r="M252" i="39"/>
  <c r="N252" i="39"/>
  <c r="E252" i="39"/>
  <c r="F252" i="39"/>
  <c r="G252" i="39"/>
  <c r="H252" i="39"/>
  <c r="I252" i="39"/>
  <c r="J252" i="39"/>
  <c r="K252" i="39"/>
  <c r="P252" i="39"/>
  <c r="L252" i="39"/>
  <c r="O252" i="39"/>
  <c r="P276" i="39"/>
  <c r="E276" i="39"/>
  <c r="F276" i="39"/>
  <c r="G276" i="39"/>
  <c r="H276" i="39"/>
  <c r="I276" i="39"/>
  <c r="L276" i="39"/>
  <c r="M276" i="39"/>
  <c r="N276" i="39"/>
  <c r="J276" i="39"/>
  <c r="K276" i="39"/>
  <c r="O276" i="39"/>
  <c r="P300" i="39"/>
  <c r="E300" i="39"/>
  <c r="F300" i="39"/>
  <c r="G300" i="39"/>
  <c r="H300" i="39"/>
  <c r="I300" i="39"/>
  <c r="L300" i="39"/>
  <c r="M300" i="39"/>
  <c r="N300" i="39"/>
  <c r="J300" i="39"/>
  <c r="K300" i="39"/>
  <c r="O300" i="39"/>
  <c r="E324" i="39"/>
  <c r="H324" i="39"/>
  <c r="I324" i="39"/>
  <c r="G324" i="39"/>
  <c r="J324" i="39"/>
  <c r="K324" i="39"/>
  <c r="L324" i="39"/>
  <c r="M324" i="39"/>
  <c r="N324" i="39"/>
  <c r="O324" i="39"/>
  <c r="F324" i="39"/>
  <c r="P324" i="39"/>
  <c r="E348" i="39"/>
  <c r="H348" i="39"/>
  <c r="I348" i="39"/>
  <c r="G348" i="39"/>
  <c r="J348" i="39"/>
  <c r="K348" i="39"/>
  <c r="L348" i="39"/>
  <c r="M348" i="39"/>
  <c r="N348" i="39"/>
  <c r="F348" i="39"/>
  <c r="O348" i="39"/>
  <c r="P348" i="39"/>
  <c r="K372" i="39"/>
  <c r="L372" i="39"/>
  <c r="O372" i="39"/>
  <c r="P372" i="39"/>
  <c r="I372" i="39"/>
  <c r="H372" i="39"/>
  <c r="J372" i="39"/>
  <c r="M372" i="39"/>
  <c r="N372" i="39"/>
  <c r="E372" i="39"/>
  <c r="F372" i="39"/>
  <c r="G372" i="39"/>
  <c r="K396" i="39"/>
  <c r="L396" i="39"/>
  <c r="O396" i="39"/>
  <c r="F396" i="39"/>
  <c r="G396" i="39"/>
  <c r="H396" i="39"/>
  <c r="I396" i="39"/>
  <c r="J396" i="39"/>
  <c r="M396" i="39"/>
  <c r="N396" i="39"/>
  <c r="E396" i="39"/>
  <c r="P396" i="39"/>
  <c r="J420" i="39"/>
  <c r="K420" i="39"/>
  <c r="L420" i="39"/>
  <c r="M420" i="39"/>
  <c r="N420" i="39"/>
  <c r="O420" i="39"/>
  <c r="P420" i="39"/>
  <c r="F420" i="39"/>
  <c r="G420" i="39"/>
  <c r="H420" i="39"/>
  <c r="I420" i="39"/>
  <c r="E420" i="39"/>
  <c r="J444" i="39"/>
  <c r="K444" i="39"/>
  <c r="L444" i="39"/>
  <c r="N444" i="39"/>
  <c r="O444" i="39"/>
  <c r="P444" i="39"/>
  <c r="F444" i="39"/>
  <c r="G444" i="39"/>
  <c r="H444" i="39"/>
  <c r="E444" i="39"/>
  <c r="I444" i="39"/>
  <c r="M444" i="39"/>
  <c r="J492" i="39"/>
  <c r="K492" i="39"/>
  <c r="O492" i="39"/>
  <c r="F492" i="39"/>
  <c r="G492" i="39"/>
  <c r="H492" i="39"/>
  <c r="I492" i="39"/>
  <c r="L492" i="39"/>
  <c r="M492" i="39"/>
  <c r="N492" i="39"/>
  <c r="P492" i="39"/>
  <c r="E492" i="39"/>
  <c r="O97" i="39"/>
  <c r="P97" i="39"/>
  <c r="E97" i="39"/>
  <c r="I97" i="39"/>
  <c r="J97" i="39"/>
  <c r="F97" i="39"/>
  <c r="G97" i="39"/>
  <c r="H97" i="39"/>
  <c r="K97" i="39"/>
  <c r="L97" i="39"/>
  <c r="M97" i="39"/>
  <c r="N97" i="39"/>
  <c r="K361" i="39"/>
  <c r="L361" i="39"/>
  <c r="O361" i="39"/>
  <c r="P361" i="39"/>
  <c r="I361" i="39"/>
  <c r="E361" i="39"/>
  <c r="F361" i="39"/>
  <c r="G361" i="39"/>
  <c r="J361" i="39"/>
  <c r="M361" i="39"/>
  <c r="N361" i="39"/>
  <c r="H361" i="39"/>
  <c r="O74" i="39"/>
  <c r="P74" i="39"/>
  <c r="E74" i="39"/>
  <c r="I74" i="39"/>
  <c r="J74" i="39"/>
  <c r="K74" i="39"/>
  <c r="F74" i="39"/>
  <c r="G74" i="39"/>
  <c r="H74" i="39"/>
  <c r="L74" i="39"/>
  <c r="M74" i="39"/>
  <c r="N74" i="39"/>
  <c r="E338" i="39"/>
  <c r="H338" i="39"/>
  <c r="I338" i="39"/>
  <c r="O338" i="39"/>
  <c r="P338" i="39"/>
  <c r="F338" i="39"/>
  <c r="K338" i="39"/>
  <c r="L338" i="39"/>
  <c r="M338" i="39"/>
  <c r="J338" i="39"/>
  <c r="N338" i="39"/>
  <c r="G338" i="39"/>
  <c r="J411" i="39"/>
  <c r="K411" i="39"/>
  <c r="L411" i="39"/>
  <c r="M411" i="39"/>
  <c r="N411" i="39"/>
  <c r="O411" i="39"/>
  <c r="P411" i="39"/>
  <c r="F411" i="39"/>
  <c r="G411" i="39"/>
  <c r="H411" i="39"/>
  <c r="I411" i="39"/>
  <c r="E411" i="39"/>
  <c r="J459" i="39"/>
  <c r="K459" i="39"/>
  <c r="N459" i="39"/>
  <c r="O459" i="39"/>
  <c r="H459" i="39"/>
  <c r="E459" i="39"/>
  <c r="F459" i="39"/>
  <c r="G459" i="39"/>
  <c r="I459" i="39"/>
  <c r="L459" i="39"/>
  <c r="M459" i="39"/>
  <c r="P459" i="39"/>
  <c r="J483" i="39"/>
  <c r="K483" i="39"/>
  <c r="N483" i="39"/>
  <c r="O483" i="39"/>
  <c r="L483" i="39"/>
  <c r="M483" i="39"/>
  <c r="P483" i="39"/>
  <c r="E483" i="39"/>
  <c r="F483" i="39"/>
  <c r="G483" i="39"/>
  <c r="H483" i="39"/>
  <c r="I483" i="39"/>
  <c r="J23" i="39"/>
  <c r="K23" i="39"/>
  <c r="L23" i="39"/>
  <c r="M23" i="39"/>
  <c r="N23" i="39"/>
  <c r="O23" i="39"/>
  <c r="P23" i="39"/>
  <c r="E23" i="39"/>
  <c r="F23" i="39"/>
  <c r="H23" i="39"/>
  <c r="I23" i="39"/>
  <c r="G23" i="39"/>
  <c r="M239" i="39"/>
  <c r="N239" i="39"/>
  <c r="E239" i="39"/>
  <c r="F239" i="39"/>
  <c r="H239" i="39"/>
  <c r="G239" i="39"/>
  <c r="I239" i="39"/>
  <c r="J239" i="39"/>
  <c r="O239" i="39"/>
  <c r="P239" i="39"/>
  <c r="K239" i="39"/>
  <c r="L239" i="39"/>
  <c r="M231" i="39"/>
  <c r="N231" i="39"/>
  <c r="E231" i="39"/>
  <c r="F231" i="39"/>
  <c r="H231" i="39"/>
  <c r="O231" i="39"/>
  <c r="P231" i="39"/>
  <c r="I231" i="39"/>
  <c r="J231" i="39"/>
  <c r="K231" i="39"/>
  <c r="G231" i="39"/>
  <c r="L231" i="39"/>
  <c r="K376" i="39"/>
  <c r="L376" i="39"/>
  <c r="O376" i="39"/>
  <c r="P376" i="39"/>
  <c r="I376" i="39"/>
  <c r="E376" i="39"/>
  <c r="F376" i="39"/>
  <c r="G376" i="39"/>
  <c r="H376" i="39"/>
  <c r="J376" i="39"/>
  <c r="M376" i="39"/>
  <c r="N376" i="39"/>
  <c r="P1570" i="1"/>
  <c r="R46" i="13" s="1"/>
  <c r="Q1733" i="1"/>
  <c r="Q1809" i="1"/>
  <c r="R2013" i="1"/>
  <c r="P1699" i="1"/>
  <c r="R175" i="13" s="1"/>
  <c r="Q1570" i="1"/>
  <c r="Q1594" i="1"/>
  <c r="Q1722" i="1"/>
  <c r="Q1978" i="1"/>
  <c r="P1716" i="1"/>
  <c r="R192" i="13" s="1"/>
  <c r="P1908" i="1"/>
  <c r="R384" i="13" s="1"/>
  <c r="Q1651" i="1"/>
  <c r="R1839" i="1"/>
  <c r="R1784" i="1"/>
  <c r="R1976" i="1"/>
  <c r="P2388" i="1"/>
  <c r="R362" i="15" s="1"/>
  <c r="Q4001" i="1"/>
  <c r="J29" i="39"/>
  <c r="K29" i="39"/>
  <c r="L29" i="39"/>
  <c r="M29" i="39"/>
  <c r="N29" i="39"/>
  <c r="O29" i="39"/>
  <c r="P29" i="39"/>
  <c r="E29" i="39"/>
  <c r="F29" i="39"/>
  <c r="H29" i="39"/>
  <c r="I29" i="39"/>
  <c r="G29" i="39"/>
  <c r="O65" i="39"/>
  <c r="P65" i="39"/>
  <c r="E65" i="39"/>
  <c r="F65" i="39"/>
  <c r="G65" i="39"/>
  <c r="I65" i="39"/>
  <c r="J65" i="39"/>
  <c r="K65" i="39"/>
  <c r="H65" i="39"/>
  <c r="L65" i="39"/>
  <c r="M65" i="39"/>
  <c r="N65" i="39"/>
  <c r="O89" i="39"/>
  <c r="P89" i="39"/>
  <c r="E89" i="39"/>
  <c r="I89" i="39"/>
  <c r="J89" i="39"/>
  <c r="F89" i="39"/>
  <c r="G89" i="39"/>
  <c r="H89" i="39"/>
  <c r="M89" i="39"/>
  <c r="K89" i="39"/>
  <c r="L89" i="39"/>
  <c r="N89" i="39"/>
  <c r="O185" i="39"/>
  <c r="P185" i="39"/>
  <c r="G185" i="39"/>
  <c r="I185" i="39"/>
  <c r="N185" i="39"/>
  <c r="E185" i="39"/>
  <c r="F185" i="39"/>
  <c r="H185" i="39"/>
  <c r="J185" i="39"/>
  <c r="K185" i="39"/>
  <c r="L185" i="39"/>
  <c r="M185" i="39"/>
  <c r="M221" i="39"/>
  <c r="N221" i="39"/>
  <c r="O221" i="39"/>
  <c r="P221" i="39"/>
  <c r="E221" i="39"/>
  <c r="F221" i="39"/>
  <c r="G221" i="39"/>
  <c r="H221" i="39"/>
  <c r="I221" i="39"/>
  <c r="J221" i="39"/>
  <c r="K221" i="39"/>
  <c r="L221" i="39"/>
  <c r="M257" i="39"/>
  <c r="N257" i="39"/>
  <c r="E257" i="39"/>
  <c r="I257" i="39"/>
  <c r="J257" i="39"/>
  <c r="K257" i="39"/>
  <c r="L257" i="39"/>
  <c r="O257" i="39"/>
  <c r="P257" i="39"/>
  <c r="F257" i="39"/>
  <c r="G257" i="39"/>
  <c r="H257" i="39"/>
  <c r="K389" i="39"/>
  <c r="L389" i="39"/>
  <c r="O389" i="39"/>
  <c r="I389" i="39"/>
  <c r="H389" i="39"/>
  <c r="J389" i="39"/>
  <c r="M389" i="39"/>
  <c r="N389" i="39"/>
  <c r="P389" i="39"/>
  <c r="E389" i="39"/>
  <c r="F389" i="39"/>
  <c r="G389" i="39"/>
  <c r="O198" i="39"/>
  <c r="P198" i="39"/>
  <c r="G198" i="39"/>
  <c r="E198" i="39"/>
  <c r="F198" i="39"/>
  <c r="H198" i="39"/>
  <c r="I198" i="39"/>
  <c r="J198" i="39"/>
  <c r="K198" i="39"/>
  <c r="L198" i="39"/>
  <c r="M198" i="39"/>
  <c r="N198" i="39"/>
  <c r="J414" i="39"/>
  <c r="K414" i="39"/>
  <c r="L414" i="39"/>
  <c r="M414" i="39"/>
  <c r="N414" i="39"/>
  <c r="O414" i="39"/>
  <c r="P414" i="39"/>
  <c r="F414" i="39"/>
  <c r="G414" i="39"/>
  <c r="H414" i="39"/>
  <c r="I414" i="39"/>
  <c r="E414" i="39"/>
  <c r="J31" i="39"/>
  <c r="K31" i="39"/>
  <c r="L31" i="39"/>
  <c r="M31" i="39"/>
  <c r="N31" i="39"/>
  <c r="O31" i="39"/>
  <c r="P31" i="39"/>
  <c r="E31" i="39"/>
  <c r="F31" i="39"/>
  <c r="H31" i="39"/>
  <c r="I31" i="39"/>
  <c r="G31" i="39"/>
  <c r="E319" i="39"/>
  <c r="H319" i="39"/>
  <c r="I319" i="39"/>
  <c r="F319" i="39"/>
  <c r="G319" i="39"/>
  <c r="J319" i="39"/>
  <c r="K319" i="39"/>
  <c r="L319" i="39"/>
  <c r="N319" i="39"/>
  <c r="O319" i="39"/>
  <c r="P319" i="39"/>
  <c r="M319" i="39"/>
  <c r="J463" i="39"/>
  <c r="K463" i="39"/>
  <c r="N463" i="39"/>
  <c r="O463" i="39"/>
  <c r="H463" i="39"/>
  <c r="M463" i="39"/>
  <c r="P463" i="39"/>
  <c r="E463" i="39"/>
  <c r="F463" i="39"/>
  <c r="G463" i="39"/>
  <c r="I463" i="39"/>
  <c r="L463" i="39"/>
  <c r="J20" i="39"/>
  <c r="K20" i="39"/>
  <c r="L20" i="39"/>
  <c r="M20" i="39"/>
  <c r="N20" i="39"/>
  <c r="O20" i="39"/>
  <c r="P20" i="39"/>
  <c r="E20" i="39"/>
  <c r="F20" i="39"/>
  <c r="G20" i="39"/>
  <c r="H20" i="39"/>
  <c r="I20" i="39"/>
  <c r="L44" i="39"/>
  <c r="M44" i="39"/>
  <c r="P44" i="39"/>
  <c r="E44" i="39"/>
  <c r="F44" i="39"/>
  <c r="G44" i="39"/>
  <c r="I44" i="39"/>
  <c r="J44" i="39"/>
  <c r="K44" i="39"/>
  <c r="H44" i="39"/>
  <c r="N44" i="39"/>
  <c r="O44" i="39"/>
  <c r="O68" i="39"/>
  <c r="P68" i="39"/>
  <c r="E68" i="39"/>
  <c r="F68" i="39"/>
  <c r="G68" i="39"/>
  <c r="I68" i="39"/>
  <c r="J68" i="39"/>
  <c r="K68" i="39"/>
  <c r="H68" i="39"/>
  <c r="L68" i="39"/>
  <c r="M68" i="39"/>
  <c r="N68" i="39"/>
  <c r="O92" i="39"/>
  <c r="P92" i="39"/>
  <c r="E92" i="39"/>
  <c r="I92" i="39"/>
  <c r="J92" i="39"/>
  <c r="F92" i="39"/>
  <c r="G92" i="39"/>
  <c r="H92" i="39"/>
  <c r="K92" i="39"/>
  <c r="L92" i="39"/>
  <c r="M92" i="39"/>
  <c r="N92" i="39"/>
  <c r="J33" i="39"/>
  <c r="K33" i="39"/>
  <c r="L33" i="39"/>
  <c r="M33" i="39"/>
  <c r="N33" i="39"/>
  <c r="O33" i="39"/>
  <c r="P33" i="39"/>
  <c r="E33" i="39"/>
  <c r="F33" i="39"/>
  <c r="H33" i="39"/>
  <c r="I33" i="39"/>
  <c r="G33" i="39"/>
  <c r="I129" i="39"/>
  <c r="J129" i="39"/>
  <c r="L129" i="39"/>
  <c r="O129" i="39"/>
  <c r="H129" i="39"/>
  <c r="K129" i="39"/>
  <c r="M129" i="39"/>
  <c r="N129" i="39"/>
  <c r="P129" i="39"/>
  <c r="E129" i="39"/>
  <c r="F129" i="39"/>
  <c r="G129" i="39"/>
  <c r="M225" i="39"/>
  <c r="N225" i="39"/>
  <c r="E225" i="39"/>
  <c r="F225" i="39"/>
  <c r="H225" i="39"/>
  <c r="G225" i="39"/>
  <c r="I225" i="39"/>
  <c r="J225" i="39"/>
  <c r="K225" i="39"/>
  <c r="L225" i="39"/>
  <c r="O225" i="39"/>
  <c r="P225" i="39"/>
  <c r="K369" i="39"/>
  <c r="L369" i="39"/>
  <c r="O369" i="39"/>
  <c r="P369" i="39"/>
  <c r="I369" i="39"/>
  <c r="E369" i="39"/>
  <c r="F369" i="39"/>
  <c r="G369" i="39"/>
  <c r="H369" i="39"/>
  <c r="J369" i="39"/>
  <c r="M369" i="39"/>
  <c r="N369" i="39"/>
  <c r="J417" i="39"/>
  <c r="K417" i="39"/>
  <c r="L417" i="39"/>
  <c r="M417" i="39"/>
  <c r="N417" i="39"/>
  <c r="O417" i="39"/>
  <c r="P417" i="39"/>
  <c r="F417" i="39"/>
  <c r="G417" i="39"/>
  <c r="H417" i="39"/>
  <c r="I417" i="39"/>
  <c r="E417" i="39"/>
  <c r="L46" i="39"/>
  <c r="M46" i="39"/>
  <c r="P46" i="39"/>
  <c r="E46" i="39"/>
  <c r="F46" i="39"/>
  <c r="O46" i="39"/>
  <c r="G46" i="39"/>
  <c r="H46" i="39"/>
  <c r="I46" i="39"/>
  <c r="N46" i="39"/>
  <c r="J46" i="39"/>
  <c r="K46" i="39"/>
  <c r="E310" i="39"/>
  <c r="F310" i="39"/>
  <c r="G310" i="39"/>
  <c r="H310" i="39"/>
  <c r="I310" i="39"/>
  <c r="L310" i="39"/>
  <c r="M310" i="39"/>
  <c r="N310" i="39"/>
  <c r="P310" i="39"/>
  <c r="J310" i="39"/>
  <c r="K310" i="39"/>
  <c r="O310" i="39"/>
  <c r="O178" i="39"/>
  <c r="P178" i="39"/>
  <c r="G178" i="39"/>
  <c r="I178" i="39"/>
  <c r="J178" i="39"/>
  <c r="K178" i="39"/>
  <c r="L178" i="39"/>
  <c r="M178" i="39"/>
  <c r="N178" i="39"/>
  <c r="E178" i="39"/>
  <c r="F178" i="39"/>
  <c r="H178" i="39"/>
  <c r="P274" i="39"/>
  <c r="E274" i="39"/>
  <c r="F274" i="39"/>
  <c r="G274" i="39"/>
  <c r="H274" i="39"/>
  <c r="I274" i="39"/>
  <c r="L274" i="39"/>
  <c r="M274" i="39"/>
  <c r="N274" i="39"/>
  <c r="J274" i="39"/>
  <c r="K274" i="39"/>
  <c r="O274" i="39"/>
  <c r="J502" i="39"/>
  <c r="K502" i="39"/>
  <c r="N502" i="39"/>
  <c r="O502" i="39"/>
  <c r="P502" i="39"/>
  <c r="E502" i="39"/>
  <c r="F502" i="39"/>
  <c r="G502" i="39"/>
  <c r="H502" i="39"/>
  <c r="I502" i="39"/>
  <c r="L502" i="39"/>
  <c r="M502" i="39"/>
  <c r="J12" i="39"/>
  <c r="K12" i="39"/>
  <c r="L12" i="39"/>
  <c r="M12" i="39"/>
  <c r="N12" i="39"/>
  <c r="O12" i="39"/>
  <c r="P12" i="39"/>
  <c r="E12" i="39"/>
  <c r="F12" i="39"/>
  <c r="G12" i="39"/>
  <c r="H12" i="39"/>
  <c r="I12" i="39"/>
  <c r="J468" i="39"/>
  <c r="K468" i="39"/>
  <c r="N468" i="39"/>
  <c r="O468" i="39"/>
  <c r="H468" i="39"/>
  <c r="P468" i="39"/>
  <c r="E468" i="39"/>
  <c r="F468" i="39"/>
  <c r="G468" i="39"/>
  <c r="I468" i="39"/>
  <c r="L468" i="39"/>
  <c r="M468" i="39"/>
  <c r="M230" i="39"/>
  <c r="N230" i="39"/>
  <c r="E230" i="39"/>
  <c r="F230" i="39"/>
  <c r="H230" i="39"/>
  <c r="G230" i="39"/>
  <c r="I230" i="39"/>
  <c r="J230" i="39"/>
  <c r="K230" i="39"/>
  <c r="L230" i="39"/>
  <c r="O230" i="39"/>
  <c r="P230" i="39"/>
  <c r="M254" i="39"/>
  <c r="N254" i="39"/>
  <c r="E254" i="39"/>
  <c r="L254" i="39"/>
  <c r="O254" i="39"/>
  <c r="P254" i="39"/>
  <c r="H254" i="39"/>
  <c r="I254" i="39"/>
  <c r="J254" i="39"/>
  <c r="F254" i="39"/>
  <c r="G254" i="39"/>
  <c r="K254" i="39"/>
  <c r="P278" i="39"/>
  <c r="E278" i="39"/>
  <c r="F278" i="39"/>
  <c r="G278" i="39"/>
  <c r="H278" i="39"/>
  <c r="I278" i="39"/>
  <c r="L278" i="39"/>
  <c r="M278" i="39"/>
  <c r="N278" i="39"/>
  <c r="J278" i="39"/>
  <c r="K278" i="39"/>
  <c r="O278" i="39"/>
  <c r="K362" i="39"/>
  <c r="L362" i="39"/>
  <c r="O362" i="39"/>
  <c r="P362" i="39"/>
  <c r="I362" i="39"/>
  <c r="F362" i="39"/>
  <c r="G362" i="39"/>
  <c r="H362" i="39"/>
  <c r="J362" i="39"/>
  <c r="M362" i="39"/>
  <c r="N362" i="39"/>
  <c r="E362" i="39"/>
  <c r="K386" i="39"/>
  <c r="L386" i="39"/>
  <c r="O386" i="39"/>
  <c r="P386" i="39"/>
  <c r="I386" i="39"/>
  <c r="F386" i="39"/>
  <c r="G386" i="39"/>
  <c r="H386" i="39"/>
  <c r="J386" i="39"/>
  <c r="M386" i="39"/>
  <c r="N386" i="39"/>
  <c r="E386" i="39"/>
  <c r="M263" i="39"/>
  <c r="N263" i="39"/>
  <c r="E263" i="39"/>
  <c r="F263" i="39"/>
  <c r="G263" i="39"/>
  <c r="H263" i="39"/>
  <c r="K263" i="39"/>
  <c r="L263" i="39"/>
  <c r="O263" i="39"/>
  <c r="I263" i="39"/>
  <c r="J263" i="39"/>
  <c r="P263" i="39"/>
  <c r="O183" i="39"/>
  <c r="P183" i="39"/>
  <c r="G183" i="39"/>
  <c r="I183" i="39"/>
  <c r="E183" i="39"/>
  <c r="F183" i="39"/>
  <c r="H183" i="39"/>
  <c r="J183" i="39"/>
  <c r="K183" i="39"/>
  <c r="L183" i="39"/>
  <c r="M183" i="39"/>
  <c r="N183" i="39"/>
  <c r="P303" i="39"/>
  <c r="E303" i="39"/>
  <c r="F303" i="39"/>
  <c r="G303" i="39"/>
  <c r="H303" i="39"/>
  <c r="I303" i="39"/>
  <c r="L303" i="39"/>
  <c r="M303" i="39"/>
  <c r="N303" i="39"/>
  <c r="K303" i="39"/>
  <c r="O303" i="39"/>
  <c r="J303" i="39"/>
  <c r="J423" i="39"/>
  <c r="K423" i="39"/>
  <c r="L423" i="39"/>
  <c r="M423" i="39"/>
  <c r="N423" i="39"/>
  <c r="O423" i="39"/>
  <c r="P423" i="39"/>
  <c r="F423" i="39"/>
  <c r="G423" i="39"/>
  <c r="H423" i="39"/>
  <c r="I423" i="39"/>
  <c r="E423" i="39"/>
  <c r="E52" i="39"/>
  <c r="O52" i="39"/>
  <c r="P52" i="39"/>
  <c r="F52" i="39"/>
  <c r="G52" i="39"/>
  <c r="I52" i="39"/>
  <c r="J52" i="39"/>
  <c r="K52" i="39"/>
  <c r="L52" i="39"/>
  <c r="M52" i="39"/>
  <c r="N52" i="39"/>
  <c r="H52" i="39"/>
  <c r="Q3813" i="1"/>
  <c r="Q3607" i="1"/>
  <c r="R1733" i="1"/>
  <c r="Q1761" i="1"/>
  <c r="R1809" i="1"/>
  <c r="Q1837" i="1"/>
  <c r="P1647" i="1"/>
  <c r="R123" i="13" s="1"/>
  <c r="P1803" i="1"/>
  <c r="R279" i="13" s="1"/>
  <c r="R1594" i="1"/>
  <c r="R1722" i="1"/>
  <c r="R1978" i="1"/>
  <c r="Q1592" i="1"/>
  <c r="Q1908" i="1"/>
  <c r="Q3044" i="1"/>
  <c r="P1661" i="1"/>
  <c r="R137" i="13" s="1"/>
  <c r="P1741" i="1"/>
  <c r="R217" i="13" s="1"/>
  <c r="I125" i="39"/>
  <c r="J125" i="39"/>
  <c r="L125" i="39"/>
  <c r="O125" i="39"/>
  <c r="E125" i="39"/>
  <c r="F125" i="39"/>
  <c r="G125" i="39"/>
  <c r="H125" i="39"/>
  <c r="K125" i="39"/>
  <c r="M125" i="39"/>
  <c r="P125" i="39"/>
  <c r="N125" i="39"/>
  <c r="O173" i="39"/>
  <c r="P173" i="39"/>
  <c r="G173" i="39"/>
  <c r="I173" i="39"/>
  <c r="N173" i="39"/>
  <c r="E173" i="39"/>
  <c r="F173" i="39"/>
  <c r="H173" i="39"/>
  <c r="J173" i="39"/>
  <c r="K173" i="39"/>
  <c r="L173" i="39"/>
  <c r="M173" i="39"/>
  <c r="M245" i="39"/>
  <c r="N245" i="39"/>
  <c r="E245" i="39"/>
  <c r="F245" i="39"/>
  <c r="H245" i="39"/>
  <c r="K245" i="39"/>
  <c r="L245" i="39"/>
  <c r="O245" i="39"/>
  <c r="P245" i="39"/>
  <c r="G245" i="39"/>
  <c r="I245" i="39"/>
  <c r="J245" i="39"/>
  <c r="P293" i="39"/>
  <c r="E293" i="39"/>
  <c r="F293" i="39"/>
  <c r="G293" i="39"/>
  <c r="H293" i="39"/>
  <c r="I293" i="39"/>
  <c r="L293" i="39"/>
  <c r="M293" i="39"/>
  <c r="N293" i="39"/>
  <c r="J293" i="39"/>
  <c r="K293" i="39"/>
  <c r="O293" i="39"/>
  <c r="E353" i="39"/>
  <c r="I353" i="39"/>
  <c r="H353" i="39"/>
  <c r="J353" i="39"/>
  <c r="M353" i="39"/>
  <c r="N353" i="39"/>
  <c r="F353" i="39"/>
  <c r="K353" i="39"/>
  <c r="L353" i="39"/>
  <c r="O353" i="39"/>
  <c r="P353" i="39"/>
  <c r="G353" i="39"/>
  <c r="K401" i="39"/>
  <c r="L401" i="39"/>
  <c r="O401" i="39"/>
  <c r="I401" i="39"/>
  <c r="J401" i="39"/>
  <c r="M401" i="39"/>
  <c r="N401" i="39"/>
  <c r="P401" i="39"/>
  <c r="E401" i="39"/>
  <c r="F401" i="39"/>
  <c r="G401" i="39"/>
  <c r="H401" i="39"/>
  <c r="I137" i="39"/>
  <c r="J137" i="39"/>
  <c r="L137" i="39"/>
  <c r="O137" i="39"/>
  <c r="E137" i="39"/>
  <c r="F137" i="39"/>
  <c r="G137" i="39"/>
  <c r="H137" i="39"/>
  <c r="M137" i="39"/>
  <c r="P137" i="39"/>
  <c r="K137" i="39"/>
  <c r="N137" i="39"/>
  <c r="P305" i="39"/>
  <c r="E305" i="39"/>
  <c r="F305" i="39"/>
  <c r="G305" i="39"/>
  <c r="H305" i="39"/>
  <c r="I305" i="39"/>
  <c r="L305" i="39"/>
  <c r="M305" i="39"/>
  <c r="N305" i="39"/>
  <c r="J305" i="39"/>
  <c r="K305" i="39"/>
  <c r="O305" i="39"/>
  <c r="E341" i="39"/>
  <c r="H341" i="39"/>
  <c r="I341" i="39"/>
  <c r="L341" i="39"/>
  <c r="M341" i="39"/>
  <c r="N341" i="39"/>
  <c r="O341" i="39"/>
  <c r="P341" i="39"/>
  <c r="F341" i="39"/>
  <c r="J341" i="39"/>
  <c r="G341" i="39"/>
  <c r="K341" i="39"/>
  <c r="J437" i="39"/>
  <c r="K437" i="39"/>
  <c r="L437" i="39"/>
  <c r="M437" i="39"/>
  <c r="N437" i="39"/>
  <c r="O437" i="39"/>
  <c r="P437" i="39"/>
  <c r="F437" i="39"/>
  <c r="G437" i="39"/>
  <c r="H437" i="39"/>
  <c r="I437" i="39"/>
  <c r="E437" i="39"/>
  <c r="J497" i="39"/>
  <c r="K497" i="39"/>
  <c r="O497" i="39"/>
  <c r="I497" i="39"/>
  <c r="L497" i="39"/>
  <c r="M497" i="39"/>
  <c r="N497" i="39"/>
  <c r="P497" i="39"/>
  <c r="E497" i="39"/>
  <c r="F497" i="39"/>
  <c r="G497" i="39"/>
  <c r="H497" i="39"/>
  <c r="O66" i="39"/>
  <c r="P66" i="39"/>
  <c r="E66" i="39"/>
  <c r="F66" i="39"/>
  <c r="G66" i="39"/>
  <c r="I66" i="39"/>
  <c r="J66" i="39"/>
  <c r="K66" i="39"/>
  <c r="H66" i="39"/>
  <c r="N66" i="39"/>
  <c r="M66" i="39"/>
  <c r="L66" i="39"/>
  <c r="P306" i="39"/>
  <c r="E306" i="39"/>
  <c r="F306" i="39"/>
  <c r="G306" i="39"/>
  <c r="H306" i="39"/>
  <c r="I306" i="39"/>
  <c r="L306" i="39"/>
  <c r="M306" i="39"/>
  <c r="N306" i="39"/>
  <c r="J306" i="39"/>
  <c r="K306" i="39"/>
  <c r="O306" i="39"/>
  <c r="I116" i="39"/>
  <c r="J116" i="39"/>
  <c r="L116" i="39"/>
  <c r="O116" i="39"/>
  <c r="E116" i="39"/>
  <c r="F116" i="39"/>
  <c r="G116" i="39"/>
  <c r="H116" i="39"/>
  <c r="K116" i="39"/>
  <c r="M116" i="39"/>
  <c r="P116" i="39"/>
  <c r="N116" i="39"/>
  <c r="I140" i="39"/>
  <c r="J140" i="39"/>
  <c r="L140" i="39"/>
  <c r="O140" i="39"/>
  <c r="E140" i="39"/>
  <c r="F140" i="39"/>
  <c r="G140" i="39"/>
  <c r="H140" i="39"/>
  <c r="M140" i="39"/>
  <c r="P140" i="39"/>
  <c r="K140" i="39"/>
  <c r="N140" i="39"/>
  <c r="O164" i="39"/>
  <c r="P164" i="39"/>
  <c r="E164" i="39"/>
  <c r="F164" i="39"/>
  <c r="G164" i="39"/>
  <c r="I164" i="39"/>
  <c r="K164" i="39"/>
  <c r="L164" i="39"/>
  <c r="H164" i="39"/>
  <c r="J164" i="39"/>
  <c r="M164" i="39"/>
  <c r="N164" i="39"/>
  <c r="O188" i="39"/>
  <c r="P188" i="39"/>
  <c r="G188" i="39"/>
  <c r="K188" i="39"/>
  <c r="L188" i="39"/>
  <c r="M188" i="39"/>
  <c r="N188" i="39"/>
  <c r="E188" i="39"/>
  <c r="F188" i="39"/>
  <c r="H188" i="39"/>
  <c r="I188" i="39"/>
  <c r="J188" i="39"/>
  <c r="M212" i="39"/>
  <c r="N212" i="39"/>
  <c r="O212" i="39"/>
  <c r="P212" i="39"/>
  <c r="E212" i="39"/>
  <c r="F212" i="39"/>
  <c r="G212" i="39"/>
  <c r="H212" i="39"/>
  <c r="I212" i="39"/>
  <c r="J212" i="39"/>
  <c r="K212" i="39"/>
  <c r="L212" i="39"/>
  <c r="M236" i="39"/>
  <c r="N236" i="39"/>
  <c r="E236" i="39"/>
  <c r="F236" i="39"/>
  <c r="H236" i="39"/>
  <c r="P236" i="39"/>
  <c r="J236" i="39"/>
  <c r="K236" i="39"/>
  <c r="L236" i="39"/>
  <c r="I236" i="39"/>
  <c r="O236" i="39"/>
  <c r="G236" i="39"/>
  <c r="M260" i="39"/>
  <c r="N260" i="39"/>
  <c r="E260" i="39"/>
  <c r="F260" i="39"/>
  <c r="G260" i="39"/>
  <c r="H260" i="39"/>
  <c r="I260" i="39"/>
  <c r="J260" i="39"/>
  <c r="K260" i="39"/>
  <c r="P260" i="39"/>
  <c r="O260" i="39"/>
  <c r="L260" i="39"/>
  <c r="P284" i="39"/>
  <c r="E284" i="39"/>
  <c r="F284" i="39"/>
  <c r="G284" i="39"/>
  <c r="H284" i="39"/>
  <c r="I284" i="39"/>
  <c r="L284" i="39"/>
  <c r="M284" i="39"/>
  <c r="N284" i="39"/>
  <c r="J284" i="39"/>
  <c r="K284" i="39"/>
  <c r="O284" i="39"/>
  <c r="P308" i="39"/>
  <c r="E308" i="39"/>
  <c r="F308" i="39"/>
  <c r="G308" i="39"/>
  <c r="H308" i="39"/>
  <c r="I308" i="39"/>
  <c r="L308" i="39"/>
  <c r="M308" i="39"/>
  <c r="N308" i="39"/>
  <c r="J308" i="39"/>
  <c r="K308" i="39"/>
  <c r="O308" i="39"/>
  <c r="E332" i="39"/>
  <c r="H332" i="39"/>
  <c r="I332" i="39"/>
  <c r="G332" i="39"/>
  <c r="J332" i="39"/>
  <c r="K332" i="39"/>
  <c r="L332" i="39"/>
  <c r="M332" i="39"/>
  <c r="N332" i="39"/>
  <c r="F332" i="39"/>
  <c r="P332" i="39"/>
  <c r="O332" i="39"/>
  <c r="E356" i="39"/>
  <c r="I356" i="39"/>
  <c r="O356" i="39"/>
  <c r="P356" i="39"/>
  <c r="F356" i="39"/>
  <c r="G356" i="39"/>
  <c r="M356" i="39"/>
  <c r="H356" i="39"/>
  <c r="J356" i="39"/>
  <c r="K356" i="39"/>
  <c r="L356" i="39"/>
  <c r="N356" i="39"/>
  <c r="K380" i="39"/>
  <c r="L380" i="39"/>
  <c r="O380" i="39"/>
  <c r="P380" i="39"/>
  <c r="I380" i="39"/>
  <c r="E380" i="39"/>
  <c r="F380" i="39"/>
  <c r="H380" i="39"/>
  <c r="J380" i="39"/>
  <c r="M380" i="39"/>
  <c r="N380" i="39"/>
  <c r="G380" i="39"/>
  <c r="K404" i="39"/>
  <c r="L404" i="39"/>
  <c r="O404" i="39"/>
  <c r="F404" i="39"/>
  <c r="G404" i="39"/>
  <c r="H404" i="39"/>
  <c r="I404" i="39"/>
  <c r="J404" i="39"/>
  <c r="M404" i="39"/>
  <c r="N404" i="39"/>
  <c r="E404" i="39"/>
  <c r="P404" i="39"/>
  <c r="J428" i="39"/>
  <c r="K428" i="39"/>
  <c r="L428" i="39"/>
  <c r="M428" i="39"/>
  <c r="N428" i="39"/>
  <c r="O428" i="39"/>
  <c r="P428" i="39"/>
  <c r="F428" i="39"/>
  <c r="G428" i="39"/>
  <c r="H428" i="39"/>
  <c r="I428" i="39"/>
  <c r="E428" i="39"/>
  <c r="J452" i="39"/>
  <c r="K452" i="39"/>
  <c r="N452" i="39"/>
  <c r="O452" i="39"/>
  <c r="H452" i="39"/>
  <c r="E452" i="39"/>
  <c r="F452" i="39"/>
  <c r="G452" i="39"/>
  <c r="I452" i="39"/>
  <c r="L452" i="39"/>
  <c r="M452" i="39"/>
  <c r="P452" i="39"/>
  <c r="J476" i="39"/>
  <c r="K476" i="39"/>
  <c r="N476" i="39"/>
  <c r="O476" i="39"/>
  <c r="H476" i="39"/>
  <c r="E476" i="39"/>
  <c r="F476" i="39"/>
  <c r="G476" i="39"/>
  <c r="I476" i="39"/>
  <c r="L476" i="39"/>
  <c r="M476" i="39"/>
  <c r="P476" i="39"/>
  <c r="J500" i="39"/>
  <c r="K500" i="39"/>
  <c r="O500" i="39"/>
  <c r="F500" i="39"/>
  <c r="G500" i="39"/>
  <c r="H500" i="39"/>
  <c r="I500" i="39"/>
  <c r="L500" i="39"/>
  <c r="M500" i="39"/>
  <c r="N500" i="39"/>
  <c r="P500" i="39"/>
  <c r="E500" i="39"/>
  <c r="O105" i="39"/>
  <c r="P105" i="39"/>
  <c r="G105" i="39"/>
  <c r="H105" i="39"/>
  <c r="I105" i="39"/>
  <c r="J105" i="39"/>
  <c r="K105" i="39"/>
  <c r="L105" i="39"/>
  <c r="M105" i="39"/>
  <c r="N105" i="39"/>
  <c r="E105" i="39"/>
  <c r="F105" i="39"/>
  <c r="I153" i="39"/>
  <c r="J153" i="39"/>
  <c r="L153" i="39"/>
  <c r="O153" i="39"/>
  <c r="H153" i="39"/>
  <c r="K153" i="39"/>
  <c r="M153" i="39"/>
  <c r="N153" i="39"/>
  <c r="P153" i="39"/>
  <c r="E153" i="39"/>
  <c r="F153" i="39"/>
  <c r="G153" i="39"/>
  <c r="O201" i="39"/>
  <c r="P201" i="39"/>
  <c r="G201" i="39"/>
  <c r="N201" i="39"/>
  <c r="E201" i="39"/>
  <c r="F201" i="39"/>
  <c r="H201" i="39"/>
  <c r="I201" i="39"/>
  <c r="J201" i="39"/>
  <c r="K201" i="39"/>
  <c r="L201" i="39"/>
  <c r="M201" i="39"/>
  <c r="M249" i="39"/>
  <c r="N249" i="39"/>
  <c r="E249" i="39"/>
  <c r="F249" i="39"/>
  <c r="H249" i="39"/>
  <c r="G249" i="39"/>
  <c r="I249" i="39"/>
  <c r="J249" i="39"/>
  <c r="K249" i="39"/>
  <c r="L249" i="39"/>
  <c r="P249" i="39"/>
  <c r="O249" i="39"/>
  <c r="P273" i="39"/>
  <c r="E273" i="39"/>
  <c r="F273" i="39"/>
  <c r="G273" i="39"/>
  <c r="H273" i="39"/>
  <c r="I273" i="39"/>
  <c r="L273" i="39"/>
  <c r="M273" i="39"/>
  <c r="N273" i="39"/>
  <c r="J273" i="39"/>
  <c r="K273" i="39"/>
  <c r="O273" i="39"/>
  <c r="P297" i="39"/>
  <c r="E297" i="39"/>
  <c r="F297" i="39"/>
  <c r="G297" i="39"/>
  <c r="H297" i="39"/>
  <c r="I297" i="39"/>
  <c r="L297" i="39"/>
  <c r="M297" i="39"/>
  <c r="N297" i="39"/>
  <c r="J297" i="39"/>
  <c r="K297" i="39"/>
  <c r="O297" i="39"/>
  <c r="E321" i="39"/>
  <c r="H321" i="39"/>
  <c r="I321" i="39"/>
  <c r="L321" i="39"/>
  <c r="M321" i="39"/>
  <c r="N321" i="39"/>
  <c r="O321" i="39"/>
  <c r="P321" i="39"/>
  <c r="F321" i="39"/>
  <c r="G321" i="39"/>
  <c r="J321" i="39"/>
  <c r="K321" i="39"/>
  <c r="E345" i="39"/>
  <c r="H345" i="39"/>
  <c r="I345" i="39"/>
  <c r="L345" i="39"/>
  <c r="M345" i="39"/>
  <c r="N345" i="39"/>
  <c r="O345" i="39"/>
  <c r="P345" i="39"/>
  <c r="F345" i="39"/>
  <c r="J345" i="39"/>
  <c r="G345" i="39"/>
  <c r="K345" i="39"/>
  <c r="K393" i="39"/>
  <c r="L393" i="39"/>
  <c r="O393" i="39"/>
  <c r="I393" i="39"/>
  <c r="J393" i="39"/>
  <c r="M393" i="39"/>
  <c r="N393" i="39"/>
  <c r="P393" i="39"/>
  <c r="E393" i="39"/>
  <c r="F393" i="39"/>
  <c r="G393" i="39"/>
  <c r="H393" i="39"/>
  <c r="J441" i="39"/>
  <c r="K441" i="39"/>
  <c r="L441" i="39"/>
  <c r="N441" i="39"/>
  <c r="O441" i="39"/>
  <c r="P441" i="39"/>
  <c r="F441" i="39"/>
  <c r="G441" i="39"/>
  <c r="H441" i="39"/>
  <c r="I441" i="39"/>
  <c r="E441" i="39"/>
  <c r="M441" i="39"/>
  <c r="O94" i="39"/>
  <c r="P94" i="39"/>
  <c r="E94" i="39"/>
  <c r="I94" i="39"/>
  <c r="J94" i="39"/>
  <c r="F94" i="39"/>
  <c r="G94" i="39"/>
  <c r="H94" i="39"/>
  <c r="K94" i="39"/>
  <c r="N94" i="39"/>
  <c r="L94" i="39"/>
  <c r="M94" i="39"/>
  <c r="I142" i="39"/>
  <c r="J142" i="39"/>
  <c r="L142" i="39"/>
  <c r="O142" i="39"/>
  <c r="P142" i="39"/>
  <c r="F142" i="39"/>
  <c r="H142" i="39"/>
  <c r="K142" i="39"/>
  <c r="E142" i="39"/>
  <c r="G142" i="39"/>
  <c r="M142" i="39"/>
  <c r="N142" i="39"/>
  <c r="E358" i="39"/>
  <c r="I358" i="39"/>
  <c r="F358" i="39"/>
  <c r="G358" i="39"/>
  <c r="K358" i="39"/>
  <c r="L358" i="39"/>
  <c r="H358" i="39"/>
  <c r="J358" i="39"/>
  <c r="M358" i="39"/>
  <c r="N358" i="39"/>
  <c r="O358" i="39"/>
  <c r="P358" i="39"/>
  <c r="E322" i="39"/>
  <c r="H322" i="39"/>
  <c r="I322" i="39"/>
  <c r="O322" i="39"/>
  <c r="P322" i="39"/>
  <c r="F322" i="39"/>
  <c r="G322" i="39"/>
  <c r="K322" i="39"/>
  <c r="L322" i="39"/>
  <c r="M322" i="39"/>
  <c r="N322" i="39"/>
  <c r="J322" i="39"/>
  <c r="O98" i="39"/>
  <c r="P98" i="39"/>
  <c r="E98" i="39"/>
  <c r="I98" i="39"/>
  <c r="J98" i="39"/>
  <c r="L98" i="39"/>
  <c r="M98" i="39"/>
  <c r="N98" i="39"/>
  <c r="H98" i="39"/>
  <c r="G98" i="39"/>
  <c r="K98" i="39"/>
  <c r="F98" i="39"/>
  <c r="I122" i="39"/>
  <c r="J122" i="39"/>
  <c r="L122" i="39"/>
  <c r="O122" i="39"/>
  <c r="E122" i="39"/>
  <c r="F122" i="39"/>
  <c r="G122" i="39"/>
  <c r="H122" i="39"/>
  <c r="K122" i="39"/>
  <c r="M122" i="39"/>
  <c r="P122" i="39"/>
  <c r="N122" i="39"/>
  <c r="I146" i="39"/>
  <c r="J146" i="39"/>
  <c r="L146" i="39"/>
  <c r="O146" i="39"/>
  <c r="E146" i="39"/>
  <c r="F146" i="39"/>
  <c r="G146" i="39"/>
  <c r="H146" i="39"/>
  <c r="M146" i="39"/>
  <c r="P146" i="39"/>
  <c r="K146" i="39"/>
  <c r="N146" i="39"/>
  <c r="O170" i="39"/>
  <c r="P170" i="39"/>
  <c r="E170" i="39"/>
  <c r="F170" i="39"/>
  <c r="G170" i="39"/>
  <c r="I170" i="39"/>
  <c r="K170" i="39"/>
  <c r="L170" i="39"/>
  <c r="H170" i="39"/>
  <c r="J170" i="39"/>
  <c r="M170" i="39"/>
  <c r="N170" i="39"/>
  <c r="P302" i="39"/>
  <c r="E302" i="39"/>
  <c r="F302" i="39"/>
  <c r="G302" i="39"/>
  <c r="H302" i="39"/>
  <c r="I302" i="39"/>
  <c r="L302" i="39"/>
  <c r="M302" i="39"/>
  <c r="N302" i="39"/>
  <c r="J302" i="39"/>
  <c r="K302" i="39"/>
  <c r="O302" i="39"/>
  <c r="J410" i="39"/>
  <c r="K410" i="39"/>
  <c r="L410" i="39"/>
  <c r="M410" i="39"/>
  <c r="N410" i="39"/>
  <c r="O410" i="39"/>
  <c r="P410" i="39"/>
  <c r="F410" i="39"/>
  <c r="G410" i="39"/>
  <c r="H410" i="39"/>
  <c r="I410" i="39"/>
  <c r="E410" i="39"/>
  <c r="J494" i="39"/>
  <c r="K494" i="39"/>
  <c r="O494" i="39"/>
  <c r="N494" i="39"/>
  <c r="P494" i="39"/>
  <c r="E494" i="39"/>
  <c r="F494" i="39"/>
  <c r="G494" i="39"/>
  <c r="H494" i="39"/>
  <c r="I494" i="39"/>
  <c r="L494" i="39"/>
  <c r="M494" i="39"/>
  <c r="J449" i="39"/>
  <c r="K449" i="39"/>
  <c r="N449" i="39"/>
  <c r="O449" i="39"/>
  <c r="H449" i="39"/>
  <c r="E449" i="39"/>
  <c r="F449" i="39"/>
  <c r="G449" i="39"/>
  <c r="I449" i="39"/>
  <c r="L449" i="39"/>
  <c r="M449" i="39"/>
  <c r="P449" i="39"/>
  <c r="J460" i="39"/>
  <c r="K460" i="39"/>
  <c r="N460" i="39"/>
  <c r="O460" i="39"/>
  <c r="H460" i="39"/>
  <c r="G460" i="39"/>
  <c r="I460" i="39"/>
  <c r="L460" i="39"/>
  <c r="M460" i="39"/>
  <c r="P460" i="39"/>
  <c r="E460" i="39"/>
  <c r="F460" i="39"/>
  <c r="J10" i="39"/>
  <c r="K10" i="39"/>
  <c r="L10" i="39"/>
  <c r="M10" i="39"/>
  <c r="N10" i="39"/>
  <c r="O10" i="39"/>
  <c r="P10" i="39"/>
  <c r="E10" i="39"/>
  <c r="F10" i="39"/>
  <c r="G10" i="39"/>
  <c r="H10" i="39"/>
  <c r="I10" i="39"/>
  <c r="P277" i="39"/>
  <c r="E277" i="39"/>
  <c r="F277" i="39"/>
  <c r="G277" i="39"/>
  <c r="H277" i="39"/>
  <c r="I277" i="39"/>
  <c r="L277" i="39"/>
  <c r="M277" i="39"/>
  <c r="N277" i="39"/>
  <c r="J277" i="39"/>
  <c r="K277" i="39"/>
  <c r="O277" i="39"/>
  <c r="P2955" i="1"/>
  <c r="R427" i="16" s="1"/>
  <c r="R3599" i="1"/>
  <c r="R1761" i="1"/>
  <c r="Q1917" i="1"/>
  <c r="P1987" i="1"/>
  <c r="R463" i="13" s="1"/>
  <c r="Q1630" i="1"/>
  <c r="Q1918" i="1"/>
  <c r="Q2014" i="1"/>
  <c r="Q1803" i="1"/>
  <c r="R1592" i="1"/>
  <c r="Q1716" i="1"/>
  <c r="Q1880" i="1"/>
  <c r="Q2043" i="1"/>
  <c r="Q2895" i="1"/>
  <c r="Q3480" i="1"/>
  <c r="Q3751" i="1"/>
  <c r="O53" i="39"/>
  <c r="P53" i="39"/>
  <c r="E53" i="39"/>
  <c r="F53" i="39"/>
  <c r="G53" i="39"/>
  <c r="I53" i="39"/>
  <c r="J53" i="39"/>
  <c r="K53" i="39"/>
  <c r="H53" i="39"/>
  <c r="L53" i="39"/>
  <c r="M53" i="39"/>
  <c r="N53" i="39"/>
  <c r="J473" i="39"/>
  <c r="K473" i="39"/>
  <c r="N473" i="39"/>
  <c r="O473" i="39"/>
  <c r="H473" i="39"/>
  <c r="E473" i="39"/>
  <c r="F473" i="39"/>
  <c r="G473" i="39"/>
  <c r="I473" i="39"/>
  <c r="L473" i="39"/>
  <c r="M473" i="39"/>
  <c r="P473" i="39"/>
  <c r="O181" i="39"/>
  <c r="P181" i="39"/>
  <c r="G181" i="39"/>
  <c r="I181" i="39"/>
  <c r="J181" i="39"/>
  <c r="K181" i="39"/>
  <c r="L181" i="39"/>
  <c r="M181" i="39"/>
  <c r="N181" i="39"/>
  <c r="E181" i="39"/>
  <c r="F181" i="39"/>
  <c r="H181" i="39"/>
  <c r="J433" i="39"/>
  <c r="K433" i="39"/>
  <c r="L433" i="39"/>
  <c r="M433" i="39"/>
  <c r="N433" i="39"/>
  <c r="O433" i="39"/>
  <c r="P433" i="39"/>
  <c r="F433" i="39"/>
  <c r="G433" i="39"/>
  <c r="H433" i="39"/>
  <c r="I433" i="39"/>
  <c r="E433" i="39"/>
  <c r="O90" i="39"/>
  <c r="P90" i="39"/>
  <c r="E90" i="39"/>
  <c r="I90" i="39"/>
  <c r="J90" i="39"/>
  <c r="F90" i="39"/>
  <c r="G90" i="39"/>
  <c r="H90" i="39"/>
  <c r="K90" i="39"/>
  <c r="L90" i="39"/>
  <c r="M90" i="39"/>
  <c r="N90" i="39"/>
  <c r="M222" i="39"/>
  <c r="N222" i="39"/>
  <c r="E222" i="39"/>
  <c r="F222" i="39"/>
  <c r="G222" i="39"/>
  <c r="H222" i="39"/>
  <c r="K222" i="39"/>
  <c r="L222" i="39"/>
  <c r="O222" i="39"/>
  <c r="J222" i="39"/>
  <c r="P222" i="39"/>
  <c r="I222" i="39"/>
  <c r="E330" i="39"/>
  <c r="H330" i="39"/>
  <c r="I330" i="39"/>
  <c r="O330" i="39"/>
  <c r="P330" i="39"/>
  <c r="F330" i="39"/>
  <c r="K330" i="39"/>
  <c r="L330" i="39"/>
  <c r="M330" i="39"/>
  <c r="G330" i="39"/>
  <c r="J330" i="39"/>
  <c r="N330" i="39"/>
  <c r="E354" i="39"/>
  <c r="I354" i="39"/>
  <c r="K354" i="39"/>
  <c r="L354" i="39"/>
  <c r="O354" i="39"/>
  <c r="P354" i="39"/>
  <c r="H354" i="39"/>
  <c r="F354" i="39"/>
  <c r="G354" i="39"/>
  <c r="J354" i="39"/>
  <c r="M354" i="39"/>
  <c r="N354" i="39"/>
  <c r="J438" i="39"/>
  <c r="K438" i="39"/>
  <c r="L438" i="39"/>
  <c r="M438" i="39"/>
  <c r="N438" i="39"/>
  <c r="O438" i="39"/>
  <c r="P438" i="39"/>
  <c r="F438" i="39"/>
  <c r="G438" i="39"/>
  <c r="H438" i="39"/>
  <c r="I438" i="39"/>
  <c r="E438" i="39"/>
  <c r="O109" i="39"/>
  <c r="P109" i="39"/>
  <c r="E109" i="39"/>
  <c r="F109" i="39"/>
  <c r="G109" i="39"/>
  <c r="H109" i="39"/>
  <c r="I109" i="39"/>
  <c r="J109" i="39"/>
  <c r="M109" i="39"/>
  <c r="N109" i="39"/>
  <c r="L109" i="39"/>
  <c r="K109" i="39"/>
  <c r="K373" i="39"/>
  <c r="L373" i="39"/>
  <c r="O373" i="39"/>
  <c r="P373" i="39"/>
  <c r="I373" i="39"/>
  <c r="E373" i="39"/>
  <c r="F373" i="39"/>
  <c r="G373" i="39"/>
  <c r="J373" i="39"/>
  <c r="M373" i="39"/>
  <c r="N373" i="39"/>
  <c r="H373" i="39"/>
  <c r="O177" i="39"/>
  <c r="P177" i="39"/>
  <c r="G177" i="39"/>
  <c r="I177" i="39"/>
  <c r="E177" i="39"/>
  <c r="F177" i="39"/>
  <c r="H177" i="39"/>
  <c r="J177" i="39"/>
  <c r="K177" i="39"/>
  <c r="L177" i="39"/>
  <c r="M177" i="39"/>
  <c r="N177" i="39"/>
  <c r="J465" i="39"/>
  <c r="K465" i="39"/>
  <c r="N465" i="39"/>
  <c r="O465" i="39"/>
  <c r="H465" i="39"/>
  <c r="I465" i="39"/>
  <c r="L465" i="39"/>
  <c r="M465" i="39"/>
  <c r="P465" i="39"/>
  <c r="E465" i="39"/>
  <c r="F465" i="39"/>
  <c r="G465" i="39"/>
  <c r="J489" i="39"/>
  <c r="K489" i="39"/>
  <c r="O489" i="39"/>
  <c r="I489" i="39"/>
  <c r="L489" i="39"/>
  <c r="M489" i="39"/>
  <c r="N489" i="39"/>
  <c r="P489" i="39"/>
  <c r="E489" i="39"/>
  <c r="F489" i="39"/>
  <c r="G489" i="39"/>
  <c r="H489" i="39"/>
  <c r="O190" i="39"/>
  <c r="P190" i="39"/>
  <c r="G190" i="39"/>
  <c r="E190" i="39"/>
  <c r="F190" i="39"/>
  <c r="H190" i="39"/>
  <c r="I190" i="39"/>
  <c r="J190" i="39"/>
  <c r="K190" i="39"/>
  <c r="L190" i="39"/>
  <c r="M190" i="39"/>
  <c r="N190" i="39"/>
  <c r="J37" i="39"/>
  <c r="K37" i="39"/>
  <c r="L37" i="39"/>
  <c r="M37" i="39"/>
  <c r="N37" i="39"/>
  <c r="O37" i="39"/>
  <c r="P37" i="39"/>
  <c r="E37" i="39"/>
  <c r="F37" i="39"/>
  <c r="H37" i="39"/>
  <c r="I37" i="39"/>
  <c r="G37" i="39"/>
  <c r="O91" i="39"/>
  <c r="P91" i="39"/>
  <c r="E91" i="39"/>
  <c r="I91" i="39"/>
  <c r="J91" i="39"/>
  <c r="M91" i="39"/>
  <c r="N91" i="39"/>
  <c r="F91" i="39"/>
  <c r="K91" i="39"/>
  <c r="H91" i="39"/>
  <c r="L91" i="39"/>
  <c r="G91" i="39"/>
  <c r="M215" i="39"/>
  <c r="N215" i="39"/>
  <c r="O215" i="39"/>
  <c r="P215" i="39"/>
  <c r="E215" i="39"/>
  <c r="F215" i="39"/>
  <c r="G215" i="39"/>
  <c r="H215" i="39"/>
  <c r="I215" i="39"/>
  <c r="J215" i="39"/>
  <c r="K215" i="39"/>
  <c r="L215" i="39"/>
  <c r="J431" i="39"/>
  <c r="K431" i="39"/>
  <c r="L431" i="39"/>
  <c r="M431" i="39"/>
  <c r="N431" i="39"/>
  <c r="O431" i="39"/>
  <c r="P431" i="39"/>
  <c r="F431" i="39"/>
  <c r="G431" i="39"/>
  <c r="H431" i="39"/>
  <c r="I431" i="39"/>
  <c r="E431" i="39"/>
  <c r="O63" i="39"/>
  <c r="P63" i="39"/>
  <c r="E63" i="39"/>
  <c r="F63" i="39"/>
  <c r="G63" i="39"/>
  <c r="I63" i="39"/>
  <c r="J63" i="39"/>
  <c r="K63" i="39"/>
  <c r="H63" i="39"/>
  <c r="N63" i="39"/>
  <c r="L63" i="39"/>
  <c r="M63" i="39"/>
  <c r="E351" i="39"/>
  <c r="I351" i="39"/>
  <c r="F351" i="39"/>
  <c r="G351" i="39"/>
  <c r="H351" i="39"/>
  <c r="J351" i="39"/>
  <c r="M351" i="39"/>
  <c r="O351" i="39"/>
  <c r="P351" i="39"/>
  <c r="K351" i="39"/>
  <c r="L351" i="39"/>
  <c r="N351" i="39"/>
  <c r="E328" i="39"/>
  <c r="H328" i="39"/>
  <c r="I328" i="39"/>
  <c r="G328" i="39"/>
  <c r="J328" i="39"/>
  <c r="K328" i="39"/>
  <c r="L328" i="39"/>
  <c r="M328" i="39"/>
  <c r="N328" i="39"/>
  <c r="F328" i="39"/>
  <c r="O328" i="39"/>
  <c r="P328" i="39"/>
  <c r="P2040" i="1"/>
  <c r="R14" i="15" s="1"/>
  <c r="P2899" i="1"/>
  <c r="R371" i="16" s="1"/>
  <c r="O4159" i="1"/>
  <c r="Q125" i="39" s="1"/>
  <c r="P1630" i="1"/>
  <c r="R106" i="13" s="1"/>
  <c r="P2014" i="1"/>
  <c r="R490" i="13" s="1"/>
  <c r="R1917" i="1"/>
  <c r="R1880" i="1"/>
  <c r="P2022" i="1"/>
  <c r="R498" i="13" s="1"/>
  <c r="P1597" i="1"/>
  <c r="R73" i="13" s="1"/>
  <c r="P1673" i="1"/>
  <c r="R149" i="13" s="1"/>
  <c r="P1877" i="1"/>
  <c r="R353" i="13" s="1"/>
  <c r="Q2040" i="1"/>
  <c r="M265" i="39"/>
  <c r="N265" i="39"/>
  <c r="E265" i="39"/>
  <c r="I265" i="39"/>
  <c r="J265" i="39"/>
  <c r="K265" i="39"/>
  <c r="L265" i="39"/>
  <c r="O265" i="39"/>
  <c r="P265" i="39"/>
  <c r="F265" i="39"/>
  <c r="G265" i="39"/>
  <c r="H265" i="39"/>
  <c r="I114" i="39"/>
  <c r="J114" i="39"/>
  <c r="L114" i="39"/>
  <c r="O114" i="39"/>
  <c r="G114" i="39"/>
  <c r="H114" i="39"/>
  <c r="K114" i="39"/>
  <c r="M114" i="39"/>
  <c r="N114" i="39"/>
  <c r="P114" i="39"/>
  <c r="E114" i="39"/>
  <c r="F114" i="39"/>
  <c r="I138" i="39"/>
  <c r="J138" i="39"/>
  <c r="L138" i="39"/>
  <c r="O138" i="39"/>
  <c r="H138" i="39"/>
  <c r="K138" i="39"/>
  <c r="M138" i="39"/>
  <c r="N138" i="39"/>
  <c r="P138" i="39"/>
  <c r="E138" i="39"/>
  <c r="F138" i="39"/>
  <c r="G138" i="39"/>
  <c r="O162" i="39"/>
  <c r="P162" i="39"/>
  <c r="E162" i="39"/>
  <c r="F162" i="39"/>
  <c r="G162" i="39"/>
  <c r="I162" i="39"/>
  <c r="K162" i="39"/>
  <c r="L162" i="39"/>
  <c r="H162" i="39"/>
  <c r="J162" i="39"/>
  <c r="M162" i="39"/>
  <c r="N162" i="39"/>
  <c r="J462" i="39"/>
  <c r="K462" i="39"/>
  <c r="N462" i="39"/>
  <c r="O462" i="39"/>
  <c r="H462" i="39"/>
  <c r="E462" i="39"/>
  <c r="F462" i="39"/>
  <c r="G462" i="39"/>
  <c r="I462" i="39"/>
  <c r="L462" i="39"/>
  <c r="M462" i="39"/>
  <c r="P462" i="39"/>
  <c r="M217" i="39"/>
  <c r="N217" i="39"/>
  <c r="O217" i="39"/>
  <c r="P217" i="39"/>
  <c r="E217" i="39"/>
  <c r="F217" i="39"/>
  <c r="G217" i="39"/>
  <c r="H217" i="39"/>
  <c r="I217" i="39"/>
  <c r="J217" i="39"/>
  <c r="K217" i="39"/>
  <c r="L217" i="39"/>
  <c r="J493" i="39"/>
  <c r="K493" i="39"/>
  <c r="O493" i="39"/>
  <c r="I493" i="39"/>
  <c r="L493" i="39"/>
  <c r="M493" i="39"/>
  <c r="N493" i="39"/>
  <c r="P493" i="39"/>
  <c r="E493" i="39"/>
  <c r="F493" i="39"/>
  <c r="G493" i="39"/>
  <c r="H493" i="39"/>
  <c r="E325" i="39"/>
  <c r="H325" i="39"/>
  <c r="I325" i="39"/>
  <c r="L325" i="39"/>
  <c r="M325" i="39"/>
  <c r="N325" i="39"/>
  <c r="O325" i="39"/>
  <c r="P325" i="39"/>
  <c r="F325" i="39"/>
  <c r="G325" i="39"/>
  <c r="J325" i="39"/>
  <c r="K325" i="39"/>
  <c r="K382" i="39"/>
  <c r="L382" i="39"/>
  <c r="O382" i="39"/>
  <c r="P382" i="39"/>
  <c r="I382" i="39"/>
  <c r="M382" i="39"/>
  <c r="N382" i="39"/>
  <c r="F382" i="39"/>
  <c r="G382" i="39"/>
  <c r="H382" i="39"/>
  <c r="J382" i="39"/>
  <c r="E382" i="39"/>
  <c r="O169" i="39"/>
  <c r="P169" i="39"/>
  <c r="E169" i="39"/>
  <c r="F169" i="39"/>
  <c r="G169" i="39"/>
  <c r="I169" i="39"/>
  <c r="K169" i="39"/>
  <c r="L169" i="39"/>
  <c r="M169" i="39"/>
  <c r="N169" i="39"/>
  <c r="H169" i="39"/>
  <c r="J169" i="39"/>
  <c r="J445" i="39"/>
  <c r="K445" i="39"/>
  <c r="L445" i="39"/>
  <c r="N445" i="39"/>
  <c r="O445" i="39"/>
  <c r="P445" i="39"/>
  <c r="F445" i="39"/>
  <c r="G445" i="39"/>
  <c r="H445" i="39"/>
  <c r="M445" i="39"/>
  <c r="E445" i="39"/>
  <c r="I445" i="39"/>
  <c r="J14" i="39"/>
  <c r="K14" i="39"/>
  <c r="L14" i="39"/>
  <c r="M14" i="39"/>
  <c r="N14" i="39"/>
  <c r="O14" i="39"/>
  <c r="P14" i="39"/>
  <c r="E14" i="39"/>
  <c r="F14" i="39"/>
  <c r="G14" i="39"/>
  <c r="H14" i="39"/>
  <c r="I14" i="39"/>
  <c r="J38" i="39"/>
  <c r="K38" i="39"/>
  <c r="L38" i="39"/>
  <c r="M38" i="39"/>
  <c r="N38" i="39"/>
  <c r="O38" i="39"/>
  <c r="P38" i="39"/>
  <c r="E38" i="39"/>
  <c r="F38" i="39"/>
  <c r="G38" i="39"/>
  <c r="H38" i="39"/>
  <c r="I38" i="39"/>
  <c r="J434" i="39"/>
  <c r="K434" i="39"/>
  <c r="L434" i="39"/>
  <c r="M434" i="39"/>
  <c r="N434" i="39"/>
  <c r="O434" i="39"/>
  <c r="P434" i="39"/>
  <c r="F434" i="39"/>
  <c r="G434" i="39"/>
  <c r="H434" i="39"/>
  <c r="I434" i="39"/>
  <c r="E434" i="39"/>
  <c r="J16" i="39"/>
  <c r="K16" i="39"/>
  <c r="L16" i="39"/>
  <c r="M16" i="39"/>
  <c r="N16" i="39"/>
  <c r="O16" i="39"/>
  <c r="P16" i="39"/>
  <c r="E16" i="39"/>
  <c r="F16" i="39"/>
  <c r="G16" i="39"/>
  <c r="H16" i="39"/>
  <c r="I16" i="39"/>
  <c r="O64" i="39"/>
  <c r="P64" i="39"/>
  <c r="E64" i="39"/>
  <c r="F64" i="39"/>
  <c r="G64" i="39"/>
  <c r="I64" i="39"/>
  <c r="J64" i="39"/>
  <c r="K64" i="39"/>
  <c r="L64" i="39"/>
  <c r="M64" i="39"/>
  <c r="N64" i="39"/>
  <c r="H64" i="39"/>
  <c r="O100" i="39"/>
  <c r="P100" i="39"/>
  <c r="E100" i="39"/>
  <c r="I100" i="39"/>
  <c r="H100" i="39"/>
  <c r="J100" i="39"/>
  <c r="K100" i="39"/>
  <c r="L100" i="39"/>
  <c r="M100" i="39"/>
  <c r="N100" i="39"/>
  <c r="F100" i="39"/>
  <c r="G100" i="39"/>
  <c r="O160" i="39"/>
  <c r="P160" i="39"/>
  <c r="E160" i="39"/>
  <c r="F160" i="39"/>
  <c r="G160" i="39"/>
  <c r="I160" i="39"/>
  <c r="K160" i="39"/>
  <c r="L160" i="39"/>
  <c r="M160" i="39"/>
  <c r="N160" i="39"/>
  <c r="H160" i="39"/>
  <c r="J160" i="39"/>
  <c r="M208" i="39"/>
  <c r="N208" i="39"/>
  <c r="O208" i="39"/>
  <c r="P208" i="39"/>
  <c r="E208" i="39"/>
  <c r="F208" i="39"/>
  <c r="G208" i="39"/>
  <c r="H208" i="39"/>
  <c r="I208" i="39"/>
  <c r="J208" i="39"/>
  <c r="K208" i="39"/>
  <c r="L208" i="39"/>
  <c r="M268" i="39"/>
  <c r="N268" i="39"/>
  <c r="E268" i="39"/>
  <c r="F268" i="39"/>
  <c r="G268" i="39"/>
  <c r="H268" i="39"/>
  <c r="I268" i="39"/>
  <c r="J268" i="39"/>
  <c r="K268" i="39"/>
  <c r="P268" i="39"/>
  <c r="L268" i="39"/>
  <c r="O268" i="39"/>
  <c r="E340" i="39"/>
  <c r="H340" i="39"/>
  <c r="I340" i="39"/>
  <c r="G340" i="39"/>
  <c r="J340" i="39"/>
  <c r="K340" i="39"/>
  <c r="L340" i="39"/>
  <c r="M340" i="39"/>
  <c r="N340" i="39"/>
  <c r="F340" i="39"/>
  <c r="O340" i="39"/>
  <c r="P340" i="39"/>
  <c r="K388" i="39"/>
  <c r="L388" i="39"/>
  <c r="O388" i="39"/>
  <c r="I388" i="39"/>
  <c r="E388" i="39"/>
  <c r="F388" i="39"/>
  <c r="G388" i="39"/>
  <c r="H388" i="39"/>
  <c r="J388" i="39"/>
  <c r="M388" i="39"/>
  <c r="P388" i="39"/>
  <c r="N388" i="39"/>
  <c r="J436" i="39"/>
  <c r="K436" i="39"/>
  <c r="L436" i="39"/>
  <c r="M436" i="39"/>
  <c r="N436" i="39"/>
  <c r="O436" i="39"/>
  <c r="P436" i="39"/>
  <c r="F436" i="39"/>
  <c r="G436" i="39"/>
  <c r="H436" i="39"/>
  <c r="I436" i="39"/>
  <c r="E436" i="39"/>
  <c r="C10" i="37"/>
  <c r="F10" i="9"/>
  <c r="P28" i="1"/>
  <c r="O28" i="1"/>
  <c r="N28" i="1"/>
  <c r="M27" i="1"/>
  <c r="O27" i="1"/>
  <c r="N27" i="1"/>
  <c r="P27" i="1"/>
  <c r="G9" i="39"/>
  <c r="K9" i="39"/>
  <c r="O9" i="39"/>
  <c r="N9" i="39"/>
  <c r="H9" i="39"/>
  <c r="L9" i="39"/>
  <c r="P9" i="39"/>
  <c r="J9" i="39"/>
  <c r="E9" i="39"/>
  <c r="I9" i="39"/>
  <c r="M9" i="39"/>
  <c r="F9" i="39"/>
  <c r="P3756" i="1"/>
  <c r="R224" i="18" s="1"/>
  <c r="P3702" i="1"/>
  <c r="R170" i="18" s="1"/>
  <c r="P2828" i="1"/>
  <c r="R300" i="16" s="1"/>
  <c r="P2203" i="1"/>
  <c r="R177" i="15" s="1"/>
  <c r="P4005" i="1"/>
  <c r="R473" i="18" s="1"/>
  <c r="P2437" i="1"/>
  <c r="R411" i="15" s="1"/>
  <c r="P3772" i="1"/>
  <c r="R240" i="18" s="1"/>
  <c r="P2436" i="1"/>
  <c r="R410" i="15" s="1"/>
  <c r="P3092" i="1"/>
  <c r="R62" i="17" s="1"/>
  <c r="P3124" i="1"/>
  <c r="R94" i="17" s="1"/>
  <c r="P2539" i="1"/>
  <c r="R11" i="16" s="1"/>
  <c r="R2839" i="1"/>
  <c r="P2465" i="1"/>
  <c r="R439" i="15" s="1"/>
  <c r="P1789" i="1"/>
  <c r="R265" i="13" s="1"/>
  <c r="P1941" i="1"/>
  <c r="R417" i="13" s="1"/>
  <c r="R1535" i="1"/>
  <c r="R1543" i="1"/>
  <c r="R1575" i="1"/>
  <c r="R1663" i="1"/>
  <c r="R1767" i="1"/>
  <c r="P1807" i="1"/>
  <c r="R283" i="13" s="1"/>
  <c r="R1823" i="1"/>
  <c r="R1887" i="1"/>
  <c r="R1919" i="1"/>
  <c r="R1927" i="1"/>
  <c r="R1951" i="1"/>
  <c r="R1983" i="1"/>
  <c r="P1999" i="1"/>
  <c r="R475" i="13" s="1"/>
  <c r="P4028" i="1"/>
  <c r="R496" i="18" s="1"/>
  <c r="P1753" i="1"/>
  <c r="R229" i="13" s="1"/>
  <c r="P3358" i="1"/>
  <c r="R328" i="17" s="1"/>
  <c r="P2984" i="1"/>
  <c r="R456" i="16" s="1"/>
  <c r="P2042" i="1"/>
  <c r="R16" i="15" s="1"/>
  <c r="R1536" i="1"/>
  <c r="R1544" i="1"/>
  <c r="R1632" i="1"/>
  <c r="R1664" i="1"/>
  <c r="R1672" i="1"/>
  <c r="R1680" i="1"/>
  <c r="R1712" i="1"/>
  <c r="R1728" i="1"/>
  <c r="R1792" i="1"/>
  <c r="R1840" i="1"/>
  <c r="R1864" i="1"/>
  <c r="R1936" i="1"/>
  <c r="P1613" i="1"/>
  <c r="R89" i="13" s="1"/>
  <c r="P1677" i="1"/>
  <c r="R153" i="13" s="1"/>
  <c r="P1885" i="1"/>
  <c r="R361" i="13" s="1"/>
  <c r="P2628" i="1"/>
  <c r="R100" i="16" s="1"/>
  <c r="P3920" i="1"/>
  <c r="R388" i="18" s="1"/>
  <c r="P3888" i="1"/>
  <c r="R356" i="18" s="1"/>
  <c r="F66" i="38"/>
  <c r="Q3038" i="1"/>
  <c r="Q3772" i="1"/>
  <c r="P3060" i="1"/>
  <c r="R30" i="17" s="1"/>
  <c r="R3708" i="1"/>
  <c r="R3644" i="1"/>
  <c r="R2317" i="1"/>
  <c r="R3252" i="1"/>
  <c r="P1543" i="1"/>
  <c r="R19" i="13" s="1"/>
  <c r="P1575" i="1"/>
  <c r="R51" i="13" s="1"/>
  <c r="P1591" i="1"/>
  <c r="R67" i="13" s="1"/>
  <c r="P1655" i="1"/>
  <c r="R131" i="13" s="1"/>
  <c r="P1767" i="1"/>
  <c r="R243" i="13" s="1"/>
  <c r="P1847" i="1"/>
  <c r="R323" i="13" s="1"/>
  <c r="P1911" i="1"/>
  <c r="R387" i="13" s="1"/>
  <c r="P1927" i="1"/>
  <c r="R403" i="13" s="1"/>
  <c r="Q1543" i="1"/>
  <c r="Q1575" i="1"/>
  <c r="Q1767" i="1"/>
  <c r="R1807" i="1"/>
  <c r="Q1927" i="1"/>
  <c r="R1999" i="1"/>
  <c r="Q1544" i="1"/>
  <c r="Q1672" i="1"/>
  <c r="Q1864" i="1"/>
  <c r="Q2465" i="1"/>
  <c r="Q2839" i="1"/>
  <c r="P3701" i="1"/>
  <c r="R169" i="18" s="1"/>
  <c r="Q3888" i="1"/>
  <c r="Q3920" i="1"/>
  <c r="P3904" i="1"/>
  <c r="R372" i="18" s="1"/>
  <c r="P2607" i="1"/>
  <c r="R79" i="16" s="1"/>
  <c r="P2555" i="1"/>
  <c r="R27" i="16" s="1"/>
  <c r="Q3220" i="1"/>
  <c r="Q1535" i="1"/>
  <c r="Q1663" i="1"/>
  <c r="Q1823" i="1"/>
  <c r="Q1887" i="1"/>
  <c r="Q1919" i="1"/>
  <c r="Q1951" i="1"/>
  <c r="Q1983" i="1"/>
  <c r="Q1536" i="1"/>
  <c r="Q1632" i="1"/>
  <c r="Q1664" i="1"/>
  <c r="Q1728" i="1"/>
  <c r="Q1792" i="1"/>
  <c r="Q2042" i="1"/>
  <c r="Q2539" i="1"/>
  <c r="Q2628" i="1"/>
  <c r="Q2984" i="1"/>
  <c r="Q4028" i="1"/>
  <c r="P2571" i="1"/>
  <c r="R43" i="16" s="1"/>
  <c r="P2591" i="1"/>
  <c r="R63" i="16" s="1"/>
  <c r="Q2437" i="1"/>
  <c r="P1593" i="1"/>
  <c r="R69" i="13" s="1"/>
  <c r="P1657" i="1"/>
  <c r="R133" i="13" s="1"/>
  <c r="P1721" i="1"/>
  <c r="R197" i="13" s="1"/>
  <c r="R3596" i="1"/>
  <c r="Q2500" i="1"/>
  <c r="Q2703" i="1"/>
  <c r="R3156" i="1"/>
  <c r="Q1753" i="1"/>
  <c r="P1535" i="1"/>
  <c r="R11" i="13" s="1"/>
  <c r="P1663" i="1"/>
  <c r="R139" i="13" s="1"/>
  <c r="P1823" i="1"/>
  <c r="R299" i="13" s="1"/>
  <c r="P1887" i="1"/>
  <c r="R363" i="13" s="1"/>
  <c r="P1919" i="1"/>
  <c r="R395" i="13" s="1"/>
  <c r="P1951" i="1"/>
  <c r="R427" i="13" s="1"/>
  <c r="P1983" i="1"/>
  <c r="R459" i="13" s="1"/>
  <c r="Q3092" i="1"/>
  <c r="Q3124" i="1"/>
  <c r="R3947" i="1"/>
  <c r="Q3947" i="1"/>
  <c r="P3947" i="1"/>
  <c r="R415" i="18" s="1"/>
  <c r="R3785" i="1"/>
  <c r="Q3785" i="1"/>
  <c r="Q2301" i="1"/>
  <c r="R2096" i="1"/>
  <c r="Q2377" i="1"/>
  <c r="Q2294" i="1"/>
  <c r="R3412" i="1"/>
  <c r="Q3452" i="1"/>
  <c r="Q3484" i="1"/>
  <c r="Q3516" i="1"/>
  <c r="Q3465" i="1"/>
  <c r="Q3660" i="1"/>
  <c r="R3548" i="1"/>
  <c r="R3676" i="1"/>
  <c r="R2365" i="1"/>
  <c r="O4140" i="1"/>
  <c r="Q106" i="39" s="1"/>
  <c r="O4072" i="1"/>
  <c r="Q38" i="39" s="1"/>
  <c r="O4128" i="1"/>
  <c r="Q94" i="39" s="1"/>
  <c r="O4136" i="1"/>
  <c r="Q102" i="39" s="1"/>
  <c r="O4172" i="1"/>
  <c r="Q138" i="39" s="1"/>
  <c r="O4208" i="1"/>
  <c r="Q174" i="39" s="1"/>
  <c r="B3041" i="1"/>
  <c r="B3647" i="1"/>
  <c r="S3647" i="1" s="1"/>
  <c r="B2659" i="1"/>
  <c r="AD2659" i="1" s="1"/>
  <c r="B3261" i="1"/>
  <c r="V3261" i="1" s="1"/>
  <c r="B2293" i="1"/>
  <c r="S2293" i="1" s="1"/>
  <c r="B2309" i="1"/>
  <c r="S2309" i="1" s="1"/>
  <c r="B3365" i="1"/>
  <c r="S3365" i="1" s="1"/>
  <c r="B2381" i="1"/>
  <c r="B2915" i="1"/>
  <c r="AE2915" i="1" s="1"/>
  <c r="B3485" i="1"/>
  <c r="S3485" i="1" s="1"/>
  <c r="B2568" i="1"/>
  <c r="AC2568" i="1" s="1"/>
  <c r="B2720" i="1"/>
  <c r="S2720" i="1" s="1"/>
  <c r="B3732" i="1"/>
  <c r="B3234" i="1"/>
  <c r="B3254" i="1"/>
  <c r="Q3254" i="1" s="1"/>
  <c r="B3290" i="1"/>
  <c r="S3290" i="1" s="1"/>
  <c r="B3402" i="1"/>
  <c r="B3016" i="1"/>
  <c r="B2159" i="1"/>
  <c r="B2167" i="1"/>
  <c r="B3769" i="1"/>
  <c r="AE3769" i="1" s="1"/>
  <c r="B3379" i="1"/>
  <c r="S3379" i="1" s="1"/>
  <c r="Q3365" i="1"/>
  <c r="P2947" i="1"/>
  <c r="R419" i="16" s="1"/>
  <c r="P2927" i="1"/>
  <c r="R399" i="16" s="1"/>
  <c r="P3412" i="1"/>
  <c r="R382" i="17" s="1"/>
  <c r="R2019" i="1"/>
  <c r="R2021" i="1"/>
  <c r="R2043" i="1"/>
  <c r="R2199" i="1"/>
  <c r="R2403" i="1"/>
  <c r="Q2457" i="1"/>
  <c r="R2040" i="1"/>
  <c r="R2376" i="1"/>
  <c r="R2310" i="1"/>
  <c r="R2782" i="1"/>
  <c r="R2583" i="1"/>
  <c r="R2612" i="1"/>
  <c r="R2628" i="1"/>
  <c r="R2553" i="1"/>
  <c r="R2977" i="1"/>
  <c r="R3124" i="1"/>
  <c r="R3626" i="1"/>
  <c r="Q3612" i="1"/>
  <c r="R3755" i="1"/>
  <c r="R3935" i="1"/>
  <c r="R3943" i="1"/>
  <c r="R3951" i="1"/>
  <c r="R3967" i="1"/>
  <c r="R3983" i="1"/>
  <c r="R3772" i="1"/>
  <c r="R3804" i="1"/>
  <c r="R3880" i="1"/>
  <c r="R4028" i="1"/>
  <c r="P2035" i="1"/>
  <c r="R9" i="15" s="1"/>
  <c r="R3669" i="1"/>
  <c r="R2285" i="1"/>
  <c r="Q2261" i="1"/>
  <c r="B2587" i="1"/>
  <c r="Z2587" i="1" s="1"/>
  <c r="O4056" i="1"/>
  <c r="Q22" i="39" s="1"/>
  <c r="O4152" i="1"/>
  <c r="Q118" i="39" s="1"/>
  <c r="O4240" i="1"/>
  <c r="Q206" i="39" s="1"/>
  <c r="B3840" i="1"/>
  <c r="U3840" i="1" s="1"/>
  <c r="B2345" i="1"/>
  <c r="R2345" i="1" s="1"/>
  <c r="B3221" i="1"/>
  <c r="Q3221" i="1" s="1"/>
  <c r="B2281" i="1"/>
  <c r="R2281" i="1" s="1"/>
  <c r="B3623" i="1"/>
  <c r="S3623" i="1" s="1"/>
  <c r="B2643" i="1"/>
  <c r="B2791" i="1"/>
  <c r="P2791" i="1" s="1"/>
  <c r="R263" i="16" s="1"/>
  <c r="B3297" i="1"/>
  <c r="V3297" i="1" s="1"/>
  <c r="B3313" i="1"/>
  <c r="X3313" i="1" s="1"/>
  <c r="B2357" i="1"/>
  <c r="B3433" i="1"/>
  <c r="B2620" i="1"/>
  <c r="B2270" i="1"/>
  <c r="Q2270" i="1" s="1"/>
  <c r="B2286" i="1"/>
  <c r="Q2286" i="1" s="1"/>
  <c r="B2868" i="1"/>
  <c r="B2482" i="1"/>
  <c r="B2992" i="1"/>
  <c r="B2063" i="1"/>
  <c r="B2079" i="1"/>
  <c r="AC2079" i="1" s="1"/>
  <c r="B2095" i="1"/>
  <c r="X2095" i="1" s="1"/>
  <c r="B2103" i="1"/>
  <c r="S2103" i="1" s="1"/>
  <c r="B2119" i="1"/>
  <c r="B2135" i="1"/>
  <c r="P2302" i="1"/>
  <c r="R276" i="15" s="1"/>
  <c r="R2293" i="1"/>
  <c r="R1598" i="1"/>
  <c r="R1606" i="1"/>
  <c r="R1614" i="1"/>
  <c r="R1622" i="1"/>
  <c r="R1630" i="1"/>
  <c r="R1638" i="1"/>
  <c r="R1646" i="1"/>
  <c r="R1654" i="1"/>
  <c r="R1662" i="1"/>
  <c r="R1670" i="1"/>
  <c r="R1678" i="1"/>
  <c r="R1686" i="1"/>
  <c r="R1694" i="1"/>
  <c r="R1702" i="1"/>
  <c r="R1710" i="1"/>
  <c r="R1718" i="1"/>
  <c r="R1726" i="1"/>
  <c r="R1734" i="1"/>
  <c r="R1742" i="1"/>
  <c r="R1750" i="1"/>
  <c r="R1758" i="1"/>
  <c r="R1766" i="1"/>
  <c r="R1774" i="1"/>
  <c r="R1782" i="1"/>
  <c r="R1790" i="1"/>
  <c r="R1798" i="1"/>
  <c r="R1806" i="1"/>
  <c r="R1814" i="1"/>
  <c r="R1822" i="1"/>
  <c r="R1830" i="1"/>
  <c r="R1838" i="1"/>
  <c r="R1846" i="1"/>
  <c r="R1854" i="1"/>
  <c r="R1862" i="1"/>
  <c r="R1870" i="1"/>
  <c r="R1878" i="1"/>
  <c r="R1886" i="1"/>
  <c r="R1894" i="1"/>
  <c r="R1902" i="1"/>
  <c r="R1910" i="1"/>
  <c r="R1918" i="1"/>
  <c r="R1926" i="1"/>
  <c r="R1934" i="1"/>
  <c r="R1942" i="1"/>
  <c r="R1950" i="1"/>
  <c r="R1958" i="1"/>
  <c r="R1966" i="1"/>
  <c r="R1974" i="1"/>
  <c r="R1982" i="1"/>
  <c r="R1990" i="1"/>
  <c r="R1998" i="1"/>
  <c r="R2006" i="1"/>
  <c r="R2014" i="1"/>
  <c r="R1539" i="1"/>
  <c r="R1547" i="1"/>
  <c r="R1555" i="1"/>
  <c r="R1563" i="1"/>
  <c r="R1571" i="1"/>
  <c r="R1579" i="1"/>
  <c r="R1587" i="1"/>
  <c r="R1595" i="1"/>
  <c r="R1603" i="1"/>
  <c r="R1611" i="1"/>
  <c r="R1619" i="1"/>
  <c r="R1627" i="1"/>
  <c r="R1635" i="1"/>
  <c r="R1643" i="1"/>
  <c r="R1651" i="1"/>
  <c r="R1659" i="1"/>
  <c r="R1667" i="1"/>
  <c r="R1675" i="1"/>
  <c r="R1683" i="1"/>
  <c r="R1691" i="1"/>
  <c r="R1699" i="1"/>
  <c r="R1707" i="1"/>
  <c r="R1715" i="1"/>
  <c r="R1723" i="1"/>
  <c r="R1731" i="1"/>
  <c r="R1739" i="1"/>
  <c r="R1747" i="1"/>
  <c r="R1755" i="1"/>
  <c r="R1763" i="1"/>
  <c r="R1771" i="1"/>
  <c r="R1779" i="1"/>
  <c r="R1787" i="1"/>
  <c r="R1795" i="1"/>
  <c r="R1803" i="1"/>
  <c r="R1811" i="1"/>
  <c r="R1819" i="1"/>
  <c r="R1827" i="1"/>
  <c r="R1835" i="1"/>
  <c r="R1843" i="1"/>
  <c r="R1851" i="1"/>
  <c r="R1859" i="1"/>
  <c r="R1867" i="1"/>
  <c r="R1875" i="1"/>
  <c r="R1883" i="1"/>
  <c r="R1891" i="1"/>
  <c r="R1899" i="1"/>
  <c r="R1907" i="1"/>
  <c r="R1915" i="1"/>
  <c r="R1923" i="1"/>
  <c r="R1931" i="1"/>
  <c r="R1939" i="1"/>
  <c r="R1947" i="1"/>
  <c r="R1955" i="1"/>
  <c r="R1963" i="1"/>
  <c r="R1971" i="1"/>
  <c r="R1979" i="1"/>
  <c r="R1987" i="1"/>
  <c r="R1995" i="1"/>
  <c r="R2003" i="1"/>
  <c r="R2011" i="1"/>
  <c r="R1540" i="1"/>
  <c r="R1548" i="1"/>
  <c r="R1556" i="1"/>
  <c r="R1564" i="1"/>
  <c r="R1572" i="1"/>
  <c r="R1580" i="1"/>
  <c r="R1588" i="1"/>
  <c r="R1596" i="1"/>
  <c r="R1604" i="1"/>
  <c r="R1612" i="1"/>
  <c r="R1620" i="1"/>
  <c r="R1628" i="1"/>
  <c r="R1636" i="1"/>
  <c r="R1644" i="1"/>
  <c r="R1652" i="1"/>
  <c r="R1660" i="1"/>
  <c r="R1668" i="1"/>
  <c r="R1676" i="1"/>
  <c r="R1684" i="1"/>
  <c r="R1692" i="1"/>
  <c r="R1700" i="1"/>
  <c r="R1708" i="1"/>
  <c r="R1716" i="1"/>
  <c r="R1724" i="1"/>
  <c r="R1732" i="1"/>
  <c r="R1740" i="1"/>
  <c r="R1748" i="1"/>
  <c r="R1756" i="1"/>
  <c r="R1764" i="1"/>
  <c r="R1772" i="1"/>
  <c r="R1780" i="1"/>
  <c r="R1788" i="1"/>
  <c r="R1796" i="1"/>
  <c r="R1804" i="1"/>
  <c r="R1812" i="1"/>
  <c r="R1820" i="1"/>
  <c r="R1828" i="1"/>
  <c r="R1836" i="1"/>
  <c r="R1844" i="1"/>
  <c r="R1852" i="1"/>
  <c r="R1860" i="1"/>
  <c r="R1868" i="1"/>
  <c r="R1876" i="1"/>
  <c r="R1884" i="1"/>
  <c r="R1892" i="1"/>
  <c r="R1900" i="1"/>
  <c r="R1908" i="1"/>
  <c r="R1916" i="1"/>
  <c r="R1924" i="1"/>
  <c r="R1932" i="1"/>
  <c r="R1940" i="1"/>
  <c r="R1948" i="1"/>
  <c r="R1956" i="1"/>
  <c r="R1964" i="1"/>
  <c r="R1972" i="1"/>
  <c r="R1980" i="1"/>
  <c r="R1988" i="1"/>
  <c r="R1996" i="1"/>
  <c r="R2004" i="1"/>
  <c r="R2012" i="1"/>
  <c r="R2027" i="1"/>
  <c r="R2029" i="1"/>
  <c r="R2127" i="1"/>
  <c r="R2465" i="1"/>
  <c r="R2242" i="1"/>
  <c r="Q2274" i="1"/>
  <c r="Q2342" i="1"/>
  <c r="R2626" i="1"/>
  <c r="R2642" i="1"/>
  <c r="R2599" i="1"/>
  <c r="R2727" i="1"/>
  <c r="R2887" i="1"/>
  <c r="R2560" i="1"/>
  <c r="Q2760" i="1"/>
  <c r="R2984" i="1"/>
  <c r="Q2805" i="1"/>
  <c r="R2861" i="1"/>
  <c r="R3134" i="1"/>
  <c r="R3239" i="1"/>
  <c r="R3092" i="1"/>
  <c r="R3108" i="1"/>
  <c r="R3380" i="1"/>
  <c r="R3469" i="1"/>
  <c r="R3798" i="1"/>
  <c r="Q3596" i="1"/>
  <c r="R2373" i="1"/>
  <c r="R3681" i="1"/>
  <c r="R2425" i="1"/>
  <c r="R2341" i="1"/>
  <c r="O4212" i="1"/>
  <c r="Q178" i="39" s="1"/>
  <c r="O4060" i="1"/>
  <c r="Q26" i="39" s="1"/>
  <c r="O4064" i="1"/>
  <c r="Q30" i="39" s="1"/>
  <c r="O4124" i="1"/>
  <c r="Q90" i="39" s="1"/>
  <c r="O4168" i="1"/>
  <c r="Q134" i="39" s="1"/>
  <c r="O4048" i="1"/>
  <c r="Q14" i="39" s="1"/>
  <c r="B3319" i="1"/>
  <c r="R3319" i="1" s="1"/>
  <c r="B3091" i="1"/>
  <c r="Q3091" i="1" s="1"/>
  <c r="B2651" i="1"/>
  <c r="AB2651" i="1" s="1"/>
  <c r="B2759" i="1"/>
  <c r="X2759" i="1" s="1"/>
  <c r="B2767" i="1"/>
  <c r="B3568" i="1"/>
  <c r="S3568" i="1" s="1"/>
  <c r="B3198" i="1"/>
  <c r="AC3198" i="1" s="1"/>
  <c r="B2712" i="1"/>
  <c r="S2712" i="1" s="1"/>
  <c r="B2222" i="1"/>
  <c r="B2728" i="1"/>
  <c r="B2334" i="1"/>
  <c r="B2924" i="1"/>
  <c r="B2450" i="1"/>
  <c r="S2450" i="1" s="1"/>
  <c r="B2466" i="1"/>
  <c r="S2466" i="1" s="1"/>
  <c r="B3000" i="1"/>
  <c r="Z3000" i="1" s="1"/>
  <c r="B2151" i="1"/>
  <c r="AD2151" i="1" s="1"/>
  <c r="B2183" i="1"/>
  <c r="B2191" i="1"/>
  <c r="B3327" i="1"/>
  <c r="R3327" i="1" s="1"/>
  <c r="P2395" i="1"/>
  <c r="R369" i="15" s="1"/>
  <c r="R2429" i="1"/>
  <c r="R2022" i="1"/>
  <c r="R2020" i="1"/>
  <c r="R2035" i="1"/>
  <c r="R2047" i="1"/>
  <c r="R2203" i="1"/>
  <c r="R2271" i="1"/>
  <c r="R2419" i="1"/>
  <c r="R2044" i="1"/>
  <c r="R2674" i="1"/>
  <c r="R2551" i="1"/>
  <c r="R2615" i="1"/>
  <c r="R2636" i="1"/>
  <c r="R2605" i="1"/>
  <c r="R3044" i="1"/>
  <c r="R3060" i="1"/>
  <c r="Q3292" i="1"/>
  <c r="Q3324" i="1"/>
  <c r="Q3356" i="1"/>
  <c r="R3396" i="1"/>
  <c r="R3444" i="1"/>
  <c r="R3349" i="1"/>
  <c r="R3413" i="1"/>
  <c r="R4001" i="1"/>
  <c r="R4022" i="1"/>
  <c r="R4038" i="1"/>
  <c r="R3751" i="1"/>
  <c r="R3939" i="1"/>
  <c r="R3959" i="1"/>
  <c r="R3975" i="1"/>
  <c r="R3991" i="1"/>
  <c r="R3756" i="1"/>
  <c r="R3788" i="1"/>
  <c r="R2045" i="1"/>
  <c r="O4216" i="1"/>
  <c r="Q182" i="39" s="1"/>
  <c r="O4092" i="1"/>
  <c r="Q58" i="39" s="1"/>
  <c r="O4108" i="1"/>
  <c r="Q74" i="39" s="1"/>
  <c r="O4052" i="1"/>
  <c r="Q18" i="39" s="1"/>
  <c r="O4044" i="1"/>
  <c r="Q10" i="39" s="1"/>
  <c r="B2775" i="1"/>
  <c r="S2775" i="1" s="1"/>
  <c r="B2783" i="1"/>
  <c r="P2783" i="1" s="1"/>
  <c r="R255" i="16" s="1"/>
  <c r="B3357" i="1"/>
  <c r="AD3357" i="1" s="1"/>
  <c r="B3425" i="1"/>
  <c r="W3425" i="1" s="1"/>
  <c r="B2931" i="1"/>
  <c r="Y2931" i="1" s="1"/>
  <c r="B3493" i="1"/>
  <c r="S3493" i="1" s="1"/>
  <c r="B2744" i="1"/>
  <c r="B2876" i="1"/>
  <c r="S2876" i="1" s="1"/>
  <c r="B2884" i="1"/>
  <c r="S2884" i="1" s="1"/>
  <c r="B3462" i="1"/>
  <c r="B3470" i="1"/>
  <c r="B2498" i="1"/>
  <c r="S2498" i="1" s="1"/>
  <c r="B3008" i="1"/>
  <c r="B2071" i="1"/>
  <c r="S2071" i="1" s="1"/>
  <c r="B2087" i="1"/>
  <c r="S2087" i="1" s="1"/>
  <c r="B2111" i="1"/>
  <c r="AD2111" i="1" s="1"/>
  <c r="B2175" i="1"/>
  <c r="U2175" i="1" s="1"/>
  <c r="Q369" i="17"/>
  <c r="Q95" i="15"/>
  <c r="P2360" i="1"/>
  <c r="R334" i="15" s="1"/>
  <c r="Q334" i="15"/>
  <c r="Q264" i="16"/>
  <c r="O4298" i="1" s="1"/>
  <c r="Q264" i="39" s="1"/>
  <c r="P3188" i="1"/>
  <c r="R158" i="17" s="1"/>
  <c r="Q158" i="17"/>
  <c r="O4192" i="1" s="1"/>
  <c r="Q158" i="39" s="1"/>
  <c r="R2214" i="1"/>
  <c r="S3052" i="1"/>
  <c r="AE3052" i="1"/>
  <c r="AA3052" i="1"/>
  <c r="W3052" i="1"/>
  <c r="AD3052" i="1"/>
  <c r="Z3052" i="1"/>
  <c r="V3052" i="1"/>
  <c r="AC3052" i="1"/>
  <c r="Y3052" i="1"/>
  <c r="U3052" i="1"/>
  <c r="AB3052" i="1"/>
  <c r="X3052" i="1"/>
  <c r="T3052" i="1"/>
  <c r="S3084" i="1"/>
  <c r="AE3084" i="1"/>
  <c r="AA3084" i="1"/>
  <c r="W3084" i="1"/>
  <c r="AD3084" i="1"/>
  <c r="Z3084" i="1"/>
  <c r="V3084" i="1"/>
  <c r="AC3084" i="1"/>
  <c r="Y3084" i="1"/>
  <c r="U3084" i="1"/>
  <c r="AB3084" i="1"/>
  <c r="X3084" i="1"/>
  <c r="T3084" i="1"/>
  <c r="S3116" i="1"/>
  <c r="AE3116" i="1"/>
  <c r="AA3116" i="1"/>
  <c r="W3116" i="1"/>
  <c r="AD3116" i="1"/>
  <c r="Z3116" i="1"/>
  <c r="V3116" i="1"/>
  <c r="AC3116" i="1"/>
  <c r="Y3116" i="1"/>
  <c r="U3116" i="1"/>
  <c r="AB3116" i="1"/>
  <c r="X3116" i="1"/>
  <c r="T3116" i="1"/>
  <c r="S3148" i="1"/>
  <c r="AE3148" i="1"/>
  <c r="AA3148" i="1"/>
  <c r="W3148" i="1"/>
  <c r="AD3148" i="1"/>
  <c r="Z3148" i="1"/>
  <c r="V3148" i="1"/>
  <c r="AC3148" i="1"/>
  <c r="Y3148" i="1"/>
  <c r="U3148" i="1"/>
  <c r="AB3148" i="1"/>
  <c r="X3148" i="1"/>
  <c r="T3148" i="1"/>
  <c r="S3180" i="1"/>
  <c r="AD3180" i="1"/>
  <c r="AC3180" i="1"/>
  <c r="AB3180" i="1"/>
  <c r="AE3180" i="1"/>
  <c r="AA3180" i="1"/>
  <c r="W3180" i="1"/>
  <c r="Z3180" i="1"/>
  <c r="V3180" i="1"/>
  <c r="Y3180" i="1"/>
  <c r="U3180" i="1"/>
  <c r="X3180" i="1"/>
  <c r="T3180" i="1"/>
  <c r="P3180" i="1"/>
  <c r="R150" i="17" s="1"/>
  <c r="S3212" i="1"/>
  <c r="AD3212" i="1"/>
  <c r="Z3212" i="1"/>
  <c r="V3212" i="1"/>
  <c r="AC3212" i="1"/>
  <c r="Y3212" i="1"/>
  <c r="U3212" i="1"/>
  <c r="AB3212" i="1"/>
  <c r="X3212" i="1"/>
  <c r="T3212" i="1"/>
  <c r="AE3212" i="1"/>
  <c r="AA3212" i="1"/>
  <c r="W3212" i="1"/>
  <c r="S3244" i="1"/>
  <c r="AD3244" i="1"/>
  <c r="Z3244" i="1"/>
  <c r="V3244" i="1"/>
  <c r="AC3244" i="1"/>
  <c r="Y3244" i="1"/>
  <c r="U3244" i="1"/>
  <c r="AB3244" i="1"/>
  <c r="X3244" i="1"/>
  <c r="T3244" i="1"/>
  <c r="AE3244" i="1"/>
  <c r="AA3244" i="1"/>
  <c r="W3244" i="1"/>
  <c r="S3276" i="1"/>
  <c r="AD3276" i="1"/>
  <c r="Z3276" i="1"/>
  <c r="V3276" i="1"/>
  <c r="AC3276" i="1"/>
  <c r="Y3276" i="1"/>
  <c r="U3276" i="1"/>
  <c r="AB3276" i="1"/>
  <c r="X3276" i="1"/>
  <c r="T3276" i="1"/>
  <c r="AE3276" i="1"/>
  <c r="AA3276" i="1"/>
  <c r="W3276" i="1"/>
  <c r="S3308" i="1"/>
  <c r="AD3308" i="1"/>
  <c r="Z3308" i="1"/>
  <c r="V3308" i="1"/>
  <c r="AC3308" i="1"/>
  <c r="Y3308" i="1"/>
  <c r="U3308" i="1"/>
  <c r="AB3308" i="1"/>
  <c r="X3308" i="1"/>
  <c r="T3308" i="1"/>
  <c r="AE3308" i="1"/>
  <c r="AA3308" i="1"/>
  <c r="W3308" i="1"/>
  <c r="S3340" i="1"/>
  <c r="AD3340" i="1"/>
  <c r="Z3340" i="1"/>
  <c r="V3340" i="1"/>
  <c r="AC3340" i="1"/>
  <c r="Y3340" i="1"/>
  <c r="U3340" i="1"/>
  <c r="AB3340" i="1"/>
  <c r="X3340" i="1"/>
  <c r="T3340" i="1"/>
  <c r="AE3340" i="1"/>
  <c r="AA3340" i="1"/>
  <c r="W3340" i="1"/>
  <c r="S3372" i="1"/>
  <c r="AD3372" i="1"/>
  <c r="Z3372" i="1"/>
  <c r="V3372" i="1"/>
  <c r="AC3372" i="1"/>
  <c r="Y3372" i="1"/>
  <c r="U3372" i="1"/>
  <c r="AB3372" i="1"/>
  <c r="X3372" i="1"/>
  <c r="T3372" i="1"/>
  <c r="AE3372" i="1"/>
  <c r="AA3372" i="1"/>
  <c r="W3372" i="1"/>
  <c r="S3404" i="1"/>
  <c r="AD3404" i="1"/>
  <c r="Z3404" i="1"/>
  <c r="V3404" i="1"/>
  <c r="AC3404" i="1"/>
  <c r="Y3404" i="1"/>
  <c r="U3404" i="1"/>
  <c r="AB3404" i="1"/>
  <c r="X3404" i="1"/>
  <c r="T3404" i="1"/>
  <c r="AE3404" i="1"/>
  <c r="AA3404" i="1"/>
  <c r="W3404" i="1"/>
  <c r="S3436" i="1"/>
  <c r="AD3436" i="1"/>
  <c r="Z3436" i="1"/>
  <c r="V3436" i="1"/>
  <c r="AC3436" i="1"/>
  <c r="Y3436" i="1"/>
  <c r="U3436" i="1"/>
  <c r="AB3436" i="1"/>
  <c r="X3436" i="1"/>
  <c r="T3436" i="1"/>
  <c r="AE3436" i="1"/>
  <c r="AA3436" i="1"/>
  <c r="W3436" i="1"/>
  <c r="S3468" i="1"/>
  <c r="AD3468" i="1"/>
  <c r="Z3468" i="1"/>
  <c r="V3468" i="1"/>
  <c r="AC3468" i="1"/>
  <c r="Y3468" i="1"/>
  <c r="U3468" i="1"/>
  <c r="AB3468" i="1"/>
  <c r="X3468" i="1"/>
  <c r="T3468" i="1"/>
  <c r="AE3468" i="1"/>
  <c r="AA3468" i="1"/>
  <c r="W3468" i="1"/>
  <c r="S3500" i="1"/>
  <c r="AD3500" i="1"/>
  <c r="Z3500" i="1"/>
  <c r="V3500" i="1"/>
  <c r="AC3500" i="1"/>
  <c r="Y3500" i="1"/>
  <c r="U3500" i="1"/>
  <c r="AB3500" i="1"/>
  <c r="X3500" i="1"/>
  <c r="T3500" i="1"/>
  <c r="AE3500" i="1"/>
  <c r="AA3500" i="1"/>
  <c r="W3500" i="1"/>
  <c r="S3532" i="1"/>
  <c r="AD3532" i="1"/>
  <c r="Z3532" i="1"/>
  <c r="V3532" i="1"/>
  <c r="AC3532" i="1"/>
  <c r="Y3532" i="1"/>
  <c r="U3532" i="1"/>
  <c r="AB3532" i="1"/>
  <c r="X3532" i="1"/>
  <c r="T3532" i="1"/>
  <c r="AE3532" i="1"/>
  <c r="AA3532" i="1"/>
  <c r="W3532" i="1"/>
  <c r="S2551" i="1"/>
  <c r="AE2551" i="1"/>
  <c r="AA2551" i="1"/>
  <c r="W2551" i="1"/>
  <c r="AD2551" i="1"/>
  <c r="Z2551" i="1"/>
  <c r="V2551" i="1"/>
  <c r="AC2551" i="1"/>
  <c r="Y2551" i="1"/>
  <c r="U2551" i="1"/>
  <c r="AB2551" i="1"/>
  <c r="X2551" i="1"/>
  <c r="T2551" i="1"/>
  <c r="P2551" i="1"/>
  <c r="R23" i="16" s="1"/>
  <c r="S2567" i="1"/>
  <c r="AE2567" i="1"/>
  <c r="AA2567" i="1"/>
  <c r="W2567" i="1"/>
  <c r="AD2567" i="1"/>
  <c r="Z2567" i="1"/>
  <c r="V2567" i="1"/>
  <c r="AC2567" i="1"/>
  <c r="Y2567" i="1"/>
  <c r="U2567" i="1"/>
  <c r="AB2567" i="1"/>
  <c r="X2567" i="1"/>
  <c r="T2567" i="1"/>
  <c r="S2583" i="1"/>
  <c r="AE2583" i="1"/>
  <c r="AA2583" i="1"/>
  <c r="W2583" i="1"/>
  <c r="AD2583" i="1"/>
  <c r="Z2583" i="1"/>
  <c r="V2583" i="1"/>
  <c r="AC2583" i="1"/>
  <c r="Y2583" i="1"/>
  <c r="U2583" i="1"/>
  <c r="AB2583" i="1"/>
  <c r="X2583" i="1"/>
  <c r="T2583" i="1"/>
  <c r="S2599" i="1"/>
  <c r="AE2599" i="1"/>
  <c r="AA2599" i="1"/>
  <c r="W2599" i="1"/>
  <c r="AD2599" i="1"/>
  <c r="Z2599" i="1"/>
  <c r="V2599" i="1"/>
  <c r="AC2599" i="1"/>
  <c r="Y2599" i="1"/>
  <c r="U2599" i="1"/>
  <c r="AB2599" i="1"/>
  <c r="X2599" i="1"/>
  <c r="T2599" i="1"/>
  <c r="S2615" i="1"/>
  <c r="AE2615" i="1"/>
  <c r="AA2615" i="1"/>
  <c r="W2615" i="1"/>
  <c r="AD2615" i="1"/>
  <c r="Z2615" i="1"/>
  <c r="V2615" i="1"/>
  <c r="AC2615" i="1"/>
  <c r="Y2615" i="1"/>
  <c r="U2615" i="1"/>
  <c r="AB2615" i="1"/>
  <c r="X2615" i="1"/>
  <c r="T2615" i="1"/>
  <c r="S2743" i="1"/>
  <c r="AE2743" i="1"/>
  <c r="AA2743" i="1"/>
  <c r="W2743" i="1"/>
  <c r="AD2743" i="1"/>
  <c r="Z2743" i="1"/>
  <c r="V2743" i="1"/>
  <c r="AC2743" i="1"/>
  <c r="Y2743" i="1"/>
  <c r="U2743" i="1"/>
  <c r="AB2743" i="1"/>
  <c r="X2743" i="1"/>
  <c r="T2743" i="1"/>
  <c r="S2859" i="1"/>
  <c r="AE2859" i="1"/>
  <c r="AA2859" i="1"/>
  <c r="W2859" i="1"/>
  <c r="AD2859" i="1"/>
  <c r="Z2859" i="1"/>
  <c r="V2859" i="1"/>
  <c r="AC2859" i="1"/>
  <c r="Y2859" i="1"/>
  <c r="U2859" i="1"/>
  <c r="AB2859" i="1"/>
  <c r="X2859" i="1"/>
  <c r="T2859" i="1"/>
  <c r="R2859" i="1"/>
  <c r="S2923" i="1"/>
  <c r="AE2923" i="1"/>
  <c r="AA2923" i="1"/>
  <c r="W2923" i="1"/>
  <c r="AD2923" i="1"/>
  <c r="Z2923" i="1"/>
  <c r="V2923" i="1"/>
  <c r="AC2923" i="1"/>
  <c r="Y2923" i="1"/>
  <c r="U2923" i="1"/>
  <c r="AB2923" i="1"/>
  <c r="X2923" i="1"/>
  <c r="T2923" i="1"/>
  <c r="R2923" i="1"/>
  <c r="S2987" i="1"/>
  <c r="AE2987" i="1"/>
  <c r="AA2987" i="1"/>
  <c r="W2987" i="1"/>
  <c r="AD2987" i="1"/>
  <c r="Z2987" i="1"/>
  <c r="V2987" i="1"/>
  <c r="AC2987" i="1"/>
  <c r="Y2987" i="1"/>
  <c r="U2987" i="1"/>
  <c r="AB2987" i="1"/>
  <c r="X2987" i="1"/>
  <c r="T2987" i="1"/>
  <c r="R2987" i="1"/>
  <c r="S2054" i="1"/>
  <c r="AD2054" i="1"/>
  <c r="Z2054" i="1"/>
  <c r="V2054" i="1"/>
  <c r="AC2054" i="1"/>
  <c r="Y2054" i="1"/>
  <c r="U2054" i="1"/>
  <c r="AE2054" i="1"/>
  <c r="AA2054" i="1"/>
  <c r="W2054" i="1"/>
  <c r="AB2054" i="1"/>
  <c r="X2054" i="1"/>
  <c r="T2054" i="1"/>
  <c r="S2271" i="1"/>
  <c r="AE2271" i="1"/>
  <c r="AA2271" i="1"/>
  <c r="W2271" i="1"/>
  <c r="AD2271" i="1"/>
  <c r="Z2271" i="1"/>
  <c r="V2271" i="1"/>
  <c r="AC2271" i="1"/>
  <c r="Y2271" i="1"/>
  <c r="U2271" i="1"/>
  <c r="AB2271" i="1"/>
  <c r="X2271" i="1"/>
  <c r="T2271" i="1"/>
  <c r="P2271" i="1"/>
  <c r="R245" i="15" s="1"/>
  <c r="S2356" i="1"/>
  <c r="AE2356" i="1"/>
  <c r="AA2356" i="1"/>
  <c r="W2356" i="1"/>
  <c r="AD2356" i="1"/>
  <c r="Z2356" i="1"/>
  <c r="V2356" i="1"/>
  <c r="AC2356" i="1"/>
  <c r="Y2356" i="1"/>
  <c r="U2356" i="1"/>
  <c r="AB2356" i="1"/>
  <c r="X2356" i="1"/>
  <c r="T2356" i="1"/>
  <c r="R2356" i="1"/>
  <c r="S2385" i="1"/>
  <c r="AE2385" i="1"/>
  <c r="AA2385" i="1"/>
  <c r="W2385" i="1"/>
  <c r="AD2385" i="1"/>
  <c r="Z2385" i="1"/>
  <c r="V2385" i="1"/>
  <c r="AC2385" i="1"/>
  <c r="Y2385" i="1"/>
  <c r="U2385" i="1"/>
  <c r="AB2385" i="1"/>
  <c r="X2385" i="1"/>
  <c r="T2385" i="1"/>
  <c r="R2385" i="1"/>
  <c r="S2417" i="1"/>
  <c r="AE2417" i="1"/>
  <c r="AA2417" i="1"/>
  <c r="W2417" i="1"/>
  <c r="AD2417" i="1"/>
  <c r="Z2417" i="1"/>
  <c r="V2417" i="1"/>
  <c r="AC2417" i="1"/>
  <c r="Y2417" i="1"/>
  <c r="U2417" i="1"/>
  <c r="AB2417" i="1"/>
  <c r="X2417" i="1"/>
  <c r="T2417" i="1"/>
  <c r="S2449" i="1"/>
  <c r="AE2449" i="1"/>
  <c r="AA2449" i="1"/>
  <c r="W2449" i="1"/>
  <c r="AD2449" i="1"/>
  <c r="Z2449" i="1"/>
  <c r="V2449" i="1"/>
  <c r="AC2449" i="1"/>
  <c r="Y2449" i="1"/>
  <c r="U2449" i="1"/>
  <c r="AB2449" i="1"/>
  <c r="X2449" i="1"/>
  <c r="T2449" i="1"/>
  <c r="R2449" i="1"/>
  <c r="S2481" i="1"/>
  <c r="AE2481" i="1"/>
  <c r="AA2481" i="1"/>
  <c r="W2481" i="1"/>
  <c r="AD2481" i="1"/>
  <c r="Z2481" i="1"/>
  <c r="V2481" i="1"/>
  <c r="AC2481" i="1"/>
  <c r="Y2481" i="1"/>
  <c r="U2481" i="1"/>
  <c r="AB2481" i="1"/>
  <c r="X2481" i="1"/>
  <c r="T2481" i="1"/>
  <c r="Q2481" i="1"/>
  <c r="S2513" i="1"/>
  <c r="AE2513" i="1"/>
  <c r="AA2513" i="1"/>
  <c r="W2513" i="1"/>
  <c r="AD2513" i="1"/>
  <c r="Z2513" i="1"/>
  <c r="V2513" i="1"/>
  <c r="AC2513" i="1"/>
  <c r="Y2513" i="1"/>
  <c r="U2513" i="1"/>
  <c r="AB2513" i="1"/>
  <c r="X2513" i="1"/>
  <c r="T2513" i="1"/>
  <c r="P2367" i="1"/>
  <c r="R341" i="15" s="1"/>
  <c r="Q341" i="15"/>
  <c r="P2385" i="1"/>
  <c r="R359" i="15" s="1"/>
  <c r="Q359" i="15"/>
  <c r="O4393" i="1" s="1"/>
  <c r="Q359" i="39" s="1"/>
  <c r="Q135" i="15"/>
  <c r="Q494" i="16"/>
  <c r="Q467" i="16"/>
  <c r="Q376" i="16"/>
  <c r="Q345" i="16"/>
  <c r="P2768" i="1"/>
  <c r="R240" i="16" s="1"/>
  <c r="Q240" i="16"/>
  <c r="P2755" i="1"/>
  <c r="R227" i="16" s="1"/>
  <c r="Q227" i="16"/>
  <c r="R2755" i="1"/>
  <c r="P2723" i="1"/>
  <c r="R195" i="16" s="1"/>
  <c r="Q195" i="16"/>
  <c r="R2723" i="1"/>
  <c r="Q229" i="16"/>
  <c r="Q213" i="16"/>
  <c r="Q197" i="16"/>
  <c r="Q180" i="16"/>
  <c r="O4214" i="1" s="1"/>
  <c r="Q180" i="39" s="1"/>
  <c r="Q161" i="16"/>
  <c r="O4195" i="1" s="1"/>
  <c r="Q161" i="39" s="1"/>
  <c r="Q124" i="16"/>
  <c r="P2688" i="1"/>
  <c r="R160" i="16" s="1"/>
  <c r="Q160" i="16"/>
  <c r="Q479" i="17"/>
  <c r="P3477" i="1"/>
  <c r="R447" i="17" s="1"/>
  <c r="Q447" i="17"/>
  <c r="Q3477" i="1"/>
  <c r="Q413" i="17"/>
  <c r="Q397" i="17"/>
  <c r="Q332" i="17"/>
  <c r="O4366" i="1" s="1"/>
  <c r="Q332" i="39" s="1"/>
  <c r="Q292" i="17"/>
  <c r="O4326" i="1" s="1"/>
  <c r="Q292" i="39" s="1"/>
  <c r="Q260" i="17"/>
  <c r="Q183" i="17"/>
  <c r="Q119" i="17"/>
  <c r="O4153" i="1" s="1"/>
  <c r="Q119" i="39" s="1"/>
  <c r="Q486" i="18"/>
  <c r="Q413" i="18"/>
  <c r="P3881" i="1"/>
  <c r="R349" i="18" s="1"/>
  <c r="Q349" i="18"/>
  <c r="Q317" i="18"/>
  <c r="P3817" i="1"/>
  <c r="R285" i="18" s="1"/>
  <c r="Q285" i="18"/>
  <c r="Q369" i="18"/>
  <c r="O4403" i="1" s="1"/>
  <c r="Q369" i="39" s="1"/>
  <c r="Q330" i="18"/>
  <c r="Q314" i="18"/>
  <c r="Q298" i="18"/>
  <c r="Q282" i="18"/>
  <c r="Q179" i="18"/>
  <c r="Q147" i="18"/>
  <c r="Q115" i="18"/>
  <c r="O4149" i="1" s="1"/>
  <c r="Q115" i="39" s="1"/>
  <c r="P3615" i="1"/>
  <c r="R83" i="18" s="1"/>
  <c r="Q83" i="18"/>
  <c r="O4117" i="1" s="1"/>
  <c r="Q83" i="39" s="1"/>
  <c r="Q51" i="18"/>
  <c r="P3716" i="1"/>
  <c r="R184" i="18" s="1"/>
  <c r="Q184" i="18"/>
  <c r="Q60" i="18"/>
  <c r="O4094" i="1" s="1"/>
  <c r="Q60" i="39" s="1"/>
  <c r="Q3592" i="1"/>
  <c r="Q61" i="15"/>
  <c r="Q80" i="15"/>
  <c r="Q120" i="15"/>
  <c r="P2221" i="1"/>
  <c r="R195" i="15" s="1"/>
  <c r="Q195" i="15"/>
  <c r="R2221" i="1"/>
  <c r="Q212" i="15"/>
  <c r="O4246" i="1" s="1"/>
  <c r="Q212" i="39" s="1"/>
  <c r="R2238" i="1"/>
  <c r="Q223" i="15"/>
  <c r="P2277" i="1"/>
  <c r="R251" i="15" s="1"/>
  <c r="Q251" i="15"/>
  <c r="R2277" i="1"/>
  <c r="Q2277" i="1"/>
  <c r="P2296" i="1"/>
  <c r="R270" i="15" s="1"/>
  <c r="Q270" i="15"/>
  <c r="R2296" i="1"/>
  <c r="Q84" i="15"/>
  <c r="O4118" i="1" s="1"/>
  <c r="Q84" i="39" s="1"/>
  <c r="Q96" i="15"/>
  <c r="P2140" i="1"/>
  <c r="R114" i="15" s="1"/>
  <c r="Q114" i="15"/>
  <c r="Q153" i="15"/>
  <c r="Q169" i="15"/>
  <c r="Q179" i="15"/>
  <c r="Q220" i="15"/>
  <c r="O4254" i="1" s="1"/>
  <c r="Q220" i="39" s="1"/>
  <c r="R2246" i="1"/>
  <c r="P2257" i="1"/>
  <c r="R231" i="15" s="1"/>
  <c r="Q231" i="15"/>
  <c r="O4265" i="1" s="1"/>
  <c r="Q231" i="39" s="1"/>
  <c r="P2273" i="1"/>
  <c r="R247" i="15" s="1"/>
  <c r="Q247" i="15"/>
  <c r="P2071" i="1"/>
  <c r="R45" i="15" s="1"/>
  <c r="Q45" i="15"/>
  <c r="O4079" i="1" s="1"/>
  <c r="Q45" i="39" s="1"/>
  <c r="Q68" i="15"/>
  <c r="O4102" i="1" s="1"/>
  <c r="Q68" i="39" s="1"/>
  <c r="P2143" i="1"/>
  <c r="R117" i="15" s="1"/>
  <c r="Q117" i="15"/>
  <c r="Q166" i="15"/>
  <c r="O4200" i="1" s="1"/>
  <c r="Q166" i="39" s="1"/>
  <c r="Q236" i="15"/>
  <c r="O4270" i="1" s="1"/>
  <c r="Q236" i="39" s="1"/>
  <c r="R2262" i="1"/>
  <c r="Q254" i="15"/>
  <c r="P2326" i="1"/>
  <c r="R300" i="15" s="1"/>
  <c r="Q300" i="15"/>
  <c r="Q310" i="15"/>
  <c r="Q380" i="15"/>
  <c r="P2445" i="1"/>
  <c r="R419" i="15" s="1"/>
  <c r="Q419" i="15"/>
  <c r="P2473" i="1"/>
  <c r="R447" i="15" s="1"/>
  <c r="Q447" i="15"/>
  <c r="R2473" i="1"/>
  <c r="Q459" i="15"/>
  <c r="P2313" i="1"/>
  <c r="R287" i="15" s="1"/>
  <c r="Q287" i="15"/>
  <c r="Q304" i="15"/>
  <c r="P2343" i="1"/>
  <c r="R317" i="15" s="1"/>
  <c r="Q317" i="15"/>
  <c r="P2356" i="1"/>
  <c r="R330" i="15" s="1"/>
  <c r="Q330" i="15"/>
  <c r="Q396" i="15"/>
  <c r="O4430" i="1" s="1"/>
  <c r="Q396" i="39" s="1"/>
  <c r="Q414" i="15"/>
  <c r="Q438" i="15"/>
  <c r="Q494" i="15"/>
  <c r="P2321" i="1"/>
  <c r="R295" i="15" s="1"/>
  <c r="Q295" i="15"/>
  <c r="Q322" i="15"/>
  <c r="P2396" i="1"/>
  <c r="R370" i="15" s="1"/>
  <c r="Q370" i="15"/>
  <c r="P2417" i="1"/>
  <c r="R391" i="15" s="1"/>
  <c r="Q391" i="15"/>
  <c r="P2449" i="1"/>
  <c r="R423" i="15" s="1"/>
  <c r="Q423" i="15"/>
  <c r="O4457" i="1" s="1"/>
  <c r="Q423" i="39" s="1"/>
  <c r="Q435" i="15"/>
  <c r="Q460" i="15"/>
  <c r="O4494" i="1" s="1"/>
  <c r="Q460" i="39" s="1"/>
  <c r="Q476" i="15"/>
  <c r="O4510" i="1" s="1"/>
  <c r="Q476" i="39" s="1"/>
  <c r="Q486" i="15"/>
  <c r="P2420" i="1"/>
  <c r="R394" i="15" s="1"/>
  <c r="Q394" i="15"/>
  <c r="R2420" i="1"/>
  <c r="Q406" i="15"/>
  <c r="P2484" i="1"/>
  <c r="R458" i="15" s="1"/>
  <c r="Q458" i="15"/>
  <c r="R2484" i="1"/>
  <c r="Q470" i="15"/>
  <c r="P2508" i="1"/>
  <c r="R482" i="15" s="1"/>
  <c r="Q482" i="15"/>
  <c r="O4516" i="1" s="1"/>
  <c r="Q482" i="39" s="1"/>
  <c r="R2508" i="1"/>
  <c r="P2529" i="1"/>
  <c r="R503" i="15" s="1"/>
  <c r="Q503" i="15"/>
  <c r="Q194" i="16"/>
  <c r="Q261" i="16"/>
  <c r="Q275" i="16"/>
  <c r="Q295" i="16"/>
  <c r="Q348" i="16"/>
  <c r="Q2876" i="1"/>
  <c r="Q392" i="16"/>
  <c r="O4426" i="1" s="1"/>
  <c r="Q392" i="39" s="1"/>
  <c r="Q477" i="16"/>
  <c r="Q501" i="16"/>
  <c r="O4535" i="1" s="1"/>
  <c r="Q501" i="39" s="1"/>
  <c r="Q222" i="16"/>
  <c r="Q2750" i="1"/>
  <c r="P2775" i="1"/>
  <c r="R247" i="16" s="1"/>
  <c r="Q247" i="16"/>
  <c r="Q279" i="16"/>
  <c r="Q296" i="16"/>
  <c r="Q318" i="16"/>
  <c r="P2908" i="1"/>
  <c r="R380" i="16" s="1"/>
  <c r="Q380" i="16"/>
  <c r="Q2908" i="1"/>
  <c r="Q403" i="16"/>
  <c r="Q457" i="16"/>
  <c r="O4491" i="1" s="1"/>
  <c r="Q457" i="39" s="1"/>
  <c r="P2707" i="1"/>
  <c r="R179" i="16" s="1"/>
  <c r="Q179" i="16"/>
  <c r="R2707" i="1"/>
  <c r="P2813" i="1"/>
  <c r="R285" i="16" s="1"/>
  <c r="Q285" i="16"/>
  <c r="Q306" i="16"/>
  <c r="Q412" i="16"/>
  <c r="P3183" i="1"/>
  <c r="R153" i="17" s="1"/>
  <c r="Q153" i="17"/>
  <c r="Q205" i="17"/>
  <c r="Q346" i="17"/>
  <c r="R3376" i="1"/>
  <c r="P3387" i="1"/>
  <c r="R357" i="17" s="1"/>
  <c r="Q357" i="17"/>
  <c r="R3387" i="1"/>
  <c r="Q493" i="17"/>
  <c r="P3076" i="1"/>
  <c r="R46" i="17" s="1"/>
  <c r="Q46" i="17"/>
  <c r="P3172" i="1"/>
  <c r="R142" i="17" s="1"/>
  <c r="Q142" i="17"/>
  <c r="Q253" i="17"/>
  <c r="O4287" i="1" s="1"/>
  <c r="Q253" i="39" s="1"/>
  <c r="Q280" i="17"/>
  <c r="P3334" i="1"/>
  <c r="R304" i="17" s="1"/>
  <c r="Q304" i="17"/>
  <c r="P3373" i="1"/>
  <c r="R343" i="17" s="1"/>
  <c r="Q343" i="17"/>
  <c r="R3373" i="1"/>
  <c r="P3418" i="1"/>
  <c r="R388" i="17" s="1"/>
  <c r="Q388" i="17"/>
  <c r="R3418" i="1"/>
  <c r="Q453" i="17"/>
  <c r="O4487" i="1" s="1"/>
  <c r="Q453" i="39" s="1"/>
  <c r="P3084" i="1"/>
  <c r="R54" i="17" s="1"/>
  <c r="Q54" i="17"/>
  <c r="Q141" i="17"/>
  <c r="O4175" i="1" s="1"/>
  <c r="Q141" i="39" s="1"/>
  <c r="Q218" i="17"/>
  <c r="O4252" i="1" s="1"/>
  <c r="Q218" i="39" s="1"/>
  <c r="Q240" i="17"/>
  <c r="Q296" i="17"/>
  <c r="Q340" i="17"/>
  <c r="O4374" i="1" s="1"/>
  <c r="Q340" i="39" s="1"/>
  <c r="Q384" i="17"/>
  <c r="Q428" i="17"/>
  <c r="P3535" i="1"/>
  <c r="R505" i="17" s="1"/>
  <c r="Q505" i="17"/>
  <c r="Q189" i="17"/>
  <c r="O4223" i="1" s="1"/>
  <c r="Q189" i="39" s="1"/>
  <c r="P3379" i="1"/>
  <c r="R349" i="17" s="1"/>
  <c r="Q349" i="17"/>
  <c r="Q465" i="17"/>
  <c r="R2071" i="1"/>
  <c r="R2143" i="1"/>
  <c r="S2311" i="1"/>
  <c r="AE2311" i="1"/>
  <c r="AA2311" i="1"/>
  <c r="W2311" i="1"/>
  <c r="AD2311" i="1"/>
  <c r="Z2311" i="1"/>
  <c r="V2311" i="1"/>
  <c r="AC2311" i="1"/>
  <c r="Y2311" i="1"/>
  <c r="U2311" i="1"/>
  <c r="AB2311" i="1"/>
  <c r="X2311" i="1"/>
  <c r="T2311" i="1"/>
  <c r="R2395" i="1"/>
  <c r="R2411" i="1"/>
  <c r="Q2269" i="1"/>
  <c r="R2140" i="1"/>
  <c r="S2300" i="1"/>
  <c r="AE2300" i="1"/>
  <c r="AA2300" i="1"/>
  <c r="W2300" i="1"/>
  <c r="AD2300" i="1"/>
  <c r="Z2300" i="1"/>
  <c r="V2300" i="1"/>
  <c r="AC2300" i="1"/>
  <c r="Y2300" i="1"/>
  <c r="U2300" i="1"/>
  <c r="AB2300" i="1"/>
  <c r="X2300" i="1"/>
  <c r="T2300" i="1"/>
  <c r="R2360" i="1"/>
  <c r="Q2505" i="1"/>
  <c r="Q2445" i="1"/>
  <c r="Q2262" i="1"/>
  <c r="R2326" i="1"/>
  <c r="R2786" i="1"/>
  <c r="Q2723" i="1"/>
  <c r="Q2755" i="1"/>
  <c r="R2775" i="1"/>
  <c r="R2903" i="1"/>
  <c r="Q2927" i="1"/>
  <c r="Q3023" i="1"/>
  <c r="R3031" i="1"/>
  <c r="Q2696" i="1"/>
  <c r="R2768" i="1"/>
  <c r="R2813" i="1"/>
  <c r="Q2837" i="1"/>
  <c r="R3334" i="1"/>
  <c r="R3183" i="1"/>
  <c r="Q3535" i="1"/>
  <c r="R3076" i="1"/>
  <c r="Q3376" i="1"/>
  <c r="Q3388" i="1"/>
  <c r="Q3420" i="1"/>
  <c r="Q3716" i="1"/>
  <c r="R3592" i="1"/>
  <c r="R2257" i="1"/>
  <c r="R2313" i="1"/>
  <c r="P2365" i="1"/>
  <c r="R339" i="15" s="1"/>
  <c r="Q339" i="15"/>
  <c r="O4373" i="1" s="1"/>
  <c r="Q339" i="39" s="1"/>
  <c r="P2393" i="1"/>
  <c r="R367" i="15" s="1"/>
  <c r="Q367" i="15"/>
  <c r="Q348" i="15"/>
  <c r="Q371" i="15"/>
  <c r="P2381" i="1"/>
  <c r="R355" i="15" s="1"/>
  <c r="Q355" i="15"/>
  <c r="O4389" i="1" s="1"/>
  <c r="Q355" i="39" s="1"/>
  <c r="Q297" i="15"/>
  <c r="Q289" i="15"/>
  <c r="Q281" i="15"/>
  <c r="Q143" i="15"/>
  <c r="Q486" i="16"/>
  <c r="Q454" i="16"/>
  <c r="Q446" i="16"/>
  <c r="Q438" i="16"/>
  <c r="Q430" i="16"/>
  <c r="Q422" i="16"/>
  <c r="Q414" i="16"/>
  <c r="Q406" i="16"/>
  <c r="Q398" i="16"/>
  <c r="Q390" i="16"/>
  <c r="Q382" i="16"/>
  <c r="P3019" i="1"/>
  <c r="R491" i="16" s="1"/>
  <c r="Q491" i="16"/>
  <c r="R3019" i="1"/>
  <c r="P2987" i="1"/>
  <c r="R459" i="16" s="1"/>
  <c r="Q459" i="16"/>
  <c r="P2892" i="1"/>
  <c r="R364" i="16" s="1"/>
  <c r="Q364" i="16"/>
  <c r="Q2892" i="1"/>
  <c r="P2859" i="1"/>
  <c r="R331" i="16" s="1"/>
  <c r="Q331" i="16"/>
  <c r="Q373" i="16"/>
  <c r="Q365" i="16"/>
  <c r="Q357" i="16"/>
  <c r="Q343" i="16"/>
  <c r="P2776" i="1"/>
  <c r="R248" i="16" s="1"/>
  <c r="Q248" i="16"/>
  <c r="O4282" i="1" s="1"/>
  <c r="Q248" i="39" s="1"/>
  <c r="P2763" i="1"/>
  <c r="R235" i="16" s="1"/>
  <c r="Q235" i="16"/>
  <c r="R2763" i="1"/>
  <c r="P2744" i="1"/>
  <c r="R216" i="16" s="1"/>
  <c r="Q216" i="16"/>
  <c r="P2731" i="1"/>
  <c r="R203" i="16" s="1"/>
  <c r="Q203" i="16"/>
  <c r="O4237" i="1" s="1"/>
  <c r="Q203" i="39" s="1"/>
  <c r="R2731" i="1"/>
  <c r="P2750" i="1"/>
  <c r="R222" i="16" s="1"/>
  <c r="Q169" i="16"/>
  <c r="Q156" i="16"/>
  <c r="P2665" i="1"/>
  <c r="R137" i="16" s="1"/>
  <c r="Q137" i="16"/>
  <c r="Q2665" i="1"/>
  <c r="Q120" i="16"/>
  <c r="Q425" i="17"/>
  <c r="Q409" i="17"/>
  <c r="P3532" i="1"/>
  <c r="R502" i="17" s="1"/>
  <c r="Q502" i="17"/>
  <c r="P3500" i="1"/>
  <c r="R470" i="17" s="1"/>
  <c r="Q470" i="17"/>
  <c r="Q393" i="17"/>
  <c r="Q361" i="17"/>
  <c r="P3529" i="1"/>
  <c r="R499" i="17" s="1"/>
  <c r="Q499" i="17"/>
  <c r="Q483" i="17"/>
  <c r="Q467" i="17"/>
  <c r="Q443" i="17"/>
  <c r="Q434" i="17"/>
  <c r="Q426" i="17"/>
  <c r="Q418" i="17"/>
  <c r="Q410" i="17"/>
  <c r="Q402" i="17"/>
  <c r="P3420" i="1"/>
  <c r="R390" i="17" s="1"/>
  <c r="P3388" i="1"/>
  <c r="R358" i="17" s="1"/>
  <c r="P3361" i="1"/>
  <c r="R331" i="17" s="1"/>
  <c r="Q331" i="17"/>
  <c r="Q3361" i="1"/>
  <c r="Q313" i="17"/>
  <c r="Q300" i="17"/>
  <c r="Q281" i="17"/>
  <c r="P3298" i="1"/>
  <c r="R268" i="17" s="1"/>
  <c r="Q268" i="17"/>
  <c r="O4302" i="1" s="1"/>
  <c r="Q268" i="39" s="1"/>
  <c r="R3298" i="1"/>
  <c r="Q249" i="17"/>
  <c r="O4283" i="1" s="1"/>
  <c r="Q249" i="39" s="1"/>
  <c r="P3268" i="1"/>
  <c r="R238" i="17" s="1"/>
  <c r="Q238" i="17"/>
  <c r="P3260" i="1"/>
  <c r="R230" i="17" s="1"/>
  <c r="Q230" i="17"/>
  <c r="P3348" i="1"/>
  <c r="R318" i="17" s="1"/>
  <c r="Q318" i="17"/>
  <c r="P3332" i="1"/>
  <c r="R302" i="17" s="1"/>
  <c r="Q302" i="17"/>
  <c r="P3316" i="1"/>
  <c r="R286" i="17" s="1"/>
  <c r="Q286" i="17"/>
  <c r="P3300" i="1"/>
  <c r="R270" i="17" s="1"/>
  <c r="Q270" i="17"/>
  <c r="P3284" i="1"/>
  <c r="R254" i="17" s="1"/>
  <c r="Q254" i="17"/>
  <c r="Q224" i="17"/>
  <c r="Q208" i="17"/>
  <c r="Q192" i="17"/>
  <c r="Q176" i="17"/>
  <c r="P3190" i="1"/>
  <c r="R160" i="17" s="1"/>
  <c r="Q160" i="17"/>
  <c r="Q144" i="17"/>
  <c r="Q128" i="17"/>
  <c r="Q112" i="17"/>
  <c r="P3126" i="1"/>
  <c r="R96" i="17" s="1"/>
  <c r="Q96" i="17"/>
  <c r="Q80" i="17"/>
  <c r="Q207" i="17"/>
  <c r="P3205" i="1"/>
  <c r="R175" i="17" s="1"/>
  <c r="Q175" i="17"/>
  <c r="Q143" i="17"/>
  <c r="P3141" i="1"/>
  <c r="R111" i="17" s="1"/>
  <c r="Q111" i="17"/>
  <c r="Q79" i="17"/>
  <c r="O4113" i="1" s="1"/>
  <c r="Q79" i="39" s="1"/>
  <c r="Q71" i="17"/>
  <c r="O4105" i="1" s="1"/>
  <c r="Q71" i="39" s="1"/>
  <c r="Q63" i="17"/>
  <c r="Q55" i="17"/>
  <c r="O4089" i="1" s="1"/>
  <c r="Q55" i="39" s="1"/>
  <c r="P3077" i="1"/>
  <c r="R47" i="17" s="1"/>
  <c r="Q47" i="17"/>
  <c r="O4081" i="1" s="1"/>
  <c r="Q47" i="39" s="1"/>
  <c r="Q39" i="17"/>
  <c r="O4073" i="1" s="1"/>
  <c r="Q39" i="39" s="1"/>
  <c r="Q31" i="17"/>
  <c r="P3234" i="1"/>
  <c r="R204" i="17" s="1"/>
  <c r="Q204" i="17"/>
  <c r="R3234" i="1"/>
  <c r="Q172" i="17"/>
  <c r="Q140" i="17"/>
  <c r="Q108" i="17"/>
  <c r="O4142" i="1" s="1"/>
  <c r="Q108" i="39" s="1"/>
  <c r="Q23" i="17"/>
  <c r="O4057" i="1" s="1"/>
  <c r="Q23" i="39" s="1"/>
  <c r="Q487" i="18"/>
  <c r="Q471" i="18"/>
  <c r="Q505" i="18"/>
  <c r="Q478" i="18"/>
  <c r="Q458" i="18"/>
  <c r="Q450" i="18"/>
  <c r="Q442" i="18"/>
  <c r="Q434" i="18"/>
  <c r="Q426" i="18"/>
  <c r="Q418" i="18"/>
  <c r="O4452" i="1" s="1"/>
  <c r="Q418" i="39" s="1"/>
  <c r="Q410" i="18"/>
  <c r="Q402" i="18"/>
  <c r="Q394" i="18"/>
  <c r="Q386" i="18"/>
  <c r="Q378" i="18"/>
  <c r="Q370" i="18"/>
  <c r="Q362" i="18"/>
  <c r="O4396" i="1" s="1"/>
  <c r="Q362" i="39" s="1"/>
  <c r="Q354" i="18"/>
  <c r="Q346" i="18"/>
  <c r="O4380" i="1" s="1"/>
  <c r="Q346" i="39" s="1"/>
  <c r="Q483" i="18"/>
  <c r="Q405" i="18"/>
  <c r="Q373" i="18"/>
  <c r="Q342" i="18"/>
  <c r="Q329" i="18"/>
  <c r="Q313" i="18"/>
  <c r="Q297" i="18"/>
  <c r="P3809" i="1"/>
  <c r="R277" i="18" s="1"/>
  <c r="Q277" i="18"/>
  <c r="Q393" i="18"/>
  <c r="Q361" i="18"/>
  <c r="Q274" i="18"/>
  <c r="Q279" i="18"/>
  <c r="Q257" i="18"/>
  <c r="P3592" i="1"/>
  <c r="R60" i="18" s="1"/>
  <c r="P3576" i="1"/>
  <c r="R44" i="18" s="1"/>
  <c r="P3708" i="1"/>
  <c r="R176" i="18" s="1"/>
  <c r="Q176" i="18"/>
  <c r="P3676" i="1"/>
  <c r="R144" i="18" s="1"/>
  <c r="Q144" i="18"/>
  <c r="P3644" i="1"/>
  <c r="R112" i="18" s="1"/>
  <c r="Q112" i="18"/>
  <c r="P3612" i="1"/>
  <c r="R80" i="18" s="1"/>
  <c r="Q80" i="18"/>
  <c r="P3580" i="1"/>
  <c r="R48" i="18" s="1"/>
  <c r="Q48" i="18"/>
  <c r="O4082" i="1" s="1"/>
  <c r="Q48" i="39" s="1"/>
  <c r="P3548" i="1"/>
  <c r="R16" i="18" s="1"/>
  <c r="Q16" i="18"/>
  <c r="O4050" i="1" s="1"/>
  <c r="Q16" i="39" s="1"/>
  <c r="Q49" i="15"/>
  <c r="O4083" i="1" s="1"/>
  <c r="Q49" i="39" s="1"/>
  <c r="Q65" i="15"/>
  <c r="Q75" i="15"/>
  <c r="Q82" i="15"/>
  <c r="Q104" i="15"/>
  <c r="Q121" i="15"/>
  <c r="O4155" i="1" s="1"/>
  <c r="Q121" i="39" s="1"/>
  <c r="P2228" i="1"/>
  <c r="R202" i="15" s="1"/>
  <c r="Q202" i="15"/>
  <c r="O4236" i="1" s="1"/>
  <c r="Q202" i="39" s="1"/>
  <c r="R2228" i="1"/>
  <c r="Q214" i="15"/>
  <c r="P2261" i="1"/>
  <c r="R235" i="15" s="1"/>
  <c r="Q235" i="15"/>
  <c r="Q258" i="15"/>
  <c r="P2301" i="1"/>
  <c r="R275" i="15" s="1"/>
  <c r="Q275" i="15"/>
  <c r="Q36" i="15"/>
  <c r="Q63" i="15"/>
  <c r="Q86" i="15"/>
  <c r="O4120" i="1" s="1"/>
  <c r="Q86" i="39" s="1"/>
  <c r="Q98" i="15"/>
  <c r="O4132" i="1" s="1"/>
  <c r="Q98" i="39" s="1"/>
  <c r="Q139" i="15"/>
  <c r="Q157" i="15"/>
  <c r="O4191" i="1" s="1"/>
  <c r="Q157" i="39" s="1"/>
  <c r="Q170" i="15"/>
  <c r="O4204" i="1" s="1"/>
  <c r="Q170" i="39" s="1"/>
  <c r="P2207" i="1"/>
  <c r="R181" i="15" s="1"/>
  <c r="Q181" i="15"/>
  <c r="Q225" i="15"/>
  <c r="Q238" i="15"/>
  <c r="Q54" i="15"/>
  <c r="Q105" i="15"/>
  <c r="O4139" i="1" s="1"/>
  <c r="Q105" i="39" s="1"/>
  <c r="Q122" i="15"/>
  <c r="O4156" i="1" s="1"/>
  <c r="Q122" i="39" s="1"/>
  <c r="Q150" i="15"/>
  <c r="O4184" i="1" s="1"/>
  <c r="Q150" i="39" s="1"/>
  <c r="Q191" i="15"/>
  <c r="Q211" i="15"/>
  <c r="P2265" i="1"/>
  <c r="R239" i="15" s="1"/>
  <c r="Q239" i="15"/>
  <c r="O4273" i="1" s="1"/>
  <c r="Q239" i="39" s="1"/>
  <c r="R2265" i="1"/>
  <c r="Q302" i="15"/>
  <c r="P2338" i="1"/>
  <c r="R312" i="15" s="1"/>
  <c r="Q312" i="15"/>
  <c r="O4346" i="1" s="1"/>
  <c r="Q312" i="39" s="1"/>
  <c r="R2338" i="1"/>
  <c r="Q326" i="15"/>
  <c r="Q384" i="15"/>
  <c r="P2476" i="1"/>
  <c r="R450" i="15" s="1"/>
  <c r="Q450" i="15"/>
  <c r="R2476" i="1"/>
  <c r="Q288" i="15"/>
  <c r="P2335" i="1"/>
  <c r="R309" i="15" s="1"/>
  <c r="Q309" i="15"/>
  <c r="Q320" i="15"/>
  <c r="P2357" i="1"/>
  <c r="R331" i="15" s="1"/>
  <c r="Q331" i="15"/>
  <c r="P2401" i="1"/>
  <c r="R375" i="15" s="1"/>
  <c r="Q375" i="15"/>
  <c r="R2401" i="1"/>
  <c r="P2442" i="1"/>
  <c r="R416" i="15" s="1"/>
  <c r="Q416" i="15"/>
  <c r="O4450" i="1" s="1"/>
  <c r="Q416" i="39" s="1"/>
  <c r="R2442" i="1"/>
  <c r="P2466" i="1"/>
  <c r="R440" i="15" s="1"/>
  <c r="Q440" i="15"/>
  <c r="O4474" i="1" s="1"/>
  <c r="Q440" i="39" s="1"/>
  <c r="R2466" i="1"/>
  <c r="P2513" i="1"/>
  <c r="R487" i="15" s="1"/>
  <c r="Q487" i="15"/>
  <c r="Q496" i="15"/>
  <c r="Q296" i="15"/>
  <c r="Q324" i="15"/>
  <c r="Q335" i="15"/>
  <c r="Q395" i="15"/>
  <c r="O4429" i="1" s="1"/>
  <c r="Q395" i="39" s="1"/>
  <c r="P2452" i="1"/>
  <c r="R426" i="15" s="1"/>
  <c r="Q426" i="15"/>
  <c r="R2452" i="1"/>
  <c r="Q443" i="15"/>
  <c r="P2492" i="1"/>
  <c r="R466" i="15" s="1"/>
  <c r="Q466" i="15"/>
  <c r="O4500" i="1" s="1"/>
  <c r="Q466" i="39" s="1"/>
  <c r="O4511" i="1"/>
  <c r="Q477" i="39" s="1"/>
  <c r="Q398" i="15"/>
  <c r="P2489" i="1"/>
  <c r="R463" i="15" s="1"/>
  <c r="Q463" i="15"/>
  <c r="P2500" i="1"/>
  <c r="R474" i="15" s="1"/>
  <c r="Q474" i="15"/>
  <c r="R2500" i="1"/>
  <c r="Q483" i="15"/>
  <c r="P2703" i="1"/>
  <c r="R175" i="16" s="1"/>
  <c r="Q175" i="16"/>
  <c r="Q266" i="16"/>
  <c r="Q283" i="16"/>
  <c r="Q297" i="16"/>
  <c r="Q329" i="16"/>
  <c r="O4363" i="1" s="1"/>
  <c r="Q329" i="39" s="1"/>
  <c r="Q489" i="16"/>
  <c r="Q504" i="16"/>
  <c r="O4538" i="1" s="1"/>
  <c r="Q504" i="39" s="1"/>
  <c r="Q255" i="16"/>
  <c r="P2797" i="1"/>
  <c r="R269" i="16" s="1"/>
  <c r="Q269" i="16"/>
  <c r="Q280" i="16"/>
  <c r="P2829" i="1"/>
  <c r="R301" i="16" s="1"/>
  <c r="Q301" i="16"/>
  <c r="Q334" i="16"/>
  <c r="Q413" i="16"/>
  <c r="Q428" i="16"/>
  <c r="P2969" i="1"/>
  <c r="R441" i="16" s="1"/>
  <c r="Q441" i="16"/>
  <c r="Q2969" i="1"/>
  <c r="Q461" i="16"/>
  <c r="Q288" i="16"/>
  <c r="Q302" i="16"/>
  <c r="Q347" i="16"/>
  <c r="R2875" i="1"/>
  <c r="Q387" i="16"/>
  <c r="O4421" i="1" s="1"/>
  <c r="Q387" i="39" s="1"/>
  <c r="Q484" i="16"/>
  <c r="Q61" i="17"/>
  <c r="Q101" i="17"/>
  <c r="O4135" i="1" s="1"/>
  <c r="Q101" i="39" s="1"/>
  <c r="Q169" i="17"/>
  <c r="P3244" i="1"/>
  <c r="R214" i="17" s="1"/>
  <c r="Q214" i="17"/>
  <c r="Q348" i="17"/>
  <c r="Q371" i="17"/>
  <c r="Q441" i="17"/>
  <c r="P3156" i="1"/>
  <c r="R126" i="17" s="1"/>
  <c r="Q126" i="17"/>
  <c r="O4160" i="1" s="1"/>
  <c r="Q126" i="39" s="1"/>
  <c r="Q195" i="17"/>
  <c r="R3225" i="1"/>
  <c r="Q259" i="17"/>
  <c r="O4293" i="1" s="1"/>
  <c r="Q259" i="39" s="1"/>
  <c r="Q283" i="17"/>
  <c r="Q347" i="17"/>
  <c r="Q391" i="17"/>
  <c r="Q458" i="17"/>
  <c r="R3488" i="1"/>
  <c r="P3100" i="1"/>
  <c r="R70" i="17" s="1"/>
  <c r="Q70" i="17"/>
  <c r="Q146" i="17"/>
  <c r="O4180" i="1" s="1"/>
  <c r="Q146" i="39" s="1"/>
  <c r="Q162" i="17"/>
  <c r="O4196" i="1" s="1"/>
  <c r="Q162" i="39" s="1"/>
  <c r="P3252" i="1"/>
  <c r="R222" i="17" s="1"/>
  <c r="Q222" i="17"/>
  <c r="P3274" i="1"/>
  <c r="R244" i="17" s="1"/>
  <c r="Q244" i="17"/>
  <c r="R3274" i="1"/>
  <c r="Q452" i="17"/>
  <c r="P3115" i="1"/>
  <c r="R85" i="17" s="1"/>
  <c r="Q85" i="17"/>
  <c r="O4119" i="1" s="1"/>
  <c r="Q85" i="39" s="1"/>
  <c r="R3115" i="1"/>
  <c r="Q197" i="17"/>
  <c r="Q400" i="17"/>
  <c r="R2026" i="1"/>
  <c r="R2023" i="1"/>
  <c r="R2024" i="1"/>
  <c r="R2025" i="1"/>
  <c r="R2235" i="1"/>
  <c r="S2279" i="1"/>
  <c r="AE2279" i="1"/>
  <c r="AA2279" i="1"/>
  <c r="W2279" i="1"/>
  <c r="AD2279" i="1"/>
  <c r="Z2279" i="1"/>
  <c r="V2279" i="1"/>
  <c r="AC2279" i="1"/>
  <c r="Y2279" i="1"/>
  <c r="U2279" i="1"/>
  <c r="AB2279" i="1"/>
  <c r="X2279" i="1"/>
  <c r="T2279" i="1"/>
  <c r="R2363" i="1"/>
  <c r="Q2527" i="1"/>
  <c r="Q2393" i="1"/>
  <c r="Q2317" i="1"/>
  <c r="R2232" i="1"/>
  <c r="S2268" i="1"/>
  <c r="AE2268" i="1"/>
  <c r="AA2268" i="1"/>
  <c r="W2268" i="1"/>
  <c r="AD2268" i="1"/>
  <c r="Z2268" i="1"/>
  <c r="V2268" i="1"/>
  <c r="AC2268" i="1"/>
  <c r="Y2268" i="1"/>
  <c r="U2268" i="1"/>
  <c r="AB2268" i="1"/>
  <c r="X2268" i="1"/>
  <c r="T2268" i="1"/>
  <c r="Q2396" i="1"/>
  <c r="R2448" i="1"/>
  <c r="Q2492" i="1"/>
  <c r="Q2313" i="1"/>
  <c r="R2061" i="1"/>
  <c r="Q2381" i="1"/>
  <c r="R2445" i="1"/>
  <c r="Q2246" i="1"/>
  <c r="R2294" i="1"/>
  <c r="R2318" i="1"/>
  <c r="R2682" i="1"/>
  <c r="R2714" i="1"/>
  <c r="R2543" i="1"/>
  <c r="R2575" i="1"/>
  <c r="R2607" i="1"/>
  <c r="R2639" i="1"/>
  <c r="R2703" i="1"/>
  <c r="R2735" i="1"/>
  <c r="Q2875" i="1"/>
  <c r="Q2887" i="1"/>
  <c r="R2895" i="1"/>
  <c r="R2927" i="1"/>
  <c r="Q2536" i="1"/>
  <c r="Q2688" i="1"/>
  <c r="R2832" i="1"/>
  <c r="R2924" i="1"/>
  <c r="R3008" i="1"/>
  <c r="Q2797" i="1"/>
  <c r="Q2829" i="1"/>
  <c r="R3106" i="1"/>
  <c r="R3126" i="1"/>
  <c r="Q3190" i="1"/>
  <c r="R3262" i="1"/>
  <c r="Q3274" i="1"/>
  <c r="R3358" i="1"/>
  <c r="R3454" i="1"/>
  <c r="R3119" i="1"/>
  <c r="Q3183" i="1"/>
  <c r="R3247" i="1"/>
  <c r="Q3387" i="1"/>
  <c r="R3535" i="1"/>
  <c r="R3068" i="1"/>
  <c r="R3100" i="1"/>
  <c r="R3132" i="1"/>
  <c r="Q3156" i="1"/>
  <c r="R3164" i="1"/>
  <c r="Q3188" i="1"/>
  <c r="R3196" i="1"/>
  <c r="R3228" i="1"/>
  <c r="Q3252" i="1"/>
  <c r="R3260" i="1"/>
  <c r="Q3284" i="1"/>
  <c r="Q3316" i="1"/>
  <c r="Q3348" i="1"/>
  <c r="Q3380" i="1"/>
  <c r="R3388" i="1"/>
  <c r="Q3412" i="1"/>
  <c r="R3420" i="1"/>
  <c r="R3077" i="1"/>
  <c r="R3141" i="1"/>
  <c r="R3205" i="1"/>
  <c r="Q3373" i="1"/>
  <c r="R3441" i="1"/>
  <c r="R3465" i="1"/>
  <c r="Q3576" i="1"/>
  <c r="R3766" i="1"/>
  <c r="Q3580" i="1"/>
  <c r="R3595" i="1"/>
  <c r="Q3615" i="1"/>
  <c r="Q3647" i="1"/>
  <c r="R3793" i="1"/>
  <c r="Q3817" i="1"/>
  <c r="Q3881" i="1"/>
  <c r="R3997" i="1"/>
  <c r="R3743" i="1"/>
  <c r="R3763" i="1"/>
  <c r="Q3708" i="1"/>
  <c r="R3716" i="1"/>
  <c r="R3748" i="1"/>
  <c r="R4020" i="1"/>
  <c r="R2337" i="1"/>
  <c r="P3052" i="1"/>
  <c r="R22" i="17" s="1"/>
  <c r="R3576" i="1"/>
  <c r="R2305" i="1"/>
  <c r="R3665" i="1"/>
  <c r="P3116" i="1"/>
  <c r="R86" i="17" s="1"/>
  <c r="S4043" i="1"/>
  <c r="AD4043" i="1"/>
  <c r="Z4043" i="1"/>
  <c r="V4043" i="1"/>
  <c r="AC4043" i="1"/>
  <c r="Y4043" i="1"/>
  <c r="U4043" i="1"/>
  <c r="AB4043" i="1"/>
  <c r="X4043" i="1"/>
  <c r="T4043" i="1"/>
  <c r="AE4043" i="1"/>
  <c r="AA4043" i="1"/>
  <c r="W4043" i="1"/>
  <c r="S3556" i="1"/>
  <c r="AD3556" i="1"/>
  <c r="Z3556" i="1"/>
  <c r="V3556" i="1"/>
  <c r="AC3556" i="1"/>
  <c r="Y3556" i="1"/>
  <c r="U3556" i="1"/>
  <c r="AB3556" i="1"/>
  <c r="X3556" i="1"/>
  <c r="T3556" i="1"/>
  <c r="AE3556" i="1"/>
  <c r="AA3556" i="1"/>
  <c r="W3556" i="1"/>
  <c r="Q3556" i="1"/>
  <c r="S3588" i="1"/>
  <c r="AD3588" i="1"/>
  <c r="Z3588" i="1"/>
  <c r="V3588" i="1"/>
  <c r="AC3588" i="1"/>
  <c r="Y3588" i="1"/>
  <c r="U3588" i="1"/>
  <c r="AB3588" i="1"/>
  <c r="X3588" i="1"/>
  <c r="T3588" i="1"/>
  <c r="AE3588" i="1"/>
  <c r="AA3588" i="1"/>
  <c r="W3588" i="1"/>
  <c r="Q3588" i="1"/>
  <c r="S3628" i="1"/>
  <c r="AD3628" i="1"/>
  <c r="Z3628" i="1"/>
  <c r="V3628" i="1"/>
  <c r="AC3628" i="1"/>
  <c r="Y3628" i="1"/>
  <c r="U3628" i="1"/>
  <c r="AB3628" i="1"/>
  <c r="X3628" i="1"/>
  <c r="T3628" i="1"/>
  <c r="AE3628" i="1"/>
  <c r="AA3628" i="1"/>
  <c r="W3628" i="1"/>
  <c r="S3692" i="1"/>
  <c r="AE3692" i="1"/>
  <c r="AA3692" i="1"/>
  <c r="W3692" i="1"/>
  <c r="AD3692" i="1"/>
  <c r="Z3692" i="1"/>
  <c r="V3692" i="1"/>
  <c r="AC3692" i="1"/>
  <c r="Y3692" i="1"/>
  <c r="U3692" i="1"/>
  <c r="AB3692" i="1"/>
  <c r="X3692" i="1"/>
  <c r="T3692" i="1"/>
  <c r="S3756" i="1"/>
  <c r="AE3756" i="1"/>
  <c r="AA3756" i="1"/>
  <c r="W3756" i="1"/>
  <c r="AD3756" i="1"/>
  <c r="Z3756" i="1"/>
  <c r="V3756" i="1"/>
  <c r="AC3756" i="1"/>
  <c r="Y3756" i="1"/>
  <c r="U3756" i="1"/>
  <c r="AB3756" i="1"/>
  <c r="X3756" i="1"/>
  <c r="T3756" i="1"/>
  <c r="S2626" i="1"/>
  <c r="AE2626" i="1"/>
  <c r="AA2626" i="1"/>
  <c r="W2626" i="1"/>
  <c r="AD2626" i="1"/>
  <c r="Z2626" i="1"/>
  <c r="V2626" i="1"/>
  <c r="AC2626" i="1"/>
  <c r="Y2626" i="1"/>
  <c r="U2626" i="1"/>
  <c r="AB2626" i="1"/>
  <c r="X2626" i="1"/>
  <c r="T2626" i="1"/>
  <c r="P2626" i="1"/>
  <c r="R98" i="16" s="1"/>
  <c r="S2714" i="1"/>
  <c r="AE2714" i="1"/>
  <c r="AA2714" i="1"/>
  <c r="W2714" i="1"/>
  <c r="AD2714" i="1"/>
  <c r="Z2714" i="1"/>
  <c r="V2714" i="1"/>
  <c r="AC2714" i="1"/>
  <c r="Y2714" i="1"/>
  <c r="U2714" i="1"/>
  <c r="AB2714" i="1"/>
  <c r="X2714" i="1"/>
  <c r="T2714" i="1"/>
  <c r="S2061" i="1"/>
  <c r="AD2061" i="1"/>
  <c r="Z2061" i="1"/>
  <c r="V2061" i="1"/>
  <c r="AC2061" i="1"/>
  <c r="Y2061" i="1"/>
  <c r="U2061" i="1"/>
  <c r="AE2061" i="1"/>
  <c r="AA2061" i="1"/>
  <c r="W2061" i="1"/>
  <c r="X2061" i="1"/>
  <c r="T2061" i="1"/>
  <c r="AB2061" i="1"/>
  <c r="S2253" i="1"/>
  <c r="AD2253" i="1"/>
  <c r="Z2253" i="1"/>
  <c r="V2253" i="1"/>
  <c r="AC2253" i="1"/>
  <c r="Y2253" i="1"/>
  <c r="U2253" i="1"/>
  <c r="AB2253" i="1"/>
  <c r="X2253" i="1"/>
  <c r="T2253" i="1"/>
  <c r="AE2253" i="1"/>
  <c r="AA2253" i="1"/>
  <c r="W2253" i="1"/>
  <c r="S2299" i="1"/>
  <c r="AE2299" i="1"/>
  <c r="AA2299" i="1"/>
  <c r="W2299" i="1"/>
  <c r="AD2299" i="1"/>
  <c r="Z2299" i="1"/>
  <c r="V2299" i="1"/>
  <c r="AC2299" i="1"/>
  <c r="Y2299" i="1"/>
  <c r="U2299" i="1"/>
  <c r="AB2299" i="1"/>
  <c r="X2299" i="1"/>
  <c r="T2299" i="1"/>
  <c r="S2342" i="1"/>
  <c r="AE2342" i="1"/>
  <c r="AA2342" i="1"/>
  <c r="W2342" i="1"/>
  <c r="AD2342" i="1"/>
  <c r="Z2342" i="1"/>
  <c r="V2342" i="1"/>
  <c r="AC2342" i="1"/>
  <c r="Y2342" i="1"/>
  <c r="U2342" i="1"/>
  <c r="AB2342" i="1"/>
  <c r="X2342" i="1"/>
  <c r="T2342" i="1"/>
  <c r="S2396" i="1"/>
  <c r="AE2396" i="1"/>
  <c r="AA2396" i="1"/>
  <c r="W2396" i="1"/>
  <c r="AD2396" i="1"/>
  <c r="Z2396" i="1"/>
  <c r="V2396" i="1"/>
  <c r="AC2396" i="1"/>
  <c r="Y2396" i="1"/>
  <c r="U2396" i="1"/>
  <c r="AB2396" i="1"/>
  <c r="X2396" i="1"/>
  <c r="T2396" i="1"/>
  <c r="R2396" i="1"/>
  <c r="S2428" i="1"/>
  <c r="AE2428" i="1"/>
  <c r="AA2428" i="1"/>
  <c r="W2428" i="1"/>
  <c r="AD2428" i="1"/>
  <c r="Z2428" i="1"/>
  <c r="V2428" i="1"/>
  <c r="AC2428" i="1"/>
  <c r="Y2428" i="1"/>
  <c r="U2428" i="1"/>
  <c r="AB2428" i="1"/>
  <c r="X2428" i="1"/>
  <c r="T2428" i="1"/>
  <c r="R2428" i="1"/>
  <c r="S2460" i="1"/>
  <c r="AE2460" i="1"/>
  <c r="AA2460" i="1"/>
  <c r="W2460" i="1"/>
  <c r="AD2460" i="1"/>
  <c r="Z2460" i="1"/>
  <c r="V2460" i="1"/>
  <c r="AC2460" i="1"/>
  <c r="Y2460" i="1"/>
  <c r="U2460" i="1"/>
  <c r="AB2460" i="1"/>
  <c r="X2460" i="1"/>
  <c r="T2460" i="1"/>
  <c r="R2460" i="1"/>
  <c r="S2492" i="1"/>
  <c r="AE2492" i="1"/>
  <c r="AA2492" i="1"/>
  <c r="W2492" i="1"/>
  <c r="AD2492" i="1"/>
  <c r="Z2492" i="1"/>
  <c r="V2492" i="1"/>
  <c r="AC2492" i="1"/>
  <c r="Y2492" i="1"/>
  <c r="U2492" i="1"/>
  <c r="AB2492" i="1"/>
  <c r="X2492" i="1"/>
  <c r="T2492" i="1"/>
  <c r="R2492" i="1"/>
  <c r="S2524" i="1"/>
  <c r="AE2524" i="1"/>
  <c r="AA2524" i="1"/>
  <c r="W2524" i="1"/>
  <c r="AD2524" i="1"/>
  <c r="Z2524" i="1"/>
  <c r="V2524" i="1"/>
  <c r="AC2524" i="1"/>
  <c r="Y2524" i="1"/>
  <c r="U2524" i="1"/>
  <c r="AB2524" i="1"/>
  <c r="X2524" i="1"/>
  <c r="T2524" i="1"/>
  <c r="R2524" i="1"/>
  <c r="O4080" i="1"/>
  <c r="Q46" i="39" s="1"/>
  <c r="O4232" i="1"/>
  <c r="Q198" i="39" s="1"/>
  <c r="Q368" i="16"/>
  <c r="Q116" i="16"/>
  <c r="P3801" i="1"/>
  <c r="R269" i="18" s="1"/>
  <c r="Q269" i="18"/>
  <c r="P2453" i="1"/>
  <c r="R427" i="15" s="1"/>
  <c r="Q427" i="15"/>
  <c r="O4461" i="1" s="1"/>
  <c r="Q427" i="39" s="1"/>
  <c r="Q2453" i="1"/>
  <c r="P2973" i="1"/>
  <c r="R445" i="16" s="1"/>
  <c r="Q445" i="16"/>
  <c r="O4479" i="1" s="1"/>
  <c r="Q445" i="39" s="1"/>
  <c r="O38" i="38"/>
  <c r="Q372" i="15"/>
  <c r="Q137" i="15"/>
  <c r="P3015" i="1"/>
  <c r="R487" i="16" s="1"/>
  <c r="Q487" i="16"/>
  <c r="Q471" i="16"/>
  <c r="Q455" i="16"/>
  <c r="Q462" i="16"/>
  <c r="Q499" i="16"/>
  <c r="Q341" i="16"/>
  <c r="Q360" i="16"/>
  <c r="O4394" i="1" s="1"/>
  <c r="Q360" i="39" s="1"/>
  <c r="P2736" i="1"/>
  <c r="R208" i="16" s="1"/>
  <c r="Q208" i="16"/>
  <c r="Q148" i="16"/>
  <c r="O4182" i="1" s="1"/>
  <c r="Q148" i="39" s="1"/>
  <c r="P2704" i="1"/>
  <c r="R176" i="16" s="1"/>
  <c r="Q176" i="16"/>
  <c r="P2672" i="1"/>
  <c r="R144" i="16" s="1"/>
  <c r="Q144" i="16"/>
  <c r="Q495" i="17"/>
  <c r="P3493" i="1"/>
  <c r="R463" i="17" s="1"/>
  <c r="Q463" i="17"/>
  <c r="Q3493" i="1"/>
  <c r="Q429" i="17"/>
  <c r="P3508" i="1"/>
  <c r="R478" i="17" s="1"/>
  <c r="Q478" i="17"/>
  <c r="P3476" i="1"/>
  <c r="R446" i="17" s="1"/>
  <c r="Q446" i="17"/>
  <c r="Q451" i="17"/>
  <c r="O4485" i="1" s="1"/>
  <c r="Q451" i="39" s="1"/>
  <c r="P3365" i="1"/>
  <c r="R335" i="17" s="1"/>
  <c r="Q335" i="17"/>
  <c r="Q324" i="17"/>
  <c r="Q305" i="17"/>
  <c r="Q273" i="17"/>
  <c r="Q215" i="17"/>
  <c r="Q151" i="17"/>
  <c r="O4185" i="1" s="1"/>
  <c r="Q151" i="39" s="1"/>
  <c r="Q87" i="17"/>
  <c r="Q116" i="17"/>
  <c r="Q497" i="18"/>
  <c r="O4531" i="1" s="1"/>
  <c r="Q497" i="39" s="1"/>
  <c r="Q491" i="18"/>
  <c r="Q381" i="18"/>
  <c r="O4415" i="1" s="1"/>
  <c r="Q381" i="39" s="1"/>
  <c r="P3865" i="1"/>
  <c r="R333" i="18" s="1"/>
  <c r="Q333" i="18"/>
  <c r="O4367" i="1" s="1"/>
  <c r="Q333" i="39" s="1"/>
  <c r="Q301" i="18"/>
  <c r="Q401" i="18"/>
  <c r="Q343" i="18"/>
  <c r="Q322" i="18"/>
  <c r="Q306" i="18"/>
  <c r="Q290" i="18"/>
  <c r="O4324" i="1" s="1"/>
  <c r="Q290" i="39" s="1"/>
  <c r="P3797" i="1"/>
  <c r="R265" i="18" s="1"/>
  <c r="Q265" i="18"/>
  <c r="R3797" i="1"/>
  <c r="Q163" i="18"/>
  <c r="Q131" i="18"/>
  <c r="P3631" i="1"/>
  <c r="R99" i="18" s="1"/>
  <c r="Q99" i="18"/>
  <c r="O4133" i="1" s="1"/>
  <c r="Q99" i="39" s="1"/>
  <c r="Q3631" i="1"/>
  <c r="P3599" i="1"/>
  <c r="R67" i="18" s="1"/>
  <c r="Q67" i="18"/>
  <c r="Q3599" i="1"/>
  <c r="Q35" i="18"/>
  <c r="Q19" i="18"/>
  <c r="Q152" i="18"/>
  <c r="Q120" i="18"/>
  <c r="Q88" i="18"/>
  <c r="P3588" i="1"/>
  <c r="R56" i="18" s="1"/>
  <c r="Q56" i="18"/>
  <c r="P3556" i="1"/>
  <c r="R24" i="18" s="1"/>
  <c r="Q24" i="18"/>
  <c r="O4058" i="1" s="1"/>
  <c r="Q24" i="39" s="1"/>
  <c r="Q28" i="18"/>
  <c r="O4062" i="1" s="1"/>
  <c r="Q28" i="39" s="1"/>
  <c r="Q3560" i="1"/>
  <c r="Q73" i="15"/>
  <c r="O4107" i="1" s="1"/>
  <c r="Q73" i="39" s="1"/>
  <c r="Q103" i="15"/>
  <c r="Q128" i="15"/>
  <c r="P2293" i="1"/>
  <c r="R267" i="15" s="1"/>
  <c r="Q267" i="15"/>
  <c r="Q356" i="15"/>
  <c r="Q343" i="15"/>
  <c r="Q301" i="15"/>
  <c r="P2262" i="1"/>
  <c r="R236" i="15" s="1"/>
  <c r="P2246" i="1"/>
  <c r="R220" i="15" s="1"/>
  <c r="P2214" i="1"/>
  <c r="R188" i="15" s="1"/>
  <c r="P3023" i="1"/>
  <c r="R495" i="16" s="1"/>
  <c r="Q495" i="16"/>
  <c r="P3007" i="1"/>
  <c r="R479" i="16" s="1"/>
  <c r="Q479" i="16"/>
  <c r="Q463" i="16"/>
  <c r="P3031" i="1"/>
  <c r="R503" i="16" s="1"/>
  <c r="Q478" i="16"/>
  <c r="Q483" i="16"/>
  <c r="Q350" i="16"/>
  <c r="Q323" i="16"/>
  <c r="Q243" i="16"/>
  <c r="P2752" i="1"/>
  <c r="R224" i="16" s="1"/>
  <c r="Q224" i="16"/>
  <c r="Q211" i="16"/>
  <c r="P2720" i="1"/>
  <c r="R192" i="16" s="1"/>
  <c r="Q192" i="16"/>
  <c r="O4239" i="1"/>
  <c r="Q205" i="39" s="1"/>
  <c r="Q104" i="16"/>
  <c r="Q177" i="16"/>
  <c r="O4211" i="1" s="1"/>
  <c r="Q177" i="39" s="1"/>
  <c r="P2692" i="1"/>
  <c r="R164" i="16" s="1"/>
  <c r="Q164" i="16"/>
  <c r="O4198" i="1" s="1"/>
  <c r="Q164" i="39" s="1"/>
  <c r="Q2692" i="1"/>
  <c r="Q145" i="16"/>
  <c r="O4179" i="1" s="1"/>
  <c r="Q145" i="39" s="1"/>
  <c r="Q132" i="16"/>
  <c r="Q184" i="16"/>
  <c r="P2696" i="1"/>
  <c r="R168" i="16" s="1"/>
  <c r="Q168" i="16"/>
  <c r="P2680" i="1"/>
  <c r="R152" i="16" s="1"/>
  <c r="Q152" i="16"/>
  <c r="Q136" i="16"/>
  <c r="Q503" i="17"/>
  <c r="P3517" i="1"/>
  <c r="R487" i="17" s="1"/>
  <c r="Q487" i="17"/>
  <c r="Q3517" i="1"/>
  <c r="Q471" i="17"/>
  <c r="Q455" i="17"/>
  <c r="Q437" i="17"/>
  <c r="O4471" i="1" s="1"/>
  <c r="Q437" i="39" s="1"/>
  <c r="Q421" i="17"/>
  <c r="O4455" i="1" s="1"/>
  <c r="Q421" i="39" s="1"/>
  <c r="Q405" i="17"/>
  <c r="P3524" i="1"/>
  <c r="R494" i="17" s="1"/>
  <c r="Q494" i="17"/>
  <c r="P3492" i="1"/>
  <c r="R462" i="17" s="1"/>
  <c r="Q462" i="17"/>
  <c r="Q385" i="17"/>
  <c r="Q353" i="17"/>
  <c r="Q336" i="17"/>
  <c r="O4370" i="1" s="1"/>
  <c r="Q336" i="39" s="1"/>
  <c r="Q321" i="17"/>
  <c r="Q308" i="17"/>
  <c r="O4342" i="1" s="1"/>
  <c r="Q308" i="39" s="1"/>
  <c r="P3319" i="1"/>
  <c r="R289" i="17" s="1"/>
  <c r="Q289" i="17"/>
  <c r="Q276" i="17"/>
  <c r="O4310" i="1" s="1"/>
  <c r="Q276" i="39" s="1"/>
  <c r="Q257" i="17"/>
  <c r="P3049" i="1"/>
  <c r="R19" i="17" s="1"/>
  <c r="Q19" i="17"/>
  <c r="O4053" i="1" s="1"/>
  <c r="Q19" i="39" s="1"/>
  <c r="R3049" i="1"/>
  <c r="P3229" i="1"/>
  <c r="R199" i="17" s="1"/>
  <c r="Q199" i="17"/>
  <c r="P3197" i="1"/>
  <c r="R167" i="17" s="1"/>
  <c r="Q167" i="17"/>
  <c r="O4201" i="1" s="1"/>
  <c r="Q167" i="39" s="1"/>
  <c r="P3165" i="1"/>
  <c r="R135" i="17" s="1"/>
  <c r="Q135" i="17"/>
  <c r="P3133" i="1"/>
  <c r="R103" i="17" s="1"/>
  <c r="Q103" i="17"/>
  <c r="Q228" i="17"/>
  <c r="P3226" i="1"/>
  <c r="R196" i="17" s="1"/>
  <c r="Q196" i="17"/>
  <c r="R3226" i="1"/>
  <c r="P3162" i="1"/>
  <c r="R132" i="17" s="1"/>
  <c r="Q132" i="17"/>
  <c r="R3162" i="1"/>
  <c r="Q15" i="17"/>
  <c r="O4049" i="1" s="1"/>
  <c r="Q15" i="39" s="1"/>
  <c r="P4026" i="1"/>
  <c r="R494" i="18" s="1"/>
  <c r="Q494" i="18"/>
  <c r="R4026" i="1"/>
  <c r="Q470" i="18"/>
  <c r="Q338" i="18"/>
  <c r="Q475" i="18"/>
  <c r="Q397" i="18"/>
  <c r="Q365" i="18"/>
  <c r="Q325" i="18"/>
  <c r="Q309" i="18"/>
  <c r="Q293" i="18"/>
  <c r="Q385" i="18"/>
  <c r="Q353" i="18"/>
  <c r="P3866" i="1"/>
  <c r="R334" i="18" s="1"/>
  <c r="Q334" i="18"/>
  <c r="R3866" i="1"/>
  <c r="Q326" i="18"/>
  <c r="Q318" i="18"/>
  <c r="Q310" i="18"/>
  <c r="Q302" i="18"/>
  <c r="Q294" i="18"/>
  <c r="Q286" i="18"/>
  <c r="O4320" i="1" s="1"/>
  <c r="Q286" i="39" s="1"/>
  <c r="P3805" i="1"/>
  <c r="R273" i="18" s="1"/>
  <c r="Q273" i="18"/>
  <c r="Q3805" i="1"/>
  <c r="Q278" i="18"/>
  <c r="Q187" i="18"/>
  <c r="Q171" i="18"/>
  <c r="Q155" i="18"/>
  <c r="O4189" i="1" s="1"/>
  <c r="Q155" i="39" s="1"/>
  <c r="Q139" i="18"/>
  <c r="Q123" i="18"/>
  <c r="P3639" i="1"/>
  <c r="R107" i="18" s="1"/>
  <c r="Q107" i="18"/>
  <c r="O4141" i="1" s="1"/>
  <c r="Q107" i="39" s="1"/>
  <c r="P3623" i="1"/>
  <c r="R91" i="18" s="1"/>
  <c r="Q91" i="18"/>
  <c r="P3607" i="1"/>
  <c r="R75" i="18" s="1"/>
  <c r="Q75" i="18"/>
  <c r="R3607" i="1"/>
  <c r="Q59" i="18"/>
  <c r="Q43" i="18"/>
  <c r="Q27" i="18"/>
  <c r="Q11" i="18"/>
  <c r="Q168" i="18"/>
  <c r="Q136" i="18"/>
  <c r="Q104" i="18"/>
  <c r="P3604" i="1"/>
  <c r="R72" i="18" s="1"/>
  <c r="Q72" i="18"/>
  <c r="P3572" i="1"/>
  <c r="R40" i="18" s="1"/>
  <c r="Q40" i="18"/>
  <c r="Q52" i="18"/>
  <c r="R3584" i="1"/>
  <c r="Q36" i="18"/>
  <c r="R3568" i="1"/>
  <c r="Q20" i="18"/>
  <c r="O4054" i="1" s="1"/>
  <c r="Q20" i="39" s="1"/>
  <c r="R3552" i="1"/>
  <c r="Q52" i="15"/>
  <c r="O4086" i="1" s="1"/>
  <c r="Q52" i="39" s="1"/>
  <c r="Q77" i="15"/>
  <c r="O4111" i="1" s="1"/>
  <c r="Q77" i="39" s="1"/>
  <c r="Q111" i="15"/>
  <c r="Q124" i="15"/>
  <c r="Q142" i="15"/>
  <c r="Q207" i="15"/>
  <c r="Q215" i="15"/>
  <c r="P2269" i="1"/>
  <c r="R243" i="15" s="1"/>
  <c r="Q243" i="15"/>
  <c r="O4294" i="1"/>
  <c r="Q260" i="39" s="1"/>
  <c r="P2057" i="1"/>
  <c r="R31" i="15" s="1"/>
  <c r="Q31" i="15"/>
  <c r="O4065" i="1" s="1"/>
  <c r="Q31" i="39" s="1"/>
  <c r="R2057" i="1"/>
  <c r="Q64" i="15"/>
  <c r="Q91" i="15"/>
  <c r="O4125" i="1" s="1"/>
  <c r="Q91" i="39" s="1"/>
  <c r="Q147" i="15"/>
  <c r="Q163" i="15"/>
  <c r="Q183" i="15"/>
  <c r="Q196" i="15"/>
  <c r="P2253" i="1"/>
  <c r="R227" i="15" s="1"/>
  <c r="Q227" i="15"/>
  <c r="P2281" i="1"/>
  <c r="R255" i="15" s="1"/>
  <c r="Q255" i="15"/>
  <c r="O4121" i="1"/>
  <c r="Q87" i="39" s="1"/>
  <c r="Q110" i="15"/>
  <c r="O4144" i="1" s="1"/>
  <c r="Q110" i="39" s="1"/>
  <c r="Q123" i="15"/>
  <c r="Q154" i="15"/>
  <c r="Q194" i="15"/>
  <c r="Q213" i="15"/>
  <c r="P2267" i="1"/>
  <c r="R241" i="15" s="1"/>
  <c r="Q241" i="15"/>
  <c r="O4275" i="1" s="1"/>
  <c r="Q241" i="39" s="1"/>
  <c r="P2292" i="1"/>
  <c r="R266" i="15" s="1"/>
  <c r="Q266" i="15"/>
  <c r="O4300" i="1" s="1"/>
  <c r="Q266" i="39" s="1"/>
  <c r="P2332" i="1"/>
  <c r="R306" i="15" s="1"/>
  <c r="Q306" i="15"/>
  <c r="Q314" i="15"/>
  <c r="P2368" i="1"/>
  <c r="R342" i="15" s="1"/>
  <c r="Q342" i="15"/>
  <c r="Q277" i="15"/>
  <c r="Q313" i="15"/>
  <c r="P2349" i="1"/>
  <c r="R323" i="15" s="1"/>
  <c r="Q323" i="15"/>
  <c r="Q338" i="15"/>
  <c r="P2404" i="1"/>
  <c r="R378" i="15" s="1"/>
  <c r="Q378" i="15"/>
  <c r="R2404" i="1"/>
  <c r="P2428" i="1"/>
  <c r="R402" i="15" s="1"/>
  <c r="Q402" i="15"/>
  <c r="Q420" i="15"/>
  <c r="P2468" i="1"/>
  <c r="R442" i="15" s="1"/>
  <c r="Q442" i="15"/>
  <c r="R2468" i="1"/>
  <c r="Q491" i="15"/>
  <c r="P2524" i="1"/>
  <c r="R498" i="15" s="1"/>
  <c r="Q498" i="15"/>
  <c r="P2532" i="1"/>
  <c r="R506" i="15" s="1"/>
  <c r="Q506" i="15"/>
  <c r="R2532" i="1"/>
  <c r="P2325" i="1"/>
  <c r="R299" i="15" s="1"/>
  <c r="Q299" i="15"/>
  <c r="O4333" i="1" s="1"/>
  <c r="Q299" i="39" s="1"/>
  <c r="Q2325" i="1"/>
  <c r="R2325" i="1"/>
  <c r="P2353" i="1"/>
  <c r="R327" i="15" s="1"/>
  <c r="Q327" i="15"/>
  <c r="O4361" i="1" s="1"/>
  <c r="Q327" i="39" s="1"/>
  <c r="P2433" i="1"/>
  <c r="R407" i="15" s="1"/>
  <c r="Q407" i="15"/>
  <c r="O4441" i="1" s="1"/>
  <c r="Q407" i="39" s="1"/>
  <c r="Q430" i="15"/>
  <c r="Q446" i="15"/>
  <c r="Q467" i="15"/>
  <c r="P2505" i="1"/>
  <c r="R479" i="15" s="1"/>
  <c r="Q479" i="15"/>
  <c r="P2521" i="1"/>
  <c r="R495" i="15" s="1"/>
  <c r="Q495" i="15"/>
  <c r="P2426" i="1"/>
  <c r="R400" i="15" s="1"/>
  <c r="Q400" i="15"/>
  <c r="O4434" i="1" s="1"/>
  <c r="Q400" i="39" s="1"/>
  <c r="R2426" i="1"/>
  <c r="P2474" i="1"/>
  <c r="R448" i="15" s="1"/>
  <c r="Q448" i="15"/>
  <c r="O4482" i="1" s="1"/>
  <c r="Q448" i="39" s="1"/>
  <c r="R2474" i="1"/>
  <c r="P2490" i="1"/>
  <c r="R464" i="15" s="1"/>
  <c r="Q464" i="15"/>
  <c r="O4498" i="1" s="1"/>
  <c r="Q464" i="39" s="1"/>
  <c r="R2490" i="1"/>
  <c r="Q478" i="15"/>
  <c r="P2516" i="1"/>
  <c r="R490" i="15" s="1"/>
  <c r="Q490" i="15"/>
  <c r="R2516" i="1"/>
  <c r="P2715" i="1"/>
  <c r="R187" i="16" s="1"/>
  <c r="Q187" i="16"/>
  <c r="O4221" i="1" s="1"/>
  <c r="Q187" i="39" s="1"/>
  <c r="R2715" i="1"/>
  <c r="Q267" i="16"/>
  <c r="Q291" i="16"/>
  <c r="Q361" i="16"/>
  <c r="Q425" i="16"/>
  <c r="O4459" i="1" s="1"/>
  <c r="Q425" i="39" s="1"/>
  <c r="Q493" i="16"/>
  <c r="Q171" i="16"/>
  <c r="P2786" i="1"/>
  <c r="R258" i="16" s="1"/>
  <c r="Q258" i="16"/>
  <c r="Q272" i="16"/>
  <c r="O4306" i="1" s="1"/>
  <c r="Q272" i="39" s="1"/>
  <c r="Q282" i="16"/>
  <c r="O4316" i="1" s="1"/>
  <c r="Q282" i="39" s="1"/>
  <c r="Q310" i="16"/>
  <c r="P2853" i="1"/>
  <c r="R325" i="16" s="1"/>
  <c r="Q325" i="16"/>
  <c r="Q419" i="16"/>
  <c r="R2947" i="1"/>
  <c r="Q429" i="16"/>
  <c r="O4463" i="1" s="1"/>
  <c r="Q429" i="39" s="1"/>
  <c r="Q468" i="16"/>
  <c r="P2732" i="1"/>
  <c r="R204" i="16" s="1"/>
  <c r="Q204" i="16"/>
  <c r="Q2732" i="1"/>
  <c r="P2821" i="1"/>
  <c r="R293" i="16" s="1"/>
  <c r="Q293" i="16"/>
  <c r="Q303" i="16"/>
  <c r="P2837" i="1"/>
  <c r="R309" i="16" s="1"/>
  <c r="Q309" i="16"/>
  <c r="Q352" i="16"/>
  <c r="O4386" i="1" s="1"/>
  <c r="Q352" i="39" s="1"/>
  <c r="Q66" i="17"/>
  <c r="Q109" i="17"/>
  <c r="Q245" i="17"/>
  <c r="O4279" i="1" s="1"/>
  <c r="Q245" i="39" s="1"/>
  <c r="Q376" i="17"/>
  <c r="Q481" i="17"/>
  <c r="O4515" i="1" s="1"/>
  <c r="Q481" i="39" s="1"/>
  <c r="Q506" i="17"/>
  <c r="Q130" i="17"/>
  <c r="O4164" i="1" s="1"/>
  <c r="Q130" i="39" s="1"/>
  <c r="P3255" i="1"/>
  <c r="R225" i="17" s="1"/>
  <c r="Q225" i="17"/>
  <c r="Q288" i="17"/>
  <c r="Q367" i="17"/>
  <c r="Q474" i="17"/>
  <c r="Q82" i="17"/>
  <c r="Q154" i="17"/>
  <c r="P3220" i="1"/>
  <c r="R190" i="17" s="1"/>
  <c r="Q190" i="17"/>
  <c r="O4224" i="1" s="1"/>
  <c r="Q190" i="39" s="1"/>
  <c r="P3350" i="1"/>
  <c r="R320" i="17" s="1"/>
  <c r="Q320" i="17"/>
  <c r="Q368" i="17"/>
  <c r="Q412" i="17"/>
  <c r="Q461" i="17"/>
  <c r="Q210" i="17"/>
  <c r="Q408" i="17"/>
  <c r="Q2473" i="1"/>
  <c r="Q2273" i="1"/>
  <c r="S2247" i="1"/>
  <c r="AD2247" i="1"/>
  <c r="Z2247" i="1"/>
  <c r="V2247" i="1"/>
  <c r="AC2247" i="1"/>
  <c r="Y2247" i="1"/>
  <c r="U2247" i="1"/>
  <c r="AB2247" i="1"/>
  <c r="X2247" i="1"/>
  <c r="T2247" i="1"/>
  <c r="AE2247" i="1"/>
  <c r="AA2247" i="1"/>
  <c r="W2247" i="1"/>
  <c r="S2367" i="1"/>
  <c r="AE2367" i="1"/>
  <c r="AA2367" i="1"/>
  <c r="W2367" i="1"/>
  <c r="AD2367" i="1"/>
  <c r="Z2367" i="1"/>
  <c r="V2367" i="1"/>
  <c r="AC2367" i="1"/>
  <c r="Y2367" i="1"/>
  <c r="U2367" i="1"/>
  <c r="AB2367" i="1"/>
  <c r="X2367" i="1"/>
  <c r="T2367" i="1"/>
  <c r="R2527" i="1"/>
  <c r="S2236" i="1"/>
  <c r="AD2236" i="1"/>
  <c r="Z2236" i="1"/>
  <c r="V2236" i="1"/>
  <c r="AC2236" i="1"/>
  <c r="Y2236" i="1"/>
  <c r="U2236" i="1"/>
  <c r="AB2236" i="1"/>
  <c r="X2236" i="1"/>
  <c r="T2236" i="1"/>
  <c r="AE2236" i="1"/>
  <c r="AA2236" i="1"/>
  <c r="W2236" i="1"/>
  <c r="R2292" i="1"/>
  <c r="Q2356" i="1"/>
  <c r="Q2368" i="1"/>
  <c r="Q2420" i="1"/>
  <c r="Q2484" i="1"/>
  <c r="Q2516" i="1"/>
  <c r="Q2281" i="1"/>
  <c r="Q2417" i="1"/>
  <c r="Q2433" i="1"/>
  <c r="Q2449" i="1"/>
  <c r="Q2529" i="1"/>
  <c r="Q2238" i="1"/>
  <c r="Q2302" i="1"/>
  <c r="Q2474" i="1"/>
  <c r="R2750" i="1"/>
  <c r="Q2707" i="1"/>
  <c r="Q3007" i="1"/>
  <c r="R3015" i="1"/>
  <c r="R2688" i="1"/>
  <c r="R2720" i="1"/>
  <c r="R2732" i="1"/>
  <c r="R2752" i="1"/>
  <c r="R2908" i="1"/>
  <c r="Q2821" i="1"/>
  <c r="Q2853" i="1"/>
  <c r="R3078" i="1"/>
  <c r="R3350" i="1"/>
  <c r="Q3084" i="1"/>
  <c r="R3188" i="1"/>
  <c r="R3220" i="1"/>
  <c r="Q3372" i="1"/>
  <c r="Q3404" i="1"/>
  <c r="R3476" i="1"/>
  <c r="R3508" i="1"/>
  <c r="Q3049" i="1"/>
  <c r="R3133" i="1"/>
  <c r="R3165" i="1"/>
  <c r="R3197" i="1"/>
  <c r="R3229" i="1"/>
  <c r="R3365" i="1"/>
  <c r="R3517" i="1"/>
  <c r="Q3568" i="1"/>
  <c r="Q3572" i="1"/>
  <c r="R3615" i="1"/>
  <c r="R3639" i="1"/>
  <c r="Q3797" i="1"/>
  <c r="R3817" i="1"/>
  <c r="R3881" i="1"/>
  <c r="R3560" i="1"/>
  <c r="R3604" i="1"/>
  <c r="R2353" i="1"/>
  <c r="R2253" i="1"/>
  <c r="R2321" i="1"/>
  <c r="R2521" i="1"/>
  <c r="P2537" i="1"/>
  <c r="R9" i="16" s="1"/>
  <c r="S2537" i="1"/>
  <c r="AE2537" i="1"/>
  <c r="AA2537" i="1"/>
  <c r="W2537" i="1"/>
  <c r="AD2537" i="1"/>
  <c r="Z2537" i="1"/>
  <c r="V2537" i="1"/>
  <c r="AC2537" i="1"/>
  <c r="Y2537" i="1"/>
  <c r="U2537" i="1"/>
  <c r="AB2537" i="1"/>
  <c r="X2537" i="1"/>
  <c r="T2537" i="1"/>
  <c r="Q2537" i="1"/>
  <c r="S2035" i="1"/>
  <c r="AD2035" i="1"/>
  <c r="Z2035" i="1"/>
  <c r="V2035" i="1"/>
  <c r="AC2035" i="1"/>
  <c r="Y2035" i="1"/>
  <c r="U2035" i="1"/>
  <c r="AE2035" i="1"/>
  <c r="AA2035" i="1"/>
  <c r="W2035" i="1"/>
  <c r="AB2035" i="1"/>
  <c r="X2035" i="1"/>
  <c r="T2035" i="1"/>
  <c r="R2441" i="1"/>
  <c r="R3693" i="1"/>
  <c r="R3677" i="1"/>
  <c r="R3661" i="1"/>
  <c r="R3936" i="1"/>
  <c r="R3928" i="1"/>
  <c r="R3920" i="1"/>
  <c r="R3912" i="1"/>
  <c r="R3904" i="1"/>
  <c r="R3896" i="1"/>
  <c r="R3888" i="1"/>
  <c r="R3872" i="1"/>
  <c r="R3864" i="1"/>
  <c r="R3856" i="1"/>
  <c r="R3848" i="1"/>
  <c r="R3832" i="1"/>
  <c r="R3824" i="1"/>
  <c r="R4005" i="1"/>
  <c r="R3701" i="1"/>
  <c r="R3782" i="1"/>
  <c r="R3734" i="1"/>
  <c r="R3718" i="1"/>
  <c r="R3702" i="1"/>
  <c r="R3670" i="1"/>
  <c r="R3654" i="1"/>
  <c r="R3638" i="1"/>
  <c r="R3630" i="1"/>
  <c r="R3542" i="1"/>
  <c r="R3353" i="1"/>
  <c r="R3305" i="1"/>
  <c r="R3233" i="1"/>
  <c r="R3201" i="1"/>
  <c r="R3177" i="1"/>
  <c r="R3496" i="1"/>
  <c r="R3480" i="1"/>
  <c r="R3368" i="1"/>
  <c r="R3168" i="1"/>
  <c r="R3104" i="1"/>
  <c r="R3056" i="1"/>
  <c r="R3531" i="1"/>
  <c r="R3499" i="1"/>
  <c r="R3267" i="1"/>
  <c r="R3243" i="1"/>
  <c r="R3155" i="1"/>
  <c r="R3123" i="1"/>
  <c r="R3099" i="1"/>
  <c r="R3514" i="1"/>
  <c r="R3506" i="1"/>
  <c r="R3426" i="1"/>
  <c r="R3402" i="1"/>
  <c r="R2971" i="1"/>
  <c r="R2955" i="1"/>
  <c r="R2939" i="1"/>
  <c r="R2907" i="1"/>
  <c r="R2899" i="1"/>
  <c r="R2891" i="1"/>
  <c r="R2883" i="1"/>
  <c r="R2643" i="1"/>
  <c r="R2635" i="1"/>
  <c r="R2619" i="1"/>
  <c r="R2611" i="1"/>
  <c r="R2603" i="1"/>
  <c r="R2595" i="1"/>
  <c r="R2579" i="1"/>
  <c r="R2571" i="1"/>
  <c r="R2563" i="1"/>
  <c r="R2555" i="1"/>
  <c r="R2547" i="1"/>
  <c r="R2539" i="1"/>
  <c r="R2710" i="1"/>
  <c r="R2678" i="1"/>
  <c r="R2670" i="1"/>
  <c r="R2638" i="1"/>
  <c r="R2050" i="1"/>
  <c r="R2042" i="1"/>
  <c r="R2278" i="1"/>
  <c r="R2210" i="1"/>
  <c r="R2230" i="1"/>
  <c r="R2482" i="1"/>
  <c r="R2458" i="1"/>
  <c r="R2434" i="1"/>
  <c r="R2049" i="1"/>
  <c r="R2444" i="1"/>
  <c r="R2436" i="1"/>
  <c r="R2412" i="1"/>
  <c r="R2388" i="1"/>
  <c r="R2380" i="1"/>
  <c r="P2527" i="1"/>
  <c r="R501" i="15" s="1"/>
  <c r="Q364" i="15"/>
  <c r="P2377" i="1"/>
  <c r="R351" i="15" s="1"/>
  <c r="Q351" i="15"/>
  <c r="O4385" i="1" s="1"/>
  <c r="Q351" i="39" s="1"/>
  <c r="Q363" i="15"/>
  <c r="O4397" i="1" s="1"/>
  <c r="Q363" i="39" s="1"/>
  <c r="P2373" i="1"/>
  <c r="R347" i="15" s="1"/>
  <c r="Q347" i="15"/>
  <c r="Q293" i="15"/>
  <c r="P2311" i="1"/>
  <c r="R285" i="15" s="1"/>
  <c r="Q285" i="15"/>
  <c r="Q502" i="16"/>
  <c r="Q470" i="16"/>
  <c r="Q450" i="16"/>
  <c r="Q442" i="16"/>
  <c r="Q434" i="16"/>
  <c r="Q426" i="16"/>
  <c r="Q418" i="16"/>
  <c r="Q410" i="16"/>
  <c r="O4444" i="1" s="1"/>
  <c r="Q410" i="39" s="1"/>
  <c r="Q402" i="16"/>
  <c r="Q394" i="16"/>
  <c r="Q386" i="16"/>
  <c r="Q378" i="16"/>
  <c r="P3003" i="1"/>
  <c r="R475" i="16" s="1"/>
  <c r="Q475" i="16"/>
  <c r="R3003" i="1"/>
  <c r="P2900" i="1"/>
  <c r="R372" i="16" s="1"/>
  <c r="Q372" i="16"/>
  <c r="Q2900" i="1"/>
  <c r="Q356" i="16"/>
  <c r="P2843" i="1"/>
  <c r="R315" i="16" s="1"/>
  <c r="Q315" i="16"/>
  <c r="R2843" i="1"/>
  <c r="Q370" i="16"/>
  <c r="Q354" i="16"/>
  <c r="P2779" i="1"/>
  <c r="R251" i="16" s="1"/>
  <c r="Q251" i="16"/>
  <c r="R2779" i="1"/>
  <c r="P2760" i="1"/>
  <c r="R232" i="16" s="1"/>
  <c r="Q232" i="16"/>
  <c r="O4266" i="1" s="1"/>
  <c r="Q232" i="39" s="1"/>
  <c r="P2747" i="1"/>
  <c r="R219" i="16" s="1"/>
  <c r="Q219" i="16"/>
  <c r="R2747" i="1"/>
  <c r="P2728" i="1"/>
  <c r="R200" i="16" s="1"/>
  <c r="Q200" i="16"/>
  <c r="Q96" i="16"/>
  <c r="Q172" i="16"/>
  <c r="Q153" i="16"/>
  <c r="Q140" i="16"/>
  <c r="Q128" i="16"/>
  <c r="Q112" i="16"/>
  <c r="Q433" i="17"/>
  <c r="O4467" i="1" s="1"/>
  <c r="Q433" i="39" s="1"/>
  <c r="P3447" i="1"/>
  <c r="R417" i="17" s="1"/>
  <c r="Q417" i="17"/>
  <c r="O4451" i="1" s="1"/>
  <c r="Q417" i="39" s="1"/>
  <c r="Q401" i="17"/>
  <c r="P3376" i="1"/>
  <c r="R346" i="17" s="1"/>
  <c r="P3516" i="1"/>
  <c r="R486" i="17" s="1"/>
  <c r="Q486" i="17"/>
  <c r="P3484" i="1"/>
  <c r="R454" i="17" s="1"/>
  <c r="Q454" i="17"/>
  <c r="Q377" i="17"/>
  <c r="Q345" i="17"/>
  <c r="P3521" i="1"/>
  <c r="R491" i="17" s="1"/>
  <c r="Q491" i="17"/>
  <c r="Q475" i="17"/>
  <c r="Q459" i="17"/>
  <c r="P3468" i="1"/>
  <c r="R438" i="17" s="1"/>
  <c r="Q438" i="17"/>
  <c r="P3460" i="1"/>
  <c r="R430" i="17" s="1"/>
  <c r="Q430" i="17"/>
  <c r="P3452" i="1"/>
  <c r="R422" i="17" s="1"/>
  <c r="Q422" i="17"/>
  <c r="P3444" i="1"/>
  <c r="R414" i="17" s="1"/>
  <c r="Q414" i="17"/>
  <c r="P3436" i="1"/>
  <c r="R406" i="17" s="1"/>
  <c r="Q406" i="17"/>
  <c r="P3428" i="1"/>
  <c r="R398" i="17" s="1"/>
  <c r="Q398" i="17"/>
  <c r="P3404" i="1"/>
  <c r="R374" i="17" s="1"/>
  <c r="P3372" i="1"/>
  <c r="R342" i="17" s="1"/>
  <c r="Q316" i="17"/>
  <c r="Q297" i="17"/>
  <c r="Q284" i="17"/>
  <c r="O4318" i="1" s="1"/>
  <c r="Q284" i="39" s="1"/>
  <c r="Q265" i="17"/>
  <c r="P3282" i="1"/>
  <c r="R252" i="17" s="1"/>
  <c r="Q252" i="17"/>
  <c r="O4286" i="1" s="1"/>
  <c r="Q252" i="39" s="1"/>
  <c r="R3282" i="1"/>
  <c r="Q242" i="17"/>
  <c r="Q234" i="17"/>
  <c r="P3356" i="1"/>
  <c r="R326" i="17" s="1"/>
  <c r="Q326" i="17"/>
  <c r="P3340" i="1"/>
  <c r="R310" i="17" s="1"/>
  <c r="Q310" i="17"/>
  <c r="P3324" i="1"/>
  <c r="R294" i="17" s="1"/>
  <c r="Q294" i="17"/>
  <c r="P3308" i="1"/>
  <c r="R278" i="17" s="1"/>
  <c r="Q278" i="17"/>
  <c r="P3292" i="1"/>
  <c r="R262" i="17" s="1"/>
  <c r="Q262" i="17"/>
  <c r="P3276" i="1"/>
  <c r="R246" i="17" s="1"/>
  <c r="Q246" i="17"/>
  <c r="O4280" i="1" s="1"/>
  <c r="Q246" i="39" s="1"/>
  <c r="Q216" i="17"/>
  <c r="Q200" i="17"/>
  <c r="Q184" i="17"/>
  <c r="Q168" i="17"/>
  <c r="Q152" i="17"/>
  <c r="Q136" i="17"/>
  <c r="Q120" i="17"/>
  <c r="P3134" i="1"/>
  <c r="R104" i="17" s="1"/>
  <c r="Q104" i="17"/>
  <c r="Q88" i="17"/>
  <c r="P3041" i="1"/>
  <c r="R11" i="17" s="1"/>
  <c r="Q11" i="17"/>
  <c r="O4045" i="1" s="1"/>
  <c r="Q11" i="39" s="1"/>
  <c r="Q223" i="17"/>
  <c r="P3221" i="1"/>
  <c r="R191" i="17" s="1"/>
  <c r="Q191" i="17"/>
  <c r="Q159" i="17"/>
  <c r="Q127" i="17"/>
  <c r="Q95" i="17"/>
  <c r="P3105" i="1"/>
  <c r="R75" i="17" s="1"/>
  <c r="Q75" i="17"/>
  <c r="R3105" i="1"/>
  <c r="Q67" i="17"/>
  <c r="Q59" i="17"/>
  <c r="P3081" i="1"/>
  <c r="R51" i="17" s="1"/>
  <c r="Q51" i="17"/>
  <c r="R3081" i="1"/>
  <c r="P3073" i="1"/>
  <c r="R43" i="17" s="1"/>
  <c r="Q43" i="17"/>
  <c r="R3073" i="1"/>
  <c r="Q35" i="17"/>
  <c r="P3057" i="1"/>
  <c r="R27" i="17" s="1"/>
  <c r="Q27" i="17"/>
  <c r="R3057" i="1"/>
  <c r="Q188" i="17"/>
  <c r="O4222" i="1" s="1"/>
  <c r="Q188" i="39" s="1"/>
  <c r="Q156" i="17"/>
  <c r="Q124" i="17"/>
  <c r="Q92" i="17"/>
  <c r="O4126" i="1" s="1"/>
  <c r="Q92" i="39" s="1"/>
  <c r="Q479" i="18"/>
  <c r="Q463" i="18"/>
  <c r="P4034" i="1"/>
  <c r="R502" i="18" s="1"/>
  <c r="Q502" i="18"/>
  <c r="R4034" i="1"/>
  <c r="Q489" i="18"/>
  <c r="O4523" i="1" s="1"/>
  <c r="Q489" i="39" s="1"/>
  <c r="Q462" i="18"/>
  <c r="Q454" i="18"/>
  <c r="Q446" i="18"/>
  <c r="Q438" i="18"/>
  <c r="Q430" i="18"/>
  <c r="Q422" i="18"/>
  <c r="Q414" i="18"/>
  <c r="Q406" i="18"/>
  <c r="Q398" i="18"/>
  <c r="Q390" i="18"/>
  <c r="Q382" i="18"/>
  <c r="Q374" i="18"/>
  <c r="Q366" i="18"/>
  <c r="Q358" i="18"/>
  <c r="O4392" i="1" s="1"/>
  <c r="Q358" i="39" s="1"/>
  <c r="Q350" i="18"/>
  <c r="Q499" i="18"/>
  <c r="Q467" i="18"/>
  <c r="Q389" i="18"/>
  <c r="O4423" i="1" s="1"/>
  <c r="Q389" i="39" s="1"/>
  <c r="Q357" i="18"/>
  <c r="Q337" i="18"/>
  <c r="O4371" i="1" s="1"/>
  <c r="Q337" i="39" s="1"/>
  <c r="Q321" i="18"/>
  <c r="Q305" i="18"/>
  <c r="P3821" i="1"/>
  <c r="R289" i="18" s="1"/>
  <c r="Q289" i="18"/>
  <c r="Q3821" i="1"/>
  <c r="Q409" i="18"/>
  <c r="Q377" i="18"/>
  <c r="Q345" i="18"/>
  <c r="P3813" i="1"/>
  <c r="R281" i="18" s="1"/>
  <c r="Q281" i="18"/>
  <c r="R3813" i="1"/>
  <c r="Q271" i="18"/>
  <c r="P3584" i="1"/>
  <c r="R52" i="18" s="1"/>
  <c r="P3568" i="1"/>
  <c r="R36" i="18" s="1"/>
  <c r="P3552" i="1"/>
  <c r="R20" i="18" s="1"/>
  <c r="P3724" i="1"/>
  <c r="R192" i="18" s="1"/>
  <c r="Q192" i="18"/>
  <c r="P3692" i="1"/>
  <c r="R160" i="18" s="1"/>
  <c r="Q160" i="18"/>
  <c r="P3660" i="1"/>
  <c r="R128" i="18" s="1"/>
  <c r="Q128" i="18"/>
  <c r="P3628" i="1"/>
  <c r="R96" i="18" s="1"/>
  <c r="Q96" i="18"/>
  <c r="P3596" i="1"/>
  <c r="R64" i="18" s="1"/>
  <c r="Q64" i="18"/>
  <c r="P3564" i="1"/>
  <c r="R32" i="18" s="1"/>
  <c r="Q32" i="18"/>
  <c r="O4066" i="1" s="1"/>
  <c r="Q32" i="39" s="1"/>
  <c r="Q40" i="15"/>
  <c r="Q56" i="15"/>
  <c r="O4090" i="1" s="1"/>
  <c r="Q56" i="39" s="1"/>
  <c r="Q72" i="15"/>
  <c r="Q78" i="15"/>
  <c r="O4112" i="1" s="1"/>
  <c r="Q78" i="39" s="1"/>
  <c r="Q100" i="15"/>
  <c r="O4134" i="1" s="1"/>
  <c r="Q100" i="39" s="1"/>
  <c r="Q116" i="15"/>
  <c r="Q127" i="15"/>
  <c r="P2236" i="1"/>
  <c r="R210" i="15" s="1"/>
  <c r="Q210" i="15"/>
  <c r="Q219" i="15"/>
  <c r="Q250" i="15"/>
  <c r="O4284" i="1" s="1"/>
  <c r="Q250" i="39" s="1"/>
  <c r="P2289" i="1"/>
  <c r="R263" i="15" s="1"/>
  <c r="Q263" i="15"/>
  <c r="Q33" i="15"/>
  <c r="O4067" i="1" s="1"/>
  <c r="Q33" i="39" s="1"/>
  <c r="P2096" i="1"/>
  <c r="R70" i="15" s="1"/>
  <c r="Q70" i="15"/>
  <c r="O4104" i="1" s="1"/>
  <c r="Q70" i="39" s="1"/>
  <c r="P2119" i="1"/>
  <c r="R93" i="15" s="1"/>
  <c r="Q93" i="15"/>
  <c r="O4127" i="1" s="1"/>
  <c r="Q93" i="39" s="1"/>
  <c r="Q109" i="15"/>
  <c r="Q149" i="15"/>
  <c r="O4183" i="1" s="1"/>
  <c r="Q149" i="39" s="1"/>
  <c r="P2191" i="1"/>
  <c r="R165" i="15" s="1"/>
  <c r="Q165" i="15"/>
  <c r="O4199" i="1" s="1"/>
  <c r="Q165" i="39" s="1"/>
  <c r="Q175" i="15"/>
  <c r="Q186" i="15"/>
  <c r="O4220" i="1" s="1"/>
  <c r="Q186" i="39" s="1"/>
  <c r="P2225" i="1"/>
  <c r="R199" i="15" s="1"/>
  <c r="Q199" i="15"/>
  <c r="Q228" i="15"/>
  <c r="R2254" i="1"/>
  <c r="P2268" i="1"/>
  <c r="R242" i="15" s="1"/>
  <c r="Q242" i="15"/>
  <c r="Q262" i="15"/>
  <c r="Q66" i="15"/>
  <c r="Q88" i="15"/>
  <c r="Q112" i="15"/>
  <c r="Q131" i="15"/>
  <c r="Q159" i="15"/>
  <c r="P2223" i="1"/>
  <c r="R197" i="15" s="1"/>
  <c r="Q197" i="15"/>
  <c r="Q230" i="15"/>
  <c r="Q244" i="15"/>
  <c r="O4278" i="1" s="1"/>
  <c r="Q244" i="39" s="1"/>
  <c r="P2297" i="1"/>
  <c r="R271" i="15" s="1"/>
  <c r="Q271" i="15"/>
  <c r="Q2297" i="1"/>
  <c r="P2317" i="1"/>
  <c r="R291" i="15" s="1"/>
  <c r="Q291" i="15"/>
  <c r="P2333" i="1"/>
  <c r="R307" i="15" s="1"/>
  <c r="Q307" i="15"/>
  <c r="O4341" i="1" s="1"/>
  <c r="Q307" i="39" s="1"/>
  <c r="R2333" i="1"/>
  <c r="P2342" i="1"/>
  <c r="R316" i="15" s="1"/>
  <c r="Q316" i="15"/>
  <c r="Q344" i="15"/>
  <c r="O4378" i="1" s="1"/>
  <c r="Q344" i="39" s="1"/>
  <c r="R2370" i="1"/>
  <c r="Q412" i="15"/>
  <c r="P2457" i="1"/>
  <c r="R431" i="15" s="1"/>
  <c r="Q431" i="15"/>
  <c r="O4465" i="1" s="1"/>
  <c r="Q431" i="39" s="1"/>
  <c r="Q454" i="15"/>
  <c r="P2306" i="1"/>
  <c r="R280" i="15" s="1"/>
  <c r="Q280" i="15"/>
  <c r="R2306" i="1"/>
  <c r="P2329" i="1"/>
  <c r="R303" i="15" s="1"/>
  <c r="Q303" i="15"/>
  <c r="P2341" i="1"/>
  <c r="R315" i="15" s="1"/>
  <c r="Q315" i="15"/>
  <c r="Q366" i="15"/>
  <c r="O4400" i="1" s="1"/>
  <c r="Q366" i="39" s="1"/>
  <c r="Q379" i="15"/>
  <c r="O4413" i="1" s="1"/>
  <c r="Q379" i="39" s="1"/>
  <c r="Q404" i="15"/>
  <c r="O4438" i="1" s="1"/>
  <c r="Q404" i="39" s="1"/>
  <c r="Q424" i="15"/>
  <c r="O4458" i="1" s="1"/>
  <c r="Q424" i="39" s="1"/>
  <c r="P2497" i="1"/>
  <c r="R471" i="15" s="1"/>
  <c r="Q471" i="15"/>
  <c r="Q492" i="15"/>
  <c r="O4526" i="1" s="1"/>
  <c r="Q492" i="39" s="1"/>
  <c r="Q499" i="15"/>
  <c r="P2309" i="1"/>
  <c r="R283" i="15" s="1"/>
  <c r="Q283" i="15"/>
  <c r="R2309" i="1"/>
  <c r="Q319" i="15"/>
  <c r="O4353" i="1" s="1"/>
  <c r="Q319" i="39" s="1"/>
  <c r="Q390" i="15"/>
  <c r="P2460" i="1"/>
  <c r="R434" i="15" s="1"/>
  <c r="Q434" i="15"/>
  <c r="P2498" i="1"/>
  <c r="R472" i="15" s="1"/>
  <c r="Q472" i="15"/>
  <c r="R2498" i="1"/>
  <c r="Q484" i="15"/>
  <c r="O4518" i="1" s="1"/>
  <c r="Q484" i="39" s="1"/>
  <c r="Q500" i="15"/>
  <c r="O4534" i="1" s="1"/>
  <c r="Q500" i="39" s="1"/>
  <c r="P2429" i="1"/>
  <c r="R403" i="15" s="1"/>
  <c r="Q403" i="15"/>
  <c r="Q2429" i="1"/>
  <c r="P2481" i="1"/>
  <c r="R455" i="15" s="1"/>
  <c r="Q455" i="15"/>
  <c r="Q468" i="15"/>
  <c r="P2506" i="1"/>
  <c r="R480" i="15" s="1"/>
  <c r="Q480" i="15"/>
  <c r="O4514" i="1" s="1"/>
  <c r="Q480" i="39" s="1"/>
  <c r="R2506" i="1"/>
  <c r="P2743" i="1"/>
  <c r="R215" i="16" s="1"/>
  <c r="Q215" i="16"/>
  <c r="Q256" i="16"/>
  <c r="O4290" i="1" s="1"/>
  <c r="Q256" i="39" s="1"/>
  <c r="Q274" i="16"/>
  <c r="Q294" i="16"/>
  <c r="P2916" i="1"/>
  <c r="R388" i="16" s="1"/>
  <c r="Q388" i="16"/>
  <c r="Q2916" i="1"/>
  <c r="Q435" i="16"/>
  <c r="R2963" i="1"/>
  <c r="Q496" i="16"/>
  <c r="P2711" i="1"/>
  <c r="R183" i="16" s="1"/>
  <c r="Q183" i="16"/>
  <c r="Q234" i="16"/>
  <c r="Q263" i="16"/>
  <c r="P2805" i="1"/>
  <c r="R277" i="16" s="1"/>
  <c r="Q277" i="16"/>
  <c r="Q287" i="16"/>
  <c r="P2845" i="1"/>
  <c r="R317" i="16" s="1"/>
  <c r="Q317" i="16"/>
  <c r="Q326" i="16"/>
  <c r="Q397" i="16"/>
  <c r="Q420" i="16"/>
  <c r="Q436" i="16"/>
  <c r="Q452" i="16"/>
  <c r="Q472" i="16"/>
  <c r="P2754" i="1"/>
  <c r="R226" i="16" s="1"/>
  <c r="Q226" i="16"/>
  <c r="O4260" i="1" s="1"/>
  <c r="Q226" i="39" s="1"/>
  <c r="Q298" i="16"/>
  <c r="P2833" i="1"/>
  <c r="R305" i="16" s="1"/>
  <c r="Q305" i="16"/>
  <c r="Q2833" i="1"/>
  <c r="Q408" i="16"/>
  <c r="O4442" i="1" s="1"/>
  <c r="Q408" i="39" s="1"/>
  <c r="Q465" i="16"/>
  <c r="O4499" i="1" s="1"/>
  <c r="Q465" i="39" s="1"/>
  <c r="Q117" i="17"/>
  <c r="Q181" i="17"/>
  <c r="Q356" i="17"/>
  <c r="Q490" i="17"/>
  <c r="Q42" i="17"/>
  <c r="O4076" i="1" s="1"/>
  <c r="Q42" i="39" s="1"/>
  <c r="Q65" i="17"/>
  <c r="Q139" i="17"/>
  <c r="R3169" i="1"/>
  <c r="Q229" i="17"/>
  <c r="P3364" i="1"/>
  <c r="R334" i="17" s="1"/>
  <c r="Q334" i="17"/>
  <c r="P3410" i="1"/>
  <c r="R380" i="17" s="1"/>
  <c r="Q380" i="17"/>
  <c r="R3410" i="1"/>
  <c r="Q50" i="17"/>
  <c r="O4084" i="1" s="1"/>
  <c r="Q50" i="39" s="1"/>
  <c r="P3239" i="1"/>
  <c r="R209" i="17" s="1"/>
  <c r="Q209" i="17"/>
  <c r="O4243" i="1" s="1"/>
  <c r="Q209" i="39" s="1"/>
  <c r="Q267" i="17"/>
  <c r="R3297" i="1"/>
  <c r="Q375" i="17"/>
  <c r="Q420" i="17"/>
  <c r="Q498" i="17"/>
  <c r="Q114" i="17"/>
  <c r="Q436" i="17"/>
  <c r="R2018" i="1"/>
  <c r="R2015" i="1"/>
  <c r="R2016" i="1"/>
  <c r="R2017" i="1"/>
  <c r="R2453" i="1"/>
  <c r="Q2321" i="1"/>
  <c r="Q2257" i="1"/>
  <c r="Q2071" i="1"/>
  <c r="Q2119" i="1"/>
  <c r="Q2143" i="1"/>
  <c r="Q2159" i="1"/>
  <c r="Q2191" i="1"/>
  <c r="Q2207" i="1"/>
  <c r="P2215" i="1"/>
  <c r="R189" i="15" s="1"/>
  <c r="S2215" i="1"/>
  <c r="AD2215" i="1"/>
  <c r="Z2215" i="1"/>
  <c r="V2215" i="1"/>
  <c r="AC2215" i="1"/>
  <c r="Y2215" i="1"/>
  <c r="U2215" i="1"/>
  <c r="AB2215" i="1"/>
  <c r="X2215" i="1"/>
  <c r="T2215" i="1"/>
  <c r="AE2215" i="1"/>
  <c r="AA2215" i="1"/>
  <c r="W2215" i="1"/>
  <c r="R2223" i="1"/>
  <c r="R2231" i="1"/>
  <c r="Q2267" i="1"/>
  <c r="R2299" i="1"/>
  <c r="Q2335" i="1"/>
  <c r="S2343" i="1"/>
  <c r="AE2343" i="1"/>
  <c r="AA2343" i="1"/>
  <c r="W2343" i="1"/>
  <c r="AD2343" i="1"/>
  <c r="Z2343" i="1"/>
  <c r="V2343" i="1"/>
  <c r="AC2343" i="1"/>
  <c r="Y2343" i="1"/>
  <c r="U2343" i="1"/>
  <c r="AB2343" i="1"/>
  <c r="X2343" i="1"/>
  <c r="T2343" i="1"/>
  <c r="Q2395" i="1"/>
  <c r="Q2403" i="1"/>
  <c r="Q2411" i="1"/>
  <c r="Q2521" i="1"/>
  <c r="Q2349" i="1"/>
  <c r="Q2221" i="1"/>
  <c r="Q2140" i="1"/>
  <c r="Q2228" i="1"/>
  <c r="Q2296" i="1"/>
  <c r="R2316" i="1"/>
  <c r="Q2360" i="1"/>
  <c r="R2368" i="1"/>
  <c r="Q2476" i="1"/>
  <c r="Q2508" i="1"/>
  <c r="Q2265" i="1"/>
  <c r="R2041" i="1"/>
  <c r="Q2385" i="1"/>
  <c r="R2417" i="1"/>
  <c r="R2433" i="1"/>
  <c r="Q2497" i="1"/>
  <c r="R2513" i="1"/>
  <c r="R2529" i="1"/>
  <c r="R2302" i="1"/>
  <c r="Q2370" i="1"/>
  <c r="Q2498" i="1"/>
  <c r="Q2214" i="1"/>
  <c r="R2274" i="1"/>
  <c r="Q2338" i="1"/>
  <c r="R2054" i="1"/>
  <c r="Q2326" i="1"/>
  <c r="R2634" i="1"/>
  <c r="R2754" i="1"/>
  <c r="R2559" i="1"/>
  <c r="R2591" i="1"/>
  <c r="Q2711" i="1"/>
  <c r="R2719" i="1"/>
  <c r="Q2731" i="1"/>
  <c r="Q2743" i="1"/>
  <c r="R2751" i="1"/>
  <c r="Q2763" i="1"/>
  <c r="Q2775" i="1"/>
  <c r="R2783" i="1"/>
  <c r="Q2859" i="1"/>
  <c r="Q2903" i="1"/>
  <c r="Q2987" i="1"/>
  <c r="R3007" i="1"/>
  <c r="Q3019" i="1"/>
  <c r="Q3031" i="1"/>
  <c r="Q2672" i="1"/>
  <c r="R2680" i="1"/>
  <c r="R2692" i="1"/>
  <c r="Q2704" i="1"/>
  <c r="Q2736" i="1"/>
  <c r="R2744" i="1"/>
  <c r="Q2768" i="1"/>
  <c r="R2776" i="1"/>
  <c r="R2828" i="1"/>
  <c r="R2868" i="1"/>
  <c r="R2900" i="1"/>
  <c r="R2992" i="1"/>
  <c r="R2537" i="1"/>
  <c r="Q2813" i="1"/>
  <c r="R2821" i="1"/>
  <c r="R2833" i="1"/>
  <c r="Q2845" i="1"/>
  <c r="R2853" i="1"/>
  <c r="Q2973" i="1"/>
  <c r="R3070" i="1"/>
  <c r="Q3078" i="1"/>
  <c r="Q3162" i="1"/>
  <c r="Q3226" i="1"/>
  <c r="Q3334" i="1"/>
  <c r="R3342" i="1"/>
  <c r="Q3418" i="1"/>
  <c r="R3470" i="1"/>
  <c r="Q3115" i="1"/>
  <c r="Q3255" i="1"/>
  <c r="Q3319" i="1"/>
  <c r="Q3447" i="1"/>
  <c r="R3052" i="1"/>
  <c r="Q3076" i="1"/>
  <c r="R3084" i="1"/>
  <c r="R3116" i="1"/>
  <c r="R3148" i="1"/>
  <c r="Q3172" i="1"/>
  <c r="R3180" i="1"/>
  <c r="R3212" i="1"/>
  <c r="R3244" i="1"/>
  <c r="Q3268" i="1"/>
  <c r="R3276" i="1"/>
  <c r="Q3300" i="1"/>
  <c r="R3308" i="1"/>
  <c r="Q3332" i="1"/>
  <c r="R3340" i="1"/>
  <c r="Q3364" i="1"/>
  <c r="R3372" i="1"/>
  <c r="Q3396" i="1"/>
  <c r="R3404" i="1"/>
  <c r="Q3428" i="1"/>
  <c r="R3436" i="1"/>
  <c r="Q3460" i="1"/>
  <c r="R3468" i="1"/>
  <c r="Q3492" i="1"/>
  <c r="R3500" i="1"/>
  <c r="Q3524" i="1"/>
  <c r="R3532" i="1"/>
  <c r="R3041" i="1"/>
  <c r="Q3073" i="1"/>
  <c r="Q3105" i="1"/>
  <c r="Q3169" i="1"/>
  <c r="R3221" i="1"/>
  <c r="R3357" i="1"/>
  <c r="R3417" i="1"/>
  <c r="R3425" i="1"/>
  <c r="R3477" i="1"/>
  <c r="Q3521" i="1"/>
  <c r="Q3529" i="1"/>
  <c r="Q3552" i="1"/>
  <c r="Q3692" i="1"/>
  <c r="Q3644" i="1"/>
  <c r="Q3604" i="1"/>
  <c r="Q3564" i="1"/>
  <c r="R3623" i="1"/>
  <c r="R3777" i="1"/>
  <c r="Q3801" i="1"/>
  <c r="R3809" i="1"/>
  <c r="R3821" i="1"/>
  <c r="Q3865" i="1"/>
  <c r="R4009" i="1"/>
  <c r="R4030" i="1"/>
  <c r="R3747" i="1"/>
  <c r="Q3724" i="1"/>
  <c r="R3732" i="1"/>
  <c r="R3944" i="1"/>
  <c r="R4036" i="1"/>
  <c r="R2273" i="1"/>
  <c r="P3212" i="1"/>
  <c r="R182" i="17" s="1"/>
  <c r="R3564" i="1"/>
  <c r="R3588" i="1"/>
  <c r="R3628" i="1"/>
  <c r="R3692" i="1"/>
  <c r="R3545" i="1"/>
  <c r="R3673" i="1"/>
  <c r="R2225" i="1"/>
  <c r="R2289" i="1"/>
  <c r="R2357" i="1"/>
  <c r="R2037" i="1"/>
  <c r="R2329" i="1"/>
  <c r="P2567" i="1"/>
  <c r="R39" i="16" s="1"/>
  <c r="R2409" i="1"/>
  <c r="Q2293" i="1"/>
  <c r="Q2309" i="1"/>
  <c r="P2013" i="1"/>
  <c r="R489" i="13" s="1"/>
  <c r="Z4527" i="1"/>
  <c r="U4527" i="1"/>
  <c r="AB4527" i="1"/>
  <c r="V4495" i="1"/>
  <c r="X4495" i="1"/>
  <c r="T4495" i="1"/>
  <c r="Y4463" i="1"/>
  <c r="T4463" i="1"/>
  <c r="AD4463" i="1"/>
  <c r="AC4391" i="1"/>
  <c r="X4391" i="1"/>
  <c r="W4391" i="1"/>
  <c r="AB4375" i="1"/>
  <c r="AA4375" i="1"/>
  <c r="V4375" i="1"/>
  <c r="AB4287" i="1"/>
  <c r="AA4287" i="1"/>
  <c r="V4287" i="1"/>
  <c r="X4215" i="1"/>
  <c r="W4215" i="1"/>
  <c r="AC4215" i="1"/>
  <c r="AD4103" i="1"/>
  <c r="Y4103" i="1"/>
  <c r="T4103" i="1"/>
  <c r="AC4087" i="1"/>
  <c r="X4087" i="1"/>
  <c r="W4087" i="1"/>
  <c r="V4071" i="1"/>
  <c r="AB4071" i="1"/>
  <c r="AA4071" i="1"/>
  <c r="AB4431" i="1"/>
  <c r="AA4431" i="1"/>
  <c r="V4431" i="1"/>
  <c r="AE1893" i="1"/>
  <c r="U1893" i="1"/>
  <c r="Z1893" i="1"/>
  <c r="X4271" i="1"/>
  <c r="W4271" i="1"/>
  <c r="AC4271" i="1"/>
  <c r="AC1549" i="1"/>
  <c r="T1549" i="1"/>
  <c r="AA1549" i="1"/>
  <c r="W2010" i="1"/>
  <c r="X2010" i="1"/>
  <c r="AC2010" i="1"/>
  <c r="T2006" i="1"/>
  <c r="Y2006" i="1"/>
  <c r="AD2006" i="1"/>
  <c r="AE2002" i="1"/>
  <c r="U2002" i="1"/>
  <c r="Z2002" i="1"/>
  <c r="AA1998" i="1"/>
  <c r="AB1998" i="1"/>
  <c r="V1998" i="1"/>
  <c r="W1994" i="1"/>
  <c r="X1994" i="1"/>
  <c r="AC1994" i="1"/>
  <c r="Z4480" i="1"/>
  <c r="AE4480" i="1"/>
  <c r="X4480" i="1"/>
  <c r="AD4476" i="1"/>
  <c r="U4476" i="1"/>
  <c r="AC4476" i="1"/>
  <c r="AA4472" i="1"/>
  <c r="T4472" i="1"/>
  <c r="W4472" i="1"/>
  <c r="U4468" i="1"/>
  <c r="AE4468" i="1"/>
  <c r="Z4468" i="1"/>
  <c r="Y4464" i="1"/>
  <c r="T4464" i="1"/>
  <c r="AD4464" i="1"/>
  <c r="AC4460" i="1"/>
  <c r="X4460" i="1"/>
  <c r="W4460" i="1"/>
  <c r="AB4448" i="1"/>
  <c r="AA4448" i="1"/>
  <c r="Z4448" i="1"/>
  <c r="U4444" i="1"/>
  <c r="AE4444" i="1"/>
  <c r="AD4444" i="1"/>
  <c r="AA1914" i="1"/>
  <c r="AB1914" i="1"/>
  <c r="V1914" i="1"/>
  <c r="W1910" i="1"/>
  <c r="X1910" i="1"/>
  <c r="AC1910" i="1"/>
  <c r="AB4416" i="1"/>
  <c r="AA4416" i="1"/>
  <c r="V4416" i="1"/>
  <c r="U4412" i="1"/>
  <c r="AE4412" i="1"/>
  <c r="Z4412" i="1"/>
  <c r="AA1898" i="1"/>
  <c r="AB1898" i="1"/>
  <c r="V1898" i="1"/>
  <c r="W1894" i="1"/>
  <c r="X1894" i="1"/>
  <c r="AC1894" i="1"/>
  <c r="T1890" i="1"/>
  <c r="Y1890" i="1"/>
  <c r="AD1890" i="1"/>
  <c r="U4396" i="1"/>
  <c r="AE4396" i="1"/>
  <c r="Z4396" i="1"/>
  <c r="Y4392" i="1"/>
  <c r="T4392" i="1"/>
  <c r="AD4392" i="1"/>
  <c r="AC4388" i="1"/>
  <c r="X4388" i="1"/>
  <c r="W4388" i="1"/>
  <c r="AB4360" i="1"/>
  <c r="AA4360" i="1"/>
  <c r="V4360" i="1"/>
  <c r="U4356" i="1"/>
  <c r="AE4356" i="1"/>
  <c r="Z4356" i="1"/>
  <c r="Y4352" i="1"/>
  <c r="T4352" i="1"/>
  <c r="AD4352" i="1"/>
  <c r="AC4348" i="1"/>
  <c r="X4348" i="1"/>
  <c r="W4348" i="1"/>
  <c r="AB4340" i="1"/>
  <c r="AA4340" i="1"/>
  <c r="V4340" i="1"/>
  <c r="U4336" i="1"/>
  <c r="AE4336" i="1"/>
  <c r="Z4336" i="1"/>
  <c r="AA1822" i="1"/>
  <c r="AB1822" i="1"/>
  <c r="V1822" i="1"/>
  <c r="AC4328" i="1"/>
  <c r="X4328" i="1"/>
  <c r="W4328" i="1"/>
  <c r="AE4320" i="1"/>
  <c r="Z4320" i="1"/>
  <c r="U4320" i="1"/>
  <c r="T4316" i="1"/>
  <c r="AD4316" i="1"/>
  <c r="Y4316" i="1"/>
  <c r="X4312" i="1"/>
  <c r="W4312" i="1"/>
  <c r="AC4312" i="1"/>
  <c r="W1786" i="1"/>
  <c r="X1786" i="1"/>
  <c r="AC1786" i="1"/>
  <c r="AE4284" i="1"/>
  <c r="Z4284" i="1"/>
  <c r="U4284" i="1"/>
  <c r="AE1762" i="1"/>
  <c r="U1762" i="1"/>
  <c r="Z1762" i="1"/>
  <c r="Y1758" i="1"/>
  <c r="AD1758" i="1"/>
  <c r="AA1758" i="1"/>
  <c r="U1754" i="1"/>
  <c r="Z1754" i="1"/>
  <c r="AB1754" i="1"/>
  <c r="V1746" i="1"/>
  <c r="X1746" i="1"/>
  <c r="W1746" i="1"/>
  <c r="AC1742" i="1"/>
  <c r="T1742" i="1"/>
  <c r="AE1742" i="1"/>
  <c r="Y1738" i="1"/>
  <c r="AD1738" i="1"/>
  <c r="AA1738" i="1"/>
  <c r="U1734" i="1"/>
  <c r="Z1734" i="1"/>
  <c r="AB1734" i="1"/>
  <c r="V1722" i="1"/>
  <c r="X1722" i="1"/>
  <c r="W1722" i="1"/>
  <c r="AC1718" i="1"/>
  <c r="T1718" i="1"/>
  <c r="AE1718" i="1"/>
  <c r="Y1714" i="1"/>
  <c r="AD1714" i="1"/>
  <c r="AA1714" i="1"/>
  <c r="U1710" i="1"/>
  <c r="Z1710" i="1"/>
  <c r="AB1710" i="1"/>
  <c r="V1706" i="1"/>
  <c r="X1706" i="1"/>
  <c r="W1706" i="1"/>
  <c r="AC1698" i="1"/>
  <c r="T1698" i="1"/>
  <c r="AE1698" i="1"/>
  <c r="Z4204" i="1"/>
  <c r="U4204" i="1"/>
  <c r="AE4204" i="1"/>
  <c r="AD4200" i="1"/>
  <c r="Y4200" i="1"/>
  <c r="T4200" i="1"/>
  <c r="AC4196" i="1"/>
  <c r="X4196" i="1"/>
  <c r="W4196" i="1"/>
  <c r="V4192" i="1"/>
  <c r="AB4192" i="1"/>
  <c r="AA4192" i="1"/>
  <c r="Z4120" i="1"/>
  <c r="U4120" i="1"/>
  <c r="AE4120" i="1"/>
  <c r="AC1590" i="1"/>
  <c r="T1590" i="1"/>
  <c r="AE1590" i="1"/>
  <c r="Y1586" i="1"/>
  <c r="AD1586" i="1"/>
  <c r="AA1586" i="1"/>
  <c r="U1582" i="1"/>
  <c r="Z1582" i="1"/>
  <c r="AB1582" i="1"/>
  <c r="V1578" i="1"/>
  <c r="X1578" i="1"/>
  <c r="W1578" i="1"/>
  <c r="AC1574" i="1"/>
  <c r="T1574" i="1"/>
  <c r="AE1574" i="1"/>
  <c r="Y1570" i="1"/>
  <c r="AD1570" i="1"/>
  <c r="AA1570" i="1"/>
  <c r="U1566" i="1"/>
  <c r="Z1566" i="1"/>
  <c r="AB1566" i="1"/>
  <c r="V1558" i="1"/>
  <c r="X1558" i="1"/>
  <c r="W1558" i="1"/>
  <c r="W3732" i="1"/>
  <c r="AC3732" i="1"/>
  <c r="X3732" i="1"/>
  <c r="AD3623" i="1"/>
  <c r="T3623" i="1"/>
  <c r="Z3568" i="1"/>
  <c r="U3568" i="1"/>
  <c r="AE3568" i="1"/>
  <c r="V2159" i="1"/>
  <c r="AE2159" i="1"/>
  <c r="X2159" i="1"/>
  <c r="Z2063" i="1"/>
  <c r="U2063" i="1"/>
  <c r="AB2063" i="1"/>
  <c r="W2498" i="1"/>
  <c r="AC2498" i="1"/>
  <c r="X2498" i="1"/>
  <c r="AA2482" i="1"/>
  <c r="V2482" i="1"/>
  <c r="AB2482" i="1"/>
  <c r="AA2325" i="1"/>
  <c r="V2325" i="1"/>
  <c r="AB2325" i="1"/>
  <c r="Z2167" i="1"/>
  <c r="U2167" i="1"/>
  <c r="AB2167" i="1"/>
  <c r="AD2135" i="1"/>
  <c r="W2135" i="1"/>
  <c r="W2079" i="1"/>
  <c r="Z2041" i="1"/>
  <c r="U2041" i="1"/>
  <c r="X2041" i="1"/>
  <c r="AD2992" i="1"/>
  <c r="T2992" i="1"/>
  <c r="AD2924" i="1"/>
  <c r="Y2924" i="1"/>
  <c r="T2924" i="1"/>
  <c r="Y2868" i="1"/>
  <c r="AA2767" i="1"/>
  <c r="AB2767" i="1"/>
  <c r="AE2643" i="1"/>
  <c r="Z2643" i="1"/>
  <c r="U2643" i="1"/>
  <c r="AD2620" i="1"/>
  <c r="Y2620" i="1"/>
  <c r="T2620" i="1"/>
  <c r="AD3535" i="1"/>
  <c r="Y3535" i="1"/>
  <c r="T3535" i="1"/>
  <c r="V3334" i="1"/>
  <c r="AB3334" i="1"/>
  <c r="AA3334" i="1"/>
  <c r="U3297" i="1"/>
  <c r="AE3297" i="1"/>
  <c r="AD2357" i="1"/>
  <c r="Y2357" i="1"/>
  <c r="T2357" i="1"/>
  <c r="AC2334" i="1"/>
  <c r="AC2254" i="1"/>
  <c r="X2254" i="1"/>
  <c r="W2254" i="1"/>
  <c r="AD3016" i="1"/>
  <c r="Y3016" i="1"/>
  <c r="T3016" i="1"/>
  <c r="U2931" i="1"/>
  <c r="X2884" i="1"/>
  <c r="W2728" i="1"/>
  <c r="AC2728" i="1"/>
  <c r="X2728" i="1"/>
  <c r="AA2720" i="1"/>
  <c r="V2720" i="1"/>
  <c r="AB2720" i="1"/>
  <c r="Z3365" i="1"/>
  <c r="U3365" i="1"/>
  <c r="AE3365" i="1"/>
  <c r="AD3350" i="1"/>
  <c r="Y3350" i="1"/>
  <c r="T3350" i="1"/>
  <c r="AC3592" i="1"/>
  <c r="X3592" i="1"/>
  <c r="W3592" i="1"/>
  <c r="AC2450" i="1"/>
  <c r="AA2434" i="1"/>
  <c r="V2434" i="1"/>
  <c r="AB2434" i="1"/>
  <c r="AA2381" i="1"/>
  <c r="V2381" i="1"/>
  <c r="AB2381" i="1"/>
  <c r="AD2341" i="1"/>
  <c r="Y2341" i="1"/>
  <c r="T2341" i="1"/>
  <c r="W2309" i="1"/>
  <c r="AC2309" i="1"/>
  <c r="X2309" i="1"/>
  <c r="AE2293" i="1"/>
  <c r="Z2293" i="1"/>
  <c r="U2293" i="1"/>
  <c r="V2222" i="1"/>
  <c r="AA2222" i="1"/>
  <c r="AC2199" i="1"/>
  <c r="AA2199" i="1"/>
  <c r="T2199" i="1"/>
  <c r="V2191" i="1"/>
  <c r="AE2191" i="1"/>
  <c r="X2191" i="1"/>
  <c r="U2183" i="1"/>
  <c r="W2175" i="1"/>
  <c r="V2143" i="1"/>
  <c r="AE2143" i="1"/>
  <c r="X2143" i="1"/>
  <c r="Z2127" i="1"/>
  <c r="U2127" i="1"/>
  <c r="AB2127" i="1"/>
  <c r="AD2119" i="1"/>
  <c r="Y2119" i="1"/>
  <c r="W2119" i="1"/>
  <c r="V2071" i="1"/>
  <c r="AE2071" i="1"/>
  <c r="X2071" i="1"/>
  <c r="W2837" i="1"/>
  <c r="AC2837" i="1"/>
  <c r="X2837" i="1"/>
  <c r="T2791" i="1"/>
  <c r="AA2783" i="1"/>
  <c r="V2783" i="1"/>
  <c r="AB2783" i="1"/>
  <c r="AA2775" i="1"/>
  <c r="V2775" i="1"/>
  <c r="AB2775" i="1"/>
  <c r="AE2744" i="1"/>
  <c r="Z2744" i="1"/>
  <c r="U2744" i="1"/>
  <c r="V3521" i="1"/>
  <c r="AB3521" i="1"/>
  <c r="AA3521" i="1"/>
  <c r="AD3462" i="1"/>
  <c r="Y3462" i="1"/>
  <c r="T3462" i="1"/>
  <c r="AD3402" i="1"/>
  <c r="Y3402" i="1"/>
  <c r="T3402" i="1"/>
  <c r="V3379" i="1"/>
  <c r="AB3379" i="1"/>
  <c r="AA3379" i="1"/>
  <c r="Y2286" i="1"/>
  <c r="AD3008" i="1"/>
  <c r="Y3008" i="1"/>
  <c r="T3008" i="1"/>
  <c r="Z3529" i="1"/>
  <c r="U3529" i="1"/>
  <c r="AE3529" i="1"/>
  <c r="AD3493" i="1"/>
  <c r="Y3493" i="1"/>
  <c r="T3493" i="1"/>
  <c r="AC3470" i="1"/>
  <c r="X3470" i="1"/>
  <c r="W3470" i="1"/>
  <c r="Y3433" i="1"/>
  <c r="T3433" i="1"/>
  <c r="Z3234" i="1"/>
  <c r="U3234" i="1"/>
  <c r="AE3234" i="1"/>
  <c r="AE3647" i="1"/>
  <c r="Z3647" i="1"/>
  <c r="U3647" i="1"/>
  <c r="AD3041" i="1"/>
  <c r="Y3041" i="1"/>
  <c r="T3041" i="1"/>
  <c r="AE3169" i="1"/>
  <c r="Z3169" i="1"/>
  <c r="U3169" i="1"/>
  <c r="P1969" i="1"/>
  <c r="R445" i="13" s="1"/>
  <c r="P1937" i="1"/>
  <c r="R413" i="13" s="1"/>
  <c r="P1901" i="1"/>
  <c r="R377" i="13" s="1"/>
  <c r="P1861" i="1"/>
  <c r="R337" i="13" s="1"/>
  <c r="P1837" i="1"/>
  <c r="R313" i="13" s="1"/>
  <c r="P1809" i="1"/>
  <c r="R285" i="13" s="1"/>
  <c r="P1777" i="1"/>
  <c r="R253" i="13" s="1"/>
  <c r="P1757" i="1"/>
  <c r="R233" i="13" s="1"/>
  <c r="P1737" i="1"/>
  <c r="R213" i="13" s="1"/>
  <c r="P1717" i="1"/>
  <c r="R193" i="13" s="1"/>
  <c r="P1701" i="1"/>
  <c r="R177" i="13" s="1"/>
  <c r="P1685" i="1"/>
  <c r="R161" i="13" s="1"/>
  <c r="P1669" i="1"/>
  <c r="R145" i="13" s="1"/>
  <c r="P1653" i="1"/>
  <c r="R129" i="13" s="1"/>
  <c r="P1637" i="1"/>
  <c r="R113" i="13" s="1"/>
  <c r="P1621" i="1"/>
  <c r="R97" i="13" s="1"/>
  <c r="P1605" i="1"/>
  <c r="R81" i="13" s="1"/>
  <c r="P1589" i="1"/>
  <c r="R65" i="13" s="1"/>
  <c r="P1573" i="1"/>
  <c r="R49" i="13" s="1"/>
  <c r="P1557" i="1"/>
  <c r="R33" i="13" s="1"/>
  <c r="P1541" i="1"/>
  <c r="R17" i="13" s="1"/>
  <c r="P2560" i="1"/>
  <c r="R32" i="16" s="1"/>
  <c r="P2612" i="1"/>
  <c r="R84" i="16" s="1"/>
  <c r="P3848" i="1"/>
  <c r="R316" i="18" s="1"/>
  <c r="P2412" i="1"/>
  <c r="R386" i="15" s="1"/>
  <c r="P3008" i="1"/>
  <c r="R480" i="16" s="1"/>
  <c r="P2839" i="1"/>
  <c r="R311" i="16" s="1"/>
  <c r="P2285" i="1"/>
  <c r="R259" i="15" s="1"/>
  <c r="P3856" i="1"/>
  <c r="R324" i="18" s="1"/>
  <c r="P3785" i="1"/>
  <c r="R253" i="18" s="1"/>
  <c r="P3936" i="1"/>
  <c r="R404" i="18" s="1"/>
  <c r="P2376" i="1"/>
  <c r="R350" i="15" s="1"/>
  <c r="P2751" i="1"/>
  <c r="R223" i="16" s="1"/>
  <c r="P2719" i="1"/>
  <c r="R191" i="16" s="1"/>
  <c r="P3499" i="1"/>
  <c r="R469" i="17" s="1"/>
  <c r="P3478" i="1"/>
  <c r="R448" i="17" s="1"/>
  <c r="P3462" i="1"/>
  <c r="R432" i="17" s="1"/>
  <c r="P3426" i="1"/>
  <c r="R396" i="17" s="1"/>
  <c r="P3342" i="1"/>
  <c r="R312" i="17" s="1"/>
  <c r="P3196" i="1"/>
  <c r="R166" i="17" s="1"/>
  <c r="P3164" i="1"/>
  <c r="R134" i="17" s="1"/>
  <c r="P3119" i="1"/>
  <c r="R89" i="17" s="1"/>
  <c r="P3104" i="1"/>
  <c r="R74" i="17" s="1"/>
  <c r="P4036" i="1"/>
  <c r="R504" i="18" s="1"/>
  <c r="P4009" i="1"/>
  <c r="R477" i="18" s="1"/>
  <c r="P4001" i="1"/>
  <c r="R469" i="18" s="1"/>
  <c r="P3782" i="1"/>
  <c r="R250" i="18" s="1"/>
  <c r="P2643" i="1"/>
  <c r="R115" i="16" s="1"/>
  <c r="P2735" i="1"/>
  <c r="R207" i="16" s="1"/>
  <c r="P3168" i="1"/>
  <c r="R138" i="17" s="1"/>
  <c r="P3864" i="1"/>
  <c r="R332" i="18" s="1"/>
  <c r="P3732" i="1"/>
  <c r="R200" i="18" s="1"/>
  <c r="P3677" i="1"/>
  <c r="R145" i="18" s="1"/>
  <c r="P3665" i="1"/>
  <c r="R133" i="18" s="1"/>
  <c r="P3044" i="1"/>
  <c r="R14" i="17" s="1"/>
  <c r="P2434" i="1"/>
  <c r="R408" i="15" s="1"/>
  <c r="P2310" i="1"/>
  <c r="R284" i="15" s="1"/>
  <c r="V4527" i="1"/>
  <c r="X4527" i="1"/>
  <c r="T4527" i="1"/>
  <c r="AC4495" i="1"/>
  <c r="AE4495" i="1"/>
  <c r="AA4495" i="1"/>
  <c r="U4463" i="1"/>
  <c r="AE4463" i="1"/>
  <c r="Z4463" i="1"/>
  <c r="Y4391" i="1"/>
  <c r="T4391" i="1"/>
  <c r="AD4391" i="1"/>
  <c r="AC4375" i="1"/>
  <c r="X4375" i="1"/>
  <c r="W4375" i="1"/>
  <c r="X4287" i="1"/>
  <c r="W4287" i="1"/>
  <c r="AC4287" i="1"/>
  <c r="T4215" i="1"/>
  <c r="AD4215" i="1"/>
  <c r="Y4215" i="1"/>
  <c r="Z4103" i="1"/>
  <c r="U4103" i="1"/>
  <c r="AE4103" i="1"/>
  <c r="AD4087" i="1"/>
  <c r="Y4087" i="1"/>
  <c r="T4087" i="1"/>
  <c r="AC4071" i="1"/>
  <c r="X4071" i="1"/>
  <c r="W4071" i="1"/>
  <c r="AC4431" i="1"/>
  <c r="X4431" i="1"/>
  <c r="W4431" i="1"/>
  <c r="T1893" i="1"/>
  <c r="Y1893" i="1"/>
  <c r="AD1893" i="1"/>
  <c r="T4271" i="1"/>
  <c r="AD4271" i="1"/>
  <c r="Y4271" i="1"/>
  <c r="V1549" i="1"/>
  <c r="X1549" i="1"/>
  <c r="AE1549" i="1"/>
  <c r="AA2010" i="1"/>
  <c r="AB2010" i="1"/>
  <c r="V2010" i="1"/>
  <c r="W2006" i="1"/>
  <c r="X2006" i="1"/>
  <c r="AC2006" i="1"/>
  <c r="T2002" i="1"/>
  <c r="Y2002" i="1"/>
  <c r="AD2002" i="1"/>
  <c r="AE1998" i="1"/>
  <c r="U1998" i="1"/>
  <c r="Z1998" i="1"/>
  <c r="AA1994" i="1"/>
  <c r="AB1994" i="1"/>
  <c r="V1994" i="1"/>
  <c r="V4480" i="1"/>
  <c r="Y4480" i="1"/>
  <c r="AB4480" i="1"/>
  <c r="Z4476" i="1"/>
  <c r="AE4476" i="1"/>
  <c r="X4476" i="1"/>
  <c r="AD4472" i="1"/>
  <c r="U4472" i="1"/>
  <c r="AC4472" i="1"/>
  <c r="AB4468" i="1"/>
  <c r="AA4468" i="1"/>
  <c r="V4468" i="1"/>
  <c r="U4464" i="1"/>
  <c r="AE4464" i="1"/>
  <c r="Z4464" i="1"/>
  <c r="Y4460" i="1"/>
  <c r="T4460" i="1"/>
  <c r="AD4460" i="1"/>
  <c r="AC4448" i="1"/>
  <c r="X4448" i="1"/>
  <c r="W4448" i="1"/>
  <c r="AB4444" i="1"/>
  <c r="AA4444" i="1"/>
  <c r="Z4444" i="1"/>
  <c r="AE1914" i="1"/>
  <c r="U1914" i="1"/>
  <c r="Z1914" i="1"/>
  <c r="AA1910" i="1"/>
  <c r="AB1910" i="1"/>
  <c r="V1910" i="1"/>
  <c r="AC4416" i="1"/>
  <c r="X4416" i="1"/>
  <c r="W4416" i="1"/>
  <c r="AB4412" i="1"/>
  <c r="AA4412" i="1"/>
  <c r="V4412" i="1"/>
  <c r="AE1898" i="1"/>
  <c r="U1898" i="1"/>
  <c r="Z1898" i="1"/>
  <c r="AA1894" i="1"/>
  <c r="AB1894" i="1"/>
  <c r="V1894" i="1"/>
  <c r="W1890" i="1"/>
  <c r="X1890" i="1"/>
  <c r="AC1890" i="1"/>
  <c r="AB4396" i="1"/>
  <c r="AA4396" i="1"/>
  <c r="V4396" i="1"/>
  <c r="U4392" i="1"/>
  <c r="AE4392" i="1"/>
  <c r="Z4392" i="1"/>
  <c r="Y4388" i="1"/>
  <c r="T4388" i="1"/>
  <c r="AD4388" i="1"/>
  <c r="AC4360" i="1"/>
  <c r="X4360" i="1"/>
  <c r="W4360" i="1"/>
  <c r="AB4356" i="1"/>
  <c r="AA4356" i="1"/>
  <c r="V4356" i="1"/>
  <c r="U4352" i="1"/>
  <c r="AE4352" i="1"/>
  <c r="Z4352" i="1"/>
  <c r="Y4348" i="1"/>
  <c r="T4348" i="1"/>
  <c r="AD4348" i="1"/>
  <c r="AC4340" i="1"/>
  <c r="X4340" i="1"/>
  <c r="W4340" i="1"/>
  <c r="AB4336" i="1"/>
  <c r="AA4336" i="1"/>
  <c r="V4336" i="1"/>
  <c r="AE1822" i="1"/>
  <c r="U1822" i="1"/>
  <c r="Z1822" i="1"/>
  <c r="Y4328" i="1"/>
  <c r="T4328" i="1"/>
  <c r="AD4328" i="1"/>
  <c r="AB4320" i="1"/>
  <c r="AA4320" i="1"/>
  <c r="V4320" i="1"/>
  <c r="AE4316" i="1"/>
  <c r="Z4316" i="1"/>
  <c r="U4316" i="1"/>
  <c r="T4312" i="1"/>
  <c r="AD4312" i="1"/>
  <c r="Y4312" i="1"/>
  <c r="AA1786" i="1"/>
  <c r="AB1786" i="1"/>
  <c r="V1786" i="1"/>
  <c r="AB4284" i="1"/>
  <c r="AA4284" i="1"/>
  <c r="V4284" i="1"/>
  <c r="T1762" i="1"/>
  <c r="Y1762" i="1"/>
  <c r="AD1762" i="1"/>
  <c r="AC1758" i="1"/>
  <c r="T1758" i="1"/>
  <c r="AE1758" i="1"/>
  <c r="Y1754" i="1"/>
  <c r="AD1754" i="1"/>
  <c r="AA1754" i="1"/>
  <c r="U1746" i="1"/>
  <c r="Z1746" i="1"/>
  <c r="AB1746" i="1"/>
  <c r="V1742" i="1"/>
  <c r="X1742" i="1"/>
  <c r="W1742" i="1"/>
  <c r="AC1738" i="1"/>
  <c r="T1738" i="1"/>
  <c r="AE1738" i="1"/>
  <c r="Y1734" i="1"/>
  <c r="AD1734" i="1"/>
  <c r="AA1734" i="1"/>
  <c r="U1722" i="1"/>
  <c r="Z1722" i="1"/>
  <c r="AB1722" i="1"/>
  <c r="V1718" i="1"/>
  <c r="X1718" i="1"/>
  <c r="W1718" i="1"/>
  <c r="AC1714" i="1"/>
  <c r="T1714" i="1"/>
  <c r="AE1714" i="1"/>
  <c r="Y1710" i="1"/>
  <c r="AD1710" i="1"/>
  <c r="AA1710" i="1"/>
  <c r="U1706" i="1"/>
  <c r="Z1706" i="1"/>
  <c r="AB1706" i="1"/>
  <c r="V1698" i="1"/>
  <c r="X1698" i="1"/>
  <c r="W1698" i="1"/>
  <c r="V4204" i="1"/>
  <c r="AB4204" i="1"/>
  <c r="AA4204" i="1"/>
  <c r="Z4200" i="1"/>
  <c r="U4200" i="1"/>
  <c r="AE4200" i="1"/>
  <c r="AD4196" i="1"/>
  <c r="Y4196" i="1"/>
  <c r="T4196" i="1"/>
  <c r="AC4192" i="1"/>
  <c r="X4192" i="1"/>
  <c r="W4192" i="1"/>
  <c r="V4120" i="1"/>
  <c r="AB4120" i="1"/>
  <c r="AA4120" i="1"/>
  <c r="V1590" i="1"/>
  <c r="X1590" i="1"/>
  <c r="W1590" i="1"/>
  <c r="AC1586" i="1"/>
  <c r="T1586" i="1"/>
  <c r="AE1586" i="1"/>
  <c r="Y1582" i="1"/>
  <c r="AD1582" i="1"/>
  <c r="AA1582" i="1"/>
  <c r="U1578" i="1"/>
  <c r="Z1578" i="1"/>
  <c r="AB1578" i="1"/>
  <c r="V1574" i="1"/>
  <c r="X1574" i="1"/>
  <c r="W1574" i="1"/>
  <c r="AC1570" i="1"/>
  <c r="T1570" i="1"/>
  <c r="AE1570" i="1"/>
  <c r="Y1566" i="1"/>
  <c r="AD1566" i="1"/>
  <c r="AA1566" i="1"/>
  <c r="U1558" i="1"/>
  <c r="Z1558" i="1"/>
  <c r="AB1558" i="1"/>
  <c r="AB3769" i="1"/>
  <c r="AD3732" i="1"/>
  <c r="Y3732" i="1"/>
  <c r="T3732" i="1"/>
  <c r="Z3623" i="1"/>
  <c r="U3623" i="1"/>
  <c r="AE3623" i="1"/>
  <c r="V3568" i="1"/>
  <c r="AB3568" i="1"/>
  <c r="AA3568" i="1"/>
  <c r="AC2159" i="1"/>
  <c r="AA2159" i="1"/>
  <c r="T2159" i="1"/>
  <c r="V2063" i="1"/>
  <c r="AE2063" i="1"/>
  <c r="X2063" i="1"/>
  <c r="AD2498" i="1"/>
  <c r="Y2498" i="1"/>
  <c r="T2498" i="1"/>
  <c r="W2482" i="1"/>
  <c r="AC2482" i="1"/>
  <c r="X2482" i="1"/>
  <c r="W2325" i="1"/>
  <c r="AC2325" i="1"/>
  <c r="X2325" i="1"/>
  <c r="V2167" i="1"/>
  <c r="AE2167" i="1"/>
  <c r="X2167" i="1"/>
  <c r="Z2135" i="1"/>
  <c r="U2135" i="1"/>
  <c r="AB2135" i="1"/>
  <c r="T2095" i="1"/>
  <c r="AE2087" i="1"/>
  <c r="V2041" i="1"/>
  <c r="AE2041" i="1"/>
  <c r="T2041" i="1"/>
  <c r="AE2992" i="1"/>
  <c r="Z2992" i="1"/>
  <c r="U2992" i="1"/>
  <c r="AE2924" i="1"/>
  <c r="Z2924" i="1"/>
  <c r="U2924" i="1"/>
  <c r="AE2868" i="1"/>
  <c r="Z2868" i="1"/>
  <c r="U2868" i="1"/>
  <c r="AC2767" i="1"/>
  <c r="X2767" i="1"/>
  <c r="U2759" i="1"/>
  <c r="AA2643" i="1"/>
  <c r="V2643" i="1"/>
  <c r="AB2643" i="1"/>
  <c r="AE2620" i="1"/>
  <c r="Z2620" i="1"/>
  <c r="U2620" i="1"/>
  <c r="Z3535" i="1"/>
  <c r="U3535" i="1"/>
  <c r="AE3535" i="1"/>
  <c r="AD3425" i="1"/>
  <c r="AC3334" i="1"/>
  <c r="X3334" i="1"/>
  <c r="W3334" i="1"/>
  <c r="AE2357" i="1"/>
  <c r="Z2357" i="1"/>
  <c r="U2357" i="1"/>
  <c r="AD2334" i="1"/>
  <c r="Y2334" i="1"/>
  <c r="T2334" i="1"/>
  <c r="AD2254" i="1"/>
  <c r="Y2254" i="1"/>
  <c r="T2254" i="1"/>
  <c r="AE3016" i="1"/>
  <c r="Z3016" i="1"/>
  <c r="U3016" i="1"/>
  <c r="AD2884" i="1"/>
  <c r="AD2728" i="1"/>
  <c r="Y2728" i="1"/>
  <c r="T2728" i="1"/>
  <c r="W2720" i="1"/>
  <c r="AC2720" i="1"/>
  <c r="X2720" i="1"/>
  <c r="V3365" i="1"/>
  <c r="AB3365" i="1"/>
  <c r="AA3365" i="1"/>
  <c r="Z3350" i="1"/>
  <c r="U3350" i="1"/>
  <c r="AE3350" i="1"/>
  <c r="AD3592" i="1"/>
  <c r="Y3592" i="1"/>
  <c r="T3592" i="1"/>
  <c r="AD2450" i="1"/>
  <c r="T2450" i="1"/>
  <c r="W2434" i="1"/>
  <c r="AC2434" i="1"/>
  <c r="X2434" i="1"/>
  <c r="W2381" i="1"/>
  <c r="AC2381" i="1"/>
  <c r="X2381" i="1"/>
  <c r="AE2341" i="1"/>
  <c r="Z2341" i="1"/>
  <c r="U2341" i="1"/>
  <c r="AD2309" i="1"/>
  <c r="Y2309" i="1"/>
  <c r="T2309" i="1"/>
  <c r="AA2293" i="1"/>
  <c r="V2293" i="1"/>
  <c r="AB2293" i="1"/>
  <c r="Z2270" i="1"/>
  <c r="U2270" i="1"/>
  <c r="X2222" i="1"/>
  <c r="W2222" i="1"/>
  <c r="AD2199" i="1"/>
  <c r="Y2199" i="1"/>
  <c r="W2199" i="1"/>
  <c r="AC2191" i="1"/>
  <c r="AA2191" i="1"/>
  <c r="T2191" i="1"/>
  <c r="V2183" i="1"/>
  <c r="AE2183" i="1"/>
  <c r="X2183" i="1"/>
  <c r="AC2143" i="1"/>
  <c r="AA2143" i="1"/>
  <c r="T2143" i="1"/>
  <c r="V2127" i="1"/>
  <c r="AE2127" i="1"/>
  <c r="X2127" i="1"/>
  <c r="Z2119" i="1"/>
  <c r="U2119" i="1"/>
  <c r="AB2119" i="1"/>
  <c r="AC2071" i="1"/>
  <c r="AA2071" i="1"/>
  <c r="T2071" i="1"/>
  <c r="AD2837" i="1"/>
  <c r="Y2837" i="1"/>
  <c r="T2837" i="1"/>
  <c r="W2783" i="1"/>
  <c r="AC2783" i="1"/>
  <c r="X2783" i="1"/>
  <c r="W2775" i="1"/>
  <c r="AC2775" i="1"/>
  <c r="X2775" i="1"/>
  <c r="AA2744" i="1"/>
  <c r="V2744" i="1"/>
  <c r="AB2744" i="1"/>
  <c r="AC3521" i="1"/>
  <c r="X3521" i="1"/>
  <c r="W3521" i="1"/>
  <c r="V3485" i="1"/>
  <c r="AB3485" i="1"/>
  <c r="AA3485" i="1"/>
  <c r="Z3462" i="1"/>
  <c r="U3462" i="1"/>
  <c r="AE3462" i="1"/>
  <c r="Z3402" i="1"/>
  <c r="U3402" i="1"/>
  <c r="AE3402" i="1"/>
  <c r="V3357" i="1"/>
  <c r="AA3357" i="1"/>
  <c r="AE2286" i="1"/>
  <c r="AE3008" i="1"/>
  <c r="Z3008" i="1"/>
  <c r="U3008" i="1"/>
  <c r="V3529" i="1"/>
  <c r="AB3529" i="1"/>
  <c r="AA3529" i="1"/>
  <c r="Z3493" i="1"/>
  <c r="U3493" i="1"/>
  <c r="AE3493" i="1"/>
  <c r="AD3470" i="1"/>
  <c r="Y3470" i="1"/>
  <c r="T3470" i="1"/>
  <c r="Z3433" i="1"/>
  <c r="U3433" i="1"/>
  <c r="AE3433" i="1"/>
  <c r="V3234" i="1"/>
  <c r="AB3234" i="1"/>
  <c r="AA3234" i="1"/>
  <c r="AA3647" i="1"/>
  <c r="V3647" i="1"/>
  <c r="AB3647" i="1"/>
  <c r="AE3041" i="1"/>
  <c r="Z3041" i="1"/>
  <c r="U3041" i="1"/>
  <c r="AA3169" i="1"/>
  <c r="V3169" i="1"/>
  <c r="AB3169" i="1"/>
  <c r="AC4527" i="1"/>
  <c r="AE4527" i="1"/>
  <c r="AA4527" i="1"/>
  <c r="AD4495" i="1"/>
  <c r="Y4495" i="1"/>
  <c r="W4495" i="1"/>
  <c r="AB4463" i="1"/>
  <c r="AA4463" i="1"/>
  <c r="V4463" i="1"/>
  <c r="U4391" i="1"/>
  <c r="AE4391" i="1"/>
  <c r="Z4391" i="1"/>
  <c r="Y4375" i="1"/>
  <c r="T4375" i="1"/>
  <c r="AD4375" i="1"/>
  <c r="T4287" i="1"/>
  <c r="AD4287" i="1"/>
  <c r="Y4287" i="1"/>
  <c r="AE4215" i="1"/>
  <c r="Z4215" i="1"/>
  <c r="U4215" i="1"/>
  <c r="V4103" i="1"/>
  <c r="AB4103" i="1"/>
  <c r="AA4103" i="1"/>
  <c r="Z4087" i="1"/>
  <c r="U4087" i="1"/>
  <c r="AE4087" i="1"/>
  <c r="AD4071" i="1"/>
  <c r="Y4071" i="1"/>
  <c r="T4071" i="1"/>
  <c r="Y4431" i="1"/>
  <c r="T4431" i="1"/>
  <c r="AD4431" i="1"/>
  <c r="W1893" i="1"/>
  <c r="X1893" i="1"/>
  <c r="AC1893" i="1"/>
  <c r="AE4271" i="1"/>
  <c r="Z4271" i="1"/>
  <c r="U4271" i="1"/>
  <c r="U1549" i="1"/>
  <c r="Z1549" i="1"/>
  <c r="AB1549" i="1"/>
  <c r="AE2010" i="1"/>
  <c r="U2010" i="1"/>
  <c r="Z2010" i="1"/>
  <c r="AA2006" i="1"/>
  <c r="AB2006" i="1"/>
  <c r="V2006" i="1"/>
  <c r="W2002" i="1"/>
  <c r="X2002" i="1"/>
  <c r="AC2002" i="1"/>
  <c r="T1998" i="1"/>
  <c r="Y1998" i="1"/>
  <c r="AD1998" i="1"/>
  <c r="AE1994" i="1"/>
  <c r="U1994" i="1"/>
  <c r="Z1994" i="1"/>
  <c r="AA4480" i="1"/>
  <c r="T4480" i="1"/>
  <c r="W4480" i="1"/>
  <c r="V4476" i="1"/>
  <c r="Y4476" i="1"/>
  <c r="AB4476" i="1"/>
  <c r="Z4472" i="1"/>
  <c r="AE4472" i="1"/>
  <c r="X4472" i="1"/>
  <c r="AC4468" i="1"/>
  <c r="X4468" i="1"/>
  <c r="W4468" i="1"/>
  <c r="AB4464" i="1"/>
  <c r="AA4464" i="1"/>
  <c r="V4464" i="1"/>
  <c r="U4460" i="1"/>
  <c r="AE4460" i="1"/>
  <c r="Z4460" i="1"/>
  <c r="Y4448" i="1"/>
  <c r="T4448" i="1"/>
  <c r="V4448" i="1"/>
  <c r="AC4444" i="1"/>
  <c r="X4444" i="1"/>
  <c r="W4444" i="1"/>
  <c r="T1914" i="1"/>
  <c r="Y1914" i="1"/>
  <c r="AD1914" i="1"/>
  <c r="AE1910" i="1"/>
  <c r="U1910" i="1"/>
  <c r="Z1910" i="1"/>
  <c r="Y4416" i="1"/>
  <c r="T4416" i="1"/>
  <c r="AD4416" i="1"/>
  <c r="AC4412" i="1"/>
  <c r="X4412" i="1"/>
  <c r="W4412" i="1"/>
  <c r="T1898" i="1"/>
  <c r="Y1898" i="1"/>
  <c r="AD1898" i="1"/>
  <c r="AE1894" i="1"/>
  <c r="U1894" i="1"/>
  <c r="Z1894" i="1"/>
  <c r="AA1890" i="1"/>
  <c r="AB1890" i="1"/>
  <c r="V1890" i="1"/>
  <c r="AC4396" i="1"/>
  <c r="X4396" i="1"/>
  <c r="W4396" i="1"/>
  <c r="AB4392" i="1"/>
  <c r="AA4392" i="1"/>
  <c r="V4392" i="1"/>
  <c r="U4388" i="1"/>
  <c r="AE4388" i="1"/>
  <c r="Z4388" i="1"/>
  <c r="Y4360" i="1"/>
  <c r="T4360" i="1"/>
  <c r="AD4360" i="1"/>
  <c r="AC4356" i="1"/>
  <c r="X4356" i="1"/>
  <c r="W4356" i="1"/>
  <c r="AB4352" i="1"/>
  <c r="AA4352" i="1"/>
  <c r="V4352" i="1"/>
  <c r="U4348" i="1"/>
  <c r="AE4348" i="1"/>
  <c r="Z4348" i="1"/>
  <c r="Y4340" i="1"/>
  <c r="T4340" i="1"/>
  <c r="AD4340" i="1"/>
  <c r="AC4336" i="1"/>
  <c r="X4336" i="1"/>
  <c r="W4336" i="1"/>
  <c r="T1822" i="1"/>
  <c r="Y1822" i="1"/>
  <c r="AD1822" i="1"/>
  <c r="U4328" i="1"/>
  <c r="AE4328" i="1"/>
  <c r="Z4328" i="1"/>
  <c r="X4320" i="1"/>
  <c r="W4320" i="1"/>
  <c r="AC4320" i="1"/>
  <c r="AB4316" i="1"/>
  <c r="AA4316" i="1"/>
  <c r="V4316" i="1"/>
  <c r="AE4312" i="1"/>
  <c r="Z4312" i="1"/>
  <c r="U4312" i="1"/>
  <c r="AE1786" i="1"/>
  <c r="U1786" i="1"/>
  <c r="Z1786" i="1"/>
  <c r="X4284" i="1"/>
  <c r="W4284" i="1"/>
  <c r="AC4284" i="1"/>
  <c r="W1762" i="1"/>
  <c r="X1762" i="1"/>
  <c r="AC1762" i="1"/>
  <c r="V1758" i="1"/>
  <c r="X1758" i="1"/>
  <c r="W1758" i="1"/>
  <c r="AC1754" i="1"/>
  <c r="T1754" i="1"/>
  <c r="AE1754" i="1"/>
  <c r="Y1746" i="1"/>
  <c r="AD1746" i="1"/>
  <c r="AA1746" i="1"/>
  <c r="U1742" i="1"/>
  <c r="Z1742" i="1"/>
  <c r="AB1742" i="1"/>
  <c r="V1738" i="1"/>
  <c r="X1738" i="1"/>
  <c r="W1738" i="1"/>
  <c r="AC1734" i="1"/>
  <c r="T1734" i="1"/>
  <c r="AE1734" i="1"/>
  <c r="Y1722" i="1"/>
  <c r="AD1722" i="1"/>
  <c r="AA1722" i="1"/>
  <c r="U1718" i="1"/>
  <c r="Z1718" i="1"/>
  <c r="AB1718" i="1"/>
  <c r="V1714" i="1"/>
  <c r="X1714" i="1"/>
  <c r="W1714" i="1"/>
  <c r="AC1710" i="1"/>
  <c r="T1710" i="1"/>
  <c r="AE1710" i="1"/>
  <c r="Y1706" i="1"/>
  <c r="AD1706" i="1"/>
  <c r="AA1706" i="1"/>
  <c r="U1698" i="1"/>
  <c r="Z1698" i="1"/>
  <c r="AB1698" i="1"/>
  <c r="AC4204" i="1"/>
  <c r="X4204" i="1"/>
  <c r="W4204" i="1"/>
  <c r="V4200" i="1"/>
  <c r="AB4200" i="1"/>
  <c r="AA4200" i="1"/>
  <c r="Z4196" i="1"/>
  <c r="U4196" i="1"/>
  <c r="AE4196" i="1"/>
  <c r="AD4192" i="1"/>
  <c r="Y4192" i="1"/>
  <c r="T4192" i="1"/>
  <c r="AC4120" i="1"/>
  <c r="X4120" i="1"/>
  <c r="W4120" i="1"/>
  <c r="U1590" i="1"/>
  <c r="Z1590" i="1"/>
  <c r="AB1590" i="1"/>
  <c r="V1586" i="1"/>
  <c r="X1586" i="1"/>
  <c r="W1586" i="1"/>
  <c r="AC1582" i="1"/>
  <c r="T1582" i="1"/>
  <c r="AE1582" i="1"/>
  <c r="Y1578" i="1"/>
  <c r="AD1578" i="1"/>
  <c r="AA1578" i="1"/>
  <c r="U1574" i="1"/>
  <c r="Z1574" i="1"/>
  <c r="AB1574" i="1"/>
  <c r="V1570" i="1"/>
  <c r="X1570" i="1"/>
  <c r="W1570" i="1"/>
  <c r="AC1566" i="1"/>
  <c r="T1566" i="1"/>
  <c r="AE1566" i="1"/>
  <c r="Y1558" i="1"/>
  <c r="AD1558" i="1"/>
  <c r="AA1558" i="1"/>
  <c r="X3769" i="1"/>
  <c r="AE3732" i="1"/>
  <c r="Z3732" i="1"/>
  <c r="U3732" i="1"/>
  <c r="V3623" i="1"/>
  <c r="AB3623" i="1"/>
  <c r="AA3623" i="1"/>
  <c r="AC3568" i="1"/>
  <c r="X3568" i="1"/>
  <c r="W3568" i="1"/>
  <c r="AD2159" i="1"/>
  <c r="Y2159" i="1"/>
  <c r="W2159" i="1"/>
  <c r="AC2063" i="1"/>
  <c r="AA2063" i="1"/>
  <c r="T2063" i="1"/>
  <c r="AE2498" i="1"/>
  <c r="Z2498" i="1"/>
  <c r="U2498" i="1"/>
  <c r="AD2482" i="1"/>
  <c r="Y2482" i="1"/>
  <c r="T2482" i="1"/>
  <c r="AD2325" i="1"/>
  <c r="Y2325" i="1"/>
  <c r="T2325" i="1"/>
  <c r="AC2167" i="1"/>
  <c r="AA2167" i="1"/>
  <c r="T2167" i="1"/>
  <c r="V2135" i="1"/>
  <c r="AE2135" i="1"/>
  <c r="X2135" i="1"/>
  <c r="W2095" i="1"/>
  <c r="AA2087" i="1"/>
  <c r="AC2041" i="1"/>
  <c r="AA2041" i="1"/>
  <c r="AB2041" i="1"/>
  <c r="AA2992" i="1"/>
  <c r="V2992" i="1"/>
  <c r="AB2992" i="1"/>
  <c r="AA2924" i="1"/>
  <c r="V2924" i="1"/>
  <c r="AB2924" i="1"/>
  <c r="AA2868" i="1"/>
  <c r="V2868" i="1"/>
  <c r="AB2868" i="1"/>
  <c r="AD2767" i="1"/>
  <c r="Y2767" i="1"/>
  <c r="T2767" i="1"/>
  <c r="V2759" i="1"/>
  <c r="W2643" i="1"/>
  <c r="AC2643" i="1"/>
  <c r="X2643" i="1"/>
  <c r="AA2620" i="1"/>
  <c r="V2620" i="1"/>
  <c r="AB2620" i="1"/>
  <c r="V3535" i="1"/>
  <c r="AB3535" i="1"/>
  <c r="AA3535" i="1"/>
  <c r="AD3334" i="1"/>
  <c r="Y3334" i="1"/>
  <c r="T3334" i="1"/>
  <c r="W3297" i="1"/>
  <c r="Z3254" i="1"/>
  <c r="AA2357" i="1"/>
  <c r="V2357" i="1"/>
  <c r="AB2357" i="1"/>
  <c r="AE2334" i="1"/>
  <c r="Z2334" i="1"/>
  <c r="U2334" i="1"/>
  <c r="Z2254" i="1"/>
  <c r="U2254" i="1"/>
  <c r="AE2254" i="1"/>
  <c r="AA3016" i="1"/>
  <c r="V3016" i="1"/>
  <c r="AB3016" i="1"/>
  <c r="W2931" i="1"/>
  <c r="T2876" i="1"/>
  <c r="AE2728" i="1"/>
  <c r="Z2728" i="1"/>
  <c r="U2728" i="1"/>
  <c r="AD2720" i="1"/>
  <c r="Y2720" i="1"/>
  <c r="T2720" i="1"/>
  <c r="AC3365" i="1"/>
  <c r="X3365" i="1"/>
  <c r="W3365" i="1"/>
  <c r="V3350" i="1"/>
  <c r="AB3350" i="1"/>
  <c r="AA3350" i="1"/>
  <c r="Z3592" i="1"/>
  <c r="U3592" i="1"/>
  <c r="AE3592" i="1"/>
  <c r="AA2466" i="1"/>
  <c r="AB2466" i="1"/>
  <c r="AE2450" i="1"/>
  <c r="Z2450" i="1"/>
  <c r="U2450" i="1"/>
  <c r="AD2434" i="1"/>
  <c r="Y2434" i="1"/>
  <c r="T2434" i="1"/>
  <c r="AD2381" i="1"/>
  <c r="Y2381" i="1"/>
  <c r="T2381" i="1"/>
  <c r="AA2341" i="1"/>
  <c r="V2341" i="1"/>
  <c r="AB2341" i="1"/>
  <c r="AE2309" i="1"/>
  <c r="Z2309" i="1"/>
  <c r="U2309" i="1"/>
  <c r="W2293" i="1"/>
  <c r="AC2293" i="1"/>
  <c r="X2293" i="1"/>
  <c r="AD2222" i="1"/>
  <c r="Y2222" i="1"/>
  <c r="T2222" i="1"/>
  <c r="Z2199" i="1"/>
  <c r="U2199" i="1"/>
  <c r="AB2199" i="1"/>
  <c r="AD2191" i="1"/>
  <c r="Y2191" i="1"/>
  <c r="W2191" i="1"/>
  <c r="AC2183" i="1"/>
  <c r="AA2183" i="1"/>
  <c r="T2183" i="1"/>
  <c r="AB2151" i="1"/>
  <c r="AD2143" i="1"/>
  <c r="Y2143" i="1"/>
  <c r="W2143" i="1"/>
  <c r="AC2127" i="1"/>
  <c r="AA2127" i="1"/>
  <c r="T2127" i="1"/>
  <c r="V2119" i="1"/>
  <c r="AE2119" i="1"/>
  <c r="X2119" i="1"/>
  <c r="Z2111" i="1"/>
  <c r="U2111" i="1"/>
  <c r="AB2111" i="1"/>
  <c r="AD2071" i="1"/>
  <c r="Y2071" i="1"/>
  <c r="W2071" i="1"/>
  <c r="AE2837" i="1"/>
  <c r="Z2837" i="1"/>
  <c r="U2837" i="1"/>
  <c r="AA2791" i="1"/>
  <c r="AB2791" i="1"/>
  <c r="AD2783" i="1"/>
  <c r="Y2783" i="1"/>
  <c r="T2783" i="1"/>
  <c r="AD2775" i="1"/>
  <c r="Y2775" i="1"/>
  <c r="T2775" i="1"/>
  <c r="W2744" i="1"/>
  <c r="AC2744" i="1"/>
  <c r="X2744" i="1"/>
  <c r="AE2712" i="1"/>
  <c r="AD3521" i="1"/>
  <c r="Y3521" i="1"/>
  <c r="T3521" i="1"/>
  <c r="V3462" i="1"/>
  <c r="AB3462" i="1"/>
  <c r="AA3462" i="1"/>
  <c r="V3402" i="1"/>
  <c r="AB3402" i="1"/>
  <c r="AA3402" i="1"/>
  <c r="AD3379" i="1"/>
  <c r="Y3379" i="1"/>
  <c r="Z3327" i="1"/>
  <c r="AA3008" i="1"/>
  <c r="V3008" i="1"/>
  <c r="AB3008" i="1"/>
  <c r="AC3529" i="1"/>
  <c r="X3529" i="1"/>
  <c r="W3529" i="1"/>
  <c r="V3493" i="1"/>
  <c r="AB3493" i="1"/>
  <c r="AA3493" i="1"/>
  <c r="Z3470" i="1"/>
  <c r="U3470" i="1"/>
  <c r="AE3470" i="1"/>
  <c r="V3433" i="1"/>
  <c r="AB3433" i="1"/>
  <c r="AA3433" i="1"/>
  <c r="AC3234" i="1"/>
  <c r="X3234" i="1"/>
  <c r="W3234" i="1"/>
  <c r="W3647" i="1"/>
  <c r="AC3647" i="1"/>
  <c r="X3647" i="1"/>
  <c r="AA3041" i="1"/>
  <c r="V3041" i="1"/>
  <c r="AB3041" i="1"/>
  <c r="W3169" i="1"/>
  <c r="AC3169" i="1"/>
  <c r="X3169" i="1"/>
  <c r="AD4527" i="1"/>
  <c r="Y4527" i="1"/>
  <c r="W4527" i="1"/>
  <c r="Z4495" i="1"/>
  <c r="U4495" i="1"/>
  <c r="AB4495" i="1"/>
  <c r="AC4463" i="1"/>
  <c r="X4463" i="1"/>
  <c r="W4463" i="1"/>
  <c r="AB4391" i="1"/>
  <c r="AA4391" i="1"/>
  <c r="V4391" i="1"/>
  <c r="U4375" i="1"/>
  <c r="AE4375" i="1"/>
  <c r="Z4375" i="1"/>
  <c r="AE4287" i="1"/>
  <c r="Z4287" i="1"/>
  <c r="U4287" i="1"/>
  <c r="AB4215" i="1"/>
  <c r="AA4215" i="1"/>
  <c r="V4215" i="1"/>
  <c r="AC4103" i="1"/>
  <c r="X4103" i="1"/>
  <c r="W4103" i="1"/>
  <c r="V4087" i="1"/>
  <c r="AB4087" i="1"/>
  <c r="AA4087" i="1"/>
  <c r="Z4071" i="1"/>
  <c r="U4071" i="1"/>
  <c r="AE4071" i="1"/>
  <c r="U4431" i="1"/>
  <c r="AE4431" i="1"/>
  <c r="Z4431" i="1"/>
  <c r="AA1893" i="1"/>
  <c r="AB1893" i="1"/>
  <c r="V1893" i="1"/>
  <c r="AB4271" i="1"/>
  <c r="AA4271" i="1"/>
  <c r="V4271" i="1"/>
  <c r="Y1549" i="1"/>
  <c r="AD1549" i="1"/>
  <c r="W1549" i="1"/>
  <c r="T2010" i="1"/>
  <c r="Y2010" i="1"/>
  <c r="AD2010" i="1"/>
  <c r="AE2006" i="1"/>
  <c r="U2006" i="1"/>
  <c r="Z2006" i="1"/>
  <c r="AA2002" i="1"/>
  <c r="AB2002" i="1"/>
  <c r="V2002" i="1"/>
  <c r="W1998" i="1"/>
  <c r="X1998" i="1"/>
  <c r="AC1998" i="1"/>
  <c r="T1994" i="1"/>
  <c r="Y1994" i="1"/>
  <c r="AD1994" i="1"/>
  <c r="AD4480" i="1"/>
  <c r="U4480" i="1"/>
  <c r="AC4480" i="1"/>
  <c r="AA4476" i="1"/>
  <c r="T4476" i="1"/>
  <c r="W4476" i="1"/>
  <c r="V4472" i="1"/>
  <c r="Y4472" i="1"/>
  <c r="AB4472" i="1"/>
  <c r="Y4468" i="1"/>
  <c r="T4468" i="1"/>
  <c r="AD4468" i="1"/>
  <c r="AC4464" i="1"/>
  <c r="X4464" i="1"/>
  <c r="W4464" i="1"/>
  <c r="AB4460" i="1"/>
  <c r="AA4460" i="1"/>
  <c r="V4460" i="1"/>
  <c r="U4448" i="1"/>
  <c r="AE4448" i="1"/>
  <c r="AD4448" i="1"/>
  <c r="Y4444" i="1"/>
  <c r="T4444" i="1"/>
  <c r="V4444" i="1"/>
  <c r="W1914" i="1"/>
  <c r="X1914" i="1"/>
  <c r="AC1914" i="1"/>
  <c r="T1910" i="1"/>
  <c r="Y1910" i="1"/>
  <c r="AD1910" i="1"/>
  <c r="U4416" i="1"/>
  <c r="AE4416" i="1"/>
  <c r="Z4416" i="1"/>
  <c r="Y4412" i="1"/>
  <c r="T4412" i="1"/>
  <c r="AD4412" i="1"/>
  <c r="W1898" i="1"/>
  <c r="X1898" i="1"/>
  <c r="AC1898" i="1"/>
  <c r="T1894" i="1"/>
  <c r="Y1894" i="1"/>
  <c r="AD1894" i="1"/>
  <c r="AE1890" i="1"/>
  <c r="U1890" i="1"/>
  <c r="Z1890" i="1"/>
  <c r="Y4396" i="1"/>
  <c r="T4396" i="1"/>
  <c r="AD4396" i="1"/>
  <c r="AC4392" i="1"/>
  <c r="X4392" i="1"/>
  <c r="W4392" i="1"/>
  <c r="AB4388" i="1"/>
  <c r="AA4388" i="1"/>
  <c r="V4388" i="1"/>
  <c r="U4360" i="1"/>
  <c r="AE4360" i="1"/>
  <c r="Z4360" i="1"/>
  <c r="Y4356" i="1"/>
  <c r="T4356" i="1"/>
  <c r="AD4356" i="1"/>
  <c r="AC4352" i="1"/>
  <c r="X4352" i="1"/>
  <c r="W4352" i="1"/>
  <c r="AB4348" i="1"/>
  <c r="AA4348" i="1"/>
  <c r="V4348" i="1"/>
  <c r="U4340" i="1"/>
  <c r="AE4340" i="1"/>
  <c r="Z4340" i="1"/>
  <c r="Y4336" i="1"/>
  <c r="T4336" i="1"/>
  <c r="AD4336" i="1"/>
  <c r="W1822" i="1"/>
  <c r="X1822" i="1"/>
  <c r="AC1822" i="1"/>
  <c r="AB4328" i="1"/>
  <c r="AA4328" i="1"/>
  <c r="V4328" i="1"/>
  <c r="T4320" i="1"/>
  <c r="AD4320" i="1"/>
  <c r="Y4320" i="1"/>
  <c r="X4316" i="1"/>
  <c r="W4316" i="1"/>
  <c r="AC4316" i="1"/>
  <c r="AB4312" i="1"/>
  <c r="AA4312" i="1"/>
  <c r="V4312" i="1"/>
  <c r="T1786" i="1"/>
  <c r="Y1786" i="1"/>
  <c r="AD1786" i="1"/>
  <c r="T4284" i="1"/>
  <c r="AD4284" i="1"/>
  <c r="Y4284" i="1"/>
  <c r="AA1762" i="1"/>
  <c r="AB1762" i="1"/>
  <c r="V1762" i="1"/>
  <c r="U1758" i="1"/>
  <c r="Z1758" i="1"/>
  <c r="AB1758" i="1"/>
  <c r="V1754" i="1"/>
  <c r="X1754" i="1"/>
  <c r="W1754" i="1"/>
  <c r="AC1746" i="1"/>
  <c r="T1746" i="1"/>
  <c r="AE1746" i="1"/>
  <c r="Y1742" i="1"/>
  <c r="AD1742" i="1"/>
  <c r="AA1742" i="1"/>
  <c r="U1738" i="1"/>
  <c r="Z1738" i="1"/>
  <c r="AB1738" i="1"/>
  <c r="V1734" i="1"/>
  <c r="X1734" i="1"/>
  <c r="W1734" i="1"/>
  <c r="AC1722" i="1"/>
  <c r="T1722" i="1"/>
  <c r="AE1722" i="1"/>
  <c r="Y1718" i="1"/>
  <c r="AD1718" i="1"/>
  <c r="AA1718" i="1"/>
  <c r="U1714" i="1"/>
  <c r="Z1714" i="1"/>
  <c r="AB1714" i="1"/>
  <c r="V1710" i="1"/>
  <c r="X1710" i="1"/>
  <c r="W1710" i="1"/>
  <c r="AC1706" i="1"/>
  <c r="T1706" i="1"/>
  <c r="AE1706" i="1"/>
  <c r="Y1698" i="1"/>
  <c r="AD1698" i="1"/>
  <c r="AA1698" i="1"/>
  <c r="AD4204" i="1"/>
  <c r="Y4204" i="1"/>
  <c r="T4204" i="1"/>
  <c r="AC4200" i="1"/>
  <c r="X4200" i="1"/>
  <c r="W4200" i="1"/>
  <c r="V4196" i="1"/>
  <c r="AB4196" i="1"/>
  <c r="AA4196" i="1"/>
  <c r="Z4192" i="1"/>
  <c r="U4192" i="1"/>
  <c r="AE4192" i="1"/>
  <c r="AD4120" i="1"/>
  <c r="Y4120" i="1"/>
  <c r="T4120" i="1"/>
  <c r="Y1590" i="1"/>
  <c r="AD1590" i="1"/>
  <c r="AA1590" i="1"/>
  <c r="U1586" i="1"/>
  <c r="Z1586" i="1"/>
  <c r="AB1586" i="1"/>
  <c r="V1582" i="1"/>
  <c r="X1582" i="1"/>
  <c r="W1582" i="1"/>
  <c r="AC1578" i="1"/>
  <c r="T1578" i="1"/>
  <c r="AE1578" i="1"/>
  <c r="Y1574" i="1"/>
  <c r="AD1574" i="1"/>
  <c r="AA1574" i="1"/>
  <c r="U1570" i="1"/>
  <c r="Z1570" i="1"/>
  <c r="AB1570" i="1"/>
  <c r="V1566" i="1"/>
  <c r="X1566" i="1"/>
  <c r="W1566" i="1"/>
  <c r="AC1558" i="1"/>
  <c r="T1558" i="1"/>
  <c r="AE1558" i="1"/>
  <c r="AD3769" i="1"/>
  <c r="AA3732" i="1"/>
  <c r="V3732" i="1"/>
  <c r="AB3732" i="1"/>
  <c r="AC3623" i="1"/>
  <c r="X3623" i="1"/>
  <c r="W3623" i="1"/>
  <c r="AD3568" i="1"/>
  <c r="Y3568" i="1"/>
  <c r="T3568" i="1"/>
  <c r="Z2159" i="1"/>
  <c r="U2159" i="1"/>
  <c r="AB2159" i="1"/>
  <c r="AD2063" i="1"/>
  <c r="Y2063" i="1"/>
  <c r="W2063" i="1"/>
  <c r="AA2498" i="1"/>
  <c r="V2498" i="1"/>
  <c r="AB2498" i="1"/>
  <c r="AE2482" i="1"/>
  <c r="Z2482" i="1"/>
  <c r="U2482" i="1"/>
  <c r="AE2325" i="1"/>
  <c r="Z2325" i="1"/>
  <c r="U2325" i="1"/>
  <c r="AD2167" i="1"/>
  <c r="Y2167" i="1"/>
  <c r="W2167" i="1"/>
  <c r="AC2135" i="1"/>
  <c r="AA2135" i="1"/>
  <c r="T2135" i="1"/>
  <c r="Z2095" i="1"/>
  <c r="AD2041" i="1"/>
  <c r="Y2041" i="1"/>
  <c r="W2041" i="1"/>
  <c r="W2992" i="1"/>
  <c r="AC2992" i="1"/>
  <c r="X2992" i="1"/>
  <c r="W2924" i="1"/>
  <c r="AC2924" i="1"/>
  <c r="X2924" i="1"/>
  <c r="W2868" i="1"/>
  <c r="AC2868" i="1"/>
  <c r="X2868" i="1"/>
  <c r="AE2767" i="1"/>
  <c r="Z2767" i="1"/>
  <c r="U2767" i="1"/>
  <c r="AD2643" i="1"/>
  <c r="Y2643" i="1"/>
  <c r="T2643" i="1"/>
  <c r="W2620" i="1"/>
  <c r="AC2620" i="1"/>
  <c r="X2620" i="1"/>
  <c r="AC3535" i="1"/>
  <c r="X3535" i="1"/>
  <c r="W3535" i="1"/>
  <c r="Z3334" i="1"/>
  <c r="U3334" i="1"/>
  <c r="AE3334" i="1"/>
  <c r="AD3297" i="1"/>
  <c r="AA3254" i="1"/>
  <c r="W2357" i="1"/>
  <c r="AC2357" i="1"/>
  <c r="X2357" i="1"/>
  <c r="AA2334" i="1"/>
  <c r="V2334" i="1"/>
  <c r="AB2334" i="1"/>
  <c r="V2254" i="1"/>
  <c r="AB2254" i="1"/>
  <c r="AA2254" i="1"/>
  <c r="W3016" i="1"/>
  <c r="AC3016" i="1"/>
  <c r="X3016" i="1"/>
  <c r="AA2728" i="1"/>
  <c r="V2728" i="1"/>
  <c r="AB2728" i="1"/>
  <c r="AE2720" i="1"/>
  <c r="Z2720" i="1"/>
  <c r="U2720" i="1"/>
  <c r="AD3365" i="1"/>
  <c r="Y3365" i="1"/>
  <c r="T3365" i="1"/>
  <c r="AC3350" i="1"/>
  <c r="X3350" i="1"/>
  <c r="W3350" i="1"/>
  <c r="AD3198" i="1"/>
  <c r="V3592" i="1"/>
  <c r="AB3592" i="1"/>
  <c r="AA3592" i="1"/>
  <c r="AA2450" i="1"/>
  <c r="V2450" i="1"/>
  <c r="AB2450" i="1"/>
  <c r="AE2434" i="1"/>
  <c r="Z2434" i="1"/>
  <c r="U2434" i="1"/>
  <c r="AE2381" i="1"/>
  <c r="Z2381" i="1"/>
  <c r="U2381" i="1"/>
  <c r="W2341" i="1"/>
  <c r="AC2341" i="1"/>
  <c r="X2341" i="1"/>
  <c r="AA2309" i="1"/>
  <c r="V2309" i="1"/>
  <c r="AB2309" i="1"/>
  <c r="AD2293" i="1"/>
  <c r="Y2293" i="1"/>
  <c r="T2293" i="1"/>
  <c r="Z2222" i="1"/>
  <c r="U2222" i="1"/>
  <c r="AE2222" i="1"/>
  <c r="V2199" i="1"/>
  <c r="AE2199" i="1"/>
  <c r="X2199" i="1"/>
  <c r="Z2191" i="1"/>
  <c r="U2191" i="1"/>
  <c r="AB2191" i="1"/>
  <c r="AD2183" i="1"/>
  <c r="Y2183" i="1"/>
  <c r="W2183" i="1"/>
  <c r="AA2175" i="1"/>
  <c r="Z2143" i="1"/>
  <c r="U2143" i="1"/>
  <c r="AB2143" i="1"/>
  <c r="AD2127" i="1"/>
  <c r="Y2127" i="1"/>
  <c r="W2127" i="1"/>
  <c r="AC2119" i="1"/>
  <c r="AA2119" i="1"/>
  <c r="T2119" i="1"/>
  <c r="Z2071" i="1"/>
  <c r="U2071" i="1"/>
  <c r="AB2071" i="1"/>
  <c r="AB3000" i="1"/>
  <c r="AA2837" i="1"/>
  <c r="V2837" i="1"/>
  <c r="AB2837" i="1"/>
  <c r="AE2783" i="1"/>
  <c r="Z2783" i="1"/>
  <c r="U2783" i="1"/>
  <c r="AE2775" i="1"/>
  <c r="Z2775" i="1"/>
  <c r="U2775" i="1"/>
  <c r="AD2744" i="1"/>
  <c r="Y2744" i="1"/>
  <c r="T2744" i="1"/>
  <c r="AE2659" i="1"/>
  <c r="Z3521" i="1"/>
  <c r="U3521" i="1"/>
  <c r="AE3521" i="1"/>
  <c r="AC3462" i="1"/>
  <c r="X3462" i="1"/>
  <c r="W3462" i="1"/>
  <c r="AC3402" i="1"/>
  <c r="X3402" i="1"/>
  <c r="W3402" i="1"/>
  <c r="AA3327" i="1"/>
  <c r="AD3290" i="1"/>
  <c r="W3008" i="1"/>
  <c r="AC3008" i="1"/>
  <c r="X3008" i="1"/>
  <c r="AD3529" i="1"/>
  <c r="Y3529" i="1"/>
  <c r="T3529" i="1"/>
  <c r="AC3493" i="1"/>
  <c r="X3493" i="1"/>
  <c r="W3493" i="1"/>
  <c r="V3470" i="1"/>
  <c r="AB3470" i="1"/>
  <c r="AA3470" i="1"/>
  <c r="AC3433" i="1"/>
  <c r="X3433" i="1"/>
  <c r="W3433" i="1"/>
  <c r="AD3234" i="1"/>
  <c r="Y3234" i="1"/>
  <c r="T3234" i="1"/>
  <c r="AD3647" i="1"/>
  <c r="Y3647" i="1"/>
  <c r="T3647" i="1"/>
  <c r="W3041" i="1"/>
  <c r="AC3041" i="1"/>
  <c r="X3041" i="1"/>
  <c r="AD3169" i="1"/>
  <c r="Y3169" i="1"/>
  <c r="T3169" i="1"/>
  <c r="S3622" i="1"/>
  <c r="AD3622" i="1"/>
  <c r="Z3622" i="1"/>
  <c r="V3622" i="1"/>
  <c r="AC3622" i="1"/>
  <c r="Y3622" i="1"/>
  <c r="U3622" i="1"/>
  <c r="AB3622" i="1"/>
  <c r="X3622" i="1"/>
  <c r="T3622" i="1"/>
  <c r="AE3622" i="1"/>
  <c r="AA3622" i="1"/>
  <c r="W3622" i="1"/>
  <c r="R3622" i="1"/>
  <c r="S3686" i="1"/>
  <c r="AE3686" i="1"/>
  <c r="AA3686" i="1"/>
  <c r="W3686" i="1"/>
  <c r="AD3686" i="1"/>
  <c r="Z3686" i="1"/>
  <c r="V3686" i="1"/>
  <c r="AC3686" i="1"/>
  <c r="Y3686" i="1"/>
  <c r="U3686" i="1"/>
  <c r="AB3686" i="1"/>
  <c r="X3686" i="1"/>
  <c r="T3686" i="1"/>
  <c r="P3686" i="1"/>
  <c r="R154" i="18" s="1"/>
  <c r="R3686" i="1"/>
  <c r="S3750" i="1"/>
  <c r="AE3750" i="1"/>
  <c r="AA3750" i="1"/>
  <c r="W3750" i="1"/>
  <c r="AD3750" i="1"/>
  <c r="Z3750" i="1"/>
  <c r="V3750" i="1"/>
  <c r="AC3750" i="1"/>
  <c r="Y3750" i="1"/>
  <c r="U3750" i="1"/>
  <c r="AB3750" i="1"/>
  <c r="X3750" i="1"/>
  <c r="T3750" i="1"/>
  <c r="P3750" i="1"/>
  <c r="R218" i="18" s="1"/>
  <c r="R3750" i="1"/>
  <c r="S2736" i="1"/>
  <c r="AE2736" i="1"/>
  <c r="AA2736" i="1"/>
  <c r="W2736" i="1"/>
  <c r="AD2736" i="1"/>
  <c r="Z2736" i="1"/>
  <c r="V2736" i="1"/>
  <c r="AC2736" i="1"/>
  <c r="Y2736" i="1"/>
  <c r="U2736" i="1"/>
  <c r="AB2736" i="1"/>
  <c r="X2736" i="1"/>
  <c r="T2736" i="1"/>
  <c r="S2047" i="1"/>
  <c r="AD2047" i="1"/>
  <c r="Z2047" i="1"/>
  <c r="V2047" i="1"/>
  <c r="AC2047" i="1"/>
  <c r="Y2047" i="1"/>
  <c r="U2047" i="1"/>
  <c r="AE2047" i="1"/>
  <c r="AA2047" i="1"/>
  <c r="W2047" i="1"/>
  <c r="AB2047" i="1"/>
  <c r="X2047" i="1"/>
  <c r="T2047" i="1"/>
  <c r="P2047" i="1"/>
  <c r="R21" i="15" s="1"/>
  <c r="S2242" i="1"/>
  <c r="AD2242" i="1"/>
  <c r="Z2242" i="1"/>
  <c r="V2242" i="1"/>
  <c r="AC2242" i="1"/>
  <c r="Y2242" i="1"/>
  <c r="U2242" i="1"/>
  <c r="AB2242" i="1"/>
  <c r="X2242" i="1"/>
  <c r="T2242" i="1"/>
  <c r="AE2242" i="1"/>
  <c r="AA2242" i="1"/>
  <c r="W2242" i="1"/>
  <c r="S2289" i="1"/>
  <c r="AE2289" i="1"/>
  <c r="AA2289" i="1"/>
  <c r="W2289" i="1"/>
  <c r="AD2289" i="1"/>
  <c r="Z2289" i="1"/>
  <c r="V2289" i="1"/>
  <c r="AC2289" i="1"/>
  <c r="Y2289" i="1"/>
  <c r="U2289" i="1"/>
  <c r="AB2289" i="1"/>
  <c r="X2289" i="1"/>
  <c r="T2289" i="1"/>
  <c r="S2349" i="1"/>
  <c r="AE2349" i="1"/>
  <c r="AA2349" i="1"/>
  <c r="W2349" i="1"/>
  <c r="AD2349" i="1"/>
  <c r="Z2349" i="1"/>
  <c r="V2349" i="1"/>
  <c r="AC2349" i="1"/>
  <c r="Y2349" i="1"/>
  <c r="U2349" i="1"/>
  <c r="AB2349" i="1"/>
  <c r="X2349" i="1"/>
  <c r="T2349" i="1"/>
  <c r="O4295" i="1"/>
  <c r="Q261" i="39" s="1"/>
  <c r="O4408" i="1"/>
  <c r="Q374" i="39" s="1"/>
  <c r="B4033" i="1"/>
  <c r="B4002" i="1"/>
  <c r="B3971" i="1"/>
  <c r="B3940" i="1"/>
  <c r="B3901" i="1"/>
  <c r="B3869" i="1"/>
  <c r="B3837" i="1"/>
  <c r="B3806" i="1"/>
  <c r="B3774" i="1"/>
  <c r="B3744" i="1"/>
  <c r="B3713" i="1"/>
  <c r="B3682" i="1"/>
  <c r="B3651" i="1"/>
  <c r="B3619" i="1"/>
  <c r="B3589" i="1"/>
  <c r="B3557" i="1"/>
  <c r="B3525" i="1"/>
  <c r="P3525" i="1" s="1"/>
  <c r="R495" i="17" s="1"/>
  <c r="B3497" i="1"/>
  <c r="B3466" i="1"/>
  <c r="B3437" i="1"/>
  <c r="B3407" i="1"/>
  <c r="P3407" i="1" s="1"/>
  <c r="R377" i="17" s="1"/>
  <c r="B3377" i="1"/>
  <c r="B3339" i="1"/>
  <c r="B3309" i="1"/>
  <c r="B3279" i="1"/>
  <c r="P3279" i="1" s="1"/>
  <c r="R249" i="17" s="1"/>
  <c r="B3216" i="1"/>
  <c r="B3187" i="1"/>
  <c r="B3152" i="1"/>
  <c r="B3088" i="1"/>
  <c r="B3053" i="1"/>
  <c r="B2989" i="1"/>
  <c r="B2959" i="1"/>
  <c r="B2928" i="1"/>
  <c r="B2896" i="1"/>
  <c r="B2858" i="1"/>
  <c r="B2826" i="1"/>
  <c r="B2795" i="1"/>
  <c r="B2756" i="1"/>
  <c r="B2724" i="1"/>
  <c r="B2693" i="1"/>
  <c r="B2662" i="1"/>
  <c r="B2625" i="1"/>
  <c r="B2565" i="1"/>
  <c r="B2494" i="1"/>
  <c r="B2462" i="1"/>
  <c r="B2430" i="1"/>
  <c r="B2400" i="1"/>
  <c r="B2369" i="1"/>
  <c r="B2330" i="1"/>
  <c r="B2298" i="1"/>
  <c r="B2266" i="1"/>
  <c r="B2172" i="1"/>
  <c r="B2132" i="1"/>
  <c r="B2100" i="1"/>
  <c r="B2068" i="1"/>
  <c r="B2038" i="1"/>
  <c r="S1561" i="1"/>
  <c r="U1561" i="1"/>
  <c r="Y1561" i="1"/>
  <c r="AC1561" i="1"/>
  <c r="V1561" i="1"/>
  <c r="Z1561" i="1"/>
  <c r="AD1561" i="1"/>
  <c r="T1561" i="1"/>
  <c r="X1561" i="1"/>
  <c r="AB1561" i="1"/>
  <c r="W1561" i="1"/>
  <c r="AA1561" i="1"/>
  <c r="AE1561" i="1"/>
  <c r="S1593" i="1"/>
  <c r="U1593" i="1"/>
  <c r="Y1593" i="1"/>
  <c r="AC1593" i="1"/>
  <c r="V1593" i="1"/>
  <c r="Z1593" i="1"/>
  <c r="AD1593" i="1"/>
  <c r="T1593" i="1"/>
  <c r="X1593" i="1"/>
  <c r="AB1593" i="1"/>
  <c r="W1593" i="1"/>
  <c r="AA1593" i="1"/>
  <c r="AE1593" i="1"/>
  <c r="S1625" i="1"/>
  <c r="U1625" i="1"/>
  <c r="Y1625" i="1"/>
  <c r="AC1625" i="1"/>
  <c r="V1625" i="1"/>
  <c r="Z1625" i="1"/>
  <c r="AD1625" i="1"/>
  <c r="T1625" i="1"/>
  <c r="X1625" i="1"/>
  <c r="AB1625" i="1"/>
  <c r="W1625" i="1"/>
  <c r="AA1625" i="1"/>
  <c r="AE1625" i="1"/>
  <c r="S1657" i="1"/>
  <c r="U1657" i="1"/>
  <c r="Y1657" i="1"/>
  <c r="AC1657" i="1"/>
  <c r="V1657" i="1"/>
  <c r="Z1657" i="1"/>
  <c r="AD1657" i="1"/>
  <c r="T1657" i="1"/>
  <c r="X1657" i="1"/>
  <c r="AB1657" i="1"/>
  <c r="W1657" i="1"/>
  <c r="AA1657" i="1"/>
  <c r="AE1657" i="1"/>
  <c r="S1689" i="1"/>
  <c r="U1689" i="1"/>
  <c r="Y1689" i="1"/>
  <c r="AC1689" i="1"/>
  <c r="V1689" i="1"/>
  <c r="Z1689" i="1"/>
  <c r="AD1689" i="1"/>
  <c r="T1689" i="1"/>
  <c r="X1689" i="1"/>
  <c r="AB1689" i="1"/>
  <c r="W1689" i="1"/>
  <c r="AA1689" i="1"/>
  <c r="AE1689" i="1"/>
  <c r="S1721" i="1"/>
  <c r="U1721" i="1"/>
  <c r="Y1721" i="1"/>
  <c r="AC1721" i="1"/>
  <c r="V1721" i="1"/>
  <c r="Z1721" i="1"/>
  <c r="AD1721" i="1"/>
  <c r="T1721" i="1"/>
  <c r="X1721" i="1"/>
  <c r="AB1721" i="1"/>
  <c r="W1721" i="1"/>
  <c r="AA1721" i="1"/>
  <c r="AE1721" i="1"/>
  <c r="S1753" i="1"/>
  <c r="U1753" i="1"/>
  <c r="Y1753" i="1"/>
  <c r="AC1753" i="1"/>
  <c r="V1753" i="1"/>
  <c r="Z1753" i="1"/>
  <c r="AD1753" i="1"/>
  <c r="T1753" i="1"/>
  <c r="X1753" i="1"/>
  <c r="AB1753" i="1"/>
  <c r="W1753" i="1"/>
  <c r="AA1753" i="1"/>
  <c r="AE1753" i="1"/>
  <c r="S1785" i="1"/>
  <c r="W1785" i="1"/>
  <c r="AA1785" i="1"/>
  <c r="AE1785" i="1"/>
  <c r="T1785" i="1"/>
  <c r="X1785" i="1"/>
  <c r="AB1785" i="1"/>
  <c r="U1785" i="1"/>
  <c r="Y1785" i="1"/>
  <c r="AC1785" i="1"/>
  <c r="V1785" i="1"/>
  <c r="Z1785" i="1"/>
  <c r="AD1785" i="1"/>
  <c r="S1817" i="1"/>
  <c r="W1817" i="1"/>
  <c r="AA1817" i="1"/>
  <c r="AE1817" i="1"/>
  <c r="T1817" i="1"/>
  <c r="X1817" i="1"/>
  <c r="AB1817" i="1"/>
  <c r="U1817" i="1"/>
  <c r="Y1817" i="1"/>
  <c r="AC1817" i="1"/>
  <c r="V1817" i="1"/>
  <c r="Z1817" i="1"/>
  <c r="AD1817" i="1"/>
  <c r="S1849" i="1"/>
  <c r="W1849" i="1"/>
  <c r="AA1849" i="1"/>
  <c r="AE1849" i="1"/>
  <c r="T1849" i="1"/>
  <c r="X1849" i="1"/>
  <c r="AB1849" i="1"/>
  <c r="U1849" i="1"/>
  <c r="Y1849" i="1"/>
  <c r="AC1849" i="1"/>
  <c r="V1849" i="1"/>
  <c r="Z1849" i="1"/>
  <c r="AD1849" i="1"/>
  <c r="S1881" i="1"/>
  <c r="W1881" i="1"/>
  <c r="AA1881" i="1"/>
  <c r="AE1881" i="1"/>
  <c r="T1881" i="1"/>
  <c r="X1881" i="1"/>
  <c r="AB1881" i="1"/>
  <c r="U1881" i="1"/>
  <c r="Y1881" i="1"/>
  <c r="AC1881" i="1"/>
  <c r="V1881" i="1"/>
  <c r="Z1881" i="1"/>
  <c r="AD1881" i="1"/>
  <c r="S1913" i="1"/>
  <c r="W1913" i="1"/>
  <c r="AA1913" i="1"/>
  <c r="AE1913" i="1"/>
  <c r="T1913" i="1"/>
  <c r="X1913" i="1"/>
  <c r="AB1913" i="1"/>
  <c r="U1913" i="1"/>
  <c r="Y1913" i="1"/>
  <c r="AC1913" i="1"/>
  <c r="V1913" i="1"/>
  <c r="Z1913" i="1"/>
  <c r="AD1913" i="1"/>
  <c r="S1945" i="1"/>
  <c r="W1945" i="1"/>
  <c r="AA1945" i="1"/>
  <c r="AE1945" i="1"/>
  <c r="T1945" i="1"/>
  <c r="X1945" i="1"/>
  <c r="AB1945" i="1"/>
  <c r="U1945" i="1"/>
  <c r="Y1945" i="1"/>
  <c r="AC1945" i="1"/>
  <c r="V1945" i="1"/>
  <c r="Z1945" i="1"/>
  <c r="AD1945" i="1"/>
  <c r="S1977" i="1"/>
  <c r="W1977" i="1"/>
  <c r="AA1977" i="1"/>
  <c r="AE1977" i="1"/>
  <c r="T1977" i="1"/>
  <c r="X1977" i="1"/>
  <c r="AB1977" i="1"/>
  <c r="U1977" i="1"/>
  <c r="Y1977" i="1"/>
  <c r="AC1977" i="1"/>
  <c r="V1977" i="1"/>
  <c r="Z1977" i="1"/>
  <c r="AD1977" i="1"/>
  <c r="S2009" i="1"/>
  <c r="W2009" i="1"/>
  <c r="AA2009" i="1"/>
  <c r="AE2009" i="1"/>
  <c r="T2009" i="1"/>
  <c r="X2009" i="1"/>
  <c r="AB2009" i="1"/>
  <c r="U2009" i="1"/>
  <c r="Y2009" i="1"/>
  <c r="AC2009" i="1"/>
  <c r="V2009" i="1"/>
  <c r="Z2009" i="1"/>
  <c r="AD2009" i="1"/>
  <c r="S4051" i="1"/>
  <c r="AD4051" i="1"/>
  <c r="Z4051" i="1"/>
  <c r="V4051" i="1"/>
  <c r="AC4051" i="1"/>
  <c r="Y4051" i="1"/>
  <c r="U4051" i="1"/>
  <c r="AB4051" i="1"/>
  <c r="X4051" i="1"/>
  <c r="T4051" i="1"/>
  <c r="AE4051" i="1"/>
  <c r="AA4051" i="1"/>
  <c r="W4051" i="1"/>
  <c r="S4083" i="1"/>
  <c r="AD4083" i="1"/>
  <c r="Z4083" i="1"/>
  <c r="V4083" i="1"/>
  <c r="AC4083" i="1"/>
  <c r="Y4083" i="1"/>
  <c r="U4083" i="1"/>
  <c r="AB4083" i="1"/>
  <c r="X4083" i="1"/>
  <c r="T4083" i="1"/>
  <c r="AE4083" i="1"/>
  <c r="AA4083" i="1"/>
  <c r="W4083" i="1"/>
  <c r="S4115" i="1"/>
  <c r="AD4115" i="1"/>
  <c r="Z4115" i="1"/>
  <c r="V4115" i="1"/>
  <c r="AC4115" i="1"/>
  <c r="Y4115" i="1"/>
  <c r="U4115" i="1"/>
  <c r="AB4115" i="1"/>
  <c r="X4115" i="1"/>
  <c r="T4115" i="1"/>
  <c r="AE4115" i="1"/>
  <c r="AA4115" i="1"/>
  <c r="W4115" i="1"/>
  <c r="S4147" i="1"/>
  <c r="AD4147" i="1"/>
  <c r="Z4147" i="1"/>
  <c r="V4147" i="1"/>
  <c r="AC4147" i="1"/>
  <c r="Y4147" i="1"/>
  <c r="U4147" i="1"/>
  <c r="AB4147" i="1"/>
  <c r="X4147" i="1"/>
  <c r="T4147" i="1"/>
  <c r="AE4147" i="1"/>
  <c r="AA4147" i="1"/>
  <c r="W4147" i="1"/>
  <c r="S4179" i="1"/>
  <c r="AD4179" i="1"/>
  <c r="Z4179" i="1"/>
  <c r="V4179" i="1"/>
  <c r="AC4179" i="1"/>
  <c r="Y4179" i="1"/>
  <c r="U4179" i="1"/>
  <c r="AB4179" i="1"/>
  <c r="X4179" i="1"/>
  <c r="T4179" i="1"/>
  <c r="AE4179" i="1"/>
  <c r="AA4179" i="1"/>
  <c r="W4179" i="1"/>
  <c r="S4211" i="1"/>
  <c r="AD4211" i="1"/>
  <c r="Z4211" i="1"/>
  <c r="V4211" i="1"/>
  <c r="AC4211" i="1"/>
  <c r="Y4211" i="1"/>
  <c r="U4211" i="1"/>
  <c r="AB4211" i="1"/>
  <c r="X4211" i="1"/>
  <c r="T4211" i="1"/>
  <c r="AE4211" i="1"/>
  <c r="AA4211" i="1"/>
  <c r="W4211" i="1"/>
  <c r="S4243" i="1"/>
  <c r="AB4243" i="1"/>
  <c r="X4243" i="1"/>
  <c r="T4243" i="1"/>
  <c r="AE4243" i="1"/>
  <c r="AA4243" i="1"/>
  <c r="W4243" i="1"/>
  <c r="AD4243" i="1"/>
  <c r="Z4243" i="1"/>
  <c r="V4243" i="1"/>
  <c r="AC4243" i="1"/>
  <c r="Y4243" i="1"/>
  <c r="U4243" i="1"/>
  <c r="S4275" i="1"/>
  <c r="AB4275" i="1"/>
  <c r="X4275" i="1"/>
  <c r="T4275" i="1"/>
  <c r="AE4275" i="1"/>
  <c r="AA4275" i="1"/>
  <c r="W4275" i="1"/>
  <c r="AD4275" i="1"/>
  <c r="Z4275" i="1"/>
  <c r="V4275" i="1"/>
  <c r="AC4275" i="1"/>
  <c r="Y4275" i="1"/>
  <c r="U4275" i="1"/>
  <c r="S4307" i="1"/>
  <c r="AB4307" i="1"/>
  <c r="X4307" i="1"/>
  <c r="T4307" i="1"/>
  <c r="AE4307" i="1"/>
  <c r="AA4307" i="1"/>
  <c r="W4307" i="1"/>
  <c r="AD4307" i="1"/>
  <c r="Z4307" i="1"/>
  <c r="V4307" i="1"/>
  <c r="AC4307" i="1"/>
  <c r="Y4307" i="1"/>
  <c r="U4307" i="1"/>
  <c r="S4339" i="1"/>
  <c r="AC4339" i="1"/>
  <c r="Y4339" i="1"/>
  <c r="U4339" i="1"/>
  <c r="AB4339" i="1"/>
  <c r="X4339" i="1"/>
  <c r="T4339" i="1"/>
  <c r="AE4339" i="1"/>
  <c r="AA4339" i="1"/>
  <c r="W4339" i="1"/>
  <c r="AD4339" i="1"/>
  <c r="Z4339" i="1"/>
  <c r="V4339" i="1"/>
  <c r="S4371" i="1"/>
  <c r="AC4371" i="1"/>
  <c r="Y4371" i="1"/>
  <c r="U4371" i="1"/>
  <c r="AB4371" i="1"/>
  <c r="X4371" i="1"/>
  <c r="T4371" i="1"/>
  <c r="AE4371" i="1"/>
  <c r="AA4371" i="1"/>
  <c r="W4371" i="1"/>
  <c r="AD4371" i="1"/>
  <c r="Z4371" i="1"/>
  <c r="V4371" i="1"/>
  <c r="S4403" i="1"/>
  <c r="AC4403" i="1"/>
  <c r="Y4403" i="1"/>
  <c r="U4403" i="1"/>
  <c r="AB4403" i="1"/>
  <c r="X4403" i="1"/>
  <c r="T4403" i="1"/>
  <c r="AE4403" i="1"/>
  <c r="AA4403" i="1"/>
  <c r="W4403" i="1"/>
  <c r="AD4403" i="1"/>
  <c r="Z4403" i="1"/>
  <c r="V4403" i="1"/>
  <c r="S4435" i="1"/>
  <c r="AC4435" i="1"/>
  <c r="AB4435" i="1"/>
  <c r="AE4435" i="1"/>
  <c r="Y4435" i="1"/>
  <c r="U4435" i="1"/>
  <c r="AD4435" i="1"/>
  <c r="X4435" i="1"/>
  <c r="T4435" i="1"/>
  <c r="AA4435" i="1"/>
  <c r="W4435" i="1"/>
  <c r="Z4435" i="1"/>
  <c r="V4435" i="1"/>
  <c r="S4467" i="1"/>
  <c r="AC4467" i="1"/>
  <c r="Y4467" i="1"/>
  <c r="U4467" i="1"/>
  <c r="AB4467" i="1"/>
  <c r="X4467" i="1"/>
  <c r="T4467" i="1"/>
  <c r="AE4467" i="1"/>
  <c r="AA4467" i="1"/>
  <c r="W4467" i="1"/>
  <c r="AD4467" i="1"/>
  <c r="Z4467" i="1"/>
  <c r="V4467" i="1"/>
  <c r="S4499" i="1"/>
  <c r="AD4499" i="1"/>
  <c r="Z4499" i="1"/>
  <c r="V4499" i="1"/>
  <c r="AC4499" i="1"/>
  <c r="Y4499" i="1"/>
  <c r="U4499" i="1"/>
  <c r="X4499" i="1"/>
  <c r="AE4499" i="1"/>
  <c r="W4499" i="1"/>
  <c r="AB4499" i="1"/>
  <c r="T4499" i="1"/>
  <c r="AA4499" i="1"/>
  <c r="S4531" i="1"/>
  <c r="AD4531" i="1"/>
  <c r="Z4531" i="1"/>
  <c r="V4531" i="1"/>
  <c r="AC4531" i="1"/>
  <c r="Y4531" i="1"/>
  <c r="U4531" i="1"/>
  <c r="X4531" i="1"/>
  <c r="AE4531" i="1"/>
  <c r="W4531" i="1"/>
  <c r="AB4531" i="1"/>
  <c r="T4531" i="1"/>
  <c r="AA4531" i="1"/>
  <c r="S3943" i="1"/>
  <c r="AD3943" i="1"/>
  <c r="Z3943" i="1"/>
  <c r="V3943" i="1"/>
  <c r="AC3943" i="1"/>
  <c r="Y3943" i="1"/>
  <c r="U3943" i="1"/>
  <c r="AB3943" i="1"/>
  <c r="X3943" i="1"/>
  <c r="T3943" i="1"/>
  <c r="AE3943" i="1"/>
  <c r="AA3943" i="1"/>
  <c r="W3943" i="1"/>
  <c r="S3967" i="1"/>
  <c r="AD3967" i="1"/>
  <c r="Z3967" i="1"/>
  <c r="V3967" i="1"/>
  <c r="AC3967" i="1"/>
  <c r="Y3967" i="1"/>
  <c r="U3967" i="1"/>
  <c r="AB3967" i="1"/>
  <c r="X3967" i="1"/>
  <c r="T3967" i="1"/>
  <c r="AE3967" i="1"/>
  <c r="AA3967" i="1"/>
  <c r="W3967" i="1"/>
  <c r="S3057" i="1"/>
  <c r="AE3057" i="1"/>
  <c r="AA3057" i="1"/>
  <c r="W3057" i="1"/>
  <c r="AD3057" i="1"/>
  <c r="Z3057" i="1"/>
  <c r="V3057" i="1"/>
  <c r="AC3057" i="1"/>
  <c r="Y3057" i="1"/>
  <c r="U3057" i="1"/>
  <c r="AB3057" i="1"/>
  <c r="X3057" i="1"/>
  <c r="T3057" i="1"/>
  <c r="S3225" i="1"/>
  <c r="AD3225" i="1"/>
  <c r="Z3225" i="1"/>
  <c r="V3225" i="1"/>
  <c r="AC3225" i="1"/>
  <c r="Y3225" i="1"/>
  <c r="U3225" i="1"/>
  <c r="AB3225" i="1"/>
  <c r="X3225" i="1"/>
  <c r="T3225" i="1"/>
  <c r="AE3225" i="1"/>
  <c r="AA3225" i="1"/>
  <c r="W3225" i="1"/>
  <c r="S3267" i="1"/>
  <c r="AD3267" i="1"/>
  <c r="Z3267" i="1"/>
  <c r="V3267" i="1"/>
  <c r="AC3267" i="1"/>
  <c r="Y3267" i="1"/>
  <c r="U3267" i="1"/>
  <c r="AB3267" i="1"/>
  <c r="X3267" i="1"/>
  <c r="T3267" i="1"/>
  <c r="AE3267" i="1"/>
  <c r="AA3267" i="1"/>
  <c r="W3267" i="1"/>
  <c r="S3298" i="1"/>
  <c r="AD3298" i="1"/>
  <c r="Z3298" i="1"/>
  <c r="V3298" i="1"/>
  <c r="AC3298" i="1"/>
  <c r="Y3298" i="1"/>
  <c r="U3298" i="1"/>
  <c r="AB3298" i="1"/>
  <c r="X3298" i="1"/>
  <c r="T3298" i="1"/>
  <c r="AE3298" i="1"/>
  <c r="AA3298" i="1"/>
  <c r="W3298" i="1"/>
  <c r="S2635" i="1"/>
  <c r="AE2635" i="1"/>
  <c r="AA2635" i="1"/>
  <c r="W2635" i="1"/>
  <c r="AD2635" i="1"/>
  <c r="Z2635" i="1"/>
  <c r="V2635" i="1"/>
  <c r="AC2635" i="1"/>
  <c r="Y2635" i="1"/>
  <c r="U2635" i="1"/>
  <c r="AB2635" i="1"/>
  <c r="X2635" i="1"/>
  <c r="T2635" i="1"/>
  <c r="S2776" i="1"/>
  <c r="AE2776" i="1"/>
  <c r="AA2776" i="1"/>
  <c r="W2776" i="1"/>
  <c r="AD2776" i="1"/>
  <c r="Z2776" i="1"/>
  <c r="V2776" i="1"/>
  <c r="AC2776" i="1"/>
  <c r="Y2776" i="1"/>
  <c r="U2776" i="1"/>
  <c r="AB2776" i="1"/>
  <c r="X2776" i="1"/>
  <c r="T2776" i="1"/>
  <c r="S2042" i="1"/>
  <c r="AD2042" i="1"/>
  <c r="Z2042" i="1"/>
  <c r="V2042" i="1"/>
  <c r="AC2042" i="1"/>
  <c r="Y2042" i="1"/>
  <c r="U2042" i="1"/>
  <c r="AE2042" i="1"/>
  <c r="AA2042" i="1"/>
  <c r="W2042" i="1"/>
  <c r="AB2042" i="1"/>
  <c r="X2042" i="1"/>
  <c r="T2042" i="1"/>
  <c r="S2294" i="1"/>
  <c r="AE2294" i="1"/>
  <c r="AA2294" i="1"/>
  <c r="W2294" i="1"/>
  <c r="AD2294" i="1"/>
  <c r="Z2294" i="1"/>
  <c r="V2294" i="1"/>
  <c r="AC2294" i="1"/>
  <c r="Y2294" i="1"/>
  <c r="U2294" i="1"/>
  <c r="AB2294" i="1"/>
  <c r="X2294" i="1"/>
  <c r="T2294" i="1"/>
  <c r="S1547" i="1"/>
  <c r="U1547" i="1"/>
  <c r="Y1547" i="1"/>
  <c r="AC1547" i="1"/>
  <c r="V1547" i="1"/>
  <c r="Z1547" i="1"/>
  <c r="AD1547" i="1"/>
  <c r="T1547" i="1"/>
  <c r="X1547" i="1"/>
  <c r="AB1547" i="1"/>
  <c r="AE1547" i="1"/>
  <c r="W1547" i="1"/>
  <c r="AA1547" i="1"/>
  <c r="S4061" i="1"/>
  <c r="AD4061" i="1"/>
  <c r="Z4061" i="1"/>
  <c r="V4061" i="1"/>
  <c r="AC4061" i="1"/>
  <c r="Y4061" i="1"/>
  <c r="U4061" i="1"/>
  <c r="AB4061" i="1"/>
  <c r="X4061" i="1"/>
  <c r="T4061" i="1"/>
  <c r="AE4061" i="1"/>
  <c r="AA4061" i="1"/>
  <c r="W4061" i="1"/>
  <c r="B3061" i="1"/>
  <c r="P3061" i="1" s="1"/>
  <c r="R31" i="17" s="1"/>
  <c r="B3563" i="1"/>
  <c r="S1559" i="1"/>
  <c r="U1559" i="1"/>
  <c r="Y1559" i="1"/>
  <c r="AC1559" i="1"/>
  <c r="V1559" i="1"/>
  <c r="Z1559" i="1"/>
  <c r="AD1559" i="1"/>
  <c r="T1559" i="1"/>
  <c r="X1559" i="1"/>
  <c r="AB1559" i="1"/>
  <c r="AE1559" i="1"/>
  <c r="W1559" i="1"/>
  <c r="AA1559" i="1"/>
  <c r="S4073" i="1"/>
  <c r="AD4073" i="1"/>
  <c r="Z4073" i="1"/>
  <c r="V4073" i="1"/>
  <c r="AC4073" i="1"/>
  <c r="Y4073" i="1"/>
  <c r="U4073" i="1"/>
  <c r="AB4073" i="1"/>
  <c r="X4073" i="1"/>
  <c r="T4073" i="1"/>
  <c r="AE4073" i="1"/>
  <c r="AA4073" i="1"/>
  <c r="W4073" i="1"/>
  <c r="B3571" i="1"/>
  <c r="S1567" i="1"/>
  <c r="U1567" i="1"/>
  <c r="Y1567" i="1"/>
  <c r="AC1567" i="1"/>
  <c r="V1567" i="1"/>
  <c r="Z1567" i="1"/>
  <c r="AD1567" i="1"/>
  <c r="T1567" i="1"/>
  <c r="X1567" i="1"/>
  <c r="AB1567" i="1"/>
  <c r="AE1567" i="1"/>
  <c r="W1567" i="1"/>
  <c r="AA1567" i="1"/>
  <c r="S4081" i="1"/>
  <c r="AD4081" i="1"/>
  <c r="Z4081" i="1"/>
  <c r="V4081" i="1"/>
  <c r="AC4081" i="1"/>
  <c r="Y4081" i="1"/>
  <c r="U4081" i="1"/>
  <c r="AB4081" i="1"/>
  <c r="X4081" i="1"/>
  <c r="T4081" i="1"/>
  <c r="AE4081" i="1"/>
  <c r="AA4081" i="1"/>
  <c r="W4081" i="1"/>
  <c r="B2081" i="1"/>
  <c r="B3587" i="1"/>
  <c r="S4093" i="1"/>
  <c r="AD4093" i="1"/>
  <c r="Z4093" i="1"/>
  <c r="V4093" i="1"/>
  <c r="AC4093" i="1"/>
  <c r="Y4093" i="1"/>
  <c r="U4093" i="1"/>
  <c r="AB4093" i="1"/>
  <c r="X4093" i="1"/>
  <c r="T4093" i="1"/>
  <c r="AE4093" i="1"/>
  <c r="AA4093" i="1"/>
  <c r="W4093" i="1"/>
  <c r="B3093" i="1"/>
  <c r="B3097" i="1"/>
  <c r="P3097" i="1" s="1"/>
  <c r="R67" i="17" s="1"/>
  <c r="S4105" i="1"/>
  <c r="AD4105" i="1"/>
  <c r="Z4105" i="1"/>
  <c r="V4105" i="1"/>
  <c r="AC4105" i="1"/>
  <c r="Y4105" i="1"/>
  <c r="U4105" i="1"/>
  <c r="AB4105" i="1"/>
  <c r="X4105" i="1"/>
  <c r="T4105" i="1"/>
  <c r="AE4105" i="1"/>
  <c r="AA4105" i="1"/>
  <c r="W4105" i="1"/>
  <c r="B2105" i="1"/>
  <c r="S1603" i="1"/>
  <c r="U1603" i="1"/>
  <c r="Y1603" i="1"/>
  <c r="AC1603" i="1"/>
  <c r="V1603" i="1"/>
  <c r="Z1603" i="1"/>
  <c r="AD1603" i="1"/>
  <c r="T1603" i="1"/>
  <c r="X1603" i="1"/>
  <c r="AB1603" i="1"/>
  <c r="AE1603" i="1"/>
  <c r="W1603" i="1"/>
  <c r="AA1603" i="1"/>
  <c r="S4117" i="1"/>
  <c r="AD4117" i="1"/>
  <c r="Z4117" i="1"/>
  <c r="V4117" i="1"/>
  <c r="AC4117" i="1"/>
  <c r="Y4117" i="1"/>
  <c r="U4117" i="1"/>
  <c r="AB4117" i="1"/>
  <c r="X4117" i="1"/>
  <c r="T4117" i="1"/>
  <c r="AE4117" i="1"/>
  <c r="AA4117" i="1"/>
  <c r="W4117" i="1"/>
  <c r="B3117" i="1"/>
  <c r="S1615" i="1"/>
  <c r="U1615" i="1"/>
  <c r="Y1615" i="1"/>
  <c r="AC1615" i="1"/>
  <c r="V1615" i="1"/>
  <c r="Z1615" i="1"/>
  <c r="AD1615" i="1"/>
  <c r="T1615" i="1"/>
  <c r="X1615" i="1"/>
  <c r="AB1615" i="1"/>
  <c r="AE1615" i="1"/>
  <c r="W1615" i="1"/>
  <c r="AA1615" i="1"/>
  <c r="S1619" i="1"/>
  <c r="U1619" i="1"/>
  <c r="Y1619" i="1"/>
  <c r="AC1619" i="1"/>
  <c r="V1619" i="1"/>
  <c r="Z1619" i="1"/>
  <c r="AD1619" i="1"/>
  <c r="T1619" i="1"/>
  <c r="X1619" i="1"/>
  <c r="AB1619" i="1"/>
  <c r="AE1619" i="1"/>
  <c r="W1619" i="1"/>
  <c r="AA1619" i="1"/>
  <c r="S4133" i="1"/>
  <c r="AD4133" i="1"/>
  <c r="Z4133" i="1"/>
  <c r="V4133" i="1"/>
  <c r="AC4133" i="1"/>
  <c r="Y4133" i="1"/>
  <c r="U4133" i="1"/>
  <c r="AB4133" i="1"/>
  <c r="X4133" i="1"/>
  <c r="T4133" i="1"/>
  <c r="AE4133" i="1"/>
  <c r="AA4133" i="1"/>
  <c r="W4133" i="1"/>
  <c r="B2129" i="1"/>
  <c r="P2129" i="1" s="1"/>
  <c r="R103" i="15" s="1"/>
  <c r="B2133" i="1"/>
  <c r="B2137" i="1"/>
  <c r="B2141" i="1"/>
  <c r="B2145" i="1"/>
  <c r="S4157" i="1"/>
  <c r="AD4157" i="1"/>
  <c r="Z4157" i="1"/>
  <c r="V4157" i="1"/>
  <c r="AC4157" i="1"/>
  <c r="Y4157" i="1"/>
  <c r="U4157" i="1"/>
  <c r="AB4157" i="1"/>
  <c r="X4157" i="1"/>
  <c r="T4157" i="1"/>
  <c r="AE4157" i="1"/>
  <c r="AA4157" i="1"/>
  <c r="W4157" i="1"/>
  <c r="S4161" i="1"/>
  <c r="AD4161" i="1"/>
  <c r="Z4161" i="1"/>
  <c r="V4161" i="1"/>
  <c r="AC4161" i="1"/>
  <c r="Y4161" i="1"/>
  <c r="U4161" i="1"/>
  <c r="AB4161" i="1"/>
  <c r="X4161" i="1"/>
  <c r="T4161" i="1"/>
  <c r="AE4161" i="1"/>
  <c r="AA4161" i="1"/>
  <c r="W4161" i="1"/>
  <c r="B3663" i="1"/>
  <c r="B2161" i="1"/>
  <c r="S1659" i="1"/>
  <c r="U1659" i="1"/>
  <c r="Y1659" i="1"/>
  <c r="AC1659" i="1"/>
  <c r="V1659" i="1"/>
  <c r="Z1659" i="1"/>
  <c r="AD1659" i="1"/>
  <c r="T1659" i="1"/>
  <c r="X1659" i="1"/>
  <c r="AB1659" i="1"/>
  <c r="AE1659" i="1"/>
  <c r="W1659" i="1"/>
  <c r="AA1659" i="1"/>
  <c r="B3675" i="1"/>
  <c r="B2671" i="1"/>
  <c r="S4181" i="1"/>
  <c r="AD4181" i="1"/>
  <c r="Z4181" i="1"/>
  <c r="V4181" i="1"/>
  <c r="AC4181" i="1"/>
  <c r="Y4181" i="1"/>
  <c r="U4181" i="1"/>
  <c r="AB4181" i="1"/>
  <c r="X4181" i="1"/>
  <c r="T4181" i="1"/>
  <c r="AE4181" i="1"/>
  <c r="AA4181" i="1"/>
  <c r="W4181" i="1"/>
  <c r="B3181" i="1"/>
  <c r="S1675" i="1"/>
  <c r="U1675" i="1"/>
  <c r="Y1675" i="1"/>
  <c r="AC1675" i="1"/>
  <c r="V1675" i="1"/>
  <c r="Z1675" i="1"/>
  <c r="AD1675" i="1"/>
  <c r="T1675" i="1"/>
  <c r="X1675" i="1"/>
  <c r="AB1675" i="1"/>
  <c r="AE1675" i="1"/>
  <c r="W1675" i="1"/>
  <c r="AA1675" i="1"/>
  <c r="B3687" i="1"/>
  <c r="P3687" i="1" s="1"/>
  <c r="R155" i="18" s="1"/>
  <c r="B2683" i="1"/>
  <c r="S1683" i="1"/>
  <c r="U1683" i="1"/>
  <c r="Y1683" i="1"/>
  <c r="AC1683" i="1"/>
  <c r="V1683" i="1"/>
  <c r="Z1683" i="1"/>
  <c r="AD1683" i="1"/>
  <c r="T1683" i="1"/>
  <c r="X1683" i="1"/>
  <c r="AB1683" i="1"/>
  <c r="AE1683" i="1"/>
  <c r="W1683" i="1"/>
  <c r="AA1683" i="1"/>
  <c r="B2189" i="1"/>
  <c r="B2691" i="1"/>
  <c r="B3699" i="1"/>
  <c r="B2197" i="1"/>
  <c r="B2699" i="1"/>
  <c r="B3707" i="1"/>
  <c r="B3711" i="1"/>
  <c r="S4217" i="1"/>
  <c r="AB4217" i="1"/>
  <c r="X4217" i="1"/>
  <c r="T4217" i="1"/>
  <c r="AE4217" i="1"/>
  <c r="AA4217" i="1"/>
  <c r="W4217" i="1"/>
  <c r="AD4217" i="1"/>
  <c r="Z4217" i="1"/>
  <c r="V4217" i="1"/>
  <c r="AC4217" i="1"/>
  <c r="Y4217" i="1"/>
  <c r="U4217" i="1"/>
  <c r="B3217" i="1"/>
  <c r="B3719" i="1"/>
  <c r="P3719" i="1" s="1"/>
  <c r="R187" i="18" s="1"/>
  <c r="S1715" i="1"/>
  <c r="U1715" i="1"/>
  <c r="Y1715" i="1"/>
  <c r="AC1715" i="1"/>
  <c r="V1715" i="1"/>
  <c r="Z1715" i="1"/>
  <c r="AD1715" i="1"/>
  <c r="T1715" i="1"/>
  <c r="X1715" i="1"/>
  <c r="AB1715" i="1"/>
  <c r="AE1715" i="1"/>
  <c r="W1715" i="1"/>
  <c r="AA1715" i="1"/>
  <c r="S1723" i="1"/>
  <c r="U1723" i="1"/>
  <c r="Y1723" i="1"/>
  <c r="AC1723" i="1"/>
  <c r="V1723" i="1"/>
  <c r="Z1723" i="1"/>
  <c r="AD1723" i="1"/>
  <c r="T1723" i="1"/>
  <c r="X1723" i="1"/>
  <c r="AB1723" i="1"/>
  <c r="AE1723" i="1"/>
  <c r="W1723" i="1"/>
  <c r="AA1723" i="1"/>
  <c r="S1727" i="1"/>
  <c r="U1727" i="1"/>
  <c r="Y1727" i="1"/>
  <c r="AC1727" i="1"/>
  <c r="V1727" i="1"/>
  <c r="Z1727" i="1"/>
  <c r="AD1727" i="1"/>
  <c r="T1727" i="1"/>
  <c r="X1727" i="1"/>
  <c r="AB1727" i="1"/>
  <c r="AE1727" i="1"/>
  <c r="W1727" i="1"/>
  <c r="AA1727" i="1"/>
  <c r="S4241" i="1"/>
  <c r="AB4241" i="1"/>
  <c r="X4241" i="1"/>
  <c r="T4241" i="1"/>
  <c r="AE4241" i="1"/>
  <c r="AA4241" i="1"/>
  <c r="W4241" i="1"/>
  <c r="AD4241" i="1"/>
  <c r="Z4241" i="1"/>
  <c r="V4241" i="1"/>
  <c r="AC4241" i="1"/>
  <c r="Y4241" i="1"/>
  <c r="U4241" i="1"/>
  <c r="B3241" i="1"/>
  <c r="B2237" i="1"/>
  <c r="P2237" i="1" s="1"/>
  <c r="R211" i="15" s="1"/>
  <c r="B2241" i="1"/>
  <c r="S1743" i="1"/>
  <c r="U1743" i="1"/>
  <c r="Y1743" i="1"/>
  <c r="AC1743" i="1"/>
  <c r="V1743" i="1"/>
  <c r="Z1743" i="1"/>
  <c r="AD1743" i="1"/>
  <c r="T1743" i="1"/>
  <c r="X1743" i="1"/>
  <c r="AB1743" i="1"/>
  <c r="AE1743" i="1"/>
  <c r="W1743" i="1"/>
  <c r="AA1743" i="1"/>
  <c r="B2249" i="1"/>
  <c r="B3257" i="1"/>
  <c r="S4269" i="1"/>
  <c r="AB4269" i="1"/>
  <c r="X4269" i="1"/>
  <c r="T4269" i="1"/>
  <c r="AE4269" i="1"/>
  <c r="AA4269" i="1"/>
  <c r="W4269" i="1"/>
  <c r="AD4269" i="1"/>
  <c r="Z4269" i="1"/>
  <c r="V4269" i="1"/>
  <c r="AC4269" i="1"/>
  <c r="Y4269" i="1"/>
  <c r="U4269" i="1"/>
  <c r="B3771" i="1"/>
  <c r="B3775" i="1"/>
  <c r="B3779" i="1"/>
  <c r="B3783" i="1"/>
  <c r="B3281" i="1"/>
  <c r="S1779" i="1"/>
  <c r="W1779" i="1"/>
  <c r="AA1779" i="1"/>
  <c r="AE1779" i="1"/>
  <c r="T1779" i="1"/>
  <c r="X1779" i="1"/>
  <c r="AB1779" i="1"/>
  <c r="U1779" i="1"/>
  <c r="Y1779" i="1"/>
  <c r="AC1779" i="1"/>
  <c r="V1779" i="1"/>
  <c r="Z1779" i="1"/>
  <c r="AD1779" i="1"/>
  <c r="S1783" i="1"/>
  <c r="W1783" i="1"/>
  <c r="AA1783" i="1"/>
  <c r="AE1783" i="1"/>
  <c r="T1783" i="1"/>
  <c r="X1783" i="1"/>
  <c r="AB1783" i="1"/>
  <c r="U1783" i="1"/>
  <c r="Y1783" i="1"/>
  <c r="AC1783" i="1"/>
  <c r="V1783" i="1"/>
  <c r="Z1783" i="1"/>
  <c r="AD1783" i="1"/>
  <c r="S4297" i="1"/>
  <c r="AB4297" i="1"/>
  <c r="X4297" i="1"/>
  <c r="T4297" i="1"/>
  <c r="AE4297" i="1"/>
  <c r="AA4297" i="1"/>
  <c r="W4297" i="1"/>
  <c r="AD4297" i="1"/>
  <c r="Z4297" i="1"/>
  <c r="V4297" i="1"/>
  <c r="AC4297" i="1"/>
  <c r="Y4297" i="1"/>
  <c r="U4297" i="1"/>
  <c r="S1791" i="1"/>
  <c r="W1791" i="1"/>
  <c r="AA1791" i="1"/>
  <c r="AE1791" i="1"/>
  <c r="T1791" i="1"/>
  <c r="X1791" i="1"/>
  <c r="AB1791" i="1"/>
  <c r="U1791" i="1"/>
  <c r="Y1791" i="1"/>
  <c r="AC1791" i="1"/>
  <c r="V1791" i="1"/>
  <c r="Z1791" i="1"/>
  <c r="AD1791" i="1"/>
  <c r="S1795" i="1"/>
  <c r="W1795" i="1"/>
  <c r="AA1795" i="1"/>
  <c r="AE1795" i="1"/>
  <c r="T1795" i="1"/>
  <c r="X1795" i="1"/>
  <c r="AB1795" i="1"/>
  <c r="U1795" i="1"/>
  <c r="Y1795" i="1"/>
  <c r="AC1795" i="1"/>
  <c r="V1795" i="1"/>
  <c r="Z1795" i="1"/>
  <c r="AD1795" i="1"/>
  <c r="S4309" i="1"/>
  <c r="AB4309" i="1"/>
  <c r="X4309" i="1"/>
  <c r="T4309" i="1"/>
  <c r="AE4309" i="1"/>
  <c r="AA4309" i="1"/>
  <c r="W4309" i="1"/>
  <c r="AD4309" i="1"/>
  <c r="Z4309" i="1"/>
  <c r="V4309" i="1"/>
  <c r="AC4309" i="1"/>
  <c r="Y4309" i="1"/>
  <c r="U4309" i="1"/>
  <c r="S4313" i="1"/>
  <c r="AB4313" i="1"/>
  <c r="X4313" i="1"/>
  <c r="T4313" i="1"/>
  <c r="AE4313" i="1"/>
  <c r="AA4313" i="1"/>
  <c r="W4313" i="1"/>
  <c r="AD4313" i="1"/>
  <c r="Z4313" i="1"/>
  <c r="V4313" i="1"/>
  <c r="AC4313" i="1"/>
  <c r="Y4313" i="1"/>
  <c r="U4313" i="1"/>
  <c r="B3815" i="1"/>
  <c r="B3317" i="1"/>
  <c r="B2819" i="1"/>
  <c r="B3823" i="1"/>
  <c r="S4329" i="1"/>
  <c r="AC4329" i="1"/>
  <c r="Y4329" i="1"/>
  <c r="U4329" i="1"/>
  <c r="AB4329" i="1"/>
  <c r="X4329" i="1"/>
  <c r="T4329" i="1"/>
  <c r="AE4329" i="1"/>
  <c r="AA4329" i="1"/>
  <c r="W4329" i="1"/>
  <c r="AD4329" i="1"/>
  <c r="Z4329" i="1"/>
  <c r="V4329" i="1"/>
  <c r="B3329" i="1"/>
  <c r="B3333" i="1"/>
  <c r="S4341" i="1"/>
  <c r="AC4341" i="1"/>
  <c r="Y4341" i="1"/>
  <c r="U4341" i="1"/>
  <c r="AB4341" i="1"/>
  <c r="X4341" i="1"/>
  <c r="T4341" i="1"/>
  <c r="AE4341" i="1"/>
  <c r="AA4341" i="1"/>
  <c r="W4341" i="1"/>
  <c r="AD4341" i="1"/>
  <c r="Z4341" i="1"/>
  <c r="V4341" i="1"/>
  <c r="B3843" i="1"/>
  <c r="S1839" i="1"/>
  <c r="W1839" i="1"/>
  <c r="AA1839" i="1"/>
  <c r="AE1839" i="1"/>
  <c r="T1839" i="1"/>
  <c r="X1839" i="1"/>
  <c r="AB1839" i="1"/>
  <c r="U1839" i="1"/>
  <c r="Y1839" i="1"/>
  <c r="AC1839" i="1"/>
  <c r="V1839" i="1"/>
  <c r="Z1839" i="1"/>
  <c r="AD1839" i="1"/>
  <c r="B2851" i="1"/>
  <c r="B3859" i="1"/>
  <c r="B3863" i="1"/>
  <c r="B3867" i="1"/>
  <c r="B2867" i="1"/>
  <c r="B2871" i="1"/>
  <c r="S1871" i="1"/>
  <c r="W1871" i="1"/>
  <c r="AA1871" i="1"/>
  <c r="AE1871" i="1"/>
  <c r="T1871" i="1"/>
  <c r="X1871" i="1"/>
  <c r="AB1871" i="1"/>
  <c r="U1871" i="1"/>
  <c r="Y1871" i="1"/>
  <c r="AC1871" i="1"/>
  <c r="V1871" i="1"/>
  <c r="Z1871" i="1"/>
  <c r="AD1871" i="1"/>
  <c r="S1875" i="1"/>
  <c r="W1875" i="1"/>
  <c r="AA1875" i="1"/>
  <c r="AE1875" i="1"/>
  <c r="T1875" i="1"/>
  <c r="X1875" i="1"/>
  <c r="AB1875" i="1"/>
  <c r="U1875" i="1"/>
  <c r="Y1875" i="1"/>
  <c r="AC1875" i="1"/>
  <c r="V1875" i="1"/>
  <c r="Z1875" i="1"/>
  <c r="AD1875" i="1"/>
  <c r="S1879" i="1"/>
  <c r="W1879" i="1"/>
  <c r="AA1879" i="1"/>
  <c r="AE1879" i="1"/>
  <c r="T1879" i="1"/>
  <c r="X1879" i="1"/>
  <c r="AB1879" i="1"/>
  <c r="U1879" i="1"/>
  <c r="Y1879" i="1"/>
  <c r="AC1879" i="1"/>
  <c r="V1879" i="1"/>
  <c r="Z1879" i="1"/>
  <c r="AD1879" i="1"/>
  <c r="S4393" i="1"/>
  <c r="AC4393" i="1"/>
  <c r="Y4393" i="1"/>
  <c r="U4393" i="1"/>
  <c r="AB4393" i="1"/>
  <c r="X4393" i="1"/>
  <c r="T4393" i="1"/>
  <c r="AE4393" i="1"/>
  <c r="AA4393" i="1"/>
  <c r="W4393" i="1"/>
  <c r="AD4393" i="1"/>
  <c r="Z4393" i="1"/>
  <c r="V4393" i="1"/>
  <c r="B3393" i="1"/>
  <c r="B3397" i="1"/>
  <c r="S4405" i="1"/>
  <c r="AC4405" i="1"/>
  <c r="Y4405" i="1"/>
  <c r="U4405" i="1"/>
  <c r="AB4405" i="1"/>
  <c r="X4405" i="1"/>
  <c r="T4405" i="1"/>
  <c r="AE4405" i="1"/>
  <c r="AA4405" i="1"/>
  <c r="W4405" i="1"/>
  <c r="AD4405" i="1"/>
  <c r="Z4405" i="1"/>
  <c r="V4405" i="1"/>
  <c r="B3907" i="1"/>
  <c r="S1903" i="1"/>
  <c r="W1903" i="1"/>
  <c r="AA1903" i="1"/>
  <c r="AE1903" i="1"/>
  <c r="T1903" i="1"/>
  <c r="X1903" i="1"/>
  <c r="AB1903" i="1"/>
  <c r="U1903" i="1"/>
  <c r="Y1903" i="1"/>
  <c r="AC1903" i="1"/>
  <c r="V1903" i="1"/>
  <c r="Z1903" i="1"/>
  <c r="AD1903" i="1"/>
  <c r="B2413" i="1"/>
  <c r="B3923" i="1"/>
  <c r="B3927" i="1"/>
  <c r="B3931" i="1"/>
  <c r="S1931" i="1"/>
  <c r="W1931" i="1"/>
  <c r="AA1931" i="1"/>
  <c r="AE1931" i="1"/>
  <c r="T1931" i="1"/>
  <c r="X1931" i="1"/>
  <c r="AB1931" i="1"/>
  <c r="U1931" i="1"/>
  <c r="Y1931" i="1"/>
  <c r="AC1931" i="1"/>
  <c r="V1931" i="1"/>
  <c r="Z1931" i="1"/>
  <c r="AD1931" i="1"/>
  <c r="B3445" i="1"/>
  <c r="B3449" i="1"/>
  <c r="S4465" i="1"/>
  <c r="AC4465" i="1"/>
  <c r="Y4465" i="1"/>
  <c r="U4465" i="1"/>
  <c r="AB4465" i="1"/>
  <c r="X4465" i="1"/>
  <c r="T4465" i="1"/>
  <c r="AE4465" i="1"/>
  <c r="AA4465" i="1"/>
  <c r="W4465" i="1"/>
  <c r="AD4465" i="1"/>
  <c r="Z4465" i="1"/>
  <c r="V4465" i="1"/>
  <c r="S4469" i="1"/>
  <c r="AC4469" i="1"/>
  <c r="Y4469" i="1"/>
  <c r="U4469" i="1"/>
  <c r="AB4469" i="1"/>
  <c r="X4469" i="1"/>
  <c r="T4469" i="1"/>
  <c r="AE4469" i="1"/>
  <c r="AA4469" i="1"/>
  <c r="W4469" i="1"/>
  <c r="AD4469" i="1"/>
  <c r="Z4469" i="1"/>
  <c r="V4469" i="1"/>
  <c r="S1963" i="1"/>
  <c r="W1963" i="1"/>
  <c r="AA1963" i="1"/>
  <c r="AE1963" i="1"/>
  <c r="T1963" i="1"/>
  <c r="X1963" i="1"/>
  <c r="AB1963" i="1"/>
  <c r="U1963" i="1"/>
  <c r="Y1963" i="1"/>
  <c r="AC1963" i="1"/>
  <c r="V1963" i="1"/>
  <c r="Z1963" i="1"/>
  <c r="AD1963" i="1"/>
  <c r="B2975" i="1"/>
  <c r="S1975" i="1"/>
  <c r="W1975" i="1"/>
  <c r="AA1975" i="1"/>
  <c r="AE1975" i="1"/>
  <c r="T1975" i="1"/>
  <c r="X1975" i="1"/>
  <c r="AB1975" i="1"/>
  <c r="U1975" i="1"/>
  <c r="Y1975" i="1"/>
  <c r="AC1975" i="1"/>
  <c r="V1975" i="1"/>
  <c r="Z1975" i="1"/>
  <c r="AD1975" i="1"/>
  <c r="B2983" i="1"/>
  <c r="S4497" i="1"/>
  <c r="AD4497" i="1"/>
  <c r="Z4497" i="1"/>
  <c r="V4497" i="1"/>
  <c r="AC4497" i="1"/>
  <c r="Y4497" i="1"/>
  <c r="U4497" i="1"/>
  <c r="X4497" i="1"/>
  <c r="AE4497" i="1"/>
  <c r="W4497" i="1"/>
  <c r="AB4497" i="1"/>
  <c r="T4497" i="1"/>
  <c r="AA4497" i="1"/>
  <c r="S4501" i="1"/>
  <c r="AD4501" i="1"/>
  <c r="Z4501" i="1"/>
  <c r="V4501" i="1"/>
  <c r="AC4501" i="1"/>
  <c r="Y4501" i="1"/>
  <c r="U4501" i="1"/>
  <c r="X4501" i="1"/>
  <c r="AE4501" i="1"/>
  <c r="W4501" i="1"/>
  <c r="AB4501" i="1"/>
  <c r="T4501" i="1"/>
  <c r="AA4501" i="1"/>
  <c r="B4003" i="1"/>
  <c r="B4007" i="1"/>
  <c r="P4007" i="1" s="1"/>
  <c r="R475" i="18" s="1"/>
  <c r="B4011" i="1"/>
  <c r="S4517" i="1"/>
  <c r="AD4517" i="1"/>
  <c r="Z4517" i="1"/>
  <c r="V4517" i="1"/>
  <c r="AC4517" i="1"/>
  <c r="Y4517" i="1"/>
  <c r="U4517" i="1"/>
  <c r="X4517" i="1"/>
  <c r="AE4517" i="1"/>
  <c r="W4517" i="1"/>
  <c r="AB4517" i="1"/>
  <c r="T4517" i="1"/>
  <c r="AA4517" i="1"/>
  <c r="S4521" i="1"/>
  <c r="AD4521" i="1"/>
  <c r="Z4521" i="1"/>
  <c r="V4521" i="1"/>
  <c r="AC4521" i="1"/>
  <c r="Y4521" i="1"/>
  <c r="U4521" i="1"/>
  <c r="X4521" i="1"/>
  <c r="AE4521" i="1"/>
  <c r="W4521" i="1"/>
  <c r="AB4521" i="1"/>
  <c r="T4521" i="1"/>
  <c r="AA4521" i="1"/>
  <c r="S2015" i="1"/>
  <c r="W2015" i="1"/>
  <c r="AA2015" i="1"/>
  <c r="AE2015" i="1"/>
  <c r="T2015" i="1"/>
  <c r="X2015" i="1"/>
  <c r="AB2015" i="1"/>
  <c r="U2015" i="1"/>
  <c r="Y2015" i="1"/>
  <c r="AC2015" i="1"/>
  <c r="V2015" i="1"/>
  <c r="Z2015" i="1"/>
  <c r="AD2015" i="1"/>
  <c r="B4027" i="1"/>
  <c r="B4031" i="1"/>
  <c r="S4537" i="1"/>
  <c r="AD4537" i="1"/>
  <c r="Z4537" i="1"/>
  <c r="V4537" i="1"/>
  <c r="AC4537" i="1"/>
  <c r="Y4537" i="1"/>
  <c r="U4537" i="1"/>
  <c r="X4537" i="1"/>
  <c r="AE4537" i="1"/>
  <c r="W4537" i="1"/>
  <c r="AB4537" i="1"/>
  <c r="T4537" i="1"/>
  <c r="AA4537" i="1"/>
  <c r="B3998" i="1"/>
  <c r="B3905" i="1"/>
  <c r="B3841" i="1"/>
  <c r="P3841" i="1" s="1"/>
  <c r="R309" i="18" s="1"/>
  <c r="B3778" i="1"/>
  <c r="B3709" i="1"/>
  <c r="S3607" i="1"/>
  <c r="AD3607" i="1"/>
  <c r="Z3607" i="1"/>
  <c r="V3607" i="1"/>
  <c r="AC3607" i="1"/>
  <c r="Y3607" i="1"/>
  <c r="U3607" i="1"/>
  <c r="AB3607" i="1"/>
  <c r="X3607" i="1"/>
  <c r="T3607" i="1"/>
  <c r="AE3607" i="1"/>
  <c r="AA3607" i="1"/>
  <c r="W3607" i="1"/>
  <c r="B3561" i="1"/>
  <c r="B3403" i="1"/>
  <c r="B3328" i="1"/>
  <c r="B2985" i="1"/>
  <c r="B2830" i="1"/>
  <c r="P2830" i="1" s="1"/>
  <c r="R302" i="16" s="1"/>
  <c r="B2689" i="1"/>
  <c r="B2621" i="1"/>
  <c r="B2216" i="1"/>
  <c r="B2152" i="1"/>
  <c r="B2080" i="1"/>
  <c r="P2080" i="1" s="1"/>
  <c r="R54" i="15" s="1"/>
  <c r="S1573" i="1"/>
  <c r="U1573" i="1"/>
  <c r="Y1573" i="1"/>
  <c r="AC1573" i="1"/>
  <c r="V1573" i="1"/>
  <c r="Z1573" i="1"/>
  <c r="AD1573" i="1"/>
  <c r="T1573" i="1"/>
  <c r="X1573" i="1"/>
  <c r="AB1573" i="1"/>
  <c r="W1573" i="1"/>
  <c r="AA1573" i="1"/>
  <c r="AE1573" i="1"/>
  <c r="S1637" i="1"/>
  <c r="U1637" i="1"/>
  <c r="Y1637" i="1"/>
  <c r="AC1637" i="1"/>
  <c r="V1637" i="1"/>
  <c r="Z1637" i="1"/>
  <c r="AD1637" i="1"/>
  <c r="T1637" i="1"/>
  <c r="X1637" i="1"/>
  <c r="AB1637" i="1"/>
  <c r="W1637" i="1"/>
  <c r="AA1637" i="1"/>
  <c r="AE1637" i="1"/>
  <c r="S1693" i="1"/>
  <c r="U1693" i="1"/>
  <c r="Y1693" i="1"/>
  <c r="AC1693" i="1"/>
  <c r="V1693" i="1"/>
  <c r="Z1693" i="1"/>
  <c r="AD1693" i="1"/>
  <c r="T1693" i="1"/>
  <c r="X1693" i="1"/>
  <c r="AB1693" i="1"/>
  <c r="W1693" i="1"/>
  <c r="AA1693" i="1"/>
  <c r="AE1693" i="1"/>
  <c r="S1749" i="1"/>
  <c r="U1749" i="1"/>
  <c r="Y1749" i="1"/>
  <c r="AC1749" i="1"/>
  <c r="V1749" i="1"/>
  <c r="Z1749" i="1"/>
  <c r="AD1749" i="1"/>
  <c r="T1749" i="1"/>
  <c r="X1749" i="1"/>
  <c r="AB1749" i="1"/>
  <c r="W1749" i="1"/>
  <c r="AA1749" i="1"/>
  <c r="AE1749" i="1"/>
  <c r="S1805" i="1"/>
  <c r="W1805" i="1"/>
  <c r="AA1805" i="1"/>
  <c r="AE1805" i="1"/>
  <c r="T1805" i="1"/>
  <c r="X1805" i="1"/>
  <c r="AB1805" i="1"/>
  <c r="U1805" i="1"/>
  <c r="Y1805" i="1"/>
  <c r="AC1805" i="1"/>
  <c r="V1805" i="1"/>
  <c r="Z1805" i="1"/>
  <c r="AD1805" i="1"/>
  <c r="S1877" i="1"/>
  <c r="W1877" i="1"/>
  <c r="AA1877" i="1"/>
  <c r="AE1877" i="1"/>
  <c r="T1877" i="1"/>
  <c r="X1877" i="1"/>
  <c r="AB1877" i="1"/>
  <c r="U1877" i="1"/>
  <c r="Y1877" i="1"/>
  <c r="AC1877" i="1"/>
  <c r="V1877" i="1"/>
  <c r="Z1877" i="1"/>
  <c r="AD1877" i="1"/>
  <c r="S1957" i="1"/>
  <c r="W1957" i="1"/>
  <c r="AA1957" i="1"/>
  <c r="AE1957" i="1"/>
  <c r="T1957" i="1"/>
  <c r="X1957" i="1"/>
  <c r="AB1957" i="1"/>
  <c r="U1957" i="1"/>
  <c r="Y1957" i="1"/>
  <c r="AC1957" i="1"/>
  <c r="V1957" i="1"/>
  <c r="Z1957" i="1"/>
  <c r="AD1957" i="1"/>
  <c r="S2013" i="1"/>
  <c r="W2013" i="1"/>
  <c r="AA2013" i="1"/>
  <c r="AE2013" i="1"/>
  <c r="T2013" i="1"/>
  <c r="X2013" i="1"/>
  <c r="AB2013" i="1"/>
  <c r="U2013" i="1"/>
  <c r="Y2013" i="1"/>
  <c r="AC2013" i="1"/>
  <c r="V2013" i="1"/>
  <c r="Z2013" i="1"/>
  <c r="AD2013" i="1"/>
  <c r="S4079" i="1"/>
  <c r="AD4079" i="1"/>
  <c r="Z4079" i="1"/>
  <c r="V4079" i="1"/>
  <c r="AC4079" i="1"/>
  <c r="Y4079" i="1"/>
  <c r="U4079" i="1"/>
  <c r="AB4079" i="1"/>
  <c r="X4079" i="1"/>
  <c r="T4079" i="1"/>
  <c r="AE4079" i="1"/>
  <c r="AA4079" i="1"/>
  <c r="W4079" i="1"/>
  <c r="S4151" i="1"/>
  <c r="AD4151" i="1"/>
  <c r="Z4151" i="1"/>
  <c r="V4151" i="1"/>
  <c r="AC4151" i="1"/>
  <c r="Y4151" i="1"/>
  <c r="U4151" i="1"/>
  <c r="AB4151" i="1"/>
  <c r="X4151" i="1"/>
  <c r="T4151" i="1"/>
  <c r="AE4151" i="1"/>
  <c r="AA4151" i="1"/>
  <c r="W4151" i="1"/>
  <c r="S4223" i="1"/>
  <c r="AB4223" i="1"/>
  <c r="X4223" i="1"/>
  <c r="T4223" i="1"/>
  <c r="AE4223" i="1"/>
  <c r="AA4223" i="1"/>
  <c r="W4223" i="1"/>
  <c r="AD4223" i="1"/>
  <c r="Z4223" i="1"/>
  <c r="V4223" i="1"/>
  <c r="AC4223" i="1"/>
  <c r="Y4223" i="1"/>
  <c r="U4223" i="1"/>
  <c r="S4295" i="1"/>
  <c r="AB4295" i="1"/>
  <c r="X4295" i="1"/>
  <c r="T4295" i="1"/>
  <c r="AE4295" i="1"/>
  <c r="AA4295" i="1"/>
  <c r="W4295" i="1"/>
  <c r="AD4295" i="1"/>
  <c r="Z4295" i="1"/>
  <c r="V4295" i="1"/>
  <c r="AC4295" i="1"/>
  <c r="Y4295" i="1"/>
  <c r="U4295" i="1"/>
  <c r="S4359" i="1"/>
  <c r="AC4359" i="1"/>
  <c r="Y4359" i="1"/>
  <c r="U4359" i="1"/>
  <c r="AB4359" i="1"/>
  <c r="X4359" i="1"/>
  <c r="T4359" i="1"/>
  <c r="AE4359" i="1"/>
  <c r="AA4359" i="1"/>
  <c r="W4359" i="1"/>
  <c r="AD4359" i="1"/>
  <c r="Z4359" i="1"/>
  <c r="V4359" i="1"/>
  <c r="S4415" i="1"/>
  <c r="AC4415" i="1"/>
  <c r="Y4415" i="1"/>
  <c r="U4415" i="1"/>
  <c r="AB4415" i="1"/>
  <c r="X4415" i="1"/>
  <c r="T4415" i="1"/>
  <c r="AE4415" i="1"/>
  <c r="AA4415" i="1"/>
  <c r="W4415" i="1"/>
  <c r="AD4415" i="1"/>
  <c r="Z4415" i="1"/>
  <c r="V4415" i="1"/>
  <c r="S4487" i="1"/>
  <c r="AD4487" i="1"/>
  <c r="Z4487" i="1"/>
  <c r="V4487" i="1"/>
  <c r="AC4487" i="1"/>
  <c r="Y4487" i="1"/>
  <c r="U4487" i="1"/>
  <c r="X4487" i="1"/>
  <c r="AE4487" i="1"/>
  <c r="W4487" i="1"/>
  <c r="AB4487" i="1"/>
  <c r="T4487" i="1"/>
  <c r="AA4487" i="1"/>
  <c r="S2560" i="1"/>
  <c r="AE2560" i="1"/>
  <c r="AA2560" i="1"/>
  <c r="W2560" i="1"/>
  <c r="AD2560" i="1"/>
  <c r="Z2560" i="1"/>
  <c r="V2560" i="1"/>
  <c r="AC2560" i="1"/>
  <c r="Y2560" i="1"/>
  <c r="U2560" i="1"/>
  <c r="AB2560" i="1"/>
  <c r="X2560" i="1"/>
  <c r="T2560" i="1"/>
  <c r="S2682" i="1"/>
  <c r="AE2682" i="1"/>
  <c r="AA2682" i="1"/>
  <c r="W2682" i="1"/>
  <c r="AD2682" i="1"/>
  <c r="Z2682" i="1"/>
  <c r="V2682" i="1"/>
  <c r="AC2682" i="1"/>
  <c r="Y2682" i="1"/>
  <c r="U2682" i="1"/>
  <c r="AB2682" i="1"/>
  <c r="X2682" i="1"/>
  <c r="T2682" i="1"/>
  <c r="S2395" i="1"/>
  <c r="AE2395" i="1"/>
  <c r="AA2395" i="1"/>
  <c r="W2395" i="1"/>
  <c r="AD2395" i="1"/>
  <c r="Z2395" i="1"/>
  <c r="V2395" i="1"/>
  <c r="AC2395" i="1"/>
  <c r="Y2395" i="1"/>
  <c r="U2395" i="1"/>
  <c r="AB2395" i="1"/>
  <c r="X2395" i="1"/>
  <c r="T2395" i="1"/>
  <c r="B3593" i="1"/>
  <c r="B2597" i="1"/>
  <c r="B3107" i="1"/>
  <c r="B3131" i="1"/>
  <c r="B2637" i="1"/>
  <c r="B2645" i="1"/>
  <c r="B3179" i="1"/>
  <c r="B3203" i="1"/>
  <c r="B2725" i="1"/>
  <c r="B3235" i="1"/>
  <c r="P3235" i="1" s="1"/>
  <c r="R205" i="17" s="1"/>
  <c r="B3745" i="1"/>
  <c r="B3757" i="1"/>
  <c r="B2765" i="1"/>
  <c r="B2793" i="1"/>
  <c r="B2323" i="1"/>
  <c r="B2351" i="1"/>
  <c r="B3435" i="1"/>
  <c r="B3945" i="1"/>
  <c r="P3945" i="1" s="1"/>
  <c r="R413" i="18" s="1"/>
  <c r="B2949" i="1"/>
  <c r="B2957" i="1"/>
  <c r="B3467" i="1"/>
  <c r="B3977" i="1"/>
  <c r="B3483" i="1"/>
  <c r="B2495" i="1"/>
  <c r="B3005" i="1"/>
  <c r="B3515" i="1"/>
  <c r="B2519" i="1"/>
  <c r="B2535" i="1"/>
  <c r="S2535" i="1" s="1"/>
  <c r="S2638" i="1"/>
  <c r="AE2638" i="1"/>
  <c r="AA2638" i="1"/>
  <c r="W2638" i="1"/>
  <c r="AD2638" i="1"/>
  <c r="Z2638" i="1"/>
  <c r="V2638" i="1"/>
  <c r="AC2638" i="1"/>
  <c r="Y2638" i="1"/>
  <c r="U2638" i="1"/>
  <c r="AB2638" i="1"/>
  <c r="X2638" i="1"/>
  <c r="T2638" i="1"/>
  <c r="B3040" i="1"/>
  <c r="B2566" i="1"/>
  <c r="B2574" i="1"/>
  <c r="B3594" i="1"/>
  <c r="B2630" i="1"/>
  <c r="B2690" i="1"/>
  <c r="B3200" i="1"/>
  <c r="B3722" i="1"/>
  <c r="B2726" i="1"/>
  <c r="B3738" i="1"/>
  <c r="B2742" i="1"/>
  <c r="B3754" i="1"/>
  <c r="B2758" i="1"/>
  <c r="B3280" i="1"/>
  <c r="B3838" i="1"/>
  <c r="B3846" i="1"/>
  <c r="B3352" i="1"/>
  <c r="B3870" i="1"/>
  <c r="B3878" i="1"/>
  <c r="B2878" i="1"/>
  <c r="P2878" i="1" s="1"/>
  <c r="R350" i="16" s="1"/>
  <c r="B3894" i="1"/>
  <c r="B3898" i="1"/>
  <c r="P3898" i="1" s="1"/>
  <c r="R366" i="18" s="1"/>
  <c r="B3906" i="1"/>
  <c r="B2906" i="1"/>
  <c r="B2432" i="1"/>
  <c r="B3456" i="1"/>
  <c r="B3464" i="1"/>
  <c r="B2998" i="1"/>
  <c r="B2504" i="1"/>
  <c r="B3014" i="1"/>
  <c r="P3014" i="1" s="1"/>
  <c r="R486" i="16" s="1"/>
  <c r="B4024" i="1"/>
  <c r="B3978" i="1"/>
  <c r="P3978" i="1" s="1"/>
  <c r="R446" i="18" s="1"/>
  <c r="B3932" i="1"/>
  <c r="B3900" i="1"/>
  <c r="B3868" i="1"/>
  <c r="B3836" i="1"/>
  <c r="B3773" i="1"/>
  <c r="B3720" i="1"/>
  <c r="B3650" i="1"/>
  <c r="B3610" i="1"/>
  <c r="B3451" i="1"/>
  <c r="B3421" i="1"/>
  <c r="P3421" i="1" s="1"/>
  <c r="R391" i="17" s="1"/>
  <c r="B3383" i="1"/>
  <c r="B3315" i="1"/>
  <c r="B3286" i="1"/>
  <c r="B3251" i="1"/>
  <c r="B3144" i="1"/>
  <c r="B3095" i="1"/>
  <c r="P3095" i="1" s="1"/>
  <c r="R65" i="17" s="1"/>
  <c r="B3034" i="1"/>
  <c r="B2966" i="1"/>
  <c r="B2934" i="1"/>
  <c r="B2872" i="1"/>
  <c r="B2825" i="1"/>
  <c r="B2794" i="1"/>
  <c r="B2661" i="1"/>
  <c r="B2616" i="1"/>
  <c r="B2586" i="1"/>
  <c r="B2556" i="1"/>
  <c r="B2485" i="1"/>
  <c r="B2422" i="1"/>
  <c r="P2422" i="1" s="1"/>
  <c r="R396" i="15" s="1"/>
  <c r="B2391" i="1"/>
  <c r="B2218" i="1"/>
  <c r="B2187" i="1"/>
  <c r="B2155" i="1"/>
  <c r="B2123" i="1"/>
  <c r="B2091" i="1"/>
  <c r="P2091" i="1" s="1"/>
  <c r="R65" i="15" s="1"/>
  <c r="B2059" i="1"/>
  <c r="S1554" i="1"/>
  <c r="U1554" i="1"/>
  <c r="Y1554" i="1"/>
  <c r="AC1554" i="1"/>
  <c r="V1554" i="1"/>
  <c r="Z1554" i="1"/>
  <c r="AD1554" i="1"/>
  <c r="T1554" i="1"/>
  <c r="X1554" i="1"/>
  <c r="AB1554" i="1"/>
  <c r="AA1554" i="1"/>
  <c r="AE1554" i="1"/>
  <c r="W1554" i="1"/>
  <c r="S1610" i="1"/>
  <c r="U1610" i="1"/>
  <c r="Y1610" i="1"/>
  <c r="AC1610" i="1"/>
  <c r="V1610" i="1"/>
  <c r="Z1610" i="1"/>
  <c r="AD1610" i="1"/>
  <c r="T1610" i="1"/>
  <c r="X1610" i="1"/>
  <c r="AB1610" i="1"/>
  <c r="AA1610" i="1"/>
  <c r="AE1610" i="1"/>
  <c r="W1610" i="1"/>
  <c r="S1642" i="1"/>
  <c r="U1642" i="1"/>
  <c r="Y1642" i="1"/>
  <c r="AC1642" i="1"/>
  <c r="V1642" i="1"/>
  <c r="Z1642" i="1"/>
  <c r="AD1642" i="1"/>
  <c r="T1642" i="1"/>
  <c r="X1642" i="1"/>
  <c r="AB1642" i="1"/>
  <c r="AA1642" i="1"/>
  <c r="AE1642" i="1"/>
  <c r="W1642" i="1"/>
  <c r="S1674" i="1"/>
  <c r="U1674" i="1"/>
  <c r="Y1674" i="1"/>
  <c r="AC1674" i="1"/>
  <c r="V1674" i="1"/>
  <c r="Z1674" i="1"/>
  <c r="AD1674" i="1"/>
  <c r="T1674" i="1"/>
  <c r="X1674" i="1"/>
  <c r="AB1674" i="1"/>
  <c r="AA1674" i="1"/>
  <c r="AE1674" i="1"/>
  <c r="W1674" i="1"/>
  <c r="S1770" i="1"/>
  <c r="W1770" i="1"/>
  <c r="AA1770" i="1"/>
  <c r="AE1770" i="1"/>
  <c r="T1770" i="1"/>
  <c r="X1770" i="1"/>
  <c r="AB1770" i="1"/>
  <c r="U1770" i="1"/>
  <c r="Y1770" i="1"/>
  <c r="AC1770" i="1"/>
  <c r="V1770" i="1"/>
  <c r="Z1770" i="1"/>
  <c r="AD1770" i="1"/>
  <c r="S1810" i="1"/>
  <c r="W1810" i="1"/>
  <c r="AA1810" i="1"/>
  <c r="AE1810" i="1"/>
  <c r="T1810" i="1"/>
  <c r="X1810" i="1"/>
  <c r="AB1810" i="1"/>
  <c r="U1810" i="1"/>
  <c r="Y1810" i="1"/>
  <c r="AC1810" i="1"/>
  <c r="V1810" i="1"/>
  <c r="Z1810" i="1"/>
  <c r="AD1810" i="1"/>
  <c r="S1842" i="1"/>
  <c r="W1842" i="1"/>
  <c r="AA1842" i="1"/>
  <c r="AE1842" i="1"/>
  <c r="T1842" i="1"/>
  <c r="X1842" i="1"/>
  <c r="AB1842" i="1"/>
  <c r="U1842" i="1"/>
  <c r="Y1842" i="1"/>
  <c r="AC1842" i="1"/>
  <c r="V1842" i="1"/>
  <c r="Z1842" i="1"/>
  <c r="AD1842" i="1"/>
  <c r="S1874" i="1"/>
  <c r="W1874" i="1"/>
  <c r="AA1874" i="1"/>
  <c r="AE1874" i="1"/>
  <c r="T1874" i="1"/>
  <c r="X1874" i="1"/>
  <c r="AB1874" i="1"/>
  <c r="U1874" i="1"/>
  <c r="Y1874" i="1"/>
  <c r="AC1874" i="1"/>
  <c r="V1874" i="1"/>
  <c r="Z1874" i="1"/>
  <c r="AD1874" i="1"/>
  <c r="S1930" i="1"/>
  <c r="W1930" i="1"/>
  <c r="AA1930" i="1"/>
  <c r="AE1930" i="1"/>
  <c r="T1930" i="1"/>
  <c r="X1930" i="1"/>
  <c r="AB1930" i="1"/>
  <c r="U1930" i="1"/>
  <c r="Y1930" i="1"/>
  <c r="AC1930" i="1"/>
  <c r="V1930" i="1"/>
  <c r="Z1930" i="1"/>
  <c r="AD1930" i="1"/>
  <c r="S1962" i="1"/>
  <c r="W1962" i="1"/>
  <c r="AA1962" i="1"/>
  <c r="AE1962" i="1"/>
  <c r="T1962" i="1"/>
  <c r="X1962" i="1"/>
  <c r="AB1962" i="1"/>
  <c r="U1962" i="1"/>
  <c r="Y1962" i="1"/>
  <c r="AC1962" i="1"/>
  <c r="V1962" i="1"/>
  <c r="Z1962" i="1"/>
  <c r="AD1962" i="1"/>
  <c r="S2018" i="1"/>
  <c r="W2018" i="1"/>
  <c r="AA2018" i="1"/>
  <c r="AE2018" i="1"/>
  <c r="T2018" i="1"/>
  <c r="X2018" i="1"/>
  <c r="AB2018" i="1"/>
  <c r="U2018" i="1"/>
  <c r="Y2018" i="1"/>
  <c r="AC2018" i="1"/>
  <c r="V2018" i="1"/>
  <c r="Z2018" i="1"/>
  <c r="AD2018" i="1"/>
  <c r="S4060" i="1"/>
  <c r="AD4060" i="1"/>
  <c r="Z4060" i="1"/>
  <c r="V4060" i="1"/>
  <c r="AC4060" i="1"/>
  <c r="Y4060" i="1"/>
  <c r="U4060" i="1"/>
  <c r="AB4060" i="1"/>
  <c r="X4060" i="1"/>
  <c r="T4060" i="1"/>
  <c r="AE4060" i="1"/>
  <c r="AA4060" i="1"/>
  <c r="W4060" i="1"/>
  <c r="S4092" i="1"/>
  <c r="AD4092" i="1"/>
  <c r="Z4092" i="1"/>
  <c r="V4092" i="1"/>
  <c r="AC4092" i="1"/>
  <c r="Y4092" i="1"/>
  <c r="U4092" i="1"/>
  <c r="AB4092" i="1"/>
  <c r="X4092" i="1"/>
  <c r="T4092" i="1"/>
  <c r="AE4092" i="1"/>
  <c r="AA4092" i="1"/>
  <c r="W4092" i="1"/>
  <c r="S4124" i="1"/>
  <c r="AD4124" i="1"/>
  <c r="Z4124" i="1"/>
  <c r="V4124" i="1"/>
  <c r="AC4124" i="1"/>
  <c r="Y4124" i="1"/>
  <c r="U4124" i="1"/>
  <c r="AB4124" i="1"/>
  <c r="X4124" i="1"/>
  <c r="T4124" i="1"/>
  <c r="AE4124" i="1"/>
  <c r="AA4124" i="1"/>
  <c r="W4124" i="1"/>
  <c r="S4156" i="1"/>
  <c r="AD4156" i="1"/>
  <c r="Z4156" i="1"/>
  <c r="V4156" i="1"/>
  <c r="AC4156" i="1"/>
  <c r="Y4156" i="1"/>
  <c r="U4156" i="1"/>
  <c r="AB4156" i="1"/>
  <c r="X4156" i="1"/>
  <c r="T4156" i="1"/>
  <c r="AE4156" i="1"/>
  <c r="AA4156" i="1"/>
  <c r="W4156" i="1"/>
  <c r="S4188" i="1"/>
  <c r="AD4188" i="1"/>
  <c r="Z4188" i="1"/>
  <c r="V4188" i="1"/>
  <c r="AC4188" i="1"/>
  <c r="Y4188" i="1"/>
  <c r="U4188" i="1"/>
  <c r="AB4188" i="1"/>
  <c r="X4188" i="1"/>
  <c r="T4188" i="1"/>
  <c r="AE4188" i="1"/>
  <c r="AA4188" i="1"/>
  <c r="W4188" i="1"/>
  <c r="S4236" i="1"/>
  <c r="AB4236" i="1"/>
  <c r="X4236" i="1"/>
  <c r="T4236" i="1"/>
  <c r="AE4236" i="1"/>
  <c r="AA4236" i="1"/>
  <c r="W4236" i="1"/>
  <c r="AD4236" i="1"/>
  <c r="Z4236" i="1"/>
  <c r="V4236" i="1"/>
  <c r="AC4236" i="1"/>
  <c r="Y4236" i="1"/>
  <c r="U4236" i="1"/>
  <c r="S4268" i="1"/>
  <c r="AB4268" i="1"/>
  <c r="X4268" i="1"/>
  <c r="T4268" i="1"/>
  <c r="AE4268" i="1"/>
  <c r="AA4268" i="1"/>
  <c r="W4268" i="1"/>
  <c r="AD4268" i="1"/>
  <c r="Z4268" i="1"/>
  <c r="V4268" i="1"/>
  <c r="AC4268" i="1"/>
  <c r="Y4268" i="1"/>
  <c r="U4268" i="1"/>
  <c r="S4308" i="1"/>
  <c r="AB4308" i="1"/>
  <c r="X4308" i="1"/>
  <c r="T4308" i="1"/>
  <c r="AE4308" i="1"/>
  <c r="AA4308" i="1"/>
  <c r="W4308" i="1"/>
  <c r="AD4308" i="1"/>
  <c r="Z4308" i="1"/>
  <c r="V4308" i="1"/>
  <c r="AC4308" i="1"/>
  <c r="Y4308" i="1"/>
  <c r="U4308" i="1"/>
  <c r="S4372" i="1"/>
  <c r="AC4372" i="1"/>
  <c r="Y4372" i="1"/>
  <c r="U4372" i="1"/>
  <c r="AB4372" i="1"/>
  <c r="X4372" i="1"/>
  <c r="T4372" i="1"/>
  <c r="AE4372" i="1"/>
  <c r="AA4372" i="1"/>
  <c r="W4372" i="1"/>
  <c r="AD4372" i="1"/>
  <c r="Z4372" i="1"/>
  <c r="V4372" i="1"/>
  <c r="S4428" i="1"/>
  <c r="AC4428" i="1"/>
  <c r="Y4428" i="1"/>
  <c r="U4428" i="1"/>
  <c r="AB4428" i="1"/>
  <c r="X4428" i="1"/>
  <c r="T4428" i="1"/>
  <c r="AE4428" i="1"/>
  <c r="AA4428" i="1"/>
  <c r="W4428" i="1"/>
  <c r="AD4428" i="1"/>
  <c r="Z4428" i="1"/>
  <c r="V4428" i="1"/>
  <c r="S4492" i="1"/>
  <c r="AD4492" i="1"/>
  <c r="Z4492" i="1"/>
  <c r="V4492" i="1"/>
  <c r="AC4492" i="1"/>
  <c r="Y4492" i="1"/>
  <c r="U4492" i="1"/>
  <c r="AB4492" i="1"/>
  <c r="T4492" i="1"/>
  <c r="AA4492" i="1"/>
  <c r="X4492" i="1"/>
  <c r="AE4492" i="1"/>
  <c r="W4492" i="1"/>
  <c r="S4524" i="1"/>
  <c r="AD4524" i="1"/>
  <c r="Z4524" i="1"/>
  <c r="V4524" i="1"/>
  <c r="AC4524" i="1"/>
  <c r="Y4524" i="1"/>
  <c r="U4524" i="1"/>
  <c r="AB4524" i="1"/>
  <c r="T4524" i="1"/>
  <c r="AA4524" i="1"/>
  <c r="X4524" i="1"/>
  <c r="AE4524" i="1"/>
  <c r="W4524" i="1"/>
  <c r="S3755" i="1"/>
  <c r="AE3755" i="1"/>
  <c r="AA3755" i="1"/>
  <c r="W3755" i="1"/>
  <c r="AD3755" i="1"/>
  <c r="Z3755" i="1"/>
  <c r="V3755" i="1"/>
  <c r="AC3755" i="1"/>
  <c r="Y3755" i="1"/>
  <c r="U3755" i="1"/>
  <c r="AB3755" i="1"/>
  <c r="X3755" i="1"/>
  <c r="T3755" i="1"/>
  <c r="S4026" i="1"/>
  <c r="AD4026" i="1"/>
  <c r="Z4026" i="1"/>
  <c r="V4026" i="1"/>
  <c r="AC4026" i="1"/>
  <c r="Y4026" i="1"/>
  <c r="U4026" i="1"/>
  <c r="AB4026" i="1"/>
  <c r="X4026" i="1"/>
  <c r="T4026" i="1"/>
  <c r="AE4026" i="1"/>
  <c r="AA4026" i="1"/>
  <c r="W4026" i="1"/>
  <c r="S3197" i="1"/>
  <c r="AD3197" i="1"/>
  <c r="Z3197" i="1"/>
  <c r="V3197" i="1"/>
  <c r="AC3197" i="1"/>
  <c r="Y3197" i="1"/>
  <c r="U3197" i="1"/>
  <c r="AB3197" i="1"/>
  <c r="X3197" i="1"/>
  <c r="T3197" i="1"/>
  <c r="AE3197" i="1"/>
  <c r="AA3197" i="1"/>
  <c r="W3197" i="1"/>
  <c r="S2665" i="1"/>
  <c r="AE2665" i="1"/>
  <c r="AA2665" i="1"/>
  <c r="W2665" i="1"/>
  <c r="AD2665" i="1"/>
  <c r="Z2665" i="1"/>
  <c r="V2665" i="1"/>
  <c r="AC2665" i="1"/>
  <c r="Y2665" i="1"/>
  <c r="U2665" i="1"/>
  <c r="AB2665" i="1"/>
  <c r="X2665" i="1"/>
  <c r="T2665" i="1"/>
  <c r="S2704" i="1"/>
  <c r="AE2704" i="1"/>
  <c r="AA2704" i="1"/>
  <c r="W2704" i="1"/>
  <c r="AD2704" i="1"/>
  <c r="Z2704" i="1"/>
  <c r="V2704" i="1"/>
  <c r="AC2704" i="1"/>
  <c r="Y2704" i="1"/>
  <c r="U2704" i="1"/>
  <c r="AB2704" i="1"/>
  <c r="X2704" i="1"/>
  <c r="T2704" i="1"/>
  <c r="S2805" i="1"/>
  <c r="AE2805" i="1"/>
  <c r="AA2805" i="1"/>
  <c r="W2805" i="1"/>
  <c r="AD2805" i="1"/>
  <c r="Z2805" i="1"/>
  <c r="V2805" i="1"/>
  <c r="AC2805" i="1"/>
  <c r="Y2805" i="1"/>
  <c r="U2805" i="1"/>
  <c r="AB2805" i="1"/>
  <c r="X2805" i="1"/>
  <c r="T2805" i="1"/>
  <c r="S2900" i="1"/>
  <c r="AE2900" i="1"/>
  <c r="AA2900" i="1"/>
  <c r="W2900" i="1"/>
  <c r="AD2900" i="1"/>
  <c r="Z2900" i="1"/>
  <c r="V2900" i="1"/>
  <c r="AC2900" i="1"/>
  <c r="Y2900" i="1"/>
  <c r="U2900" i="1"/>
  <c r="AB2900" i="1"/>
  <c r="X2900" i="1"/>
  <c r="T2900" i="1"/>
  <c r="S2947" i="1"/>
  <c r="AE2947" i="1"/>
  <c r="AA2947" i="1"/>
  <c r="W2947" i="1"/>
  <c r="AD2947" i="1"/>
  <c r="Z2947" i="1"/>
  <c r="V2947" i="1"/>
  <c r="AC2947" i="1"/>
  <c r="Y2947" i="1"/>
  <c r="U2947" i="1"/>
  <c r="AB2947" i="1"/>
  <c r="X2947" i="1"/>
  <c r="T2947" i="1"/>
  <c r="S2230" i="1"/>
  <c r="AD2230" i="1"/>
  <c r="Z2230" i="1"/>
  <c r="V2230" i="1"/>
  <c r="AC2230" i="1"/>
  <c r="Y2230" i="1"/>
  <c r="U2230" i="1"/>
  <c r="AB2230" i="1"/>
  <c r="X2230" i="1"/>
  <c r="T2230" i="1"/>
  <c r="AE2230" i="1"/>
  <c r="AA2230" i="1"/>
  <c r="W2230" i="1"/>
  <c r="S2458" i="1"/>
  <c r="AE2458" i="1"/>
  <c r="AA2458" i="1"/>
  <c r="W2458" i="1"/>
  <c r="AD2458" i="1"/>
  <c r="Z2458" i="1"/>
  <c r="V2458" i="1"/>
  <c r="AC2458" i="1"/>
  <c r="Y2458" i="1"/>
  <c r="U2458" i="1"/>
  <c r="AB2458" i="1"/>
  <c r="X2458" i="1"/>
  <c r="T2458" i="1"/>
  <c r="S2506" i="1"/>
  <c r="AE2506" i="1"/>
  <c r="AA2506" i="1"/>
  <c r="W2506" i="1"/>
  <c r="AD2506" i="1"/>
  <c r="Z2506" i="1"/>
  <c r="V2506" i="1"/>
  <c r="AC2506" i="1"/>
  <c r="Y2506" i="1"/>
  <c r="U2506" i="1"/>
  <c r="AB2506" i="1"/>
  <c r="X2506" i="1"/>
  <c r="T2506" i="1"/>
  <c r="S4046" i="1"/>
  <c r="AD4046" i="1"/>
  <c r="Z4046" i="1"/>
  <c r="V4046" i="1"/>
  <c r="AC4046" i="1"/>
  <c r="Y4046" i="1"/>
  <c r="U4046" i="1"/>
  <c r="AB4046" i="1"/>
  <c r="X4046" i="1"/>
  <c r="T4046" i="1"/>
  <c r="AE4046" i="1"/>
  <c r="AA4046" i="1"/>
  <c r="W4046" i="1"/>
  <c r="B3544" i="1"/>
  <c r="B2544" i="1"/>
  <c r="S4054" i="1"/>
  <c r="AD4054" i="1"/>
  <c r="Z4054" i="1"/>
  <c r="V4054" i="1"/>
  <c r="AC4054" i="1"/>
  <c r="Y4054" i="1"/>
  <c r="U4054" i="1"/>
  <c r="AB4054" i="1"/>
  <c r="X4054" i="1"/>
  <c r="T4054" i="1"/>
  <c r="AE4054" i="1"/>
  <c r="AA4054" i="1"/>
  <c r="W4054" i="1"/>
  <c r="B3054" i="1"/>
  <c r="B2058" i="1"/>
  <c r="B2062" i="1"/>
  <c r="B2070" i="1"/>
  <c r="B2576" i="1"/>
  <c r="S1576" i="1"/>
  <c r="U1576" i="1"/>
  <c r="Y1576" i="1"/>
  <c r="AC1576" i="1"/>
  <c r="V1576" i="1"/>
  <c r="Z1576" i="1"/>
  <c r="AD1576" i="1"/>
  <c r="T1576" i="1"/>
  <c r="X1576" i="1"/>
  <c r="AB1576" i="1"/>
  <c r="W1576" i="1"/>
  <c r="AA1576" i="1"/>
  <c r="AE1576" i="1"/>
  <c r="S4090" i="1"/>
  <c r="AD4090" i="1"/>
  <c r="Z4090" i="1"/>
  <c r="V4090" i="1"/>
  <c r="AC4090" i="1"/>
  <c r="Y4090" i="1"/>
  <c r="U4090" i="1"/>
  <c r="AB4090" i="1"/>
  <c r="X4090" i="1"/>
  <c r="T4090" i="1"/>
  <c r="AE4090" i="1"/>
  <c r="AA4090" i="1"/>
  <c r="W4090" i="1"/>
  <c r="B3086" i="1"/>
  <c r="B2086" i="1"/>
  <c r="B2592" i="1"/>
  <c r="S1592" i="1"/>
  <c r="U1592" i="1"/>
  <c r="Y1592" i="1"/>
  <c r="AC1592" i="1"/>
  <c r="V1592" i="1"/>
  <c r="Z1592" i="1"/>
  <c r="AD1592" i="1"/>
  <c r="T1592" i="1"/>
  <c r="X1592" i="1"/>
  <c r="AB1592" i="1"/>
  <c r="W1592" i="1"/>
  <c r="AA1592" i="1"/>
  <c r="AE1592" i="1"/>
  <c r="B3098" i="1"/>
  <c r="S1600" i="1"/>
  <c r="U1600" i="1"/>
  <c r="Y1600" i="1"/>
  <c r="AC1600" i="1"/>
  <c r="V1600" i="1"/>
  <c r="Z1600" i="1"/>
  <c r="AD1600" i="1"/>
  <c r="T1600" i="1"/>
  <c r="X1600" i="1"/>
  <c r="AB1600" i="1"/>
  <c r="W1600" i="1"/>
  <c r="AA1600" i="1"/>
  <c r="AE1600" i="1"/>
  <c r="S1608" i="1"/>
  <c r="U1608" i="1"/>
  <c r="Y1608" i="1"/>
  <c r="AC1608" i="1"/>
  <c r="V1608" i="1"/>
  <c r="Z1608" i="1"/>
  <c r="AD1608" i="1"/>
  <c r="T1608" i="1"/>
  <c r="X1608" i="1"/>
  <c r="AB1608" i="1"/>
  <c r="W1608" i="1"/>
  <c r="AA1608" i="1"/>
  <c r="AE1608" i="1"/>
  <c r="B2114" i="1"/>
  <c r="P2114" i="1" s="1"/>
  <c r="R88" i="15" s="1"/>
  <c r="B3624" i="1"/>
  <c r="S1620" i="1"/>
  <c r="U1620" i="1"/>
  <c r="Y1620" i="1"/>
  <c r="AC1620" i="1"/>
  <c r="V1620" i="1"/>
  <c r="Z1620" i="1"/>
  <c r="AD1620" i="1"/>
  <c r="T1620" i="1"/>
  <c r="X1620" i="1"/>
  <c r="AB1620" i="1"/>
  <c r="W1620" i="1"/>
  <c r="AA1620" i="1"/>
  <c r="AE1620" i="1"/>
  <c r="S1624" i="1"/>
  <c r="U1624" i="1"/>
  <c r="Y1624" i="1"/>
  <c r="AC1624" i="1"/>
  <c r="V1624" i="1"/>
  <c r="Z1624" i="1"/>
  <c r="AD1624" i="1"/>
  <c r="T1624" i="1"/>
  <c r="X1624" i="1"/>
  <c r="AB1624" i="1"/>
  <c r="W1624" i="1"/>
  <c r="AA1624" i="1"/>
  <c r="AE1624" i="1"/>
  <c r="S1628" i="1"/>
  <c r="U1628" i="1"/>
  <c r="Y1628" i="1"/>
  <c r="AC1628" i="1"/>
  <c r="V1628" i="1"/>
  <c r="Z1628" i="1"/>
  <c r="AD1628" i="1"/>
  <c r="T1628" i="1"/>
  <c r="X1628" i="1"/>
  <c r="AB1628" i="1"/>
  <c r="W1628" i="1"/>
  <c r="AA1628" i="1"/>
  <c r="AE1628" i="1"/>
  <c r="S4142" i="1"/>
  <c r="AD4142" i="1"/>
  <c r="Z4142" i="1"/>
  <c r="V4142" i="1"/>
  <c r="AC4142" i="1"/>
  <c r="Y4142" i="1"/>
  <c r="U4142" i="1"/>
  <c r="AB4142" i="1"/>
  <c r="X4142" i="1"/>
  <c r="T4142" i="1"/>
  <c r="AE4142" i="1"/>
  <c r="AA4142" i="1"/>
  <c r="W4142" i="1"/>
  <c r="B2134" i="1"/>
  <c r="B2640" i="1"/>
  <c r="B3146" i="1"/>
  <c r="P3146" i="1" s="1"/>
  <c r="R116" i="17" s="1"/>
  <c r="S4154" i="1"/>
  <c r="AD4154" i="1"/>
  <c r="Z4154" i="1"/>
  <c r="V4154" i="1"/>
  <c r="AC4154" i="1"/>
  <c r="Y4154" i="1"/>
  <c r="U4154" i="1"/>
  <c r="AB4154" i="1"/>
  <c r="X4154" i="1"/>
  <c r="T4154" i="1"/>
  <c r="AE4154" i="1"/>
  <c r="AA4154" i="1"/>
  <c r="W4154" i="1"/>
  <c r="B2146" i="1"/>
  <c r="B2652" i="1"/>
  <c r="P2652" i="1" s="1"/>
  <c r="R124" i="16" s="1"/>
  <c r="S4162" i="1"/>
  <c r="AD4162" i="1"/>
  <c r="Z4162" i="1"/>
  <c r="V4162" i="1"/>
  <c r="AC4162" i="1"/>
  <c r="Y4162" i="1"/>
  <c r="U4162" i="1"/>
  <c r="AB4162" i="1"/>
  <c r="X4162" i="1"/>
  <c r="T4162" i="1"/>
  <c r="AE4162" i="1"/>
  <c r="AA4162" i="1"/>
  <c r="W4162" i="1"/>
  <c r="B2660" i="1"/>
  <c r="P2660" i="1" s="1"/>
  <c r="R132" i="16" s="1"/>
  <c r="S4174" i="1"/>
  <c r="AD4174" i="1"/>
  <c r="Z4174" i="1"/>
  <c r="V4174" i="1"/>
  <c r="AC4174" i="1"/>
  <c r="Y4174" i="1"/>
  <c r="U4174" i="1"/>
  <c r="AB4174" i="1"/>
  <c r="X4174" i="1"/>
  <c r="T4174" i="1"/>
  <c r="AE4174" i="1"/>
  <c r="AA4174" i="1"/>
  <c r="W4174" i="1"/>
  <c r="B3672" i="1"/>
  <c r="B3174" i="1"/>
  <c r="S4182" i="1"/>
  <c r="AD4182" i="1"/>
  <c r="Z4182" i="1"/>
  <c r="V4182" i="1"/>
  <c r="AC4182" i="1"/>
  <c r="Y4182" i="1"/>
  <c r="U4182" i="1"/>
  <c r="AB4182" i="1"/>
  <c r="X4182" i="1"/>
  <c r="T4182" i="1"/>
  <c r="AE4182" i="1"/>
  <c r="AA4182" i="1"/>
  <c r="W4182" i="1"/>
  <c r="B3680" i="1"/>
  <c r="B2178" i="1"/>
  <c r="S4190" i="1"/>
  <c r="AD4190" i="1"/>
  <c r="Z4190" i="1"/>
  <c r="V4190" i="1"/>
  <c r="AC4190" i="1"/>
  <c r="Y4190" i="1"/>
  <c r="U4190" i="1"/>
  <c r="AB4190" i="1"/>
  <c r="X4190" i="1"/>
  <c r="T4190" i="1"/>
  <c r="AE4190" i="1"/>
  <c r="AA4190" i="1"/>
  <c r="W4190" i="1"/>
  <c r="B3688" i="1"/>
  <c r="B2186" i="1"/>
  <c r="B2190" i="1"/>
  <c r="B2194" i="1"/>
  <c r="B2198" i="1"/>
  <c r="B3206" i="1"/>
  <c r="B3210" i="1"/>
  <c r="S1708" i="1"/>
  <c r="U1708" i="1"/>
  <c r="Y1708" i="1"/>
  <c r="AC1708" i="1"/>
  <c r="V1708" i="1"/>
  <c r="Z1708" i="1"/>
  <c r="AD1708" i="1"/>
  <c r="T1708" i="1"/>
  <c r="X1708" i="1"/>
  <c r="AB1708" i="1"/>
  <c r="W1708" i="1"/>
  <c r="AA1708" i="1"/>
  <c r="AE1708" i="1"/>
  <c r="S4222" i="1"/>
  <c r="AB4222" i="1"/>
  <c r="X4222" i="1"/>
  <c r="T4222" i="1"/>
  <c r="AE4222" i="1"/>
  <c r="AA4222" i="1"/>
  <c r="W4222" i="1"/>
  <c r="AD4222" i="1"/>
  <c r="Z4222" i="1"/>
  <c r="V4222" i="1"/>
  <c r="AC4222" i="1"/>
  <c r="Y4222" i="1"/>
  <c r="U4222" i="1"/>
  <c r="S4230" i="1"/>
  <c r="AB4230" i="1"/>
  <c r="X4230" i="1"/>
  <c r="T4230" i="1"/>
  <c r="AE4230" i="1"/>
  <c r="AA4230" i="1"/>
  <c r="W4230" i="1"/>
  <c r="AD4230" i="1"/>
  <c r="Z4230" i="1"/>
  <c r="V4230" i="1"/>
  <c r="AC4230" i="1"/>
  <c r="Y4230" i="1"/>
  <c r="U4230" i="1"/>
  <c r="S4238" i="1"/>
  <c r="AB4238" i="1"/>
  <c r="X4238" i="1"/>
  <c r="T4238" i="1"/>
  <c r="AE4238" i="1"/>
  <c r="AA4238" i="1"/>
  <c r="W4238" i="1"/>
  <c r="AD4238" i="1"/>
  <c r="Z4238" i="1"/>
  <c r="V4238" i="1"/>
  <c r="AC4238" i="1"/>
  <c r="Y4238" i="1"/>
  <c r="U4238" i="1"/>
  <c r="S1732" i="1"/>
  <c r="U1732" i="1"/>
  <c r="Y1732" i="1"/>
  <c r="AC1732" i="1"/>
  <c r="V1732" i="1"/>
  <c r="Z1732" i="1"/>
  <c r="AD1732" i="1"/>
  <c r="T1732" i="1"/>
  <c r="X1732" i="1"/>
  <c r="AB1732" i="1"/>
  <c r="W1732" i="1"/>
  <c r="AA1732" i="1"/>
  <c r="AE1732" i="1"/>
  <c r="S1736" i="1"/>
  <c r="U1736" i="1"/>
  <c r="Y1736" i="1"/>
  <c r="AC1736" i="1"/>
  <c r="V1736" i="1"/>
  <c r="Z1736" i="1"/>
  <c r="AD1736" i="1"/>
  <c r="T1736" i="1"/>
  <c r="X1736" i="1"/>
  <c r="AB1736" i="1"/>
  <c r="W1736" i="1"/>
  <c r="AA1736" i="1"/>
  <c r="AE1736" i="1"/>
  <c r="S1740" i="1"/>
  <c r="U1740" i="1"/>
  <c r="Y1740" i="1"/>
  <c r="AC1740" i="1"/>
  <c r="V1740" i="1"/>
  <c r="Z1740" i="1"/>
  <c r="AD1740" i="1"/>
  <c r="T1740" i="1"/>
  <c r="X1740" i="1"/>
  <c r="AB1740" i="1"/>
  <c r="W1740" i="1"/>
  <c r="AA1740" i="1"/>
  <c r="AE1740" i="1"/>
  <c r="B3250" i="1"/>
  <c r="S1752" i="1"/>
  <c r="U1752" i="1"/>
  <c r="Y1752" i="1"/>
  <c r="AC1752" i="1"/>
  <c r="V1752" i="1"/>
  <c r="Z1752" i="1"/>
  <c r="AD1752" i="1"/>
  <c r="T1752" i="1"/>
  <c r="X1752" i="1"/>
  <c r="AB1752" i="1"/>
  <c r="W1752" i="1"/>
  <c r="AA1752" i="1"/>
  <c r="AE1752" i="1"/>
  <c r="S1756" i="1"/>
  <c r="U1756" i="1"/>
  <c r="Y1756" i="1"/>
  <c r="AC1756" i="1"/>
  <c r="V1756" i="1"/>
  <c r="Z1756" i="1"/>
  <c r="AD1756" i="1"/>
  <c r="T1756" i="1"/>
  <c r="X1756" i="1"/>
  <c r="AB1756" i="1"/>
  <c r="W1756" i="1"/>
  <c r="AA1756" i="1"/>
  <c r="AE1756" i="1"/>
  <c r="S1760" i="1"/>
  <c r="U1760" i="1"/>
  <c r="Y1760" i="1"/>
  <c r="AC1760" i="1"/>
  <c r="V1760" i="1"/>
  <c r="Z1760" i="1"/>
  <c r="AD1760" i="1"/>
  <c r="T1760" i="1"/>
  <c r="X1760" i="1"/>
  <c r="AE1760" i="1"/>
  <c r="W1760" i="1"/>
  <c r="AA1760" i="1"/>
  <c r="AB1760" i="1"/>
  <c r="S1764" i="1"/>
  <c r="W1764" i="1"/>
  <c r="AA1764" i="1"/>
  <c r="AE1764" i="1"/>
  <c r="T1764" i="1"/>
  <c r="X1764" i="1"/>
  <c r="AB1764" i="1"/>
  <c r="U1764" i="1"/>
  <c r="Y1764" i="1"/>
  <c r="AC1764" i="1"/>
  <c r="V1764" i="1"/>
  <c r="Z1764" i="1"/>
  <c r="AD1764" i="1"/>
  <c r="S1768" i="1"/>
  <c r="W1768" i="1"/>
  <c r="AA1768" i="1"/>
  <c r="AE1768" i="1"/>
  <c r="T1768" i="1"/>
  <c r="X1768" i="1"/>
  <c r="AB1768" i="1"/>
  <c r="U1768" i="1"/>
  <c r="Y1768" i="1"/>
  <c r="AC1768" i="1"/>
  <c r="V1768" i="1"/>
  <c r="Z1768" i="1"/>
  <c r="AD1768" i="1"/>
  <c r="B2780" i="1"/>
  <c r="S1780" i="1"/>
  <c r="W1780" i="1"/>
  <c r="AA1780" i="1"/>
  <c r="AE1780" i="1"/>
  <c r="T1780" i="1"/>
  <c r="X1780" i="1"/>
  <c r="AB1780" i="1"/>
  <c r="U1780" i="1"/>
  <c r="Y1780" i="1"/>
  <c r="AC1780" i="1"/>
  <c r="V1780" i="1"/>
  <c r="Z1780" i="1"/>
  <c r="AD1780" i="1"/>
  <c r="S4294" i="1"/>
  <c r="AB4294" i="1"/>
  <c r="X4294" i="1"/>
  <c r="T4294" i="1"/>
  <c r="AE4294" i="1"/>
  <c r="AA4294" i="1"/>
  <c r="W4294" i="1"/>
  <c r="AD4294" i="1"/>
  <c r="Z4294" i="1"/>
  <c r="V4294" i="1"/>
  <c r="AC4294" i="1"/>
  <c r="Y4294" i="1"/>
  <c r="U4294" i="1"/>
  <c r="S4298" i="1"/>
  <c r="AB4298" i="1"/>
  <c r="X4298" i="1"/>
  <c r="T4298" i="1"/>
  <c r="AE4298" i="1"/>
  <c r="AA4298" i="1"/>
  <c r="W4298" i="1"/>
  <c r="AD4298" i="1"/>
  <c r="Z4298" i="1"/>
  <c r="V4298" i="1"/>
  <c r="AC4298" i="1"/>
  <c r="Y4298" i="1"/>
  <c r="U4298" i="1"/>
  <c r="S4302" i="1"/>
  <c r="AB4302" i="1"/>
  <c r="X4302" i="1"/>
  <c r="T4302" i="1"/>
  <c r="AE4302" i="1"/>
  <c r="AA4302" i="1"/>
  <c r="W4302" i="1"/>
  <c r="AD4302" i="1"/>
  <c r="Z4302" i="1"/>
  <c r="V4302" i="1"/>
  <c r="AC4302" i="1"/>
  <c r="Y4302" i="1"/>
  <c r="U4302" i="1"/>
  <c r="B3800" i="1"/>
  <c r="S1800" i="1"/>
  <c r="W1800" i="1"/>
  <c r="AA1800" i="1"/>
  <c r="AE1800" i="1"/>
  <c r="T1800" i="1"/>
  <c r="X1800" i="1"/>
  <c r="AB1800" i="1"/>
  <c r="U1800" i="1"/>
  <c r="Y1800" i="1"/>
  <c r="AC1800" i="1"/>
  <c r="V1800" i="1"/>
  <c r="Z1800" i="1"/>
  <c r="AD1800" i="1"/>
  <c r="B2808" i="1"/>
  <c r="B3314" i="1"/>
  <c r="P3314" i="1" s="1"/>
  <c r="R284" i="17" s="1"/>
  <c r="S1812" i="1"/>
  <c r="W1812" i="1"/>
  <c r="AA1812" i="1"/>
  <c r="AE1812" i="1"/>
  <c r="T1812" i="1"/>
  <c r="X1812" i="1"/>
  <c r="AB1812" i="1"/>
  <c r="U1812" i="1"/>
  <c r="Y1812" i="1"/>
  <c r="AC1812" i="1"/>
  <c r="V1812" i="1"/>
  <c r="Z1812" i="1"/>
  <c r="AD1812" i="1"/>
  <c r="S4326" i="1"/>
  <c r="AC4326" i="1"/>
  <c r="Y4326" i="1"/>
  <c r="U4326" i="1"/>
  <c r="AB4326" i="1"/>
  <c r="X4326" i="1"/>
  <c r="AE4326" i="1"/>
  <c r="AA4326" i="1"/>
  <c r="W4326" i="1"/>
  <c r="AD4326" i="1"/>
  <c r="Z4326" i="1"/>
  <c r="V4326" i="1"/>
  <c r="T4326" i="1"/>
  <c r="B3322" i="1"/>
  <c r="P3322" i="1" s="1"/>
  <c r="R292" i="17" s="1"/>
  <c r="B3326" i="1"/>
  <c r="S4346" i="1"/>
  <c r="AC4346" i="1"/>
  <c r="Y4346" i="1"/>
  <c r="U4346" i="1"/>
  <c r="AB4346" i="1"/>
  <c r="X4346" i="1"/>
  <c r="T4346" i="1"/>
  <c r="AE4346" i="1"/>
  <c r="AA4346" i="1"/>
  <c r="W4346" i="1"/>
  <c r="AD4346" i="1"/>
  <c r="Z4346" i="1"/>
  <c r="V4346" i="1"/>
  <c r="S4350" i="1"/>
  <c r="AC4350" i="1"/>
  <c r="Y4350" i="1"/>
  <c r="U4350" i="1"/>
  <c r="AB4350" i="1"/>
  <c r="X4350" i="1"/>
  <c r="T4350" i="1"/>
  <c r="AE4350" i="1"/>
  <c r="AA4350" i="1"/>
  <c r="W4350" i="1"/>
  <c r="AD4350" i="1"/>
  <c r="Z4350" i="1"/>
  <c r="V4350" i="1"/>
  <c r="S4354" i="1"/>
  <c r="AC4354" i="1"/>
  <c r="Y4354" i="1"/>
  <c r="U4354" i="1"/>
  <c r="AB4354" i="1"/>
  <c r="X4354" i="1"/>
  <c r="T4354" i="1"/>
  <c r="AE4354" i="1"/>
  <c r="AA4354" i="1"/>
  <c r="W4354" i="1"/>
  <c r="AD4354" i="1"/>
  <c r="Z4354" i="1"/>
  <c r="V4354" i="1"/>
  <c r="B2852" i="1"/>
  <c r="B2856" i="1"/>
  <c r="B2362" i="1"/>
  <c r="S4374" i="1"/>
  <c r="AC4374" i="1"/>
  <c r="Y4374" i="1"/>
  <c r="U4374" i="1"/>
  <c r="AB4374" i="1"/>
  <c r="X4374" i="1"/>
  <c r="T4374" i="1"/>
  <c r="AE4374" i="1"/>
  <c r="AA4374" i="1"/>
  <c r="W4374" i="1"/>
  <c r="AD4374" i="1"/>
  <c r="Z4374" i="1"/>
  <c r="V4374" i="1"/>
  <c r="B3374" i="1"/>
  <c r="B3378" i="1"/>
  <c r="P3378" i="1" s="1"/>
  <c r="R348" i="17" s="1"/>
  <c r="B3382" i="1"/>
  <c r="B2386" i="1"/>
  <c r="S1888" i="1"/>
  <c r="W1888" i="1"/>
  <c r="AA1888" i="1"/>
  <c r="AE1888" i="1"/>
  <c r="T1888" i="1"/>
  <c r="X1888" i="1"/>
  <c r="AB1888" i="1"/>
  <c r="U1888" i="1"/>
  <c r="Y1888" i="1"/>
  <c r="AC1888" i="1"/>
  <c r="V1888" i="1"/>
  <c r="Z1888" i="1"/>
  <c r="AD1888" i="1"/>
  <c r="S1892" i="1"/>
  <c r="W1892" i="1"/>
  <c r="AA1892" i="1"/>
  <c r="AE1892" i="1"/>
  <c r="T1892" i="1"/>
  <c r="X1892" i="1"/>
  <c r="AB1892" i="1"/>
  <c r="U1892" i="1"/>
  <c r="Y1892" i="1"/>
  <c r="AC1892" i="1"/>
  <c r="V1892" i="1"/>
  <c r="Z1892" i="1"/>
  <c r="AD1892" i="1"/>
  <c r="B2398" i="1"/>
  <c r="P2398" i="1" s="1"/>
  <c r="R372" i="15" s="1"/>
  <c r="B2402" i="1"/>
  <c r="S4426" i="1"/>
  <c r="AC4426" i="1"/>
  <c r="Y4426" i="1"/>
  <c r="U4426" i="1"/>
  <c r="AB4426" i="1"/>
  <c r="X4426" i="1"/>
  <c r="T4426" i="1"/>
  <c r="AE4426" i="1"/>
  <c r="AA4426" i="1"/>
  <c r="W4426" i="1"/>
  <c r="AD4426" i="1"/>
  <c r="Z4426" i="1"/>
  <c r="V4426" i="1"/>
  <c r="S1920" i="1"/>
  <c r="W1920" i="1"/>
  <c r="AA1920" i="1"/>
  <c r="AE1920" i="1"/>
  <c r="T1920" i="1"/>
  <c r="X1920" i="1"/>
  <c r="AB1920" i="1"/>
  <c r="U1920" i="1"/>
  <c r="Y1920" i="1"/>
  <c r="AC1920" i="1"/>
  <c r="V1920" i="1"/>
  <c r="Z1920" i="1"/>
  <c r="AD1920" i="1"/>
  <c r="B3430" i="1"/>
  <c r="B2932" i="1"/>
  <c r="S1932" i="1"/>
  <c r="W1932" i="1"/>
  <c r="AA1932" i="1"/>
  <c r="AE1932" i="1"/>
  <c r="T1932" i="1"/>
  <c r="X1932" i="1"/>
  <c r="AB1932" i="1"/>
  <c r="U1932" i="1"/>
  <c r="Y1932" i="1"/>
  <c r="AC1932" i="1"/>
  <c r="V1932" i="1"/>
  <c r="Z1932" i="1"/>
  <c r="AD1932" i="1"/>
  <c r="S4446" i="1"/>
  <c r="AC4446" i="1"/>
  <c r="Y4446" i="1"/>
  <c r="U4446" i="1"/>
  <c r="AB4446" i="1"/>
  <c r="X4446" i="1"/>
  <c r="T4446" i="1"/>
  <c r="AE4446" i="1"/>
  <c r="AA4446" i="1"/>
  <c r="W4446" i="1"/>
  <c r="AD4446" i="1"/>
  <c r="Z4446" i="1"/>
  <c r="V4446" i="1"/>
  <c r="B3446" i="1"/>
  <c r="B2948" i="1"/>
  <c r="S4458" i="1"/>
  <c r="AC4458" i="1"/>
  <c r="Y4458" i="1"/>
  <c r="U4458" i="1"/>
  <c r="AB4458" i="1"/>
  <c r="X4458" i="1"/>
  <c r="T4458" i="1"/>
  <c r="AE4458" i="1"/>
  <c r="AA4458" i="1"/>
  <c r="W4458" i="1"/>
  <c r="AD4458" i="1"/>
  <c r="Z4458" i="1"/>
  <c r="V4458" i="1"/>
  <c r="B3960" i="1"/>
  <c r="B3964" i="1"/>
  <c r="B3968" i="1"/>
  <c r="B3972" i="1"/>
  <c r="B2972" i="1"/>
  <c r="B2976" i="1"/>
  <c r="B3984" i="1"/>
  <c r="B3988" i="1"/>
  <c r="B3992" i="1"/>
  <c r="B3996" i="1"/>
  <c r="B4000" i="1"/>
  <c r="B4004" i="1"/>
  <c r="S4514" i="1"/>
  <c r="AD4514" i="1"/>
  <c r="Z4514" i="1"/>
  <c r="V4514" i="1"/>
  <c r="AC4514" i="1"/>
  <c r="Y4514" i="1"/>
  <c r="U4514" i="1"/>
  <c r="AB4514" i="1"/>
  <c r="T4514" i="1"/>
  <c r="AA4514" i="1"/>
  <c r="X4514" i="1"/>
  <c r="AE4514" i="1"/>
  <c r="W4514" i="1"/>
  <c r="S2008" i="1"/>
  <c r="W2008" i="1"/>
  <c r="AA2008" i="1"/>
  <c r="AE2008" i="1"/>
  <c r="T2008" i="1"/>
  <c r="X2008" i="1"/>
  <c r="AB2008" i="1"/>
  <c r="U2008" i="1"/>
  <c r="Y2008" i="1"/>
  <c r="AC2008" i="1"/>
  <c r="V2008" i="1"/>
  <c r="Z2008" i="1"/>
  <c r="AD2008" i="1"/>
  <c r="S2012" i="1"/>
  <c r="W2012" i="1"/>
  <c r="AA2012" i="1"/>
  <c r="AE2012" i="1"/>
  <c r="T2012" i="1"/>
  <c r="X2012" i="1"/>
  <c r="AB2012" i="1"/>
  <c r="U2012" i="1"/>
  <c r="Y2012" i="1"/>
  <c r="AC2012" i="1"/>
  <c r="V2012" i="1"/>
  <c r="Z2012" i="1"/>
  <c r="AD2012" i="1"/>
  <c r="S2016" i="1"/>
  <c r="W2016" i="1"/>
  <c r="AA2016" i="1"/>
  <c r="AE2016" i="1"/>
  <c r="T2016" i="1"/>
  <c r="X2016" i="1"/>
  <c r="AB2016" i="1"/>
  <c r="U2016" i="1"/>
  <c r="Y2016" i="1"/>
  <c r="AC2016" i="1"/>
  <c r="V2016" i="1"/>
  <c r="Z2016" i="1"/>
  <c r="AD2016" i="1"/>
  <c r="B3024" i="1"/>
  <c r="P3024" i="1" s="1"/>
  <c r="R496" i="16" s="1"/>
  <c r="S2024" i="1"/>
  <c r="W2024" i="1"/>
  <c r="AA2024" i="1"/>
  <c r="AE2024" i="1"/>
  <c r="T2024" i="1"/>
  <c r="X2024" i="1"/>
  <c r="AB2024" i="1"/>
  <c r="U2024" i="1"/>
  <c r="Y2024" i="1"/>
  <c r="AC2024" i="1"/>
  <c r="V2024" i="1"/>
  <c r="Z2024" i="1"/>
  <c r="AD2024" i="1"/>
  <c r="B2530" i="1"/>
  <c r="B4021" i="1"/>
  <c r="B3921" i="1"/>
  <c r="P3921" i="1" s="1"/>
  <c r="R389" i="18" s="1"/>
  <c r="B3833" i="1"/>
  <c r="B3770" i="1"/>
  <c r="B3507" i="1"/>
  <c r="B3320" i="1"/>
  <c r="B3248" i="1"/>
  <c r="B2978" i="1"/>
  <c r="P2978" i="1" s="1"/>
  <c r="R450" i="16" s="1"/>
  <c r="B2822" i="1"/>
  <c r="B2561" i="1"/>
  <c r="B2208" i="1"/>
  <c r="B2144" i="1"/>
  <c r="B2072" i="1"/>
  <c r="S1597" i="1"/>
  <c r="U1597" i="1"/>
  <c r="Y1597" i="1"/>
  <c r="AC1597" i="1"/>
  <c r="V1597" i="1"/>
  <c r="Z1597" i="1"/>
  <c r="AD1597" i="1"/>
  <c r="T1597" i="1"/>
  <c r="X1597" i="1"/>
  <c r="AB1597" i="1"/>
  <c r="W1597" i="1"/>
  <c r="AA1597" i="1"/>
  <c r="AE1597" i="1"/>
  <c r="S1661" i="1"/>
  <c r="U1661" i="1"/>
  <c r="Y1661" i="1"/>
  <c r="AC1661" i="1"/>
  <c r="V1661" i="1"/>
  <c r="Z1661" i="1"/>
  <c r="AD1661" i="1"/>
  <c r="T1661" i="1"/>
  <c r="X1661" i="1"/>
  <c r="AB1661" i="1"/>
  <c r="W1661" i="1"/>
  <c r="AA1661" i="1"/>
  <c r="AE1661" i="1"/>
  <c r="S1741" i="1"/>
  <c r="U1741" i="1"/>
  <c r="Y1741" i="1"/>
  <c r="AC1741" i="1"/>
  <c r="V1741" i="1"/>
  <c r="Z1741" i="1"/>
  <c r="AD1741" i="1"/>
  <c r="T1741" i="1"/>
  <c r="X1741" i="1"/>
  <c r="AB1741" i="1"/>
  <c r="W1741" i="1"/>
  <c r="AA1741" i="1"/>
  <c r="AE1741" i="1"/>
  <c r="S1813" i="1"/>
  <c r="W1813" i="1"/>
  <c r="AA1813" i="1"/>
  <c r="AE1813" i="1"/>
  <c r="T1813" i="1"/>
  <c r="X1813" i="1"/>
  <c r="AB1813" i="1"/>
  <c r="U1813" i="1"/>
  <c r="Y1813" i="1"/>
  <c r="AC1813" i="1"/>
  <c r="V1813" i="1"/>
  <c r="Z1813" i="1"/>
  <c r="AD1813" i="1"/>
  <c r="S1869" i="1"/>
  <c r="W1869" i="1"/>
  <c r="AA1869" i="1"/>
  <c r="AE1869" i="1"/>
  <c r="T1869" i="1"/>
  <c r="X1869" i="1"/>
  <c r="AB1869" i="1"/>
  <c r="U1869" i="1"/>
  <c r="Y1869" i="1"/>
  <c r="AC1869" i="1"/>
  <c r="V1869" i="1"/>
  <c r="Z1869" i="1"/>
  <c r="AD1869" i="1"/>
  <c r="S1933" i="1"/>
  <c r="W1933" i="1"/>
  <c r="AA1933" i="1"/>
  <c r="AE1933" i="1"/>
  <c r="T1933" i="1"/>
  <c r="X1933" i="1"/>
  <c r="AB1933" i="1"/>
  <c r="U1933" i="1"/>
  <c r="Y1933" i="1"/>
  <c r="AC1933" i="1"/>
  <c r="V1933" i="1"/>
  <c r="Z1933" i="1"/>
  <c r="AD1933" i="1"/>
  <c r="S1997" i="1"/>
  <c r="W1997" i="1"/>
  <c r="AA1997" i="1"/>
  <c r="AE1997" i="1"/>
  <c r="T1997" i="1"/>
  <c r="X1997" i="1"/>
  <c r="AB1997" i="1"/>
  <c r="U1997" i="1"/>
  <c r="Y1997" i="1"/>
  <c r="AC1997" i="1"/>
  <c r="V1997" i="1"/>
  <c r="Z1997" i="1"/>
  <c r="AD1997" i="1"/>
  <c r="S4127" i="1"/>
  <c r="AD4127" i="1"/>
  <c r="Z4127" i="1"/>
  <c r="V4127" i="1"/>
  <c r="AC4127" i="1"/>
  <c r="Y4127" i="1"/>
  <c r="U4127" i="1"/>
  <c r="AB4127" i="1"/>
  <c r="X4127" i="1"/>
  <c r="T4127" i="1"/>
  <c r="AE4127" i="1"/>
  <c r="AA4127" i="1"/>
  <c r="W4127" i="1"/>
  <c r="S4191" i="1"/>
  <c r="AD4191" i="1"/>
  <c r="Z4191" i="1"/>
  <c r="V4191" i="1"/>
  <c r="AC4191" i="1"/>
  <c r="Y4191" i="1"/>
  <c r="U4191" i="1"/>
  <c r="AB4191" i="1"/>
  <c r="X4191" i="1"/>
  <c r="T4191" i="1"/>
  <c r="AE4191" i="1"/>
  <c r="AA4191" i="1"/>
  <c r="W4191" i="1"/>
  <c r="S4255" i="1"/>
  <c r="AB4255" i="1"/>
  <c r="X4255" i="1"/>
  <c r="T4255" i="1"/>
  <c r="AE4255" i="1"/>
  <c r="AA4255" i="1"/>
  <c r="W4255" i="1"/>
  <c r="AD4255" i="1"/>
  <c r="Z4255" i="1"/>
  <c r="V4255" i="1"/>
  <c r="AC4255" i="1"/>
  <c r="Y4255" i="1"/>
  <c r="U4255" i="1"/>
  <c r="S4351" i="1"/>
  <c r="AC4351" i="1"/>
  <c r="Y4351" i="1"/>
  <c r="U4351" i="1"/>
  <c r="AB4351" i="1"/>
  <c r="X4351" i="1"/>
  <c r="T4351" i="1"/>
  <c r="AE4351" i="1"/>
  <c r="AA4351" i="1"/>
  <c r="W4351" i="1"/>
  <c r="AD4351" i="1"/>
  <c r="Z4351" i="1"/>
  <c r="V4351" i="1"/>
  <c r="S4479" i="1"/>
  <c r="AD4479" i="1"/>
  <c r="Z4479" i="1"/>
  <c r="V4479" i="1"/>
  <c r="AB4479" i="1"/>
  <c r="W4479" i="1"/>
  <c r="AA4479" i="1"/>
  <c r="U4479" i="1"/>
  <c r="AE4479" i="1"/>
  <c r="Y4479" i="1"/>
  <c r="T4479" i="1"/>
  <c r="AC4479" i="1"/>
  <c r="X4479" i="1"/>
  <c r="S3387" i="1"/>
  <c r="AD3387" i="1"/>
  <c r="Z3387" i="1"/>
  <c r="V3387" i="1"/>
  <c r="AC3387" i="1"/>
  <c r="Y3387" i="1"/>
  <c r="U3387" i="1"/>
  <c r="AB3387" i="1"/>
  <c r="X3387" i="1"/>
  <c r="T3387" i="1"/>
  <c r="AE3387" i="1"/>
  <c r="AA3387" i="1"/>
  <c r="W3387" i="1"/>
  <c r="B3043" i="1"/>
  <c r="B3051" i="1"/>
  <c r="B3059" i="1"/>
  <c r="B2569" i="1"/>
  <c r="B3597" i="1"/>
  <c r="B3605" i="1"/>
  <c r="B3135" i="1"/>
  <c r="B3143" i="1"/>
  <c r="B2649" i="1"/>
  <c r="B2657" i="1"/>
  <c r="B3175" i="1"/>
  <c r="B3223" i="1"/>
  <c r="B2749" i="1"/>
  <c r="B2255" i="1"/>
  <c r="B2275" i="1"/>
  <c r="B2283" i="1"/>
  <c r="B2789" i="1"/>
  <c r="P2789" i="1" s="1"/>
  <c r="R261" i="16" s="1"/>
  <c r="B2319" i="1"/>
  <c r="B2339" i="1"/>
  <c r="B2347" i="1"/>
  <c r="B2355" i="1"/>
  <c r="B3375" i="1"/>
  <c r="B2379" i="1"/>
  <c r="B2921" i="1"/>
  <c r="B3933" i="1"/>
  <c r="P3933" i="1" s="1"/>
  <c r="R401" i="18" s="1"/>
  <c r="B3439" i="1"/>
  <c r="B3949" i="1"/>
  <c r="B3957" i="1"/>
  <c r="B2961" i="1"/>
  <c r="B3471" i="1"/>
  <c r="B2475" i="1"/>
  <c r="B3989" i="1"/>
  <c r="B3495" i="1"/>
  <c r="B3519" i="1"/>
  <c r="B3025" i="1"/>
  <c r="B3033" i="1"/>
  <c r="B3558" i="1"/>
  <c r="B3582" i="1"/>
  <c r="B3598" i="1"/>
  <c r="B2614" i="1"/>
  <c r="B3136" i="1"/>
  <c r="B3742" i="1"/>
  <c r="B2762" i="1"/>
  <c r="P2762" i="1" s="1"/>
  <c r="R234" i="16" s="1"/>
  <c r="B2774" i="1"/>
  <c r="B3296" i="1"/>
  <c r="B2336" i="1"/>
  <c r="B3858" i="1"/>
  <c r="P3858" i="1" s="1"/>
  <c r="R326" i="18" s="1"/>
  <c r="B2886" i="1"/>
  <c r="B3926" i="1"/>
  <c r="P3926" i="1" s="1"/>
  <c r="R394" i="18" s="1"/>
  <c r="B3934" i="1"/>
  <c r="B2982" i="1"/>
  <c r="B2488" i="1"/>
  <c r="B3002" i="1"/>
  <c r="B2259" i="1"/>
  <c r="B2914" i="1"/>
  <c r="P2914" i="1" s="1"/>
  <c r="R386" i="16" s="1"/>
  <c r="S4028" i="1"/>
  <c r="AD4028" i="1"/>
  <c r="Z4028" i="1"/>
  <c r="V4028" i="1"/>
  <c r="AC4028" i="1"/>
  <c r="Y4028" i="1"/>
  <c r="U4028" i="1"/>
  <c r="AB4028" i="1"/>
  <c r="X4028" i="1"/>
  <c r="T4028" i="1"/>
  <c r="AE4028" i="1"/>
  <c r="AA4028" i="1"/>
  <c r="W4028" i="1"/>
  <c r="S4005" i="1"/>
  <c r="AD4005" i="1"/>
  <c r="Z4005" i="1"/>
  <c r="V4005" i="1"/>
  <c r="AC4005" i="1"/>
  <c r="Y4005" i="1"/>
  <c r="U4005" i="1"/>
  <c r="AB4005" i="1"/>
  <c r="X4005" i="1"/>
  <c r="T4005" i="1"/>
  <c r="AE4005" i="1"/>
  <c r="AA4005" i="1"/>
  <c r="W4005" i="1"/>
  <c r="B3990" i="1"/>
  <c r="P3990" i="1" s="1"/>
  <c r="R458" i="18" s="1"/>
  <c r="B3958" i="1"/>
  <c r="S3920" i="1"/>
  <c r="AD3920" i="1"/>
  <c r="Z3920" i="1"/>
  <c r="V3920" i="1"/>
  <c r="AC3920" i="1"/>
  <c r="Y3920" i="1"/>
  <c r="U3920" i="1"/>
  <c r="AB3920" i="1"/>
  <c r="X3920" i="1"/>
  <c r="T3920" i="1"/>
  <c r="AE3920" i="1"/>
  <c r="AA3920" i="1"/>
  <c r="W3920" i="1"/>
  <c r="S3904" i="1"/>
  <c r="AD3904" i="1"/>
  <c r="Z3904" i="1"/>
  <c r="V3904" i="1"/>
  <c r="AC3904" i="1"/>
  <c r="Y3904" i="1"/>
  <c r="U3904" i="1"/>
  <c r="AB3904" i="1"/>
  <c r="X3904" i="1"/>
  <c r="T3904" i="1"/>
  <c r="AE3904" i="1"/>
  <c r="AA3904" i="1"/>
  <c r="W3904" i="1"/>
  <c r="S3888" i="1"/>
  <c r="AD3888" i="1"/>
  <c r="Z3888" i="1"/>
  <c r="V3888" i="1"/>
  <c r="AC3888" i="1"/>
  <c r="Y3888" i="1"/>
  <c r="U3888" i="1"/>
  <c r="AB3888" i="1"/>
  <c r="X3888" i="1"/>
  <c r="T3888" i="1"/>
  <c r="AE3888" i="1"/>
  <c r="AA3888" i="1"/>
  <c r="W3888" i="1"/>
  <c r="S3872" i="1"/>
  <c r="AD3872" i="1"/>
  <c r="Z3872" i="1"/>
  <c r="V3872" i="1"/>
  <c r="AC3872" i="1"/>
  <c r="Y3872" i="1"/>
  <c r="U3872" i="1"/>
  <c r="AB3872" i="1"/>
  <c r="X3872" i="1"/>
  <c r="T3872" i="1"/>
  <c r="AE3872" i="1"/>
  <c r="AA3872" i="1"/>
  <c r="W3872" i="1"/>
  <c r="S3856" i="1"/>
  <c r="AE3856" i="1"/>
  <c r="AA3856" i="1"/>
  <c r="W3856" i="1"/>
  <c r="AD3856" i="1"/>
  <c r="Z3856" i="1"/>
  <c r="V3856" i="1"/>
  <c r="AC3856" i="1"/>
  <c r="Y3856" i="1"/>
  <c r="U3856" i="1"/>
  <c r="AB3856" i="1"/>
  <c r="X3856" i="1"/>
  <c r="T3856" i="1"/>
  <c r="Z3840" i="1"/>
  <c r="V3840" i="1"/>
  <c r="S3824" i="1"/>
  <c r="AE3824" i="1"/>
  <c r="AA3824" i="1"/>
  <c r="W3824" i="1"/>
  <c r="AD3824" i="1"/>
  <c r="Z3824" i="1"/>
  <c r="V3824" i="1"/>
  <c r="AC3824" i="1"/>
  <c r="Y3824" i="1"/>
  <c r="U3824" i="1"/>
  <c r="AB3824" i="1"/>
  <c r="X3824" i="1"/>
  <c r="T3824" i="1"/>
  <c r="S3809" i="1"/>
  <c r="AE3809" i="1"/>
  <c r="AA3809" i="1"/>
  <c r="W3809" i="1"/>
  <c r="AD3809" i="1"/>
  <c r="Z3809" i="1"/>
  <c r="V3809" i="1"/>
  <c r="AC3809" i="1"/>
  <c r="Y3809" i="1"/>
  <c r="U3809" i="1"/>
  <c r="AB3809" i="1"/>
  <c r="X3809" i="1"/>
  <c r="T3809" i="1"/>
  <c r="S3777" i="1"/>
  <c r="AE3777" i="1"/>
  <c r="AA3777" i="1"/>
  <c r="W3777" i="1"/>
  <c r="AD3777" i="1"/>
  <c r="Z3777" i="1"/>
  <c r="V3777" i="1"/>
  <c r="AC3777" i="1"/>
  <c r="Y3777" i="1"/>
  <c r="U3777" i="1"/>
  <c r="AB3777" i="1"/>
  <c r="X3777" i="1"/>
  <c r="T3777" i="1"/>
  <c r="B3606" i="1"/>
  <c r="B3432" i="1"/>
  <c r="P3432" i="1" s="1"/>
  <c r="R402" i="17" s="1"/>
  <c r="B3304" i="1"/>
  <c r="S3155" i="1"/>
  <c r="AE3155" i="1"/>
  <c r="AA3155" i="1"/>
  <c r="W3155" i="1"/>
  <c r="AD3155" i="1"/>
  <c r="Z3155" i="1"/>
  <c r="V3155" i="1"/>
  <c r="AC3155" i="1"/>
  <c r="Y3155" i="1"/>
  <c r="U3155" i="1"/>
  <c r="AB3155" i="1"/>
  <c r="X3155" i="1"/>
  <c r="T3155" i="1"/>
  <c r="S3133" i="1"/>
  <c r="AE3133" i="1"/>
  <c r="AA3133" i="1"/>
  <c r="W3133" i="1"/>
  <c r="AD3133" i="1"/>
  <c r="Z3133" i="1"/>
  <c r="V3133" i="1"/>
  <c r="AC3133" i="1"/>
  <c r="Y3133" i="1"/>
  <c r="U3133" i="1"/>
  <c r="AB3133" i="1"/>
  <c r="X3133" i="1"/>
  <c r="T3133" i="1"/>
  <c r="B3112" i="1"/>
  <c r="S3077" i="1"/>
  <c r="AE3077" i="1"/>
  <c r="AA3077" i="1"/>
  <c r="W3077" i="1"/>
  <c r="AD3077" i="1"/>
  <c r="Z3077" i="1"/>
  <c r="V3077" i="1"/>
  <c r="AC3077" i="1"/>
  <c r="Y3077" i="1"/>
  <c r="U3077" i="1"/>
  <c r="AB3077" i="1"/>
  <c r="X3077" i="1"/>
  <c r="T3077" i="1"/>
  <c r="B3048" i="1"/>
  <c r="B2954" i="1"/>
  <c r="B2790" i="1"/>
  <c r="B2590" i="1"/>
  <c r="B2520" i="1"/>
  <c r="B2372" i="1"/>
  <c r="B2048" i="1"/>
  <c r="S1598" i="1"/>
  <c r="U1598" i="1"/>
  <c r="Y1598" i="1"/>
  <c r="AC1598" i="1"/>
  <c r="V1598" i="1"/>
  <c r="Z1598" i="1"/>
  <c r="AD1598" i="1"/>
  <c r="T1598" i="1"/>
  <c r="X1598" i="1"/>
  <c r="AB1598" i="1"/>
  <c r="AA1598" i="1"/>
  <c r="AE1598" i="1"/>
  <c r="W1598" i="1"/>
  <c r="S1630" i="1"/>
  <c r="U1630" i="1"/>
  <c r="Y1630" i="1"/>
  <c r="AC1630" i="1"/>
  <c r="V1630" i="1"/>
  <c r="Z1630" i="1"/>
  <c r="AD1630" i="1"/>
  <c r="T1630" i="1"/>
  <c r="X1630" i="1"/>
  <c r="AB1630" i="1"/>
  <c r="AA1630" i="1"/>
  <c r="AE1630" i="1"/>
  <c r="W1630" i="1"/>
  <c r="S1662" i="1"/>
  <c r="U1662" i="1"/>
  <c r="Y1662" i="1"/>
  <c r="AC1662" i="1"/>
  <c r="V1662" i="1"/>
  <c r="Z1662" i="1"/>
  <c r="AD1662" i="1"/>
  <c r="T1662" i="1"/>
  <c r="X1662" i="1"/>
  <c r="AB1662" i="1"/>
  <c r="AA1662" i="1"/>
  <c r="AE1662" i="1"/>
  <c r="W1662" i="1"/>
  <c r="S1694" i="1"/>
  <c r="U1694" i="1"/>
  <c r="Y1694" i="1"/>
  <c r="AC1694" i="1"/>
  <c r="V1694" i="1"/>
  <c r="Z1694" i="1"/>
  <c r="AD1694" i="1"/>
  <c r="T1694" i="1"/>
  <c r="X1694" i="1"/>
  <c r="AB1694" i="1"/>
  <c r="AA1694" i="1"/>
  <c r="AE1694" i="1"/>
  <c r="W1694" i="1"/>
  <c r="S1766" i="1"/>
  <c r="W1766" i="1"/>
  <c r="AA1766" i="1"/>
  <c r="AE1766" i="1"/>
  <c r="T1766" i="1"/>
  <c r="X1766" i="1"/>
  <c r="AB1766" i="1"/>
  <c r="U1766" i="1"/>
  <c r="Y1766" i="1"/>
  <c r="AC1766" i="1"/>
  <c r="V1766" i="1"/>
  <c r="Z1766" i="1"/>
  <c r="AD1766" i="1"/>
  <c r="S1798" i="1"/>
  <c r="W1798" i="1"/>
  <c r="AA1798" i="1"/>
  <c r="AE1798" i="1"/>
  <c r="T1798" i="1"/>
  <c r="X1798" i="1"/>
  <c r="AB1798" i="1"/>
  <c r="U1798" i="1"/>
  <c r="Y1798" i="1"/>
  <c r="AC1798" i="1"/>
  <c r="V1798" i="1"/>
  <c r="Z1798" i="1"/>
  <c r="AD1798" i="1"/>
  <c r="S1838" i="1"/>
  <c r="W1838" i="1"/>
  <c r="AA1838" i="1"/>
  <c r="AE1838" i="1"/>
  <c r="T1838" i="1"/>
  <c r="X1838" i="1"/>
  <c r="AB1838" i="1"/>
  <c r="U1838" i="1"/>
  <c r="Y1838" i="1"/>
  <c r="AC1838" i="1"/>
  <c r="V1838" i="1"/>
  <c r="Z1838" i="1"/>
  <c r="AD1838" i="1"/>
  <c r="S1870" i="1"/>
  <c r="W1870" i="1"/>
  <c r="AA1870" i="1"/>
  <c r="AE1870" i="1"/>
  <c r="T1870" i="1"/>
  <c r="X1870" i="1"/>
  <c r="AB1870" i="1"/>
  <c r="U1870" i="1"/>
  <c r="Y1870" i="1"/>
  <c r="AC1870" i="1"/>
  <c r="V1870" i="1"/>
  <c r="Z1870" i="1"/>
  <c r="AD1870" i="1"/>
  <c r="S1918" i="1"/>
  <c r="W1918" i="1"/>
  <c r="AA1918" i="1"/>
  <c r="AE1918" i="1"/>
  <c r="T1918" i="1"/>
  <c r="X1918" i="1"/>
  <c r="AB1918" i="1"/>
  <c r="U1918" i="1"/>
  <c r="Y1918" i="1"/>
  <c r="AC1918" i="1"/>
  <c r="V1918" i="1"/>
  <c r="Z1918" i="1"/>
  <c r="AD1918" i="1"/>
  <c r="S1950" i="1"/>
  <c r="W1950" i="1"/>
  <c r="AA1950" i="1"/>
  <c r="AE1950" i="1"/>
  <c r="T1950" i="1"/>
  <c r="X1950" i="1"/>
  <c r="AB1950" i="1"/>
  <c r="U1950" i="1"/>
  <c r="Y1950" i="1"/>
  <c r="AC1950" i="1"/>
  <c r="V1950" i="1"/>
  <c r="Z1950" i="1"/>
  <c r="AD1950" i="1"/>
  <c r="S1982" i="1"/>
  <c r="W1982" i="1"/>
  <c r="AA1982" i="1"/>
  <c r="AE1982" i="1"/>
  <c r="T1982" i="1"/>
  <c r="X1982" i="1"/>
  <c r="AB1982" i="1"/>
  <c r="U1982" i="1"/>
  <c r="Y1982" i="1"/>
  <c r="AC1982" i="1"/>
  <c r="V1982" i="1"/>
  <c r="Z1982" i="1"/>
  <c r="AD1982" i="1"/>
  <c r="S2030" i="1"/>
  <c r="W2030" i="1"/>
  <c r="AA2030" i="1"/>
  <c r="AE2030" i="1"/>
  <c r="T2030" i="1"/>
  <c r="X2030" i="1"/>
  <c r="AB2030" i="1"/>
  <c r="U2030" i="1"/>
  <c r="Y2030" i="1"/>
  <c r="AC2030" i="1"/>
  <c r="V2030" i="1"/>
  <c r="Z2030" i="1"/>
  <c r="AD2030" i="1"/>
  <c r="S4072" i="1"/>
  <c r="AD4072" i="1"/>
  <c r="Z4072" i="1"/>
  <c r="V4072" i="1"/>
  <c r="AC4072" i="1"/>
  <c r="Y4072" i="1"/>
  <c r="U4072" i="1"/>
  <c r="AB4072" i="1"/>
  <c r="X4072" i="1"/>
  <c r="T4072" i="1"/>
  <c r="AE4072" i="1"/>
  <c r="AA4072" i="1"/>
  <c r="W4072" i="1"/>
  <c r="S4104" i="1"/>
  <c r="AD4104" i="1"/>
  <c r="Z4104" i="1"/>
  <c r="V4104" i="1"/>
  <c r="AC4104" i="1"/>
  <c r="Y4104" i="1"/>
  <c r="U4104" i="1"/>
  <c r="AB4104" i="1"/>
  <c r="X4104" i="1"/>
  <c r="T4104" i="1"/>
  <c r="AE4104" i="1"/>
  <c r="AA4104" i="1"/>
  <c r="W4104" i="1"/>
  <c r="S4144" i="1"/>
  <c r="AD4144" i="1"/>
  <c r="Z4144" i="1"/>
  <c r="V4144" i="1"/>
  <c r="AC4144" i="1"/>
  <c r="Y4144" i="1"/>
  <c r="U4144" i="1"/>
  <c r="AB4144" i="1"/>
  <c r="X4144" i="1"/>
  <c r="T4144" i="1"/>
  <c r="AE4144" i="1"/>
  <c r="AA4144" i="1"/>
  <c r="W4144" i="1"/>
  <c r="S4176" i="1"/>
  <c r="AD4176" i="1"/>
  <c r="Z4176" i="1"/>
  <c r="V4176" i="1"/>
  <c r="AC4176" i="1"/>
  <c r="Y4176" i="1"/>
  <c r="U4176" i="1"/>
  <c r="AB4176" i="1"/>
  <c r="X4176" i="1"/>
  <c r="T4176" i="1"/>
  <c r="AE4176" i="1"/>
  <c r="AA4176" i="1"/>
  <c r="W4176" i="1"/>
  <c r="S4224" i="1"/>
  <c r="AB4224" i="1"/>
  <c r="X4224" i="1"/>
  <c r="T4224" i="1"/>
  <c r="AE4224" i="1"/>
  <c r="AA4224" i="1"/>
  <c r="W4224" i="1"/>
  <c r="AD4224" i="1"/>
  <c r="Z4224" i="1"/>
  <c r="V4224" i="1"/>
  <c r="AC4224" i="1"/>
  <c r="Y4224" i="1"/>
  <c r="U4224" i="1"/>
  <c r="S4256" i="1"/>
  <c r="AB4256" i="1"/>
  <c r="X4256" i="1"/>
  <c r="T4256" i="1"/>
  <c r="AE4256" i="1"/>
  <c r="AA4256" i="1"/>
  <c r="W4256" i="1"/>
  <c r="AD4256" i="1"/>
  <c r="Z4256" i="1"/>
  <c r="V4256" i="1"/>
  <c r="AC4256" i="1"/>
  <c r="Y4256" i="1"/>
  <c r="U4256" i="1"/>
  <c r="S4288" i="1"/>
  <c r="AB4288" i="1"/>
  <c r="X4288" i="1"/>
  <c r="T4288" i="1"/>
  <c r="AE4288" i="1"/>
  <c r="AA4288" i="1"/>
  <c r="W4288" i="1"/>
  <c r="AD4288" i="1"/>
  <c r="Z4288" i="1"/>
  <c r="V4288" i="1"/>
  <c r="AC4288" i="1"/>
  <c r="Y4288" i="1"/>
  <c r="U4288" i="1"/>
  <c r="S4368" i="1"/>
  <c r="AC4368" i="1"/>
  <c r="Y4368" i="1"/>
  <c r="U4368" i="1"/>
  <c r="AB4368" i="1"/>
  <c r="X4368" i="1"/>
  <c r="T4368" i="1"/>
  <c r="AE4368" i="1"/>
  <c r="AA4368" i="1"/>
  <c r="W4368" i="1"/>
  <c r="AD4368" i="1"/>
  <c r="Z4368" i="1"/>
  <c r="V4368" i="1"/>
  <c r="S4408" i="1"/>
  <c r="AC4408" i="1"/>
  <c r="Y4408" i="1"/>
  <c r="U4408" i="1"/>
  <c r="AB4408" i="1"/>
  <c r="X4408" i="1"/>
  <c r="T4408" i="1"/>
  <c r="AE4408" i="1"/>
  <c r="AA4408" i="1"/>
  <c r="W4408" i="1"/>
  <c r="AD4408" i="1"/>
  <c r="Z4408" i="1"/>
  <c r="V4408" i="1"/>
  <c r="S4456" i="1"/>
  <c r="AC4456" i="1"/>
  <c r="Y4456" i="1"/>
  <c r="U4456" i="1"/>
  <c r="AB4456" i="1"/>
  <c r="X4456" i="1"/>
  <c r="T4456" i="1"/>
  <c r="AE4456" i="1"/>
  <c r="AA4456" i="1"/>
  <c r="W4456" i="1"/>
  <c r="AD4456" i="1"/>
  <c r="Z4456" i="1"/>
  <c r="V4456" i="1"/>
  <c r="S4512" i="1"/>
  <c r="AD4512" i="1"/>
  <c r="Z4512" i="1"/>
  <c r="V4512" i="1"/>
  <c r="AC4512" i="1"/>
  <c r="Y4512" i="1"/>
  <c r="U4512" i="1"/>
  <c r="AB4512" i="1"/>
  <c r="T4512" i="1"/>
  <c r="AA4512" i="1"/>
  <c r="X4512" i="1"/>
  <c r="AE4512" i="1"/>
  <c r="W4512" i="1"/>
  <c r="B2770" i="1"/>
  <c r="S3630" i="1"/>
  <c r="AD3630" i="1"/>
  <c r="Z3630" i="1"/>
  <c r="V3630" i="1"/>
  <c r="AC3630" i="1"/>
  <c r="Y3630" i="1"/>
  <c r="U3630" i="1"/>
  <c r="AB3630" i="1"/>
  <c r="X3630" i="1"/>
  <c r="T3630" i="1"/>
  <c r="AE3630" i="1"/>
  <c r="AA3630" i="1"/>
  <c r="W3630" i="1"/>
  <c r="S2658" i="1"/>
  <c r="AE2658" i="1"/>
  <c r="AA2658" i="1"/>
  <c r="W2658" i="1"/>
  <c r="AD2658" i="1"/>
  <c r="Z2658" i="1"/>
  <c r="V2658" i="1"/>
  <c r="AC2658" i="1"/>
  <c r="Y2658" i="1"/>
  <c r="U2658" i="1"/>
  <c r="AB2658" i="1"/>
  <c r="X2658" i="1"/>
  <c r="T2658" i="1"/>
  <c r="S2782" i="1"/>
  <c r="AE2782" i="1"/>
  <c r="AA2782" i="1"/>
  <c r="W2782" i="1"/>
  <c r="AD2782" i="1"/>
  <c r="Z2782" i="1"/>
  <c r="V2782" i="1"/>
  <c r="AC2782" i="1"/>
  <c r="Y2782" i="1"/>
  <c r="U2782" i="1"/>
  <c r="AB2782" i="1"/>
  <c r="X2782" i="1"/>
  <c r="T2782" i="1"/>
  <c r="S3368" i="1"/>
  <c r="AD3368" i="1"/>
  <c r="Z3368" i="1"/>
  <c r="V3368" i="1"/>
  <c r="AC3368" i="1"/>
  <c r="Y3368" i="1"/>
  <c r="U3368" i="1"/>
  <c r="AB3368" i="1"/>
  <c r="X3368" i="1"/>
  <c r="T3368" i="1"/>
  <c r="AE3368" i="1"/>
  <c r="AA3368" i="1"/>
  <c r="W3368" i="1"/>
  <c r="S3376" i="1"/>
  <c r="AD3376" i="1"/>
  <c r="Z3376" i="1"/>
  <c r="V3376" i="1"/>
  <c r="AC3376" i="1"/>
  <c r="Y3376" i="1"/>
  <c r="U3376" i="1"/>
  <c r="AB3376" i="1"/>
  <c r="X3376" i="1"/>
  <c r="T3376" i="1"/>
  <c r="AE3376" i="1"/>
  <c r="AA3376" i="1"/>
  <c r="W3376" i="1"/>
  <c r="S3488" i="1"/>
  <c r="AD3488" i="1"/>
  <c r="Z3488" i="1"/>
  <c r="V3488" i="1"/>
  <c r="AC3488" i="1"/>
  <c r="Y3488" i="1"/>
  <c r="U3488" i="1"/>
  <c r="AB3488" i="1"/>
  <c r="X3488" i="1"/>
  <c r="T3488" i="1"/>
  <c r="AE3488" i="1"/>
  <c r="AA3488" i="1"/>
  <c r="W3488" i="1"/>
  <c r="S3813" i="1"/>
  <c r="AE3813" i="1"/>
  <c r="AA3813" i="1"/>
  <c r="W3813" i="1"/>
  <c r="AD3813" i="1"/>
  <c r="Z3813" i="1"/>
  <c r="V3813" i="1"/>
  <c r="AC3813" i="1"/>
  <c r="Y3813" i="1"/>
  <c r="U3813" i="1"/>
  <c r="AB3813" i="1"/>
  <c r="X3813" i="1"/>
  <c r="T3813" i="1"/>
  <c r="S3881" i="1"/>
  <c r="AD3881" i="1"/>
  <c r="Z3881" i="1"/>
  <c r="V3881" i="1"/>
  <c r="AC3881" i="1"/>
  <c r="Y3881" i="1"/>
  <c r="U3881" i="1"/>
  <c r="AB3881" i="1"/>
  <c r="X3881" i="1"/>
  <c r="T3881" i="1"/>
  <c r="AE3881" i="1"/>
  <c r="AA3881" i="1"/>
  <c r="W3881" i="1"/>
  <c r="S2973" i="1"/>
  <c r="AE2973" i="1"/>
  <c r="AA2973" i="1"/>
  <c r="W2973" i="1"/>
  <c r="AD2973" i="1"/>
  <c r="Z2973" i="1"/>
  <c r="V2973" i="1"/>
  <c r="AC2973" i="1"/>
  <c r="Y2973" i="1"/>
  <c r="U2973" i="1"/>
  <c r="AB2973" i="1"/>
  <c r="X2973" i="1"/>
  <c r="T2973" i="1"/>
  <c r="S3531" i="1"/>
  <c r="AD3531" i="1"/>
  <c r="Z3531" i="1"/>
  <c r="V3531" i="1"/>
  <c r="AC3531" i="1"/>
  <c r="Y3531" i="1"/>
  <c r="U3531" i="1"/>
  <c r="AB3531" i="1"/>
  <c r="X3531" i="1"/>
  <c r="T3531" i="1"/>
  <c r="AE3531" i="1"/>
  <c r="AA3531" i="1"/>
  <c r="W3531" i="1"/>
  <c r="S2045" i="1"/>
  <c r="AD2045" i="1"/>
  <c r="Z2045" i="1"/>
  <c r="V2045" i="1"/>
  <c r="AC2045" i="1"/>
  <c r="Y2045" i="1"/>
  <c r="U2045" i="1"/>
  <c r="AE2045" i="1"/>
  <c r="AA2045" i="1"/>
  <c r="W2045" i="1"/>
  <c r="X2045" i="1"/>
  <c r="T2045" i="1"/>
  <c r="AB2045" i="1"/>
  <c r="S3081" i="1"/>
  <c r="AE3081" i="1"/>
  <c r="AA3081" i="1"/>
  <c r="W3081" i="1"/>
  <c r="AD3081" i="1"/>
  <c r="Z3081" i="1"/>
  <c r="V3081" i="1"/>
  <c r="AC3081" i="1"/>
  <c r="Y3081" i="1"/>
  <c r="U3081" i="1"/>
  <c r="AB3081" i="1"/>
  <c r="X3081" i="1"/>
  <c r="T3081" i="1"/>
  <c r="S2639" i="1"/>
  <c r="AE2639" i="1"/>
  <c r="AA2639" i="1"/>
  <c r="W2639" i="1"/>
  <c r="AD2639" i="1"/>
  <c r="Z2639" i="1"/>
  <c r="V2639" i="1"/>
  <c r="AC2639" i="1"/>
  <c r="Y2639" i="1"/>
  <c r="U2639" i="1"/>
  <c r="AB2639" i="1"/>
  <c r="X2639" i="1"/>
  <c r="T2639" i="1"/>
  <c r="S3201" i="1"/>
  <c r="AD3201" i="1"/>
  <c r="Z3201" i="1"/>
  <c r="V3201" i="1"/>
  <c r="AC3201" i="1"/>
  <c r="Y3201" i="1"/>
  <c r="U3201" i="1"/>
  <c r="AB3201" i="1"/>
  <c r="X3201" i="1"/>
  <c r="T3201" i="1"/>
  <c r="AE3201" i="1"/>
  <c r="AA3201" i="1"/>
  <c r="W3201" i="1"/>
  <c r="S3221" i="1"/>
  <c r="AD3221" i="1"/>
  <c r="Z3221" i="1"/>
  <c r="V3221" i="1"/>
  <c r="AC3221" i="1"/>
  <c r="Y3221" i="1"/>
  <c r="U3221" i="1"/>
  <c r="AB3221" i="1"/>
  <c r="X3221" i="1"/>
  <c r="T3221" i="1"/>
  <c r="AE3221" i="1"/>
  <c r="AA3221" i="1"/>
  <c r="W3221" i="1"/>
  <c r="S3229" i="1"/>
  <c r="AD3229" i="1"/>
  <c r="Z3229" i="1"/>
  <c r="V3229" i="1"/>
  <c r="AC3229" i="1"/>
  <c r="Y3229" i="1"/>
  <c r="U3229" i="1"/>
  <c r="AB3229" i="1"/>
  <c r="X3229" i="1"/>
  <c r="T3229" i="1"/>
  <c r="AE3229" i="1"/>
  <c r="AA3229" i="1"/>
  <c r="W3229" i="1"/>
  <c r="S3751" i="1"/>
  <c r="AE3751" i="1"/>
  <c r="AA3751" i="1"/>
  <c r="W3751" i="1"/>
  <c r="AD3751" i="1"/>
  <c r="Z3751" i="1"/>
  <c r="V3751" i="1"/>
  <c r="AC3751" i="1"/>
  <c r="Y3751" i="1"/>
  <c r="U3751" i="1"/>
  <c r="AB3751" i="1"/>
  <c r="X3751" i="1"/>
  <c r="T3751" i="1"/>
  <c r="S2265" i="1"/>
  <c r="AE2265" i="1"/>
  <c r="AA2265" i="1"/>
  <c r="W2265" i="1"/>
  <c r="AD2265" i="1"/>
  <c r="Z2265" i="1"/>
  <c r="V2265" i="1"/>
  <c r="AC2265" i="1"/>
  <c r="Y2265" i="1"/>
  <c r="U2265" i="1"/>
  <c r="AB2265" i="1"/>
  <c r="X2265" i="1"/>
  <c r="T2265" i="1"/>
  <c r="S2281" i="1"/>
  <c r="AE2281" i="1"/>
  <c r="AA2281" i="1"/>
  <c r="W2281" i="1"/>
  <c r="AD2281" i="1"/>
  <c r="Z2281" i="1"/>
  <c r="V2281" i="1"/>
  <c r="AC2281" i="1"/>
  <c r="Y2281" i="1"/>
  <c r="U2281" i="1"/>
  <c r="AB2281" i="1"/>
  <c r="X2281" i="1"/>
  <c r="T2281" i="1"/>
  <c r="S2305" i="1"/>
  <c r="AE2305" i="1"/>
  <c r="AA2305" i="1"/>
  <c r="W2305" i="1"/>
  <c r="AD2305" i="1"/>
  <c r="Z2305" i="1"/>
  <c r="V2305" i="1"/>
  <c r="AC2305" i="1"/>
  <c r="Y2305" i="1"/>
  <c r="U2305" i="1"/>
  <c r="AB2305" i="1"/>
  <c r="X2305" i="1"/>
  <c r="T2305" i="1"/>
  <c r="S2337" i="1"/>
  <c r="AE2337" i="1"/>
  <c r="AA2337" i="1"/>
  <c r="W2337" i="1"/>
  <c r="AD2337" i="1"/>
  <c r="Z2337" i="1"/>
  <c r="V2337" i="1"/>
  <c r="AC2337" i="1"/>
  <c r="Y2337" i="1"/>
  <c r="U2337" i="1"/>
  <c r="AB2337" i="1"/>
  <c r="X2337" i="1"/>
  <c r="T2337" i="1"/>
  <c r="S3939" i="1"/>
  <c r="AD3939" i="1"/>
  <c r="Z3939" i="1"/>
  <c r="V3939" i="1"/>
  <c r="AC3939" i="1"/>
  <c r="Y3939" i="1"/>
  <c r="U3939" i="1"/>
  <c r="AB3939" i="1"/>
  <c r="X3939" i="1"/>
  <c r="T3939" i="1"/>
  <c r="AE3939" i="1"/>
  <c r="AA3939" i="1"/>
  <c r="W3939" i="1"/>
  <c r="S2453" i="1"/>
  <c r="AE2453" i="1"/>
  <c r="AA2453" i="1"/>
  <c r="W2453" i="1"/>
  <c r="AD2453" i="1"/>
  <c r="Z2453" i="1"/>
  <c r="V2453" i="1"/>
  <c r="AC2453" i="1"/>
  <c r="Y2453" i="1"/>
  <c r="U2453" i="1"/>
  <c r="AB2453" i="1"/>
  <c r="X2453" i="1"/>
  <c r="T2453" i="1"/>
  <c r="S2231" i="1"/>
  <c r="AD2231" i="1"/>
  <c r="Z2231" i="1"/>
  <c r="V2231" i="1"/>
  <c r="AC2231" i="1"/>
  <c r="Y2231" i="1"/>
  <c r="U2231" i="1"/>
  <c r="AB2231" i="1"/>
  <c r="X2231" i="1"/>
  <c r="T2231" i="1"/>
  <c r="AE2231" i="1"/>
  <c r="AA2231" i="1"/>
  <c r="W2231" i="1"/>
  <c r="S3564" i="1"/>
  <c r="AD3564" i="1"/>
  <c r="Z3564" i="1"/>
  <c r="V3564" i="1"/>
  <c r="AC3564" i="1"/>
  <c r="Y3564" i="1"/>
  <c r="U3564" i="1"/>
  <c r="AB3564" i="1"/>
  <c r="X3564" i="1"/>
  <c r="T3564" i="1"/>
  <c r="AE3564" i="1"/>
  <c r="AA3564" i="1"/>
  <c r="W3564" i="1"/>
  <c r="S3596" i="1"/>
  <c r="AD3596" i="1"/>
  <c r="Z3596" i="1"/>
  <c r="V3596" i="1"/>
  <c r="AC3596" i="1"/>
  <c r="Y3596" i="1"/>
  <c r="U3596" i="1"/>
  <c r="AB3596" i="1"/>
  <c r="X3596" i="1"/>
  <c r="T3596" i="1"/>
  <c r="AE3596" i="1"/>
  <c r="AA3596" i="1"/>
  <c r="W3596" i="1"/>
  <c r="S3644" i="1"/>
  <c r="AE3644" i="1"/>
  <c r="AA3644" i="1"/>
  <c r="W3644" i="1"/>
  <c r="AD3644" i="1"/>
  <c r="Z3644" i="1"/>
  <c r="V3644" i="1"/>
  <c r="AC3644" i="1"/>
  <c r="Y3644" i="1"/>
  <c r="U3644" i="1"/>
  <c r="AB3644" i="1"/>
  <c r="X3644" i="1"/>
  <c r="T3644" i="1"/>
  <c r="S3708" i="1"/>
  <c r="AE3708" i="1"/>
  <c r="AA3708" i="1"/>
  <c r="W3708" i="1"/>
  <c r="AD3708" i="1"/>
  <c r="Z3708" i="1"/>
  <c r="V3708" i="1"/>
  <c r="AC3708" i="1"/>
  <c r="Y3708" i="1"/>
  <c r="U3708" i="1"/>
  <c r="AB3708" i="1"/>
  <c r="X3708" i="1"/>
  <c r="T3708" i="1"/>
  <c r="S3772" i="1"/>
  <c r="AE3772" i="1"/>
  <c r="AA3772" i="1"/>
  <c r="W3772" i="1"/>
  <c r="AD3772" i="1"/>
  <c r="Z3772" i="1"/>
  <c r="V3772" i="1"/>
  <c r="AC3772" i="1"/>
  <c r="Y3772" i="1"/>
  <c r="U3772" i="1"/>
  <c r="AB3772" i="1"/>
  <c r="X3772" i="1"/>
  <c r="T3772" i="1"/>
  <c r="S2634" i="1"/>
  <c r="AE2634" i="1"/>
  <c r="AA2634" i="1"/>
  <c r="W2634" i="1"/>
  <c r="AD2634" i="1"/>
  <c r="Z2634" i="1"/>
  <c r="V2634" i="1"/>
  <c r="AC2634" i="1"/>
  <c r="Y2634" i="1"/>
  <c r="U2634" i="1"/>
  <c r="AB2634" i="1"/>
  <c r="X2634" i="1"/>
  <c r="T2634" i="1"/>
  <c r="S2750" i="1"/>
  <c r="AE2750" i="1"/>
  <c r="AA2750" i="1"/>
  <c r="W2750" i="1"/>
  <c r="AD2750" i="1"/>
  <c r="Z2750" i="1"/>
  <c r="V2750" i="1"/>
  <c r="AC2750" i="1"/>
  <c r="Y2750" i="1"/>
  <c r="U2750" i="1"/>
  <c r="AB2750" i="1"/>
  <c r="X2750" i="1"/>
  <c r="T2750" i="1"/>
  <c r="S2210" i="1"/>
  <c r="AD2210" i="1"/>
  <c r="Z2210" i="1"/>
  <c r="V2210" i="1"/>
  <c r="AC2210" i="1"/>
  <c r="Y2210" i="1"/>
  <c r="U2210" i="1"/>
  <c r="AB2210" i="1"/>
  <c r="X2210" i="1"/>
  <c r="T2210" i="1"/>
  <c r="AE2210" i="1"/>
  <c r="AA2210" i="1"/>
  <c r="W2210" i="1"/>
  <c r="S2257" i="1"/>
  <c r="AD2257" i="1"/>
  <c r="Z2257" i="1"/>
  <c r="V2257" i="1"/>
  <c r="AC2257" i="1"/>
  <c r="Y2257" i="1"/>
  <c r="U2257" i="1"/>
  <c r="AB2257" i="1"/>
  <c r="X2257" i="1"/>
  <c r="T2257" i="1"/>
  <c r="AE2257" i="1"/>
  <c r="AA2257" i="1"/>
  <c r="W2257" i="1"/>
  <c r="S2317" i="1"/>
  <c r="AE2317" i="1"/>
  <c r="AA2317" i="1"/>
  <c r="W2317" i="1"/>
  <c r="AD2317" i="1"/>
  <c r="Z2317" i="1"/>
  <c r="V2317" i="1"/>
  <c r="AC2317" i="1"/>
  <c r="Y2317" i="1"/>
  <c r="U2317" i="1"/>
  <c r="AB2317" i="1"/>
  <c r="X2317" i="1"/>
  <c r="T2317" i="1"/>
  <c r="S2363" i="1"/>
  <c r="AE2363" i="1"/>
  <c r="AA2363" i="1"/>
  <c r="W2363" i="1"/>
  <c r="AD2363" i="1"/>
  <c r="Z2363" i="1"/>
  <c r="V2363" i="1"/>
  <c r="AC2363" i="1"/>
  <c r="Y2363" i="1"/>
  <c r="U2363" i="1"/>
  <c r="AB2363" i="1"/>
  <c r="X2363" i="1"/>
  <c r="T2363" i="1"/>
  <c r="S2404" i="1"/>
  <c r="AE2404" i="1"/>
  <c r="AA2404" i="1"/>
  <c r="W2404" i="1"/>
  <c r="AD2404" i="1"/>
  <c r="Z2404" i="1"/>
  <c r="V2404" i="1"/>
  <c r="AC2404" i="1"/>
  <c r="Y2404" i="1"/>
  <c r="U2404" i="1"/>
  <c r="AB2404" i="1"/>
  <c r="X2404" i="1"/>
  <c r="T2404" i="1"/>
  <c r="S2436" i="1"/>
  <c r="AE2436" i="1"/>
  <c r="AA2436" i="1"/>
  <c r="W2436" i="1"/>
  <c r="AD2436" i="1"/>
  <c r="Z2436" i="1"/>
  <c r="V2436" i="1"/>
  <c r="AC2436" i="1"/>
  <c r="Y2436" i="1"/>
  <c r="U2436" i="1"/>
  <c r="AB2436" i="1"/>
  <c r="X2436" i="1"/>
  <c r="T2436" i="1"/>
  <c r="S2468" i="1"/>
  <c r="AE2468" i="1"/>
  <c r="AA2468" i="1"/>
  <c r="W2468" i="1"/>
  <c r="AD2468" i="1"/>
  <c r="Z2468" i="1"/>
  <c r="V2468" i="1"/>
  <c r="AC2468" i="1"/>
  <c r="Y2468" i="1"/>
  <c r="U2468" i="1"/>
  <c r="AB2468" i="1"/>
  <c r="X2468" i="1"/>
  <c r="T2468" i="1"/>
  <c r="S2500" i="1"/>
  <c r="AE2500" i="1"/>
  <c r="AA2500" i="1"/>
  <c r="W2500" i="1"/>
  <c r="AD2500" i="1"/>
  <c r="Z2500" i="1"/>
  <c r="V2500" i="1"/>
  <c r="AC2500" i="1"/>
  <c r="Y2500" i="1"/>
  <c r="U2500" i="1"/>
  <c r="AB2500" i="1"/>
  <c r="X2500" i="1"/>
  <c r="T2500" i="1"/>
  <c r="S2532" i="1"/>
  <c r="AE2532" i="1"/>
  <c r="AA2532" i="1"/>
  <c r="W2532" i="1"/>
  <c r="AD2532" i="1"/>
  <c r="Z2532" i="1"/>
  <c r="V2532" i="1"/>
  <c r="AC2532" i="1"/>
  <c r="Y2532" i="1"/>
  <c r="U2532" i="1"/>
  <c r="AB2532" i="1"/>
  <c r="X2532" i="1"/>
  <c r="T2532" i="1"/>
  <c r="S3060" i="1"/>
  <c r="AE3060" i="1"/>
  <c r="AA3060" i="1"/>
  <c r="W3060" i="1"/>
  <c r="AD3060" i="1"/>
  <c r="Z3060" i="1"/>
  <c r="V3060" i="1"/>
  <c r="AC3060" i="1"/>
  <c r="Y3060" i="1"/>
  <c r="U3060" i="1"/>
  <c r="AB3060" i="1"/>
  <c r="X3060" i="1"/>
  <c r="T3060" i="1"/>
  <c r="S3092" i="1"/>
  <c r="AE3092" i="1"/>
  <c r="AA3092" i="1"/>
  <c r="W3092" i="1"/>
  <c r="AD3092" i="1"/>
  <c r="Z3092" i="1"/>
  <c r="V3092" i="1"/>
  <c r="AC3092" i="1"/>
  <c r="Y3092" i="1"/>
  <c r="U3092" i="1"/>
  <c r="AB3092" i="1"/>
  <c r="X3092" i="1"/>
  <c r="T3092" i="1"/>
  <c r="S3124" i="1"/>
  <c r="AE3124" i="1"/>
  <c r="AA3124" i="1"/>
  <c r="W3124" i="1"/>
  <c r="AD3124" i="1"/>
  <c r="Z3124" i="1"/>
  <c r="V3124" i="1"/>
  <c r="AC3124" i="1"/>
  <c r="Y3124" i="1"/>
  <c r="U3124" i="1"/>
  <c r="AB3124" i="1"/>
  <c r="X3124" i="1"/>
  <c r="T3124" i="1"/>
  <c r="S3156" i="1"/>
  <c r="AE3156" i="1"/>
  <c r="AA3156" i="1"/>
  <c r="W3156" i="1"/>
  <c r="AD3156" i="1"/>
  <c r="Z3156" i="1"/>
  <c r="V3156" i="1"/>
  <c r="AC3156" i="1"/>
  <c r="Y3156" i="1"/>
  <c r="U3156" i="1"/>
  <c r="AB3156" i="1"/>
  <c r="X3156" i="1"/>
  <c r="T3156" i="1"/>
  <c r="S3188" i="1"/>
  <c r="AD3188" i="1"/>
  <c r="Z3188" i="1"/>
  <c r="V3188" i="1"/>
  <c r="AC3188" i="1"/>
  <c r="Y3188" i="1"/>
  <c r="U3188" i="1"/>
  <c r="AB3188" i="1"/>
  <c r="X3188" i="1"/>
  <c r="T3188" i="1"/>
  <c r="AE3188" i="1"/>
  <c r="AA3188" i="1"/>
  <c r="W3188" i="1"/>
  <c r="S3220" i="1"/>
  <c r="AD3220" i="1"/>
  <c r="Z3220" i="1"/>
  <c r="V3220" i="1"/>
  <c r="AC3220" i="1"/>
  <c r="Y3220" i="1"/>
  <c r="U3220" i="1"/>
  <c r="AB3220" i="1"/>
  <c r="X3220" i="1"/>
  <c r="T3220" i="1"/>
  <c r="AE3220" i="1"/>
  <c r="AA3220" i="1"/>
  <c r="W3220" i="1"/>
  <c r="S3252" i="1"/>
  <c r="AD3252" i="1"/>
  <c r="Z3252" i="1"/>
  <c r="V3252" i="1"/>
  <c r="AC3252" i="1"/>
  <c r="Y3252" i="1"/>
  <c r="U3252" i="1"/>
  <c r="AB3252" i="1"/>
  <c r="X3252" i="1"/>
  <c r="T3252" i="1"/>
  <c r="AE3252" i="1"/>
  <c r="AA3252" i="1"/>
  <c r="W3252" i="1"/>
  <c r="S3284" i="1"/>
  <c r="AD3284" i="1"/>
  <c r="Z3284" i="1"/>
  <c r="V3284" i="1"/>
  <c r="AC3284" i="1"/>
  <c r="Y3284" i="1"/>
  <c r="U3284" i="1"/>
  <c r="AB3284" i="1"/>
  <c r="X3284" i="1"/>
  <c r="T3284" i="1"/>
  <c r="AE3284" i="1"/>
  <c r="AA3284" i="1"/>
  <c r="W3284" i="1"/>
  <c r="S3316" i="1"/>
  <c r="AD3316" i="1"/>
  <c r="Z3316" i="1"/>
  <c r="V3316" i="1"/>
  <c r="AC3316" i="1"/>
  <c r="Y3316" i="1"/>
  <c r="U3316" i="1"/>
  <c r="AB3316" i="1"/>
  <c r="X3316" i="1"/>
  <c r="T3316" i="1"/>
  <c r="AE3316" i="1"/>
  <c r="AA3316" i="1"/>
  <c r="W3316" i="1"/>
  <c r="S3348" i="1"/>
  <c r="AD3348" i="1"/>
  <c r="Z3348" i="1"/>
  <c r="V3348" i="1"/>
  <c r="AC3348" i="1"/>
  <c r="Y3348" i="1"/>
  <c r="U3348" i="1"/>
  <c r="AB3348" i="1"/>
  <c r="X3348" i="1"/>
  <c r="T3348" i="1"/>
  <c r="AE3348" i="1"/>
  <c r="AA3348" i="1"/>
  <c r="W3348" i="1"/>
  <c r="S3380" i="1"/>
  <c r="AD3380" i="1"/>
  <c r="Z3380" i="1"/>
  <c r="V3380" i="1"/>
  <c r="AC3380" i="1"/>
  <c r="Y3380" i="1"/>
  <c r="U3380" i="1"/>
  <c r="AB3380" i="1"/>
  <c r="X3380" i="1"/>
  <c r="T3380" i="1"/>
  <c r="AE3380" i="1"/>
  <c r="AA3380" i="1"/>
  <c r="W3380" i="1"/>
  <c r="S3412" i="1"/>
  <c r="AD3412" i="1"/>
  <c r="Z3412" i="1"/>
  <c r="V3412" i="1"/>
  <c r="AC3412" i="1"/>
  <c r="Y3412" i="1"/>
  <c r="U3412" i="1"/>
  <c r="AB3412" i="1"/>
  <c r="X3412" i="1"/>
  <c r="T3412" i="1"/>
  <c r="AE3412" i="1"/>
  <c r="AA3412" i="1"/>
  <c r="W3412" i="1"/>
  <c r="S3444" i="1"/>
  <c r="AD3444" i="1"/>
  <c r="Z3444" i="1"/>
  <c r="V3444" i="1"/>
  <c r="AC3444" i="1"/>
  <c r="Y3444" i="1"/>
  <c r="U3444" i="1"/>
  <c r="AB3444" i="1"/>
  <c r="X3444" i="1"/>
  <c r="T3444" i="1"/>
  <c r="AE3444" i="1"/>
  <c r="AA3444" i="1"/>
  <c r="W3444" i="1"/>
  <c r="S3476" i="1"/>
  <c r="AD3476" i="1"/>
  <c r="Z3476" i="1"/>
  <c r="V3476" i="1"/>
  <c r="AC3476" i="1"/>
  <c r="Y3476" i="1"/>
  <c r="U3476" i="1"/>
  <c r="AB3476" i="1"/>
  <c r="X3476" i="1"/>
  <c r="T3476" i="1"/>
  <c r="AE3476" i="1"/>
  <c r="AA3476" i="1"/>
  <c r="W3476" i="1"/>
  <c r="S3508" i="1"/>
  <c r="AD3508" i="1"/>
  <c r="Z3508" i="1"/>
  <c r="V3508" i="1"/>
  <c r="AC3508" i="1"/>
  <c r="Y3508" i="1"/>
  <c r="U3508" i="1"/>
  <c r="AB3508" i="1"/>
  <c r="X3508" i="1"/>
  <c r="T3508" i="1"/>
  <c r="AE3508" i="1"/>
  <c r="AA3508" i="1"/>
  <c r="W3508" i="1"/>
  <c r="S2539" i="1"/>
  <c r="AE2539" i="1"/>
  <c r="AA2539" i="1"/>
  <c r="W2539" i="1"/>
  <c r="AD2539" i="1"/>
  <c r="Z2539" i="1"/>
  <c r="V2539" i="1"/>
  <c r="AC2539" i="1"/>
  <c r="Y2539" i="1"/>
  <c r="U2539" i="1"/>
  <c r="AB2539" i="1"/>
  <c r="X2539" i="1"/>
  <c r="T2539" i="1"/>
  <c r="S2555" i="1"/>
  <c r="AE2555" i="1"/>
  <c r="AA2555" i="1"/>
  <c r="W2555" i="1"/>
  <c r="AD2555" i="1"/>
  <c r="Z2555" i="1"/>
  <c r="V2555" i="1"/>
  <c r="AC2555" i="1"/>
  <c r="Y2555" i="1"/>
  <c r="U2555" i="1"/>
  <c r="AB2555" i="1"/>
  <c r="X2555" i="1"/>
  <c r="T2555" i="1"/>
  <c r="S2571" i="1"/>
  <c r="AE2571" i="1"/>
  <c r="AA2571" i="1"/>
  <c r="W2571" i="1"/>
  <c r="AD2571" i="1"/>
  <c r="Z2571" i="1"/>
  <c r="V2571" i="1"/>
  <c r="AC2571" i="1"/>
  <c r="Y2571" i="1"/>
  <c r="U2571" i="1"/>
  <c r="AB2571" i="1"/>
  <c r="X2571" i="1"/>
  <c r="T2571" i="1"/>
  <c r="S2587" i="1"/>
  <c r="T2587" i="1"/>
  <c r="S2603" i="1"/>
  <c r="AE2603" i="1"/>
  <c r="AA2603" i="1"/>
  <c r="W2603" i="1"/>
  <c r="AD2603" i="1"/>
  <c r="Z2603" i="1"/>
  <c r="V2603" i="1"/>
  <c r="AC2603" i="1"/>
  <c r="Y2603" i="1"/>
  <c r="U2603" i="1"/>
  <c r="AB2603" i="1"/>
  <c r="X2603" i="1"/>
  <c r="T2603" i="1"/>
  <c r="S2619" i="1"/>
  <c r="AE2619" i="1"/>
  <c r="AA2619" i="1"/>
  <c r="W2619" i="1"/>
  <c r="AD2619" i="1"/>
  <c r="Z2619" i="1"/>
  <c r="V2619" i="1"/>
  <c r="AC2619" i="1"/>
  <c r="Y2619" i="1"/>
  <c r="U2619" i="1"/>
  <c r="AB2619" i="1"/>
  <c r="X2619" i="1"/>
  <c r="T2619" i="1"/>
  <c r="S2747" i="1"/>
  <c r="AE2747" i="1"/>
  <c r="AA2747" i="1"/>
  <c r="W2747" i="1"/>
  <c r="AD2747" i="1"/>
  <c r="Z2747" i="1"/>
  <c r="V2747" i="1"/>
  <c r="AC2747" i="1"/>
  <c r="Y2747" i="1"/>
  <c r="U2747" i="1"/>
  <c r="AB2747" i="1"/>
  <c r="X2747" i="1"/>
  <c r="T2747" i="1"/>
  <c r="S2875" i="1"/>
  <c r="AE2875" i="1"/>
  <c r="AA2875" i="1"/>
  <c r="W2875" i="1"/>
  <c r="AD2875" i="1"/>
  <c r="Z2875" i="1"/>
  <c r="V2875" i="1"/>
  <c r="AC2875" i="1"/>
  <c r="Y2875" i="1"/>
  <c r="U2875" i="1"/>
  <c r="AB2875" i="1"/>
  <c r="X2875" i="1"/>
  <c r="T2875" i="1"/>
  <c r="S2939" i="1"/>
  <c r="AE2939" i="1"/>
  <c r="AA2939" i="1"/>
  <c r="W2939" i="1"/>
  <c r="AD2939" i="1"/>
  <c r="Z2939" i="1"/>
  <c r="V2939" i="1"/>
  <c r="AC2939" i="1"/>
  <c r="Y2939" i="1"/>
  <c r="U2939" i="1"/>
  <c r="AB2939" i="1"/>
  <c r="X2939" i="1"/>
  <c r="T2939" i="1"/>
  <c r="S3003" i="1"/>
  <c r="AE3003" i="1"/>
  <c r="AA3003" i="1"/>
  <c r="W3003" i="1"/>
  <c r="AD3003" i="1"/>
  <c r="Z3003" i="1"/>
  <c r="V3003" i="1"/>
  <c r="AC3003" i="1"/>
  <c r="Y3003" i="1"/>
  <c r="U3003" i="1"/>
  <c r="AB3003" i="1"/>
  <c r="X3003" i="1"/>
  <c r="T3003" i="1"/>
  <c r="S2207" i="1"/>
  <c r="AD2207" i="1"/>
  <c r="Z2207" i="1"/>
  <c r="V2207" i="1"/>
  <c r="AC2207" i="1"/>
  <c r="Y2207" i="1"/>
  <c r="U2207" i="1"/>
  <c r="AB2207" i="1"/>
  <c r="X2207" i="1"/>
  <c r="T2207" i="1"/>
  <c r="AE2207" i="1"/>
  <c r="AA2207" i="1"/>
  <c r="W2207" i="1"/>
  <c r="S2292" i="1"/>
  <c r="AE2292" i="1"/>
  <c r="AA2292" i="1"/>
  <c r="W2292" i="1"/>
  <c r="AD2292" i="1"/>
  <c r="Z2292" i="1"/>
  <c r="V2292" i="1"/>
  <c r="AC2292" i="1"/>
  <c r="Y2292" i="1"/>
  <c r="U2292" i="1"/>
  <c r="AB2292" i="1"/>
  <c r="X2292" i="1"/>
  <c r="T2292" i="1"/>
  <c r="S2360" i="1"/>
  <c r="AE2360" i="1"/>
  <c r="AA2360" i="1"/>
  <c r="W2360" i="1"/>
  <c r="AD2360" i="1"/>
  <c r="Z2360" i="1"/>
  <c r="V2360" i="1"/>
  <c r="AC2360" i="1"/>
  <c r="Y2360" i="1"/>
  <c r="U2360" i="1"/>
  <c r="AB2360" i="1"/>
  <c r="X2360" i="1"/>
  <c r="T2360" i="1"/>
  <c r="S2393" i="1"/>
  <c r="AE2393" i="1"/>
  <c r="AA2393" i="1"/>
  <c r="W2393" i="1"/>
  <c r="AD2393" i="1"/>
  <c r="Z2393" i="1"/>
  <c r="V2393" i="1"/>
  <c r="AC2393" i="1"/>
  <c r="Y2393" i="1"/>
  <c r="U2393" i="1"/>
  <c r="AB2393" i="1"/>
  <c r="X2393" i="1"/>
  <c r="T2393" i="1"/>
  <c r="S2425" i="1"/>
  <c r="AE2425" i="1"/>
  <c r="AA2425" i="1"/>
  <c r="W2425" i="1"/>
  <c r="AD2425" i="1"/>
  <c r="Z2425" i="1"/>
  <c r="V2425" i="1"/>
  <c r="AC2425" i="1"/>
  <c r="Y2425" i="1"/>
  <c r="U2425" i="1"/>
  <c r="AB2425" i="1"/>
  <c r="X2425" i="1"/>
  <c r="T2425" i="1"/>
  <c r="S2457" i="1"/>
  <c r="AE2457" i="1"/>
  <c r="AA2457" i="1"/>
  <c r="W2457" i="1"/>
  <c r="AD2457" i="1"/>
  <c r="Z2457" i="1"/>
  <c r="V2457" i="1"/>
  <c r="AC2457" i="1"/>
  <c r="Y2457" i="1"/>
  <c r="U2457" i="1"/>
  <c r="AB2457" i="1"/>
  <c r="X2457" i="1"/>
  <c r="T2457" i="1"/>
  <c r="S2489" i="1"/>
  <c r="AE2489" i="1"/>
  <c r="AA2489" i="1"/>
  <c r="W2489" i="1"/>
  <c r="AD2489" i="1"/>
  <c r="Z2489" i="1"/>
  <c r="V2489" i="1"/>
  <c r="AC2489" i="1"/>
  <c r="Y2489" i="1"/>
  <c r="U2489" i="1"/>
  <c r="AB2489" i="1"/>
  <c r="X2489" i="1"/>
  <c r="T2489" i="1"/>
  <c r="S2521" i="1"/>
  <c r="AE2521" i="1"/>
  <c r="AA2521" i="1"/>
  <c r="W2521" i="1"/>
  <c r="AD2521" i="1"/>
  <c r="Z2521" i="1"/>
  <c r="V2521" i="1"/>
  <c r="AC2521" i="1"/>
  <c r="Y2521" i="1"/>
  <c r="U2521" i="1"/>
  <c r="AB2521" i="1"/>
  <c r="X2521" i="1"/>
  <c r="T2521" i="1"/>
  <c r="S3638" i="1"/>
  <c r="AD3638" i="1"/>
  <c r="Z3638" i="1"/>
  <c r="V3638" i="1"/>
  <c r="AC3638" i="1"/>
  <c r="Y3638" i="1"/>
  <c r="U3638" i="1"/>
  <c r="AB3638" i="1"/>
  <c r="X3638" i="1"/>
  <c r="T3638" i="1"/>
  <c r="AE3638" i="1"/>
  <c r="AA3638" i="1"/>
  <c r="W3638" i="1"/>
  <c r="S3702" i="1"/>
  <c r="AE3702" i="1"/>
  <c r="AA3702" i="1"/>
  <c r="W3702" i="1"/>
  <c r="AD3702" i="1"/>
  <c r="Z3702" i="1"/>
  <c r="V3702" i="1"/>
  <c r="AC3702" i="1"/>
  <c r="Y3702" i="1"/>
  <c r="U3702" i="1"/>
  <c r="AB3702" i="1"/>
  <c r="X3702" i="1"/>
  <c r="T3702" i="1"/>
  <c r="S3766" i="1"/>
  <c r="AE3766" i="1"/>
  <c r="AA3766" i="1"/>
  <c r="W3766" i="1"/>
  <c r="AD3766" i="1"/>
  <c r="Z3766" i="1"/>
  <c r="V3766" i="1"/>
  <c r="AC3766" i="1"/>
  <c r="Y3766" i="1"/>
  <c r="U3766" i="1"/>
  <c r="AB3766" i="1"/>
  <c r="X3766" i="1"/>
  <c r="T3766" i="1"/>
  <c r="S2692" i="1"/>
  <c r="AE2692" i="1"/>
  <c r="AA2692" i="1"/>
  <c r="W2692" i="1"/>
  <c r="AD2692" i="1"/>
  <c r="Z2692" i="1"/>
  <c r="V2692" i="1"/>
  <c r="AC2692" i="1"/>
  <c r="Y2692" i="1"/>
  <c r="U2692" i="1"/>
  <c r="AB2692" i="1"/>
  <c r="X2692" i="1"/>
  <c r="T2692" i="1"/>
  <c r="S2828" i="1"/>
  <c r="AE2828" i="1"/>
  <c r="AA2828" i="1"/>
  <c r="W2828" i="1"/>
  <c r="AD2828" i="1"/>
  <c r="Z2828" i="1"/>
  <c r="V2828" i="1"/>
  <c r="AC2828" i="1"/>
  <c r="Y2828" i="1"/>
  <c r="U2828" i="1"/>
  <c r="AB2828" i="1"/>
  <c r="X2828" i="1"/>
  <c r="T2828" i="1"/>
  <c r="S2203" i="1"/>
  <c r="AD2203" i="1"/>
  <c r="Z2203" i="1"/>
  <c r="V2203" i="1"/>
  <c r="AC2203" i="1"/>
  <c r="Y2203" i="1"/>
  <c r="U2203" i="1"/>
  <c r="AE2203" i="1"/>
  <c r="AA2203" i="1"/>
  <c r="W2203" i="1"/>
  <c r="AB2203" i="1"/>
  <c r="X2203" i="1"/>
  <c r="T2203" i="1"/>
  <c r="S2246" i="1"/>
  <c r="AD2246" i="1"/>
  <c r="Z2246" i="1"/>
  <c r="V2246" i="1"/>
  <c r="AC2246" i="1"/>
  <c r="Y2246" i="1"/>
  <c r="U2246" i="1"/>
  <c r="AB2246" i="1"/>
  <c r="X2246" i="1"/>
  <c r="T2246" i="1"/>
  <c r="AE2246" i="1"/>
  <c r="AA2246" i="1"/>
  <c r="W2246" i="1"/>
  <c r="S2306" i="1"/>
  <c r="AE2306" i="1"/>
  <c r="AA2306" i="1"/>
  <c r="W2306" i="1"/>
  <c r="AD2306" i="1"/>
  <c r="Z2306" i="1"/>
  <c r="V2306" i="1"/>
  <c r="AC2306" i="1"/>
  <c r="Y2306" i="1"/>
  <c r="U2306" i="1"/>
  <c r="AB2306" i="1"/>
  <c r="X2306" i="1"/>
  <c r="T2306" i="1"/>
  <c r="S2353" i="1"/>
  <c r="AE2353" i="1"/>
  <c r="AA2353" i="1"/>
  <c r="W2353" i="1"/>
  <c r="AD2353" i="1"/>
  <c r="Z2353" i="1"/>
  <c r="V2353" i="1"/>
  <c r="AC2353" i="1"/>
  <c r="Y2353" i="1"/>
  <c r="U2353" i="1"/>
  <c r="AB2353" i="1"/>
  <c r="X2353" i="1"/>
  <c r="T2353" i="1"/>
  <c r="B4025" i="1"/>
  <c r="B3995" i="1"/>
  <c r="B3963" i="1"/>
  <c r="B3925" i="1"/>
  <c r="P3925" i="1" s="1"/>
  <c r="R393" i="18" s="1"/>
  <c r="B3893" i="1"/>
  <c r="P3893" i="1" s="1"/>
  <c r="R361" i="18" s="1"/>
  <c r="B3861" i="1"/>
  <c r="P3861" i="1" s="1"/>
  <c r="R329" i="18" s="1"/>
  <c r="B3829" i="1"/>
  <c r="B3767" i="1"/>
  <c r="B3737" i="1"/>
  <c r="B3705" i="1"/>
  <c r="B3674" i="1"/>
  <c r="B3643" i="1"/>
  <c r="B3611" i="1"/>
  <c r="B3581" i="1"/>
  <c r="B3550" i="1"/>
  <c r="B3518" i="1"/>
  <c r="B3489" i="1"/>
  <c r="P3489" i="1" s="1"/>
  <c r="R459" i="17" s="1"/>
  <c r="B3459" i="1"/>
  <c r="B3429" i="1"/>
  <c r="B3399" i="1"/>
  <c r="B3369" i="1"/>
  <c r="B3331" i="1"/>
  <c r="B3301" i="1"/>
  <c r="B3272" i="1"/>
  <c r="P3272" i="1" s="1"/>
  <c r="R242" i="17" s="1"/>
  <c r="B3209" i="1"/>
  <c r="B3173" i="1"/>
  <c r="P3173" i="1" s="1"/>
  <c r="R143" i="17" s="1"/>
  <c r="B3145" i="1"/>
  <c r="B3109" i="1"/>
  <c r="P3109" i="1" s="1"/>
  <c r="R79" i="17" s="1"/>
  <c r="B3082" i="1"/>
  <c r="B3045" i="1"/>
  <c r="P3045" i="1" s="1"/>
  <c r="R15" i="17" s="1"/>
  <c r="B3012" i="1"/>
  <c r="P3012" i="1" s="1"/>
  <c r="R484" i="16" s="1"/>
  <c r="B2981" i="1"/>
  <c r="B2951" i="1"/>
  <c r="B2920" i="1"/>
  <c r="B2888" i="1"/>
  <c r="B2850" i="1"/>
  <c r="B2818" i="1"/>
  <c r="B2787" i="1"/>
  <c r="B2748" i="1"/>
  <c r="B2716" i="1"/>
  <c r="B2685" i="1"/>
  <c r="B2655" i="1"/>
  <c r="B2617" i="1"/>
  <c r="B2557" i="1"/>
  <c r="B2517" i="1"/>
  <c r="B2486" i="1"/>
  <c r="B2454" i="1"/>
  <c r="B2423" i="1"/>
  <c r="B2392" i="1"/>
  <c r="B2361" i="1"/>
  <c r="P2361" i="1" s="1"/>
  <c r="R335" i="15" s="1"/>
  <c r="B2322" i="1"/>
  <c r="P2322" i="1" s="1"/>
  <c r="R296" i="15" s="1"/>
  <c r="B2290" i="1"/>
  <c r="B2258" i="1"/>
  <c r="B2227" i="1"/>
  <c r="B2196" i="1"/>
  <c r="B2164" i="1"/>
  <c r="B2124" i="1"/>
  <c r="P2124" i="1" s="1"/>
  <c r="R98" i="15" s="1"/>
  <c r="B2092" i="1"/>
  <c r="B2060" i="1"/>
  <c r="S1537" i="1"/>
  <c r="U1537" i="1"/>
  <c r="Y1537" i="1"/>
  <c r="AC1537" i="1"/>
  <c r="V1537" i="1"/>
  <c r="Z1537" i="1"/>
  <c r="AD1537" i="1"/>
  <c r="T1537" i="1"/>
  <c r="X1537" i="1"/>
  <c r="AB1537" i="1"/>
  <c r="W1537" i="1"/>
  <c r="AA1537" i="1"/>
  <c r="AE1537" i="1"/>
  <c r="S1569" i="1"/>
  <c r="U1569" i="1"/>
  <c r="Y1569" i="1"/>
  <c r="AC1569" i="1"/>
  <c r="V1569" i="1"/>
  <c r="Z1569" i="1"/>
  <c r="AD1569" i="1"/>
  <c r="T1569" i="1"/>
  <c r="X1569" i="1"/>
  <c r="AB1569" i="1"/>
  <c r="W1569" i="1"/>
  <c r="AA1569" i="1"/>
  <c r="AE1569" i="1"/>
  <c r="S1601" i="1"/>
  <c r="U1601" i="1"/>
  <c r="Y1601" i="1"/>
  <c r="AC1601" i="1"/>
  <c r="V1601" i="1"/>
  <c r="Z1601" i="1"/>
  <c r="AD1601" i="1"/>
  <c r="T1601" i="1"/>
  <c r="X1601" i="1"/>
  <c r="AB1601" i="1"/>
  <c r="W1601" i="1"/>
  <c r="AA1601" i="1"/>
  <c r="AE1601" i="1"/>
  <c r="S1633" i="1"/>
  <c r="U1633" i="1"/>
  <c r="Y1633" i="1"/>
  <c r="AC1633" i="1"/>
  <c r="V1633" i="1"/>
  <c r="Z1633" i="1"/>
  <c r="AD1633" i="1"/>
  <c r="T1633" i="1"/>
  <c r="X1633" i="1"/>
  <c r="AB1633" i="1"/>
  <c r="W1633" i="1"/>
  <c r="AA1633" i="1"/>
  <c r="AE1633" i="1"/>
  <c r="S1665" i="1"/>
  <c r="U1665" i="1"/>
  <c r="Y1665" i="1"/>
  <c r="AC1665" i="1"/>
  <c r="V1665" i="1"/>
  <c r="Z1665" i="1"/>
  <c r="AD1665" i="1"/>
  <c r="T1665" i="1"/>
  <c r="X1665" i="1"/>
  <c r="AB1665" i="1"/>
  <c r="W1665" i="1"/>
  <c r="AA1665" i="1"/>
  <c r="AE1665" i="1"/>
  <c r="S1697" i="1"/>
  <c r="U1697" i="1"/>
  <c r="Y1697" i="1"/>
  <c r="AC1697" i="1"/>
  <c r="V1697" i="1"/>
  <c r="Z1697" i="1"/>
  <c r="AD1697" i="1"/>
  <c r="T1697" i="1"/>
  <c r="X1697" i="1"/>
  <c r="AB1697" i="1"/>
  <c r="W1697" i="1"/>
  <c r="AA1697" i="1"/>
  <c r="AE1697" i="1"/>
  <c r="S1729" i="1"/>
  <c r="U1729" i="1"/>
  <c r="Y1729" i="1"/>
  <c r="AC1729" i="1"/>
  <c r="V1729" i="1"/>
  <c r="Z1729" i="1"/>
  <c r="AD1729" i="1"/>
  <c r="T1729" i="1"/>
  <c r="X1729" i="1"/>
  <c r="AB1729" i="1"/>
  <c r="W1729" i="1"/>
  <c r="AA1729" i="1"/>
  <c r="AE1729" i="1"/>
  <c r="S1761" i="1"/>
  <c r="W1761" i="1"/>
  <c r="AA1761" i="1"/>
  <c r="AE1761" i="1"/>
  <c r="T1761" i="1"/>
  <c r="X1761" i="1"/>
  <c r="AB1761" i="1"/>
  <c r="U1761" i="1"/>
  <c r="Y1761" i="1"/>
  <c r="AC1761" i="1"/>
  <c r="V1761" i="1"/>
  <c r="Z1761" i="1"/>
  <c r="AD1761" i="1"/>
  <c r="S1793" i="1"/>
  <c r="W1793" i="1"/>
  <c r="AA1793" i="1"/>
  <c r="AE1793" i="1"/>
  <c r="T1793" i="1"/>
  <c r="X1793" i="1"/>
  <c r="AB1793" i="1"/>
  <c r="U1793" i="1"/>
  <c r="Y1793" i="1"/>
  <c r="AC1793" i="1"/>
  <c r="V1793" i="1"/>
  <c r="Z1793" i="1"/>
  <c r="AD1793" i="1"/>
  <c r="S1825" i="1"/>
  <c r="W1825" i="1"/>
  <c r="AA1825" i="1"/>
  <c r="AE1825" i="1"/>
  <c r="T1825" i="1"/>
  <c r="X1825" i="1"/>
  <c r="AB1825" i="1"/>
  <c r="U1825" i="1"/>
  <c r="Y1825" i="1"/>
  <c r="AC1825" i="1"/>
  <c r="V1825" i="1"/>
  <c r="Z1825" i="1"/>
  <c r="AD1825" i="1"/>
  <c r="S1857" i="1"/>
  <c r="W1857" i="1"/>
  <c r="AA1857" i="1"/>
  <c r="AE1857" i="1"/>
  <c r="T1857" i="1"/>
  <c r="X1857" i="1"/>
  <c r="AB1857" i="1"/>
  <c r="U1857" i="1"/>
  <c r="Y1857" i="1"/>
  <c r="AC1857" i="1"/>
  <c r="V1857" i="1"/>
  <c r="Z1857" i="1"/>
  <c r="AD1857" i="1"/>
  <c r="S1889" i="1"/>
  <c r="W1889" i="1"/>
  <c r="AA1889" i="1"/>
  <c r="AE1889" i="1"/>
  <c r="T1889" i="1"/>
  <c r="X1889" i="1"/>
  <c r="AB1889" i="1"/>
  <c r="U1889" i="1"/>
  <c r="Y1889" i="1"/>
  <c r="AC1889" i="1"/>
  <c r="V1889" i="1"/>
  <c r="Z1889" i="1"/>
  <c r="AD1889" i="1"/>
  <c r="S1921" i="1"/>
  <c r="W1921" i="1"/>
  <c r="AA1921" i="1"/>
  <c r="AE1921" i="1"/>
  <c r="T1921" i="1"/>
  <c r="X1921" i="1"/>
  <c r="AB1921" i="1"/>
  <c r="U1921" i="1"/>
  <c r="Y1921" i="1"/>
  <c r="AC1921" i="1"/>
  <c r="V1921" i="1"/>
  <c r="Z1921" i="1"/>
  <c r="AD1921" i="1"/>
  <c r="S1953" i="1"/>
  <c r="W1953" i="1"/>
  <c r="AA1953" i="1"/>
  <c r="AE1953" i="1"/>
  <c r="T1953" i="1"/>
  <c r="X1953" i="1"/>
  <c r="AB1953" i="1"/>
  <c r="U1953" i="1"/>
  <c r="Y1953" i="1"/>
  <c r="AC1953" i="1"/>
  <c r="V1953" i="1"/>
  <c r="Z1953" i="1"/>
  <c r="AD1953" i="1"/>
  <c r="S1985" i="1"/>
  <c r="W1985" i="1"/>
  <c r="AA1985" i="1"/>
  <c r="AE1985" i="1"/>
  <c r="T1985" i="1"/>
  <c r="X1985" i="1"/>
  <c r="AB1985" i="1"/>
  <c r="U1985" i="1"/>
  <c r="Y1985" i="1"/>
  <c r="AC1985" i="1"/>
  <c r="V1985" i="1"/>
  <c r="Z1985" i="1"/>
  <c r="AD1985" i="1"/>
  <c r="S2017" i="1"/>
  <c r="W2017" i="1"/>
  <c r="AA2017" i="1"/>
  <c r="AE2017" i="1"/>
  <c r="T2017" i="1"/>
  <c r="X2017" i="1"/>
  <c r="AB2017" i="1"/>
  <c r="U2017" i="1"/>
  <c r="Y2017" i="1"/>
  <c r="AC2017" i="1"/>
  <c r="V2017" i="1"/>
  <c r="Z2017" i="1"/>
  <c r="AD2017" i="1"/>
  <c r="S4059" i="1"/>
  <c r="AD4059" i="1"/>
  <c r="Z4059" i="1"/>
  <c r="V4059" i="1"/>
  <c r="AC4059" i="1"/>
  <c r="Y4059" i="1"/>
  <c r="U4059" i="1"/>
  <c r="AB4059" i="1"/>
  <c r="X4059" i="1"/>
  <c r="T4059" i="1"/>
  <c r="AE4059" i="1"/>
  <c r="AA4059" i="1"/>
  <c r="W4059" i="1"/>
  <c r="S4091" i="1"/>
  <c r="AD4091" i="1"/>
  <c r="Z4091" i="1"/>
  <c r="V4091" i="1"/>
  <c r="AC4091" i="1"/>
  <c r="Y4091" i="1"/>
  <c r="U4091" i="1"/>
  <c r="AB4091" i="1"/>
  <c r="X4091" i="1"/>
  <c r="T4091" i="1"/>
  <c r="AE4091" i="1"/>
  <c r="AA4091" i="1"/>
  <c r="W4091" i="1"/>
  <c r="S4123" i="1"/>
  <c r="AD4123" i="1"/>
  <c r="Z4123" i="1"/>
  <c r="V4123" i="1"/>
  <c r="AC4123" i="1"/>
  <c r="Y4123" i="1"/>
  <c r="U4123" i="1"/>
  <c r="AB4123" i="1"/>
  <c r="X4123" i="1"/>
  <c r="T4123" i="1"/>
  <c r="AE4123" i="1"/>
  <c r="AA4123" i="1"/>
  <c r="W4123" i="1"/>
  <c r="S4155" i="1"/>
  <c r="AD4155" i="1"/>
  <c r="Z4155" i="1"/>
  <c r="V4155" i="1"/>
  <c r="AC4155" i="1"/>
  <c r="Y4155" i="1"/>
  <c r="U4155" i="1"/>
  <c r="AB4155" i="1"/>
  <c r="X4155" i="1"/>
  <c r="T4155" i="1"/>
  <c r="AE4155" i="1"/>
  <c r="AA4155" i="1"/>
  <c r="W4155" i="1"/>
  <c r="S4187" i="1"/>
  <c r="AD4187" i="1"/>
  <c r="Z4187" i="1"/>
  <c r="V4187" i="1"/>
  <c r="AC4187" i="1"/>
  <c r="Y4187" i="1"/>
  <c r="U4187" i="1"/>
  <c r="AB4187" i="1"/>
  <c r="X4187" i="1"/>
  <c r="T4187" i="1"/>
  <c r="AE4187" i="1"/>
  <c r="AA4187" i="1"/>
  <c r="W4187" i="1"/>
  <c r="S4219" i="1"/>
  <c r="AB4219" i="1"/>
  <c r="X4219" i="1"/>
  <c r="T4219" i="1"/>
  <c r="AE4219" i="1"/>
  <c r="AA4219" i="1"/>
  <c r="W4219" i="1"/>
  <c r="AD4219" i="1"/>
  <c r="Z4219" i="1"/>
  <c r="V4219" i="1"/>
  <c r="AC4219" i="1"/>
  <c r="Y4219" i="1"/>
  <c r="U4219" i="1"/>
  <c r="S4251" i="1"/>
  <c r="AB4251" i="1"/>
  <c r="X4251" i="1"/>
  <c r="T4251" i="1"/>
  <c r="AE4251" i="1"/>
  <c r="AA4251" i="1"/>
  <c r="W4251" i="1"/>
  <c r="AD4251" i="1"/>
  <c r="Z4251" i="1"/>
  <c r="V4251" i="1"/>
  <c r="AC4251" i="1"/>
  <c r="Y4251" i="1"/>
  <c r="U4251" i="1"/>
  <c r="S4283" i="1"/>
  <c r="AB4283" i="1"/>
  <c r="X4283" i="1"/>
  <c r="T4283" i="1"/>
  <c r="AE4283" i="1"/>
  <c r="AA4283" i="1"/>
  <c r="W4283" i="1"/>
  <c r="AD4283" i="1"/>
  <c r="Z4283" i="1"/>
  <c r="V4283" i="1"/>
  <c r="AC4283" i="1"/>
  <c r="Y4283" i="1"/>
  <c r="U4283" i="1"/>
  <c r="S4315" i="1"/>
  <c r="AB4315" i="1"/>
  <c r="X4315" i="1"/>
  <c r="T4315" i="1"/>
  <c r="AE4315" i="1"/>
  <c r="AA4315" i="1"/>
  <c r="W4315" i="1"/>
  <c r="AD4315" i="1"/>
  <c r="Z4315" i="1"/>
  <c r="V4315" i="1"/>
  <c r="AC4315" i="1"/>
  <c r="Y4315" i="1"/>
  <c r="U4315" i="1"/>
  <c r="S4347" i="1"/>
  <c r="AC4347" i="1"/>
  <c r="Y4347" i="1"/>
  <c r="U4347" i="1"/>
  <c r="AB4347" i="1"/>
  <c r="X4347" i="1"/>
  <c r="T4347" i="1"/>
  <c r="AE4347" i="1"/>
  <c r="AA4347" i="1"/>
  <c r="W4347" i="1"/>
  <c r="AD4347" i="1"/>
  <c r="Z4347" i="1"/>
  <c r="V4347" i="1"/>
  <c r="S4379" i="1"/>
  <c r="AC4379" i="1"/>
  <c r="Y4379" i="1"/>
  <c r="U4379" i="1"/>
  <c r="AB4379" i="1"/>
  <c r="X4379" i="1"/>
  <c r="T4379" i="1"/>
  <c r="AE4379" i="1"/>
  <c r="AA4379" i="1"/>
  <c r="W4379" i="1"/>
  <c r="AD4379" i="1"/>
  <c r="Z4379" i="1"/>
  <c r="V4379" i="1"/>
  <c r="S4411" i="1"/>
  <c r="AC4411" i="1"/>
  <c r="Y4411" i="1"/>
  <c r="U4411" i="1"/>
  <c r="AB4411" i="1"/>
  <c r="X4411" i="1"/>
  <c r="T4411" i="1"/>
  <c r="AE4411" i="1"/>
  <c r="AA4411" i="1"/>
  <c r="W4411" i="1"/>
  <c r="AD4411" i="1"/>
  <c r="Z4411" i="1"/>
  <c r="V4411" i="1"/>
  <c r="S4443" i="1"/>
  <c r="AC4443" i="1"/>
  <c r="Y4443" i="1"/>
  <c r="U4443" i="1"/>
  <c r="AB4443" i="1"/>
  <c r="X4443" i="1"/>
  <c r="T4443" i="1"/>
  <c r="AE4443" i="1"/>
  <c r="AA4443" i="1"/>
  <c r="W4443" i="1"/>
  <c r="AD4443" i="1"/>
  <c r="Z4443" i="1"/>
  <c r="V4443" i="1"/>
  <c r="S4475" i="1"/>
  <c r="AD4475" i="1"/>
  <c r="Z4475" i="1"/>
  <c r="V4475" i="1"/>
  <c r="AB4475" i="1"/>
  <c r="W4475" i="1"/>
  <c r="AA4475" i="1"/>
  <c r="U4475" i="1"/>
  <c r="AE4475" i="1"/>
  <c r="Y4475" i="1"/>
  <c r="T4475" i="1"/>
  <c r="AC4475" i="1"/>
  <c r="X4475" i="1"/>
  <c r="S4507" i="1"/>
  <c r="AD4507" i="1"/>
  <c r="Z4507" i="1"/>
  <c r="V4507" i="1"/>
  <c r="AC4507" i="1"/>
  <c r="Y4507" i="1"/>
  <c r="U4507" i="1"/>
  <c r="X4507" i="1"/>
  <c r="AE4507" i="1"/>
  <c r="W4507" i="1"/>
  <c r="AB4507" i="1"/>
  <c r="T4507" i="1"/>
  <c r="AA4507" i="1"/>
  <c r="S4539" i="1"/>
  <c r="AD4539" i="1"/>
  <c r="Z4539" i="1"/>
  <c r="V4539" i="1"/>
  <c r="AC4539" i="1"/>
  <c r="Y4539" i="1"/>
  <c r="U4539" i="1"/>
  <c r="X4539" i="1"/>
  <c r="AE4539" i="1"/>
  <c r="W4539" i="1"/>
  <c r="AB4539" i="1"/>
  <c r="T4539" i="1"/>
  <c r="AA4539" i="1"/>
  <c r="S3615" i="1"/>
  <c r="AD3615" i="1"/>
  <c r="Z3615" i="1"/>
  <c r="V3615" i="1"/>
  <c r="AC3615" i="1"/>
  <c r="Y3615" i="1"/>
  <c r="U3615" i="1"/>
  <c r="AB3615" i="1"/>
  <c r="X3615" i="1"/>
  <c r="T3615" i="1"/>
  <c r="AE3615" i="1"/>
  <c r="AA3615" i="1"/>
  <c r="W3615" i="1"/>
  <c r="S3959" i="1"/>
  <c r="AD3959" i="1"/>
  <c r="Z3959" i="1"/>
  <c r="V3959" i="1"/>
  <c r="AC3959" i="1"/>
  <c r="Y3959" i="1"/>
  <c r="U3959" i="1"/>
  <c r="AB3959" i="1"/>
  <c r="X3959" i="1"/>
  <c r="T3959" i="1"/>
  <c r="AE3959" i="1"/>
  <c r="AA3959" i="1"/>
  <c r="W3959" i="1"/>
  <c r="S3983" i="1"/>
  <c r="AD3983" i="1"/>
  <c r="Z3983" i="1"/>
  <c r="V3983" i="1"/>
  <c r="AC3983" i="1"/>
  <c r="Y3983" i="1"/>
  <c r="U3983" i="1"/>
  <c r="AB3983" i="1"/>
  <c r="X3983" i="1"/>
  <c r="T3983" i="1"/>
  <c r="AE3983" i="1"/>
  <c r="AA3983" i="1"/>
  <c r="W3983" i="1"/>
  <c r="S3274" i="1"/>
  <c r="AD3274" i="1"/>
  <c r="Z3274" i="1"/>
  <c r="V3274" i="1"/>
  <c r="AC3274" i="1"/>
  <c r="Y3274" i="1"/>
  <c r="U3274" i="1"/>
  <c r="AB3274" i="1"/>
  <c r="X3274" i="1"/>
  <c r="T3274" i="1"/>
  <c r="AE3274" i="1"/>
  <c r="AA3274" i="1"/>
  <c r="W3274" i="1"/>
  <c r="S3454" i="1"/>
  <c r="AD3454" i="1"/>
  <c r="Z3454" i="1"/>
  <c r="V3454" i="1"/>
  <c r="AC3454" i="1"/>
  <c r="Y3454" i="1"/>
  <c r="U3454" i="1"/>
  <c r="AB3454" i="1"/>
  <c r="X3454" i="1"/>
  <c r="T3454" i="1"/>
  <c r="AE3454" i="1"/>
  <c r="AA3454" i="1"/>
  <c r="W3454" i="1"/>
  <c r="S2672" i="1"/>
  <c r="AE2672" i="1"/>
  <c r="AA2672" i="1"/>
  <c r="W2672" i="1"/>
  <c r="AD2672" i="1"/>
  <c r="Z2672" i="1"/>
  <c r="V2672" i="1"/>
  <c r="AC2672" i="1"/>
  <c r="Y2672" i="1"/>
  <c r="U2672" i="1"/>
  <c r="AB2672" i="1"/>
  <c r="X2672" i="1"/>
  <c r="T2672" i="1"/>
  <c r="S2829" i="1"/>
  <c r="AE2829" i="1"/>
  <c r="AA2829" i="1"/>
  <c r="W2829" i="1"/>
  <c r="AD2829" i="1"/>
  <c r="Z2829" i="1"/>
  <c r="V2829" i="1"/>
  <c r="AC2829" i="1"/>
  <c r="Y2829" i="1"/>
  <c r="U2829" i="1"/>
  <c r="AB2829" i="1"/>
  <c r="X2829" i="1"/>
  <c r="T2829" i="1"/>
  <c r="S2984" i="1"/>
  <c r="AE2984" i="1"/>
  <c r="AA2984" i="1"/>
  <c r="W2984" i="1"/>
  <c r="AD2984" i="1"/>
  <c r="Z2984" i="1"/>
  <c r="V2984" i="1"/>
  <c r="AC2984" i="1"/>
  <c r="Y2984" i="1"/>
  <c r="U2984" i="1"/>
  <c r="AB2984" i="1"/>
  <c r="X2984" i="1"/>
  <c r="T2984" i="1"/>
  <c r="S2277" i="1"/>
  <c r="AE2277" i="1"/>
  <c r="AA2277" i="1"/>
  <c r="W2277" i="1"/>
  <c r="AD2277" i="1"/>
  <c r="Z2277" i="1"/>
  <c r="V2277" i="1"/>
  <c r="AC2277" i="1"/>
  <c r="Y2277" i="1"/>
  <c r="U2277" i="1"/>
  <c r="AB2277" i="1"/>
  <c r="X2277" i="1"/>
  <c r="T2277" i="1"/>
  <c r="S2316" i="1"/>
  <c r="AE2316" i="1"/>
  <c r="AA2316" i="1"/>
  <c r="W2316" i="1"/>
  <c r="AD2316" i="1"/>
  <c r="Z2316" i="1"/>
  <c r="V2316" i="1"/>
  <c r="AC2316" i="1"/>
  <c r="Y2316" i="1"/>
  <c r="U2316" i="1"/>
  <c r="AB2316" i="1"/>
  <c r="X2316" i="1"/>
  <c r="T2316" i="1"/>
  <c r="S2403" i="1"/>
  <c r="AE2403" i="1"/>
  <c r="AA2403" i="1"/>
  <c r="W2403" i="1"/>
  <c r="AD2403" i="1"/>
  <c r="Z2403" i="1"/>
  <c r="V2403" i="1"/>
  <c r="AC2403" i="1"/>
  <c r="Y2403" i="1"/>
  <c r="U2403" i="1"/>
  <c r="AB2403" i="1"/>
  <c r="X2403" i="1"/>
  <c r="T2403" i="1"/>
  <c r="S4045" i="1"/>
  <c r="AD4045" i="1"/>
  <c r="Z4045" i="1"/>
  <c r="V4045" i="1"/>
  <c r="AC4045" i="1"/>
  <c r="Y4045" i="1"/>
  <c r="U4045" i="1"/>
  <c r="AB4045" i="1"/>
  <c r="X4045" i="1"/>
  <c r="T4045" i="1"/>
  <c r="AE4045" i="1"/>
  <c r="AA4045" i="1"/>
  <c r="W4045" i="1"/>
  <c r="S4049" i="1"/>
  <c r="AD4049" i="1"/>
  <c r="Z4049" i="1"/>
  <c r="V4049" i="1"/>
  <c r="AC4049" i="1"/>
  <c r="Y4049" i="1"/>
  <c r="U4049" i="1"/>
  <c r="AB4049" i="1"/>
  <c r="X4049" i="1"/>
  <c r="T4049" i="1"/>
  <c r="AE4049" i="1"/>
  <c r="AA4049" i="1"/>
  <c r="W4049" i="1"/>
  <c r="S4053" i="1"/>
  <c r="AD4053" i="1"/>
  <c r="Z4053" i="1"/>
  <c r="V4053" i="1"/>
  <c r="AC4053" i="1"/>
  <c r="Y4053" i="1"/>
  <c r="U4053" i="1"/>
  <c r="AB4053" i="1"/>
  <c r="X4053" i="1"/>
  <c r="T4053" i="1"/>
  <c r="AE4053" i="1"/>
  <c r="AA4053" i="1"/>
  <c r="W4053" i="1"/>
  <c r="B3555" i="1"/>
  <c r="S1551" i="1"/>
  <c r="U1551" i="1"/>
  <c r="Y1551" i="1"/>
  <c r="AC1551" i="1"/>
  <c r="V1551" i="1"/>
  <c r="Z1551" i="1"/>
  <c r="AD1551" i="1"/>
  <c r="T1551" i="1"/>
  <c r="X1551" i="1"/>
  <c r="AB1551" i="1"/>
  <c r="AE1551" i="1"/>
  <c r="W1551" i="1"/>
  <c r="AA1551" i="1"/>
  <c r="S4065" i="1"/>
  <c r="AD4065" i="1"/>
  <c r="Z4065" i="1"/>
  <c r="V4065" i="1"/>
  <c r="AC4065" i="1"/>
  <c r="Y4065" i="1"/>
  <c r="U4065" i="1"/>
  <c r="AB4065" i="1"/>
  <c r="X4065" i="1"/>
  <c r="T4065" i="1"/>
  <c r="AE4065" i="1"/>
  <c r="AA4065" i="1"/>
  <c r="W4065" i="1"/>
  <c r="S1563" i="1"/>
  <c r="U1563" i="1"/>
  <c r="Y1563" i="1"/>
  <c r="AC1563" i="1"/>
  <c r="V1563" i="1"/>
  <c r="Z1563" i="1"/>
  <c r="AD1563" i="1"/>
  <c r="T1563" i="1"/>
  <c r="X1563" i="1"/>
  <c r="AB1563" i="1"/>
  <c r="AE1563" i="1"/>
  <c r="W1563" i="1"/>
  <c r="AA1563" i="1"/>
  <c r="B2069" i="1"/>
  <c r="B3575" i="1"/>
  <c r="P3575" i="1" s="1"/>
  <c r="R43" i="18" s="1"/>
  <c r="S1571" i="1"/>
  <c r="U1571" i="1"/>
  <c r="Y1571" i="1"/>
  <c r="AC1571" i="1"/>
  <c r="V1571" i="1"/>
  <c r="Z1571" i="1"/>
  <c r="AD1571" i="1"/>
  <c r="T1571" i="1"/>
  <c r="X1571" i="1"/>
  <c r="AB1571" i="1"/>
  <c r="AE1571" i="1"/>
  <c r="W1571" i="1"/>
  <c r="AA1571" i="1"/>
  <c r="S4085" i="1"/>
  <c r="AD4085" i="1"/>
  <c r="Z4085" i="1"/>
  <c r="V4085" i="1"/>
  <c r="AC4085" i="1"/>
  <c r="Y4085" i="1"/>
  <c r="U4085" i="1"/>
  <c r="AB4085" i="1"/>
  <c r="X4085" i="1"/>
  <c r="T4085" i="1"/>
  <c r="AE4085" i="1"/>
  <c r="AA4085" i="1"/>
  <c r="W4085" i="1"/>
  <c r="B3085" i="1"/>
  <c r="S1583" i="1"/>
  <c r="U1583" i="1"/>
  <c r="Y1583" i="1"/>
  <c r="AC1583" i="1"/>
  <c r="V1583" i="1"/>
  <c r="Z1583" i="1"/>
  <c r="AD1583" i="1"/>
  <c r="T1583" i="1"/>
  <c r="X1583" i="1"/>
  <c r="AB1583" i="1"/>
  <c r="AE1583" i="1"/>
  <c r="W1583" i="1"/>
  <c r="AA1583" i="1"/>
  <c r="S4097" i="1"/>
  <c r="AD4097" i="1"/>
  <c r="Z4097" i="1"/>
  <c r="V4097" i="1"/>
  <c r="AC4097" i="1"/>
  <c r="Y4097" i="1"/>
  <c r="U4097" i="1"/>
  <c r="AB4097" i="1"/>
  <c r="X4097" i="1"/>
  <c r="T4097" i="1"/>
  <c r="AE4097" i="1"/>
  <c r="AA4097" i="1"/>
  <c r="W4097" i="1"/>
  <c r="S4101" i="1"/>
  <c r="AD4101" i="1"/>
  <c r="Z4101" i="1"/>
  <c r="V4101" i="1"/>
  <c r="AC4101" i="1"/>
  <c r="Y4101" i="1"/>
  <c r="U4101" i="1"/>
  <c r="AB4101" i="1"/>
  <c r="X4101" i="1"/>
  <c r="T4101" i="1"/>
  <c r="AE4101" i="1"/>
  <c r="AA4101" i="1"/>
  <c r="W4101" i="1"/>
  <c r="S1595" i="1"/>
  <c r="U1595" i="1"/>
  <c r="Y1595" i="1"/>
  <c r="AC1595" i="1"/>
  <c r="V1595" i="1"/>
  <c r="Z1595" i="1"/>
  <c r="AD1595" i="1"/>
  <c r="T1595" i="1"/>
  <c r="X1595" i="1"/>
  <c r="AB1595" i="1"/>
  <c r="AE1595" i="1"/>
  <c r="W1595" i="1"/>
  <c r="AA1595" i="1"/>
  <c r="B2109" i="1"/>
  <c r="S1607" i="1"/>
  <c r="U1607" i="1"/>
  <c r="Y1607" i="1"/>
  <c r="AC1607" i="1"/>
  <c r="V1607" i="1"/>
  <c r="Z1607" i="1"/>
  <c r="AD1607" i="1"/>
  <c r="T1607" i="1"/>
  <c r="X1607" i="1"/>
  <c r="AB1607" i="1"/>
  <c r="AE1607" i="1"/>
  <c r="W1607" i="1"/>
  <c r="AA1607" i="1"/>
  <c r="S4121" i="1"/>
  <c r="AD4121" i="1"/>
  <c r="Z4121" i="1"/>
  <c r="V4121" i="1"/>
  <c r="AC4121" i="1"/>
  <c r="Y4121" i="1"/>
  <c r="U4121" i="1"/>
  <c r="AB4121" i="1"/>
  <c r="X4121" i="1"/>
  <c r="T4121" i="1"/>
  <c r="AE4121" i="1"/>
  <c r="AA4121" i="1"/>
  <c r="W4121" i="1"/>
  <c r="B2117" i="1"/>
  <c r="B2623" i="1"/>
  <c r="S1623" i="1"/>
  <c r="U1623" i="1"/>
  <c r="Y1623" i="1"/>
  <c r="AC1623" i="1"/>
  <c r="V1623" i="1"/>
  <c r="Z1623" i="1"/>
  <c r="AD1623" i="1"/>
  <c r="T1623" i="1"/>
  <c r="X1623" i="1"/>
  <c r="AB1623" i="1"/>
  <c r="AE1623" i="1"/>
  <c r="W1623" i="1"/>
  <c r="AA1623" i="1"/>
  <c r="S4137" i="1"/>
  <c r="AD4137" i="1"/>
  <c r="Z4137" i="1"/>
  <c r="V4137" i="1"/>
  <c r="AC4137" i="1"/>
  <c r="Y4137" i="1"/>
  <c r="U4137" i="1"/>
  <c r="AB4137" i="1"/>
  <c r="X4137" i="1"/>
  <c r="T4137" i="1"/>
  <c r="AE4137" i="1"/>
  <c r="AA4137" i="1"/>
  <c r="W4137" i="1"/>
  <c r="B3149" i="1"/>
  <c r="P3149" i="1" s="1"/>
  <c r="R119" i="17" s="1"/>
  <c r="B2149" i="1"/>
  <c r="S1647" i="1"/>
  <c r="U1647" i="1"/>
  <c r="Y1647" i="1"/>
  <c r="AC1647" i="1"/>
  <c r="V1647" i="1"/>
  <c r="Z1647" i="1"/>
  <c r="AD1647" i="1"/>
  <c r="T1647" i="1"/>
  <c r="X1647" i="1"/>
  <c r="AB1647" i="1"/>
  <c r="AE1647" i="1"/>
  <c r="W1647" i="1"/>
  <c r="AA1647" i="1"/>
  <c r="S1651" i="1"/>
  <c r="U1651" i="1"/>
  <c r="Y1651" i="1"/>
  <c r="AC1651" i="1"/>
  <c r="V1651" i="1"/>
  <c r="Z1651" i="1"/>
  <c r="AD1651" i="1"/>
  <c r="T1651" i="1"/>
  <c r="X1651" i="1"/>
  <c r="AB1651" i="1"/>
  <c r="AE1651" i="1"/>
  <c r="W1651" i="1"/>
  <c r="AA1651" i="1"/>
  <c r="S4165" i="1"/>
  <c r="AD4165" i="1"/>
  <c r="Z4165" i="1"/>
  <c r="V4165" i="1"/>
  <c r="AC4165" i="1"/>
  <c r="Y4165" i="1"/>
  <c r="U4165" i="1"/>
  <c r="AB4165" i="1"/>
  <c r="X4165" i="1"/>
  <c r="T4165" i="1"/>
  <c r="AE4165" i="1"/>
  <c r="AA4165" i="1"/>
  <c r="W4165" i="1"/>
  <c r="B2663" i="1"/>
  <c r="B2165" i="1"/>
  <c r="S4173" i="1"/>
  <c r="AD4173" i="1"/>
  <c r="Z4173" i="1"/>
  <c r="V4173" i="1"/>
  <c r="AC4173" i="1"/>
  <c r="Y4173" i="1"/>
  <c r="U4173" i="1"/>
  <c r="AB4173" i="1"/>
  <c r="X4173" i="1"/>
  <c r="T4173" i="1"/>
  <c r="AE4173" i="1"/>
  <c r="AA4173" i="1"/>
  <c r="W4173" i="1"/>
  <c r="B2173" i="1"/>
  <c r="P2173" i="1" s="1"/>
  <c r="R147" i="15" s="1"/>
  <c r="S1671" i="1"/>
  <c r="U1671" i="1"/>
  <c r="Y1671" i="1"/>
  <c r="AC1671" i="1"/>
  <c r="V1671" i="1"/>
  <c r="Z1671" i="1"/>
  <c r="AD1671" i="1"/>
  <c r="T1671" i="1"/>
  <c r="X1671" i="1"/>
  <c r="AB1671" i="1"/>
  <c r="AE1671" i="1"/>
  <c r="W1671" i="1"/>
  <c r="AA1671" i="1"/>
  <c r="B3683" i="1"/>
  <c r="B2679" i="1"/>
  <c r="B2185" i="1"/>
  <c r="B2687" i="1"/>
  <c r="B3695" i="1"/>
  <c r="P3695" i="1" s="1"/>
  <c r="R163" i="18" s="1"/>
  <c r="B3193" i="1"/>
  <c r="S4201" i="1"/>
  <c r="AD4201" i="1"/>
  <c r="Z4201" i="1"/>
  <c r="V4201" i="1"/>
  <c r="AC4201" i="1"/>
  <c r="Y4201" i="1"/>
  <c r="U4201" i="1"/>
  <c r="AB4201" i="1"/>
  <c r="X4201" i="1"/>
  <c r="T4201" i="1"/>
  <c r="AE4201" i="1"/>
  <c r="AA4201" i="1"/>
  <c r="W4201" i="1"/>
  <c r="B3703" i="1"/>
  <c r="B2201" i="1"/>
  <c r="B2205" i="1"/>
  <c r="B2209" i="1"/>
  <c r="P2209" i="1" s="1"/>
  <c r="R183" i="15" s="1"/>
  <c r="S1707" i="1"/>
  <c r="U1707" i="1"/>
  <c r="Y1707" i="1"/>
  <c r="AC1707" i="1"/>
  <c r="V1707" i="1"/>
  <c r="Z1707" i="1"/>
  <c r="AD1707" i="1"/>
  <c r="T1707" i="1"/>
  <c r="X1707" i="1"/>
  <c r="AB1707" i="1"/>
  <c r="AE1707" i="1"/>
  <c r="W1707" i="1"/>
  <c r="AA1707" i="1"/>
  <c r="B2217" i="1"/>
  <c r="P2217" i="1" s="1"/>
  <c r="R191" i="15" s="1"/>
  <c r="B3723" i="1"/>
  <c r="B3727" i="1"/>
  <c r="B2229" i="1"/>
  <c r="S1731" i="1"/>
  <c r="U1731" i="1"/>
  <c r="Y1731" i="1"/>
  <c r="AC1731" i="1"/>
  <c r="V1731" i="1"/>
  <c r="Z1731" i="1"/>
  <c r="AD1731" i="1"/>
  <c r="T1731" i="1"/>
  <c r="X1731" i="1"/>
  <c r="AB1731" i="1"/>
  <c r="AE1731" i="1"/>
  <c r="W1731" i="1"/>
  <c r="AA1731" i="1"/>
  <c r="B3245" i="1"/>
  <c r="B2245" i="1"/>
  <c r="P2245" i="1" s="1"/>
  <c r="R219" i="15" s="1"/>
  <c r="B3253" i="1"/>
  <c r="P3253" i="1" s="1"/>
  <c r="R223" i="17" s="1"/>
  <c r="S1759" i="1"/>
  <c r="U1759" i="1"/>
  <c r="Y1759" i="1"/>
  <c r="AC1759" i="1"/>
  <c r="V1759" i="1"/>
  <c r="Z1759" i="1"/>
  <c r="AD1759" i="1"/>
  <c r="T1759" i="1"/>
  <c r="X1759" i="1"/>
  <c r="AB1759" i="1"/>
  <c r="AE1759" i="1"/>
  <c r="W1759" i="1"/>
  <c r="AA1759" i="1"/>
  <c r="S4273" i="1"/>
  <c r="AB4273" i="1"/>
  <c r="X4273" i="1"/>
  <c r="T4273" i="1"/>
  <c r="AE4273" i="1"/>
  <c r="AA4273" i="1"/>
  <c r="W4273" i="1"/>
  <c r="AD4273" i="1"/>
  <c r="Z4273" i="1"/>
  <c r="V4273" i="1"/>
  <c r="AC4273" i="1"/>
  <c r="Y4273" i="1"/>
  <c r="U4273" i="1"/>
  <c r="S4277" i="1"/>
  <c r="AB4277" i="1"/>
  <c r="X4277" i="1"/>
  <c r="T4277" i="1"/>
  <c r="AE4277" i="1"/>
  <c r="AA4277" i="1"/>
  <c r="W4277" i="1"/>
  <c r="AD4277" i="1"/>
  <c r="Z4277" i="1"/>
  <c r="V4277" i="1"/>
  <c r="AC4277" i="1"/>
  <c r="Y4277" i="1"/>
  <c r="U4277" i="1"/>
  <c r="S4281" i="1"/>
  <c r="AB4281" i="1"/>
  <c r="X4281" i="1"/>
  <c r="T4281" i="1"/>
  <c r="AE4281" i="1"/>
  <c r="AA4281" i="1"/>
  <c r="W4281" i="1"/>
  <c r="AD4281" i="1"/>
  <c r="Z4281" i="1"/>
  <c r="V4281" i="1"/>
  <c r="AC4281" i="1"/>
  <c r="Y4281" i="1"/>
  <c r="U4281" i="1"/>
  <c r="B3787" i="1"/>
  <c r="B3285" i="1"/>
  <c r="B3289" i="1"/>
  <c r="S1787" i="1"/>
  <c r="W1787" i="1"/>
  <c r="AA1787" i="1"/>
  <c r="AE1787" i="1"/>
  <c r="T1787" i="1"/>
  <c r="X1787" i="1"/>
  <c r="AB1787" i="1"/>
  <c r="U1787" i="1"/>
  <c r="Y1787" i="1"/>
  <c r="AC1787" i="1"/>
  <c r="V1787" i="1"/>
  <c r="Z1787" i="1"/>
  <c r="AD1787" i="1"/>
  <c r="B2799" i="1"/>
  <c r="B2803" i="1"/>
  <c r="S1799" i="1"/>
  <c r="W1799" i="1"/>
  <c r="AA1799" i="1"/>
  <c r="AE1799" i="1"/>
  <c r="T1799" i="1"/>
  <c r="X1799" i="1"/>
  <c r="AB1799" i="1"/>
  <c r="U1799" i="1"/>
  <c r="Y1799" i="1"/>
  <c r="AC1799" i="1"/>
  <c r="V1799" i="1"/>
  <c r="Z1799" i="1"/>
  <c r="AD1799" i="1"/>
  <c r="S1803" i="1"/>
  <c r="W1803" i="1"/>
  <c r="AA1803" i="1"/>
  <c r="AE1803" i="1"/>
  <c r="T1803" i="1"/>
  <c r="X1803" i="1"/>
  <c r="AB1803" i="1"/>
  <c r="U1803" i="1"/>
  <c r="Y1803" i="1"/>
  <c r="AC1803" i="1"/>
  <c r="V1803" i="1"/>
  <c r="Z1803" i="1"/>
  <c r="AD1803" i="1"/>
  <c r="S4317" i="1"/>
  <c r="AB4317" i="1"/>
  <c r="X4317" i="1"/>
  <c r="T4317" i="1"/>
  <c r="AE4317" i="1"/>
  <c r="AA4317" i="1"/>
  <c r="W4317" i="1"/>
  <c r="AD4317" i="1"/>
  <c r="Z4317" i="1"/>
  <c r="V4317" i="1"/>
  <c r="AC4317" i="1"/>
  <c r="Y4317" i="1"/>
  <c r="U4317" i="1"/>
  <c r="B3819" i="1"/>
  <c r="B3321" i="1"/>
  <c r="B2823" i="1"/>
  <c r="P2823" i="1" s="1"/>
  <c r="R295" i="16" s="1"/>
  <c r="S1819" i="1"/>
  <c r="W1819" i="1"/>
  <c r="AA1819" i="1"/>
  <c r="AE1819" i="1"/>
  <c r="T1819" i="1"/>
  <c r="X1819" i="1"/>
  <c r="AB1819" i="1"/>
  <c r="U1819" i="1"/>
  <c r="Y1819" i="1"/>
  <c r="AC1819" i="1"/>
  <c r="V1819" i="1"/>
  <c r="Z1819" i="1"/>
  <c r="AD1819" i="1"/>
  <c r="S4333" i="1"/>
  <c r="AC4333" i="1"/>
  <c r="Y4333" i="1"/>
  <c r="U4333" i="1"/>
  <c r="AB4333" i="1"/>
  <c r="X4333" i="1"/>
  <c r="T4333" i="1"/>
  <c r="AE4333" i="1"/>
  <c r="AA4333" i="1"/>
  <c r="W4333" i="1"/>
  <c r="AD4333" i="1"/>
  <c r="Z4333" i="1"/>
  <c r="V4333" i="1"/>
  <c r="B2831" i="1"/>
  <c r="P2831" i="1" s="1"/>
  <c r="R303" i="16" s="1"/>
  <c r="B3835" i="1"/>
  <c r="S1831" i="1"/>
  <c r="W1831" i="1"/>
  <c r="AA1831" i="1"/>
  <c r="AE1831" i="1"/>
  <c r="T1831" i="1"/>
  <c r="X1831" i="1"/>
  <c r="AB1831" i="1"/>
  <c r="U1831" i="1"/>
  <c r="Y1831" i="1"/>
  <c r="AC1831" i="1"/>
  <c r="V1831" i="1"/>
  <c r="Z1831" i="1"/>
  <c r="AD1831" i="1"/>
  <c r="S4345" i="1"/>
  <c r="AC4345" i="1"/>
  <c r="Y4345" i="1"/>
  <c r="U4345" i="1"/>
  <c r="AB4345" i="1"/>
  <c r="X4345" i="1"/>
  <c r="T4345" i="1"/>
  <c r="AE4345" i="1"/>
  <c r="AA4345" i="1"/>
  <c r="W4345" i="1"/>
  <c r="AD4345" i="1"/>
  <c r="Z4345" i="1"/>
  <c r="V4345" i="1"/>
  <c r="B3345" i="1"/>
  <c r="S4353" i="1"/>
  <c r="AC4353" i="1"/>
  <c r="Y4353" i="1"/>
  <c r="U4353" i="1"/>
  <c r="AB4353" i="1"/>
  <c r="X4353" i="1"/>
  <c r="T4353" i="1"/>
  <c r="AE4353" i="1"/>
  <c r="AA4353" i="1"/>
  <c r="W4353" i="1"/>
  <c r="AD4353" i="1"/>
  <c r="Z4353" i="1"/>
  <c r="V4353" i="1"/>
  <c r="S4357" i="1"/>
  <c r="AC4357" i="1"/>
  <c r="Y4357" i="1"/>
  <c r="U4357" i="1"/>
  <c r="AB4357" i="1"/>
  <c r="X4357" i="1"/>
  <c r="T4357" i="1"/>
  <c r="AE4357" i="1"/>
  <c r="AA4357" i="1"/>
  <c r="W4357" i="1"/>
  <c r="AD4357" i="1"/>
  <c r="Z4357" i="1"/>
  <c r="V4357" i="1"/>
  <c r="B2855" i="1"/>
  <c r="B2863" i="1"/>
  <c r="B3871" i="1"/>
  <c r="B3875" i="1"/>
  <c r="B3879" i="1"/>
  <c r="B3883" i="1"/>
  <c r="B3887" i="1"/>
  <c r="S1883" i="1"/>
  <c r="W1883" i="1"/>
  <c r="AA1883" i="1"/>
  <c r="AE1883" i="1"/>
  <c r="T1883" i="1"/>
  <c r="X1883" i="1"/>
  <c r="AB1883" i="1"/>
  <c r="U1883" i="1"/>
  <c r="Y1883" i="1"/>
  <c r="AC1883" i="1"/>
  <c r="V1883" i="1"/>
  <c r="Z1883" i="1"/>
  <c r="AD1883" i="1"/>
  <c r="S4397" i="1"/>
  <c r="AC4397" i="1"/>
  <c r="Y4397" i="1"/>
  <c r="U4397" i="1"/>
  <c r="AB4397" i="1"/>
  <c r="X4397" i="1"/>
  <c r="T4397" i="1"/>
  <c r="AE4397" i="1"/>
  <c r="AA4397" i="1"/>
  <c r="W4397" i="1"/>
  <c r="AD4397" i="1"/>
  <c r="Z4397" i="1"/>
  <c r="V4397" i="1"/>
  <c r="B3899" i="1"/>
  <c r="S1895" i="1"/>
  <c r="W1895" i="1"/>
  <c r="AA1895" i="1"/>
  <c r="AE1895" i="1"/>
  <c r="T1895" i="1"/>
  <c r="X1895" i="1"/>
  <c r="AB1895" i="1"/>
  <c r="U1895" i="1"/>
  <c r="Y1895" i="1"/>
  <c r="AC1895" i="1"/>
  <c r="V1895" i="1"/>
  <c r="Z1895" i="1"/>
  <c r="AD1895" i="1"/>
  <c r="S4409" i="1"/>
  <c r="AC4409" i="1"/>
  <c r="Y4409" i="1"/>
  <c r="U4409" i="1"/>
  <c r="AB4409" i="1"/>
  <c r="X4409" i="1"/>
  <c r="T4409" i="1"/>
  <c r="AE4409" i="1"/>
  <c r="AA4409" i="1"/>
  <c r="W4409" i="1"/>
  <c r="AD4409" i="1"/>
  <c r="Z4409" i="1"/>
  <c r="V4409" i="1"/>
  <c r="B2405" i="1"/>
  <c r="P2405" i="1" s="1"/>
  <c r="R379" i="15" s="1"/>
  <c r="B3409" i="1"/>
  <c r="S4417" i="1"/>
  <c r="AC4417" i="1"/>
  <c r="Y4417" i="1"/>
  <c r="U4417" i="1"/>
  <c r="AB4417" i="1"/>
  <c r="X4417" i="1"/>
  <c r="T4417" i="1"/>
  <c r="AE4417" i="1"/>
  <c r="AA4417" i="1"/>
  <c r="W4417" i="1"/>
  <c r="AD4417" i="1"/>
  <c r="Z4417" i="1"/>
  <c r="V4417" i="1"/>
  <c r="S4421" i="1"/>
  <c r="AC4421" i="1"/>
  <c r="Y4421" i="1"/>
  <c r="U4421" i="1"/>
  <c r="AB4421" i="1"/>
  <c r="X4421" i="1"/>
  <c r="T4421" i="1"/>
  <c r="AE4421" i="1"/>
  <c r="AA4421" i="1"/>
  <c r="W4421" i="1"/>
  <c r="AD4421" i="1"/>
  <c r="Z4421" i="1"/>
  <c r="V4421" i="1"/>
  <c r="S4429" i="1"/>
  <c r="AC4429" i="1"/>
  <c r="Y4429" i="1"/>
  <c r="U4429" i="1"/>
  <c r="AB4429" i="1"/>
  <c r="X4429" i="1"/>
  <c r="T4429" i="1"/>
  <c r="AE4429" i="1"/>
  <c r="AA4429" i="1"/>
  <c r="W4429" i="1"/>
  <c r="AD4429" i="1"/>
  <c r="Z4429" i="1"/>
  <c r="V4429" i="1"/>
  <c r="S4433" i="1"/>
  <c r="AC4433" i="1"/>
  <c r="Y4433" i="1"/>
  <c r="U4433" i="1"/>
  <c r="AB4433" i="1"/>
  <c r="X4433" i="1"/>
  <c r="T4433" i="1"/>
  <c r="AE4433" i="1"/>
  <c r="AA4433" i="1"/>
  <c r="W4433" i="1"/>
  <c r="AD4433" i="1"/>
  <c r="Z4433" i="1"/>
  <c r="V4433" i="1"/>
  <c r="S4437" i="1"/>
  <c r="AC4437" i="1"/>
  <c r="Y4437" i="1"/>
  <c r="U4437" i="1"/>
  <c r="AB4437" i="1"/>
  <c r="X4437" i="1"/>
  <c r="T4437" i="1"/>
  <c r="AE4437" i="1"/>
  <c r="AA4437" i="1"/>
  <c r="W4437" i="1"/>
  <c r="Z4437" i="1"/>
  <c r="V4437" i="1"/>
  <c r="AD4437" i="1"/>
  <c r="S4457" i="1"/>
  <c r="AC4457" i="1"/>
  <c r="Y4457" i="1"/>
  <c r="U4457" i="1"/>
  <c r="AB4457" i="1"/>
  <c r="X4457" i="1"/>
  <c r="T4457" i="1"/>
  <c r="AE4457" i="1"/>
  <c r="AA4457" i="1"/>
  <c r="W4457" i="1"/>
  <c r="AD4457" i="1"/>
  <c r="Z4457" i="1"/>
  <c r="V4457" i="1"/>
  <c r="S4461" i="1"/>
  <c r="AC4461" i="1"/>
  <c r="Y4461" i="1"/>
  <c r="U4461" i="1"/>
  <c r="AB4461" i="1"/>
  <c r="X4461" i="1"/>
  <c r="T4461" i="1"/>
  <c r="AE4461" i="1"/>
  <c r="AA4461" i="1"/>
  <c r="W4461" i="1"/>
  <c r="AD4461" i="1"/>
  <c r="Z4461" i="1"/>
  <c r="V4461" i="1"/>
  <c r="S1955" i="1"/>
  <c r="W1955" i="1"/>
  <c r="AA1955" i="1"/>
  <c r="AE1955" i="1"/>
  <c r="T1955" i="1"/>
  <c r="X1955" i="1"/>
  <c r="AB1955" i="1"/>
  <c r="U1955" i="1"/>
  <c r="Y1955" i="1"/>
  <c r="AC1955" i="1"/>
  <c r="V1955" i="1"/>
  <c r="Z1955" i="1"/>
  <c r="AD1955" i="1"/>
  <c r="S1959" i="1"/>
  <c r="W1959" i="1"/>
  <c r="AA1959" i="1"/>
  <c r="AE1959" i="1"/>
  <c r="T1959" i="1"/>
  <c r="X1959" i="1"/>
  <c r="AB1959" i="1"/>
  <c r="U1959" i="1"/>
  <c r="Y1959" i="1"/>
  <c r="AC1959" i="1"/>
  <c r="V1959" i="1"/>
  <c r="Z1959" i="1"/>
  <c r="AD1959" i="1"/>
  <c r="S4481" i="1"/>
  <c r="AD4481" i="1"/>
  <c r="Z4481" i="1"/>
  <c r="V4481" i="1"/>
  <c r="AE4481" i="1"/>
  <c r="Y4481" i="1"/>
  <c r="T4481" i="1"/>
  <c r="AC4481" i="1"/>
  <c r="X4481" i="1"/>
  <c r="AB4481" i="1"/>
  <c r="W4481" i="1"/>
  <c r="AA4481" i="1"/>
  <c r="U4481" i="1"/>
  <c r="B2979" i="1"/>
  <c r="S4493" i="1"/>
  <c r="AD4493" i="1"/>
  <c r="Z4493" i="1"/>
  <c r="V4493" i="1"/>
  <c r="AC4493" i="1"/>
  <c r="Y4493" i="1"/>
  <c r="U4493" i="1"/>
  <c r="X4493" i="1"/>
  <c r="AE4493" i="1"/>
  <c r="W4493" i="1"/>
  <c r="AB4493" i="1"/>
  <c r="T4493" i="1"/>
  <c r="AA4493" i="1"/>
  <c r="S1987" i="1"/>
  <c r="W1987" i="1"/>
  <c r="AA1987" i="1"/>
  <c r="AE1987" i="1"/>
  <c r="T1987" i="1"/>
  <c r="X1987" i="1"/>
  <c r="AB1987" i="1"/>
  <c r="U1987" i="1"/>
  <c r="Y1987" i="1"/>
  <c r="AC1987" i="1"/>
  <c r="V1987" i="1"/>
  <c r="Z1987" i="1"/>
  <c r="AD1987" i="1"/>
  <c r="S1991" i="1"/>
  <c r="W1991" i="1"/>
  <c r="AA1991" i="1"/>
  <c r="AE1991" i="1"/>
  <c r="T1991" i="1"/>
  <c r="X1991" i="1"/>
  <c r="AB1991" i="1"/>
  <c r="U1991" i="1"/>
  <c r="Y1991" i="1"/>
  <c r="AC1991" i="1"/>
  <c r="V1991" i="1"/>
  <c r="Z1991" i="1"/>
  <c r="AD1991" i="1"/>
  <c r="S4505" i="1"/>
  <c r="AD4505" i="1"/>
  <c r="Z4505" i="1"/>
  <c r="V4505" i="1"/>
  <c r="AC4505" i="1"/>
  <c r="Y4505" i="1"/>
  <c r="U4505" i="1"/>
  <c r="X4505" i="1"/>
  <c r="AE4505" i="1"/>
  <c r="W4505" i="1"/>
  <c r="AB4505" i="1"/>
  <c r="T4505" i="1"/>
  <c r="AA4505" i="1"/>
  <c r="S4509" i="1"/>
  <c r="AD4509" i="1"/>
  <c r="Z4509" i="1"/>
  <c r="V4509" i="1"/>
  <c r="AC4509" i="1"/>
  <c r="Y4509" i="1"/>
  <c r="U4509" i="1"/>
  <c r="X4509" i="1"/>
  <c r="AE4509" i="1"/>
  <c r="W4509" i="1"/>
  <c r="AB4509" i="1"/>
  <c r="T4509" i="1"/>
  <c r="AA4509" i="1"/>
  <c r="S4513" i="1"/>
  <c r="AD4513" i="1"/>
  <c r="Z4513" i="1"/>
  <c r="V4513" i="1"/>
  <c r="AC4513" i="1"/>
  <c r="Y4513" i="1"/>
  <c r="U4513" i="1"/>
  <c r="X4513" i="1"/>
  <c r="AE4513" i="1"/>
  <c r="W4513" i="1"/>
  <c r="AB4513" i="1"/>
  <c r="T4513" i="1"/>
  <c r="AA4513" i="1"/>
  <c r="S2007" i="1"/>
  <c r="W2007" i="1"/>
  <c r="AA2007" i="1"/>
  <c r="AE2007" i="1"/>
  <c r="T2007" i="1"/>
  <c r="X2007" i="1"/>
  <c r="AB2007" i="1"/>
  <c r="U2007" i="1"/>
  <c r="Y2007" i="1"/>
  <c r="AC2007" i="1"/>
  <c r="V2007" i="1"/>
  <c r="Z2007" i="1"/>
  <c r="AD2007" i="1"/>
  <c r="S2011" i="1"/>
  <c r="W2011" i="1"/>
  <c r="AA2011" i="1"/>
  <c r="AE2011" i="1"/>
  <c r="T2011" i="1"/>
  <c r="X2011" i="1"/>
  <c r="AB2011" i="1"/>
  <c r="U2011" i="1"/>
  <c r="Y2011" i="1"/>
  <c r="AC2011" i="1"/>
  <c r="V2011" i="1"/>
  <c r="Z2011" i="1"/>
  <c r="AD2011" i="1"/>
  <c r="B4023" i="1"/>
  <c r="P4023" i="1" s="1"/>
  <c r="R491" i="18" s="1"/>
  <c r="B2525" i="1"/>
  <c r="P2525" i="1" s="1"/>
  <c r="R499" i="15" s="1"/>
  <c r="S2027" i="1"/>
  <c r="W2027" i="1"/>
  <c r="AA2027" i="1"/>
  <c r="AE2027" i="1"/>
  <c r="T2027" i="1"/>
  <c r="X2027" i="1"/>
  <c r="AB2027" i="1"/>
  <c r="U2027" i="1"/>
  <c r="Y2027" i="1"/>
  <c r="AC2027" i="1"/>
  <c r="V2027" i="1"/>
  <c r="Z2027" i="1"/>
  <c r="AD2027" i="1"/>
  <c r="B4037" i="1"/>
  <c r="P4037" i="1" s="1"/>
  <c r="R505" i="18" s="1"/>
  <c r="S3944" i="1"/>
  <c r="AD3944" i="1"/>
  <c r="Z3944" i="1"/>
  <c r="V3944" i="1"/>
  <c r="AC3944" i="1"/>
  <c r="Y3944" i="1"/>
  <c r="U3944" i="1"/>
  <c r="AB3944" i="1"/>
  <c r="X3944" i="1"/>
  <c r="T3944" i="1"/>
  <c r="AE3944" i="1"/>
  <c r="AA3944" i="1"/>
  <c r="W3944" i="1"/>
  <c r="B3889" i="1"/>
  <c r="P3889" i="1" s="1"/>
  <c r="R357" i="18" s="1"/>
  <c r="B3825" i="1"/>
  <c r="S3763" i="1"/>
  <c r="AE3763" i="1"/>
  <c r="AA3763" i="1"/>
  <c r="W3763" i="1"/>
  <c r="AD3763" i="1"/>
  <c r="Z3763" i="1"/>
  <c r="V3763" i="1"/>
  <c r="AC3763" i="1"/>
  <c r="Y3763" i="1"/>
  <c r="U3763" i="1"/>
  <c r="AB3763" i="1"/>
  <c r="X3763" i="1"/>
  <c r="T3763" i="1"/>
  <c r="B3741" i="1"/>
  <c r="B3694" i="1"/>
  <c r="B3546" i="1"/>
  <c r="B3395" i="1"/>
  <c r="B3291" i="1"/>
  <c r="B3127" i="1"/>
  <c r="S3049" i="1"/>
  <c r="AE3049" i="1"/>
  <c r="AA3049" i="1"/>
  <c r="W3049" i="1"/>
  <c r="AD3049" i="1"/>
  <c r="Z3049" i="1"/>
  <c r="V3049" i="1"/>
  <c r="AC3049" i="1"/>
  <c r="Y3049" i="1"/>
  <c r="U3049" i="1"/>
  <c r="AB3049" i="1"/>
  <c r="X3049" i="1"/>
  <c r="T3049" i="1"/>
  <c r="B2869" i="1"/>
  <c r="P2869" i="1" s="1"/>
  <c r="R341" i="16" s="1"/>
  <c r="B2814" i="1"/>
  <c r="B2681" i="1"/>
  <c r="B2613" i="1"/>
  <c r="B2200" i="1"/>
  <c r="B2136" i="1"/>
  <c r="B2064" i="1"/>
  <c r="S1589" i="1"/>
  <c r="U1589" i="1"/>
  <c r="Y1589" i="1"/>
  <c r="AC1589" i="1"/>
  <c r="V1589" i="1"/>
  <c r="Z1589" i="1"/>
  <c r="AD1589" i="1"/>
  <c r="T1589" i="1"/>
  <c r="X1589" i="1"/>
  <c r="AB1589" i="1"/>
  <c r="W1589" i="1"/>
  <c r="AA1589" i="1"/>
  <c r="AE1589" i="1"/>
  <c r="S1653" i="1"/>
  <c r="U1653" i="1"/>
  <c r="Y1653" i="1"/>
  <c r="AC1653" i="1"/>
  <c r="V1653" i="1"/>
  <c r="Z1653" i="1"/>
  <c r="AD1653" i="1"/>
  <c r="T1653" i="1"/>
  <c r="X1653" i="1"/>
  <c r="AB1653" i="1"/>
  <c r="W1653" i="1"/>
  <c r="AA1653" i="1"/>
  <c r="AE1653" i="1"/>
  <c r="S1709" i="1"/>
  <c r="U1709" i="1"/>
  <c r="Y1709" i="1"/>
  <c r="AC1709" i="1"/>
  <c r="V1709" i="1"/>
  <c r="Z1709" i="1"/>
  <c r="AD1709" i="1"/>
  <c r="T1709" i="1"/>
  <c r="X1709" i="1"/>
  <c r="AB1709" i="1"/>
  <c r="W1709" i="1"/>
  <c r="AA1709" i="1"/>
  <c r="AE1709" i="1"/>
  <c r="S1757" i="1"/>
  <c r="U1757" i="1"/>
  <c r="Y1757" i="1"/>
  <c r="AC1757" i="1"/>
  <c r="V1757" i="1"/>
  <c r="Z1757" i="1"/>
  <c r="AD1757" i="1"/>
  <c r="T1757" i="1"/>
  <c r="X1757" i="1"/>
  <c r="AB1757" i="1"/>
  <c r="W1757" i="1"/>
  <c r="AA1757" i="1"/>
  <c r="AE1757" i="1"/>
  <c r="S1821" i="1"/>
  <c r="W1821" i="1"/>
  <c r="AA1821" i="1"/>
  <c r="AE1821" i="1"/>
  <c r="T1821" i="1"/>
  <c r="X1821" i="1"/>
  <c r="AB1821" i="1"/>
  <c r="U1821" i="1"/>
  <c r="Y1821" i="1"/>
  <c r="AC1821" i="1"/>
  <c r="V1821" i="1"/>
  <c r="Z1821" i="1"/>
  <c r="AD1821" i="1"/>
  <c r="S1901" i="1"/>
  <c r="W1901" i="1"/>
  <c r="AA1901" i="1"/>
  <c r="AE1901" i="1"/>
  <c r="T1901" i="1"/>
  <c r="X1901" i="1"/>
  <c r="AB1901" i="1"/>
  <c r="U1901" i="1"/>
  <c r="Y1901" i="1"/>
  <c r="AC1901" i="1"/>
  <c r="V1901" i="1"/>
  <c r="Z1901" i="1"/>
  <c r="AD1901" i="1"/>
  <c r="S1973" i="1"/>
  <c r="W1973" i="1"/>
  <c r="AA1973" i="1"/>
  <c r="AE1973" i="1"/>
  <c r="T1973" i="1"/>
  <c r="X1973" i="1"/>
  <c r="AB1973" i="1"/>
  <c r="U1973" i="1"/>
  <c r="Y1973" i="1"/>
  <c r="AC1973" i="1"/>
  <c r="V1973" i="1"/>
  <c r="Z1973" i="1"/>
  <c r="AD1973" i="1"/>
  <c r="S2029" i="1"/>
  <c r="W2029" i="1"/>
  <c r="AA2029" i="1"/>
  <c r="AE2029" i="1"/>
  <c r="T2029" i="1"/>
  <c r="X2029" i="1"/>
  <c r="AB2029" i="1"/>
  <c r="U2029" i="1"/>
  <c r="Y2029" i="1"/>
  <c r="AC2029" i="1"/>
  <c r="V2029" i="1"/>
  <c r="Z2029" i="1"/>
  <c r="AD2029" i="1"/>
  <c r="S4095" i="1"/>
  <c r="AD4095" i="1"/>
  <c r="Z4095" i="1"/>
  <c r="V4095" i="1"/>
  <c r="AC4095" i="1"/>
  <c r="Y4095" i="1"/>
  <c r="U4095" i="1"/>
  <c r="AB4095" i="1"/>
  <c r="X4095" i="1"/>
  <c r="T4095" i="1"/>
  <c r="AE4095" i="1"/>
  <c r="AA4095" i="1"/>
  <c r="W4095" i="1"/>
  <c r="S4167" i="1"/>
  <c r="AD4167" i="1"/>
  <c r="Z4167" i="1"/>
  <c r="V4167" i="1"/>
  <c r="AC4167" i="1"/>
  <c r="Y4167" i="1"/>
  <c r="U4167" i="1"/>
  <c r="AB4167" i="1"/>
  <c r="X4167" i="1"/>
  <c r="T4167" i="1"/>
  <c r="AE4167" i="1"/>
  <c r="AA4167" i="1"/>
  <c r="W4167" i="1"/>
  <c r="S4239" i="1"/>
  <c r="AB4239" i="1"/>
  <c r="X4239" i="1"/>
  <c r="T4239" i="1"/>
  <c r="AE4239" i="1"/>
  <c r="AA4239" i="1"/>
  <c r="W4239" i="1"/>
  <c r="AD4239" i="1"/>
  <c r="Z4239" i="1"/>
  <c r="V4239" i="1"/>
  <c r="AC4239" i="1"/>
  <c r="Y4239" i="1"/>
  <c r="U4239" i="1"/>
  <c r="S4311" i="1"/>
  <c r="AB4311" i="1"/>
  <c r="X4311" i="1"/>
  <c r="T4311" i="1"/>
  <c r="AE4311" i="1"/>
  <c r="AA4311" i="1"/>
  <c r="W4311" i="1"/>
  <c r="AD4311" i="1"/>
  <c r="Z4311" i="1"/>
  <c r="V4311" i="1"/>
  <c r="AC4311" i="1"/>
  <c r="Y4311" i="1"/>
  <c r="U4311" i="1"/>
  <c r="S4367" i="1"/>
  <c r="AC4367" i="1"/>
  <c r="Y4367" i="1"/>
  <c r="U4367" i="1"/>
  <c r="AB4367" i="1"/>
  <c r="X4367" i="1"/>
  <c r="T4367" i="1"/>
  <c r="AE4367" i="1"/>
  <c r="AA4367" i="1"/>
  <c r="W4367" i="1"/>
  <c r="AD4367" i="1"/>
  <c r="Z4367" i="1"/>
  <c r="V4367" i="1"/>
  <c r="S4439" i="1"/>
  <c r="AC4439" i="1"/>
  <c r="Y4439" i="1"/>
  <c r="U4439" i="1"/>
  <c r="AB4439" i="1"/>
  <c r="X4439" i="1"/>
  <c r="T4439" i="1"/>
  <c r="AE4439" i="1"/>
  <c r="AA4439" i="1"/>
  <c r="W4439" i="1"/>
  <c r="AD4439" i="1"/>
  <c r="Z4439" i="1"/>
  <c r="V4439" i="1"/>
  <c r="S4503" i="1"/>
  <c r="AD4503" i="1"/>
  <c r="Z4503" i="1"/>
  <c r="V4503" i="1"/>
  <c r="AC4503" i="1"/>
  <c r="Y4503" i="1"/>
  <c r="U4503" i="1"/>
  <c r="X4503" i="1"/>
  <c r="AE4503" i="1"/>
  <c r="W4503" i="1"/>
  <c r="AB4503" i="1"/>
  <c r="T4503" i="1"/>
  <c r="AA4503" i="1"/>
  <c r="S3793" i="1"/>
  <c r="AE3793" i="1"/>
  <c r="AA3793" i="1"/>
  <c r="W3793" i="1"/>
  <c r="AD3793" i="1"/>
  <c r="Z3793" i="1"/>
  <c r="V3793" i="1"/>
  <c r="AC3793" i="1"/>
  <c r="Y3793" i="1"/>
  <c r="U3793" i="1"/>
  <c r="AB3793" i="1"/>
  <c r="X3793" i="1"/>
  <c r="T3793" i="1"/>
  <c r="S2670" i="1"/>
  <c r="AE2670" i="1"/>
  <c r="AA2670" i="1"/>
  <c r="W2670" i="1"/>
  <c r="AD2670" i="1"/>
  <c r="Z2670" i="1"/>
  <c r="V2670" i="1"/>
  <c r="AC2670" i="1"/>
  <c r="Y2670" i="1"/>
  <c r="U2670" i="1"/>
  <c r="AB2670" i="1"/>
  <c r="X2670" i="1"/>
  <c r="T2670" i="1"/>
  <c r="S2269" i="1"/>
  <c r="AE2269" i="1"/>
  <c r="AA2269" i="1"/>
  <c r="W2269" i="1"/>
  <c r="AD2269" i="1"/>
  <c r="Z2269" i="1"/>
  <c r="V2269" i="1"/>
  <c r="AC2269" i="1"/>
  <c r="Y2269" i="1"/>
  <c r="U2269" i="1"/>
  <c r="AB2269" i="1"/>
  <c r="X2269" i="1"/>
  <c r="T2269" i="1"/>
  <c r="S2411" i="1"/>
  <c r="AE2411" i="1"/>
  <c r="AA2411" i="1"/>
  <c r="W2411" i="1"/>
  <c r="AD2411" i="1"/>
  <c r="Z2411" i="1"/>
  <c r="V2411" i="1"/>
  <c r="AC2411" i="1"/>
  <c r="Y2411" i="1"/>
  <c r="U2411" i="1"/>
  <c r="AB2411" i="1"/>
  <c r="X2411" i="1"/>
  <c r="T2411" i="1"/>
  <c r="B2545" i="1"/>
  <c r="B2051" i="1"/>
  <c r="B2581" i="1"/>
  <c r="B3601" i="1"/>
  <c r="B3609" i="1"/>
  <c r="B3633" i="1"/>
  <c r="B3139" i="1"/>
  <c r="P3139" i="1" s="1"/>
  <c r="R109" i="17" s="1"/>
  <c r="B3147" i="1"/>
  <c r="B2653" i="1"/>
  <c r="B3227" i="1"/>
  <c r="B2291" i="1"/>
  <c r="B2315" i="1"/>
  <c r="B3347" i="1"/>
  <c r="B2877" i="1"/>
  <c r="B2885" i="1"/>
  <c r="P2885" i="1" s="1"/>
  <c r="R357" i="16" s="1"/>
  <c r="B2897" i="1"/>
  <c r="B2925" i="1"/>
  <c r="P2925" i="1" s="1"/>
  <c r="R397" i="16" s="1"/>
  <c r="B2431" i="1"/>
  <c r="B2941" i="1"/>
  <c r="P2941" i="1" s="1"/>
  <c r="R413" i="16" s="1"/>
  <c r="B3953" i="1"/>
  <c r="B3961" i="1"/>
  <c r="B2471" i="1"/>
  <c r="B3985" i="1"/>
  <c r="B3491" i="1"/>
  <c r="B2511" i="1"/>
  <c r="B3021" i="1"/>
  <c r="B3029" i="1"/>
  <c r="B3539" i="1"/>
  <c r="B2558" i="1"/>
  <c r="B3192" i="1"/>
  <c r="B3714" i="1"/>
  <c r="B2718" i="1"/>
  <c r="B2730" i="1"/>
  <c r="B2734" i="1"/>
  <c r="B3746" i="1"/>
  <c r="B2276" i="1"/>
  <c r="B2284" i="1"/>
  <c r="P2284" i="1" s="1"/>
  <c r="R258" i="15" s="1"/>
  <c r="B2308" i="1"/>
  <c r="B2340" i="1"/>
  <c r="P2340" i="1" s="1"/>
  <c r="R314" i="15" s="1"/>
  <c r="B3862" i="1"/>
  <c r="P3862" i="1" s="1"/>
  <c r="R330" i="18" s="1"/>
  <c r="B2870" i="1"/>
  <c r="B2874" i="1"/>
  <c r="B2902" i="1"/>
  <c r="B3922" i="1"/>
  <c r="B2424" i="1"/>
  <c r="B3938" i="1"/>
  <c r="B2994" i="1"/>
  <c r="B2496" i="1"/>
  <c r="B3006" i="1"/>
  <c r="P3006" i="1" s="1"/>
  <c r="R478" i="16" s="1"/>
  <c r="B4016" i="1"/>
  <c r="B3970" i="1"/>
  <c r="P3970" i="1" s="1"/>
  <c r="R438" i="18" s="1"/>
  <c r="B3924" i="1"/>
  <c r="B3892" i="1"/>
  <c r="B3860" i="1"/>
  <c r="B3828" i="1"/>
  <c r="B3712" i="1"/>
  <c r="B3642" i="1"/>
  <c r="B3602" i="1"/>
  <c r="B3510" i="1"/>
  <c r="B3443" i="1"/>
  <c r="B3406" i="1"/>
  <c r="P3406" i="1" s="1"/>
  <c r="R376" i="17" s="1"/>
  <c r="B3346" i="1"/>
  <c r="P3346" i="1" s="1"/>
  <c r="R316" i="17" s="1"/>
  <c r="B3278" i="1"/>
  <c r="B3215" i="1"/>
  <c r="B3130" i="1"/>
  <c r="B3087" i="1"/>
  <c r="B3026" i="1"/>
  <c r="B2996" i="1"/>
  <c r="B2958" i="1"/>
  <c r="P2958" i="1" s="1"/>
  <c r="R430" i="16" s="1"/>
  <c r="B2919" i="1"/>
  <c r="B2857" i="1"/>
  <c r="P2857" i="1" s="1"/>
  <c r="R329" i="16" s="1"/>
  <c r="B2817" i="1"/>
  <c r="B2771" i="1"/>
  <c r="P2771" i="1" s="1"/>
  <c r="R243" i="16" s="1"/>
  <c r="B2684" i="1"/>
  <c r="P2684" i="1" s="1"/>
  <c r="R156" i="16" s="1"/>
  <c r="B2654" i="1"/>
  <c r="B2608" i="1"/>
  <c r="B2578" i="1"/>
  <c r="B2550" i="1"/>
  <c r="B2477" i="1"/>
  <c r="B2415" i="1"/>
  <c r="B2384" i="1"/>
  <c r="B2211" i="1"/>
  <c r="B2179" i="1"/>
  <c r="B2147" i="1"/>
  <c r="P2147" i="1" s="1"/>
  <c r="R121" i="15" s="1"/>
  <c r="B2115" i="1"/>
  <c r="B2083" i="1"/>
  <c r="B2052" i="1"/>
  <c r="S1562" i="1"/>
  <c r="U1562" i="1"/>
  <c r="Y1562" i="1"/>
  <c r="AC1562" i="1"/>
  <c r="V1562" i="1"/>
  <c r="Z1562" i="1"/>
  <c r="AD1562" i="1"/>
  <c r="T1562" i="1"/>
  <c r="X1562" i="1"/>
  <c r="AB1562" i="1"/>
  <c r="AA1562" i="1"/>
  <c r="AE1562" i="1"/>
  <c r="W1562" i="1"/>
  <c r="S1618" i="1"/>
  <c r="U1618" i="1"/>
  <c r="Y1618" i="1"/>
  <c r="AC1618" i="1"/>
  <c r="V1618" i="1"/>
  <c r="Z1618" i="1"/>
  <c r="AD1618" i="1"/>
  <c r="T1618" i="1"/>
  <c r="X1618" i="1"/>
  <c r="AB1618" i="1"/>
  <c r="AA1618" i="1"/>
  <c r="AE1618" i="1"/>
  <c r="W1618" i="1"/>
  <c r="S1650" i="1"/>
  <c r="U1650" i="1"/>
  <c r="Y1650" i="1"/>
  <c r="AC1650" i="1"/>
  <c r="V1650" i="1"/>
  <c r="Z1650" i="1"/>
  <c r="AD1650" i="1"/>
  <c r="T1650" i="1"/>
  <c r="X1650" i="1"/>
  <c r="AB1650" i="1"/>
  <c r="AA1650" i="1"/>
  <c r="AE1650" i="1"/>
  <c r="W1650" i="1"/>
  <c r="S1682" i="1"/>
  <c r="U1682" i="1"/>
  <c r="Y1682" i="1"/>
  <c r="AC1682" i="1"/>
  <c r="V1682" i="1"/>
  <c r="Z1682" i="1"/>
  <c r="AD1682" i="1"/>
  <c r="T1682" i="1"/>
  <c r="X1682" i="1"/>
  <c r="AB1682" i="1"/>
  <c r="AA1682" i="1"/>
  <c r="AE1682" i="1"/>
  <c r="W1682" i="1"/>
  <c r="S1778" i="1"/>
  <c r="W1778" i="1"/>
  <c r="AA1778" i="1"/>
  <c r="AE1778" i="1"/>
  <c r="T1778" i="1"/>
  <c r="X1778" i="1"/>
  <c r="AB1778" i="1"/>
  <c r="U1778" i="1"/>
  <c r="Y1778" i="1"/>
  <c r="AC1778" i="1"/>
  <c r="V1778" i="1"/>
  <c r="Z1778" i="1"/>
  <c r="AD1778" i="1"/>
  <c r="S1818" i="1"/>
  <c r="W1818" i="1"/>
  <c r="AA1818" i="1"/>
  <c r="AE1818" i="1"/>
  <c r="T1818" i="1"/>
  <c r="X1818" i="1"/>
  <c r="AB1818" i="1"/>
  <c r="U1818" i="1"/>
  <c r="Y1818" i="1"/>
  <c r="AC1818" i="1"/>
  <c r="V1818" i="1"/>
  <c r="Z1818" i="1"/>
  <c r="AD1818" i="1"/>
  <c r="S1850" i="1"/>
  <c r="W1850" i="1"/>
  <c r="AA1850" i="1"/>
  <c r="AE1850" i="1"/>
  <c r="T1850" i="1"/>
  <c r="X1850" i="1"/>
  <c r="AB1850" i="1"/>
  <c r="U1850" i="1"/>
  <c r="Y1850" i="1"/>
  <c r="AC1850" i="1"/>
  <c r="V1850" i="1"/>
  <c r="Z1850" i="1"/>
  <c r="AD1850" i="1"/>
  <c r="S1882" i="1"/>
  <c r="W1882" i="1"/>
  <c r="AA1882" i="1"/>
  <c r="AE1882" i="1"/>
  <c r="T1882" i="1"/>
  <c r="X1882" i="1"/>
  <c r="AB1882" i="1"/>
  <c r="U1882" i="1"/>
  <c r="Y1882" i="1"/>
  <c r="AC1882" i="1"/>
  <c r="V1882" i="1"/>
  <c r="Z1882" i="1"/>
  <c r="AD1882" i="1"/>
  <c r="S1938" i="1"/>
  <c r="W1938" i="1"/>
  <c r="AA1938" i="1"/>
  <c r="AE1938" i="1"/>
  <c r="T1938" i="1"/>
  <c r="X1938" i="1"/>
  <c r="AB1938" i="1"/>
  <c r="U1938" i="1"/>
  <c r="Y1938" i="1"/>
  <c r="AC1938" i="1"/>
  <c r="V1938" i="1"/>
  <c r="Z1938" i="1"/>
  <c r="AD1938" i="1"/>
  <c r="S1970" i="1"/>
  <c r="W1970" i="1"/>
  <c r="AA1970" i="1"/>
  <c r="AE1970" i="1"/>
  <c r="T1970" i="1"/>
  <c r="X1970" i="1"/>
  <c r="AB1970" i="1"/>
  <c r="U1970" i="1"/>
  <c r="Y1970" i="1"/>
  <c r="AC1970" i="1"/>
  <c r="V1970" i="1"/>
  <c r="Z1970" i="1"/>
  <c r="AD1970" i="1"/>
  <c r="S2026" i="1"/>
  <c r="W2026" i="1"/>
  <c r="AA2026" i="1"/>
  <c r="AE2026" i="1"/>
  <c r="T2026" i="1"/>
  <c r="X2026" i="1"/>
  <c r="AB2026" i="1"/>
  <c r="U2026" i="1"/>
  <c r="Y2026" i="1"/>
  <c r="AC2026" i="1"/>
  <c r="V2026" i="1"/>
  <c r="Z2026" i="1"/>
  <c r="AD2026" i="1"/>
  <c r="S4068" i="1"/>
  <c r="AD4068" i="1"/>
  <c r="Z4068" i="1"/>
  <c r="V4068" i="1"/>
  <c r="AC4068" i="1"/>
  <c r="Y4068" i="1"/>
  <c r="U4068" i="1"/>
  <c r="AB4068" i="1"/>
  <c r="X4068" i="1"/>
  <c r="T4068" i="1"/>
  <c r="AE4068" i="1"/>
  <c r="AA4068" i="1"/>
  <c r="W4068" i="1"/>
  <c r="S4100" i="1"/>
  <c r="AD4100" i="1"/>
  <c r="Z4100" i="1"/>
  <c r="V4100" i="1"/>
  <c r="AC4100" i="1"/>
  <c r="Y4100" i="1"/>
  <c r="U4100" i="1"/>
  <c r="AB4100" i="1"/>
  <c r="X4100" i="1"/>
  <c r="T4100" i="1"/>
  <c r="AE4100" i="1"/>
  <c r="AA4100" i="1"/>
  <c r="W4100" i="1"/>
  <c r="S4132" i="1"/>
  <c r="AD4132" i="1"/>
  <c r="Z4132" i="1"/>
  <c r="V4132" i="1"/>
  <c r="AC4132" i="1"/>
  <c r="Y4132" i="1"/>
  <c r="U4132" i="1"/>
  <c r="AB4132" i="1"/>
  <c r="X4132" i="1"/>
  <c r="T4132" i="1"/>
  <c r="AE4132" i="1"/>
  <c r="AA4132" i="1"/>
  <c r="W4132" i="1"/>
  <c r="S4164" i="1"/>
  <c r="AD4164" i="1"/>
  <c r="Z4164" i="1"/>
  <c r="V4164" i="1"/>
  <c r="AC4164" i="1"/>
  <c r="Y4164" i="1"/>
  <c r="U4164" i="1"/>
  <c r="AB4164" i="1"/>
  <c r="X4164" i="1"/>
  <c r="T4164" i="1"/>
  <c r="AE4164" i="1"/>
  <c r="AA4164" i="1"/>
  <c r="W4164" i="1"/>
  <c r="S4212" i="1"/>
  <c r="AB4212" i="1"/>
  <c r="X4212" i="1"/>
  <c r="AE4212" i="1"/>
  <c r="AA4212" i="1"/>
  <c r="W4212" i="1"/>
  <c r="AD4212" i="1"/>
  <c r="Z4212" i="1"/>
  <c r="AC4212" i="1"/>
  <c r="Y4212" i="1"/>
  <c r="V4212" i="1"/>
  <c r="U4212" i="1"/>
  <c r="T4212" i="1"/>
  <c r="S4244" i="1"/>
  <c r="AB4244" i="1"/>
  <c r="X4244" i="1"/>
  <c r="T4244" i="1"/>
  <c r="AE4244" i="1"/>
  <c r="AA4244" i="1"/>
  <c r="W4244" i="1"/>
  <c r="AD4244" i="1"/>
  <c r="Z4244" i="1"/>
  <c r="V4244" i="1"/>
  <c r="AC4244" i="1"/>
  <c r="Y4244" i="1"/>
  <c r="U4244" i="1"/>
  <c r="S4276" i="1"/>
  <c r="AB4276" i="1"/>
  <c r="X4276" i="1"/>
  <c r="T4276" i="1"/>
  <c r="AE4276" i="1"/>
  <c r="AA4276" i="1"/>
  <c r="W4276" i="1"/>
  <c r="AD4276" i="1"/>
  <c r="Z4276" i="1"/>
  <c r="V4276" i="1"/>
  <c r="AC4276" i="1"/>
  <c r="Y4276" i="1"/>
  <c r="U4276" i="1"/>
  <c r="S4324" i="1"/>
  <c r="AB4324" i="1"/>
  <c r="X4324" i="1"/>
  <c r="T4324" i="1"/>
  <c r="AE4324" i="1"/>
  <c r="AA4324" i="1"/>
  <c r="W4324" i="1"/>
  <c r="AD4324" i="1"/>
  <c r="Z4324" i="1"/>
  <c r="V4324" i="1"/>
  <c r="AC4324" i="1"/>
  <c r="Y4324" i="1"/>
  <c r="U4324" i="1"/>
  <c r="S4380" i="1"/>
  <c r="AC4380" i="1"/>
  <c r="Y4380" i="1"/>
  <c r="U4380" i="1"/>
  <c r="AB4380" i="1"/>
  <c r="X4380" i="1"/>
  <c r="T4380" i="1"/>
  <c r="AE4380" i="1"/>
  <c r="AA4380" i="1"/>
  <c r="W4380" i="1"/>
  <c r="AD4380" i="1"/>
  <c r="Z4380" i="1"/>
  <c r="V4380" i="1"/>
  <c r="S4436" i="1"/>
  <c r="AC4436" i="1"/>
  <c r="Y4436" i="1"/>
  <c r="U4436" i="1"/>
  <c r="AB4436" i="1"/>
  <c r="X4436" i="1"/>
  <c r="T4436" i="1"/>
  <c r="AE4436" i="1"/>
  <c r="AA4436" i="1"/>
  <c r="W4436" i="1"/>
  <c r="V4436" i="1"/>
  <c r="AD4436" i="1"/>
  <c r="Z4436" i="1"/>
  <c r="S4500" i="1"/>
  <c r="AD4500" i="1"/>
  <c r="Z4500" i="1"/>
  <c r="V4500" i="1"/>
  <c r="AC4500" i="1"/>
  <c r="Y4500" i="1"/>
  <c r="U4500" i="1"/>
  <c r="AB4500" i="1"/>
  <c r="T4500" i="1"/>
  <c r="AA4500" i="1"/>
  <c r="X4500" i="1"/>
  <c r="AE4500" i="1"/>
  <c r="W4500" i="1"/>
  <c r="S4532" i="1"/>
  <c r="AD4532" i="1"/>
  <c r="Z4532" i="1"/>
  <c r="V4532" i="1"/>
  <c r="AC4532" i="1"/>
  <c r="Y4532" i="1"/>
  <c r="U4532" i="1"/>
  <c r="AB4532" i="1"/>
  <c r="T4532" i="1"/>
  <c r="AA4532" i="1"/>
  <c r="X4532" i="1"/>
  <c r="AE4532" i="1"/>
  <c r="W4532" i="1"/>
  <c r="S3134" i="1"/>
  <c r="AE3134" i="1"/>
  <c r="AA3134" i="1"/>
  <c r="W3134" i="1"/>
  <c r="AD3134" i="1"/>
  <c r="Z3134" i="1"/>
  <c r="V3134" i="1"/>
  <c r="AC3134" i="1"/>
  <c r="Y3134" i="1"/>
  <c r="U3134" i="1"/>
  <c r="AB3134" i="1"/>
  <c r="X3134" i="1"/>
  <c r="T3134" i="1"/>
  <c r="S3226" i="1"/>
  <c r="AD3226" i="1"/>
  <c r="Z3226" i="1"/>
  <c r="V3226" i="1"/>
  <c r="AC3226" i="1"/>
  <c r="Y3226" i="1"/>
  <c r="U3226" i="1"/>
  <c r="AB3226" i="1"/>
  <c r="X3226" i="1"/>
  <c r="T3226" i="1"/>
  <c r="AE3226" i="1"/>
  <c r="AA3226" i="1"/>
  <c r="W3226" i="1"/>
  <c r="S3239" i="1"/>
  <c r="AD3239" i="1"/>
  <c r="Z3239" i="1"/>
  <c r="V3239" i="1"/>
  <c r="AC3239" i="1"/>
  <c r="Y3239" i="1"/>
  <c r="U3239" i="1"/>
  <c r="AB3239" i="1"/>
  <c r="X3239" i="1"/>
  <c r="T3239" i="1"/>
  <c r="AE3239" i="1"/>
  <c r="AA3239" i="1"/>
  <c r="W3239" i="1"/>
  <c r="S3349" i="1"/>
  <c r="AD3349" i="1"/>
  <c r="Z3349" i="1"/>
  <c r="V3349" i="1"/>
  <c r="AC3349" i="1"/>
  <c r="Y3349" i="1"/>
  <c r="U3349" i="1"/>
  <c r="AB3349" i="1"/>
  <c r="X3349" i="1"/>
  <c r="T3349" i="1"/>
  <c r="AE3349" i="1"/>
  <c r="AA3349" i="1"/>
  <c r="W3349" i="1"/>
  <c r="S3441" i="1"/>
  <c r="AD3441" i="1"/>
  <c r="Z3441" i="1"/>
  <c r="V3441" i="1"/>
  <c r="AC3441" i="1"/>
  <c r="Y3441" i="1"/>
  <c r="U3441" i="1"/>
  <c r="AB3441" i="1"/>
  <c r="X3441" i="1"/>
  <c r="T3441" i="1"/>
  <c r="AE3441" i="1"/>
  <c r="AA3441" i="1"/>
  <c r="W3441" i="1"/>
  <c r="S3478" i="1"/>
  <c r="AD3478" i="1"/>
  <c r="Z3478" i="1"/>
  <c r="V3478" i="1"/>
  <c r="AC3478" i="1"/>
  <c r="Y3478" i="1"/>
  <c r="U3478" i="1"/>
  <c r="AB3478" i="1"/>
  <c r="X3478" i="1"/>
  <c r="T3478" i="1"/>
  <c r="AE3478" i="1"/>
  <c r="AA3478" i="1"/>
  <c r="W3478" i="1"/>
  <c r="S2553" i="1"/>
  <c r="AE2553" i="1"/>
  <c r="AA2553" i="1"/>
  <c r="W2553" i="1"/>
  <c r="AD2553" i="1"/>
  <c r="Z2553" i="1"/>
  <c r="V2553" i="1"/>
  <c r="AC2553" i="1"/>
  <c r="Y2553" i="1"/>
  <c r="U2553" i="1"/>
  <c r="AB2553" i="1"/>
  <c r="X2553" i="1"/>
  <c r="T2553" i="1"/>
  <c r="S2813" i="1"/>
  <c r="AE2813" i="1"/>
  <c r="AA2813" i="1"/>
  <c r="W2813" i="1"/>
  <c r="AD2813" i="1"/>
  <c r="Z2813" i="1"/>
  <c r="V2813" i="1"/>
  <c r="AC2813" i="1"/>
  <c r="Y2813" i="1"/>
  <c r="U2813" i="1"/>
  <c r="AB2813" i="1"/>
  <c r="X2813" i="1"/>
  <c r="T2813" i="1"/>
  <c r="S2845" i="1"/>
  <c r="AE2845" i="1"/>
  <c r="AA2845" i="1"/>
  <c r="W2845" i="1"/>
  <c r="AD2845" i="1"/>
  <c r="Z2845" i="1"/>
  <c r="V2845" i="1"/>
  <c r="AC2845" i="1"/>
  <c r="Y2845" i="1"/>
  <c r="U2845" i="1"/>
  <c r="AB2845" i="1"/>
  <c r="X2845" i="1"/>
  <c r="T2845" i="1"/>
  <c r="S2883" i="1"/>
  <c r="AE2883" i="1"/>
  <c r="AA2883" i="1"/>
  <c r="W2883" i="1"/>
  <c r="AD2883" i="1"/>
  <c r="Z2883" i="1"/>
  <c r="V2883" i="1"/>
  <c r="AC2883" i="1"/>
  <c r="Y2883" i="1"/>
  <c r="U2883" i="1"/>
  <c r="AB2883" i="1"/>
  <c r="X2883" i="1"/>
  <c r="T2883" i="1"/>
  <c r="S3007" i="1"/>
  <c r="AE3007" i="1"/>
  <c r="AA3007" i="1"/>
  <c r="W3007" i="1"/>
  <c r="AD3007" i="1"/>
  <c r="Z3007" i="1"/>
  <c r="V3007" i="1"/>
  <c r="AC3007" i="1"/>
  <c r="Y3007" i="1"/>
  <c r="U3007" i="1"/>
  <c r="AB3007" i="1"/>
  <c r="X3007" i="1"/>
  <c r="T3007" i="1"/>
  <c r="S3015" i="1"/>
  <c r="AE3015" i="1"/>
  <c r="AA3015" i="1"/>
  <c r="W3015" i="1"/>
  <c r="AD3015" i="1"/>
  <c r="Z3015" i="1"/>
  <c r="V3015" i="1"/>
  <c r="AC3015" i="1"/>
  <c r="Y3015" i="1"/>
  <c r="U3015" i="1"/>
  <c r="AB3015" i="1"/>
  <c r="X3015" i="1"/>
  <c r="T3015" i="1"/>
  <c r="S2049" i="1"/>
  <c r="AD2049" i="1"/>
  <c r="Z2049" i="1"/>
  <c r="V2049" i="1"/>
  <c r="AC2049" i="1"/>
  <c r="Y2049" i="1"/>
  <c r="U2049" i="1"/>
  <c r="AE2049" i="1"/>
  <c r="AA2049" i="1"/>
  <c r="W2049" i="1"/>
  <c r="X2049" i="1"/>
  <c r="T2049" i="1"/>
  <c r="AB2049" i="1"/>
  <c r="S2318" i="1"/>
  <c r="AE2318" i="1"/>
  <c r="AA2318" i="1"/>
  <c r="W2318" i="1"/>
  <c r="AD2318" i="1"/>
  <c r="Z2318" i="1"/>
  <c r="V2318" i="1"/>
  <c r="AC2318" i="1"/>
  <c r="Y2318" i="1"/>
  <c r="U2318" i="1"/>
  <c r="AB2318" i="1"/>
  <c r="X2318" i="1"/>
  <c r="T2318" i="1"/>
  <c r="S2426" i="1"/>
  <c r="AE2426" i="1"/>
  <c r="AA2426" i="1"/>
  <c r="W2426" i="1"/>
  <c r="AD2426" i="1"/>
  <c r="Z2426" i="1"/>
  <c r="V2426" i="1"/>
  <c r="AC2426" i="1"/>
  <c r="Y2426" i="1"/>
  <c r="U2426" i="1"/>
  <c r="AB2426" i="1"/>
  <c r="X2426" i="1"/>
  <c r="T2426" i="1"/>
  <c r="S2442" i="1"/>
  <c r="AE2442" i="1"/>
  <c r="AA2442" i="1"/>
  <c r="W2442" i="1"/>
  <c r="AD2442" i="1"/>
  <c r="Z2442" i="1"/>
  <c r="V2442" i="1"/>
  <c r="AC2442" i="1"/>
  <c r="Y2442" i="1"/>
  <c r="U2442" i="1"/>
  <c r="AB2442" i="1"/>
  <c r="X2442" i="1"/>
  <c r="T2442" i="1"/>
  <c r="S2527" i="1"/>
  <c r="AE2527" i="1"/>
  <c r="AA2527" i="1"/>
  <c r="W2527" i="1"/>
  <c r="AD2527" i="1"/>
  <c r="Z2527" i="1"/>
  <c r="V2527" i="1"/>
  <c r="AC2527" i="1"/>
  <c r="Y2527" i="1"/>
  <c r="U2527" i="1"/>
  <c r="AB2527" i="1"/>
  <c r="X2527" i="1"/>
  <c r="T2527" i="1"/>
  <c r="S1536" i="1"/>
  <c r="U1536" i="1"/>
  <c r="Y1536" i="1"/>
  <c r="AC1536" i="1"/>
  <c r="V1536" i="1"/>
  <c r="Z1536" i="1"/>
  <c r="AD1536" i="1"/>
  <c r="T1536" i="1"/>
  <c r="X1536" i="1"/>
  <c r="AB1536" i="1"/>
  <c r="W1536" i="1"/>
  <c r="AA1536" i="1"/>
  <c r="AE1536" i="1"/>
  <c r="B3046" i="1"/>
  <c r="S1544" i="1"/>
  <c r="U1544" i="1"/>
  <c r="Y1544" i="1"/>
  <c r="AC1544" i="1"/>
  <c r="V1544" i="1"/>
  <c r="Z1544" i="1"/>
  <c r="AD1544" i="1"/>
  <c r="T1544" i="1"/>
  <c r="X1544" i="1"/>
  <c r="AB1544" i="1"/>
  <c r="W1544" i="1"/>
  <c r="AA1544" i="1"/>
  <c r="AE1544" i="1"/>
  <c r="S4058" i="1"/>
  <c r="AD4058" i="1"/>
  <c r="Z4058" i="1"/>
  <c r="V4058" i="1"/>
  <c r="AC4058" i="1"/>
  <c r="Y4058" i="1"/>
  <c r="U4058" i="1"/>
  <c r="AB4058" i="1"/>
  <c r="X4058" i="1"/>
  <c r="T4058" i="1"/>
  <c r="AE4058" i="1"/>
  <c r="AA4058" i="1"/>
  <c r="W4058" i="1"/>
  <c r="B2552" i="1"/>
  <c r="B3058" i="1"/>
  <c r="B3062" i="1"/>
  <c r="B3066" i="1"/>
  <c r="B2066" i="1"/>
  <c r="B2074" i="1"/>
  <c r="B2580" i="1"/>
  <c r="S1580" i="1"/>
  <c r="U1580" i="1"/>
  <c r="Y1580" i="1"/>
  <c r="AC1580" i="1"/>
  <c r="V1580" i="1"/>
  <c r="Z1580" i="1"/>
  <c r="AD1580" i="1"/>
  <c r="T1580" i="1"/>
  <c r="X1580" i="1"/>
  <c r="AB1580" i="1"/>
  <c r="W1580" i="1"/>
  <c r="AA1580" i="1"/>
  <c r="AE1580" i="1"/>
  <c r="S4094" i="1"/>
  <c r="AD4094" i="1"/>
  <c r="Z4094" i="1"/>
  <c r="V4094" i="1"/>
  <c r="AC4094" i="1"/>
  <c r="Y4094" i="1"/>
  <c r="U4094" i="1"/>
  <c r="AB4094" i="1"/>
  <c r="X4094" i="1"/>
  <c r="T4094" i="1"/>
  <c r="AE4094" i="1"/>
  <c r="AA4094" i="1"/>
  <c r="W4094" i="1"/>
  <c r="B3090" i="1"/>
  <c r="B2090" i="1"/>
  <c r="P2090" i="1" s="1"/>
  <c r="R64" i="15" s="1"/>
  <c r="B2596" i="1"/>
  <c r="S4106" i="1"/>
  <c r="AD4106" i="1"/>
  <c r="Z4106" i="1"/>
  <c r="V4106" i="1"/>
  <c r="AC4106" i="1"/>
  <c r="Y4106" i="1"/>
  <c r="U4106" i="1"/>
  <c r="AB4106" i="1"/>
  <c r="X4106" i="1"/>
  <c r="T4106" i="1"/>
  <c r="AE4106" i="1"/>
  <c r="AA4106" i="1"/>
  <c r="W4106" i="1"/>
  <c r="B2098" i="1"/>
  <c r="B3608" i="1"/>
  <c r="S4114" i="1"/>
  <c r="AD4114" i="1"/>
  <c r="Z4114" i="1"/>
  <c r="V4114" i="1"/>
  <c r="AC4114" i="1"/>
  <c r="Y4114" i="1"/>
  <c r="U4114" i="1"/>
  <c r="AB4114" i="1"/>
  <c r="X4114" i="1"/>
  <c r="T4114" i="1"/>
  <c r="AE4114" i="1"/>
  <c r="AA4114" i="1"/>
  <c r="W4114" i="1"/>
  <c r="B2106" i="1"/>
  <c r="B3616" i="1"/>
  <c r="S4122" i="1"/>
  <c r="AD4122" i="1"/>
  <c r="Z4122" i="1"/>
  <c r="V4122" i="1"/>
  <c r="AC4122" i="1"/>
  <c r="Y4122" i="1"/>
  <c r="U4122" i="1"/>
  <c r="AB4122" i="1"/>
  <c r="X4122" i="1"/>
  <c r="T4122" i="1"/>
  <c r="AE4122" i="1"/>
  <c r="AA4122" i="1"/>
  <c r="W4122" i="1"/>
  <c r="B3118" i="1"/>
  <c r="P3118" i="1" s="1"/>
  <c r="R88" i="17" s="1"/>
  <c r="B2118" i="1"/>
  <c r="B3632" i="1"/>
  <c r="B3636" i="1"/>
  <c r="S1632" i="1"/>
  <c r="U1632" i="1"/>
  <c r="Y1632" i="1"/>
  <c r="AC1632" i="1"/>
  <c r="V1632" i="1"/>
  <c r="Z1632" i="1"/>
  <c r="AD1632" i="1"/>
  <c r="T1632" i="1"/>
  <c r="X1632" i="1"/>
  <c r="AB1632" i="1"/>
  <c r="W1632" i="1"/>
  <c r="AA1632" i="1"/>
  <c r="AE1632" i="1"/>
  <c r="B3142" i="1"/>
  <c r="S4150" i="1"/>
  <c r="AD4150" i="1"/>
  <c r="Z4150" i="1"/>
  <c r="V4150" i="1"/>
  <c r="AC4150" i="1"/>
  <c r="Y4150" i="1"/>
  <c r="U4150" i="1"/>
  <c r="AB4150" i="1"/>
  <c r="X4150" i="1"/>
  <c r="T4150" i="1"/>
  <c r="AE4150" i="1"/>
  <c r="AA4150" i="1"/>
  <c r="W4150" i="1"/>
  <c r="B3648" i="1"/>
  <c r="S1644" i="1"/>
  <c r="U1644" i="1"/>
  <c r="Y1644" i="1"/>
  <c r="AC1644" i="1"/>
  <c r="V1644" i="1"/>
  <c r="Z1644" i="1"/>
  <c r="AD1644" i="1"/>
  <c r="T1644" i="1"/>
  <c r="X1644" i="1"/>
  <c r="AB1644" i="1"/>
  <c r="W1644" i="1"/>
  <c r="AA1644" i="1"/>
  <c r="AE1644" i="1"/>
  <c r="B3150" i="1"/>
  <c r="P3150" i="1" s="1"/>
  <c r="R120" i="17" s="1"/>
  <c r="B2150" i="1"/>
  <c r="P2150" i="1" s="1"/>
  <c r="R124" i="15" s="1"/>
  <c r="S1652" i="1"/>
  <c r="U1652" i="1"/>
  <c r="Y1652" i="1"/>
  <c r="AC1652" i="1"/>
  <c r="V1652" i="1"/>
  <c r="Z1652" i="1"/>
  <c r="AD1652" i="1"/>
  <c r="T1652" i="1"/>
  <c r="X1652" i="1"/>
  <c r="AB1652" i="1"/>
  <c r="W1652" i="1"/>
  <c r="AA1652" i="1"/>
  <c r="AE1652" i="1"/>
  <c r="S4166" i="1"/>
  <c r="AD4166" i="1"/>
  <c r="Z4166" i="1"/>
  <c r="V4166" i="1"/>
  <c r="AC4166" i="1"/>
  <c r="Y4166" i="1"/>
  <c r="U4166" i="1"/>
  <c r="AB4166" i="1"/>
  <c r="X4166" i="1"/>
  <c r="T4166" i="1"/>
  <c r="AE4166" i="1"/>
  <c r="AA4166" i="1"/>
  <c r="W4166" i="1"/>
  <c r="B3664" i="1"/>
  <c r="B2162" i="1"/>
  <c r="S1664" i="1"/>
  <c r="U1664" i="1"/>
  <c r="Y1664" i="1"/>
  <c r="AC1664" i="1"/>
  <c r="V1664" i="1"/>
  <c r="Z1664" i="1"/>
  <c r="AD1664" i="1"/>
  <c r="T1664" i="1"/>
  <c r="X1664" i="1"/>
  <c r="AB1664" i="1"/>
  <c r="W1664" i="1"/>
  <c r="AA1664" i="1"/>
  <c r="AE1664" i="1"/>
  <c r="B2170" i="1"/>
  <c r="S1672" i="1"/>
  <c r="U1672" i="1"/>
  <c r="Y1672" i="1"/>
  <c r="AC1672" i="1"/>
  <c r="V1672" i="1"/>
  <c r="Z1672" i="1"/>
  <c r="AD1672" i="1"/>
  <c r="T1672" i="1"/>
  <c r="X1672" i="1"/>
  <c r="AB1672" i="1"/>
  <c r="W1672" i="1"/>
  <c r="AA1672" i="1"/>
  <c r="AE1672" i="1"/>
  <c r="B3182" i="1"/>
  <c r="P3182" i="1" s="1"/>
  <c r="R152" i="17" s="1"/>
  <c r="S1680" i="1"/>
  <c r="U1680" i="1"/>
  <c r="Y1680" i="1"/>
  <c r="AC1680" i="1"/>
  <c r="V1680" i="1"/>
  <c r="Z1680" i="1"/>
  <c r="AD1680" i="1"/>
  <c r="T1680" i="1"/>
  <c r="X1680" i="1"/>
  <c r="AB1680" i="1"/>
  <c r="W1680" i="1"/>
  <c r="AA1680" i="1"/>
  <c r="AE1680" i="1"/>
  <c r="B3696" i="1"/>
  <c r="B3700" i="1"/>
  <c r="B3704" i="1"/>
  <c r="B2202" i="1"/>
  <c r="S1712" i="1"/>
  <c r="U1712" i="1"/>
  <c r="Y1712" i="1"/>
  <c r="AC1712" i="1"/>
  <c r="V1712" i="1"/>
  <c r="Z1712" i="1"/>
  <c r="AD1712" i="1"/>
  <c r="T1712" i="1"/>
  <c r="X1712" i="1"/>
  <c r="AB1712" i="1"/>
  <c r="W1712" i="1"/>
  <c r="AA1712" i="1"/>
  <c r="AE1712" i="1"/>
  <c r="S4226" i="1"/>
  <c r="AB4226" i="1"/>
  <c r="X4226" i="1"/>
  <c r="T4226" i="1"/>
  <c r="AE4226" i="1"/>
  <c r="AA4226" i="1"/>
  <c r="W4226" i="1"/>
  <c r="AD4226" i="1"/>
  <c r="Z4226" i="1"/>
  <c r="V4226" i="1"/>
  <c r="AC4226" i="1"/>
  <c r="Y4226" i="1"/>
  <c r="U4226" i="1"/>
  <c r="S1720" i="1"/>
  <c r="U1720" i="1"/>
  <c r="Y1720" i="1"/>
  <c r="AC1720" i="1"/>
  <c r="V1720" i="1"/>
  <c r="Z1720" i="1"/>
  <c r="AD1720" i="1"/>
  <c r="T1720" i="1"/>
  <c r="X1720" i="1"/>
  <c r="AB1720" i="1"/>
  <c r="W1720" i="1"/>
  <c r="AA1720" i="1"/>
  <c r="AE1720" i="1"/>
  <c r="S1728" i="1"/>
  <c r="U1728" i="1"/>
  <c r="Y1728" i="1"/>
  <c r="AC1728" i="1"/>
  <c r="V1728" i="1"/>
  <c r="Z1728" i="1"/>
  <c r="AD1728" i="1"/>
  <c r="T1728" i="1"/>
  <c r="X1728" i="1"/>
  <c r="AB1728" i="1"/>
  <c r="W1728" i="1"/>
  <c r="AA1728" i="1"/>
  <c r="AE1728" i="1"/>
  <c r="B3242" i="1"/>
  <c r="B3246" i="1"/>
  <c r="S4258" i="1"/>
  <c r="AB4258" i="1"/>
  <c r="X4258" i="1"/>
  <c r="T4258" i="1"/>
  <c r="AE4258" i="1"/>
  <c r="AA4258" i="1"/>
  <c r="W4258" i="1"/>
  <c r="AD4258" i="1"/>
  <c r="Z4258" i="1"/>
  <c r="V4258" i="1"/>
  <c r="AC4258" i="1"/>
  <c r="Y4258" i="1"/>
  <c r="U4258" i="1"/>
  <c r="B3760" i="1"/>
  <c r="B3764" i="1"/>
  <c r="B3266" i="1"/>
  <c r="B3270" i="1"/>
  <c r="B3776" i="1"/>
  <c r="B3780" i="1"/>
  <c r="B3784" i="1"/>
  <c r="B2784" i="1"/>
  <c r="S1784" i="1"/>
  <c r="W1784" i="1"/>
  <c r="AA1784" i="1"/>
  <c r="AE1784" i="1"/>
  <c r="T1784" i="1"/>
  <c r="X1784" i="1"/>
  <c r="AB1784" i="1"/>
  <c r="U1784" i="1"/>
  <c r="Y1784" i="1"/>
  <c r="AC1784" i="1"/>
  <c r="V1784" i="1"/>
  <c r="Z1784" i="1"/>
  <c r="AD1784" i="1"/>
  <c r="S1788" i="1"/>
  <c r="W1788" i="1"/>
  <c r="AA1788" i="1"/>
  <c r="AE1788" i="1"/>
  <c r="T1788" i="1"/>
  <c r="X1788" i="1"/>
  <c r="AB1788" i="1"/>
  <c r="U1788" i="1"/>
  <c r="Y1788" i="1"/>
  <c r="AC1788" i="1"/>
  <c r="V1788" i="1"/>
  <c r="Z1788" i="1"/>
  <c r="AD1788" i="1"/>
  <c r="S1792" i="1"/>
  <c r="W1792" i="1"/>
  <c r="AA1792" i="1"/>
  <c r="AE1792" i="1"/>
  <c r="T1792" i="1"/>
  <c r="X1792" i="1"/>
  <c r="AB1792" i="1"/>
  <c r="U1792" i="1"/>
  <c r="Y1792" i="1"/>
  <c r="AC1792" i="1"/>
  <c r="V1792" i="1"/>
  <c r="Z1792" i="1"/>
  <c r="AD1792" i="1"/>
  <c r="S4306" i="1"/>
  <c r="AB4306" i="1"/>
  <c r="X4306" i="1"/>
  <c r="T4306" i="1"/>
  <c r="AE4306" i="1"/>
  <c r="AA4306" i="1"/>
  <c r="W4306" i="1"/>
  <c r="AD4306" i="1"/>
  <c r="Z4306" i="1"/>
  <c r="V4306" i="1"/>
  <c r="AC4306" i="1"/>
  <c r="Y4306" i="1"/>
  <c r="U4306" i="1"/>
  <c r="B2800" i="1"/>
  <c r="P2800" i="1" s="1"/>
  <c r="R272" i="16" s="1"/>
  <c r="B3306" i="1"/>
  <c r="P3306" i="1" s="1"/>
  <c r="R276" i="17" s="1"/>
  <c r="S4314" i="1"/>
  <c r="AB4314" i="1"/>
  <c r="X4314" i="1"/>
  <c r="T4314" i="1"/>
  <c r="AE4314" i="1"/>
  <c r="AA4314" i="1"/>
  <c r="W4314" i="1"/>
  <c r="AD4314" i="1"/>
  <c r="Z4314" i="1"/>
  <c r="V4314" i="1"/>
  <c r="AC4314" i="1"/>
  <c r="Y4314" i="1"/>
  <c r="U4314" i="1"/>
  <c r="B3812" i="1"/>
  <c r="B2812" i="1"/>
  <c r="B2816" i="1"/>
  <c r="P2816" i="1" s="1"/>
  <c r="R288" i="16" s="1"/>
  <c r="S1816" i="1"/>
  <c r="W1816" i="1"/>
  <c r="AA1816" i="1"/>
  <c r="AE1816" i="1"/>
  <c r="T1816" i="1"/>
  <c r="X1816" i="1"/>
  <c r="AB1816" i="1"/>
  <c r="U1816" i="1"/>
  <c r="Y1816" i="1"/>
  <c r="AC1816" i="1"/>
  <c r="V1816" i="1"/>
  <c r="Z1816" i="1"/>
  <c r="AD1816" i="1"/>
  <c r="S4330" i="1"/>
  <c r="AC4330" i="1"/>
  <c r="Y4330" i="1"/>
  <c r="U4330" i="1"/>
  <c r="AB4330" i="1"/>
  <c r="X4330" i="1"/>
  <c r="T4330" i="1"/>
  <c r="AE4330" i="1"/>
  <c r="AA4330" i="1"/>
  <c r="W4330" i="1"/>
  <c r="AD4330" i="1"/>
  <c r="Z4330" i="1"/>
  <c r="V4330" i="1"/>
  <c r="B3330" i="1"/>
  <c r="P3330" i="1" s="1"/>
  <c r="R300" i="17" s="1"/>
  <c r="S4342" i="1"/>
  <c r="AC4342" i="1"/>
  <c r="Y4342" i="1"/>
  <c r="U4342" i="1"/>
  <c r="AB4342" i="1"/>
  <c r="X4342" i="1"/>
  <c r="T4342" i="1"/>
  <c r="AE4342" i="1"/>
  <c r="AA4342" i="1"/>
  <c r="W4342" i="1"/>
  <c r="AD4342" i="1"/>
  <c r="Z4342" i="1"/>
  <c r="V4342" i="1"/>
  <c r="S1836" i="1"/>
  <c r="W1836" i="1"/>
  <c r="AA1836" i="1"/>
  <c r="AE1836" i="1"/>
  <c r="T1836" i="1"/>
  <c r="X1836" i="1"/>
  <c r="AB1836" i="1"/>
  <c r="U1836" i="1"/>
  <c r="Y1836" i="1"/>
  <c r="AC1836" i="1"/>
  <c r="V1836" i="1"/>
  <c r="Z1836" i="1"/>
  <c r="AD1836" i="1"/>
  <c r="S1840" i="1"/>
  <c r="W1840" i="1"/>
  <c r="AA1840" i="1"/>
  <c r="AE1840" i="1"/>
  <c r="T1840" i="1"/>
  <c r="X1840" i="1"/>
  <c r="AB1840" i="1"/>
  <c r="U1840" i="1"/>
  <c r="Y1840" i="1"/>
  <c r="AC1840" i="1"/>
  <c r="V1840" i="1"/>
  <c r="Z1840" i="1"/>
  <c r="AD1840" i="1"/>
  <c r="S1844" i="1"/>
  <c r="W1844" i="1"/>
  <c r="AA1844" i="1"/>
  <c r="AE1844" i="1"/>
  <c r="T1844" i="1"/>
  <c r="X1844" i="1"/>
  <c r="AB1844" i="1"/>
  <c r="U1844" i="1"/>
  <c r="Y1844" i="1"/>
  <c r="AC1844" i="1"/>
  <c r="V1844" i="1"/>
  <c r="Z1844" i="1"/>
  <c r="AD1844" i="1"/>
  <c r="S4358" i="1"/>
  <c r="AC4358" i="1"/>
  <c r="Y4358" i="1"/>
  <c r="U4358" i="1"/>
  <c r="AB4358" i="1"/>
  <c r="X4358" i="1"/>
  <c r="T4358" i="1"/>
  <c r="AE4358" i="1"/>
  <c r="AA4358" i="1"/>
  <c r="W4358" i="1"/>
  <c r="AD4358" i="1"/>
  <c r="Z4358" i="1"/>
  <c r="V4358" i="1"/>
  <c r="S4362" i="1"/>
  <c r="AC4362" i="1"/>
  <c r="Y4362" i="1"/>
  <c r="U4362" i="1"/>
  <c r="AB4362" i="1"/>
  <c r="X4362" i="1"/>
  <c r="T4362" i="1"/>
  <c r="AE4362" i="1"/>
  <c r="AA4362" i="1"/>
  <c r="W4362" i="1"/>
  <c r="AD4362" i="1"/>
  <c r="Z4362" i="1"/>
  <c r="V4362" i="1"/>
  <c r="S4366" i="1"/>
  <c r="AC4366" i="1"/>
  <c r="Y4366" i="1"/>
  <c r="U4366" i="1"/>
  <c r="AB4366" i="1"/>
  <c r="X4366" i="1"/>
  <c r="T4366" i="1"/>
  <c r="AE4366" i="1"/>
  <c r="AA4366" i="1"/>
  <c r="W4366" i="1"/>
  <c r="AD4366" i="1"/>
  <c r="Z4366" i="1"/>
  <c r="V4366" i="1"/>
  <c r="B2860" i="1"/>
  <c r="B3366" i="1"/>
  <c r="P3366" i="1" s="1"/>
  <c r="R336" i="17" s="1"/>
  <c r="S1864" i="1"/>
  <c r="W1864" i="1"/>
  <c r="AA1864" i="1"/>
  <c r="AE1864" i="1"/>
  <c r="T1864" i="1"/>
  <c r="X1864" i="1"/>
  <c r="AB1864" i="1"/>
  <c r="U1864" i="1"/>
  <c r="Y1864" i="1"/>
  <c r="AC1864" i="1"/>
  <c r="V1864" i="1"/>
  <c r="Z1864" i="1"/>
  <c r="AD1864" i="1"/>
  <c r="S4378" i="1"/>
  <c r="AC4378" i="1"/>
  <c r="Y4378" i="1"/>
  <c r="U4378" i="1"/>
  <c r="AB4378" i="1"/>
  <c r="X4378" i="1"/>
  <c r="T4378" i="1"/>
  <c r="AE4378" i="1"/>
  <c r="AA4378" i="1"/>
  <c r="W4378" i="1"/>
  <c r="AD4378" i="1"/>
  <c r="Z4378" i="1"/>
  <c r="V4378" i="1"/>
  <c r="S4382" i="1"/>
  <c r="AC4382" i="1"/>
  <c r="Y4382" i="1"/>
  <c r="U4382" i="1"/>
  <c r="AB4382" i="1"/>
  <c r="X4382" i="1"/>
  <c r="T4382" i="1"/>
  <c r="AE4382" i="1"/>
  <c r="AA4382" i="1"/>
  <c r="W4382" i="1"/>
  <c r="AD4382" i="1"/>
  <c r="Z4382" i="1"/>
  <c r="V4382" i="1"/>
  <c r="S4386" i="1"/>
  <c r="AC4386" i="1"/>
  <c r="Y4386" i="1"/>
  <c r="U4386" i="1"/>
  <c r="AB4386" i="1"/>
  <c r="X4386" i="1"/>
  <c r="T4386" i="1"/>
  <c r="AE4386" i="1"/>
  <c r="AA4386" i="1"/>
  <c r="W4386" i="1"/>
  <c r="AD4386" i="1"/>
  <c r="Z4386" i="1"/>
  <c r="V4386" i="1"/>
  <c r="S4390" i="1"/>
  <c r="AC4390" i="1"/>
  <c r="Y4390" i="1"/>
  <c r="U4390" i="1"/>
  <c r="AB4390" i="1"/>
  <c r="X4390" i="1"/>
  <c r="T4390" i="1"/>
  <c r="AE4390" i="1"/>
  <c r="AA4390" i="1"/>
  <c r="W4390" i="1"/>
  <c r="AD4390" i="1"/>
  <c r="Z4390" i="1"/>
  <c r="V4390" i="1"/>
  <c r="B3386" i="1"/>
  <c r="B3390" i="1"/>
  <c r="B2390" i="1"/>
  <c r="P2390" i="1" s="1"/>
  <c r="R364" i="15" s="1"/>
  <c r="B2394" i="1"/>
  <c r="S4410" i="1"/>
  <c r="AC4410" i="1"/>
  <c r="Y4410" i="1"/>
  <c r="U4410" i="1"/>
  <c r="AB4410" i="1"/>
  <c r="X4410" i="1"/>
  <c r="T4410" i="1"/>
  <c r="AE4410" i="1"/>
  <c r="AA4410" i="1"/>
  <c r="W4410" i="1"/>
  <c r="AD4410" i="1"/>
  <c r="Z4410" i="1"/>
  <c r="V4410" i="1"/>
  <c r="S4414" i="1"/>
  <c r="AC4414" i="1"/>
  <c r="Y4414" i="1"/>
  <c r="U4414" i="1"/>
  <c r="AB4414" i="1"/>
  <c r="X4414" i="1"/>
  <c r="T4414" i="1"/>
  <c r="AE4414" i="1"/>
  <c r="AA4414" i="1"/>
  <c r="W4414" i="1"/>
  <c r="AD4414" i="1"/>
  <c r="Z4414" i="1"/>
  <c r="V4414" i="1"/>
  <c r="S4418" i="1"/>
  <c r="AC4418" i="1"/>
  <c r="Y4418" i="1"/>
  <c r="U4418" i="1"/>
  <c r="AB4418" i="1"/>
  <c r="X4418" i="1"/>
  <c r="T4418" i="1"/>
  <c r="AE4418" i="1"/>
  <c r="AA4418" i="1"/>
  <c r="W4418" i="1"/>
  <c r="AD4418" i="1"/>
  <c r="Z4418" i="1"/>
  <c r="V4418" i="1"/>
  <c r="S4422" i="1"/>
  <c r="AC4422" i="1"/>
  <c r="Y4422" i="1"/>
  <c r="U4422" i="1"/>
  <c r="AB4422" i="1"/>
  <c r="X4422" i="1"/>
  <c r="T4422" i="1"/>
  <c r="AE4422" i="1"/>
  <c r="AA4422" i="1"/>
  <c r="W4422" i="1"/>
  <c r="AD4422" i="1"/>
  <c r="Z4422" i="1"/>
  <c r="V4422" i="1"/>
  <c r="S1916" i="1"/>
  <c r="W1916" i="1"/>
  <c r="AA1916" i="1"/>
  <c r="AE1916" i="1"/>
  <c r="T1916" i="1"/>
  <c r="X1916" i="1"/>
  <c r="AB1916" i="1"/>
  <c r="U1916" i="1"/>
  <c r="Y1916" i="1"/>
  <c r="AC1916" i="1"/>
  <c r="V1916" i="1"/>
  <c r="Z1916" i="1"/>
  <c r="AD1916" i="1"/>
  <c r="B3434" i="1"/>
  <c r="B2936" i="1"/>
  <c r="S1936" i="1"/>
  <c r="W1936" i="1"/>
  <c r="AA1936" i="1"/>
  <c r="AE1936" i="1"/>
  <c r="T1936" i="1"/>
  <c r="X1936" i="1"/>
  <c r="AB1936" i="1"/>
  <c r="U1936" i="1"/>
  <c r="Y1936" i="1"/>
  <c r="AC1936" i="1"/>
  <c r="V1936" i="1"/>
  <c r="Z1936" i="1"/>
  <c r="AD1936" i="1"/>
  <c r="S4450" i="1"/>
  <c r="AC4450" i="1"/>
  <c r="Y4450" i="1"/>
  <c r="U4450" i="1"/>
  <c r="AB4450" i="1"/>
  <c r="X4450" i="1"/>
  <c r="T4450" i="1"/>
  <c r="AE4450" i="1"/>
  <c r="AA4450" i="1"/>
  <c r="W4450" i="1"/>
  <c r="AD4450" i="1"/>
  <c r="Z4450" i="1"/>
  <c r="V4450" i="1"/>
  <c r="B3952" i="1"/>
  <c r="S1948" i="1"/>
  <c r="W1948" i="1"/>
  <c r="AA1948" i="1"/>
  <c r="AE1948" i="1"/>
  <c r="T1948" i="1"/>
  <c r="X1948" i="1"/>
  <c r="AB1948" i="1"/>
  <c r="U1948" i="1"/>
  <c r="Y1948" i="1"/>
  <c r="AC1948" i="1"/>
  <c r="V1948" i="1"/>
  <c r="Z1948" i="1"/>
  <c r="AD1948" i="1"/>
  <c r="S4462" i="1"/>
  <c r="AC4462" i="1"/>
  <c r="Y4462" i="1"/>
  <c r="U4462" i="1"/>
  <c r="AB4462" i="1"/>
  <c r="X4462" i="1"/>
  <c r="T4462" i="1"/>
  <c r="AE4462" i="1"/>
  <c r="AA4462" i="1"/>
  <c r="W4462" i="1"/>
  <c r="AD4462" i="1"/>
  <c r="Z4462" i="1"/>
  <c r="V4462" i="1"/>
  <c r="S4466" i="1"/>
  <c r="AC4466" i="1"/>
  <c r="Y4466" i="1"/>
  <c r="U4466" i="1"/>
  <c r="AB4466" i="1"/>
  <c r="X4466" i="1"/>
  <c r="T4466" i="1"/>
  <c r="AE4466" i="1"/>
  <c r="AA4466" i="1"/>
  <c r="W4466" i="1"/>
  <c r="AD4466" i="1"/>
  <c r="Z4466" i="1"/>
  <c r="V4466" i="1"/>
  <c r="S4470" i="1"/>
  <c r="AD4470" i="1"/>
  <c r="AC4470" i="1"/>
  <c r="Y4470" i="1"/>
  <c r="U4470" i="1"/>
  <c r="AB4470" i="1"/>
  <c r="X4470" i="1"/>
  <c r="T4470" i="1"/>
  <c r="AA4470" i="1"/>
  <c r="W4470" i="1"/>
  <c r="AE4470" i="1"/>
  <c r="Z4470" i="1"/>
  <c r="V4470" i="1"/>
  <c r="S4474" i="1"/>
  <c r="AD4474" i="1"/>
  <c r="Z4474" i="1"/>
  <c r="V4474" i="1"/>
  <c r="AC4474" i="1"/>
  <c r="X4474" i="1"/>
  <c r="AB4474" i="1"/>
  <c r="W4474" i="1"/>
  <c r="AA4474" i="1"/>
  <c r="U4474" i="1"/>
  <c r="AE4474" i="1"/>
  <c r="Y4474" i="1"/>
  <c r="T4474" i="1"/>
  <c r="S4478" i="1"/>
  <c r="AD4478" i="1"/>
  <c r="Z4478" i="1"/>
  <c r="V4478" i="1"/>
  <c r="AC4478" i="1"/>
  <c r="X4478" i="1"/>
  <c r="AB4478" i="1"/>
  <c r="W4478" i="1"/>
  <c r="AA4478" i="1"/>
  <c r="U4478" i="1"/>
  <c r="AE4478" i="1"/>
  <c r="Y4478" i="1"/>
  <c r="T4478" i="1"/>
  <c r="S4482" i="1"/>
  <c r="AD4482" i="1"/>
  <c r="Z4482" i="1"/>
  <c r="V4482" i="1"/>
  <c r="AC4482" i="1"/>
  <c r="X4482" i="1"/>
  <c r="AB4482" i="1"/>
  <c r="W4482" i="1"/>
  <c r="AA4482" i="1"/>
  <c r="U4482" i="1"/>
  <c r="AE4482" i="1"/>
  <c r="Y4482" i="1"/>
  <c r="T4482" i="1"/>
  <c r="S4486" i="1"/>
  <c r="AD4486" i="1"/>
  <c r="Z4486" i="1"/>
  <c r="V4486" i="1"/>
  <c r="AC4486" i="1"/>
  <c r="Y4486" i="1"/>
  <c r="U4486" i="1"/>
  <c r="AB4486" i="1"/>
  <c r="T4486" i="1"/>
  <c r="AA4486" i="1"/>
  <c r="X4486" i="1"/>
  <c r="AE4486" i="1"/>
  <c r="W4486" i="1"/>
  <c r="S4490" i="1"/>
  <c r="AD4490" i="1"/>
  <c r="Z4490" i="1"/>
  <c r="V4490" i="1"/>
  <c r="AC4490" i="1"/>
  <c r="Y4490" i="1"/>
  <c r="U4490" i="1"/>
  <c r="AB4490" i="1"/>
  <c r="T4490" i="1"/>
  <c r="AA4490" i="1"/>
  <c r="X4490" i="1"/>
  <c r="AE4490" i="1"/>
  <c r="W4490" i="1"/>
  <c r="S4494" i="1"/>
  <c r="AD4494" i="1"/>
  <c r="Z4494" i="1"/>
  <c r="V4494" i="1"/>
  <c r="AC4494" i="1"/>
  <c r="Y4494" i="1"/>
  <c r="U4494" i="1"/>
  <c r="AB4494" i="1"/>
  <c r="T4494" i="1"/>
  <c r="AA4494" i="1"/>
  <c r="X4494" i="1"/>
  <c r="AE4494" i="1"/>
  <c r="W4494" i="1"/>
  <c r="S4498" i="1"/>
  <c r="AD4498" i="1"/>
  <c r="Z4498" i="1"/>
  <c r="V4498" i="1"/>
  <c r="AC4498" i="1"/>
  <c r="Y4498" i="1"/>
  <c r="U4498" i="1"/>
  <c r="AB4498" i="1"/>
  <c r="T4498" i="1"/>
  <c r="AA4498" i="1"/>
  <c r="X4498" i="1"/>
  <c r="AE4498" i="1"/>
  <c r="W4498" i="1"/>
  <c r="S4502" i="1"/>
  <c r="AD4502" i="1"/>
  <c r="Z4502" i="1"/>
  <c r="V4502" i="1"/>
  <c r="AC4502" i="1"/>
  <c r="Y4502" i="1"/>
  <c r="U4502" i="1"/>
  <c r="AB4502" i="1"/>
  <c r="T4502" i="1"/>
  <c r="AA4502" i="1"/>
  <c r="X4502" i="1"/>
  <c r="AE4502" i="1"/>
  <c r="W4502" i="1"/>
  <c r="S4506" i="1"/>
  <c r="AD4506" i="1"/>
  <c r="Z4506" i="1"/>
  <c r="V4506" i="1"/>
  <c r="AC4506" i="1"/>
  <c r="Y4506" i="1"/>
  <c r="U4506" i="1"/>
  <c r="AB4506" i="1"/>
  <c r="T4506" i="1"/>
  <c r="AA4506" i="1"/>
  <c r="X4506" i="1"/>
  <c r="AE4506" i="1"/>
  <c r="W4506" i="1"/>
  <c r="S4510" i="1"/>
  <c r="AD4510" i="1"/>
  <c r="Z4510" i="1"/>
  <c r="V4510" i="1"/>
  <c r="AC4510" i="1"/>
  <c r="Y4510" i="1"/>
  <c r="U4510" i="1"/>
  <c r="AB4510" i="1"/>
  <c r="T4510" i="1"/>
  <c r="AA4510" i="1"/>
  <c r="X4510" i="1"/>
  <c r="AE4510" i="1"/>
  <c r="W4510" i="1"/>
  <c r="S2004" i="1"/>
  <c r="W2004" i="1"/>
  <c r="AA2004" i="1"/>
  <c r="AE2004" i="1"/>
  <c r="T2004" i="1"/>
  <c r="X2004" i="1"/>
  <c r="AB2004" i="1"/>
  <c r="U2004" i="1"/>
  <c r="Y2004" i="1"/>
  <c r="AC2004" i="1"/>
  <c r="V2004" i="1"/>
  <c r="Z2004" i="1"/>
  <c r="AD2004" i="1"/>
  <c r="B2510" i="1"/>
  <c r="P2510" i="1" s="1"/>
  <c r="R484" i="15" s="1"/>
  <c r="B2514" i="1"/>
  <c r="B2518" i="1"/>
  <c r="S4530" i="1"/>
  <c r="AD4530" i="1"/>
  <c r="Z4530" i="1"/>
  <c r="V4530" i="1"/>
  <c r="AC4530" i="1"/>
  <c r="Y4530" i="1"/>
  <c r="U4530" i="1"/>
  <c r="AB4530" i="1"/>
  <c r="T4530" i="1"/>
  <c r="AA4530" i="1"/>
  <c r="X4530" i="1"/>
  <c r="AE4530" i="1"/>
  <c r="W4530" i="1"/>
  <c r="B3526" i="1"/>
  <c r="B3028" i="1"/>
  <c r="S4538" i="1"/>
  <c r="AD4538" i="1"/>
  <c r="Z4538" i="1"/>
  <c r="V4538" i="1"/>
  <c r="AC4538" i="1"/>
  <c r="Y4538" i="1"/>
  <c r="U4538" i="1"/>
  <c r="AB4538" i="1"/>
  <c r="T4538" i="1"/>
  <c r="AA4538" i="1"/>
  <c r="X4538" i="1"/>
  <c r="AE4538" i="1"/>
  <c r="W4538" i="1"/>
  <c r="B3534" i="1"/>
  <c r="B4006" i="1"/>
  <c r="B3913" i="1"/>
  <c r="B3818" i="1"/>
  <c r="B3725" i="1"/>
  <c r="S3639" i="1"/>
  <c r="AE3639" i="1"/>
  <c r="AD3639" i="1"/>
  <c r="AC3639" i="1"/>
  <c r="Y3639" i="1"/>
  <c r="AB3639" i="1"/>
  <c r="AA3639" i="1"/>
  <c r="V3639" i="1"/>
  <c r="Z3639" i="1"/>
  <c r="U3639" i="1"/>
  <c r="X3639" i="1"/>
  <c r="T3639" i="1"/>
  <c r="W3639" i="1"/>
  <c r="B3577" i="1"/>
  <c r="B3448" i="1"/>
  <c r="P3448" i="1" s="1"/>
  <c r="R418" i="17" s="1"/>
  <c r="S3305" i="1"/>
  <c r="AD3305" i="1"/>
  <c r="Z3305" i="1"/>
  <c r="V3305" i="1"/>
  <c r="AC3305" i="1"/>
  <c r="Y3305" i="1"/>
  <c r="U3305" i="1"/>
  <c r="AB3305" i="1"/>
  <c r="X3305" i="1"/>
  <c r="T3305" i="1"/>
  <c r="AE3305" i="1"/>
  <c r="AA3305" i="1"/>
  <c r="W3305" i="1"/>
  <c r="B3240" i="1"/>
  <c r="P3240" i="1" s="1"/>
  <c r="R210" i="17" s="1"/>
  <c r="B3191" i="1"/>
  <c r="S3141" i="1"/>
  <c r="AE3141" i="1"/>
  <c r="AA3141" i="1"/>
  <c r="W3141" i="1"/>
  <c r="AD3141" i="1"/>
  <c r="Z3141" i="1"/>
  <c r="V3141" i="1"/>
  <c r="AC3141" i="1"/>
  <c r="Y3141" i="1"/>
  <c r="U3141" i="1"/>
  <c r="AB3141" i="1"/>
  <c r="X3141" i="1"/>
  <c r="T3141" i="1"/>
  <c r="B3071" i="1"/>
  <c r="B2970" i="1"/>
  <c r="B2806" i="1"/>
  <c r="B2528" i="1"/>
  <c r="B2192" i="1"/>
  <c r="B2128" i="1"/>
  <c r="B2056" i="1"/>
  <c r="S1613" i="1"/>
  <c r="U1613" i="1"/>
  <c r="Y1613" i="1"/>
  <c r="AC1613" i="1"/>
  <c r="V1613" i="1"/>
  <c r="Z1613" i="1"/>
  <c r="AD1613" i="1"/>
  <c r="T1613" i="1"/>
  <c r="X1613" i="1"/>
  <c r="AB1613" i="1"/>
  <c r="W1613" i="1"/>
  <c r="AA1613" i="1"/>
  <c r="AE1613" i="1"/>
  <c r="S1677" i="1"/>
  <c r="U1677" i="1"/>
  <c r="Y1677" i="1"/>
  <c r="AC1677" i="1"/>
  <c r="V1677" i="1"/>
  <c r="Z1677" i="1"/>
  <c r="AD1677" i="1"/>
  <c r="T1677" i="1"/>
  <c r="X1677" i="1"/>
  <c r="AB1677" i="1"/>
  <c r="W1677" i="1"/>
  <c r="AA1677" i="1"/>
  <c r="AE1677" i="1"/>
  <c r="S1765" i="1"/>
  <c r="W1765" i="1"/>
  <c r="AA1765" i="1"/>
  <c r="AE1765" i="1"/>
  <c r="T1765" i="1"/>
  <c r="X1765" i="1"/>
  <c r="AB1765" i="1"/>
  <c r="U1765" i="1"/>
  <c r="Y1765" i="1"/>
  <c r="AC1765" i="1"/>
  <c r="V1765" i="1"/>
  <c r="Z1765" i="1"/>
  <c r="AD1765" i="1"/>
  <c r="S1829" i="1"/>
  <c r="W1829" i="1"/>
  <c r="AA1829" i="1"/>
  <c r="AE1829" i="1"/>
  <c r="T1829" i="1"/>
  <c r="X1829" i="1"/>
  <c r="AB1829" i="1"/>
  <c r="U1829" i="1"/>
  <c r="Y1829" i="1"/>
  <c r="AC1829" i="1"/>
  <c r="V1829" i="1"/>
  <c r="Z1829" i="1"/>
  <c r="AD1829" i="1"/>
  <c r="S1885" i="1"/>
  <c r="W1885" i="1"/>
  <c r="AA1885" i="1"/>
  <c r="AE1885" i="1"/>
  <c r="T1885" i="1"/>
  <c r="X1885" i="1"/>
  <c r="AB1885" i="1"/>
  <c r="U1885" i="1"/>
  <c r="Y1885" i="1"/>
  <c r="AC1885" i="1"/>
  <c r="V1885" i="1"/>
  <c r="Z1885" i="1"/>
  <c r="AD1885" i="1"/>
  <c r="S1949" i="1"/>
  <c r="W1949" i="1"/>
  <c r="AA1949" i="1"/>
  <c r="AE1949" i="1"/>
  <c r="T1949" i="1"/>
  <c r="X1949" i="1"/>
  <c r="AB1949" i="1"/>
  <c r="U1949" i="1"/>
  <c r="Y1949" i="1"/>
  <c r="AC1949" i="1"/>
  <c r="V1949" i="1"/>
  <c r="Z1949" i="1"/>
  <c r="AD1949" i="1"/>
  <c r="S2021" i="1"/>
  <c r="W2021" i="1"/>
  <c r="AA2021" i="1"/>
  <c r="AE2021" i="1"/>
  <c r="T2021" i="1"/>
  <c r="X2021" i="1"/>
  <c r="AB2021" i="1"/>
  <c r="U2021" i="1"/>
  <c r="Y2021" i="1"/>
  <c r="AC2021" i="1"/>
  <c r="V2021" i="1"/>
  <c r="Z2021" i="1"/>
  <c r="AD2021" i="1"/>
  <c r="S4143" i="1"/>
  <c r="AD4143" i="1"/>
  <c r="Z4143" i="1"/>
  <c r="V4143" i="1"/>
  <c r="AC4143" i="1"/>
  <c r="Y4143" i="1"/>
  <c r="U4143" i="1"/>
  <c r="AB4143" i="1"/>
  <c r="X4143" i="1"/>
  <c r="T4143" i="1"/>
  <c r="AE4143" i="1"/>
  <c r="AA4143" i="1"/>
  <c r="W4143" i="1"/>
  <c r="S4199" i="1"/>
  <c r="AD4199" i="1"/>
  <c r="Z4199" i="1"/>
  <c r="V4199" i="1"/>
  <c r="AC4199" i="1"/>
  <c r="Y4199" i="1"/>
  <c r="U4199" i="1"/>
  <c r="AB4199" i="1"/>
  <c r="X4199" i="1"/>
  <c r="T4199" i="1"/>
  <c r="AE4199" i="1"/>
  <c r="AA4199" i="1"/>
  <c r="W4199" i="1"/>
  <c r="S4303" i="1"/>
  <c r="AB4303" i="1"/>
  <c r="X4303" i="1"/>
  <c r="T4303" i="1"/>
  <c r="AE4303" i="1"/>
  <c r="AA4303" i="1"/>
  <c r="W4303" i="1"/>
  <c r="AD4303" i="1"/>
  <c r="Z4303" i="1"/>
  <c r="V4303" i="1"/>
  <c r="AC4303" i="1"/>
  <c r="Y4303" i="1"/>
  <c r="U4303" i="1"/>
  <c r="S4407" i="1"/>
  <c r="AC4407" i="1"/>
  <c r="Y4407" i="1"/>
  <c r="U4407" i="1"/>
  <c r="AB4407" i="1"/>
  <c r="X4407" i="1"/>
  <c r="T4407" i="1"/>
  <c r="AE4407" i="1"/>
  <c r="AA4407" i="1"/>
  <c r="W4407" i="1"/>
  <c r="AD4407" i="1"/>
  <c r="Z4407" i="1"/>
  <c r="V4407" i="1"/>
  <c r="S4511" i="1"/>
  <c r="AD4511" i="1"/>
  <c r="Z4511" i="1"/>
  <c r="V4511" i="1"/>
  <c r="AC4511" i="1"/>
  <c r="Y4511" i="1"/>
  <c r="U4511" i="1"/>
  <c r="X4511" i="1"/>
  <c r="AE4511" i="1"/>
  <c r="W4511" i="1"/>
  <c r="AB4511" i="1"/>
  <c r="T4511" i="1"/>
  <c r="AA4511" i="1"/>
  <c r="S3701" i="1"/>
  <c r="AE3701" i="1"/>
  <c r="AA3701" i="1"/>
  <c r="W3701" i="1"/>
  <c r="AD3701" i="1"/>
  <c r="Z3701" i="1"/>
  <c r="V3701" i="1"/>
  <c r="AC3701" i="1"/>
  <c r="Y3701" i="1"/>
  <c r="U3701" i="1"/>
  <c r="AB3701" i="1"/>
  <c r="X3701" i="1"/>
  <c r="T3701" i="1"/>
  <c r="S3747" i="1"/>
  <c r="AE3747" i="1"/>
  <c r="AA3747" i="1"/>
  <c r="W3747" i="1"/>
  <c r="AD3747" i="1"/>
  <c r="Z3747" i="1"/>
  <c r="V3747" i="1"/>
  <c r="AC3747" i="1"/>
  <c r="Y3747" i="1"/>
  <c r="U3747" i="1"/>
  <c r="AB3747" i="1"/>
  <c r="X3747" i="1"/>
  <c r="T3747" i="1"/>
  <c r="S3126" i="1"/>
  <c r="AE3126" i="1"/>
  <c r="AA3126" i="1"/>
  <c r="W3126" i="1"/>
  <c r="AD3126" i="1"/>
  <c r="Z3126" i="1"/>
  <c r="V3126" i="1"/>
  <c r="AC3126" i="1"/>
  <c r="Y3126" i="1"/>
  <c r="U3126" i="1"/>
  <c r="AB3126" i="1"/>
  <c r="X3126" i="1"/>
  <c r="T3126" i="1"/>
  <c r="B3629" i="1"/>
  <c r="B3637" i="1"/>
  <c r="B3645" i="1"/>
  <c r="B3653" i="1"/>
  <c r="B2705" i="1"/>
  <c r="B2713" i="1"/>
  <c r="B2745" i="1"/>
  <c r="B3753" i="1"/>
  <c r="B2757" i="1"/>
  <c r="B2777" i="1"/>
  <c r="B2785" i="1"/>
  <c r="B2893" i="1"/>
  <c r="B2917" i="1"/>
  <c r="B3423" i="1"/>
  <c r="P3423" i="1" s="1"/>
  <c r="R393" i="17" s="1"/>
  <c r="B2929" i="1"/>
  <c r="B2435" i="1"/>
  <c r="B3965" i="1"/>
  <c r="B2483" i="1"/>
  <c r="B3527" i="1"/>
  <c r="B3072" i="1"/>
  <c r="B3080" i="1"/>
  <c r="B3128" i="1"/>
  <c r="B3160" i="1"/>
  <c r="B2722" i="1"/>
  <c r="P2722" i="1" s="1"/>
  <c r="R194" i="16" s="1"/>
  <c r="B2738" i="1"/>
  <c r="B3758" i="1"/>
  <c r="B3264" i="1"/>
  <c r="B3826" i="1"/>
  <c r="P3826" i="1" s="1"/>
  <c r="R294" i="18" s="1"/>
  <c r="B2324" i="1"/>
  <c r="B2328" i="1"/>
  <c r="P2328" i="1" s="1"/>
  <c r="R302" i="15" s="1"/>
  <c r="B3850" i="1"/>
  <c r="B3400" i="1"/>
  <c r="B3914" i="1"/>
  <c r="P3914" i="1" s="1"/>
  <c r="R382" i="18" s="1"/>
  <c r="B2922" i="1"/>
  <c r="B2440" i="1"/>
  <c r="B2456" i="1"/>
  <c r="P2456" i="1" s="1"/>
  <c r="R430" i="15" s="1"/>
  <c r="B2472" i="1"/>
  <c r="P2472" i="1" s="1"/>
  <c r="R446" i="15" s="1"/>
  <c r="B2480" i="1"/>
  <c r="B3010" i="1"/>
  <c r="B2761" i="1"/>
  <c r="B3416" i="1"/>
  <c r="B3982" i="1"/>
  <c r="P3982" i="1" s="1"/>
  <c r="R450" i="18" s="1"/>
  <c r="B3950" i="1"/>
  <c r="S3685" i="1"/>
  <c r="AE3685" i="1"/>
  <c r="AA3685" i="1"/>
  <c r="W3685" i="1"/>
  <c r="AD3685" i="1"/>
  <c r="Z3685" i="1"/>
  <c r="V3685" i="1"/>
  <c r="AC3685" i="1"/>
  <c r="Y3685" i="1"/>
  <c r="U3685" i="1"/>
  <c r="AB3685" i="1"/>
  <c r="X3685" i="1"/>
  <c r="T3685" i="1"/>
  <c r="S3599" i="1"/>
  <c r="AD3599" i="1"/>
  <c r="Z3599" i="1"/>
  <c r="V3599" i="1"/>
  <c r="AC3599" i="1"/>
  <c r="Y3599" i="1"/>
  <c r="U3599" i="1"/>
  <c r="AB3599" i="1"/>
  <c r="X3599" i="1"/>
  <c r="T3599" i="1"/>
  <c r="AE3599" i="1"/>
  <c r="AA3599" i="1"/>
  <c r="W3599" i="1"/>
  <c r="S3576" i="1"/>
  <c r="AD3576" i="1"/>
  <c r="Z3576" i="1"/>
  <c r="V3576" i="1"/>
  <c r="AC3576" i="1"/>
  <c r="Y3576" i="1"/>
  <c r="U3576" i="1"/>
  <c r="AB3576" i="1"/>
  <c r="X3576" i="1"/>
  <c r="T3576" i="1"/>
  <c r="AE3576" i="1"/>
  <c r="AA3576" i="1"/>
  <c r="W3576" i="1"/>
  <c r="B3528" i="1"/>
  <c r="S3319" i="1"/>
  <c r="AD3319" i="1"/>
  <c r="Z3319" i="1"/>
  <c r="V3319" i="1"/>
  <c r="AC3319" i="1"/>
  <c r="Y3319" i="1"/>
  <c r="U3319" i="1"/>
  <c r="AB3319" i="1"/>
  <c r="X3319" i="1"/>
  <c r="T3319" i="1"/>
  <c r="AE3319" i="1"/>
  <c r="AA3319" i="1"/>
  <c r="W3319" i="1"/>
  <c r="S3282" i="1"/>
  <c r="AD3282" i="1"/>
  <c r="Z3282" i="1"/>
  <c r="V3282" i="1"/>
  <c r="AC3282" i="1"/>
  <c r="Y3282" i="1"/>
  <c r="U3282" i="1"/>
  <c r="AB3282" i="1"/>
  <c r="X3282" i="1"/>
  <c r="T3282" i="1"/>
  <c r="AE3282" i="1"/>
  <c r="AA3282" i="1"/>
  <c r="W3282" i="1"/>
  <c r="S3183" i="1"/>
  <c r="AD3183" i="1"/>
  <c r="Z3183" i="1"/>
  <c r="V3183" i="1"/>
  <c r="AC3183" i="1"/>
  <c r="Y3183" i="1"/>
  <c r="U3183" i="1"/>
  <c r="AB3183" i="1"/>
  <c r="X3183" i="1"/>
  <c r="T3183" i="1"/>
  <c r="AE3183" i="1"/>
  <c r="AA3183" i="1"/>
  <c r="W3183" i="1"/>
  <c r="S3105" i="1"/>
  <c r="AE3105" i="1"/>
  <c r="AA3105" i="1"/>
  <c r="W3105" i="1"/>
  <c r="AD3105" i="1"/>
  <c r="Z3105" i="1"/>
  <c r="V3105" i="1"/>
  <c r="AC3105" i="1"/>
  <c r="Y3105" i="1"/>
  <c r="U3105" i="1"/>
  <c r="AB3105" i="1"/>
  <c r="X3105" i="1"/>
  <c r="T3105" i="1"/>
  <c r="AC3091" i="1"/>
  <c r="U3091" i="1"/>
  <c r="B3030" i="1"/>
  <c r="B2946" i="1"/>
  <c r="P2946" i="1" s="1"/>
  <c r="R418" i="16" s="1"/>
  <c r="B2650" i="1"/>
  <c r="B2582" i="1"/>
  <c r="B2512" i="1"/>
  <c r="B2364" i="1"/>
  <c r="B1534" i="1"/>
  <c r="S1606" i="1"/>
  <c r="U1606" i="1"/>
  <c r="Y1606" i="1"/>
  <c r="AC1606" i="1"/>
  <c r="V1606" i="1"/>
  <c r="Z1606" i="1"/>
  <c r="AD1606" i="1"/>
  <c r="T1606" i="1"/>
  <c r="X1606" i="1"/>
  <c r="AB1606" i="1"/>
  <c r="AA1606" i="1"/>
  <c r="AE1606" i="1"/>
  <c r="W1606" i="1"/>
  <c r="S1638" i="1"/>
  <c r="U1638" i="1"/>
  <c r="Y1638" i="1"/>
  <c r="AC1638" i="1"/>
  <c r="V1638" i="1"/>
  <c r="Z1638" i="1"/>
  <c r="AD1638" i="1"/>
  <c r="T1638" i="1"/>
  <c r="X1638" i="1"/>
  <c r="AB1638" i="1"/>
  <c r="AA1638" i="1"/>
  <c r="AE1638" i="1"/>
  <c r="W1638" i="1"/>
  <c r="S1670" i="1"/>
  <c r="U1670" i="1"/>
  <c r="Y1670" i="1"/>
  <c r="AC1670" i="1"/>
  <c r="V1670" i="1"/>
  <c r="Z1670" i="1"/>
  <c r="AD1670" i="1"/>
  <c r="T1670" i="1"/>
  <c r="X1670" i="1"/>
  <c r="AB1670" i="1"/>
  <c r="AA1670" i="1"/>
  <c r="AE1670" i="1"/>
  <c r="W1670" i="1"/>
  <c r="S1702" i="1"/>
  <c r="U1702" i="1"/>
  <c r="Y1702" i="1"/>
  <c r="AC1702" i="1"/>
  <c r="V1702" i="1"/>
  <c r="Z1702" i="1"/>
  <c r="AD1702" i="1"/>
  <c r="T1702" i="1"/>
  <c r="X1702" i="1"/>
  <c r="AB1702" i="1"/>
  <c r="AA1702" i="1"/>
  <c r="AE1702" i="1"/>
  <c r="W1702" i="1"/>
  <c r="S1774" i="1"/>
  <c r="W1774" i="1"/>
  <c r="AA1774" i="1"/>
  <c r="AE1774" i="1"/>
  <c r="T1774" i="1"/>
  <c r="X1774" i="1"/>
  <c r="AB1774" i="1"/>
  <c r="U1774" i="1"/>
  <c r="Y1774" i="1"/>
  <c r="AC1774" i="1"/>
  <c r="V1774" i="1"/>
  <c r="Z1774" i="1"/>
  <c r="AD1774" i="1"/>
  <c r="S1806" i="1"/>
  <c r="W1806" i="1"/>
  <c r="AA1806" i="1"/>
  <c r="AE1806" i="1"/>
  <c r="T1806" i="1"/>
  <c r="X1806" i="1"/>
  <c r="AB1806" i="1"/>
  <c r="U1806" i="1"/>
  <c r="Y1806" i="1"/>
  <c r="AC1806" i="1"/>
  <c r="V1806" i="1"/>
  <c r="Z1806" i="1"/>
  <c r="AD1806" i="1"/>
  <c r="S1846" i="1"/>
  <c r="W1846" i="1"/>
  <c r="AA1846" i="1"/>
  <c r="AE1846" i="1"/>
  <c r="T1846" i="1"/>
  <c r="X1846" i="1"/>
  <c r="AB1846" i="1"/>
  <c r="U1846" i="1"/>
  <c r="Y1846" i="1"/>
  <c r="AC1846" i="1"/>
  <c r="V1846" i="1"/>
  <c r="Z1846" i="1"/>
  <c r="AD1846" i="1"/>
  <c r="S1878" i="1"/>
  <c r="W1878" i="1"/>
  <c r="AA1878" i="1"/>
  <c r="AE1878" i="1"/>
  <c r="T1878" i="1"/>
  <c r="X1878" i="1"/>
  <c r="AB1878" i="1"/>
  <c r="U1878" i="1"/>
  <c r="Y1878" i="1"/>
  <c r="AC1878" i="1"/>
  <c r="V1878" i="1"/>
  <c r="Z1878" i="1"/>
  <c r="AD1878" i="1"/>
  <c r="S1926" i="1"/>
  <c r="W1926" i="1"/>
  <c r="AA1926" i="1"/>
  <c r="AE1926" i="1"/>
  <c r="T1926" i="1"/>
  <c r="X1926" i="1"/>
  <c r="AB1926" i="1"/>
  <c r="U1926" i="1"/>
  <c r="Y1926" i="1"/>
  <c r="AC1926" i="1"/>
  <c r="V1926" i="1"/>
  <c r="Z1926" i="1"/>
  <c r="AD1926" i="1"/>
  <c r="S1958" i="1"/>
  <c r="W1958" i="1"/>
  <c r="AA1958" i="1"/>
  <c r="AE1958" i="1"/>
  <c r="T1958" i="1"/>
  <c r="X1958" i="1"/>
  <c r="AB1958" i="1"/>
  <c r="U1958" i="1"/>
  <c r="Y1958" i="1"/>
  <c r="AC1958" i="1"/>
  <c r="V1958" i="1"/>
  <c r="Z1958" i="1"/>
  <c r="AD1958" i="1"/>
  <c r="S1990" i="1"/>
  <c r="W1990" i="1"/>
  <c r="AA1990" i="1"/>
  <c r="AE1990" i="1"/>
  <c r="T1990" i="1"/>
  <c r="X1990" i="1"/>
  <c r="AB1990" i="1"/>
  <c r="U1990" i="1"/>
  <c r="Y1990" i="1"/>
  <c r="AC1990" i="1"/>
  <c r="V1990" i="1"/>
  <c r="Z1990" i="1"/>
  <c r="AD1990" i="1"/>
  <c r="S4048" i="1"/>
  <c r="AD4048" i="1"/>
  <c r="Z4048" i="1"/>
  <c r="V4048" i="1"/>
  <c r="AC4048" i="1"/>
  <c r="Y4048" i="1"/>
  <c r="U4048" i="1"/>
  <c r="AB4048" i="1"/>
  <c r="X4048" i="1"/>
  <c r="T4048" i="1"/>
  <c r="AE4048" i="1"/>
  <c r="AA4048" i="1"/>
  <c r="W4048" i="1"/>
  <c r="S4080" i="1"/>
  <c r="AD4080" i="1"/>
  <c r="Z4080" i="1"/>
  <c r="V4080" i="1"/>
  <c r="AC4080" i="1"/>
  <c r="Y4080" i="1"/>
  <c r="U4080" i="1"/>
  <c r="AB4080" i="1"/>
  <c r="X4080" i="1"/>
  <c r="T4080" i="1"/>
  <c r="AE4080" i="1"/>
  <c r="AA4080" i="1"/>
  <c r="W4080" i="1"/>
  <c r="S4112" i="1"/>
  <c r="AD4112" i="1"/>
  <c r="Z4112" i="1"/>
  <c r="V4112" i="1"/>
  <c r="AC4112" i="1"/>
  <c r="Y4112" i="1"/>
  <c r="U4112" i="1"/>
  <c r="AB4112" i="1"/>
  <c r="X4112" i="1"/>
  <c r="T4112" i="1"/>
  <c r="AE4112" i="1"/>
  <c r="AA4112" i="1"/>
  <c r="W4112" i="1"/>
  <c r="S4152" i="1"/>
  <c r="AD4152" i="1"/>
  <c r="Z4152" i="1"/>
  <c r="V4152" i="1"/>
  <c r="AC4152" i="1"/>
  <c r="Y4152" i="1"/>
  <c r="U4152" i="1"/>
  <c r="AB4152" i="1"/>
  <c r="X4152" i="1"/>
  <c r="T4152" i="1"/>
  <c r="AE4152" i="1"/>
  <c r="AA4152" i="1"/>
  <c r="W4152" i="1"/>
  <c r="S4184" i="1"/>
  <c r="AD4184" i="1"/>
  <c r="Z4184" i="1"/>
  <c r="V4184" i="1"/>
  <c r="AC4184" i="1"/>
  <c r="Y4184" i="1"/>
  <c r="U4184" i="1"/>
  <c r="AB4184" i="1"/>
  <c r="X4184" i="1"/>
  <c r="T4184" i="1"/>
  <c r="AE4184" i="1"/>
  <c r="AA4184" i="1"/>
  <c r="W4184" i="1"/>
  <c r="S4232" i="1"/>
  <c r="AB4232" i="1"/>
  <c r="X4232" i="1"/>
  <c r="T4232" i="1"/>
  <c r="AE4232" i="1"/>
  <c r="AA4232" i="1"/>
  <c r="W4232" i="1"/>
  <c r="AD4232" i="1"/>
  <c r="Z4232" i="1"/>
  <c r="V4232" i="1"/>
  <c r="AC4232" i="1"/>
  <c r="Y4232" i="1"/>
  <c r="U4232" i="1"/>
  <c r="S4264" i="1"/>
  <c r="AB4264" i="1"/>
  <c r="X4264" i="1"/>
  <c r="T4264" i="1"/>
  <c r="AE4264" i="1"/>
  <c r="AA4264" i="1"/>
  <c r="W4264" i="1"/>
  <c r="AD4264" i="1"/>
  <c r="Z4264" i="1"/>
  <c r="V4264" i="1"/>
  <c r="AC4264" i="1"/>
  <c r="Y4264" i="1"/>
  <c r="U4264" i="1"/>
  <c r="S4296" i="1"/>
  <c r="AB4296" i="1"/>
  <c r="X4296" i="1"/>
  <c r="T4296" i="1"/>
  <c r="AE4296" i="1"/>
  <c r="AA4296" i="1"/>
  <c r="W4296" i="1"/>
  <c r="AD4296" i="1"/>
  <c r="Z4296" i="1"/>
  <c r="V4296" i="1"/>
  <c r="AC4296" i="1"/>
  <c r="Y4296" i="1"/>
  <c r="U4296" i="1"/>
  <c r="S4376" i="1"/>
  <c r="AC4376" i="1"/>
  <c r="Y4376" i="1"/>
  <c r="U4376" i="1"/>
  <c r="AB4376" i="1"/>
  <c r="X4376" i="1"/>
  <c r="T4376" i="1"/>
  <c r="AE4376" i="1"/>
  <c r="AA4376" i="1"/>
  <c r="W4376" i="1"/>
  <c r="AD4376" i="1"/>
  <c r="Z4376" i="1"/>
  <c r="V4376" i="1"/>
  <c r="S4424" i="1"/>
  <c r="AC4424" i="1"/>
  <c r="Y4424" i="1"/>
  <c r="U4424" i="1"/>
  <c r="AB4424" i="1"/>
  <c r="X4424" i="1"/>
  <c r="T4424" i="1"/>
  <c r="AE4424" i="1"/>
  <c r="AA4424" i="1"/>
  <c r="W4424" i="1"/>
  <c r="AD4424" i="1"/>
  <c r="Z4424" i="1"/>
  <c r="V4424" i="1"/>
  <c r="S4488" i="1"/>
  <c r="AD4488" i="1"/>
  <c r="Z4488" i="1"/>
  <c r="V4488" i="1"/>
  <c r="AC4488" i="1"/>
  <c r="Y4488" i="1"/>
  <c r="U4488" i="1"/>
  <c r="AB4488" i="1"/>
  <c r="T4488" i="1"/>
  <c r="AA4488" i="1"/>
  <c r="X4488" i="1"/>
  <c r="AE4488" i="1"/>
  <c r="W4488" i="1"/>
  <c r="S4520" i="1"/>
  <c r="AD4520" i="1"/>
  <c r="Z4520" i="1"/>
  <c r="V4520" i="1"/>
  <c r="AC4520" i="1"/>
  <c r="Y4520" i="1"/>
  <c r="U4520" i="1"/>
  <c r="AB4520" i="1"/>
  <c r="T4520" i="1"/>
  <c r="AA4520" i="1"/>
  <c r="X4520" i="1"/>
  <c r="AE4520" i="1"/>
  <c r="W4520" i="1"/>
  <c r="S4022" i="1"/>
  <c r="AD4022" i="1"/>
  <c r="Z4022" i="1"/>
  <c r="V4022" i="1"/>
  <c r="AC4022" i="1"/>
  <c r="Y4022" i="1"/>
  <c r="U4022" i="1"/>
  <c r="AB4022" i="1"/>
  <c r="X4022" i="1"/>
  <c r="T4022" i="1"/>
  <c r="AE4022" i="1"/>
  <c r="AA4022" i="1"/>
  <c r="W4022" i="1"/>
  <c r="B3554" i="1"/>
  <c r="S3056" i="1"/>
  <c r="AE3056" i="1"/>
  <c r="AA3056" i="1"/>
  <c r="W3056" i="1"/>
  <c r="AD3056" i="1"/>
  <c r="Z3056" i="1"/>
  <c r="V3056" i="1"/>
  <c r="AC3056" i="1"/>
  <c r="Y3056" i="1"/>
  <c r="U3056" i="1"/>
  <c r="AB3056" i="1"/>
  <c r="X3056" i="1"/>
  <c r="T3056" i="1"/>
  <c r="S2731" i="1"/>
  <c r="AE2731" i="1"/>
  <c r="AA2731" i="1"/>
  <c r="W2731" i="1"/>
  <c r="AD2731" i="1"/>
  <c r="Z2731" i="1"/>
  <c r="V2731" i="1"/>
  <c r="AC2731" i="1"/>
  <c r="Y2731" i="1"/>
  <c r="U2731" i="1"/>
  <c r="AB2731" i="1"/>
  <c r="X2731" i="1"/>
  <c r="T2731" i="1"/>
  <c r="S2779" i="1"/>
  <c r="AE2779" i="1"/>
  <c r="AA2779" i="1"/>
  <c r="W2779" i="1"/>
  <c r="AD2779" i="1"/>
  <c r="Z2779" i="1"/>
  <c r="V2779" i="1"/>
  <c r="AC2779" i="1"/>
  <c r="Y2779" i="1"/>
  <c r="U2779" i="1"/>
  <c r="AB2779" i="1"/>
  <c r="X2779" i="1"/>
  <c r="T2779" i="1"/>
  <c r="X2345" i="1"/>
  <c r="S2887" i="1"/>
  <c r="AE2887" i="1"/>
  <c r="AA2887" i="1"/>
  <c r="W2887" i="1"/>
  <c r="AD2887" i="1"/>
  <c r="Z2887" i="1"/>
  <c r="V2887" i="1"/>
  <c r="AC2887" i="1"/>
  <c r="Y2887" i="1"/>
  <c r="U2887" i="1"/>
  <c r="AB2887" i="1"/>
  <c r="X2887" i="1"/>
  <c r="T2887" i="1"/>
  <c r="S2903" i="1"/>
  <c r="AE2903" i="1"/>
  <c r="AA2903" i="1"/>
  <c r="W2903" i="1"/>
  <c r="AD2903" i="1"/>
  <c r="Z2903" i="1"/>
  <c r="V2903" i="1"/>
  <c r="AC2903" i="1"/>
  <c r="Y2903" i="1"/>
  <c r="U2903" i="1"/>
  <c r="AB2903" i="1"/>
  <c r="X2903" i="1"/>
  <c r="T2903" i="1"/>
  <c r="S2927" i="1"/>
  <c r="AE2927" i="1"/>
  <c r="AA2927" i="1"/>
  <c r="W2927" i="1"/>
  <c r="AD2927" i="1"/>
  <c r="Z2927" i="1"/>
  <c r="V2927" i="1"/>
  <c r="AC2927" i="1"/>
  <c r="Y2927" i="1"/>
  <c r="U2927" i="1"/>
  <c r="AB2927" i="1"/>
  <c r="X2927" i="1"/>
  <c r="T2927" i="1"/>
  <c r="S2437" i="1"/>
  <c r="AE2437" i="1"/>
  <c r="AA2437" i="1"/>
  <c r="W2437" i="1"/>
  <c r="AD2437" i="1"/>
  <c r="Z2437" i="1"/>
  <c r="V2437" i="1"/>
  <c r="AC2437" i="1"/>
  <c r="Y2437" i="1"/>
  <c r="U2437" i="1"/>
  <c r="AB2437" i="1"/>
  <c r="X2437" i="1"/>
  <c r="T2437" i="1"/>
  <c r="S3465" i="1"/>
  <c r="AD3465" i="1"/>
  <c r="Z3465" i="1"/>
  <c r="V3465" i="1"/>
  <c r="AC3465" i="1"/>
  <c r="Y3465" i="1"/>
  <c r="U3465" i="1"/>
  <c r="AB3465" i="1"/>
  <c r="X3465" i="1"/>
  <c r="T3465" i="1"/>
  <c r="AE3465" i="1"/>
  <c r="AA3465" i="1"/>
  <c r="W3465" i="1"/>
  <c r="S3657" i="1"/>
  <c r="AE3657" i="1"/>
  <c r="AA3657" i="1"/>
  <c r="W3657" i="1"/>
  <c r="AD3657" i="1"/>
  <c r="Z3657" i="1"/>
  <c r="V3657" i="1"/>
  <c r="AC3657" i="1"/>
  <c r="Y3657" i="1"/>
  <c r="U3657" i="1"/>
  <c r="AB3657" i="1"/>
  <c r="X3657" i="1"/>
  <c r="T3657" i="1"/>
  <c r="S3681" i="1"/>
  <c r="AE3681" i="1"/>
  <c r="AA3681" i="1"/>
  <c r="W3681" i="1"/>
  <c r="AD3681" i="1"/>
  <c r="Z3681" i="1"/>
  <c r="V3681" i="1"/>
  <c r="AC3681" i="1"/>
  <c r="Y3681" i="1"/>
  <c r="U3681" i="1"/>
  <c r="AB3681" i="1"/>
  <c r="X3681" i="1"/>
  <c r="T3681" i="1"/>
  <c r="S3123" i="1"/>
  <c r="AE3123" i="1"/>
  <c r="AA3123" i="1"/>
  <c r="W3123" i="1"/>
  <c r="AD3123" i="1"/>
  <c r="Z3123" i="1"/>
  <c r="V3123" i="1"/>
  <c r="AC3123" i="1"/>
  <c r="Y3123" i="1"/>
  <c r="U3123" i="1"/>
  <c r="AB3123" i="1"/>
  <c r="X3123" i="1"/>
  <c r="T3123" i="1"/>
  <c r="S3805" i="1"/>
  <c r="AE3805" i="1"/>
  <c r="AA3805" i="1"/>
  <c r="W3805" i="1"/>
  <c r="AD3805" i="1"/>
  <c r="Z3805" i="1"/>
  <c r="V3805" i="1"/>
  <c r="AC3805" i="1"/>
  <c r="Y3805" i="1"/>
  <c r="U3805" i="1"/>
  <c r="AB3805" i="1"/>
  <c r="X3805" i="1"/>
  <c r="T3805" i="1"/>
  <c r="S3865" i="1"/>
  <c r="AE3865" i="1"/>
  <c r="AA3865" i="1"/>
  <c r="W3865" i="1"/>
  <c r="AD3865" i="1"/>
  <c r="Z3865" i="1"/>
  <c r="V3865" i="1"/>
  <c r="AC3865" i="1"/>
  <c r="Y3865" i="1"/>
  <c r="U3865" i="1"/>
  <c r="AB3865" i="1"/>
  <c r="X3865" i="1"/>
  <c r="T3865" i="1"/>
  <c r="S3572" i="1"/>
  <c r="AD3572" i="1"/>
  <c r="Z3572" i="1"/>
  <c r="V3572" i="1"/>
  <c r="AC3572" i="1"/>
  <c r="Y3572" i="1"/>
  <c r="U3572" i="1"/>
  <c r="AB3572" i="1"/>
  <c r="X3572" i="1"/>
  <c r="T3572" i="1"/>
  <c r="AE3572" i="1"/>
  <c r="AA3572" i="1"/>
  <c r="W3572" i="1"/>
  <c r="S3604" i="1"/>
  <c r="AD3604" i="1"/>
  <c r="Z3604" i="1"/>
  <c r="V3604" i="1"/>
  <c r="AC3604" i="1"/>
  <c r="Y3604" i="1"/>
  <c r="U3604" i="1"/>
  <c r="AB3604" i="1"/>
  <c r="X3604" i="1"/>
  <c r="T3604" i="1"/>
  <c r="AE3604" i="1"/>
  <c r="AA3604" i="1"/>
  <c r="W3604" i="1"/>
  <c r="S3660" i="1"/>
  <c r="AE3660" i="1"/>
  <c r="AA3660" i="1"/>
  <c r="W3660" i="1"/>
  <c r="AD3660" i="1"/>
  <c r="Z3660" i="1"/>
  <c r="V3660" i="1"/>
  <c r="AC3660" i="1"/>
  <c r="Y3660" i="1"/>
  <c r="U3660" i="1"/>
  <c r="AB3660" i="1"/>
  <c r="X3660" i="1"/>
  <c r="T3660" i="1"/>
  <c r="S3724" i="1"/>
  <c r="AE3724" i="1"/>
  <c r="AA3724" i="1"/>
  <c r="W3724" i="1"/>
  <c r="AD3724" i="1"/>
  <c r="Z3724" i="1"/>
  <c r="V3724" i="1"/>
  <c r="AC3724" i="1"/>
  <c r="Y3724" i="1"/>
  <c r="U3724" i="1"/>
  <c r="AB3724" i="1"/>
  <c r="X3724" i="1"/>
  <c r="T3724" i="1"/>
  <c r="S3788" i="1"/>
  <c r="AE3788" i="1"/>
  <c r="AA3788" i="1"/>
  <c r="W3788" i="1"/>
  <c r="AD3788" i="1"/>
  <c r="Z3788" i="1"/>
  <c r="V3788" i="1"/>
  <c r="AC3788" i="1"/>
  <c r="Y3788" i="1"/>
  <c r="U3788" i="1"/>
  <c r="AB3788" i="1"/>
  <c r="X3788" i="1"/>
  <c r="T3788" i="1"/>
  <c r="S2642" i="1"/>
  <c r="AE2642" i="1"/>
  <c r="AA2642" i="1"/>
  <c r="W2642" i="1"/>
  <c r="AD2642" i="1"/>
  <c r="Z2642" i="1"/>
  <c r="V2642" i="1"/>
  <c r="AC2642" i="1"/>
  <c r="Y2642" i="1"/>
  <c r="U2642" i="1"/>
  <c r="AB2642" i="1"/>
  <c r="X2642" i="1"/>
  <c r="T2642" i="1"/>
  <c r="S2754" i="1"/>
  <c r="AE2754" i="1"/>
  <c r="AA2754" i="1"/>
  <c r="W2754" i="1"/>
  <c r="AD2754" i="1"/>
  <c r="Z2754" i="1"/>
  <c r="V2754" i="1"/>
  <c r="AC2754" i="1"/>
  <c r="Y2754" i="1"/>
  <c r="U2754" i="1"/>
  <c r="AB2754" i="1"/>
  <c r="X2754" i="1"/>
  <c r="T2754" i="1"/>
  <c r="S2214" i="1"/>
  <c r="AD2214" i="1"/>
  <c r="Z2214" i="1"/>
  <c r="V2214" i="1"/>
  <c r="AC2214" i="1"/>
  <c r="Y2214" i="1"/>
  <c r="U2214" i="1"/>
  <c r="AB2214" i="1"/>
  <c r="X2214" i="1"/>
  <c r="T2214" i="1"/>
  <c r="AE2214" i="1"/>
  <c r="AA2214" i="1"/>
  <c r="W2214" i="1"/>
  <c r="S2274" i="1"/>
  <c r="AE2274" i="1"/>
  <c r="AA2274" i="1"/>
  <c r="W2274" i="1"/>
  <c r="AD2274" i="1"/>
  <c r="Z2274" i="1"/>
  <c r="V2274" i="1"/>
  <c r="AC2274" i="1"/>
  <c r="Y2274" i="1"/>
  <c r="U2274" i="1"/>
  <c r="AB2274" i="1"/>
  <c r="X2274" i="1"/>
  <c r="T2274" i="1"/>
  <c r="S2321" i="1"/>
  <c r="AE2321" i="1"/>
  <c r="AA2321" i="1"/>
  <c r="W2321" i="1"/>
  <c r="AD2321" i="1"/>
  <c r="Z2321" i="1"/>
  <c r="V2321" i="1"/>
  <c r="AC2321" i="1"/>
  <c r="Y2321" i="1"/>
  <c r="U2321" i="1"/>
  <c r="AB2321" i="1"/>
  <c r="X2321" i="1"/>
  <c r="T2321" i="1"/>
  <c r="S2380" i="1"/>
  <c r="AE2380" i="1"/>
  <c r="AA2380" i="1"/>
  <c r="W2380" i="1"/>
  <c r="AD2380" i="1"/>
  <c r="Z2380" i="1"/>
  <c r="V2380" i="1"/>
  <c r="AC2380" i="1"/>
  <c r="Y2380" i="1"/>
  <c r="U2380" i="1"/>
  <c r="AB2380" i="1"/>
  <c r="X2380" i="1"/>
  <c r="T2380" i="1"/>
  <c r="S2412" i="1"/>
  <c r="AE2412" i="1"/>
  <c r="AA2412" i="1"/>
  <c r="W2412" i="1"/>
  <c r="AD2412" i="1"/>
  <c r="Z2412" i="1"/>
  <c r="V2412" i="1"/>
  <c r="AC2412" i="1"/>
  <c r="Y2412" i="1"/>
  <c r="U2412" i="1"/>
  <c r="AB2412" i="1"/>
  <c r="X2412" i="1"/>
  <c r="T2412" i="1"/>
  <c r="S2444" i="1"/>
  <c r="AE2444" i="1"/>
  <c r="AA2444" i="1"/>
  <c r="W2444" i="1"/>
  <c r="AD2444" i="1"/>
  <c r="Z2444" i="1"/>
  <c r="V2444" i="1"/>
  <c r="AC2444" i="1"/>
  <c r="Y2444" i="1"/>
  <c r="U2444" i="1"/>
  <c r="AB2444" i="1"/>
  <c r="X2444" i="1"/>
  <c r="T2444" i="1"/>
  <c r="S2476" i="1"/>
  <c r="AE2476" i="1"/>
  <c r="AA2476" i="1"/>
  <c r="W2476" i="1"/>
  <c r="AD2476" i="1"/>
  <c r="Z2476" i="1"/>
  <c r="V2476" i="1"/>
  <c r="AC2476" i="1"/>
  <c r="Y2476" i="1"/>
  <c r="U2476" i="1"/>
  <c r="AB2476" i="1"/>
  <c r="X2476" i="1"/>
  <c r="T2476" i="1"/>
  <c r="S2508" i="1"/>
  <c r="AE2508" i="1"/>
  <c r="AA2508" i="1"/>
  <c r="W2508" i="1"/>
  <c r="AD2508" i="1"/>
  <c r="Z2508" i="1"/>
  <c r="V2508" i="1"/>
  <c r="AC2508" i="1"/>
  <c r="Y2508" i="1"/>
  <c r="U2508" i="1"/>
  <c r="AB2508" i="1"/>
  <c r="X2508" i="1"/>
  <c r="T2508" i="1"/>
  <c r="S3068" i="1"/>
  <c r="AE3068" i="1"/>
  <c r="AA3068" i="1"/>
  <c r="W3068" i="1"/>
  <c r="AD3068" i="1"/>
  <c r="Z3068" i="1"/>
  <c r="V3068" i="1"/>
  <c r="AC3068" i="1"/>
  <c r="Y3068" i="1"/>
  <c r="U3068" i="1"/>
  <c r="AB3068" i="1"/>
  <c r="X3068" i="1"/>
  <c r="T3068" i="1"/>
  <c r="S3100" i="1"/>
  <c r="AE3100" i="1"/>
  <c r="AA3100" i="1"/>
  <c r="W3100" i="1"/>
  <c r="AD3100" i="1"/>
  <c r="Z3100" i="1"/>
  <c r="V3100" i="1"/>
  <c r="AC3100" i="1"/>
  <c r="Y3100" i="1"/>
  <c r="U3100" i="1"/>
  <c r="AB3100" i="1"/>
  <c r="X3100" i="1"/>
  <c r="T3100" i="1"/>
  <c r="S3132" i="1"/>
  <c r="AE3132" i="1"/>
  <c r="AA3132" i="1"/>
  <c r="W3132" i="1"/>
  <c r="AD3132" i="1"/>
  <c r="Z3132" i="1"/>
  <c r="V3132" i="1"/>
  <c r="AC3132" i="1"/>
  <c r="Y3132" i="1"/>
  <c r="U3132" i="1"/>
  <c r="AB3132" i="1"/>
  <c r="X3132" i="1"/>
  <c r="T3132" i="1"/>
  <c r="S3164" i="1"/>
  <c r="AE3164" i="1"/>
  <c r="AA3164" i="1"/>
  <c r="W3164" i="1"/>
  <c r="AD3164" i="1"/>
  <c r="Z3164" i="1"/>
  <c r="V3164" i="1"/>
  <c r="AC3164" i="1"/>
  <c r="Y3164" i="1"/>
  <c r="U3164" i="1"/>
  <c r="AB3164" i="1"/>
  <c r="X3164" i="1"/>
  <c r="T3164" i="1"/>
  <c r="S3196" i="1"/>
  <c r="AD3196" i="1"/>
  <c r="Z3196" i="1"/>
  <c r="V3196" i="1"/>
  <c r="AC3196" i="1"/>
  <c r="Y3196" i="1"/>
  <c r="U3196" i="1"/>
  <c r="AB3196" i="1"/>
  <c r="X3196" i="1"/>
  <c r="T3196" i="1"/>
  <c r="AE3196" i="1"/>
  <c r="AA3196" i="1"/>
  <c r="W3196" i="1"/>
  <c r="S3228" i="1"/>
  <c r="AD3228" i="1"/>
  <c r="Z3228" i="1"/>
  <c r="V3228" i="1"/>
  <c r="AC3228" i="1"/>
  <c r="Y3228" i="1"/>
  <c r="U3228" i="1"/>
  <c r="AB3228" i="1"/>
  <c r="X3228" i="1"/>
  <c r="T3228" i="1"/>
  <c r="AE3228" i="1"/>
  <c r="AA3228" i="1"/>
  <c r="W3228" i="1"/>
  <c r="S3260" i="1"/>
  <c r="AD3260" i="1"/>
  <c r="Z3260" i="1"/>
  <c r="V3260" i="1"/>
  <c r="AC3260" i="1"/>
  <c r="Y3260" i="1"/>
  <c r="U3260" i="1"/>
  <c r="AB3260" i="1"/>
  <c r="X3260" i="1"/>
  <c r="T3260" i="1"/>
  <c r="AE3260" i="1"/>
  <c r="AA3260" i="1"/>
  <c r="W3260" i="1"/>
  <c r="S3292" i="1"/>
  <c r="AD3292" i="1"/>
  <c r="Z3292" i="1"/>
  <c r="V3292" i="1"/>
  <c r="AC3292" i="1"/>
  <c r="Y3292" i="1"/>
  <c r="U3292" i="1"/>
  <c r="AB3292" i="1"/>
  <c r="X3292" i="1"/>
  <c r="T3292" i="1"/>
  <c r="AE3292" i="1"/>
  <c r="AA3292" i="1"/>
  <c r="W3292" i="1"/>
  <c r="S3324" i="1"/>
  <c r="AD3324" i="1"/>
  <c r="Z3324" i="1"/>
  <c r="V3324" i="1"/>
  <c r="AC3324" i="1"/>
  <c r="Y3324" i="1"/>
  <c r="U3324" i="1"/>
  <c r="AB3324" i="1"/>
  <c r="X3324" i="1"/>
  <c r="T3324" i="1"/>
  <c r="AE3324" i="1"/>
  <c r="AA3324" i="1"/>
  <c r="W3324" i="1"/>
  <c r="S3356" i="1"/>
  <c r="AD3356" i="1"/>
  <c r="Z3356" i="1"/>
  <c r="V3356" i="1"/>
  <c r="AC3356" i="1"/>
  <c r="Y3356" i="1"/>
  <c r="U3356" i="1"/>
  <c r="AB3356" i="1"/>
  <c r="X3356" i="1"/>
  <c r="T3356" i="1"/>
  <c r="AE3356" i="1"/>
  <c r="AA3356" i="1"/>
  <c r="W3356" i="1"/>
  <c r="S3388" i="1"/>
  <c r="AD3388" i="1"/>
  <c r="Z3388" i="1"/>
  <c r="V3388" i="1"/>
  <c r="AC3388" i="1"/>
  <c r="Y3388" i="1"/>
  <c r="U3388" i="1"/>
  <c r="AB3388" i="1"/>
  <c r="X3388" i="1"/>
  <c r="T3388" i="1"/>
  <c r="AE3388" i="1"/>
  <c r="AA3388" i="1"/>
  <c r="W3388" i="1"/>
  <c r="S3420" i="1"/>
  <c r="AD3420" i="1"/>
  <c r="Z3420" i="1"/>
  <c r="V3420" i="1"/>
  <c r="AC3420" i="1"/>
  <c r="Y3420" i="1"/>
  <c r="U3420" i="1"/>
  <c r="AB3420" i="1"/>
  <c r="X3420" i="1"/>
  <c r="T3420" i="1"/>
  <c r="AE3420" i="1"/>
  <c r="AA3420" i="1"/>
  <c r="W3420" i="1"/>
  <c r="S3452" i="1"/>
  <c r="AD3452" i="1"/>
  <c r="Z3452" i="1"/>
  <c r="V3452" i="1"/>
  <c r="AC3452" i="1"/>
  <c r="Y3452" i="1"/>
  <c r="U3452" i="1"/>
  <c r="AB3452" i="1"/>
  <c r="X3452" i="1"/>
  <c r="T3452" i="1"/>
  <c r="AE3452" i="1"/>
  <c r="AA3452" i="1"/>
  <c r="W3452" i="1"/>
  <c r="S3484" i="1"/>
  <c r="AD3484" i="1"/>
  <c r="Z3484" i="1"/>
  <c r="V3484" i="1"/>
  <c r="AC3484" i="1"/>
  <c r="Y3484" i="1"/>
  <c r="U3484" i="1"/>
  <c r="AB3484" i="1"/>
  <c r="X3484" i="1"/>
  <c r="T3484" i="1"/>
  <c r="AE3484" i="1"/>
  <c r="AA3484" i="1"/>
  <c r="W3484" i="1"/>
  <c r="S3516" i="1"/>
  <c r="AD3516" i="1"/>
  <c r="Z3516" i="1"/>
  <c r="V3516" i="1"/>
  <c r="AC3516" i="1"/>
  <c r="Y3516" i="1"/>
  <c r="U3516" i="1"/>
  <c r="AB3516" i="1"/>
  <c r="X3516" i="1"/>
  <c r="T3516" i="1"/>
  <c r="AE3516" i="1"/>
  <c r="AA3516" i="1"/>
  <c r="W3516" i="1"/>
  <c r="S2543" i="1"/>
  <c r="AE2543" i="1"/>
  <c r="AA2543" i="1"/>
  <c r="W2543" i="1"/>
  <c r="AD2543" i="1"/>
  <c r="Z2543" i="1"/>
  <c r="V2543" i="1"/>
  <c r="AC2543" i="1"/>
  <c r="Y2543" i="1"/>
  <c r="U2543" i="1"/>
  <c r="AB2543" i="1"/>
  <c r="X2543" i="1"/>
  <c r="T2543" i="1"/>
  <c r="S2559" i="1"/>
  <c r="AE2559" i="1"/>
  <c r="AA2559" i="1"/>
  <c r="W2559" i="1"/>
  <c r="AD2559" i="1"/>
  <c r="Z2559" i="1"/>
  <c r="V2559" i="1"/>
  <c r="AC2559" i="1"/>
  <c r="Y2559" i="1"/>
  <c r="U2559" i="1"/>
  <c r="AB2559" i="1"/>
  <c r="X2559" i="1"/>
  <c r="T2559" i="1"/>
  <c r="S2575" i="1"/>
  <c r="AE2575" i="1"/>
  <c r="AA2575" i="1"/>
  <c r="W2575" i="1"/>
  <c r="AD2575" i="1"/>
  <c r="Z2575" i="1"/>
  <c r="V2575" i="1"/>
  <c r="AC2575" i="1"/>
  <c r="Y2575" i="1"/>
  <c r="U2575" i="1"/>
  <c r="AB2575" i="1"/>
  <c r="X2575" i="1"/>
  <c r="T2575" i="1"/>
  <c r="S2591" i="1"/>
  <c r="AE2591" i="1"/>
  <c r="AA2591" i="1"/>
  <c r="W2591" i="1"/>
  <c r="AD2591" i="1"/>
  <c r="Z2591" i="1"/>
  <c r="V2591" i="1"/>
  <c r="AC2591" i="1"/>
  <c r="Y2591" i="1"/>
  <c r="U2591" i="1"/>
  <c r="AB2591" i="1"/>
  <c r="X2591" i="1"/>
  <c r="T2591" i="1"/>
  <c r="S2607" i="1"/>
  <c r="AE2607" i="1"/>
  <c r="AA2607" i="1"/>
  <c r="W2607" i="1"/>
  <c r="AD2607" i="1"/>
  <c r="Z2607" i="1"/>
  <c r="V2607" i="1"/>
  <c r="AC2607" i="1"/>
  <c r="Y2607" i="1"/>
  <c r="U2607" i="1"/>
  <c r="AB2607" i="1"/>
  <c r="X2607" i="1"/>
  <c r="T2607" i="1"/>
  <c r="S2703" i="1"/>
  <c r="AE2703" i="1"/>
  <c r="AA2703" i="1"/>
  <c r="W2703" i="1"/>
  <c r="AD2703" i="1"/>
  <c r="Z2703" i="1"/>
  <c r="V2703" i="1"/>
  <c r="AC2703" i="1"/>
  <c r="Y2703" i="1"/>
  <c r="U2703" i="1"/>
  <c r="AB2703" i="1"/>
  <c r="X2703" i="1"/>
  <c r="T2703" i="1"/>
  <c r="S2839" i="1"/>
  <c r="AE2839" i="1"/>
  <c r="AA2839" i="1"/>
  <c r="W2839" i="1"/>
  <c r="AD2839" i="1"/>
  <c r="Z2839" i="1"/>
  <c r="V2839" i="1"/>
  <c r="AC2839" i="1"/>
  <c r="Y2839" i="1"/>
  <c r="U2839" i="1"/>
  <c r="AB2839" i="1"/>
  <c r="X2839" i="1"/>
  <c r="T2839" i="1"/>
  <c r="S2891" i="1"/>
  <c r="AE2891" i="1"/>
  <c r="AA2891" i="1"/>
  <c r="W2891" i="1"/>
  <c r="AD2891" i="1"/>
  <c r="Z2891" i="1"/>
  <c r="V2891" i="1"/>
  <c r="AC2891" i="1"/>
  <c r="Y2891" i="1"/>
  <c r="U2891" i="1"/>
  <c r="AB2891" i="1"/>
  <c r="X2891" i="1"/>
  <c r="T2891" i="1"/>
  <c r="S2955" i="1"/>
  <c r="AE2955" i="1"/>
  <c r="AA2955" i="1"/>
  <c r="W2955" i="1"/>
  <c r="AD2955" i="1"/>
  <c r="Z2955" i="1"/>
  <c r="V2955" i="1"/>
  <c r="AC2955" i="1"/>
  <c r="Y2955" i="1"/>
  <c r="U2955" i="1"/>
  <c r="AB2955" i="1"/>
  <c r="X2955" i="1"/>
  <c r="T2955" i="1"/>
  <c r="S3019" i="1"/>
  <c r="AE3019" i="1"/>
  <c r="AA3019" i="1"/>
  <c r="W3019" i="1"/>
  <c r="AD3019" i="1"/>
  <c r="Z3019" i="1"/>
  <c r="V3019" i="1"/>
  <c r="AC3019" i="1"/>
  <c r="Y3019" i="1"/>
  <c r="U3019" i="1"/>
  <c r="AB3019" i="1"/>
  <c r="X3019" i="1"/>
  <c r="T3019" i="1"/>
  <c r="S2228" i="1"/>
  <c r="AD2228" i="1"/>
  <c r="Z2228" i="1"/>
  <c r="V2228" i="1"/>
  <c r="AC2228" i="1"/>
  <c r="Y2228" i="1"/>
  <c r="U2228" i="1"/>
  <c r="AB2228" i="1"/>
  <c r="X2228" i="1"/>
  <c r="T2228" i="1"/>
  <c r="AE2228" i="1"/>
  <c r="AA2228" i="1"/>
  <c r="W2228" i="1"/>
  <c r="S2296" i="1"/>
  <c r="AE2296" i="1"/>
  <c r="AA2296" i="1"/>
  <c r="W2296" i="1"/>
  <c r="AD2296" i="1"/>
  <c r="Z2296" i="1"/>
  <c r="V2296" i="1"/>
  <c r="AC2296" i="1"/>
  <c r="Y2296" i="1"/>
  <c r="U2296" i="1"/>
  <c r="AB2296" i="1"/>
  <c r="X2296" i="1"/>
  <c r="T2296" i="1"/>
  <c r="S2373" i="1"/>
  <c r="AE2373" i="1"/>
  <c r="AA2373" i="1"/>
  <c r="W2373" i="1"/>
  <c r="AD2373" i="1"/>
  <c r="Z2373" i="1"/>
  <c r="V2373" i="1"/>
  <c r="AC2373" i="1"/>
  <c r="Y2373" i="1"/>
  <c r="U2373" i="1"/>
  <c r="AB2373" i="1"/>
  <c r="X2373" i="1"/>
  <c r="T2373" i="1"/>
  <c r="S2401" i="1"/>
  <c r="AE2401" i="1"/>
  <c r="AA2401" i="1"/>
  <c r="W2401" i="1"/>
  <c r="AD2401" i="1"/>
  <c r="Z2401" i="1"/>
  <c r="V2401" i="1"/>
  <c r="AC2401" i="1"/>
  <c r="Y2401" i="1"/>
  <c r="U2401" i="1"/>
  <c r="AB2401" i="1"/>
  <c r="X2401" i="1"/>
  <c r="T2401" i="1"/>
  <c r="S2433" i="1"/>
  <c r="AE2433" i="1"/>
  <c r="AA2433" i="1"/>
  <c r="W2433" i="1"/>
  <c r="AD2433" i="1"/>
  <c r="Z2433" i="1"/>
  <c r="V2433" i="1"/>
  <c r="AC2433" i="1"/>
  <c r="Y2433" i="1"/>
  <c r="U2433" i="1"/>
  <c r="AB2433" i="1"/>
  <c r="X2433" i="1"/>
  <c r="T2433" i="1"/>
  <c r="S2465" i="1"/>
  <c r="AE2465" i="1"/>
  <c r="AA2465" i="1"/>
  <c r="W2465" i="1"/>
  <c r="AD2465" i="1"/>
  <c r="Z2465" i="1"/>
  <c r="V2465" i="1"/>
  <c r="AC2465" i="1"/>
  <c r="Y2465" i="1"/>
  <c r="U2465" i="1"/>
  <c r="AB2465" i="1"/>
  <c r="X2465" i="1"/>
  <c r="T2465" i="1"/>
  <c r="S2497" i="1"/>
  <c r="AE2497" i="1"/>
  <c r="AA2497" i="1"/>
  <c r="W2497" i="1"/>
  <c r="AD2497" i="1"/>
  <c r="Z2497" i="1"/>
  <c r="V2497" i="1"/>
  <c r="AC2497" i="1"/>
  <c r="Y2497" i="1"/>
  <c r="U2497" i="1"/>
  <c r="AB2497" i="1"/>
  <c r="X2497" i="1"/>
  <c r="T2497" i="1"/>
  <c r="S2529" i="1"/>
  <c r="AE2529" i="1"/>
  <c r="AA2529" i="1"/>
  <c r="W2529" i="1"/>
  <c r="AD2529" i="1"/>
  <c r="Z2529" i="1"/>
  <c r="V2529" i="1"/>
  <c r="AC2529" i="1"/>
  <c r="Y2529" i="1"/>
  <c r="U2529" i="1"/>
  <c r="AB2529" i="1"/>
  <c r="X2529" i="1"/>
  <c r="T2529" i="1"/>
  <c r="S3654" i="1"/>
  <c r="AE3654" i="1"/>
  <c r="AA3654" i="1"/>
  <c r="W3654" i="1"/>
  <c r="AD3654" i="1"/>
  <c r="Z3654" i="1"/>
  <c r="V3654" i="1"/>
  <c r="AC3654" i="1"/>
  <c r="Y3654" i="1"/>
  <c r="U3654" i="1"/>
  <c r="AB3654" i="1"/>
  <c r="X3654" i="1"/>
  <c r="T3654" i="1"/>
  <c r="S3718" i="1"/>
  <c r="AE3718" i="1"/>
  <c r="AA3718" i="1"/>
  <c r="W3718" i="1"/>
  <c r="AD3718" i="1"/>
  <c r="Z3718" i="1"/>
  <c r="V3718" i="1"/>
  <c r="AC3718" i="1"/>
  <c r="Y3718" i="1"/>
  <c r="U3718" i="1"/>
  <c r="AB3718" i="1"/>
  <c r="X3718" i="1"/>
  <c r="T3718" i="1"/>
  <c r="S3782" i="1"/>
  <c r="AE3782" i="1"/>
  <c r="AA3782" i="1"/>
  <c r="W3782" i="1"/>
  <c r="AD3782" i="1"/>
  <c r="Z3782" i="1"/>
  <c r="V3782" i="1"/>
  <c r="AC3782" i="1"/>
  <c r="Y3782" i="1"/>
  <c r="U3782" i="1"/>
  <c r="AB3782" i="1"/>
  <c r="X3782" i="1"/>
  <c r="T3782" i="1"/>
  <c r="S2696" i="1"/>
  <c r="AE2696" i="1"/>
  <c r="AA2696" i="1"/>
  <c r="W2696" i="1"/>
  <c r="AD2696" i="1"/>
  <c r="Z2696" i="1"/>
  <c r="V2696" i="1"/>
  <c r="AC2696" i="1"/>
  <c r="Y2696" i="1"/>
  <c r="U2696" i="1"/>
  <c r="AB2696" i="1"/>
  <c r="X2696" i="1"/>
  <c r="T2696" i="1"/>
  <c r="S2832" i="1"/>
  <c r="AE2832" i="1"/>
  <c r="AA2832" i="1"/>
  <c r="W2832" i="1"/>
  <c r="AD2832" i="1"/>
  <c r="Z2832" i="1"/>
  <c r="V2832" i="1"/>
  <c r="AC2832" i="1"/>
  <c r="Y2832" i="1"/>
  <c r="U2832" i="1"/>
  <c r="AB2832" i="1"/>
  <c r="X2832" i="1"/>
  <c r="T2832" i="1"/>
  <c r="S2221" i="1"/>
  <c r="AD2221" i="1"/>
  <c r="Z2221" i="1"/>
  <c r="V2221" i="1"/>
  <c r="AC2221" i="1"/>
  <c r="Y2221" i="1"/>
  <c r="U2221" i="1"/>
  <c r="AB2221" i="1"/>
  <c r="X2221" i="1"/>
  <c r="T2221" i="1"/>
  <c r="AE2221" i="1"/>
  <c r="AA2221" i="1"/>
  <c r="W2221" i="1"/>
  <c r="S2267" i="1"/>
  <c r="AE2267" i="1"/>
  <c r="AA2267" i="1"/>
  <c r="W2267" i="1"/>
  <c r="AD2267" i="1"/>
  <c r="Z2267" i="1"/>
  <c r="V2267" i="1"/>
  <c r="AC2267" i="1"/>
  <c r="Y2267" i="1"/>
  <c r="U2267" i="1"/>
  <c r="AB2267" i="1"/>
  <c r="X2267" i="1"/>
  <c r="T2267" i="1"/>
  <c r="S2310" i="1"/>
  <c r="AE2310" i="1"/>
  <c r="AA2310" i="1"/>
  <c r="W2310" i="1"/>
  <c r="AD2310" i="1"/>
  <c r="Z2310" i="1"/>
  <c r="V2310" i="1"/>
  <c r="AC2310" i="1"/>
  <c r="Y2310" i="1"/>
  <c r="U2310" i="1"/>
  <c r="AB2310" i="1"/>
  <c r="X2310" i="1"/>
  <c r="T2310" i="1"/>
  <c r="S2370" i="1"/>
  <c r="AE2370" i="1"/>
  <c r="AA2370" i="1"/>
  <c r="W2370" i="1"/>
  <c r="AD2370" i="1"/>
  <c r="Z2370" i="1"/>
  <c r="V2370" i="1"/>
  <c r="AC2370" i="1"/>
  <c r="Y2370" i="1"/>
  <c r="U2370" i="1"/>
  <c r="AB2370" i="1"/>
  <c r="X2370" i="1"/>
  <c r="T2370" i="1"/>
  <c r="B4017" i="1"/>
  <c r="B3987" i="1"/>
  <c r="B3955" i="1"/>
  <c r="B3917" i="1"/>
  <c r="P3917" i="1" s="1"/>
  <c r="R385" i="18" s="1"/>
  <c r="B3885" i="1"/>
  <c r="B3853" i="1"/>
  <c r="P3853" i="1" s="1"/>
  <c r="R321" i="18" s="1"/>
  <c r="B3822" i="1"/>
  <c r="P3822" i="1" s="1"/>
  <c r="R290" i="18" s="1"/>
  <c r="B3790" i="1"/>
  <c r="B3759" i="1"/>
  <c r="B3729" i="1"/>
  <c r="B3698" i="1"/>
  <c r="B3666" i="1"/>
  <c r="B3635" i="1"/>
  <c r="B3603" i="1"/>
  <c r="B3573" i="1"/>
  <c r="B3543" i="1"/>
  <c r="P3543" i="1" s="1"/>
  <c r="R11" i="18" s="1"/>
  <c r="B3511" i="1"/>
  <c r="P3511" i="1" s="1"/>
  <c r="R481" i="17" s="1"/>
  <c r="B3481" i="1"/>
  <c r="P3481" i="1" s="1"/>
  <c r="R451" i="17" s="1"/>
  <c r="B3422" i="1"/>
  <c r="B3392" i="1"/>
  <c r="B3362" i="1"/>
  <c r="B3294" i="1"/>
  <c r="B3265" i="1"/>
  <c r="B3230" i="1"/>
  <c r="B3202" i="1"/>
  <c r="P3202" i="1" s="1"/>
  <c r="R172" i="17" s="1"/>
  <c r="B3166" i="1"/>
  <c r="B3137" i="1"/>
  <c r="B3103" i="1"/>
  <c r="B3074" i="1"/>
  <c r="B3004" i="1"/>
  <c r="B2974" i="1"/>
  <c r="P2974" i="1" s="1"/>
  <c r="R446" i="16" s="1"/>
  <c r="B2943" i="1"/>
  <c r="B2912" i="1"/>
  <c r="B2880" i="1"/>
  <c r="P2880" i="1" s="1"/>
  <c r="R352" i="16" s="1"/>
  <c r="B2842" i="1"/>
  <c r="B2810" i="1"/>
  <c r="B2772" i="1"/>
  <c r="B2740" i="1"/>
  <c r="B2708" i="1"/>
  <c r="P2708" i="1" s="1"/>
  <c r="R180" i="16" s="1"/>
  <c r="B2677" i="1"/>
  <c r="B2647" i="1"/>
  <c r="B2609" i="1"/>
  <c r="B2509" i="1"/>
  <c r="B2478" i="1"/>
  <c r="B2446" i="1"/>
  <c r="P2446" i="1" s="1"/>
  <c r="R420" i="15" s="1"/>
  <c r="B2416" i="1"/>
  <c r="P2416" i="1" s="1"/>
  <c r="R390" i="15" s="1"/>
  <c r="B2314" i="1"/>
  <c r="B2282" i="1"/>
  <c r="B2250" i="1"/>
  <c r="B2219" i="1"/>
  <c r="B2188" i="1"/>
  <c r="B2156" i="1"/>
  <c r="B2116" i="1"/>
  <c r="B2084" i="1"/>
  <c r="B2053" i="1"/>
  <c r="S1545" i="1"/>
  <c r="U1545" i="1"/>
  <c r="Y1545" i="1"/>
  <c r="AC1545" i="1"/>
  <c r="V1545" i="1"/>
  <c r="Z1545" i="1"/>
  <c r="AD1545" i="1"/>
  <c r="T1545" i="1"/>
  <c r="X1545" i="1"/>
  <c r="AB1545" i="1"/>
  <c r="W1545" i="1"/>
  <c r="AA1545" i="1"/>
  <c r="AE1545" i="1"/>
  <c r="S1577" i="1"/>
  <c r="U1577" i="1"/>
  <c r="Y1577" i="1"/>
  <c r="AC1577" i="1"/>
  <c r="V1577" i="1"/>
  <c r="Z1577" i="1"/>
  <c r="AD1577" i="1"/>
  <c r="T1577" i="1"/>
  <c r="X1577" i="1"/>
  <c r="AB1577" i="1"/>
  <c r="W1577" i="1"/>
  <c r="AA1577" i="1"/>
  <c r="AE1577" i="1"/>
  <c r="S1609" i="1"/>
  <c r="U1609" i="1"/>
  <c r="Y1609" i="1"/>
  <c r="AC1609" i="1"/>
  <c r="V1609" i="1"/>
  <c r="Z1609" i="1"/>
  <c r="AD1609" i="1"/>
  <c r="T1609" i="1"/>
  <c r="X1609" i="1"/>
  <c r="AB1609" i="1"/>
  <c r="W1609" i="1"/>
  <c r="AA1609" i="1"/>
  <c r="AE1609" i="1"/>
  <c r="S1641" i="1"/>
  <c r="U1641" i="1"/>
  <c r="Y1641" i="1"/>
  <c r="AC1641" i="1"/>
  <c r="V1641" i="1"/>
  <c r="Z1641" i="1"/>
  <c r="AD1641" i="1"/>
  <c r="T1641" i="1"/>
  <c r="X1641" i="1"/>
  <c r="AB1641" i="1"/>
  <c r="W1641" i="1"/>
  <c r="AA1641" i="1"/>
  <c r="AE1641" i="1"/>
  <c r="S1673" i="1"/>
  <c r="U1673" i="1"/>
  <c r="Y1673" i="1"/>
  <c r="AC1673" i="1"/>
  <c r="V1673" i="1"/>
  <c r="Z1673" i="1"/>
  <c r="AD1673" i="1"/>
  <c r="T1673" i="1"/>
  <c r="X1673" i="1"/>
  <c r="AB1673" i="1"/>
  <c r="W1673" i="1"/>
  <c r="AA1673" i="1"/>
  <c r="AE1673" i="1"/>
  <c r="S1705" i="1"/>
  <c r="U1705" i="1"/>
  <c r="Y1705" i="1"/>
  <c r="AC1705" i="1"/>
  <c r="V1705" i="1"/>
  <c r="Z1705" i="1"/>
  <c r="AD1705" i="1"/>
  <c r="T1705" i="1"/>
  <c r="X1705" i="1"/>
  <c r="AB1705" i="1"/>
  <c r="W1705" i="1"/>
  <c r="AA1705" i="1"/>
  <c r="AE1705" i="1"/>
  <c r="S1737" i="1"/>
  <c r="U1737" i="1"/>
  <c r="Y1737" i="1"/>
  <c r="AC1737" i="1"/>
  <c r="V1737" i="1"/>
  <c r="Z1737" i="1"/>
  <c r="AD1737" i="1"/>
  <c r="T1737" i="1"/>
  <c r="X1737" i="1"/>
  <c r="AB1737" i="1"/>
  <c r="W1737" i="1"/>
  <c r="AA1737" i="1"/>
  <c r="AE1737" i="1"/>
  <c r="S1769" i="1"/>
  <c r="W1769" i="1"/>
  <c r="AA1769" i="1"/>
  <c r="AE1769" i="1"/>
  <c r="T1769" i="1"/>
  <c r="X1769" i="1"/>
  <c r="AB1769" i="1"/>
  <c r="U1769" i="1"/>
  <c r="Y1769" i="1"/>
  <c r="AC1769" i="1"/>
  <c r="V1769" i="1"/>
  <c r="Z1769" i="1"/>
  <c r="AD1769" i="1"/>
  <c r="S1801" i="1"/>
  <c r="W1801" i="1"/>
  <c r="AA1801" i="1"/>
  <c r="AE1801" i="1"/>
  <c r="T1801" i="1"/>
  <c r="X1801" i="1"/>
  <c r="AB1801" i="1"/>
  <c r="U1801" i="1"/>
  <c r="Y1801" i="1"/>
  <c r="AC1801" i="1"/>
  <c r="V1801" i="1"/>
  <c r="Z1801" i="1"/>
  <c r="AD1801" i="1"/>
  <c r="S1833" i="1"/>
  <c r="W1833" i="1"/>
  <c r="AA1833" i="1"/>
  <c r="AE1833" i="1"/>
  <c r="T1833" i="1"/>
  <c r="X1833" i="1"/>
  <c r="AB1833" i="1"/>
  <c r="U1833" i="1"/>
  <c r="Y1833" i="1"/>
  <c r="AC1833" i="1"/>
  <c r="V1833" i="1"/>
  <c r="Z1833" i="1"/>
  <c r="AD1833" i="1"/>
  <c r="S1865" i="1"/>
  <c r="W1865" i="1"/>
  <c r="AA1865" i="1"/>
  <c r="AE1865" i="1"/>
  <c r="T1865" i="1"/>
  <c r="X1865" i="1"/>
  <c r="AB1865" i="1"/>
  <c r="U1865" i="1"/>
  <c r="Y1865" i="1"/>
  <c r="AC1865" i="1"/>
  <c r="V1865" i="1"/>
  <c r="Z1865" i="1"/>
  <c r="AD1865" i="1"/>
  <c r="S1897" i="1"/>
  <c r="W1897" i="1"/>
  <c r="AA1897" i="1"/>
  <c r="AE1897" i="1"/>
  <c r="T1897" i="1"/>
  <c r="X1897" i="1"/>
  <c r="AB1897" i="1"/>
  <c r="U1897" i="1"/>
  <c r="Y1897" i="1"/>
  <c r="AC1897" i="1"/>
  <c r="V1897" i="1"/>
  <c r="Z1897" i="1"/>
  <c r="AD1897" i="1"/>
  <c r="S1929" i="1"/>
  <c r="W1929" i="1"/>
  <c r="AA1929" i="1"/>
  <c r="AE1929" i="1"/>
  <c r="T1929" i="1"/>
  <c r="X1929" i="1"/>
  <c r="AB1929" i="1"/>
  <c r="U1929" i="1"/>
  <c r="Y1929" i="1"/>
  <c r="AC1929" i="1"/>
  <c r="V1929" i="1"/>
  <c r="Z1929" i="1"/>
  <c r="AD1929" i="1"/>
  <c r="S1961" i="1"/>
  <c r="W1961" i="1"/>
  <c r="AA1961" i="1"/>
  <c r="AE1961" i="1"/>
  <c r="T1961" i="1"/>
  <c r="X1961" i="1"/>
  <c r="AB1961" i="1"/>
  <c r="U1961" i="1"/>
  <c r="Y1961" i="1"/>
  <c r="AC1961" i="1"/>
  <c r="V1961" i="1"/>
  <c r="Z1961" i="1"/>
  <c r="AD1961" i="1"/>
  <c r="S1993" i="1"/>
  <c r="W1993" i="1"/>
  <c r="AA1993" i="1"/>
  <c r="AE1993" i="1"/>
  <c r="T1993" i="1"/>
  <c r="X1993" i="1"/>
  <c r="AB1993" i="1"/>
  <c r="U1993" i="1"/>
  <c r="Y1993" i="1"/>
  <c r="AC1993" i="1"/>
  <c r="V1993" i="1"/>
  <c r="Z1993" i="1"/>
  <c r="AD1993" i="1"/>
  <c r="S2025" i="1"/>
  <c r="W2025" i="1"/>
  <c r="AA2025" i="1"/>
  <c r="AE2025" i="1"/>
  <c r="T2025" i="1"/>
  <c r="X2025" i="1"/>
  <c r="AB2025" i="1"/>
  <c r="U2025" i="1"/>
  <c r="Y2025" i="1"/>
  <c r="AC2025" i="1"/>
  <c r="V2025" i="1"/>
  <c r="Z2025" i="1"/>
  <c r="AD2025" i="1"/>
  <c r="S4067" i="1"/>
  <c r="AD4067" i="1"/>
  <c r="Z4067" i="1"/>
  <c r="V4067" i="1"/>
  <c r="AC4067" i="1"/>
  <c r="Y4067" i="1"/>
  <c r="U4067" i="1"/>
  <c r="AB4067" i="1"/>
  <c r="X4067" i="1"/>
  <c r="T4067" i="1"/>
  <c r="AE4067" i="1"/>
  <c r="AA4067" i="1"/>
  <c r="W4067" i="1"/>
  <c r="S4099" i="1"/>
  <c r="AD4099" i="1"/>
  <c r="Z4099" i="1"/>
  <c r="V4099" i="1"/>
  <c r="AC4099" i="1"/>
  <c r="Y4099" i="1"/>
  <c r="U4099" i="1"/>
  <c r="AB4099" i="1"/>
  <c r="X4099" i="1"/>
  <c r="T4099" i="1"/>
  <c r="AE4099" i="1"/>
  <c r="AA4099" i="1"/>
  <c r="W4099" i="1"/>
  <c r="S4131" i="1"/>
  <c r="AD4131" i="1"/>
  <c r="Z4131" i="1"/>
  <c r="V4131" i="1"/>
  <c r="AC4131" i="1"/>
  <c r="Y4131" i="1"/>
  <c r="U4131" i="1"/>
  <c r="AB4131" i="1"/>
  <c r="X4131" i="1"/>
  <c r="T4131" i="1"/>
  <c r="AE4131" i="1"/>
  <c r="AA4131" i="1"/>
  <c r="W4131" i="1"/>
  <c r="S4163" i="1"/>
  <c r="AD4163" i="1"/>
  <c r="Z4163" i="1"/>
  <c r="V4163" i="1"/>
  <c r="AC4163" i="1"/>
  <c r="Y4163" i="1"/>
  <c r="U4163" i="1"/>
  <c r="AB4163" i="1"/>
  <c r="X4163" i="1"/>
  <c r="T4163" i="1"/>
  <c r="AE4163" i="1"/>
  <c r="AA4163" i="1"/>
  <c r="W4163" i="1"/>
  <c r="S4195" i="1"/>
  <c r="AD4195" i="1"/>
  <c r="Z4195" i="1"/>
  <c r="V4195" i="1"/>
  <c r="AC4195" i="1"/>
  <c r="Y4195" i="1"/>
  <c r="U4195" i="1"/>
  <c r="AB4195" i="1"/>
  <c r="X4195" i="1"/>
  <c r="T4195" i="1"/>
  <c r="AE4195" i="1"/>
  <c r="AA4195" i="1"/>
  <c r="W4195" i="1"/>
  <c r="S4227" i="1"/>
  <c r="AB4227" i="1"/>
  <c r="X4227" i="1"/>
  <c r="T4227" i="1"/>
  <c r="AE4227" i="1"/>
  <c r="AA4227" i="1"/>
  <c r="W4227" i="1"/>
  <c r="AD4227" i="1"/>
  <c r="Z4227" i="1"/>
  <c r="V4227" i="1"/>
  <c r="AC4227" i="1"/>
  <c r="Y4227" i="1"/>
  <c r="U4227" i="1"/>
  <c r="S4259" i="1"/>
  <c r="AB4259" i="1"/>
  <c r="X4259" i="1"/>
  <c r="T4259" i="1"/>
  <c r="AE4259" i="1"/>
  <c r="AA4259" i="1"/>
  <c r="W4259" i="1"/>
  <c r="AD4259" i="1"/>
  <c r="Z4259" i="1"/>
  <c r="V4259" i="1"/>
  <c r="AC4259" i="1"/>
  <c r="Y4259" i="1"/>
  <c r="U4259" i="1"/>
  <c r="S4291" i="1"/>
  <c r="AB4291" i="1"/>
  <c r="X4291" i="1"/>
  <c r="T4291" i="1"/>
  <c r="AE4291" i="1"/>
  <c r="AA4291" i="1"/>
  <c r="W4291" i="1"/>
  <c r="AD4291" i="1"/>
  <c r="Z4291" i="1"/>
  <c r="V4291" i="1"/>
  <c r="AC4291" i="1"/>
  <c r="Y4291" i="1"/>
  <c r="U4291" i="1"/>
  <c r="S4323" i="1"/>
  <c r="AB4323" i="1"/>
  <c r="X4323" i="1"/>
  <c r="T4323" i="1"/>
  <c r="AE4323" i="1"/>
  <c r="AA4323" i="1"/>
  <c r="W4323" i="1"/>
  <c r="AD4323" i="1"/>
  <c r="Z4323" i="1"/>
  <c r="V4323" i="1"/>
  <c r="AC4323" i="1"/>
  <c r="Y4323" i="1"/>
  <c r="U4323" i="1"/>
  <c r="S4355" i="1"/>
  <c r="AC4355" i="1"/>
  <c r="Y4355" i="1"/>
  <c r="U4355" i="1"/>
  <c r="AB4355" i="1"/>
  <c r="X4355" i="1"/>
  <c r="T4355" i="1"/>
  <c r="AE4355" i="1"/>
  <c r="AA4355" i="1"/>
  <c r="W4355" i="1"/>
  <c r="AD4355" i="1"/>
  <c r="Z4355" i="1"/>
  <c r="V4355" i="1"/>
  <c r="S4387" i="1"/>
  <c r="AC4387" i="1"/>
  <c r="Y4387" i="1"/>
  <c r="U4387" i="1"/>
  <c r="AB4387" i="1"/>
  <c r="X4387" i="1"/>
  <c r="T4387" i="1"/>
  <c r="AE4387" i="1"/>
  <c r="AA4387" i="1"/>
  <c r="W4387" i="1"/>
  <c r="AD4387" i="1"/>
  <c r="Z4387" i="1"/>
  <c r="V4387" i="1"/>
  <c r="S4419" i="1"/>
  <c r="AC4419" i="1"/>
  <c r="Y4419" i="1"/>
  <c r="U4419" i="1"/>
  <c r="AB4419" i="1"/>
  <c r="X4419" i="1"/>
  <c r="T4419" i="1"/>
  <c r="AE4419" i="1"/>
  <c r="AA4419" i="1"/>
  <c r="W4419" i="1"/>
  <c r="AD4419" i="1"/>
  <c r="Z4419" i="1"/>
  <c r="V4419" i="1"/>
  <c r="S4451" i="1"/>
  <c r="AC4451" i="1"/>
  <c r="Y4451" i="1"/>
  <c r="U4451" i="1"/>
  <c r="AB4451" i="1"/>
  <c r="X4451" i="1"/>
  <c r="T4451" i="1"/>
  <c r="AE4451" i="1"/>
  <c r="AA4451" i="1"/>
  <c r="W4451" i="1"/>
  <c r="AD4451" i="1"/>
  <c r="Z4451" i="1"/>
  <c r="V4451" i="1"/>
  <c r="S4483" i="1"/>
  <c r="AD4483" i="1"/>
  <c r="Z4483" i="1"/>
  <c r="V4483" i="1"/>
  <c r="AB4483" i="1"/>
  <c r="W4483" i="1"/>
  <c r="AA4483" i="1"/>
  <c r="U4483" i="1"/>
  <c r="AE4483" i="1"/>
  <c r="Y4483" i="1"/>
  <c r="T4483" i="1"/>
  <c r="AC4483" i="1"/>
  <c r="X4483" i="1"/>
  <c r="S4515" i="1"/>
  <c r="AD4515" i="1"/>
  <c r="Z4515" i="1"/>
  <c r="V4515" i="1"/>
  <c r="AC4515" i="1"/>
  <c r="Y4515" i="1"/>
  <c r="U4515" i="1"/>
  <c r="X4515" i="1"/>
  <c r="AE4515" i="1"/>
  <c r="W4515" i="1"/>
  <c r="AB4515" i="1"/>
  <c r="T4515" i="1"/>
  <c r="AA4515" i="1"/>
  <c r="S3661" i="1"/>
  <c r="AE3661" i="1"/>
  <c r="AA3661" i="1"/>
  <c r="W3661" i="1"/>
  <c r="AD3661" i="1"/>
  <c r="Z3661" i="1"/>
  <c r="V3661" i="1"/>
  <c r="AC3661" i="1"/>
  <c r="Y3661" i="1"/>
  <c r="U3661" i="1"/>
  <c r="AB3661" i="1"/>
  <c r="X3661" i="1"/>
  <c r="T3661" i="1"/>
  <c r="S3935" i="1"/>
  <c r="AD3935" i="1"/>
  <c r="Z3935" i="1"/>
  <c r="V3935" i="1"/>
  <c r="AC3935" i="1"/>
  <c r="Y3935" i="1"/>
  <c r="U3935" i="1"/>
  <c r="AB3935" i="1"/>
  <c r="X3935" i="1"/>
  <c r="T3935" i="1"/>
  <c r="AE3935" i="1"/>
  <c r="AA3935" i="1"/>
  <c r="W3935" i="1"/>
  <c r="S3975" i="1"/>
  <c r="AD3975" i="1"/>
  <c r="Z3975" i="1"/>
  <c r="V3975" i="1"/>
  <c r="AC3975" i="1"/>
  <c r="Y3975" i="1"/>
  <c r="U3975" i="1"/>
  <c r="AB3975" i="1"/>
  <c r="X3975" i="1"/>
  <c r="T3975" i="1"/>
  <c r="AE3975" i="1"/>
  <c r="AA3975" i="1"/>
  <c r="W3975" i="1"/>
  <c r="S3358" i="1"/>
  <c r="AD3358" i="1"/>
  <c r="Z3358" i="1"/>
  <c r="V3358" i="1"/>
  <c r="AC3358" i="1"/>
  <c r="Y3358" i="1"/>
  <c r="U3358" i="1"/>
  <c r="AB3358" i="1"/>
  <c r="X3358" i="1"/>
  <c r="T3358" i="1"/>
  <c r="AE3358" i="1"/>
  <c r="AA3358" i="1"/>
  <c r="W3358" i="1"/>
  <c r="S3426" i="1"/>
  <c r="AD3426" i="1"/>
  <c r="Z3426" i="1"/>
  <c r="V3426" i="1"/>
  <c r="AC3426" i="1"/>
  <c r="Y3426" i="1"/>
  <c r="U3426" i="1"/>
  <c r="AB3426" i="1"/>
  <c r="X3426" i="1"/>
  <c r="T3426" i="1"/>
  <c r="AE3426" i="1"/>
  <c r="AA3426" i="1"/>
  <c r="W3426" i="1"/>
  <c r="S3477" i="1"/>
  <c r="AD3477" i="1"/>
  <c r="Z3477" i="1"/>
  <c r="V3477" i="1"/>
  <c r="AC3477" i="1"/>
  <c r="Y3477" i="1"/>
  <c r="U3477" i="1"/>
  <c r="AB3477" i="1"/>
  <c r="X3477" i="1"/>
  <c r="T3477" i="1"/>
  <c r="AE3477" i="1"/>
  <c r="AA3477" i="1"/>
  <c r="W3477" i="1"/>
  <c r="S3499" i="1"/>
  <c r="AD3499" i="1"/>
  <c r="Z3499" i="1"/>
  <c r="V3499" i="1"/>
  <c r="AC3499" i="1"/>
  <c r="Y3499" i="1"/>
  <c r="U3499" i="1"/>
  <c r="AB3499" i="1"/>
  <c r="X3499" i="1"/>
  <c r="T3499" i="1"/>
  <c r="AE3499" i="1"/>
  <c r="AA3499" i="1"/>
  <c r="W3499" i="1"/>
  <c r="S2605" i="1"/>
  <c r="AE2605" i="1"/>
  <c r="AA2605" i="1"/>
  <c r="W2605" i="1"/>
  <c r="AD2605" i="1"/>
  <c r="Z2605" i="1"/>
  <c r="V2605" i="1"/>
  <c r="AC2605" i="1"/>
  <c r="Y2605" i="1"/>
  <c r="U2605" i="1"/>
  <c r="AB2605" i="1"/>
  <c r="X2605" i="1"/>
  <c r="T2605" i="1"/>
  <c r="S2680" i="1"/>
  <c r="AE2680" i="1"/>
  <c r="AA2680" i="1"/>
  <c r="W2680" i="1"/>
  <c r="AD2680" i="1"/>
  <c r="Z2680" i="1"/>
  <c r="V2680" i="1"/>
  <c r="AC2680" i="1"/>
  <c r="Y2680" i="1"/>
  <c r="U2680" i="1"/>
  <c r="AB2680" i="1"/>
  <c r="X2680" i="1"/>
  <c r="T2680" i="1"/>
  <c r="S2735" i="1"/>
  <c r="AE2735" i="1"/>
  <c r="AA2735" i="1"/>
  <c r="W2735" i="1"/>
  <c r="AD2735" i="1"/>
  <c r="Z2735" i="1"/>
  <c r="V2735" i="1"/>
  <c r="AC2735" i="1"/>
  <c r="Y2735" i="1"/>
  <c r="U2735" i="1"/>
  <c r="AB2735" i="1"/>
  <c r="X2735" i="1"/>
  <c r="T2735" i="1"/>
  <c r="S2760" i="1"/>
  <c r="AE2760" i="1"/>
  <c r="AA2760" i="1"/>
  <c r="W2760" i="1"/>
  <c r="AD2760" i="1"/>
  <c r="Z2760" i="1"/>
  <c r="V2760" i="1"/>
  <c r="AC2760" i="1"/>
  <c r="Y2760" i="1"/>
  <c r="U2760" i="1"/>
  <c r="AB2760" i="1"/>
  <c r="X2760" i="1"/>
  <c r="T2760" i="1"/>
  <c r="S2861" i="1"/>
  <c r="AE2861" i="1"/>
  <c r="AA2861" i="1"/>
  <c r="W2861" i="1"/>
  <c r="AD2861" i="1"/>
  <c r="Z2861" i="1"/>
  <c r="V2861" i="1"/>
  <c r="AC2861" i="1"/>
  <c r="Y2861" i="1"/>
  <c r="U2861" i="1"/>
  <c r="AB2861" i="1"/>
  <c r="X2861" i="1"/>
  <c r="T2861" i="1"/>
  <c r="S2899" i="1"/>
  <c r="AE2899" i="1"/>
  <c r="AA2899" i="1"/>
  <c r="W2899" i="1"/>
  <c r="AD2899" i="1"/>
  <c r="Z2899" i="1"/>
  <c r="V2899" i="1"/>
  <c r="AC2899" i="1"/>
  <c r="Y2899" i="1"/>
  <c r="U2899" i="1"/>
  <c r="AB2899" i="1"/>
  <c r="X2899" i="1"/>
  <c r="T2899" i="1"/>
  <c r="S2908" i="1"/>
  <c r="AE2908" i="1"/>
  <c r="AA2908" i="1"/>
  <c r="W2908" i="1"/>
  <c r="AD2908" i="1"/>
  <c r="Z2908" i="1"/>
  <c r="V2908" i="1"/>
  <c r="AC2908" i="1"/>
  <c r="Y2908" i="1"/>
  <c r="U2908" i="1"/>
  <c r="AB2908" i="1"/>
  <c r="X2908" i="1"/>
  <c r="T2908" i="1"/>
  <c r="S2963" i="1"/>
  <c r="AE2963" i="1"/>
  <c r="AA2963" i="1"/>
  <c r="W2963" i="1"/>
  <c r="AD2963" i="1"/>
  <c r="Z2963" i="1"/>
  <c r="V2963" i="1"/>
  <c r="AC2963" i="1"/>
  <c r="Y2963" i="1"/>
  <c r="U2963" i="1"/>
  <c r="AB2963" i="1"/>
  <c r="X2963" i="1"/>
  <c r="T2963" i="1"/>
  <c r="S3031" i="1"/>
  <c r="AE3031" i="1"/>
  <c r="AA3031" i="1"/>
  <c r="W3031" i="1"/>
  <c r="AD3031" i="1"/>
  <c r="Z3031" i="1"/>
  <c r="V3031" i="1"/>
  <c r="AC3031" i="1"/>
  <c r="Y3031" i="1"/>
  <c r="U3031" i="1"/>
  <c r="AB3031" i="1"/>
  <c r="X3031" i="1"/>
  <c r="T3031" i="1"/>
  <c r="S2261" i="1"/>
  <c r="AD2261" i="1"/>
  <c r="Z2261" i="1"/>
  <c r="V2261" i="1"/>
  <c r="AC2261" i="1"/>
  <c r="Y2261" i="1"/>
  <c r="U2261" i="1"/>
  <c r="AB2261" i="1"/>
  <c r="X2261" i="1"/>
  <c r="T2261" i="1"/>
  <c r="AE2261" i="1"/>
  <c r="AA2261" i="1"/>
  <c r="W2261" i="1"/>
  <c r="S2301" i="1"/>
  <c r="AE2301" i="1"/>
  <c r="AA2301" i="1"/>
  <c r="W2301" i="1"/>
  <c r="AD2301" i="1"/>
  <c r="Z2301" i="1"/>
  <c r="V2301" i="1"/>
  <c r="AC2301" i="1"/>
  <c r="Y2301" i="1"/>
  <c r="U2301" i="1"/>
  <c r="AB2301" i="1"/>
  <c r="X2301" i="1"/>
  <c r="T2301" i="1"/>
  <c r="S2365" i="1"/>
  <c r="AE2365" i="1"/>
  <c r="AA2365" i="1"/>
  <c r="W2365" i="1"/>
  <c r="AD2365" i="1"/>
  <c r="Z2365" i="1"/>
  <c r="V2365" i="1"/>
  <c r="AC2365" i="1"/>
  <c r="Y2365" i="1"/>
  <c r="U2365" i="1"/>
  <c r="AB2365" i="1"/>
  <c r="X2365" i="1"/>
  <c r="T2365" i="1"/>
  <c r="S1535" i="1"/>
  <c r="U1535" i="1"/>
  <c r="Y1535" i="1"/>
  <c r="AC1535" i="1"/>
  <c r="V1535" i="1"/>
  <c r="Z1535" i="1"/>
  <c r="AD1535" i="1"/>
  <c r="T1535" i="1"/>
  <c r="X1535" i="1"/>
  <c r="AB1535" i="1"/>
  <c r="AE1535" i="1"/>
  <c r="W1535" i="1"/>
  <c r="AA1535" i="1"/>
  <c r="S1539" i="1"/>
  <c r="U1539" i="1"/>
  <c r="Y1539" i="1"/>
  <c r="AC1539" i="1"/>
  <c r="V1539" i="1"/>
  <c r="Z1539" i="1"/>
  <c r="AD1539" i="1"/>
  <c r="T1539" i="1"/>
  <c r="X1539" i="1"/>
  <c r="AB1539" i="1"/>
  <c r="AE1539" i="1"/>
  <c r="W1539" i="1"/>
  <c r="AA1539" i="1"/>
  <c r="S1543" i="1"/>
  <c r="U1543" i="1"/>
  <c r="Y1543" i="1"/>
  <c r="AC1543" i="1"/>
  <c r="V1543" i="1"/>
  <c r="Z1543" i="1"/>
  <c r="AD1543" i="1"/>
  <c r="T1543" i="1"/>
  <c r="X1543" i="1"/>
  <c r="AB1543" i="1"/>
  <c r="AE1543" i="1"/>
  <c r="W1543" i="1"/>
  <c r="AA1543" i="1"/>
  <c r="B3559" i="1"/>
  <c r="P3559" i="1" s="1"/>
  <c r="R27" i="18" s="1"/>
  <c r="S1555" i="1"/>
  <c r="U1555" i="1"/>
  <c r="Y1555" i="1"/>
  <c r="AC1555" i="1"/>
  <c r="V1555" i="1"/>
  <c r="Z1555" i="1"/>
  <c r="AD1555" i="1"/>
  <c r="T1555" i="1"/>
  <c r="X1555" i="1"/>
  <c r="AB1555" i="1"/>
  <c r="AE1555" i="1"/>
  <c r="W1555" i="1"/>
  <c r="AA1555" i="1"/>
  <c r="B3065" i="1"/>
  <c r="P3065" i="1" s="1"/>
  <c r="R35" i="17" s="1"/>
  <c r="B3567" i="1"/>
  <c r="B2073" i="1"/>
  <c r="B3579" i="1"/>
  <c r="S1575" i="1"/>
  <c r="U1575" i="1"/>
  <c r="Y1575" i="1"/>
  <c r="AC1575" i="1"/>
  <c r="V1575" i="1"/>
  <c r="Z1575" i="1"/>
  <c r="AD1575" i="1"/>
  <c r="T1575" i="1"/>
  <c r="X1575" i="1"/>
  <c r="AB1575" i="1"/>
  <c r="AE1575" i="1"/>
  <c r="W1575" i="1"/>
  <c r="AA1575" i="1"/>
  <c r="S4089" i="1"/>
  <c r="AD4089" i="1"/>
  <c r="Z4089" i="1"/>
  <c r="V4089" i="1"/>
  <c r="AC4089" i="1"/>
  <c r="Y4089" i="1"/>
  <c r="U4089" i="1"/>
  <c r="AB4089" i="1"/>
  <c r="X4089" i="1"/>
  <c r="T4089" i="1"/>
  <c r="AE4089" i="1"/>
  <c r="AA4089" i="1"/>
  <c r="W4089" i="1"/>
  <c r="B2085" i="1"/>
  <c r="B3591" i="1"/>
  <c r="P3591" i="1" s="1"/>
  <c r="R59" i="18" s="1"/>
  <c r="S1587" i="1"/>
  <c r="U1587" i="1"/>
  <c r="Y1587" i="1"/>
  <c r="AC1587" i="1"/>
  <c r="V1587" i="1"/>
  <c r="Z1587" i="1"/>
  <c r="AD1587" i="1"/>
  <c r="T1587" i="1"/>
  <c r="X1587" i="1"/>
  <c r="AB1587" i="1"/>
  <c r="AE1587" i="1"/>
  <c r="W1587" i="1"/>
  <c r="AA1587" i="1"/>
  <c r="S1591" i="1"/>
  <c r="U1591" i="1"/>
  <c r="Y1591" i="1"/>
  <c r="AC1591" i="1"/>
  <c r="V1591" i="1"/>
  <c r="Z1591" i="1"/>
  <c r="AD1591" i="1"/>
  <c r="T1591" i="1"/>
  <c r="X1591" i="1"/>
  <c r="AB1591" i="1"/>
  <c r="AE1591" i="1"/>
  <c r="W1591" i="1"/>
  <c r="AA1591" i="1"/>
  <c r="B3101" i="1"/>
  <c r="S4109" i="1"/>
  <c r="AD4109" i="1"/>
  <c r="Z4109" i="1"/>
  <c r="V4109" i="1"/>
  <c r="AC4109" i="1"/>
  <c r="Y4109" i="1"/>
  <c r="U4109" i="1"/>
  <c r="AB4109" i="1"/>
  <c r="X4109" i="1"/>
  <c r="T4109" i="1"/>
  <c r="AE4109" i="1"/>
  <c r="AA4109" i="1"/>
  <c r="W4109" i="1"/>
  <c r="B3113" i="1"/>
  <c r="S1611" i="1"/>
  <c r="U1611" i="1"/>
  <c r="Y1611" i="1"/>
  <c r="AC1611" i="1"/>
  <c r="V1611" i="1"/>
  <c r="Z1611" i="1"/>
  <c r="AD1611" i="1"/>
  <c r="T1611" i="1"/>
  <c r="X1611" i="1"/>
  <c r="AB1611" i="1"/>
  <c r="AE1611" i="1"/>
  <c r="W1611" i="1"/>
  <c r="AA1611" i="1"/>
  <c r="B3121" i="1"/>
  <c r="B2121" i="1"/>
  <c r="B3125" i="1"/>
  <c r="P3125" i="1" s="1"/>
  <c r="R95" i="17" s="1"/>
  <c r="B2627" i="1"/>
  <c r="S1627" i="1"/>
  <c r="U1627" i="1"/>
  <c r="Y1627" i="1"/>
  <c r="AC1627" i="1"/>
  <c r="V1627" i="1"/>
  <c r="Z1627" i="1"/>
  <c r="AD1627" i="1"/>
  <c r="T1627" i="1"/>
  <c r="X1627" i="1"/>
  <c r="AB1627" i="1"/>
  <c r="AE1627" i="1"/>
  <c r="W1627" i="1"/>
  <c r="AA1627" i="1"/>
  <c r="S4141" i="1"/>
  <c r="AD4141" i="1"/>
  <c r="Z4141" i="1"/>
  <c r="V4141" i="1"/>
  <c r="AC4141" i="1"/>
  <c r="Y4141" i="1"/>
  <c r="U4141" i="1"/>
  <c r="AB4141" i="1"/>
  <c r="X4141" i="1"/>
  <c r="T4141" i="1"/>
  <c r="AE4141" i="1"/>
  <c r="AA4141" i="1"/>
  <c r="W4141" i="1"/>
  <c r="S4145" i="1"/>
  <c r="AD4145" i="1"/>
  <c r="Z4145" i="1"/>
  <c r="V4145" i="1"/>
  <c r="AC4145" i="1"/>
  <c r="Y4145" i="1"/>
  <c r="U4145" i="1"/>
  <c r="AB4145" i="1"/>
  <c r="X4145" i="1"/>
  <c r="T4145" i="1"/>
  <c r="AE4145" i="1"/>
  <c r="AA4145" i="1"/>
  <c r="W4145" i="1"/>
  <c r="S4149" i="1"/>
  <c r="AD4149" i="1"/>
  <c r="Z4149" i="1"/>
  <c r="V4149" i="1"/>
  <c r="AC4149" i="1"/>
  <c r="Y4149" i="1"/>
  <c r="U4149" i="1"/>
  <c r="AB4149" i="1"/>
  <c r="X4149" i="1"/>
  <c r="T4149" i="1"/>
  <c r="AE4149" i="1"/>
  <c r="AA4149" i="1"/>
  <c r="W4149" i="1"/>
  <c r="S4153" i="1"/>
  <c r="AD4153" i="1"/>
  <c r="Z4153" i="1"/>
  <c r="V4153" i="1"/>
  <c r="AC4153" i="1"/>
  <c r="Y4153" i="1"/>
  <c r="U4153" i="1"/>
  <c r="AB4153" i="1"/>
  <c r="X4153" i="1"/>
  <c r="T4153" i="1"/>
  <c r="AE4153" i="1"/>
  <c r="AA4153" i="1"/>
  <c r="W4153" i="1"/>
  <c r="B3153" i="1"/>
  <c r="B2153" i="1"/>
  <c r="B3157" i="1"/>
  <c r="S1655" i="1"/>
  <c r="U1655" i="1"/>
  <c r="Y1655" i="1"/>
  <c r="AC1655" i="1"/>
  <c r="V1655" i="1"/>
  <c r="Z1655" i="1"/>
  <c r="AD1655" i="1"/>
  <c r="T1655" i="1"/>
  <c r="X1655" i="1"/>
  <c r="AB1655" i="1"/>
  <c r="AE1655" i="1"/>
  <c r="W1655" i="1"/>
  <c r="AA1655" i="1"/>
  <c r="B3667" i="1"/>
  <c r="B2667" i="1"/>
  <c r="S1663" i="1"/>
  <c r="U1663" i="1"/>
  <c r="Y1663" i="1"/>
  <c r="AC1663" i="1"/>
  <c r="V1663" i="1"/>
  <c r="Z1663" i="1"/>
  <c r="AD1663" i="1"/>
  <c r="T1663" i="1"/>
  <c r="X1663" i="1"/>
  <c r="AB1663" i="1"/>
  <c r="AE1663" i="1"/>
  <c r="W1663" i="1"/>
  <c r="AA1663" i="1"/>
  <c r="S4177" i="1"/>
  <c r="AD4177" i="1"/>
  <c r="Z4177" i="1"/>
  <c r="V4177" i="1"/>
  <c r="AC4177" i="1"/>
  <c r="Y4177" i="1"/>
  <c r="U4177" i="1"/>
  <c r="AB4177" i="1"/>
  <c r="X4177" i="1"/>
  <c r="T4177" i="1"/>
  <c r="AE4177" i="1"/>
  <c r="AA4177" i="1"/>
  <c r="W4177" i="1"/>
  <c r="B3679" i="1"/>
  <c r="B2675" i="1"/>
  <c r="B2181" i="1"/>
  <c r="S4189" i="1"/>
  <c r="AD4189" i="1"/>
  <c r="Z4189" i="1"/>
  <c r="V4189" i="1"/>
  <c r="AC4189" i="1"/>
  <c r="Y4189" i="1"/>
  <c r="U4189" i="1"/>
  <c r="AB4189" i="1"/>
  <c r="X4189" i="1"/>
  <c r="T4189" i="1"/>
  <c r="AE4189" i="1"/>
  <c r="AA4189" i="1"/>
  <c r="W4189" i="1"/>
  <c r="B3691" i="1"/>
  <c r="B3189" i="1"/>
  <c r="P3189" i="1" s="1"/>
  <c r="R159" i="17" s="1"/>
  <c r="S4197" i="1"/>
  <c r="AD4197" i="1"/>
  <c r="Z4197" i="1"/>
  <c r="V4197" i="1"/>
  <c r="AC4197" i="1"/>
  <c r="Y4197" i="1"/>
  <c r="U4197" i="1"/>
  <c r="AB4197" i="1"/>
  <c r="X4197" i="1"/>
  <c r="T4197" i="1"/>
  <c r="AE4197" i="1"/>
  <c r="AA4197" i="1"/>
  <c r="W4197" i="1"/>
  <c r="S1691" i="1"/>
  <c r="U1691" i="1"/>
  <c r="Y1691" i="1"/>
  <c r="AC1691" i="1"/>
  <c r="V1691" i="1"/>
  <c r="Z1691" i="1"/>
  <c r="AD1691" i="1"/>
  <c r="T1691" i="1"/>
  <c r="X1691" i="1"/>
  <c r="AB1691" i="1"/>
  <c r="AE1691" i="1"/>
  <c r="W1691" i="1"/>
  <c r="AA1691" i="1"/>
  <c r="S4205" i="1"/>
  <c r="AD4205" i="1"/>
  <c r="Z4205" i="1"/>
  <c r="V4205" i="1"/>
  <c r="AC4205" i="1"/>
  <c r="Y4205" i="1"/>
  <c r="U4205" i="1"/>
  <c r="AB4205" i="1"/>
  <c r="X4205" i="1"/>
  <c r="T4205" i="1"/>
  <c r="AE4205" i="1"/>
  <c r="AA4205" i="1"/>
  <c r="W4205" i="1"/>
  <c r="S4209" i="1"/>
  <c r="AD4209" i="1"/>
  <c r="Z4209" i="1"/>
  <c r="V4209" i="1"/>
  <c r="AC4209" i="1"/>
  <c r="Y4209" i="1"/>
  <c r="U4209" i="1"/>
  <c r="AB4209" i="1"/>
  <c r="X4209" i="1"/>
  <c r="T4209" i="1"/>
  <c r="AE4209" i="1"/>
  <c r="AA4209" i="1"/>
  <c r="W4209" i="1"/>
  <c r="S4213" i="1"/>
  <c r="AB4213" i="1"/>
  <c r="X4213" i="1"/>
  <c r="T4213" i="1"/>
  <c r="AE4213" i="1"/>
  <c r="AA4213" i="1"/>
  <c r="W4213" i="1"/>
  <c r="AD4213" i="1"/>
  <c r="Z4213" i="1"/>
  <c r="V4213" i="1"/>
  <c r="AC4213" i="1"/>
  <c r="Y4213" i="1"/>
  <c r="U4213" i="1"/>
  <c r="B3213" i="1"/>
  <c r="P3213" i="1" s="1"/>
  <c r="R183" i="17" s="1"/>
  <c r="B3715" i="1"/>
  <c r="S4221" i="1"/>
  <c r="AB4221" i="1"/>
  <c r="X4221" i="1"/>
  <c r="T4221" i="1"/>
  <c r="AE4221" i="1"/>
  <c r="AA4221" i="1"/>
  <c r="W4221" i="1"/>
  <c r="AD4221" i="1"/>
  <c r="Z4221" i="1"/>
  <c r="V4221" i="1"/>
  <c r="AC4221" i="1"/>
  <c r="Y4221" i="1"/>
  <c r="U4221" i="1"/>
  <c r="S4229" i="1"/>
  <c r="AB4229" i="1"/>
  <c r="X4229" i="1"/>
  <c r="T4229" i="1"/>
  <c r="AE4229" i="1"/>
  <c r="AA4229" i="1"/>
  <c r="W4229" i="1"/>
  <c r="AD4229" i="1"/>
  <c r="Z4229" i="1"/>
  <c r="V4229" i="1"/>
  <c r="AC4229" i="1"/>
  <c r="Y4229" i="1"/>
  <c r="U4229" i="1"/>
  <c r="B3731" i="1"/>
  <c r="B3735" i="1"/>
  <c r="B2233" i="1"/>
  <c r="P2233" i="1" s="1"/>
  <c r="R207" i="15" s="1"/>
  <c r="S4245" i="1"/>
  <c r="AB4245" i="1"/>
  <c r="X4245" i="1"/>
  <c r="T4245" i="1"/>
  <c r="AE4245" i="1"/>
  <c r="AA4245" i="1"/>
  <c r="W4245" i="1"/>
  <c r="AD4245" i="1"/>
  <c r="Z4245" i="1"/>
  <c r="V4245" i="1"/>
  <c r="AC4245" i="1"/>
  <c r="Y4245" i="1"/>
  <c r="U4245" i="1"/>
  <c r="S4249" i="1"/>
  <c r="AB4249" i="1"/>
  <c r="X4249" i="1"/>
  <c r="T4249" i="1"/>
  <c r="AE4249" i="1"/>
  <c r="AA4249" i="1"/>
  <c r="W4249" i="1"/>
  <c r="AD4249" i="1"/>
  <c r="Z4249" i="1"/>
  <c r="V4249" i="1"/>
  <c r="AC4249" i="1"/>
  <c r="Y4249" i="1"/>
  <c r="U4249" i="1"/>
  <c r="B3249" i="1"/>
  <c r="S4257" i="1"/>
  <c r="AB4257" i="1"/>
  <c r="X4257" i="1"/>
  <c r="T4257" i="1"/>
  <c r="AE4257" i="1"/>
  <c r="AA4257" i="1"/>
  <c r="W4257" i="1"/>
  <c r="AD4257" i="1"/>
  <c r="Z4257" i="1"/>
  <c r="V4257" i="1"/>
  <c r="AC4257" i="1"/>
  <c r="Y4257" i="1"/>
  <c r="U4257" i="1"/>
  <c r="S4261" i="1"/>
  <c r="AB4261" i="1"/>
  <c r="X4261" i="1"/>
  <c r="T4261" i="1"/>
  <c r="AE4261" i="1"/>
  <c r="AA4261" i="1"/>
  <c r="W4261" i="1"/>
  <c r="AD4261" i="1"/>
  <c r="Z4261" i="1"/>
  <c r="V4261" i="1"/>
  <c r="AC4261" i="1"/>
  <c r="Y4261" i="1"/>
  <c r="U4261" i="1"/>
  <c r="S4265" i="1"/>
  <c r="AB4265" i="1"/>
  <c r="X4265" i="1"/>
  <c r="T4265" i="1"/>
  <c r="AE4265" i="1"/>
  <c r="AA4265" i="1"/>
  <c r="W4265" i="1"/>
  <c r="AD4265" i="1"/>
  <c r="Z4265" i="1"/>
  <c r="V4265" i="1"/>
  <c r="AC4265" i="1"/>
  <c r="Y4265" i="1"/>
  <c r="U4265" i="1"/>
  <c r="S1763" i="1"/>
  <c r="W1763" i="1"/>
  <c r="AA1763" i="1"/>
  <c r="AE1763" i="1"/>
  <c r="T1763" i="1"/>
  <c r="X1763" i="1"/>
  <c r="AB1763" i="1"/>
  <c r="U1763" i="1"/>
  <c r="Y1763" i="1"/>
  <c r="AC1763" i="1"/>
  <c r="V1763" i="1"/>
  <c r="Z1763" i="1"/>
  <c r="AD1763" i="1"/>
  <c r="S1767" i="1"/>
  <c r="W1767" i="1"/>
  <c r="AA1767" i="1"/>
  <c r="AE1767" i="1"/>
  <c r="T1767" i="1"/>
  <c r="X1767" i="1"/>
  <c r="AB1767" i="1"/>
  <c r="U1767" i="1"/>
  <c r="Y1767" i="1"/>
  <c r="AC1767" i="1"/>
  <c r="V1767" i="1"/>
  <c r="Z1767" i="1"/>
  <c r="AD1767" i="1"/>
  <c r="S1771" i="1"/>
  <c r="W1771" i="1"/>
  <c r="AA1771" i="1"/>
  <c r="AE1771" i="1"/>
  <c r="T1771" i="1"/>
  <c r="X1771" i="1"/>
  <c r="AB1771" i="1"/>
  <c r="U1771" i="1"/>
  <c r="Y1771" i="1"/>
  <c r="AC1771" i="1"/>
  <c r="V1771" i="1"/>
  <c r="Z1771" i="1"/>
  <c r="AD1771" i="1"/>
  <c r="S4285" i="1"/>
  <c r="AB4285" i="1"/>
  <c r="X4285" i="1"/>
  <c r="T4285" i="1"/>
  <c r="AE4285" i="1"/>
  <c r="AA4285" i="1"/>
  <c r="W4285" i="1"/>
  <c r="AD4285" i="1"/>
  <c r="Z4285" i="1"/>
  <c r="V4285" i="1"/>
  <c r="AC4285" i="1"/>
  <c r="Y4285" i="1"/>
  <c r="U4285" i="1"/>
  <c r="B3791" i="1"/>
  <c r="B3799" i="1"/>
  <c r="B3803" i="1"/>
  <c r="P3803" i="1" s="1"/>
  <c r="R271" i="18" s="1"/>
  <c r="B3807" i="1"/>
  <c r="B2807" i="1"/>
  <c r="S1807" i="1"/>
  <c r="W1807" i="1"/>
  <c r="AA1807" i="1"/>
  <c r="AE1807" i="1"/>
  <c r="T1807" i="1"/>
  <c r="X1807" i="1"/>
  <c r="AB1807" i="1"/>
  <c r="U1807" i="1"/>
  <c r="Y1807" i="1"/>
  <c r="AC1807" i="1"/>
  <c r="V1807" i="1"/>
  <c r="Z1807" i="1"/>
  <c r="AD1807" i="1"/>
  <c r="S4321" i="1"/>
  <c r="AB4321" i="1"/>
  <c r="X4321" i="1"/>
  <c r="T4321" i="1"/>
  <c r="AE4321" i="1"/>
  <c r="AA4321" i="1"/>
  <c r="W4321" i="1"/>
  <c r="AD4321" i="1"/>
  <c r="Z4321" i="1"/>
  <c r="V4321" i="1"/>
  <c r="AC4321" i="1"/>
  <c r="Y4321" i="1"/>
  <c r="U4321" i="1"/>
  <c r="S4325" i="1"/>
  <c r="AB4325" i="1"/>
  <c r="X4325" i="1"/>
  <c r="T4325" i="1"/>
  <c r="AE4325" i="1"/>
  <c r="AA4325" i="1"/>
  <c r="W4325" i="1"/>
  <c r="AD4325" i="1"/>
  <c r="Z4325" i="1"/>
  <c r="V4325" i="1"/>
  <c r="AC4325" i="1"/>
  <c r="Y4325" i="1"/>
  <c r="U4325" i="1"/>
  <c r="B3325" i="1"/>
  <c r="B3827" i="1"/>
  <c r="S1823" i="1"/>
  <c r="W1823" i="1"/>
  <c r="AA1823" i="1"/>
  <c r="AE1823" i="1"/>
  <c r="T1823" i="1"/>
  <c r="X1823" i="1"/>
  <c r="AB1823" i="1"/>
  <c r="U1823" i="1"/>
  <c r="Y1823" i="1"/>
  <c r="AC1823" i="1"/>
  <c r="V1823" i="1"/>
  <c r="Z1823" i="1"/>
  <c r="AD1823" i="1"/>
  <c r="S4337" i="1"/>
  <c r="AC4337" i="1"/>
  <c r="Y4337" i="1"/>
  <c r="U4337" i="1"/>
  <c r="AB4337" i="1"/>
  <c r="X4337" i="1"/>
  <c r="T4337" i="1"/>
  <c r="AE4337" i="1"/>
  <c r="AA4337" i="1"/>
  <c r="W4337" i="1"/>
  <c r="AD4337" i="1"/>
  <c r="Z4337" i="1"/>
  <c r="V4337" i="1"/>
  <c r="B3337" i="1"/>
  <c r="S1835" i="1"/>
  <c r="W1835" i="1"/>
  <c r="AA1835" i="1"/>
  <c r="AE1835" i="1"/>
  <c r="T1835" i="1"/>
  <c r="X1835" i="1"/>
  <c r="AB1835" i="1"/>
  <c r="U1835" i="1"/>
  <c r="Y1835" i="1"/>
  <c r="AC1835" i="1"/>
  <c r="V1835" i="1"/>
  <c r="Z1835" i="1"/>
  <c r="AD1835" i="1"/>
  <c r="B3847" i="1"/>
  <c r="S1843" i="1"/>
  <c r="W1843" i="1"/>
  <c r="AA1843" i="1"/>
  <c r="AE1843" i="1"/>
  <c r="T1843" i="1"/>
  <c r="X1843" i="1"/>
  <c r="AB1843" i="1"/>
  <c r="U1843" i="1"/>
  <c r="Y1843" i="1"/>
  <c r="AC1843" i="1"/>
  <c r="V1843" i="1"/>
  <c r="Z1843" i="1"/>
  <c r="AD1843" i="1"/>
  <c r="S1847" i="1"/>
  <c r="W1847" i="1"/>
  <c r="AA1847" i="1"/>
  <c r="AE1847" i="1"/>
  <c r="T1847" i="1"/>
  <c r="X1847" i="1"/>
  <c r="AB1847" i="1"/>
  <c r="U1847" i="1"/>
  <c r="Y1847" i="1"/>
  <c r="AC1847" i="1"/>
  <c r="V1847" i="1"/>
  <c r="Z1847" i="1"/>
  <c r="AD1847" i="1"/>
  <c r="S4361" i="1"/>
  <c r="AC4361" i="1"/>
  <c r="Y4361" i="1"/>
  <c r="U4361" i="1"/>
  <c r="AB4361" i="1"/>
  <c r="X4361" i="1"/>
  <c r="T4361" i="1"/>
  <c r="AE4361" i="1"/>
  <c r="AA4361" i="1"/>
  <c r="W4361" i="1"/>
  <c r="AD4361" i="1"/>
  <c r="Z4361" i="1"/>
  <c r="V4361" i="1"/>
  <c r="S4365" i="1"/>
  <c r="AC4365" i="1"/>
  <c r="Y4365" i="1"/>
  <c r="U4365" i="1"/>
  <c r="AB4365" i="1"/>
  <c r="X4365" i="1"/>
  <c r="T4365" i="1"/>
  <c r="AE4365" i="1"/>
  <c r="AA4365" i="1"/>
  <c r="W4365" i="1"/>
  <c r="AD4365" i="1"/>
  <c r="Z4365" i="1"/>
  <c r="V4365" i="1"/>
  <c r="S4369" i="1"/>
  <c r="AC4369" i="1"/>
  <c r="Y4369" i="1"/>
  <c r="U4369" i="1"/>
  <c r="AB4369" i="1"/>
  <c r="X4369" i="1"/>
  <c r="T4369" i="1"/>
  <c r="AE4369" i="1"/>
  <c r="AA4369" i="1"/>
  <c r="W4369" i="1"/>
  <c r="AD4369" i="1"/>
  <c r="Z4369" i="1"/>
  <c r="V4369" i="1"/>
  <c r="S4373" i="1"/>
  <c r="AC4373" i="1"/>
  <c r="Y4373" i="1"/>
  <c r="U4373" i="1"/>
  <c r="AB4373" i="1"/>
  <c r="X4373" i="1"/>
  <c r="T4373" i="1"/>
  <c r="AE4373" i="1"/>
  <c r="AA4373" i="1"/>
  <c r="W4373" i="1"/>
  <c r="AD4373" i="1"/>
  <c r="Z4373" i="1"/>
  <c r="V4373" i="1"/>
  <c r="S4377" i="1"/>
  <c r="AC4377" i="1"/>
  <c r="Y4377" i="1"/>
  <c r="U4377" i="1"/>
  <c r="AB4377" i="1"/>
  <c r="X4377" i="1"/>
  <c r="T4377" i="1"/>
  <c r="AE4377" i="1"/>
  <c r="AA4377" i="1"/>
  <c r="W4377" i="1"/>
  <c r="AD4377" i="1"/>
  <c r="Z4377" i="1"/>
  <c r="V4377" i="1"/>
  <c r="B3381" i="1"/>
  <c r="B3385" i="1"/>
  <c r="B3389" i="1"/>
  <c r="B3891" i="1"/>
  <c r="S1887" i="1"/>
  <c r="W1887" i="1"/>
  <c r="AA1887" i="1"/>
  <c r="AE1887" i="1"/>
  <c r="T1887" i="1"/>
  <c r="X1887" i="1"/>
  <c r="AB1887" i="1"/>
  <c r="U1887" i="1"/>
  <c r="Y1887" i="1"/>
  <c r="AC1887" i="1"/>
  <c r="V1887" i="1"/>
  <c r="Z1887" i="1"/>
  <c r="AD1887" i="1"/>
  <c r="S4401" i="1"/>
  <c r="AC4401" i="1"/>
  <c r="Y4401" i="1"/>
  <c r="U4401" i="1"/>
  <c r="AB4401" i="1"/>
  <c r="X4401" i="1"/>
  <c r="T4401" i="1"/>
  <c r="AE4401" i="1"/>
  <c r="AA4401" i="1"/>
  <c r="W4401" i="1"/>
  <c r="AD4401" i="1"/>
  <c r="Z4401" i="1"/>
  <c r="V4401" i="1"/>
  <c r="B3401" i="1"/>
  <c r="S1899" i="1"/>
  <c r="W1899" i="1"/>
  <c r="AA1899" i="1"/>
  <c r="AE1899" i="1"/>
  <c r="T1899" i="1"/>
  <c r="X1899" i="1"/>
  <c r="AB1899" i="1"/>
  <c r="U1899" i="1"/>
  <c r="Y1899" i="1"/>
  <c r="AC1899" i="1"/>
  <c r="V1899" i="1"/>
  <c r="Z1899" i="1"/>
  <c r="AD1899" i="1"/>
  <c r="B3911" i="1"/>
  <c r="S1907" i="1"/>
  <c r="W1907" i="1"/>
  <c r="AA1907" i="1"/>
  <c r="AE1907" i="1"/>
  <c r="T1907" i="1"/>
  <c r="X1907" i="1"/>
  <c r="AB1907" i="1"/>
  <c r="U1907" i="1"/>
  <c r="Y1907" i="1"/>
  <c r="AC1907" i="1"/>
  <c r="V1907" i="1"/>
  <c r="Z1907" i="1"/>
  <c r="AD1907" i="1"/>
  <c r="S1911" i="1"/>
  <c r="W1911" i="1"/>
  <c r="AA1911" i="1"/>
  <c r="AE1911" i="1"/>
  <c r="T1911" i="1"/>
  <c r="X1911" i="1"/>
  <c r="AB1911" i="1"/>
  <c r="U1911" i="1"/>
  <c r="Y1911" i="1"/>
  <c r="AC1911" i="1"/>
  <c r="V1911" i="1"/>
  <c r="Z1911" i="1"/>
  <c r="AD1911" i="1"/>
  <c r="S4425" i="1"/>
  <c r="AC4425" i="1"/>
  <c r="Y4425" i="1"/>
  <c r="U4425" i="1"/>
  <c r="AB4425" i="1"/>
  <c r="X4425" i="1"/>
  <c r="T4425" i="1"/>
  <c r="AE4425" i="1"/>
  <c r="AA4425" i="1"/>
  <c r="W4425" i="1"/>
  <c r="AD4425" i="1"/>
  <c r="Z4425" i="1"/>
  <c r="V4425" i="1"/>
  <c r="S1919" i="1"/>
  <c r="W1919" i="1"/>
  <c r="AA1919" i="1"/>
  <c r="AE1919" i="1"/>
  <c r="T1919" i="1"/>
  <c r="X1919" i="1"/>
  <c r="AB1919" i="1"/>
  <c r="U1919" i="1"/>
  <c r="Y1919" i="1"/>
  <c r="AC1919" i="1"/>
  <c r="V1919" i="1"/>
  <c r="Z1919" i="1"/>
  <c r="AD1919" i="1"/>
  <c r="S1923" i="1"/>
  <c r="W1923" i="1"/>
  <c r="AA1923" i="1"/>
  <c r="AE1923" i="1"/>
  <c r="T1923" i="1"/>
  <c r="X1923" i="1"/>
  <c r="AB1923" i="1"/>
  <c r="U1923" i="1"/>
  <c r="Y1923" i="1"/>
  <c r="AC1923" i="1"/>
  <c r="V1923" i="1"/>
  <c r="Z1923" i="1"/>
  <c r="AD1923" i="1"/>
  <c r="S1927" i="1"/>
  <c r="W1927" i="1"/>
  <c r="AA1927" i="1"/>
  <c r="AE1927" i="1"/>
  <c r="T1927" i="1"/>
  <c r="X1927" i="1"/>
  <c r="AB1927" i="1"/>
  <c r="U1927" i="1"/>
  <c r="Y1927" i="1"/>
  <c r="AC1927" i="1"/>
  <c r="V1927" i="1"/>
  <c r="Z1927" i="1"/>
  <c r="AD1927" i="1"/>
  <c r="S4445" i="1"/>
  <c r="AC4445" i="1"/>
  <c r="Y4445" i="1"/>
  <c r="U4445" i="1"/>
  <c r="AB4445" i="1"/>
  <c r="X4445" i="1"/>
  <c r="T4445" i="1"/>
  <c r="AE4445" i="1"/>
  <c r="AA4445" i="1"/>
  <c r="W4445" i="1"/>
  <c r="Z4445" i="1"/>
  <c r="V4445" i="1"/>
  <c r="AD4445" i="1"/>
  <c r="S4449" i="1"/>
  <c r="AC4449" i="1"/>
  <c r="Y4449" i="1"/>
  <c r="U4449" i="1"/>
  <c r="AB4449" i="1"/>
  <c r="X4449" i="1"/>
  <c r="T4449" i="1"/>
  <c r="AE4449" i="1"/>
  <c r="AA4449" i="1"/>
  <c r="W4449" i="1"/>
  <c r="Z4449" i="1"/>
  <c r="V4449" i="1"/>
  <c r="AD4449" i="1"/>
  <c r="S4453" i="1"/>
  <c r="AC4453" i="1"/>
  <c r="Y4453" i="1"/>
  <c r="U4453" i="1"/>
  <c r="AB4453" i="1"/>
  <c r="X4453" i="1"/>
  <c r="T4453" i="1"/>
  <c r="AE4453" i="1"/>
  <c r="AA4453" i="1"/>
  <c r="W4453" i="1"/>
  <c r="AD4453" i="1"/>
  <c r="Z4453" i="1"/>
  <c r="V4453" i="1"/>
  <c r="S1947" i="1"/>
  <c r="W1947" i="1"/>
  <c r="AA1947" i="1"/>
  <c r="AE1947" i="1"/>
  <c r="T1947" i="1"/>
  <c r="X1947" i="1"/>
  <c r="AB1947" i="1"/>
  <c r="U1947" i="1"/>
  <c r="Y1947" i="1"/>
  <c r="AC1947" i="1"/>
  <c r="V1947" i="1"/>
  <c r="Z1947" i="1"/>
  <c r="AD1947" i="1"/>
  <c r="S1951" i="1"/>
  <c r="W1951" i="1"/>
  <c r="AA1951" i="1"/>
  <c r="AE1951" i="1"/>
  <c r="T1951" i="1"/>
  <c r="X1951" i="1"/>
  <c r="AB1951" i="1"/>
  <c r="U1951" i="1"/>
  <c r="Y1951" i="1"/>
  <c r="AC1951" i="1"/>
  <c r="V1951" i="1"/>
  <c r="Z1951" i="1"/>
  <c r="AD1951" i="1"/>
  <c r="B3461" i="1"/>
  <c r="S4477" i="1"/>
  <c r="AD4477" i="1"/>
  <c r="Z4477" i="1"/>
  <c r="V4477" i="1"/>
  <c r="AE4477" i="1"/>
  <c r="Y4477" i="1"/>
  <c r="T4477" i="1"/>
  <c r="AC4477" i="1"/>
  <c r="X4477" i="1"/>
  <c r="AB4477" i="1"/>
  <c r="W4477" i="1"/>
  <c r="AA4477" i="1"/>
  <c r="U4477" i="1"/>
  <c r="S1971" i="1"/>
  <c r="W1971" i="1"/>
  <c r="AA1971" i="1"/>
  <c r="AE1971" i="1"/>
  <c r="T1971" i="1"/>
  <c r="X1971" i="1"/>
  <c r="AB1971" i="1"/>
  <c r="U1971" i="1"/>
  <c r="Y1971" i="1"/>
  <c r="AC1971" i="1"/>
  <c r="V1971" i="1"/>
  <c r="Z1971" i="1"/>
  <c r="AD1971" i="1"/>
  <c r="S4489" i="1"/>
  <c r="AD4489" i="1"/>
  <c r="Z4489" i="1"/>
  <c r="V4489" i="1"/>
  <c r="AC4489" i="1"/>
  <c r="Y4489" i="1"/>
  <c r="U4489" i="1"/>
  <c r="X4489" i="1"/>
  <c r="AE4489" i="1"/>
  <c r="W4489" i="1"/>
  <c r="AB4489" i="1"/>
  <c r="T4489" i="1"/>
  <c r="AA4489" i="1"/>
  <c r="S1983" i="1"/>
  <c r="W1983" i="1"/>
  <c r="AA1983" i="1"/>
  <c r="AE1983" i="1"/>
  <c r="T1983" i="1"/>
  <c r="X1983" i="1"/>
  <c r="AB1983" i="1"/>
  <c r="U1983" i="1"/>
  <c r="Y1983" i="1"/>
  <c r="AC1983" i="1"/>
  <c r="V1983" i="1"/>
  <c r="Z1983" i="1"/>
  <c r="AD1983" i="1"/>
  <c r="B2991" i="1"/>
  <c r="P2991" i="1" s="1"/>
  <c r="R463" i="16" s="1"/>
  <c r="B2995" i="1"/>
  <c r="P2995" i="1" s="1"/>
  <c r="R467" i="16" s="1"/>
  <c r="S1995" i="1"/>
  <c r="W1995" i="1"/>
  <c r="AA1995" i="1"/>
  <c r="AE1995" i="1"/>
  <c r="T1995" i="1"/>
  <c r="X1995" i="1"/>
  <c r="AB1995" i="1"/>
  <c r="U1995" i="1"/>
  <c r="Y1995" i="1"/>
  <c r="AC1995" i="1"/>
  <c r="V1995" i="1"/>
  <c r="Z1995" i="1"/>
  <c r="AD1995" i="1"/>
  <c r="S1999" i="1"/>
  <c r="W1999" i="1"/>
  <c r="AA1999" i="1"/>
  <c r="AE1999" i="1"/>
  <c r="T1999" i="1"/>
  <c r="X1999" i="1"/>
  <c r="AB1999" i="1"/>
  <c r="U1999" i="1"/>
  <c r="Y1999" i="1"/>
  <c r="AC1999" i="1"/>
  <c r="V1999" i="1"/>
  <c r="Z1999" i="1"/>
  <c r="AD1999" i="1"/>
  <c r="S2003" i="1"/>
  <c r="W2003" i="1"/>
  <c r="AA2003" i="1"/>
  <c r="AE2003" i="1"/>
  <c r="T2003" i="1"/>
  <c r="X2003" i="1"/>
  <c r="AB2003" i="1"/>
  <c r="U2003" i="1"/>
  <c r="Y2003" i="1"/>
  <c r="AC2003" i="1"/>
  <c r="V2003" i="1"/>
  <c r="Z2003" i="1"/>
  <c r="AD2003" i="1"/>
  <c r="B3513" i="1"/>
  <c r="B4019" i="1"/>
  <c r="P4019" i="1" s="1"/>
  <c r="R487" i="18" s="1"/>
  <c r="S4529" i="1"/>
  <c r="AD4529" i="1"/>
  <c r="Z4529" i="1"/>
  <c r="V4529" i="1"/>
  <c r="AC4529" i="1"/>
  <c r="Y4529" i="1"/>
  <c r="U4529" i="1"/>
  <c r="X4529" i="1"/>
  <c r="AE4529" i="1"/>
  <c r="W4529" i="1"/>
  <c r="AB4529" i="1"/>
  <c r="T4529" i="1"/>
  <c r="AA4529" i="1"/>
  <c r="S4533" i="1"/>
  <c r="AD4533" i="1"/>
  <c r="Z4533" i="1"/>
  <c r="V4533" i="1"/>
  <c r="AC4533" i="1"/>
  <c r="Y4533" i="1"/>
  <c r="U4533" i="1"/>
  <c r="X4533" i="1"/>
  <c r="AE4533" i="1"/>
  <c r="W4533" i="1"/>
  <c r="AB4533" i="1"/>
  <c r="T4533" i="1"/>
  <c r="AA4533" i="1"/>
  <c r="B3533" i="1"/>
  <c r="P3533" i="1" s="1"/>
  <c r="R503" i="17" s="1"/>
  <c r="B4035" i="1"/>
  <c r="B4029" i="1"/>
  <c r="B3873" i="1"/>
  <c r="B3810" i="1"/>
  <c r="B3733" i="1"/>
  <c r="B3678" i="1"/>
  <c r="B3585" i="1"/>
  <c r="B3283" i="1"/>
  <c r="B3120" i="1"/>
  <c r="B2862" i="1"/>
  <c r="B2798" i="1"/>
  <c r="B2673" i="1"/>
  <c r="P2673" i="1" s="1"/>
  <c r="R145" i="16" s="1"/>
  <c r="B2554" i="1"/>
  <c r="B2184" i="1"/>
  <c r="B2120" i="1"/>
  <c r="S1541" i="1"/>
  <c r="U1541" i="1"/>
  <c r="Y1541" i="1"/>
  <c r="AC1541" i="1"/>
  <c r="V1541" i="1"/>
  <c r="Z1541" i="1"/>
  <c r="AD1541" i="1"/>
  <c r="T1541" i="1"/>
  <c r="X1541" i="1"/>
  <c r="AB1541" i="1"/>
  <c r="W1541" i="1"/>
  <c r="AA1541" i="1"/>
  <c r="AE1541" i="1"/>
  <c r="S1605" i="1"/>
  <c r="U1605" i="1"/>
  <c r="Y1605" i="1"/>
  <c r="AC1605" i="1"/>
  <c r="V1605" i="1"/>
  <c r="Z1605" i="1"/>
  <c r="AD1605" i="1"/>
  <c r="T1605" i="1"/>
  <c r="X1605" i="1"/>
  <c r="AB1605" i="1"/>
  <c r="W1605" i="1"/>
  <c r="AA1605" i="1"/>
  <c r="AE1605" i="1"/>
  <c r="S1669" i="1"/>
  <c r="U1669" i="1"/>
  <c r="Y1669" i="1"/>
  <c r="AC1669" i="1"/>
  <c r="V1669" i="1"/>
  <c r="Z1669" i="1"/>
  <c r="AD1669" i="1"/>
  <c r="T1669" i="1"/>
  <c r="X1669" i="1"/>
  <c r="AB1669" i="1"/>
  <c r="W1669" i="1"/>
  <c r="AA1669" i="1"/>
  <c r="AE1669" i="1"/>
  <c r="S1717" i="1"/>
  <c r="U1717" i="1"/>
  <c r="Y1717" i="1"/>
  <c r="AC1717" i="1"/>
  <c r="V1717" i="1"/>
  <c r="Z1717" i="1"/>
  <c r="AD1717" i="1"/>
  <c r="T1717" i="1"/>
  <c r="X1717" i="1"/>
  <c r="AB1717" i="1"/>
  <c r="W1717" i="1"/>
  <c r="AA1717" i="1"/>
  <c r="AE1717" i="1"/>
  <c r="S1773" i="1"/>
  <c r="W1773" i="1"/>
  <c r="AA1773" i="1"/>
  <c r="AE1773" i="1"/>
  <c r="T1773" i="1"/>
  <c r="X1773" i="1"/>
  <c r="AB1773" i="1"/>
  <c r="U1773" i="1"/>
  <c r="Y1773" i="1"/>
  <c r="AC1773" i="1"/>
  <c r="V1773" i="1"/>
  <c r="Z1773" i="1"/>
  <c r="AD1773" i="1"/>
  <c r="S1845" i="1"/>
  <c r="W1845" i="1"/>
  <c r="AA1845" i="1"/>
  <c r="AE1845" i="1"/>
  <c r="T1845" i="1"/>
  <c r="X1845" i="1"/>
  <c r="AB1845" i="1"/>
  <c r="U1845" i="1"/>
  <c r="Y1845" i="1"/>
  <c r="AC1845" i="1"/>
  <c r="V1845" i="1"/>
  <c r="Z1845" i="1"/>
  <c r="AD1845" i="1"/>
  <c r="S1917" i="1"/>
  <c r="W1917" i="1"/>
  <c r="AA1917" i="1"/>
  <c r="AE1917" i="1"/>
  <c r="T1917" i="1"/>
  <c r="X1917" i="1"/>
  <c r="AB1917" i="1"/>
  <c r="U1917" i="1"/>
  <c r="Y1917" i="1"/>
  <c r="AC1917" i="1"/>
  <c r="V1917" i="1"/>
  <c r="Z1917" i="1"/>
  <c r="AD1917" i="1"/>
  <c r="S1989" i="1"/>
  <c r="W1989" i="1"/>
  <c r="AA1989" i="1"/>
  <c r="AE1989" i="1"/>
  <c r="T1989" i="1"/>
  <c r="X1989" i="1"/>
  <c r="AB1989" i="1"/>
  <c r="U1989" i="1"/>
  <c r="Y1989" i="1"/>
  <c r="AC1989" i="1"/>
  <c r="V1989" i="1"/>
  <c r="Z1989" i="1"/>
  <c r="AD1989" i="1"/>
  <c r="S4055" i="1"/>
  <c r="AD4055" i="1"/>
  <c r="Z4055" i="1"/>
  <c r="V4055" i="1"/>
  <c r="AC4055" i="1"/>
  <c r="Y4055" i="1"/>
  <c r="U4055" i="1"/>
  <c r="AB4055" i="1"/>
  <c r="X4055" i="1"/>
  <c r="T4055" i="1"/>
  <c r="AE4055" i="1"/>
  <c r="AA4055" i="1"/>
  <c r="W4055" i="1"/>
  <c r="S4111" i="1"/>
  <c r="AD4111" i="1"/>
  <c r="Z4111" i="1"/>
  <c r="V4111" i="1"/>
  <c r="AC4111" i="1"/>
  <c r="Y4111" i="1"/>
  <c r="U4111" i="1"/>
  <c r="AB4111" i="1"/>
  <c r="X4111" i="1"/>
  <c r="T4111" i="1"/>
  <c r="AE4111" i="1"/>
  <c r="AA4111" i="1"/>
  <c r="W4111" i="1"/>
  <c r="S4183" i="1"/>
  <c r="AD4183" i="1"/>
  <c r="Z4183" i="1"/>
  <c r="V4183" i="1"/>
  <c r="AC4183" i="1"/>
  <c r="Y4183" i="1"/>
  <c r="U4183" i="1"/>
  <c r="AB4183" i="1"/>
  <c r="X4183" i="1"/>
  <c r="T4183" i="1"/>
  <c r="AE4183" i="1"/>
  <c r="AA4183" i="1"/>
  <c r="W4183" i="1"/>
  <c r="S4263" i="1"/>
  <c r="AB4263" i="1"/>
  <c r="X4263" i="1"/>
  <c r="T4263" i="1"/>
  <c r="AE4263" i="1"/>
  <c r="AA4263" i="1"/>
  <c r="W4263" i="1"/>
  <c r="AD4263" i="1"/>
  <c r="Z4263" i="1"/>
  <c r="V4263" i="1"/>
  <c r="AC4263" i="1"/>
  <c r="Y4263" i="1"/>
  <c r="U4263" i="1"/>
  <c r="S4327" i="1"/>
  <c r="AC4327" i="1"/>
  <c r="Y4327" i="1"/>
  <c r="U4327" i="1"/>
  <c r="AB4327" i="1"/>
  <c r="X4327" i="1"/>
  <c r="T4327" i="1"/>
  <c r="AE4327" i="1"/>
  <c r="AA4327" i="1"/>
  <c r="W4327" i="1"/>
  <c r="AD4327" i="1"/>
  <c r="Z4327" i="1"/>
  <c r="V4327" i="1"/>
  <c r="S4383" i="1"/>
  <c r="AC4383" i="1"/>
  <c r="Y4383" i="1"/>
  <c r="U4383" i="1"/>
  <c r="AB4383" i="1"/>
  <c r="X4383" i="1"/>
  <c r="T4383" i="1"/>
  <c r="AE4383" i="1"/>
  <c r="AA4383" i="1"/>
  <c r="W4383" i="1"/>
  <c r="AD4383" i="1"/>
  <c r="Z4383" i="1"/>
  <c r="V4383" i="1"/>
  <c r="S4455" i="1"/>
  <c r="AC4455" i="1"/>
  <c r="Y4455" i="1"/>
  <c r="U4455" i="1"/>
  <c r="AB4455" i="1"/>
  <c r="X4455" i="1"/>
  <c r="T4455" i="1"/>
  <c r="AE4455" i="1"/>
  <c r="AA4455" i="1"/>
  <c r="W4455" i="1"/>
  <c r="AD4455" i="1"/>
  <c r="Z4455" i="1"/>
  <c r="V4455" i="1"/>
  <c r="S4519" i="1"/>
  <c r="AD4519" i="1"/>
  <c r="Z4519" i="1"/>
  <c r="V4519" i="1"/>
  <c r="AC4519" i="1"/>
  <c r="Y4519" i="1"/>
  <c r="U4519" i="1"/>
  <c r="X4519" i="1"/>
  <c r="AE4519" i="1"/>
  <c r="W4519" i="1"/>
  <c r="AB4519" i="1"/>
  <c r="T4519" i="1"/>
  <c r="AA4519" i="1"/>
  <c r="S3190" i="1"/>
  <c r="AD3190" i="1"/>
  <c r="Z3190" i="1"/>
  <c r="V3190" i="1"/>
  <c r="AC3190" i="1"/>
  <c r="Y3190" i="1"/>
  <c r="U3190" i="1"/>
  <c r="AB3190" i="1"/>
  <c r="X3190" i="1"/>
  <c r="T3190" i="1"/>
  <c r="AE3190" i="1"/>
  <c r="AA3190" i="1"/>
  <c r="W3190" i="1"/>
  <c r="S3247" i="1"/>
  <c r="AD3247" i="1"/>
  <c r="Z3247" i="1"/>
  <c r="V3247" i="1"/>
  <c r="AC3247" i="1"/>
  <c r="Y3247" i="1"/>
  <c r="U3247" i="1"/>
  <c r="AB3247" i="1"/>
  <c r="X3247" i="1"/>
  <c r="T3247" i="1"/>
  <c r="AE3247" i="1"/>
  <c r="AA3247" i="1"/>
  <c r="W3247" i="1"/>
  <c r="S3447" i="1"/>
  <c r="AD3447" i="1"/>
  <c r="Z3447" i="1"/>
  <c r="V3447" i="1"/>
  <c r="AC3447" i="1"/>
  <c r="Y3447" i="1"/>
  <c r="U3447" i="1"/>
  <c r="AB3447" i="1"/>
  <c r="X3447" i="1"/>
  <c r="T3447" i="1"/>
  <c r="AE3447" i="1"/>
  <c r="AA3447" i="1"/>
  <c r="W3447" i="1"/>
  <c r="S3506" i="1"/>
  <c r="AD3506" i="1"/>
  <c r="Z3506" i="1"/>
  <c r="V3506" i="1"/>
  <c r="AC3506" i="1"/>
  <c r="Y3506" i="1"/>
  <c r="U3506" i="1"/>
  <c r="AB3506" i="1"/>
  <c r="X3506" i="1"/>
  <c r="T3506" i="1"/>
  <c r="AE3506" i="1"/>
  <c r="AA3506" i="1"/>
  <c r="W3506" i="1"/>
  <c r="S2674" i="1"/>
  <c r="AE2674" i="1"/>
  <c r="AA2674" i="1"/>
  <c r="W2674" i="1"/>
  <c r="AD2674" i="1"/>
  <c r="Z2674" i="1"/>
  <c r="V2674" i="1"/>
  <c r="AC2674" i="1"/>
  <c r="Y2674" i="1"/>
  <c r="U2674" i="1"/>
  <c r="AB2674" i="1"/>
  <c r="X2674" i="1"/>
  <c r="T2674" i="1"/>
  <c r="B3047" i="1"/>
  <c r="B3055" i="1"/>
  <c r="B2573" i="1"/>
  <c r="B3083" i="1"/>
  <c r="B2589" i="1"/>
  <c r="B3625" i="1"/>
  <c r="B3641" i="1"/>
  <c r="B3649" i="1"/>
  <c r="B3171" i="1"/>
  <c r="B2701" i="1"/>
  <c r="B2709" i="1"/>
  <c r="B2717" i="1"/>
  <c r="B2251" i="1"/>
  <c r="B3295" i="1"/>
  <c r="B2307" i="1"/>
  <c r="P2307" i="1" s="1"/>
  <c r="R281" i="15" s="1"/>
  <c r="B2359" i="1"/>
  <c r="B2383" i="1"/>
  <c r="B2913" i="1"/>
  <c r="B3427" i="1"/>
  <c r="B3937" i="1"/>
  <c r="P3937" i="1" s="1"/>
  <c r="R405" i="18" s="1"/>
  <c r="B2965" i="1"/>
  <c r="B3475" i="1"/>
  <c r="B2479" i="1"/>
  <c r="B3993" i="1"/>
  <c r="B3523" i="1"/>
  <c r="P3523" i="1" s="1"/>
  <c r="R493" i="17" s="1"/>
  <c r="B3562" i="1"/>
  <c r="B3570" i="1"/>
  <c r="B3586" i="1"/>
  <c r="B2622" i="1"/>
  <c r="S3168" i="1"/>
  <c r="AE3168" i="1"/>
  <c r="AA3168" i="1"/>
  <c r="W3168" i="1"/>
  <c r="AD3168" i="1"/>
  <c r="Z3168" i="1"/>
  <c r="V3168" i="1"/>
  <c r="AC3168" i="1"/>
  <c r="Y3168" i="1"/>
  <c r="U3168" i="1"/>
  <c r="AB3168" i="1"/>
  <c r="X3168" i="1"/>
  <c r="T3168" i="1"/>
  <c r="B3706" i="1"/>
  <c r="B2224" i="1"/>
  <c r="B3232" i="1"/>
  <c r="B2240" i="1"/>
  <c r="P2240" i="1" s="1"/>
  <c r="R214" i="15" s="1"/>
  <c r="B2248" i="1"/>
  <c r="B2264" i="1"/>
  <c r="P2264" i="1" s="1"/>
  <c r="R238" i="15" s="1"/>
  <c r="B2778" i="1"/>
  <c r="B3854" i="1"/>
  <c r="P3854" i="1" s="1"/>
  <c r="R322" i="18" s="1"/>
  <c r="B3360" i="1"/>
  <c r="B3874" i="1"/>
  <c r="P3874" i="1" s="1"/>
  <c r="R342" i="18" s="1"/>
  <c r="B3886" i="1"/>
  <c r="B2890" i="1"/>
  <c r="B2894" i="1"/>
  <c r="B3408" i="1"/>
  <c r="B2918" i="1"/>
  <c r="B3930" i="1"/>
  <c r="P3930" i="1" s="1"/>
  <c r="R398" i="18" s="1"/>
  <c r="B3472" i="1"/>
  <c r="B2986" i="1"/>
  <c r="B3994" i="1"/>
  <c r="P3994" i="1" s="1"/>
  <c r="R462" i="18" s="1"/>
  <c r="B3962" i="1"/>
  <c r="P3962" i="1" s="1"/>
  <c r="R430" i="18" s="1"/>
  <c r="B3916" i="1"/>
  <c r="B3884" i="1"/>
  <c r="B3852" i="1"/>
  <c r="B3789" i="1"/>
  <c r="P3789" i="1" s="1"/>
  <c r="R257" i="18" s="1"/>
  <c r="B3736" i="1"/>
  <c r="B3697" i="1"/>
  <c r="B3634" i="1"/>
  <c r="B3473" i="1"/>
  <c r="B3398" i="1"/>
  <c r="B3338" i="1"/>
  <c r="P3338" i="1" s="1"/>
  <c r="R308" i="17" s="1"/>
  <c r="B3271" i="1"/>
  <c r="B3208" i="1"/>
  <c r="B3158" i="1"/>
  <c r="B3018" i="1"/>
  <c r="B2988" i="1"/>
  <c r="B2950" i="1"/>
  <c r="B2911" i="1"/>
  <c r="B2849" i="1"/>
  <c r="B2809" i="1"/>
  <c r="B2676" i="1"/>
  <c r="P2676" i="1" s="1"/>
  <c r="R148" i="16" s="1"/>
  <c r="B2646" i="1"/>
  <c r="B2601" i="1"/>
  <c r="B2542" i="1"/>
  <c r="B2501" i="1"/>
  <c r="B2469" i="1"/>
  <c r="B2407" i="1"/>
  <c r="B2234" i="1"/>
  <c r="B2171" i="1"/>
  <c r="B2139" i="1"/>
  <c r="B2107" i="1"/>
  <c r="B2075" i="1"/>
  <c r="S1538" i="1"/>
  <c r="U1538" i="1"/>
  <c r="Y1538" i="1"/>
  <c r="AC1538" i="1"/>
  <c r="V1538" i="1"/>
  <c r="Z1538" i="1"/>
  <c r="AD1538" i="1"/>
  <c r="T1538" i="1"/>
  <c r="X1538" i="1"/>
  <c r="AB1538" i="1"/>
  <c r="AA1538" i="1"/>
  <c r="AE1538" i="1"/>
  <c r="W1538" i="1"/>
  <c r="S1594" i="1"/>
  <c r="U1594" i="1"/>
  <c r="Y1594" i="1"/>
  <c r="AC1594" i="1"/>
  <c r="V1594" i="1"/>
  <c r="Z1594" i="1"/>
  <c r="AD1594" i="1"/>
  <c r="T1594" i="1"/>
  <c r="X1594" i="1"/>
  <c r="AB1594" i="1"/>
  <c r="AA1594" i="1"/>
  <c r="AE1594" i="1"/>
  <c r="W1594" i="1"/>
  <c r="S1626" i="1"/>
  <c r="U1626" i="1"/>
  <c r="Y1626" i="1"/>
  <c r="AC1626" i="1"/>
  <c r="V1626" i="1"/>
  <c r="Z1626" i="1"/>
  <c r="AD1626" i="1"/>
  <c r="T1626" i="1"/>
  <c r="X1626" i="1"/>
  <c r="AB1626" i="1"/>
  <c r="AA1626" i="1"/>
  <c r="AE1626" i="1"/>
  <c r="W1626" i="1"/>
  <c r="S1658" i="1"/>
  <c r="U1658" i="1"/>
  <c r="Y1658" i="1"/>
  <c r="AC1658" i="1"/>
  <c r="V1658" i="1"/>
  <c r="Z1658" i="1"/>
  <c r="AD1658" i="1"/>
  <c r="T1658" i="1"/>
  <c r="X1658" i="1"/>
  <c r="AB1658" i="1"/>
  <c r="AA1658" i="1"/>
  <c r="AE1658" i="1"/>
  <c r="W1658" i="1"/>
  <c r="S1690" i="1"/>
  <c r="U1690" i="1"/>
  <c r="Y1690" i="1"/>
  <c r="AC1690" i="1"/>
  <c r="V1690" i="1"/>
  <c r="Z1690" i="1"/>
  <c r="AD1690" i="1"/>
  <c r="T1690" i="1"/>
  <c r="X1690" i="1"/>
  <c r="AB1690" i="1"/>
  <c r="AA1690" i="1"/>
  <c r="AE1690" i="1"/>
  <c r="W1690" i="1"/>
  <c r="S1794" i="1"/>
  <c r="W1794" i="1"/>
  <c r="AA1794" i="1"/>
  <c r="AE1794" i="1"/>
  <c r="T1794" i="1"/>
  <c r="X1794" i="1"/>
  <c r="AB1794" i="1"/>
  <c r="U1794" i="1"/>
  <c r="Y1794" i="1"/>
  <c r="AC1794" i="1"/>
  <c r="V1794" i="1"/>
  <c r="Z1794" i="1"/>
  <c r="AD1794" i="1"/>
  <c r="S1826" i="1"/>
  <c r="W1826" i="1"/>
  <c r="AA1826" i="1"/>
  <c r="AE1826" i="1"/>
  <c r="T1826" i="1"/>
  <c r="X1826" i="1"/>
  <c r="AB1826" i="1"/>
  <c r="U1826" i="1"/>
  <c r="Y1826" i="1"/>
  <c r="AC1826" i="1"/>
  <c r="V1826" i="1"/>
  <c r="Z1826" i="1"/>
  <c r="AD1826" i="1"/>
  <c r="S1858" i="1"/>
  <c r="W1858" i="1"/>
  <c r="AA1858" i="1"/>
  <c r="AE1858" i="1"/>
  <c r="T1858" i="1"/>
  <c r="X1858" i="1"/>
  <c r="AB1858" i="1"/>
  <c r="U1858" i="1"/>
  <c r="Y1858" i="1"/>
  <c r="AC1858" i="1"/>
  <c r="V1858" i="1"/>
  <c r="Z1858" i="1"/>
  <c r="AD1858" i="1"/>
  <c r="S1906" i="1"/>
  <c r="W1906" i="1"/>
  <c r="AA1906" i="1"/>
  <c r="AE1906" i="1"/>
  <c r="T1906" i="1"/>
  <c r="X1906" i="1"/>
  <c r="AB1906" i="1"/>
  <c r="U1906" i="1"/>
  <c r="Y1906" i="1"/>
  <c r="AC1906" i="1"/>
  <c r="V1906" i="1"/>
  <c r="Z1906" i="1"/>
  <c r="AD1906" i="1"/>
  <c r="S1946" i="1"/>
  <c r="W1946" i="1"/>
  <c r="AA1946" i="1"/>
  <c r="AE1946" i="1"/>
  <c r="T1946" i="1"/>
  <c r="X1946" i="1"/>
  <c r="AB1946" i="1"/>
  <c r="U1946" i="1"/>
  <c r="Y1946" i="1"/>
  <c r="AC1946" i="1"/>
  <c r="V1946" i="1"/>
  <c r="Z1946" i="1"/>
  <c r="AD1946" i="1"/>
  <c r="S1978" i="1"/>
  <c r="W1978" i="1"/>
  <c r="AA1978" i="1"/>
  <c r="AE1978" i="1"/>
  <c r="T1978" i="1"/>
  <c r="X1978" i="1"/>
  <c r="AB1978" i="1"/>
  <c r="U1978" i="1"/>
  <c r="Y1978" i="1"/>
  <c r="AC1978" i="1"/>
  <c r="V1978" i="1"/>
  <c r="Z1978" i="1"/>
  <c r="AD1978" i="1"/>
  <c r="S4044" i="1"/>
  <c r="AD4044" i="1"/>
  <c r="Z4044" i="1"/>
  <c r="V4044" i="1"/>
  <c r="AC4044" i="1"/>
  <c r="Y4044" i="1"/>
  <c r="U4044" i="1"/>
  <c r="AB4044" i="1"/>
  <c r="X4044" i="1"/>
  <c r="T4044" i="1"/>
  <c r="AE4044" i="1"/>
  <c r="AA4044" i="1"/>
  <c r="W4044" i="1"/>
  <c r="S4076" i="1"/>
  <c r="AD4076" i="1"/>
  <c r="Z4076" i="1"/>
  <c r="V4076" i="1"/>
  <c r="AC4076" i="1"/>
  <c r="Y4076" i="1"/>
  <c r="U4076" i="1"/>
  <c r="AB4076" i="1"/>
  <c r="X4076" i="1"/>
  <c r="T4076" i="1"/>
  <c r="AE4076" i="1"/>
  <c r="AA4076" i="1"/>
  <c r="W4076" i="1"/>
  <c r="S4108" i="1"/>
  <c r="AD4108" i="1"/>
  <c r="Z4108" i="1"/>
  <c r="V4108" i="1"/>
  <c r="AC4108" i="1"/>
  <c r="Y4108" i="1"/>
  <c r="U4108" i="1"/>
  <c r="AB4108" i="1"/>
  <c r="X4108" i="1"/>
  <c r="T4108" i="1"/>
  <c r="AE4108" i="1"/>
  <c r="AA4108" i="1"/>
  <c r="W4108" i="1"/>
  <c r="S4140" i="1"/>
  <c r="AD4140" i="1"/>
  <c r="Z4140" i="1"/>
  <c r="V4140" i="1"/>
  <c r="AC4140" i="1"/>
  <c r="Y4140" i="1"/>
  <c r="U4140" i="1"/>
  <c r="AB4140" i="1"/>
  <c r="X4140" i="1"/>
  <c r="T4140" i="1"/>
  <c r="AE4140" i="1"/>
  <c r="AA4140" i="1"/>
  <c r="W4140" i="1"/>
  <c r="S4172" i="1"/>
  <c r="AD4172" i="1"/>
  <c r="Z4172" i="1"/>
  <c r="V4172" i="1"/>
  <c r="AC4172" i="1"/>
  <c r="Y4172" i="1"/>
  <c r="U4172" i="1"/>
  <c r="AB4172" i="1"/>
  <c r="X4172" i="1"/>
  <c r="T4172" i="1"/>
  <c r="AE4172" i="1"/>
  <c r="AA4172" i="1"/>
  <c r="W4172" i="1"/>
  <c r="S4220" i="1"/>
  <c r="AB4220" i="1"/>
  <c r="X4220" i="1"/>
  <c r="T4220" i="1"/>
  <c r="AE4220" i="1"/>
  <c r="AA4220" i="1"/>
  <c r="W4220" i="1"/>
  <c r="AD4220" i="1"/>
  <c r="Z4220" i="1"/>
  <c r="V4220" i="1"/>
  <c r="AC4220" i="1"/>
  <c r="Y4220" i="1"/>
  <c r="U4220" i="1"/>
  <c r="S4252" i="1"/>
  <c r="AB4252" i="1"/>
  <c r="X4252" i="1"/>
  <c r="T4252" i="1"/>
  <c r="AE4252" i="1"/>
  <c r="AA4252" i="1"/>
  <c r="W4252" i="1"/>
  <c r="AD4252" i="1"/>
  <c r="Z4252" i="1"/>
  <c r="V4252" i="1"/>
  <c r="AC4252" i="1"/>
  <c r="Y4252" i="1"/>
  <c r="U4252" i="1"/>
  <c r="S4292" i="1"/>
  <c r="AB4292" i="1"/>
  <c r="X4292" i="1"/>
  <c r="T4292" i="1"/>
  <c r="AE4292" i="1"/>
  <c r="AA4292" i="1"/>
  <c r="W4292" i="1"/>
  <c r="AD4292" i="1"/>
  <c r="Z4292" i="1"/>
  <c r="V4292" i="1"/>
  <c r="AC4292" i="1"/>
  <c r="Y4292" i="1"/>
  <c r="U4292" i="1"/>
  <c r="S4332" i="1"/>
  <c r="AC4332" i="1"/>
  <c r="Y4332" i="1"/>
  <c r="U4332" i="1"/>
  <c r="AB4332" i="1"/>
  <c r="X4332" i="1"/>
  <c r="T4332" i="1"/>
  <c r="AE4332" i="1"/>
  <c r="AA4332" i="1"/>
  <c r="W4332" i="1"/>
  <c r="AD4332" i="1"/>
  <c r="Z4332" i="1"/>
  <c r="V4332" i="1"/>
  <c r="S4404" i="1"/>
  <c r="AC4404" i="1"/>
  <c r="Y4404" i="1"/>
  <c r="U4404" i="1"/>
  <c r="AB4404" i="1"/>
  <c r="X4404" i="1"/>
  <c r="T4404" i="1"/>
  <c r="AE4404" i="1"/>
  <c r="AA4404" i="1"/>
  <c r="W4404" i="1"/>
  <c r="AD4404" i="1"/>
  <c r="Z4404" i="1"/>
  <c r="V4404" i="1"/>
  <c r="S4452" i="1"/>
  <c r="AC4452" i="1"/>
  <c r="Y4452" i="1"/>
  <c r="U4452" i="1"/>
  <c r="AB4452" i="1"/>
  <c r="X4452" i="1"/>
  <c r="T4452" i="1"/>
  <c r="AE4452" i="1"/>
  <c r="AA4452" i="1"/>
  <c r="W4452" i="1"/>
  <c r="AD4452" i="1"/>
  <c r="Z4452" i="1"/>
  <c r="V4452" i="1"/>
  <c r="S4508" i="1"/>
  <c r="AD4508" i="1"/>
  <c r="Z4508" i="1"/>
  <c r="V4508" i="1"/>
  <c r="AC4508" i="1"/>
  <c r="Y4508" i="1"/>
  <c r="U4508" i="1"/>
  <c r="AB4508" i="1"/>
  <c r="T4508" i="1"/>
  <c r="AA4508" i="1"/>
  <c r="X4508" i="1"/>
  <c r="AE4508" i="1"/>
  <c r="W4508" i="1"/>
  <c r="S4540" i="1"/>
  <c r="AE4540" i="1"/>
  <c r="AD4540" i="1"/>
  <c r="Z4540" i="1"/>
  <c r="V4540" i="1"/>
  <c r="AC4540" i="1"/>
  <c r="Y4540" i="1"/>
  <c r="U4540" i="1"/>
  <c r="AB4540" i="1"/>
  <c r="T4540" i="1"/>
  <c r="AA4540" i="1"/>
  <c r="X4540" i="1"/>
  <c r="W4540" i="1"/>
  <c r="S3801" i="1"/>
  <c r="AE3801" i="1"/>
  <c r="AA3801" i="1"/>
  <c r="W3801" i="1"/>
  <c r="AD3801" i="1"/>
  <c r="Z3801" i="1"/>
  <c r="V3801" i="1"/>
  <c r="AC3801" i="1"/>
  <c r="Y3801" i="1"/>
  <c r="U3801" i="1"/>
  <c r="AB3801" i="1"/>
  <c r="X3801" i="1"/>
  <c r="T3801" i="1"/>
  <c r="S4034" i="1"/>
  <c r="AD4034" i="1"/>
  <c r="Z4034" i="1"/>
  <c r="V4034" i="1"/>
  <c r="AC4034" i="1"/>
  <c r="Y4034" i="1"/>
  <c r="U4034" i="1"/>
  <c r="AB4034" i="1"/>
  <c r="X4034" i="1"/>
  <c r="T4034" i="1"/>
  <c r="AE4034" i="1"/>
  <c r="AA4034" i="1"/>
  <c r="W4034" i="1"/>
  <c r="S3070" i="1"/>
  <c r="AE3070" i="1"/>
  <c r="AA3070" i="1"/>
  <c r="W3070" i="1"/>
  <c r="AD3070" i="1"/>
  <c r="Z3070" i="1"/>
  <c r="V3070" i="1"/>
  <c r="AC3070" i="1"/>
  <c r="Y3070" i="1"/>
  <c r="U3070" i="1"/>
  <c r="AB3070" i="1"/>
  <c r="X3070" i="1"/>
  <c r="T3070" i="1"/>
  <c r="S3373" i="1"/>
  <c r="AD3373" i="1"/>
  <c r="Z3373" i="1"/>
  <c r="V3373" i="1"/>
  <c r="AC3373" i="1"/>
  <c r="Y3373" i="1"/>
  <c r="U3373" i="1"/>
  <c r="AB3373" i="1"/>
  <c r="X3373" i="1"/>
  <c r="T3373" i="1"/>
  <c r="AE3373" i="1"/>
  <c r="AA3373" i="1"/>
  <c r="W3373" i="1"/>
  <c r="S3514" i="1"/>
  <c r="AD3514" i="1"/>
  <c r="Z3514" i="1"/>
  <c r="V3514" i="1"/>
  <c r="AC3514" i="1"/>
  <c r="Y3514" i="1"/>
  <c r="U3514" i="1"/>
  <c r="AB3514" i="1"/>
  <c r="X3514" i="1"/>
  <c r="T3514" i="1"/>
  <c r="AE3514" i="1"/>
  <c r="AA3514" i="1"/>
  <c r="W3514" i="1"/>
  <c r="S2612" i="1"/>
  <c r="AE2612" i="1"/>
  <c r="AA2612" i="1"/>
  <c r="W2612" i="1"/>
  <c r="AD2612" i="1"/>
  <c r="Z2612" i="1"/>
  <c r="V2612" i="1"/>
  <c r="AC2612" i="1"/>
  <c r="Y2612" i="1"/>
  <c r="U2612" i="1"/>
  <c r="AB2612" i="1"/>
  <c r="X2612" i="1"/>
  <c r="T2612" i="1"/>
  <c r="S2719" i="1"/>
  <c r="AE2719" i="1"/>
  <c r="AA2719" i="1"/>
  <c r="W2719" i="1"/>
  <c r="AD2719" i="1"/>
  <c r="Z2719" i="1"/>
  <c r="V2719" i="1"/>
  <c r="AC2719" i="1"/>
  <c r="Y2719" i="1"/>
  <c r="U2719" i="1"/>
  <c r="AB2719" i="1"/>
  <c r="X2719" i="1"/>
  <c r="T2719" i="1"/>
  <c r="S2727" i="1"/>
  <c r="AE2727" i="1"/>
  <c r="AA2727" i="1"/>
  <c r="W2727" i="1"/>
  <c r="AD2727" i="1"/>
  <c r="Z2727" i="1"/>
  <c r="V2727" i="1"/>
  <c r="AC2727" i="1"/>
  <c r="Y2727" i="1"/>
  <c r="U2727" i="1"/>
  <c r="AB2727" i="1"/>
  <c r="X2727" i="1"/>
  <c r="T2727" i="1"/>
  <c r="S2752" i="1"/>
  <c r="AE2752" i="1"/>
  <c r="AA2752" i="1"/>
  <c r="W2752" i="1"/>
  <c r="AD2752" i="1"/>
  <c r="Z2752" i="1"/>
  <c r="V2752" i="1"/>
  <c r="AC2752" i="1"/>
  <c r="Y2752" i="1"/>
  <c r="U2752" i="1"/>
  <c r="AB2752" i="1"/>
  <c r="X2752" i="1"/>
  <c r="T2752" i="1"/>
  <c r="S2821" i="1"/>
  <c r="AE2821" i="1"/>
  <c r="AA2821" i="1"/>
  <c r="W2821" i="1"/>
  <c r="AD2821" i="1"/>
  <c r="Z2821" i="1"/>
  <c r="V2821" i="1"/>
  <c r="AC2821" i="1"/>
  <c r="Y2821" i="1"/>
  <c r="U2821" i="1"/>
  <c r="AB2821" i="1"/>
  <c r="X2821" i="1"/>
  <c r="T2821" i="1"/>
  <c r="S2853" i="1"/>
  <c r="AE2853" i="1"/>
  <c r="AA2853" i="1"/>
  <c r="W2853" i="1"/>
  <c r="AD2853" i="1"/>
  <c r="Z2853" i="1"/>
  <c r="V2853" i="1"/>
  <c r="AC2853" i="1"/>
  <c r="Y2853" i="1"/>
  <c r="U2853" i="1"/>
  <c r="AB2853" i="1"/>
  <c r="X2853" i="1"/>
  <c r="T2853" i="1"/>
  <c r="S2044" i="1"/>
  <c r="AD2044" i="1"/>
  <c r="Z2044" i="1"/>
  <c r="V2044" i="1"/>
  <c r="AC2044" i="1"/>
  <c r="Y2044" i="1"/>
  <c r="U2044" i="1"/>
  <c r="AE2044" i="1"/>
  <c r="AA2044" i="1"/>
  <c r="W2044" i="1"/>
  <c r="T2044" i="1"/>
  <c r="AB2044" i="1"/>
  <c r="X2044" i="1"/>
  <c r="S2262" i="1"/>
  <c r="AE2262" i="1"/>
  <c r="AD2262" i="1"/>
  <c r="Z2262" i="1"/>
  <c r="AC2262" i="1"/>
  <c r="AB2262" i="1"/>
  <c r="AA2262" i="1"/>
  <c r="V2262" i="1"/>
  <c r="Y2262" i="1"/>
  <c r="U2262" i="1"/>
  <c r="X2262" i="1"/>
  <c r="T2262" i="1"/>
  <c r="W2262" i="1"/>
  <c r="S2333" i="1"/>
  <c r="AE2333" i="1"/>
  <c r="AA2333" i="1"/>
  <c r="W2333" i="1"/>
  <c r="AD2333" i="1"/>
  <c r="Z2333" i="1"/>
  <c r="V2333" i="1"/>
  <c r="AC2333" i="1"/>
  <c r="Y2333" i="1"/>
  <c r="U2333" i="1"/>
  <c r="AB2333" i="1"/>
  <c r="X2333" i="1"/>
  <c r="T2333" i="1"/>
  <c r="S2490" i="1"/>
  <c r="AE2490" i="1"/>
  <c r="AA2490" i="1"/>
  <c r="W2490" i="1"/>
  <c r="AD2490" i="1"/>
  <c r="Z2490" i="1"/>
  <c r="V2490" i="1"/>
  <c r="AC2490" i="1"/>
  <c r="Y2490" i="1"/>
  <c r="U2490" i="1"/>
  <c r="AB2490" i="1"/>
  <c r="X2490" i="1"/>
  <c r="T2490" i="1"/>
  <c r="B2540" i="1"/>
  <c r="S4050" i="1"/>
  <c r="AD4050" i="1"/>
  <c r="Z4050" i="1"/>
  <c r="V4050" i="1"/>
  <c r="AC4050" i="1"/>
  <c r="Y4050" i="1"/>
  <c r="U4050" i="1"/>
  <c r="AB4050" i="1"/>
  <c r="X4050" i="1"/>
  <c r="T4050" i="1"/>
  <c r="AE4050" i="1"/>
  <c r="AA4050" i="1"/>
  <c r="W4050" i="1"/>
  <c r="B2548" i="1"/>
  <c r="S1548" i="1"/>
  <c r="U1548" i="1"/>
  <c r="Y1548" i="1"/>
  <c r="AC1548" i="1"/>
  <c r="V1548" i="1"/>
  <c r="Z1548" i="1"/>
  <c r="AD1548" i="1"/>
  <c r="T1548" i="1"/>
  <c r="X1548" i="1"/>
  <c r="AB1548" i="1"/>
  <c r="W1548" i="1"/>
  <c r="AA1548" i="1"/>
  <c r="AE1548" i="1"/>
  <c r="S4062" i="1"/>
  <c r="AD4062" i="1"/>
  <c r="Z4062" i="1"/>
  <c r="V4062" i="1"/>
  <c r="AC4062" i="1"/>
  <c r="Y4062" i="1"/>
  <c r="U4062" i="1"/>
  <c r="AB4062" i="1"/>
  <c r="X4062" i="1"/>
  <c r="T4062" i="1"/>
  <c r="AE4062" i="1"/>
  <c r="AA4062" i="1"/>
  <c r="W4062" i="1"/>
  <c r="S4066" i="1"/>
  <c r="AD4066" i="1"/>
  <c r="Z4066" i="1"/>
  <c r="V4066" i="1"/>
  <c r="AC4066" i="1"/>
  <c r="Y4066" i="1"/>
  <c r="U4066" i="1"/>
  <c r="AB4066" i="1"/>
  <c r="X4066" i="1"/>
  <c r="T4066" i="1"/>
  <c r="AE4066" i="1"/>
  <c r="AA4066" i="1"/>
  <c r="W4066" i="1"/>
  <c r="S4070" i="1"/>
  <c r="AD4070" i="1"/>
  <c r="Z4070" i="1"/>
  <c r="V4070" i="1"/>
  <c r="AC4070" i="1"/>
  <c r="Y4070" i="1"/>
  <c r="U4070" i="1"/>
  <c r="AB4070" i="1"/>
  <c r="X4070" i="1"/>
  <c r="T4070" i="1"/>
  <c r="AE4070" i="1"/>
  <c r="AA4070" i="1"/>
  <c r="W4070" i="1"/>
  <c r="S4074" i="1"/>
  <c r="AD4074" i="1"/>
  <c r="Z4074" i="1"/>
  <c r="V4074" i="1"/>
  <c r="AC4074" i="1"/>
  <c r="Y4074" i="1"/>
  <c r="U4074" i="1"/>
  <c r="AB4074" i="1"/>
  <c r="X4074" i="1"/>
  <c r="T4074" i="1"/>
  <c r="AE4074" i="1"/>
  <c r="AA4074" i="1"/>
  <c r="W4074" i="1"/>
  <c r="S4078" i="1"/>
  <c r="AD4078" i="1"/>
  <c r="Z4078" i="1"/>
  <c r="V4078" i="1"/>
  <c r="AC4078" i="1"/>
  <c r="Y4078" i="1"/>
  <c r="U4078" i="1"/>
  <c r="AB4078" i="1"/>
  <c r="X4078" i="1"/>
  <c r="T4078" i="1"/>
  <c r="AE4078" i="1"/>
  <c r="AA4078" i="1"/>
  <c r="W4078" i="1"/>
  <c r="S4082" i="1"/>
  <c r="AD4082" i="1"/>
  <c r="Z4082" i="1"/>
  <c r="V4082" i="1"/>
  <c r="AC4082" i="1"/>
  <c r="Y4082" i="1"/>
  <c r="U4082" i="1"/>
  <c r="AB4082" i="1"/>
  <c r="X4082" i="1"/>
  <c r="T4082" i="1"/>
  <c r="AE4082" i="1"/>
  <c r="AA4082" i="1"/>
  <c r="W4082" i="1"/>
  <c r="B2078" i="1"/>
  <c r="B2584" i="1"/>
  <c r="S1584" i="1"/>
  <c r="U1584" i="1"/>
  <c r="Y1584" i="1"/>
  <c r="AC1584" i="1"/>
  <c r="V1584" i="1"/>
  <c r="Z1584" i="1"/>
  <c r="AD1584" i="1"/>
  <c r="T1584" i="1"/>
  <c r="X1584" i="1"/>
  <c r="AB1584" i="1"/>
  <c r="W1584" i="1"/>
  <c r="AA1584" i="1"/>
  <c r="AE1584" i="1"/>
  <c r="S4098" i="1"/>
  <c r="AD4098" i="1"/>
  <c r="Z4098" i="1"/>
  <c r="AC4098" i="1"/>
  <c r="Y4098" i="1"/>
  <c r="AB4098" i="1"/>
  <c r="X4098" i="1"/>
  <c r="T4098" i="1"/>
  <c r="AE4098" i="1"/>
  <c r="AA4098" i="1"/>
  <c r="W4098" i="1"/>
  <c r="V4098" i="1"/>
  <c r="U4098" i="1"/>
  <c r="B3094" i="1"/>
  <c r="B3600" i="1"/>
  <c r="S1596" i="1"/>
  <c r="U1596" i="1"/>
  <c r="Y1596" i="1"/>
  <c r="AC1596" i="1"/>
  <c r="V1596" i="1"/>
  <c r="Z1596" i="1"/>
  <c r="AD1596" i="1"/>
  <c r="T1596" i="1"/>
  <c r="X1596" i="1"/>
  <c r="AB1596" i="1"/>
  <c r="W1596" i="1"/>
  <c r="AA1596" i="1"/>
  <c r="AE1596" i="1"/>
  <c r="B2600" i="1"/>
  <c r="B2102" i="1"/>
  <c r="S1604" i="1"/>
  <c r="U1604" i="1"/>
  <c r="Y1604" i="1"/>
  <c r="AC1604" i="1"/>
  <c r="V1604" i="1"/>
  <c r="Z1604" i="1"/>
  <c r="AD1604" i="1"/>
  <c r="T1604" i="1"/>
  <c r="X1604" i="1"/>
  <c r="AB1604" i="1"/>
  <c r="W1604" i="1"/>
  <c r="AA1604" i="1"/>
  <c r="AE1604" i="1"/>
  <c r="B2110" i="1"/>
  <c r="S1612" i="1"/>
  <c r="U1612" i="1"/>
  <c r="Y1612" i="1"/>
  <c r="AC1612" i="1"/>
  <c r="V1612" i="1"/>
  <c r="Z1612" i="1"/>
  <c r="AD1612" i="1"/>
  <c r="T1612" i="1"/>
  <c r="X1612" i="1"/>
  <c r="AB1612" i="1"/>
  <c r="W1612" i="1"/>
  <c r="AA1612" i="1"/>
  <c r="AE1612" i="1"/>
  <c r="S4126" i="1"/>
  <c r="AD4126" i="1"/>
  <c r="Z4126" i="1"/>
  <c r="V4126" i="1"/>
  <c r="AC4126" i="1"/>
  <c r="Y4126" i="1"/>
  <c r="U4126" i="1"/>
  <c r="AB4126" i="1"/>
  <c r="X4126" i="1"/>
  <c r="T4126" i="1"/>
  <c r="AE4126" i="1"/>
  <c r="AA4126" i="1"/>
  <c r="W4126" i="1"/>
  <c r="B3122" i="1"/>
  <c r="B2122" i="1"/>
  <c r="B2126" i="1"/>
  <c r="B3138" i="1"/>
  <c r="P3138" i="1" s="1"/>
  <c r="R108" i="17" s="1"/>
  <c r="S4146" i="1"/>
  <c r="AD4146" i="1"/>
  <c r="Z4146" i="1"/>
  <c r="V4146" i="1"/>
  <c r="AC4146" i="1"/>
  <c r="Y4146" i="1"/>
  <c r="U4146" i="1"/>
  <c r="AB4146" i="1"/>
  <c r="X4146" i="1"/>
  <c r="T4146" i="1"/>
  <c r="AE4146" i="1"/>
  <c r="AA4146" i="1"/>
  <c r="W4146" i="1"/>
  <c r="S1640" i="1"/>
  <c r="U1640" i="1"/>
  <c r="Y1640" i="1"/>
  <c r="AC1640" i="1"/>
  <c r="V1640" i="1"/>
  <c r="Z1640" i="1"/>
  <c r="AD1640" i="1"/>
  <c r="T1640" i="1"/>
  <c r="X1640" i="1"/>
  <c r="AB1640" i="1"/>
  <c r="W1640" i="1"/>
  <c r="AA1640" i="1"/>
  <c r="AE1640" i="1"/>
  <c r="B2142" i="1"/>
  <c r="P2142" i="1" s="1"/>
  <c r="R116" i="15" s="1"/>
  <c r="B2648" i="1"/>
  <c r="S4158" i="1"/>
  <c r="AD4158" i="1"/>
  <c r="Z4158" i="1"/>
  <c r="V4158" i="1"/>
  <c r="AC4158" i="1"/>
  <c r="Y4158" i="1"/>
  <c r="U4158" i="1"/>
  <c r="AB4158" i="1"/>
  <c r="X4158" i="1"/>
  <c r="T4158" i="1"/>
  <c r="AE4158" i="1"/>
  <c r="AA4158" i="1"/>
  <c r="W4158" i="1"/>
  <c r="B3154" i="1"/>
  <c r="B2656" i="1"/>
  <c r="S1656" i="1"/>
  <c r="U1656" i="1"/>
  <c r="Y1656" i="1"/>
  <c r="AC1656" i="1"/>
  <c r="V1656" i="1"/>
  <c r="Z1656" i="1"/>
  <c r="AD1656" i="1"/>
  <c r="T1656" i="1"/>
  <c r="X1656" i="1"/>
  <c r="AB1656" i="1"/>
  <c r="W1656" i="1"/>
  <c r="AA1656" i="1"/>
  <c r="AE1656" i="1"/>
  <c r="S4170" i="1"/>
  <c r="AD4170" i="1"/>
  <c r="Z4170" i="1"/>
  <c r="V4170" i="1"/>
  <c r="AC4170" i="1"/>
  <c r="Y4170" i="1"/>
  <c r="U4170" i="1"/>
  <c r="AB4170" i="1"/>
  <c r="X4170" i="1"/>
  <c r="T4170" i="1"/>
  <c r="AE4170" i="1"/>
  <c r="AA4170" i="1"/>
  <c r="W4170" i="1"/>
  <c r="B2664" i="1"/>
  <c r="P2664" i="1" s="1"/>
  <c r="R136" i="16" s="1"/>
  <c r="B3170" i="1"/>
  <c r="S4178" i="1"/>
  <c r="AD4178" i="1"/>
  <c r="Z4178" i="1"/>
  <c r="V4178" i="1"/>
  <c r="AC4178" i="1"/>
  <c r="Y4178" i="1"/>
  <c r="U4178" i="1"/>
  <c r="AB4178" i="1"/>
  <c r="X4178" i="1"/>
  <c r="T4178" i="1"/>
  <c r="AE4178" i="1"/>
  <c r="AA4178" i="1"/>
  <c r="W4178" i="1"/>
  <c r="B3178" i="1"/>
  <c r="S4186" i="1"/>
  <c r="AD4186" i="1"/>
  <c r="Z4186" i="1"/>
  <c r="V4186" i="1"/>
  <c r="AC4186" i="1"/>
  <c r="Y4186" i="1"/>
  <c r="U4186" i="1"/>
  <c r="AB4186" i="1"/>
  <c r="X4186" i="1"/>
  <c r="T4186" i="1"/>
  <c r="AE4186" i="1"/>
  <c r="AA4186" i="1"/>
  <c r="W4186" i="1"/>
  <c r="B3684" i="1"/>
  <c r="P3684" i="1" s="1"/>
  <c r="R152" i="18" s="1"/>
  <c r="B2182" i="1"/>
  <c r="S4194" i="1"/>
  <c r="AD4194" i="1"/>
  <c r="Z4194" i="1"/>
  <c r="V4194" i="1"/>
  <c r="AC4194" i="1"/>
  <c r="Y4194" i="1"/>
  <c r="U4194" i="1"/>
  <c r="AB4194" i="1"/>
  <c r="X4194" i="1"/>
  <c r="T4194" i="1"/>
  <c r="AE4194" i="1"/>
  <c r="AA4194" i="1"/>
  <c r="W4194" i="1"/>
  <c r="S4198" i="1"/>
  <c r="AD4198" i="1"/>
  <c r="Z4198" i="1"/>
  <c r="V4198" i="1"/>
  <c r="AC4198" i="1"/>
  <c r="Y4198" i="1"/>
  <c r="U4198" i="1"/>
  <c r="AB4198" i="1"/>
  <c r="X4198" i="1"/>
  <c r="T4198" i="1"/>
  <c r="AE4198" i="1"/>
  <c r="AA4198" i="1"/>
  <c r="W4198" i="1"/>
  <c r="S4202" i="1"/>
  <c r="AD4202" i="1"/>
  <c r="Z4202" i="1"/>
  <c r="V4202" i="1"/>
  <c r="AC4202" i="1"/>
  <c r="Y4202" i="1"/>
  <c r="U4202" i="1"/>
  <c r="AB4202" i="1"/>
  <c r="X4202" i="1"/>
  <c r="T4202" i="1"/>
  <c r="AE4202" i="1"/>
  <c r="AA4202" i="1"/>
  <c r="W4202" i="1"/>
  <c r="S4206" i="1"/>
  <c r="AD4206" i="1"/>
  <c r="Z4206" i="1"/>
  <c r="V4206" i="1"/>
  <c r="AC4206" i="1"/>
  <c r="Y4206" i="1"/>
  <c r="U4206" i="1"/>
  <c r="AB4206" i="1"/>
  <c r="X4206" i="1"/>
  <c r="T4206" i="1"/>
  <c r="AE4206" i="1"/>
  <c r="AA4206" i="1"/>
  <c r="W4206" i="1"/>
  <c r="S4210" i="1"/>
  <c r="AD4210" i="1"/>
  <c r="Z4210" i="1"/>
  <c r="V4210" i="1"/>
  <c r="AC4210" i="1"/>
  <c r="Y4210" i="1"/>
  <c r="U4210" i="1"/>
  <c r="AB4210" i="1"/>
  <c r="X4210" i="1"/>
  <c r="T4210" i="1"/>
  <c r="AE4210" i="1"/>
  <c r="AA4210" i="1"/>
  <c r="W4210" i="1"/>
  <c r="S4214" i="1"/>
  <c r="AB4214" i="1"/>
  <c r="X4214" i="1"/>
  <c r="T4214" i="1"/>
  <c r="AE4214" i="1"/>
  <c r="AA4214" i="1"/>
  <c r="W4214" i="1"/>
  <c r="AD4214" i="1"/>
  <c r="Z4214" i="1"/>
  <c r="V4214" i="1"/>
  <c r="AC4214" i="1"/>
  <c r="Y4214" i="1"/>
  <c r="U4214" i="1"/>
  <c r="B2206" i="1"/>
  <c r="B3214" i="1"/>
  <c r="P3214" i="1" s="1"/>
  <c r="R184" i="17" s="1"/>
  <c r="S1716" i="1"/>
  <c r="U1716" i="1"/>
  <c r="Y1716" i="1"/>
  <c r="AC1716" i="1"/>
  <c r="V1716" i="1"/>
  <c r="Z1716" i="1"/>
  <c r="AD1716" i="1"/>
  <c r="T1716" i="1"/>
  <c r="X1716" i="1"/>
  <c r="AB1716" i="1"/>
  <c r="W1716" i="1"/>
  <c r="AA1716" i="1"/>
  <c r="AE1716" i="1"/>
  <c r="S4234" i="1"/>
  <c r="AB4234" i="1"/>
  <c r="X4234" i="1"/>
  <c r="T4234" i="1"/>
  <c r="AE4234" i="1"/>
  <c r="AA4234" i="1"/>
  <c r="W4234" i="1"/>
  <c r="AD4234" i="1"/>
  <c r="Z4234" i="1"/>
  <c r="V4234" i="1"/>
  <c r="AC4234" i="1"/>
  <c r="Y4234" i="1"/>
  <c r="U4234" i="1"/>
  <c r="B3238" i="1"/>
  <c r="S4254" i="1"/>
  <c r="AB4254" i="1"/>
  <c r="X4254" i="1"/>
  <c r="T4254" i="1"/>
  <c r="AE4254" i="1"/>
  <c r="AA4254" i="1"/>
  <c r="W4254" i="1"/>
  <c r="AD4254" i="1"/>
  <c r="Z4254" i="1"/>
  <c r="V4254" i="1"/>
  <c r="AC4254" i="1"/>
  <c r="Y4254" i="1"/>
  <c r="U4254" i="1"/>
  <c r="S1748" i="1"/>
  <c r="U1748" i="1"/>
  <c r="Y1748" i="1"/>
  <c r="AC1748" i="1"/>
  <c r="V1748" i="1"/>
  <c r="Z1748" i="1"/>
  <c r="AD1748" i="1"/>
  <c r="T1748" i="1"/>
  <c r="X1748" i="1"/>
  <c r="AB1748" i="1"/>
  <c r="W1748" i="1"/>
  <c r="AA1748" i="1"/>
  <c r="AE1748" i="1"/>
  <c r="B3768" i="1"/>
  <c r="S4282" i="1"/>
  <c r="AB4282" i="1"/>
  <c r="X4282" i="1"/>
  <c r="T4282" i="1"/>
  <c r="AE4282" i="1"/>
  <c r="AA4282" i="1"/>
  <c r="W4282" i="1"/>
  <c r="AD4282" i="1"/>
  <c r="Z4282" i="1"/>
  <c r="V4282" i="1"/>
  <c r="AC4282" i="1"/>
  <c r="Y4282" i="1"/>
  <c r="U4282" i="1"/>
  <c r="S4286" i="1"/>
  <c r="AB4286" i="1"/>
  <c r="X4286" i="1"/>
  <c r="T4286" i="1"/>
  <c r="AE4286" i="1"/>
  <c r="AA4286" i="1"/>
  <c r="W4286" i="1"/>
  <c r="AD4286" i="1"/>
  <c r="Z4286" i="1"/>
  <c r="V4286" i="1"/>
  <c r="AC4286" i="1"/>
  <c r="Y4286" i="1"/>
  <c r="U4286" i="1"/>
  <c r="B2788" i="1"/>
  <c r="B2792" i="1"/>
  <c r="S1796" i="1"/>
  <c r="W1796" i="1"/>
  <c r="AA1796" i="1"/>
  <c r="AE1796" i="1"/>
  <c r="T1796" i="1"/>
  <c r="X1796" i="1"/>
  <c r="AB1796" i="1"/>
  <c r="U1796" i="1"/>
  <c r="Y1796" i="1"/>
  <c r="AC1796" i="1"/>
  <c r="V1796" i="1"/>
  <c r="Z1796" i="1"/>
  <c r="AD1796" i="1"/>
  <c r="B2804" i="1"/>
  <c r="S1804" i="1"/>
  <c r="W1804" i="1"/>
  <c r="AA1804" i="1"/>
  <c r="AE1804" i="1"/>
  <c r="T1804" i="1"/>
  <c r="X1804" i="1"/>
  <c r="AB1804" i="1"/>
  <c r="U1804" i="1"/>
  <c r="Y1804" i="1"/>
  <c r="AC1804" i="1"/>
  <c r="V1804" i="1"/>
  <c r="Z1804" i="1"/>
  <c r="AD1804" i="1"/>
  <c r="S4318" i="1"/>
  <c r="AB4318" i="1"/>
  <c r="X4318" i="1"/>
  <c r="T4318" i="1"/>
  <c r="AE4318" i="1"/>
  <c r="AA4318" i="1"/>
  <c r="W4318" i="1"/>
  <c r="AD4318" i="1"/>
  <c r="Z4318" i="1"/>
  <c r="V4318" i="1"/>
  <c r="AC4318" i="1"/>
  <c r="Y4318" i="1"/>
  <c r="U4318" i="1"/>
  <c r="B3816" i="1"/>
  <c r="B3318" i="1"/>
  <c r="S1820" i="1"/>
  <c r="W1820" i="1"/>
  <c r="AA1820" i="1"/>
  <c r="AE1820" i="1"/>
  <c r="T1820" i="1"/>
  <c r="X1820" i="1"/>
  <c r="AB1820" i="1"/>
  <c r="U1820" i="1"/>
  <c r="Y1820" i="1"/>
  <c r="AC1820" i="1"/>
  <c r="V1820" i="1"/>
  <c r="Z1820" i="1"/>
  <c r="AD1820" i="1"/>
  <c r="S4334" i="1"/>
  <c r="AC4334" i="1"/>
  <c r="Y4334" i="1"/>
  <c r="U4334" i="1"/>
  <c r="AB4334" i="1"/>
  <c r="X4334" i="1"/>
  <c r="T4334" i="1"/>
  <c r="AE4334" i="1"/>
  <c r="AA4334" i="1"/>
  <c r="W4334" i="1"/>
  <c r="AD4334" i="1"/>
  <c r="Z4334" i="1"/>
  <c r="V4334" i="1"/>
  <c r="S4338" i="1"/>
  <c r="AC4338" i="1"/>
  <c r="Y4338" i="1"/>
  <c r="U4338" i="1"/>
  <c r="AB4338" i="1"/>
  <c r="X4338" i="1"/>
  <c r="T4338" i="1"/>
  <c r="AE4338" i="1"/>
  <c r="AA4338" i="1"/>
  <c r="W4338" i="1"/>
  <c r="AD4338" i="1"/>
  <c r="Z4338" i="1"/>
  <c r="V4338" i="1"/>
  <c r="S1832" i="1"/>
  <c r="W1832" i="1"/>
  <c r="AA1832" i="1"/>
  <c r="AE1832" i="1"/>
  <c r="T1832" i="1"/>
  <c r="X1832" i="1"/>
  <c r="AB1832" i="1"/>
  <c r="U1832" i="1"/>
  <c r="Y1832" i="1"/>
  <c r="AC1832" i="1"/>
  <c r="V1832" i="1"/>
  <c r="Z1832" i="1"/>
  <c r="AD1832" i="1"/>
  <c r="B2844" i="1"/>
  <c r="B2346" i="1"/>
  <c r="S1848" i="1"/>
  <c r="W1848" i="1"/>
  <c r="AA1848" i="1"/>
  <c r="AE1848" i="1"/>
  <c r="T1848" i="1"/>
  <c r="X1848" i="1"/>
  <c r="AB1848" i="1"/>
  <c r="U1848" i="1"/>
  <c r="Y1848" i="1"/>
  <c r="AC1848" i="1"/>
  <c r="V1848" i="1"/>
  <c r="Z1848" i="1"/>
  <c r="AD1848" i="1"/>
  <c r="S1852" i="1"/>
  <c r="W1852" i="1"/>
  <c r="AA1852" i="1"/>
  <c r="AE1852" i="1"/>
  <c r="T1852" i="1"/>
  <c r="X1852" i="1"/>
  <c r="AB1852" i="1"/>
  <c r="U1852" i="1"/>
  <c r="Y1852" i="1"/>
  <c r="AC1852" i="1"/>
  <c r="V1852" i="1"/>
  <c r="Z1852" i="1"/>
  <c r="AD1852" i="1"/>
  <c r="S1856" i="1"/>
  <c r="W1856" i="1"/>
  <c r="AA1856" i="1"/>
  <c r="AE1856" i="1"/>
  <c r="T1856" i="1"/>
  <c r="X1856" i="1"/>
  <c r="AB1856" i="1"/>
  <c r="U1856" i="1"/>
  <c r="Y1856" i="1"/>
  <c r="AC1856" i="1"/>
  <c r="V1856" i="1"/>
  <c r="Z1856" i="1"/>
  <c r="AD1856" i="1"/>
  <c r="S4370" i="1"/>
  <c r="AC4370" i="1"/>
  <c r="Y4370" i="1"/>
  <c r="U4370" i="1"/>
  <c r="AB4370" i="1"/>
  <c r="X4370" i="1"/>
  <c r="T4370" i="1"/>
  <c r="AE4370" i="1"/>
  <c r="AA4370" i="1"/>
  <c r="W4370" i="1"/>
  <c r="AD4370" i="1"/>
  <c r="Z4370" i="1"/>
  <c r="V4370" i="1"/>
  <c r="B2366" i="1"/>
  <c r="S1868" i="1"/>
  <c r="W1868" i="1"/>
  <c r="AA1868" i="1"/>
  <c r="AE1868" i="1"/>
  <c r="T1868" i="1"/>
  <c r="X1868" i="1"/>
  <c r="AB1868" i="1"/>
  <c r="U1868" i="1"/>
  <c r="Y1868" i="1"/>
  <c r="AC1868" i="1"/>
  <c r="V1868" i="1"/>
  <c r="Z1868" i="1"/>
  <c r="AD1868" i="1"/>
  <c r="S1872" i="1"/>
  <c r="W1872" i="1"/>
  <c r="AA1872" i="1"/>
  <c r="AE1872" i="1"/>
  <c r="T1872" i="1"/>
  <c r="X1872" i="1"/>
  <c r="AB1872" i="1"/>
  <c r="U1872" i="1"/>
  <c r="Y1872" i="1"/>
  <c r="AC1872" i="1"/>
  <c r="V1872" i="1"/>
  <c r="Z1872" i="1"/>
  <c r="AD1872" i="1"/>
  <c r="S1876" i="1"/>
  <c r="W1876" i="1"/>
  <c r="AA1876" i="1"/>
  <c r="AE1876" i="1"/>
  <c r="T1876" i="1"/>
  <c r="X1876" i="1"/>
  <c r="AB1876" i="1"/>
  <c r="U1876" i="1"/>
  <c r="Y1876" i="1"/>
  <c r="AC1876" i="1"/>
  <c r="V1876" i="1"/>
  <c r="Z1876" i="1"/>
  <c r="AD1876" i="1"/>
  <c r="S1880" i="1"/>
  <c r="W1880" i="1"/>
  <c r="AA1880" i="1"/>
  <c r="AE1880" i="1"/>
  <c r="T1880" i="1"/>
  <c r="X1880" i="1"/>
  <c r="AB1880" i="1"/>
  <c r="U1880" i="1"/>
  <c r="Y1880" i="1"/>
  <c r="AC1880" i="1"/>
  <c r="V1880" i="1"/>
  <c r="Z1880" i="1"/>
  <c r="AD1880" i="1"/>
  <c r="S4394" i="1"/>
  <c r="AC4394" i="1"/>
  <c r="Y4394" i="1"/>
  <c r="U4394" i="1"/>
  <c r="AB4394" i="1"/>
  <c r="X4394" i="1"/>
  <c r="T4394" i="1"/>
  <c r="AE4394" i="1"/>
  <c r="AA4394" i="1"/>
  <c r="W4394" i="1"/>
  <c r="AD4394" i="1"/>
  <c r="Z4394" i="1"/>
  <c r="V4394" i="1"/>
  <c r="B3394" i="1"/>
  <c r="S4406" i="1"/>
  <c r="AC4406" i="1"/>
  <c r="Y4406" i="1"/>
  <c r="U4406" i="1"/>
  <c r="AB4406" i="1"/>
  <c r="X4406" i="1"/>
  <c r="T4406" i="1"/>
  <c r="AE4406" i="1"/>
  <c r="AA4406" i="1"/>
  <c r="W4406" i="1"/>
  <c r="AD4406" i="1"/>
  <c r="Z4406" i="1"/>
  <c r="V4406" i="1"/>
  <c r="S1900" i="1"/>
  <c r="W1900" i="1"/>
  <c r="AA1900" i="1"/>
  <c r="AE1900" i="1"/>
  <c r="T1900" i="1"/>
  <c r="X1900" i="1"/>
  <c r="AB1900" i="1"/>
  <c r="U1900" i="1"/>
  <c r="Y1900" i="1"/>
  <c r="AC1900" i="1"/>
  <c r="V1900" i="1"/>
  <c r="Z1900" i="1"/>
  <c r="AD1900" i="1"/>
  <c r="S1904" i="1"/>
  <c r="W1904" i="1"/>
  <c r="AA1904" i="1"/>
  <c r="AE1904" i="1"/>
  <c r="T1904" i="1"/>
  <c r="X1904" i="1"/>
  <c r="AB1904" i="1"/>
  <c r="U1904" i="1"/>
  <c r="Y1904" i="1"/>
  <c r="AC1904" i="1"/>
  <c r="V1904" i="1"/>
  <c r="Z1904" i="1"/>
  <c r="AD1904" i="1"/>
  <c r="S1908" i="1"/>
  <c r="W1908" i="1"/>
  <c r="AA1908" i="1"/>
  <c r="AE1908" i="1"/>
  <c r="T1908" i="1"/>
  <c r="X1908" i="1"/>
  <c r="AB1908" i="1"/>
  <c r="U1908" i="1"/>
  <c r="Y1908" i="1"/>
  <c r="AC1908" i="1"/>
  <c r="V1908" i="1"/>
  <c r="Z1908" i="1"/>
  <c r="AD1908" i="1"/>
  <c r="S1912" i="1"/>
  <c r="W1912" i="1"/>
  <c r="AA1912" i="1"/>
  <c r="AE1912" i="1"/>
  <c r="T1912" i="1"/>
  <c r="X1912" i="1"/>
  <c r="AB1912" i="1"/>
  <c r="U1912" i="1"/>
  <c r="Y1912" i="1"/>
  <c r="AC1912" i="1"/>
  <c r="V1912" i="1"/>
  <c r="Z1912" i="1"/>
  <c r="AD1912" i="1"/>
  <c r="B2418" i="1"/>
  <c r="S4434" i="1"/>
  <c r="AC4434" i="1"/>
  <c r="Y4434" i="1"/>
  <c r="U4434" i="1"/>
  <c r="AB4434" i="1"/>
  <c r="X4434" i="1"/>
  <c r="T4434" i="1"/>
  <c r="AE4434" i="1"/>
  <c r="AA4434" i="1"/>
  <c r="W4434" i="1"/>
  <c r="AD4434" i="1"/>
  <c r="Z4434" i="1"/>
  <c r="V4434" i="1"/>
  <c r="S4438" i="1"/>
  <c r="AC4438" i="1"/>
  <c r="Y4438" i="1"/>
  <c r="U4438" i="1"/>
  <c r="AB4438" i="1"/>
  <c r="X4438" i="1"/>
  <c r="T4438" i="1"/>
  <c r="AE4438" i="1"/>
  <c r="AA4438" i="1"/>
  <c r="W4438" i="1"/>
  <c r="AD4438" i="1"/>
  <c r="Z4438" i="1"/>
  <c r="V4438" i="1"/>
  <c r="B3438" i="1"/>
  <c r="P3438" i="1" s="1"/>
  <c r="R408" i="17" s="1"/>
  <c r="B2940" i="1"/>
  <c r="P2940" i="1" s="1"/>
  <c r="R412" i="16" s="1"/>
  <c r="S1940" i="1"/>
  <c r="W1940" i="1"/>
  <c r="AA1940" i="1"/>
  <c r="AE1940" i="1"/>
  <c r="T1940" i="1"/>
  <c r="X1940" i="1"/>
  <c r="AB1940" i="1"/>
  <c r="U1940" i="1"/>
  <c r="Y1940" i="1"/>
  <c r="AC1940" i="1"/>
  <c r="V1940" i="1"/>
  <c r="Z1940" i="1"/>
  <c r="AD1940" i="1"/>
  <c r="S4454" i="1"/>
  <c r="AC4454" i="1"/>
  <c r="Y4454" i="1"/>
  <c r="U4454" i="1"/>
  <c r="AB4454" i="1"/>
  <c r="X4454" i="1"/>
  <c r="T4454" i="1"/>
  <c r="AE4454" i="1"/>
  <c r="AA4454" i="1"/>
  <c r="W4454" i="1"/>
  <c r="AD4454" i="1"/>
  <c r="Z4454" i="1"/>
  <c r="V4454" i="1"/>
  <c r="B3450" i="1"/>
  <c r="P3450" i="1" s="1"/>
  <c r="R420" i="17" s="1"/>
  <c r="B2952" i="1"/>
  <c r="S1952" i="1"/>
  <c r="W1952" i="1"/>
  <c r="AA1952" i="1"/>
  <c r="AE1952" i="1"/>
  <c r="T1952" i="1"/>
  <c r="X1952" i="1"/>
  <c r="AB1952" i="1"/>
  <c r="U1952" i="1"/>
  <c r="Y1952" i="1"/>
  <c r="AC1952" i="1"/>
  <c r="V1952" i="1"/>
  <c r="Z1952" i="1"/>
  <c r="AD1952" i="1"/>
  <c r="S1956" i="1"/>
  <c r="W1956" i="1"/>
  <c r="AA1956" i="1"/>
  <c r="AE1956" i="1"/>
  <c r="T1956" i="1"/>
  <c r="X1956" i="1"/>
  <c r="AB1956" i="1"/>
  <c r="U1956" i="1"/>
  <c r="Y1956" i="1"/>
  <c r="AC1956" i="1"/>
  <c r="V1956" i="1"/>
  <c r="Z1956" i="1"/>
  <c r="AD1956" i="1"/>
  <c r="S1960" i="1"/>
  <c r="W1960" i="1"/>
  <c r="AA1960" i="1"/>
  <c r="AE1960" i="1"/>
  <c r="T1960" i="1"/>
  <c r="X1960" i="1"/>
  <c r="AB1960" i="1"/>
  <c r="U1960" i="1"/>
  <c r="Y1960" i="1"/>
  <c r="AC1960" i="1"/>
  <c r="V1960" i="1"/>
  <c r="Z1960" i="1"/>
  <c r="AD1960" i="1"/>
  <c r="S1964" i="1"/>
  <c r="W1964" i="1"/>
  <c r="AA1964" i="1"/>
  <c r="AE1964" i="1"/>
  <c r="T1964" i="1"/>
  <c r="X1964" i="1"/>
  <c r="AB1964" i="1"/>
  <c r="U1964" i="1"/>
  <c r="Y1964" i="1"/>
  <c r="AC1964" i="1"/>
  <c r="V1964" i="1"/>
  <c r="Z1964" i="1"/>
  <c r="AD1964" i="1"/>
  <c r="S1968" i="1"/>
  <c r="W1968" i="1"/>
  <c r="AA1968" i="1"/>
  <c r="AE1968" i="1"/>
  <c r="T1968" i="1"/>
  <c r="X1968" i="1"/>
  <c r="AB1968" i="1"/>
  <c r="U1968" i="1"/>
  <c r="Y1968" i="1"/>
  <c r="AC1968" i="1"/>
  <c r="V1968" i="1"/>
  <c r="Z1968" i="1"/>
  <c r="AD1968" i="1"/>
  <c r="S1972" i="1"/>
  <c r="W1972" i="1"/>
  <c r="AA1972" i="1"/>
  <c r="AE1972" i="1"/>
  <c r="T1972" i="1"/>
  <c r="X1972" i="1"/>
  <c r="AB1972" i="1"/>
  <c r="U1972" i="1"/>
  <c r="Y1972" i="1"/>
  <c r="AC1972" i="1"/>
  <c r="V1972" i="1"/>
  <c r="Z1972" i="1"/>
  <c r="AD1972" i="1"/>
  <c r="S1976" i="1"/>
  <c r="W1976" i="1"/>
  <c r="AA1976" i="1"/>
  <c r="AE1976" i="1"/>
  <c r="T1976" i="1"/>
  <c r="X1976" i="1"/>
  <c r="AB1976" i="1"/>
  <c r="U1976" i="1"/>
  <c r="Y1976" i="1"/>
  <c r="AC1976" i="1"/>
  <c r="V1976" i="1"/>
  <c r="Z1976" i="1"/>
  <c r="AD1976" i="1"/>
  <c r="S1980" i="1"/>
  <c r="W1980" i="1"/>
  <c r="AA1980" i="1"/>
  <c r="AE1980" i="1"/>
  <c r="T1980" i="1"/>
  <c r="X1980" i="1"/>
  <c r="AB1980" i="1"/>
  <c r="U1980" i="1"/>
  <c r="Y1980" i="1"/>
  <c r="AC1980" i="1"/>
  <c r="V1980" i="1"/>
  <c r="Z1980" i="1"/>
  <c r="AD1980" i="1"/>
  <c r="S1984" i="1"/>
  <c r="W1984" i="1"/>
  <c r="AA1984" i="1"/>
  <c r="AE1984" i="1"/>
  <c r="T1984" i="1"/>
  <c r="X1984" i="1"/>
  <c r="AB1984" i="1"/>
  <c r="U1984" i="1"/>
  <c r="Y1984" i="1"/>
  <c r="AC1984" i="1"/>
  <c r="V1984" i="1"/>
  <c r="Z1984" i="1"/>
  <c r="AD1984" i="1"/>
  <c r="S1988" i="1"/>
  <c r="W1988" i="1"/>
  <c r="AA1988" i="1"/>
  <c r="AE1988" i="1"/>
  <c r="T1988" i="1"/>
  <c r="X1988" i="1"/>
  <c r="AB1988" i="1"/>
  <c r="U1988" i="1"/>
  <c r="Y1988" i="1"/>
  <c r="AC1988" i="1"/>
  <c r="V1988" i="1"/>
  <c r="Z1988" i="1"/>
  <c r="AD1988" i="1"/>
  <c r="S1992" i="1"/>
  <c r="W1992" i="1"/>
  <c r="AA1992" i="1"/>
  <c r="AE1992" i="1"/>
  <c r="T1992" i="1"/>
  <c r="X1992" i="1"/>
  <c r="AB1992" i="1"/>
  <c r="U1992" i="1"/>
  <c r="Y1992" i="1"/>
  <c r="AC1992" i="1"/>
  <c r="V1992" i="1"/>
  <c r="Z1992" i="1"/>
  <c r="AD1992" i="1"/>
  <c r="S1996" i="1"/>
  <c r="W1996" i="1"/>
  <c r="AA1996" i="1"/>
  <c r="AE1996" i="1"/>
  <c r="T1996" i="1"/>
  <c r="X1996" i="1"/>
  <c r="AB1996" i="1"/>
  <c r="U1996" i="1"/>
  <c r="Y1996" i="1"/>
  <c r="AC1996" i="1"/>
  <c r="V1996" i="1"/>
  <c r="Z1996" i="1"/>
  <c r="AD1996" i="1"/>
  <c r="S2000" i="1"/>
  <c r="W2000" i="1"/>
  <c r="AA2000" i="1"/>
  <c r="AE2000" i="1"/>
  <c r="T2000" i="1"/>
  <c r="X2000" i="1"/>
  <c r="AB2000" i="1"/>
  <c r="U2000" i="1"/>
  <c r="Y2000" i="1"/>
  <c r="AC2000" i="1"/>
  <c r="V2000" i="1"/>
  <c r="Z2000" i="1"/>
  <c r="AD2000" i="1"/>
  <c r="B4012" i="1"/>
  <c r="B3020" i="1"/>
  <c r="S2020" i="1"/>
  <c r="W2020" i="1"/>
  <c r="AA2020" i="1"/>
  <c r="AE2020" i="1"/>
  <c r="T2020" i="1"/>
  <c r="X2020" i="1"/>
  <c r="AB2020" i="1"/>
  <c r="U2020" i="1"/>
  <c r="Y2020" i="1"/>
  <c r="AC2020" i="1"/>
  <c r="V2020" i="1"/>
  <c r="Z2020" i="1"/>
  <c r="AD2020" i="1"/>
  <c r="B3530" i="1"/>
  <c r="S2028" i="1"/>
  <c r="W2028" i="1"/>
  <c r="AA2028" i="1"/>
  <c r="AE2028" i="1"/>
  <c r="T2028" i="1"/>
  <c r="X2028" i="1"/>
  <c r="AB2028" i="1"/>
  <c r="U2028" i="1"/>
  <c r="Y2028" i="1"/>
  <c r="AC2028" i="1"/>
  <c r="V2028" i="1"/>
  <c r="Z2028" i="1"/>
  <c r="AD2028" i="1"/>
  <c r="S3936" i="1"/>
  <c r="AD3936" i="1"/>
  <c r="Z3936" i="1"/>
  <c r="V3936" i="1"/>
  <c r="AC3936" i="1"/>
  <c r="Y3936" i="1"/>
  <c r="U3936" i="1"/>
  <c r="AB3936" i="1"/>
  <c r="X3936" i="1"/>
  <c r="T3936" i="1"/>
  <c r="AE3936" i="1"/>
  <c r="AA3936" i="1"/>
  <c r="W3936" i="1"/>
  <c r="B3897" i="1"/>
  <c r="P3897" i="1" s="1"/>
  <c r="R365" i="18" s="1"/>
  <c r="B3802" i="1"/>
  <c r="B3553" i="1"/>
  <c r="B3219" i="1"/>
  <c r="B3184" i="1"/>
  <c r="B3064" i="1"/>
  <c r="B2854" i="1"/>
  <c r="B2666" i="1"/>
  <c r="B2427" i="1"/>
  <c r="B2176" i="1"/>
  <c r="B2112" i="1"/>
  <c r="S1565" i="1"/>
  <c r="U1565" i="1"/>
  <c r="Y1565" i="1"/>
  <c r="AC1565" i="1"/>
  <c r="V1565" i="1"/>
  <c r="Z1565" i="1"/>
  <c r="AD1565" i="1"/>
  <c r="T1565" i="1"/>
  <c r="X1565" i="1"/>
  <c r="AB1565" i="1"/>
  <c r="W1565" i="1"/>
  <c r="AA1565" i="1"/>
  <c r="AE1565" i="1"/>
  <c r="S1629" i="1"/>
  <c r="U1629" i="1"/>
  <c r="Y1629" i="1"/>
  <c r="AC1629" i="1"/>
  <c r="V1629" i="1"/>
  <c r="Z1629" i="1"/>
  <c r="AD1629" i="1"/>
  <c r="T1629" i="1"/>
  <c r="X1629" i="1"/>
  <c r="AB1629" i="1"/>
  <c r="W1629" i="1"/>
  <c r="AA1629" i="1"/>
  <c r="AE1629" i="1"/>
  <c r="S1701" i="1"/>
  <c r="U1701" i="1"/>
  <c r="Y1701" i="1"/>
  <c r="AC1701" i="1"/>
  <c r="V1701" i="1"/>
  <c r="Z1701" i="1"/>
  <c r="AD1701" i="1"/>
  <c r="T1701" i="1"/>
  <c r="X1701" i="1"/>
  <c r="AB1701" i="1"/>
  <c r="W1701" i="1"/>
  <c r="AA1701" i="1"/>
  <c r="AE1701" i="1"/>
  <c r="S1781" i="1"/>
  <c r="W1781" i="1"/>
  <c r="AA1781" i="1"/>
  <c r="AE1781" i="1"/>
  <c r="T1781" i="1"/>
  <c r="X1781" i="1"/>
  <c r="AB1781" i="1"/>
  <c r="U1781" i="1"/>
  <c r="Y1781" i="1"/>
  <c r="AC1781" i="1"/>
  <c r="V1781" i="1"/>
  <c r="Z1781" i="1"/>
  <c r="AD1781" i="1"/>
  <c r="S1837" i="1"/>
  <c r="W1837" i="1"/>
  <c r="AA1837" i="1"/>
  <c r="AE1837" i="1"/>
  <c r="T1837" i="1"/>
  <c r="X1837" i="1"/>
  <c r="AB1837" i="1"/>
  <c r="U1837" i="1"/>
  <c r="Y1837" i="1"/>
  <c r="AC1837" i="1"/>
  <c r="V1837" i="1"/>
  <c r="Z1837" i="1"/>
  <c r="AD1837" i="1"/>
  <c r="S1909" i="1"/>
  <c r="W1909" i="1"/>
  <c r="AA1909" i="1"/>
  <c r="AE1909" i="1"/>
  <c r="T1909" i="1"/>
  <c r="X1909" i="1"/>
  <c r="AB1909" i="1"/>
  <c r="U1909" i="1"/>
  <c r="Y1909" i="1"/>
  <c r="AC1909" i="1"/>
  <c r="V1909" i="1"/>
  <c r="Z1909" i="1"/>
  <c r="AD1909" i="1"/>
  <c r="S1965" i="1"/>
  <c r="W1965" i="1"/>
  <c r="AA1965" i="1"/>
  <c r="AE1965" i="1"/>
  <c r="T1965" i="1"/>
  <c r="X1965" i="1"/>
  <c r="AB1965" i="1"/>
  <c r="U1965" i="1"/>
  <c r="Y1965" i="1"/>
  <c r="AC1965" i="1"/>
  <c r="V1965" i="1"/>
  <c r="Z1965" i="1"/>
  <c r="AD1965" i="1"/>
  <c r="S4047" i="1"/>
  <c r="AD4047" i="1"/>
  <c r="Z4047" i="1"/>
  <c r="V4047" i="1"/>
  <c r="AC4047" i="1"/>
  <c r="Y4047" i="1"/>
  <c r="U4047" i="1"/>
  <c r="AB4047" i="1"/>
  <c r="X4047" i="1"/>
  <c r="T4047" i="1"/>
  <c r="AE4047" i="1"/>
  <c r="AA4047" i="1"/>
  <c r="W4047" i="1"/>
  <c r="S4159" i="1"/>
  <c r="AD4159" i="1"/>
  <c r="Z4159" i="1"/>
  <c r="V4159" i="1"/>
  <c r="AC4159" i="1"/>
  <c r="Y4159" i="1"/>
  <c r="U4159" i="1"/>
  <c r="AB4159" i="1"/>
  <c r="X4159" i="1"/>
  <c r="T4159" i="1"/>
  <c r="AE4159" i="1"/>
  <c r="AA4159" i="1"/>
  <c r="W4159" i="1"/>
  <c r="S4231" i="1"/>
  <c r="AB4231" i="1"/>
  <c r="X4231" i="1"/>
  <c r="T4231" i="1"/>
  <c r="AE4231" i="1"/>
  <c r="AA4231" i="1"/>
  <c r="W4231" i="1"/>
  <c r="AD4231" i="1"/>
  <c r="Z4231" i="1"/>
  <c r="V4231" i="1"/>
  <c r="AC4231" i="1"/>
  <c r="Y4231" i="1"/>
  <c r="U4231" i="1"/>
  <c r="S4319" i="1"/>
  <c r="AB4319" i="1"/>
  <c r="X4319" i="1"/>
  <c r="T4319" i="1"/>
  <c r="AE4319" i="1"/>
  <c r="AA4319" i="1"/>
  <c r="W4319" i="1"/>
  <c r="AD4319" i="1"/>
  <c r="Z4319" i="1"/>
  <c r="V4319" i="1"/>
  <c r="AC4319" i="1"/>
  <c r="Y4319" i="1"/>
  <c r="U4319" i="1"/>
  <c r="S4423" i="1"/>
  <c r="AC4423" i="1"/>
  <c r="Y4423" i="1"/>
  <c r="U4423" i="1"/>
  <c r="AB4423" i="1"/>
  <c r="X4423" i="1"/>
  <c r="T4423" i="1"/>
  <c r="AE4423" i="1"/>
  <c r="AA4423" i="1"/>
  <c r="W4423" i="1"/>
  <c r="AD4423" i="1"/>
  <c r="Z4423" i="1"/>
  <c r="V4423" i="1"/>
  <c r="S3162" i="1"/>
  <c r="AE3162" i="1"/>
  <c r="AA3162" i="1"/>
  <c r="W3162" i="1"/>
  <c r="AD3162" i="1"/>
  <c r="Z3162" i="1"/>
  <c r="V3162" i="1"/>
  <c r="AC3162" i="1"/>
  <c r="Y3162" i="1"/>
  <c r="U3162" i="1"/>
  <c r="AB3162" i="1"/>
  <c r="X3162" i="1"/>
  <c r="T3162" i="1"/>
  <c r="S3410" i="1"/>
  <c r="AD3410" i="1"/>
  <c r="Z3410" i="1"/>
  <c r="V3410" i="1"/>
  <c r="AC3410" i="1"/>
  <c r="Y3410" i="1"/>
  <c r="U3410" i="1"/>
  <c r="AB3410" i="1"/>
  <c r="X3410" i="1"/>
  <c r="T3410" i="1"/>
  <c r="AE3410" i="1"/>
  <c r="AA3410" i="1"/>
  <c r="W3410" i="1"/>
  <c r="S2628" i="1"/>
  <c r="AE2628" i="1"/>
  <c r="AA2628" i="1"/>
  <c r="W2628" i="1"/>
  <c r="AD2628" i="1"/>
  <c r="Z2628" i="1"/>
  <c r="V2628" i="1"/>
  <c r="AC2628" i="1"/>
  <c r="Y2628" i="1"/>
  <c r="U2628" i="1"/>
  <c r="AB2628" i="1"/>
  <c r="X2628" i="1"/>
  <c r="T2628" i="1"/>
  <c r="S2969" i="1"/>
  <c r="AE2969" i="1"/>
  <c r="AA2969" i="1"/>
  <c r="W2969" i="1"/>
  <c r="AD2969" i="1"/>
  <c r="Z2969" i="1"/>
  <c r="V2969" i="1"/>
  <c r="AC2969" i="1"/>
  <c r="Y2969" i="1"/>
  <c r="U2969" i="1"/>
  <c r="AB2969" i="1"/>
  <c r="X2969" i="1"/>
  <c r="T2969" i="1"/>
  <c r="S2040" i="1"/>
  <c r="AD2040" i="1"/>
  <c r="Z2040" i="1"/>
  <c r="V2040" i="1"/>
  <c r="AC2040" i="1"/>
  <c r="Y2040" i="1"/>
  <c r="U2040" i="1"/>
  <c r="AE2040" i="1"/>
  <c r="AA2040" i="1"/>
  <c r="W2040" i="1"/>
  <c r="T2040" i="1"/>
  <c r="AB2040" i="1"/>
  <c r="X2040" i="1"/>
  <c r="S2238" i="1"/>
  <c r="AD2238" i="1"/>
  <c r="Z2238" i="1"/>
  <c r="V2238" i="1"/>
  <c r="AC2238" i="1"/>
  <c r="Y2238" i="1"/>
  <c r="U2238" i="1"/>
  <c r="AB2238" i="1"/>
  <c r="X2238" i="1"/>
  <c r="T2238" i="1"/>
  <c r="AE2238" i="1"/>
  <c r="AA2238" i="1"/>
  <c r="W2238" i="1"/>
  <c r="B2039" i="1"/>
  <c r="B3079" i="1"/>
  <c r="B2585" i="1"/>
  <c r="B2593" i="1"/>
  <c r="B3111" i="1"/>
  <c r="B3621" i="1"/>
  <c r="B3167" i="1"/>
  <c r="B3199" i="1"/>
  <c r="P3199" i="1" s="1"/>
  <c r="R169" i="17" s="1"/>
  <c r="B2729" i="1"/>
  <c r="B2737" i="1"/>
  <c r="B3749" i="1"/>
  <c r="B3761" i="1"/>
  <c r="B2769" i="1"/>
  <c r="B2295" i="1"/>
  <c r="B2303" i="1"/>
  <c r="P2303" i="1" s="1"/>
  <c r="R277" i="15" s="1"/>
  <c r="B3359" i="1"/>
  <c r="B2873" i="1"/>
  <c r="P2873" i="1" s="1"/>
  <c r="R345" i="16" s="1"/>
  <c r="B2881" i="1"/>
  <c r="B2889" i="1"/>
  <c r="B2909" i="1"/>
  <c r="B3419" i="1"/>
  <c r="B3431" i="1"/>
  <c r="B3941" i="1"/>
  <c r="B2443" i="1"/>
  <c r="B2451" i="1"/>
  <c r="B2459" i="1"/>
  <c r="B3973" i="1"/>
  <c r="B3479" i="1"/>
  <c r="B2491" i="1"/>
  <c r="B2499" i="1"/>
  <c r="B2507" i="1"/>
  <c r="B2515" i="1"/>
  <c r="B2562" i="1"/>
  <c r="B3574" i="1"/>
  <c r="B3590" i="1"/>
  <c r="S3104" i="1"/>
  <c r="AE3104" i="1"/>
  <c r="AA3104" i="1"/>
  <c r="W3104" i="1"/>
  <c r="AD3104" i="1"/>
  <c r="Z3104" i="1"/>
  <c r="V3104" i="1"/>
  <c r="AC3104" i="1"/>
  <c r="Y3104" i="1"/>
  <c r="U3104" i="1"/>
  <c r="AB3104" i="1"/>
  <c r="X3104" i="1"/>
  <c r="T3104" i="1"/>
  <c r="B2618" i="1"/>
  <c r="B3710" i="1"/>
  <c r="B2220" i="1"/>
  <c r="P2220" i="1" s="1"/>
  <c r="R194" i="15" s="1"/>
  <c r="B3224" i="1"/>
  <c r="B2244" i="1"/>
  <c r="B3256" i="1"/>
  <c r="B2280" i="1"/>
  <c r="B2304" i="1"/>
  <c r="B2320" i="1"/>
  <c r="B2344" i="1"/>
  <c r="B3902" i="1"/>
  <c r="B2910" i="1"/>
  <c r="P2910" i="1" s="1"/>
  <c r="R382" i="16" s="1"/>
  <c r="B3424" i="1"/>
  <c r="B3946" i="1"/>
  <c r="P3946" i="1" s="1"/>
  <c r="R414" i="18" s="1"/>
  <c r="B2464" i="1"/>
  <c r="P2464" i="1" s="1"/>
  <c r="R438" i="15" s="1"/>
  <c r="B3504" i="1"/>
  <c r="B3512" i="1"/>
  <c r="B3263" i="1"/>
  <c r="B3918" i="1"/>
  <c r="S4036" i="1"/>
  <c r="AD4036" i="1"/>
  <c r="Z4036" i="1"/>
  <c r="V4036" i="1"/>
  <c r="AC4036" i="1"/>
  <c r="Y4036" i="1"/>
  <c r="U4036" i="1"/>
  <c r="AB4036" i="1"/>
  <c r="X4036" i="1"/>
  <c r="T4036" i="1"/>
  <c r="AE4036" i="1"/>
  <c r="AA4036" i="1"/>
  <c r="W4036" i="1"/>
  <c r="S4020" i="1"/>
  <c r="AD4020" i="1"/>
  <c r="Z4020" i="1"/>
  <c r="V4020" i="1"/>
  <c r="AC4020" i="1"/>
  <c r="Y4020" i="1"/>
  <c r="U4020" i="1"/>
  <c r="AB4020" i="1"/>
  <c r="X4020" i="1"/>
  <c r="T4020" i="1"/>
  <c r="AE4020" i="1"/>
  <c r="AA4020" i="1"/>
  <c r="W4020" i="1"/>
  <c r="S3997" i="1"/>
  <c r="AD3997" i="1"/>
  <c r="Z3997" i="1"/>
  <c r="V3997" i="1"/>
  <c r="AC3997" i="1"/>
  <c r="Y3997" i="1"/>
  <c r="U3997" i="1"/>
  <c r="AB3997" i="1"/>
  <c r="X3997" i="1"/>
  <c r="T3997" i="1"/>
  <c r="AE3997" i="1"/>
  <c r="AA3997" i="1"/>
  <c r="W3997" i="1"/>
  <c r="B3974" i="1"/>
  <c r="P3974" i="1" s="1"/>
  <c r="R442" i="18" s="1"/>
  <c r="S3928" i="1"/>
  <c r="AD3928" i="1"/>
  <c r="Z3928" i="1"/>
  <c r="V3928" i="1"/>
  <c r="AC3928" i="1"/>
  <c r="Y3928" i="1"/>
  <c r="U3928" i="1"/>
  <c r="AB3928" i="1"/>
  <c r="X3928" i="1"/>
  <c r="T3928" i="1"/>
  <c r="AE3928" i="1"/>
  <c r="AA3928" i="1"/>
  <c r="W3928" i="1"/>
  <c r="S3912" i="1"/>
  <c r="AD3912" i="1"/>
  <c r="Z3912" i="1"/>
  <c r="V3912" i="1"/>
  <c r="AC3912" i="1"/>
  <c r="Y3912" i="1"/>
  <c r="U3912" i="1"/>
  <c r="AB3912" i="1"/>
  <c r="X3912" i="1"/>
  <c r="T3912" i="1"/>
  <c r="AE3912" i="1"/>
  <c r="AA3912" i="1"/>
  <c r="W3912" i="1"/>
  <c r="S3896" i="1"/>
  <c r="AD3896" i="1"/>
  <c r="Z3896" i="1"/>
  <c r="V3896" i="1"/>
  <c r="AC3896" i="1"/>
  <c r="Y3896" i="1"/>
  <c r="U3896" i="1"/>
  <c r="AB3896" i="1"/>
  <c r="X3896" i="1"/>
  <c r="T3896" i="1"/>
  <c r="AE3896" i="1"/>
  <c r="AA3896" i="1"/>
  <c r="W3896" i="1"/>
  <c r="S3880" i="1"/>
  <c r="AD3880" i="1"/>
  <c r="Z3880" i="1"/>
  <c r="V3880" i="1"/>
  <c r="AC3880" i="1"/>
  <c r="Y3880" i="1"/>
  <c r="U3880" i="1"/>
  <c r="AB3880" i="1"/>
  <c r="X3880" i="1"/>
  <c r="T3880" i="1"/>
  <c r="AE3880" i="1"/>
  <c r="AA3880" i="1"/>
  <c r="W3880" i="1"/>
  <c r="S3864" i="1"/>
  <c r="AE3864" i="1"/>
  <c r="AA3864" i="1"/>
  <c r="W3864" i="1"/>
  <c r="AD3864" i="1"/>
  <c r="Z3864" i="1"/>
  <c r="V3864" i="1"/>
  <c r="AC3864" i="1"/>
  <c r="Y3864" i="1"/>
  <c r="U3864" i="1"/>
  <c r="AB3864" i="1"/>
  <c r="X3864" i="1"/>
  <c r="T3864" i="1"/>
  <c r="S3848" i="1"/>
  <c r="AE3848" i="1"/>
  <c r="AA3848" i="1"/>
  <c r="W3848" i="1"/>
  <c r="AD3848" i="1"/>
  <c r="Z3848" i="1"/>
  <c r="V3848" i="1"/>
  <c r="AC3848" i="1"/>
  <c r="Y3848" i="1"/>
  <c r="U3848" i="1"/>
  <c r="AB3848" i="1"/>
  <c r="X3848" i="1"/>
  <c r="T3848" i="1"/>
  <c r="S3832" i="1"/>
  <c r="AE3832" i="1"/>
  <c r="AA3832" i="1"/>
  <c r="W3832" i="1"/>
  <c r="AD3832" i="1"/>
  <c r="Z3832" i="1"/>
  <c r="V3832" i="1"/>
  <c r="AC3832" i="1"/>
  <c r="Y3832" i="1"/>
  <c r="U3832" i="1"/>
  <c r="AB3832" i="1"/>
  <c r="X3832" i="1"/>
  <c r="T3832" i="1"/>
  <c r="S3817" i="1"/>
  <c r="AE3817" i="1"/>
  <c r="AA3817" i="1"/>
  <c r="W3817" i="1"/>
  <c r="AD3817" i="1"/>
  <c r="Z3817" i="1"/>
  <c r="V3817" i="1"/>
  <c r="AC3817" i="1"/>
  <c r="Y3817" i="1"/>
  <c r="U3817" i="1"/>
  <c r="AB3817" i="1"/>
  <c r="X3817" i="1"/>
  <c r="T3817" i="1"/>
  <c r="S3785" i="1"/>
  <c r="AE3785" i="1"/>
  <c r="AA3785" i="1"/>
  <c r="W3785" i="1"/>
  <c r="AD3785" i="1"/>
  <c r="Z3785" i="1"/>
  <c r="V3785" i="1"/>
  <c r="AC3785" i="1"/>
  <c r="Y3785" i="1"/>
  <c r="U3785" i="1"/>
  <c r="AB3785" i="1"/>
  <c r="X3785" i="1"/>
  <c r="T3785" i="1"/>
  <c r="B3762" i="1"/>
  <c r="B3646" i="1"/>
  <c r="B3520" i="1"/>
  <c r="S3119" i="1"/>
  <c r="AE3119" i="1"/>
  <c r="AA3119" i="1"/>
  <c r="W3119" i="1"/>
  <c r="AD3119" i="1"/>
  <c r="Z3119" i="1"/>
  <c r="V3119" i="1"/>
  <c r="AC3119" i="1"/>
  <c r="Y3119" i="1"/>
  <c r="U3119" i="1"/>
  <c r="AB3119" i="1"/>
  <c r="X3119" i="1"/>
  <c r="T3119" i="1"/>
  <c r="S3063" i="1"/>
  <c r="AE3063" i="1"/>
  <c r="AA3063" i="1"/>
  <c r="W3063" i="1"/>
  <c r="AD3063" i="1"/>
  <c r="Z3063" i="1"/>
  <c r="V3063" i="1"/>
  <c r="AC3063" i="1"/>
  <c r="Y3063" i="1"/>
  <c r="U3063" i="1"/>
  <c r="AB3063" i="1"/>
  <c r="X3063" i="1"/>
  <c r="T3063" i="1"/>
  <c r="B3022" i="1"/>
  <c r="B2938" i="1"/>
  <c r="B2546" i="1"/>
  <c r="S1542" i="1"/>
  <c r="U1542" i="1"/>
  <c r="Y1542" i="1"/>
  <c r="AC1542" i="1"/>
  <c r="V1542" i="1"/>
  <c r="Z1542" i="1"/>
  <c r="AD1542" i="1"/>
  <c r="T1542" i="1"/>
  <c r="X1542" i="1"/>
  <c r="AB1542" i="1"/>
  <c r="AA1542" i="1"/>
  <c r="AE1542" i="1"/>
  <c r="W1542" i="1"/>
  <c r="S1614" i="1"/>
  <c r="U1614" i="1"/>
  <c r="Y1614" i="1"/>
  <c r="AC1614" i="1"/>
  <c r="V1614" i="1"/>
  <c r="Z1614" i="1"/>
  <c r="AD1614" i="1"/>
  <c r="T1614" i="1"/>
  <c r="X1614" i="1"/>
  <c r="AB1614" i="1"/>
  <c r="AA1614" i="1"/>
  <c r="AE1614" i="1"/>
  <c r="W1614" i="1"/>
  <c r="S1646" i="1"/>
  <c r="U1646" i="1"/>
  <c r="Y1646" i="1"/>
  <c r="AC1646" i="1"/>
  <c r="V1646" i="1"/>
  <c r="Z1646" i="1"/>
  <c r="AD1646" i="1"/>
  <c r="T1646" i="1"/>
  <c r="X1646" i="1"/>
  <c r="AB1646" i="1"/>
  <c r="AA1646" i="1"/>
  <c r="AE1646" i="1"/>
  <c r="W1646" i="1"/>
  <c r="S1678" i="1"/>
  <c r="U1678" i="1"/>
  <c r="Y1678" i="1"/>
  <c r="AC1678" i="1"/>
  <c r="V1678" i="1"/>
  <c r="Z1678" i="1"/>
  <c r="AD1678" i="1"/>
  <c r="T1678" i="1"/>
  <c r="X1678" i="1"/>
  <c r="AB1678" i="1"/>
  <c r="AA1678" i="1"/>
  <c r="AE1678" i="1"/>
  <c r="W1678" i="1"/>
  <c r="S1726" i="1"/>
  <c r="U1726" i="1"/>
  <c r="Y1726" i="1"/>
  <c r="AC1726" i="1"/>
  <c r="V1726" i="1"/>
  <c r="Z1726" i="1"/>
  <c r="AD1726" i="1"/>
  <c r="T1726" i="1"/>
  <c r="X1726" i="1"/>
  <c r="AB1726" i="1"/>
  <c r="AA1726" i="1"/>
  <c r="AE1726" i="1"/>
  <c r="W1726" i="1"/>
  <c r="S1782" i="1"/>
  <c r="W1782" i="1"/>
  <c r="AA1782" i="1"/>
  <c r="AE1782" i="1"/>
  <c r="T1782" i="1"/>
  <c r="X1782" i="1"/>
  <c r="AB1782" i="1"/>
  <c r="U1782" i="1"/>
  <c r="Y1782" i="1"/>
  <c r="AC1782" i="1"/>
  <c r="V1782" i="1"/>
  <c r="Z1782" i="1"/>
  <c r="AD1782" i="1"/>
  <c r="S1814" i="1"/>
  <c r="W1814" i="1"/>
  <c r="AA1814" i="1"/>
  <c r="AE1814" i="1"/>
  <c r="T1814" i="1"/>
  <c r="X1814" i="1"/>
  <c r="AB1814" i="1"/>
  <c r="U1814" i="1"/>
  <c r="Y1814" i="1"/>
  <c r="AC1814" i="1"/>
  <c r="V1814" i="1"/>
  <c r="Z1814" i="1"/>
  <c r="AD1814" i="1"/>
  <c r="S1854" i="1"/>
  <c r="W1854" i="1"/>
  <c r="AA1854" i="1"/>
  <c r="AE1854" i="1"/>
  <c r="T1854" i="1"/>
  <c r="X1854" i="1"/>
  <c r="AB1854" i="1"/>
  <c r="U1854" i="1"/>
  <c r="Y1854" i="1"/>
  <c r="AC1854" i="1"/>
  <c r="V1854" i="1"/>
  <c r="Z1854" i="1"/>
  <c r="AD1854" i="1"/>
  <c r="S1886" i="1"/>
  <c r="W1886" i="1"/>
  <c r="AA1886" i="1"/>
  <c r="AE1886" i="1"/>
  <c r="T1886" i="1"/>
  <c r="X1886" i="1"/>
  <c r="AB1886" i="1"/>
  <c r="U1886" i="1"/>
  <c r="Y1886" i="1"/>
  <c r="AC1886" i="1"/>
  <c r="V1886" i="1"/>
  <c r="Z1886" i="1"/>
  <c r="AD1886" i="1"/>
  <c r="S1934" i="1"/>
  <c r="W1934" i="1"/>
  <c r="AA1934" i="1"/>
  <c r="AE1934" i="1"/>
  <c r="T1934" i="1"/>
  <c r="X1934" i="1"/>
  <c r="AB1934" i="1"/>
  <c r="U1934" i="1"/>
  <c r="Y1934" i="1"/>
  <c r="AC1934" i="1"/>
  <c r="V1934" i="1"/>
  <c r="Z1934" i="1"/>
  <c r="AD1934" i="1"/>
  <c r="S1966" i="1"/>
  <c r="W1966" i="1"/>
  <c r="AA1966" i="1"/>
  <c r="AE1966" i="1"/>
  <c r="T1966" i="1"/>
  <c r="X1966" i="1"/>
  <c r="AB1966" i="1"/>
  <c r="U1966" i="1"/>
  <c r="Y1966" i="1"/>
  <c r="AC1966" i="1"/>
  <c r="V1966" i="1"/>
  <c r="Z1966" i="1"/>
  <c r="AD1966" i="1"/>
  <c r="S2014" i="1"/>
  <c r="W2014" i="1"/>
  <c r="AA2014" i="1"/>
  <c r="AE2014" i="1"/>
  <c r="T2014" i="1"/>
  <c r="X2014" i="1"/>
  <c r="AB2014" i="1"/>
  <c r="U2014" i="1"/>
  <c r="Y2014" i="1"/>
  <c r="AC2014" i="1"/>
  <c r="V2014" i="1"/>
  <c r="Z2014" i="1"/>
  <c r="AD2014" i="1"/>
  <c r="S4056" i="1"/>
  <c r="AD4056" i="1"/>
  <c r="Z4056" i="1"/>
  <c r="V4056" i="1"/>
  <c r="AC4056" i="1"/>
  <c r="Y4056" i="1"/>
  <c r="U4056" i="1"/>
  <c r="AB4056" i="1"/>
  <c r="X4056" i="1"/>
  <c r="T4056" i="1"/>
  <c r="AE4056" i="1"/>
  <c r="AA4056" i="1"/>
  <c r="W4056" i="1"/>
  <c r="S4088" i="1"/>
  <c r="AD4088" i="1"/>
  <c r="Z4088" i="1"/>
  <c r="V4088" i="1"/>
  <c r="AC4088" i="1"/>
  <c r="Y4088" i="1"/>
  <c r="U4088" i="1"/>
  <c r="AB4088" i="1"/>
  <c r="X4088" i="1"/>
  <c r="T4088" i="1"/>
  <c r="AE4088" i="1"/>
  <c r="AA4088" i="1"/>
  <c r="W4088" i="1"/>
  <c r="S4128" i="1"/>
  <c r="AD4128" i="1"/>
  <c r="Z4128" i="1"/>
  <c r="V4128" i="1"/>
  <c r="AC4128" i="1"/>
  <c r="Y4128" i="1"/>
  <c r="U4128" i="1"/>
  <c r="AB4128" i="1"/>
  <c r="X4128" i="1"/>
  <c r="T4128" i="1"/>
  <c r="AE4128" i="1"/>
  <c r="AA4128" i="1"/>
  <c r="W4128" i="1"/>
  <c r="S4160" i="1"/>
  <c r="AD4160" i="1"/>
  <c r="Z4160" i="1"/>
  <c r="V4160" i="1"/>
  <c r="AC4160" i="1"/>
  <c r="Y4160" i="1"/>
  <c r="U4160" i="1"/>
  <c r="AB4160" i="1"/>
  <c r="X4160" i="1"/>
  <c r="T4160" i="1"/>
  <c r="AE4160" i="1"/>
  <c r="AA4160" i="1"/>
  <c r="W4160" i="1"/>
  <c r="S4208" i="1"/>
  <c r="AD4208" i="1"/>
  <c r="Z4208" i="1"/>
  <c r="V4208" i="1"/>
  <c r="AC4208" i="1"/>
  <c r="Y4208" i="1"/>
  <c r="U4208" i="1"/>
  <c r="AB4208" i="1"/>
  <c r="X4208" i="1"/>
  <c r="T4208" i="1"/>
  <c r="AE4208" i="1"/>
  <c r="AA4208" i="1"/>
  <c r="W4208" i="1"/>
  <c r="S4240" i="1"/>
  <c r="AB4240" i="1"/>
  <c r="X4240" i="1"/>
  <c r="T4240" i="1"/>
  <c r="AE4240" i="1"/>
  <c r="AA4240" i="1"/>
  <c r="W4240" i="1"/>
  <c r="AD4240" i="1"/>
  <c r="Z4240" i="1"/>
  <c r="V4240" i="1"/>
  <c r="AC4240" i="1"/>
  <c r="Y4240" i="1"/>
  <c r="U4240" i="1"/>
  <c r="S4272" i="1"/>
  <c r="AB4272" i="1"/>
  <c r="X4272" i="1"/>
  <c r="T4272" i="1"/>
  <c r="AE4272" i="1"/>
  <c r="AA4272" i="1"/>
  <c r="W4272" i="1"/>
  <c r="AD4272" i="1"/>
  <c r="Z4272" i="1"/>
  <c r="V4272" i="1"/>
  <c r="AC4272" i="1"/>
  <c r="Y4272" i="1"/>
  <c r="U4272" i="1"/>
  <c r="S4304" i="1"/>
  <c r="AB4304" i="1"/>
  <c r="X4304" i="1"/>
  <c r="T4304" i="1"/>
  <c r="AE4304" i="1"/>
  <c r="AA4304" i="1"/>
  <c r="W4304" i="1"/>
  <c r="AD4304" i="1"/>
  <c r="Z4304" i="1"/>
  <c r="V4304" i="1"/>
  <c r="AC4304" i="1"/>
  <c r="Y4304" i="1"/>
  <c r="U4304" i="1"/>
  <c r="S4384" i="1"/>
  <c r="AC4384" i="1"/>
  <c r="Y4384" i="1"/>
  <c r="U4384" i="1"/>
  <c r="AB4384" i="1"/>
  <c r="X4384" i="1"/>
  <c r="T4384" i="1"/>
  <c r="AE4384" i="1"/>
  <c r="AA4384" i="1"/>
  <c r="W4384" i="1"/>
  <c r="AD4384" i="1"/>
  <c r="Z4384" i="1"/>
  <c r="V4384" i="1"/>
  <c r="S4432" i="1"/>
  <c r="AC4432" i="1"/>
  <c r="Y4432" i="1"/>
  <c r="U4432" i="1"/>
  <c r="AB4432" i="1"/>
  <c r="X4432" i="1"/>
  <c r="T4432" i="1"/>
  <c r="AE4432" i="1"/>
  <c r="AA4432" i="1"/>
  <c r="W4432" i="1"/>
  <c r="AD4432" i="1"/>
  <c r="Z4432" i="1"/>
  <c r="V4432" i="1"/>
  <c r="S4496" i="1"/>
  <c r="AD4496" i="1"/>
  <c r="Z4496" i="1"/>
  <c r="V4496" i="1"/>
  <c r="AC4496" i="1"/>
  <c r="Y4496" i="1"/>
  <c r="U4496" i="1"/>
  <c r="AB4496" i="1"/>
  <c r="T4496" i="1"/>
  <c r="AA4496" i="1"/>
  <c r="X4496" i="1"/>
  <c r="AE4496" i="1"/>
  <c r="W4496" i="1"/>
  <c r="S4528" i="1"/>
  <c r="AD4528" i="1"/>
  <c r="Z4528" i="1"/>
  <c r="V4528" i="1"/>
  <c r="AC4528" i="1"/>
  <c r="Y4528" i="1"/>
  <c r="U4528" i="1"/>
  <c r="AB4528" i="1"/>
  <c r="T4528" i="1"/>
  <c r="AA4528" i="1"/>
  <c r="X4528" i="1"/>
  <c r="AE4528" i="1"/>
  <c r="W4528" i="1"/>
  <c r="S3626" i="1"/>
  <c r="AD3626" i="1"/>
  <c r="Z3626" i="1"/>
  <c r="V3626" i="1"/>
  <c r="AC3626" i="1"/>
  <c r="Y3626" i="1"/>
  <c r="U3626" i="1"/>
  <c r="AB3626" i="1"/>
  <c r="X3626" i="1"/>
  <c r="T3626" i="1"/>
  <c r="AE3626" i="1"/>
  <c r="AA3626" i="1"/>
  <c r="W3626" i="1"/>
  <c r="S2140" i="1"/>
  <c r="AD2140" i="1"/>
  <c r="Z2140" i="1"/>
  <c r="V2140" i="1"/>
  <c r="AC2140" i="1"/>
  <c r="Y2140" i="1"/>
  <c r="U2140" i="1"/>
  <c r="AE2140" i="1"/>
  <c r="AA2140" i="1"/>
  <c r="W2140" i="1"/>
  <c r="T2140" i="1"/>
  <c r="AB2140" i="1"/>
  <c r="X2140" i="1"/>
  <c r="S2786" i="1"/>
  <c r="AE2786" i="1"/>
  <c r="AA2786" i="1"/>
  <c r="W2786" i="1"/>
  <c r="AD2786" i="1"/>
  <c r="Z2786" i="1"/>
  <c r="V2786" i="1"/>
  <c r="AC2786" i="1"/>
  <c r="Y2786" i="1"/>
  <c r="U2786" i="1"/>
  <c r="AB2786" i="1"/>
  <c r="X2786" i="1"/>
  <c r="T2786" i="1"/>
  <c r="S2368" i="1"/>
  <c r="AE2368" i="1"/>
  <c r="AA2368" i="1"/>
  <c r="W2368" i="1"/>
  <c r="AD2368" i="1"/>
  <c r="Z2368" i="1"/>
  <c r="V2368" i="1"/>
  <c r="AC2368" i="1"/>
  <c r="Y2368" i="1"/>
  <c r="U2368" i="1"/>
  <c r="AB2368" i="1"/>
  <c r="X2368" i="1"/>
  <c r="T2368" i="1"/>
  <c r="S2376" i="1"/>
  <c r="AE2376" i="1"/>
  <c r="AA2376" i="1"/>
  <c r="W2376" i="1"/>
  <c r="AD2376" i="1"/>
  <c r="Z2376" i="1"/>
  <c r="V2376" i="1"/>
  <c r="AC2376" i="1"/>
  <c r="Y2376" i="1"/>
  <c r="U2376" i="1"/>
  <c r="AB2376" i="1"/>
  <c r="X2376" i="1"/>
  <c r="T2376" i="1"/>
  <c r="S3480" i="1"/>
  <c r="AD3480" i="1"/>
  <c r="Z3480" i="1"/>
  <c r="V3480" i="1"/>
  <c r="AC3480" i="1"/>
  <c r="Y3480" i="1"/>
  <c r="U3480" i="1"/>
  <c r="AB3480" i="1"/>
  <c r="X3480" i="1"/>
  <c r="T3480" i="1"/>
  <c r="AE3480" i="1"/>
  <c r="AA3480" i="1"/>
  <c r="W3480" i="1"/>
  <c r="S3496" i="1"/>
  <c r="AD3496" i="1"/>
  <c r="Z3496" i="1"/>
  <c r="V3496" i="1"/>
  <c r="AC3496" i="1"/>
  <c r="Y3496" i="1"/>
  <c r="U3496" i="1"/>
  <c r="AB3496" i="1"/>
  <c r="X3496" i="1"/>
  <c r="T3496" i="1"/>
  <c r="AE3496" i="1"/>
  <c r="AA3496" i="1"/>
  <c r="W3496" i="1"/>
  <c r="S3797" i="1"/>
  <c r="AE3797" i="1"/>
  <c r="AA3797" i="1"/>
  <c r="W3797" i="1"/>
  <c r="AD3797" i="1"/>
  <c r="Z3797" i="1"/>
  <c r="V3797" i="1"/>
  <c r="AC3797" i="1"/>
  <c r="Y3797" i="1"/>
  <c r="U3797" i="1"/>
  <c r="AB3797" i="1"/>
  <c r="X3797" i="1"/>
  <c r="T3797" i="1"/>
  <c r="S2833" i="1"/>
  <c r="AE2833" i="1"/>
  <c r="AA2833" i="1"/>
  <c r="W2833" i="1"/>
  <c r="AD2833" i="1"/>
  <c r="Z2833" i="1"/>
  <c r="V2833" i="1"/>
  <c r="AC2833" i="1"/>
  <c r="Y2833" i="1"/>
  <c r="U2833" i="1"/>
  <c r="AB2833" i="1"/>
  <c r="X2833" i="1"/>
  <c r="T2833" i="1"/>
  <c r="S4001" i="1"/>
  <c r="AD4001" i="1"/>
  <c r="Z4001" i="1"/>
  <c r="V4001" i="1"/>
  <c r="AC4001" i="1"/>
  <c r="Y4001" i="1"/>
  <c r="U4001" i="1"/>
  <c r="AB4001" i="1"/>
  <c r="X4001" i="1"/>
  <c r="T4001" i="1"/>
  <c r="AE4001" i="1"/>
  <c r="AA4001" i="1"/>
  <c r="W4001" i="1"/>
  <c r="S2037" i="1"/>
  <c r="AD2037" i="1"/>
  <c r="Z2037" i="1"/>
  <c r="V2037" i="1"/>
  <c r="AC2037" i="1"/>
  <c r="Y2037" i="1"/>
  <c r="U2037" i="1"/>
  <c r="AE2037" i="1"/>
  <c r="AA2037" i="1"/>
  <c r="W2037" i="1"/>
  <c r="X2037" i="1"/>
  <c r="T2037" i="1"/>
  <c r="AB2037" i="1"/>
  <c r="S3073" i="1"/>
  <c r="AE3073" i="1"/>
  <c r="AA3073" i="1"/>
  <c r="W3073" i="1"/>
  <c r="AD3073" i="1"/>
  <c r="Z3073" i="1"/>
  <c r="V3073" i="1"/>
  <c r="AC3073" i="1"/>
  <c r="Y3073" i="1"/>
  <c r="U3073" i="1"/>
  <c r="AB3073" i="1"/>
  <c r="X3073" i="1"/>
  <c r="T3073" i="1"/>
  <c r="S3595" i="1"/>
  <c r="AD3595" i="1"/>
  <c r="Z3595" i="1"/>
  <c r="V3595" i="1"/>
  <c r="AC3595" i="1"/>
  <c r="Y3595" i="1"/>
  <c r="U3595" i="1"/>
  <c r="AB3595" i="1"/>
  <c r="X3595" i="1"/>
  <c r="T3595" i="1"/>
  <c r="AE3595" i="1"/>
  <c r="AA3595" i="1"/>
  <c r="W3595" i="1"/>
  <c r="S3165" i="1"/>
  <c r="AE3165" i="1"/>
  <c r="AA3165" i="1"/>
  <c r="W3165" i="1"/>
  <c r="AD3165" i="1"/>
  <c r="Z3165" i="1"/>
  <c r="V3165" i="1"/>
  <c r="AC3165" i="1"/>
  <c r="Y3165" i="1"/>
  <c r="U3165" i="1"/>
  <c r="AB3165" i="1"/>
  <c r="X3165" i="1"/>
  <c r="T3165" i="1"/>
  <c r="S2715" i="1"/>
  <c r="AE2715" i="1"/>
  <c r="AA2715" i="1"/>
  <c r="W2715" i="1"/>
  <c r="AD2715" i="1"/>
  <c r="Z2715" i="1"/>
  <c r="V2715" i="1"/>
  <c r="AC2715" i="1"/>
  <c r="Y2715" i="1"/>
  <c r="U2715" i="1"/>
  <c r="AB2715" i="1"/>
  <c r="X2715" i="1"/>
  <c r="T2715" i="1"/>
  <c r="S2723" i="1"/>
  <c r="AE2723" i="1"/>
  <c r="AA2723" i="1"/>
  <c r="W2723" i="1"/>
  <c r="AD2723" i="1"/>
  <c r="Z2723" i="1"/>
  <c r="V2723" i="1"/>
  <c r="AC2723" i="1"/>
  <c r="Y2723" i="1"/>
  <c r="U2723" i="1"/>
  <c r="AB2723" i="1"/>
  <c r="X2723" i="1"/>
  <c r="T2723" i="1"/>
  <c r="S3743" i="1"/>
  <c r="AE3743" i="1"/>
  <c r="AA3743" i="1"/>
  <c r="W3743" i="1"/>
  <c r="AD3743" i="1"/>
  <c r="Z3743" i="1"/>
  <c r="V3743" i="1"/>
  <c r="AC3743" i="1"/>
  <c r="Y3743" i="1"/>
  <c r="U3743" i="1"/>
  <c r="AB3743" i="1"/>
  <c r="X3743" i="1"/>
  <c r="T3743" i="1"/>
  <c r="S2755" i="1"/>
  <c r="AE2755" i="1"/>
  <c r="AA2755" i="1"/>
  <c r="W2755" i="1"/>
  <c r="AD2755" i="1"/>
  <c r="Z2755" i="1"/>
  <c r="V2755" i="1"/>
  <c r="AC2755" i="1"/>
  <c r="Y2755" i="1"/>
  <c r="U2755" i="1"/>
  <c r="AB2755" i="1"/>
  <c r="X2755" i="1"/>
  <c r="T2755" i="1"/>
  <c r="S2273" i="1"/>
  <c r="AE2273" i="1"/>
  <c r="AA2273" i="1"/>
  <c r="W2273" i="1"/>
  <c r="AD2273" i="1"/>
  <c r="Z2273" i="1"/>
  <c r="V2273" i="1"/>
  <c r="AC2273" i="1"/>
  <c r="Y2273" i="1"/>
  <c r="U2273" i="1"/>
  <c r="AB2273" i="1"/>
  <c r="X2273" i="1"/>
  <c r="T2273" i="1"/>
  <c r="S2297" i="1"/>
  <c r="AE2297" i="1"/>
  <c r="AA2297" i="1"/>
  <c r="W2297" i="1"/>
  <c r="AD2297" i="1"/>
  <c r="Z2297" i="1"/>
  <c r="V2297" i="1"/>
  <c r="AC2297" i="1"/>
  <c r="Y2297" i="1"/>
  <c r="U2297" i="1"/>
  <c r="AB2297" i="1"/>
  <c r="X2297" i="1"/>
  <c r="T2297" i="1"/>
  <c r="S2313" i="1"/>
  <c r="AE2313" i="1"/>
  <c r="AA2313" i="1"/>
  <c r="W2313" i="1"/>
  <c r="AD2313" i="1"/>
  <c r="Z2313" i="1"/>
  <c r="V2313" i="1"/>
  <c r="AC2313" i="1"/>
  <c r="Y2313" i="1"/>
  <c r="U2313" i="1"/>
  <c r="AB2313" i="1"/>
  <c r="X2313" i="1"/>
  <c r="T2313" i="1"/>
  <c r="S3353" i="1"/>
  <c r="AD3353" i="1"/>
  <c r="Z3353" i="1"/>
  <c r="V3353" i="1"/>
  <c r="AC3353" i="1"/>
  <c r="Y3353" i="1"/>
  <c r="U3353" i="1"/>
  <c r="AB3353" i="1"/>
  <c r="X3353" i="1"/>
  <c r="T3353" i="1"/>
  <c r="AE3353" i="1"/>
  <c r="AA3353" i="1"/>
  <c r="W3353" i="1"/>
  <c r="S3947" i="1"/>
  <c r="AD3947" i="1"/>
  <c r="Z3947" i="1"/>
  <c r="V3947" i="1"/>
  <c r="AC3947" i="1"/>
  <c r="Y3947" i="1"/>
  <c r="U3947" i="1"/>
  <c r="AB3947" i="1"/>
  <c r="X3947" i="1"/>
  <c r="T3947" i="1"/>
  <c r="AE3947" i="1"/>
  <c r="AA3947" i="1"/>
  <c r="W3947" i="1"/>
  <c r="S3517" i="1"/>
  <c r="AD3517" i="1"/>
  <c r="Z3517" i="1"/>
  <c r="V3517" i="1"/>
  <c r="AC3517" i="1"/>
  <c r="Y3517" i="1"/>
  <c r="U3517" i="1"/>
  <c r="AB3517" i="1"/>
  <c r="X3517" i="1"/>
  <c r="T3517" i="1"/>
  <c r="AE3517" i="1"/>
  <c r="AA3517" i="1"/>
  <c r="W3517" i="1"/>
  <c r="S2223" i="1"/>
  <c r="AD2223" i="1"/>
  <c r="Z2223" i="1"/>
  <c r="V2223" i="1"/>
  <c r="AC2223" i="1"/>
  <c r="Y2223" i="1"/>
  <c r="U2223" i="1"/>
  <c r="AB2223" i="1"/>
  <c r="X2223" i="1"/>
  <c r="T2223" i="1"/>
  <c r="AE2223" i="1"/>
  <c r="AA2223" i="1"/>
  <c r="W2223" i="1"/>
  <c r="S3255" i="1"/>
  <c r="AD3255" i="1"/>
  <c r="Z3255" i="1"/>
  <c r="V3255" i="1"/>
  <c r="AC3255" i="1"/>
  <c r="Y3255" i="1"/>
  <c r="U3255" i="1"/>
  <c r="AB3255" i="1"/>
  <c r="X3255" i="1"/>
  <c r="T3255" i="1"/>
  <c r="AE3255" i="1"/>
  <c r="AA3255" i="1"/>
  <c r="W3255" i="1"/>
  <c r="S2204" i="1"/>
  <c r="AD2204" i="1"/>
  <c r="Z2204" i="1"/>
  <c r="V2204" i="1"/>
  <c r="AC2204" i="1"/>
  <c r="Y2204" i="1"/>
  <c r="U2204" i="1"/>
  <c r="AE2204" i="1"/>
  <c r="AA2204" i="1"/>
  <c r="W2204" i="1"/>
  <c r="T2204" i="1"/>
  <c r="AB2204" i="1"/>
  <c r="X2204" i="1"/>
  <c r="S2332" i="1"/>
  <c r="AE2332" i="1"/>
  <c r="AA2332" i="1"/>
  <c r="W2332" i="1"/>
  <c r="AD2332" i="1"/>
  <c r="Z2332" i="1"/>
  <c r="V2332" i="1"/>
  <c r="AC2332" i="1"/>
  <c r="Y2332" i="1"/>
  <c r="U2332" i="1"/>
  <c r="AB2332" i="1"/>
  <c r="X2332" i="1"/>
  <c r="T2332" i="1"/>
  <c r="P2634" i="1"/>
  <c r="R106" i="16" s="1"/>
  <c r="P2425" i="1"/>
  <c r="R399" i="15" s="1"/>
  <c r="R2489" i="1"/>
  <c r="S1533" i="1"/>
  <c r="U1533" i="1"/>
  <c r="Y1533" i="1"/>
  <c r="AC1533" i="1"/>
  <c r="V1533" i="1"/>
  <c r="Z1533" i="1"/>
  <c r="AD1533" i="1"/>
  <c r="T1533" i="1"/>
  <c r="X1533" i="1"/>
  <c r="AB1533" i="1"/>
  <c r="W1533" i="1"/>
  <c r="AA1533" i="1"/>
  <c r="AE1533" i="1"/>
  <c r="P2619" i="1"/>
  <c r="R91" i="16" s="1"/>
  <c r="S3548" i="1"/>
  <c r="AD3548" i="1"/>
  <c r="Z3548" i="1"/>
  <c r="V3548" i="1"/>
  <c r="AC3548" i="1"/>
  <c r="Y3548" i="1"/>
  <c r="U3548" i="1"/>
  <c r="AB3548" i="1"/>
  <c r="X3548" i="1"/>
  <c r="T3548" i="1"/>
  <c r="AE3548" i="1"/>
  <c r="AA3548" i="1"/>
  <c r="W3548" i="1"/>
  <c r="S3580" i="1"/>
  <c r="AD3580" i="1"/>
  <c r="Z3580" i="1"/>
  <c r="V3580" i="1"/>
  <c r="AC3580" i="1"/>
  <c r="Y3580" i="1"/>
  <c r="U3580" i="1"/>
  <c r="AB3580" i="1"/>
  <c r="X3580" i="1"/>
  <c r="T3580" i="1"/>
  <c r="AE3580" i="1"/>
  <c r="AA3580" i="1"/>
  <c r="W3580" i="1"/>
  <c r="S3612" i="1"/>
  <c r="AD3612" i="1"/>
  <c r="Z3612" i="1"/>
  <c r="V3612" i="1"/>
  <c r="AC3612" i="1"/>
  <c r="Y3612" i="1"/>
  <c r="U3612" i="1"/>
  <c r="AB3612" i="1"/>
  <c r="X3612" i="1"/>
  <c r="T3612" i="1"/>
  <c r="AE3612" i="1"/>
  <c r="AA3612" i="1"/>
  <c r="W3612" i="1"/>
  <c r="S3676" i="1"/>
  <c r="AE3676" i="1"/>
  <c r="AA3676" i="1"/>
  <c r="W3676" i="1"/>
  <c r="AD3676" i="1"/>
  <c r="Z3676" i="1"/>
  <c r="V3676" i="1"/>
  <c r="AC3676" i="1"/>
  <c r="Y3676" i="1"/>
  <c r="U3676" i="1"/>
  <c r="AB3676" i="1"/>
  <c r="X3676" i="1"/>
  <c r="T3676" i="1"/>
  <c r="S3740" i="1"/>
  <c r="AE3740" i="1"/>
  <c r="AA3740" i="1"/>
  <c r="W3740" i="1"/>
  <c r="AD3740" i="1"/>
  <c r="Z3740" i="1"/>
  <c r="V3740" i="1"/>
  <c r="AC3740" i="1"/>
  <c r="Y3740" i="1"/>
  <c r="U3740" i="1"/>
  <c r="AB3740" i="1"/>
  <c r="X3740" i="1"/>
  <c r="T3740" i="1"/>
  <c r="S3804" i="1"/>
  <c r="AE3804" i="1"/>
  <c r="AA3804" i="1"/>
  <c r="W3804" i="1"/>
  <c r="AD3804" i="1"/>
  <c r="Z3804" i="1"/>
  <c r="V3804" i="1"/>
  <c r="AC3804" i="1"/>
  <c r="Y3804" i="1"/>
  <c r="U3804" i="1"/>
  <c r="AB3804" i="1"/>
  <c r="X3804" i="1"/>
  <c r="T3804" i="1"/>
  <c r="S2710" i="1"/>
  <c r="AE2710" i="1"/>
  <c r="AA2710" i="1"/>
  <c r="W2710" i="1"/>
  <c r="AD2710" i="1"/>
  <c r="Z2710" i="1"/>
  <c r="V2710" i="1"/>
  <c r="AC2710" i="1"/>
  <c r="Y2710" i="1"/>
  <c r="U2710" i="1"/>
  <c r="AB2710" i="1"/>
  <c r="X2710" i="1"/>
  <c r="T2710" i="1"/>
  <c r="S2057" i="1"/>
  <c r="AD2057" i="1"/>
  <c r="Z2057" i="1"/>
  <c r="V2057" i="1"/>
  <c r="AC2057" i="1"/>
  <c r="Y2057" i="1"/>
  <c r="U2057" i="1"/>
  <c r="AE2057" i="1"/>
  <c r="AA2057" i="1"/>
  <c r="W2057" i="1"/>
  <c r="X2057" i="1"/>
  <c r="T2057" i="1"/>
  <c r="AB2057" i="1"/>
  <c r="P2235" i="1"/>
  <c r="R209" i="15" s="1"/>
  <c r="S2235" i="1"/>
  <c r="AD2235" i="1"/>
  <c r="Z2235" i="1"/>
  <c r="V2235" i="1"/>
  <c r="AC2235" i="1"/>
  <c r="Y2235" i="1"/>
  <c r="U2235" i="1"/>
  <c r="AB2235" i="1"/>
  <c r="X2235" i="1"/>
  <c r="T2235" i="1"/>
  <c r="AE2235" i="1"/>
  <c r="AA2235" i="1"/>
  <c r="W2235" i="1"/>
  <c r="S2278" i="1"/>
  <c r="AE2278" i="1"/>
  <c r="AA2278" i="1"/>
  <c r="W2278" i="1"/>
  <c r="AD2278" i="1"/>
  <c r="Z2278" i="1"/>
  <c r="V2278" i="1"/>
  <c r="AC2278" i="1"/>
  <c r="Y2278" i="1"/>
  <c r="U2278" i="1"/>
  <c r="AB2278" i="1"/>
  <c r="X2278" i="1"/>
  <c r="T2278" i="1"/>
  <c r="S2338" i="1"/>
  <c r="AE2338" i="1"/>
  <c r="AA2338" i="1"/>
  <c r="W2338" i="1"/>
  <c r="AD2338" i="1"/>
  <c r="Z2338" i="1"/>
  <c r="V2338" i="1"/>
  <c r="AC2338" i="1"/>
  <c r="Y2338" i="1"/>
  <c r="U2338" i="1"/>
  <c r="AB2338" i="1"/>
  <c r="X2338" i="1"/>
  <c r="T2338" i="1"/>
  <c r="S2388" i="1"/>
  <c r="AE2388" i="1"/>
  <c r="AA2388" i="1"/>
  <c r="W2388" i="1"/>
  <c r="AD2388" i="1"/>
  <c r="Z2388" i="1"/>
  <c r="V2388" i="1"/>
  <c r="AC2388" i="1"/>
  <c r="Y2388" i="1"/>
  <c r="U2388" i="1"/>
  <c r="AB2388" i="1"/>
  <c r="X2388" i="1"/>
  <c r="T2388" i="1"/>
  <c r="S2420" i="1"/>
  <c r="AE2420" i="1"/>
  <c r="AA2420" i="1"/>
  <c r="W2420" i="1"/>
  <c r="AD2420" i="1"/>
  <c r="Z2420" i="1"/>
  <c r="V2420" i="1"/>
  <c r="AC2420" i="1"/>
  <c r="Y2420" i="1"/>
  <c r="U2420" i="1"/>
  <c r="AB2420" i="1"/>
  <c r="X2420" i="1"/>
  <c r="T2420" i="1"/>
  <c r="S2452" i="1"/>
  <c r="AE2452" i="1"/>
  <c r="AA2452" i="1"/>
  <c r="W2452" i="1"/>
  <c r="AD2452" i="1"/>
  <c r="Z2452" i="1"/>
  <c r="V2452" i="1"/>
  <c r="AC2452" i="1"/>
  <c r="Y2452" i="1"/>
  <c r="U2452" i="1"/>
  <c r="AB2452" i="1"/>
  <c r="X2452" i="1"/>
  <c r="T2452" i="1"/>
  <c r="S2484" i="1"/>
  <c r="AE2484" i="1"/>
  <c r="AA2484" i="1"/>
  <c r="W2484" i="1"/>
  <c r="AD2484" i="1"/>
  <c r="Z2484" i="1"/>
  <c r="V2484" i="1"/>
  <c r="AC2484" i="1"/>
  <c r="Y2484" i="1"/>
  <c r="U2484" i="1"/>
  <c r="AB2484" i="1"/>
  <c r="X2484" i="1"/>
  <c r="T2484" i="1"/>
  <c r="S2516" i="1"/>
  <c r="AE2516" i="1"/>
  <c r="AA2516" i="1"/>
  <c r="W2516" i="1"/>
  <c r="AD2516" i="1"/>
  <c r="Z2516" i="1"/>
  <c r="V2516" i="1"/>
  <c r="AC2516" i="1"/>
  <c r="Y2516" i="1"/>
  <c r="U2516" i="1"/>
  <c r="AB2516" i="1"/>
  <c r="X2516" i="1"/>
  <c r="T2516" i="1"/>
  <c r="S3044" i="1"/>
  <c r="AE3044" i="1"/>
  <c r="AA3044" i="1"/>
  <c r="W3044" i="1"/>
  <c r="AD3044" i="1"/>
  <c r="Z3044" i="1"/>
  <c r="V3044" i="1"/>
  <c r="AC3044" i="1"/>
  <c r="Y3044" i="1"/>
  <c r="U3044" i="1"/>
  <c r="AB3044" i="1"/>
  <c r="X3044" i="1"/>
  <c r="T3044" i="1"/>
  <c r="S3076" i="1"/>
  <c r="AE3076" i="1"/>
  <c r="AA3076" i="1"/>
  <c r="W3076" i="1"/>
  <c r="AD3076" i="1"/>
  <c r="Z3076" i="1"/>
  <c r="V3076" i="1"/>
  <c r="AC3076" i="1"/>
  <c r="Y3076" i="1"/>
  <c r="U3076" i="1"/>
  <c r="AB3076" i="1"/>
  <c r="X3076" i="1"/>
  <c r="T3076" i="1"/>
  <c r="S3108" i="1"/>
  <c r="AE3108" i="1"/>
  <c r="AA3108" i="1"/>
  <c r="W3108" i="1"/>
  <c r="AD3108" i="1"/>
  <c r="Z3108" i="1"/>
  <c r="V3108" i="1"/>
  <c r="AC3108" i="1"/>
  <c r="Y3108" i="1"/>
  <c r="U3108" i="1"/>
  <c r="AB3108" i="1"/>
  <c r="X3108" i="1"/>
  <c r="T3108" i="1"/>
  <c r="S3140" i="1"/>
  <c r="AE3140" i="1"/>
  <c r="AA3140" i="1"/>
  <c r="W3140" i="1"/>
  <c r="AD3140" i="1"/>
  <c r="Z3140" i="1"/>
  <c r="V3140" i="1"/>
  <c r="AC3140" i="1"/>
  <c r="Y3140" i="1"/>
  <c r="U3140" i="1"/>
  <c r="AB3140" i="1"/>
  <c r="X3140" i="1"/>
  <c r="T3140" i="1"/>
  <c r="S3172" i="1"/>
  <c r="AE3172" i="1"/>
  <c r="AA3172" i="1"/>
  <c r="W3172" i="1"/>
  <c r="AD3172" i="1"/>
  <c r="Z3172" i="1"/>
  <c r="V3172" i="1"/>
  <c r="AC3172" i="1"/>
  <c r="Y3172" i="1"/>
  <c r="U3172" i="1"/>
  <c r="AB3172" i="1"/>
  <c r="X3172" i="1"/>
  <c r="T3172" i="1"/>
  <c r="S3204" i="1"/>
  <c r="AD3204" i="1"/>
  <c r="Z3204" i="1"/>
  <c r="V3204" i="1"/>
  <c r="AC3204" i="1"/>
  <c r="Y3204" i="1"/>
  <c r="U3204" i="1"/>
  <c r="AB3204" i="1"/>
  <c r="X3204" i="1"/>
  <c r="T3204" i="1"/>
  <c r="AE3204" i="1"/>
  <c r="AA3204" i="1"/>
  <c r="W3204" i="1"/>
  <c r="S3236" i="1"/>
  <c r="AD3236" i="1"/>
  <c r="Z3236" i="1"/>
  <c r="V3236" i="1"/>
  <c r="AC3236" i="1"/>
  <c r="Y3236" i="1"/>
  <c r="U3236" i="1"/>
  <c r="AB3236" i="1"/>
  <c r="X3236" i="1"/>
  <c r="T3236" i="1"/>
  <c r="AE3236" i="1"/>
  <c r="AA3236" i="1"/>
  <c r="W3236" i="1"/>
  <c r="S3268" i="1"/>
  <c r="AD3268" i="1"/>
  <c r="Z3268" i="1"/>
  <c r="V3268" i="1"/>
  <c r="AC3268" i="1"/>
  <c r="Y3268" i="1"/>
  <c r="U3268" i="1"/>
  <c r="AB3268" i="1"/>
  <c r="X3268" i="1"/>
  <c r="T3268" i="1"/>
  <c r="AE3268" i="1"/>
  <c r="AA3268" i="1"/>
  <c r="W3268" i="1"/>
  <c r="S3300" i="1"/>
  <c r="AD3300" i="1"/>
  <c r="Z3300" i="1"/>
  <c r="V3300" i="1"/>
  <c r="AC3300" i="1"/>
  <c r="Y3300" i="1"/>
  <c r="U3300" i="1"/>
  <c r="AB3300" i="1"/>
  <c r="X3300" i="1"/>
  <c r="T3300" i="1"/>
  <c r="AE3300" i="1"/>
  <c r="AA3300" i="1"/>
  <c r="W3300" i="1"/>
  <c r="S3332" i="1"/>
  <c r="AD3332" i="1"/>
  <c r="Z3332" i="1"/>
  <c r="V3332" i="1"/>
  <c r="AC3332" i="1"/>
  <c r="Y3332" i="1"/>
  <c r="U3332" i="1"/>
  <c r="AB3332" i="1"/>
  <c r="X3332" i="1"/>
  <c r="T3332" i="1"/>
  <c r="AE3332" i="1"/>
  <c r="AA3332" i="1"/>
  <c r="W3332" i="1"/>
  <c r="S3364" i="1"/>
  <c r="AD3364" i="1"/>
  <c r="Z3364" i="1"/>
  <c r="V3364" i="1"/>
  <c r="AC3364" i="1"/>
  <c r="Y3364" i="1"/>
  <c r="U3364" i="1"/>
  <c r="AB3364" i="1"/>
  <c r="X3364" i="1"/>
  <c r="T3364" i="1"/>
  <c r="AE3364" i="1"/>
  <c r="AA3364" i="1"/>
  <c r="W3364" i="1"/>
  <c r="S3396" i="1"/>
  <c r="AD3396" i="1"/>
  <c r="Z3396" i="1"/>
  <c r="V3396" i="1"/>
  <c r="AC3396" i="1"/>
  <c r="Y3396" i="1"/>
  <c r="U3396" i="1"/>
  <c r="AB3396" i="1"/>
  <c r="X3396" i="1"/>
  <c r="T3396" i="1"/>
  <c r="AE3396" i="1"/>
  <c r="AA3396" i="1"/>
  <c r="W3396" i="1"/>
  <c r="S3428" i="1"/>
  <c r="AD3428" i="1"/>
  <c r="Z3428" i="1"/>
  <c r="V3428" i="1"/>
  <c r="AC3428" i="1"/>
  <c r="Y3428" i="1"/>
  <c r="U3428" i="1"/>
  <c r="AB3428" i="1"/>
  <c r="X3428" i="1"/>
  <c r="T3428" i="1"/>
  <c r="AE3428" i="1"/>
  <c r="AA3428" i="1"/>
  <c r="W3428" i="1"/>
  <c r="S3460" i="1"/>
  <c r="AD3460" i="1"/>
  <c r="Z3460" i="1"/>
  <c r="V3460" i="1"/>
  <c r="AC3460" i="1"/>
  <c r="Y3460" i="1"/>
  <c r="U3460" i="1"/>
  <c r="AB3460" i="1"/>
  <c r="X3460" i="1"/>
  <c r="T3460" i="1"/>
  <c r="AE3460" i="1"/>
  <c r="AA3460" i="1"/>
  <c r="W3460" i="1"/>
  <c r="S3492" i="1"/>
  <c r="AD3492" i="1"/>
  <c r="Z3492" i="1"/>
  <c r="V3492" i="1"/>
  <c r="AC3492" i="1"/>
  <c r="Y3492" i="1"/>
  <c r="U3492" i="1"/>
  <c r="AB3492" i="1"/>
  <c r="X3492" i="1"/>
  <c r="T3492" i="1"/>
  <c r="AE3492" i="1"/>
  <c r="AA3492" i="1"/>
  <c r="W3492" i="1"/>
  <c r="S3524" i="1"/>
  <c r="AD3524" i="1"/>
  <c r="Z3524" i="1"/>
  <c r="V3524" i="1"/>
  <c r="AC3524" i="1"/>
  <c r="Y3524" i="1"/>
  <c r="U3524" i="1"/>
  <c r="AB3524" i="1"/>
  <c r="X3524" i="1"/>
  <c r="T3524" i="1"/>
  <c r="AE3524" i="1"/>
  <c r="AA3524" i="1"/>
  <c r="W3524" i="1"/>
  <c r="S2547" i="1"/>
  <c r="AE2547" i="1"/>
  <c r="AA2547" i="1"/>
  <c r="W2547" i="1"/>
  <c r="AD2547" i="1"/>
  <c r="Z2547" i="1"/>
  <c r="V2547" i="1"/>
  <c r="AC2547" i="1"/>
  <c r="Y2547" i="1"/>
  <c r="U2547" i="1"/>
  <c r="AB2547" i="1"/>
  <c r="X2547" i="1"/>
  <c r="T2547" i="1"/>
  <c r="S2563" i="1"/>
  <c r="AE2563" i="1"/>
  <c r="AA2563" i="1"/>
  <c r="W2563" i="1"/>
  <c r="AD2563" i="1"/>
  <c r="Z2563" i="1"/>
  <c r="V2563" i="1"/>
  <c r="AC2563" i="1"/>
  <c r="Y2563" i="1"/>
  <c r="U2563" i="1"/>
  <c r="AB2563" i="1"/>
  <c r="X2563" i="1"/>
  <c r="T2563" i="1"/>
  <c r="S2579" i="1"/>
  <c r="AE2579" i="1"/>
  <c r="AA2579" i="1"/>
  <c r="W2579" i="1"/>
  <c r="AD2579" i="1"/>
  <c r="Z2579" i="1"/>
  <c r="V2579" i="1"/>
  <c r="AC2579" i="1"/>
  <c r="Y2579" i="1"/>
  <c r="U2579" i="1"/>
  <c r="AB2579" i="1"/>
  <c r="X2579" i="1"/>
  <c r="T2579" i="1"/>
  <c r="S2595" i="1"/>
  <c r="AE2595" i="1"/>
  <c r="AA2595" i="1"/>
  <c r="W2595" i="1"/>
  <c r="AD2595" i="1"/>
  <c r="Z2595" i="1"/>
  <c r="V2595" i="1"/>
  <c r="AC2595" i="1"/>
  <c r="Y2595" i="1"/>
  <c r="U2595" i="1"/>
  <c r="AB2595" i="1"/>
  <c r="X2595" i="1"/>
  <c r="T2595" i="1"/>
  <c r="S2611" i="1"/>
  <c r="AE2611" i="1"/>
  <c r="AA2611" i="1"/>
  <c r="W2611" i="1"/>
  <c r="AD2611" i="1"/>
  <c r="Z2611" i="1"/>
  <c r="V2611" i="1"/>
  <c r="AC2611" i="1"/>
  <c r="Y2611" i="1"/>
  <c r="U2611" i="1"/>
  <c r="AB2611" i="1"/>
  <c r="X2611" i="1"/>
  <c r="T2611" i="1"/>
  <c r="S2707" i="1"/>
  <c r="AE2707" i="1"/>
  <c r="AA2707" i="1"/>
  <c r="W2707" i="1"/>
  <c r="AD2707" i="1"/>
  <c r="Z2707" i="1"/>
  <c r="V2707" i="1"/>
  <c r="AC2707" i="1"/>
  <c r="Y2707" i="1"/>
  <c r="U2707" i="1"/>
  <c r="AB2707" i="1"/>
  <c r="X2707" i="1"/>
  <c r="T2707" i="1"/>
  <c r="S2843" i="1"/>
  <c r="AE2843" i="1"/>
  <c r="AA2843" i="1"/>
  <c r="W2843" i="1"/>
  <c r="AD2843" i="1"/>
  <c r="Z2843" i="1"/>
  <c r="V2843" i="1"/>
  <c r="AC2843" i="1"/>
  <c r="Y2843" i="1"/>
  <c r="U2843" i="1"/>
  <c r="AB2843" i="1"/>
  <c r="X2843" i="1"/>
  <c r="T2843" i="1"/>
  <c r="S2907" i="1"/>
  <c r="AE2907" i="1"/>
  <c r="AA2907" i="1"/>
  <c r="W2907" i="1"/>
  <c r="AD2907" i="1"/>
  <c r="Z2907" i="1"/>
  <c r="V2907" i="1"/>
  <c r="AC2907" i="1"/>
  <c r="Y2907" i="1"/>
  <c r="U2907" i="1"/>
  <c r="AB2907" i="1"/>
  <c r="X2907" i="1"/>
  <c r="T2907" i="1"/>
  <c r="S2971" i="1"/>
  <c r="AE2971" i="1"/>
  <c r="AA2971" i="1"/>
  <c r="W2971" i="1"/>
  <c r="AD2971" i="1"/>
  <c r="Z2971" i="1"/>
  <c r="V2971" i="1"/>
  <c r="AC2971" i="1"/>
  <c r="Y2971" i="1"/>
  <c r="U2971" i="1"/>
  <c r="AB2971" i="1"/>
  <c r="X2971" i="1"/>
  <c r="T2971" i="1"/>
  <c r="S2050" i="1"/>
  <c r="AD2050" i="1"/>
  <c r="Z2050" i="1"/>
  <c r="V2050" i="1"/>
  <c r="AC2050" i="1"/>
  <c r="Y2050" i="1"/>
  <c r="U2050" i="1"/>
  <c r="AE2050" i="1"/>
  <c r="AA2050" i="1"/>
  <c r="W2050" i="1"/>
  <c r="AB2050" i="1"/>
  <c r="X2050" i="1"/>
  <c r="T2050" i="1"/>
  <c r="S2232" i="1"/>
  <c r="AD2232" i="1"/>
  <c r="Z2232" i="1"/>
  <c r="V2232" i="1"/>
  <c r="AC2232" i="1"/>
  <c r="Y2232" i="1"/>
  <c r="U2232" i="1"/>
  <c r="AB2232" i="1"/>
  <c r="X2232" i="1"/>
  <c r="T2232" i="1"/>
  <c r="AE2232" i="1"/>
  <c r="AA2232" i="1"/>
  <c r="W2232" i="1"/>
  <c r="S2335" i="1"/>
  <c r="AE2335" i="1"/>
  <c r="AA2335" i="1"/>
  <c r="W2335" i="1"/>
  <c r="AD2335" i="1"/>
  <c r="Z2335" i="1"/>
  <c r="V2335" i="1"/>
  <c r="AC2335" i="1"/>
  <c r="Y2335" i="1"/>
  <c r="U2335" i="1"/>
  <c r="AB2335" i="1"/>
  <c r="X2335" i="1"/>
  <c r="T2335" i="1"/>
  <c r="S2377" i="1"/>
  <c r="AE2377" i="1"/>
  <c r="AA2377" i="1"/>
  <c r="W2377" i="1"/>
  <c r="AD2377" i="1"/>
  <c r="Z2377" i="1"/>
  <c r="V2377" i="1"/>
  <c r="AC2377" i="1"/>
  <c r="Y2377" i="1"/>
  <c r="U2377" i="1"/>
  <c r="AB2377" i="1"/>
  <c r="X2377" i="1"/>
  <c r="T2377" i="1"/>
  <c r="S2409" i="1"/>
  <c r="AE2409" i="1"/>
  <c r="AA2409" i="1"/>
  <c r="W2409" i="1"/>
  <c r="AD2409" i="1"/>
  <c r="Z2409" i="1"/>
  <c r="V2409" i="1"/>
  <c r="AC2409" i="1"/>
  <c r="Y2409" i="1"/>
  <c r="U2409" i="1"/>
  <c r="AB2409" i="1"/>
  <c r="X2409" i="1"/>
  <c r="T2409" i="1"/>
  <c r="S2441" i="1"/>
  <c r="AE2441" i="1"/>
  <c r="AA2441" i="1"/>
  <c r="W2441" i="1"/>
  <c r="AD2441" i="1"/>
  <c r="Z2441" i="1"/>
  <c r="V2441" i="1"/>
  <c r="AC2441" i="1"/>
  <c r="Y2441" i="1"/>
  <c r="U2441" i="1"/>
  <c r="AB2441" i="1"/>
  <c r="X2441" i="1"/>
  <c r="T2441" i="1"/>
  <c r="S2473" i="1"/>
  <c r="AE2473" i="1"/>
  <c r="AA2473" i="1"/>
  <c r="W2473" i="1"/>
  <c r="AD2473" i="1"/>
  <c r="Z2473" i="1"/>
  <c r="V2473" i="1"/>
  <c r="AC2473" i="1"/>
  <c r="Y2473" i="1"/>
  <c r="U2473" i="1"/>
  <c r="AB2473" i="1"/>
  <c r="X2473" i="1"/>
  <c r="T2473" i="1"/>
  <c r="S2505" i="1"/>
  <c r="AE2505" i="1"/>
  <c r="AA2505" i="1"/>
  <c r="W2505" i="1"/>
  <c r="AD2505" i="1"/>
  <c r="Z2505" i="1"/>
  <c r="V2505" i="1"/>
  <c r="AC2505" i="1"/>
  <c r="Y2505" i="1"/>
  <c r="U2505" i="1"/>
  <c r="AB2505" i="1"/>
  <c r="X2505" i="1"/>
  <c r="T2505" i="1"/>
  <c r="S3670" i="1"/>
  <c r="AE3670" i="1"/>
  <c r="AA3670" i="1"/>
  <c r="W3670" i="1"/>
  <c r="AD3670" i="1"/>
  <c r="Z3670" i="1"/>
  <c r="V3670" i="1"/>
  <c r="AC3670" i="1"/>
  <c r="Y3670" i="1"/>
  <c r="U3670" i="1"/>
  <c r="AB3670" i="1"/>
  <c r="X3670" i="1"/>
  <c r="T3670" i="1"/>
  <c r="S3734" i="1"/>
  <c r="AE3734" i="1"/>
  <c r="AA3734" i="1"/>
  <c r="W3734" i="1"/>
  <c r="AD3734" i="1"/>
  <c r="Z3734" i="1"/>
  <c r="V3734" i="1"/>
  <c r="AC3734" i="1"/>
  <c r="Y3734" i="1"/>
  <c r="U3734" i="1"/>
  <c r="AB3734" i="1"/>
  <c r="X3734" i="1"/>
  <c r="T3734" i="1"/>
  <c r="S3798" i="1"/>
  <c r="AE3798" i="1"/>
  <c r="AA3798" i="1"/>
  <c r="W3798" i="1"/>
  <c r="AD3798" i="1"/>
  <c r="Z3798" i="1"/>
  <c r="V3798" i="1"/>
  <c r="AC3798" i="1"/>
  <c r="Y3798" i="1"/>
  <c r="U3798" i="1"/>
  <c r="AB3798" i="1"/>
  <c r="X3798" i="1"/>
  <c r="T3798" i="1"/>
  <c r="S2732" i="1"/>
  <c r="AE2732" i="1"/>
  <c r="AA2732" i="1"/>
  <c r="W2732" i="1"/>
  <c r="AD2732" i="1"/>
  <c r="Z2732" i="1"/>
  <c r="V2732" i="1"/>
  <c r="AC2732" i="1"/>
  <c r="Y2732" i="1"/>
  <c r="U2732" i="1"/>
  <c r="AB2732" i="1"/>
  <c r="X2732" i="1"/>
  <c r="T2732" i="1"/>
  <c r="S2043" i="1"/>
  <c r="AD2043" i="1"/>
  <c r="Z2043" i="1"/>
  <c r="V2043" i="1"/>
  <c r="AC2043" i="1"/>
  <c r="Y2043" i="1"/>
  <c r="U2043" i="1"/>
  <c r="AE2043" i="1"/>
  <c r="AA2043" i="1"/>
  <c r="W2043" i="1"/>
  <c r="AB2043" i="1"/>
  <c r="X2043" i="1"/>
  <c r="T2043" i="1"/>
  <c r="S2225" i="1"/>
  <c r="AD2225" i="1"/>
  <c r="Z2225" i="1"/>
  <c r="V2225" i="1"/>
  <c r="AC2225" i="1"/>
  <c r="Y2225" i="1"/>
  <c r="U2225" i="1"/>
  <c r="AB2225" i="1"/>
  <c r="X2225" i="1"/>
  <c r="T2225" i="1"/>
  <c r="AE2225" i="1"/>
  <c r="AA2225" i="1"/>
  <c r="W2225" i="1"/>
  <c r="S2285" i="1"/>
  <c r="AE2285" i="1"/>
  <c r="AA2285" i="1"/>
  <c r="W2285" i="1"/>
  <c r="AD2285" i="1"/>
  <c r="Z2285" i="1"/>
  <c r="V2285" i="1"/>
  <c r="AC2285" i="1"/>
  <c r="Y2285" i="1"/>
  <c r="U2285" i="1"/>
  <c r="AB2285" i="1"/>
  <c r="X2285" i="1"/>
  <c r="T2285" i="1"/>
  <c r="S2331" i="1"/>
  <c r="AE2331" i="1"/>
  <c r="AA2331" i="1"/>
  <c r="W2331" i="1"/>
  <c r="AD2331" i="1"/>
  <c r="Z2331" i="1"/>
  <c r="V2331" i="1"/>
  <c r="AC2331" i="1"/>
  <c r="Y2331" i="1"/>
  <c r="U2331" i="1"/>
  <c r="AB2331" i="1"/>
  <c r="X2331" i="1"/>
  <c r="T2331" i="1"/>
  <c r="B4010" i="1"/>
  <c r="P4010" i="1" s="1"/>
  <c r="R478" i="18" s="1"/>
  <c r="B3979" i="1"/>
  <c r="B3948" i="1"/>
  <c r="B3909" i="1"/>
  <c r="B3877" i="1"/>
  <c r="P3877" i="1" s="1"/>
  <c r="R345" i="18" s="1"/>
  <c r="B3845" i="1"/>
  <c r="P3845" i="1" s="1"/>
  <c r="R313" i="18" s="1"/>
  <c r="B3814" i="1"/>
  <c r="B3752" i="1"/>
  <c r="B3721" i="1"/>
  <c r="B3690" i="1"/>
  <c r="B3658" i="1"/>
  <c r="B3627" i="1"/>
  <c r="B3565" i="1"/>
  <c r="B3503" i="1"/>
  <c r="B3474" i="1"/>
  <c r="B3414" i="1"/>
  <c r="P3414" i="1" s="1"/>
  <c r="R384" i="17" s="1"/>
  <c r="B3384" i="1"/>
  <c r="B3354" i="1"/>
  <c r="P3354" i="1" s="1"/>
  <c r="R324" i="17" s="1"/>
  <c r="B3287" i="1"/>
  <c r="P3287" i="1" s="1"/>
  <c r="R257" i="17" s="1"/>
  <c r="B3259" i="1"/>
  <c r="P3259" i="1" s="1"/>
  <c r="R229" i="17" s="1"/>
  <c r="B3222" i="1"/>
  <c r="P3222" i="1" s="1"/>
  <c r="R192" i="17" s="1"/>
  <c r="B3195" i="1"/>
  <c r="B3159" i="1"/>
  <c r="B3096" i="1"/>
  <c r="P3096" i="1" s="1"/>
  <c r="R66" i="17" s="1"/>
  <c r="B3067" i="1"/>
  <c r="B3027" i="1"/>
  <c r="B2997" i="1"/>
  <c r="B2967" i="1"/>
  <c r="B2935" i="1"/>
  <c r="B2904" i="1"/>
  <c r="B2865" i="1"/>
  <c r="B2834" i="1"/>
  <c r="B2802" i="1"/>
  <c r="P2802" i="1" s="1"/>
  <c r="R274" i="16" s="1"/>
  <c r="B2764" i="1"/>
  <c r="B2700" i="1"/>
  <c r="B2669" i="1"/>
  <c r="B2632" i="1"/>
  <c r="B2602" i="1"/>
  <c r="B2572" i="1"/>
  <c r="B2502" i="1"/>
  <c r="P2502" i="1" s="1"/>
  <c r="R476" i="15" s="1"/>
  <c r="B2470" i="1"/>
  <c r="B2438" i="1"/>
  <c r="B2408" i="1"/>
  <c r="B2243" i="1"/>
  <c r="B2212" i="1"/>
  <c r="B2180" i="1"/>
  <c r="B2148" i="1"/>
  <c r="P2148" i="1" s="1"/>
  <c r="R122" i="15" s="1"/>
  <c r="B2108" i="1"/>
  <c r="P2108" i="1" s="1"/>
  <c r="R82" i="15" s="1"/>
  <c r="B2076" i="1"/>
  <c r="B2046" i="1"/>
  <c r="S1553" i="1"/>
  <c r="U1553" i="1"/>
  <c r="Y1553" i="1"/>
  <c r="AC1553" i="1"/>
  <c r="V1553" i="1"/>
  <c r="Z1553" i="1"/>
  <c r="AD1553" i="1"/>
  <c r="T1553" i="1"/>
  <c r="X1553" i="1"/>
  <c r="AB1553" i="1"/>
  <c r="W1553" i="1"/>
  <c r="AA1553" i="1"/>
  <c r="AE1553" i="1"/>
  <c r="S1585" i="1"/>
  <c r="U1585" i="1"/>
  <c r="Y1585" i="1"/>
  <c r="AC1585" i="1"/>
  <c r="V1585" i="1"/>
  <c r="Z1585" i="1"/>
  <c r="AD1585" i="1"/>
  <c r="T1585" i="1"/>
  <c r="X1585" i="1"/>
  <c r="AB1585" i="1"/>
  <c r="W1585" i="1"/>
  <c r="AA1585" i="1"/>
  <c r="AE1585" i="1"/>
  <c r="S1617" i="1"/>
  <c r="U1617" i="1"/>
  <c r="Y1617" i="1"/>
  <c r="AC1617" i="1"/>
  <c r="V1617" i="1"/>
  <c r="Z1617" i="1"/>
  <c r="AD1617" i="1"/>
  <c r="T1617" i="1"/>
  <c r="X1617" i="1"/>
  <c r="AB1617" i="1"/>
  <c r="W1617" i="1"/>
  <c r="AA1617" i="1"/>
  <c r="AE1617" i="1"/>
  <c r="S1649" i="1"/>
  <c r="U1649" i="1"/>
  <c r="Y1649" i="1"/>
  <c r="AC1649" i="1"/>
  <c r="V1649" i="1"/>
  <c r="Z1649" i="1"/>
  <c r="AD1649" i="1"/>
  <c r="T1649" i="1"/>
  <c r="X1649" i="1"/>
  <c r="AB1649" i="1"/>
  <c r="W1649" i="1"/>
  <c r="AA1649" i="1"/>
  <c r="AE1649" i="1"/>
  <c r="S1681" i="1"/>
  <c r="U1681" i="1"/>
  <c r="Y1681" i="1"/>
  <c r="AC1681" i="1"/>
  <c r="V1681" i="1"/>
  <c r="Z1681" i="1"/>
  <c r="AD1681" i="1"/>
  <c r="T1681" i="1"/>
  <c r="X1681" i="1"/>
  <c r="AB1681" i="1"/>
  <c r="W1681" i="1"/>
  <c r="AA1681" i="1"/>
  <c r="AE1681" i="1"/>
  <c r="S1713" i="1"/>
  <c r="U1713" i="1"/>
  <c r="Y1713" i="1"/>
  <c r="AC1713" i="1"/>
  <c r="V1713" i="1"/>
  <c r="Z1713" i="1"/>
  <c r="AD1713" i="1"/>
  <c r="T1713" i="1"/>
  <c r="X1713" i="1"/>
  <c r="AB1713" i="1"/>
  <c r="W1713" i="1"/>
  <c r="AA1713" i="1"/>
  <c r="AE1713" i="1"/>
  <c r="S1745" i="1"/>
  <c r="U1745" i="1"/>
  <c r="Y1745" i="1"/>
  <c r="AC1745" i="1"/>
  <c r="V1745" i="1"/>
  <c r="Z1745" i="1"/>
  <c r="AD1745" i="1"/>
  <c r="T1745" i="1"/>
  <c r="X1745" i="1"/>
  <c r="AB1745" i="1"/>
  <c r="W1745" i="1"/>
  <c r="AA1745" i="1"/>
  <c r="AE1745" i="1"/>
  <c r="S1777" i="1"/>
  <c r="W1777" i="1"/>
  <c r="AA1777" i="1"/>
  <c r="AE1777" i="1"/>
  <c r="T1777" i="1"/>
  <c r="X1777" i="1"/>
  <c r="AB1777" i="1"/>
  <c r="U1777" i="1"/>
  <c r="Y1777" i="1"/>
  <c r="AC1777" i="1"/>
  <c r="V1777" i="1"/>
  <c r="Z1777" i="1"/>
  <c r="AD1777" i="1"/>
  <c r="S1809" i="1"/>
  <c r="W1809" i="1"/>
  <c r="AA1809" i="1"/>
  <c r="AE1809" i="1"/>
  <c r="T1809" i="1"/>
  <c r="X1809" i="1"/>
  <c r="AB1809" i="1"/>
  <c r="U1809" i="1"/>
  <c r="Y1809" i="1"/>
  <c r="AC1809" i="1"/>
  <c r="V1809" i="1"/>
  <c r="Z1809" i="1"/>
  <c r="AD1809" i="1"/>
  <c r="S1841" i="1"/>
  <c r="W1841" i="1"/>
  <c r="AA1841" i="1"/>
  <c r="AE1841" i="1"/>
  <c r="T1841" i="1"/>
  <c r="X1841" i="1"/>
  <c r="AB1841" i="1"/>
  <c r="U1841" i="1"/>
  <c r="Y1841" i="1"/>
  <c r="AC1841" i="1"/>
  <c r="V1841" i="1"/>
  <c r="Z1841" i="1"/>
  <c r="AD1841" i="1"/>
  <c r="S1873" i="1"/>
  <c r="W1873" i="1"/>
  <c r="AA1873" i="1"/>
  <c r="AE1873" i="1"/>
  <c r="T1873" i="1"/>
  <c r="X1873" i="1"/>
  <c r="AB1873" i="1"/>
  <c r="U1873" i="1"/>
  <c r="Y1873" i="1"/>
  <c r="AC1873" i="1"/>
  <c r="V1873" i="1"/>
  <c r="Z1873" i="1"/>
  <c r="AD1873" i="1"/>
  <c r="S1905" i="1"/>
  <c r="W1905" i="1"/>
  <c r="AA1905" i="1"/>
  <c r="AE1905" i="1"/>
  <c r="T1905" i="1"/>
  <c r="X1905" i="1"/>
  <c r="AB1905" i="1"/>
  <c r="U1905" i="1"/>
  <c r="Y1905" i="1"/>
  <c r="AC1905" i="1"/>
  <c r="V1905" i="1"/>
  <c r="Z1905" i="1"/>
  <c r="AD1905" i="1"/>
  <c r="S1937" i="1"/>
  <c r="W1937" i="1"/>
  <c r="AA1937" i="1"/>
  <c r="AE1937" i="1"/>
  <c r="T1937" i="1"/>
  <c r="X1937" i="1"/>
  <c r="AB1937" i="1"/>
  <c r="U1937" i="1"/>
  <c r="Y1937" i="1"/>
  <c r="AC1937" i="1"/>
  <c r="V1937" i="1"/>
  <c r="Z1937" i="1"/>
  <c r="AD1937" i="1"/>
  <c r="S1969" i="1"/>
  <c r="W1969" i="1"/>
  <c r="AA1969" i="1"/>
  <c r="AE1969" i="1"/>
  <c r="T1969" i="1"/>
  <c r="X1969" i="1"/>
  <c r="AB1969" i="1"/>
  <c r="U1969" i="1"/>
  <c r="Y1969" i="1"/>
  <c r="AC1969" i="1"/>
  <c r="V1969" i="1"/>
  <c r="Z1969" i="1"/>
  <c r="AD1969" i="1"/>
  <c r="S2001" i="1"/>
  <c r="W2001" i="1"/>
  <c r="AA2001" i="1"/>
  <c r="AE2001" i="1"/>
  <c r="T2001" i="1"/>
  <c r="X2001" i="1"/>
  <c r="AB2001" i="1"/>
  <c r="U2001" i="1"/>
  <c r="Y2001" i="1"/>
  <c r="AC2001" i="1"/>
  <c r="V2001" i="1"/>
  <c r="Z2001" i="1"/>
  <c r="AD2001" i="1"/>
  <c r="S4075" i="1"/>
  <c r="AD4075" i="1"/>
  <c r="Z4075" i="1"/>
  <c r="V4075" i="1"/>
  <c r="AC4075" i="1"/>
  <c r="Y4075" i="1"/>
  <c r="U4075" i="1"/>
  <c r="AB4075" i="1"/>
  <c r="X4075" i="1"/>
  <c r="T4075" i="1"/>
  <c r="AE4075" i="1"/>
  <c r="AA4075" i="1"/>
  <c r="W4075" i="1"/>
  <c r="S4107" i="1"/>
  <c r="AD4107" i="1"/>
  <c r="Z4107" i="1"/>
  <c r="V4107" i="1"/>
  <c r="AC4107" i="1"/>
  <c r="Y4107" i="1"/>
  <c r="U4107" i="1"/>
  <c r="AB4107" i="1"/>
  <c r="X4107" i="1"/>
  <c r="T4107" i="1"/>
  <c r="AE4107" i="1"/>
  <c r="AA4107" i="1"/>
  <c r="W4107" i="1"/>
  <c r="S4139" i="1"/>
  <c r="AD4139" i="1"/>
  <c r="Z4139" i="1"/>
  <c r="V4139" i="1"/>
  <c r="AC4139" i="1"/>
  <c r="Y4139" i="1"/>
  <c r="U4139" i="1"/>
  <c r="AB4139" i="1"/>
  <c r="X4139" i="1"/>
  <c r="T4139" i="1"/>
  <c r="AE4139" i="1"/>
  <c r="AA4139" i="1"/>
  <c r="W4139" i="1"/>
  <c r="S4171" i="1"/>
  <c r="AD4171" i="1"/>
  <c r="Z4171" i="1"/>
  <c r="V4171" i="1"/>
  <c r="AC4171" i="1"/>
  <c r="Y4171" i="1"/>
  <c r="U4171" i="1"/>
  <c r="AB4171" i="1"/>
  <c r="X4171" i="1"/>
  <c r="T4171" i="1"/>
  <c r="AE4171" i="1"/>
  <c r="AA4171" i="1"/>
  <c r="W4171" i="1"/>
  <c r="S4203" i="1"/>
  <c r="AD4203" i="1"/>
  <c r="Z4203" i="1"/>
  <c r="V4203" i="1"/>
  <c r="AC4203" i="1"/>
  <c r="Y4203" i="1"/>
  <c r="U4203" i="1"/>
  <c r="AB4203" i="1"/>
  <c r="X4203" i="1"/>
  <c r="T4203" i="1"/>
  <c r="AE4203" i="1"/>
  <c r="AA4203" i="1"/>
  <c r="W4203" i="1"/>
  <c r="S4235" i="1"/>
  <c r="AB4235" i="1"/>
  <c r="X4235" i="1"/>
  <c r="T4235" i="1"/>
  <c r="AE4235" i="1"/>
  <c r="AA4235" i="1"/>
  <c r="W4235" i="1"/>
  <c r="AD4235" i="1"/>
  <c r="Z4235" i="1"/>
  <c r="V4235" i="1"/>
  <c r="AC4235" i="1"/>
  <c r="Y4235" i="1"/>
  <c r="U4235" i="1"/>
  <c r="S4267" i="1"/>
  <c r="AB4267" i="1"/>
  <c r="X4267" i="1"/>
  <c r="T4267" i="1"/>
  <c r="AE4267" i="1"/>
  <c r="AA4267" i="1"/>
  <c r="W4267" i="1"/>
  <c r="AD4267" i="1"/>
  <c r="Z4267" i="1"/>
  <c r="V4267" i="1"/>
  <c r="AC4267" i="1"/>
  <c r="Y4267" i="1"/>
  <c r="U4267" i="1"/>
  <c r="S4299" i="1"/>
  <c r="AB4299" i="1"/>
  <c r="X4299" i="1"/>
  <c r="T4299" i="1"/>
  <c r="AE4299" i="1"/>
  <c r="AA4299" i="1"/>
  <c r="W4299" i="1"/>
  <c r="AD4299" i="1"/>
  <c r="Z4299" i="1"/>
  <c r="V4299" i="1"/>
  <c r="AC4299" i="1"/>
  <c r="Y4299" i="1"/>
  <c r="U4299" i="1"/>
  <c r="S4331" i="1"/>
  <c r="AC4331" i="1"/>
  <c r="Y4331" i="1"/>
  <c r="U4331" i="1"/>
  <c r="AB4331" i="1"/>
  <c r="X4331" i="1"/>
  <c r="T4331" i="1"/>
  <c r="AE4331" i="1"/>
  <c r="AA4331" i="1"/>
  <c r="W4331" i="1"/>
  <c r="AD4331" i="1"/>
  <c r="Z4331" i="1"/>
  <c r="V4331" i="1"/>
  <c r="S4363" i="1"/>
  <c r="AC4363" i="1"/>
  <c r="Y4363" i="1"/>
  <c r="U4363" i="1"/>
  <c r="AB4363" i="1"/>
  <c r="X4363" i="1"/>
  <c r="T4363" i="1"/>
  <c r="AE4363" i="1"/>
  <c r="AA4363" i="1"/>
  <c r="W4363" i="1"/>
  <c r="AD4363" i="1"/>
  <c r="Z4363" i="1"/>
  <c r="V4363" i="1"/>
  <c r="S4395" i="1"/>
  <c r="AC4395" i="1"/>
  <c r="Y4395" i="1"/>
  <c r="U4395" i="1"/>
  <c r="AB4395" i="1"/>
  <c r="X4395" i="1"/>
  <c r="T4395" i="1"/>
  <c r="AE4395" i="1"/>
  <c r="AA4395" i="1"/>
  <c r="W4395" i="1"/>
  <c r="AD4395" i="1"/>
  <c r="Z4395" i="1"/>
  <c r="V4395" i="1"/>
  <c r="S4427" i="1"/>
  <c r="AC4427" i="1"/>
  <c r="Y4427" i="1"/>
  <c r="U4427" i="1"/>
  <c r="AB4427" i="1"/>
  <c r="X4427" i="1"/>
  <c r="T4427" i="1"/>
  <c r="AE4427" i="1"/>
  <c r="AA4427" i="1"/>
  <c r="W4427" i="1"/>
  <c r="AD4427" i="1"/>
  <c r="Z4427" i="1"/>
  <c r="V4427" i="1"/>
  <c r="S4459" i="1"/>
  <c r="AC4459" i="1"/>
  <c r="Y4459" i="1"/>
  <c r="U4459" i="1"/>
  <c r="AB4459" i="1"/>
  <c r="X4459" i="1"/>
  <c r="T4459" i="1"/>
  <c r="AE4459" i="1"/>
  <c r="AA4459" i="1"/>
  <c r="W4459" i="1"/>
  <c r="AD4459" i="1"/>
  <c r="Z4459" i="1"/>
  <c r="V4459" i="1"/>
  <c r="S4491" i="1"/>
  <c r="AD4491" i="1"/>
  <c r="Z4491" i="1"/>
  <c r="V4491" i="1"/>
  <c r="AC4491" i="1"/>
  <c r="Y4491" i="1"/>
  <c r="U4491" i="1"/>
  <c r="X4491" i="1"/>
  <c r="AE4491" i="1"/>
  <c r="W4491" i="1"/>
  <c r="AB4491" i="1"/>
  <c r="T4491" i="1"/>
  <c r="AA4491" i="1"/>
  <c r="S4523" i="1"/>
  <c r="AD4523" i="1"/>
  <c r="Z4523" i="1"/>
  <c r="V4523" i="1"/>
  <c r="AC4523" i="1"/>
  <c r="Y4523" i="1"/>
  <c r="U4523" i="1"/>
  <c r="X4523" i="1"/>
  <c r="AE4523" i="1"/>
  <c r="W4523" i="1"/>
  <c r="AB4523" i="1"/>
  <c r="T4523" i="1"/>
  <c r="AA4523" i="1"/>
  <c r="S3560" i="1"/>
  <c r="AD3560" i="1"/>
  <c r="Z3560" i="1"/>
  <c r="V3560" i="1"/>
  <c r="AC3560" i="1"/>
  <c r="Y3560" i="1"/>
  <c r="U3560" i="1"/>
  <c r="AB3560" i="1"/>
  <c r="X3560" i="1"/>
  <c r="T3560" i="1"/>
  <c r="AE3560" i="1"/>
  <c r="AA3560" i="1"/>
  <c r="W3560" i="1"/>
  <c r="S3669" i="1"/>
  <c r="AE3669" i="1"/>
  <c r="AA3669" i="1"/>
  <c r="W3669" i="1"/>
  <c r="AD3669" i="1"/>
  <c r="Z3669" i="1"/>
  <c r="V3669" i="1"/>
  <c r="AC3669" i="1"/>
  <c r="Y3669" i="1"/>
  <c r="U3669" i="1"/>
  <c r="AB3669" i="1"/>
  <c r="X3669" i="1"/>
  <c r="T3669" i="1"/>
  <c r="S3951" i="1"/>
  <c r="AD3951" i="1"/>
  <c r="Z3951" i="1"/>
  <c r="V3951" i="1"/>
  <c r="AC3951" i="1"/>
  <c r="Y3951" i="1"/>
  <c r="U3951" i="1"/>
  <c r="AB3951" i="1"/>
  <c r="X3951" i="1"/>
  <c r="T3951" i="1"/>
  <c r="AE3951" i="1"/>
  <c r="AA3951" i="1"/>
  <c r="W3951" i="1"/>
  <c r="S3991" i="1"/>
  <c r="AD3991" i="1"/>
  <c r="Z3991" i="1"/>
  <c r="V3991" i="1"/>
  <c r="AC3991" i="1"/>
  <c r="Y3991" i="1"/>
  <c r="U3991" i="1"/>
  <c r="AB3991" i="1"/>
  <c r="X3991" i="1"/>
  <c r="T3991" i="1"/>
  <c r="AE3991" i="1"/>
  <c r="AA3991" i="1"/>
  <c r="W3991" i="1"/>
  <c r="S3262" i="1"/>
  <c r="AD3262" i="1"/>
  <c r="Z3262" i="1"/>
  <c r="V3262" i="1"/>
  <c r="AC3262" i="1"/>
  <c r="Y3262" i="1"/>
  <c r="U3262" i="1"/>
  <c r="AB3262" i="1"/>
  <c r="X3262" i="1"/>
  <c r="T3262" i="1"/>
  <c r="AE3262" i="1"/>
  <c r="AA3262" i="1"/>
  <c r="W3262" i="1"/>
  <c r="S3417" i="1"/>
  <c r="AD3417" i="1"/>
  <c r="Z3417" i="1"/>
  <c r="V3417" i="1"/>
  <c r="AC3417" i="1"/>
  <c r="Y3417" i="1"/>
  <c r="U3417" i="1"/>
  <c r="AB3417" i="1"/>
  <c r="X3417" i="1"/>
  <c r="T3417" i="1"/>
  <c r="AE3417" i="1"/>
  <c r="AA3417" i="1"/>
  <c r="W3417" i="1"/>
  <c r="S2610" i="1"/>
  <c r="AE2610" i="1"/>
  <c r="AA2610" i="1"/>
  <c r="W2610" i="1"/>
  <c r="AD2610" i="1"/>
  <c r="Z2610" i="1"/>
  <c r="V2610" i="1"/>
  <c r="AC2610" i="1"/>
  <c r="Y2610" i="1"/>
  <c r="U2610" i="1"/>
  <c r="AB2610" i="1"/>
  <c r="X2610" i="1"/>
  <c r="T2610" i="1"/>
  <c r="S2688" i="1"/>
  <c r="AE2688" i="1"/>
  <c r="AA2688" i="1"/>
  <c r="W2688" i="1"/>
  <c r="AD2688" i="1"/>
  <c r="Z2688" i="1"/>
  <c r="V2688" i="1"/>
  <c r="AC2688" i="1"/>
  <c r="Y2688" i="1"/>
  <c r="U2688" i="1"/>
  <c r="AB2688" i="1"/>
  <c r="X2688" i="1"/>
  <c r="T2688" i="1"/>
  <c r="S2751" i="1"/>
  <c r="AE2751" i="1"/>
  <c r="AA2751" i="1"/>
  <c r="W2751" i="1"/>
  <c r="AD2751" i="1"/>
  <c r="Z2751" i="1"/>
  <c r="V2751" i="1"/>
  <c r="AC2751" i="1"/>
  <c r="Y2751" i="1"/>
  <c r="U2751" i="1"/>
  <c r="AB2751" i="1"/>
  <c r="X2751" i="1"/>
  <c r="T2751" i="1"/>
  <c r="S2768" i="1"/>
  <c r="AE2768" i="1"/>
  <c r="AA2768" i="1"/>
  <c r="W2768" i="1"/>
  <c r="AD2768" i="1"/>
  <c r="Z2768" i="1"/>
  <c r="V2768" i="1"/>
  <c r="AC2768" i="1"/>
  <c r="Y2768" i="1"/>
  <c r="U2768" i="1"/>
  <c r="AB2768" i="1"/>
  <c r="X2768" i="1"/>
  <c r="T2768" i="1"/>
  <c r="S2916" i="1"/>
  <c r="AE2916" i="1"/>
  <c r="AA2916" i="1"/>
  <c r="W2916" i="1"/>
  <c r="AD2916" i="1"/>
  <c r="Z2916" i="1"/>
  <c r="V2916" i="1"/>
  <c r="AC2916" i="1"/>
  <c r="Y2916" i="1"/>
  <c r="U2916" i="1"/>
  <c r="AB2916" i="1"/>
  <c r="X2916" i="1"/>
  <c r="T2916" i="1"/>
  <c r="S3023" i="1"/>
  <c r="AE3023" i="1"/>
  <c r="AA3023" i="1"/>
  <c r="W3023" i="1"/>
  <c r="AD3023" i="1"/>
  <c r="Z3023" i="1"/>
  <c r="V3023" i="1"/>
  <c r="AC3023" i="1"/>
  <c r="Y3023" i="1"/>
  <c r="U3023" i="1"/>
  <c r="AB3023" i="1"/>
  <c r="X3023" i="1"/>
  <c r="T3023" i="1"/>
  <c r="S2326" i="1"/>
  <c r="AE2326" i="1"/>
  <c r="AA2326" i="1"/>
  <c r="W2326" i="1"/>
  <c r="AD2326" i="1"/>
  <c r="Z2326" i="1"/>
  <c r="V2326" i="1"/>
  <c r="AC2326" i="1"/>
  <c r="Y2326" i="1"/>
  <c r="U2326" i="1"/>
  <c r="AB2326" i="1"/>
  <c r="X2326" i="1"/>
  <c r="T2326" i="1"/>
  <c r="S2419" i="1"/>
  <c r="AE2419" i="1"/>
  <c r="AA2419" i="1"/>
  <c r="W2419" i="1"/>
  <c r="AD2419" i="1"/>
  <c r="Z2419" i="1"/>
  <c r="V2419" i="1"/>
  <c r="AC2419" i="1"/>
  <c r="Y2419" i="1"/>
  <c r="U2419" i="1"/>
  <c r="AB2419" i="1"/>
  <c r="X2419" i="1"/>
  <c r="T2419" i="1"/>
  <c r="B3547" i="1"/>
  <c r="B3551" i="1"/>
  <c r="P3551" i="1" s="1"/>
  <c r="R19" i="18" s="1"/>
  <c r="S4057" i="1"/>
  <c r="AD4057" i="1"/>
  <c r="Z4057" i="1"/>
  <c r="V4057" i="1"/>
  <c r="AC4057" i="1"/>
  <c r="Y4057" i="1"/>
  <c r="U4057" i="1"/>
  <c r="AB4057" i="1"/>
  <c r="X4057" i="1"/>
  <c r="T4057" i="1"/>
  <c r="AE4057" i="1"/>
  <c r="AA4057" i="1"/>
  <c r="W4057" i="1"/>
  <c r="S4069" i="1"/>
  <c r="AD4069" i="1"/>
  <c r="Z4069" i="1"/>
  <c r="V4069" i="1"/>
  <c r="AC4069" i="1"/>
  <c r="Y4069" i="1"/>
  <c r="U4069" i="1"/>
  <c r="AB4069" i="1"/>
  <c r="X4069" i="1"/>
  <c r="T4069" i="1"/>
  <c r="AE4069" i="1"/>
  <c r="AA4069" i="1"/>
  <c r="W4069" i="1"/>
  <c r="B2065" i="1"/>
  <c r="B3069" i="1"/>
  <c r="S4077" i="1"/>
  <c r="AD4077" i="1"/>
  <c r="Z4077" i="1"/>
  <c r="V4077" i="1"/>
  <c r="AC4077" i="1"/>
  <c r="Y4077" i="1"/>
  <c r="U4077" i="1"/>
  <c r="AB4077" i="1"/>
  <c r="X4077" i="1"/>
  <c r="T4077" i="1"/>
  <c r="AE4077" i="1"/>
  <c r="AA4077" i="1"/>
  <c r="W4077" i="1"/>
  <c r="B2077" i="1"/>
  <c r="B3583" i="1"/>
  <c r="S1579" i="1"/>
  <c r="U1579" i="1"/>
  <c r="Y1579" i="1"/>
  <c r="AC1579" i="1"/>
  <c r="V1579" i="1"/>
  <c r="Z1579" i="1"/>
  <c r="AD1579" i="1"/>
  <c r="T1579" i="1"/>
  <c r="X1579" i="1"/>
  <c r="AB1579" i="1"/>
  <c r="AE1579" i="1"/>
  <c r="W1579" i="1"/>
  <c r="AA1579" i="1"/>
  <c r="B3089" i="1"/>
  <c r="B2089" i="1"/>
  <c r="P2089" i="1" s="1"/>
  <c r="R63" i="15" s="1"/>
  <c r="B2093" i="1"/>
  <c r="B2097" i="1"/>
  <c r="B2101" i="1"/>
  <c r="S1599" i="1"/>
  <c r="U1599" i="1"/>
  <c r="Y1599" i="1"/>
  <c r="AC1599" i="1"/>
  <c r="V1599" i="1"/>
  <c r="Z1599" i="1"/>
  <c r="AD1599" i="1"/>
  <c r="T1599" i="1"/>
  <c r="X1599" i="1"/>
  <c r="AB1599" i="1"/>
  <c r="AE1599" i="1"/>
  <c r="W1599" i="1"/>
  <c r="AA1599" i="1"/>
  <c r="S4113" i="1"/>
  <c r="AD4113" i="1"/>
  <c r="Z4113" i="1"/>
  <c r="V4113" i="1"/>
  <c r="AC4113" i="1"/>
  <c r="Y4113" i="1"/>
  <c r="U4113" i="1"/>
  <c r="AB4113" i="1"/>
  <c r="X4113" i="1"/>
  <c r="T4113" i="1"/>
  <c r="AE4113" i="1"/>
  <c r="AA4113" i="1"/>
  <c r="W4113" i="1"/>
  <c r="B2113" i="1"/>
  <c r="S4125" i="1"/>
  <c r="AD4125" i="1"/>
  <c r="Z4125" i="1"/>
  <c r="V4125" i="1"/>
  <c r="AC4125" i="1"/>
  <c r="Y4125" i="1"/>
  <c r="U4125" i="1"/>
  <c r="AB4125" i="1"/>
  <c r="X4125" i="1"/>
  <c r="T4125" i="1"/>
  <c r="AE4125" i="1"/>
  <c r="AA4125" i="1"/>
  <c r="W4125" i="1"/>
  <c r="S4129" i="1"/>
  <c r="AD4129" i="1"/>
  <c r="Z4129" i="1"/>
  <c r="V4129" i="1"/>
  <c r="AC4129" i="1"/>
  <c r="Y4129" i="1"/>
  <c r="U4129" i="1"/>
  <c r="AB4129" i="1"/>
  <c r="X4129" i="1"/>
  <c r="T4129" i="1"/>
  <c r="AE4129" i="1"/>
  <c r="AA4129" i="1"/>
  <c r="W4129" i="1"/>
  <c r="B2125" i="1"/>
  <c r="B3129" i="1"/>
  <c r="B2631" i="1"/>
  <c r="S1631" i="1"/>
  <c r="U1631" i="1"/>
  <c r="Y1631" i="1"/>
  <c r="AC1631" i="1"/>
  <c r="V1631" i="1"/>
  <c r="Z1631" i="1"/>
  <c r="AD1631" i="1"/>
  <c r="T1631" i="1"/>
  <c r="X1631" i="1"/>
  <c r="AB1631" i="1"/>
  <c r="AE1631" i="1"/>
  <c r="W1631" i="1"/>
  <c r="AA1631" i="1"/>
  <c r="S1635" i="1"/>
  <c r="U1635" i="1"/>
  <c r="Y1635" i="1"/>
  <c r="AC1635" i="1"/>
  <c r="V1635" i="1"/>
  <c r="Z1635" i="1"/>
  <c r="AD1635" i="1"/>
  <c r="T1635" i="1"/>
  <c r="X1635" i="1"/>
  <c r="AB1635" i="1"/>
  <c r="AE1635" i="1"/>
  <c r="W1635" i="1"/>
  <c r="AA1635" i="1"/>
  <c r="S1639" i="1"/>
  <c r="U1639" i="1"/>
  <c r="Y1639" i="1"/>
  <c r="AC1639" i="1"/>
  <c r="V1639" i="1"/>
  <c r="Z1639" i="1"/>
  <c r="AD1639" i="1"/>
  <c r="T1639" i="1"/>
  <c r="X1639" i="1"/>
  <c r="AB1639" i="1"/>
  <c r="AE1639" i="1"/>
  <c r="W1639" i="1"/>
  <c r="AA1639" i="1"/>
  <c r="S1643" i="1"/>
  <c r="U1643" i="1"/>
  <c r="Y1643" i="1"/>
  <c r="AC1643" i="1"/>
  <c r="V1643" i="1"/>
  <c r="Z1643" i="1"/>
  <c r="AD1643" i="1"/>
  <c r="T1643" i="1"/>
  <c r="X1643" i="1"/>
  <c r="AB1643" i="1"/>
  <c r="AE1643" i="1"/>
  <c r="W1643" i="1"/>
  <c r="AA1643" i="1"/>
  <c r="B3655" i="1"/>
  <c r="P3655" i="1" s="1"/>
  <c r="R123" i="18" s="1"/>
  <c r="B3659" i="1"/>
  <c r="B2157" i="1"/>
  <c r="P2157" i="1" s="1"/>
  <c r="R131" i="15" s="1"/>
  <c r="B3161" i="1"/>
  <c r="S4169" i="1"/>
  <c r="AD4169" i="1"/>
  <c r="Z4169" i="1"/>
  <c r="V4169" i="1"/>
  <c r="AC4169" i="1"/>
  <c r="Y4169" i="1"/>
  <c r="U4169" i="1"/>
  <c r="AB4169" i="1"/>
  <c r="X4169" i="1"/>
  <c r="T4169" i="1"/>
  <c r="AE4169" i="1"/>
  <c r="AA4169" i="1"/>
  <c r="W4169" i="1"/>
  <c r="B3671" i="1"/>
  <c r="B2169" i="1"/>
  <c r="S1667" i="1"/>
  <c r="U1667" i="1"/>
  <c r="Y1667" i="1"/>
  <c r="AC1667" i="1"/>
  <c r="V1667" i="1"/>
  <c r="Z1667" i="1"/>
  <c r="AD1667" i="1"/>
  <c r="T1667" i="1"/>
  <c r="X1667" i="1"/>
  <c r="AB1667" i="1"/>
  <c r="AE1667" i="1"/>
  <c r="W1667" i="1"/>
  <c r="AA1667" i="1"/>
  <c r="B2177" i="1"/>
  <c r="S4185" i="1"/>
  <c r="AD4185" i="1"/>
  <c r="Z4185" i="1"/>
  <c r="V4185" i="1"/>
  <c r="AC4185" i="1"/>
  <c r="Y4185" i="1"/>
  <c r="U4185" i="1"/>
  <c r="AB4185" i="1"/>
  <c r="X4185" i="1"/>
  <c r="T4185" i="1"/>
  <c r="AE4185" i="1"/>
  <c r="AA4185" i="1"/>
  <c r="W4185" i="1"/>
  <c r="B3185" i="1"/>
  <c r="S1679" i="1"/>
  <c r="U1679" i="1"/>
  <c r="Y1679" i="1"/>
  <c r="AC1679" i="1"/>
  <c r="V1679" i="1"/>
  <c r="Z1679" i="1"/>
  <c r="AD1679" i="1"/>
  <c r="T1679" i="1"/>
  <c r="X1679" i="1"/>
  <c r="AB1679" i="1"/>
  <c r="AE1679" i="1"/>
  <c r="W1679" i="1"/>
  <c r="AA1679" i="1"/>
  <c r="S4193" i="1"/>
  <c r="AD4193" i="1"/>
  <c r="Z4193" i="1"/>
  <c r="V4193" i="1"/>
  <c r="AC4193" i="1"/>
  <c r="Y4193" i="1"/>
  <c r="U4193" i="1"/>
  <c r="AB4193" i="1"/>
  <c r="X4193" i="1"/>
  <c r="T4193" i="1"/>
  <c r="AE4193" i="1"/>
  <c r="AA4193" i="1"/>
  <c r="W4193" i="1"/>
  <c r="S1687" i="1"/>
  <c r="U1687" i="1"/>
  <c r="Y1687" i="1"/>
  <c r="AC1687" i="1"/>
  <c r="V1687" i="1"/>
  <c r="Z1687" i="1"/>
  <c r="AD1687" i="1"/>
  <c r="T1687" i="1"/>
  <c r="X1687" i="1"/>
  <c r="AB1687" i="1"/>
  <c r="AE1687" i="1"/>
  <c r="W1687" i="1"/>
  <c r="AA1687" i="1"/>
  <c r="B2193" i="1"/>
  <c r="B2695" i="1"/>
  <c r="S1695" i="1"/>
  <c r="U1695" i="1"/>
  <c r="Y1695" i="1"/>
  <c r="AC1695" i="1"/>
  <c r="V1695" i="1"/>
  <c r="Z1695" i="1"/>
  <c r="AD1695" i="1"/>
  <c r="T1695" i="1"/>
  <c r="X1695" i="1"/>
  <c r="AB1695" i="1"/>
  <c r="AE1695" i="1"/>
  <c r="W1695" i="1"/>
  <c r="AA1695" i="1"/>
  <c r="S1699" i="1"/>
  <c r="U1699" i="1"/>
  <c r="Y1699" i="1"/>
  <c r="AC1699" i="1"/>
  <c r="V1699" i="1"/>
  <c r="Z1699" i="1"/>
  <c r="AD1699" i="1"/>
  <c r="T1699" i="1"/>
  <c r="X1699" i="1"/>
  <c r="AB1699" i="1"/>
  <c r="AE1699" i="1"/>
  <c r="W1699" i="1"/>
  <c r="AA1699" i="1"/>
  <c r="S1703" i="1"/>
  <c r="U1703" i="1"/>
  <c r="Y1703" i="1"/>
  <c r="AC1703" i="1"/>
  <c r="V1703" i="1"/>
  <c r="Z1703" i="1"/>
  <c r="AD1703" i="1"/>
  <c r="T1703" i="1"/>
  <c r="X1703" i="1"/>
  <c r="AB1703" i="1"/>
  <c r="AE1703" i="1"/>
  <c r="W1703" i="1"/>
  <c r="AA1703" i="1"/>
  <c r="B2213" i="1"/>
  <c r="S1711" i="1"/>
  <c r="U1711" i="1"/>
  <c r="Y1711" i="1"/>
  <c r="AC1711" i="1"/>
  <c r="V1711" i="1"/>
  <c r="Z1711" i="1"/>
  <c r="AD1711" i="1"/>
  <c r="T1711" i="1"/>
  <c r="X1711" i="1"/>
  <c r="AB1711" i="1"/>
  <c r="AE1711" i="1"/>
  <c r="W1711" i="1"/>
  <c r="AA1711" i="1"/>
  <c r="S4225" i="1"/>
  <c r="AB4225" i="1"/>
  <c r="X4225" i="1"/>
  <c r="T4225" i="1"/>
  <c r="AE4225" i="1"/>
  <c r="AA4225" i="1"/>
  <c r="W4225" i="1"/>
  <c r="AD4225" i="1"/>
  <c r="Z4225" i="1"/>
  <c r="V4225" i="1"/>
  <c r="AC4225" i="1"/>
  <c r="Y4225" i="1"/>
  <c r="U4225" i="1"/>
  <c r="S1719" i="1"/>
  <c r="U1719" i="1"/>
  <c r="Y1719" i="1"/>
  <c r="AC1719" i="1"/>
  <c r="V1719" i="1"/>
  <c r="Z1719" i="1"/>
  <c r="AD1719" i="1"/>
  <c r="T1719" i="1"/>
  <c r="X1719" i="1"/>
  <c r="AB1719" i="1"/>
  <c r="AE1719" i="1"/>
  <c r="W1719" i="1"/>
  <c r="AA1719" i="1"/>
  <c r="S4233" i="1"/>
  <c r="AB4233" i="1"/>
  <c r="X4233" i="1"/>
  <c r="T4233" i="1"/>
  <c r="AE4233" i="1"/>
  <c r="AA4233" i="1"/>
  <c r="W4233" i="1"/>
  <c r="AD4233" i="1"/>
  <c r="Z4233" i="1"/>
  <c r="V4233" i="1"/>
  <c r="AC4233" i="1"/>
  <c r="Y4233" i="1"/>
  <c r="U4233" i="1"/>
  <c r="S4237" i="1"/>
  <c r="AB4237" i="1"/>
  <c r="X4237" i="1"/>
  <c r="T4237" i="1"/>
  <c r="AE4237" i="1"/>
  <c r="AA4237" i="1"/>
  <c r="W4237" i="1"/>
  <c r="AD4237" i="1"/>
  <c r="Z4237" i="1"/>
  <c r="V4237" i="1"/>
  <c r="AC4237" i="1"/>
  <c r="Y4237" i="1"/>
  <c r="U4237" i="1"/>
  <c r="B3237" i="1"/>
  <c r="P3237" i="1" s="1"/>
  <c r="R207" i="17" s="1"/>
  <c r="B3739" i="1"/>
  <c r="S1735" i="1"/>
  <c r="U1735" i="1"/>
  <c r="Y1735" i="1"/>
  <c r="AC1735" i="1"/>
  <c r="V1735" i="1"/>
  <c r="Z1735" i="1"/>
  <c r="AD1735" i="1"/>
  <c r="T1735" i="1"/>
  <c r="X1735" i="1"/>
  <c r="AB1735" i="1"/>
  <c r="AE1735" i="1"/>
  <c r="W1735" i="1"/>
  <c r="AA1735" i="1"/>
  <c r="S1739" i="1"/>
  <c r="U1739" i="1"/>
  <c r="Y1739" i="1"/>
  <c r="AC1739" i="1"/>
  <c r="V1739" i="1"/>
  <c r="Z1739" i="1"/>
  <c r="AD1739" i="1"/>
  <c r="T1739" i="1"/>
  <c r="X1739" i="1"/>
  <c r="AB1739" i="1"/>
  <c r="AE1739" i="1"/>
  <c r="W1739" i="1"/>
  <c r="AA1739" i="1"/>
  <c r="S4253" i="1"/>
  <c r="AB4253" i="1"/>
  <c r="X4253" i="1"/>
  <c r="T4253" i="1"/>
  <c r="AE4253" i="1"/>
  <c r="AA4253" i="1"/>
  <c r="W4253" i="1"/>
  <c r="AD4253" i="1"/>
  <c r="Z4253" i="1"/>
  <c r="V4253" i="1"/>
  <c r="AC4253" i="1"/>
  <c r="Y4253" i="1"/>
  <c r="U4253" i="1"/>
  <c r="S1747" i="1"/>
  <c r="U1747" i="1"/>
  <c r="Y1747" i="1"/>
  <c r="AC1747" i="1"/>
  <c r="V1747" i="1"/>
  <c r="Z1747" i="1"/>
  <c r="AD1747" i="1"/>
  <c r="T1747" i="1"/>
  <c r="X1747" i="1"/>
  <c r="AB1747" i="1"/>
  <c r="AE1747" i="1"/>
  <c r="W1747" i="1"/>
  <c r="AA1747" i="1"/>
  <c r="S1751" i="1"/>
  <c r="U1751" i="1"/>
  <c r="Y1751" i="1"/>
  <c r="AC1751" i="1"/>
  <c r="V1751" i="1"/>
  <c r="Z1751" i="1"/>
  <c r="AD1751" i="1"/>
  <c r="T1751" i="1"/>
  <c r="X1751" i="1"/>
  <c r="AB1751" i="1"/>
  <c r="AE1751" i="1"/>
  <c r="W1751" i="1"/>
  <c r="AA1751" i="1"/>
  <c r="S1755" i="1"/>
  <c r="U1755" i="1"/>
  <c r="Y1755" i="1"/>
  <c r="AC1755" i="1"/>
  <c r="V1755" i="1"/>
  <c r="Z1755" i="1"/>
  <c r="AD1755" i="1"/>
  <c r="T1755" i="1"/>
  <c r="X1755" i="1"/>
  <c r="AB1755" i="1"/>
  <c r="AE1755" i="1"/>
  <c r="W1755" i="1"/>
  <c r="AA1755" i="1"/>
  <c r="B3269" i="1"/>
  <c r="B3273" i="1"/>
  <c r="B3277" i="1"/>
  <c r="S1775" i="1"/>
  <c r="W1775" i="1"/>
  <c r="AA1775" i="1"/>
  <c r="AE1775" i="1"/>
  <c r="T1775" i="1"/>
  <c r="X1775" i="1"/>
  <c r="AB1775" i="1"/>
  <c r="U1775" i="1"/>
  <c r="Y1775" i="1"/>
  <c r="AC1775" i="1"/>
  <c r="V1775" i="1"/>
  <c r="Z1775" i="1"/>
  <c r="AD1775" i="1"/>
  <c r="S4289" i="1"/>
  <c r="AB4289" i="1"/>
  <c r="X4289" i="1"/>
  <c r="T4289" i="1"/>
  <c r="AE4289" i="1"/>
  <c r="AA4289" i="1"/>
  <c r="W4289" i="1"/>
  <c r="AD4289" i="1"/>
  <c r="Z4289" i="1"/>
  <c r="V4289" i="1"/>
  <c r="AC4289" i="1"/>
  <c r="Y4289" i="1"/>
  <c r="U4289" i="1"/>
  <c r="S4293" i="1"/>
  <c r="AB4293" i="1"/>
  <c r="X4293" i="1"/>
  <c r="T4293" i="1"/>
  <c r="AE4293" i="1"/>
  <c r="AA4293" i="1"/>
  <c r="W4293" i="1"/>
  <c r="AD4293" i="1"/>
  <c r="Z4293" i="1"/>
  <c r="V4293" i="1"/>
  <c r="AC4293" i="1"/>
  <c r="Y4293" i="1"/>
  <c r="U4293" i="1"/>
  <c r="B3795" i="1"/>
  <c r="S4301" i="1"/>
  <c r="AB4301" i="1"/>
  <c r="X4301" i="1"/>
  <c r="T4301" i="1"/>
  <c r="AE4301" i="1"/>
  <c r="AA4301" i="1"/>
  <c r="W4301" i="1"/>
  <c r="AD4301" i="1"/>
  <c r="Z4301" i="1"/>
  <c r="V4301" i="1"/>
  <c r="AC4301" i="1"/>
  <c r="Y4301" i="1"/>
  <c r="U4301" i="1"/>
  <c r="S4305" i="1"/>
  <c r="AB4305" i="1"/>
  <c r="X4305" i="1"/>
  <c r="T4305" i="1"/>
  <c r="AE4305" i="1"/>
  <c r="AA4305" i="1"/>
  <c r="W4305" i="1"/>
  <c r="AD4305" i="1"/>
  <c r="Z4305" i="1"/>
  <c r="V4305" i="1"/>
  <c r="AC4305" i="1"/>
  <c r="Y4305" i="1"/>
  <c r="U4305" i="1"/>
  <c r="B3811" i="1"/>
  <c r="P3811" i="1" s="1"/>
  <c r="R279" i="18" s="1"/>
  <c r="B2811" i="1"/>
  <c r="B2815" i="1"/>
  <c r="P2815" i="1" s="1"/>
  <c r="R287" i="16" s="1"/>
  <c r="S1811" i="1"/>
  <c r="W1811" i="1"/>
  <c r="AA1811" i="1"/>
  <c r="AE1811" i="1"/>
  <c r="T1811" i="1"/>
  <c r="X1811" i="1"/>
  <c r="AB1811" i="1"/>
  <c r="U1811" i="1"/>
  <c r="Y1811" i="1"/>
  <c r="AC1811" i="1"/>
  <c r="V1811" i="1"/>
  <c r="Z1811" i="1"/>
  <c r="AD1811" i="1"/>
  <c r="S1815" i="1"/>
  <c r="W1815" i="1"/>
  <c r="AA1815" i="1"/>
  <c r="AE1815" i="1"/>
  <c r="T1815" i="1"/>
  <c r="X1815" i="1"/>
  <c r="AB1815" i="1"/>
  <c r="U1815" i="1"/>
  <c r="Y1815" i="1"/>
  <c r="AC1815" i="1"/>
  <c r="V1815" i="1"/>
  <c r="Z1815" i="1"/>
  <c r="AD1815" i="1"/>
  <c r="B2827" i="1"/>
  <c r="B3831" i="1"/>
  <c r="S1827" i="1"/>
  <c r="W1827" i="1"/>
  <c r="AA1827" i="1"/>
  <c r="AE1827" i="1"/>
  <c r="T1827" i="1"/>
  <c r="X1827" i="1"/>
  <c r="AB1827" i="1"/>
  <c r="U1827" i="1"/>
  <c r="Y1827" i="1"/>
  <c r="AC1827" i="1"/>
  <c r="V1827" i="1"/>
  <c r="Z1827" i="1"/>
  <c r="AD1827" i="1"/>
  <c r="B2835" i="1"/>
  <c r="B3839" i="1"/>
  <c r="B3341" i="1"/>
  <c r="S4349" i="1"/>
  <c r="AC4349" i="1"/>
  <c r="Y4349" i="1"/>
  <c r="U4349" i="1"/>
  <c r="AB4349" i="1"/>
  <c r="X4349" i="1"/>
  <c r="T4349" i="1"/>
  <c r="AE4349" i="1"/>
  <c r="AA4349" i="1"/>
  <c r="W4349" i="1"/>
  <c r="AD4349" i="1"/>
  <c r="Z4349" i="1"/>
  <c r="V4349" i="1"/>
  <c r="B2847" i="1"/>
  <c r="B3851" i="1"/>
  <c r="B3855" i="1"/>
  <c r="S1851" i="1"/>
  <c r="W1851" i="1"/>
  <c r="AA1851" i="1"/>
  <c r="AE1851" i="1"/>
  <c r="T1851" i="1"/>
  <c r="X1851" i="1"/>
  <c r="AB1851" i="1"/>
  <c r="U1851" i="1"/>
  <c r="Y1851" i="1"/>
  <c r="AC1851" i="1"/>
  <c r="V1851" i="1"/>
  <c r="Z1851" i="1"/>
  <c r="AD1851" i="1"/>
  <c r="S1855" i="1"/>
  <c r="W1855" i="1"/>
  <c r="AA1855" i="1"/>
  <c r="AE1855" i="1"/>
  <c r="T1855" i="1"/>
  <c r="X1855" i="1"/>
  <c r="AB1855" i="1"/>
  <c r="U1855" i="1"/>
  <c r="Y1855" i="1"/>
  <c r="AC1855" i="1"/>
  <c r="V1855" i="1"/>
  <c r="Z1855" i="1"/>
  <c r="AD1855" i="1"/>
  <c r="S1859" i="1"/>
  <c r="W1859" i="1"/>
  <c r="AA1859" i="1"/>
  <c r="AE1859" i="1"/>
  <c r="T1859" i="1"/>
  <c r="X1859" i="1"/>
  <c r="AB1859" i="1"/>
  <c r="U1859" i="1"/>
  <c r="Y1859" i="1"/>
  <c r="AC1859" i="1"/>
  <c r="V1859" i="1"/>
  <c r="Z1859" i="1"/>
  <c r="AD1859" i="1"/>
  <c r="S1863" i="1"/>
  <c r="W1863" i="1"/>
  <c r="AA1863" i="1"/>
  <c r="AE1863" i="1"/>
  <c r="T1863" i="1"/>
  <c r="X1863" i="1"/>
  <c r="AB1863" i="1"/>
  <c r="U1863" i="1"/>
  <c r="Y1863" i="1"/>
  <c r="AC1863" i="1"/>
  <c r="V1863" i="1"/>
  <c r="Z1863" i="1"/>
  <c r="AD1863" i="1"/>
  <c r="S1867" i="1"/>
  <c r="W1867" i="1"/>
  <c r="AA1867" i="1"/>
  <c r="AE1867" i="1"/>
  <c r="T1867" i="1"/>
  <c r="X1867" i="1"/>
  <c r="AB1867" i="1"/>
  <c r="U1867" i="1"/>
  <c r="Y1867" i="1"/>
  <c r="AC1867" i="1"/>
  <c r="V1867" i="1"/>
  <c r="Z1867" i="1"/>
  <c r="AD1867" i="1"/>
  <c r="S4381" i="1"/>
  <c r="AC4381" i="1"/>
  <c r="Y4381" i="1"/>
  <c r="U4381" i="1"/>
  <c r="AB4381" i="1"/>
  <c r="X4381" i="1"/>
  <c r="T4381" i="1"/>
  <c r="AE4381" i="1"/>
  <c r="AA4381" i="1"/>
  <c r="W4381" i="1"/>
  <c r="AD4381" i="1"/>
  <c r="Z4381" i="1"/>
  <c r="V4381" i="1"/>
  <c r="S4385" i="1"/>
  <c r="AC4385" i="1"/>
  <c r="Y4385" i="1"/>
  <c r="U4385" i="1"/>
  <c r="AB4385" i="1"/>
  <c r="X4385" i="1"/>
  <c r="T4385" i="1"/>
  <c r="AE4385" i="1"/>
  <c r="AA4385" i="1"/>
  <c r="W4385" i="1"/>
  <c r="AD4385" i="1"/>
  <c r="Z4385" i="1"/>
  <c r="V4385" i="1"/>
  <c r="S4389" i="1"/>
  <c r="AC4389" i="1"/>
  <c r="Y4389" i="1"/>
  <c r="U4389" i="1"/>
  <c r="AB4389" i="1"/>
  <c r="X4389" i="1"/>
  <c r="T4389" i="1"/>
  <c r="AE4389" i="1"/>
  <c r="AA4389" i="1"/>
  <c r="W4389" i="1"/>
  <c r="AD4389" i="1"/>
  <c r="Z4389" i="1"/>
  <c r="V4389" i="1"/>
  <c r="B2389" i="1"/>
  <c r="B3895" i="1"/>
  <c r="S1891" i="1"/>
  <c r="W1891" i="1"/>
  <c r="AA1891" i="1"/>
  <c r="AE1891" i="1"/>
  <c r="T1891" i="1"/>
  <c r="X1891" i="1"/>
  <c r="AB1891" i="1"/>
  <c r="U1891" i="1"/>
  <c r="Y1891" i="1"/>
  <c r="AC1891" i="1"/>
  <c r="V1891" i="1"/>
  <c r="Z1891" i="1"/>
  <c r="AD1891" i="1"/>
  <c r="B2397" i="1"/>
  <c r="B3903" i="1"/>
  <c r="B3405" i="1"/>
  <c r="S4413" i="1"/>
  <c r="AC4413" i="1"/>
  <c r="Y4413" i="1"/>
  <c r="U4413" i="1"/>
  <c r="AB4413" i="1"/>
  <c r="X4413" i="1"/>
  <c r="T4413" i="1"/>
  <c r="AE4413" i="1"/>
  <c r="AA4413" i="1"/>
  <c r="W4413" i="1"/>
  <c r="AD4413" i="1"/>
  <c r="Z4413" i="1"/>
  <c r="V4413" i="1"/>
  <c r="B3915" i="1"/>
  <c r="B3919" i="1"/>
  <c r="S1915" i="1"/>
  <c r="W1915" i="1"/>
  <c r="AA1915" i="1"/>
  <c r="AE1915" i="1"/>
  <c r="T1915" i="1"/>
  <c r="X1915" i="1"/>
  <c r="AB1915" i="1"/>
  <c r="U1915" i="1"/>
  <c r="Y1915" i="1"/>
  <c r="AC1915" i="1"/>
  <c r="V1915" i="1"/>
  <c r="Z1915" i="1"/>
  <c r="AD1915" i="1"/>
  <c r="B2421" i="1"/>
  <c r="S4441" i="1"/>
  <c r="AC4441" i="1"/>
  <c r="Y4441" i="1"/>
  <c r="U4441" i="1"/>
  <c r="AB4441" i="1"/>
  <c r="X4441" i="1"/>
  <c r="T4441" i="1"/>
  <c r="AE4441" i="1"/>
  <c r="AA4441" i="1"/>
  <c r="W4441" i="1"/>
  <c r="Z4441" i="1"/>
  <c r="V4441" i="1"/>
  <c r="AD4441" i="1"/>
  <c r="S1935" i="1"/>
  <c r="W1935" i="1"/>
  <c r="AA1935" i="1"/>
  <c r="AE1935" i="1"/>
  <c r="T1935" i="1"/>
  <c r="X1935" i="1"/>
  <c r="AB1935" i="1"/>
  <c r="U1935" i="1"/>
  <c r="Y1935" i="1"/>
  <c r="AC1935" i="1"/>
  <c r="V1935" i="1"/>
  <c r="Z1935" i="1"/>
  <c r="AD1935" i="1"/>
  <c r="S1939" i="1"/>
  <c r="W1939" i="1"/>
  <c r="AA1939" i="1"/>
  <c r="AE1939" i="1"/>
  <c r="T1939" i="1"/>
  <c r="X1939" i="1"/>
  <c r="AB1939" i="1"/>
  <c r="U1939" i="1"/>
  <c r="Y1939" i="1"/>
  <c r="AC1939" i="1"/>
  <c r="V1939" i="1"/>
  <c r="Z1939" i="1"/>
  <c r="AD1939" i="1"/>
  <c r="S1943" i="1"/>
  <c r="W1943" i="1"/>
  <c r="AA1943" i="1"/>
  <c r="AE1943" i="1"/>
  <c r="T1943" i="1"/>
  <c r="X1943" i="1"/>
  <c r="AB1943" i="1"/>
  <c r="U1943" i="1"/>
  <c r="Y1943" i="1"/>
  <c r="AC1943" i="1"/>
  <c r="V1943" i="1"/>
  <c r="Z1943" i="1"/>
  <c r="AD1943" i="1"/>
  <c r="B3453" i="1"/>
  <c r="B3457" i="1"/>
  <c r="S4473" i="1"/>
  <c r="AD4473" i="1"/>
  <c r="Z4473" i="1"/>
  <c r="V4473" i="1"/>
  <c r="AE4473" i="1"/>
  <c r="Y4473" i="1"/>
  <c r="T4473" i="1"/>
  <c r="AC4473" i="1"/>
  <c r="X4473" i="1"/>
  <c r="AB4473" i="1"/>
  <c r="W4473" i="1"/>
  <c r="AA4473" i="1"/>
  <c r="U4473" i="1"/>
  <c r="S1967" i="1"/>
  <c r="W1967" i="1"/>
  <c r="AA1967" i="1"/>
  <c r="AE1967" i="1"/>
  <c r="T1967" i="1"/>
  <c r="X1967" i="1"/>
  <c r="AB1967" i="1"/>
  <c r="U1967" i="1"/>
  <c r="Y1967" i="1"/>
  <c r="AC1967" i="1"/>
  <c r="V1967" i="1"/>
  <c r="Z1967" i="1"/>
  <c r="AD1967" i="1"/>
  <c r="S4485" i="1"/>
  <c r="AD4485" i="1"/>
  <c r="Z4485" i="1"/>
  <c r="V4485" i="1"/>
  <c r="AC4485" i="1"/>
  <c r="Y4485" i="1"/>
  <c r="U4485" i="1"/>
  <c r="X4485" i="1"/>
  <c r="AE4485" i="1"/>
  <c r="W4485" i="1"/>
  <c r="AB4485" i="1"/>
  <c r="T4485" i="1"/>
  <c r="AA4485" i="1"/>
  <c r="S1979" i="1"/>
  <c r="W1979" i="1"/>
  <c r="AA1979" i="1"/>
  <c r="AE1979" i="1"/>
  <c r="T1979" i="1"/>
  <c r="X1979" i="1"/>
  <c r="AB1979" i="1"/>
  <c r="U1979" i="1"/>
  <c r="Y1979" i="1"/>
  <c r="AC1979" i="1"/>
  <c r="V1979" i="1"/>
  <c r="Z1979" i="1"/>
  <c r="AD1979" i="1"/>
  <c r="B3999" i="1"/>
  <c r="P3999" i="1" s="1"/>
  <c r="R467" i="18" s="1"/>
  <c r="B3501" i="1"/>
  <c r="B2999" i="1"/>
  <c r="P2999" i="1" s="1"/>
  <c r="R471" i="16" s="1"/>
  <c r="B3505" i="1"/>
  <c r="B3509" i="1"/>
  <c r="P3509" i="1" s="1"/>
  <c r="R479" i="17" s="1"/>
  <c r="B4015" i="1"/>
  <c r="P4015" i="1" s="1"/>
  <c r="R483" i="18" s="1"/>
  <c r="S4525" i="1"/>
  <c r="AD4525" i="1"/>
  <c r="Z4525" i="1"/>
  <c r="V4525" i="1"/>
  <c r="AC4525" i="1"/>
  <c r="Y4525" i="1"/>
  <c r="U4525" i="1"/>
  <c r="X4525" i="1"/>
  <c r="AE4525" i="1"/>
  <c r="W4525" i="1"/>
  <c r="AB4525" i="1"/>
  <c r="T4525" i="1"/>
  <c r="AA4525" i="1"/>
  <c r="S2019" i="1"/>
  <c r="W2019" i="1"/>
  <c r="AA2019" i="1"/>
  <c r="AE2019" i="1"/>
  <c r="T2019" i="1"/>
  <c r="X2019" i="1"/>
  <c r="AB2019" i="1"/>
  <c r="U2019" i="1"/>
  <c r="Y2019" i="1"/>
  <c r="AC2019" i="1"/>
  <c r="V2019" i="1"/>
  <c r="Z2019" i="1"/>
  <c r="AD2019" i="1"/>
  <c r="S2023" i="1"/>
  <c r="W2023" i="1"/>
  <c r="AA2023" i="1"/>
  <c r="AE2023" i="1"/>
  <c r="T2023" i="1"/>
  <c r="X2023" i="1"/>
  <c r="AB2023" i="1"/>
  <c r="U2023" i="1"/>
  <c r="Y2023" i="1"/>
  <c r="AC2023" i="1"/>
  <c r="V2023" i="1"/>
  <c r="Z2023" i="1"/>
  <c r="AD2023" i="1"/>
  <c r="B4013" i="1"/>
  <c r="B3929" i="1"/>
  <c r="B3857" i="1"/>
  <c r="P3857" i="1" s="1"/>
  <c r="R325" i="18" s="1"/>
  <c r="B3786" i="1"/>
  <c r="S3748" i="1"/>
  <c r="AE3748" i="1"/>
  <c r="AA3748" i="1"/>
  <c r="W3748" i="1"/>
  <c r="AD3748" i="1"/>
  <c r="Z3748" i="1"/>
  <c r="V3748" i="1"/>
  <c r="AC3748" i="1"/>
  <c r="Y3748" i="1"/>
  <c r="U3748" i="1"/>
  <c r="AB3748" i="1"/>
  <c r="X3748" i="1"/>
  <c r="T3748" i="1"/>
  <c r="B3717" i="1"/>
  <c r="B3662" i="1"/>
  <c r="B3569" i="1"/>
  <c r="B3455" i="1"/>
  <c r="B3343" i="1"/>
  <c r="B3275" i="1"/>
  <c r="P3275" i="1" s="1"/>
  <c r="R245" i="17" s="1"/>
  <c r="S3078" i="1"/>
  <c r="AE3078" i="1"/>
  <c r="AA3078" i="1"/>
  <c r="W3078" i="1"/>
  <c r="AD3078" i="1"/>
  <c r="Z3078" i="1"/>
  <c r="V3078" i="1"/>
  <c r="AC3078" i="1"/>
  <c r="Y3078" i="1"/>
  <c r="U3078" i="1"/>
  <c r="AB3078" i="1"/>
  <c r="X3078" i="1"/>
  <c r="T3078" i="1"/>
  <c r="B2846" i="1"/>
  <c r="B2697" i="1"/>
  <c r="P2697" i="1" s="1"/>
  <c r="R169" i="16" s="1"/>
  <c r="B2629" i="1"/>
  <c r="B2168" i="1"/>
  <c r="P2168" i="1" s="1"/>
  <c r="R142" i="15" s="1"/>
  <c r="B2104" i="1"/>
  <c r="S1557" i="1"/>
  <c r="U1557" i="1"/>
  <c r="Y1557" i="1"/>
  <c r="AC1557" i="1"/>
  <c r="V1557" i="1"/>
  <c r="Z1557" i="1"/>
  <c r="AD1557" i="1"/>
  <c r="T1557" i="1"/>
  <c r="X1557" i="1"/>
  <c r="AB1557" i="1"/>
  <c r="W1557" i="1"/>
  <c r="AA1557" i="1"/>
  <c r="AE1557" i="1"/>
  <c r="S1621" i="1"/>
  <c r="U1621" i="1"/>
  <c r="Y1621" i="1"/>
  <c r="AC1621" i="1"/>
  <c r="V1621" i="1"/>
  <c r="Z1621" i="1"/>
  <c r="AD1621" i="1"/>
  <c r="T1621" i="1"/>
  <c r="X1621" i="1"/>
  <c r="AB1621" i="1"/>
  <c r="W1621" i="1"/>
  <c r="AA1621" i="1"/>
  <c r="AE1621" i="1"/>
  <c r="S1685" i="1"/>
  <c r="U1685" i="1"/>
  <c r="Y1685" i="1"/>
  <c r="AC1685" i="1"/>
  <c r="V1685" i="1"/>
  <c r="Z1685" i="1"/>
  <c r="AD1685" i="1"/>
  <c r="T1685" i="1"/>
  <c r="X1685" i="1"/>
  <c r="AB1685" i="1"/>
  <c r="W1685" i="1"/>
  <c r="AA1685" i="1"/>
  <c r="AE1685" i="1"/>
  <c r="S1733" i="1"/>
  <c r="U1733" i="1"/>
  <c r="Y1733" i="1"/>
  <c r="AC1733" i="1"/>
  <c r="V1733" i="1"/>
  <c r="Z1733" i="1"/>
  <c r="AD1733" i="1"/>
  <c r="T1733" i="1"/>
  <c r="X1733" i="1"/>
  <c r="AB1733" i="1"/>
  <c r="W1733" i="1"/>
  <c r="AA1733" i="1"/>
  <c r="AE1733" i="1"/>
  <c r="S1789" i="1"/>
  <c r="W1789" i="1"/>
  <c r="AA1789" i="1"/>
  <c r="AE1789" i="1"/>
  <c r="T1789" i="1"/>
  <c r="X1789" i="1"/>
  <c r="AB1789" i="1"/>
  <c r="U1789" i="1"/>
  <c r="Y1789" i="1"/>
  <c r="AC1789" i="1"/>
  <c r="V1789" i="1"/>
  <c r="Z1789" i="1"/>
  <c r="AD1789" i="1"/>
  <c r="S1861" i="1"/>
  <c r="W1861" i="1"/>
  <c r="AA1861" i="1"/>
  <c r="AE1861" i="1"/>
  <c r="T1861" i="1"/>
  <c r="X1861" i="1"/>
  <c r="AB1861" i="1"/>
  <c r="U1861" i="1"/>
  <c r="Y1861" i="1"/>
  <c r="AC1861" i="1"/>
  <c r="V1861" i="1"/>
  <c r="Z1861" i="1"/>
  <c r="AD1861" i="1"/>
  <c r="S1941" i="1"/>
  <c r="W1941" i="1"/>
  <c r="AA1941" i="1"/>
  <c r="AE1941" i="1"/>
  <c r="T1941" i="1"/>
  <c r="X1941" i="1"/>
  <c r="AB1941" i="1"/>
  <c r="U1941" i="1"/>
  <c r="Y1941" i="1"/>
  <c r="AC1941" i="1"/>
  <c r="V1941" i="1"/>
  <c r="Z1941" i="1"/>
  <c r="AD1941" i="1"/>
  <c r="S2005" i="1"/>
  <c r="W2005" i="1"/>
  <c r="AA2005" i="1"/>
  <c r="AE2005" i="1"/>
  <c r="T2005" i="1"/>
  <c r="X2005" i="1"/>
  <c r="AB2005" i="1"/>
  <c r="U2005" i="1"/>
  <c r="Y2005" i="1"/>
  <c r="AC2005" i="1"/>
  <c r="V2005" i="1"/>
  <c r="Z2005" i="1"/>
  <c r="AD2005" i="1"/>
  <c r="S4063" i="1"/>
  <c r="AD4063" i="1"/>
  <c r="Z4063" i="1"/>
  <c r="V4063" i="1"/>
  <c r="AC4063" i="1"/>
  <c r="Y4063" i="1"/>
  <c r="U4063" i="1"/>
  <c r="AB4063" i="1"/>
  <c r="X4063" i="1"/>
  <c r="T4063" i="1"/>
  <c r="AE4063" i="1"/>
  <c r="AA4063" i="1"/>
  <c r="W4063" i="1"/>
  <c r="S4135" i="1"/>
  <c r="AD4135" i="1"/>
  <c r="Z4135" i="1"/>
  <c r="V4135" i="1"/>
  <c r="AC4135" i="1"/>
  <c r="Y4135" i="1"/>
  <c r="U4135" i="1"/>
  <c r="AB4135" i="1"/>
  <c r="X4135" i="1"/>
  <c r="T4135" i="1"/>
  <c r="AE4135" i="1"/>
  <c r="AA4135" i="1"/>
  <c r="W4135" i="1"/>
  <c r="S4207" i="1"/>
  <c r="AD4207" i="1"/>
  <c r="Z4207" i="1"/>
  <c r="V4207" i="1"/>
  <c r="AC4207" i="1"/>
  <c r="Y4207" i="1"/>
  <c r="U4207" i="1"/>
  <c r="AB4207" i="1"/>
  <c r="X4207" i="1"/>
  <c r="T4207" i="1"/>
  <c r="AE4207" i="1"/>
  <c r="AA4207" i="1"/>
  <c r="W4207" i="1"/>
  <c r="S4279" i="1"/>
  <c r="AB4279" i="1"/>
  <c r="X4279" i="1"/>
  <c r="T4279" i="1"/>
  <c r="AE4279" i="1"/>
  <c r="AA4279" i="1"/>
  <c r="W4279" i="1"/>
  <c r="AD4279" i="1"/>
  <c r="Z4279" i="1"/>
  <c r="V4279" i="1"/>
  <c r="AC4279" i="1"/>
  <c r="Y4279" i="1"/>
  <c r="U4279" i="1"/>
  <c r="S4343" i="1"/>
  <c r="AC4343" i="1"/>
  <c r="Y4343" i="1"/>
  <c r="U4343" i="1"/>
  <c r="AB4343" i="1"/>
  <c r="X4343" i="1"/>
  <c r="T4343" i="1"/>
  <c r="AE4343" i="1"/>
  <c r="AA4343" i="1"/>
  <c r="W4343" i="1"/>
  <c r="AD4343" i="1"/>
  <c r="Z4343" i="1"/>
  <c r="V4343" i="1"/>
  <c r="S4399" i="1"/>
  <c r="AC4399" i="1"/>
  <c r="Y4399" i="1"/>
  <c r="U4399" i="1"/>
  <c r="AB4399" i="1"/>
  <c r="X4399" i="1"/>
  <c r="T4399" i="1"/>
  <c r="AE4399" i="1"/>
  <c r="AA4399" i="1"/>
  <c r="W4399" i="1"/>
  <c r="AD4399" i="1"/>
  <c r="Z4399" i="1"/>
  <c r="V4399" i="1"/>
  <c r="S4471" i="1"/>
  <c r="AD4471" i="1"/>
  <c r="Z4471" i="1"/>
  <c r="V4471" i="1"/>
  <c r="AB4471" i="1"/>
  <c r="W4471" i="1"/>
  <c r="AA4471" i="1"/>
  <c r="U4471" i="1"/>
  <c r="AE4471" i="1"/>
  <c r="Y4471" i="1"/>
  <c r="T4471" i="1"/>
  <c r="AC4471" i="1"/>
  <c r="X4471" i="1"/>
  <c r="S4535" i="1"/>
  <c r="AD4535" i="1"/>
  <c r="Z4535" i="1"/>
  <c r="V4535" i="1"/>
  <c r="AC4535" i="1"/>
  <c r="Y4535" i="1"/>
  <c r="U4535" i="1"/>
  <c r="X4535" i="1"/>
  <c r="AE4535" i="1"/>
  <c r="W4535" i="1"/>
  <c r="AB4535" i="1"/>
  <c r="T4535" i="1"/>
  <c r="AA4535" i="1"/>
  <c r="S3693" i="1"/>
  <c r="AE3693" i="1"/>
  <c r="AA3693" i="1"/>
  <c r="W3693" i="1"/>
  <c r="AD3693" i="1"/>
  <c r="Z3693" i="1"/>
  <c r="V3693" i="1"/>
  <c r="AC3693" i="1"/>
  <c r="Y3693" i="1"/>
  <c r="U3693" i="1"/>
  <c r="AB3693" i="1"/>
  <c r="X3693" i="1"/>
  <c r="T3693" i="1"/>
  <c r="S2678" i="1"/>
  <c r="AE2678" i="1"/>
  <c r="AA2678" i="1"/>
  <c r="W2678" i="1"/>
  <c r="AD2678" i="1"/>
  <c r="Z2678" i="1"/>
  <c r="V2678" i="1"/>
  <c r="AC2678" i="1"/>
  <c r="Y2678" i="1"/>
  <c r="U2678" i="1"/>
  <c r="AB2678" i="1"/>
  <c r="X2678" i="1"/>
  <c r="T2678" i="1"/>
  <c r="S2711" i="1"/>
  <c r="AE2711" i="1"/>
  <c r="AA2711" i="1"/>
  <c r="W2711" i="1"/>
  <c r="AD2711" i="1"/>
  <c r="Z2711" i="1"/>
  <c r="V2711" i="1"/>
  <c r="AC2711" i="1"/>
  <c r="Y2711" i="1"/>
  <c r="U2711" i="1"/>
  <c r="AB2711" i="1"/>
  <c r="X2711" i="1"/>
  <c r="T2711" i="1"/>
  <c r="B3075" i="1"/>
  <c r="B3617" i="1"/>
  <c r="B3163" i="1"/>
  <c r="B3211" i="1"/>
  <c r="P3211" i="1" s="1"/>
  <c r="R181" i="17" s="1"/>
  <c r="B2733" i="1"/>
  <c r="B2741" i="1"/>
  <c r="P2741" i="1" s="1"/>
  <c r="R213" i="16" s="1"/>
  <c r="B2753" i="1"/>
  <c r="B2263" i="1"/>
  <c r="B2773" i="1"/>
  <c r="B2781" i="1"/>
  <c r="B3303" i="1"/>
  <c r="P3303" i="1" s="1"/>
  <c r="R273" i="17" s="1"/>
  <c r="B3311" i="1"/>
  <c r="B3355" i="1"/>
  <c r="B3363" i="1"/>
  <c r="B3371" i="1"/>
  <c r="B2375" i="1"/>
  <c r="B2905" i="1"/>
  <c r="B3415" i="1"/>
  <c r="P3415" i="1" s="1"/>
  <c r="R385" i="17" s="1"/>
  <c r="B2933" i="1"/>
  <c r="B2439" i="1"/>
  <c r="B2447" i="1"/>
  <c r="B2455" i="1"/>
  <c r="B2463" i="1"/>
  <c r="B3969" i="1"/>
  <c r="B2487" i="1"/>
  <c r="B2503" i="1"/>
  <c r="B3013" i="1"/>
  <c r="B1531" i="1"/>
  <c r="B2036" i="1"/>
  <c r="B3578" i="1"/>
  <c r="B2698" i="1"/>
  <c r="B2702" i="1"/>
  <c r="B3730" i="1"/>
  <c r="B2256" i="1"/>
  <c r="B2766" i="1"/>
  <c r="B3288" i="1"/>
  <c r="B2288" i="1"/>
  <c r="P2288" i="1" s="1"/>
  <c r="R262" i="15" s="1"/>
  <c r="B3336" i="1"/>
  <c r="B3344" i="1"/>
  <c r="B2866" i="1"/>
  <c r="B3882" i="1"/>
  <c r="P3882" i="1" s="1"/>
  <c r="R350" i="18" s="1"/>
  <c r="B2882" i="1"/>
  <c r="B3910" i="1"/>
  <c r="P3910" i="1" s="1"/>
  <c r="R378" i="18" s="1"/>
  <c r="B2926" i="1"/>
  <c r="P2926" i="1" s="1"/>
  <c r="R398" i="16" s="1"/>
  <c r="B3942" i="1"/>
  <c r="P3942" i="1" s="1"/>
  <c r="R410" i="18" s="1"/>
  <c r="B4018" i="1"/>
  <c r="P4018" i="1" s="1"/>
  <c r="R486" i="18" s="1"/>
  <c r="B4032" i="1"/>
  <c r="B3986" i="1"/>
  <c r="B3954" i="1"/>
  <c r="P3954" i="1" s="1"/>
  <c r="R422" i="18" s="1"/>
  <c r="B3908" i="1"/>
  <c r="B3876" i="1"/>
  <c r="B3844" i="1"/>
  <c r="B3781" i="1"/>
  <c r="B3728" i="1"/>
  <c r="B3689" i="1"/>
  <c r="B3618" i="1"/>
  <c r="B3549" i="1"/>
  <c r="B3458" i="1"/>
  <c r="B3391" i="1"/>
  <c r="B3323" i="1"/>
  <c r="B3293" i="1"/>
  <c r="B3258" i="1"/>
  <c r="P3258" i="1" s="1"/>
  <c r="R228" i="17" s="1"/>
  <c r="B3194" i="1"/>
  <c r="B3151" i="1"/>
  <c r="B3102" i="1"/>
  <c r="B3011" i="1"/>
  <c r="B2980" i="1"/>
  <c r="P2980" i="1" s="1"/>
  <c r="R452" i="16" s="1"/>
  <c r="B2942" i="1"/>
  <c r="P2942" i="1" s="1"/>
  <c r="R414" i="16" s="1"/>
  <c r="B2879" i="1"/>
  <c r="B2841" i="1"/>
  <c r="B2801" i="1"/>
  <c r="B2739" i="1"/>
  <c r="P2739" i="1" s="1"/>
  <c r="R211" i="16" s="1"/>
  <c r="B2668" i="1"/>
  <c r="B2624" i="1"/>
  <c r="B2594" i="1"/>
  <c r="B2564" i="1"/>
  <c r="B2531" i="1"/>
  <c r="B2493" i="1"/>
  <c r="B2461" i="1"/>
  <c r="P2461" i="1" s="1"/>
  <c r="R435" i="15" s="1"/>
  <c r="B2399" i="1"/>
  <c r="B2352" i="1"/>
  <c r="B2226" i="1"/>
  <c r="B2195" i="1"/>
  <c r="B2163" i="1"/>
  <c r="P2163" i="1" s="1"/>
  <c r="R137" i="15" s="1"/>
  <c r="B2131" i="1"/>
  <c r="P2131" i="1" s="1"/>
  <c r="R105" i="15" s="1"/>
  <c r="B2099" i="1"/>
  <c r="B2067" i="1"/>
  <c r="S1546" i="1"/>
  <c r="U1546" i="1"/>
  <c r="Y1546" i="1"/>
  <c r="AC1546" i="1"/>
  <c r="V1546" i="1"/>
  <c r="Z1546" i="1"/>
  <c r="AD1546" i="1"/>
  <c r="T1546" i="1"/>
  <c r="X1546" i="1"/>
  <c r="AB1546" i="1"/>
  <c r="AA1546" i="1"/>
  <c r="AE1546" i="1"/>
  <c r="W1546" i="1"/>
  <c r="S1602" i="1"/>
  <c r="U1602" i="1"/>
  <c r="Y1602" i="1"/>
  <c r="AC1602" i="1"/>
  <c r="V1602" i="1"/>
  <c r="Z1602" i="1"/>
  <c r="AD1602" i="1"/>
  <c r="T1602" i="1"/>
  <c r="X1602" i="1"/>
  <c r="AB1602" i="1"/>
  <c r="AA1602" i="1"/>
  <c r="AE1602" i="1"/>
  <c r="W1602" i="1"/>
  <c r="S1634" i="1"/>
  <c r="U1634" i="1"/>
  <c r="Y1634" i="1"/>
  <c r="AC1634" i="1"/>
  <c r="V1634" i="1"/>
  <c r="Z1634" i="1"/>
  <c r="AD1634" i="1"/>
  <c r="T1634" i="1"/>
  <c r="X1634" i="1"/>
  <c r="AB1634" i="1"/>
  <c r="AA1634" i="1"/>
  <c r="AE1634" i="1"/>
  <c r="W1634" i="1"/>
  <c r="S1666" i="1"/>
  <c r="U1666" i="1"/>
  <c r="Y1666" i="1"/>
  <c r="AC1666" i="1"/>
  <c r="V1666" i="1"/>
  <c r="Z1666" i="1"/>
  <c r="AD1666" i="1"/>
  <c r="T1666" i="1"/>
  <c r="X1666" i="1"/>
  <c r="AB1666" i="1"/>
  <c r="AA1666" i="1"/>
  <c r="AE1666" i="1"/>
  <c r="W1666" i="1"/>
  <c r="S1730" i="1"/>
  <c r="U1730" i="1"/>
  <c r="Y1730" i="1"/>
  <c r="AC1730" i="1"/>
  <c r="V1730" i="1"/>
  <c r="Z1730" i="1"/>
  <c r="AD1730" i="1"/>
  <c r="T1730" i="1"/>
  <c r="X1730" i="1"/>
  <c r="AB1730" i="1"/>
  <c r="AA1730" i="1"/>
  <c r="AE1730" i="1"/>
  <c r="W1730" i="1"/>
  <c r="S1802" i="1"/>
  <c r="W1802" i="1"/>
  <c r="AA1802" i="1"/>
  <c r="AE1802" i="1"/>
  <c r="T1802" i="1"/>
  <c r="X1802" i="1"/>
  <c r="AB1802" i="1"/>
  <c r="U1802" i="1"/>
  <c r="Y1802" i="1"/>
  <c r="AC1802" i="1"/>
  <c r="V1802" i="1"/>
  <c r="Z1802" i="1"/>
  <c r="AD1802" i="1"/>
  <c r="S1834" i="1"/>
  <c r="W1834" i="1"/>
  <c r="AA1834" i="1"/>
  <c r="AE1834" i="1"/>
  <c r="T1834" i="1"/>
  <c r="X1834" i="1"/>
  <c r="AB1834" i="1"/>
  <c r="U1834" i="1"/>
  <c r="Y1834" i="1"/>
  <c r="AC1834" i="1"/>
  <c r="V1834" i="1"/>
  <c r="Z1834" i="1"/>
  <c r="AD1834" i="1"/>
  <c r="S1866" i="1"/>
  <c r="W1866" i="1"/>
  <c r="AA1866" i="1"/>
  <c r="AE1866" i="1"/>
  <c r="T1866" i="1"/>
  <c r="X1866" i="1"/>
  <c r="AB1866" i="1"/>
  <c r="U1866" i="1"/>
  <c r="Y1866" i="1"/>
  <c r="AC1866" i="1"/>
  <c r="V1866" i="1"/>
  <c r="Z1866" i="1"/>
  <c r="AD1866" i="1"/>
  <c r="S1922" i="1"/>
  <c r="W1922" i="1"/>
  <c r="AA1922" i="1"/>
  <c r="AE1922" i="1"/>
  <c r="T1922" i="1"/>
  <c r="X1922" i="1"/>
  <c r="AB1922" i="1"/>
  <c r="U1922" i="1"/>
  <c r="Y1922" i="1"/>
  <c r="AC1922" i="1"/>
  <c r="V1922" i="1"/>
  <c r="Z1922" i="1"/>
  <c r="AD1922" i="1"/>
  <c r="S1954" i="1"/>
  <c r="W1954" i="1"/>
  <c r="AA1954" i="1"/>
  <c r="AE1954" i="1"/>
  <c r="T1954" i="1"/>
  <c r="X1954" i="1"/>
  <c r="AB1954" i="1"/>
  <c r="U1954" i="1"/>
  <c r="Y1954" i="1"/>
  <c r="AC1954" i="1"/>
  <c r="V1954" i="1"/>
  <c r="Z1954" i="1"/>
  <c r="AD1954" i="1"/>
  <c r="S1986" i="1"/>
  <c r="W1986" i="1"/>
  <c r="AA1986" i="1"/>
  <c r="AE1986" i="1"/>
  <c r="T1986" i="1"/>
  <c r="X1986" i="1"/>
  <c r="AB1986" i="1"/>
  <c r="U1986" i="1"/>
  <c r="Y1986" i="1"/>
  <c r="AC1986" i="1"/>
  <c r="V1986" i="1"/>
  <c r="Z1986" i="1"/>
  <c r="AD1986" i="1"/>
  <c r="S4052" i="1"/>
  <c r="AD4052" i="1"/>
  <c r="Z4052" i="1"/>
  <c r="V4052" i="1"/>
  <c r="AC4052" i="1"/>
  <c r="Y4052" i="1"/>
  <c r="U4052" i="1"/>
  <c r="AB4052" i="1"/>
  <c r="X4052" i="1"/>
  <c r="T4052" i="1"/>
  <c r="AE4052" i="1"/>
  <c r="AA4052" i="1"/>
  <c r="W4052" i="1"/>
  <c r="S4084" i="1"/>
  <c r="AD4084" i="1"/>
  <c r="Z4084" i="1"/>
  <c r="V4084" i="1"/>
  <c r="AC4084" i="1"/>
  <c r="Y4084" i="1"/>
  <c r="U4084" i="1"/>
  <c r="AB4084" i="1"/>
  <c r="X4084" i="1"/>
  <c r="T4084" i="1"/>
  <c r="AE4084" i="1"/>
  <c r="AA4084" i="1"/>
  <c r="W4084" i="1"/>
  <c r="S4116" i="1"/>
  <c r="AD4116" i="1"/>
  <c r="Z4116" i="1"/>
  <c r="V4116" i="1"/>
  <c r="AC4116" i="1"/>
  <c r="Y4116" i="1"/>
  <c r="U4116" i="1"/>
  <c r="AB4116" i="1"/>
  <c r="X4116" i="1"/>
  <c r="T4116" i="1"/>
  <c r="AE4116" i="1"/>
  <c r="AA4116" i="1"/>
  <c r="W4116" i="1"/>
  <c r="S4148" i="1"/>
  <c r="AD4148" i="1"/>
  <c r="Z4148" i="1"/>
  <c r="V4148" i="1"/>
  <c r="AC4148" i="1"/>
  <c r="Y4148" i="1"/>
  <c r="U4148" i="1"/>
  <c r="AB4148" i="1"/>
  <c r="X4148" i="1"/>
  <c r="T4148" i="1"/>
  <c r="AE4148" i="1"/>
  <c r="AA4148" i="1"/>
  <c r="W4148" i="1"/>
  <c r="S4180" i="1"/>
  <c r="AD4180" i="1"/>
  <c r="Z4180" i="1"/>
  <c r="V4180" i="1"/>
  <c r="AC4180" i="1"/>
  <c r="Y4180" i="1"/>
  <c r="U4180" i="1"/>
  <c r="AB4180" i="1"/>
  <c r="X4180" i="1"/>
  <c r="T4180" i="1"/>
  <c r="AE4180" i="1"/>
  <c r="AA4180" i="1"/>
  <c r="W4180" i="1"/>
  <c r="S4228" i="1"/>
  <c r="AB4228" i="1"/>
  <c r="X4228" i="1"/>
  <c r="T4228" i="1"/>
  <c r="AE4228" i="1"/>
  <c r="AA4228" i="1"/>
  <c r="W4228" i="1"/>
  <c r="AD4228" i="1"/>
  <c r="Z4228" i="1"/>
  <c r="V4228" i="1"/>
  <c r="AC4228" i="1"/>
  <c r="Y4228" i="1"/>
  <c r="U4228" i="1"/>
  <c r="S4260" i="1"/>
  <c r="AB4260" i="1"/>
  <c r="X4260" i="1"/>
  <c r="T4260" i="1"/>
  <c r="AE4260" i="1"/>
  <c r="AA4260" i="1"/>
  <c r="W4260" i="1"/>
  <c r="AD4260" i="1"/>
  <c r="Z4260" i="1"/>
  <c r="V4260" i="1"/>
  <c r="AC4260" i="1"/>
  <c r="Y4260" i="1"/>
  <c r="U4260" i="1"/>
  <c r="S4300" i="1"/>
  <c r="AB4300" i="1"/>
  <c r="X4300" i="1"/>
  <c r="T4300" i="1"/>
  <c r="AE4300" i="1"/>
  <c r="AA4300" i="1"/>
  <c r="W4300" i="1"/>
  <c r="AD4300" i="1"/>
  <c r="Z4300" i="1"/>
  <c r="V4300" i="1"/>
  <c r="AC4300" i="1"/>
  <c r="Y4300" i="1"/>
  <c r="U4300" i="1"/>
  <c r="S4364" i="1"/>
  <c r="AC4364" i="1"/>
  <c r="Y4364" i="1"/>
  <c r="U4364" i="1"/>
  <c r="AB4364" i="1"/>
  <c r="X4364" i="1"/>
  <c r="T4364" i="1"/>
  <c r="AE4364" i="1"/>
  <c r="AA4364" i="1"/>
  <c r="W4364" i="1"/>
  <c r="AD4364" i="1"/>
  <c r="Z4364" i="1"/>
  <c r="V4364" i="1"/>
  <c r="S4420" i="1"/>
  <c r="AC4420" i="1"/>
  <c r="Y4420" i="1"/>
  <c r="U4420" i="1"/>
  <c r="AB4420" i="1"/>
  <c r="X4420" i="1"/>
  <c r="T4420" i="1"/>
  <c r="AE4420" i="1"/>
  <c r="AA4420" i="1"/>
  <c r="W4420" i="1"/>
  <c r="AD4420" i="1"/>
  <c r="Z4420" i="1"/>
  <c r="V4420" i="1"/>
  <c r="S4484" i="1"/>
  <c r="AD4484" i="1"/>
  <c r="Z4484" i="1"/>
  <c r="V4484" i="1"/>
  <c r="AC4484" i="1"/>
  <c r="Y4484" i="1"/>
  <c r="AB4484" i="1"/>
  <c r="U4484" i="1"/>
  <c r="AA4484" i="1"/>
  <c r="T4484" i="1"/>
  <c r="X4484" i="1"/>
  <c r="AE4484" i="1"/>
  <c r="W4484" i="1"/>
  <c r="S4516" i="1"/>
  <c r="AD4516" i="1"/>
  <c r="Z4516" i="1"/>
  <c r="V4516" i="1"/>
  <c r="AC4516" i="1"/>
  <c r="Y4516" i="1"/>
  <c r="U4516" i="1"/>
  <c r="AB4516" i="1"/>
  <c r="T4516" i="1"/>
  <c r="AA4516" i="1"/>
  <c r="X4516" i="1"/>
  <c r="AE4516" i="1"/>
  <c r="W4516" i="1"/>
  <c r="S3545" i="1"/>
  <c r="AD3545" i="1"/>
  <c r="Z3545" i="1"/>
  <c r="V3545" i="1"/>
  <c r="AC3545" i="1"/>
  <c r="Y3545" i="1"/>
  <c r="U3545" i="1"/>
  <c r="AB3545" i="1"/>
  <c r="X3545" i="1"/>
  <c r="T3545" i="1"/>
  <c r="AE3545" i="1"/>
  <c r="AA3545" i="1"/>
  <c r="W3545" i="1"/>
  <c r="S3866" i="1"/>
  <c r="AE3866" i="1"/>
  <c r="AA3866" i="1"/>
  <c r="W3866" i="1"/>
  <c r="AD3866" i="1"/>
  <c r="Z3866" i="1"/>
  <c r="V3866" i="1"/>
  <c r="AC3866" i="1"/>
  <c r="Y3866" i="1"/>
  <c r="U3866" i="1"/>
  <c r="AB3866" i="1"/>
  <c r="X3866" i="1"/>
  <c r="T3866" i="1"/>
  <c r="S3106" i="1"/>
  <c r="AE3106" i="1"/>
  <c r="AA3106" i="1"/>
  <c r="W3106" i="1"/>
  <c r="AD3106" i="1"/>
  <c r="Z3106" i="1"/>
  <c r="V3106" i="1"/>
  <c r="AC3106" i="1"/>
  <c r="Y3106" i="1"/>
  <c r="U3106" i="1"/>
  <c r="AB3106" i="1"/>
  <c r="X3106" i="1"/>
  <c r="T3106" i="1"/>
  <c r="S3233" i="1"/>
  <c r="AD3233" i="1"/>
  <c r="Z3233" i="1"/>
  <c r="V3233" i="1"/>
  <c r="AC3233" i="1"/>
  <c r="Y3233" i="1"/>
  <c r="U3233" i="1"/>
  <c r="AB3233" i="1"/>
  <c r="X3233" i="1"/>
  <c r="T3233" i="1"/>
  <c r="AE3233" i="1"/>
  <c r="AA3233" i="1"/>
  <c r="W3233" i="1"/>
  <c r="S3418" i="1"/>
  <c r="AD3418" i="1"/>
  <c r="Z3418" i="1"/>
  <c r="V3418" i="1"/>
  <c r="AC3418" i="1"/>
  <c r="Y3418" i="1"/>
  <c r="U3418" i="1"/>
  <c r="AB3418" i="1"/>
  <c r="X3418" i="1"/>
  <c r="T3418" i="1"/>
  <c r="AE3418" i="1"/>
  <c r="AA3418" i="1"/>
  <c r="W3418" i="1"/>
  <c r="S3469" i="1"/>
  <c r="AD3469" i="1"/>
  <c r="Z3469" i="1"/>
  <c r="V3469" i="1"/>
  <c r="AC3469" i="1"/>
  <c r="Y3469" i="1"/>
  <c r="U3469" i="1"/>
  <c r="AB3469" i="1"/>
  <c r="X3469" i="1"/>
  <c r="T3469" i="1"/>
  <c r="AE3469" i="1"/>
  <c r="AA3469" i="1"/>
  <c r="W3469" i="1"/>
  <c r="S2636" i="1"/>
  <c r="AE2636" i="1"/>
  <c r="AA2636" i="1"/>
  <c r="W2636" i="1"/>
  <c r="AD2636" i="1"/>
  <c r="Z2636" i="1"/>
  <c r="V2636" i="1"/>
  <c r="AC2636" i="1"/>
  <c r="Y2636" i="1"/>
  <c r="U2636" i="1"/>
  <c r="AB2636" i="1"/>
  <c r="X2636" i="1"/>
  <c r="T2636" i="1"/>
  <c r="S2797" i="1"/>
  <c r="AE2797" i="1"/>
  <c r="AA2797" i="1"/>
  <c r="W2797" i="1"/>
  <c r="AD2797" i="1"/>
  <c r="Z2797" i="1"/>
  <c r="V2797" i="1"/>
  <c r="AC2797" i="1"/>
  <c r="Y2797" i="1"/>
  <c r="U2797" i="1"/>
  <c r="AB2797" i="1"/>
  <c r="X2797" i="1"/>
  <c r="T2797" i="1"/>
  <c r="S2892" i="1"/>
  <c r="AE2892" i="1"/>
  <c r="AA2892" i="1"/>
  <c r="W2892" i="1"/>
  <c r="AD2892" i="1"/>
  <c r="Z2892" i="1"/>
  <c r="V2892" i="1"/>
  <c r="AC2892" i="1"/>
  <c r="Y2892" i="1"/>
  <c r="U2892" i="1"/>
  <c r="AB2892" i="1"/>
  <c r="X2892" i="1"/>
  <c r="T2892" i="1"/>
  <c r="S2977" i="1"/>
  <c r="AE2977" i="1"/>
  <c r="AA2977" i="1"/>
  <c r="W2977" i="1"/>
  <c r="AD2977" i="1"/>
  <c r="Z2977" i="1"/>
  <c r="V2977" i="1"/>
  <c r="AC2977" i="1"/>
  <c r="Y2977" i="1"/>
  <c r="U2977" i="1"/>
  <c r="AB2977" i="1"/>
  <c r="X2977" i="1"/>
  <c r="T2977" i="1"/>
  <c r="S2302" i="1"/>
  <c r="AE2302" i="1"/>
  <c r="AA2302" i="1"/>
  <c r="W2302" i="1"/>
  <c r="AD2302" i="1"/>
  <c r="Z2302" i="1"/>
  <c r="V2302" i="1"/>
  <c r="AC2302" i="1"/>
  <c r="Y2302" i="1"/>
  <c r="U2302" i="1"/>
  <c r="AB2302" i="1"/>
  <c r="X2302" i="1"/>
  <c r="T2302" i="1"/>
  <c r="S2474" i="1"/>
  <c r="AE2474" i="1"/>
  <c r="AA2474" i="1"/>
  <c r="W2474" i="1"/>
  <c r="AD2474" i="1"/>
  <c r="Z2474" i="1"/>
  <c r="V2474" i="1"/>
  <c r="AC2474" i="1"/>
  <c r="Y2474" i="1"/>
  <c r="U2474" i="1"/>
  <c r="AB2474" i="1"/>
  <c r="X2474" i="1"/>
  <c r="T2474" i="1"/>
  <c r="B3042" i="1"/>
  <c r="S1540" i="1"/>
  <c r="U1540" i="1"/>
  <c r="Y1540" i="1"/>
  <c r="AC1540" i="1"/>
  <c r="V1540" i="1"/>
  <c r="Z1540" i="1"/>
  <c r="AD1540" i="1"/>
  <c r="T1540" i="1"/>
  <c r="X1540" i="1"/>
  <c r="AB1540" i="1"/>
  <c r="W1540" i="1"/>
  <c r="AA1540" i="1"/>
  <c r="AE1540" i="1"/>
  <c r="B3050" i="1"/>
  <c r="S1552" i="1"/>
  <c r="U1552" i="1"/>
  <c r="Y1552" i="1"/>
  <c r="AC1552" i="1"/>
  <c r="V1552" i="1"/>
  <c r="Z1552" i="1"/>
  <c r="AD1552" i="1"/>
  <c r="T1552" i="1"/>
  <c r="X1552" i="1"/>
  <c r="AB1552" i="1"/>
  <c r="W1552" i="1"/>
  <c r="AA1552" i="1"/>
  <c r="AE1552" i="1"/>
  <c r="S1556" i="1"/>
  <c r="U1556" i="1"/>
  <c r="Y1556" i="1"/>
  <c r="AC1556" i="1"/>
  <c r="V1556" i="1"/>
  <c r="Z1556" i="1"/>
  <c r="AD1556" i="1"/>
  <c r="T1556" i="1"/>
  <c r="X1556" i="1"/>
  <c r="AB1556" i="1"/>
  <c r="W1556" i="1"/>
  <c r="AA1556" i="1"/>
  <c r="AE1556" i="1"/>
  <c r="S1560" i="1"/>
  <c r="U1560" i="1"/>
  <c r="Y1560" i="1"/>
  <c r="AC1560" i="1"/>
  <c r="V1560" i="1"/>
  <c r="Z1560" i="1"/>
  <c r="AD1560" i="1"/>
  <c r="T1560" i="1"/>
  <c r="X1560" i="1"/>
  <c r="AB1560" i="1"/>
  <c r="W1560" i="1"/>
  <c r="AA1560" i="1"/>
  <c r="AE1560" i="1"/>
  <c r="S1564" i="1"/>
  <c r="U1564" i="1"/>
  <c r="Y1564" i="1"/>
  <c r="AC1564" i="1"/>
  <c r="V1564" i="1"/>
  <c r="Z1564" i="1"/>
  <c r="AD1564" i="1"/>
  <c r="T1564" i="1"/>
  <c r="X1564" i="1"/>
  <c r="AB1564" i="1"/>
  <c r="W1564" i="1"/>
  <c r="AA1564" i="1"/>
  <c r="AE1564" i="1"/>
  <c r="S1568" i="1"/>
  <c r="U1568" i="1"/>
  <c r="Y1568" i="1"/>
  <c r="AC1568" i="1"/>
  <c r="V1568" i="1"/>
  <c r="Z1568" i="1"/>
  <c r="AD1568" i="1"/>
  <c r="T1568" i="1"/>
  <c r="X1568" i="1"/>
  <c r="AB1568" i="1"/>
  <c r="W1568" i="1"/>
  <c r="AA1568" i="1"/>
  <c r="AE1568" i="1"/>
  <c r="S1572" i="1"/>
  <c r="U1572" i="1"/>
  <c r="Y1572" i="1"/>
  <c r="AC1572" i="1"/>
  <c r="V1572" i="1"/>
  <c r="Z1572" i="1"/>
  <c r="AD1572" i="1"/>
  <c r="T1572" i="1"/>
  <c r="X1572" i="1"/>
  <c r="AB1572" i="1"/>
  <c r="W1572" i="1"/>
  <c r="AA1572" i="1"/>
  <c r="AE1572" i="1"/>
  <c r="S4086" i="1"/>
  <c r="AD4086" i="1"/>
  <c r="Z4086" i="1"/>
  <c r="V4086" i="1"/>
  <c r="AC4086" i="1"/>
  <c r="Y4086" i="1"/>
  <c r="U4086" i="1"/>
  <c r="AB4086" i="1"/>
  <c r="X4086" i="1"/>
  <c r="T4086" i="1"/>
  <c r="AE4086" i="1"/>
  <c r="AA4086" i="1"/>
  <c r="W4086" i="1"/>
  <c r="B2082" i="1"/>
  <c r="P2082" i="1" s="1"/>
  <c r="R56" i="15" s="1"/>
  <c r="B2588" i="1"/>
  <c r="S1588" i="1"/>
  <c r="U1588" i="1"/>
  <c r="Y1588" i="1"/>
  <c r="AC1588" i="1"/>
  <c r="V1588" i="1"/>
  <c r="Z1588" i="1"/>
  <c r="AD1588" i="1"/>
  <c r="T1588" i="1"/>
  <c r="X1588" i="1"/>
  <c r="AB1588" i="1"/>
  <c r="W1588" i="1"/>
  <c r="AA1588" i="1"/>
  <c r="AE1588" i="1"/>
  <c r="S4102" i="1"/>
  <c r="AD4102" i="1"/>
  <c r="Z4102" i="1"/>
  <c r="V4102" i="1"/>
  <c r="AC4102" i="1"/>
  <c r="Y4102" i="1"/>
  <c r="U4102" i="1"/>
  <c r="AB4102" i="1"/>
  <c r="X4102" i="1"/>
  <c r="T4102" i="1"/>
  <c r="AE4102" i="1"/>
  <c r="AA4102" i="1"/>
  <c r="W4102" i="1"/>
  <c r="B2094" i="1"/>
  <c r="P2094" i="1" s="1"/>
  <c r="R68" i="15" s="1"/>
  <c r="S4110" i="1"/>
  <c r="AD4110" i="1"/>
  <c r="Z4110" i="1"/>
  <c r="V4110" i="1"/>
  <c r="AC4110" i="1"/>
  <c r="Y4110" i="1"/>
  <c r="U4110" i="1"/>
  <c r="AB4110" i="1"/>
  <c r="X4110" i="1"/>
  <c r="T4110" i="1"/>
  <c r="AE4110" i="1"/>
  <c r="AA4110" i="1"/>
  <c r="W4110" i="1"/>
  <c r="B2604" i="1"/>
  <c r="B3110" i="1"/>
  <c r="S4118" i="1"/>
  <c r="AD4118" i="1"/>
  <c r="Z4118" i="1"/>
  <c r="V4118" i="1"/>
  <c r="AC4118" i="1"/>
  <c r="Y4118" i="1"/>
  <c r="U4118" i="1"/>
  <c r="AB4118" i="1"/>
  <c r="X4118" i="1"/>
  <c r="T4118" i="1"/>
  <c r="AE4118" i="1"/>
  <c r="AA4118" i="1"/>
  <c r="W4118" i="1"/>
  <c r="B3114" i="1"/>
  <c r="B3620" i="1"/>
  <c r="P3620" i="1" s="1"/>
  <c r="R88" i="18" s="1"/>
  <c r="S1616" i="1"/>
  <c r="U1616" i="1"/>
  <c r="Y1616" i="1"/>
  <c r="AC1616" i="1"/>
  <c r="V1616" i="1"/>
  <c r="Z1616" i="1"/>
  <c r="AD1616" i="1"/>
  <c r="T1616" i="1"/>
  <c r="X1616" i="1"/>
  <c r="AB1616" i="1"/>
  <c r="W1616" i="1"/>
  <c r="AA1616" i="1"/>
  <c r="AE1616" i="1"/>
  <c r="S4130" i="1"/>
  <c r="AD4130" i="1"/>
  <c r="Z4130" i="1"/>
  <c r="V4130" i="1"/>
  <c r="AC4130" i="1"/>
  <c r="Y4130" i="1"/>
  <c r="U4130" i="1"/>
  <c r="AB4130" i="1"/>
  <c r="X4130" i="1"/>
  <c r="T4130" i="1"/>
  <c r="AE4130" i="1"/>
  <c r="AA4130" i="1"/>
  <c r="W4130" i="1"/>
  <c r="S4134" i="1"/>
  <c r="AD4134" i="1"/>
  <c r="Z4134" i="1"/>
  <c r="V4134" i="1"/>
  <c r="AC4134" i="1"/>
  <c r="Y4134" i="1"/>
  <c r="U4134" i="1"/>
  <c r="AB4134" i="1"/>
  <c r="X4134" i="1"/>
  <c r="T4134" i="1"/>
  <c r="AE4134" i="1"/>
  <c r="AA4134" i="1"/>
  <c r="W4134" i="1"/>
  <c r="S4138" i="1"/>
  <c r="AD4138" i="1"/>
  <c r="Z4138" i="1"/>
  <c r="V4138" i="1"/>
  <c r="AC4138" i="1"/>
  <c r="Y4138" i="1"/>
  <c r="U4138" i="1"/>
  <c r="AB4138" i="1"/>
  <c r="X4138" i="1"/>
  <c r="T4138" i="1"/>
  <c r="AE4138" i="1"/>
  <c r="AA4138" i="1"/>
  <c r="W4138" i="1"/>
  <c r="B2130" i="1"/>
  <c r="B3640" i="1"/>
  <c r="S1636" i="1"/>
  <c r="U1636" i="1"/>
  <c r="Y1636" i="1"/>
  <c r="AC1636" i="1"/>
  <c r="V1636" i="1"/>
  <c r="Z1636" i="1"/>
  <c r="AD1636" i="1"/>
  <c r="T1636" i="1"/>
  <c r="X1636" i="1"/>
  <c r="AB1636" i="1"/>
  <c r="W1636" i="1"/>
  <c r="AA1636" i="1"/>
  <c r="AE1636" i="1"/>
  <c r="B2138" i="1"/>
  <c r="B2644" i="1"/>
  <c r="P2644" i="1" s="1"/>
  <c r="R116" i="16" s="1"/>
  <c r="B3652" i="1"/>
  <c r="P3652" i="1" s="1"/>
  <c r="R120" i="18" s="1"/>
  <c r="S1648" i="1"/>
  <c r="U1648" i="1"/>
  <c r="Y1648" i="1"/>
  <c r="AC1648" i="1"/>
  <c r="V1648" i="1"/>
  <c r="Z1648" i="1"/>
  <c r="AD1648" i="1"/>
  <c r="T1648" i="1"/>
  <c r="X1648" i="1"/>
  <c r="AB1648" i="1"/>
  <c r="W1648" i="1"/>
  <c r="AA1648" i="1"/>
  <c r="AE1648" i="1"/>
  <c r="B3656" i="1"/>
  <c r="B2154" i="1"/>
  <c r="P2154" i="1" s="1"/>
  <c r="R128" i="15" s="1"/>
  <c r="B2158" i="1"/>
  <c r="S1660" i="1"/>
  <c r="U1660" i="1"/>
  <c r="Y1660" i="1"/>
  <c r="AC1660" i="1"/>
  <c r="V1660" i="1"/>
  <c r="Z1660" i="1"/>
  <c r="AD1660" i="1"/>
  <c r="T1660" i="1"/>
  <c r="X1660" i="1"/>
  <c r="AB1660" i="1"/>
  <c r="W1660" i="1"/>
  <c r="AA1660" i="1"/>
  <c r="AE1660" i="1"/>
  <c r="B3668" i="1"/>
  <c r="P3668" i="1" s="1"/>
  <c r="R136" i="18" s="1"/>
  <c r="B2166" i="1"/>
  <c r="S1668" i="1"/>
  <c r="U1668" i="1"/>
  <c r="Y1668" i="1"/>
  <c r="AC1668" i="1"/>
  <c r="V1668" i="1"/>
  <c r="Z1668" i="1"/>
  <c r="AD1668" i="1"/>
  <c r="T1668" i="1"/>
  <c r="X1668" i="1"/>
  <c r="AB1668" i="1"/>
  <c r="W1668" i="1"/>
  <c r="AA1668" i="1"/>
  <c r="AE1668" i="1"/>
  <c r="B2174" i="1"/>
  <c r="S1676" i="1"/>
  <c r="U1676" i="1"/>
  <c r="Y1676" i="1"/>
  <c r="AC1676" i="1"/>
  <c r="V1676" i="1"/>
  <c r="Z1676" i="1"/>
  <c r="AD1676" i="1"/>
  <c r="T1676" i="1"/>
  <c r="X1676" i="1"/>
  <c r="AB1676" i="1"/>
  <c r="W1676" i="1"/>
  <c r="AA1676" i="1"/>
  <c r="AE1676" i="1"/>
  <c r="B3186" i="1"/>
  <c r="S1684" i="1"/>
  <c r="U1684" i="1"/>
  <c r="Y1684" i="1"/>
  <c r="AC1684" i="1"/>
  <c r="V1684" i="1"/>
  <c r="Z1684" i="1"/>
  <c r="AD1684" i="1"/>
  <c r="T1684" i="1"/>
  <c r="X1684" i="1"/>
  <c r="AB1684" i="1"/>
  <c r="W1684" i="1"/>
  <c r="AA1684" i="1"/>
  <c r="AE1684" i="1"/>
  <c r="S1688" i="1"/>
  <c r="U1688" i="1"/>
  <c r="Y1688" i="1"/>
  <c r="AC1688" i="1"/>
  <c r="V1688" i="1"/>
  <c r="Z1688" i="1"/>
  <c r="AD1688" i="1"/>
  <c r="T1688" i="1"/>
  <c r="X1688" i="1"/>
  <c r="AB1688" i="1"/>
  <c r="W1688" i="1"/>
  <c r="AA1688" i="1"/>
  <c r="AE1688" i="1"/>
  <c r="S1692" i="1"/>
  <c r="U1692" i="1"/>
  <c r="Y1692" i="1"/>
  <c r="AC1692" i="1"/>
  <c r="V1692" i="1"/>
  <c r="Z1692" i="1"/>
  <c r="AD1692" i="1"/>
  <c r="T1692" i="1"/>
  <c r="X1692" i="1"/>
  <c r="AB1692" i="1"/>
  <c r="W1692" i="1"/>
  <c r="AA1692" i="1"/>
  <c r="AE1692" i="1"/>
  <c r="S1696" i="1"/>
  <c r="U1696" i="1"/>
  <c r="Y1696" i="1"/>
  <c r="AC1696" i="1"/>
  <c r="V1696" i="1"/>
  <c r="Z1696" i="1"/>
  <c r="AD1696" i="1"/>
  <c r="T1696" i="1"/>
  <c r="X1696" i="1"/>
  <c r="AB1696" i="1"/>
  <c r="W1696" i="1"/>
  <c r="AA1696" i="1"/>
  <c r="AE1696" i="1"/>
  <c r="S1700" i="1"/>
  <c r="U1700" i="1"/>
  <c r="Y1700" i="1"/>
  <c r="AC1700" i="1"/>
  <c r="V1700" i="1"/>
  <c r="Z1700" i="1"/>
  <c r="AD1700" i="1"/>
  <c r="T1700" i="1"/>
  <c r="X1700" i="1"/>
  <c r="AB1700" i="1"/>
  <c r="W1700" i="1"/>
  <c r="AA1700" i="1"/>
  <c r="AE1700" i="1"/>
  <c r="S1704" i="1"/>
  <c r="U1704" i="1"/>
  <c r="Y1704" i="1"/>
  <c r="AC1704" i="1"/>
  <c r="V1704" i="1"/>
  <c r="Z1704" i="1"/>
  <c r="AD1704" i="1"/>
  <c r="T1704" i="1"/>
  <c r="X1704" i="1"/>
  <c r="AB1704" i="1"/>
  <c r="W1704" i="1"/>
  <c r="AA1704" i="1"/>
  <c r="AE1704" i="1"/>
  <c r="S4218" i="1"/>
  <c r="AB4218" i="1"/>
  <c r="X4218" i="1"/>
  <c r="T4218" i="1"/>
  <c r="AE4218" i="1"/>
  <c r="AA4218" i="1"/>
  <c r="W4218" i="1"/>
  <c r="AD4218" i="1"/>
  <c r="Z4218" i="1"/>
  <c r="V4218" i="1"/>
  <c r="AC4218" i="1"/>
  <c r="Y4218" i="1"/>
  <c r="U4218" i="1"/>
  <c r="B3218" i="1"/>
  <c r="S1724" i="1"/>
  <c r="U1724" i="1"/>
  <c r="Y1724" i="1"/>
  <c r="AC1724" i="1"/>
  <c r="V1724" i="1"/>
  <c r="Z1724" i="1"/>
  <c r="AD1724" i="1"/>
  <c r="T1724" i="1"/>
  <c r="X1724" i="1"/>
  <c r="AB1724" i="1"/>
  <c r="W1724" i="1"/>
  <c r="AA1724" i="1"/>
  <c r="AE1724" i="1"/>
  <c r="S4242" i="1"/>
  <c r="AB4242" i="1"/>
  <c r="X4242" i="1"/>
  <c r="T4242" i="1"/>
  <c r="AE4242" i="1"/>
  <c r="AA4242" i="1"/>
  <c r="W4242" i="1"/>
  <c r="AD4242" i="1"/>
  <c r="Z4242" i="1"/>
  <c r="V4242" i="1"/>
  <c r="AC4242" i="1"/>
  <c r="Y4242" i="1"/>
  <c r="U4242" i="1"/>
  <c r="S4246" i="1"/>
  <c r="AB4246" i="1"/>
  <c r="X4246" i="1"/>
  <c r="T4246" i="1"/>
  <c r="AE4246" i="1"/>
  <c r="AA4246" i="1"/>
  <c r="W4246" i="1"/>
  <c r="AD4246" i="1"/>
  <c r="Z4246" i="1"/>
  <c r="V4246" i="1"/>
  <c r="AC4246" i="1"/>
  <c r="Y4246" i="1"/>
  <c r="U4246" i="1"/>
  <c r="S4250" i="1"/>
  <c r="AB4250" i="1"/>
  <c r="X4250" i="1"/>
  <c r="T4250" i="1"/>
  <c r="AE4250" i="1"/>
  <c r="AA4250" i="1"/>
  <c r="W4250" i="1"/>
  <c r="AD4250" i="1"/>
  <c r="Z4250" i="1"/>
  <c r="V4250" i="1"/>
  <c r="AC4250" i="1"/>
  <c r="Y4250" i="1"/>
  <c r="U4250" i="1"/>
  <c r="S1744" i="1"/>
  <c r="U1744" i="1"/>
  <c r="Y1744" i="1"/>
  <c r="AC1744" i="1"/>
  <c r="V1744" i="1"/>
  <c r="Z1744" i="1"/>
  <c r="AD1744" i="1"/>
  <c r="T1744" i="1"/>
  <c r="X1744" i="1"/>
  <c r="AB1744" i="1"/>
  <c r="W1744" i="1"/>
  <c r="AA1744" i="1"/>
  <c r="AE1744" i="1"/>
  <c r="S4262" i="1"/>
  <c r="AB4262" i="1"/>
  <c r="X4262" i="1"/>
  <c r="T4262" i="1"/>
  <c r="AE4262" i="1"/>
  <c r="AA4262" i="1"/>
  <c r="W4262" i="1"/>
  <c r="AD4262" i="1"/>
  <c r="Z4262" i="1"/>
  <c r="V4262" i="1"/>
  <c r="AC4262" i="1"/>
  <c r="Y4262" i="1"/>
  <c r="U4262" i="1"/>
  <c r="S4266" i="1"/>
  <c r="AB4266" i="1"/>
  <c r="X4266" i="1"/>
  <c r="T4266" i="1"/>
  <c r="AE4266" i="1"/>
  <c r="AA4266" i="1"/>
  <c r="W4266" i="1"/>
  <c r="AD4266" i="1"/>
  <c r="Z4266" i="1"/>
  <c r="V4266" i="1"/>
  <c r="AC4266" i="1"/>
  <c r="Y4266" i="1"/>
  <c r="U4266" i="1"/>
  <c r="S4270" i="1"/>
  <c r="AB4270" i="1"/>
  <c r="X4270" i="1"/>
  <c r="T4270" i="1"/>
  <c r="AE4270" i="1"/>
  <c r="AA4270" i="1"/>
  <c r="W4270" i="1"/>
  <c r="AD4270" i="1"/>
  <c r="Z4270" i="1"/>
  <c r="V4270" i="1"/>
  <c r="AC4270" i="1"/>
  <c r="Y4270" i="1"/>
  <c r="U4270" i="1"/>
  <c r="S4274" i="1"/>
  <c r="AB4274" i="1"/>
  <c r="X4274" i="1"/>
  <c r="T4274" i="1"/>
  <c r="AE4274" i="1"/>
  <c r="AA4274" i="1"/>
  <c r="W4274" i="1"/>
  <c r="AD4274" i="1"/>
  <c r="Z4274" i="1"/>
  <c r="V4274" i="1"/>
  <c r="AC4274" i="1"/>
  <c r="Y4274" i="1"/>
  <c r="U4274" i="1"/>
  <c r="S4278" i="1"/>
  <c r="AB4278" i="1"/>
  <c r="X4278" i="1"/>
  <c r="T4278" i="1"/>
  <c r="AE4278" i="1"/>
  <c r="AA4278" i="1"/>
  <c r="W4278" i="1"/>
  <c r="AD4278" i="1"/>
  <c r="Z4278" i="1"/>
  <c r="V4278" i="1"/>
  <c r="AC4278" i="1"/>
  <c r="Y4278" i="1"/>
  <c r="U4278" i="1"/>
  <c r="S1772" i="1"/>
  <c r="W1772" i="1"/>
  <c r="AA1772" i="1"/>
  <c r="AE1772" i="1"/>
  <c r="T1772" i="1"/>
  <c r="X1772" i="1"/>
  <c r="AB1772" i="1"/>
  <c r="U1772" i="1"/>
  <c r="Y1772" i="1"/>
  <c r="AC1772" i="1"/>
  <c r="V1772" i="1"/>
  <c r="Z1772" i="1"/>
  <c r="AD1772" i="1"/>
  <c r="S1776" i="1"/>
  <c r="W1776" i="1"/>
  <c r="AA1776" i="1"/>
  <c r="AE1776" i="1"/>
  <c r="T1776" i="1"/>
  <c r="X1776" i="1"/>
  <c r="AB1776" i="1"/>
  <c r="U1776" i="1"/>
  <c r="Y1776" i="1"/>
  <c r="AC1776" i="1"/>
  <c r="V1776" i="1"/>
  <c r="Z1776" i="1"/>
  <c r="AD1776" i="1"/>
  <c r="S4290" i="1"/>
  <c r="AB4290" i="1"/>
  <c r="X4290" i="1"/>
  <c r="T4290" i="1"/>
  <c r="AE4290" i="1"/>
  <c r="AA4290" i="1"/>
  <c r="W4290" i="1"/>
  <c r="AD4290" i="1"/>
  <c r="Z4290" i="1"/>
  <c r="V4290" i="1"/>
  <c r="AC4290" i="1"/>
  <c r="Y4290" i="1"/>
  <c r="U4290" i="1"/>
  <c r="B3792" i="1"/>
  <c r="B3796" i="1"/>
  <c r="B2796" i="1"/>
  <c r="B3302" i="1"/>
  <c r="S4310" i="1"/>
  <c r="AB4310" i="1"/>
  <c r="X4310" i="1"/>
  <c r="T4310" i="1"/>
  <c r="AE4310" i="1"/>
  <c r="AA4310" i="1"/>
  <c r="W4310" i="1"/>
  <c r="AD4310" i="1"/>
  <c r="Z4310" i="1"/>
  <c r="V4310" i="1"/>
  <c r="AC4310" i="1"/>
  <c r="Y4310" i="1"/>
  <c r="U4310" i="1"/>
  <c r="B3808" i="1"/>
  <c r="B3310" i="1"/>
  <c r="P3310" i="1" s="1"/>
  <c r="R280" i="17" s="1"/>
  <c r="S1808" i="1"/>
  <c r="W1808" i="1"/>
  <c r="AA1808" i="1"/>
  <c r="AE1808" i="1"/>
  <c r="T1808" i="1"/>
  <c r="X1808" i="1"/>
  <c r="AB1808" i="1"/>
  <c r="U1808" i="1"/>
  <c r="Y1808" i="1"/>
  <c r="AC1808" i="1"/>
  <c r="V1808" i="1"/>
  <c r="Z1808" i="1"/>
  <c r="AD1808" i="1"/>
  <c r="S4322" i="1"/>
  <c r="AB4322" i="1"/>
  <c r="X4322" i="1"/>
  <c r="T4322" i="1"/>
  <c r="AE4322" i="1"/>
  <c r="AA4322" i="1"/>
  <c r="W4322" i="1"/>
  <c r="AD4322" i="1"/>
  <c r="Z4322" i="1"/>
  <c r="V4322" i="1"/>
  <c r="AC4322" i="1"/>
  <c r="Y4322" i="1"/>
  <c r="U4322" i="1"/>
  <c r="B3820" i="1"/>
  <c r="B2820" i="1"/>
  <c r="B2824" i="1"/>
  <c r="S1824" i="1"/>
  <c r="W1824" i="1"/>
  <c r="AA1824" i="1"/>
  <c r="AE1824" i="1"/>
  <c r="T1824" i="1"/>
  <c r="X1824" i="1"/>
  <c r="AB1824" i="1"/>
  <c r="U1824" i="1"/>
  <c r="Y1824" i="1"/>
  <c r="AC1824" i="1"/>
  <c r="V1824" i="1"/>
  <c r="Z1824" i="1"/>
  <c r="AD1824" i="1"/>
  <c r="S1828" i="1"/>
  <c r="W1828" i="1"/>
  <c r="AA1828" i="1"/>
  <c r="AE1828" i="1"/>
  <c r="T1828" i="1"/>
  <c r="X1828" i="1"/>
  <c r="AB1828" i="1"/>
  <c r="U1828" i="1"/>
  <c r="Y1828" i="1"/>
  <c r="AC1828" i="1"/>
  <c r="V1828" i="1"/>
  <c r="Z1828" i="1"/>
  <c r="AD1828" i="1"/>
  <c r="B2836" i="1"/>
  <c r="B2840" i="1"/>
  <c r="B2848" i="1"/>
  <c r="B2350" i="1"/>
  <c r="B2354" i="1"/>
  <c r="B2358" i="1"/>
  <c r="S1860" i="1"/>
  <c r="W1860" i="1"/>
  <c r="AA1860" i="1"/>
  <c r="AE1860" i="1"/>
  <c r="T1860" i="1"/>
  <c r="X1860" i="1"/>
  <c r="AB1860" i="1"/>
  <c r="U1860" i="1"/>
  <c r="Y1860" i="1"/>
  <c r="AC1860" i="1"/>
  <c r="V1860" i="1"/>
  <c r="Z1860" i="1"/>
  <c r="AD1860" i="1"/>
  <c r="B2864" i="1"/>
  <c r="B3370" i="1"/>
  <c r="B2374" i="1"/>
  <c r="B2378" i="1"/>
  <c r="B2382" i="1"/>
  <c r="P2382" i="1" s="1"/>
  <c r="R356" i="15" s="1"/>
  <c r="S1884" i="1"/>
  <c r="W1884" i="1"/>
  <c r="AA1884" i="1"/>
  <c r="AE1884" i="1"/>
  <c r="T1884" i="1"/>
  <c r="X1884" i="1"/>
  <c r="AB1884" i="1"/>
  <c r="U1884" i="1"/>
  <c r="Y1884" i="1"/>
  <c r="AC1884" i="1"/>
  <c r="V1884" i="1"/>
  <c r="Z1884" i="1"/>
  <c r="AD1884" i="1"/>
  <c r="S4398" i="1"/>
  <c r="AC4398" i="1"/>
  <c r="Y4398" i="1"/>
  <c r="U4398" i="1"/>
  <c r="AB4398" i="1"/>
  <c r="X4398" i="1"/>
  <c r="T4398" i="1"/>
  <c r="AE4398" i="1"/>
  <c r="AA4398" i="1"/>
  <c r="W4398" i="1"/>
  <c r="AD4398" i="1"/>
  <c r="Z4398" i="1"/>
  <c r="V4398" i="1"/>
  <c r="S4402" i="1"/>
  <c r="AC4402" i="1"/>
  <c r="Y4402" i="1"/>
  <c r="U4402" i="1"/>
  <c r="AB4402" i="1"/>
  <c r="X4402" i="1"/>
  <c r="T4402" i="1"/>
  <c r="AE4402" i="1"/>
  <c r="AA4402" i="1"/>
  <c r="W4402" i="1"/>
  <c r="AD4402" i="1"/>
  <c r="Z4402" i="1"/>
  <c r="V4402" i="1"/>
  <c r="S1896" i="1"/>
  <c r="W1896" i="1"/>
  <c r="AA1896" i="1"/>
  <c r="AE1896" i="1"/>
  <c r="T1896" i="1"/>
  <c r="X1896" i="1"/>
  <c r="AB1896" i="1"/>
  <c r="U1896" i="1"/>
  <c r="Y1896" i="1"/>
  <c r="AC1896" i="1"/>
  <c r="V1896" i="1"/>
  <c r="Z1896" i="1"/>
  <c r="AD1896" i="1"/>
  <c r="B2406" i="1"/>
  <c r="P2406" i="1" s="1"/>
  <c r="R380" i="15" s="1"/>
  <c r="B2410" i="1"/>
  <c r="P2410" i="1" s="1"/>
  <c r="R384" i="15" s="1"/>
  <c r="B2414" i="1"/>
  <c r="S4430" i="1"/>
  <c r="AC4430" i="1"/>
  <c r="Y4430" i="1"/>
  <c r="U4430" i="1"/>
  <c r="AB4430" i="1"/>
  <c r="X4430" i="1"/>
  <c r="T4430" i="1"/>
  <c r="AE4430" i="1"/>
  <c r="AA4430" i="1"/>
  <c r="W4430" i="1"/>
  <c r="AD4430" i="1"/>
  <c r="Z4430" i="1"/>
  <c r="V4430" i="1"/>
  <c r="S1924" i="1"/>
  <c r="W1924" i="1"/>
  <c r="AA1924" i="1"/>
  <c r="AE1924" i="1"/>
  <c r="T1924" i="1"/>
  <c r="X1924" i="1"/>
  <c r="AB1924" i="1"/>
  <c r="U1924" i="1"/>
  <c r="Y1924" i="1"/>
  <c r="AC1924" i="1"/>
  <c r="V1924" i="1"/>
  <c r="Z1924" i="1"/>
  <c r="AD1924" i="1"/>
  <c r="S1928" i="1"/>
  <c r="W1928" i="1"/>
  <c r="AA1928" i="1"/>
  <c r="AE1928" i="1"/>
  <c r="T1928" i="1"/>
  <c r="X1928" i="1"/>
  <c r="AB1928" i="1"/>
  <c r="U1928" i="1"/>
  <c r="Y1928" i="1"/>
  <c r="AC1928" i="1"/>
  <c r="V1928" i="1"/>
  <c r="Z1928" i="1"/>
  <c r="AD1928" i="1"/>
  <c r="S4442" i="1"/>
  <c r="AC4442" i="1"/>
  <c r="Y4442" i="1"/>
  <c r="U4442" i="1"/>
  <c r="AB4442" i="1"/>
  <c r="X4442" i="1"/>
  <c r="T4442" i="1"/>
  <c r="AE4442" i="1"/>
  <c r="AA4442" i="1"/>
  <c r="W4442" i="1"/>
  <c r="AD4442" i="1"/>
  <c r="Z4442" i="1"/>
  <c r="V4442" i="1"/>
  <c r="B3442" i="1"/>
  <c r="B2944" i="1"/>
  <c r="S1944" i="1"/>
  <c r="W1944" i="1"/>
  <c r="AA1944" i="1"/>
  <c r="AE1944" i="1"/>
  <c r="T1944" i="1"/>
  <c r="X1944" i="1"/>
  <c r="AB1944" i="1"/>
  <c r="U1944" i="1"/>
  <c r="Y1944" i="1"/>
  <c r="AC1944" i="1"/>
  <c r="V1944" i="1"/>
  <c r="Z1944" i="1"/>
  <c r="AD1944" i="1"/>
  <c r="B3956" i="1"/>
  <c r="B2956" i="1"/>
  <c r="B2960" i="1"/>
  <c r="B2964" i="1"/>
  <c r="P2964" i="1" s="1"/>
  <c r="R436" i="16" s="1"/>
  <c r="B2968" i="1"/>
  <c r="B3976" i="1"/>
  <c r="B3980" i="1"/>
  <c r="B3482" i="1"/>
  <c r="P3482" i="1" s="1"/>
  <c r="R452" i="17" s="1"/>
  <c r="B3486" i="1"/>
  <c r="B3490" i="1"/>
  <c r="B3494" i="1"/>
  <c r="B3498" i="1"/>
  <c r="B3502" i="1"/>
  <c r="B4008" i="1"/>
  <c r="S4518" i="1"/>
  <c r="AD4518" i="1"/>
  <c r="Z4518" i="1"/>
  <c r="V4518" i="1"/>
  <c r="AC4518" i="1"/>
  <c r="Y4518" i="1"/>
  <c r="U4518" i="1"/>
  <c r="AB4518" i="1"/>
  <c r="T4518" i="1"/>
  <c r="AA4518" i="1"/>
  <c r="X4518" i="1"/>
  <c r="AE4518" i="1"/>
  <c r="W4518" i="1"/>
  <c r="S4522" i="1"/>
  <c r="AD4522" i="1"/>
  <c r="Z4522" i="1"/>
  <c r="V4522" i="1"/>
  <c r="AC4522" i="1"/>
  <c r="Y4522" i="1"/>
  <c r="U4522" i="1"/>
  <c r="AB4522" i="1"/>
  <c r="T4522" i="1"/>
  <c r="AA4522" i="1"/>
  <c r="X4522" i="1"/>
  <c r="AE4522" i="1"/>
  <c r="W4522" i="1"/>
  <c r="S4526" i="1"/>
  <c r="AD4526" i="1"/>
  <c r="Z4526" i="1"/>
  <c r="V4526" i="1"/>
  <c r="AC4526" i="1"/>
  <c r="Y4526" i="1"/>
  <c r="U4526" i="1"/>
  <c r="AB4526" i="1"/>
  <c r="T4526" i="1"/>
  <c r="AA4526" i="1"/>
  <c r="X4526" i="1"/>
  <c r="AE4526" i="1"/>
  <c r="W4526" i="1"/>
  <c r="B3522" i="1"/>
  <c r="B2522" i="1"/>
  <c r="S4534" i="1"/>
  <c r="AD4534" i="1"/>
  <c r="Z4534" i="1"/>
  <c r="V4534" i="1"/>
  <c r="AC4534" i="1"/>
  <c r="Y4534" i="1"/>
  <c r="U4534" i="1"/>
  <c r="AB4534" i="1"/>
  <c r="T4534" i="1"/>
  <c r="AA4534" i="1"/>
  <c r="X4534" i="1"/>
  <c r="AE4534" i="1"/>
  <c r="W4534" i="1"/>
  <c r="B2526" i="1"/>
  <c r="B3032" i="1"/>
  <c r="P3032" i="1" s="1"/>
  <c r="R504" i="16" s="1"/>
  <c r="B3849" i="1"/>
  <c r="B3794" i="1"/>
  <c r="S3631" i="1"/>
  <c r="AD3631" i="1"/>
  <c r="Z3631" i="1"/>
  <c r="V3631" i="1"/>
  <c r="AC3631" i="1"/>
  <c r="Y3631" i="1"/>
  <c r="U3631" i="1"/>
  <c r="AB3631" i="1"/>
  <c r="X3631" i="1"/>
  <c r="T3631" i="1"/>
  <c r="AE3631" i="1"/>
  <c r="AA3631" i="1"/>
  <c r="W3631" i="1"/>
  <c r="B3536" i="1"/>
  <c r="B3335" i="1"/>
  <c r="S3205" i="1"/>
  <c r="AD3205" i="1"/>
  <c r="Z3205" i="1"/>
  <c r="V3205" i="1"/>
  <c r="AC3205" i="1"/>
  <c r="Y3205" i="1"/>
  <c r="U3205" i="1"/>
  <c r="AB3205" i="1"/>
  <c r="X3205" i="1"/>
  <c r="T3205" i="1"/>
  <c r="AE3205" i="1"/>
  <c r="AA3205" i="1"/>
  <c r="W3205" i="1"/>
  <c r="S3177" i="1"/>
  <c r="AE3177" i="1"/>
  <c r="AA3177" i="1"/>
  <c r="W3177" i="1"/>
  <c r="AD3177" i="1"/>
  <c r="Z3177" i="1"/>
  <c r="V3177" i="1"/>
  <c r="AC3177" i="1"/>
  <c r="Y3177" i="1"/>
  <c r="U3177" i="1"/>
  <c r="AB3177" i="1"/>
  <c r="X3177" i="1"/>
  <c r="T3177" i="1"/>
  <c r="B2993" i="1"/>
  <c r="P2993" i="1" s="1"/>
  <c r="R465" i="16" s="1"/>
  <c r="B2838" i="1"/>
  <c r="B2606" i="1"/>
  <c r="B2239" i="1"/>
  <c r="B2160" i="1"/>
  <c r="B2088" i="1"/>
  <c r="S1581" i="1"/>
  <c r="U1581" i="1"/>
  <c r="Y1581" i="1"/>
  <c r="AC1581" i="1"/>
  <c r="V1581" i="1"/>
  <c r="Z1581" i="1"/>
  <c r="AD1581" i="1"/>
  <c r="T1581" i="1"/>
  <c r="X1581" i="1"/>
  <c r="AB1581" i="1"/>
  <c r="W1581" i="1"/>
  <c r="AA1581" i="1"/>
  <c r="AE1581" i="1"/>
  <c r="S1645" i="1"/>
  <c r="U1645" i="1"/>
  <c r="Y1645" i="1"/>
  <c r="AC1645" i="1"/>
  <c r="V1645" i="1"/>
  <c r="Z1645" i="1"/>
  <c r="AD1645" i="1"/>
  <c r="T1645" i="1"/>
  <c r="X1645" i="1"/>
  <c r="AB1645" i="1"/>
  <c r="W1645" i="1"/>
  <c r="AA1645" i="1"/>
  <c r="AE1645" i="1"/>
  <c r="S1725" i="1"/>
  <c r="U1725" i="1"/>
  <c r="Y1725" i="1"/>
  <c r="AC1725" i="1"/>
  <c r="V1725" i="1"/>
  <c r="Z1725" i="1"/>
  <c r="AD1725" i="1"/>
  <c r="T1725" i="1"/>
  <c r="X1725" i="1"/>
  <c r="AB1725" i="1"/>
  <c r="W1725" i="1"/>
  <c r="AA1725" i="1"/>
  <c r="AE1725" i="1"/>
  <c r="S1797" i="1"/>
  <c r="W1797" i="1"/>
  <c r="AA1797" i="1"/>
  <c r="AE1797" i="1"/>
  <c r="T1797" i="1"/>
  <c r="X1797" i="1"/>
  <c r="AB1797" i="1"/>
  <c r="U1797" i="1"/>
  <c r="Y1797" i="1"/>
  <c r="AC1797" i="1"/>
  <c r="V1797" i="1"/>
  <c r="Z1797" i="1"/>
  <c r="AD1797" i="1"/>
  <c r="S1853" i="1"/>
  <c r="W1853" i="1"/>
  <c r="AA1853" i="1"/>
  <c r="AE1853" i="1"/>
  <c r="T1853" i="1"/>
  <c r="X1853" i="1"/>
  <c r="AB1853" i="1"/>
  <c r="U1853" i="1"/>
  <c r="Y1853" i="1"/>
  <c r="AC1853" i="1"/>
  <c r="V1853" i="1"/>
  <c r="Z1853" i="1"/>
  <c r="AD1853" i="1"/>
  <c r="S1925" i="1"/>
  <c r="W1925" i="1"/>
  <c r="AA1925" i="1"/>
  <c r="AE1925" i="1"/>
  <c r="T1925" i="1"/>
  <c r="X1925" i="1"/>
  <c r="AB1925" i="1"/>
  <c r="U1925" i="1"/>
  <c r="Y1925" i="1"/>
  <c r="AC1925" i="1"/>
  <c r="V1925" i="1"/>
  <c r="Z1925" i="1"/>
  <c r="AD1925" i="1"/>
  <c r="S1981" i="1"/>
  <c r="W1981" i="1"/>
  <c r="AA1981" i="1"/>
  <c r="AE1981" i="1"/>
  <c r="T1981" i="1"/>
  <c r="X1981" i="1"/>
  <c r="AB1981" i="1"/>
  <c r="U1981" i="1"/>
  <c r="Y1981" i="1"/>
  <c r="AC1981" i="1"/>
  <c r="V1981" i="1"/>
  <c r="Z1981" i="1"/>
  <c r="AD1981" i="1"/>
  <c r="S4119" i="1"/>
  <c r="AD4119" i="1"/>
  <c r="Z4119" i="1"/>
  <c r="V4119" i="1"/>
  <c r="AC4119" i="1"/>
  <c r="Y4119" i="1"/>
  <c r="U4119" i="1"/>
  <c r="AB4119" i="1"/>
  <c r="X4119" i="1"/>
  <c r="T4119" i="1"/>
  <c r="AE4119" i="1"/>
  <c r="AA4119" i="1"/>
  <c r="W4119" i="1"/>
  <c r="S4175" i="1"/>
  <c r="AD4175" i="1"/>
  <c r="Z4175" i="1"/>
  <c r="V4175" i="1"/>
  <c r="AC4175" i="1"/>
  <c r="Y4175" i="1"/>
  <c r="U4175" i="1"/>
  <c r="AB4175" i="1"/>
  <c r="X4175" i="1"/>
  <c r="T4175" i="1"/>
  <c r="AE4175" i="1"/>
  <c r="AA4175" i="1"/>
  <c r="W4175" i="1"/>
  <c r="S4247" i="1"/>
  <c r="AB4247" i="1"/>
  <c r="X4247" i="1"/>
  <c r="T4247" i="1"/>
  <c r="AE4247" i="1"/>
  <c r="AA4247" i="1"/>
  <c r="W4247" i="1"/>
  <c r="AD4247" i="1"/>
  <c r="Z4247" i="1"/>
  <c r="V4247" i="1"/>
  <c r="AC4247" i="1"/>
  <c r="Y4247" i="1"/>
  <c r="U4247" i="1"/>
  <c r="S4335" i="1"/>
  <c r="AC4335" i="1"/>
  <c r="Y4335" i="1"/>
  <c r="U4335" i="1"/>
  <c r="AB4335" i="1"/>
  <c r="X4335" i="1"/>
  <c r="T4335" i="1"/>
  <c r="AE4335" i="1"/>
  <c r="AA4335" i="1"/>
  <c r="W4335" i="1"/>
  <c r="AD4335" i="1"/>
  <c r="Z4335" i="1"/>
  <c r="V4335" i="1"/>
  <c r="S4447" i="1"/>
  <c r="AC4447" i="1"/>
  <c r="Y4447" i="1"/>
  <c r="U4447" i="1"/>
  <c r="AB4447" i="1"/>
  <c r="X4447" i="1"/>
  <c r="T4447" i="1"/>
  <c r="AE4447" i="1"/>
  <c r="AA4447" i="1"/>
  <c r="W4447" i="1"/>
  <c r="AD4447" i="1"/>
  <c r="Z4447" i="1"/>
  <c r="V4447" i="1"/>
  <c r="S2448" i="1"/>
  <c r="AE2448" i="1"/>
  <c r="AA2448" i="1"/>
  <c r="W2448" i="1"/>
  <c r="AD2448" i="1"/>
  <c r="Z2448" i="1"/>
  <c r="V2448" i="1"/>
  <c r="AC2448" i="1"/>
  <c r="Y2448" i="1"/>
  <c r="U2448" i="1"/>
  <c r="AB2448" i="1"/>
  <c r="X2448" i="1"/>
  <c r="T2448" i="1"/>
  <c r="B2541" i="1"/>
  <c r="B2549" i="1"/>
  <c r="B2055" i="1"/>
  <c r="B2577" i="1"/>
  <c r="P2577" i="1" s="1"/>
  <c r="R49" i="16" s="1"/>
  <c r="B3613" i="1"/>
  <c r="B2633" i="1"/>
  <c r="B2641" i="1"/>
  <c r="B3207" i="1"/>
  <c r="B2721" i="1"/>
  <c r="B3231" i="1"/>
  <c r="B2287" i="1"/>
  <c r="B3299" i="1"/>
  <c r="B3307" i="1"/>
  <c r="B2327" i="1"/>
  <c r="P2327" i="1" s="1"/>
  <c r="R301" i="15" s="1"/>
  <c r="B3351" i="1"/>
  <c r="B3367" i="1"/>
  <c r="B2371" i="1"/>
  <c r="B2387" i="1"/>
  <c r="B2901" i="1"/>
  <c r="B3411" i="1"/>
  <c r="B2937" i="1"/>
  <c r="B2945" i="1"/>
  <c r="B2953" i="1"/>
  <c r="B3463" i="1"/>
  <c r="B2467" i="1"/>
  <c r="B3981" i="1"/>
  <c r="B3487" i="1"/>
  <c r="B3001" i="1"/>
  <c r="B3009" i="1"/>
  <c r="B3017" i="1"/>
  <c r="B2523" i="1"/>
  <c r="B3566" i="1"/>
  <c r="B2570" i="1"/>
  <c r="B2694" i="1"/>
  <c r="B2706" i="1"/>
  <c r="B3726" i="1"/>
  <c r="B2746" i="1"/>
  <c r="B2252" i="1"/>
  <c r="B2260" i="1"/>
  <c r="B2272" i="1"/>
  <c r="B2312" i="1"/>
  <c r="B3830" i="1"/>
  <c r="P3830" i="1" s="1"/>
  <c r="R298" i="18" s="1"/>
  <c r="B3834" i="1"/>
  <c r="B3842" i="1"/>
  <c r="P3842" i="1" s="1"/>
  <c r="R310" i="18" s="1"/>
  <c r="B3890" i="1"/>
  <c r="B2898" i="1"/>
  <c r="P2898" i="1" s="1"/>
  <c r="R370" i="16" s="1"/>
  <c r="B2990" i="1"/>
  <c r="P2990" i="1" s="1"/>
  <c r="R462" i="16" s="1"/>
  <c r="B4014" i="1"/>
  <c r="B3765" i="1"/>
  <c r="S4038" i="1"/>
  <c r="AD4038" i="1"/>
  <c r="Z4038" i="1"/>
  <c r="V4038" i="1"/>
  <c r="AC4038" i="1"/>
  <c r="Y4038" i="1"/>
  <c r="U4038" i="1"/>
  <c r="AB4038" i="1"/>
  <c r="X4038" i="1"/>
  <c r="T4038" i="1"/>
  <c r="AE4038" i="1"/>
  <c r="AA4038" i="1"/>
  <c r="W4038" i="1"/>
  <c r="B2686" i="1"/>
  <c r="B3966" i="1"/>
  <c r="P3966" i="1" s="1"/>
  <c r="R434" i="18" s="1"/>
  <c r="S3716" i="1"/>
  <c r="AE3716" i="1"/>
  <c r="AA3716" i="1"/>
  <c r="W3716" i="1"/>
  <c r="AD3716" i="1"/>
  <c r="Z3716" i="1"/>
  <c r="V3716" i="1"/>
  <c r="AC3716" i="1"/>
  <c r="Y3716" i="1"/>
  <c r="U3716" i="1"/>
  <c r="AB3716" i="1"/>
  <c r="X3716" i="1"/>
  <c r="T3716" i="1"/>
  <c r="S3677" i="1"/>
  <c r="AE3677" i="1"/>
  <c r="AA3677" i="1"/>
  <c r="W3677" i="1"/>
  <c r="AD3677" i="1"/>
  <c r="Z3677" i="1"/>
  <c r="V3677" i="1"/>
  <c r="AC3677" i="1"/>
  <c r="Y3677" i="1"/>
  <c r="U3677" i="1"/>
  <c r="AB3677" i="1"/>
  <c r="X3677" i="1"/>
  <c r="T3677" i="1"/>
  <c r="B3614" i="1"/>
  <c r="S3584" i="1"/>
  <c r="AD3584" i="1"/>
  <c r="Z3584" i="1"/>
  <c r="V3584" i="1"/>
  <c r="AC3584" i="1"/>
  <c r="Y3584" i="1"/>
  <c r="U3584" i="1"/>
  <c r="AB3584" i="1"/>
  <c r="X3584" i="1"/>
  <c r="T3584" i="1"/>
  <c r="AE3584" i="1"/>
  <c r="AA3584" i="1"/>
  <c r="W3584" i="1"/>
  <c r="S3552" i="1"/>
  <c r="AD3552" i="1"/>
  <c r="Z3552" i="1"/>
  <c r="V3552" i="1"/>
  <c r="AC3552" i="1"/>
  <c r="Y3552" i="1"/>
  <c r="U3552" i="1"/>
  <c r="AB3552" i="1"/>
  <c r="X3552" i="1"/>
  <c r="T3552" i="1"/>
  <c r="AE3552" i="1"/>
  <c r="AA3552" i="1"/>
  <c r="W3552" i="1"/>
  <c r="B3440" i="1"/>
  <c r="S3342" i="1"/>
  <c r="AD3342" i="1"/>
  <c r="Z3342" i="1"/>
  <c r="V3342" i="1"/>
  <c r="AC3342" i="1"/>
  <c r="Y3342" i="1"/>
  <c r="U3342" i="1"/>
  <c r="AB3342" i="1"/>
  <c r="X3342" i="1"/>
  <c r="T3342" i="1"/>
  <c r="AE3342" i="1"/>
  <c r="AA3342" i="1"/>
  <c r="W3342" i="1"/>
  <c r="B3312" i="1"/>
  <c r="B3176" i="1"/>
  <c r="S3099" i="1"/>
  <c r="AE3099" i="1"/>
  <c r="AA3099" i="1"/>
  <c r="W3099" i="1"/>
  <c r="AD3099" i="1"/>
  <c r="Z3099" i="1"/>
  <c r="V3099" i="1"/>
  <c r="AC3099" i="1"/>
  <c r="Y3099" i="1"/>
  <c r="U3099" i="1"/>
  <c r="AB3099" i="1"/>
  <c r="X3099" i="1"/>
  <c r="T3099" i="1"/>
  <c r="B2962" i="1"/>
  <c r="B2930" i="1"/>
  <c r="P2930" i="1" s="1"/>
  <c r="R402" i="16" s="1"/>
  <c r="B2598" i="1"/>
  <c r="B2538" i="1"/>
  <c r="B2348" i="1"/>
  <c r="S1550" i="1"/>
  <c r="U1550" i="1"/>
  <c r="Y1550" i="1"/>
  <c r="AC1550" i="1"/>
  <c r="V1550" i="1"/>
  <c r="Z1550" i="1"/>
  <c r="AD1550" i="1"/>
  <c r="T1550" i="1"/>
  <c r="X1550" i="1"/>
  <c r="AB1550" i="1"/>
  <c r="AA1550" i="1"/>
  <c r="AE1550" i="1"/>
  <c r="W1550" i="1"/>
  <c r="S1622" i="1"/>
  <c r="U1622" i="1"/>
  <c r="Y1622" i="1"/>
  <c r="AC1622" i="1"/>
  <c r="V1622" i="1"/>
  <c r="Z1622" i="1"/>
  <c r="AD1622" i="1"/>
  <c r="T1622" i="1"/>
  <c r="X1622" i="1"/>
  <c r="AB1622" i="1"/>
  <c r="AA1622" i="1"/>
  <c r="AE1622" i="1"/>
  <c r="W1622" i="1"/>
  <c r="S1654" i="1"/>
  <c r="U1654" i="1"/>
  <c r="Y1654" i="1"/>
  <c r="AC1654" i="1"/>
  <c r="V1654" i="1"/>
  <c r="Z1654" i="1"/>
  <c r="AD1654" i="1"/>
  <c r="T1654" i="1"/>
  <c r="X1654" i="1"/>
  <c r="AB1654" i="1"/>
  <c r="AA1654" i="1"/>
  <c r="AE1654" i="1"/>
  <c r="W1654" i="1"/>
  <c r="S1686" i="1"/>
  <c r="U1686" i="1"/>
  <c r="Y1686" i="1"/>
  <c r="AC1686" i="1"/>
  <c r="V1686" i="1"/>
  <c r="Z1686" i="1"/>
  <c r="AD1686" i="1"/>
  <c r="T1686" i="1"/>
  <c r="X1686" i="1"/>
  <c r="AB1686" i="1"/>
  <c r="AA1686" i="1"/>
  <c r="AE1686" i="1"/>
  <c r="W1686" i="1"/>
  <c r="S1750" i="1"/>
  <c r="U1750" i="1"/>
  <c r="Y1750" i="1"/>
  <c r="AC1750" i="1"/>
  <c r="V1750" i="1"/>
  <c r="Z1750" i="1"/>
  <c r="AD1750" i="1"/>
  <c r="T1750" i="1"/>
  <c r="X1750" i="1"/>
  <c r="AB1750" i="1"/>
  <c r="AA1750" i="1"/>
  <c r="AE1750" i="1"/>
  <c r="W1750" i="1"/>
  <c r="S1790" i="1"/>
  <c r="W1790" i="1"/>
  <c r="AA1790" i="1"/>
  <c r="AE1790" i="1"/>
  <c r="T1790" i="1"/>
  <c r="X1790" i="1"/>
  <c r="AB1790" i="1"/>
  <c r="U1790" i="1"/>
  <c r="Y1790" i="1"/>
  <c r="AC1790" i="1"/>
  <c r="V1790" i="1"/>
  <c r="Z1790" i="1"/>
  <c r="AD1790" i="1"/>
  <c r="S1830" i="1"/>
  <c r="W1830" i="1"/>
  <c r="AA1830" i="1"/>
  <c r="AE1830" i="1"/>
  <c r="T1830" i="1"/>
  <c r="X1830" i="1"/>
  <c r="AB1830" i="1"/>
  <c r="U1830" i="1"/>
  <c r="Y1830" i="1"/>
  <c r="AC1830" i="1"/>
  <c r="V1830" i="1"/>
  <c r="Z1830" i="1"/>
  <c r="AD1830" i="1"/>
  <c r="S1862" i="1"/>
  <c r="W1862" i="1"/>
  <c r="AA1862" i="1"/>
  <c r="AE1862" i="1"/>
  <c r="T1862" i="1"/>
  <c r="X1862" i="1"/>
  <c r="AB1862" i="1"/>
  <c r="U1862" i="1"/>
  <c r="Y1862" i="1"/>
  <c r="AC1862" i="1"/>
  <c r="V1862" i="1"/>
  <c r="Z1862" i="1"/>
  <c r="AD1862" i="1"/>
  <c r="S1902" i="1"/>
  <c r="W1902" i="1"/>
  <c r="AA1902" i="1"/>
  <c r="AE1902" i="1"/>
  <c r="T1902" i="1"/>
  <c r="X1902" i="1"/>
  <c r="AB1902" i="1"/>
  <c r="U1902" i="1"/>
  <c r="Y1902" i="1"/>
  <c r="AC1902" i="1"/>
  <c r="V1902" i="1"/>
  <c r="Z1902" i="1"/>
  <c r="AD1902" i="1"/>
  <c r="S1942" i="1"/>
  <c r="W1942" i="1"/>
  <c r="AA1942" i="1"/>
  <c r="AE1942" i="1"/>
  <c r="T1942" i="1"/>
  <c r="X1942" i="1"/>
  <c r="AB1942" i="1"/>
  <c r="U1942" i="1"/>
  <c r="Y1942" i="1"/>
  <c r="AC1942" i="1"/>
  <c r="V1942" i="1"/>
  <c r="Z1942" i="1"/>
  <c r="AD1942" i="1"/>
  <c r="S1974" i="1"/>
  <c r="W1974" i="1"/>
  <c r="AA1974" i="1"/>
  <c r="AE1974" i="1"/>
  <c r="T1974" i="1"/>
  <c r="X1974" i="1"/>
  <c r="AB1974" i="1"/>
  <c r="U1974" i="1"/>
  <c r="Y1974" i="1"/>
  <c r="AC1974" i="1"/>
  <c r="V1974" i="1"/>
  <c r="Z1974" i="1"/>
  <c r="AD1974" i="1"/>
  <c r="S2022" i="1"/>
  <c r="W2022" i="1"/>
  <c r="AA2022" i="1"/>
  <c r="AE2022" i="1"/>
  <c r="T2022" i="1"/>
  <c r="X2022" i="1"/>
  <c r="AB2022" i="1"/>
  <c r="U2022" i="1"/>
  <c r="Y2022" i="1"/>
  <c r="AC2022" i="1"/>
  <c r="V2022" i="1"/>
  <c r="Z2022" i="1"/>
  <c r="AD2022" i="1"/>
  <c r="S4064" i="1"/>
  <c r="AD4064" i="1"/>
  <c r="Z4064" i="1"/>
  <c r="V4064" i="1"/>
  <c r="AC4064" i="1"/>
  <c r="Y4064" i="1"/>
  <c r="U4064" i="1"/>
  <c r="AB4064" i="1"/>
  <c r="X4064" i="1"/>
  <c r="T4064" i="1"/>
  <c r="AE4064" i="1"/>
  <c r="AA4064" i="1"/>
  <c r="W4064" i="1"/>
  <c r="S4096" i="1"/>
  <c r="AD4096" i="1"/>
  <c r="Z4096" i="1"/>
  <c r="V4096" i="1"/>
  <c r="AC4096" i="1"/>
  <c r="Y4096" i="1"/>
  <c r="U4096" i="1"/>
  <c r="AB4096" i="1"/>
  <c r="X4096" i="1"/>
  <c r="T4096" i="1"/>
  <c r="AE4096" i="1"/>
  <c r="AA4096" i="1"/>
  <c r="W4096" i="1"/>
  <c r="S4136" i="1"/>
  <c r="AD4136" i="1"/>
  <c r="Z4136" i="1"/>
  <c r="V4136" i="1"/>
  <c r="AC4136" i="1"/>
  <c r="Y4136" i="1"/>
  <c r="U4136" i="1"/>
  <c r="AB4136" i="1"/>
  <c r="X4136" i="1"/>
  <c r="T4136" i="1"/>
  <c r="AE4136" i="1"/>
  <c r="AA4136" i="1"/>
  <c r="W4136" i="1"/>
  <c r="S4168" i="1"/>
  <c r="AD4168" i="1"/>
  <c r="Z4168" i="1"/>
  <c r="V4168" i="1"/>
  <c r="AC4168" i="1"/>
  <c r="Y4168" i="1"/>
  <c r="U4168" i="1"/>
  <c r="AB4168" i="1"/>
  <c r="X4168" i="1"/>
  <c r="T4168" i="1"/>
  <c r="AE4168" i="1"/>
  <c r="AA4168" i="1"/>
  <c r="W4168" i="1"/>
  <c r="S4216" i="1"/>
  <c r="AB4216" i="1"/>
  <c r="X4216" i="1"/>
  <c r="T4216" i="1"/>
  <c r="AE4216" i="1"/>
  <c r="AA4216" i="1"/>
  <c r="W4216" i="1"/>
  <c r="AD4216" i="1"/>
  <c r="Z4216" i="1"/>
  <c r="V4216" i="1"/>
  <c r="AC4216" i="1"/>
  <c r="Y4216" i="1"/>
  <c r="U4216" i="1"/>
  <c r="S4248" i="1"/>
  <c r="AB4248" i="1"/>
  <c r="X4248" i="1"/>
  <c r="T4248" i="1"/>
  <c r="AE4248" i="1"/>
  <c r="AA4248" i="1"/>
  <c r="W4248" i="1"/>
  <c r="AD4248" i="1"/>
  <c r="Z4248" i="1"/>
  <c r="V4248" i="1"/>
  <c r="AC4248" i="1"/>
  <c r="Y4248" i="1"/>
  <c r="U4248" i="1"/>
  <c r="S4280" i="1"/>
  <c r="AB4280" i="1"/>
  <c r="X4280" i="1"/>
  <c r="T4280" i="1"/>
  <c r="AE4280" i="1"/>
  <c r="AA4280" i="1"/>
  <c r="W4280" i="1"/>
  <c r="AD4280" i="1"/>
  <c r="Z4280" i="1"/>
  <c r="V4280" i="1"/>
  <c r="AC4280" i="1"/>
  <c r="Y4280" i="1"/>
  <c r="U4280" i="1"/>
  <c r="S4344" i="1"/>
  <c r="AC4344" i="1"/>
  <c r="Y4344" i="1"/>
  <c r="U4344" i="1"/>
  <c r="AB4344" i="1"/>
  <c r="X4344" i="1"/>
  <c r="T4344" i="1"/>
  <c r="AE4344" i="1"/>
  <c r="AA4344" i="1"/>
  <c r="W4344" i="1"/>
  <c r="AD4344" i="1"/>
  <c r="Z4344" i="1"/>
  <c r="V4344" i="1"/>
  <c r="S4400" i="1"/>
  <c r="AC4400" i="1"/>
  <c r="Y4400" i="1"/>
  <c r="U4400" i="1"/>
  <c r="AB4400" i="1"/>
  <c r="X4400" i="1"/>
  <c r="T4400" i="1"/>
  <c r="AE4400" i="1"/>
  <c r="AA4400" i="1"/>
  <c r="W4400" i="1"/>
  <c r="AD4400" i="1"/>
  <c r="Z4400" i="1"/>
  <c r="V4400" i="1"/>
  <c r="S4440" i="1"/>
  <c r="AC4440" i="1"/>
  <c r="Y4440" i="1"/>
  <c r="U4440" i="1"/>
  <c r="AB4440" i="1"/>
  <c r="X4440" i="1"/>
  <c r="T4440" i="1"/>
  <c r="AE4440" i="1"/>
  <c r="AA4440" i="1"/>
  <c r="W4440" i="1"/>
  <c r="V4440" i="1"/>
  <c r="AD4440" i="1"/>
  <c r="Z4440" i="1"/>
  <c r="S4504" i="1"/>
  <c r="AD4504" i="1"/>
  <c r="Z4504" i="1"/>
  <c r="V4504" i="1"/>
  <c r="AC4504" i="1"/>
  <c r="Y4504" i="1"/>
  <c r="U4504" i="1"/>
  <c r="AB4504" i="1"/>
  <c r="T4504" i="1"/>
  <c r="AA4504" i="1"/>
  <c r="X4504" i="1"/>
  <c r="AE4504" i="1"/>
  <c r="W4504" i="1"/>
  <c r="S4536" i="1"/>
  <c r="AD4536" i="1"/>
  <c r="Z4536" i="1"/>
  <c r="V4536" i="1"/>
  <c r="AC4536" i="1"/>
  <c r="Y4536" i="1"/>
  <c r="U4536" i="1"/>
  <c r="AB4536" i="1"/>
  <c r="T4536" i="1"/>
  <c r="AA4536" i="1"/>
  <c r="X4536" i="1"/>
  <c r="AE4536" i="1"/>
  <c r="W4536" i="1"/>
  <c r="S4030" i="1"/>
  <c r="AD4030" i="1"/>
  <c r="Z4030" i="1"/>
  <c r="V4030" i="1"/>
  <c r="AC4030" i="1"/>
  <c r="Y4030" i="1"/>
  <c r="U4030" i="1"/>
  <c r="AB4030" i="1"/>
  <c r="X4030" i="1"/>
  <c r="T4030" i="1"/>
  <c r="AE4030" i="1"/>
  <c r="AA4030" i="1"/>
  <c r="W4030" i="1"/>
  <c r="S3542" i="1"/>
  <c r="AD3542" i="1"/>
  <c r="Z3542" i="1"/>
  <c r="V3542" i="1"/>
  <c r="AC3542" i="1"/>
  <c r="Y3542" i="1"/>
  <c r="U3542" i="1"/>
  <c r="AB3542" i="1"/>
  <c r="X3542" i="1"/>
  <c r="T3542" i="1"/>
  <c r="AE3542" i="1"/>
  <c r="AA3542" i="1"/>
  <c r="W3542" i="1"/>
  <c r="S2096" i="1"/>
  <c r="AD2096" i="1"/>
  <c r="Z2096" i="1"/>
  <c r="V2096" i="1"/>
  <c r="AC2096" i="1"/>
  <c r="Y2096" i="1"/>
  <c r="U2096" i="1"/>
  <c r="AE2096" i="1"/>
  <c r="AA2096" i="1"/>
  <c r="W2096" i="1"/>
  <c r="T2096" i="1"/>
  <c r="AB2096" i="1"/>
  <c r="X2096" i="1"/>
  <c r="S2763" i="1"/>
  <c r="AE2763" i="1"/>
  <c r="AA2763" i="1"/>
  <c r="W2763" i="1"/>
  <c r="AD2763" i="1"/>
  <c r="Z2763" i="1"/>
  <c r="V2763" i="1"/>
  <c r="AC2763" i="1"/>
  <c r="Y2763" i="1"/>
  <c r="U2763" i="1"/>
  <c r="AB2763" i="1"/>
  <c r="X2763" i="1"/>
  <c r="T2763" i="1"/>
  <c r="S2329" i="1"/>
  <c r="AE2329" i="1"/>
  <c r="AA2329" i="1"/>
  <c r="W2329" i="1"/>
  <c r="AD2329" i="1"/>
  <c r="Z2329" i="1"/>
  <c r="V2329" i="1"/>
  <c r="AC2329" i="1"/>
  <c r="Y2329" i="1"/>
  <c r="U2329" i="1"/>
  <c r="AB2329" i="1"/>
  <c r="X2329" i="1"/>
  <c r="T2329" i="1"/>
  <c r="S3361" i="1"/>
  <c r="AD3361" i="1"/>
  <c r="Z3361" i="1"/>
  <c r="V3361" i="1"/>
  <c r="AC3361" i="1"/>
  <c r="Y3361" i="1"/>
  <c r="U3361" i="1"/>
  <c r="AB3361" i="1"/>
  <c r="X3361" i="1"/>
  <c r="T3361" i="1"/>
  <c r="AE3361" i="1"/>
  <c r="AA3361" i="1"/>
  <c r="W3361" i="1"/>
  <c r="S2895" i="1"/>
  <c r="AE2895" i="1"/>
  <c r="AA2895" i="1"/>
  <c r="W2895" i="1"/>
  <c r="AD2895" i="1"/>
  <c r="Z2895" i="1"/>
  <c r="V2895" i="1"/>
  <c r="AC2895" i="1"/>
  <c r="Y2895" i="1"/>
  <c r="U2895" i="1"/>
  <c r="AB2895" i="1"/>
  <c r="X2895" i="1"/>
  <c r="T2895" i="1"/>
  <c r="S3413" i="1"/>
  <c r="AD3413" i="1"/>
  <c r="Z3413" i="1"/>
  <c r="V3413" i="1"/>
  <c r="AC3413" i="1"/>
  <c r="Y3413" i="1"/>
  <c r="U3413" i="1"/>
  <c r="AB3413" i="1"/>
  <c r="X3413" i="1"/>
  <c r="T3413" i="1"/>
  <c r="AE3413" i="1"/>
  <c r="AA3413" i="1"/>
  <c r="W3413" i="1"/>
  <c r="S2429" i="1"/>
  <c r="AE2429" i="1"/>
  <c r="AA2429" i="1"/>
  <c r="W2429" i="1"/>
  <c r="AD2429" i="1"/>
  <c r="Z2429" i="1"/>
  <c r="V2429" i="1"/>
  <c r="AC2429" i="1"/>
  <c r="Y2429" i="1"/>
  <c r="U2429" i="1"/>
  <c r="AB2429" i="1"/>
  <c r="X2429" i="1"/>
  <c r="T2429" i="1"/>
  <c r="S2445" i="1"/>
  <c r="AE2445" i="1"/>
  <c r="AA2445" i="1"/>
  <c r="W2445" i="1"/>
  <c r="AD2445" i="1"/>
  <c r="Z2445" i="1"/>
  <c r="V2445" i="1"/>
  <c r="AC2445" i="1"/>
  <c r="Y2445" i="1"/>
  <c r="U2445" i="1"/>
  <c r="AB2445" i="1"/>
  <c r="X2445" i="1"/>
  <c r="T2445" i="1"/>
  <c r="S3115" i="1"/>
  <c r="AE3115" i="1"/>
  <c r="AA3115" i="1"/>
  <c r="W3115" i="1"/>
  <c r="AD3115" i="1"/>
  <c r="Z3115" i="1"/>
  <c r="V3115" i="1"/>
  <c r="AC3115" i="1"/>
  <c r="Y3115" i="1"/>
  <c r="U3115" i="1"/>
  <c r="AB3115" i="1"/>
  <c r="X3115" i="1"/>
  <c r="T3115" i="1"/>
  <c r="S3665" i="1"/>
  <c r="AE3665" i="1"/>
  <c r="AA3665" i="1"/>
  <c r="W3665" i="1"/>
  <c r="AD3665" i="1"/>
  <c r="Z3665" i="1"/>
  <c r="V3665" i="1"/>
  <c r="AC3665" i="1"/>
  <c r="Y3665" i="1"/>
  <c r="U3665" i="1"/>
  <c r="AB3665" i="1"/>
  <c r="X3665" i="1"/>
  <c r="T3665" i="1"/>
  <c r="S3243" i="1"/>
  <c r="AD3243" i="1"/>
  <c r="Z3243" i="1"/>
  <c r="V3243" i="1"/>
  <c r="AC3243" i="1"/>
  <c r="Y3243" i="1"/>
  <c r="U3243" i="1"/>
  <c r="AB3243" i="1"/>
  <c r="X3243" i="1"/>
  <c r="T3243" i="1"/>
  <c r="AE3243" i="1"/>
  <c r="AA3243" i="1"/>
  <c r="W3243" i="1"/>
  <c r="S3673" i="1"/>
  <c r="AE3673" i="1"/>
  <c r="AA3673" i="1"/>
  <c r="W3673" i="1"/>
  <c r="AD3673" i="1"/>
  <c r="Z3673" i="1"/>
  <c r="V3673" i="1"/>
  <c r="AC3673" i="1"/>
  <c r="Y3673" i="1"/>
  <c r="U3673" i="1"/>
  <c r="AB3673" i="1"/>
  <c r="X3673" i="1"/>
  <c r="T3673" i="1"/>
  <c r="S3821" i="1"/>
  <c r="AE3821" i="1"/>
  <c r="AA3821" i="1"/>
  <c r="W3821" i="1"/>
  <c r="AD3821" i="1"/>
  <c r="Z3821" i="1"/>
  <c r="V3821" i="1"/>
  <c r="AC3821" i="1"/>
  <c r="Y3821" i="1"/>
  <c r="U3821" i="1"/>
  <c r="AB3821" i="1"/>
  <c r="X3821" i="1"/>
  <c r="T3821" i="1"/>
  <c r="S4009" i="1"/>
  <c r="AD4009" i="1"/>
  <c r="Z4009" i="1"/>
  <c r="V4009" i="1"/>
  <c r="AC4009" i="1"/>
  <c r="Y4009" i="1"/>
  <c r="U4009" i="1"/>
  <c r="AB4009" i="1"/>
  <c r="X4009" i="1"/>
  <c r="T4009" i="1"/>
  <c r="AE4009" i="1"/>
  <c r="AA4009" i="1"/>
  <c r="W4009" i="1"/>
  <c r="E43" i="38"/>
  <c r="F14" i="8" s="1"/>
  <c r="Q51" i="38"/>
  <c r="F42" i="38"/>
  <c r="R50" i="38"/>
  <c r="Q7" i="15"/>
  <c r="Q3540" i="1"/>
  <c r="Q7" i="13"/>
  <c r="I65" i="38"/>
  <c r="J64" i="38" s="1"/>
  <c r="F65" i="38"/>
  <c r="Q7" i="16"/>
  <c r="Q7" i="17"/>
  <c r="I11" i="9"/>
  <c r="M26" i="1"/>
  <c r="O26" i="1"/>
  <c r="N26" i="1"/>
  <c r="L398" i="1"/>
  <c r="I398" i="1"/>
  <c r="J398" i="1" s="1"/>
  <c r="L414" i="1"/>
  <c r="I414" i="1"/>
  <c r="J414" i="1" s="1"/>
  <c r="L430" i="1"/>
  <c r="I430" i="1"/>
  <c r="J430" i="1" s="1"/>
  <c r="L446" i="1"/>
  <c r="I446" i="1"/>
  <c r="J446" i="1" s="1"/>
  <c r="L462" i="1"/>
  <c r="I462" i="1"/>
  <c r="J462" i="1" s="1"/>
  <c r="L478" i="1"/>
  <c r="I478" i="1"/>
  <c r="J478" i="1" s="1"/>
  <c r="L494" i="1"/>
  <c r="I494" i="1"/>
  <c r="J494" i="1" s="1"/>
  <c r="L510" i="1"/>
  <c r="I510" i="1"/>
  <c r="J510" i="1" s="1"/>
  <c r="L406" i="1"/>
  <c r="I406" i="1"/>
  <c r="J406" i="1" s="1"/>
  <c r="L422" i="1"/>
  <c r="I422" i="1"/>
  <c r="J422" i="1" s="1"/>
  <c r="L438" i="1"/>
  <c r="I438" i="1"/>
  <c r="J438" i="1" s="1"/>
  <c r="L454" i="1"/>
  <c r="I454" i="1"/>
  <c r="J454" i="1" s="1"/>
  <c r="L470" i="1"/>
  <c r="I470" i="1"/>
  <c r="J470" i="1" s="1"/>
  <c r="L486" i="1"/>
  <c r="I486" i="1"/>
  <c r="J486" i="1" s="1"/>
  <c r="L502" i="1"/>
  <c r="I502" i="1"/>
  <c r="J502" i="1" s="1"/>
  <c r="L35" i="1"/>
  <c r="I35" i="1"/>
  <c r="J35" i="1" s="1"/>
  <c r="L43" i="1"/>
  <c r="I43" i="1"/>
  <c r="J43" i="1" s="1"/>
  <c r="L51" i="1"/>
  <c r="I51" i="1"/>
  <c r="J51" i="1" s="1"/>
  <c r="L59" i="1"/>
  <c r="I59" i="1"/>
  <c r="J59" i="1" s="1"/>
  <c r="L67" i="1"/>
  <c r="I67" i="1"/>
  <c r="J67" i="1" s="1"/>
  <c r="L75" i="1"/>
  <c r="I75" i="1"/>
  <c r="J75" i="1" s="1"/>
  <c r="L83" i="1"/>
  <c r="I83" i="1"/>
  <c r="J83" i="1" s="1"/>
  <c r="L91" i="1"/>
  <c r="I91" i="1"/>
  <c r="J91" i="1" s="1"/>
  <c r="L99" i="1"/>
  <c r="I99" i="1"/>
  <c r="J99" i="1" s="1"/>
  <c r="L107" i="1"/>
  <c r="I107" i="1"/>
  <c r="J107" i="1" s="1"/>
  <c r="L115" i="1"/>
  <c r="I115" i="1"/>
  <c r="J115" i="1" s="1"/>
  <c r="L123" i="1"/>
  <c r="I123" i="1"/>
  <c r="J123" i="1" s="1"/>
  <c r="L131" i="1"/>
  <c r="I131" i="1"/>
  <c r="J131" i="1" s="1"/>
  <c r="L139" i="1"/>
  <c r="I139" i="1"/>
  <c r="J139" i="1" s="1"/>
  <c r="L147" i="1"/>
  <c r="I147" i="1"/>
  <c r="J147" i="1" s="1"/>
  <c r="L155" i="1"/>
  <c r="I155" i="1"/>
  <c r="J155" i="1" s="1"/>
  <c r="L163" i="1"/>
  <c r="I163" i="1"/>
  <c r="J163" i="1" s="1"/>
  <c r="L171" i="1"/>
  <c r="I171" i="1"/>
  <c r="J171" i="1" s="1"/>
  <c r="L179" i="1"/>
  <c r="I179" i="1"/>
  <c r="J179" i="1" s="1"/>
  <c r="L187" i="1"/>
  <c r="I187" i="1"/>
  <c r="J187" i="1" s="1"/>
  <c r="L195" i="1"/>
  <c r="I195" i="1"/>
  <c r="J195" i="1" s="1"/>
  <c r="L203" i="1"/>
  <c r="I203" i="1"/>
  <c r="J203" i="1" s="1"/>
  <c r="L211" i="1"/>
  <c r="I211" i="1"/>
  <c r="J211" i="1" s="1"/>
  <c r="L219" i="1"/>
  <c r="I219" i="1"/>
  <c r="J219" i="1" s="1"/>
  <c r="I34" i="1"/>
  <c r="J34" i="1" s="1"/>
  <c r="L34" i="1"/>
  <c r="I42" i="1"/>
  <c r="J42" i="1" s="1"/>
  <c r="L42" i="1"/>
  <c r="I50" i="1"/>
  <c r="J50" i="1" s="1"/>
  <c r="L50" i="1"/>
  <c r="I58" i="1"/>
  <c r="J58" i="1" s="1"/>
  <c r="L58" i="1"/>
  <c r="I66" i="1"/>
  <c r="J66" i="1" s="1"/>
  <c r="L66" i="1"/>
  <c r="I74" i="1"/>
  <c r="J74" i="1" s="1"/>
  <c r="L74" i="1"/>
  <c r="I82" i="1"/>
  <c r="J82" i="1" s="1"/>
  <c r="L82" i="1"/>
  <c r="I90" i="1"/>
  <c r="J90" i="1" s="1"/>
  <c r="L90" i="1"/>
  <c r="I98" i="1"/>
  <c r="J98" i="1" s="1"/>
  <c r="L98" i="1"/>
  <c r="I106" i="1"/>
  <c r="J106" i="1" s="1"/>
  <c r="L106" i="1"/>
  <c r="I114" i="1"/>
  <c r="J114" i="1" s="1"/>
  <c r="L114" i="1"/>
  <c r="I122" i="1"/>
  <c r="J122" i="1" s="1"/>
  <c r="L122" i="1"/>
  <c r="I130" i="1"/>
  <c r="J130" i="1" s="1"/>
  <c r="L130" i="1"/>
  <c r="I138" i="1"/>
  <c r="J138" i="1" s="1"/>
  <c r="L138" i="1"/>
  <c r="I146" i="1"/>
  <c r="J146" i="1" s="1"/>
  <c r="L146" i="1"/>
  <c r="I154" i="1"/>
  <c r="J154" i="1" s="1"/>
  <c r="L154" i="1"/>
  <c r="I162" i="1"/>
  <c r="J162" i="1" s="1"/>
  <c r="L162" i="1"/>
  <c r="I170" i="1"/>
  <c r="J170" i="1" s="1"/>
  <c r="L170" i="1"/>
  <c r="I178" i="1"/>
  <c r="J178" i="1" s="1"/>
  <c r="L178" i="1"/>
  <c r="I186" i="1"/>
  <c r="J186" i="1" s="1"/>
  <c r="L186" i="1"/>
  <c r="I194" i="1"/>
  <c r="J194" i="1" s="1"/>
  <c r="L194" i="1"/>
  <c r="I202" i="1"/>
  <c r="J202" i="1" s="1"/>
  <c r="L202" i="1"/>
  <c r="I210" i="1"/>
  <c r="J210" i="1" s="1"/>
  <c r="L210" i="1"/>
  <c r="I218" i="1"/>
  <c r="J218" i="1" s="1"/>
  <c r="L218" i="1"/>
  <c r="L225" i="1"/>
  <c r="I225" i="1"/>
  <c r="J225" i="1" s="1"/>
  <c r="L233" i="1"/>
  <c r="I233" i="1"/>
  <c r="J233" i="1" s="1"/>
  <c r="L241" i="1"/>
  <c r="I241" i="1"/>
  <c r="J241" i="1" s="1"/>
  <c r="L249" i="1"/>
  <c r="I249" i="1"/>
  <c r="J249" i="1" s="1"/>
  <c r="L257" i="1"/>
  <c r="I257" i="1"/>
  <c r="J257" i="1" s="1"/>
  <c r="L265" i="1"/>
  <c r="I265" i="1"/>
  <c r="J265" i="1" s="1"/>
  <c r="L273" i="1"/>
  <c r="I273" i="1"/>
  <c r="J273" i="1" s="1"/>
  <c r="L281" i="1"/>
  <c r="I281" i="1"/>
  <c r="J281" i="1" s="1"/>
  <c r="L289" i="1"/>
  <c r="I289" i="1"/>
  <c r="J289" i="1" s="1"/>
  <c r="L297" i="1"/>
  <c r="I297" i="1"/>
  <c r="J297" i="1" s="1"/>
  <c r="L305" i="1"/>
  <c r="I305" i="1"/>
  <c r="J305" i="1" s="1"/>
  <c r="L313" i="1"/>
  <c r="I313" i="1"/>
  <c r="J313" i="1" s="1"/>
  <c r="L321" i="1"/>
  <c r="I321" i="1"/>
  <c r="J321" i="1" s="1"/>
  <c r="L329" i="1"/>
  <c r="I329" i="1"/>
  <c r="J329" i="1" s="1"/>
  <c r="L337" i="1"/>
  <c r="I337" i="1"/>
  <c r="J337" i="1" s="1"/>
  <c r="L345" i="1"/>
  <c r="I345" i="1"/>
  <c r="J345" i="1" s="1"/>
  <c r="L353" i="1"/>
  <c r="I353" i="1"/>
  <c r="J353" i="1" s="1"/>
  <c r="L361" i="1"/>
  <c r="I361" i="1"/>
  <c r="J361" i="1" s="1"/>
  <c r="L369" i="1"/>
  <c r="I369" i="1"/>
  <c r="J369" i="1" s="1"/>
  <c r="L377" i="1"/>
  <c r="I377" i="1"/>
  <c r="J377" i="1" s="1"/>
  <c r="L385" i="1"/>
  <c r="I385" i="1"/>
  <c r="J385" i="1" s="1"/>
  <c r="L224" i="1"/>
  <c r="I224" i="1"/>
  <c r="J224" i="1" s="1"/>
  <c r="L232" i="1"/>
  <c r="I232" i="1"/>
  <c r="J232" i="1" s="1"/>
  <c r="L240" i="1"/>
  <c r="I240" i="1"/>
  <c r="J240" i="1" s="1"/>
  <c r="L248" i="1"/>
  <c r="I248" i="1"/>
  <c r="J248" i="1" s="1"/>
  <c r="L256" i="1"/>
  <c r="I256" i="1"/>
  <c r="J256" i="1" s="1"/>
  <c r="L264" i="1"/>
  <c r="I264" i="1"/>
  <c r="J264" i="1" s="1"/>
  <c r="L272" i="1"/>
  <c r="I272" i="1"/>
  <c r="J272" i="1" s="1"/>
  <c r="L280" i="1"/>
  <c r="I280" i="1"/>
  <c r="J280" i="1" s="1"/>
  <c r="L288" i="1"/>
  <c r="I288" i="1"/>
  <c r="J288" i="1" s="1"/>
  <c r="L296" i="1"/>
  <c r="I296" i="1"/>
  <c r="J296" i="1" s="1"/>
  <c r="L304" i="1"/>
  <c r="I304" i="1"/>
  <c r="J304" i="1" s="1"/>
  <c r="L312" i="1"/>
  <c r="I312" i="1"/>
  <c r="J312" i="1" s="1"/>
  <c r="L320" i="1"/>
  <c r="I320" i="1"/>
  <c r="J320" i="1" s="1"/>
  <c r="L328" i="1"/>
  <c r="I328" i="1"/>
  <c r="J328" i="1" s="1"/>
  <c r="L336" i="1"/>
  <c r="I336" i="1"/>
  <c r="J336" i="1" s="1"/>
  <c r="L344" i="1"/>
  <c r="I344" i="1"/>
  <c r="J344" i="1" s="1"/>
  <c r="L352" i="1"/>
  <c r="I352" i="1"/>
  <c r="J352" i="1" s="1"/>
  <c r="L360" i="1"/>
  <c r="I360" i="1"/>
  <c r="J360" i="1" s="1"/>
  <c r="L368" i="1"/>
  <c r="I368" i="1"/>
  <c r="J368" i="1" s="1"/>
  <c r="L376" i="1"/>
  <c r="I376" i="1"/>
  <c r="J376" i="1" s="1"/>
  <c r="L384" i="1"/>
  <c r="I384" i="1"/>
  <c r="J384" i="1" s="1"/>
  <c r="L391" i="1"/>
  <c r="I391" i="1"/>
  <c r="J391" i="1" s="1"/>
  <c r="L399" i="1"/>
  <c r="I399" i="1"/>
  <c r="J399" i="1" s="1"/>
  <c r="L407" i="1"/>
  <c r="I407" i="1"/>
  <c r="J407" i="1" s="1"/>
  <c r="L415" i="1"/>
  <c r="I415" i="1"/>
  <c r="J415" i="1" s="1"/>
  <c r="L423" i="1"/>
  <c r="I423" i="1"/>
  <c r="J423" i="1" s="1"/>
  <c r="L431" i="1"/>
  <c r="I431" i="1"/>
  <c r="J431" i="1" s="1"/>
  <c r="L439" i="1"/>
  <c r="I439" i="1"/>
  <c r="J439" i="1" s="1"/>
  <c r="L447" i="1"/>
  <c r="I447" i="1"/>
  <c r="J447" i="1" s="1"/>
  <c r="L455" i="1"/>
  <c r="I455" i="1"/>
  <c r="J455" i="1" s="1"/>
  <c r="L463" i="1"/>
  <c r="I463" i="1"/>
  <c r="J463" i="1" s="1"/>
  <c r="L471" i="1"/>
  <c r="I471" i="1"/>
  <c r="J471" i="1" s="1"/>
  <c r="L479" i="1"/>
  <c r="I479" i="1"/>
  <c r="J479" i="1" s="1"/>
  <c r="L487" i="1"/>
  <c r="I487" i="1"/>
  <c r="J487" i="1" s="1"/>
  <c r="L495" i="1"/>
  <c r="I495" i="1"/>
  <c r="J495" i="1" s="1"/>
  <c r="L503" i="1"/>
  <c r="I503" i="1"/>
  <c r="J503" i="1" s="1"/>
  <c r="L511" i="1"/>
  <c r="I511" i="1"/>
  <c r="J511" i="1" s="1"/>
  <c r="L519" i="1"/>
  <c r="I519" i="1"/>
  <c r="J519" i="1" s="1"/>
  <c r="L396" i="1"/>
  <c r="I396" i="1"/>
  <c r="J396" i="1" s="1"/>
  <c r="L408" i="1"/>
  <c r="I408" i="1"/>
  <c r="J408" i="1" s="1"/>
  <c r="L424" i="1"/>
  <c r="I424" i="1"/>
  <c r="J424" i="1" s="1"/>
  <c r="L444" i="1"/>
  <c r="I444" i="1"/>
  <c r="J444" i="1" s="1"/>
  <c r="L460" i="1"/>
  <c r="I460" i="1"/>
  <c r="J460" i="1" s="1"/>
  <c r="L476" i="1"/>
  <c r="I476" i="1"/>
  <c r="J476" i="1" s="1"/>
  <c r="L492" i="1"/>
  <c r="I492" i="1"/>
  <c r="J492" i="1" s="1"/>
  <c r="L504" i="1"/>
  <c r="I504" i="1"/>
  <c r="J504" i="1" s="1"/>
  <c r="L520" i="1"/>
  <c r="I520" i="1"/>
  <c r="J520" i="1" s="1"/>
  <c r="L401" i="1"/>
  <c r="I401" i="1"/>
  <c r="J401" i="1" s="1"/>
  <c r="L417" i="1"/>
  <c r="I417" i="1"/>
  <c r="J417" i="1" s="1"/>
  <c r="L433" i="1"/>
  <c r="I433" i="1"/>
  <c r="J433" i="1" s="1"/>
  <c r="L449" i="1"/>
  <c r="I449" i="1"/>
  <c r="J449" i="1" s="1"/>
  <c r="L465" i="1"/>
  <c r="I465" i="1"/>
  <c r="J465" i="1" s="1"/>
  <c r="L481" i="1"/>
  <c r="I481" i="1"/>
  <c r="J481" i="1" s="1"/>
  <c r="L497" i="1"/>
  <c r="I497" i="1"/>
  <c r="J497" i="1" s="1"/>
  <c r="L513" i="1"/>
  <c r="I513" i="1"/>
  <c r="J513" i="1" s="1"/>
  <c r="L522" i="1"/>
  <c r="I522" i="1"/>
  <c r="J522" i="1" s="1"/>
  <c r="L29" i="1"/>
  <c r="I29" i="1"/>
  <c r="J29" i="1" s="1"/>
  <c r="L37" i="1"/>
  <c r="I37" i="1"/>
  <c r="J37" i="1" s="1"/>
  <c r="L45" i="1"/>
  <c r="I45" i="1"/>
  <c r="J45" i="1" s="1"/>
  <c r="L53" i="1"/>
  <c r="I53" i="1"/>
  <c r="J53" i="1" s="1"/>
  <c r="L61" i="1"/>
  <c r="I61" i="1"/>
  <c r="J61" i="1" s="1"/>
  <c r="L69" i="1"/>
  <c r="I69" i="1"/>
  <c r="J69" i="1" s="1"/>
  <c r="L77" i="1"/>
  <c r="I77" i="1"/>
  <c r="J77" i="1" s="1"/>
  <c r="L85" i="1"/>
  <c r="I85" i="1"/>
  <c r="J85" i="1" s="1"/>
  <c r="L93" i="1"/>
  <c r="I93" i="1"/>
  <c r="J93" i="1" s="1"/>
  <c r="L101" i="1"/>
  <c r="I101" i="1"/>
  <c r="J101" i="1" s="1"/>
  <c r="L109" i="1"/>
  <c r="I109" i="1"/>
  <c r="J109" i="1" s="1"/>
  <c r="L117" i="1"/>
  <c r="I117" i="1"/>
  <c r="J117" i="1" s="1"/>
  <c r="L125" i="1"/>
  <c r="I125" i="1"/>
  <c r="J125" i="1" s="1"/>
  <c r="L133" i="1"/>
  <c r="I133" i="1"/>
  <c r="J133" i="1" s="1"/>
  <c r="L141" i="1"/>
  <c r="I141" i="1"/>
  <c r="J141" i="1" s="1"/>
  <c r="L149" i="1"/>
  <c r="I149" i="1"/>
  <c r="J149" i="1" s="1"/>
  <c r="L157" i="1"/>
  <c r="I157" i="1"/>
  <c r="J157" i="1" s="1"/>
  <c r="L165" i="1"/>
  <c r="I165" i="1"/>
  <c r="J165" i="1" s="1"/>
  <c r="L173" i="1"/>
  <c r="I173" i="1"/>
  <c r="J173" i="1" s="1"/>
  <c r="L181" i="1"/>
  <c r="I181" i="1"/>
  <c r="J181" i="1" s="1"/>
  <c r="L189" i="1"/>
  <c r="I189" i="1"/>
  <c r="J189" i="1" s="1"/>
  <c r="L197" i="1"/>
  <c r="I197" i="1"/>
  <c r="J197" i="1" s="1"/>
  <c r="L205" i="1"/>
  <c r="I205" i="1"/>
  <c r="J205" i="1" s="1"/>
  <c r="L213" i="1"/>
  <c r="I213" i="1"/>
  <c r="J213" i="1" s="1"/>
  <c r="L36" i="1"/>
  <c r="I36" i="1"/>
  <c r="J36" i="1" s="1"/>
  <c r="L44" i="1"/>
  <c r="I44" i="1"/>
  <c r="J44" i="1" s="1"/>
  <c r="L52" i="1"/>
  <c r="I52" i="1"/>
  <c r="J52" i="1" s="1"/>
  <c r="L60" i="1"/>
  <c r="I60" i="1"/>
  <c r="J60" i="1" s="1"/>
  <c r="L68" i="1"/>
  <c r="I68" i="1"/>
  <c r="J68" i="1" s="1"/>
  <c r="L76" i="1"/>
  <c r="I76" i="1"/>
  <c r="J76" i="1" s="1"/>
  <c r="L84" i="1"/>
  <c r="I84" i="1"/>
  <c r="J84" i="1" s="1"/>
  <c r="L92" i="1"/>
  <c r="I92" i="1"/>
  <c r="J92" i="1" s="1"/>
  <c r="L100" i="1"/>
  <c r="I100" i="1"/>
  <c r="J100" i="1" s="1"/>
  <c r="L108" i="1"/>
  <c r="I108" i="1"/>
  <c r="J108" i="1" s="1"/>
  <c r="L116" i="1"/>
  <c r="I116" i="1"/>
  <c r="J116" i="1" s="1"/>
  <c r="L124" i="1"/>
  <c r="I124" i="1"/>
  <c r="J124" i="1" s="1"/>
  <c r="L132" i="1"/>
  <c r="I132" i="1"/>
  <c r="J132" i="1" s="1"/>
  <c r="L140" i="1"/>
  <c r="I140" i="1"/>
  <c r="J140" i="1" s="1"/>
  <c r="L148" i="1"/>
  <c r="I148" i="1"/>
  <c r="J148" i="1" s="1"/>
  <c r="L156" i="1"/>
  <c r="I156" i="1"/>
  <c r="J156" i="1" s="1"/>
  <c r="L164" i="1"/>
  <c r="I164" i="1"/>
  <c r="J164" i="1" s="1"/>
  <c r="L172" i="1"/>
  <c r="I172" i="1"/>
  <c r="J172" i="1" s="1"/>
  <c r="L180" i="1"/>
  <c r="I180" i="1"/>
  <c r="J180" i="1" s="1"/>
  <c r="L188" i="1"/>
  <c r="I188" i="1"/>
  <c r="J188" i="1" s="1"/>
  <c r="L196" i="1"/>
  <c r="I196" i="1"/>
  <c r="J196" i="1" s="1"/>
  <c r="L204" i="1"/>
  <c r="I204" i="1"/>
  <c r="J204" i="1" s="1"/>
  <c r="L212" i="1"/>
  <c r="I212" i="1"/>
  <c r="J212" i="1" s="1"/>
  <c r="L220" i="1"/>
  <c r="I220" i="1"/>
  <c r="J220" i="1" s="1"/>
  <c r="L227" i="1"/>
  <c r="I227" i="1"/>
  <c r="J227" i="1" s="1"/>
  <c r="L235" i="1"/>
  <c r="I235" i="1"/>
  <c r="J235" i="1" s="1"/>
  <c r="L243" i="1"/>
  <c r="I243" i="1"/>
  <c r="J243" i="1" s="1"/>
  <c r="L251" i="1"/>
  <c r="I251" i="1"/>
  <c r="J251" i="1" s="1"/>
  <c r="L259" i="1"/>
  <c r="I259" i="1"/>
  <c r="J259" i="1" s="1"/>
  <c r="L267" i="1"/>
  <c r="I267" i="1"/>
  <c r="J267" i="1" s="1"/>
  <c r="L275" i="1"/>
  <c r="I275" i="1"/>
  <c r="J275" i="1" s="1"/>
  <c r="L283" i="1"/>
  <c r="I283" i="1"/>
  <c r="J283" i="1" s="1"/>
  <c r="L291" i="1"/>
  <c r="I291" i="1"/>
  <c r="J291" i="1" s="1"/>
  <c r="L299" i="1"/>
  <c r="I299" i="1"/>
  <c r="J299" i="1" s="1"/>
  <c r="L307" i="1"/>
  <c r="I307" i="1"/>
  <c r="J307" i="1" s="1"/>
  <c r="L315" i="1"/>
  <c r="I315" i="1"/>
  <c r="J315" i="1" s="1"/>
  <c r="L323" i="1"/>
  <c r="I323" i="1"/>
  <c r="J323" i="1" s="1"/>
  <c r="L331" i="1"/>
  <c r="I331" i="1"/>
  <c r="J331" i="1" s="1"/>
  <c r="L339" i="1"/>
  <c r="I339" i="1"/>
  <c r="J339" i="1" s="1"/>
  <c r="L347" i="1"/>
  <c r="I347" i="1"/>
  <c r="J347" i="1" s="1"/>
  <c r="L355" i="1"/>
  <c r="I355" i="1"/>
  <c r="J355" i="1" s="1"/>
  <c r="L363" i="1"/>
  <c r="I363" i="1"/>
  <c r="J363" i="1" s="1"/>
  <c r="L371" i="1"/>
  <c r="I371" i="1"/>
  <c r="J371" i="1" s="1"/>
  <c r="L379" i="1"/>
  <c r="I379" i="1"/>
  <c r="J379" i="1" s="1"/>
  <c r="L387" i="1"/>
  <c r="I387" i="1"/>
  <c r="J387" i="1" s="1"/>
  <c r="I226" i="1"/>
  <c r="J226" i="1" s="1"/>
  <c r="L226" i="1"/>
  <c r="I234" i="1"/>
  <c r="J234" i="1" s="1"/>
  <c r="L234" i="1"/>
  <c r="I242" i="1"/>
  <c r="J242" i="1" s="1"/>
  <c r="L242" i="1"/>
  <c r="I250" i="1"/>
  <c r="J250" i="1" s="1"/>
  <c r="L250" i="1"/>
  <c r="I258" i="1"/>
  <c r="J258" i="1" s="1"/>
  <c r="L258" i="1"/>
  <c r="I266" i="1"/>
  <c r="J266" i="1" s="1"/>
  <c r="L266" i="1"/>
  <c r="I274" i="1"/>
  <c r="J274" i="1" s="1"/>
  <c r="L274" i="1"/>
  <c r="I282" i="1"/>
  <c r="J282" i="1" s="1"/>
  <c r="L282" i="1"/>
  <c r="I290" i="1"/>
  <c r="J290" i="1" s="1"/>
  <c r="L290" i="1"/>
  <c r="I298" i="1"/>
  <c r="J298" i="1" s="1"/>
  <c r="L298" i="1"/>
  <c r="I306" i="1"/>
  <c r="J306" i="1" s="1"/>
  <c r="L306" i="1"/>
  <c r="I314" i="1"/>
  <c r="J314" i="1" s="1"/>
  <c r="L314" i="1"/>
  <c r="I322" i="1"/>
  <c r="J322" i="1" s="1"/>
  <c r="L322" i="1"/>
  <c r="I330" i="1"/>
  <c r="J330" i="1" s="1"/>
  <c r="L330" i="1"/>
  <c r="I338" i="1"/>
  <c r="J338" i="1" s="1"/>
  <c r="L338" i="1"/>
  <c r="I346" i="1"/>
  <c r="J346" i="1" s="1"/>
  <c r="L346" i="1"/>
  <c r="I354" i="1"/>
  <c r="J354" i="1" s="1"/>
  <c r="L354" i="1"/>
  <c r="I362" i="1"/>
  <c r="J362" i="1" s="1"/>
  <c r="L362" i="1"/>
  <c r="I370" i="1"/>
  <c r="J370" i="1" s="1"/>
  <c r="L370" i="1"/>
  <c r="L378" i="1"/>
  <c r="I378" i="1"/>
  <c r="J378" i="1" s="1"/>
  <c r="L386" i="1"/>
  <c r="I386" i="1"/>
  <c r="J386" i="1" s="1"/>
  <c r="L405" i="1"/>
  <c r="I405" i="1"/>
  <c r="J405" i="1" s="1"/>
  <c r="L421" i="1"/>
  <c r="I421" i="1"/>
  <c r="J421" i="1" s="1"/>
  <c r="L437" i="1"/>
  <c r="I437" i="1"/>
  <c r="J437" i="1" s="1"/>
  <c r="L453" i="1"/>
  <c r="I453" i="1"/>
  <c r="J453" i="1" s="1"/>
  <c r="L469" i="1"/>
  <c r="I469" i="1"/>
  <c r="J469" i="1" s="1"/>
  <c r="L485" i="1"/>
  <c r="I485" i="1"/>
  <c r="J485" i="1" s="1"/>
  <c r="L501" i="1"/>
  <c r="I501" i="1"/>
  <c r="J501" i="1" s="1"/>
  <c r="L517" i="1"/>
  <c r="I517" i="1"/>
  <c r="J517" i="1" s="1"/>
  <c r="L392" i="1"/>
  <c r="I392" i="1"/>
  <c r="J392" i="1" s="1"/>
  <c r="L412" i="1"/>
  <c r="I412" i="1"/>
  <c r="J412" i="1" s="1"/>
  <c r="L428" i="1"/>
  <c r="I428" i="1"/>
  <c r="J428" i="1" s="1"/>
  <c r="L440" i="1"/>
  <c r="I440" i="1"/>
  <c r="J440" i="1" s="1"/>
  <c r="L456" i="1"/>
  <c r="I456" i="1"/>
  <c r="J456" i="1" s="1"/>
  <c r="L472" i="1"/>
  <c r="I472" i="1"/>
  <c r="J472" i="1" s="1"/>
  <c r="L488" i="1"/>
  <c r="I488" i="1"/>
  <c r="J488" i="1" s="1"/>
  <c r="L508" i="1"/>
  <c r="I508" i="1"/>
  <c r="J508" i="1" s="1"/>
  <c r="L518" i="1"/>
  <c r="I518" i="1"/>
  <c r="J518" i="1" s="1"/>
  <c r="L394" i="1"/>
  <c r="I394" i="1"/>
  <c r="J394" i="1" s="1"/>
  <c r="L410" i="1"/>
  <c r="I410" i="1"/>
  <c r="J410" i="1" s="1"/>
  <c r="L426" i="1"/>
  <c r="I426" i="1"/>
  <c r="J426" i="1" s="1"/>
  <c r="L442" i="1"/>
  <c r="I442" i="1"/>
  <c r="J442" i="1" s="1"/>
  <c r="L458" i="1"/>
  <c r="I458" i="1"/>
  <c r="J458" i="1" s="1"/>
  <c r="L474" i="1"/>
  <c r="I474" i="1"/>
  <c r="J474" i="1" s="1"/>
  <c r="L490" i="1"/>
  <c r="I490" i="1"/>
  <c r="J490" i="1" s="1"/>
  <c r="L506" i="1"/>
  <c r="I506" i="1"/>
  <c r="J506" i="1" s="1"/>
  <c r="L31" i="1"/>
  <c r="I31" i="1"/>
  <c r="J31" i="1" s="1"/>
  <c r="L39" i="1"/>
  <c r="I39" i="1"/>
  <c r="J39" i="1" s="1"/>
  <c r="L47" i="1"/>
  <c r="I47" i="1"/>
  <c r="J47" i="1" s="1"/>
  <c r="L55" i="1"/>
  <c r="I55" i="1"/>
  <c r="J55" i="1" s="1"/>
  <c r="L63" i="1"/>
  <c r="I63" i="1"/>
  <c r="J63" i="1" s="1"/>
  <c r="L71" i="1"/>
  <c r="I71" i="1"/>
  <c r="J71" i="1" s="1"/>
  <c r="L79" i="1"/>
  <c r="I79" i="1"/>
  <c r="J79" i="1" s="1"/>
  <c r="L87" i="1"/>
  <c r="I87" i="1"/>
  <c r="J87" i="1" s="1"/>
  <c r="L95" i="1"/>
  <c r="I95" i="1"/>
  <c r="J95" i="1" s="1"/>
  <c r="L103" i="1"/>
  <c r="I103" i="1"/>
  <c r="J103" i="1" s="1"/>
  <c r="L111" i="1"/>
  <c r="I111" i="1"/>
  <c r="J111" i="1" s="1"/>
  <c r="L119" i="1"/>
  <c r="I119" i="1"/>
  <c r="J119" i="1" s="1"/>
  <c r="L127" i="1"/>
  <c r="I127" i="1"/>
  <c r="J127" i="1" s="1"/>
  <c r="L135" i="1"/>
  <c r="I135" i="1"/>
  <c r="J135" i="1" s="1"/>
  <c r="L143" i="1"/>
  <c r="I143" i="1"/>
  <c r="J143" i="1" s="1"/>
  <c r="L151" i="1"/>
  <c r="I151" i="1"/>
  <c r="J151" i="1" s="1"/>
  <c r="L159" i="1"/>
  <c r="I159" i="1"/>
  <c r="J159" i="1" s="1"/>
  <c r="L167" i="1"/>
  <c r="I167" i="1"/>
  <c r="J167" i="1" s="1"/>
  <c r="L175" i="1"/>
  <c r="I175" i="1"/>
  <c r="J175" i="1" s="1"/>
  <c r="L183" i="1"/>
  <c r="I183" i="1"/>
  <c r="J183" i="1" s="1"/>
  <c r="L191" i="1"/>
  <c r="I191" i="1"/>
  <c r="J191" i="1" s="1"/>
  <c r="L199" i="1"/>
  <c r="I199" i="1"/>
  <c r="J199" i="1" s="1"/>
  <c r="L207" i="1"/>
  <c r="I207" i="1"/>
  <c r="J207" i="1" s="1"/>
  <c r="L215" i="1"/>
  <c r="I215" i="1"/>
  <c r="J215" i="1" s="1"/>
  <c r="L30" i="1"/>
  <c r="I30" i="1"/>
  <c r="J30" i="1" s="1"/>
  <c r="I38" i="1"/>
  <c r="J38" i="1" s="1"/>
  <c r="L38" i="1"/>
  <c r="L46" i="1"/>
  <c r="I46" i="1"/>
  <c r="J46" i="1" s="1"/>
  <c r="I54" i="1"/>
  <c r="J54" i="1" s="1"/>
  <c r="L54" i="1"/>
  <c r="L62" i="1"/>
  <c r="I62" i="1"/>
  <c r="J62" i="1" s="1"/>
  <c r="I70" i="1"/>
  <c r="J70" i="1" s="1"/>
  <c r="L70" i="1"/>
  <c r="L78" i="1"/>
  <c r="I78" i="1"/>
  <c r="J78" i="1" s="1"/>
  <c r="I86" i="1"/>
  <c r="J86" i="1" s="1"/>
  <c r="L86" i="1"/>
  <c r="L94" i="1"/>
  <c r="I94" i="1"/>
  <c r="J94" i="1" s="1"/>
  <c r="I102" i="1"/>
  <c r="J102" i="1" s="1"/>
  <c r="L102" i="1"/>
  <c r="L110" i="1"/>
  <c r="I110" i="1"/>
  <c r="J110" i="1" s="1"/>
  <c r="I118" i="1"/>
  <c r="J118" i="1" s="1"/>
  <c r="L118" i="1"/>
  <c r="L126" i="1"/>
  <c r="I126" i="1"/>
  <c r="J126" i="1" s="1"/>
  <c r="I134" i="1"/>
  <c r="J134" i="1" s="1"/>
  <c r="L134" i="1"/>
  <c r="L142" i="1"/>
  <c r="I142" i="1"/>
  <c r="J142" i="1" s="1"/>
  <c r="I150" i="1"/>
  <c r="J150" i="1" s="1"/>
  <c r="L150" i="1"/>
  <c r="L158" i="1"/>
  <c r="I158" i="1"/>
  <c r="J158" i="1" s="1"/>
  <c r="I166" i="1"/>
  <c r="J166" i="1" s="1"/>
  <c r="L166" i="1"/>
  <c r="L174" i="1"/>
  <c r="I174" i="1"/>
  <c r="J174" i="1" s="1"/>
  <c r="I182" i="1"/>
  <c r="J182" i="1" s="1"/>
  <c r="L182" i="1"/>
  <c r="L190" i="1"/>
  <c r="I190" i="1"/>
  <c r="J190" i="1" s="1"/>
  <c r="I198" i="1"/>
  <c r="J198" i="1" s="1"/>
  <c r="L198" i="1"/>
  <c r="L206" i="1"/>
  <c r="I206" i="1"/>
  <c r="J206" i="1" s="1"/>
  <c r="I214" i="1"/>
  <c r="J214" i="1" s="1"/>
  <c r="L214" i="1"/>
  <c r="L221" i="1"/>
  <c r="I221" i="1"/>
  <c r="J221" i="1" s="1"/>
  <c r="L229" i="1"/>
  <c r="I229" i="1"/>
  <c r="J229" i="1" s="1"/>
  <c r="L237" i="1"/>
  <c r="I237" i="1"/>
  <c r="J237" i="1" s="1"/>
  <c r="L245" i="1"/>
  <c r="I245" i="1"/>
  <c r="J245" i="1" s="1"/>
  <c r="L253" i="1"/>
  <c r="I253" i="1"/>
  <c r="J253" i="1" s="1"/>
  <c r="L261" i="1"/>
  <c r="I261" i="1"/>
  <c r="J261" i="1" s="1"/>
  <c r="L269" i="1"/>
  <c r="I269" i="1"/>
  <c r="J269" i="1" s="1"/>
  <c r="L277" i="1"/>
  <c r="I277" i="1"/>
  <c r="J277" i="1" s="1"/>
  <c r="L285" i="1"/>
  <c r="I285" i="1"/>
  <c r="J285" i="1" s="1"/>
  <c r="L293" i="1"/>
  <c r="I293" i="1"/>
  <c r="J293" i="1" s="1"/>
  <c r="L301" i="1"/>
  <c r="I301" i="1"/>
  <c r="J301" i="1" s="1"/>
  <c r="L309" i="1"/>
  <c r="I309" i="1"/>
  <c r="J309" i="1" s="1"/>
  <c r="L317" i="1"/>
  <c r="I317" i="1"/>
  <c r="J317" i="1" s="1"/>
  <c r="L325" i="1"/>
  <c r="I325" i="1"/>
  <c r="J325" i="1" s="1"/>
  <c r="L333" i="1"/>
  <c r="I333" i="1"/>
  <c r="J333" i="1" s="1"/>
  <c r="L341" i="1"/>
  <c r="I341" i="1"/>
  <c r="J341" i="1" s="1"/>
  <c r="L349" i="1"/>
  <c r="I349" i="1"/>
  <c r="J349" i="1" s="1"/>
  <c r="L357" i="1"/>
  <c r="I357" i="1"/>
  <c r="J357" i="1" s="1"/>
  <c r="L365" i="1"/>
  <c r="I365" i="1"/>
  <c r="J365" i="1" s="1"/>
  <c r="L373" i="1"/>
  <c r="I373" i="1"/>
  <c r="J373" i="1" s="1"/>
  <c r="L381" i="1"/>
  <c r="I381" i="1"/>
  <c r="J381" i="1" s="1"/>
  <c r="L389" i="1"/>
  <c r="I389" i="1"/>
  <c r="J389" i="1" s="1"/>
  <c r="L228" i="1"/>
  <c r="I228" i="1"/>
  <c r="J228" i="1" s="1"/>
  <c r="L236" i="1"/>
  <c r="I236" i="1"/>
  <c r="J236" i="1" s="1"/>
  <c r="L244" i="1"/>
  <c r="I244" i="1"/>
  <c r="J244" i="1" s="1"/>
  <c r="L252" i="1"/>
  <c r="I252" i="1"/>
  <c r="J252" i="1" s="1"/>
  <c r="L260" i="1"/>
  <c r="I260" i="1"/>
  <c r="J260" i="1" s="1"/>
  <c r="L268" i="1"/>
  <c r="I268" i="1"/>
  <c r="J268" i="1" s="1"/>
  <c r="L276" i="1"/>
  <c r="I276" i="1"/>
  <c r="J276" i="1" s="1"/>
  <c r="L284" i="1"/>
  <c r="I284" i="1"/>
  <c r="J284" i="1" s="1"/>
  <c r="L292" i="1"/>
  <c r="I292" i="1"/>
  <c r="J292" i="1" s="1"/>
  <c r="L300" i="1"/>
  <c r="I300" i="1"/>
  <c r="J300" i="1" s="1"/>
  <c r="L308" i="1"/>
  <c r="I308" i="1"/>
  <c r="J308" i="1" s="1"/>
  <c r="L316" i="1"/>
  <c r="I316" i="1"/>
  <c r="J316" i="1" s="1"/>
  <c r="L324" i="1"/>
  <c r="I324" i="1"/>
  <c r="J324" i="1" s="1"/>
  <c r="L332" i="1"/>
  <c r="I332" i="1"/>
  <c r="J332" i="1" s="1"/>
  <c r="L340" i="1"/>
  <c r="I340" i="1"/>
  <c r="J340" i="1" s="1"/>
  <c r="L348" i="1"/>
  <c r="I348" i="1"/>
  <c r="J348" i="1" s="1"/>
  <c r="L356" i="1"/>
  <c r="I356" i="1"/>
  <c r="J356" i="1" s="1"/>
  <c r="L364" i="1"/>
  <c r="I364" i="1"/>
  <c r="J364" i="1" s="1"/>
  <c r="L372" i="1"/>
  <c r="I372" i="1"/>
  <c r="J372" i="1" s="1"/>
  <c r="L380" i="1"/>
  <c r="I380" i="1"/>
  <c r="J380" i="1" s="1"/>
  <c r="L388" i="1"/>
  <c r="I388" i="1"/>
  <c r="J388" i="1" s="1"/>
  <c r="L395" i="1"/>
  <c r="I395" i="1"/>
  <c r="J395" i="1" s="1"/>
  <c r="L403" i="1"/>
  <c r="I403" i="1"/>
  <c r="J403" i="1" s="1"/>
  <c r="L411" i="1"/>
  <c r="I411" i="1"/>
  <c r="J411" i="1" s="1"/>
  <c r="L419" i="1"/>
  <c r="I419" i="1"/>
  <c r="J419" i="1" s="1"/>
  <c r="L427" i="1"/>
  <c r="I427" i="1"/>
  <c r="J427" i="1" s="1"/>
  <c r="L435" i="1"/>
  <c r="I435" i="1"/>
  <c r="J435" i="1" s="1"/>
  <c r="L443" i="1"/>
  <c r="I443" i="1"/>
  <c r="J443" i="1" s="1"/>
  <c r="L451" i="1"/>
  <c r="I451" i="1"/>
  <c r="J451" i="1" s="1"/>
  <c r="L459" i="1"/>
  <c r="I459" i="1"/>
  <c r="J459" i="1" s="1"/>
  <c r="L467" i="1"/>
  <c r="I467" i="1"/>
  <c r="J467" i="1" s="1"/>
  <c r="I475" i="1"/>
  <c r="J475" i="1" s="1"/>
  <c r="L475" i="1"/>
  <c r="I483" i="1"/>
  <c r="J483" i="1" s="1"/>
  <c r="L483" i="1"/>
  <c r="I491" i="1"/>
  <c r="J491" i="1" s="1"/>
  <c r="L491" i="1"/>
  <c r="I499" i="1"/>
  <c r="J499" i="1" s="1"/>
  <c r="L499" i="1"/>
  <c r="I507" i="1"/>
  <c r="J507" i="1" s="1"/>
  <c r="L507" i="1"/>
  <c r="I515" i="1"/>
  <c r="J515" i="1" s="1"/>
  <c r="L515" i="1"/>
  <c r="I523" i="1"/>
  <c r="J523" i="1" s="1"/>
  <c r="L523" i="1"/>
  <c r="L400" i="1"/>
  <c r="I400" i="1"/>
  <c r="J400" i="1" s="1"/>
  <c r="L416" i="1"/>
  <c r="I416" i="1"/>
  <c r="J416" i="1" s="1"/>
  <c r="L432" i="1"/>
  <c r="I432" i="1"/>
  <c r="J432" i="1" s="1"/>
  <c r="L452" i="1"/>
  <c r="I452" i="1"/>
  <c r="J452" i="1" s="1"/>
  <c r="L468" i="1"/>
  <c r="I468" i="1"/>
  <c r="J468" i="1" s="1"/>
  <c r="L484" i="1"/>
  <c r="I484" i="1"/>
  <c r="J484" i="1" s="1"/>
  <c r="L496" i="1"/>
  <c r="I496" i="1"/>
  <c r="J496" i="1" s="1"/>
  <c r="L512" i="1"/>
  <c r="I512" i="1"/>
  <c r="J512" i="1" s="1"/>
  <c r="L393" i="1"/>
  <c r="I393" i="1"/>
  <c r="J393" i="1" s="1"/>
  <c r="L409" i="1"/>
  <c r="I409" i="1"/>
  <c r="J409" i="1" s="1"/>
  <c r="L425" i="1"/>
  <c r="I425" i="1"/>
  <c r="J425" i="1" s="1"/>
  <c r="L441" i="1"/>
  <c r="I441" i="1"/>
  <c r="J441" i="1" s="1"/>
  <c r="L457" i="1"/>
  <c r="I457" i="1"/>
  <c r="J457" i="1" s="1"/>
  <c r="L473" i="1"/>
  <c r="I473" i="1"/>
  <c r="J473" i="1" s="1"/>
  <c r="L489" i="1"/>
  <c r="I489" i="1"/>
  <c r="J489" i="1" s="1"/>
  <c r="L505" i="1"/>
  <c r="I505" i="1"/>
  <c r="J505" i="1" s="1"/>
  <c r="L521" i="1"/>
  <c r="I521" i="1"/>
  <c r="J521" i="1" s="1"/>
  <c r="I28" i="1"/>
  <c r="J28" i="1" s="1"/>
  <c r="M28" i="1"/>
  <c r="L33" i="1"/>
  <c r="I33" i="1"/>
  <c r="J33" i="1" s="1"/>
  <c r="L41" i="1"/>
  <c r="I41" i="1"/>
  <c r="J41" i="1" s="1"/>
  <c r="L49" i="1"/>
  <c r="I49" i="1"/>
  <c r="J49" i="1" s="1"/>
  <c r="L57" i="1"/>
  <c r="I57" i="1"/>
  <c r="J57" i="1" s="1"/>
  <c r="L65" i="1"/>
  <c r="I65" i="1"/>
  <c r="J65" i="1" s="1"/>
  <c r="L73" i="1"/>
  <c r="I73" i="1"/>
  <c r="J73" i="1" s="1"/>
  <c r="L81" i="1"/>
  <c r="I81" i="1"/>
  <c r="J81" i="1" s="1"/>
  <c r="L89" i="1"/>
  <c r="I89" i="1"/>
  <c r="J89" i="1" s="1"/>
  <c r="L97" i="1"/>
  <c r="I97" i="1"/>
  <c r="J97" i="1" s="1"/>
  <c r="L105" i="1"/>
  <c r="I105" i="1"/>
  <c r="J105" i="1" s="1"/>
  <c r="L113" i="1"/>
  <c r="I113" i="1"/>
  <c r="J113" i="1" s="1"/>
  <c r="L121" i="1"/>
  <c r="I121" i="1"/>
  <c r="J121" i="1" s="1"/>
  <c r="L129" i="1"/>
  <c r="I129" i="1"/>
  <c r="J129" i="1" s="1"/>
  <c r="L137" i="1"/>
  <c r="I137" i="1"/>
  <c r="J137" i="1" s="1"/>
  <c r="L145" i="1"/>
  <c r="I145" i="1"/>
  <c r="J145" i="1" s="1"/>
  <c r="L153" i="1"/>
  <c r="I153" i="1"/>
  <c r="J153" i="1" s="1"/>
  <c r="L161" i="1"/>
  <c r="I161" i="1"/>
  <c r="J161" i="1" s="1"/>
  <c r="L169" i="1"/>
  <c r="I169" i="1"/>
  <c r="J169" i="1" s="1"/>
  <c r="L177" i="1"/>
  <c r="I177" i="1"/>
  <c r="J177" i="1" s="1"/>
  <c r="L185" i="1"/>
  <c r="I185" i="1"/>
  <c r="J185" i="1" s="1"/>
  <c r="L193" i="1"/>
  <c r="I193" i="1"/>
  <c r="J193" i="1" s="1"/>
  <c r="L201" i="1"/>
  <c r="I201" i="1"/>
  <c r="J201" i="1" s="1"/>
  <c r="L209" i="1"/>
  <c r="I209" i="1"/>
  <c r="J209" i="1" s="1"/>
  <c r="L217" i="1"/>
  <c r="I217" i="1"/>
  <c r="J217" i="1" s="1"/>
  <c r="L32" i="1"/>
  <c r="I32" i="1"/>
  <c r="J32" i="1" s="1"/>
  <c r="L40" i="1"/>
  <c r="I40" i="1"/>
  <c r="J40" i="1" s="1"/>
  <c r="L48" i="1"/>
  <c r="I48" i="1"/>
  <c r="J48" i="1" s="1"/>
  <c r="L56" i="1"/>
  <c r="I56" i="1"/>
  <c r="J56" i="1" s="1"/>
  <c r="L64" i="1"/>
  <c r="I64" i="1"/>
  <c r="J64" i="1" s="1"/>
  <c r="L72" i="1"/>
  <c r="I72" i="1"/>
  <c r="J72" i="1" s="1"/>
  <c r="L80" i="1"/>
  <c r="I80" i="1"/>
  <c r="J80" i="1" s="1"/>
  <c r="L88" i="1"/>
  <c r="I88" i="1"/>
  <c r="J88" i="1" s="1"/>
  <c r="L96" i="1"/>
  <c r="I96" i="1"/>
  <c r="J96" i="1" s="1"/>
  <c r="L104" i="1"/>
  <c r="I104" i="1"/>
  <c r="J104" i="1" s="1"/>
  <c r="L112" i="1"/>
  <c r="I112" i="1"/>
  <c r="J112" i="1" s="1"/>
  <c r="L120" i="1"/>
  <c r="I120" i="1"/>
  <c r="J120" i="1" s="1"/>
  <c r="L128" i="1"/>
  <c r="I128" i="1"/>
  <c r="J128" i="1" s="1"/>
  <c r="L136" i="1"/>
  <c r="I136" i="1"/>
  <c r="J136" i="1" s="1"/>
  <c r="L144" i="1"/>
  <c r="I144" i="1"/>
  <c r="J144" i="1" s="1"/>
  <c r="L152" i="1"/>
  <c r="I152" i="1"/>
  <c r="J152" i="1" s="1"/>
  <c r="L160" i="1"/>
  <c r="I160" i="1"/>
  <c r="J160" i="1" s="1"/>
  <c r="L168" i="1"/>
  <c r="I168" i="1"/>
  <c r="J168" i="1" s="1"/>
  <c r="L176" i="1"/>
  <c r="I176" i="1"/>
  <c r="J176" i="1" s="1"/>
  <c r="L184" i="1"/>
  <c r="I184" i="1"/>
  <c r="J184" i="1" s="1"/>
  <c r="L192" i="1"/>
  <c r="I192" i="1"/>
  <c r="J192" i="1" s="1"/>
  <c r="L200" i="1"/>
  <c r="I200" i="1"/>
  <c r="J200" i="1" s="1"/>
  <c r="L208" i="1"/>
  <c r="I208" i="1"/>
  <c r="J208" i="1" s="1"/>
  <c r="L216" i="1"/>
  <c r="I216" i="1"/>
  <c r="J216" i="1" s="1"/>
  <c r="L223" i="1"/>
  <c r="I223" i="1"/>
  <c r="J223" i="1" s="1"/>
  <c r="L231" i="1"/>
  <c r="I231" i="1"/>
  <c r="J231" i="1" s="1"/>
  <c r="L239" i="1"/>
  <c r="I239" i="1"/>
  <c r="J239" i="1" s="1"/>
  <c r="L247" i="1"/>
  <c r="I247" i="1"/>
  <c r="J247" i="1" s="1"/>
  <c r="L255" i="1"/>
  <c r="I255" i="1"/>
  <c r="J255" i="1" s="1"/>
  <c r="L263" i="1"/>
  <c r="I263" i="1"/>
  <c r="J263" i="1" s="1"/>
  <c r="L271" i="1"/>
  <c r="I271" i="1"/>
  <c r="J271" i="1" s="1"/>
  <c r="L279" i="1"/>
  <c r="I279" i="1"/>
  <c r="J279" i="1" s="1"/>
  <c r="L287" i="1"/>
  <c r="I287" i="1"/>
  <c r="J287" i="1" s="1"/>
  <c r="L295" i="1"/>
  <c r="I295" i="1"/>
  <c r="J295" i="1" s="1"/>
  <c r="L303" i="1"/>
  <c r="I303" i="1"/>
  <c r="J303" i="1" s="1"/>
  <c r="L311" i="1"/>
  <c r="I311" i="1"/>
  <c r="J311" i="1" s="1"/>
  <c r="L319" i="1"/>
  <c r="I319" i="1"/>
  <c r="J319" i="1" s="1"/>
  <c r="L327" i="1"/>
  <c r="I327" i="1"/>
  <c r="J327" i="1" s="1"/>
  <c r="L335" i="1"/>
  <c r="I335" i="1"/>
  <c r="J335" i="1" s="1"/>
  <c r="L343" i="1"/>
  <c r="I343" i="1"/>
  <c r="J343" i="1" s="1"/>
  <c r="L351" i="1"/>
  <c r="I351" i="1"/>
  <c r="J351" i="1" s="1"/>
  <c r="L359" i="1"/>
  <c r="I359" i="1"/>
  <c r="J359" i="1" s="1"/>
  <c r="L367" i="1"/>
  <c r="I367" i="1"/>
  <c r="J367" i="1" s="1"/>
  <c r="L375" i="1"/>
  <c r="I375" i="1"/>
  <c r="J375" i="1" s="1"/>
  <c r="L383" i="1"/>
  <c r="I383" i="1"/>
  <c r="J383" i="1" s="1"/>
  <c r="L222" i="1"/>
  <c r="I222" i="1"/>
  <c r="J222" i="1" s="1"/>
  <c r="I230" i="1"/>
  <c r="J230" i="1" s="1"/>
  <c r="L230" i="1"/>
  <c r="L238" i="1"/>
  <c r="I238" i="1"/>
  <c r="J238" i="1" s="1"/>
  <c r="I246" i="1"/>
  <c r="J246" i="1" s="1"/>
  <c r="L246" i="1"/>
  <c r="L254" i="1"/>
  <c r="I254" i="1"/>
  <c r="J254" i="1" s="1"/>
  <c r="I262" i="1"/>
  <c r="J262" i="1" s="1"/>
  <c r="L262" i="1"/>
  <c r="L270" i="1"/>
  <c r="I270" i="1"/>
  <c r="J270" i="1" s="1"/>
  <c r="I278" i="1"/>
  <c r="J278" i="1" s="1"/>
  <c r="L278" i="1"/>
  <c r="L286" i="1"/>
  <c r="I286" i="1"/>
  <c r="J286" i="1" s="1"/>
  <c r="I294" i="1"/>
  <c r="J294" i="1" s="1"/>
  <c r="L294" i="1"/>
  <c r="L302" i="1"/>
  <c r="I302" i="1"/>
  <c r="J302" i="1" s="1"/>
  <c r="I310" i="1"/>
  <c r="J310" i="1" s="1"/>
  <c r="L310" i="1"/>
  <c r="L318" i="1"/>
  <c r="I318" i="1"/>
  <c r="J318" i="1" s="1"/>
  <c r="I326" i="1"/>
  <c r="J326" i="1" s="1"/>
  <c r="L326" i="1"/>
  <c r="L334" i="1"/>
  <c r="I334" i="1"/>
  <c r="J334" i="1" s="1"/>
  <c r="I342" i="1"/>
  <c r="J342" i="1" s="1"/>
  <c r="L342" i="1"/>
  <c r="L350" i="1"/>
  <c r="I350" i="1"/>
  <c r="J350" i="1" s="1"/>
  <c r="I358" i="1"/>
  <c r="J358" i="1" s="1"/>
  <c r="L358" i="1"/>
  <c r="L366" i="1"/>
  <c r="I366" i="1"/>
  <c r="J366" i="1" s="1"/>
  <c r="L374" i="1"/>
  <c r="I374" i="1"/>
  <c r="J374" i="1" s="1"/>
  <c r="L382" i="1"/>
  <c r="I382" i="1"/>
  <c r="J382" i="1" s="1"/>
  <c r="L390" i="1"/>
  <c r="I390" i="1"/>
  <c r="J390" i="1" s="1"/>
  <c r="L397" i="1"/>
  <c r="I397" i="1"/>
  <c r="J397" i="1" s="1"/>
  <c r="L413" i="1"/>
  <c r="I413" i="1"/>
  <c r="J413" i="1" s="1"/>
  <c r="L429" i="1"/>
  <c r="I429" i="1"/>
  <c r="J429" i="1" s="1"/>
  <c r="L445" i="1"/>
  <c r="I445" i="1"/>
  <c r="J445" i="1" s="1"/>
  <c r="L461" i="1"/>
  <c r="I461" i="1"/>
  <c r="J461" i="1" s="1"/>
  <c r="L477" i="1"/>
  <c r="I477" i="1"/>
  <c r="J477" i="1" s="1"/>
  <c r="L493" i="1"/>
  <c r="I493" i="1"/>
  <c r="J493" i="1" s="1"/>
  <c r="L509" i="1"/>
  <c r="I509" i="1"/>
  <c r="J509" i="1" s="1"/>
  <c r="L404" i="1"/>
  <c r="I404" i="1"/>
  <c r="J404" i="1" s="1"/>
  <c r="L420" i="1"/>
  <c r="I420" i="1"/>
  <c r="J420" i="1" s="1"/>
  <c r="L436" i="1"/>
  <c r="I436" i="1"/>
  <c r="J436" i="1" s="1"/>
  <c r="L448" i="1"/>
  <c r="I448" i="1"/>
  <c r="J448" i="1" s="1"/>
  <c r="L464" i="1"/>
  <c r="I464" i="1"/>
  <c r="J464" i="1" s="1"/>
  <c r="L480" i="1"/>
  <c r="I480" i="1"/>
  <c r="J480" i="1" s="1"/>
  <c r="L500" i="1"/>
  <c r="I500" i="1"/>
  <c r="J500" i="1" s="1"/>
  <c r="L516" i="1"/>
  <c r="I516" i="1"/>
  <c r="J516" i="1" s="1"/>
  <c r="H524" i="1"/>
  <c r="H23" i="1" s="1"/>
  <c r="L402" i="1"/>
  <c r="I402" i="1"/>
  <c r="J402" i="1" s="1"/>
  <c r="L418" i="1"/>
  <c r="I418" i="1"/>
  <c r="J418" i="1" s="1"/>
  <c r="L434" i="1"/>
  <c r="I434" i="1"/>
  <c r="J434" i="1" s="1"/>
  <c r="L450" i="1"/>
  <c r="I450" i="1"/>
  <c r="J450" i="1" s="1"/>
  <c r="L466" i="1"/>
  <c r="I466" i="1"/>
  <c r="J466" i="1" s="1"/>
  <c r="L482" i="1"/>
  <c r="I482" i="1"/>
  <c r="J482" i="1" s="1"/>
  <c r="L498" i="1"/>
  <c r="I498" i="1"/>
  <c r="J498" i="1" s="1"/>
  <c r="L514" i="1"/>
  <c r="I514" i="1"/>
  <c r="J514" i="1" s="1"/>
  <c r="L26" i="1"/>
  <c r="I26" i="1"/>
  <c r="J26" i="1" s="1"/>
  <c r="P18" i="20"/>
  <c r="H10" i="9"/>
  <c r="E10" i="9"/>
  <c r="I27" i="1"/>
  <c r="J27" i="1" s="1"/>
  <c r="P1733" i="1"/>
  <c r="R209" i="13" s="1"/>
  <c r="P1749" i="1"/>
  <c r="R225" i="13" s="1"/>
  <c r="P1765" i="1"/>
  <c r="R241" i="13" s="1"/>
  <c r="P1781" i="1"/>
  <c r="R257" i="13" s="1"/>
  <c r="P1805" i="1"/>
  <c r="R281" i="13" s="1"/>
  <c r="P1825" i="1"/>
  <c r="R301" i="13" s="1"/>
  <c r="P1845" i="1"/>
  <c r="R321" i="13" s="1"/>
  <c r="P1869" i="1"/>
  <c r="R345" i="13" s="1"/>
  <c r="P1893" i="1"/>
  <c r="R369" i="13" s="1"/>
  <c r="P1921" i="1"/>
  <c r="R397" i="13" s="1"/>
  <c r="P1949" i="1"/>
  <c r="R425" i="13" s="1"/>
  <c r="P1981" i="1"/>
  <c r="R457" i="13" s="1"/>
  <c r="P2005" i="1"/>
  <c r="R481" i="13" s="1"/>
  <c r="P1989" i="1"/>
  <c r="R465" i="13" s="1"/>
  <c r="P1889" i="1"/>
  <c r="R365" i="13" s="1"/>
  <c r="P1909" i="1"/>
  <c r="R385" i="13" s="1"/>
  <c r="P1933" i="1"/>
  <c r="R409" i="13" s="1"/>
  <c r="P1953" i="1"/>
  <c r="R429" i="13" s="1"/>
  <c r="P1973" i="1"/>
  <c r="R449" i="13" s="1"/>
  <c r="P1997" i="1"/>
  <c r="R473" i="13" s="1"/>
  <c r="P2605" i="1"/>
  <c r="R77" i="16" s="1"/>
  <c r="R2034" i="1"/>
  <c r="R3539" i="1"/>
  <c r="R3037" i="1"/>
  <c r="O4043" i="1"/>
  <c r="Q9" i="39" s="1"/>
  <c r="P1785" i="1"/>
  <c r="R261" i="13" s="1"/>
  <c r="P1801" i="1"/>
  <c r="R277" i="13" s="1"/>
  <c r="P1817" i="1"/>
  <c r="R293" i="13" s="1"/>
  <c r="P1833" i="1"/>
  <c r="R309" i="13" s="1"/>
  <c r="P1849" i="1"/>
  <c r="R325" i="13" s="1"/>
  <c r="P1865" i="1"/>
  <c r="R341" i="13" s="1"/>
  <c r="P1881" i="1"/>
  <c r="R357" i="13" s="1"/>
  <c r="P1897" i="1"/>
  <c r="R373" i="13" s="1"/>
  <c r="P1913" i="1"/>
  <c r="R389" i="13" s="1"/>
  <c r="P1929" i="1"/>
  <c r="R405" i="13" s="1"/>
  <c r="P1945" i="1"/>
  <c r="R421" i="13" s="1"/>
  <c r="P1961" i="1"/>
  <c r="R437" i="13" s="1"/>
  <c r="P1977" i="1"/>
  <c r="R453" i="13" s="1"/>
  <c r="P1993" i="1"/>
  <c r="R469" i="13" s="1"/>
  <c r="P2009" i="1"/>
  <c r="R485" i="13" s="1"/>
  <c r="B3541" i="1"/>
  <c r="B3039" i="1"/>
  <c r="P3409" i="1"/>
  <c r="R379" i="17" s="1"/>
  <c r="P2123" i="1"/>
  <c r="R97" i="15" s="1"/>
  <c r="H10" i="37"/>
  <c r="H11" i="37"/>
  <c r="K15" i="37"/>
  <c r="N10" i="37"/>
  <c r="N11" i="37" s="1"/>
  <c r="Q3037" i="1"/>
  <c r="Q2535" i="1"/>
  <c r="R2535" i="1"/>
  <c r="Q2033" i="1"/>
  <c r="Q2034" i="1"/>
  <c r="R2033" i="1"/>
  <c r="Q1532" i="1"/>
  <c r="R2279" i="1"/>
  <c r="Q2279" i="1"/>
  <c r="R2268" i="1"/>
  <c r="Q2268" i="1"/>
  <c r="R2247" i="1"/>
  <c r="Q2247" i="1"/>
  <c r="R2367" i="1"/>
  <c r="Q2367" i="1"/>
  <c r="R2236" i="1"/>
  <c r="Q2236" i="1"/>
  <c r="P2247" i="1"/>
  <c r="R221" i="15" s="1"/>
  <c r="R2215" i="1"/>
  <c r="Q2215" i="1"/>
  <c r="R2343" i="1"/>
  <c r="Q2343" i="1"/>
  <c r="R2204" i="1"/>
  <c r="Q2204" i="1"/>
  <c r="R2332" i="1"/>
  <c r="Q2332" i="1"/>
  <c r="P2279" i="1"/>
  <c r="R253" i="15" s="1"/>
  <c r="R2311" i="1"/>
  <c r="Q2311" i="1"/>
  <c r="R2300" i="1"/>
  <c r="Q2300" i="1"/>
  <c r="P2204" i="1"/>
  <c r="R178" i="15" s="1"/>
  <c r="P2300" i="1"/>
  <c r="R274" i="15" s="1"/>
  <c r="O4042" i="1"/>
  <c r="Q8" i="39" s="1"/>
  <c r="V2931" i="1" l="1"/>
  <c r="AD2175" i="1"/>
  <c r="AE3091" i="1"/>
  <c r="AD2587" i="1"/>
  <c r="U3379" i="1"/>
  <c r="X2791" i="1"/>
  <c r="X2111" i="1"/>
  <c r="X2151" i="1"/>
  <c r="X2466" i="1"/>
  <c r="AD2931" i="1"/>
  <c r="AC2759" i="1"/>
  <c r="Y2087" i="1"/>
  <c r="W3357" i="1"/>
  <c r="W3485" i="1"/>
  <c r="AE3000" i="1"/>
  <c r="AC3313" i="1"/>
  <c r="AE3425" i="1"/>
  <c r="T2651" i="1"/>
  <c r="T2915" i="1"/>
  <c r="X2079" i="1"/>
  <c r="AF2079" i="1" s="1"/>
  <c r="Z2175" i="1"/>
  <c r="X2915" i="1"/>
  <c r="AB2079" i="1"/>
  <c r="X3425" i="1"/>
  <c r="AA2651" i="1"/>
  <c r="AE2095" i="1"/>
  <c r="W2568" i="1"/>
  <c r="O4145" i="1"/>
  <c r="Q111" i="39" s="1"/>
  <c r="P3485" i="1"/>
  <c r="R455" i="17" s="1"/>
  <c r="P3091" i="1"/>
  <c r="R61" i="17" s="1"/>
  <c r="R2087" i="1"/>
  <c r="P2087" i="1"/>
  <c r="R61" i="15" s="1"/>
  <c r="T3091" i="1"/>
  <c r="S3091" i="1"/>
  <c r="W2587" i="1"/>
  <c r="Z3379" i="1"/>
  <c r="AC2791" i="1"/>
  <c r="AE2111" i="1"/>
  <c r="AE2151" i="1"/>
  <c r="AC2466" i="1"/>
  <c r="W2759" i="1"/>
  <c r="AD2087" i="1"/>
  <c r="X3357" i="1"/>
  <c r="AF3357" i="1" s="1"/>
  <c r="X3485" i="1"/>
  <c r="AF3485" i="1" s="1"/>
  <c r="U3425" i="1"/>
  <c r="Y2651" i="1"/>
  <c r="Y2915" i="1"/>
  <c r="AE2079" i="1"/>
  <c r="T3000" i="1"/>
  <c r="AA3313" i="1"/>
  <c r="AC2915" i="1"/>
  <c r="U2079" i="1"/>
  <c r="AE3357" i="1"/>
  <c r="AE3485" i="1"/>
  <c r="T2111" i="1"/>
  <c r="T2151" i="1"/>
  <c r="AF2151" i="1" s="1"/>
  <c r="AC3425" i="1"/>
  <c r="T2759" i="1"/>
  <c r="V2095" i="1"/>
  <c r="P2175" i="1"/>
  <c r="R149" i="15" s="1"/>
  <c r="R2568" i="1"/>
  <c r="X3091" i="1"/>
  <c r="AA2587" i="1"/>
  <c r="W2791" i="1"/>
  <c r="V2111" i="1"/>
  <c r="V2151" i="1"/>
  <c r="W2466" i="1"/>
  <c r="T3297" i="1"/>
  <c r="AF3297" i="1" s="1"/>
  <c r="AB2095" i="1"/>
  <c r="T3769" i="1"/>
  <c r="AC3357" i="1"/>
  <c r="AC3485" i="1"/>
  <c r="X2931" i="1"/>
  <c r="Z3425" i="1"/>
  <c r="AD2651" i="1"/>
  <c r="AD2915" i="1"/>
  <c r="V2079" i="1"/>
  <c r="Y3000" i="1"/>
  <c r="AB3313" i="1"/>
  <c r="T3425" i="1"/>
  <c r="AF3425" i="1" s="1"/>
  <c r="AC2651" i="1"/>
  <c r="W2915" i="1"/>
  <c r="Z2079" i="1"/>
  <c r="U3357" i="1"/>
  <c r="U3485" i="1"/>
  <c r="AA2111" i="1"/>
  <c r="AA2151" i="1"/>
  <c r="U3313" i="1"/>
  <c r="Y2759" i="1"/>
  <c r="AA2103" i="1"/>
  <c r="Q2087" i="1"/>
  <c r="O4305" i="1"/>
  <c r="Q271" i="39" s="1"/>
  <c r="P2103" i="1"/>
  <c r="R77" i="15" s="1"/>
  <c r="R2915" i="1"/>
  <c r="R2931" i="1"/>
  <c r="Z2151" i="1"/>
  <c r="AB3091" i="1"/>
  <c r="AE2587" i="1"/>
  <c r="T2175" i="1"/>
  <c r="Y3297" i="1"/>
  <c r="U2095" i="1"/>
  <c r="Y3769" i="1"/>
  <c r="T3379" i="1"/>
  <c r="AF3379" i="1" s="1"/>
  <c r="AC2931" i="1"/>
  <c r="AF2931" i="1" s="1"/>
  <c r="AB2759" i="1"/>
  <c r="T2087" i="1"/>
  <c r="AD3000" i="1"/>
  <c r="V3313" i="1"/>
  <c r="Y3425" i="1"/>
  <c r="W2651" i="1"/>
  <c r="X2087" i="1"/>
  <c r="Z3357" i="1"/>
  <c r="Z3485" i="1"/>
  <c r="AC2111" i="1"/>
  <c r="AC2151" i="1"/>
  <c r="AD2759" i="1"/>
  <c r="O4446" i="1"/>
  <c r="Q412" i="39" s="1"/>
  <c r="R2651" i="1"/>
  <c r="R3379" i="1"/>
  <c r="Y3091" i="1"/>
  <c r="X2587" i="1"/>
  <c r="AC2175" i="1"/>
  <c r="X2103" i="1"/>
  <c r="AB2568" i="1"/>
  <c r="V2791" i="1"/>
  <c r="U2151" i="1"/>
  <c r="V2466" i="1"/>
  <c r="AA2759" i="1"/>
  <c r="AF2759" i="1" s="1"/>
  <c r="AC2087" i="1"/>
  <c r="AB3357" i="1"/>
  <c r="AB2931" i="1"/>
  <c r="Z2759" i="1"/>
  <c r="V2087" i="1"/>
  <c r="Y2791" i="1"/>
  <c r="Y2175" i="1"/>
  <c r="Z2931" i="1"/>
  <c r="O4364" i="1"/>
  <c r="Q330" i="39" s="1"/>
  <c r="AE2103" i="1"/>
  <c r="V3091" i="1"/>
  <c r="U2587" i="1"/>
  <c r="V3000" i="1"/>
  <c r="T3313" i="1"/>
  <c r="V2103" i="1"/>
  <c r="AA2568" i="1"/>
  <c r="X2175" i="1"/>
  <c r="X3297" i="1"/>
  <c r="Y2095" i="1"/>
  <c r="AC3769" i="1"/>
  <c r="W3379" i="1"/>
  <c r="U2791" i="1"/>
  <c r="W2111" i="1"/>
  <c r="W2151" i="1"/>
  <c r="U2466" i="1"/>
  <c r="AA2931" i="1"/>
  <c r="AA2095" i="1"/>
  <c r="V3769" i="1"/>
  <c r="Z3297" i="1"/>
  <c r="AB2915" i="1"/>
  <c r="AD2079" i="1"/>
  <c r="U3769" i="1"/>
  <c r="Q3297" i="1"/>
  <c r="R3485" i="1"/>
  <c r="AB2587" i="1"/>
  <c r="AE2931" i="1"/>
  <c r="Z3091" i="1"/>
  <c r="Y2587" i="1"/>
  <c r="T3357" i="1"/>
  <c r="T3485" i="1"/>
  <c r="AA3000" i="1"/>
  <c r="Y3313" i="1"/>
  <c r="AA3425" i="1"/>
  <c r="U2651" i="1"/>
  <c r="U2915" i="1"/>
  <c r="T2079" i="1"/>
  <c r="AE2175" i="1"/>
  <c r="AF2175" i="1" s="1"/>
  <c r="AC3297" i="1"/>
  <c r="AD2095" i="1"/>
  <c r="W3769" i="1"/>
  <c r="X3379" i="1"/>
  <c r="Z2791" i="1"/>
  <c r="Y2111" i="1"/>
  <c r="Y2151" i="1"/>
  <c r="Z2466" i="1"/>
  <c r="AA3297" i="1"/>
  <c r="AC2095" i="1"/>
  <c r="AA3769" i="1"/>
  <c r="T2466" i="1"/>
  <c r="V2915" i="1"/>
  <c r="AF2915" i="1" s="1"/>
  <c r="AB2087" i="1"/>
  <c r="Z3769" i="1"/>
  <c r="R2587" i="1"/>
  <c r="O4230" i="1"/>
  <c r="Q196" i="39" s="1"/>
  <c r="R3313" i="1"/>
  <c r="R3647" i="1"/>
  <c r="V2568" i="1"/>
  <c r="AE2759" i="1"/>
  <c r="AD3091" i="1"/>
  <c r="AC2587" i="1"/>
  <c r="Y3357" i="1"/>
  <c r="Y3485" i="1"/>
  <c r="AD3313" i="1"/>
  <c r="AB3425" i="1"/>
  <c r="Z2651" i="1"/>
  <c r="Z2915" i="1"/>
  <c r="AA2079" i="1"/>
  <c r="V2175" i="1"/>
  <c r="AB2103" i="1"/>
  <c r="U2568" i="1"/>
  <c r="AC3379" i="1"/>
  <c r="AE2791" i="1"/>
  <c r="AE2466" i="1"/>
  <c r="AB3297" i="1"/>
  <c r="W2103" i="1"/>
  <c r="T2568" i="1"/>
  <c r="AC3000" i="1"/>
  <c r="Y2466" i="1"/>
  <c r="AA2915" i="1"/>
  <c r="U2087" i="1"/>
  <c r="P3000" i="1"/>
  <c r="R472" i="16" s="1"/>
  <c r="O4165" i="1"/>
  <c r="Q131" i="39" s="1"/>
  <c r="Q3357" i="1"/>
  <c r="W3091" i="1"/>
  <c r="V2587" i="1"/>
  <c r="AD3485" i="1"/>
  <c r="T2931" i="1"/>
  <c r="V3425" i="1"/>
  <c r="AE2651" i="1"/>
  <c r="U3000" i="1"/>
  <c r="W3313" i="1"/>
  <c r="U2103" i="1"/>
  <c r="Z2568" i="1"/>
  <c r="AB2175" i="1"/>
  <c r="Y2103" i="1"/>
  <c r="Y2568" i="1"/>
  <c r="P2568" i="1"/>
  <c r="R40" i="16" s="1"/>
  <c r="AD2466" i="1"/>
  <c r="AF2466" i="1" s="1"/>
  <c r="Z2087" i="1"/>
  <c r="X2568" i="1"/>
  <c r="Q2175" i="1"/>
  <c r="O4486" i="1"/>
  <c r="Q452" i="39" s="1"/>
  <c r="O4206" i="1"/>
  <c r="Q172" i="39" s="1"/>
  <c r="O4319" i="1"/>
  <c r="Q285" i="39" s="1"/>
  <c r="Q3379" i="1"/>
  <c r="Q2931" i="1"/>
  <c r="O4247" i="1"/>
  <c r="Q213" i="39" s="1"/>
  <c r="O4197" i="1"/>
  <c r="Q163" i="39" s="1"/>
  <c r="Q3485" i="1"/>
  <c r="Q3313" i="1"/>
  <c r="R3091" i="1"/>
  <c r="P3647" i="1"/>
  <c r="R115" i="18" s="1"/>
  <c r="AA3091" i="1"/>
  <c r="AE3379" i="1"/>
  <c r="W2087" i="1"/>
  <c r="Z2103" i="1"/>
  <c r="AE2568" i="1"/>
  <c r="AD2103" i="1"/>
  <c r="AD2568" i="1"/>
  <c r="Q2466" i="1"/>
  <c r="O4190" i="1"/>
  <c r="Q156" i="39" s="1"/>
  <c r="P4445" i="1"/>
  <c r="R411" i="39" s="1"/>
  <c r="O4314" i="1"/>
  <c r="Q280" i="39" s="1"/>
  <c r="O4350" i="1"/>
  <c r="Q316" i="39" s="1"/>
  <c r="O4359" i="1"/>
  <c r="Q325" i="39" s="1"/>
  <c r="O4439" i="1"/>
  <c r="Q405" i="39" s="1"/>
  <c r="O4376" i="1"/>
  <c r="Q342" i="39" s="1"/>
  <c r="E20" i="38"/>
  <c r="E31" i="38"/>
  <c r="M25" i="1"/>
  <c r="M21" i="1" s="1"/>
  <c r="E9" i="9" s="1"/>
  <c r="N25" i="1"/>
  <c r="I25" i="1"/>
  <c r="J25" i="1" s="1"/>
  <c r="O25" i="1"/>
  <c r="O21" i="1" s="1"/>
  <c r="G9" i="9" s="1"/>
  <c r="F19" i="38" s="1"/>
  <c r="L25" i="1"/>
  <c r="P25" i="1"/>
  <c r="P21" i="1" s="1"/>
  <c r="H9" i="9" s="1"/>
  <c r="G30" i="38" s="1"/>
  <c r="Q1531" i="1"/>
  <c r="P1531" i="1"/>
  <c r="R7" i="13" s="1"/>
  <c r="R1531" i="1"/>
  <c r="O4437" i="1"/>
  <c r="Q403" i="39" s="1"/>
  <c r="O4291" i="1"/>
  <c r="Q257" i="39" s="1"/>
  <c r="O4419" i="1"/>
  <c r="Q385" i="39" s="1"/>
  <c r="O4383" i="1"/>
  <c r="Q349" i="39" s="1"/>
  <c r="Q2720" i="1"/>
  <c r="O4481" i="1"/>
  <c r="Q447" i="39" s="1"/>
  <c r="E14" i="9"/>
  <c r="D20" i="38"/>
  <c r="D31" i="38"/>
  <c r="O4262" i="1"/>
  <c r="Q228" i="39" s="1"/>
  <c r="O4157" i="1"/>
  <c r="Q123" i="39" s="1"/>
  <c r="O4462" i="1"/>
  <c r="Q428" i="39" s="1"/>
  <c r="R51" i="38"/>
  <c r="P51" i="38"/>
  <c r="H14" i="9"/>
  <c r="G20" i="38"/>
  <c r="G31" i="38"/>
  <c r="G13" i="8"/>
  <c r="G17" i="8" s="1"/>
  <c r="C48" i="38"/>
  <c r="H52" i="38" s="1"/>
  <c r="H21" i="38"/>
  <c r="H32" i="38"/>
  <c r="AE2345" i="1"/>
  <c r="Y3840" i="1"/>
  <c r="T3290" i="1"/>
  <c r="U2659" i="1"/>
  <c r="T3198" i="1"/>
  <c r="AE3327" i="1"/>
  <c r="U2712" i="1"/>
  <c r="AE3254" i="1"/>
  <c r="U2286" i="1"/>
  <c r="AF2286" i="1" s="1"/>
  <c r="T2884" i="1"/>
  <c r="V2876" i="1"/>
  <c r="O4077" i="1"/>
  <c r="Q43" i="39" s="1"/>
  <c r="Q2712" i="1"/>
  <c r="P2712" i="1"/>
  <c r="R184" i="16" s="1"/>
  <c r="P4218" i="1" s="1"/>
  <c r="R184" i="39" s="1"/>
  <c r="T2345" i="1"/>
  <c r="S2345" i="1"/>
  <c r="AC3840" i="1"/>
  <c r="Y3290" i="1"/>
  <c r="Z2659" i="1"/>
  <c r="Y3198" i="1"/>
  <c r="U3327" i="1"/>
  <c r="Z2712" i="1"/>
  <c r="U3254" i="1"/>
  <c r="Z2286" i="1"/>
  <c r="Y2884" i="1"/>
  <c r="T2286" i="1"/>
  <c r="AA2876" i="1"/>
  <c r="O4339" i="1"/>
  <c r="Q305" i="39" s="1"/>
  <c r="O4143" i="1"/>
  <c r="Q109" i="39" s="1"/>
  <c r="R3840" i="1"/>
  <c r="O4248" i="1"/>
  <c r="Q214" i="39" s="1"/>
  <c r="AB2345" i="1"/>
  <c r="AB2712" i="1"/>
  <c r="AB2286" i="1"/>
  <c r="T3261" i="1"/>
  <c r="AD2286" i="1"/>
  <c r="AC2884" i="1"/>
  <c r="R2712" i="1"/>
  <c r="O4332" i="1"/>
  <c r="Q298" i="39" s="1"/>
  <c r="Q2884" i="1"/>
  <c r="Q3261" i="1"/>
  <c r="O4508" i="1"/>
  <c r="Q474" i="39" s="1"/>
  <c r="R3290" i="1"/>
  <c r="U2345" i="1"/>
  <c r="AD3840" i="1"/>
  <c r="AB3327" i="1"/>
  <c r="V2712" i="1"/>
  <c r="AB3254" i="1"/>
  <c r="V2286" i="1"/>
  <c r="Y2876" i="1"/>
  <c r="Y3261" i="1"/>
  <c r="AE2270" i="1"/>
  <c r="AB3198" i="1"/>
  <c r="W3261" i="1"/>
  <c r="W2884" i="1"/>
  <c r="O4464" i="1"/>
  <c r="Q430" i="39" s="1"/>
  <c r="O4335" i="1"/>
  <c r="Q301" i="39" s="1"/>
  <c r="O4178" i="1"/>
  <c r="Q144" i="39" s="1"/>
  <c r="Y2345" i="1"/>
  <c r="W3840" i="1"/>
  <c r="V3327" i="1"/>
  <c r="AA2712" i="1"/>
  <c r="V3254" i="1"/>
  <c r="AA2286" i="1"/>
  <c r="AD2876" i="1"/>
  <c r="AD3261" i="1"/>
  <c r="V3198" i="1"/>
  <c r="X3261" i="1"/>
  <c r="AB2659" i="1"/>
  <c r="O4231" i="1"/>
  <c r="Q197" i="39" s="1"/>
  <c r="P2884" i="1"/>
  <c r="R356" i="16" s="1"/>
  <c r="O4418" i="1"/>
  <c r="Q384" i="39" s="1"/>
  <c r="P2876" i="1"/>
  <c r="R348" i="16" s="1"/>
  <c r="P3290" i="1"/>
  <c r="R260" i="17" s="1"/>
  <c r="AC2345" i="1"/>
  <c r="AA3840" i="1"/>
  <c r="X2286" i="1"/>
  <c r="U2876" i="1"/>
  <c r="AE3261" i="1"/>
  <c r="AB2270" i="1"/>
  <c r="U2884" i="1"/>
  <c r="AA3290" i="1"/>
  <c r="X2659" i="1"/>
  <c r="T3254" i="1"/>
  <c r="AC3261" i="1"/>
  <c r="V2659" i="1"/>
  <c r="W3254" i="1"/>
  <c r="O4308" i="1"/>
  <c r="Q274" i="39" s="1"/>
  <c r="O4337" i="1"/>
  <c r="Q303" i="39" s="1"/>
  <c r="R2659" i="1"/>
  <c r="O4357" i="1"/>
  <c r="Q323" i="39" s="1"/>
  <c r="O4261" i="1"/>
  <c r="Q227" i="39" s="1"/>
  <c r="V2345" i="1"/>
  <c r="AE3840" i="1"/>
  <c r="AC2286" i="1"/>
  <c r="Z2876" i="1"/>
  <c r="U3261" i="1"/>
  <c r="V2270" i="1"/>
  <c r="Z2884" i="1"/>
  <c r="AB3290" i="1"/>
  <c r="AC2659" i="1"/>
  <c r="Y3254" i="1"/>
  <c r="AE3290" i="1"/>
  <c r="AA2659" i="1"/>
  <c r="X3254" i="1"/>
  <c r="Q3290" i="1"/>
  <c r="Q2345" i="1"/>
  <c r="R2286" i="1"/>
  <c r="O4070" i="1"/>
  <c r="Q36" i="39" s="1"/>
  <c r="P3254" i="1"/>
  <c r="R224" i="17" s="1"/>
  <c r="Z2345" i="1"/>
  <c r="T3840" i="1"/>
  <c r="S3840" i="1"/>
  <c r="W2286" i="1"/>
  <c r="AE2876" i="1"/>
  <c r="Z3261" i="1"/>
  <c r="AA2270" i="1"/>
  <c r="AE2884" i="1"/>
  <c r="V3290" i="1"/>
  <c r="W2659" i="1"/>
  <c r="AD3254" i="1"/>
  <c r="U3290" i="1"/>
  <c r="X2712" i="1"/>
  <c r="Y2270" i="1"/>
  <c r="AE3198" i="1"/>
  <c r="AC3254" i="1"/>
  <c r="R2876" i="1"/>
  <c r="F14" i="9"/>
  <c r="AD2345" i="1"/>
  <c r="X3840" i="1"/>
  <c r="AA3261" i="1"/>
  <c r="X2270" i="1"/>
  <c r="AB2884" i="1"/>
  <c r="W3290" i="1"/>
  <c r="T2659" i="1"/>
  <c r="W3198" i="1"/>
  <c r="T3327" i="1"/>
  <c r="T2712" i="1"/>
  <c r="X2876" i="1"/>
  <c r="Z3290" i="1"/>
  <c r="AC2712" i="1"/>
  <c r="AD2270" i="1"/>
  <c r="Z3198" i="1"/>
  <c r="O4435" i="1"/>
  <c r="Q401" i="39" s="1"/>
  <c r="W2345" i="1"/>
  <c r="AB3840" i="1"/>
  <c r="AB3261" i="1"/>
  <c r="AC2270" i="1"/>
  <c r="V2884" i="1"/>
  <c r="X3290" i="1"/>
  <c r="Y2659" i="1"/>
  <c r="X3198" i="1"/>
  <c r="Y3327" i="1"/>
  <c r="Y2712" i="1"/>
  <c r="AC2876" i="1"/>
  <c r="X3327" i="1"/>
  <c r="W2712" i="1"/>
  <c r="O4253" i="1"/>
  <c r="Q219" i="39" s="1"/>
  <c r="O4176" i="1"/>
  <c r="Q142" i="39" s="1"/>
  <c r="N21" i="1"/>
  <c r="F9" i="9" s="1"/>
  <c r="AA2345" i="1"/>
  <c r="W2270" i="1"/>
  <c r="AA2884" i="1"/>
  <c r="AC3290" i="1"/>
  <c r="AD3327" i="1"/>
  <c r="AD2712" i="1"/>
  <c r="W2876" i="1"/>
  <c r="AB2876" i="1"/>
  <c r="O4100" i="1"/>
  <c r="Q66" i="39" s="1"/>
  <c r="O4536" i="1"/>
  <c r="Q502" i="39" s="1"/>
  <c r="O4238" i="1"/>
  <c r="Q204" i="39" s="1"/>
  <c r="O4477" i="1"/>
  <c r="Q443" i="39" s="1"/>
  <c r="O4343" i="1"/>
  <c r="Q309" i="39" s="1"/>
  <c r="O4269" i="1"/>
  <c r="Q235" i="39" s="1"/>
  <c r="P2535" i="1"/>
  <c r="R7" i="16" s="1"/>
  <c r="C57" i="38"/>
  <c r="D57" i="38" s="1"/>
  <c r="I57" i="38" s="1"/>
  <c r="C59" i="38"/>
  <c r="D59" i="38" s="1"/>
  <c r="I59" i="38" s="1"/>
  <c r="C56" i="38"/>
  <c r="C60" i="38"/>
  <c r="D60" i="38" s="1"/>
  <c r="I60" i="38" s="1"/>
  <c r="C61" i="38"/>
  <c r="D61" i="38" s="1"/>
  <c r="I61" i="38" s="1"/>
  <c r="C58" i="38"/>
  <c r="D58" i="38" s="1"/>
  <c r="I58" i="38" s="1"/>
  <c r="AF3665" i="1"/>
  <c r="AF4136" i="1"/>
  <c r="AF4130" i="1"/>
  <c r="AF4086" i="1"/>
  <c r="AF2892" i="1"/>
  <c r="AF3233" i="1"/>
  <c r="AF4148" i="1"/>
  <c r="AF3693" i="1"/>
  <c r="AF4471" i="1"/>
  <c r="AF4525" i="1"/>
  <c r="AF4057" i="1"/>
  <c r="AF3023" i="1"/>
  <c r="AF2688" i="1"/>
  <c r="AF3951" i="1"/>
  <c r="AF2763" i="1"/>
  <c r="AF1750" i="1"/>
  <c r="AF3748" i="1"/>
  <c r="AF3169" i="1"/>
  <c r="AF1706" i="1"/>
  <c r="AF1722" i="1"/>
  <c r="AF1746" i="1"/>
  <c r="AF1786" i="1"/>
  <c r="AF1894" i="1"/>
  <c r="AF1910" i="1"/>
  <c r="AF2215" i="1"/>
  <c r="AF3177" i="1"/>
  <c r="AF4526" i="1"/>
  <c r="P4414" i="1"/>
  <c r="R380" i="39" s="1"/>
  <c r="AF4310" i="1"/>
  <c r="AF1668" i="1"/>
  <c r="P4469" i="1"/>
  <c r="R435" i="39" s="1"/>
  <c r="P4384" i="1"/>
  <c r="R350" i="39" s="1"/>
  <c r="AF1621" i="1"/>
  <c r="AF1751" i="1"/>
  <c r="AF4225" i="1"/>
  <c r="AF1631" i="1"/>
  <c r="AF1599" i="1"/>
  <c r="AF4459" i="1"/>
  <c r="AF4331" i="1"/>
  <c r="AF4107" i="1"/>
  <c r="AF1745" i="1"/>
  <c r="AF3734" i="1"/>
  <c r="AF2441" i="1"/>
  <c r="AF2843" i="1"/>
  <c r="AF3460" i="1"/>
  <c r="AF3332" i="1"/>
  <c r="AF3204" i="1"/>
  <c r="AF3108" i="1"/>
  <c r="AF2484" i="1"/>
  <c r="AF2338" i="1"/>
  <c r="AF3676" i="1"/>
  <c r="AF3612" i="1"/>
  <c r="AF2204" i="1"/>
  <c r="AF3517" i="1"/>
  <c r="O50" i="38"/>
  <c r="D13" i="8"/>
  <c r="D17" i="8" s="1"/>
  <c r="P4053" i="1"/>
  <c r="R19" i="39" s="1"/>
  <c r="P4484" i="1"/>
  <c r="R450" i="39" s="1"/>
  <c r="O4328" i="1"/>
  <c r="Q294" i="39" s="1"/>
  <c r="O4411" i="1"/>
  <c r="Q377" i="39" s="1"/>
  <c r="O4166" i="1"/>
  <c r="Q132" i="39" s="1"/>
  <c r="O4384" i="1"/>
  <c r="Q350" i="39" s="1"/>
  <c r="O4391" i="1"/>
  <c r="Q357" i="39" s="1"/>
  <c r="S3327" i="1"/>
  <c r="Q3327" i="1"/>
  <c r="R2183" i="1"/>
  <c r="S2183" i="1"/>
  <c r="S3000" i="1"/>
  <c r="R3000" i="1"/>
  <c r="S2334" i="1"/>
  <c r="R2334" i="1"/>
  <c r="P2334" i="1"/>
  <c r="R308" i="15" s="1"/>
  <c r="Q2334" i="1"/>
  <c r="S2222" i="1"/>
  <c r="P2222" i="1"/>
  <c r="R196" i="15" s="1"/>
  <c r="S3198" i="1"/>
  <c r="Q3198" i="1"/>
  <c r="P2767" i="1"/>
  <c r="R239" i="16" s="1"/>
  <c r="S2767" i="1"/>
  <c r="Q2767" i="1"/>
  <c r="P2651" i="1"/>
  <c r="R123" i="16" s="1"/>
  <c r="S2651" i="1"/>
  <c r="Q2651" i="1"/>
  <c r="R2135" i="1"/>
  <c r="S2135" i="1"/>
  <c r="R2079" i="1"/>
  <c r="S2079" i="1"/>
  <c r="Q2079" i="1"/>
  <c r="P2079" i="1"/>
  <c r="R53" i="15" s="1"/>
  <c r="Q2992" i="1"/>
  <c r="S2992" i="1"/>
  <c r="P2992" i="1"/>
  <c r="R464" i="16" s="1"/>
  <c r="S2868" i="1"/>
  <c r="P2868" i="1"/>
  <c r="R340" i="16" s="1"/>
  <c r="Q2868" i="1"/>
  <c r="S2270" i="1"/>
  <c r="P2270" i="1"/>
  <c r="R244" i="15" s="1"/>
  <c r="Q3433" i="1"/>
  <c r="S3433" i="1"/>
  <c r="P3433" i="1"/>
  <c r="R403" i="17" s="1"/>
  <c r="P3313" i="1"/>
  <c r="R283" i="17" s="1"/>
  <c r="S3313" i="1"/>
  <c r="R2791" i="1"/>
  <c r="S2791" i="1"/>
  <c r="AF2313" i="1"/>
  <c r="AF3743" i="1"/>
  <c r="AF2833" i="1"/>
  <c r="AF2376" i="1"/>
  <c r="AF4160" i="1"/>
  <c r="AF3119" i="1"/>
  <c r="AF3817" i="1"/>
  <c r="AF3896" i="1"/>
  <c r="AF4406" i="1"/>
  <c r="AF4206" i="1"/>
  <c r="AF4186" i="1"/>
  <c r="AF4170" i="1"/>
  <c r="AF4146" i="1"/>
  <c r="AF4070" i="1"/>
  <c r="AF2752" i="1"/>
  <c r="AF3373" i="1"/>
  <c r="AF3801" i="1"/>
  <c r="AF4540" i="1"/>
  <c r="AF4172" i="1"/>
  <c r="AF4044" i="1"/>
  <c r="AF3247" i="1"/>
  <c r="AF4519" i="1"/>
  <c r="AF4111" i="1"/>
  <c r="AF4533" i="1"/>
  <c r="AF4445" i="1"/>
  <c r="AF4401" i="1"/>
  <c r="AF4145" i="1"/>
  <c r="AF1587" i="1"/>
  <c r="AF2365" i="1"/>
  <c r="AF2963" i="1"/>
  <c r="AF3477" i="1"/>
  <c r="AF3935" i="1"/>
  <c r="AF4515" i="1"/>
  <c r="AF4195" i="1"/>
  <c r="AF4067" i="1"/>
  <c r="AF1737" i="1"/>
  <c r="P4045" i="1"/>
  <c r="R11" i="39" s="1"/>
  <c r="AF2370" i="1"/>
  <c r="AF2832" i="1"/>
  <c r="AF3654" i="1"/>
  <c r="AF2433" i="1"/>
  <c r="AF2839" i="1"/>
  <c r="AF2575" i="1"/>
  <c r="AF3324" i="1"/>
  <c r="AF3196" i="1"/>
  <c r="AF3100" i="1"/>
  <c r="AF2444" i="1"/>
  <c r="AF2274" i="1"/>
  <c r="AF3788" i="1"/>
  <c r="AF3681" i="1"/>
  <c r="AF2927" i="1"/>
  <c r="AF2779" i="1"/>
  <c r="AF4022" i="1"/>
  <c r="AF4184" i="1"/>
  <c r="AF4048" i="1"/>
  <c r="AF3105" i="1"/>
  <c r="AF3183" i="1"/>
  <c r="AF3685" i="1"/>
  <c r="AF3747" i="1"/>
  <c r="AF4199" i="1"/>
  <c r="AF3141" i="1"/>
  <c r="AF3305" i="1"/>
  <c r="AF4486" i="1"/>
  <c r="AF4462" i="1"/>
  <c r="AF4386" i="1"/>
  <c r="AF1664" i="1"/>
  <c r="AF4150" i="1"/>
  <c r="AF4122" i="1"/>
  <c r="AF2442" i="1"/>
  <c r="AF2049" i="1"/>
  <c r="AF3015" i="1"/>
  <c r="AF2813" i="1"/>
  <c r="AF4532" i="1"/>
  <c r="AF4132" i="1"/>
  <c r="AF3793" i="1"/>
  <c r="AF4509" i="1"/>
  <c r="AF4493" i="1"/>
  <c r="AF4165" i="1"/>
  <c r="AF4045" i="1"/>
  <c r="AF2277" i="1"/>
  <c r="AF3274" i="1"/>
  <c r="AF4155" i="1"/>
  <c r="AF2306" i="1"/>
  <c r="AF2246" i="1"/>
  <c r="AF2692" i="1"/>
  <c r="AF2521" i="1"/>
  <c r="AF2393" i="1"/>
  <c r="AF3003" i="1"/>
  <c r="AF2619" i="1"/>
  <c r="AF2555" i="1"/>
  <c r="AF3412" i="1"/>
  <c r="AF3284" i="1"/>
  <c r="AF3060" i="1"/>
  <c r="AF2436" i="1"/>
  <c r="AF2210" i="1"/>
  <c r="AF3772" i="1"/>
  <c r="AF2231" i="1"/>
  <c r="AF2337" i="1"/>
  <c r="AF3751" i="1"/>
  <c r="AF3229" i="1"/>
  <c r="AF2639" i="1"/>
  <c r="AF2973" i="1"/>
  <c r="AF3881" i="1"/>
  <c r="AF3368" i="1"/>
  <c r="AF4072" i="1"/>
  <c r="AF3077" i="1"/>
  <c r="AF3155" i="1"/>
  <c r="AF3809" i="1"/>
  <c r="W3327" i="1"/>
  <c r="W3000" i="1"/>
  <c r="Z2183" i="1"/>
  <c r="AB2222" i="1"/>
  <c r="X2450" i="1"/>
  <c r="AE3313" i="1"/>
  <c r="W2334" i="1"/>
  <c r="V2767" i="1"/>
  <c r="AD2868" i="1"/>
  <c r="Y2992" i="1"/>
  <c r="AF2992" i="1" s="1"/>
  <c r="AC2103" i="1"/>
  <c r="Q2183" i="1"/>
  <c r="Q2135" i="1"/>
  <c r="O4268" i="1"/>
  <c r="Q234" i="39" s="1"/>
  <c r="O4489" i="1"/>
  <c r="Q455" i="39" s="1"/>
  <c r="P2345" i="1"/>
  <c r="R319" i="15" s="1"/>
  <c r="R2450" i="1"/>
  <c r="O4296" i="1"/>
  <c r="Q262" i="39" s="1"/>
  <c r="O4161" i="1"/>
  <c r="Q127" i="39" s="1"/>
  <c r="O4106" i="1"/>
  <c r="Q72" i="39" s="1"/>
  <c r="O4443" i="1"/>
  <c r="Q409" i="39" s="1"/>
  <c r="O4093" i="1"/>
  <c r="Q59" i="39" s="1"/>
  <c r="O4456" i="1"/>
  <c r="Q422" i="39" s="1"/>
  <c r="O4174" i="1"/>
  <c r="Q140" i="39" s="1"/>
  <c r="O4234" i="1"/>
  <c r="Q200" i="39" s="1"/>
  <c r="O4327" i="1"/>
  <c r="Q293" i="39" s="1"/>
  <c r="O4532" i="1"/>
  <c r="Q498" i="39" s="1"/>
  <c r="O4476" i="1"/>
  <c r="Q442" i="39" s="1"/>
  <c r="O4311" i="1"/>
  <c r="Q277" i="39" s="1"/>
  <c r="O4188" i="1"/>
  <c r="Q154" i="39" s="1"/>
  <c r="O4289" i="1"/>
  <c r="Q255" i="39" s="1"/>
  <c r="R2222" i="1"/>
  <c r="O4181" i="1"/>
  <c r="Q147" i="39" s="1"/>
  <c r="O4312" i="1"/>
  <c r="Q278" i="39" s="1"/>
  <c r="O4170" i="1"/>
  <c r="Q136" i="39" s="1"/>
  <c r="O4226" i="1"/>
  <c r="Q192" i="39" s="1"/>
  <c r="O4242" i="1"/>
  <c r="Q208" i="39" s="1"/>
  <c r="O4447" i="1"/>
  <c r="Q413" i="39" s="1"/>
  <c r="O4365" i="1"/>
  <c r="Q331" i="39" s="1"/>
  <c r="P2183" i="1"/>
  <c r="R157" i="15" s="1"/>
  <c r="O4292" i="1"/>
  <c r="Q258" i="39" s="1"/>
  <c r="O4416" i="1"/>
  <c r="Q382" i="39" s="1"/>
  <c r="O4527" i="1"/>
  <c r="Q493" i="39" s="1"/>
  <c r="O4352" i="1"/>
  <c r="Q318" i="39" s="1"/>
  <c r="O4428" i="1"/>
  <c r="Q394" i="39" s="1"/>
  <c r="O4528" i="1"/>
  <c r="Q494" i="39" s="1"/>
  <c r="O4151" i="1"/>
  <c r="Q117" i="39" s="1"/>
  <c r="O4194" i="1"/>
  <c r="Q160" i="39" s="1"/>
  <c r="O4379" i="1"/>
  <c r="Q345" i="39" s="1"/>
  <c r="AF3180" i="1"/>
  <c r="AF3052" i="1"/>
  <c r="R2175" i="1"/>
  <c r="S2175" i="1"/>
  <c r="S3008" i="1"/>
  <c r="Q3008" i="1"/>
  <c r="Q3470" i="1"/>
  <c r="P3470" i="1"/>
  <c r="R440" i="17" s="1"/>
  <c r="S3470" i="1"/>
  <c r="S2744" i="1"/>
  <c r="Q2744" i="1"/>
  <c r="P2931" i="1"/>
  <c r="S2931" i="1"/>
  <c r="P3357" i="1"/>
  <c r="R327" i="17" s="1"/>
  <c r="S3357" i="1"/>
  <c r="R3493" i="1"/>
  <c r="P3840" i="1"/>
  <c r="R308" i="18" s="1"/>
  <c r="Q3840" i="1"/>
  <c r="P2587" i="1"/>
  <c r="R59" i="16" s="1"/>
  <c r="Q2587" i="1"/>
  <c r="P3769" i="1"/>
  <c r="R237" i="18" s="1"/>
  <c r="R3769" i="1"/>
  <c r="S3769" i="1"/>
  <c r="Q3769" i="1"/>
  <c r="S2159" i="1"/>
  <c r="P2159" i="1"/>
  <c r="R133" i="15" s="1"/>
  <c r="R2159" i="1"/>
  <c r="S3402" i="1"/>
  <c r="P3402" i="1"/>
  <c r="R372" i="17" s="1"/>
  <c r="Q3402" i="1"/>
  <c r="R3254" i="1"/>
  <c r="S3254" i="1"/>
  <c r="S3732" i="1"/>
  <c r="Q3732" i="1"/>
  <c r="Q2915" i="1"/>
  <c r="P2915" i="1"/>
  <c r="R387" i="16" s="1"/>
  <c r="S2915" i="1"/>
  <c r="S2659" i="1"/>
  <c r="P2659" i="1"/>
  <c r="R131" i="16" s="1"/>
  <c r="Q2659" i="1"/>
  <c r="P4521" i="1"/>
  <c r="R487" i="39" s="1"/>
  <c r="P4480" i="1"/>
  <c r="R446" i="39" s="1"/>
  <c r="P4334" i="1"/>
  <c r="R300" i="39" s="1"/>
  <c r="AF3824" i="1"/>
  <c r="AF3904" i="1"/>
  <c r="AF4326" i="1"/>
  <c r="AF4174" i="1"/>
  <c r="AF4154" i="1"/>
  <c r="AF2947" i="1"/>
  <c r="AF2665" i="1"/>
  <c r="AF3197" i="1"/>
  <c r="AF4124" i="1"/>
  <c r="AF2560" i="1"/>
  <c r="AF4537" i="1"/>
  <c r="AF4181" i="1"/>
  <c r="AF4093" i="1"/>
  <c r="AF2776" i="1"/>
  <c r="AF4115" i="1"/>
  <c r="O4422" i="1"/>
  <c r="Q388" i="39" s="1"/>
  <c r="R2270" i="1"/>
  <c r="O4122" i="1"/>
  <c r="Q88" i="39" s="1"/>
  <c r="O4150" i="1"/>
  <c r="Q116" i="39" s="1"/>
  <c r="O4069" i="1"/>
  <c r="Q35" i="39" s="1"/>
  <c r="P3198" i="1"/>
  <c r="R168" i="17" s="1"/>
  <c r="O4420" i="1"/>
  <c r="Q386" i="39" s="1"/>
  <c r="AF2537" i="1"/>
  <c r="O4529" i="1"/>
  <c r="Q495" i="39" s="1"/>
  <c r="O4501" i="1"/>
  <c r="Q467" i="39" s="1"/>
  <c r="Q3623" i="1"/>
  <c r="O4355" i="1"/>
  <c r="Q321" i="39" s="1"/>
  <c r="O4496" i="1"/>
  <c r="Q462" i="39" s="1"/>
  <c r="O4162" i="1"/>
  <c r="Q128" i="39" s="1"/>
  <c r="O4210" i="1"/>
  <c r="Q176" i="39" s="1"/>
  <c r="R3433" i="1"/>
  <c r="O4303" i="1"/>
  <c r="Q269" i="39" s="1"/>
  <c r="AF2311" i="1"/>
  <c r="O4469" i="1"/>
  <c r="Q435" i="39" s="1"/>
  <c r="AF2385" i="1"/>
  <c r="AF2271" i="1"/>
  <c r="AF2743" i="1"/>
  <c r="AF2567" i="1"/>
  <c r="AF3468" i="1"/>
  <c r="AF3340" i="1"/>
  <c r="AF3148" i="1"/>
  <c r="R2191" i="1"/>
  <c r="S2191" i="1"/>
  <c r="S2151" i="1"/>
  <c r="P2151" i="1"/>
  <c r="R125" i="15" s="1"/>
  <c r="R2151" i="1"/>
  <c r="Q2151" i="1"/>
  <c r="P2924" i="1"/>
  <c r="S2924" i="1"/>
  <c r="Q2924" i="1"/>
  <c r="S2728" i="1"/>
  <c r="Q2728" i="1"/>
  <c r="R2759" i="1"/>
  <c r="S2759" i="1"/>
  <c r="Q2759" i="1"/>
  <c r="P2759" i="1"/>
  <c r="R231" i="16" s="1"/>
  <c r="R2884" i="1"/>
  <c r="S2119" i="1"/>
  <c r="R2119" i="1"/>
  <c r="P2095" i="1"/>
  <c r="R69" i="15" s="1"/>
  <c r="R2095" i="1"/>
  <c r="S2095" i="1"/>
  <c r="Q2095" i="1"/>
  <c r="S2063" i="1"/>
  <c r="R2063" i="1"/>
  <c r="P2063" i="1"/>
  <c r="R37" i="15" s="1"/>
  <c r="Q2063" i="1"/>
  <c r="S2482" i="1"/>
  <c r="Q2482" i="1"/>
  <c r="P2482" i="1"/>
  <c r="R456" i="15" s="1"/>
  <c r="S2286" i="1"/>
  <c r="P2286" i="1"/>
  <c r="R260" i="15" s="1"/>
  <c r="R2620" i="1"/>
  <c r="S2620" i="1"/>
  <c r="Q2620" i="1"/>
  <c r="P2620" i="1"/>
  <c r="R92" i="16" s="1"/>
  <c r="Q2357" i="1"/>
  <c r="S2357" i="1"/>
  <c r="P3297" i="1"/>
  <c r="R267" i="17" s="1"/>
  <c r="S3297" i="1"/>
  <c r="S2643" i="1"/>
  <c r="Q2643" i="1"/>
  <c r="Q3000" i="1"/>
  <c r="R2728" i="1"/>
  <c r="Q2568" i="1"/>
  <c r="S2568" i="1"/>
  <c r="Q3041" i="1"/>
  <c r="S3041" i="1"/>
  <c r="R3198" i="1"/>
  <c r="AC2222" i="1"/>
  <c r="Y2450" i="1"/>
  <c r="AA3198" i="1"/>
  <c r="X2651" i="1"/>
  <c r="W2767" i="1"/>
  <c r="AD3433" i="1"/>
  <c r="AC3327" i="1"/>
  <c r="AD2791" i="1"/>
  <c r="X3000" i="1"/>
  <c r="AB2183" i="1"/>
  <c r="AF2183" i="1" s="1"/>
  <c r="T2270" i="1"/>
  <c r="W2450" i="1"/>
  <c r="U3198" i="1"/>
  <c r="Z3313" i="1"/>
  <c r="X2334" i="1"/>
  <c r="V2651" i="1"/>
  <c r="T2868" i="1"/>
  <c r="AF2868" i="1" s="1"/>
  <c r="Y2079" i="1"/>
  <c r="T2103" i="1"/>
  <c r="Y2135" i="1"/>
  <c r="Y3623" i="1"/>
  <c r="AF3623" i="1" s="1"/>
  <c r="Q2103" i="1"/>
  <c r="O4468" i="1"/>
  <c r="Q434" i="39" s="1"/>
  <c r="O4505" i="1"/>
  <c r="Q471" i="39" s="1"/>
  <c r="P2450" i="1"/>
  <c r="R424" i="15" s="1"/>
  <c r="O4349" i="1"/>
  <c r="Q315" i="39" s="1"/>
  <c r="P2135" i="1"/>
  <c r="R109" i="15" s="1"/>
  <c r="O4085" i="1"/>
  <c r="Q51" i="39" s="1"/>
  <c r="O4299" i="1"/>
  <c r="Q265" i="39" s="1"/>
  <c r="P3327" i="1"/>
  <c r="R297" i="17" s="1"/>
  <c r="O4388" i="1"/>
  <c r="Q354" i="39" s="1"/>
  <c r="O4398" i="1"/>
  <c r="Q364" i="39" s="1"/>
  <c r="Q2222" i="1"/>
  <c r="O4395" i="1"/>
  <c r="Q361" i="39" s="1"/>
  <c r="O4412" i="1"/>
  <c r="Q378" i="39" s="1"/>
  <c r="O4348" i="1"/>
  <c r="Q314" i="39" s="1"/>
  <c r="O4098" i="1"/>
  <c r="Q64" i="39" s="1"/>
  <c r="O4390" i="1"/>
  <c r="Q356" i="39" s="1"/>
  <c r="AF2342" i="1"/>
  <c r="AF2061" i="1"/>
  <c r="AF2714" i="1"/>
  <c r="AF3692" i="1"/>
  <c r="AF3628" i="1"/>
  <c r="AF3556" i="1"/>
  <c r="R2767" i="1"/>
  <c r="AF2268" i="1"/>
  <c r="O4272" i="1"/>
  <c r="Q238" i="39" s="1"/>
  <c r="O4405" i="1"/>
  <c r="Q371" i="39" s="1"/>
  <c r="O4539" i="1"/>
  <c r="Q505" i="39" s="1"/>
  <c r="O4313" i="1"/>
  <c r="Q279" i="39" s="1"/>
  <c r="O4256" i="1"/>
  <c r="Q222" i="39" s="1"/>
  <c r="O4504" i="1"/>
  <c r="Q470" i="39" s="1"/>
  <c r="O4274" i="1"/>
  <c r="Q240" i="39" s="1"/>
  <c r="S2111" i="1"/>
  <c r="R2111" i="1"/>
  <c r="Q2111" i="1"/>
  <c r="P2111" i="1"/>
  <c r="R85" i="15" s="1"/>
  <c r="S3462" i="1"/>
  <c r="R3462" i="1"/>
  <c r="Q3462" i="1"/>
  <c r="P3425" i="1"/>
  <c r="R395" i="17" s="1"/>
  <c r="Q3425" i="1"/>
  <c r="S3425" i="1"/>
  <c r="S2783" i="1"/>
  <c r="Q2783" i="1"/>
  <c r="Q2450" i="1"/>
  <c r="R2103" i="1"/>
  <c r="Q2791" i="1"/>
  <c r="S2167" i="1"/>
  <c r="Q2167" i="1"/>
  <c r="P2167" i="1"/>
  <c r="R141" i="15" s="1"/>
  <c r="R2167" i="1"/>
  <c r="P3016" i="1"/>
  <c r="R488" i="16" s="1"/>
  <c r="R3016" i="1"/>
  <c r="Q3016" i="1"/>
  <c r="S3016" i="1"/>
  <c r="S3234" i="1"/>
  <c r="Q3234" i="1"/>
  <c r="R2381" i="1"/>
  <c r="S2381" i="1"/>
  <c r="P3261" i="1"/>
  <c r="R231" i="17" s="1"/>
  <c r="S3261" i="1"/>
  <c r="R3261" i="1"/>
  <c r="P4464" i="1"/>
  <c r="R430" i="39" s="1"/>
  <c r="S2414" i="1"/>
  <c r="AE2414" i="1"/>
  <c r="AA2414" i="1"/>
  <c r="W2414" i="1"/>
  <c r="AD2414" i="1"/>
  <c r="Z2414" i="1"/>
  <c r="V2414" i="1"/>
  <c r="AC2414" i="1"/>
  <c r="Y2414" i="1"/>
  <c r="U2414" i="1"/>
  <c r="AB2414" i="1"/>
  <c r="X2414" i="1"/>
  <c r="T2414" i="1"/>
  <c r="P2414" i="1"/>
  <c r="R388" i="15" s="1"/>
  <c r="Q2414" i="1"/>
  <c r="R2414" i="1"/>
  <c r="S2352" i="1"/>
  <c r="AE2352" i="1"/>
  <c r="AA2352" i="1"/>
  <c r="W2352" i="1"/>
  <c r="AD2352" i="1"/>
  <c r="Z2352" i="1"/>
  <c r="V2352" i="1"/>
  <c r="AC2352" i="1"/>
  <c r="Y2352" i="1"/>
  <c r="U2352" i="1"/>
  <c r="AB2352" i="1"/>
  <c r="X2352" i="1"/>
  <c r="T2352" i="1"/>
  <c r="R2352" i="1"/>
  <c r="Q2352" i="1"/>
  <c r="S2933" i="1"/>
  <c r="AE2933" i="1"/>
  <c r="AA2933" i="1"/>
  <c r="W2933" i="1"/>
  <c r="AD2933" i="1"/>
  <c r="Z2933" i="1"/>
  <c r="V2933" i="1"/>
  <c r="AC2933" i="1"/>
  <c r="Y2933" i="1"/>
  <c r="U2933" i="1"/>
  <c r="AB2933" i="1"/>
  <c r="X2933" i="1"/>
  <c r="T2933" i="1"/>
  <c r="P2933" i="1"/>
  <c r="R405" i="16" s="1"/>
  <c r="R2933" i="1"/>
  <c r="Q2933" i="1"/>
  <c r="S2418" i="1"/>
  <c r="AE2418" i="1"/>
  <c r="AA2418" i="1"/>
  <c r="W2418" i="1"/>
  <c r="AD2418" i="1"/>
  <c r="Z2418" i="1"/>
  <c r="V2418" i="1"/>
  <c r="AC2418" i="1"/>
  <c r="Y2418" i="1"/>
  <c r="U2418" i="1"/>
  <c r="AB2418" i="1"/>
  <c r="X2418" i="1"/>
  <c r="T2418" i="1"/>
  <c r="R2418" i="1"/>
  <c r="Q2418" i="1"/>
  <c r="P2418" i="1"/>
  <c r="R392" i="15" s="1"/>
  <c r="S2573" i="1"/>
  <c r="AE2573" i="1"/>
  <c r="AA2573" i="1"/>
  <c r="W2573" i="1"/>
  <c r="AD2573" i="1"/>
  <c r="Z2573" i="1"/>
  <c r="V2573" i="1"/>
  <c r="AC2573" i="1"/>
  <c r="Y2573" i="1"/>
  <c r="U2573" i="1"/>
  <c r="AB2573" i="1"/>
  <c r="X2573" i="1"/>
  <c r="T2573" i="1"/>
  <c r="P2573" i="1"/>
  <c r="R45" i="16" s="1"/>
  <c r="R2573" i="1"/>
  <c r="Q2573" i="1"/>
  <c r="S3729" i="1"/>
  <c r="AE3729" i="1"/>
  <c r="AA3729" i="1"/>
  <c r="W3729" i="1"/>
  <c r="AD3729" i="1"/>
  <c r="Z3729" i="1"/>
  <c r="V3729" i="1"/>
  <c r="AC3729" i="1"/>
  <c r="Y3729" i="1"/>
  <c r="U3729" i="1"/>
  <c r="AB3729" i="1"/>
  <c r="X3729" i="1"/>
  <c r="T3729" i="1"/>
  <c r="R3729" i="1"/>
  <c r="Q3729" i="1"/>
  <c r="P3729" i="1"/>
  <c r="R197" i="18" s="1"/>
  <c r="S3764" i="1"/>
  <c r="AE3764" i="1"/>
  <c r="AA3764" i="1"/>
  <c r="W3764" i="1"/>
  <c r="AD3764" i="1"/>
  <c r="Z3764" i="1"/>
  <c r="V3764" i="1"/>
  <c r="AC3764" i="1"/>
  <c r="Y3764" i="1"/>
  <c r="U3764" i="1"/>
  <c r="AB3764" i="1"/>
  <c r="X3764" i="1"/>
  <c r="T3764" i="1"/>
  <c r="R3764" i="1"/>
  <c r="P3764" i="1"/>
  <c r="R232" i="18" s="1"/>
  <c r="Q3764" i="1"/>
  <c r="S2106" i="1"/>
  <c r="AD2106" i="1"/>
  <c r="Z2106" i="1"/>
  <c r="V2106" i="1"/>
  <c r="AC2106" i="1"/>
  <c r="Y2106" i="1"/>
  <c r="U2106" i="1"/>
  <c r="AE2106" i="1"/>
  <c r="AA2106" i="1"/>
  <c r="W2106" i="1"/>
  <c r="AB2106" i="1"/>
  <c r="X2106" i="1"/>
  <c r="T2106" i="1"/>
  <c r="R2106" i="1"/>
  <c r="Q2106" i="1"/>
  <c r="AF1647" i="1"/>
  <c r="S2149" i="1"/>
  <c r="AD2149" i="1"/>
  <c r="Z2149" i="1"/>
  <c r="V2149" i="1"/>
  <c r="AC2149" i="1"/>
  <c r="Y2149" i="1"/>
  <c r="U2149" i="1"/>
  <c r="AE2149" i="1"/>
  <c r="AA2149" i="1"/>
  <c r="W2149" i="1"/>
  <c r="X2149" i="1"/>
  <c r="T2149" i="1"/>
  <c r="AB2149" i="1"/>
  <c r="Q2149" i="1"/>
  <c r="R2149" i="1"/>
  <c r="S2117" i="1"/>
  <c r="AD2117" i="1"/>
  <c r="Z2117" i="1"/>
  <c r="V2117" i="1"/>
  <c r="AC2117" i="1"/>
  <c r="Y2117" i="1"/>
  <c r="U2117" i="1"/>
  <c r="AE2117" i="1"/>
  <c r="AA2117" i="1"/>
  <c r="W2117" i="1"/>
  <c r="X2117" i="1"/>
  <c r="T2117" i="1"/>
  <c r="AB2117" i="1"/>
  <c r="R2117" i="1"/>
  <c r="Q2117" i="1"/>
  <c r="AF1607" i="1"/>
  <c r="S2109" i="1"/>
  <c r="AD2109" i="1"/>
  <c r="Z2109" i="1"/>
  <c r="V2109" i="1"/>
  <c r="AC2109" i="1"/>
  <c r="Y2109" i="1"/>
  <c r="U2109" i="1"/>
  <c r="AE2109" i="1"/>
  <c r="AA2109" i="1"/>
  <c r="W2109" i="1"/>
  <c r="X2109" i="1"/>
  <c r="T2109" i="1"/>
  <c r="AB2109" i="1"/>
  <c r="R2109" i="1"/>
  <c r="Q2109" i="1"/>
  <c r="P2109" i="1"/>
  <c r="R83" i="15" s="1"/>
  <c r="S2069" i="1"/>
  <c r="AD2069" i="1"/>
  <c r="Z2069" i="1"/>
  <c r="V2069" i="1"/>
  <c r="AC2069" i="1"/>
  <c r="Y2069" i="1"/>
  <c r="U2069" i="1"/>
  <c r="AE2069" i="1"/>
  <c r="AA2069" i="1"/>
  <c r="W2069" i="1"/>
  <c r="X2069" i="1"/>
  <c r="T2069" i="1"/>
  <c r="AB2069" i="1"/>
  <c r="Q2069" i="1"/>
  <c r="P2069" i="1"/>
  <c r="R43" i="15" s="1"/>
  <c r="R2069" i="1"/>
  <c r="AF4379" i="1"/>
  <c r="AF4219" i="1"/>
  <c r="AF1921" i="1"/>
  <c r="AF1793" i="1"/>
  <c r="AF1697" i="1"/>
  <c r="AF1569" i="1"/>
  <c r="S3331" i="1"/>
  <c r="AD3331" i="1"/>
  <c r="Z3331" i="1"/>
  <c r="V3331" i="1"/>
  <c r="AC3331" i="1"/>
  <c r="Y3331" i="1"/>
  <c r="U3331" i="1"/>
  <c r="AB3331" i="1"/>
  <c r="X3331" i="1"/>
  <c r="T3331" i="1"/>
  <c r="AE3331" i="1"/>
  <c r="AA3331" i="1"/>
  <c r="W3331" i="1"/>
  <c r="R3331" i="1"/>
  <c r="P3331" i="1"/>
  <c r="R301" i="17" s="1"/>
  <c r="Q3331" i="1"/>
  <c r="AF4368" i="1"/>
  <c r="AF4288" i="1"/>
  <c r="AF1950" i="1"/>
  <c r="AF1798" i="1"/>
  <c r="AF1662" i="1"/>
  <c r="S2372" i="1"/>
  <c r="AE2372" i="1"/>
  <c r="AA2372" i="1"/>
  <c r="W2372" i="1"/>
  <c r="AD2372" i="1"/>
  <c r="Z2372" i="1"/>
  <c r="V2372" i="1"/>
  <c r="AC2372" i="1"/>
  <c r="Y2372" i="1"/>
  <c r="U2372" i="1"/>
  <c r="AB2372" i="1"/>
  <c r="X2372" i="1"/>
  <c r="T2372" i="1"/>
  <c r="R2372" i="1"/>
  <c r="P2372" i="1"/>
  <c r="R346" i="15" s="1"/>
  <c r="Q2372" i="1"/>
  <c r="S2590" i="1"/>
  <c r="AE2590" i="1"/>
  <c r="AA2590" i="1"/>
  <c r="W2590" i="1"/>
  <c r="AD2590" i="1"/>
  <c r="Z2590" i="1"/>
  <c r="V2590" i="1"/>
  <c r="AC2590" i="1"/>
  <c r="Y2590" i="1"/>
  <c r="U2590" i="1"/>
  <c r="AB2590" i="1"/>
  <c r="X2590" i="1"/>
  <c r="T2590" i="1"/>
  <c r="R2590" i="1"/>
  <c r="P2590" i="1"/>
  <c r="R62" i="16" s="1"/>
  <c r="Q2590" i="1"/>
  <c r="S2954" i="1"/>
  <c r="AE2954" i="1"/>
  <c r="AA2954" i="1"/>
  <c r="W2954" i="1"/>
  <c r="AD2954" i="1"/>
  <c r="Z2954" i="1"/>
  <c r="V2954" i="1"/>
  <c r="AC2954" i="1"/>
  <c r="Y2954" i="1"/>
  <c r="U2954" i="1"/>
  <c r="AB2954" i="1"/>
  <c r="X2954" i="1"/>
  <c r="T2954" i="1"/>
  <c r="Q2954" i="1"/>
  <c r="R2954" i="1"/>
  <c r="AF3888" i="1"/>
  <c r="S3958" i="1"/>
  <c r="AD3958" i="1"/>
  <c r="Z3958" i="1"/>
  <c r="V3958" i="1"/>
  <c r="AC3958" i="1"/>
  <c r="Y3958" i="1"/>
  <c r="U3958" i="1"/>
  <c r="AB3958" i="1"/>
  <c r="X3958" i="1"/>
  <c r="T3958" i="1"/>
  <c r="AE3958" i="1"/>
  <c r="AA3958" i="1"/>
  <c r="W3958" i="1"/>
  <c r="Q3958" i="1"/>
  <c r="R3958" i="1"/>
  <c r="AF4028" i="1"/>
  <c r="S2259" i="1"/>
  <c r="AD2259" i="1"/>
  <c r="Z2259" i="1"/>
  <c r="V2259" i="1"/>
  <c r="AC2259" i="1"/>
  <c r="Y2259" i="1"/>
  <c r="U2259" i="1"/>
  <c r="AB2259" i="1"/>
  <c r="X2259" i="1"/>
  <c r="T2259" i="1"/>
  <c r="AE2259" i="1"/>
  <c r="AA2259" i="1"/>
  <c r="W2259" i="1"/>
  <c r="P2259" i="1"/>
  <c r="R233" i="15" s="1"/>
  <c r="Q2259" i="1"/>
  <c r="R2259" i="1"/>
  <c r="S2488" i="1"/>
  <c r="AE2488" i="1"/>
  <c r="AA2488" i="1"/>
  <c r="W2488" i="1"/>
  <c r="AD2488" i="1"/>
  <c r="Z2488" i="1"/>
  <c r="V2488" i="1"/>
  <c r="AC2488" i="1"/>
  <c r="Y2488" i="1"/>
  <c r="U2488" i="1"/>
  <c r="AB2488" i="1"/>
  <c r="X2488" i="1"/>
  <c r="T2488" i="1"/>
  <c r="Q2488" i="1"/>
  <c r="P2488" i="1"/>
  <c r="R462" i="15" s="1"/>
  <c r="R2488" i="1"/>
  <c r="S3934" i="1"/>
  <c r="AD3934" i="1"/>
  <c r="Z3934" i="1"/>
  <c r="V3934" i="1"/>
  <c r="AC3934" i="1"/>
  <c r="Y3934" i="1"/>
  <c r="U3934" i="1"/>
  <c r="AB3934" i="1"/>
  <c r="X3934" i="1"/>
  <c r="T3934" i="1"/>
  <c r="AE3934" i="1"/>
  <c r="AA3934" i="1"/>
  <c r="W3934" i="1"/>
  <c r="R3934" i="1"/>
  <c r="Q3934" i="1"/>
  <c r="S2886" i="1"/>
  <c r="AE2886" i="1"/>
  <c r="AA2886" i="1"/>
  <c r="W2886" i="1"/>
  <c r="AD2886" i="1"/>
  <c r="Z2886" i="1"/>
  <c r="V2886" i="1"/>
  <c r="AC2886" i="1"/>
  <c r="Y2886" i="1"/>
  <c r="U2886" i="1"/>
  <c r="AB2886" i="1"/>
  <c r="X2886" i="1"/>
  <c r="T2886" i="1"/>
  <c r="R2886" i="1"/>
  <c r="Q2886" i="1"/>
  <c r="P2886" i="1"/>
  <c r="R358" i="16" s="1"/>
  <c r="S2336" i="1"/>
  <c r="AE2336" i="1"/>
  <c r="AA2336" i="1"/>
  <c r="W2336" i="1"/>
  <c r="AD2336" i="1"/>
  <c r="Z2336" i="1"/>
  <c r="V2336" i="1"/>
  <c r="AC2336" i="1"/>
  <c r="Y2336" i="1"/>
  <c r="U2336" i="1"/>
  <c r="AB2336" i="1"/>
  <c r="X2336" i="1"/>
  <c r="T2336" i="1"/>
  <c r="R2336" i="1"/>
  <c r="Q2336" i="1"/>
  <c r="S2774" i="1"/>
  <c r="AE2774" i="1"/>
  <c r="AA2774" i="1"/>
  <c r="W2774" i="1"/>
  <c r="AD2774" i="1"/>
  <c r="Z2774" i="1"/>
  <c r="V2774" i="1"/>
  <c r="AC2774" i="1"/>
  <c r="Y2774" i="1"/>
  <c r="U2774" i="1"/>
  <c r="AB2774" i="1"/>
  <c r="X2774" i="1"/>
  <c r="T2774" i="1"/>
  <c r="R2774" i="1"/>
  <c r="Q2774" i="1"/>
  <c r="P2774" i="1"/>
  <c r="R246" i="16" s="1"/>
  <c r="S3742" i="1"/>
  <c r="AE3742" i="1"/>
  <c r="AA3742" i="1"/>
  <c r="W3742" i="1"/>
  <c r="AD3742" i="1"/>
  <c r="Z3742" i="1"/>
  <c r="V3742" i="1"/>
  <c r="AC3742" i="1"/>
  <c r="Y3742" i="1"/>
  <c r="U3742" i="1"/>
  <c r="AB3742" i="1"/>
  <c r="X3742" i="1"/>
  <c r="T3742" i="1"/>
  <c r="R3742" i="1"/>
  <c r="Q3742" i="1"/>
  <c r="P3742" i="1"/>
  <c r="R210" i="18" s="1"/>
  <c r="S2614" i="1"/>
  <c r="AE2614" i="1"/>
  <c r="AA2614" i="1"/>
  <c r="W2614" i="1"/>
  <c r="AD2614" i="1"/>
  <c r="Z2614" i="1"/>
  <c r="V2614" i="1"/>
  <c r="AC2614" i="1"/>
  <c r="Y2614" i="1"/>
  <c r="U2614" i="1"/>
  <c r="AB2614" i="1"/>
  <c r="X2614" i="1"/>
  <c r="T2614" i="1"/>
  <c r="R2614" i="1"/>
  <c r="Q2614" i="1"/>
  <c r="P2614" i="1"/>
  <c r="R86" i="16" s="1"/>
  <c r="S3582" i="1"/>
  <c r="AD3582" i="1"/>
  <c r="Z3582" i="1"/>
  <c r="V3582" i="1"/>
  <c r="AC3582" i="1"/>
  <c r="Y3582" i="1"/>
  <c r="U3582" i="1"/>
  <c r="AB3582" i="1"/>
  <c r="X3582" i="1"/>
  <c r="T3582" i="1"/>
  <c r="AE3582" i="1"/>
  <c r="AA3582" i="1"/>
  <c r="W3582" i="1"/>
  <c r="P3582" i="1"/>
  <c r="R50" i="18" s="1"/>
  <c r="R3582" i="1"/>
  <c r="Q3582" i="1"/>
  <c r="S3033" i="1"/>
  <c r="AE3033" i="1"/>
  <c r="AA3033" i="1"/>
  <c r="W3033" i="1"/>
  <c r="AD3033" i="1"/>
  <c r="Z3033" i="1"/>
  <c r="V3033" i="1"/>
  <c r="AC3033" i="1"/>
  <c r="Y3033" i="1"/>
  <c r="U3033" i="1"/>
  <c r="AB3033" i="1"/>
  <c r="X3033" i="1"/>
  <c r="T3033" i="1"/>
  <c r="Q3033" i="1"/>
  <c r="R3033" i="1"/>
  <c r="P3033" i="1"/>
  <c r="R505" i="16" s="1"/>
  <c r="S3519" i="1"/>
  <c r="AD3519" i="1"/>
  <c r="Z3519" i="1"/>
  <c r="V3519" i="1"/>
  <c r="AC3519" i="1"/>
  <c r="Y3519" i="1"/>
  <c r="U3519" i="1"/>
  <c r="AB3519" i="1"/>
  <c r="X3519" i="1"/>
  <c r="T3519" i="1"/>
  <c r="AE3519" i="1"/>
  <c r="AA3519" i="1"/>
  <c r="W3519" i="1"/>
  <c r="P3519" i="1"/>
  <c r="R489" i="17" s="1"/>
  <c r="R3519" i="1"/>
  <c r="Q3519" i="1"/>
  <c r="S3989" i="1"/>
  <c r="AD3989" i="1"/>
  <c r="Z3989" i="1"/>
  <c r="V3989" i="1"/>
  <c r="AC3989" i="1"/>
  <c r="Y3989" i="1"/>
  <c r="U3989" i="1"/>
  <c r="AB3989" i="1"/>
  <c r="X3989" i="1"/>
  <c r="T3989" i="1"/>
  <c r="AE3989" i="1"/>
  <c r="AA3989" i="1"/>
  <c r="W3989" i="1"/>
  <c r="P3989" i="1"/>
  <c r="R457" i="18" s="1"/>
  <c r="R3989" i="1"/>
  <c r="Q3989" i="1"/>
  <c r="S3471" i="1"/>
  <c r="AD3471" i="1"/>
  <c r="Z3471" i="1"/>
  <c r="V3471" i="1"/>
  <c r="AC3471" i="1"/>
  <c r="Y3471" i="1"/>
  <c r="U3471" i="1"/>
  <c r="AB3471" i="1"/>
  <c r="X3471" i="1"/>
  <c r="T3471" i="1"/>
  <c r="AE3471" i="1"/>
  <c r="AA3471" i="1"/>
  <c r="W3471" i="1"/>
  <c r="R3471" i="1"/>
  <c r="Q3471" i="1"/>
  <c r="S3957" i="1"/>
  <c r="AD3957" i="1"/>
  <c r="Z3957" i="1"/>
  <c r="V3957" i="1"/>
  <c r="AC3957" i="1"/>
  <c r="Y3957" i="1"/>
  <c r="U3957" i="1"/>
  <c r="AB3957" i="1"/>
  <c r="X3957" i="1"/>
  <c r="T3957" i="1"/>
  <c r="AE3957" i="1"/>
  <c r="AA3957" i="1"/>
  <c r="W3957" i="1"/>
  <c r="P3957" i="1"/>
  <c r="R425" i="18" s="1"/>
  <c r="R3957" i="1"/>
  <c r="Q3957" i="1"/>
  <c r="S3439" i="1"/>
  <c r="AD3439" i="1"/>
  <c r="Z3439" i="1"/>
  <c r="V3439" i="1"/>
  <c r="AC3439" i="1"/>
  <c r="Y3439" i="1"/>
  <c r="U3439" i="1"/>
  <c r="AB3439" i="1"/>
  <c r="X3439" i="1"/>
  <c r="T3439" i="1"/>
  <c r="AE3439" i="1"/>
  <c r="AA3439" i="1"/>
  <c r="W3439" i="1"/>
  <c r="R3439" i="1"/>
  <c r="Q3439" i="1"/>
  <c r="S2921" i="1"/>
  <c r="AE2921" i="1"/>
  <c r="AA2921" i="1"/>
  <c r="W2921" i="1"/>
  <c r="AD2921" i="1"/>
  <c r="Z2921" i="1"/>
  <c r="V2921" i="1"/>
  <c r="AC2921" i="1"/>
  <c r="Y2921" i="1"/>
  <c r="U2921" i="1"/>
  <c r="AB2921" i="1"/>
  <c r="X2921" i="1"/>
  <c r="T2921" i="1"/>
  <c r="Q2921" i="1"/>
  <c r="P2921" i="1"/>
  <c r="R393" i="16" s="1"/>
  <c r="R2921" i="1"/>
  <c r="S3375" i="1"/>
  <c r="AD3375" i="1"/>
  <c r="Z3375" i="1"/>
  <c r="V3375" i="1"/>
  <c r="AC3375" i="1"/>
  <c r="Y3375" i="1"/>
  <c r="U3375" i="1"/>
  <c r="AB3375" i="1"/>
  <c r="X3375" i="1"/>
  <c r="T3375" i="1"/>
  <c r="AE3375" i="1"/>
  <c r="AA3375" i="1"/>
  <c r="W3375" i="1"/>
  <c r="R3375" i="1"/>
  <c r="Q3375" i="1"/>
  <c r="S2347" i="1"/>
  <c r="AE2347" i="1"/>
  <c r="AA2347" i="1"/>
  <c r="W2347" i="1"/>
  <c r="AD2347" i="1"/>
  <c r="Z2347" i="1"/>
  <c r="V2347" i="1"/>
  <c r="AC2347" i="1"/>
  <c r="Y2347" i="1"/>
  <c r="U2347" i="1"/>
  <c r="AB2347" i="1"/>
  <c r="X2347" i="1"/>
  <c r="T2347" i="1"/>
  <c r="P2347" i="1"/>
  <c r="R321" i="15" s="1"/>
  <c r="R2347" i="1"/>
  <c r="Q2347" i="1"/>
  <c r="S2319" i="1"/>
  <c r="AE2319" i="1"/>
  <c r="AA2319" i="1"/>
  <c r="W2319" i="1"/>
  <c r="AD2319" i="1"/>
  <c r="Z2319" i="1"/>
  <c r="V2319" i="1"/>
  <c r="AC2319" i="1"/>
  <c r="Y2319" i="1"/>
  <c r="U2319" i="1"/>
  <c r="AB2319" i="1"/>
  <c r="X2319" i="1"/>
  <c r="T2319" i="1"/>
  <c r="Q2319" i="1"/>
  <c r="R2319" i="1"/>
  <c r="S2283" i="1"/>
  <c r="AE2283" i="1"/>
  <c r="AA2283" i="1"/>
  <c r="W2283" i="1"/>
  <c r="AD2283" i="1"/>
  <c r="Z2283" i="1"/>
  <c r="V2283" i="1"/>
  <c r="AC2283" i="1"/>
  <c r="Y2283" i="1"/>
  <c r="U2283" i="1"/>
  <c r="AB2283" i="1"/>
  <c r="X2283" i="1"/>
  <c r="T2283" i="1"/>
  <c r="R2283" i="1"/>
  <c r="Q2283" i="1"/>
  <c r="P2283" i="1"/>
  <c r="R257" i="15" s="1"/>
  <c r="S2255" i="1"/>
  <c r="AD2255" i="1"/>
  <c r="Z2255" i="1"/>
  <c r="V2255" i="1"/>
  <c r="AC2255" i="1"/>
  <c r="Y2255" i="1"/>
  <c r="U2255" i="1"/>
  <c r="AB2255" i="1"/>
  <c r="X2255" i="1"/>
  <c r="T2255" i="1"/>
  <c r="AE2255" i="1"/>
  <c r="AA2255" i="1"/>
  <c r="W2255" i="1"/>
  <c r="P2255" i="1"/>
  <c r="R229" i="15" s="1"/>
  <c r="R2255" i="1"/>
  <c r="Q2255" i="1"/>
  <c r="S3223" i="1"/>
  <c r="AD3223" i="1"/>
  <c r="Z3223" i="1"/>
  <c r="V3223" i="1"/>
  <c r="AC3223" i="1"/>
  <c r="Y3223" i="1"/>
  <c r="U3223" i="1"/>
  <c r="AB3223" i="1"/>
  <c r="X3223" i="1"/>
  <c r="T3223" i="1"/>
  <c r="AE3223" i="1"/>
  <c r="AA3223" i="1"/>
  <c r="W3223" i="1"/>
  <c r="Q3223" i="1"/>
  <c r="P3223" i="1"/>
  <c r="R193" i="17" s="1"/>
  <c r="R3223" i="1"/>
  <c r="S2657" i="1"/>
  <c r="AE2657" i="1"/>
  <c r="AA2657" i="1"/>
  <c r="W2657" i="1"/>
  <c r="AD2657" i="1"/>
  <c r="Z2657" i="1"/>
  <c r="V2657" i="1"/>
  <c r="AC2657" i="1"/>
  <c r="Y2657" i="1"/>
  <c r="U2657" i="1"/>
  <c r="AB2657" i="1"/>
  <c r="X2657" i="1"/>
  <c r="T2657" i="1"/>
  <c r="Q2657" i="1"/>
  <c r="R2657" i="1"/>
  <c r="P2657" i="1"/>
  <c r="R129" i="16" s="1"/>
  <c r="S3143" i="1"/>
  <c r="AE3143" i="1"/>
  <c r="AA3143" i="1"/>
  <c r="W3143" i="1"/>
  <c r="AD3143" i="1"/>
  <c r="Z3143" i="1"/>
  <c r="V3143" i="1"/>
  <c r="AC3143" i="1"/>
  <c r="Y3143" i="1"/>
  <c r="U3143" i="1"/>
  <c r="AB3143" i="1"/>
  <c r="X3143" i="1"/>
  <c r="T3143" i="1"/>
  <c r="P3143" i="1"/>
  <c r="R113" i="17" s="1"/>
  <c r="R3143" i="1"/>
  <c r="Q3143" i="1"/>
  <c r="S3605" i="1"/>
  <c r="AD3605" i="1"/>
  <c r="Z3605" i="1"/>
  <c r="V3605" i="1"/>
  <c r="AC3605" i="1"/>
  <c r="Y3605" i="1"/>
  <c r="U3605" i="1"/>
  <c r="AB3605" i="1"/>
  <c r="X3605" i="1"/>
  <c r="T3605" i="1"/>
  <c r="AE3605" i="1"/>
  <c r="AA3605" i="1"/>
  <c r="W3605" i="1"/>
  <c r="P3605" i="1"/>
  <c r="R73" i="18" s="1"/>
  <c r="R3605" i="1"/>
  <c r="Q3605" i="1"/>
  <c r="S2569" i="1"/>
  <c r="AE2569" i="1"/>
  <c r="AA2569" i="1"/>
  <c r="W2569" i="1"/>
  <c r="AD2569" i="1"/>
  <c r="Z2569" i="1"/>
  <c r="V2569" i="1"/>
  <c r="AC2569" i="1"/>
  <c r="Y2569" i="1"/>
  <c r="U2569" i="1"/>
  <c r="AB2569" i="1"/>
  <c r="X2569" i="1"/>
  <c r="T2569" i="1"/>
  <c r="Q2569" i="1"/>
  <c r="P2569" i="1"/>
  <c r="R41" i="16" s="1"/>
  <c r="R2569" i="1"/>
  <c r="S3051" i="1"/>
  <c r="AE3051" i="1"/>
  <c r="AA3051" i="1"/>
  <c r="W3051" i="1"/>
  <c r="AD3051" i="1"/>
  <c r="Z3051" i="1"/>
  <c r="V3051" i="1"/>
  <c r="AC3051" i="1"/>
  <c r="Y3051" i="1"/>
  <c r="U3051" i="1"/>
  <c r="AB3051" i="1"/>
  <c r="X3051" i="1"/>
  <c r="T3051" i="1"/>
  <c r="R3051" i="1"/>
  <c r="Q3051" i="1"/>
  <c r="P3051" i="1"/>
  <c r="R21" i="17" s="1"/>
  <c r="AF4351" i="1"/>
  <c r="AF4255" i="1"/>
  <c r="AF4127" i="1"/>
  <c r="AF1869" i="1"/>
  <c r="AF1661" i="1"/>
  <c r="AF2016" i="1"/>
  <c r="S4004" i="1"/>
  <c r="AD4004" i="1"/>
  <c r="Z4004" i="1"/>
  <c r="V4004" i="1"/>
  <c r="AC4004" i="1"/>
  <c r="Y4004" i="1"/>
  <c r="U4004" i="1"/>
  <c r="AB4004" i="1"/>
  <c r="X4004" i="1"/>
  <c r="T4004" i="1"/>
  <c r="AE4004" i="1"/>
  <c r="AA4004" i="1"/>
  <c r="W4004" i="1"/>
  <c r="R4004" i="1"/>
  <c r="P4004" i="1"/>
  <c r="R472" i="18" s="1"/>
  <c r="Q4004" i="1"/>
  <c r="S3996" i="1"/>
  <c r="AD3996" i="1"/>
  <c r="Z3996" i="1"/>
  <c r="V3996" i="1"/>
  <c r="AC3996" i="1"/>
  <c r="Y3996" i="1"/>
  <c r="U3996" i="1"/>
  <c r="AB3996" i="1"/>
  <c r="X3996" i="1"/>
  <c r="T3996" i="1"/>
  <c r="AE3996" i="1"/>
  <c r="AA3996" i="1"/>
  <c r="W3996" i="1"/>
  <c r="Q3996" i="1"/>
  <c r="P3996" i="1"/>
  <c r="R464" i="18" s="1"/>
  <c r="R3996" i="1"/>
  <c r="S3988" i="1"/>
  <c r="AD3988" i="1"/>
  <c r="Z3988" i="1"/>
  <c r="V3988" i="1"/>
  <c r="AC3988" i="1"/>
  <c r="Y3988" i="1"/>
  <c r="U3988" i="1"/>
  <c r="AB3988" i="1"/>
  <c r="X3988" i="1"/>
  <c r="T3988" i="1"/>
  <c r="AE3988" i="1"/>
  <c r="AA3988" i="1"/>
  <c r="W3988" i="1"/>
  <c r="P3988" i="1"/>
  <c r="R456" i="18" s="1"/>
  <c r="R3988" i="1"/>
  <c r="Q3988" i="1"/>
  <c r="S2976" i="1"/>
  <c r="AE2976" i="1"/>
  <c r="AA2976" i="1"/>
  <c r="W2976" i="1"/>
  <c r="AD2976" i="1"/>
  <c r="Z2976" i="1"/>
  <c r="V2976" i="1"/>
  <c r="AC2976" i="1"/>
  <c r="Y2976" i="1"/>
  <c r="U2976" i="1"/>
  <c r="AB2976" i="1"/>
  <c r="X2976" i="1"/>
  <c r="T2976" i="1"/>
  <c r="P2976" i="1"/>
  <c r="R448" i="16" s="1"/>
  <c r="R2976" i="1"/>
  <c r="Q2976" i="1"/>
  <c r="S3972" i="1"/>
  <c r="AD3972" i="1"/>
  <c r="Z3972" i="1"/>
  <c r="V3972" i="1"/>
  <c r="AC3972" i="1"/>
  <c r="Y3972" i="1"/>
  <c r="U3972" i="1"/>
  <c r="AB3972" i="1"/>
  <c r="X3972" i="1"/>
  <c r="T3972" i="1"/>
  <c r="AE3972" i="1"/>
  <c r="AA3972" i="1"/>
  <c r="W3972" i="1"/>
  <c r="R3972" i="1"/>
  <c r="P3972" i="1"/>
  <c r="R440" i="18" s="1"/>
  <c r="Q3972" i="1"/>
  <c r="S3964" i="1"/>
  <c r="AD3964" i="1"/>
  <c r="Z3964" i="1"/>
  <c r="V3964" i="1"/>
  <c r="AC3964" i="1"/>
  <c r="Y3964" i="1"/>
  <c r="U3964" i="1"/>
  <c r="AB3964" i="1"/>
  <c r="X3964" i="1"/>
  <c r="T3964" i="1"/>
  <c r="AE3964" i="1"/>
  <c r="AA3964" i="1"/>
  <c r="W3964" i="1"/>
  <c r="P3964" i="1"/>
  <c r="R432" i="18" s="1"/>
  <c r="Q3964" i="1"/>
  <c r="R3964" i="1"/>
  <c r="S2362" i="1"/>
  <c r="AE2362" i="1"/>
  <c r="AA2362" i="1"/>
  <c r="W2362" i="1"/>
  <c r="AD2362" i="1"/>
  <c r="Z2362" i="1"/>
  <c r="V2362" i="1"/>
  <c r="AC2362" i="1"/>
  <c r="Y2362" i="1"/>
  <c r="U2362" i="1"/>
  <c r="AB2362" i="1"/>
  <c r="X2362" i="1"/>
  <c r="T2362" i="1"/>
  <c r="P2362" i="1"/>
  <c r="R336" i="15" s="1"/>
  <c r="R2362" i="1"/>
  <c r="Q2362" i="1"/>
  <c r="S2852" i="1"/>
  <c r="AE2852" i="1"/>
  <c r="AA2852" i="1"/>
  <c r="W2852" i="1"/>
  <c r="AD2852" i="1"/>
  <c r="Z2852" i="1"/>
  <c r="V2852" i="1"/>
  <c r="AC2852" i="1"/>
  <c r="Y2852" i="1"/>
  <c r="U2852" i="1"/>
  <c r="AB2852" i="1"/>
  <c r="X2852" i="1"/>
  <c r="T2852" i="1"/>
  <c r="Q2852" i="1"/>
  <c r="P2852" i="1"/>
  <c r="R324" i="16" s="1"/>
  <c r="R2852" i="1"/>
  <c r="AF4354" i="1"/>
  <c r="S3800" i="1"/>
  <c r="AE3800" i="1"/>
  <c r="AA3800" i="1"/>
  <c r="W3800" i="1"/>
  <c r="AD3800" i="1"/>
  <c r="Z3800" i="1"/>
  <c r="V3800" i="1"/>
  <c r="AC3800" i="1"/>
  <c r="Y3800" i="1"/>
  <c r="U3800" i="1"/>
  <c r="AB3800" i="1"/>
  <c r="X3800" i="1"/>
  <c r="T3800" i="1"/>
  <c r="R3800" i="1"/>
  <c r="P3800" i="1"/>
  <c r="R268" i="18" s="1"/>
  <c r="Q3800" i="1"/>
  <c r="AF4298" i="1"/>
  <c r="AF1768" i="1"/>
  <c r="AF1756" i="1"/>
  <c r="AF1740" i="1"/>
  <c r="AF4230" i="1"/>
  <c r="S3206" i="1"/>
  <c r="AD3206" i="1"/>
  <c r="Z3206" i="1"/>
  <c r="V3206" i="1"/>
  <c r="AC3206" i="1"/>
  <c r="Y3206" i="1"/>
  <c r="U3206" i="1"/>
  <c r="AB3206" i="1"/>
  <c r="X3206" i="1"/>
  <c r="T3206" i="1"/>
  <c r="AE3206" i="1"/>
  <c r="AA3206" i="1"/>
  <c r="W3206" i="1"/>
  <c r="Q3206" i="1"/>
  <c r="R3206" i="1"/>
  <c r="S2194" i="1"/>
  <c r="AD2194" i="1"/>
  <c r="Z2194" i="1"/>
  <c r="V2194" i="1"/>
  <c r="AC2194" i="1"/>
  <c r="Y2194" i="1"/>
  <c r="U2194" i="1"/>
  <c r="AE2194" i="1"/>
  <c r="AA2194" i="1"/>
  <c r="W2194" i="1"/>
  <c r="AB2194" i="1"/>
  <c r="X2194" i="1"/>
  <c r="T2194" i="1"/>
  <c r="R2194" i="1"/>
  <c r="Q2194" i="1"/>
  <c r="P2194" i="1"/>
  <c r="R168" i="15" s="1"/>
  <c r="S2186" i="1"/>
  <c r="AD2186" i="1"/>
  <c r="Z2186" i="1"/>
  <c r="V2186" i="1"/>
  <c r="AC2186" i="1"/>
  <c r="Y2186" i="1"/>
  <c r="U2186" i="1"/>
  <c r="AE2186" i="1"/>
  <c r="AA2186" i="1"/>
  <c r="W2186" i="1"/>
  <c r="AB2186" i="1"/>
  <c r="X2186" i="1"/>
  <c r="T2186" i="1"/>
  <c r="R2186" i="1"/>
  <c r="P2186" i="1"/>
  <c r="R160" i="15" s="1"/>
  <c r="Q2186" i="1"/>
  <c r="AF4182" i="1"/>
  <c r="S3672" i="1"/>
  <c r="AE3672" i="1"/>
  <c r="AA3672" i="1"/>
  <c r="W3672" i="1"/>
  <c r="AD3672" i="1"/>
  <c r="Z3672" i="1"/>
  <c r="V3672" i="1"/>
  <c r="AC3672" i="1"/>
  <c r="Y3672" i="1"/>
  <c r="U3672" i="1"/>
  <c r="AB3672" i="1"/>
  <c r="X3672" i="1"/>
  <c r="T3672" i="1"/>
  <c r="R3672" i="1"/>
  <c r="P3672" i="1"/>
  <c r="R140" i="18" s="1"/>
  <c r="Q3672" i="1"/>
  <c r="AF4162" i="1"/>
  <c r="S2146" i="1"/>
  <c r="AD2146" i="1"/>
  <c r="Z2146" i="1"/>
  <c r="V2146" i="1"/>
  <c r="AC2146" i="1"/>
  <c r="Y2146" i="1"/>
  <c r="U2146" i="1"/>
  <c r="AE2146" i="1"/>
  <c r="AA2146" i="1"/>
  <c r="W2146" i="1"/>
  <c r="AB2146" i="1"/>
  <c r="X2146" i="1"/>
  <c r="T2146" i="1"/>
  <c r="R2146" i="1"/>
  <c r="Q2146" i="1"/>
  <c r="AF4142" i="1"/>
  <c r="AF1624" i="1"/>
  <c r="S2086" i="1"/>
  <c r="AD2086" i="1"/>
  <c r="Z2086" i="1"/>
  <c r="V2086" i="1"/>
  <c r="AC2086" i="1"/>
  <c r="Y2086" i="1"/>
  <c r="U2086" i="1"/>
  <c r="AE2086" i="1"/>
  <c r="AA2086" i="1"/>
  <c r="W2086" i="1"/>
  <c r="AB2086" i="1"/>
  <c r="X2086" i="1"/>
  <c r="T2086" i="1"/>
  <c r="R2086" i="1"/>
  <c r="Q2086" i="1"/>
  <c r="P2086" i="1"/>
  <c r="R60" i="15" s="1"/>
  <c r="S2070" i="1"/>
  <c r="AD2070" i="1"/>
  <c r="Z2070" i="1"/>
  <c r="V2070" i="1"/>
  <c r="AC2070" i="1"/>
  <c r="Y2070" i="1"/>
  <c r="U2070" i="1"/>
  <c r="AE2070" i="1"/>
  <c r="AA2070" i="1"/>
  <c r="W2070" i="1"/>
  <c r="AB2070" i="1"/>
  <c r="X2070" i="1"/>
  <c r="T2070" i="1"/>
  <c r="P2070" i="1"/>
  <c r="R44" i="15" s="1"/>
  <c r="R2070" i="1"/>
  <c r="Q2070" i="1"/>
  <c r="S2058" i="1"/>
  <c r="AD2058" i="1"/>
  <c r="Z2058" i="1"/>
  <c r="V2058" i="1"/>
  <c r="AC2058" i="1"/>
  <c r="Y2058" i="1"/>
  <c r="U2058" i="1"/>
  <c r="AE2058" i="1"/>
  <c r="AA2058" i="1"/>
  <c r="W2058" i="1"/>
  <c r="AB2058" i="1"/>
  <c r="X2058" i="1"/>
  <c r="T2058" i="1"/>
  <c r="R2058" i="1"/>
  <c r="P2058" i="1"/>
  <c r="R32" i="15" s="1"/>
  <c r="Q2058" i="1"/>
  <c r="AF4046" i="1"/>
  <c r="AF2704" i="1"/>
  <c r="AF3755" i="1"/>
  <c r="AF4236" i="1"/>
  <c r="AF4156" i="1"/>
  <c r="AF1874" i="1"/>
  <c r="AF1554" i="1"/>
  <c r="S2059" i="1"/>
  <c r="AD2059" i="1"/>
  <c r="Z2059" i="1"/>
  <c r="V2059" i="1"/>
  <c r="AC2059" i="1"/>
  <c r="Y2059" i="1"/>
  <c r="U2059" i="1"/>
  <c r="AE2059" i="1"/>
  <c r="AA2059" i="1"/>
  <c r="W2059" i="1"/>
  <c r="AB2059" i="1"/>
  <c r="X2059" i="1"/>
  <c r="T2059" i="1"/>
  <c r="R2059" i="1"/>
  <c r="Q2059" i="1"/>
  <c r="S2123" i="1"/>
  <c r="AD2123" i="1"/>
  <c r="Z2123" i="1"/>
  <c r="V2123" i="1"/>
  <c r="AC2123" i="1"/>
  <c r="Y2123" i="1"/>
  <c r="U2123" i="1"/>
  <c r="AE2123" i="1"/>
  <c r="AA2123" i="1"/>
  <c r="W2123" i="1"/>
  <c r="AB2123" i="1"/>
  <c r="X2123" i="1"/>
  <c r="T2123" i="1"/>
  <c r="R2123" i="1"/>
  <c r="Q2123" i="1"/>
  <c r="S2187" i="1"/>
  <c r="AD2187" i="1"/>
  <c r="Z2187" i="1"/>
  <c r="V2187" i="1"/>
  <c r="AC2187" i="1"/>
  <c r="Y2187" i="1"/>
  <c r="U2187" i="1"/>
  <c r="AE2187" i="1"/>
  <c r="AA2187" i="1"/>
  <c r="W2187" i="1"/>
  <c r="AB2187" i="1"/>
  <c r="X2187" i="1"/>
  <c r="T2187" i="1"/>
  <c r="P2187" i="1"/>
  <c r="R161" i="15" s="1"/>
  <c r="R2187" i="1"/>
  <c r="Q2187" i="1"/>
  <c r="S2391" i="1"/>
  <c r="AE2391" i="1"/>
  <c r="AA2391" i="1"/>
  <c r="W2391" i="1"/>
  <c r="AD2391" i="1"/>
  <c r="Z2391" i="1"/>
  <c r="V2391" i="1"/>
  <c r="AC2391" i="1"/>
  <c r="Y2391" i="1"/>
  <c r="U2391" i="1"/>
  <c r="AB2391" i="1"/>
  <c r="X2391" i="1"/>
  <c r="T2391" i="1"/>
  <c r="R2391" i="1"/>
  <c r="P2391" i="1"/>
  <c r="R365" i="15" s="1"/>
  <c r="Q2391" i="1"/>
  <c r="S2485" i="1"/>
  <c r="AE2485" i="1"/>
  <c r="AA2485" i="1"/>
  <c r="W2485" i="1"/>
  <c r="AD2485" i="1"/>
  <c r="Z2485" i="1"/>
  <c r="V2485" i="1"/>
  <c r="AC2485" i="1"/>
  <c r="Y2485" i="1"/>
  <c r="U2485" i="1"/>
  <c r="AB2485" i="1"/>
  <c r="X2485" i="1"/>
  <c r="T2485" i="1"/>
  <c r="R2485" i="1"/>
  <c r="Q2485" i="1"/>
  <c r="S2586" i="1"/>
  <c r="AE2586" i="1"/>
  <c r="AA2586" i="1"/>
  <c r="W2586" i="1"/>
  <c r="AD2586" i="1"/>
  <c r="Z2586" i="1"/>
  <c r="V2586" i="1"/>
  <c r="AC2586" i="1"/>
  <c r="Y2586" i="1"/>
  <c r="U2586" i="1"/>
  <c r="AB2586" i="1"/>
  <c r="X2586" i="1"/>
  <c r="T2586" i="1"/>
  <c r="P2586" i="1"/>
  <c r="R58" i="16" s="1"/>
  <c r="R2586" i="1"/>
  <c r="Q2586" i="1"/>
  <c r="S2661" i="1"/>
  <c r="AE2661" i="1"/>
  <c r="AA2661" i="1"/>
  <c r="W2661" i="1"/>
  <c r="AD2661" i="1"/>
  <c r="Z2661" i="1"/>
  <c r="V2661" i="1"/>
  <c r="AC2661" i="1"/>
  <c r="Y2661" i="1"/>
  <c r="U2661" i="1"/>
  <c r="AB2661" i="1"/>
  <c r="X2661" i="1"/>
  <c r="T2661" i="1"/>
  <c r="P2661" i="1"/>
  <c r="R133" i="16" s="1"/>
  <c r="R2661" i="1"/>
  <c r="Q2661" i="1"/>
  <c r="S2825" i="1"/>
  <c r="AE2825" i="1"/>
  <c r="AA2825" i="1"/>
  <c r="W2825" i="1"/>
  <c r="AD2825" i="1"/>
  <c r="Z2825" i="1"/>
  <c r="V2825" i="1"/>
  <c r="AC2825" i="1"/>
  <c r="Y2825" i="1"/>
  <c r="U2825" i="1"/>
  <c r="AB2825" i="1"/>
  <c r="X2825" i="1"/>
  <c r="T2825" i="1"/>
  <c r="Q2825" i="1"/>
  <c r="R2825" i="1"/>
  <c r="S2934" i="1"/>
  <c r="AE2934" i="1"/>
  <c r="AA2934" i="1"/>
  <c r="W2934" i="1"/>
  <c r="AD2934" i="1"/>
  <c r="Z2934" i="1"/>
  <c r="V2934" i="1"/>
  <c r="AC2934" i="1"/>
  <c r="Y2934" i="1"/>
  <c r="U2934" i="1"/>
  <c r="AB2934" i="1"/>
  <c r="X2934" i="1"/>
  <c r="T2934" i="1"/>
  <c r="R2934" i="1"/>
  <c r="Q2934" i="1"/>
  <c r="S3034" i="1"/>
  <c r="AE3034" i="1"/>
  <c r="AA3034" i="1"/>
  <c r="W3034" i="1"/>
  <c r="AD3034" i="1"/>
  <c r="Z3034" i="1"/>
  <c r="V3034" i="1"/>
  <c r="AC3034" i="1"/>
  <c r="Y3034" i="1"/>
  <c r="U3034" i="1"/>
  <c r="AB3034" i="1"/>
  <c r="X3034" i="1"/>
  <c r="T3034" i="1"/>
  <c r="P3034" i="1"/>
  <c r="R506" i="16" s="1"/>
  <c r="R3034" i="1"/>
  <c r="Q3034" i="1"/>
  <c r="S3144" i="1"/>
  <c r="AE3144" i="1"/>
  <c r="AA3144" i="1"/>
  <c r="W3144" i="1"/>
  <c r="AD3144" i="1"/>
  <c r="Z3144" i="1"/>
  <c r="V3144" i="1"/>
  <c r="AC3144" i="1"/>
  <c r="Y3144" i="1"/>
  <c r="U3144" i="1"/>
  <c r="AB3144" i="1"/>
  <c r="X3144" i="1"/>
  <c r="T3144" i="1"/>
  <c r="R3144" i="1"/>
  <c r="Q3144" i="1"/>
  <c r="S3286" i="1"/>
  <c r="AD3286" i="1"/>
  <c r="Z3286" i="1"/>
  <c r="V3286" i="1"/>
  <c r="AC3286" i="1"/>
  <c r="Y3286" i="1"/>
  <c r="U3286" i="1"/>
  <c r="AB3286" i="1"/>
  <c r="X3286" i="1"/>
  <c r="T3286" i="1"/>
  <c r="AE3286" i="1"/>
  <c r="AA3286" i="1"/>
  <c r="W3286" i="1"/>
  <c r="P3286" i="1"/>
  <c r="R256" i="17" s="1"/>
  <c r="R3286" i="1"/>
  <c r="Q3286" i="1"/>
  <c r="S3383" i="1"/>
  <c r="AD3383" i="1"/>
  <c r="Z3383" i="1"/>
  <c r="V3383" i="1"/>
  <c r="AC3383" i="1"/>
  <c r="Y3383" i="1"/>
  <c r="U3383" i="1"/>
  <c r="AB3383" i="1"/>
  <c r="X3383" i="1"/>
  <c r="T3383" i="1"/>
  <c r="AE3383" i="1"/>
  <c r="AA3383" i="1"/>
  <c r="W3383" i="1"/>
  <c r="Q3383" i="1"/>
  <c r="R3383" i="1"/>
  <c r="S3451" i="1"/>
  <c r="AD3451" i="1"/>
  <c r="Z3451" i="1"/>
  <c r="V3451" i="1"/>
  <c r="AC3451" i="1"/>
  <c r="Y3451" i="1"/>
  <c r="U3451" i="1"/>
  <c r="AB3451" i="1"/>
  <c r="X3451" i="1"/>
  <c r="T3451" i="1"/>
  <c r="AE3451" i="1"/>
  <c r="AA3451" i="1"/>
  <c r="W3451" i="1"/>
  <c r="R3451" i="1"/>
  <c r="Q3451" i="1"/>
  <c r="S3650" i="1"/>
  <c r="AE3650" i="1"/>
  <c r="AA3650" i="1"/>
  <c r="W3650" i="1"/>
  <c r="AD3650" i="1"/>
  <c r="Z3650" i="1"/>
  <c r="V3650" i="1"/>
  <c r="AC3650" i="1"/>
  <c r="Y3650" i="1"/>
  <c r="U3650" i="1"/>
  <c r="AB3650" i="1"/>
  <c r="X3650" i="1"/>
  <c r="T3650" i="1"/>
  <c r="R3650" i="1"/>
  <c r="P3650" i="1"/>
  <c r="R118" i="18" s="1"/>
  <c r="Q3650" i="1"/>
  <c r="S3773" i="1"/>
  <c r="AE3773" i="1"/>
  <c r="AA3773" i="1"/>
  <c r="W3773" i="1"/>
  <c r="AD3773" i="1"/>
  <c r="Z3773" i="1"/>
  <c r="V3773" i="1"/>
  <c r="AC3773" i="1"/>
  <c r="Y3773" i="1"/>
  <c r="U3773" i="1"/>
  <c r="AB3773" i="1"/>
  <c r="X3773" i="1"/>
  <c r="T3773" i="1"/>
  <c r="Q3773" i="1"/>
  <c r="P3773" i="1"/>
  <c r="R241" i="18" s="1"/>
  <c r="R3773" i="1"/>
  <c r="S3868" i="1"/>
  <c r="AD3868" i="1"/>
  <c r="Z3868" i="1"/>
  <c r="V3868" i="1"/>
  <c r="AC3868" i="1"/>
  <c r="Y3868" i="1"/>
  <c r="U3868" i="1"/>
  <c r="AB3868" i="1"/>
  <c r="X3868" i="1"/>
  <c r="T3868" i="1"/>
  <c r="AE3868" i="1"/>
  <c r="AA3868" i="1"/>
  <c r="W3868" i="1"/>
  <c r="P3868" i="1"/>
  <c r="R336" i="18" s="1"/>
  <c r="R3868" i="1"/>
  <c r="Q3868" i="1"/>
  <c r="S3932" i="1"/>
  <c r="AD3932" i="1"/>
  <c r="Z3932" i="1"/>
  <c r="V3932" i="1"/>
  <c r="AC3932" i="1"/>
  <c r="Y3932" i="1"/>
  <c r="U3932" i="1"/>
  <c r="AB3932" i="1"/>
  <c r="X3932" i="1"/>
  <c r="T3932" i="1"/>
  <c r="AE3932" i="1"/>
  <c r="AA3932" i="1"/>
  <c r="W3932" i="1"/>
  <c r="R3932" i="1"/>
  <c r="Q3932" i="1"/>
  <c r="P3932" i="1"/>
  <c r="R400" i="18" s="1"/>
  <c r="S4024" i="1"/>
  <c r="AD4024" i="1"/>
  <c r="Z4024" i="1"/>
  <c r="V4024" i="1"/>
  <c r="AC4024" i="1"/>
  <c r="Y4024" i="1"/>
  <c r="U4024" i="1"/>
  <c r="AB4024" i="1"/>
  <c r="X4024" i="1"/>
  <c r="T4024" i="1"/>
  <c r="AE4024" i="1"/>
  <c r="AA4024" i="1"/>
  <c r="W4024" i="1"/>
  <c r="P4024" i="1"/>
  <c r="R492" i="18" s="1"/>
  <c r="R4024" i="1"/>
  <c r="Q4024" i="1"/>
  <c r="S2504" i="1"/>
  <c r="AE2504" i="1"/>
  <c r="AA2504" i="1"/>
  <c r="W2504" i="1"/>
  <c r="AD2504" i="1"/>
  <c r="Z2504" i="1"/>
  <c r="V2504" i="1"/>
  <c r="AC2504" i="1"/>
  <c r="Y2504" i="1"/>
  <c r="U2504" i="1"/>
  <c r="AB2504" i="1"/>
  <c r="X2504" i="1"/>
  <c r="T2504" i="1"/>
  <c r="R2504" i="1"/>
  <c r="Q2504" i="1"/>
  <c r="S3464" i="1"/>
  <c r="AD3464" i="1"/>
  <c r="Z3464" i="1"/>
  <c r="V3464" i="1"/>
  <c r="AC3464" i="1"/>
  <c r="Y3464" i="1"/>
  <c r="U3464" i="1"/>
  <c r="AB3464" i="1"/>
  <c r="X3464" i="1"/>
  <c r="T3464" i="1"/>
  <c r="AE3464" i="1"/>
  <c r="AA3464" i="1"/>
  <c r="W3464" i="1"/>
  <c r="R3464" i="1"/>
  <c r="Q3464" i="1"/>
  <c r="S2432" i="1"/>
  <c r="AE2432" i="1"/>
  <c r="AA2432" i="1"/>
  <c r="W2432" i="1"/>
  <c r="AD2432" i="1"/>
  <c r="Z2432" i="1"/>
  <c r="V2432" i="1"/>
  <c r="AC2432" i="1"/>
  <c r="Y2432" i="1"/>
  <c r="U2432" i="1"/>
  <c r="AB2432" i="1"/>
  <c r="X2432" i="1"/>
  <c r="T2432" i="1"/>
  <c r="R2432" i="1"/>
  <c r="Q2432" i="1"/>
  <c r="S3906" i="1"/>
  <c r="AD3906" i="1"/>
  <c r="Z3906" i="1"/>
  <c r="V3906" i="1"/>
  <c r="AC3906" i="1"/>
  <c r="Y3906" i="1"/>
  <c r="U3906" i="1"/>
  <c r="AB3906" i="1"/>
  <c r="X3906" i="1"/>
  <c r="T3906" i="1"/>
  <c r="AE3906" i="1"/>
  <c r="AA3906" i="1"/>
  <c r="W3906" i="1"/>
  <c r="Q3906" i="1"/>
  <c r="R3906" i="1"/>
  <c r="S3894" i="1"/>
  <c r="AD3894" i="1"/>
  <c r="Z3894" i="1"/>
  <c r="V3894" i="1"/>
  <c r="AC3894" i="1"/>
  <c r="Y3894" i="1"/>
  <c r="U3894" i="1"/>
  <c r="AB3894" i="1"/>
  <c r="X3894" i="1"/>
  <c r="T3894" i="1"/>
  <c r="AE3894" i="1"/>
  <c r="AA3894" i="1"/>
  <c r="W3894" i="1"/>
  <c r="Q3894" i="1"/>
  <c r="R3894" i="1"/>
  <c r="S3878" i="1"/>
  <c r="AD3878" i="1"/>
  <c r="Z3878" i="1"/>
  <c r="V3878" i="1"/>
  <c r="AC3878" i="1"/>
  <c r="Y3878" i="1"/>
  <c r="U3878" i="1"/>
  <c r="AB3878" i="1"/>
  <c r="X3878" i="1"/>
  <c r="T3878" i="1"/>
  <c r="AE3878" i="1"/>
  <c r="AA3878" i="1"/>
  <c r="W3878" i="1"/>
  <c r="R3878" i="1"/>
  <c r="Q3878" i="1"/>
  <c r="S3352" i="1"/>
  <c r="AD3352" i="1"/>
  <c r="Z3352" i="1"/>
  <c r="V3352" i="1"/>
  <c r="AC3352" i="1"/>
  <c r="Y3352" i="1"/>
  <c r="U3352" i="1"/>
  <c r="AB3352" i="1"/>
  <c r="X3352" i="1"/>
  <c r="T3352" i="1"/>
  <c r="AE3352" i="1"/>
  <c r="AA3352" i="1"/>
  <c r="W3352" i="1"/>
  <c r="R3352" i="1"/>
  <c r="Q3352" i="1"/>
  <c r="P3352" i="1"/>
  <c r="R322" i="17" s="1"/>
  <c r="S3838" i="1"/>
  <c r="AE3838" i="1"/>
  <c r="AA3838" i="1"/>
  <c r="W3838" i="1"/>
  <c r="AD3838" i="1"/>
  <c r="Z3838" i="1"/>
  <c r="V3838" i="1"/>
  <c r="AC3838" i="1"/>
  <c r="Y3838" i="1"/>
  <c r="U3838" i="1"/>
  <c r="AB3838" i="1"/>
  <c r="X3838" i="1"/>
  <c r="T3838" i="1"/>
  <c r="R3838" i="1"/>
  <c r="Q3838" i="1"/>
  <c r="S2758" i="1"/>
  <c r="AE2758" i="1"/>
  <c r="AA2758" i="1"/>
  <c r="W2758" i="1"/>
  <c r="AD2758" i="1"/>
  <c r="Z2758" i="1"/>
  <c r="V2758" i="1"/>
  <c r="AC2758" i="1"/>
  <c r="Y2758" i="1"/>
  <c r="U2758" i="1"/>
  <c r="AB2758" i="1"/>
  <c r="X2758" i="1"/>
  <c r="T2758" i="1"/>
  <c r="R2758" i="1"/>
  <c r="P2758" i="1"/>
  <c r="R230" i="16" s="1"/>
  <c r="Q2758" i="1"/>
  <c r="S2742" i="1"/>
  <c r="AE2742" i="1"/>
  <c r="AA2742" i="1"/>
  <c r="W2742" i="1"/>
  <c r="AD2742" i="1"/>
  <c r="Z2742" i="1"/>
  <c r="V2742" i="1"/>
  <c r="AC2742" i="1"/>
  <c r="Y2742" i="1"/>
  <c r="U2742" i="1"/>
  <c r="AB2742" i="1"/>
  <c r="X2742" i="1"/>
  <c r="T2742" i="1"/>
  <c r="R2742" i="1"/>
  <c r="Q2742" i="1"/>
  <c r="P2742" i="1"/>
  <c r="R214" i="16" s="1"/>
  <c r="S2726" i="1"/>
  <c r="AE2726" i="1"/>
  <c r="AA2726" i="1"/>
  <c r="W2726" i="1"/>
  <c r="AD2726" i="1"/>
  <c r="Z2726" i="1"/>
  <c r="V2726" i="1"/>
  <c r="AC2726" i="1"/>
  <c r="Y2726" i="1"/>
  <c r="U2726" i="1"/>
  <c r="AB2726" i="1"/>
  <c r="X2726" i="1"/>
  <c r="T2726" i="1"/>
  <c r="R2726" i="1"/>
  <c r="P2726" i="1"/>
  <c r="R198" i="16" s="1"/>
  <c r="Q2726" i="1"/>
  <c r="S3200" i="1"/>
  <c r="AD3200" i="1"/>
  <c r="Z3200" i="1"/>
  <c r="V3200" i="1"/>
  <c r="AC3200" i="1"/>
  <c r="Y3200" i="1"/>
  <c r="U3200" i="1"/>
  <c r="AB3200" i="1"/>
  <c r="X3200" i="1"/>
  <c r="T3200" i="1"/>
  <c r="AE3200" i="1"/>
  <c r="AA3200" i="1"/>
  <c r="W3200" i="1"/>
  <c r="R3200" i="1"/>
  <c r="P3200" i="1"/>
  <c r="R170" i="17" s="1"/>
  <c r="Q3200" i="1"/>
  <c r="S2630" i="1"/>
  <c r="AE2630" i="1"/>
  <c r="AA2630" i="1"/>
  <c r="W2630" i="1"/>
  <c r="AD2630" i="1"/>
  <c r="Z2630" i="1"/>
  <c r="V2630" i="1"/>
  <c r="AC2630" i="1"/>
  <c r="Y2630" i="1"/>
  <c r="U2630" i="1"/>
  <c r="AB2630" i="1"/>
  <c r="X2630" i="1"/>
  <c r="T2630" i="1"/>
  <c r="R2630" i="1"/>
  <c r="Q2630" i="1"/>
  <c r="P2630" i="1"/>
  <c r="R102" i="16" s="1"/>
  <c r="S2574" i="1"/>
  <c r="AE2574" i="1"/>
  <c r="AA2574" i="1"/>
  <c r="W2574" i="1"/>
  <c r="AD2574" i="1"/>
  <c r="Z2574" i="1"/>
  <c r="V2574" i="1"/>
  <c r="AC2574" i="1"/>
  <c r="Y2574" i="1"/>
  <c r="U2574" i="1"/>
  <c r="AB2574" i="1"/>
  <c r="X2574" i="1"/>
  <c r="T2574" i="1"/>
  <c r="P2574" i="1"/>
  <c r="R46" i="16" s="1"/>
  <c r="R2574" i="1"/>
  <c r="Q2574" i="1"/>
  <c r="S3040" i="1"/>
  <c r="AE3040" i="1"/>
  <c r="AA3040" i="1"/>
  <c r="W3040" i="1"/>
  <c r="AD3040" i="1"/>
  <c r="Z3040" i="1"/>
  <c r="V3040" i="1"/>
  <c r="AC3040" i="1"/>
  <c r="Y3040" i="1"/>
  <c r="U3040" i="1"/>
  <c r="AB3040" i="1"/>
  <c r="X3040" i="1"/>
  <c r="T3040" i="1"/>
  <c r="R3040" i="1"/>
  <c r="Q3040" i="1"/>
  <c r="P3040" i="1"/>
  <c r="R10" i="17" s="1"/>
  <c r="S3131" i="1"/>
  <c r="AE3131" i="1"/>
  <c r="AA3131" i="1"/>
  <c r="W3131" i="1"/>
  <c r="AD3131" i="1"/>
  <c r="Z3131" i="1"/>
  <c r="V3131" i="1"/>
  <c r="AC3131" i="1"/>
  <c r="Y3131" i="1"/>
  <c r="U3131" i="1"/>
  <c r="AB3131" i="1"/>
  <c r="X3131" i="1"/>
  <c r="T3131" i="1"/>
  <c r="Q3131" i="1"/>
  <c r="R3131" i="1"/>
  <c r="AF2682" i="1"/>
  <c r="AF1805" i="1"/>
  <c r="AF1637" i="1"/>
  <c r="AF3607" i="1"/>
  <c r="S3778" i="1"/>
  <c r="AE3778" i="1"/>
  <c r="AA3778" i="1"/>
  <c r="W3778" i="1"/>
  <c r="AD3778" i="1"/>
  <c r="Z3778" i="1"/>
  <c r="V3778" i="1"/>
  <c r="AC3778" i="1"/>
  <c r="Y3778" i="1"/>
  <c r="U3778" i="1"/>
  <c r="AB3778" i="1"/>
  <c r="X3778" i="1"/>
  <c r="T3778" i="1"/>
  <c r="Q3778" i="1"/>
  <c r="P3778" i="1"/>
  <c r="R246" i="18" s="1"/>
  <c r="R3778" i="1"/>
  <c r="S3905" i="1"/>
  <c r="AD3905" i="1"/>
  <c r="Z3905" i="1"/>
  <c r="V3905" i="1"/>
  <c r="AC3905" i="1"/>
  <c r="Y3905" i="1"/>
  <c r="U3905" i="1"/>
  <c r="AB3905" i="1"/>
  <c r="X3905" i="1"/>
  <c r="T3905" i="1"/>
  <c r="AE3905" i="1"/>
  <c r="AA3905" i="1"/>
  <c r="W3905" i="1"/>
  <c r="R3905" i="1"/>
  <c r="Q3905" i="1"/>
  <c r="AF4517" i="1"/>
  <c r="S4011" i="1"/>
  <c r="AD4011" i="1"/>
  <c r="Z4011" i="1"/>
  <c r="V4011" i="1"/>
  <c r="AC4011" i="1"/>
  <c r="Y4011" i="1"/>
  <c r="U4011" i="1"/>
  <c r="AB4011" i="1"/>
  <c r="X4011" i="1"/>
  <c r="T4011" i="1"/>
  <c r="AE4011" i="1"/>
  <c r="AA4011" i="1"/>
  <c r="W4011" i="1"/>
  <c r="Q4011" i="1"/>
  <c r="R4011" i="1"/>
  <c r="S4003" i="1"/>
  <c r="AD4003" i="1"/>
  <c r="Z4003" i="1"/>
  <c r="V4003" i="1"/>
  <c r="AC4003" i="1"/>
  <c r="Y4003" i="1"/>
  <c r="U4003" i="1"/>
  <c r="AB4003" i="1"/>
  <c r="X4003" i="1"/>
  <c r="T4003" i="1"/>
  <c r="AE4003" i="1"/>
  <c r="AA4003" i="1"/>
  <c r="W4003" i="1"/>
  <c r="R4003" i="1"/>
  <c r="Q4003" i="1"/>
  <c r="AF4497" i="1"/>
  <c r="S2983" i="1"/>
  <c r="AE2983" i="1"/>
  <c r="AA2983" i="1"/>
  <c r="W2983" i="1"/>
  <c r="AD2983" i="1"/>
  <c r="Z2983" i="1"/>
  <c r="V2983" i="1"/>
  <c r="AC2983" i="1"/>
  <c r="Y2983" i="1"/>
  <c r="U2983" i="1"/>
  <c r="AB2983" i="1"/>
  <c r="X2983" i="1"/>
  <c r="T2983" i="1"/>
  <c r="R2983" i="1"/>
  <c r="Q2983" i="1"/>
  <c r="AF4469" i="1"/>
  <c r="S3449" i="1"/>
  <c r="AD3449" i="1"/>
  <c r="Z3449" i="1"/>
  <c r="V3449" i="1"/>
  <c r="AC3449" i="1"/>
  <c r="Y3449" i="1"/>
  <c r="U3449" i="1"/>
  <c r="AB3449" i="1"/>
  <c r="X3449" i="1"/>
  <c r="T3449" i="1"/>
  <c r="AE3449" i="1"/>
  <c r="AA3449" i="1"/>
  <c r="W3449" i="1"/>
  <c r="Q3449" i="1"/>
  <c r="R3449" i="1"/>
  <c r="P3449" i="1"/>
  <c r="R419" i="17" s="1"/>
  <c r="AF1931" i="1"/>
  <c r="AF1871" i="1"/>
  <c r="S2819" i="1"/>
  <c r="AE2819" i="1"/>
  <c r="AA2819" i="1"/>
  <c r="W2819" i="1"/>
  <c r="AD2819" i="1"/>
  <c r="Z2819" i="1"/>
  <c r="V2819" i="1"/>
  <c r="AC2819" i="1"/>
  <c r="Y2819" i="1"/>
  <c r="U2819" i="1"/>
  <c r="AB2819" i="1"/>
  <c r="X2819" i="1"/>
  <c r="T2819" i="1"/>
  <c r="R2819" i="1"/>
  <c r="Q2819" i="1"/>
  <c r="S3815" i="1"/>
  <c r="AE3815" i="1"/>
  <c r="AA3815" i="1"/>
  <c r="W3815" i="1"/>
  <c r="AD3815" i="1"/>
  <c r="Z3815" i="1"/>
  <c r="V3815" i="1"/>
  <c r="AC3815" i="1"/>
  <c r="Y3815" i="1"/>
  <c r="U3815" i="1"/>
  <c r="AB3815" i="1"/>
  <c r="X3815" i="1"/>
  <c r="T3815" i="1"/>
  <c r="Q3815" i="1"/>
  <c r="R3815" i="1"/>
  <c r="P3815" i="1"/>
  <c r="R283" i="18" s="1"/>
  <c r="AF4309" i="1"/>
  <c r="AF1795" i="1"/>
  <c r="AF1779" i="1"/>
  <c r="AF4269" i="1"/>
  <c r="S3257" i="1"/>
  <c r="AD3257" i="1"/>
  <c r="Z3257" i="1"/>
  <c r="V3257" i="1"/>
  <c r="AC3257" i="1"/>
  <c r="Y3257" i="1"/>
  <c r="U3257" i="1"/>
  <c r="AB3257" i="1"/>
  <c r="X3257" i="1"/>
  <c r="T3257" i="1"/>
  <c r="AE3257" i="1"/>
  <c r="AA3257" i="1"/>
  <c r="W3257" i="1"/>
  <c r="R3257" i="1"/>
  <c r="P3257" i="1"/>
  <c r="R227" i="17" s="1"/>
  <c r="Q3257" i="1"/>
  <c r="AF4241" i="1"/>
  <c r="AF4217" i="1"/>
  <c r="S3711" i="1"/>
  <c r="AE3711" i="1"/>
  <c r="AA3711" i="1"/>
  <c r="W3711" i="1"/>
  <c r="AD3711" i="1"/>
  <c r="Z3711" i="1"/>
  <c r="V3711" i="1"/>
  <c r="AC3711" i="1"/>
  <c r="Y3711" i="1"/>
  <c r="U3711" i="1"/>
  <c r="AB3711" i="1"/>
  <c r="X3711" i="1"/>
  <c r="T3711" i="1"/>
  <c r="R3711" i="1"/>
  <c r="Q3711" i="1"/>
  <c r="S2699" i="1"/>
  <c r="AE2699" i="1"/>
  <c r="AA2699" i="1"/>
  <c r="W2699" i="1"/>
  <c r="AD2699" i="1"/>
  <c r="Z2699" i="1"/>
  <c r="V2699" i="1"/>
  <c r="AC2699" i="1"/>
  <c r="Y2699" i="1"/>
  <c r="U2699" i="1"/>
  <c r="AB2699" i="1"/>
  <c r="X2699" i="1"/>
  <c r="T2699" i="1"/>
  <c r="R2699" i="1"/>
  <c r="Q2699" i="1"/>
  <c r="S3699" i="1"/>
  <c r="AE3699" i="1"/>
  <c r="AA3699" i="1"/>
  <c r="W3699" i="1"/>
  <c r="AD3699" i="1"/>
  <c r="Z3699" i="1"/>
  <c r="V3699" i="1"/>
  <c r="AC3699" i="1"/>
  <c r="Y3699" i="1"/>
  <c r="U3699" i="1"/>
  <c r="AB3699" i="1"/>
  <c r="X3699" i="1"/>
  <c r="T3699" i="1"/>
  <c r="R3699" i="1"/>
  <c r="P3699" i="1"/>
  <c r="R167" i="18" s="1"/>
  <c r="Q3699" i="1"/>
  <c r="S2189" i="1"/>
  <c r="AD2189" i="1"/>
  <c r="Z2189" i="1"/>
  <c r="V2189" i="1"/>
  <c r="AC2189" i="1"/>
  <c r="Y2189" i="1"/>
  <c r="U2189" i="1"/>
  <c r="AE2189" i="1"/>
  <c r="AA2189" i="1"/>
  <c r="W2189" i="1"/>
  <c r="X2189" i="1"/>
  <c r="T2189" i="1"/>
  <c r="AB2189" i="1"/>
  <c r="R2189" i="1"/>
  <c r="Q2189" i="1"/>
  <c r="AF1675" i="1"/>
  <c r="S3181" i="1"/>
  <c r="AD3181" i="1"/>
  <c r="Z3181" i="1"/>
  <c r="V3181" i="1"/>
  <c r="AC3181" i="1"/>
  <c r="Y3181" i="1"/>
  <c r="U3181" i="1"/>
  <c r="AB3181" i="1"/>
  <c r="X3181" i="1"/>
  <c r="T3181" i="1"/>
  <c r="AE3181" i="1"/>
  <c r="AA3181" i="1"/>
  <c r="W3181" i="1"/>
  <c r="Q3181" i="1"/>
  <c r="R3181" i="1"/>
  <c r="AF1659" i="1"/>
  <c r="S2161" i="1"/>
  <c r="AD2161" i="1"/>
  <c r="Z2161" i="1"/>
  <c r="V2161" i="1"/>
  <c r="AC2161" i="1"/>
  <c r="Y2161" i="1"/>
  <c r="U2161" i="1"/>
  <c r="AE2161" i="1"/>
  <c r="AA2161" i="1"/>
  <c r="W2161" i="1"/>
  <c r="X2161" i="1"/>
  <c r="T2161" i="1"/>
  <c r="AB2161" i="1"/>
  <c r="Q2161" i="1"/>
  <c r="R2161" i="1"/>
  <c r="AF4157" i="1"/>
  <c r="S2141" i="1"/>
  <c r="AD2141" i="1"/>
  <c r="Z2141" i="1"/>
  <c r="V2141" i="1"/>
  <c r="AC2141" i="1"/>
  <c r="Y2141" i="1"/>
  <c r="U2141" i="1"/>
  <c r="AE2141" i="1"/>
  <c r="AA2141" i="1"/>
  <c r="W2141" i="1"/>
  <c r="X2141" i="1"/>
  <c r="T2141" i="1"/>
  <c r="AB2141" i="1"/>
  <c r="R2141" i="1"/>
  <c r="P2141" i="1"/>
  <c r="R115" i="15" s="1"/>
  <c r="Q2141" i="1"/>
  <c r="S2133" i="1"/>
  <c r="AD2133" i="1"/>
  <c r="Z2133" i="1"/>
  <c r="V2133" i="1"/>
  <c r="AC2133" i="1"/>
  <c r="Y2133" i="1"/>
  <c r="U2133" i="1"/>
  <c r="AE2133" i="1"/>
  <c r="AA2133" i="1"/>
  <c r="W2133" i="1"/>
  <c r="X2133" i="1"/>
  <c r="T2133" i="1"/>
  <c r="AB2133" i="1"/>
  <c r="P2133" i="1"/>
  <c r="R107" i="15" s="1"/>
  <c r="R2133" i="1"/>
  <c r="Q2133" i="1"/>
  <c r="AF4117" i="1"/>
  <c r="AF4105" i="1"/>
  <c r="S3093" i="1"/>
  <c r="AE3093" i="1"/>
  <c r="AA3093" i="1"/>
  <c r="W3093" i="1"/>
  <c r="AD3093" i="1"/>
  <c r="Z3093" i="1"/>
  <c r="V3093" i="1"/>
  <c r="AC3093" i="1"/>
  <c r="Y3093" i="1"/>
  <c r="U3093" i="1"/>
  <c r="AB3093" i="1"/>
  <c r="X3093" i="1"/>
  <c r="T3093" i="1"/>
  <c r="R3093" i="1"/>
  <c r="Q3093" i="1"/>
  <c r="AF4061" i="1"/>
  <c r="AF2042" i="1"/>
  <c r="AF3225" i="1"/>
  <c r="AF4435" i="1"/>
  <c r="AF4371" i="1"/>
  <c r="AF4147" i="1"/>
  <c r="AF1913" i="1"/>
  <c r="AF1785" i="1"/>
  <c r="AF1689" i="1"/>
  <c r="AF1561" i="1"/>
  <c r="S2038" i="1"/>
  <c r="AD2038" i="1"/>
  <c r="Z2038" i="1"/>
  <c r="V2038" i="1"/>
  <c r="AC2038" i="1"/>
  <c r="Y2038" i="1"/>
  <c r="U2038" i="1"/>
  <c r="AE2038" i="1"/>
  <c r="AA2038" i="1"/>
  <c r="W2038" i="1"/>
  <c r="AB2038" i="1"/>
  <c r="X2038" i="1"/>
  <c r="T2038" i="1"/>
  <c r="P2038" i="1"/>
  <c r="R12" i="15" s="1"/>
  <c r="R2038" i="1"/>
  <c r="Q2038" i="1"/>
  <c r="S2100" i="1"/>
  <c r="AD2100" i="1"/>
  <c r="Z2100" i="1"/>
  <c r="V2100" i="1"/>
  <c r="AC2100" i="1"/>
  <c r="Y2100" i="1"/>
  <c r="U2100" i="1"/>
  <c r="AE2100" i="1"/>
  <c r="AA2100" i="1"/>
  <c r="W2100" i="1"/>
  <c r="T2100" i="1"/>
  <c r="AB2100" i="1"/>
  <c r="X2100" i="1"/>
  <c r="P2100" i="1"/>
  <c r="R74" i="15" s="1"/>
  <c r="Q2100" i="1"/>
  <c r="R2100" i="1"/>
  <c r="S2172" i="1"/>
  <c r="AD2172" i="1"/>
  <c r="Z2172" i="1"/>
  <c r="V2172" i="1"/>
  <c r="AC2172" i="1"/>
  <c r="Y2172" i="1"/>
  <c r="U2172" i="1"/>
  <c r="AE2172" i="1"/>
  <c r="AA2172" i="1"/>
  <c r="W2172" i="1"/>
  <c r="T2172" i="1"/>
  <c r="AB2172" i="1"/>
  <c r="X2172" i="1"/>
  <c r="P2172" i="1"/>
  <c r="R146" i="15" s="1"/>
  <c r="Q2172" i="1"/>
  <c r="R2172" i="1"/>
  <c r="S2298" i="1"/>
  <c r="AE2298" i="1"/>
  <c r="AA2298" i="1"/>
  <c r="W2298" i="1"/>
  <c r="AD2298" i="1"/>
  <c r="Z2298" i="1"/>
  <c r="V2298" i="1"/>
  <c r="AC2298" i="1"/>
  <c r="Y2298" i="1"/>
  <c r="U2298" i="1"/>
  <c r="AB2298" i="1"/>
  <c r="X2298" i="1"/>
  <c r="T2298" i="1"/>
  <c r="R2298" i="1"/>
  <c r="Q2298" i="1"/>
  <c r="P2298" i="1"/>
  <c r="R272" i="15" s="1"/>
  <c r="S2369" i="1"/>
  <c r="AE2369" i="1"/>
  <c r="AA2369" i="1"/>
  <c r="W2369" i="1"/>
  <c r="AD2369" i="1"/>
  <c r="Z2369" i="1"/>
  <c r="V2369" i="1"/>
  <c r="AC2369" i="1"/>
  <c r="Y2369" i="1"/>
  <c r="U2369" i="1"/>
  <c r="AB2369" i="1"/>
  <c r="X2369" i="1"/>
  <c r="T2369" i="1"/>
  <c r="R2369" i="1"/>
  <c r="Q2369" i="1"/>
  <c r="S2430" i="1"/>
  <c r="AE2430" i="1"/>
  <c r="AA2430" i="1"/>
  <c r="W2430" i="1"/>
  <c r="AD2430" i="1"/>
  <c r="Z2430" i="1"/>
  <c r="V2430" i="1"/>
  <c r="AC2430" i="1"/>
  <c r="Y2430" i="1"/>
  <c r="U2430" i="1"/>
  <c r="AB2430" i="1"/>
  <c r="X2430" i="1"/>
  <c r="T2430" i="1"/>
  <c r="R2430" i="1"/>
  <c r="Q2430" i="1"/>
  <c r="S2494" i="1"/>
  <c r="AE2494" i="1"/>
  <c r="AA2494" i="1"/>
  <c r="W2494" i="1"/>
  <c r="AD2494" i="1"/>
  <c r="Z2494" i="1"/>
  <c r="V2494" i="1"/>
  <c r="AC2494" i="1"/>
  <c r="Y2494" i="1"/>
  <c r="U2494" i="1"/>
  <c r="AB2494" i="1"/>
  <c r="X2494" i="1"/>
  <c r="T2494" i="1"/>
  <c r="R2494" i="1"/>
  <c r="Q2494" i="1"/>
  <c r="S2625" i="1"/>
  <c r="AE2625" i="1"/>
  <c r="AA2625" i="1"/>
  <c r="W2625" i="1"/>
  <c r="AD2625" i="1"/>
  <c r="Z2625" i="1"/>
  <c r="V2625" i="1"/>
  <c r="AC2625" i="1"/>
  <c r="Y2625" i="1"/>
  <c r="U2625" i="1"/>
  <c r="AB2625" i="1"/>
  <c r="X2625" i="1"/>
  <c r="T2625" i="1"/>
  <c r="Q2625" i="1"/>
  <c r="R2625" i="1"/>
  <c r="P2625" i="1"/>
  <c r="R97" i="16" s="1"/>
  <c r="S2693" i="1"/>
  <c r="AE2693" i="1"/>
  <c r="AA2693" i="1"/>
  <c r="W2693" i="1"/>
  <c r="AD2693" i="1"/>
  <c r="Z2693" i="1"/>
  <c r="V2693" i="1"/>
  <c r="AC2693" i="1"/>
  <c r="Y2693" i="1"/>
  <c r="U2693" i="1"/>
  <c r="AB2693" i="1"/>
  <c r="X2693" i="1"/>
  <c r="T2693" i="1"/>
  <c r="R2693" i="1"/>
  <c r="Q2693" i="1"/>
  <c r="P2693" i="1"/>
  <c r="R165" i="16" s="1"/>
  <c r="S2756" i="1"/>
  <c r="AE2756" i="1"/>
  <c r="AA2756" i="1"/>
  <c r="W2756" i="1"/>
  <c r="AD2756" i="1"/>
  <c r="Z2756" i="1"/>
  <c r="V2756" i="1"/>
  <c r="AC2756" i="1"/>
  <c r="Y2756" i="1"/>
  <c r="U2756" i="1"/>
  <c r="AB2756" i="1"/>
  <c r="X2756" i="1"/>
  <c r="T2756" i="1"/>
  <c r="Q2756" i="1"/>
  <c r="R2756" i="1"/>
  <c r="P2756" i="1"/>
  <c r="R228" i="16" s="1"/>
  <c r="S2826" i="1"/>
  <c r="AE2826" i="1"/>
  <c r="AA2826" i="1"/>
  <c r="W2826" i="1"/>
  <c r="AD2826" i="1"/>
  <c r="Z2826" i="1"/>
  <c r="V2826" i="1"/>
  <c r="AC2826" i="1"/>
  <c r="Y2826" i="1"/>
  <c r="U2826" i="1"/>
  <c r="AB2826" i="1"/>
  <c r="X2826" i="1"/>
  <c r="T2826" i="1"/>
  <c r="Q2826" i="1"/>
  <c r="R2826" i="1"/>
  <c r="S2896" i="1"/>
  <c r="AE2896" i="1"/>
  <c r="AA2896" i="1"/>
  <c r="W2896" i="1"/>
  <c r="AD2896" i="1"/>
  <c r="Z2896" i="1"/>
  <c r="V2896" i="1"/>
  <c r="AC2896" i="1"/>
  <c r="Y2896" i="1"/>
  <c r="U2896" i="1"/>
  <c r="AB2896" i="1"/>
  <c r="X2896" i="1"/>
  <c r="T2896" i="1"/>
  <c r="R2896" i="1"/>
  <c r="Q2896" i="1"/>
  <c r="S2959" i="1"/>
  <c r="AE2959" i="1"/>
  <c r="AA2959" i="1"/>
  <c r="W2959" i="1"/>
  <c r="AD2959" i="1"/>
  <c r="Z2959" i="1"/>
  <c r="V2959" i="1"/>
  <c r="AC2959" i="1"/>
  <c r="Y2959" i="1"/>
  <c r="U2959" i="1"/>
  <c r="AB2959" i="1"/>
  <c r="X2959" i="1"/>
  <c r="T2959" i="1"/>
  <c r="P2959" i="1"/>
  <c r="R431" i="16" s="1"/>
  <c r="R2959" i="1"/>
  <c r="Q2959" i="1"/>
  <c r="S3053" i="1"/>
  <c r="AE3053" i="1"/>
  <c r="AA3053" i="1"/>
  <c r="W3053" i="1"/>
  <c r="AD3053" i="1"/>
  <c r="Z3053" i="1"/>
  <c r="V3053" i="1"/>
  <c r="AC3053" i="1"/>
  <c r="Y3053" i="1"/>
  <c r="U3053" i="1"/>
  <c r="AB3053" i="1"/>
  <c r="X3053" i="1"/>
  <c r="T3053" i="1"/>
  <c r="Q3053" i="1"/>
  <c r="R3053" i="1"/>
  <c r="S3152" i="1"/>
  <c r="AE3152" i="1"/>
  <c r="AA3152" i="1"/>
  <c r="W3152" i="1"/>
  <c r="AD3152" i="1"/>
  <c r="Z3152" i="1"/>
  <c r="V3152" i="1"/>
  <c r="AC3152" i="1"/>
  <c r="Y3152" i="1"/>
  <c r="U3152" i="1"/>
  <c r="AB3152" i="1"/>
  <c r="X3152" i="1"/>
  <c r="T3152" i="1"/>
  <c r="P3152" i="1"/>
  <c r="R122" i="17" s="1"/>
  <c r="R3152" i="1"/>
  <c r="Q3152" i="1"/>
  <c r="S3216" i="1"/>
  <c r="AD3216" i="1"/>
  <c r="Z3216" i="1"/>
  <c r="V3216" i="1"/>
  <c r="AC3216" i="1"/>
  <c r="Y3216" i="1"/>
  <c r="U3216" i="1"/>
  <c r="AB3216" i="1"/>
  <c r="X3216" i="1"/>
  <c r="T3216" i="1"/>
  <c r="AE3216" i="1"/>
  <c r="AA3216" i="1"/>
  <c r="W3216" i="1"/>
  <c r="P3216" i="1"/>
  <c r="R186" i="17" s="1"/>
  <c r="R3216" i="1"/>
  <c r="Q3216" i="1"/>
  <c r="S3309" i="1"/>
  <c r="AD3309" i="1"/>
  <c r="Z3309" i="1"/>
  <c r="V3309" i="1"/>
  <c r="AC3309" i="1"/>
  <c r="Y3309" i="1"/>
  <c r="U3309" i="1"/>
  <c r="AB3309" i="1"/>
  <c r="X3309" i="1"/>
  <c r="T3309" i="1"/>
  <c r="AE3309" i="1"/>
  <c r="AA3309" i="1"/>
  <c r="W3309" i="1"/>
  <c r="Q3309" i="1"/>
  <c r="P3309" i="1"/>
  <c r="R279" i="17" s="1"/>
  <c r="R3309" i="1"/>
  <c r="S3377" i="1"/>
  <c r="AD3377" i="1"/>
  <c r="Z3377" i="1"/>
  <c r="V3377" i="1"/>
  <c r="AC3377" i="1"/>
  <c r="Y3377" i="1"/>
  <c r="U3377" i="1"/>
  <c r="AB3377" i="1"/>
  <c r="X3377" i="1"/>
  <c r="T3377" i="1"/>
  <c r="AE3377" i="1"/>
  <c r="AA3377" i="1"/>
  <c r="W3377" i="1"/>
  <c r="R3377" i="1"/>
  <c r="Q3377" i="1"/>
  <c r="S3437" i="1"/>
  <c r="AD3437" i="1"/>
  <c r="Z3437" i="1"/>
  <c r="V3437" i="1"/>
  <c r="AC3437" i="1"/>
  <c r="Y3437" i="1"/>
  <c r="U3437" i="1"/>
  <c r="AB3437" i="1"/>
  <c r="X3437" i="1"/>
  <c r="T3437" i="1"/>
  <c r="AE3437" i="1"/>
  <c r="AA3437" i="1"/>
  <c r="W3437" i="1"/>
  <c r="Q3437" i="1"/>
  <c r="R3437" i="1"/>
  <c r="P3437" i="1"/>
  <c r="R407" i="17" s="1"/>
  <c r="S3497" i="1"/>
  <c r="AD3497" i="1"/>
  <c r="Z3497" i="1"/>
  <c r="V3497" i="1"/>
  <c r="AC3497" i="1"/>
  <c r="Y3497" i="1"/>
  <c r="U3497" i="1"/>
  <c r="AB3497" i="1"/>
  <c r="X3497" i="1"/>
  <c r="T3497" i="1"/>
  <c r="AE3497" i="1"/>
  <c r="AA3497" i="1"/>
  <c r="W3497" i="1"/>
  <c r="Q3497" i="1"/>
  <c r="R3497" i="1"/>
  <c r="S3557" i="1"/>
  <c r="AD3557" i="1"/>
  <c r="Z3557" i="1"/>
  <c r="V3557" i="1"/>
  <c r="AC3557" i="1"/>
  <c r="Y3557" i="1"/>
  <c r="U3557" i="1"/>
  <c r="AB3557" i="1"/>
  <c r="X3557" i="1"/>
  <c r="T3557" i="1"/>
  <c r="AE3557" i="1"/>
  <c r="AA3557" i="1"/>
  <c r="W3557" i="1"/>
  <c r="P3557" i="1"/>
  <c r="R25" i="18" s="1"/>
  <c r="R3557" i="1"/>
  <c r="Q3557" i="1"/>
  <c r="S3619" i="1"/>
  <c r="AD3619" i="1"/>
  <c r="Z3619" i="1"/>
  <c r="V3619" i="1"/>
  <c r="AC3619" i="1"/>
  <c r="Y3619" i="1"/>
  <c r="U3619" i="1"/>
  <c r="AB3619" i="1"/>
  <c r="X3619" i="1"/>
  <c r="T3619" i="1"/>
  <c r="AE3619" i="1"/>
  <c r="AA3619" i="1"/>
  <c r="W3619" i="1"/>
  <c r="Q3619" i="1"/>
  <c r="P3619" i="1"/>
  <c r="R87" i="18" s="1"/>
  <c r="R3619" i="1"/>
  <c r="S3682" i="1"/>
  <c r="AE3682" i="1"/>
  <c r="AA3682" i="1"/>
  <c r="W3682" i="1"/>
  <c r="AD3682" i="1"/>
  <c r="Z3682" i="1"/>
  <c r="V3682" i="1"/>
  <c r="AC3682" i="1"/>
  <c r="Y3682" i="1"/>
  <c r="U3682" i="1"/>
  <c r="AB3682" i="1"/>
  <c r="X3682" i="1"/>
  <c r="T3682" i="1"/>
  <c r="P3682" i="1"/>
  <c r="R150" i="18" s="1"/>
  <c r="R3682" i="1"/>
  <c r="Q3682" i="1"/>
  <c r="S3744" i="1"/>
  <c r="AE3744" i="1"/>
  <c r="AA3744" i="1"/>
  <c r="W3744" i="1"/>
  <c r="AD3744" i="1"/>
  <c r="Z3744" i="1"/>
  <c r="V3744" i="1"/>
  <c r="AC3744" i="1"/>
  <c r="Y3744" i="1"/>
  <c r="U3744" i="1"/>
  <c r="AB3744" i="1"/>
  <c r="X3744" i="1"/>
  <c r="T3744" i="1"/>
  <c r="P3744" i="1"/>
  <c r="R212" i="18" s="1"/>
  <c r="R3744" i="1"/>
  <c r="Q3744" i="1"/>
  <c r="S3806" i="1"/>
  <c r="AE3806" i="1"/>
  <c r="AA3806" i="1"/>
  <c r="W3806" i="1"/>
  <c r="AD3806" i="1"/>
  <c r="Z3806" i="1"/>
  <c r="V3806" i="1"/>
  <c r="AC3806" i="1"/>
  <c r="Y3806" i="1"/>
  <c r="U3806" i="1"/>
  <c r="AB3806" i="1"/>
  <c r="X3806" i="1"/>
  <c r="T3806" i="1"/>
  <c r="R3806" i="1"/>
  <c r="Q3806" i="1"/>
  <c r="S3869" i="1"/>
  <c r="AD3869" i="1"/>
  <c r="Z3869" i="1"/>
  <c r="V3869" i="1"/>
  <c r="AC3869" i="1"/>
  <c r="Y3869" i="1"/>
  <c r="U3869" i="1"/>
  <c r="AB3869" i="1"/>
  <c r="X3869" i="1"/>
  <c r="T3869" i="1"/>
  <c r="AE3869" i="1"/>
  <c r="AA3869" i="1"/>
  <c r="W3869" i="1"/>
  <c r="Q3869" i="1"/>
  <c r="R3869" i="1"/>
  <c r="S3940" i="1"/>
  <c r="AD3940" i="1"/>
  <c r="Z3940" i="1"/>
  <c r="V3940" i="1"/>
  <c r="AC3940" i="1"/>
  <c r="Y3940" i="1"/>
  <c r="U3940" i="1"/>
  <c r="AB3940" i="1"/>
  <c r="X3940" i="1"/>
  <c r="T3940" i="1"/>
  <c r="AE3940" i="1"/>
  <c r="AA3940" i="1"/>
  <c r="W3940" i="1"/>
  <c r="P3940" i="1"/>
  <c r="R408" i="18" s="1"/>
  <c r="R3940" i="1"/>
  <c r="Q3940" i="1"/>
  <c r="S4002" i="1"/>
  <c r="AD4002" i="1"/>
  <c r="Z4002" i="1"/>
  <c r="V4002" i="1"/>
  <c r="AC4002" i="1"/>
  <c r="Y4002" i="1"/>
  <c r="U4002" i="1"/>
  <c r="AB4002" i="1"/>
  <c r="X4002" i="1"/>
  <c r="T4002" i="1"/>
  <c r="AE4002" i="1"/>
  <c r="AA4002" i="1"/>
  <c r="W4002" i="1"/>
  <c r="Q4002" i="1"/>
  <c r="R4002" i="1"/>
  <c r="AF2289" i="1"/>
  <c r="AF2242" i="1"/>
  <c r="AF2736" i="1"/>
  <c r="AF2744" i="1"/>
  <c r="AF2119" i="1"/>
  <c r="AF3769" i="1"/>
  <c r="AF4476" i="1"/>
  <c r="AF3521" i="1"/>
  <c r="AF2775" i="1"/>
  <c r="AF2127" i="1"/>
  <c r="AF2381" i="1"/>
  <c r="AF3334" i="1"/>
  <c r="AF2482" i="1"/>
  <c r="AF4480" i="1"/>
  <c r="AF2071" i="1"/>
  <c r="AF2143" i="1"/>
  <c r="AF2191" i="1"/>
  <c r="AF2498" i="1"/>
  <c r="AF3493" i="1"/>
  <c r="AF2270" i="1"/>
  <c r="AF4200" i="1"/>
  <c r="AF4316" i="1"/>
  <c r="AF4352" i="1"/>
  <c r="AF4392" i="1"/>
  <c r="AF4464" i="1"/>
  <c r="AF2343" i="1"/>
  <c r="P2826" i="1"/>
  <c r="R298" i="16" s="1"/>
  <c r="O4533" i="1"/>
  <c r="Q499" i="39" s="1"/>
  <c r="O4297" i="1"/>
  <c r="Q263" i="39" s="1"/>
  <c r="O4509" i="1"/>
  <c r="Q475" i="39" s="1"/>
  <c r="AF2236" i="1"/>
  <c r="O4205" i="1"/>
  <c r="Q171" i="39" s="1"/>
  <c r="O4524" i="1"/>
  <c r="Q490" i="39" s="1"/>
  <c r="P2149" i="1"/>
  <c r="R123" i="15" s="1"/>
  <c r="P4002" i="1"/>
  <c r="R470" i="18" s="1"/>
  <c r="P3451" i="1"/>
  <c r="R421" i="17" s="1"/>
  <c r="P2369" i="1"/>
  <c r="R343" i="15" s="1"/>
  <c r="O4307" i="1"/>
  <c r="Q273" i="39" s="1"/>
  <c r="P2896" i="1"/>
  <c r="R368" i="16" s="1"/>
  <c r="AF2524" i="1"/>
  <c r="AF2460" i="1"/>
  <c r="AF2396" i="1"/>
  <c r="AF3756" i="1"/>
  <c r="O4475" i="1"/>
  <c r="Q441" i="39" s="1"/>
  <c r="O4521" i="1"/>
  <c r="Q487" i="39" s="1"/>
  <c r="P3878" i="1"/>
  <c r="R346" i="18" s="1"/>
  <c r="P3894" i="1"/>
  <c r="R362" i="18" s="1"/>
  <c r="P3958" i="1"/>
  <c r="R426" i="18" s="1"/>
  <c r="O4427" i="1"/>
  <c r="Q393" i="39" s="1"/>
  <c r="O4407" i="1"/>
  <c r="Q373" i="39" s="1"/>
  <c r="O4315" i="1"/>
  <c r="Q281" i="39" s="1"/>
  <c r="O4331" i="1"/>
  <c r="Q297" i="39" s="1"/>
  <c r="O4401" i="1"/>
  <c r="Q367" i="39" s="1"/>
  <c r="AF2300" i="1"/>
  <c r="O4425" i="1"/>
  <c r="Q391" i="39" s="1"/>
  <c r="O4356" i="1"/>
  <c r="Q322" i="39" s="1"/>
  <c r="O4351" i="1"/>
  <c r="Q317" i="39" s="1"/>
  <c r="O4321" i="1"/>
  <c r="Q287" i="39" s="1"/>
  <c r="O4203" i="1"/>
  <c r="Q169" i="39" s="1"/>
  <c r="O4148" i="1"/>
  <c r="Q114" i="39" s="1"/>
  <c r="O4154" i="1"/>
  <c r="Q120" i="39" s="1"/>
  <c r="O4095" i="1"/>
  <c r="Q61" i="39" s="1"/>
  <c r="P3711" i="1"/>
  <c r="R179" i="18" s="1"/>
  <c r="P2161" i="1"/>
  <c r="R135" i="15" s="1"/>
  <c r="AF2481" i="1"/>
  <c r="AF2987" i="1"/>
  <c r="AF2859" i="1"/>
  <c r="AF2583" i="1"/>
  <c r="AF3500" i="1"/>
  <c r="AF3372" i="1"/>
  <c r="AF3244" i="1"/>
  <c r="O4129" i="1"/>
  <c r="Q95" i="39" s="1"/>
  <c r="AF4440" i="1"/>
  <c r="AF4216" i="1"/>
  <c r="AF1862" i="1"/>
  <c r="S2348" i="1"/>
  <c r="AE2348" i="1"/>
  <c r="AA2348" i="1"/>
  <c r="W2348" i="1"/>
  <c r="AD2348" i="1"/>
  <c r="Z2348" i="1"/>
  <c r="V2348" i="1"/>
  <c r="AC2348" i="1"/>
  <c r="Y2348" i="1"/>
  <c r="U2348" i="1"/>
  <c r="AB2348" i="1"/>
  <c r="X2348" i="1"/>
  <c r="T2348" i="1"/>
  <c r="R2348" i="1"/>
  <c r="Q2348" i="1"/>
  <c r="S2962" i="1"/>
  <c r="AE2962" i="1"/>
  <c r="AA2962" i="1"/>
  <c r="W2962" i="1"/>
  <c r="AD2962" i="1"/>
  <c r="Z2962" i="1"/>
  <c r="V2962" i="1"/>
  <c r="AC2962" i="1"/>
  <c r="Y2962" i="1"/>
  <c r="U2962" i="1"/>
  <c r="AB2962" i="1"/>
  <c r="X2962" i="1"/>
  <c r="T2962" i="1"/>
  <c r="R2962" i="1"/>
  <c r="Q2962" i="1"/>
  <c r="S3440" i="1"/>
  <c r="AD3440" i="1"/>
  <c r="Z3440" i="1"/>
  <c r="V3440" i="1"/>
  <c r="AC3440" i="1"/>
  <c r="Y3440" i="1"/>
  <c r="U3440" i="1"/>
  <c r="AB3440" i="1"/>
  <c r="X3440" i="1"/>
  <c r="T3440" i="1"/>
  <c r="AE3440" i="1"/>
  <c r="AA3440" i="1"/>
  <c r="W3440" i="1"/>
  <c r="R3440" i="1"/>
  <c r="Q3440" i="1"/>
  <c r="S2239" i="1"/>
  <c r="AD2239" i="1"/>
  <c r="Z2239" i="1"/>
  <c r="V2239" i="1"/>
  <c r="AC2239" i="1"/>
  <c r="Y2239" i="1"/>
  <c r="U2239" i="1"/>
  <c r="AB2239" i="1"/>
  <c r="X2239" i="1"/>
  <c r="T2239" i="1"/>
  <c r="AE2239" i="1"/>
  <c r="AA2239" i="1"/>
  <c r="W2239" i="1"/>
  <c r="R2239" i="1"/>
  <c r="Q2239" i="1"/>
  <c r="S2838" i="1"/>
  <c r="AE2838" i="1"/>
  <c r="AA2838" i="1"/>
  <c r="W2838" i="1"/>
  <c r="AD2838" i="1"/>
  <c r="Z2838" i="1"/>
  <c r="V2838" i="1"/>
  <c r="AC2838" i="1"/>
  <c r="Y2838" i="1"/>
  <c r="U2838" i="1"/>
  <c r="AB2838" i="1"/>
  <c r="X2838" i="1"/>
  <c r="T2838" i="1"/>
  <c r="R2838" i="1"/>
  <c r="Q2838" i="1"/>
  <c r="AF3205" i="1"/>
  <c r="S3536" i="1"/>
  <c r="AD3536" i="1"/>
  <c r="Z3536" i="1"/>
  <c r="V3536" i="1"/>
  <c r="AC3536" i="1"/>
  <c r="Y3536" i="1"/>
  <c r="U3536" i="1"/>
  <c r="AB3536" i="1"/>
  <c r="X3536" i="1"/>
  <c r="T3536" i="1"/>
  <c r="AE3536" i="1"/>
  <c r="AA3536" i="1"/>
  <c r="W3536" i="1"/>
  <c r="R3536" i="1"/>
  <c r="Q3536" i="1"/>
  <c r="S3370" i="1"/>
  <c r="AD3370" i="1"/>
  <c r="Z3370" i="1"/>
  <c r="V3370" i="1"/>
  <c r="AC3370" i="1"/>
  <c r="Y3370" i="1"/>
  <c r="U3370" i="1"/>
  <c r="AB3370" i="1"/>
  <c r="X3370" i="1"/>
  <c r="T3370" i="1"/>
  <c r="AE3370" i="1"/>
  <c r="AA3370" i="1"/>
  <c r="W3370" i="1"/>
  <c r="R3370" i="1"/>
  <c r="Q3370" i="1"/>
  <c r="AF1860" i="1"/>
  <c r="S3796" i="1"/>
  <c r="AE3796" i="1"/>
  <c r="AA3796" i="1"/>
  <c r="W3796" i="1"/>
  <c r="AD3796" i="1"/>
  <c r="Z3796" i="1"/>
  <c r="V3796" i="1"/>
  <c r="AC3796" i="1"/>
  <c r="Y3796" i="1"/>
  <c r="U3796" i="1"/>
  <c r="AB3796" i="1"/>
  <c r="X3796" i="1"/>
  <c r="T3796" i="1"/>
  <c r="R3796" i="1"/>
  <c r="Q3796" i="1"/>
  <c r="P3796" i="1"/>
  <c r="R264" i="18" s="1"/>
  <c r="AF4262" i="1"/>
  <c r="AF4242" i="1"/>
  <c r="AF4218" i="1"/>
  <c r="S2166" i="1"/>
  <c r="AD2166" i="1"/>
  <c r="Z2166" i="1"/>
  <c r="V2166" i="1"/>
  <c r="AC2166" i="1"/>
  <c r="Y2166" i="1"/>
  <c r="U2166" i="1"/>
  <c r="AE2166" i="1"/>
  <c r="AA2166" i="1"/>
  <c r="W2166" i="1"/>
  <c r="AB2166" i="1"/>
  <c r="X2166" i="1"/>
  <c r="T2166" i="1"/>
  <c r="P2166" i="1"/>
  <c r="R140" i="15" s="1"/>
  <c r="R2166" i="1"/>
  <c r="Q2166" i="1"/>
  <c r="AF4228" i="1"/>
  <c r="AF1866" i="1"/>
  <c r="AF1546" i="1"/>
  <c r="S2067" i="1"/>
  <c r="AD2067" i="1"/>
  <c r="Z2067" i="1"/>
  <c r="V2067" i="1"/>
  <c r="AC2067" i="1"/>
  <c r="Y2067" i="1"/>
  <c r="U2067" i="1"/>
  <c r="AE2067" i="1"/>
  <c r="AA2067" i="1"/>
  <c r="W2067" i="1"/>
  <c r="AB2067" i="1"/>
  <c r="X2067" i="1"/>
  <c r="T2067" i="1"/>
  <c r="P2067" i="1"/>
  <c r="R41" i="15" s="1"/>
  <c r="R2067" i="1"/>
  <c r="Q2067" i="1"/>
  <c r="S2195" i="1"/>
  <c r="AD2195" i="1"/>
  <c r="Z2195" i="1"/>
  <c r="V2195" i="1"/>
  <c r="AC2195" i="1"/>
  <c r="Y2195" i="1"/>
  <c r="U2195" i="1"/>
  <c r="AE2195" i="1"/>
  <c r="AA2195" i="1"/>
  <c r="W2195" i="1"/>
  <c r="AB2195" i="1"/>
  <c r="X2195" i="1"/>
  <c r="T2195" i="1"/>
  <c r="R2195" i="1"/>
  <c r="Q2195" i="1"/>
  <c r="S2531" i="1"/>
  <c r="AE2531" i="1"/>
  <c r="AA2531" i="1"/>
  <c r="W2531" i="1"/>
  <c r="AD2531" i="1"/>
  <c r="Z2531" i="1"/>
  <c r="V2531" i="1"/>
  <c r="AC2531" i="1"/>
  <c r="Y2531" i="1"/>
  <c r="U2531" i="1"/>
  <c r="AB2531" i="1"/>
  <c r="X2531" i="1"/>
  <c r="T2531" i="1"/>
  <c r="Q2531" i="1"/>
  <c r="P2531" i="1"/>
  <c r="R505" i="15" s="1"/>
  <c r="R2531" i="1"/>
  <c r="S2668" i="1"/>
  <c r="AE2668" i="1"/>
  <c r="AA2668" i="1"/>
  <c r="W2668" i="1"/>
  <c r="AD2668" i="1"/>
  <c r="Z2668" i="1"/>
  <c r="V2668" i="1"/>
  <c r="AC2668" i="1"/>
  <c r="Y2668" i="1"/>
  <c r="U2668" i="1"/>
  <c r="AB2668" i="1"/>
  <c r="X2668" i="1"/>
  <c r="T2668" i="1"/>
  <c r="Q2668" i="1"/>
  <c r="R2668" i="1"/>
  <c r="S2879" i="1"/>
  <c r="AE2879" i="1"/>
  <c r="AA2879" i="1"/>
  <c r="W2879" i="1"/>
  <c r="AD2879" i="1"/>
  <c r="Z2879" i="1"/>
  <c r="V2879" i="1"/>
  <c r="AC2879" i="1"/>
  <c r="Y2879" i="1"/>
  <c r="U2879" i="1"/>
  <c r="AB2879" i="1"/>
  <c r="X2879" i="1"/>
  <c r="T2879" i="1"/>
  <c r="R2879" i="1"/>
  <c r="Q2879" i="1"/>
  <c r="P2879" i="1"/>
  <c r="R351" i="16" s="1"/>
  <c r="S3102" i="1"/>
  <c r="AE3102" i="1"/>
  <c r="AA3102" i="1"/>
  <c r="W3102" i="1"/>
  <c r="AD3102" i="1"/>
  <c r="Z3102" i="1"/>
  <c r="V3102" i="1"/>
  <c r="AC3102" i="1"/>
  <c r="Y3102" i="1"/>
  <c r="U3102" i="1"/>
  <c r="AB3102" i="1"/>
  <c r="X3102" i="1"/>
  <c r="T3102" i="1"/>
  <c r="R3102" i="1"/>
  <c r="Q3102" i="1"/>
  <c r="P3102" i="1"/>
  <c r="R72" i="17" s="1"/>
  <c r="S3391" i="1"/>
  <c r="AD3391" i="1"/>
  <c r="Z3391" i="1"/>
  <c r="V3391" i="1"/>
  <c r="AC3391" i="1"/>
  <c r="Y3391" i="1"/>
  <c r="U3391" i="1"/>
  <c r="AB3391" i="1"/>
  <c r="X3391" i="1"/>
  <c r="T3391" i="1"/>
  <c r="AE3391" i="1"/>
  <c r="AA3391" i="1"/>
  <c r="W3391" i="1"/>
  <c r="R3391" i="1"/>
  <c r="Q3391" i="1"/>
  <c r="S3689" i="1"/>
  <c r="AE3689" i="1"/>
  <c r="AA3689" i="1"/>
  <c r="W3689" i="1"/>
  <c r="AD3689" i="1"/>
  <c r="Z3689" i="1"/>
  <c r="V3689" i="1"/>
  <c r="AC3689" i="1"/>
  <c r="Y3689" i="1"/>
  <c r="U3689" i="1"/>
  <c r="AB3689" i="1"/>
  <c r="X3689" i="1"/>
  <c r="T3689" i="1"/>
  <c r="P3689" i="1"/>
  <c r="R157" i="18" s="1"/>
  <c r="R3689" i="1"/>
  <c r="Q3689" i="1"/>
  <c r="S3876" i="1"/>
  <c r="AD3876" i="1"/>
  <c r="Z3876" i="1"/>
  <c r="V3876" i="1"/>
  <c r="AC3876" i="1"/>
  <c r="Y3876" i="1"/>
  <c r="U3876" i="1"/>
  <c r="AB3876" i="1"/>
  <c r="X3876" i="1"/>
  <c r="T3876" i="1"/>
  <c r="AE3876" i="1"/>
  <c r="AA3876" i="1"/>
  <c r="W3876" i="1"/>
  <c r="R3876" i="1"/>
  <c r="P3876" i="1"/>
  <c r="R344" i="18" s="1"/>
  <c r="Q3876" i="1"/>
  <c r="S4032" i="1"/>
  <c r="AD4032" i="1"/>
  <c r="Z4032" i="1"/>
  <c r="V4032" i="1"/>
  <c r="AC4032" i="1"/>
  <c r="Y4032" i="1"/>
  <c r="U4032" i="1"/>
  <c r="AB4032" i="1"/>
  <c r="X4032" i="1"/>
  <c r="T4032" i="1"/>
  <c r="AE4032" i="1"/>
  <c r="AA4032" i="1"/>
  <c r="W4032" i="1"/>
  <c r="R4032" i="1"/>
  <c r="P4032" i="1"/>
  <c r="R500" i="18" s="1"/>
  <c r="Q4032" i="1"/>
  <c r="S3910" i="1"/>
  <c r="AD3910" i="1"/>
  <c r="Z3910" i="1"/>
  <c r="V3910" i="1"/>
  <c r="AC3910" i="1"/>
  <c r="Y3910" i="1"/>
  <c r="U3910" i="1"/>
  <c r="AB3910" i="1"/>
  <c r="X3910" i="1"/>
  <c r="T3910" i="1"/>
  <c r="AE3910" i="1"/>
  <c r="AA3910" i="1"/>
  <c r="W3910" i="1"/>
  <c r="R3910" i="1"/>
  <c r="Q3910" i="1"/>
  <c r="S3344" i="1"/>
  <c r="AD3344" i="1"/>
  <c r="Z3344" i="1"/>
  <c r="V3344" i="1"/>
  <c r="AC3344" i="1"/>
  <c r="Y3344" i="1"/>
  <c r="U3344" i="1"/>
  <c r="AB3344" i="1"/>
  <c r="X3344" i="1"/>
  <c r="T3344" i="1"/>
  <c r="AE3344" i="1"/>
  <c r="AA3344" i="1"/>
  <c r="W3344" i="1"/>
  <c r="R3344" i="1"/>
  <c r="Q3344" i="1"/>
  <c r="P3344" i="1"/>
  <c r="R314" i="17" s="1"/>
  <c r="S3730" i="1"/>
  <c r="AE3730" i="1"/>
  <c r="AA3730" i="1"/>
  <c r="W3730" i="1"/>
  <c r="AD3730" i="1"/>
  <c r="Z3730" i="1"/>
  <c r="V3730" i="1"/>
  <c r="AC3730" i="1"/>
  <c r="Y3730" i="1"/>
  <c r="U3730" i="1"/>
  <c r="AB3730" i="1"/>
  <c r="X3730" i="1"/>
  <c r="T3730" i="1"/>
  <c r="P3730" i="1"/>
  <c r="R198" i="18" s="1"/>
  <c r="R3730" i="1"/>
  <c r="Q3730" i="1"/>
  <c r="S2036" i="1"/>
  <c r="AD2036" i="1"/>
  <c r="Z2036" i="1"/>
  <c r="V2036" i="1"/>
  <c r="AC2036" i="1"/>
  <c r="Y2036" i="1"/>
  <c r="U2036" i="1"/>
  <c r="AE2036" i="1"/>
  <c r="AA2036" i="1"/>
  <c r="W2036" i="1"/>
  <c r="T2036" i="1"/>
  <c r="AB2036" i="1"/>
  <c r="X2036" i="1"/>
  <c r="Q2036" i="1"/>
  <c r="P2036" i="1"/>
  <c r="R10" i="15" s="1"/>
  <c r="R2036" i="1"/>
  <c r="S2487" i="1"/>
  <c r="AE2487" i="1"/>
  <c r="AA2487" i="1"/>
  <c r="W2487" i="1"/>
  <c r="AD2487" i="1"/>
  <c r="Z2487" i="1"/>
  <c r="V2487" i="1"/>
  <c r="AC2487" i="1"/>
  <c r="Y2487" i="1"/>
  <c r="U2487" i="1"/>
  <c r="AB2487" i="1"/>
  <c r="X2487" i="1"/>
  <c r="T2487" i="1"/>
  <c r="R2487" i="1"/>
  <c r="Q2487" i="1"/>
  <c r="P2487" i="1"/>
  <c r="R461" i="15" s="1"/>
  <c r="S2447" i="1"/>
  <c r="AE2447" i="1"/>
  <c r="AA2447" i="1"/>
  <c r="W2447" i="1"/>
  <c r="AD2447" i="1"/>
  <c r="Z2447" i="1"/>
  <c r="V2447" i="1"/>
  <c r="AC2447" i="1"/>
  <c r="Y2447" i="1"/>
  <c r="U2447" i="1"/>
  <c r="AB2447" i="1"/>
  <c r="X2447" i="1"/>
  <c r="T2447" i="1"/>
  <c r="P2447" i="1"/>
  <c r="R421" i="15" s="1"/>
  <c r="R2447" i="1"/>
  <c r="Q2447" i="1"/>
  <c r="S3371" i="1"/>
  <c r="AD3371" i="1"/>
  <c r="Z3371" i="1"/>
  <c r="V3371" i="1"/>
  <c r="AC3371" i="1"/>
  <c r="Y3371" i="1"/>
  <c r="U3371" i="1"/>
  <c r="AB3371" i="1"/>
  <c r="X3371" i="1"/>
  <c r="T3371" i="1"/>
  <c r="AE3371" i="1"/>
  <c r="AA3371" i="1"/>
  <c r="W3371" i="1"/>
  <c r="R3371" i="1"/>
  <c r="Q3371" i="1"/>
  <c r="P3371" i="1"/>
  <c r="R341" i="17" s="1"/>
  <c r="S2773" i="1"/>
  <c r="AE2773" i="1"/>
  <c r="AA2773" i="1"/>
  <c r="W2773" i="1"/>
  <c r="AD2773" i="1"/>
  <c r="Z2773" i="1"/>
  <c r="V2773" i="1"/>
  <c r="AC2773" i="1"/>
  <c r="Y2773" i="1"/>
  <c r="U2773" i="1"/>
  <c r="AB2773" i="1"/>
  <c r="X2773" i="1"/>
  <c r="T2773" i="1"/>
  <c r="P2773" i="1"/>
  <c r="R245" i="16" s="1"/>
  <c r="R2773" i="1"/>
  <c r="Q2773" i="1"/>
  <c r="AF1789" i="1"/>
  <c r="S3455" i="1"/>
  <c r="AD3455" i="1"/>
  <c r="Z3455" i="1"/>
  <c r="V3455" i="1"/>
  <c r="AC3455" i="1"/>
  <c r="Y3455" i="1"/>
  <c r="U3455" i="1"/>
  <c r="AB3455" i="1"/>
  <c r="X3455" i="1"/>
  <c r="T3455" i="1"/>
  <c r="AE3455" i="1"/>
  <c r="AA3455" i="1"/>
  <c r="W3455" i="1"/>
  <c r="R3455" i="1"/>
  <c r="Q3455" i="1"/>
  <c r="S3662" i="1"/>
  <c r="AE3662" i="1"/>
  <c r="AA3662" i="1"/>
  <c r="W3662" i="1"/>
  <c r="AD3662" i="1"/>
  <c r="Z3662" i="1"/>
  <c r="V3662" i="1"/>
  <c r="AC3662" i="1"/>
  <c r="Y3662" i="1"/>
  <c r="U3662" i="1"/>
  <c r="AB3662" i="1"/>
  <c r="X3662" i="1"/>
  <c r="T3662" i="1"/>
  <c r="P3662" i="1"/>
  <c r="R130" i="18" s="1"/>
  <c r="R3662" i="1"/>
  <c r="Q3662" i="1"/>
  <c r="S4013" i="1"/>
  <c r="AD4013" i="1"/>
  <c r="Z4013" i="1"/>
  <c r="V4013" i="1"/>
  <c r="AC4013" i="1"/>
  <c r="Y4013" i="1"/>
  <c r="U4013" i="1"/>
  <c r="AB4013" i="1"/>
  <c r="X4013" i="1"/>
  <c r="T4013" i="1"/>
  <c r="AE4013" i="1"/>
  <c r="AA4013" i="1"/>
  <c r="W4013" i="1"/>
  <c r="R4013" i="1"/>
  <c r="P4013" i="1"/>
  <c r="R481" i="18" s="1"/>
  <c r="Q4013" i="1"/>
  <c r="S3505" i="1"/>
  <c r="AD3505" i="1"/>
  <c r="Z3505" i="1"/>
  <c r="V3505" i="1"/>
  <c r="AC3505" i="1"/>
  <c r="Y3505" i="1"/>
  <c r="U3505" i="1"/>
  <c r="AB3505" i="1"/>
  <c r="X3505" i="1"/>
  <c r="T3505" i="1"/>
  <c r="AE3505" i="1"/>
  <c r="AA3505" i="1"/>
  <c r="W3505" i="1"/>
  <c r="R3505" i="1"/>
  <c r="Q3505" i="1"/>
  <c r="S2397" i="1"/>
  <c r="AE2397" i="1"/>
  <c r="AA2397" i="1"/>
  <c r="W2397" i="1"/>
  <c r="AD2397" i="1"/>
  <c r="Z2397" i="1"/>
  <c r="V2397" i="1"/>
  <c r="AC2397" i="1"/>
  <c r="Y2397" i="1"/>
  <c r="U2397" i="1"/>
  <c r="AB2397" i="1"/>
  <c r="X2397" i="1"/>
  <c r="T2397" i="1"/>
  <c r="R2397" i="1"/>
  <c r="Q2397" i="1"/>
  <c r="S3839" i="1"/>
  <c r="AE3839" i="1"/>
  <c r="AA3839" i="1"/>
  <c r="W3839" i="1"/>
  <c r="AD3839" i="1"/>
  <c r="Z3839" i="1"/>
  <c r="V3839" i="1"/>
  <c r="AC3839" i="1"/>
  <c r="Y3839" i="1"/>
  <c r="U3839" i="1"/>
  <c r="AB3839" i="1"/>
  <c r="X3839" i="1"/>
  <c r="T3839" i="1"/>
  <c r="Q3839" i="1"/>
  <c r="R3839" i="1"/>
  <c r="P3839" i="1"/>
  <c r="R307" i="18" s="1"/>
  <c r="AF1827" i="1"/>
  <c r="S3269" i="1"/>
  <c r="AD3269" i="1"/>
  <c r="Z3269" i="1"/>
  <c r="V3269" i="1"/>
  <c r="AC3269" i="1"/>
  <c r="Y3269" i="1"/>
  <c r="U3269" i="1"/>
  <c r="AB3269" i="1"/>
  <c r="X3269" i="1"/>
  <c r="T3269" i="1"/>
  <c r="AE3269" i="1"/>
  <c r="AA3269" i="1"/>
  <c r="W3269" i="1"/>
  <c r="P3269" i="1"/>
  <c r="R239" i="17" s="1"/>
  <c r="R3269" i="1"/>
  <c r="Q3269" i="1"/>
  <c r="S2177" i="1"/>
  <c r="AD2177" i="1"/>
  <c r="Z2177" i="1"/>
  <c r="V2177" i="1"/>
  <c r="AC2177" i="1"/>
  <c r="Y2177" i="1"/>
  <c r="U2177" i="1"/>
  <c r="AE2177" i="1"/>
  <c r="AA2177" i="1"/>
  <c r="W2177" i="1"/>
  <c r="X2177" i="1"/>
  <c r="T2177" i="1"/>
  <c r="AB2177" i="1"/>
  <c r="P2177" i="1"/>
  <c r="R151" i="15" s="1"/>
  <c r="R2177" i="1"/>
  <c r="Q2177" i="1"/>
  <c r="S3161" i="1"/>
  <c r="AE3161" i="1"/>
  <c r="AA3161" i="1"/>
  <c r="W3161" i="1"/>
  <c r="AD3161" i="1"/>
  <c r="Z3161" i="1"/>
  <c r="V3161" i="1"/>
  <c r="AC3161" i="1"/>
  <c r="Y3161" i="1"/>
  <c r="U3161" i="1"/>
  <c r="AB3161" i="1"/>
  <c r="X3161" i="1"/>
  <c r="T3161" i="1"/>
  <c r="R3161" i="1"/>
  <c r="Q3161" i="1"/>
  <c r="P3161" i="1"/>
  <c r="R131" i="17" s="1"/>
  <c r="S2125" i="1"/>
  <c r="AD2125" i="1"/>
  <c r="Z2125" i="1"/>
  <c r="V2125" i="1"/>
  <c r="AC2125" i="1"/>
  <c r="Y2125" i="1"/>
  <c r="U2125" i="1"/>
  <c r="AE2125" i="1"/>
  <c r="AA2125" i="1"/>
  <c r="W2125" i="1"/>
  <c r="X2125" i="1"/>
  <c r="T2125" i="1"/>
  <c r="AB2125" i="1"/>
  <c r="P2125" i="1"/>
  <c r="R99" i="15" s="1"/>
  <c r="Q2125" i="1"/>
  <c r="R2125" i="1"/>
  <c r="S2113" i="1"/>
  <c r="AD2113" i="1"/>
  <c r="Z2113" i="1"/>
  <c r="V2113" i="1"/>
  <c r="AC2113" i="1"/>
  <c r="Y2113" i="1"/>
  <c r="U2113" i="1"/>
  <c r="AE2113" i="1"/>
  <c r="AA2113" i="1"/>
  <c r="W2113" i="1"/>
  <c r="X2113" i="1"/>
  <c r="T2113" i="1"/>
  <c r="AB2113" i="1"/>
  <c r="P2113" i="1"/>
  <c r="R87" i="15" s="1"/>
  <c r="R2113" i="1"/>
  <c r="Q2113" i="1"/>
  <c r="S2101" i="1"/>
  <c r="AD2101" i="1"/>
  <c r="Z2101" i="1"/>
  <c r="V2101" i="1"/>
  <c r="AC2101" i="1"/>
  <c r="Y2101" i="1"/>
  <c r="U2101" i="1"/>
  <c r="AE2101" i="1"/>
  <c r="AA2101" i="1"/>
  <c r="W2101" i="1"/>
  <c r="X2101" i="1"/>
  <c r="T2101" i="1"/>
  <c r="AB2101" i="1"/>
  <c r="Q2101" i="1"/>
  <c r="R2101" i="1"/>
  <c r="S3089" i="1"/>
  <c r="AE3089" i="1"/>
  <c r="AA3089" i="1"/>
  <c r="W3089" i="1"/>
  <c r="AD3089" i="1"/>
  <c r="Z3089" i="1"/>
  <c r="V3089" i="1"/>
  <c r="AC3089" i="1"/>
  <c r="Y3089" i="1"/>
  <c r="U3089" i="1"/>
  <c r="AB3089" i="1"/>
  <c r="X3089" i="1"/>
  <c r="T3089" i="1"/>
  <c r="R3089" i="1"/>
  <c r="Q3089" i="1"/>
  <c r="AF1617" i="1"/>
  <c r="S2076" i="1"/>
  <c r="AD2076" i="1"/>
  <c r="Z2076" i="1"/>
  <c r="V2076" i="1"/>
  <c r="AC2076" i="1"/>
  <c r="Y2076" i="1"/>
  <c r="U2076" i="1"/>
  <c r="AE2076" i="1"/>
  <c r="AA2076" i="1"/>
  <c r="W2076" i="1"/>
  <c r="T2076" i="1"/>
  <c r="AB2076" i="1"/>
  <c r="X2076" i="1"/>
  <c r="Q2076" i="1"/>
  <c r="P2076" i="1"/>
  <c r="R50" i="15" s="1"/>
  <c r="R2076" i="1"/>
  <c r="S2212" i="1"/>
  <c r="AD2212" i="1"/>
  <c r="Z2212" i="1"/>
  <c r="V2212" i="1"/>
  <c r="AC2212" i="1"/>
  <c r="Y2212" i="1"/>
  <c r="U2212" i="1"/>
  <c r="AB2212" i="1"/>
  <c r="X2212" i="1"/>
  <c r="T2212" i="1"/>
  <c r="AE2212" i="1"/>
  <c r="AA2212" i="1"/>
  <c r="W2212" i="1"/>
  <c r="R2212" i="1"/>
  <c r="Q2212" i="1"/>
  <c r="S2572" i="1"/>
  <c r="AE2572" i="1"/>
  <c r="AA2572" i="1"/>
  <c r="W2572" i="1"/>
  <c r="AD2572" i="1"/>
  <c r="Z2572" i="1"/>
  <c r="V2572" i="1"/>
  <c r="AC2572" i="1"/>
  <c r="Y2572" i="1"/>
  <c r="U2572" i="1"/>
  <c r="AB2572" i="1"/>
  <c r="X2572" i="1"/>
  <c r="T2572" i="1"/>
  <c r="Q2572" i="1"/>
  <c r="R2572" i="1"/>
  <c r="P2572" i="1"/>
  <c r="R44" i="16" s="1"/>
  <c r="S2997" i="1"/>
  <c r="AE2997" i="1"/>
  <c r="AA2997" i="1"/>
  <c r="W2997" i="1"/>
  <c r="AD2997" i="1"/>
  <c r="Z2997" i="1"/>
  <c r="V2997" i="1"/>
  <c r="AC2997" i="1"/>
  <c r="Y2997" i="1"/>
  <c r="U2997" i="1"/>
  <c r="AB2997" i="1"/>
  <c r="X2997" i="1"/>
  <c r="T2997" i="1"/>
  <c r="P2997" i="1"/>
  <c r="R469" i="16" s="1"/>
  <c r="R2997" i="1"/>
  <c r="Q2997" i="1"/>
  <c r="S3159" i="1"/>
  <c r="AE3159" i="1"/>
  <c r="AA3159" i="1"/>
  <c r="W3159" i="1"/>
  <c r="AD3159" i="1"/>
  <c r="Z3159" i="1"/>
  <c r="V3159" i="1"/>
  <c r="AC3159" i="1"/>
  <c r="Y3159" i="1"/>
  <c r="U3159" i="1"/>
  <c r="AB3159" i="1"/>
  <c r="X3159" i="1"/>
  <c r="T3159" i="1"/>
  <c r="P3159" i="1"/>
  <c r="R129" i="17" s="1"/>
  <c r="Q3159" i="1"/>
  <c r="R3159" i="1"/>
  <c r="S3384" i="1"/>
  <c r="AD3384" i="1"/>
  <c r="Z3384" i="1"/>
  <c r="V3384" i="1"/>
  <c r="AC3384" i="1"/>
  <c r="Y3384" i="1"/>
  <c r="U3384" i="1"/>
  <c r="AB3384" i="1"/>
  <c r="X3384" i="1"/>
  <c r="T3384" i="1"/>
  <c r="AE3384" i="1"/>
  <c r="AA3384" i="1"/>
  <c r="W3384" i="1"/>
  <c r="R3384" i="1"/>
  <c r="Q3384" i="1"/>
  <c r="P3384" i="1"/>
  <c r="R354" i="17" s="1"/>
  <c r="S3565" i="1"/>
  <c r="AD3565" i="1"/>
  <c r="Z3565" i="1"/>
  <c r="V3565" i="1"/>
  <c r="AC3565" i="1"/>
  <c r="Y3565" i="1"/>
  <c r="U3565" i="1"/>
  <c r="AB3565" i="1"/>
  <c r="X3565" i="1"/>
  <c r="T3565" i="1"/>
  <c r="AE3565" i="1"/>
  <c r="AA3565" i="1"/>
  <c r="W3565" i="1"/>
  <c r="R3565" i="1"/>
  <c r="Q3565" i="1"/>
  <c r="P3565" i="1"/>
  <c r="R33" i="18" s="1"/>
  <c r="S3658" i="1"/>
  <c r="AE3658" i="1"/>
  <c r="AA3658" i="1"/>
  <c r="W3658" i="1"/>
  <c r="AD3658" i="1"/>
  <c r="Z3658" i="1"/>
  <c r="V3658" i="1"/>
  <c r="AC3658" i="1"/>
  <c r="Y3658" i="1"/>
  <c r="U3658" i="1"/>
  <c r="AB3658" i="1"/>
  <c r="X3658" i="1"/>
  <c r="T3658" i="1"/>
  <c r="R3658" i="1"/>
  <c r="Q3658" i="1"/>
  <c r="P3658" i="1"/>
  <c r="R126" i="18" s="1"/>
  <c r="S3814" i="1"/>
  <c r="AE3814" i="1"/>
  <c r="AA3814" i="1"/>
  <c r="W3814" i="1"/>
  <c r="AD3814" i="1"/>
  <c r="Z3814" i="1"/>
  <c r="V3814" i="1"/>
  <c r="AC3814" i="1"/>
  <c r="Y3814" i="1"/>
  <c r="U3814" i="1"/>
  <c r="AB3814" i="1"/>
  <c r="X3814" i="1"/>
  <c r="T3814" i="1"/>
  <c r="R3814" i="1"/>
  <c r="Q3814" i="1"/>
  <c r="S3948" i="1"/>
  <c r="AD3948" i="1"/>
  <c r="Z3948" i="1"/>
  <c r="V3948" i="1"/>
  <c r="AC3948" i="1"/>
  <c r="Y3948" i="1"/>
  <c r="U3948" i="1"/>
  <c r="AB3948" i="1"/>
  <c r="X3948" i="1"/>
  <c r="T3948" i="1"/>
  <c r="AE3948" i="1"/>
  <c r="AA3948" i="1"/>
  <c r="W3948" i="1"/>
  <c r="P3948" i="1"/>
  <c r="R416" i="18" s="1"/>
  <c r="R3948" i="1"/>
  <c r="Q3948" i="1"/>
  <c r="AF2579" i="1"/>
  <c r="AF4240" i="1"/>
  <c r="AF1886" i="1"/>
  <c r="S2562" i="1"/>
  <c r="AE2562" i="1"/>
  <c r="AA2562" i="1"/>
  <c r="W2562" i="1"/>
  <c r="AD2562" i="1"/>
  <c r="Z2562" i="1"/>
  <c r="V2562" i="1"/>
  <c r="AC2562" i="1"/>
  <c r="Y2562" i="1"/>
  <c r="U2562" i="1"/>
  <c r="AB2562" i="1"/>
  <c r="X2562" i="1"/>
  <c r="T2562" i="1"/>
  <c r="P2562" i="1"/>
  <c r="R34" i="16" s="1"/>
  <c r="Q2562" i="1"/>
  <c r="R2562" i="1"/>
  <c r="S3973" i="1"/>
  <c r="AD3973" i="1"/>
  <c r="Z3973" i="1"/>
  <c r="V3973" i="1"/>
  <c r="AC3973" i="1"/>
  <c r="Y3973" i="1"/>
  <c r="U3973" i="1"/>
  <c r="AB3973" i="1"/>
  <c r="X3973" i="1"/>
  <c r="T3973" i="1"/>
  <c r="AE3973" i="1"/>
  <c r="AA3973" i="1"/>
  <c r="W3973" i="1"/>
  <c r="R3973" i="1"/>
  <c r="P3973" i="1"/>
  <c r="R441" i="18" s="1"/>
  <c r="Q3973" i="1"/>
  <c r="S3941" i="1"/>
  <c r="AD3941" i="1"/>
  <c r="Z3941" i="1"/>
  <c r="V3941" i="1"/>
  <c r="AC3941" i="1"/>
  <c r="Y3941" i="1"/>
  <c r="U3941" i="1"/>
  <c r="AB3941" i="1"/>
  <c r="X3941" i="1"/>
  <c r="T3941" i="1"/>
  <c r="AE3941" i="1"/>
  <c r="AA3941" i="1"/>
  <c r="W3941" i="1"/>
  <c r="R3941" i="1"/>
  <c r="Q3941" i="1"/>
  <c r="S2889" i="1"/>
  <c r="AE2889" i="1"/>
  <c r="AA2889" i="1"/>
  <c r="W2889" i="1"/>
  <c r="AD2889" i="1"/>
  <c r="Z2889" i="1"/>
  <c r="V2889" i="1"/>
  <c r="AC2889" i="1"/>
  <c r="Y2889" i="1"/>
  <c r="U2889" i="1"/>
  <c r="AB2889" i="1"/>
  <c r="X2889" i="1"/>
  <c r="T2889" i="1"/>
  <c r="Q2889" i="1"/>
  <c r="R2889" i="1"/>
  <c r="S2873" i="1"/>
  <c r="AE2873" i="1"/>
  <c r="AA2873" i="1"/>
  <c r="W2873" i="1"/>
  <c r="AD2873" i="1"/>
  <c r="Z2873" i="1"/>
  <c r="V2873" i="1"/>
  <c r="AC2873" i="1"/>
  <c r="Y2873" i="1"/>
  <c r="U2873" i="1"/>
  <c r="AB2873" i="1"/>
  <c r="X2873" i="1"/>
  <c r="T2873" i="1"/>
  <c r="Q2873" i="1"/>
  <c r="R2873" i="1"/>
  <c r="S2769" i="1"/>
  <c r="AE2769" i="1"/>
  <c r="AA2769" i="1"/>
  <c r="W2769" i="1"/>
  <c r="AD2769" i="1"/>
  <c r="Z2769" i="1"/>
  <c r="V2769" i="1"/>
  <c r="AC2769" i="1"/>
  <c r="Y2769" i="1"/>
  <c r="U2769" i="1"/>
  <c r="AB2769" i="1"/>
  <c r="X2769" i="1"/>
  <c r="T2769" i="1"/>
  <c r="Q2769" i="1"/>
  <c r="R2769" i="1"/>
  <c r="P2769" i="1"/>
  <c r="R241" i="16" s="1"/>
  <c r="S2729" i="1"/>
  <c r="AE2729" i="1"/>
  <c r="AA2729" i="1"/>
  <c r="W2729" i="1"/>
  <c r="AD2729" i="1"/>
  <c r="Z2729" i="1"/>
  <c r="V2729" i="1"/>
  <c r="AC2729" i="1"/>
  <c r="Y2729" i="1"/>
  <c r="U2729" i="1"/>
  <c r="AB2729" i="1"/>
  <c r="X2729" i="1"/>
  <c r="T2729" i="1"/>
  <c r="Q2729" i="1"/>
  <c r="P2729" i="1"/>
  <c r="R201" i="16" s="1"/>
  <c r="R2729" i="1"/>
  <c r="S3111" i="1"/>
  <c r="AE3111" i="1"/>
  <c r="AA3111" i="1"/>
  <c r="W3111" i="1"/>
  <c r="AD3111" i="1"/>
  <c r="Z3111" i="1"/>
  <c r="V3111" i="1"/>
  <c r="AC3111" i="1"/>
  <c r="Y3111" i="1"/>
  <c r="U3111" i="1"/>
  <c r="AB3111" i="1"/>
  <c r="X3111" i="1"/>
  <c r="T3111" i="1"/>
  <c r="R3111" i="1"/>
  <c r="Q3111" i="1"/>
  <c r="P3111" i="1"/>
  <c r="R81" i="17" s="1"/>
  <c r="S2039" i="1"/>
  <c r="AD2039" i="1"/>
  <c r="Z2039" i="1"/>
  <c r="V2039" i="1"/>
  <c r="AC2039" i="1"/>
  <c r="Y2039" i="1"/>
  <c r="U2039" i="1"/>
  <c r="AE2039" i="1"/>
  <c r="AA2039" i="1"/>
  <c r="W2039" i="1"/>
  <c r="AB2039" i="1"/>
  <c r="X2039" i="1"/>
  <c r="T2039" i="1"/>
  <c r="P2039" i="1"/>
  <c r="R13" i="15" s="1"/>
  <c r="Q2039" i="1"/>
  <c r="R2039" i="1"/>
  <c r="AF2969" i="1"/>
  <c r="AF1565" i="1"/>
  <c r="S2112" i="1"/>
  <c r="AD2112" i="1"/>
  <c r="Z2112" i="1"/>
  <c r="V2112" i="1"/>
  <c r="AC2112" i="1"/>
  <c r="Y2112" i="1"/>
  <c r="U2112" i="1"/>
  <c r="AE2112" i="1"/>
  <c r="AA2112" i="1"/>
  <c r="W2112" i="1"/>
  <c r="T2112" i="1"/>
  <c r="AB2112" i="1"/>
  <c r="X2112" i="1"/>
  <c r="R2112" i="1"/>
  <c r="Q2112" i="1"/>
  <c r="S2854" i="1"/>
  <c r="AE2854" i="1"/>
  <c r="AA2854" i="1"/>
  <c r="W2854" i="1"/>
  <c r="AD2854" i="1"/>
  <c r="Z2854" i="1"/>
  <c r="V2854" i="1"/>
  <c r="AC2854" i="1"/>
  <c r="Y2854" i="1"/>
  <c r="U2854" i="1"/>
  <c r="AB2854" i="1"/>
  <c r="X2854" i="1"/>
  <c r="T2854" i="1"/>
  <c r="R2854" i="1"/>
  <c r="Q2854" i="1"/>
  <c r="S3553" i="1"/>
  <c r="AD3553" i="1"/>
  <c r="Z3553" i="1"/>
  <c r="V3553" i="1"/>
  <c r="AC3553" i="1"/>
  <c r="Y3553" i="1"/>
  <c r="U3553" i="1"/>
  <c r="AB3553" i="1"/>
  <c r="X3553" i="1"/>
  <c r="T3553" i="1"/>
  <c r="AE3553" i="1"/>
  <c r="AA3553" i="1"/>
  <c r="W3553" i="1"/>
  <c r="Q3553" i="1"/>
  <c r="R3553" i="1"/>
  <c r="P3553" i="1"/>
  <c r="R21" i="18" s="1"/>
  <c r="S3530" i="1"/>
  <c r="AD3530" i="1"/>
  <c r="Z3530" i="1"/>
  <c r="V3530" i="1"/>
  <c r="AC3530" i="1"/>
  <c r="Y3530" i="1"/>
  <c r="U3530" i="1"/>
  <c r="AB3530" i="1"/>
  <c r="X3530" i="1"/>
  <c r="T3530" i="1"/>
  <c r="AE3530" i="1"/>
  <c r="AA3530" i="1"/>
  <c r="W3530" i="1"/>
  <c r="R3530" i="1"/>
  <c r="P3530" i="1"/>
  <c r="R500" i="17" s="1"/>
  <c r="Q3530" i="1"/>
  <c r="AF1996" i="1"/>
  <c r="S2346" i="1"/>
  <c r="AE2346" i="1"/>
  <c r="AA2346" i="1"/>
  <c r="W2346" i="1"/>
  <c r="AD2346" i="1"/>
  <c r="Z2346" i="1"/>
  <c r="V2346" i="1"/>
  <c r="AC2346" i="1"/>
  <c r="Y2346" i="1"/>
  <c r="U2346" i="1"/>
  <c r="AB2346" i="1"/>
  <c r="X2346" i="1"/>
  <c r="T2346" i="1"/>
  <c r="Q2346" i="1"/>
  <c r="R2346" i="1"/>
  <c r="S3318" i="1"/>
  <c r="AD3318" i="1"/>
  <c r="Z3318" i="1"/>
  <c r="V3318" i="1"/>
  <c r="AC3318" i="1"/>
  <c r="Y3318" i="1"/>
  <c r="U3318" i="1"/>
  <c r="AB3318" i="1"/>
  <c r="X3318" i="1"/>
  <c r="T3318" i="1"/>
  <c r="AE3318" i="1"/>
  <c r="AA3318" i="1"/>
  <c r="W3318" i="1"/>
  <c r="R3318" i="1"/>
  <c r="Q3318" i="1"/>
  <c r="AF1796" i="1"/>
  <c r="S2648" i="1"/>
  <c r="AE2648" i="1"/>
  <c r="AA2648" i="1"/>
  <c r="W2648" i="1"/>
  <c r="AD2648" i="1"/>
  <c r="Z2648" i="1"/>
  <c r="V2648" i="1"/>
  <c r="AC2648" i="1"/>
  <c r="Y2648" i="1"/>
  <c r="U2648" i="1"/>
  <c r="AB2648" i="1"/>
  <c r="X2648" i="1"/>
  <c r="T2648" i="1"/>
  <c r="R2648" i="1"/>
  <c r="Q2648" i="1"/>
  <c r="S2126" i="1"/>
  <c r="AD2126" i="1"/>
  <c r="Z2126" i="1"/>
  <c r="V2126" i="1"/>
  <c r="AC2126" i="1"/>
  <c r="Y2126" i="1"/>
  <c r="U2126" i="1"/>
  <c r="AE2126" i="1"/>
  <c r="AA2126" i="1"/>
  <c r="W2126" i="1"/>
  <c r="AB2126" i="1"/>
  <c r="X2126" i="1"/>
  <c r="T2126" i="1"/>
  <c r="R2126" i="1"/>
  <c r="Q2126" i="1"/>
  <c r="AF1612" i="1"/>
  <c r="S2110" i="1"/>
  <c r="AD2110" i="1"/>
  <c r="Z2110" i="1"/>
  <c r="V2110" i="1"/>
  <c r="AC2110" i="1"/>
  <c r="Y2110" i="1"/>
  <c r="U2110" i="1"/>
  <c r="AE2110" i="1"/>
  <c r="AA2110" i="1"/>
  <c r="W2110" i="1"/>
  <c r="AB2110" i="1"/>
  <c r="X2110" i="1"/>
  <c r="T2110" i="1"/>
  <c r="Q2110" i="1"/>
  <c r="R2110" i="1"/>
  <c r="AF1596" i="1"/>
  <c r="S2078" i="1"/>
  <c r="AD2078" i="1"/>
  <c r="Z2078" i="1"/>
  <c r="V2078" i="1"/>
  <c r="AC2078" i="1"/>
  <c r="Y2078" i="1"/>
  <c r="U2078" i="1"/>
  <c r="AE2078" i="1"/>
  <c r="AA2078" i="1"/>
  <c r="W2078" i="1"/>
  <c r="AB2078" i="1"/>
  <c r="X2078" i="1"/>
  <c r="T2078" i="1"/>
  <c r="Q2078" i="1"/>
  <c r="R2078" i="1"/>
  <c r="AF4252" i="1"/>
  <c r="AF1906" i="1"/>
  <c r="AF1594" i="1"/>
  <c r="S3570" i="1"/>
  <c r="AD3570" i="1"/>
  <c r="Z3570" i="1"/>
  <c r="V3570" i="1"/>
  <c r="AC3570" i="1"/>
  <c r="Y3570" i="1"/>
  <c r="U3570" i="1"/>
  <c r="AB3570" i="1"/>
  <c r="X3570" i="1"/>
  <c r="T3570" i="1"/>
  <c r="AE3570" i="1"/>
  <c r="AA3570" i="1"/>
  <c r="W3570" i="1"/>
  <c r="P3570" i="1"/>
  <c r="R38" i="18" s="1"/>
  <c r="R3570" i="1"/>
  <c r="Q3570" i="1"/>
  <c r="S2479" i="1"/>
  <c r="AE2479" i="1"/>
  <c r="AA2479" i="1"/>
  <c r="W2479" i="1"/>
  <c r="AD2479" i="1"/>
  <c r="Z2479" i="1"/>
  <c r="V2479" i="1"/>
  <c r="AC2479" i="1"/>
  <c r="Y2479" i="1"/>
  <c r="U2479" i="1"/>
  <c r="AB2479" i="1"/>
  <c r="X2479" i="1"/>
  <c r="T2479" i="1"/>
  <c r="P2479" i="1"/>
  <c r="R453" i="15" s="1"/>
  <c r="R2479" i="1"/>
  <c r="Q2479" i="1"/>
  <c r="S3427" i="1"/>
  <c r="AD3427" i="1"/>
  <c r="Z3427" i="1"/>
  <c r="V3427" i="1"/>
  <c r="AC3427" i="1"/>
  <c r="Y3427" i="1"/>
  <c r="U3427" i="1"/>
  <c r="AB3427" i="1"/>
  <c r="X3427" i="1"/>
  <c r="T3427" i="1"/>
  <c r="AE3427" i="1"/>
  <c r="AA3427" i="1"/>
  <c r="W3427" i="1"/>
  <c r="R3427" i="1"/>
  <c r="Q3427" i="1"/>
  <c r="S2251" i="1"/>
  <c r="AD2251" i="1"/>
  <c r="Z2251" i="1"/>
  <c r="V2251" i="1"/>
  <c r="AC2251" i="1"/>
  <c r="Y2251" i="1"/>
  <c r="U2251" i="1"/>
  <c r="AB2251" i="1"/>
  <c r="X2251" i="1"/>
  <c r="T2251" i="1"/>
  <c r="AE2251" i="1"/>
  <c r="AA2251" i="1"/>
  <c r="W2251" i="1"/>
  <c r="Q2251" i="1"/>
  <c r="R2251" i="1"/>
  <c r="S3171" i="1"/>
  <c r="AE3171" i="1"/>
  <c r="AA3171" i="1"/>
  <c r="W3171" i="1"/>
  <c r="AD3171" i="1"/>
  <c r="Z3171" i="1"/>
  <c r="V3171" i="1"/>
  <c r="AC3171" i="1"/>
  <c r="Y3171" i="1"/>
  <c r="U3171" i="1"/>
  <c r="AB3171" i="1"/>
  <c r="X3171" i="1"/>
  <c r="T3171" i="1"/>
  <c r="R3171" i="1"/>
  <c r="Q3171" i="1"/>
  <c r="S3641" i="1"/>
  <c r="AE3641" i="1"/>
  <c r="AA3641" i="1"/>
  <c r="W3641" i="1"/>
  <c r="AD3641" i="1"/>
  <c r="Z3641" i="1"/>
  <c r="V3641" i="1"/>
  <c r="AC3641" i="1"/>
  <c r="Y3641" i="1"/>
  <c r="U3641" i="1"/>
  <c r="AB3641" i="1"/>
  <c r="X3641" i="1"/>
  <c r="T3641" i="1"/>
  <c r="P3641" i="1"/>
  <c r="R109" i="18" s="1"/>
  <c r="Q3641" i="1"/>
  <c r="R3641" i="1"/>
  <c r="S3047" i="1"/>
  <c r="AE3047" i="1"/>
  <c r="AA3047" i="1"/>
  <c r="W3047" i="1"/>
  <c r="AD3047" i="1"/>
  <c r="Z3047" i="1"/>
  <c r="V3047" i="1"/>
  <c r="AC3047" i="1"/>
  <c r="Y3047" i="1"/>
  <c r="U3047" i="1"/>
  <c r="AB3047" i="1"/>
  <c r="X3047" i="1"/>
  <c r="T3047" i="1"/>
  <c r="R3047" i="1"/>
  <c r="Q3047" i="1"/>
  <c r="P3047" i="1"/>
  <c r="R17" i="17" s="1"/>
  <c r="AF4327" i="1"/>
  <c r="AF1917" i="1"/>
  <c r="S3461" i="1"/>
  <c r="AD3461" i="1"/>
  <c r="Z3461" i="1"/>
  <c r="V3461" i="1"/>
  <c r="AC3461" i="1"/>
  <c r="Y3461" i="1"/>
  <c r="U3461" i="1"/>
  <c r="AB3461" i="1"/>
  <c r="X3461" i="1"/>
  <c r="T3461" i="1"/>
  <c r="AE3461" i="1"/>
  <c r="AA3461" i="1"/>
  <c r="W3461" i="1"/>
  <c r="Q3461" i="1"/>
  <c r="P3461" i="1"/>
  <c r="R431" i="17" s="1"/>
  <c r="R3461" i="1"/>
  <c r="AF1923" i="1"/>
  <c r="S3401" i="1"/>
  <c r="AD3401" i="1"/>
  <c r="Z3401" i="1"/>
  <c r="V3401" i="1"/>
  <c r="AC3401" i="1"/>
  <c r="Y3401" i="1"/>
  <c r="U3401" i="1"/>
  <c r="AB3401" i="1"/>
  <c r="X3401" i="1"/>
  <c r="T3401" i="1"/>
  <c r="AE3401" i="1"/>
  <c r="AA3401" i="1"/>
  <c r="W3401" i="1"/>
  <c r="R3401" i="1"/>
  <c r="Q3401" i="1"/>
  <c r="S3385" i="1"/>
  <c r="AD3385" i="1"/>
  <c r="Z3385" i="1"/>
  <c r="V3385" i="1"/>
  <c r="AC3385" i="1"/>
  <c r="Y3385" i="1"/>
  <c r="U3385" i="1"/>
  <c r="AB3385" i="1"/>
  <c r="X3385" i="1"/>
  <c r="T3385" i="1"/>
  <c r="AE3385" i="1"/>
  <c r="AA3385" i="1"/>
  <c r="W3385" i="1"/>
  <c r="R3385" i="1"/>
  <c r="Q3385" i="1"/>
  <c r="P3385" i="1"/>
  <c r="R355" i="17" s="1"/>
  <c r="AF4369" i="1"/>
  <c r="S3325" i="1"/>
  <c r="AD3325" i="1"/>
  <c r="Z3325" i="1"/>
  <c r="V3325" i="1"/>
  <c r="AC3325" i="1"/>
  <c r="Y3325" i="1"/>
  <c r="U3325" i="1"/>
  <c r="AB3325" i="1"/>
  <c r="X3325" i="1"/>
  <c r="T3325" i="1"/>
  <c r="AE3325" i="1"/>
  <c r="AA3325" i="1"/>
  <c r="W3325" i="1"/>
  <c r="R3325" i="1"/>
  <c r="P3325" i="1"/>
  <c r="R295" i="17" s="1"/>
  <c r="Q3325" i="1"/>
  <c r="AF4321" i="1"/>
  <c r="AF4285" i="1"/>
  <c r="AF4265" i="1"/>
  <c r="S3735" i="1"/>
  <c r="AE3735" i="1"/>
  <c r="AA3735" i="1"/>
  <c r="W3735" i="1"/>
  <c r="AD3735" i="1"/>
  <c r="Z3735" i="1"/>
  <c r="V3735" i="1"/>
  <c r="AC3735" i="1"/>
  <c r="Y3735" i="1"/>
  <c r="U3735" i="1"/>
  <c r="AB3735" i="1"/>
  <c r="X3735" i="1"/>
  <c r="T3735" i="1"/>
  <c r="Q3735" i="1"/>
  <c r="P3735" i="1"/>
  <c r="R203" i="18" s="1"/>
  <c r="R3735" i="1"/>
  <c r="S3679" i="1"/>
  <c r="AE3679" i="1"/>
  <c r="AA3679" i="1"/>
  <c r="W3679" i="1"/>
  <c r="AD3679" i="1"/>
  <c r="Z3679" i="1"/>
  <c r="V3679" i="1"/>
  <c r="AC3679" i="1"/>
  <c r="Y3679" i="1"/>
  <c r="U3679" i="1"/>
  <c r="AB3679" i="1"/>
  <c r="X3679" i="1"/>
  <c r="T3679" i="1"/>
  <c r="R3679" i="1"/>
  <c r="Q3679" i="1"/>
  <c r="AF1663" i="1"/>
  <c r="S2667" i="1"/>
  <c r="AE2667" i="1"/>
  <c r="AA2667" i="1"/>
  <c r="W2667" i="1"/>
  <c r="AD2667" i="1"/>
  <c r="Z2667" i="1"/>
  <c r="V2667" i="1"/>
  <c r="AC2667" i="1"/>
  <c r="Y2667" i="1"/>
  <c r="U2667" i="1"/>
  <c r="AB2667" i="1"/>
  <c r="X2667" i="1"/>
  <c r="T2667" i="1"/>
  <c r="R2667" i="1"/>
  <c r="Q2667" i="1"/>
  <c r="P2667" i="1"/>
  <c r="R139" i="16" s="1"/>
  <c r="S2121" i="1"/>
  <c r="AD2121" i="1"/>
  <c r="Z2121" i="1"/>
  <c r="V2121" i="1"/>
  <c r="AC2121" i="1"/>
  <c r="Y2121" i="1"/>
  <c r="U2121" i="1"/>
  <c r="AE2121" i="1"/>
  <c r="AA2121" i="1"/>
  <c r="W2121" i="1"/>
  <c r="X2121" i="1"/>
  <c r="T2121" i="1"/>
  <c r="AB2121" i="1"/>
  <c r="R2121" i="1"/>
  <c r="Q2121" i="1"/>
  <c r="S2073" i="1"/>
  <c r="AD2073" i="1"/>
  <c r="Z2073" i="1"/>
  <c r="V2073" i="1"/>
  <c r="AC2073" i="1"/>
  <c r="Y2073" i="1"/>
  <c r="U2073" i="1"/>
  <c r="AE2073" i="1"/>
  <c r="AA2073" i="1"/>
  <c r="W2073" i="1"/>
  <c r="X2073" i="1"/>
  <c r="T2073" i="1"/>
  <c r="AB2073" i="1"/>
  <c r="R2073" i="1"/>
  <c r="P2073" i="1"/>
  <c r="R47" i="15" s="1"/>
  <c r="Q2073" i="1"/>
  <c r="AF2760" i="1"/>
  <c r="AF1961" i="1"/>
  <c r="AF1609" i="1"/>
  <c r="S2156" i="1"/>
  <c r="AD2156" i="1"/>
  <c r="Z2156" i="1"/>
  <c r="V2156" i="1"/>
  <c r="AC2156" i="1"/>
  <c r="Y2156" i="1"/>
  <c r="U2156" i="1"/>
  <c r="AE2156" i="1"/>
  <c r="AA2156" i="1"/>
  <c r="W2156" i="1"/>
  <c r="T2156" i="1"/>
  <c r="AB2156" i="1"/>
  <c r="X2156" i="1"/>
  <c r="P2156" i="1"/>
  <c r="R130" i="15" s="1"/>
  <c r="Q2156" i="1"/>
  <c r="R2156" i="1"/>
  <c r="S2282" i="1"/>
  <c r="AE2282" i="1"/>
  <c r="AA2282" i="1"/>
  <c r="W2282" i="1"/>
  <c r="AD2282" i="1"/>
  <c r="Z2282" i="1"/>
  <c r="V2282" i="1"/>
  <c r="AC2282" i="1"/>
  <c r="Y2282" i="1"/>
  <c r="U2282" i="1"/>
  <c r="AB2282" i="1"/>
  <c r="X2282" i="1"/>
  <c r="T2282" i="1"/>
  <c r="R2282" i="1"/>
  <c r="P2282" i="1"/>
  <c r="R256" i="15" s="1"/>
  <c r="Q2282" i="1"/>
  <c r="S2478" i="1"/>
  <c r="AE2478" i="1"/>
  <c r="AA2478" i="1"/>
  <c r="W2478" i="1"/>
  <c r="AD2478" i="1"/>
  <c r="Z2478" i="1"/>
  <c r="V2478" i="1"/>
  <c r="AC2478" i="1"/>
  <c r="Y2478" i="1"/>
  <c r="U2478" i="1"/>
  <c r="AB2478" i="1"/>
  <c r="X2478" i="1"/>
  <c r="T2478" i="1"/>
  <c r="Q2478" i="1"/>
  <c r="P2478" i="1"/>
  <c r="R452" i="15" s="1"/>
  <c r="R2478" i="1"/>
  <c r="S2677" i="1"/>
  <c r="AE2677" i="1"/>
  <c r="AA2677" i="1"/>
  <c r="W2677" i="1"/>
  <c r="AD2677" i="1"/>
  <c r="Z2677" i="1"/>
  <c r="V2677" i="1"/>
  <c r="AC2677" i="1"/>
  <c r="Y2677" i="1"/>
  <c r="U2677" i="1"/>
  <c r="AB2677" i="1"/>
  <c r="X2677" i="1"/>
  <c r="T2677" i="1"/>
  <c r="P2677" i="1"/>
  <c r="R149" i="16" s="1"/>
  <c r="R2677" i="1"/>
  <c r="Q2677" i="1"/>
  <c r="S2810" i="1"/>
  <c r="AE2810" i="1"/>
  <c r="AA2810" i="1"/>
  <c r="W2810" i="1"/>
  <c r="AD2810" i="1"/>
  <c r="Z2810" i="1"/>
  <c r="V2810" i="1"/>
  <c r="AC2810" i="1"/>
  <c r="Y2810" i="1"/>
  <c r="U2810" i="1"/>
  <c r="AB2810" i="1"/>
  <c r="X2810" i="1"/>
  <c r="T2810" i="1"/>
  <c r="R2810" i="1"/>
  <c r="Q2810" i="1"/>
  <c r="S2943" i="1"/>
  <c r="AE2943" i="1"/>
  <c r="AA2943" i="1"/>
  <c r="W2943" i="1"/>
  <c r="AD2943" i="1"/>
  <c r="Z2943" i="1"/>
  <c r="V2943" i="1"/>
  <c r="AC2943" i="1"/>
  <c r="Y2943" i="1"/>
  <c r="U2943" i="1"/>
  <c r="AB2943" i="1"/>
  <c r="X2943" i="1"/>
  <c r="T2943" i="1"/>
  <c r="R2943" i="1"/>
  <c r="Q2943" i="1"/>
  <c r="P2943" i="1"/>
  <c r="R415" i="16" s="1"/>
  <c r="S3103" i="1"/>
  <c r="AE3103" i="1"/>
  <c r="AA3103" i="1"/>
  <c r="W3103" i="1"/>
  <c r="AD3103" i="1"/>
  <c r="Z3103" i="1"/>
  <c r="V3103" i="1"/>
  <c r="AC3103" i="1"/>
  <c r="Y3103" i="1"/>
  <c r="U3103" i="1"/>
  <c r="AB3103" i="1"/>
  <c r="X3103" i="1"/>
  <c r="T3103" i="1"/>
  <c r="R3103" i="1"/>
  <c r="Q3103" i="1"/>
  <c r="P3103" i="1"/>
  <c r="R73" i="17" s="1"/>
  <c r="S3230" i="1"/>
  <c r="AD3230" i="1"/>
  <c r="Z3230" i="1"/>
  <c r="V3230" i="1"/>
  <c r="AC3230" i="1"/>
  <c r="Y3230" i="1"/>
  <c r="U3230" i="1"/>
  <c r="AB3230" i="1"/>
  <c r="X3230" i="1"/>
  <c r="T3230" i="1"/>
  <c r="AE3230" i="1"/>
  <c r="AA3230" i="1"/>
  <c r="W3230" i="1"/>
  <c r="R3230" i="1"/>
  <c r="Q3230" i="1"/>
  <c r="S3392" i="1"/>
  <c r="AD3392" i="1"/>
  <c r="Z3392" i="1"/>
  <c r="V3392" i="1"/>
  <c r="AC3392" i="1"/>
  <c r="Y3392" i="1"/>
  <c r="U3392" i="1"/>
  <c r="AB3392" i="1"/>
  <c r="X3392" i="1"/>
  <c r="T3392" i="1"/>
  <c r="AE3392" i="1"/>
  <c r="AA3392" i="1"/>
  <c r="W3392" i="1"/>
  <c r="R3392" i="1"/>
  <c r="Q3392" i="1"/>
  <c r="P3392" i="1"/>
  <c r="R362" i="17" s="1"/>
  <c r="S3543" i="1"/>
  <c r="AD3543" i="1"/>
  <c r="Z3543" i="1"/>
  <c r="V3543" i="1"/>
  <c r="AC3543" i="1"/>
  <c r="Y3543" i="1"/>
  <c r="U3543" i="1"/>
  <c r="AB3543" i="1"/>
  <c r="X3543" i="1"/>
  <c r="T3543" i="1"/>
  <c r="AE3543" i="1"/>
  <c r="AA3543" i="1"/>
  <c r="W3543" i="1"/>
  <c r="R3543" i="1"/>
  <c r="Q3543" i="1"/>
  <c r="S3853" i="1"/>
  <c r="AE3853" i="1"/>
  <c r="AA3853" i="1"/>
  <c r="W3853" i="1"/>
  <c r="AD3853" i="1"/>
  <c r="Z3853" i="1"/>
  <c r="V3853" i="1"/>
  <c r="AC3853" i="1"/>
  <c r="Y3853" i="1"/>
  <c r="U3853" i="1"/>
  <c r="AB3853" i="1"/>
  <c r="X3853" i="1"/>
  <c r="T3853" i="1"/>
  <c r="Q3853" i="1"/>
  <c r="R3853" i="1"/>
  <c r="AF2895" i="1"/>
  <c r="AF3542" i="1"/>
  <c r="AF4504" i="1"/>
  <c r="AF4096" i="1"/>
  <c r="AF1830" i="1"/>
  <c r="AF1686" i="1"/>
  <c r="AF3552" i="1"/>
  <c r="S3765" i="1"/>
  <c r="AE3765" i="1"/>
  <c r="AA3765" i="1"/>
  <c r="W3765" i="1"/>
  <c r="AD3765" i="1"/>
  <c r="Z3765" i="1"/>
  <c r="V3765" i="1"/>
  <c r="AC3765" i="1"/>
  <c r="Y3765" i="1"/>
  <c r="U3765" i="1"/>
  <c r="AB3765" i="1"/>
  <c r="X3765" i="1"/>
  <c r="T3765" i="1"/>
  <c r="Q3765" i="1"/>
  <c r="P3765" i="1"/>
  <c r="R233" i="18" s="1"/>
  <c r="R3765" i="1"/>
  <c r="S2990" i="1"/>
  <c r="AE2990" i="1"/>
  <c r="AA2990" i="1"/>
  <c r="W2990" i="1"/>
  <c r="AD2990" i="1"/>
  <c r="Z2990" i="1"/>
  <c r="V2990" i="1"/>
  <c r="AC2990" i="1"/>
  <c r="Y2990" i="1"/>
  <c r="U2990" i="1"/>
  <c r="AB2990" i="1"/>
  <c r="X2990" i="1"/>
  <c r="T2990" i="1"/>
  <c r="R2990" i="1"/>
  <c r="Q2990" i="1"/>
  <c r="S3890" i="1"/>
  <c r="AD3890" i="1"/>
  <c r="Z3890" i="1"/>
  <c r="V3890" i="1"/>
  <c r="AC3890" i="1"/>
  <c r="Y3890" i="1"/>
  <c r="U3890" i="1"/>
  <c r="AB3890" i="1"/>
  <c r="X3890" i="1"/>
  <c r="T3890" i="1"/>
  <c r="AE3890" i="1"/>
  <c r="AA3890" i="1"/>
  <c r="W3890" i="1"/>
  <c r="R3890" i="1"/>
  <c r="Q3890" i="1"/>
  <c r="S3834" i="1"/>
  <c r="AE3834" i="1"/>
  <c r="AA3834" i="1"/>
  <c r="W3834" i="1"/>
  <c r="AD3834" i="1"/>
  <c r="Z3834" i="1"/>
  <c r="V3834" i="1"/>
  <c r="AC3834" i="1"/>
  <c r="Y3834" i="1"/>
  <c r="U3834" i="1"/>
  <c r="AB3834" i="1"/>
  <c r="X3834" i="1"/>
  <c r="T3834" i="1"/>
  <c r="R3834" i="1"/>
  <c r="Q3834" i="1"/>
  <c r="S2260" i="1"/>
  <c r="AD2260" i="1"/>
  <c r="Z2260" i="1"/>
  <c r="V2260" i="1"/>
  <c r="AC2260" i="1"/>
  <c r="Y2260" i="1"/>
  <c r="U2260" i="1"/>
  <c r="AB2260" i="1"/>
  <c r="X2260" i="1"/>
  <c r="T2260" i="1"/>
  <c r="AE2260" i="1"/>
  <c r="AA2260" i="1"/>
  <c r="W2260" i="1"/>
  <c r="R2260" i="1"/>
  <c r="Q2260" i="1"/>
  <c r="P2260" i="1"/>
  <c r="R234" i="15" s="1"/>
  <c r="S2746" i="1"/>
  <c r="AE2746" i="1"/>
  <c r="AA2746" i="1"/>
  <c r="W2746" i="1"/>
  <c r="AD2746" i="1"/>
  <c r="Z2746" i="1"/>
  <c r="V2746" i="1"/>
  <c r="AC2746" i="1"/>
  <c r="Y2746" i="1"/>
  <c r="U2746" i="1"/>
  <c r="AB2746" i="1"/>
  <c r="X2746" i="1"/>
  <c r="T2746" i="1"/>
  <c r="P2746" i="1"/>
  <c r="R218" i="16" s="1"/>
  <c r="R2746" i="1"/>
  <c r="Q2746" i="1"/>
  <c r="S2706" i="1"/>
  <c r="AE2706" i="1"/>
  <c r="AA2706" i="1"/>
  <c r="W2706" i="1"/>
  <c r="AD2706" i="1"/>
  <c r="Z2706" i="1"/>
  <c r="V2706" i="1"/>
  <c r="AC2706" i="1"/>
  <c r="Y2706" i="1"/>
  <c r="U2706" i="1"/>
  <c r="AB2706" i="1"/>
  <c r="X2706" i="1"/>
  <c r="T2706" i="1"/>
  <c r="R2706" i="1"/>
  <c r="Q2706" i="1"/>
  <c r="P2706" i="1"/>
  <c r="R178" i="16" s="1"/>
  <c r="S2570" i="1"/>
  <c r="AE2570" i="1"/>
  <c r="AA2570" i="1"/>
  <c r="W2570" i="1"/>
  <c r="AD2570" i="1"/>
  <c r="Z2570" i="1"/>
  <c r="V2570" i="1"/>
  <c r="AC2570" i="1"/>
  <c r="Y2570" i="1"/>
  <c r="U2570" i="1"/>
  <c r="AB2570" i="1"/>
  <c r="X2570" i="1"/>
  <c r="T2570" i="1"/>
  <c r="R2570" i="1"/>
  <c r="P2570" i="1"/>
  <c r="R42" i="16" s="1"/>
  <c r="Q2570" i="1"/>
  <c r="S2523" i="1"/>
  <c r="AE2523" i="1"/>
  <c r="AA2523" i="1"/>
  <c r="W2523" i="1"/>
  <c r="AD2523" i="1"/>
  <c r="Z2523" i="1"/>
  <c r="V2523" i="1"/>
  <c r="AC2523" i="1"/>
  <c r="Y2523" i="1"/>
  <c r="U2523" i="1"/>
  <c r="AB2523" i="1"/>
  <c r="X2523" i="1"/>
  <c r="T2523" i="1"/>
  <c r="Q2523" i="1"/>
  <c r="P2523" i="1"/>
  <c r="R497" i="15" s="1"/>
  <c r="R2523" i="1"/>
  <c r="S3009" i="1"/>
  <c r="AE3009" i="1"/>
  <c r="AA3009" i="1"/>
  <c r="W3009" i="1"/>
  <c r="AD3009" i="1"/>
  <c r="Z3009" i="1"/>
  <c r="V3009" i="1"/>
  <c r="AC3009" i="1"/>
  <c r="Y3009" i="1"/>
  <c r="U3009" i="1"/>
  <c r="AB3009" i="1"/>
  <c r="X3009" i="1"/>
  <c r="T3009" i="1"/>
  <c r="Q3009" i="1"/>
  <c r="R3009" i="1"/>
  <c r="P3009" i="1"/>
  <c r="R481" i="16" s="1"/>
  <c r="S3487" i="1"/>
  <c r="AD3487" i="1"/>
  <c r="Z3487" i="1"/>
  <c r="V3487" i="1"/>
  <c r="AC3487" i="1"/>
  <c r="Y3487" i="1"/>
  <c r="U3487" i="1"/>
  <c r="AB3487" i="1"/>
  <c r="X3487" i="1"/>
  <c r="T3487" i="1"/>
  <c r="AE3487" i="1"/>
  <c r="AA3487" i="1"/>
  <c r="W3487" i="1"/>
  <c r="R3487" i="1"/>
  <c r="Q3487" i="1"/>
  <c r="P3487" i="1"/>
  <c r="R457" i="17" s="1"/>
  <c r="S2467" i="1"/>
  <c r="AE2467" i="1"/>
  <c r="AA2467" i="1"/>
  <c r="W2467" i="1"/>
  <c r="AD2467" i="1"/>
  <c r="Z2467" i="1"/>
  <c r="V2467" i="1"/>
  <c r="AC2467" i="1"/>
  <c r="Y2467" i="1"/>
  <c r="U2467" i="1"/>
  <c r="AB2467" i="1"/>
  <c r="X2467" i="1"/>
  <c r="T2467" i="1"/>
  <c r="Q2467" i="1"/>
  <c r="P2467" i="1"/>
  <c r="R441" i="15" s="1"/>
  <c r="R2467" i="1"/>
  <c r="S2953" i="1"/>
  <c r="AE2953" i="1"/>
  <c r="AA2953" i="1"/>
  <c r="W2953" i="1"/>
  <c r="AD2953" i="1"/>
  <c r="Z2953" i="1"/>
  <c r="V2953" i="1"/>
  <c r="AC2953" i="1"/>
  <c r="Y2953" i="1"/>
  <c r="U2953" i="1"/>
  <c r="AB2953" i="1"/>
  <c r="X2953" i="1"/>
  <c r="T2953" i="1"/>
  <c r="Q2953" i="1"/>
  <c r="R2953" i="1"/>
  <c r="S2937" i="1"/>
  <c r="AE2937" i="1"/>
  <c r="AA2937" i="1"/>
  <c r="W2937" i="1"/>
  <c r="AD2937" i="1"/>
  <c r="Z2937" i="1"/>
  <c r="V2937" i="1"/>
  <c r="AC2937" i="1"/>
  <c r="Y2937" i="1"/>
  <c r="U2937" i="1"/>
  <c r="AB2937" i="1"/>
  <c r="X2937" i="1"/>
  <c r="T2937" i="1"/>
  <c r="Q2937" i="1"/>
  <c r="P2937" i="1"/>
  <c r="R409" i="16" s="1"/>
  <c r="R2937" i="1"/>
  <c r="S2901" i="1"/>
  <c r="AE2901" i="1"/>
  <c r="AA2901" i="1"/>
  <c r="W2901" i="1"/>
  <c r="AD2901" i="1"/>
  <c r="Z2901" i="1"/>
  <c r="V2901" i="1"/>
  <c r="AC2901" i="1"/>
  <c r="Y2901" i="1"/>
  <c r="U2901" i="1"/>
  <c r="AB2901" i="1"/>
  <c r="X2901" i="1"/>
  <c r="T2901" i="1"/>
  <c r="R2901" i="1"/>
  <c r="Q2901" i="1"/>
  <c r="S2371" i="1"/>
  <c r="AE2371" i="1"/>
  <c r="AA2371" i="1"/>
  <c r="W2371" i="1"/>
  <c r="AD2371" i="1"/>
  <c r="Z2371" i="1"/>
  <c r="V2371" i="1"/>
  <c r="AC2371" i="1"/>
  <c r="Y2371" i="1"/>
  <c r="U2371" i="1"/>
  <c r="AB2371" i="1"/>
  <c r="X2371" i="1"/>
  <c r="T2371" i="1"/>
  <c r="Q2371" i="1"/>
  <c r="P2371" i="1"/>
  <c r="R345" i="15" s="1"/>
  <c r="R2371" i="1"/>
  <c r="S3351" i="1"/>
  <c r="AD3351" i="1"/>
  <c r="Z3351" i="1"/>
  <c r="V3351" i="1"/>
  <c r="AC3351" i="1"/>
  <c r="Y3351" i="1"/>
  <c r="U3351" i="1"/>
  <c r="AB3351" i="1"/>
  <c r="X3351" i="1"/>
  <c r="T3351" i="1"/>
  <c r="AE3351" i="1"/>
  <c r="AA3351" i="1"/>
  <c r="W3351" i="1"/>
  <c r="Q3351" i="1"/>
  <c r="R3351" i="1"/>
  <c r="S3307" i="1"/>
  <c r="AD3307" i="1"/>
  <c r="Z3307" i="1"/>
  <c r="V3307" i="1"/>
  <c r="AC3307" i="1"/>
  <c r="Y3307" i="1"/>
  <c r="U3307" i="1"/>
  <c r="AB3307" i="1"/>
  <c r="X3307" i="1"/>
  <c r="T3307" i="1"/>
  <c r="AE3307" i="1"/>
  <c r="AA3307" i="1"/>
  <c r="W3307" i="1"/>
  <c r="R3307" i="1"/>
  <c r="P3307" i="1"/>
  <c r="R277" i="17" s="1"/>
  <c r="Q3307" i="1"/>
  <c r="S2287" i="1"/>
  <c r="AE2287" i="1"/>
  <c r="AA2287" i="1"/>
  <c r="W2287" i="1"/>
  <c r="AD2287" i="1"/>
  <c r="Z2287" i="1"/>
  <c r="V2287" i="1"/>
  <c r="AC2287" i="1"/>
  <c r="Y2287" i="1"/>
  <c r="U2287" i="1"/>
  <c r="AB2287" i="1"/>
  <c r="X2287" i="1"/>
  <c r="T2287" i="1"/>
  <c r="P2287" i="1"/>
  <c r="R261" i="15" s="1"/>
  <c r="R2287" i="1"/>
  <c r="Q2287" i="1"/>
  <c r="S2641" i="1"/>
  <c r="AE2641" i="1"/>
  <c r="AA2641" i="1"/>
  <c r="W2641" i="1"/>
  <c r="AD2641" i="1"/>
  <c r="Z2641" i="1"/>
  <c r="V2641" i="1"/>
  <c r="AC2641" i="1"/>
  <c r="Y2641" i="1"/>
  <c r="U2641" i="1"/>
  <c r="AB2641" i="1"/>
  <c r="X2641" i="1"/>
  <c r="T2641" i="1"/>
  <c r="Q2641" i="1"/>
  <c r="R2641" i="1"/>
  <c r="P2641" i="1"/>
  <c r="R113" i="16" s="1"/>
  <c r="S3613" i="1"/>
  <c r="AD3613" i="1"/>
  <c r="Z3613" i="1"/>
  <c r="V3613" i="1"/>
  <c r="AC3613" i="1"/>
  <c r="Y3613" i="1"/>
  <c r="U3613" i="1"/>
  <c r="AB3613" i="1"/>
  <c r="X3613" i="1"/>
  <c r="T3613" i="1"/>
  <c r="AE3613" i="1"/>
  <c r="AA3613" i="1"/>
  <c r="W3613" i="1"/>
  <c r="R3613" i="1"/>
  <c r="P3613" i="1"/>
  <c r="R81" i="18" s="1"/>
  <c r="Q3613" i="1"/>
  <c r="S2055" i="1"/>
  <c r="AD2055" i="1"/>
  <c r="Z2055" i="1"/>
  <c r="V2055" i="1"/>
  <c r="AC2055" i="1"/>
  <c r="Y2055" i="1"/>
  <c r="U2055" i="1"/>
  <c r="AE2055" i="1"/>
  <c r="AA2055" i="1"/>
  <c r="W2055" i="1"/>
  <c r="AB2055" i="1"/>
  <c r="X2055" i="1"/>
  <c r="T2055" i="1"/>
  <c r="Q2055" i="1"/>
  <c r="P2055" i="1"/>
  <c r="R29" i="15" s="1"/>
  <c r="R2055" i="1"/>
  <c r="S2541" i="1"/>
  <c r="AE2541" i="1"/>
  <c r="AA2541" i="1"/>
  <c r="W2541" i="1"/>
  <c r="AD2541" i="1"/>
  <c r="Z2541" i="1"/>
  <c r="V2541" i="1"/>
  <c r="AC2541" i="1"/>
  <c r="Y2541" i="1"/>
  <c r="U2541" i="1"/>
  <c r="AB2541" i="1"/>
  <c r="X2541" i="1"/>
  <c r="T2541" i="1"/>
  <c r="P2541" i="1"/>
  <c r="R13" i="16" s="1"/>
  <c r="R2541" i="1"/>
  <c r="Q2541" i="1"/>
  <c r="AF1981" i="1"/>
  <c r="AF3631" i="1"/>
  <c r="S3849" i="1"/>
  <c r="AE3849" i="1"/>
  <c r="AA3849" i="1"/>
  <c r="W3849" i="1"/>
  <c r="AD3849" i="1"/>
  <c r="Z3849" i="1"/>
  <c r="V3849" i="1"/>
  <c r="AC3849" i="1"/>
  <c r="Y3849" i="1"/>
  <c r="U3849" i="1"/>
  <c r="AB3849" i="1"/>
  <c r="X3849" i="1"/>
  <c r="T3849" i="1"/>
  <c r="R3849" i="1"/>
  <c r="Q3849" i="1"/>
  <c r="S2526" i="1"/>
  <c r="AE2526" i="1"/>
  <c r="AA2526" i="1"/>
  <c r="W2526" i="1"/>
  <c r="AD2526" i="1"/>
  <c r="Z2526" i="1"/>
  <c r="V2526" i="1"/>
  <c r="AC2526" i="1"/>
  <c r="Y2526" i="1"/>
  <c r="U2526" i="1"/>
  <c r="AB2526" i="1"/>
  <c r="X2526" i="1"/>
  <c r="T2526" i="1"/>
  <c r="R2526" i="1"/>
  <c r="Q2526" i="1"/>
  <c r="AF4522" i="1"/>
  <c r="S3502" i="1"/>
  <c r="AD3502" i="1"/>
  <c r="Z3502" i="1"/>
  <c r="V3502" i="1"/>
  <c r="AC3502" i="1"/>
  <c r="Y3502" i="1"/>
  <c r="U3502" i="1"/>
  <c r="AB3502" i="1"/>
  <c r="X3502" i="1"/>
  <c r="T3502" i="1"/>
  <c r="AE3502" i="1"/>
  <c r="AA3502" i="1"/>
  <c r="W3502" i="1"/>
  <c r="R3502" i="1"/>
  <c r="Q3502" i="1"/>
  <c r="P3502" i="1"/>
  <c r="R472" i="17" s="1"/>
  <c r="S3494" i="1"/>
  <c r="AD3494" i="1"/>
  <c r="Z3494" i="1"/>
  <c r="V3494" i="1"/>
  <c r="AC3494" i="1"/>
  <c r="Y3494" i="1"/>
  <c r="U3494" i="1"/>
  <c r="AB3494" i="1"/>
  <c r="X3494" i="1"/>
  <c r="T3494" i="1"/>
  <c r="AE3494" i="1"/>
  <c r="AA3494" i="1"/>
  <c r="W3494" i="1"/>
  <c r="Q3494" i="1"/>
  <c r="P3494" i="1"/>
  <c r="R464" i="17" s="1"/>
  <c r="R3494" i="1"/>
  <c r="S3486" i="1"/>
  <c r="AD3486" i="1"/>
  <c r="Z3486" i="1"/>
  <c r="V3486" i="1"/>
  <c r="AC3486" i="1"/>
  <c r="Y3486" i="1"/>
  <c r="U3486" i="1"/>
  <c r="AB3486" i="1"/>
  <c r="X3486" i="1"/>
  <c r="T3486" i="1"/>
  <c r="AE3486" i="1"/>
  <c r="AA3486" i="1"/>
  <c r="W3486" i="1"/>
  <c r="P3486" i="1"/>
  <c r="R456" i="17" s="1"/>
  <c r="R3486" i="1"/>
  <c r="Q3486" i="1"/>
  <c r="S3980" i="1"/>
  <c r="AD3980" i="1"/>
  <c r="Z3980" i="1"/>
  <c r="V3980" i="1"/>
  <c r="AC3980" i="1"/>
  <c r="Y3980" i="1"/>
  <c r="U3980" i="1"/>
  <c r="AB3980" i="1"/>
  <c r="X3980" i="1"/>
  <c r="T3980" i="1"/>
  <c r="AE3980" i="1"/>
  <c r="AA3980" i="1"/>
  <c r="W3980" i="1"/>
  <c r="P3980" i="1"/>
  <c r="R448" i="18" s="1"/>
  <c r="R3980" i="1"/>
  <c r="Q3980" i="1"/>
  <c r="S2968" i="1"/>
  <c r="AE2968" i="1"/>
  <c r="AA2968" i="1"/>
  <c r="W2968" i="1"/>
  <c r="AD2968" i="1"/>
  <c r="Z2968" i="1"/>
  <c r="V2968" i="1"/>
  <c r="AC2968" i="1"/>
  <c r="Y2968" i="1"/>
  <c r="U2968" i="1"/>
  <c r="AB2968" i="1"/>
  <c r="X2968" i="1"/>
  <c r="T2968" i="1"/>
  <c r="R2968" i="1"/>
  <c r="P2968" i="1"/>
  <c r="R440" i="16" s="1"/>
  <c r="Q2968" i="1"/>
  <c r="S2960" i="1"/>
  <c r="AE2960" i="1"/>
  <c r="AA2960" i="1"/>
  <c r="W2960" i="1"/>
  <c r="AD2960" i="1"/>
  <c r="Z2960" i="1"/>
  <c r="V2960" i="1"/>
  <c r="AC2960" i="1"/>
  <c r="Y2960" i="1"/>
  <c r="U2960" i="1"/>
  <c r="AB2960" i="1"/>
  <c r="X2960" i="1"/>
  <c r="T2960" i="1"/>
  <c r="P2960" i="1"/>
  <c r="R432" i="16" s="1"/>
  <c r="R2960" i="1"/>
  <c r="Q2960" i="1"/>
  <c r="S3956" i="1"/>
  <c r="AD3956" i="1"/>
  <c r="Z3956" i="1"/>
  <c r="V3956" i="1"/>
  <c r="AC3956" i="1"/>
  <c r="Y3956" i="1"/>
  <c r="U3956" i="1"/>
  <c r="AB3956" i="1"/>
  <c r="X3956" i="1"/>
  <c r="T3956" i="1"/>
  <c r="AE3956" i="1"/>
  <c r="AA3956" i="1"/>
  <c r="W3956" i="1"/>
  <c r="R3956" i="1"/>
  <c r="P3956" i="1"/>
  <c r="R424" i="18" s="1"/>
  <c r="Q3956" i="1"/>
  <c r="AF1928" i="1"/>
  <c r="AF4430" i="1"/>
  <c r="AF4402" i="1"/>
  <c r="AF1884" i="1"/>
  <c r="S2358" i="1"/>
  <c r="AE2358" i="1"/>
  <c r="AA2358" i="1"/>
  <c r="W2358" i="1"/>
  <c r="AD2358" i="1"/>
  <c r="Z2358" i="1"/>
  <c r="V2358" i="1"/>
  <c r="AC2358" i="1"/>
  <c r="Y2358" i="1"/>
  <c r="U2358" i="1"/>
  <c r="AB2358" i="1"/>
  <c r="X2358" i="1"/>
  <c r="T2358" i="1"/>
  <c r="R2358" i="1"/>
  <c r="P2358" i="1"/>
  <c r="R332" i="15" s="1"/>
  <c r="Q2358" i="1"/>
  <c r="S2350" i="1"/>
  <c r="AE2350" i="1"/>
  <c r="AA2350" i="1"/>
  <c r="W2350" i="1"/>
  <c r="AD2350" i="1"/>
  <c r="Z2350" i="1"/>
  <c r="V2350" i="1"/>
  <c r="AC2350" i="1"/>
  <c r="Y2350" i="1"/>
  <c r="U2350" i="1"/>
  <c r="AB2350" i="1"/>
  <c r="X2350" i="1"/>
  <c r="T2350" i="1"/>
  <c r="R2350" i="1"/>
  <c r="Q2350" i="1"/>
  <c r="S2840" i="1"/>
  <c r="AE2840" i="1"/>
  <c r="AA2840" i="1"/>
  <c r="W2840" i="1"/>
  <c r="AD2840" i="1"/>
  <c r="Z2840" i="1"/>
  <c r="V2840" i="1"/>
  <c r="AC2840" i="1"/>
  <c r="Y2840" i="1"/>
  <c r="U2840" i="1"/>
  <c r="AB2840" i="1"/>
  <c r="X2840" i="1"/>
  <c r="T2840" i="1"/>
  <c r="Q2840" i="1"/>
  <c r="P2840" i="1"/>
  <c r="R312" i="16" s="1"/>
  <c r="R2840" i="1"/>
  <c r="AF1828" i="1"/>
  <c r="S2820" i="1"/>
  <c r="AE2820" i="1"/>
  <c r="AA2820" i="1"/>
  <c r="W2820" i="1"/>
  <c r="AD2820" i="1"/>
  <c r="Z2820" i="1"/>
  <c r="V2820" i="1"/>
  <c r="AC2820" i="1"/>
  <c r="Y2820" i="1"/>
  <c r="U2820" i="1"/>
  <c r="AB2820" i="1"/>
  <c r="X2820" i="1"/>
  <c r="T2820" i="1"/>
  <c r="P2820" i="1"/>
  <c r="R292" i="16" s="1"/>
  <c r="Q2820" i="1"/>
  <c r="R2820" i="1"/>
  <c r="S3808" i="1"/>
  <c r="AE3808" i="1"/>
  <c r="AA3808" i="1"/>
  <c r="W3808" i="1"/>
  <c r="AD3808" i="1"/>
  <c r="Z3808" i="1"/>
  <c r="V3808" i="1"/>
  <c r="AC3808" i="1"/>
  <c r="Y3808" i="1"/>
  <c r="U3808" i="1"/>
  <c r="AB3808" i="1"/>
  <c r="X3808" i="1"/>
  <c r="T3808" i="1"/>
  <c r="P3808" i="1"/>
  <c r="R276" i="18" s="1"/>
  <c r="R3808" i="1"/>
  <c r="Q3808" i="1"/>
  <c r="AF4290" i="1"/>
  <c r="AF1776" i="1"/>
  <c r="AF4274" i="1"/>
  <c r="AF1744" i="1"/>
  <c r="AF1724" i="1"/>
  <c r="S3218" i="1"/>
  <c r="AD3218" i="1"/>
  <c r="Z3218" i="1"/>
  <c r="V3218" i="1"/>
  <c r="AC3218" i="1"/>
  <c r="Y3218" i="1"/>
  <c r="U3218" i="1"/>
  <c r="AB3218" i="1"/>
  <c r="X3218" i="1"/>
  <c r="T3218" i="1"/>
  <c r="AE3218" i="1"/>
  <c r="AA3218" i="1"/>
  <c r="W3218" i="1"/>
  <c r="R3218" i="1"/>
  <c r="Q3218" i="1"/>
  <c r="AF1704" i="1"/>
  <c r="AF1688" i="1"/>
  <c r="AF1676" i="1"/>
  <c r="S2174" i="1"/>
  <c r="AD2174" i="1"/>
  <c r="Z2174" i="1"/>
  <c r="V2174" i="1"/>
  <c r="AC2174" i="1"/>
  <c r="Y2174" i="1"/>
  <c r="U2174" i="1"/>
  <c r="AE2174" i="1"/>
  <c r="AA2174" i="1"/>
  <c r="W2174" i="1"/>
  <c r="AB2174" i="1"/>
  <c r="X2174" i="1"/>
  <c r="T2174" i="1"/>
  <c r="Q2174" i="1"/>
  <c r="P2174" i="1"/>
  <c r="R148" i="15" s="1"/>
  <c r="R2174" i="1"/>
  <c r="AF1660" i="1"/>
  <c r="S2158" i="1"/>
  <c r="AD2158" i="1"/>
  <c r="Z2158" i="1"/>
  <c r="V2158" i="1"/>
  <c r="AC2158" i="1"/>
  <c r="Y2158" i="1"/>
  <c r="U2158" i="1"/>
  <c r="AE2158" i="1"/>
  <c r="AA2158" i="1"/>
  <c r="W2158" i="1"/>
  <c r="AB2158" i="1"/>
  <c r="X2158" i="1"/>
  <c r="T2158" i="1"/>
  <c r="P2158" i="1"/>
  <c r="R132" i="15" s="1"/>
  <c r="R2158" i="1"/>
  <c r="Q2158" i="1"/>
  <c r="S3656" i="1"/>
  <c r="AE3656" i="1"/>
  <c r="AA3656" i="1"/>
  <c r="W3656" i="1"/>
  <c r="AD3656" i="1"/>
  <c r="Z3656" i="1"/>
  <c r="V3656" i="1"/>
  <c r="AC3656" i="1"/>
  <c r="Y3656" i="1"/>
  <c r="U3656" i="1"/>
  <c r="AB3656" i="1"/>
  <c r="X3656" i="1"/>
  <c r="T3656" i="1"/>
  <c r="Q3656" i="1"/>
  <c r="P3656" i="1"/>
  <c r="R124" i="18" s="1"/>
  <c r="R3656" i="1"/>
  <c r="S2130" i="1"/>
  <c r="AD2130" i="1"/>
  <c r="Z2130" i="1"/>
  <c r="V2130" i="1"/>
  <c r="AC2130" i="1"/>
  <c r="Y2130" i="1"/>
  <c r="U2130" i="1"/>
  <c r="AE2130" i="1"/>
  <c r="AA2130" i="1"/>
  <c r="W2130" i="1"/>
  <c r="AB2130" i="1"/>
  <c r="X2130" i="1"/>
  <c r="T2130" i="1"/>
  <c r="R2130" i="1"/>
  <c r="Q2130" i="1"/>
  <c r="S3114" i="1"/>
  <c r="AE3114" i="1"/>
  <c r="AA3114" i="1"/>
  <c r="W3114" i="1"/>
  <c r="AD3114" i="1"/>
  <c r="Z3114" i="1"/>
  <c r="V3114" i="1"/>
  <c r="AC3114" i="1"/>
  <c r="Y3114" i="1"/>
  <c r="U3114" i="1"/>
  <c r="AB3114" i="1"/>
  <c r="X3114" i="1"/>
  <c r="T3114" i="1"/>
  <c r="R3114" i="1"/>
  <c r="P3114" i="1"/>
  <c r="R84" i="17" s="1"/>
  <c r="Q3114" i="1"/>
  <c r="S2094" i="1"/>
  <c r="AD2094" i="1"/>
  <c r="Z2094" i="1"/>
  <c r="V2094" i="1"/>
  <c r="AC2094" i="1"/>
  <c r="Y2094" i="1"/>
  <c r="U2094" i="1"/>
  <c r="AE2094" i="1"/>
  <c r="AA2094" i="1"/>
  <c r="W2094" i="1"/>
  <c r="AB2094" i="1"/>
  <c r="X2094" i="1"/>
  <c r="T2094" i="1"/>
  <c r="R2094" i="1"/>
  <c r="Q2094" i="1"/>
  <c r="AF1588" i="1"/>
  <c r="S2588" i="1"/>
  <c r="AE2588" i="1"/>
  <c r="AA2588" i="1"/>
  <c r="W2588" i="1"/>
  <c r="AD2588" i="1"/>
  <c r="Z2588" i="1"/>
  <c r="V2588" i="1"/>
  <c r="AC2588" i="1"/>
  <c r="Y2588" i="1"/>
  <c r="U2588" i="1"/>
  <c r="AB2588" i="1"/>
  <c r="X2588" i="1"/>
  <c r="T2588" i="1"/>
  <c r="P2588" i="1"/>
  <c r="R60" i="16" s="1"/>
  <c r="Q2588" i="1"/>
  <c r="R2588" i="1"/>
  <c r="AF1564" i="1"/>
  <c r="AF2474" i="1"/>
  <c r="AF2797" i="1"/>
  <c r="AF4516" i="1"/>
  <c r="AF4484" i="1"/>
  <c r="AF4420" i="1"/>
  <c r="AF4116" i="1"/>
  <c r="AF1986" i="1"/>
  <c r="AF1834" i="1"/>
  <c r="AF1666" i="1"/>
  <c r="S3163" i="1"/>
  <c r="AE3163" i="1"/>
  <c r="AA3163" i="1"/>
  <c r="W3163" i="1"/>
  <c r="AD3163" i="1"/>
  <c r="Z3163" i="1"/>
  <c r="V3163" i="1"/>
  <c r="AC3163" i="1"/>
  <c r="Y3163" i="1"/>
  <c r="U3163" i="1"/>
  <c r="AB3163" i="1"/>
  <c r="X3163" i="1"/>
  <c r="T3163" i="1"/>
  <c r="R3163" i="1"/>
  <c r="Q3163" i="1"/>
  <c r="P3163" i="1"/>
  <c r="R133" i="17" s="1"/>
  <c r="AF4399" i="1"/>
  <c r="AF4207" i="1"/>
  <c r="AF2005" i="1"/>
  <c r="AF1557" i="1"/>
  <c r="S2104" i="1"/>
  <c r="AD2104" i="1"/>
  <c r="Z2104" i="1"/>
  <c r="V2104" i="1"/>
  <c r="AC2104" i="1"/>
  <c r="Y2104" i="1"/>
  <c r="U2104" i="1"/>
  <c r="AE2104" i="1"/>
  <c r="AA2104" i="1"/>
  <c r="W2104" i="1"/>
  <c r="T2104" i="1"/>
  <c r="AB2104" i="1"/>
  <c r="X2104" i="1"/>
  <c r="R2104" i="1"/>
  <c r="Q2104" i="1"/>
  <c r="S2629" i="1"/>
  <c r="AE2629" i="1"/>
  <c r="AA2629" i="1"/>
  <c r="W2629" i="1"/>
  <c r="AD2629" i="1"/>
  <c r="Z2629" i="1"/>
  <c r="V2629" i="1"/>
  <c r="AC2629" i="1"/>
  <c r="Y2629" i="1"/>
  <c r="U2629" i="1"/>
  <c r="AB2629" i="1"/>
  <c r="X2629" i="1"/>
  <c r="T2629" i="1"/>
  <c r="R2629" i="1"/>
  <c r="Q2629" i="1"/>
  <c r="P2629" i="1"/>
  <c r="R101" i="16" s="1"/>
  <c r="S2846" i="1"/>
  <c r="AE2846" i="1"/>
  <c r="AA2846" i="1"/>
  <c r="W2846" i="1"/>
  <c r="AD2846" i="1"/>
  <c r="Z2846" i="1"/>
  <c r="V2846" i="1"/>
  <c r="AC2846" i="1"/>
  <c r="Y2846" i="1"/>
  <c r="U2846" i="1"/>
  <c r="AB2846" i="1"/>
  <c r="X2846" i="1"/>
  <c r="T2846" i="1"/>
  <c r="R2846" i="1"/>
  <c r="Q2846" i="1"/>
  <c r="S3786" i="1"/>
  <c r="AE3786" i="1"/>
  <c r="AA3786" i="1"/>
  <c r="W3786" i="1"/>
  <c r="AD3786" i="1"/>
  <c r="Z3786" i="1"/>
  <c r="V3786" i="1"/>
  <c r="AC3786" i="1"/>
  <c r="Y3786" i="1"/>
  <c r="U3786" i="1"/>
  <c r="AB3786" i="1"/>
  <c r="X3786" i="1"/>
  <c r="T3786" i="1"/>
  <c r="R3786" i="1"/>
  <c r="Q3786" i="1"/>
  <c r="P3786" i="1"/>
  <c r="R254" i="18" s="1"/>
  <c r="S3929" i="1"/>
  <c r="AD3929" i="1"/>
  <c r="Z3929" i="1"/>
  <c r="V3929" i="1"/>
  <c r="AC3929" i="1"/>
  <c r="Y3929" i="1"/>
  <c r="U3929" i="1"/>
  <c r="AB3929" i="1"/>
  <c r="X3929" i="1"/>
  <c r="T3929" i="1"/>
  <c r="AE3929" i="1"/>
  <c r="AA3929" i="1"/>
  <c r="W3929" i="1"/>
  <c r="Q3929" i="1"/>
  <c r="R3929" i="1"/>
  <c r="AF2023" i="1"/>
  <c r="AF4473" i="1"/>
  <c r="AF1939" i="1"/>
  <c r="AF4441" i="1"/>
  <c r="S3915" i="1"/>
  <c r="AD3915" i="1"/>
  <c r="Z3915" i="1"/>
  <c r="V3915" i="1"/>
  <c r="AC3915" i="1"/>
  <c r="Y3915" i="1"/>
  <c r="U3915" i="1"/>
  <c r="AB3915" i="1"/>
  <c r="X3915" i="1"/>
  <c r="T3915" i="1"/>
  <c r="AE3915" i="1"/>
  <c r="AA3915" i="1"/>
  <c r="W3915" i="1"/>
  <c r="Q3915" i="1"/>
  <c r="P3915" i="1"/>
  <c r="R383" i="18" s="1"/>
  <c r="R3915" i="1"/>
  <c r="AF4413" i="1"/>
  <c r="AF4389" i="1"/>
  <c r="AF1855" i="1"/>
  <c r="S3851" i="1"/>
  <c r="AE3851" i="1"/>
  <c r="AA3851" i="1"/>
  <c r="W3851" i="1"/>
  <c r="AD3851" i="1"/>
  <c r="Z3851" i="1"/>
  <c r="V3851" i="1"/>
  <c r="AC3851" i="1"/>
  <c r="Y3851" i="1"/>
  <c r="U3851" i="1"/>
  <c r="AB3851" i="1"/>
  <c r="X3851" i="1"/>
  <c r="T3851" i="1"/>
  <c r="Q3851" i="1"/>
  <c r="P3851" i="1"/>
  <c r="R319" i="18" s="1"/>
  <c r="R3851" i="1"/>
  <c r="S3831" i="1"/>
  <c r="AE3831" i="1"/>
  <c r="AA3831" i="1"/>
  <c r="W3831" i="1"/>
  <c r="AD3831" i="1"/>
  <c r="Z3831" i="1"/>
  <c r="V3831" i="1"/>
  <c r="AC3831" i="1"/>
  <c r="Y3831" i="1"/>
  <c r="U3831" i="1"/>
  <c r="AB3831" i="1"/>
  <c r="X3831" i="1"/>
  <c r="T3831" i="1"/>
  <c r="Q3831" i="1"/>
  <c r="P3831" i="1"/>
  <c r="R299" i="18" s="1"/>
  <c r="R3831" i="1"/>
  <c r="AF1815" i="1"/>
  <c r="S2811" i="1"/>
  <c r="AE2811" i="1"/>
  <c r="AA2811" i="1"/>
  <c r="W2811" i="1"/>
  <c r="AD2811" i="1"/>
  <c r="Z2811" i="1"/>
  <c r="V2811" i="1"/>
  <c r="AC2811" i="1"/>
  <c r="Y2811" i="1"/>
  <c r="U2811" i="1"/>
  <c r="AB2811" i="1"/>
  <c r="X2811" i="1"/>
  <c r="T2811" i="1"/>
  <c r="R2811" i="1"/>
  <c r="Q2811" i="1"/>
  <c r="AF1747" i="1"/>
  <c r="AF4237" i="1"/>
  <c r="AF1711" i="1"/>
  <c r="S2213" i="1"/>
  <c r="AD2213" i="1"/>
  <c r="Z2213" i="1"/>
  <c r="V2213" i="1"/>
  <c r="AC2213" i="1"/>
  <c r="Y2213" i="1"/>
  <c r="U2213" i="1"/>
  <c r="AB2213" i="1"/>
  <c r="X2213" i="1"/>
  <c r="T2213" i="1"/>
  <c r="AE2213" i="1"/>
  <c r="AA2213" i="1"/>
  <c r="W2213" i="1"/>
  <c r="Q2213" i="1"/>
  <c r="R2213" i="1"/>
  <c r="P2213" i="1"/>
  <c r="R187" i="15" s="1"/>
  <c r="AF1699" i="1"/>
  <c r="AF1679" i="1"/>
  <c r="S3185" i="1"/>
  <c r="AD3185" i="1"/>
  <c r="Z3185" i="1"/>
  <c r="V3185" i="1"/>
  <c r="AC3185" i="1"/>
  <c r="Y3185" i="1"/>
  <c r="U3185" i="1"/>
  <c r="AB3185" i="1"/>
  <c r="X3185" i="1"/>
  <c r="T3185" i="1"/>
  <c r="AE3185" i="1"/>
  <c r="AA3185" i="1"/>
  <c r="W3185" i="1"/>
  <c r="R3185" i="1"/>
  <c r="P3185" i="1"/>
  <c r="R155" i="17" s="1"/>
  <c r="Q3185" i="1"/>
  <c r="S3671" i="1"/>
  <c r="AE3671" i="1"/>
  <c r="AA3671" i="1"/>
  <c r="W3671" i="1"/>
  <c r="AD3671" i="1"/>
  <c r="Z3671" i="1"/>
  <c r="V3671" i="1"/>
  <c r="AC3671" i="1"/>
  <c r="Y3671" i="1"/>
  <c r="U3671" i="1"/>
  <c r="AB3671" i="1"/>
  <c r="X3671" i="1"/>
  <c r="T3671" i="1"/>
  <c r="Q3671" i="1"/>
  <c r="R3671" i="1"/>
  <c r="AF1643" i="1"/>
  <c r="AF4129" i="1"/>
  <c r="AF4113" i="1"/>
  <c r="S2077" i="1"/>
  <c r="AD2077" i="1"/>
  <c r="Z2077" i="1"/>
  <c r="V2077" i="1"/>
  <c r="AC2077" i="1"/>
  <c r="Y2077" i="1"/>
  <c r="U2077" i="1"/>
  <c r="AE2077" i="1"/>
  <c r="AA2077" i="1"/>
  <c r="W2077" i="1"/>
  <c r="X2077" i="1"/>
  <c r="T2077" i="1"/>
  <c r="AB2077" i="1"/>
  <c r="P2077" i="1"/>
  <c r="R51" i="15" s="1"/>
  <c r="R2077" i="1"/>
  <c r="Q2077" i="1"/>
  <c r="AF2916" i="1"/>
  <c r="AF2610" i="1"/>
  <c r="AF3417" i="1"/>
  <c r="AF4523" i="1"/>
  <c r="AF4427" i="1"/>
  <c r="AF4267" i="1"/>
  <c r="AF4203" i="1"/>
  <c r="AF4075" i="1"/>
  <c r="AF1937" i="1"/>
  <c r="AF1809" i="1"/>
  <c r="AF1713" i="1"/>
  <c r="AF1585" i="1"/>
  <c r="S2700" i="1"/>
  <c r="AE2700" i="1"/>
  <c r="AA2700" i="1"/>
  <c r="W2700" i="1"/>
  <c r="AD2700" i="1"/>
  <c r="Z2700" i="1"/>
  <c r="V2700" i="1"/>
  <c r="AC2700" i="1"/>
  <c r="Y2700" i="1"/>
  <c r="U2700" i="1"/>
  <c r="AB2700" i="1"/>
  <c r="X2700" i="1"/>
  <c r="T2700" i="1"/>
  <c r="Q2700" i="1"/>
  <c r="R2700" i="1"/>
  <c r="S2865" i="1"/>
  <c r="AE2865" i="1"/>
  <c r="AA2865" i="1"/>
  <c r="W2865" i="1"/>
  <c r="AD2865" i="1"/>
  <c r="Z2865" i="1"/>
  <c r="V2865" i="1"/>
  <c r="AC2865" i="1"/>
  <c r="Y2865" i="1"/>
  <c r="U2865" i="1"/>
  <c r="AB2865" i="1"/>
  <c r="X2865" i="1"/>
  <c r="T2865" i="1"/>
  <c r="P2865" i="1"/>
  <c r="R337" i="16" s="1"/>
  <c r="Q2865" i="1"/>
  <c r="R2865" i="1"/>
  <c r="S3067" i="1"/>
  <c r="AE3067" i="1"/>
  <c r="AA3067" i="1"/>
  <c r="W3067" i="1"/>
  <c r="AD3067" i="1"/>
  <c r="Z3067" i="1"/>
  <c r="V3067" i="1"/>
  <c r="AC3067" i="1"/>
  <c r="Y3067" i="1"/>
  <c r="U3067" i="1"/>
  <c r="AB3067" i="1"/>
  <c r="X3067" i="1"/>
  <c r="T3067" i="1"/>
  <c r="Q3067" i="1"/>
  <c r="P3067" i="1"/>
  <c r="R37" i="17" s="1"/>
  <c r="R3067" i="1"/>
  <c r="AF2043" i="1"/>
  <c r="AF3670" i="1"/>
  <c r="AF2409" i="1"/>
  <c r="AF2050" i="1"/>
  <c r="AF2707" i="1"/>
  <c r="AF2563" i="1"/>
  <c r="AF3428" i="1"/>
  <c r="AF3300" i="1"/>
  <c r="AF3076" i="1"/>
  <c r="AF2452" i="1"/>
  <c r="AF2278" i="1"/>
  <c r="AF2235" i="1"/>
  <c r="AF2057" i="1"/>
  <c r="AF2710" i="1"/>
  <c r="AF3580" i="1"/>
  <c r="AF2332" i="1"/>
  <c r="AF3947" i="1"/>
  <c r="AF2297" i="1"/>
  <c r="AF2723" i="1"/>
  <c r="AF3073" i="1"/>
  <c r="AF3797" i="1"/>
  <c r="AF3496" i="1"/>
  <c r="AF2368" i="1"/>
  <c r="AF2140" i="1"/>
  <c r="AF4528" i="1"/>
  <c r="AF4432" i="1"/>
  <c r="AF4128" i="1"/>
  <c r="AF2014" i="1"/>
  <c r="AF1854" i="1"/>
  <c r="AF1726" i="1"/>
  <c r="AF1542" i="1"/>
  <c r="S2546" i="1"/>
  <c r="AE2546" i="1"/>
  <c r="AA2546" i="1"/>
  <c r="W2546" i="1"/>
  <c r="AD2546" i="1"/>
  <c r="Z2546" i="1"/>
  <c r="V2546" i="1"/>
  <c r="AC2546" i="1"/>
  <c r="Y2546" i="1"/>
  <c r="U2546" i="1"/>
  <c r="AB2546" i="1"/>
  <c r="X2546" i="1"/>
  <c r="T2546" i="1"/>
  <c r="P2546" i="1"/>
  <c r="R18" i="16" s="1"/>
  <c r="R2546" i="1"/>
  <c r="Q2546" i="1"/>
  <c r="S3022" i="1"/>
  <c r="AE3022" i="1"/>
  <c r="AA3022" i="1"/>
  <c r="W3022" i="1"/>
  <c r="AD3022" i="1"/>
  <c r="Z3022" i="1"/>
  <c r="V3022" i="1"/>
  <c r="AC3022" i="1"/>
  <c r="Y3022" i="1"/>
  <c r="U3022" i="1"/>
  <c r="AB3022" i="1"/>
  <c r="X3022" i="1"/>
  <c r="T3022" i="1"/>
  <c r="R3022" i="1"/>
  <c r="Q3022" i="1"/>
  <c r="S3520" i="1"/>
  <c r="AD3520" i="1"/>
  <c r="Z3520" i="1"/>
  <c r="V3520" i="1"/>
  <c r="AC3520" i="1"/>
  <c r="Y3520" i="1"/>
  <c r="U3520" i="1"/>
  <c r="AB3520" i="1"/>
  <c r="X3520" i="1"/>
  <c r="T3520" i="1"/>
  <c r="AE3520" i="1"/>
  <c r="AA3520" i="1"/>
  <c r="W3520" i="1"/>
  <c r="R3520" i="1"/>
  <c r="Q3520" i="1"/>
  <c r="S3762" i="1"/>
  <c r="AE3762" i="1"/>
  <c r="AA3762" i="1"/>
  <c r="W3762" i="1"/>
  <c r="AD3762" i="1"/>
  <c r="Z3762" i="1"/>
  <c r="V3762" i="1"/>
  <c r="AC3762" i="1"/>
  <c r="Y3762" i="1"/>
  <c r="U3762" i="1"/>
  <c r="AB3762" i="1"/>
  <c r="X3762" i="1"/>
  <c r="T3762" i="1"/>
  <c r="R3762" i="1"/>
  <c r="Q3762" i="1"/>
  <c r="P3762" i="1"/>
  <c r="R230" i="18" s="1"/>
  <c r="AF3832" i="1"/>
  <c r="AF3912" i="1"/>
  <c r="AF3997" i="1"/>
  <c r="S3918" i="1"/>
  <c r="AD3918" i="1"/>
  <c r="Z3918" i="1"/>
  <c r="V3918" i="1"/>
  <c r="AC3918" i="1"/>
  <c r="Y3918" i="1"/>
  <c r="U3918" i="1"/>
  <c r="AB3918" i="1"/>
  <c r="X3918" i="1"/>
  <c r="T3918" i="1"/>
  <c r="AE3918" i="1"/>
  <c r="AA3918" i="1"/>
  <c r="W3918" i="1"/>
  <c r="R3918" i="1"/>
  <c r="Q3918" i="1"/>
  <c r="S3512" i="1"/>
  <c r="AD3512" i="1"/>
  <c r="Z3512" i="1"/>
  <c r="V3512" i="1"/>
  <c r="AC3512" i="1"/>
  <c r="Y3512" i="1"/>
  <c r="U3512" i="1"/>
  <c r="AB3512" i="1"/>
  <c r="X3512" i="1"/>
  <c r="T3512" i="1"/>
  <c r="AE3512" i="1"/>
  <c r="AA3512" i="1"/>
  <c r="W3512" i="1"/>
  <c r="R3512" i="1"/>
  <c r="Q3512" i="1"/>
  <c r="P3512" i="1"/>
  <c r="R482" i="17" s="1"/>
  <c r="S2464" i="1"/>
  <c r="AE2464" i="1"/>
  <c r="AA2464" i="1"/>
  <c r="W2464" i="1"/>
  <c r="AD2464" i="1"/>
  <c r="Z2464" i="1"/>
  <c r="V2464" i="1"/>
  <c r="AC2464" i="1"/>
  <c r="Y2464" i="1"/>
  <c r="U2464" i="1"/>
  <c r="AB2464" i="1"/>
  <c r="X2464" i="1"/>
  <c r="T2464" i="1"/>
  <c r="R2464" i="1"/>
  <c r="Q2464" i="1"/>
  <c r="S3424" i="1"/>
  <c r="AD3424" i="1"/>
  <c r="Z3424" i="1"/>
  <c r="V3424" i="1"/>
  <c r="AC3424" i="1"/>
  <c r="Y3424" i="1"/>
  <c r="U3424" i="1"/>
  <c r="AB3424" i="1"/>
  <c r="X3424" i="1"/>
  <c r="T3424" i="1"/>
  <c r="AE3424" i="1"/>
  <c r="AA3424" i="1"/>
  <c r="W3424" i="1"/>
  <c r="R3424" i="1"/>
  <c r="Q3424" i="1"/>
  <c r="P3424" i="1"/>
  <c r="R394" i="17" s="1"/>
  <c r="S3902" i="1"/>
  <c r="AD3902" i="1"/>
  <c r="Z3902" i="1"/>
  <c r="V3902" i="1"/>
  <c r="AC3902" i="1"/>
  <c r="Y3902" i="1"/>
  <c r="U3902" i="1"/>
  <c r="AB3902" i="1"/>
  <c r="X3902" i="1"/>
  <c r="T3902" i="1"/>
  <c r="AE3902" i="1"/>
  <c r="AA3902" i="1"/>
  <c r="W3902" i="1"/>
  <c r="R3902" i="1"/>
  <c r="Q3902" i="1"/>
  <c r="S2320" i="1"/>
  <c r="AE2320" i="1"/>
  <c r="AA2320" i="1"/>
  <c r="W2320" i="1"/>
  <c r="AD2320" i="1"/>
  <c r="Z2320" i="1"/>
  <c r="V2320" i="1"/>
  <c r="AC2320" i="1"/>
  <c r="Y2320" i="1"/>
  <c r="U2320" i="1"/>
  <c r="AB2320" i="1"/>
  <c r="X2320" i="1"/>
  <c r="T2320" i="1"/>
  <c r="P2320" i="1"/>
  <c r="R294" i="15" s="1"/>
  <c r="R2320" i="1"/>
  <c r="Q2320" i="1"/>
  <c r="S2280" i="1"/>
  <c r="AE2280" i="1"/>
  <c r="AA2280" i="1"/>
  <c r="W2280" i="1"/>
  <c r="AD2280" i="1"/>
  <c r="Z2280" i="1"/>
  <c r="V2280" i="1"/>
  <c r="AC2280" i="1"/>
  <c r="Y2280" i="1"/>
  <c r="U2280" i="1"/>
  <c r="AB2280" i="1"/>
  <c r="X2280" i="1"/>
  <c r="T2280" i="1"/>
  <c r="R2280" i="1"/>
  <c r="Q2280" i="1"/>
  <c r="S2244" i="1"/>
  <c r="AD2244" i="1"/>
  <c r="Z2244" i="1"/>
  <c r="V2244" i="1"/>
  <c r="AC2244" i="1"/>
  <c r="Y2244" i="1"/>
  <c r="U2244" i="1"/>
  <c r="AB2244" i="1"/>
  <c r="X2244" i="1"/>
  <c r="T2244" i="1"/>
  <c r="AE2244" i="1"/>
  <c r="AA2244" i="1"/>
  <c r="W2244" i="1"/>
  <c r="P2244" i="1"/>
  <c r="R218" i="15" s="1"/>
  <c r="R2244" i="1"/>
  <c r="Q2244" i="1"/>
  <c r="S2220" i="1"/>
  <c r="AD2220" i="1"/>
  <c r="Z2220" i="1"/>
  <c r="V2220" i="1"/>
  <c r="AC2220" i="1"/>
  <c r="Y2220" i="1"/>
  <c r="U2220" i="1"/>
  <c r="AB2220" i="1"/>
  <c r="X2220" i="1"/>
  <c r="T2220" i="1"/>
  <c r="AE2220" i="1"/>
  <c r="AA2220" i="1"/>
  <c r="W2220" i="1"/>
  <c r="R2220" i="1"/>
  <c r="Q2220" i="1"/>
  <c r="S2618" i="1"/>
  <c r="AE2618" i="1"/>
  <c r="AA2618" i="1"/>
  <c r="W2618" i="1"/>
  <c r="AD2618" i="1"/>
  <c r="Z2618" i="1"/>
  <c r="V2618" i="1"/>
  <c r="AC2618" i="1"/>
  <c r="Y2618" i="1"/>
  <c r="U2618" i="1"/>
  <c r="AB2618" i="1"/>
  <c r="X2618" i="1"/>
  <c r="T2618" i="1"/>
  <c r="P2618" i="1"/>
  <c r="R90" i="16" s="1"/>
  <c r="R2618" i="1"/>
  <c r="Q2618" i="1"/>
  <c r="AF2238" i="1"/>
  <c r="AF2040" i="1"/>
  <c r="AF2628" i="1"/>
  <c r="AF3410" i="1"/>
  <c r="AF1965" i="1"/>
  <c r="AF3936" i="1"/>
  <c r="S4012" i="1"/>
  <c r="AD4012" i="1"/>
  <c r="Z4012" i="1"/>
  <c r="V4012" i="1"/>
  <c r="AC4012" i="1"/>
  <c r="Y4012" i="1"/>
  <c r="U4012" i="1"/>
  <c r="AB4012" i="1"/>
  <c r="X4012" i="1"/>
  <c r="T4012" i="1"/>
  <c r="AE4012" i="1"/>
  <c r="AA4012" i="1"/>
  <c r="W4012" i="1"/>
  <c r="R4012" i="1"/>
  <c r="P4012" i="1"/>
  <c r="R480" i="18" s="1"/>
  <c r="Q4012" i="1"/>
  <c r="AF1992" i="1"/>
  <c r="AF1976" i="1"/>
  <c r="AF1960" i="1"/>
  <c r="AF1940" i="1"/>
  <c r="AF4434" i="1"/>
  <c r="AF1900" i="1"/>
  <c r="AF1868" i="1"/>
  <c r="AF1856" i="1"/>
  <c r="AF4318" i="1"/>
  <c r="AF1804" i="1"/>
  <c r="S2792" i="1"/>
  <c r="AE2792" i="1"/>
  <c r="AA2792" i="1"/>
  <c r="W2792" i="1"/>
  <c r="AD2792" i="1"/>
  <c r="Z2792" i="1"/>
  <c r="V2792" i="1"/>
  <c r="AC2792" i="1"/>
  <c r="Y2792" i="1"/>
  <c r="U2792" i="1"/>
  <c r="AB2792" i="1"/>
  <c r="X2792" i="1"/>
  <c r="T2792" i="1"/>
  <c r="R2792" i="1"/>
  <c r="Q2792" i="1"/>
  <c r="S2206" i="1"/>
  <c r="AD2206" i="1"/>
  <c r="Z2206" i="1"/>
  <c r="V2206" i="1"/>
  <c r="AC2206" i="1"/>
  <c r="Y2206" i="1"/>
  <c r="U2206" i="1"/>
  <c r="AE2206" i="1"/>
  <c r="AA2206" i="1"/>
  <c r="W2206" i="1"/>
  <c r="AB2206" i="1"/>
  <c r="X2206" i="1"/>
  <c r="T2206" i="1"/>
  <c r="P2206" i="1"/>
  <c r="R180" i="15" s="1"/>
  <c r="R2206" i="1"/>
  <c r="Q2206" i="1"/>
  <c r="AF4202" i="1"/>
  <c r="S2182" i="1"/>
  <c r="AD2182" i="1"/>
  <c r="Z2182" i="1"/>
  <c r="V2182" i="1"/>
  <c r="AC2182" i="1"/>
  <c r="Y2182" i="1"/>
  <c r="U2182" i="1"/>
  <c r="AE2182" i="1"/>
  <c r="AA2182" i="1"/>
  <c r="W2182" i="1"/>
  <c r="AB2182" i="1"/>
  <c r="X2182" i="1"/>
  <c r="T2182" i="1"/>
  <c r="R2182" i="1"/>
  <c r="Q2182" i="1"/>
  <c r="P2182" i="1"/>
  <c r="R156" i="15" s="1"/>
  <c r="S3170" i="1"/>
  <c r="AE3170" i="1"/>
  <c r="AA3170" i="1"/>
  <c r="W3170" i="1"/>
  <c r="AD3170" i="1"/>
  <c r="Z3170" i="1"/>
  <c r="V3170" i="1"/>
  <c r="AC3170" i="1"/>
  <c r="Y3170" i="1"/>
  <c r="U3170" i="1"/>
  <c r="AB3170" i="1"/>
  <c r="X3170" i="1"/>
  <c r="T3170" i="1"/>
  <c r="Q3170" i="1"/>
  <c r="R3170" i="1"/>
  <c r="S3154" i="1"/>
  <c r="AE3154" i="1"/>
  <c r="AA3154" i="1"/>
  <c r="W3154" i="1"/>
  <c r="AD3154" i="1"/>
  <c r="Z3154" i="1"/>
  <c r="V3154" i="1"/>
  <c r="AC3154" i="1"/>
  <c r="Y3154" i="1"/>
  <c r="U3154" i="1"/>
  <c r="AB3154" i="1"/>
  <c r="X3154" i="1"/>
  <c r="T3154" i="1"/>
  <c r="Q3154" i="1"/>
  <c r="R3154" i="1"/>
  <c r="AF1640" i="1"/>
  <c r="AF4126" i="1"/>
  <c r="S2600" i="1"/>
  <c r="AE2600" i="1"/>
  <c r="AA2600" i="1"/>
  <c r="W2600" i="1"/>
  <c r="AD2600" i="1"/>
  <c r="Z2600" i="1"/>
  <c r="V2600" i="1"/>
  <c r="AC2600" i="1"/>
  <c r="Y2600" i="1"/>
  <c r="U2600" i="1"/>
  <c r="AB2600" i="1"/>
  <c r="X2600" i="1"/>
  <c r="T2600" i="1"/>
  <c r="P2600" i="1"/>
  <c r="R72" i="16" s="1"/>
  <c r="R2600" i="1"/>
  <c r="Q2600" i="1"/>
  <c r="S3600" i="1"/>
  <c r="AD3600" i="1"/>
  <c r="Z3600" i="1"/>
  <c r="V3600" i="1"/>
  <c r="AC3600" i="1"/>
  <c r="Y3600" i="1"/>
  <c r="U3600" i="1"/>
  <c r="AB3600" i="1"/>
  <c r="X3600" i="1"/>
  <c r="T3600" i="1"/>
  <c r="AE3600" i="1"/>
  <c r="AA3600" i="1"/>
  <c r="W3600" i="1"/>
  <c r="R3600" i="1"/>
  <c r="Q3600" i="1"/>
  <c r="P3600" i="1"/>
  <c r="R68" i="18" s="1"/>
  <c r="AF4098" i="1"/>
  <c r="AF4082" i="1"/>
  <c r="AF4066" i="1"/>
  <c r="AF1548" i="1"/>
  <c r="S2548" i="1"/>
  <c r="AE2548" i="1"/>
  <c r="AA2548" i="1"/>
  <c r="W2548" i="1"/>
  <c r="AD2548" i="1"/>
  <c r="Z2548" i="1"/>
  <c r="V2548" i="1"/>
  <c r="AC2548" i="1"/>
  <c r="Y2548" i="1"/>
  <c r="U2548" i="1"/>
  <c r="AB2548" i="1"/>
  <c r="X2548" i="1"/>
  <c r="T2548" i="1"/>
  <c r="Q2548" i="1"/>
  <c r="P2548" i="1"/>
  <c r="R20" i="16" s="1"/>
  <c r="R2548" i="1"/>
  <c r="AF2262" i="1"/>
  <c r="AF2727" i="1"/>
  <c r="AF4452" i="1"/>
  <c r="AF4220" i="1"/>
  <c r="AF4140" i="1"/>
  <c r="AF1858" i="1"/>
  <c r="AF1690" i="1"/>
  <c r="AF1538" i="1"/>
  <c r="S2075" i="1"/>
  <c r="AD2075" i="1"/>
  <c r="Z2075" i="1"/>
  <c r="V2075" i="1"/>
  <c r="AC2075" i="1"/>
  <c r="Y2075" i="1"/>
  <c r="U2075" i="1"/>
  <c r="AE2075" i="1"/>
  <c r="AA2075" i="1"/>
  <c r="W2075" i="1"/>
  <c r="AB2075" i="1"/>
  <c r="X2075" i="1"/>
  <c r="T2075" i="1"/>
  <c r="R2075" i="1"/>
  <c r="Q2075" i="1"/>
  <c r="S2139" i="1"/>
  <c r="AD2139" i="1"/>
  <c r="Z2139" i="1"/>
  <c r="V2139" i="1"/>
  <c r="AC2139" i="1"/>
  <c r="Y2139" i="1"/>
  <c r="U2139" i="1"/>
  <c r="AE2139" i="1"/>
  <c r="AA2139" i="1"/>
  <c r="W2139" i="1"/>
  <c r="AB2139" i="1"/>
  <c r="X2139" i="1"/>
  <c r="T2139" i="1"/>
  <c r="R2139" i="1"/>
  <c r="P2139" i="1"/>
  <c r="R113" i="15" s="1"/>
  <c r="Q2139" i="1"/>
  <c r="S2234" i="1"/>
  <c r="AD2234" i="1"/>
  <c r="Z2234" i="1"/>
  <c r="V2234" i="1"/>
  <c r="AC2234" i="1"/>
  <c r="Y2234" i="1"/>
  <c r="U2234" i="1"/>
  <c r="AB2234" i="1"/>
  <c r="X2234" i="1"/>
  <c r="T2234" i="1"/>
  <c r="AE2234" i="1"/>
  <c r="AA2234" i="1"/>
  <c r="W2234" i="1"/>
  <c r="R2234" i="1"/>
  <c r="Q2234" i="1"/>
  <c r="P2234" i="1"/>
  <c r="R208" i="15" s="1"/>
  <c r="S2469" i="1"/>
  <c r="AE2469" i="1"/>
  <c r="AA2469" i="1"/>
  <c r="W2469" i="1"/>
  <c r="AD2469" i="1"/>
  <c r="Z2469" i="1"/>
  <c r="V2469" i="1"/>
  <c r="AC2469" i="1"/>
  <c r="Y2469" i="1"/>
  <c r="U2469" i="1"/>
  <c r="AB2469" i="1"/>
  <c r="X2469" i="1"/>
  <c r="T2469" i="1"/>
  <c r="Q2469" i="1"/>
  <c r="R2469" i="1"/>
  <c r="S2542" i="1"/>
  <c r="AE2542" i="1"/>
  <c r="AA2542" i="1"/>
  <c r="W2542" i="1"/>
  <c r="AD2542" i="1"/>
  <c r="Z2542" i="1"/>
  <c r="V2542" i="1"/>
  <c r="AC2542" i="1"/>
  <c r="Y2542" i="1"/>
  <c r="U2542" i="1"/>
  <c r="AB2542" i="1"/>
  <c r="X2542" i="1"/>
  <c r="T2542" i="1"/>
  <c r="R2542" i="1"/>
  <c r="P2542" i="1"/>
  <c r="R14" i="16" s="1"/>
  <c r="Q2542" i="1"/>
  <c r="S2646" i="1"/>
  <c r="AE2646" i="1"/>
  <c r="AA2646" i="1"/>
  <c r="W2646" i="1"/>
  <c r="AD2646" i="1"/>
  <c r="Z2646" i="1"/>
  <c r="V2646" i="1"/>
  <c r="AC2646" i="1"/>
  <c r="Y2646" i="1"/>
  <c r="U2646" i="1"/>
  <c r="AB2646" i="1"/>
  <c r="X2646" i="1"/>
  <c r="T2646" i="1"/>
  <c r="R2646" i="1"/>
  <c r="Q2646" i="1"/>
  <c r="P2646" i="1"/>
  <c r="R118" i="16" s="1"/>
  <c r="S2809" i="1"/>
  <c r="AE2809" i="1"/>
  <c r="AA2809" i="1"/>
  <c r="W2809" i="1"/>
  <c r="AD2809" i="1"/>
  <c r="Z2809" i="1"/>
  <c r="V2809" i="1"/>
  <c r="AC2809" i="1"/>
  <c r="Y2809" i="1"/>
  <c r="U2809" i="1"/>
  <c r="AB2809" i="1"/>
  <c r="X2809" i="1"/>
  <c r="T2809" i="1"/>
  <c r="P2809" i="1"/>
  <c r="R281" i="16" s="1"/>
  <c r="Q2809" i="1"/>
  <c r="R2809" i="1"/>
  <c r="S2911" i="1"/>
  <c r="AE2911" i="1"/>
  <c r="AA2911" i="1"/>
  <c r="W2911" i="1"/>
  <c r="AD2911" i="1"/>
  <c r="Z2911" i="1"/>
  <c r="V2911" i="1"/>
  <c r="AC2911" i="1"/>
  <c r="Y2911" i="1"/>
  <c r="U2911" i="1"/>
  <c r="AB2911" i="1"/>
  <c r="X2911" i="1"/>
  <c r="T2911" i="1"/>
  <c r="R2911" i="1"/>
  <c r="Q2911" i="1"/>
  <c r="P2911" i="1"/>
  <c r="R383" i="16" s="1"/>
  <c r="S2988" i="1"/>
  <c r="AE2988" i="1"/>
  <c r="AA2988" i="1"/>
  <c r="W2988" i="1"/>
  <c r="AD2988" i="1"/>
  <c r="Z2988" i="1"/>
  <c r="V2988" i="1"/>
  <c r="AC2988" i="1"/>
  <c r="Y2988" i="1"/>
  <c r="U2988" i="1"/>
  <c r="AB2988" i="1"/>
  <c r="X2988" i="1"/>
  <c r="T2988" i="1"/>
  <c r="P2988" i="1"/>
  <c r="R460" i="16" s="1"/>
  <c r="Q2988" i="1"/>
  <c r="R2988" i="1"/>
  <c r="S3158" i="1"/>
  <c r="AE3158" i="1"/>
  <c r="AA3158" i="1"/>
  <c r="W3158" i="1"/>
  <c r="AD3158" i="1"/>
  <c r="Z3158" i="1"/>
  <c r="V3158" i="1"/>
  <c r="AC3158" i="1"/>
  <c r="Y3158" i="1"/>
  <c r="U3158" i="1"/>
  <c r="AB3158" i="1"/>
  <c r="X3158" i="1"/>
  <c r="T3158" i="1"/>
  <c r="Q3158" i="1"/>
  <c r="R3158" i="1"/>
  <c r="S3271" i="1"/>
  <c r="AD3271" i="1"/>
  <c r="Z3271" i="1"/>
  <c r="V3271" i="1"/>
  <c r="AC3271" i="1"/>
  <c r="Y3271" i="1"/>
  <c r="U3271" i="1"/>
  <c r="AB3271" i="1"/>
  <c r="X3271" i="1"/>
  <c r="T3271" i="1"/>
  <c r="AE3271" i="1"/>
  <c r="AA3271" i="1"/>
  <c r="W3271" i="1"/>
  <c r="P3271" i="1"/>
  <c r="R241" i="17" s="1"/>
  <c r="R3271" i="1"/>
  <c r="Q3271" i="1"/>
  <c r="S3398" i="1"/>
  <c r="AD3398" i="1"/>
  <c r="Z3398" i="1"/>
  <c r="V3398" i="1"/>
  <c r="AC3398" i="1"/>
  <c r="Y3398" i="1"/>
  <c r="U3398" i="1"/>
  <c r="AB3398" i="1"/>
  <c r="X3398" i="1"/>
  <c r="T3398" i="1"/>
  <c r="AE3398" i="1"/>
  <c r="AA3398" i="1"/>
  <c r="W3398" i="1"/>
  <c r="Q3398" i="1"/>
  <c r="R3398" i="1"/>
  <c r="S3634" i="1"/>
  <c r="AD3634" i="1"/>
  <c r="Z3634" i="1"/>
  <c r="V3634" i="1"/>
  <c r="AC3634" i="1"/>
  <c r="Y3634" i="1"/>
  <c r="U3634" i="1"/>
  <c r="AB3634" i="1"/>
  <c r="X3634" i="1"/>
  <c r="T3634" i="1"/>
  <c r="AE3634" i="1"/>
  <c r="AA3634" i="1"/>
  <c r="W3634" i="1"/>
  <c r="P3634" i="1"/>
  <c r="R102" i="18" s="1"/>
  <c r="R3634" i="1"/>
  <c r="Q3634" i="1"/>
  <c r="S3736" i="1"/>
  <c r="AE3736" i="1"/>
  <c r="AA3736" i="1"/>
  <c r="W3736" i="1"/>
  <c r="AD3736" i="1"/>
  <c r="Z3736" i="1"/>
  <c r="V3736" i="1"/>
  <c r="AC3736" i="1"/>
  <c r="Y3736" i="1"/>
  <c r="U3736" i="1"/>
  <c r="AB3736" i="1"/>
  <c r="X3736" i="1"/>
  <c r="T3736" i="1"/>
  <c r="R3736" i="1"/>
  <c r="P3736" i="1"/>
  <c r="R204" i="18" s="1"/>
  <c r="Q3736" i="1"/>
  <c r="S3852" i="1"/>
  <c r="AE3852" i="1"/>
  <c r="AA3852" i="1"/>
  <c r="W3852" i="1"/>
  <c r="AD3852" i="1"/>
  <c r="Z3852" i="1"/>
  <c r="V3852" i="1"/>
  <c r="AC3852" i="1"/>
  <c r="Y3852" i="1"/>
  <c r="U3852" i="1"/>
  <c r="AB3852" i="1"/>
  <c r="X3852" i="1"/>
  <c r="T3852" i="1"/>
  <c r="Q3852" i="1"/>
  <c r="P3852" i="1"/>
  <c r="R320" i="18" s="1"/>
  <c r="R3852" i="1"/>
  <c r="S3916" i="1"/>
  <c r="AD3916" i="1"/>
  <c r="Z3916" i="1"/>
  <c r="V3916" i="1"/>
  <c r="AC3916" i="1"/>
  <c r="Y3916" i="1"/>
  <c r="U3916" i="1"/>
  <c r="AB3916" i="1"/>
  <c r="X3916" i="1"/>
  <c r="T3916" i="1"/>
  <c r="AE3916" i="1"/>
  <c r="AA3916" i="1"/>
  <c r="W3916" i="1"/>
  <c r="P3916" i="1"/>
  <c r="R384" i="18" s="1"/>
  <c r="R3916" i="1"/>
  <c r="Q3916" i="1"/>
  <c r="S3994" i="1"/>
  <c r="AD3994" i="1"/>
  <c r="Z3994" i="1"/>
  <c r="V3994" i="1"/>
  <c r="AC3994" i="1"/>
  <c r="Y3994" i="1"/>
  <c r="U3994" i="1"/>
  <c r="AB3994" i="1"/>
  <c r="X3994" i="1"/>
  <c r="T3994" i="1"/>
  <c r="AE3994" i="1"/>
  <c r="AA3994" i="1"/>
  <c r="W3994" i="1"/>
  <c r="R3994" i="1"/>
  <c r="Q3994" i="1"/>
  <c r="S3472" i="1"/>
  <c r="AD3472" i="1"/>
  <c r="Z3472" i="1"/>
  <c r="V3472" i="1"/>
  <c r="AC3472" i="1"/>
  <c r="Y3472" i="1"/>
  <c r="U3472" i="1"/>
  <c r="AB3472" i="1"/>
  <c r="X3472" i="1"/>
  <c r="T3472" i="1"/>
  <c r="AE3472" i="1"/>
  <c r="AA3472" i="1"/>
  <c r="W3472" i="1"/>
  <c r="R3472" i="1"/>
  <c r="P3472" i="1"/>
  <c r="R442" i="17" s="1"/>
  <c r="Q3472" i="1"/>
  <c r="S2918" i="1"/>
  <c r="AE2918" i="1"/>
  <c r="AA2918" i="1"/>
  <c r="W2918" i="1"/>
  <c r="AD2918" i="1"/>
  <c r="Z2918" i="1"/>
  <c r="V2918" i="1"/>
  <c r="AC2918" i="1"/>
  <c r="Y2918" i="1"/>
  <c r="U2918" i="1"/>
  <c r="AB2918" i="1"/>
  <c r="X2918" i="1"/>
  <c r="T2918" i="1"/>
  <c r="R2918" i="1"/>
  <c r="Q2918" i="1"/>
  <c r="S2894" i="1"/>
  <c r="AE2894" i="1"/>
  <c r="AA2894" i="1"/>
  <c r="W2894" i="1"/>
  <c r="AD2894" i="1"/>
  <c r="Z2894" i="1"/>
  <c r="V2894" i="1"/>
  <c r="AC2894" i="1"/>
  <c r="Y2894" i="1"/>
  <c r="U2894" i="1"/>
  <c r="AB2894" i="1"/>
  <c r="X2894" i="1"/>
  <c r="T2894" i="1"/>
  <c r="R2894" i="1"/>
  <c r="P2894" i="1"/>
  <c r="R366" i="16" s="1"/>
  <c r="Q2894" i="1"/>
  <c r="S3886" i="1"/>
  <c r="AD3886" i="1"/>
  <c r="Z3886" i="1"/>
  <c r="V3886" i="1"/>
  <c r="AC3886" i="1"/>
  <c r="Y3886" i="1"/>
  <c r="U3886" i="1"/>
  <c r="AB3886" i="1"/>
  <c r="X3886" i="1"/>
  <c r="T3886" i="1"/>
  <c r="AE3886" i="1"/>
  <c r="AA3886" i="1"/>
  <c r="W3886" i="1"/>
  <c r="R3886" i="1"/>
  <c r="Q3886" i="1"/>
  <c r="S3360" i="1"/>
  <c r="AD3360" i="1"/>
  <c r="Z3360" i="1"/>
  <c r="V3360" i="1"/>
  <c r="AC3360" i="1"/>
  <c r="Y3360" i="1"/>
  <c r="U3360" i="1"/>
  <c r="AB3360" i="1"/>
  <c r="X3360" i="1"/>
  <c r="T3360" i="1"/>
  <c r="AE3360" i="1"/>
  <c r="AA3360" i="1"/>
  <c r="W3360" i="1"/>
  <c r="R3360" i="1"/>
  <c r="Q3360" i="1"/>
  <c r="P3360" i="1"/>
  <c r="R330" i="17" s="1"/>
  <c r="S2778" i="1"/>
  <c r="AE2778" i="1"/>
  <c r="AA2778" i="1"/>
  <c r="W2778" i="1"/>
  <c r="AD2778" i="1"/>
  <c r="Z2778" i="1"/>
  <c r="V2778" i="1"/>
  <c r="AC2778" i="1"/>
  <c r="Y2778" i="1"/>
  <c r="U2778" i="1"/>
  <c r="AB2778" i="1"/>
  <c r="X2778" i="1"/>
  <c r="T2778" i="1"/>
  <c r="R2778" i="1"/>
  <c r="P2778" i="1"/>
  <c r="R250" i="16" s="1"/>
  <c r="Q2778" i="1"/>
  <c r="S2248" i="1"/>
  <c r="AD2248" i="1"/>
  <c r="Z2248" i="1"/>
  <c r="V2248" i="1"/>
  <c r="AC2248" i="1"/>
  <c r="Y2248" i="1"/>
  <c r="U2248" i="1"/>
  <c r="AB2248" i="1"/>
  <c r="X2248" i="1"/>
  <c r="T2248" i="1"/>
  <c r="AE2248" i="1"/>
  <c r="AA2248" i="1"/>
  <c r="W2248" i="1"/>
  <c r="Q2248" i="1"/>
  <c r="R2248" i="1"/>
  <c r="P2248" i="1"/>
  <c r="R222" i="15" s="1"/>
  <c r="S3232" i="1"/>
  <c r="AD3232" i="1"/>
  <c r="Z3232" i="1"/>
  <c r="V3232" i="1"/>
  <c r="AC3232" i="1"/>
  <c r="Y3232" i="1"/>
  <c r="U3232" i="1"/>
  <c r="AB3232" i="1"/>
  <c r="X3232" i="1"/>
  <c r="T3232" i="1"/>
  <c r="AE3232" i="1"/>
  <c r="AA3232" i="1"/>
  <c r="W3232" i="1"/>
  <c r="R3232" i="1"/>
  <c r="Q3232" i="1"/>
  <c r="P3232" i="1"/>
  <c r="R202" i="17" s="1"/>
  <c r="S3706" i="1"/>
  <c r="AE3706" i="1"/>
  <c r="AA3706" i="1"/>
  <c r="W3706" i="1"/>
  <c r="AD3706" i="1"/>
  <c r="Z3706" i="1"/>
  <c r="V3706" i="1"/>
  <c r="AC3706" i="1"/>
  <c r="Y3706" i="1"/>
  <c r="U3706" i="1"/>
  <c r="AB3706" i="1"/>
  <c r="X3706" i="1"/>
  <c r="T3706" i="1"/>
  <c r="P3706" i="1"/>
  <c r="R174" i="18" s="1"/>
  <c r="Q3706" i="1"/>
  <c r="R3706" i="1"/>
  <c r="AF3190" i="1"/>
  <c r="AF4055" i="1"/>
  <c r="AF1845" i="1"/>
  <c r="AF1669" i="1"/>
  <c r="S2184" i="1"/>
  <c r="AD2184" i="1"/>
  <c r="Z2184" i="1"/>
  <c r="V2184" i="1"/>
  <c r="AC2184" i="1"/>
  <c r="Y2184" i="1"/>
  <c r="U2184" i="1"/>
  <c r="AE2184" i="1"/>
  <c r="AA2184" i="1"/>
  <c r="W2184" i="1"/>
  <c r="T2184" i="1"/>
  <c r="AB2184" i="1"/>
  <c r="X2184" i="1"/>
  <c r="R2184" i="1"/>
  <c r="P2184" i="1"/>
  <c r="R158" i="15" s="1"/>
  <c r="Q2184" i="1"/>
  <c r="S2673" i="1"/>
  <c r="AE2673" i="1"/>
  <c r="AA2673" i="1"/>
  <c r="W2673" i="1"/>
  <c r="AD2673" i="1"/>
  <c r="Z2673" i="1"/>
  <c r="V2673" i="1"/>
  <c r="AC2673" i="1"/>
  <c r="Y2673" i="1"/>
  <c r="U2673" i="1"/>
  <c r="AB2673" i="1"/>
  <c r="X2673" i="1"/>
  <c r="T2673" i="1"/>
  <c r="Q2673" i="1"/>
  <c r="R2673" i="1"/>
  <c r="S2862" i="1"/>
  <c r="AE2862" i="1"/>
  <c r="AA2862" i="1"/>
  <c r="W2862" i="1"/>
  <c r="AD2862" i="1"/>
  <c r="Z2862" i="1"/>
  <c r="V2862" i="1"/>
  <c r="AC2862" i="1"/>
  <c r="Y2862" i="1"/>
  <c r="U2862" i="1"/>
  <c r="AB2862" i="1"/>
  <c r="X2862" i="1"/>
  <c r="T2862" i="1"/>
  <c r="R2862" i="1"/>
  <c r="Q2862" i="1"/>
  <c r="S3283" i="1"/>
  <c r="AD3283" i="1"/>
  <c r="Z3283" i="1"/>
  <c r="V3283" i="1"/>
  <c r="AC3283" i="1"/>
  <c r="Y3283" i="1"/>
  <c r="U3283" i="1"/>
  <c r="AB3283" i="1"/>
  <c r="X3283" i="1"/>
  <c r="T3283" i="1"/>
  <c r="AE3283" i="1"/>
  <c r="AA3283" i="1"/>
  <c r="W3283" i="1"/>
  <c r="R3283" i="1"/>
  <c r="Q3283" i="1"/>
  <c r="S3678" i="1"/>
  <c r="AE3678" i="1"/>
  <c r="AA3678" i="1"/>
  <c r="W3678" i="1"/>
  <c r="AD3678" i="1"/>
  <c r="Z3678" i="1"/>
  <c r="V3678" i="1"/>
  <c r="AC3678" i="1"/>
  <c r="Y3678" i="1"/>
  <c r="U3678" i="1"/>
  <c r="AB3678" i="1"/>
  <c r="X3678" i="1"/>
  <c r="T3678" i="1"/>
  <c r="R3678" i="1"/>
  <c r="Q3678" i="1"/>
  <c r="P3678" i="1"/>
  <c r="R146" i="18" s="1"/>
  <c r="S3810" i="1"/>
  <c r="AE3810" i="1"/>
  <c r="AA3810" i="1"/>
  <c r="W3810" i="1"/>
  <c r="AD3810" i="1"/>
  <c r="Z3810" i="1"/>
  <c r="V3810" i="1"/>
  <c r="AC3810" i="1"/>
  <c r="Y3810" i="1"/>
  <c r="U3810" i="1"/>
  <c r="AB3810" i="1"/>
  <c r="X3810" i="1"/>
  <c r="T3810" i="1"/>
  <c r="R3810" i="1"/>
  <c r="Q3810" i="1"/>
  <c r="S4029" i="1"/>
  <c r="AD4029" i="1"/>
  <c r="Z4029" i="1"/>
  <c r="V4029" i="1"/>
  <c r="AC4029" i="1"/>
  <c r="Y4029" i="1"/>
  <c r="U4029" i="1"/>
  <c r="AB4029" i="1"/>
  <c r="X4029" i="1"/>
  <c r="T4029" i="1"/>
  <c r="AE4029" i="1"/>
  <c r="AA4029" i="1"/>
  <c r="W4029" i="1"/>
  <c r="R4029" i="1"/>
  <c r="Q4029" i="1"/>
  <c r="S3533" i="1"/>
  <c r="AD3533" i="1"/>
  <c r="Z3533" i="1"/>
  <c r="V3533" i="1"/>
  <c r="AC3533" i="1"/>
  <c r="Y3533" i="1"/>
  <c r="U3533" i="1"/>
  <c r="AB3533" i="1"/>
  <c r="X3533" i="1"/>
  <c r="T3533" i="1"/>
  <c r="AE3533" i="1"/>
  <c r="AA3533" i="1"/>
  <c r="W3533" i="1"/>
  <c r="Q3533" i="1"/>
  <c r="R3533" i="1"/>
  <c r="AF4529" i="1"/>
  <c r="S4019" i="1"/>
  <c r="AD4019" i="1"/>
  <c r="Z4019" i="1"/>
  <c r="V4019" i="1"/>
  <c r="AC4019" i="1"/>
  <c r="Y4019" i="1"/>
  <c r="U4019" i="1"/>
  <c r="AB4019" i="1"/>
  <c r="X4019" i="1"/>
  <c r="T4019" i="1"/>
  <c r="AE4019" i="1"/>
  <c r="AA4019" i="1"/>
  <c r="W4019" i="1"/>
  <c r="R4019" i="1"/>
  <c r="Q4019" i="1"/>
  <c r="AF2003" i="1"/>
  <c r="AF4477" i="1"/>
  <c r="AF1919" i="1"/>
  <c r="S3911" i="1"/>
  <c r="AD3911" i="1"/>
  <c r="Z3911" i="1"/>
  <c r="V3911" i="1"/>
  <c r="AC3911" i="1"/>
  <c r="Y3911" i="1"/>
  <c r="U3911" i="1"/>
  <c r="AB3911" i="1"/>
  <c r="X3911" i="1"/>
  <c r="T3911" i="1"/>
  <c r="AE3911" i="1"/>
  <c r="AA3911" i="1"/>
  <c r="W3911" i="1"/>
  <c r="Q3911" i="1"/>
  <c r="R3911" i="1"/>
  <c r="P3911" i="1"/>
  <c r="R379" i="18" s="1"/>
  <c r="AF4365" i="1"/>
  <c r="AF1847" i="1"/>
  <c r="AF1835" i="1"/>
  <c r="AF1823" i="1"/>
  <c r="S2807" i="1"/>
  <c r="AE2807" i="1"/>
  <c r="AA2807" i="1"/>
  <c r="W2807" i="1"/>
  <c r="AD2807" i="1"/>
  <c r="Z2807" i="1"/>
  <c r="V2807" i="1"/>
  <c r="AC2807" i="1"/>
  <c r="Y2807" i="1"/>
  <c r="U2807" i="1"/>
  <c r="AB2807" i="1"/>
  <c r="X2807" i="1"/>
  <c r="T2807" i="1"/>
  <c r="Q2807" i="1"/>
  <c r="R2807" i="1"/>
  <c r="S3803" i="1"/>
  <c r="AE3803" i="1"/>
  <c r="AA3803" i="1"/>
  <c r="W3803" i="1"/>
  <c r="AD3803" i="1"/>
  <c r="Z3803" i="1"/>
  <c r="V3803" i="1"/>
  <c r="AC3803" i="1"/>
  <c r="Y3803" i="1"/>
  <c r="U3803" i="1"/>
  <c r="AB3803" i="1"/>
  <c r="X3803" i="1"/>
  <c r="T3803" i="1"/>
  <c r="R3803" i="1"/>
  <c r="Q3803" i="1"/>
  <c r="S3791" i="1"/>
  <c r="AE3791" i="1"/>
  <c r="AA3791" i="1"/>
  <c r="W3791" i="1"/>
  <c r="AD3791" i="1"/>
  <c r="Z3791" i="1"/>
  <c r="V3791" i="1"/>
  <c r="AC3791" i="1"/>
  <c r="Y3791" i="1"/>
  <c r="U3791" i="1"/>
  <c r="AB3791" i="1"/>
  <c r="X3791" i="1"/>
  <c r="T3791" i="1"/>
  <c r="R3791" i="1"/>
  <c r="P3791" i="1"/>
  <c r="R259" i="18" s="1"/>
  <c r="Q3791" i="1"/>
  <c r="AF1767" i="1"/>
  <c r="AF4261" i="1"/>
  <c r="AF4249" i="1"/>
  <c r="AF4229" i="1"/>
  <c r="S3213" i="1"/>
  <c r="AD3213" i="1"/>
  <c r="Z3213" i="1"/>
  <c r="V3213" i="1"/>
  <c r="AC3213" i="1"/>
  <c r="Y3213" i="1"/>
  <c r="U3213" i="1"/>
  <c r="AB3213" i="1"/>
  <c r="X3213" i="1"/>
  <c r="T3213" i="1"/>
  <c r="AE3213" i="1"/>
  <c r="AA3213" i="1"/>
  <c r="W3213" i="1"/>
  <c r="Q3213" i="1"/>
  <c r="R3213" i="1"/>
  <c r="AF4197" i="1"/>
  <c r="S3691" i="1"/>
  <c r="AE3691" i="1"/>
  <c r="AA3691" i="1"/>
  <c r="W3691" i="1"/>
  <c r="AD3691" i="1"/>
  <c r="Z3691" i="1"/>
  <c r="V3691" i="1"/>
  <c r="AC3691" i="1"/>
  <c r="Y3691" i="1"/>
  <c r="U3691" i="1"/>
  <c r="AB3691" i="1"/>
  <c r="X3691" i="1"/>
  <c r="T3691" i="1"/>
  <c r="Q3691" i="1"/>
  <c r="P3691" i="1"/>
  <c r="R159" i="18" s="1"/>
  <c r="R3691" i="1"/>
  <c r="AF4177" i="1"/>
  <c r="AF1655" i="1"/>
  <c r="S3157" i="1"/>
  <c r="AE3157" i="1"/>
  <c r="AA3157" i="1"/>
  <c r="W3157" i="1"/>
  <c r="AD3157" i="1"/>
  <c r="Z3157" i="1"/>
  <c r="V3157" i="1"/>
  <c r="AC3157" i="1"/>
  <c r="Y3157" i="1"/>
  <c r="U3157" i="1"/>
  <c r="AB3157" i="1"/>
  <c r="X3157" i="1"/>
  <c r="T3157" i="1"/>
  <c r="R3157" i="1"/>
  <c r="Q3157" i="1"/>
  <c r="S3153" i="1"/>
  <c r="AE3153" i="1"/>
  <c r="AA3153" i="1"/>
  <c r="W3153" i="1"/>
  <c r="AD3153" i="1"/>
  <c r="Z3153" i="1"/>
  <c r="V3153" i="1"/>
  <c r="AC3153" i="1"/>
  <c r="Y3153" i="1"/>
  <c r="U3153" i="1"/>
  <c r="AB3153" i="1"/>
  <c r="X3153" i="1"/>
  <c r="T3153" i="1"/>
  <c r="R3153" i="1"/>
  <c r="P3153" i="1"/>
  <c r="R123" i="17" s="1"/>
  <c r="Q3153" i="1"/>
  <c r="AF4141" i="1"/>
  <c r="AF1611" i="1"/>
  <c r="AF2301" i="1"/>
  <c r="AF2261" i="1"/>
  <c r="AF2908" i="1"/>
  <c r="AF2735" i="1"/>
  <c r="AF3426" i="1"/>
  <c r="AF4387" i="1"/>
  <c r="AF4227" i="1"/>
  <c r="AF4163" i="1"/>
  <c r="AF1929" i="1"/>
  <c r="AF1801" i="1"/>
  <c r="AF1705" i="1"/>
  <c r="AF1577" i="1"/>
  <c r="AF2310" i="1"/>
  <c r="AF2696" i="1"/>
  <c r="AF2529" i="1"/>
  <c r="AF2401" i="1"/>
  <c r="AF3019" i="1"/>
  <c r="AF2703" i="1"/>
  <c r="AF2559" i="1"/>
  <c r="AF3420" i="1"/>
  <c r="AF3292" i="1"/>
  <c r="AF3068" i="1"/>
  <c r="AF2412" i="1"/>
  <c r="AF3724" i="1"/>
  <c r="AF3865" i="1"/>
  <c r="AF3657" i="1"/>
  <c r="AF3465" i="1"/>
  <c r="AF2903" i="1"/>
  <c r="AF2731" i="1"/>
  <c r="AF4232" i="1"/>
  <c r="AF4152" i="1"/>
  <c r="AF1878" i="1"/>
  <c r="AF1606" i="1"/>
  <c r="S2512" i="1"/>
  <c r="AE2512" i="1"/>
  <c r="AA2512" i="1"/>
  <c r="W2512" i="1"/>
  <c r="AD2512" i="1"/>
  <c r="Z2512" i="1"/>
  <c r="V2512" i="1"/>
  <c r="AC2512" i="1"/>
  <c r="Y2512" i="1"/>
  <c r="U2512" i="1"/>
  <c r="AB2512" i="1"/>
  <c r="X2512" i="1"/>
  <c r="T2512" i="1"/>
  <c r="R2512" i="1"/>
  <c r="Q2512" i="1"/>
  <c r="S2650" i="1"/>
  <c r="AE2650" i="1"/>
  <c r="AA2650" i="1"/>
  <c r="W2650" i="1"/>
  <c r="AD2650" i="1"/>
  <c r="Z2650" i="1"/>
  <c r="V2650" i="1"/>
  <c r="AC2650" i="1"/>
  <c r="Y2650" i="1"/>
  <c r="U2650" i="1"/>
  <c r="AB2650" i="1"/>
  <c r="X2650" i="1"/>
  <c r="T2650" i="1"/>
  <c r="R2650" i="1"/>
  <c r="Q2650" i="1"/>
  <c r="P2650" i="1"/>
  <c r="R122" i="16" s="1"/>
  <c r="S3030" i="1"/>
  <c r="AE3030" i="1"/>
  <c r="AA3030" i="1"/>
  <c r="W3030" i="1"/>
  <c r="AD3030" i="1"/>
  <c r="Z3030" i="1"/>
  <c r="V3030" i="1"/>
  <c r="AC3030" i="1"/>
  <c r="Y3030" i="1"/>
  <c r="U3030" i="1"/>
  <c r="AB3030" i="1"/>
  <c r="X3030" i="1"/>
  <c r="T3030" i="1"/>
  <c r="R3030" i="1"/>
  <c r="Q3030" i="1"/>
  <c r="AF3282" i="1"/>
  <c r="AF3576" i="1"/>
  <c r="S3950" i="1"/>
  <c r="AD3950" i="1"/>
  <c r="Z3950" i="1"/>
  <c r="V3950" i="1"/>
  <c r="AC3950" i="1"/>
  <c r="Y3950" i="1"/>
  <c r="U3950" i="1"/>
  <c r="AB3950" i="1"/>
  <c r="X3950" i="1"/>
  <c r="T3950" i="1"/>
  <c r="AE3950" i="1"/>
  <c r="AA3950" i="1"/>
  <c r="W3950" i="1"/>
  <c r="R3950" i="1"/>
  <c r="Q3950" i="1"/>
  <c r="S3416" i="1"/>
  <c r="AD3416" i="1"/>
  <c r="Z3416" i="1"/>
  <c r="V3416" i="1"/>
  <c r="AC3416" i="1"/>
  <c r="Y3416" i="1"/>
  <c r="U3416" i="1"/>
  <c r="AB3416" i="1"/>
  <c r="X3416" i="1"/>
  <c r="T3416" i="1"/>
  <c r="AE3416" i="1"/>
  <c r="AA3416" i="1"/>
  <c r="W3416" i="1"/>
  <c r="R3416" i="1"/>
  <c r="Q3416" i="1"/>
  <c r="P3416" i="1"/>
  <c r="R386" i="17" s="1"/>
  <c r="S3010" i="1"/>
  <c r="AE3010" i="1"/>
  <c r="AA3010" i="1"/>
  <c r="W3010" i="1"/>
  <c r="AD3010" i="1"/>
  <c r="Z3010" i="1"/>
  <c r="V3010" i="1"/>
  <c r="AC3010" i="1"/>
  <c r="Y3010" i="1"/>
  <c r="U3010" i="1"/>
  <c r="AB3010" i="1"/>
  <c r="X3010" i="1"/>
  <c r="T3010" i="1"/>
  <c r="R3010" i="1"/>
  <c r="P3010" i="1"/>
  <c r="R482" i="16" s="1"/>
  <c r="Q3010" i="1"/>
  <c r="S2472" i="1"/>
  <c r="AE2472" i="1"/>
  <c r="AA2472" i="1"/>
  <c r="W2472" i="1"/>
  <c r="AD2472" i="1"/>
  <c r="Z2472" i="1"/>
  <c r="V2472" i="1"/>
  <c r="AC2472" i="1"/>
  <c r="Y2472" i="1"/>
  <c r="U2472" i="1"/>
  <c r="AB2472" i="1"/>
  <c r="X2472" i="1"/>
  <c r="T2472" i="1"/>
  <c r="R2472" i="1"/>
  <c r="Q2472" i="1"/>
  <c r="S2440" i="1"/>
  <c r="AE2440" i="1"/>
  <c r="AA2440" i="1"/>
  <c r="W2440" i="1"/>
  <c r="AD2440" i="1"/>
  <c r="Z2440" i="1"/>
  <c r="V2440" i="1"/>
  <c r="AC2440" i="1"/>
  <c r="Y2440" i="1"/>
  <c r="U2440" i="1"/>
  <c r="AB2440" i="1"/>
  <c r="X2440" i="1"/>
  <c r="T2440" i="1"/>
  <c r="R2440" i="1"/>
  <c r="Q2440" i="1"/>
  <c r="S3914" i="1"/>
  <c r="AD3914" i="1"/>
  <c r="Z3914" i="1"/>
  <c r="V3914" i="1"/>
  <c r="AC3914" i="1"/>
  <c r="Y3914" i="1"/>
  <c r="U3914" i="1"/>
  <c r="AB3914" i="1"/>
  <c r="X3914" i="1"/>
  <c r="T3914" i="1"/>
  <c r="AE3914" i="1"/>
  <c r="AA3914" i="1"/>
  <c r="W3914" i="1"/>
  <c r="R3914" i="1"/>
  <c r="Q3914" i="1"/>
  <c r="S3850" i="1"/>
  <c r="AE3850" i="1"/>
  <c r="AA3850" i="1"/>
  <c r="W3850" i="1"/>
  <c r="AD3850" i="1"/>
  <c r="Z3850" i="1"/>
  <c r="V3850" i="1"/>
  <c r="AC3850" i="1"/>
  <c r="Y3850" i="1"/>
  <c r="U3850" i="1"/>
  <c r="AB3850" i="1"/>
  <c r="X3850" i="1"/>
  <c r="T3850" i="1"/>
  <c r="R3850" i="1"/>
  <c r="Q3850" i="1"/>
  <c r="S2324" i="1"/>
  <c r="AE2324" i="1"/>
  <c r="AA2324" i="1"/>
  <c r="W2324" i="1"/>
  <c r="AD2324" i="1"/>
  <c r="Z2324" i="1"/>
  <c r="V2324" i="1"/>
  <c r="AC2324" i="1"/>
  <c r="Y2324" i="1"/>
  <c r="U2324" i="1"/>
  <c r="AB2324" i="1"/>
  <c r="X2324" i="1"/>
  <c r="T2324" i="1"/>
  <c r="Q2324" i="1"/>
  <c r="R2324" i="1"/>
  <c r="P2324" i="1"/>
  <c r="R298" i="15" s="1"/>
  <c r="S3264" i="1"/>
  <c r="AD3264" i="1"/>
  <c r="Z3264" i="1"/>
  <c r="V3264" i="1"/>
  <c r="AC3264" i="1"/>
  <c r="Y3264" i="1"/>
  <c r="U3264" i="1"/>
  <c r="AB3264" i="1"/>
  <c r="X3264" i="1"/>
  <c r="T3264" i="1"/>
  <c r="AE3264" i="1"/>
  <c r="AA3264" i="1"/>
  <c r="W3264" i="1"/>
  <c r="R3264" i="1"/>
  <c r="Q3264" i="1"/>
  <c r="S2738" i="1"/>
  <c r="AE2738" i="1"/>
  <c r="AA2738" i="1"/>
  <c r="W2738" i="1"/>
  <c r="AD2738" i="1"/>
  <c r="Z2738" i="1"/>
  <c r="V2738" i="1"/>
  <c r="AC2738" i="1"/>
  <c r="Y2738" i="1"/>
  <c r="U2738" i="1"/>
  <c r="AB2738" i="1"/>
  <c r="X2738" i="1"/>
  <c r="T2738" i="1"/>
  <c r="P2738" i="1"/>
  <c r="R210" i="16" s="1"/>
  <c r="R2738" i="1"/>
  <c r="Q2738" i="1"/>
  <c r="S3160" i="1"/>
  <c r="AE3160" i="1"/>
  <c r="AA3160" i="1"/>
  <c r="W3160" i="1"/>
  <c r="AD3160" i="1"/>
  <c r="Z3160" i="1"/>
  <c r="V3160" i="1"/>
  <c r="AC3160" i="1"/>
  <c r="Y3160" i="1"/>
  <c r="U3160" i="1"/>
  <c r="AB3160" i="1"/>
  <c r="X3160" i="1"/>
  <c r="T3160" i="1"/>
  <c r="R3160" i="1"/>
  <c r="Q3160" i="1"/>
  <c r="S3080" i="1"/>
  <c r="AE3080" i="1"/>
  <c r="AA3080" i="1"/>
  <c r="W3080" i="1"/>
  <c r="AD3080" i="1"/>
  <c r="Z3080" i="1"/>
  <c r="V3080" i="1"/>
  <c r="AC3080" i="1"/>
  <c r="Y3080" i="1"/>
  <c r="U3080" i="1"/>
  <c r="AB3080" i="1"/>
  <c r="X3080" i="1"/>
  <c r="T3080" i="1"/>
  <c r="R3080" i="1"/>
  <c r="Q3080" i="1"/>
  <c r="S3527" i="1"/>
  <c r="AD3527" i="1"/>
  <c r="Z3527" i="1"/>
  <c r="V3527" i="1"/>
  <c r="AC3527" i="1"/>
  <c r="Y3527" i="1"/>
  <c r="U3527" i="1"/>
  <c r="AB3527" i="1"/>
  <c r="X3527" i="1"/>
  <c r="T3527" i="1"/>
  <c r="AE3527" i="1"/>
  <c r="AA3527" i="1"/>
  <c r="W3527" i="1"/>
  <c r="P3527" i="1"/>
  <c r="R497" i="17" s="1"/>
  <c r="R3527" i="1"/>
  <c r="Q3527" i="1"/>
  <c r="S3965" i="1"/>
  <c r="AD3965" i="1"/>
  <c r="Z3965" i="1"/>
  <c r="V3965" i="1"/>
  <c r="AC3965" i="1"/>
  <c r="Y3965" i="1"/>
  <c r="U3965" i="1"/>
  <c r="AB3965" i="1"/>
  <c r="X3965" i="1"/>
  <c r="T3965" i="1"/>
  <c r="AE3965" i="1"/>
  <c r="AA3965" i="1"/>
  <c r="W3965" i="1"/>
  <c r="Q3965" i="1"/>
  <c r="R3965" i="1"/>
  <c r="P3965" i="1"/>
  <c r="R433" i="18" s="1"/>
  <c r="S2929" i="1"/>
  <c r="AE2929" i="1"/>
  <c r="AA2929" i="1"/>
  <c r="W2929" i="1"/>
  <c r="AD2929" i="1"/>
  <c r="Z2929" i="1"/>
  <c r="V2929" i="1"/>
  <c r="AC2929" i="1"/>
  <c r="Y2929" i="1"/>
  <c r="U2929" i="1"/>
  <c r="AB2929" i="1"/>
  <c r="X2929" i="1"/>
  <c r="T2929" i="1"/>
  <c r="Q2929" i="1"/>
  <c r="R2929" i="1"/>
  <c r="P2929" i="1"/>
  <c r="R401" i="16" s="1"/>
  <c r="S2917" i="1"/>
  <c r="AE2917" i="1"/>
  <c r="AA2917" i="1"/>
  <c r="W2917" i="1"/>
  <c r="AD2917" i="1"/>
  <c r="Z2917" i="1"/>
  <c r="V2917" i="1"/>
  <c r="AC2917" i="1"/>
  <c r="Y2917" i="1"/>
  <c r="U2917" i="1"/>
  <c r="AB2917" i="1"/>
  <c r="X2917" i="1"/>
  <c r="T2917" i="1"/>
  <c r="R2917" i="1"/>
  <c r="P2917" i="1"/>
  <c r="R389" i="16" s="1"/>
  <c r="Q2917" i="1"/>
  <c r="S2785" i="1"/>
  <c r="AE2785" i="1"/>
  <c r="AA2785" i="1"/>
  <c r="W2785" i="1"/>
  <c r="AD2785" i="1"/>
  <c r="Z2785" i="1"/>
  <c r="V2785" i="1"/>
  <c r="AC2785" i="1"/>
  <c r="Y2785" i="1"/>
  <c r="U2785" i="1"/>
  <c r="AB2785" i="1"/>
  <c r="X2785" i="1"/>
  <c r="T2785" i="1"/>
  <c r="Q2785" i="1"/>
  <c r="P2785" i="1"/>
  <c r="R257" i="16" s="1"/>
  <c r="R2785" i="1"/>
  <c r="S2757" i="1"/>
  <c r="AE2757" i="1"/>
  <c r="AA2757" i="1"/>
  <c r="W2757" i="1"/>
  <c r="AD2757" i="1"/>
  <c r="Z2757" i="1"/>
  <c r="V2757" i="1"/>
  <c r="AC2757" i="1"/>
  <c r="Y2757" i="1"/>
  <c r="U2757" i="1"/>
  <c r="AB2757" i="1"/>
  <c r="X2757" i="1"/>
  <c r="T2757" i="1"/>
  <c r="R2757" i="1"/>
  <c r="Q2757" i="1"/>
  <c r="S2745" i="1"/>
  <c r="AE2745" i="1"/>
  <c r="AA2745" i="1"/>
  <c r="W2745" i="1"/>
  <c r="AD2745" i="1"/>
  <c r="Z2745" i="1"/>
  <c r="V2745" i="1"/>
  <c r="AC2745" i="1"/>
  <c r="Y2745" i="1"/>
  <c r="U2745" i="1"/>
  <c r="AB2745" i="1"/>
  <c r="X2745" i="1"/>
  <c r="T2745" i="1"/>
  <c r="Q2745" i="1"/>
  <c r="R2745" i="1"/>
  <c r="P2745" i="1"/>
  <c r="R217" i="16" s="1"/>
  <c r="S2705" i="1"/>
  <c r="AE2705" i="1"/>
  <c r="AA2705" i="1"/>
  <c r="W2705" i="1"/>
  <c r="AD2705" i="1"/>
  <c r="Z2705" i="1"/>
  <c r="V2705" i="1"/>
  <c r="AC2705" i="1"/>
  <c r="Y2705" i="1"/>
  <c r="U2705" i="1"/>
  <c r="AB2705" i="1"/>
  <c r="X2705" i="1"/>
  <c r="T2705" i="1"/>
  <c r="Q2705" i="1"/>
  <c r="R2705" i="1"/>
  <c r="S3645" i="1"/>
  <c r="AE3645" i="1"/>
  <c r="AA3645" i="1"/>
  <c r="W3645" i="1"/>
  <c r="AD3645" i="1"/>
  <c r="Z3645" i="1"/>
  <c r="V3645" i="1"/>
  <c r="AC3645" i="1"/>
  <c r="Y3645" i="1"/>
  <c r="U3645" i="1"/>
  <c r="AB3645" i="1"/>
  <c r="X3645" i="1"/>
  <c r="T3645" i="1"/>
  <c r="R3645" i="1"/>
  <c r="P3645" i="1"/>
  <c r="R113" i="18" s="1"/>
  <c r="Q3645" i="1"/>
  <c r="S3629" i="1"/>
  <c r="AD3629" i="1"/>
  <c r="Z3629" i="1"/>
  <c r="V3629" i="1"/>
  <c r="AC3629" i="1"/>
  <c r="Y3629" i="1"/>
  <c r="U3629" i="1"/>
  <c r="AB3629" i="1"/>
  <c r="X3629" i="1"/>
  <c r="T3629" i="1"/>
  <c r="AE3629" i="1"/>
  <c r="AA3629" i="1"/>
  <c r="W3629" i="1"/>
  <c r="R3629" i="1"/>
  <c r="Q3629" i="1"/>
  <c r="P3629" i="1"/>
  <c r="R97" i="18" s="1"/>
  <c r="AF3701" i="1"/>
  <c r="AF4407" i="1"/>
  <c r="AF4303" i="1"/>
  <c r="AF4143" i="1"/>
  <c r="AF1885" i="1"/>
  <c r="AF1677" i="1"/>
  <c r="S3191" i="1"/>
  <c r="AD3191" i="1"/>
  <c r="Z3191" i="1"/>
  <c r="V3191" i="1"/>
  <c r="AC3191" i="1"/>
  <c r="Y3191" i="1"/>
  <c r="U3191" i="1"/>
  <c r="AB3191" i="1"/>
  <c r="X3191" i="1"/>
  <c r="T3191" i="1"/>
  <c r="AE3191" i="1"/>
  <c r="AA3191" i="1"/>
  <c r="W3191" i="1"/>
  <c r="R3191" i="1"/>
  <c r="P3191" i="1"/>
  <c r="R161" i="17" s="1"/>
  <c r="Q3191" i="1"/>
  <c r="S3818" i="1"/>
  <c r="AE3818" i="1"/>
  <c r="AA3818" i="1"/>
  <c r="W3818" i="1"/>
  <c r="AD3818" i="1"/>
  <c r="Z3818" i="1"/>
  <c r="V3818" i="1"/>
  <c r="AC3818" i="1"/>
  <c r="Y3818" i="1"/>
  <c r="U3818" i="1"/>
  <c r="AB3818" i="1"/>
  <c r="X3818" i="1"/>
  <c r="T3818" i="1"/>
  <c r="Q3818" i="1"/>
  <c r="R3818" i="1"/>
  <c r="S4006" i="1"/>
  <c r="AD4006" i="1"/>
  <c r="Z4006" i="1"/>
  <c r="V4006" i="1"/>
  <c r="AC4006" i="1"/>
  <c r="Y4006" i="1"/>
  <c r="U4006" i="1"/>
  <c r="AB4006" i="1"/>
  <c r="X4006" i="1"/>
  <c r="T4006" i="1"/>
  <c r="AE4006" i="1"/>
  <c r="AA4006" i="1"/>
  <c r="W4006" i="1"/>
  <c r="R4006" i="1"/>
  <c r="P4006" i="1"/>
  <c r="R474" i="18" s="1"/>
  <c r="Q4006" i="1"/>
  <c r="AF4538" i="1"/>
  <c r="S2514" i="1"/>
  <c r="AE2514" i="1"/>
  <c r="AA2514" i="1"/>
  <c r="W2514" i="1"/>
  <c r="AD2514" i="1"/>
  <c r="Z2514" i="1"/>
  <c r="V2514" i="1"/>
  <c r="AC2514" i="1"/>
  <c r="Y2514" i="1"/>
  <c r="U2514" i="1"/>
  <c r="AB2514" i="1"/>
  <c r="X2514" i="1"/>
  <c r="T2514" i="1"/>
  <c r="R2514" i="1"/>
  <c r="Q2514" i="1"/>
  <c r="P2514" i="1"/>
  <c r="R488" i="15" s="1"/>
  <c r="AF2004" i="1"/>
  <c r="AF4498" i="1"/>
  <c r="AF4482" i="1"/>
  <c r="AF4470" i="1"/>
  <c r="AF4414" i="1"/>
  <c r="S2394" i="1"/>
  <c r="AE2394" i="1"/>
  <c r="AA2394" i="1"/>
  <c r="W2394" i="1"/>
  <c r="AD2394" i="1"/>
  <c r="Z2394" i="1"/>
  <c r="V2394" i="1"/>
  <c r="AC2394" i="1"/>
  <c r="Y2394" i="1"/>
  <c r="U2394" i="1"/>
  <c r="AB2394" i="1"/>
  <c r="X2394" i="1"/>
  <c r="T2394" i="1"/>
  <c r="R2394" i="1"/>
  <c r="Q2394" i="1"/>
  <c r="P2394" i="1"/>
  <c r="R368" i="15" s="1"/>
  <c r="S3390" i="1"/>
  <c r="AD3390" i="1"/>
  <c r="Z3390" i="1"/>
  <c r="V3390" i="1"/>
  <c r="AC3390" i="1"/>
  <c r="Y3390" i="1"/>
  <c r="U3390" i="1"/>
  <c r="AB3390" i="1"/>
  <c r="X3390" i="1"/>
  <c r="T3390" i="1"/>
  <c r="AE3390" i="1"/>
  <c r="AA3390" i="1"/>
  <c r="W3390" i="1"/>
  <c r="P3390" i="1"/>
  <c r="R360" i="17" s="1"/>
  <c r="R3390" i="1"/>
  <c r="Q3390" i="1"/>
  <c r="AF4382" i="1"/>
  <c r="AF1864" i="1"/>
  <c r="AF4362" i="1"/>
  <c r="AF1844" i="1"/>
  <c r="S3330" i="1"/>
  <c r="AD3330" i="1"/>
  <c r="Z3330" i="1"/>
  <c r="V3330" i="1"/>
  <c r="AC3330" i="1"/>
  <c r="Y3330" i="1"/>
  <c r="U3330" i="1"/>
  <c r="AB3330" i="1"/>
  <c r="X3330" i="1"/>
  <c r="T3330" i="1"/>
  <c r="AE3330" i="1"/>
  <c r="AA3330" i="1"/>
  <c r="W3330" i="1"/>
  <c r="R3330" i="1"/>
  <c r="Q3330" i="1"/>
  <c r="AF4330" i="1"/>
  <c r="S2816" i="1"/>
  <c r="AE2816" i="1"/>
  <c r="AA2816" i="1"/>
  <c r="W2816" i="1"/>
  <c r="AD2816" i="1"/>
  <c r="Z2816" i="1"/>
  <c r="V2816" i="1"/>
  <c r="AC2816" i="1"/>
  <c r="Y2816" i="1"/>
  <c r="U2816" i="1"/>
  <c r="AB2816" i="1"/>
  <c r="X2816" i="1"/>
  <c r="T2816" i="1"/>
  <c r="R2816" i="1"/>
  <c r="Q2816" i="1"/>
  <c r="S3812" i="1"/>
  <c r="AE3812" i="1"/>
  <c r="AA3812" i="1"/>
  <c r="W3812" i="1"/>
  <c r="AD3812" i="1"/>
  <c r="Z3812" i="1"/>
  <c r="V3812" i="1"/>
  <c r="AC3812" i="1"/>
  <c r="Y3812" i="1"/>
  <c r="U3812" i="1"/>
  <c r="AB3812" i="1"/>
  <c r="X3812" i="1"/>
  <c r="T3812" i="1"/>
  <c r="R3812" i="1"/>
  <c r="P3812" i="1"/>
  <c r="R280" i="18" s="1"/>
  <c r="Q3812" i="1"/>
  <c r="AF4306" i="1"/>
  <c r="AF1792" i="1"/>
  <c r="AF4258" i="1"/>
  <c r="S3246" i="1"/>
  <c r="AD3246" i="1"/>
  <c r="Z3246" i="1"/>
  <c r="V3246" i="1"/>
  <c r="AC3246" i="1"/>
  <c r="Y3246" i="1"/>
  <c r="U3246" i="1"/>
  <c r="AB3246" i="1"/>
  <c r="X3246" i="1"/>
  <c r="T3246" i="1"/>
  <c r="AE3246" i="1"/>
  <c r="AA3246" i="1"/>
  <c r="W3246" i="1"/>
  <c r="R3246" i="1"/>
  <c r="Q3246" i="1"/>
  <c r="AF1712" i="1"/>
  <c r="S2202" i="1"/>
  <c r="AD2202" i="1"/>
  <c r="Z2202" i="1"/>
  <c r="V2202" i="1"/>
  <c r="AC2202" i="1"/>
  <c r="Y2202" i="1"/>
  <c r="U2202" i="1"/>
  <c r="AE2202" i="1"/>
  <c r="AA2202" i="1"/>
  <c r="W2202" i="1"/>
  <c r="AB2202" i="1"/>
  <c r="X2202" i="1"/>
  <c r="T2202" i="1"/>
  <c r="R2202" i="1"/>
  <c r="Q2202" i="1"/>
  <c r="P2202" i="1"/>
  <c r="R176" i="15" s="1"/>
  <c r="S3700" i="1"/>
  <c r="AE3700" i="1"/>
  <c r="AA3700" i="1"/>
  <c r="W3700" i="1"/>
  <c r="AD3700" i="1"/>
  <c r="Z3700" i="1"/>
  <c r="V3700" i="1"/>
  <c r="AC3700" i="1"/>
  <c r="Y3700" i="1"/>
  <c r="U3700" i="1"/>
  <c r="AB3700" i="1"/>
  <c r="X3700" i="1"/>
  <c r="T3700" i="1"/>
  <c r="R3700" i="1"/>
  <c r="Q3700" i="1"/>
  <c r="AF1672" i="1"/>
  <c r="S2170" i="1"/>
  <c r="AD2170" i="1"/>
  <c r="Z2170" i="1"/>
  <c r="V2170" i="1"/>
  <c r="AC2170" i="1"/>
  <c r="Y2170" i="1"/>
  <c r="U2170" i="1"/>
  <c r="AE2170" i="1"/>
  <c r="AA2170" i="1"/>
  <c r="W2170" i="1"/>
  <c r="AB2170" i="1"/>
  <c r="X2170" i="1"/>
  <c r="T2170" i="1"/>
  <c r="R2170" i="1"/>
  <c r="Q2170" i="1"/>
  <c r="P2170" i="1"/>
  <c r="R144" i="15" s="1"/>
  <c r="AF1632" i="1"/>
  <c r="S3636" i="1"/>
  <c r="AD3636" i="1"/>
  <c r="Z3636" i="1"/>
  <c r="V3636" i="1"/>
  <c r="AC3636" i="1"/>
  <c r="Y3636" i="1"/>
  <c r="U3636" i="1"/>
  <c r="AB3636" i="1"/>
  <c r="X3636" i="1"/>
  <c r="T3636" i="1"/>
  <c r="AE3636" i="1"/>
  <c r="AA3636" i="1"/>
  <c r="W3636" i="1"/>
  <c r="R3636" i="1"/>
  <c r="Q3636" i="1"/>
  <c r="S2118" i="1"/>
  <c r="AD2118" i="1"/>
  <c r="Z2118" i="1"/>
  <c r="V2118" i="1"/>
  <c r="AC2118" i="1"/>
  <c r="Y2118" i="1"/>
  <c r="U2118" i="1"/>
  <c r="AE2118" i="1"/>
  <c r="AA2118" i="1"/>
  <c r="W2118" i="1"/>
  <c r="AB2118" i="1"/>
  <c r="X2118" i="1"/>
  <c r="T2118" i="1"/>
  <c r="R2118" i="1"/>
  <c r="Q2118" i="1"/>
  <c r="P2118" i="1"/>
  <c r="R92" i="15" s="1"/>
  <c r="AF4114" i="1"/>
  <c r="S2098" i="1"/>
  <c r="AD2098" i="1"/>
  <c r="Z2098" i="1"/>
  <c r="V2098" i="1"/>
  <c r="AC2098" i="1"/>
  <c r="Y2098" i="1"/>
  <c r="U2098" i="1"/>
  <c r="AE2098" i="1"/>
  <c r="AA2098" i="1"/>
  <c r="W2098" i="1"/>
  <c r="AB2098" i="1"/>
  <c r="X2098" i="1"/>
  <c r="T2098" i="1"/>
  <c r="R2098" i="1"/>
  <c r="Q2098" i="1"/>
  <c r="AF4094" i="1"/>
  <c r="AF4058" i="1"/>
  <c r="AF2426" i="1"/>
  <c r="AF3007" i="1"/>
  <c r="AF2553" i="1"/>
  <c r="AF3478" i="1"/>
  <c r="AF3226" i="1"/>
  <c r="AF4500" i="1"/>
  <c r="AF4380" i="1"/>
  <c r="AF4324" i="1"/>
  <c r="AF4100" i="1"/>
  <c r="AF1970" i="1"/>
  <c r="AF1818" i="1"/>
  <c r="AF1650" i="1"/>
  <c r="S2083" i="1"/>
  <c r="AD2083" i="1"/>
  <c r="Z2083" i="1"/>
  <c r="V2083" i="1"/>
  <c r="AC2083" i="1"/>
  <c r="Y2083" i="1"/>
  <c r="U2083" i="1"/>
  <c r="AE2083" i="1"/>
  <c r="AA2083" i="1"/>
  <c r="W2083" i="1"/>
  <c r="AB2083" i="1"/>
  <c r="X2083" i="1"/>
  <c r="T2083" i="1"/>
  <c r="P2083" i="1"/>
  <c r="R57" i="15" s="1"/>
  <c r="R2083" i="1"/>
  <c r="Q2083" i="1"/>
  <c r="S2147" i="1"/>
  <c r="AD2147" i="1"/>
  <c r="Z2147" i="1"/>
  <c r="V2147" i="1"/>
  <c r="AC2147" i="1"/>
  <c r="Y2147" i="1"/>
  <c r="U2147" i="1"/>
  <c r="AE2147" i="1"/>
  <c r="AA2147" i="1"/>
  <c r="W2147" i="1"/>
  <c r="AB2147" i="1"/>
  <c r="X2147" i="1"/>
  <c r="T2147" i="1"/>
  <c r="R2147" i="1"/>
  <c r="Q2147" i="1"/>
  <c r="S2211" i="1"/>
  <c r="AD2211" i="1"/>
  <c r="Z2211" i="1"/>
  <c r="V2211" i="1"/>
  <c r="AC2211" i="1"/>
  <c r="Y2211" i="1"/>
  <c r="U2211" i="1"/>
  <c r="AB2211" i="1"/>
  <c r="X2211" i="1"/>
  <c r="T2211" i="1"/>
  <c r="AE2211" i="1"/>
  <c r="AA2211" i="1"/>
  <c r="W2211" i="1"/>
  <c r="P2211" i="1"/>
  <c r="R185" i="15" s="1"/>
  <c r="R2211" i="1"/>
  <c r="Q2211" i="1"/>
  <c r="S2415" i="1"/>
  <c r="AE2415" i="1"/>
  <c r="AA2415" i="1"/>
  <c r="W2415" i="1"/>
  <c r="AD2415" i="1"/>
  <c r="Z2415" i="1"/>
  <c r="V2415" i="1"/>
  <c r="AC2415" i="1"/>
  <c r="Y2415" i="1"/>
  <c r="U2415" i="1"/>
  <c r="AB2415" i="1"/>
  <c r="X2415" i="1"/>
  <c r="T2415" i="1"/>
  <c r="P2415" i="1"/>
  <c r="R389" i="15" s="1"/>
  <c r="R2415" i="1"/>
  <c r="Q2415" i="1"/>
  <c r="S2550" i="1"/>
  <c r="AE2550" i="1"/>
  <c r="AA2550" i="1"/>
  <c r="W2550" i="1"/>
  <c r="AD2550" i="1"/>
  <c r="Z2550" i="1"/>
  <c r="V2550" i="1"/>
  <c r="AC2550" i="1"/>
  <c r="Y2550" i="1"/>
  <c r="U2550" i="1"/>
  <c r="AB2550" i="1"/>
  <c r="X2550" i="1"/>
  <c r="T2550" i="1"/>
  <c r="R2550" i="1"/>
  <c r="P2550" i="1"/>
  <c r="R22" i="16" s="1"/>
  <c r="Q2550" i="1"/>
  <c r="S2608" i="1"/>
  <c r="AE2608" i="1"/>
  <c r="AA2608" i="1"/>
  <c r="W2608" i="1"/>
  <c r="AD2608" i="1"/>
  <c r="Z2608" i="1"/>
  <c r="V2608" i="1"/>
  <c r="AC2608" i="1"/>
  <c r="Y2608" i="1"/>
  <c r="U2608" i="1"/>
  <c r="AB2608" i="1"/>
  <c r="X2608" i="1"/>
  <c r="T2608" i="1"/>
  <c r="Q2608" i="1"/>
  <c r="P2608" i="1"/>
  <c r="R80" i="16" s="1"/>
  <c r="R2608" i="1"/>
  <c r="S2684" i="1"/>
  <c r="AE2684" i="1"/>
  <c r="AA2684" i="1"/>
  <c r="W2684" i="1"/>
  <c r="AD2684" i="1"/>
  <c r="Z2684" i="1"/>
  <c r="V2684" i="1"/>
  <c r="AC2684" i="1"/>
  <c r="Y2684" i="1"/>
  <c r="U2684" i="1"/>
  <c r="AB2684" i="1"/>
  <c r="X2684" i="1"/>
  <c r="T2684" i="1"/>
  <c r="Q2684" i="1"/>
  <c r="R2684" i="1"/>
  <c r="S2817" i="1"/>
  <c r="AE2817" i="1"/>
  <c r="AA2817" i="1"/>
  <c r="W2817" i="1"/>
  <c r="AD2817" i="1"/>
  <c r="Z2817" i="1"/>
  <c r="V2817" i="1"/>
  <c r="AC2817" i="1"/>
  <c r="Y2817" i="1"/>
  <c r="U2817" i="1"/>
  <c r="AB2817" i="1"/>
  <c r="X2817" i="1"/>
  <c r="T2817" i="1"/>
  <c r="Q2817" i="1"/>
  <c r="P2817" i="1"/>
  <c r="R289" i="16" s="1"/>
  <c r="R2817" i="1"/>
  <c r="S2919" i="1"/>
  <c r="AE2919" i="1"/>
  <c r="AA2919" i="1"/>
  <c r="W2919" i="1"/>
  <c r="AD2919" i="1"/>
  <c r="Z2919" i="1"/>
  <c r="V2919" i="1"/>
  <c r="AC2919" i="1"/>
  <c r="Y2919" i="1"/>
  <c r="U2919" i="1"/>
  <c r="AB2919" i="1"/>
  <c r="X2919" i="1"/>
  <c r="T2919" i="1"/>
  <c r="R2919" i="1"/>
  <c r="P2919" i="1"/>
  <c r="R391" i="16" s="1"/>
  <c r="Q2919" i="1"/>
  <c r="S2996" i="1"/>
  <c r="AE2996" i="1"/>
  <c r="AA2996" i="1"/>
  <c r="W2996" i="1"/>
  <c r="AD2996" i="1"/>
  <c r="Z2996" i="1"/>
  <c r="V2996" i="1"/>
  <c r="AC2996" i="1"/>
  <c r="Y2996" i="1"/>
  <c r="U2996" i="1"/>
  <c r="AB2996" i="1"/>
  <c r="X2996" i="1"/>
  <c r="T2996" i="1"/>
  <c r="Q2996" i="1"/>
  <c r="R2996" i="1"/>
  <c r="S3087" i="1"/>
  <c r="AE3087" i="1"/>
  <c r="AA3087" i="1"/>
  <c r="W3087" i="1"/>
  <c r="AD3087" i="1"/>
  <c r="Z3087" i="1"/>
  <c r="V3087" i="1"/>
  <c r="AC3087" i="1"/>
  <c r="Y3087" i="1"/>
  <c r="U3087" i="1"/>
  <c r="AB3087" i="1"/>
  <c r="X3087" i="1"/>
  <c r="T3087" i="1"/>
  <c r="P3087" i="1"/>
  <c r="R57" i="17" s="1"/>
  <c r="R3087" i="1"/>
  <c r="Q3087" i="1"/>
  <c r="S3215" i="1"/>
  <c r="AD3215" i="1"/>
  <c r="Z3215" i="1"/>
  <c r="V3215" i="1"/>
  <c r="AC3215" i="1"/>
  <c r="Y3215" i="1"/>
  <c r="U3215" i="1"/>
  <c r="AB3215" i="1"/>
  <c r="X3215" i="1"/>
  <c r="T3215" i="1"/>
  <c r="AE3215" i="1"/>
  <c r="AA3215" i="1"/>
  <c r="W3215" i="1"/>
  <c r="R3215" i="1"/>
  <c r="P3215" i="1"/>
  <c r="R185" i="17" s="1"/>
  <c r="Q3215" i="1"/>
  <c r="S3346" i="1"/>
  <c r="AD3346" i="1"/>
  <c r="Z3346" i="1"/>
  <c r="V3346" i="1"/>
  <c r="AC3346" i="1"/>
  <c r="Y3346" i="1"/>
  <c r="U3346" i="1"/>
  <c r="AB3346" i="1"/>
  <c r="X3346" i="1"/>
  <c r="T3346" i="1"/>
  <c r="AE3346" i="1"/>
  <c r="AA3346" i="1"/>
  <c r="W3346" i="1"/>
  <c r="R3346" i="1"/>
  <c r="Q3346" i="1"/>
  <c r="S3443" i="1"/>
  <c r="AD3443" i="1"/>
  <c r="Z3443" i="1"/>
  <c r="V3443" i="1"/>
  <c r="AC3443" i="1"/>
  <c r="Y3443" i="1"/>
  <c r="U3443" i="1"/>
  <c r="AB3443" i="1"/>
  <c r="X3443" i="1"/>
  <c r="T3443" i="1"/>
  <c r="AE3443" i="1"/>
  <c r="AA3443" i="1"/>
  <c r="W3443" i="1"/>
  <c r="R3443" i="1"/>
  <c r="Q3443" i="1"/>
  <c r="S3602" i="1"/>
  <c r="AD3602" i="1"/>
  <c r="Z3602" i="1"/>
  <c r="V3602" i="1"/>
  <c r="AC3602" i="1"/>
  <c r="Y3602" i="1"/>
  <c r="U3602" i="1"/>
  <c r="AB3602" i="1"/>
  <c r="X3602" i="1"/>
  <c r="T3602" i="1"/>
  <c r="AE3602" i="1"/>
  <c r="AA3602" i="1"/>
  <c r="W3602" i="1"/>
  <c r="P3602" i="1"/>
  <c r="R70" i="18" s="1"/>
  <c r="R3602" i="1"/>
  <c r="Q3602" i="1"/>
  <c r="S3712" i="1"/>
  <c r="AE3712" i="1"/>
  <c r="AA3712" i="1"/>
  <c r="W3712" i="1"/>
  <c r="AD3712" i="1"/>
  <c r="Z3712" i="1"/>
  <c r="V3712" i="1"/>
  <c r="AC3712" i="1"/>
  <c r="Y3712" i="1"/>
  <c r="U3712" i="1"/>
  <c r="AB3712" i="1"/>
  <c r="X3712" i="1"/>
  <c r="T3712" i="1"/>
  <c r="R3712" i="1"/>
  <c r="Q3712" i="1"/>
  <c r="P3712" i="1"/>
  <c r="R180" i="18" s="1"/>
  <c r="S3860" i="1"/>
  <c r="AE3860" i="1"/>
  <c r="AA3860" i="1"/>
  <c r="W3860" i="1"/>
  <c r="AD3860" i="1"/>
  <c r="Z3860" i="1"/>
  <c r="V3860" i="1"/>
  <c r="AC3860" i="1"/>
  <c r="Y3860" i="1"/>
  <c r="U3860" i="1"/>
  <c r="AB3860" i="1"/>
  <c r="X3860" i="1"/>
  <c r="T3860" i="1"/>
  <c r="P3860" i="1"/>
  <c r="R328" i="18" s="1"/>
  <c r="R3860" i="1"/>
  <c r="Q3860" i="1"/>
  <c r="S3924" i="1"/>
  <c r="AD3924" i="1"/>
  <c r="Z3924" i="1"/>
  <c r="V3924" i="1"/>
  <c r="AC3924" i="1"/>
  <c r="Y3924" i="1"/>
  <c r="U3924" i="1"/>
  <c r="AB3924" i="1"/>
  <c r="X3924" i="1"/>
  <c r="T3924" i="1"/>
  <c r="AE3924" i="1"/>
  <c r="AA3924" i="1"/>
  <c r="W3924" i="1"/>
  <c r="Q3924" i="1"/>
  <c r="P3924" i="1"/>
  <c r="R392" i="18" s="1"/>
  <c r="R3924" i="1"/>
  <c r="S4016" i="1"/>
  <c r="AD4016" i="1"/>
  <c r="Z4016" i="1"/>
  <c r="V4016" i="1"/>
  <c r="AC4016" i="1"/>
  <c r="Y4016" i="1"/>
  <c r="U4016" i="1"/>
  <c r="AB4016" i="1"/>
  <c r="X4016" i="1"/>
  <c r="T4016" i="1"/>
  <c r="AE4016" i="1"/>
  <c r="AA4016" i="1"/>
  <c r="W4016" i="1"/>
  <c r="R4016" i="1"/>
  <c r="Q4016" i="1"/>
  <c r="P4016" i="1"/>
  <c r="R484" i="18" s="1"/>
  <c r="S2496" i="1"/>
  <c r="AE2496" i="1"/>
  <c r="AA2496" i="1"/>
  <c r="W2496" i="1"/>
  <c r="AD2496" i="1"/>
  <c r="Z2496" i="1"/>
  <c r="V2496" i="1"/>
  <c r="AC2496" i="1"/>
  <c r="Y2496" i="1"/>
  <c r="U2496" i="1"/>
  <c r="AB2496" i="1"/>
  <c r="X2496" i="1"/>
  <c r="T2496" i="1"/>
  <c r="R2496" i="1"/>
  <c r="Q2496" i="1"/>
  <c r="S3938" i="1"/>
  <c r="AD3938" i="1"/>
  <c r="Z3938" i="1"/>
  <c r="V3938" i="1"/>
  <c r="AC3938" i="1"/>
  <c r="Y3938" i="1"/>
  <c r="U3938" i="1"/>
  <c r="AB3938" i="1"/>
  <c r="X3938" i="1"/>
  <c r="T3938" i="1"/>
  <c r="AE3938" i="1"/>
  <c r="AA3938" i="1"/>
  <c r="W3938" i="1"/>
  <c r="Q3938" i="1"/>
  <c r="R3938" i="1"/>
  <c r="S3922" i="1"/>
  <c r="AD3922" i="1"/>
  <c r="Z3922" i="1"/>
  <c r="V3922" i="1"/>
  <c r="AC3922" i="1"/>
  <c r="Y3922" i="1"/>
  <c r="U3922" i="1"/>
  <c r="AB3922" i="1"/>
  <c r="X3922" i="1"/>
  <c r="T3922" i="1"/>
  <c r="AE3922" i="1"/>
  <c r="AA3922" i="1"/>
  <c r="W3922" i="1"/>
  <c r="Q3922" i="1"/>
  <c r="R3922" i="1"/>
  <c r="S2874" i="1"/>
  <c r="AE2874" i="1"/>
  <c r="AA2874" i="1"/>
  <c r="W2874" i="1"/>
  <c r="AD2874" i="1"/>
  <c r="Z2874" i="1"/>
  <c r="V2874" i="1"/>
  <c r="AC2874" i="1"/>
  <c r="Y2874" i="1"/>
  <c r="U2874" i="1"/>
  <c r="AB2874" i="1"/>
  <c r="X2874" i="1"/>
  <c r="T2874" i="1"/>
  <c r="P2874" i="1"/>
  <c r="R346" i="16" s="1"/>
  <c r="R2874" i="1"/>
  <c r="Q2874" i="1"/>
  <c r="S3862" i="1"/>
  <c r="AE3862" i="1"/>
  <c r="AA3862" i="1"/>
  <c r="W3862" i="1"/>
  <c r="AD3862" i="1"/>
  <c r="Z3862" i="1"/>
  <c r="V3862" i="1"/>
  <c r="AC3862" i="1"/>
  <c r="Y3862" i="1"/>
  <c r="U3862" i="1"/>
  <c r="AB3862" i="1"/>
  <c r="X3862" i="1"/>
  <c r="T3862" i="1"/>
  <c r="Q3862" i="1"/>
  <c r="R3862" i="1"/>
  <c r="S2308" i="1"/>
  <c r="AE2308" i="1"/>
  <c r="AA2308" i="1"/>
  <c r="W2308" i="1"/>
  <c r="AD2308" i="1"/>
  <c r="Z2308" i="1"/>
  <c r="V2308" i="1"/>
  <c r="AC2308" i="1"/>
  <c r="Y2308" i="1"/>
  <c r="U2308" i="1"/>
  <c r="AB2308" i="1"/>
  <c r="X2308" i="1"/>
  <c r="T2308" i="1"/>
  <c r="Q2308" i="1"/>
  <c r="R2308" i="1"/>
  <c r="P2308" i="1"/>
  <c r="R282" i="15" s="1"/>
  <c r="S2276" i="1"/>
  <c r="AE2276" i="1"/>
  <c r="AA2276" i="1"/>
  <c r="W2276" i="1"/>
  <c r="AD2276" i="1"/>
  <c r="Z2276" i="1"/>
  <c r="V2276" i="1"/>
  <c r="AC2276" i="1"/>
  <c r="Y2276" i="1"/>
  <c r="U2276" i="1"/>
  <c r="AB2276" i="1"/>
  <c r="X2276" i="1"/>
  <c r="T2276" i="1"/>
  <c r="Q2276" i="1"/>
  <c r="R2276" i="1"/>
  <c r="S2734" i="1"/>
  <c r="AE2734" i="1"/>
  <c r="AA2734" i="1"/>
  <c r="W2734" i="1"/>
  <c r="AD2734" i="1"/>
  <c r="Z2734" i="1"/>
  <c r="V2734" i="1"/>
  <c r="AC2734" i="1"/>
  <c r="Y2734" i="1"/>
  <c r="U2734" i="1"/>
  <c r="AB2734" i="1"/>
  <c r="X2734" i="1"/>
  <c r="T2734" i="1"/>
  <c r="R2734" i="1"/>
  <c r="P2734" i="1"/>
  <c r="R206" i="16" s="1"/>
  <c r="Q2734" i="1"/>
  <c r="S2718" i="1"/>
  <c r="AE2718" i="1"/>
  <c r="AA2718" i="1"/>
  <c r="W2718" i="1"/>
  <c r="AD2718" i="1"/>
  <c r="Z2718" i="1"/>
  <c r="V2718" i="1"/>
  <c r="AC2718" i="1"/>
  <c r="Y2718" i="1"/>
  <c r="U2718" i="1"/>
  <c r="AB2718" i="1"/>
  <c r="X2718" i="1"/>
  <c r="T2718" i="1"/>
  <c r="R2718" i="1"/>
  <c r="Q2718" i="1"/>
  <c r="P2718" i="1"/>
  <c r="R190" i="16" s="1"/>
  <c r="S3192" i="1"/>
  <c r="AD3192" i="1"/>
  <c r="Z3192" i="1"/>
  <c r="V3192" i="1"/>
  <c r="AC3192" i="1"/>
  <c r="Y3192" i="1"/>
  <c r="U3192" i="1"/>
  <c r="AB3192" i="1"/>
  <c r="X3192" i="1"/>
  <c r="T3192" i="1"/>
  <c r="AE3192" i="1"/>
  <c r="AA3192" i="1"/>
  <c r="W3192" i="1"/>
  <c r="R3192" i="1"/>
  <c r="Q3192" i="1"/>
  <c r="S3539" i="1"/>
  <c r="Q3539" i="1"/>
  <c r="S3021" i="1"/>
  <c r="AE3021" i="1"/>
  <c r="AA3021" i="1"/>
  <c r="W3021" i="1"/>
  <c r="AD3021" i="1"/>
  <c r="Z3021" i="1"/>
  <c r="V3021" i="1"/>
  <c r="AC3021" i="1"/>
  <c r="Y3021" i="1"/>
  <c r="U3021" i="1"/>
  <c r="AB3021" i="1"/>
  <c r="X3021" i="1"/>
  <c r="T3021" i="1"/>
  <c r="R3021" i="1"/>
  <c r="Q3021" i="1"/>
  <c r="S3491" i="1"/>
  <c r="AD3491" i="1"/>
  <c r="Z3491" i="1"/>
  <c r="V3491" i="1"/>
  <c r="AC3491" i="1"/>
  <c r="Y3491" i="1"/>
  <c r="U3491" i="1"/>
  <c r="AB3491" i="1"/>
  <c r="X3491" i="1"/>
  <c r="T3491" i="1"/>
  <c r="AE3491" i="1"/>
  <c r="AA3491" i="1"/>
  <c r="W3491" i="1"/>
  <c r="R3491" i="1"/>
  <c r="Q3491" i="1"/>
  <c r="S2471" i="1"/>
  <c r="AE2471" i="1"/>
  <c r="AA2471" i="1"/>
  <c r="W2471" i="1"/>
  <c r="AD2471" i="1"/>
  <c r="Z2471" i="1"/>
  <c r="V2471" i="1"/>
  <c r="AC2471" i="1"/>
  <c r="Y2471" i="1"/>
  <c r="U2471" i="1"/>
  <c r="AB2471" i="1"/>
  <c r="X2471" i="1"/>
  <c r="T2471" i="1"/>
  <c r="R2471" i="1"/>
  <c r="Q2471" i="1"/>
  <c r="P2471" i="1"/>
  <c r="R445" i="15" s="1"/>
  <c r="S3953" i="1"/>
  <c r="AD3953" i="1"/>
  <c r="Z3953" i="1"/>
  <c r="V3953" i="1"/>
  <c r="AC3953" i="1"/>
  <c r="Y3953" i="1"/>
  <c r="U3953" i="1"/>
  <c r="AB3953" i="1"/>
  <c r="X3953" i="1"/>
  <c r="T3953" i="1"/>
  <c r="AE3953" i="1"/>
  <c r="AA3953" i="1"/>
  <c r="W3953" i="1"/>
  <c r="P3953" i="1"/>
  <c r="R421" i="18" s="1"/>
  <c r="R3953" i="1"/>
  <c r="Q3953" i="1"/>
  <c r="S2431" i="1"/>
  <c r="AE2431" i="1"/>
  <c r="AA2431" i="1"/>
  <c r="W2431" i="1"/>
  <c r="AD2431" i="1"/>
  <c r="Z2431" i="1"/>
  <c r="V2431" i="1"/>
  <c r="AC2431" i="1"/>
  <c r="Y2431" i="1"/>
  <c r="U2431" i="1"/>
  <c r="AB2431" i="1"/>
  <c r="X2431" i="1"/>
  <c r="T2431" i="1"/>
  <c r="P2431" i="1"/>
  <c r="R405" i="15" s="1"/>
  <c r="R2431" i="1"/>
  <c r="Q2431" i="1"/>
  <c r="S2897" i="1"/>
  <c r="AE2897" i="1"/>
  <c r="AA2897" i="1"/>
  <c r="W2897" i="1"/>
  <c r="AD2897" i="1"/>
  <c r="Z2897" i="1"/>
  <c r="V2897" i="1"/>
  <c r="AC2897" i="1"/>
  <c r="Y2897" i="1"/>
  <c r="U2897" i="1"/>
  <c r="AB2897" i="1"/>
  <c r="X2897" i="1"/>
  <c r="T2897" i="1"/>
  <c r="Q2897" i="1"/>
  <c r="P2897" i="1"/>
  <c r="R369" i="16" s="1"/>
  <c r="R2897" i="1"/>
  <c r="S2877" i="1"/>
  <c r="AE2877" i="1"/>
  <c r="AA2877" i="1"/>
  <c r="W2877" i="1"/>
  <c r="AD2877" i="1"/>
  <c r="Z2877" i="1"/>
  <c r="V2877" i="1"/>
  <c r="AC2877" i="1"/>
  <c r="Y2877" i="1"/>
  <c r="U2877" i="1"/>
  <c r="AB2877" i="1"/>
  <c r="X2877" i="1"/>
  <c r="T2877" i="1"/>
  <c r="Q2877" i="1"/>
  <c r="P2877" i="1"/>
  <c r="R349" i="16" s="1"/>
  <c r="R2877" i="1"/>
  <c r="S2315" i="1"/>
  <c r="AE2315" i="1"/>
  <c r="AA2315" i="1"/>
  <c r="W2315" i="1"/>
  <c r="AD2315" i="1"/>
  <c r="Z2315" i="1"/>
  <c r="V2315" i="1"/>
  <c r="AC2315" i="1"/>
  <c r="Y2315" i="1"/>
  <c r="U2315" i="1"/>
  <c r="AB2315" i="1"/>
  <c r="X2315" i="1"/>
  <c r="T2315" i="1"/>
  <c r="R2315" i="1"/>
  <c r="Q2315" i="1"/>
  <c r="S3227" i="1"/>
  <c r="AD3227" i="1"/>
  <c r="Z3227" i="1"/>
  <c r="V3227" i="1"/>
  <c r="AC3227" i="1"/>
  <c r="Y3227" i="1"/>
  <c r="U3227" i="1"/>
  <c r="AB3227" i="1"/>
  <c r="X3227" i="1"/>
  <c r="T3227" i="1"/>
  <c r="AE3227" i="1"/>
  <c r="AA3227" i="1"/>
  <c r="W3227" i="1"/>
  <c r="R3227" i="1"/>
  <c r="Q3227" i="1"/>
  <c r="S3147" i="1"/>
  <c r="AE3147" i="1"/>
  <c r="AA3147" i="1"/>
  <c r="W3147" i="1"/>
  <c r="AD3147" i="1"/>
  <c r="Z3147" i="1"/>
  <c r="V3147" i="1"/>
  <c r="AC3147" i="1"/>
  <c r="Y3147" i="1"/>
  <c r="U3147" i="1"/>
  <c r="AB3147" i="1"/>
  <c r="X3147" i="1"/>
  <c r="T3147" i="1"/>
  <c r="R3147" i="1"/>
  <c r="Q3147" i="1"/>
  <c r="S3633" i="1"/>
  <c r="AD3633" i="1"/>
  <c r="Z3633" i="1"/>
  <c r="V3633" i="1"/>
  <c r="AC3633" i="1"/>
  <c r="Y3633" i="1"/>
  <c r="U3633" i="1"/>
  <c r="AB3633" i="1"/>
  <c r="X3633" i="1"/>
  <c r="T3633" i="1"/>
  <c r="AE3633" i="1"/>
  <c r="AA3633" i="1"/>
  <c r="W3633" i="1"/>
  <c r="R3633" i="1"/>
  <c r="Q3633" i="1"/>
  <c r="P3633" i="1"/>
  <c r="R101" i="18" s="1"/>
  <c r="S3601" i="1"/>
  <c r="AD3601" i="1"/>
  <c r="Z3601" i="1"/>
  <c r="V3601" i="1"/>
  <c r="AC3601" i="1"/>
  <c r="Y3601" i="1"/>
  <c r="U3601" i="1"/>
  <c r="AB3601" i="1"/>
  <c r="X3601" i="1"/>
  <c r="T3601" i="1"/>
  <c r="AE3601" i="1"/>
  <c r="AA3601" i="1"/>
  <c r="W3601" i="1"/>
  <c r="R3601" i="1"/>
  <c r="Q3601" i="1"/>
  <c r="P3601" i="1"/>
  <c r="R69" i="18" s="1"/>
  <c r="S2051" i="1"/>
  <c r="AD2051" i="1"/>
  <c r="Z2051" i="1"/>
  <c r="V2051" i="1"/>
  <c r="AC2051" i="1"/>
  <c r="Y2051" i="1"/>
  <c r="U2051" i="1"/>
  <c r="AE2051" i="1"/>
  <c r="AA2051" i="1"/>
  <c r="W2051" i="1"/>
  <c r="AB2051" i="1"/>
  <c r="X2051" i="1"/>
  <c r="T2051" i="1"/>
  <c r="P2051" i="1"/>
  <c r="R25" i="15" s="1"/>
  <c r="R2051" i="1"/>
  <c r="Q2051" i="1"/>
  <c r="AF2411" i="1"/>
  <c r="AF4367" i="1"/>
  <c r="AF4311" i="1"/>
  <c r="AF4167" i="1"/>
  <c r="AF1973" i="1"/>
  <c r="AF1757" i="1"/>
  <c r="S3291" i="1"/>
  <c r="AD3291" i="1"/>
  <c r="Z3291" i="1"/>
  <c r="V3291" i="1"/>
  <c r="AC3291" i="1"/>
  <c r="Y3291" i="1"/>
  <c r="U3291" i="1"/>
  <c r="AB3291" i="1"/>
  <c r="X3291" i="1"/>
  <c r="T3291" i="1"/>
  <c r="AE3291" i="1"/>
  <c r="AA3291" i="1"/>
  <c r="W3291" i="1"/>
  <c r="R3291" i="1"/>
  <c r="Q3291" i="1"/>
  <c r="P3291" i="1"/>
  <c r="R261" i="17" s="1"/>
  <c r="S3546" i="1"/>
  <c r="AD3546" i="1"/>
  <c r="Z3546" i="1"/>
  <c r="V3546" i="1"/>
  <c r="AC3546" i="1"/>
  <c r="Y3546" i="1"/>
  <c r="U3546" i="1"/>
  <c r="AB3546" i="1"/>
  <c r="X3546" i="1"/>
  <c r="T3546" i="1"/>
  <c r="AE3546" i="1"/>
  <c r="AA3546" i="1"/>
  <c r="W3546" i="1"/>
  <c r="P3546" i="1"/>
  <c r="R14" i="18" s="1"/>
  <c r="Q3546" i="1"/>
  <c r="R3546" i="1"/>
  <c r="S3741" i="1"/>
  <c r="AE3741" i="1"/>
  <c r="AA3741" i="1"/>
  <c r="W3741" i="1"/>
  <c r="AD3741" i="1"/>
  <c r="Z3741" i="1"/>
  <c r="V3741" i="1"/>
  <c r="AC3741" i="1"/>
  <c r="Y3741" i="1"/>
  <c r="U3741" i="1"/>
  <c r="AB3741" i="1"/>
  <c r="X3741" i="1"/>
  <c r="T3741" i="1"/>
  <c r="R3741" i="1"/>
  <c r="P3741" i="1"/>
  <c r="R209" i="18" s="1"/>
  <c r="Q3741" i="1"/>
  <c r="S4037" i="1"/>
  <c r="AD4037" i="1"/>
  <c r="Z4037" i="1"/>
  <c r="V4037" i="1"/>
  <c r="AC4037" i="1"/>
  <c r="Y4037" i="1"/>
  <c r="U4037" i="1"/>
  <c r="AB4037" i="1"/>
  <c r="X4037" i="1"/>
  <c r="T4037" i="1"/>
  <c r="AE4037" i="1"/>
  <c r="AA4037" i="1"/>
  <c r="W4037" i="1"/>
  <c r="R4037" i="1"/>
  <c r="Q4037" i="1"/>
  <c r="AF2007" i="1"/>
  <c r="AF4505" i="1"/>
  <c r="AF1991" i="1"/>
  <c r="AF4437" i="1"/>
  <c r="AF4417" i="1"/>
  <c r="AF1895" i="1"/>
  <c r="AF1883" i="1"/>
  <c r="AF1831" i="1"/>
  <c r="S2803" i="1"/>
  <c r="AE2803" i="1"/>
  <c r="AA2803" i="1"/>
  <c r="W2803" i="1"/>
  <c r="AD2803" i="1"/>
  <c r="Z2803" i="1"/>
  <c r="V2803" i="1"/>
  <c r="AC2803" i="1"/>
  <c r="Y2803" i="1"/>
  <c r="U2803" i="1"/>
  <c r="AB2803" i="1"/>
  <c r="X2803" i="1"/>
  <c r="T2803" i="1"/>
  <c r="R2803" i="1"/>
  <c r="Q2803" i="1"/>
  <c r="AF1787" i="1"/>
  <c r="AF4281" i="1"/>
  <c r="S3727" i="1"/>
  <c r="AE3727" i="1"/>
  <c r="AA3727" i="1"/>
  <c r="W3727" i="1"/>
  <c r="AD3727" i="1"/>
  <c r="Z3727" i="1"/>
  <c r="V3727" i="1"/>
  <c r="AC3727" i="1"/>
  <c r="Y3727" i="1"/>
  <c r="U3727" i="1"/>
  <c r="AB3727" i="1"/>
  <c r="X3727" i="1"/>
  <c r="T3727" i="1"/>
  <c r="R3727" i="1"/>
  <c r="Q3727" i="1"/>
  <c r="P3727" i="1"/>
  <c r="R195" i="18" s="1"/>
  <c r="S2217" i="1"/>
  <c r="AD2217" i="1"/>
  <c r="Z2217" i="1"/>
  <c r="V2217" i="1"/>
  <c r="AC2217" i="1"/>
  <c r="Y2217" i="1"/>
  <c r="U2217" i="1"/>
  <c r="AB2217" i="1"/>
  <c r="X2217" i="1"/>
  <c r="T2217" i="1"/>
  <c r="AE2217" i="1"/>
  <c r="AA2217" i="1"/>
  <c r="W2217" i="1"/>
  <c r="Q2217" i="1"/>
  <c r="R2217" i="1"/>
  <c r="S3193" i="1"/>
  <c r="AD3193" i="1"/>
  <c r="Z3193" i="1"/>
  <c r="V3193" i="1"/>
  <c r="AC3193" i="1"/>
  <c r="Y3193" i="1"/>
  <c r="U3193" i="1"/>
  <c r="AB3193" i="1"/>
  <c r="X3193" i="1"/>
  <c r="T3193" i="1"/>
  <c r="AE3193" i="1"/>
  <c r="AA3193" i="1"/>
  <c r="W3193" i="1"/>
  <c r="R3193" i="1"/>
  <c r="Q3193" i="1"/>
  <c r="P3193" i="1"/>
  <c r="R163" i="17" s="1"/>
  <c r="S2687" i="1"/>
  <c r="AE2687" i="1"/>
  <c r="AA2687" i="1"/>
  <c r="W2687" i="1"/>
  <c r="AD2687" i="1"/>
  <c r="Z2687" i="1"/>
  <c r="V2687" i="1"/>
  <c r="AC2687" i="1"/>
  <c r="Y2687" i="1"/>
  <c r="U2687" i="1"/>
  <c r="AB2687" i="1"/>
  <c r="X2687" i="1"/>
  <c r="T2687" i="1"/>
  <c r="R2687" i="1"/>
  <c r="P2687" i="1"/>
  <c r="R159" i="16" s="1"/>
  <c r="Q2687" i="1"/>
  <c r="S2679" i="1"/>
  <c r="AE2679" i="1"/>
  <c r="AA2679" i="1"/>
  <c r="W2679" i="1"/>
  <c r="AD2679" i="1"/>
  <c r="Z2679" i="1"/>
  <c r="V2679" i="1"/>
  <c r="AC2679" i="1"/>
  <c r="Y2679" i="1"/>
  <c r="U2679" i="1"/>
  <c r="AB2679" i="1"/>
  <c r="X2679" i="1"/>
  <c r="T2679" i="1"/>
  <c r="Q2679" i="1"/>
  <c r="P2679" i="1"/>
  <c r="R151" i="16" s="1"/>
  <c r="R2679" i="1"/>
  <c r="S2165" i="1"/>
  <c r="AD2165" i="1"/>
  <c r="Z2165" i="1"/>
  <c r="V2165" i="1"/>
  <c r="AC2165" i="1"/>
  <c r="Y2165" i="1"/>
  <c r="U2165" i="1"/>
  <c r="AE2165" i="1"/>
  <c r="AA2165" i="1"/>
  <c r="W2165" i="1"/>
  <c r="X2165" i="1"/>
  <c r="T2165" i="1"/>
  <c r="AB2165" i="1"/>
  <c r="Q2165" i="1"/>
  <c r="R2165" i="1"/>
  <c r="AF4121" i="1"/>
  <c r="AF1551" i="1"/>
  <c r="S3555" i="1"/>
  <c r="AD3555" i="1"/>
  <c r="Z3555" i="1"/>
  <c r="V3555" i="1"/>
  <c r="AC3555" i="1"/>
  <c r="Y3555" i="1"/>
  <c r="U3555" i="1"/>
  <c r="AB3555" i="1"/>
  <c r="X3555" i="1"/>
  <c r="T3555" i="1"/>
  <c r="AE3555" i="1"/>
  <c r="AA3555" i="1"/>
  <c r="W3555" i="1"/>
  <c r="Q3555" i="1"/>
  <c r="R3555" i="1"/>
  <c r="P3555" i="1"/>
  <c r="R23" i="18" s="1"/>
  <c r="AF2984" i="1"/>
  <c r="AF3983" i="1"/>
  <c r="AF4475" i="1"/>
  <c r="AF4347" i="1"/>
  <c r="AF4315" i="1"/>
  <c r="AF4123" i="1"/>
  <c r="AF2017" i="1"/>
  <c r="AF1889" i="1"/>
  <c r="AF1761" i="1"/>
  <c r="AF1665" i="1"/>
  <c r="AF1537" i="1"/>
  <c r="S2060" i="1"/>
  <c r="AD2060" i="1"/>
  <c r="Z2060" i="1"/>
  <c r="V2060" i="1"/>
  <c r="AC2060" i="1"/>
  <c r="Y2060" i="1"/>
  <c r="U2060" i="1"/>
  <c r="AE2060" i="1"/>
  <c r="AA2060" i="1"/>
  <c r="W2060" i="1"/>
  <c r="T2060" i="1"/>
  <c r="AB2060" i="1"/>
  <c r="X2060" i="1"/>
  <c r="Q2060" i="1"/>
  <c r="R2060" i="1"/>
  <c r="P2060" i="1"/>
  <c r="R34" i="15" s="1"/>
  <c r="S2124" i="1"/>
  <c r="AD2124" i="1"/>
  <c r="Z2124" i="1"/>
  <c r="V2124" i="1"/>
  <c r="AC2124" i="1"/>
  <c r="Y2124" i="1"/>
  <c r="U2124" i="1"/>
  <c r="AE2124" i="1"/>
  <c r="AA2124" i="1"/>
  <c r="W2124" i="1"/>
  <c r="T2124" i="1"/>
  <c r="AB2124" i="1"/>
  <c r="X2124" i="1"/>
  <c r="Q2124" i="1"/>
  <c r="R2124" i="1"/>
  <c r="S2196" i="1"/>
  <c r="AD2196" i="1"/>
  <c r="Z2196" i="1"/>
  <c r="V2196" i="1"/>
  <c r="AC2196" i="1"/>
  <c r="Y2196" i="1"/>
  <c r="U2196" i="1"/>
  <c r="AE2196" i="1"/>
  <c r="AA2196" i="1"/>
  <c r="W2196" i="1"/>
  <c r="T2196" i="1"/>
  <c r="AB2196" i="1"/>
  <c r="X2196" i="1"/>
  <c r="Q2196" i="1"/>
  <c r="R2196" i="1"/>
  <c r="S2258" i="1"/>
  <c r="AD2258" i="1"/>
  <c r="Z2258" i="1"/>
  <c r="V2258" i="1"/>
  <c r="AC2258" i="1"/>
  <c r="Y2258" i="1"/>
  <c r="U2258" i="1"/>
  <c r="AB2258" i="1"/>
  <c r="X2258" i="1"/>
  <c r="T2258" i="1"/>
  <c r="AE2258" i="1"/>
  <c r="AA2258" i="1"/>
  <c r="W2258" i="1"/>
  <c r="R2258" i="1"/>
  <c r="P2258" i="1"/>
  <c r="R232" i="15" s="1"/>
  <c r="Q2258" i="1"/>
  <c r="S2322" i="1"/>
  <c r="AE2322" i="1"/>
  <c r="AA2322" i="1"/>
  <c r="W2322" i="1"/>
  <c r="AD2322" i="1"/>
  <c r="Z2322" i="1"/>
  <c r="V2322" i="1"/>
  <c r="AC2322" i="1"/>
  <c r="Y2322" i="1"/>
  <c r="U2322" i="1"/>
  <c r="AB2322" i="1"/>
  <c r="X2322" i="1"/>
  <c r="T2322" i="1"/>
  <c r="R2322" i="1"/>
  <c r="Q2322" i="1"/>
  <c r="S2392" i="1"/>
  <c r="AE2392" i="1"/>
  <c r="AA2392" i="1"/>
  <c r="W2392" i="1"/>
  <c r="AD2392" i="1"/>
  <c r="Z2392" i="1"/>
  <c r="V2392" i="1"/>
  <c r="AC2392" i="1"/>
  <c r="Y2392" i="1"/>
  <c r="U2392" i="1"/>
  <c r="AB2392" i="1"/>
  <c r="X2392" i="1"/>
  <c r="T2392" i="1"/>
  <c r="Q2392" i="1"/>
  <c r="R2392" i="1"/>
  <c r="S2454" i="1"/>
  <c r="AE2454" i="1"/>
  <c r="AA2454" i="1"/>
  <c r="W2454" i="1"/>
  <c r="AD2454" i="1"/>
  <c r="Z2454" i="1"/>
  <c r="V2454" i="1"/>
  <c r="AC2454" i="1"/>
  <c r="Y2454" i="1"/>
  <c r="U2454" i="1"/>
  <c r="AB2454" i="1"/>
  <c r="X2454" i="1"/>
  <c r="T2454" i="1"/>
  <c r="R2454" i="1"/>
  <c r="P2454" i="1"/>
  <c r="R428" i="15" s="1"/>
  <c r="Q2454" i="1"/>
  <c r="S2517" i="1"/>
  <c r="AE2517" i="1"/>
  <c r="AA2517" i="1"/>
  <c r="W2517" i="1"/>
  <c r="AD2517" i="1"/>
  <c r="Z2517" i="1"/>
  <c r="V2517" i="1"/>
  <c r="AC2517" i="1"/>
  <c r="Y2517" i="1"/>
  <c r="U2517" i="1"/>
  <c r="AB2517" i="1"/>
  <c r="X2517" i="1"/>
  <c r="T2517" i="1"/>
  <c r="Q2517" i="1"/>
  <c r="R2517" i="1"/>
  <c r="S2617" i="1"/>
  <c r="AE2617" i="1"/>
  <c r="AA2617" i="1"/>
  <c r="W2617" i="1"/>
  <c r="AD2617" i="1"/>
  <c r="Z2617" i="1"/>
  <c r="V2617" i="1"/>
  <c r="AC2617" i="1"/>
  <c r="Y2617" i="1"/>
  <c r="U2617" i="1"/>
  <c r="AB2617" i="1"/>
  <c r="X2617" i="1"/>
  <c r="T2617" i="1"/>
  <c r="Q2617" i="1"/>
  <c r="P2617" i="1"/>
  <c r="R89" i="16" s="1"/>
  <c r="R2617" i="1"/>
  <c r="S2685" i="1"/>
  <c r="AE2685" i="1"/>
  <c r="AA2685" i="1"/>
  <c r="W2685" i="1"/>
  <c r="AD2685" i="1"/>
  <c r="Z2685" i="1"/>
  <c r="V2685" i="1"/>
  <c r="AC2685" i="1"/>
  <c r="Y2685" i="1"/>
  <c r="U2685" i="1"/>
  <c r="AB2685" i="1"/>
  <c r="X2685" i="1"/>
  <c r="T2685" i="1"/>
  <c r="Q2685" i="1"/>
  <c r="P2685" i="1"/>
  <c r="R157" i="16" s="1"/>
  <c r="R2685" i="1"/>
  <c r="S2748" i="1"/>
  <c r="AE2748" i="1"/>
  <c r="AA2748" i="1"/>
  <c r="W2748" i="1"/>
  <c r="AD2748" i="1"/>
  <c r="Z2748" i="1"/>
  <c r="V2748" i="1"/>
  <c r="AC2748" i="1"/>
  <c r="Y2748" i="1"/>
  <c r="U2748" i="1"/>
  <c r="AB2748" i="1"/>
  <c r="X2748" i="1"/>
  <c r="T2748" i="1"/>
  <c r="Q2748" i="1"/>
  <c r="P2748" i="1"/>
  <c r="R220" i="16" s="1"/>
  <c r="R2748" i="1"/>
  <c r="S2818" i="1"/>
  <c r="AE2818" i="1"/>
  <c r="AA2818" i="1"/>
  <c r="W2818" i="1"/>
  <c r="AD2818" i="1"/>
  <c r="Z2818" i="1"/>
  <c r="V2818" i="1"/>
  <c r="AC2818" i="1"/>
  <c r="Y2818" i="1"/>
  <c r="U2818" i="1"/>
  <c r="AB2818" i="1"/>
  <c r="X2818" i="1"/>
  <c r="T2818" i="1"/>
  <c r="P2818" i="1"/>
  <c r="R290" i="16" s="1"/>
  <c r="R2818" i="1"/>
  <c r="Q2818" i="1"/>
  <c r="S2888" i="1"/>
  <c r="AE2888" i="1"/>
  <c r="AA2888" i="1"/>
  <c r="W2888" i="1"/>
  <c r="AD2888" i="1"/>
  <c r="Z2888" i="1"/>
  <c r="V2888" i="1"/>
  <c r="AC2888" i="1"/>
  <c r="Y2888" i="1"/>
  <c r="U2888" i="1"/>
  <c r="AB2888" i="1"/>
  <c r="X2888" i="1"/>
  <c r="T2888" i="1"/>
  <c r="R2888" i="1"/>
  <c r="Q2888" i="1"/>
  <c r="S2951" i="1"/>
  <c r="AE2951" i="1"/>
  <c r="AA2951" i="1"/>
  <c r="W2951" i="1"/>
  <c r="AD2951" i="1"/>
  <c r="Z2951" i="1"/>
  <c r="V2951" i="1"/>
  <c r="AC2951" i="1"/>
  <c r="Y2951" i="1"/>
  <c r="U2951" i="1"/>
  <c r="AB2951" i="1"/>
  <c r="X2951" i="1"/>
  <c r="T2951" i="1"/>
  <c r="R2951" i="1"/>
  <c r="P2951" i="1"/>
  <c r="R423" i="16" s="1"/>
  <c r="Q2951" i="1"/>
  <c r="S3012" i="1"/>
  <c r="AE3012" i="1"/>
  <c r="AA3012" i="1"/>
  <c r="W3012" i="1"/>
  <c r="AD3012" i="1"/>
  <c r="Z3012" i="1"/>
  <c r="V3012" i="1"/>
  <c r="AC3012" i="1"/>
  <c r="Y3012" i="1"/>
  <c r="U3012" i="1"/>
  <c r="AB3012" i="1"/>
  <c r="X3012" i="1"/>
  <c r="T3012" i="1"/>
  <c r="Q3012" i="1"/>
  <c r="R3012" i="1"/>
  <c r="S3082" i="1"/>
  <c r="AE3082" i="1"/>
  <c r="AA3082" i="1"/>
  <c r="W3082" i="1"/>
  <c r="AD3082" i="1"/>
  <c r="Z3082" i="1"/>
  <c r="V3082" i="1"/>
  <c r="AC3082" i="1"/>
  <c r="Y3082" i="1"/>
  <c r="U3082" i="1"/>
  <c r="AB3082" i="1"/>
  <c r="X3082" i="1"/>
  <c r="T3082" i="1"/>
  <c r="R3082" i="1"/>
  <c r="P3082" i="1"/>
  <c r="R52" i="17" s="1"/>
  <c r="Q3082" i="1"/>
  <c r="S3145" i="1"/>
  <c r="AE3145" i="1"/>
  <c r="AA3145" i="1"/>
  <c r="W3145" i="1"/>
  <c r="AD3145" i="1"/>
  <c r="Z3145" i="1"/>
  <c r="V3145" i="1"/>
  <c r="AC3145" i="1"/>
  <c r="Y3145" i="1"/>
  <c r="U3145" i="1"/>
  <c r="AB3145" i="1"/>
  <c r="X3145" i="1"/>
  <c r="T3145" i="1"/>
  <c r="R3145" i="1"/>
  <c r="Q3145" i="1"/>
  <c r="P3145" i="1"/>
  <c r="R115" i="17" s="1"/>
  <c r="S3209" i="1"/>
  <c r="AD3209" i="1"/>
  <c r="Z3209" i="1"/>
  <c r="V3209" i="1"/>
  <c r="AC3209" i="1"/>
  <c r="Y3209" i="1"/>
  <c r="U3209" i="1"/>
  <c r="AB3209" i="1"/>
  <c r="X3209" i="1"/>
  <c r="T3209" i="1"/>
  <c r="AE3209" i="1"/>
  <c r="AA3209" i="1"/>
  <c r="W3209" i="1"/>
  <c r="R3209" i="1"/>
  <c r="Q3209" i="1"/>
  <c r="P3209" i="1"/>
  <c r="R179" i="17" s="1"/>
  <c r="S3301" i="1"/>
  <c r="AD3301" i="1"/>
  <c r="Z3301" i="1"/>
  <c r="V3301" i="1"/>
  <c r="AC3301" i="1"/>
  <c r="Y3301" i="1"/>
  <c r="U3301" i="1"/>
  <c r="AB3301" i="1"/>
  <c r="X3301" i="1"/>
  <c r="T3301" i="1"/>
  <c r="AE3301" i="1"/>
  <c r="AA3301" i="1"/>
  <c r="W3301" i="1"/>
  <c r="P3301" i="1"/>
  <c r="R271" i="17" s="1"/>
  <c r="R3301" i="1"/>
  <c r="Q3301" i="1"/>
  <c r="S3369" i="1"/>
  <c r="AD3369" i="1"/>
  <c r="Z3369" i="1"/>
  <c r="V3369" i="1"/>
  <c r="AC3369" i="1"/>
  <c r="Y3369" i="1"/>
  <c r="U3369" i="1"/>
  <c r="AB3369" i="1"/>
  <c r="X3369" i="1"/>
  <c r="T3369" i="1"/>
  <c r="AE3369" i="1"/>
  <c r="AA3369" i="1"/>
  <c r="W3369" i="1"/>
  <c r="R3369" i="1"/>
  <c r="Q3369" i="1"/>
  <c r="P3369" i="1"/>
  <c r="R339" i="17" s="1"/>
  <c r="S3429" i="1"/>
  <c r="AD3429" i="1"/>
  <c r="Z3429" i="1"/>
  <c r="V3429" i="1"/>
  <c r="AC3429" i="1"/>
  <c r="Y3429" i="1"/>
  <c r="U3429" i="1"/>
  <c r="AB3429" i="1"/>
  <c r="X3429" i="1"/>
  <c r="T3429" i="1"/>
  <c r="AE3429" i="1"/>
  <c r="AA3429" i="1"/>
  <c r="W3429" i="1"/>
  <c r="Q3429" i="1"/>
  <c r="P3429" i="1"/>
  <c r="R399" i="17" s="1"/>
  <c r="R3429" i="1"/>
  <c r="S3489" i="1"/>
  <c r="AD3489" i="1"/>
  <c r="Z3489" i="1"/>
  <c r="V3489" i="1"/>
  <c r="AC3489" i="1"/>
  <c r="Y3489" i="1"/>
  <c r="U3489" i="1"/>
  <c r="AB3489" i="1"/>
  <c r="X3489" i="1"/>
  <c r="T3489" i="1"/>
  <c r="AE3489" i="1"/>
  <c r="AA3489" i="1"/>
  <c r="W3489" i="1"/>
  <c r="Q3489" i="1"/>
  <c r="R3489" i="1"/>
  <c r="S3550" i="1"/>
  <c r="AD3550" i="1"/>
  <c r="Z3550" i="1"/>
  <c r="V3550" i="1"/>
  <c r="AC3550" i="1"/>
  <c r="Y3550" i="1"/>
  <c r="U3550" i="1"/>
  <c r="AB3550" i="1"/>
  <c r="X3550" i="1"/>
  <c r="T3550" i="1"/>
  <c r="AE3550" i="1"/>
  <c r="AA3550" i="1"/>
  <c r="W3550" i="1"/>
  <c r="R3550" i="1"/>
  <c r="P3550" i="1"/>
  <c r="R18" i="18" s="1"/>
  <c r="Q3550" i="1"/>
  <c r="S3611" i="1"/>
  <c r="AD3611" i="1"/>
  <c r="Z3611" i="1"/>
  <c r="V3611" i="1"/>
  <c r="AC3611" i="1"/>
  <c r="Y3611" i="1"/>
  <c r="U3611" i="1"/>
  <c r="AB3611" i="1"/>
  <c r="X3611" i="1"/>
  <c r="T3611" i="1"/>
  <c r="AE3611" i="1"/>
  <c r="AA3611" i="1"/>
  <c r="W3611" i="1"/>
  <c r="Q3611" i="1"/>
  <c r="P3611" i="1"/>
  <c r="R79" i="18" s="1"/>
  <c r="R3611" i="1"/>
  <c r="S3674" i="1"/>
  <c r="AE3674" i="1"/>
  <c r="AA3674" i="1"/>
  <c r="W3674" i="1"/>
  <c r="AD3674" i="1"/>
  <c r="Z3674" i="1"/>
  <c r="V3674" i="1"/>
  <c r="AC3674" i="1"/>
  <c r="Y3674" i="1"/>
  <c r="U3674" i="1"/>
  <c r="AB3674" i="1"/>
  <c r="X3674" i="1"/>
  <c r="T3674" i="1"/>
  <c r="Q3674" i="1"/>
  <c r="P3674" i="1"/>
  <c r="R142" i="18" s="1"/>
  <c r="R3674" i="1"/>
  <c r="S3737" i="1"/>
  <c r="AE3737" i="1"/>
  <c r="AA3737" i="1"/>
  <c r="W3737" i="1"/>
  <c r="AD3737" i="1"/>
  <c r="Z3737" i="1"/>
  <c r="V3737" i="1"/>
  <c r="AC3737" i="1"/>
  <c r="Y3737" i="1"/>
  <c r="U3737" i="1"/>
  <c r="AB3737" i="1"/>
  <c r="X3737" i="1"/>
  <c r="T3737" i="1"/>
  <c r="Q3737" i="1"/>
  <c r="P3737" i="1"/>
  <c r="R205" i="18" s="1"/>
  <c r="R3737" i="1"/>
  <c r="S3829" i="1"/>
  <c r="AE3829" i="1"/>
  <c r="AA3829" i="1"/>
  <c r="W3829" i="1"/>
  <c r="AD3829" i="1"/>
  <c r="Z3829" i="1"/>
  <c r="V3829" i="1"/>
  <c r="AC3829" i="1"/>
  <c r="Y3829" i="1"/>
  <c r="U3829" i="1"/>
  <c r="AB3829" i="1"/>
  <c r="X3829" i="1"/>
  <c r="T3829" i="1"/>
  <c r="R3829" i="1"/>
  <c r="Q3829" i="1"/>
  <c r="S3893" i="1"/>
  <c r="AD3893" i="1"/>
  <c r="Z3893" i="1"/>
  <c r="V3893" i="1"/>
  <c r="AC3893" i="1"/>
  <c r="Y3893" i="1"/>
  <c r="U3893" i="1"/>
  <c r="AB3893" i="1"/>
  <c r="X3893" i="1"/>
  <c r="T3893" i="1"/>
  <c r="AE3893" i="1"/>
  <c r="AA3893" i="1"/>
  <c r="W3893" i="1"/>
  <c r="R3893" i="1"/>
  <c r="Q3893" i="1"/>
  <c r="S3963" i="1"/>
  <c r="AD3963" i="1"/>
  <c r="Z3963" i="1"/>
  <c r="V3963" i="1"/>
  <c r="AC3963" i="1"/>
  <c r="Y3963" i="1"/>
  <c r="U3963" i="1"/>
  <c r="AB3963" i="1"/>
  <c r="X3963" i="1"/>
  <c r="T3963" i="1"/>
  <c r="AE3963" i="1"/>
  <c r="AA3963" i="1"/>
  <c r="W3963" i="1"/>
  <c r="R3963" i="1"/>
  <c r="P3963" i="1"/>
  <c r="R431" i="18" s="1"/>
  <c r="Q3963" i="1"/>
  <c r="S4025" i="1"/>
  <c r="AD4025" i="1"/>
  <c r="Z4025" i="1"/>
  <c r="V4025" i="1"/>
  <c r="AC4025" i="1"/>
  <c r="Y4025" i="1"/>
  <c r="U4025" i="1"/>
  <c r="AB4025" i="1"/>
  <c r="X4025" i="1"/>
  <c r="T4025" i="1"/>
  <c r="AE4025" i="1"/>
  <c r="AA4025" i="1"/>
  <c r="W4025" i="1"/>
  <c r="R4025" i="1"/>
  <c r="P4025" i="1"/>
  <c r="R493" i="18" s="1"/>
  <c r="Q4025" i="1"/>
  <c r="AF3766" i="1"/>
  <c r="AF2489" i="1"/>
  <c r="AF2360" i="1"/>
  <c r="AF2939" i="1"/>
  <c r="AF2603" i="1"/>
  <c r="AF2539" i="1"/>
  <c r="AF3508" i="1"/>
  <c r="AF3380" i="1"/>
  <c r="AF3252" i="1"/>
  <c r="AF3156" i="1"/>
  <c r="AF2532" i="1"/>
  <c r="AF2404" i="1"/>
  <c r="AF3708" i="1"/>
  <c r="AF2305" i="1"/>
  <c r="AF3221" i="1"/>
  <c r="AF3081" i="1"/>
  <c r="S2770" i="1"/>
  <c r="AE2770" i="1"/>
  <c r="AA2770" i="1"/>
  <c r="W2770" i="1"/>
  <c r="AD2770" i="1"/>
  <c r="Z2770" i="1"/>
  <c r="V2770" i="1"/>
  <c r="AC2770" i="1"/>
  <c r="Y2770" i="1"/>
  <c r="U2770" i="1"/>
  <c r="AB2770" i="1"/>
  <c r="X2770" i="1"/>
  <c r="T2770" i="1"/>
  <c r="Q2770" i="1"/>
  <c r="P2770" i="1"/>
  <c r="R242" i="16" s="1"/>
  <c r="R2770" i="1"/>
  <c r="AF4256" i="1"/>
  <c r="AF4176" i="1"/>
  <c r="AF1918" i="1"/>
  <c r="AF1766" i="1"/>
  <c r="AF1630" i="1"/>
  <c r="S3112" i="1"/>
  <c r="AE3112" i="1"/>
  <c r="AA3112" i="1"/>
  <c r="W3112" i="1"/>
  <c r="AD3112" i="1"/>
  <c r="Z3112" i="1"/>
  <c r="V3112" i="1"/>
  <c r="AC3112" i="1"/>
  <c r="Y3112" i="1"/>
  <c r="U3112" i="1"/>
  <c r="AB3112" i="1"/>
  <c r="X3112" i="1"/>
  <c r="T3112" i="1"/>
  <c r="R3112" i="1"/>
  <c r="Q3112" i="1"/>
  <c r="S3304" i="1"/>
  <c r="AD3304" i="1"/>
  <c r="Z3304" i="1"/>
  <c r="V3304" i="1"/>
  <c r="AC3304" i="1"/>
  <c r="Y3304" i="1"/>
  <c r="U3304" i="1"/>
  <c r="AB3304" i="1"/>
  <c r="X3304" i="1"/>
  <c r="T3304" i="1"/>
  <c r="AE3304" i="1"/>
  <c r="AA3304" i="1"/>
  <c r="W3304" i="1"/>
  <c r="R3304" i="1"/>
  <c r="P3304" i="1"/>
  <c r="R274" i="17" s="1"/>
  <c r="Q3304" i="1"/>
  <c r="S3606" i="1"/>
  <c r="AD3606" i="1"/>
  <c r="Z3606" i="1"/>
  <c r="V3606" i="1"/>
  <c r="AC3606" i="1"/>
  <c r="Y3606" i="1"/>
  <c r="U3606" i="1"/>
  <c r="AB3606" i="1"/>
  <c r="X3606" i="1"/>
  <c r="T3606" i="1"/>
  <c r="AE3606" i="1"/>
  <c r="AA3606" i="1"/>
  <c r="W3606" i="1"/>
  <c r="R3606" i="1"/>
  <c r="Q3606" i="1"/>
  <c r="P3606" i="1"/>
  <c r="R74" i="18" s="1"/>
  <c r="AF1813" i="1"/>
  <c r="AF1597" i="1"/>
  <c r="S2072" i="1"/>
  <c r="AD2072" i="1"/>
  <c r="Z2072" i="1"/>
  <c r="V2072" i="1"/>
  <c r="AC2072" i="1"/>
  <c r="Y2072" i="1"/>
  <c r="U2072" i="1"/>
  <c r="AE2072" i="1"/>
  <c r="AA2072" i="1"/>
  <c r="W2072" i="1"/>
  <c r="T2072" i="1"/>
  <c r="AB2072" i="1"/>
  <c r="X2072" i="1"/>
  <c r="R2072" i="1"/>
  <c r="Q2072" i="1"/>
  <c r="P2072" i="1"/>
  <c r="R46" i="15" s="1"/>
  <c r="S2208" i="1"/>
  <c r="AD2208" i="1"/>
  <c r="Z2208" i="1"/>
  <c r="V2208" i="1"/>
  <c r="AC2208" i="1"/>
  <c r="Y2208" i="1"/>
  <c r="U2208" i="1"/>
  <c r="AB2208" i="1"/>
  <c r="X2208" i="1"/>
  <c r="T2208" i="1"/>
  <c r="AE2208" i="1"/>
  <c r="AA2208" i="1"/>
  <c r="W2208" i="1"/>
  <c r="Q2208" i="1"/>
  <c r="P2208" i="1"/>
  <c r="R182" i="15" s="1"/>
  <c r="R2208" i="1"/>
  <c r="S2822" i="1"/>
  <c r="AE2822" i="1"/>
  <c r="AA2822" i="1"/>
  <c r="W2822" i="1"/>
  <c r="AD2822" i="1"/>
  <c r="Z2822" i="1"/>
  <c r="V2822" i="1"/>
  <c r="AC2822" i="1"/>
  <c r="Y2822" i="1"/>
  <c r="U2822" i="1"/>
  <c r="AB2822" i="1"/>
  <c r="X2822" i="1"/>
  <c r="T2822" i="1"/>
  <c r="R2822" i="1"/>
  <c r="Q2822" i="1"/>
  <c r="S3248" i="1"/>
  <c r="AD3248" i="1"/>
  <c r="Z3248" i="1"/>
  <c r="V3248" i="1"/>
  <c r="AC3248" i="1"/>
  <c r="Y3248" i="1"/>
  <c r="U3248" i="1"/>
  <c r="AB3248" i="1"/>
  <c r="X3248" i="1"/>
  <c r="T3248" i="1"/>
  <c r="AE3248" i="1"/>
  <c r="AA3248" i="1"/>
  <c r="W3248" i="1"/>
  <c r="R3248" i="1"/>
  <c r="Q3248" i="1"/>
  <c r="S3507" i="1"/>
  <c r="AD3507" i="1"/>
  <c r="Z3507" i="1"/>
  <c r="V3507" i="1"/>
  <c r="AC3507" i="1"/>
  <c r="Y3507" i="1"/>
  <c r="U3507" i="1"/>
  <c r="AB3507" i="1"/>
  <c r="X3507" i="1"/>
  <c r="T3507" i="1"/>
  <c r="AE3507" i="1"/>
  <c r="AA3507" i="1"/>
  <c r="W3507" i="1"/>
  <c r="R3507" i="1"/>
  <c r="Q3507" i="1"/>
  <c r="P3507" i="1"/>
  <c r="R477" i="17" s="1"/>
  <c r="S3833" i="1"/>
  <c r="AE3833" i="1"/>
  <c r="AA3833" i="1"/>
  <c r="W3833" i="1"/>
  <c r="AD3833" i="1"/>
  <c r="Z3833" i="1"/>
  <c r="V3833" i="1"/>
  <c r="AC3833" i="1"/>
  <c r="Y3833" i="1"/>
  <c r="U3833" i="1"/>
  <c r="AB3833" i="1"/>
  <c r="X3833" i="1"/>
  <c r="T3833" i="1"/>
  <c r="Q3833" i="1"/>
  <c r="R3833" i="1"/>
  <c r="S4021" i="1"/>
  <c r="AD4021" i="1"/>
  <c r="Z4021" i="1"/>
  <c r="V4021" i="1"/>
  <c r="AC4021" i="1"/>
  <c r="Y4021" i="1"/>
  <c r="U4021" i="1"/>
  <c r="AB4021" i="1"/>
  <c r="X4021" i="1"/>
  <c r="T4021" i="1"/>
  <c r="AE4021" i="1"/>
  <c r="AA4021" i="1"/>
  <c r="W4021" i="1"/>
  <c r="R4021" i="1"/>
  <c r="Q4021" i="1"/>
  <c r="AF2024" i="1"/>
  <c r="AF2012" i="1"/>
  <c r="S2948" i="1"/>
  <c r="AE2948" i="1"/>
  <c r="AA2948" i="1"/>
  <c r="W2948" i="1"/>
  <c r="AD2948" i="1"/>
  <c r="Z2948" i="1"/>
  <c r="V2948" i="1"/>
  <c r="AC2948" i="1"/>
  <c r="Y2948" i="1"/>
  <c r="U2948" i="1"/>
  <c r="AB2948" i="1"/>
  <c r="X2948" i="1"/>
  <c r="T2948" i="1"/>
  <c r="Q2948" i="1"/>
  <c r="R2948" i="1"/>
  <c r="S3430" i="1"/>
  <c r="AD3430" i="1"/>
  <c r="Z3430" i="1"/>
  <c r="V3430" i="1"/>
  <c r="AC3430" i="1"/>
  <c r="Y3430" i="1"/>
  <c r="U3430" i="1"/>
  <c r="AB3430" i="1"/>
  <c r="X3430" i="1"/>
  <c r="T3430" i="1"/>
  <c r="AE3430" i="1"/>
  <c r="AA3430" i="1"/>
  <c r="W3430" i="1"/>
  <c r="Q3430" i="1"/>
  <c r="R3430" i="1"/>
  <c r="S2402" i="1"/>
  <c r="AE2402" i="1"/>
  <c r="AA2402" i="1"/>
  <c r="W2402" i="1"/>
  <c r="AD2402" i="1"/>
  <c r="Z2402" i="1"/>
  <c r="V2402" i="1"/>
  <c r="AC2402" i="1"/>
  <c r="Y2402" i="1"/>
  <c r="U2402" i="1"/>
  <c r="AB2402" i="1"/>
  <c r="X2402" i="1"/>
  <c r="T2402" i="1"/>
  <c r="R2402" i="1"/>
  <c r="Q2402" i="1"/>
  <c r="P2402" i="1"/>
  <c r="R376" i="15" s="1"/>
  <c r="AF1892" i="1"/>
  <c r="S3382" i="1"/>
  <c r="AD3382" i="1"/>
  <c r="Z3382" i="1"/>
  <c r="V3382" i="1"/>
  <c r="AC3382" i="1"/>
  <c r="Y3382" i="1"/>
  <c r="U3382" i="1"/>
  <c r="AB3382" i="1"/>
  <c r="X3382" i="1"/>
  <c r="T3382" i="1"/>
  <c r="AE3382" i="1"/>
  <c r="AA3382" i="1"/>
  <c r="W3382" i="1"/>
  <c r="P3382" i="1"/>
  <c r="R352" i="17" s="1"/>
  <c r="R3382" i="1"/>
  <c r="Q3382" i="1"/>
  <c r="S3374" i="1"/>
  <c r="AD3374" i="1"/>
  <c r="Z3374" i="1"/>
  <c r="V3374" i="1"/>
  <c r="AC3374" i="1"/>
  <c r="Y3374" i="1"/>
  <c r="U3374" i="1"/>
  <c r="AB3374" i="1"/>
  <c r="X3374" i="1"/>
  <c r="T3374" i="1"/>
  <c r="AE3374" i="1"/>
  <c r="AA3374" i="1"/>
  <c r="W3374" i="1"/>
  <c r="P3374" i="1"/>
  <c r="R344" i="17" s="1"/>
  <c r="R3374" i="1"/>
  <c r="Q3374" i="1"/>
  <c r="AF4374" i="1"/>
  <c r="AF4350" i="1"/>
  <c r="S3326" i="1"/>
  <c r="AD3326" i="1"/>
  <c r="Z3326" i="1"/>
  <c r="V3326" i="1"/>
  <c r="AC3326" i="1"/>
  <c r="Y3326" i="1"/>
  <c r="U3326" i="1"/>
  <c r="AB3326" i="1"/>
  <c r="X3326" i="1"/>
  <c r="T3326" i="1"/>
  <c r="AE3326" i="1"/>
  <c r="AA3326" i="1"/>
  <c r="W3326" i="1"/>
  <c r="R3326" i="1"/>
  <c r="Q3326" i="1"/>
  <c r="S2808" i="1"/>
  <c r="AE2808" i="1"/>
  <c r="AA2808" i="1"/>
  <c r="W2808" i="1"/>
  <c r="AD2808" i="1"/>
  <c r="Z2808" i="1"/>
  <c r="V2808" i="1"/>
  <c r="AC2808" i="1"/>
  <c r="Y2808" i="1"/>
  <c r="U2808" i="1"/>
  <c r="AB2808" i="1"/>
  <c r="X2808" i="1"/>
  <c r="T2808" i="1"/>
  <c r="R2808" i="1"/>
  <c r="Q2808" i="1"/>
  <c r="AF4294" i="1"/>
  <c r="AF1780" i="1"/>
  <c r="AF1764" i="1"/>
  <c r="AF1752" i="1"/>
  <c r="S3250" i="1"/>
  <c r="AD3250" i="1"/>
  <c r="Z3250" i="1"/>
  <c r="V3250" i="1"/>
  <c r="AC3250" i="1"/>
  <c r="Y3250" i="1"/>
  <c r="U3250" i="1"/>
  <c r="AB3250" i="1"/>
  <c r="X3250" i="1"/>
  <c r="T3250" i="1"/>
  <c r="AE3250" i="1"/>
  <c r="AA3250" i="1"/>
  <c r="W3250" i="1"/>
  <c r="R3250" i="1"/>
  <c r="Q3250" i="1"/>
  <c r="P3250" i="1"/>
  <c r="R220" i="17" s="1"/>
  <c r="AF1736" i="1"/>
  <c r="AF4222" i="1"/>
  <c r="S2178" i="1"/>
  <c r="AD2178" i="1"/>
  <c r="Z2178" i="1"/>
  <c r="V2178" i="1"/>
  <c r="AC2178" i="1"/>
  <c r="Y2178" i="1"/>
  <c r="U2178" i="1"/>
  <c r="AE2178" i="1"/>
  <c r="AA2178" i="1"/>
  <c r="W2178" i="1"/>
  <c r="AB2178" i="1"/>
  <c r="X2178" i="1"/>
  <c r="T2178" i="1"/>
  <c r="R2178" i="1"/>
  <c r="P2178" i="1"/>
  <c r="R152" i="15" s="1"/>
  <c r="Q2178" i="1"/>
  <c r="S2640" i="1"/>
  <c r="AE2640" i="1"/>
  <c r="AA2640" i="1"/>
  <c r="W2640" i="1"/>
  <c r="AD2640" i="1"/>
  <c r="Z2640" i="1"/>
  <c r="V2640" i="1"/>
  <c r="AC2640" i="1"/>
  <c r="Y2640" i="1"/>
  <c r="U2640" i="1"/>
  <c r="AB2640" i="1"/>
  <c r="X2640" i="1"/>
  <c r="T2640" i="1"/>
  <c r="Q2640" i="1"/>
  <c r="R2640" i="1"/>
  <c r="AF1620" i="1"/>
  <c r="S3624" i="1"/>
  <c r="AD3624" i="1"/>
  <c r="Z3624" i="1"/>
  <c r="V3624" i="1"/>
  <c r="AC3624" i="1"/>
  <c r="Y3624" i="1"/>
  <c r="U3624" i="1"/>
  <c r="AB3624" i="1"/>
  <c r="X3624" i="1"/>
  <c r="T3624" i="1"/>
  <c r="AE3624" i="1"/>
  <c r="AA3624" i="1"/>
  <c r="W3624" i="1"/>
  <c r="Q3624" i="1"/>
  <c r="R3624" i="1"/>
  <c r="P3624" i="1"/>
  <c r="R92" i="18" s="1"/>
  <c r="S2544" i="1"/>
  <c r="AE2544" i="1"/>
  <c r="AA2544" i="1"/>
  <c r="W2544" i="1"/>
  <c r="AD2544" i="1"/>
  <c r="Z2544" i="1"/>
  <c r="V2544" i="1"/>
  <c r="AC2544" i="1"/>
  <c r="Y2544" i="1"/>
  <c r="U2544" i="1"/>
  <c r="AB2544" i="1"/>
  <c r="X2544" i="1"/>
  <c r="T2544" i="1"/>
  <c r="P2544" i="1"/>
  <c r="R16" i="16" s="1"/>
  <c r="Q2544" i="1"/>
  <c r="R2544" i="1"/>
  <c r="AF4524" i="1"/>
  <c r="AF4428" i="1"/>
  <c r="AF2018" i="1"/>
  <c r="AF1842" i="1"/>
  <c r="AF1674" i="1"/>
  <c r="S2519" i="1"/>
  <c r="AE2519" i="1"/>
  <c r="AA2519" i="1"/>
  <c r="W2519" i="1"/>
  <c r="AD2519" i="1"/>
  <c r="Z2519" i="1"/>
  <c r="V2519" i="1"/>
  <c r="AC2519" i="1"/>
  <c r="Y2519" i="1"/>
  <c r="U2519" i="1"/>
  <c r="AB2519" i="1"/>
  <c r="X2519" i="1"/>
  <c r="T2519" i="1"/>
  <c r="R2519" i="1"/>
  <c r="Q2519" i="1"/>
  <c r="P2519" i="1"/>
  <c r="R493" i="15" s="1"/>
  <c r="S3005" i="1"/>
  <c r="AE3005" i="1"/>
  <c r="AA3005" i="1"/>
  <c r="W3005" i="1"/>
  <c r="AD3005" i="1"/>
  <c r="Z3005" i="1"/>
  <c r="V3005" i="1"/>
  <c r="AC3005" i="1"/>
  <c r="Y3005" i="1"/>
  <c r="U3005" i="1"/>
  <c r="AB3005" i="1"/>
  <c r="X3005" i="1"/>
  <c r="T3005" i="1"/>
  <c r="R3005" i="1"/>
  <c r="Q3005" i="1"/>
  <c r="S3483" i="1"/>
  <c r="AD3483" i="1"/>
  <c r="Z3483" i="1"/>
  <c r="V3483" i="1"/>
  <c r="AC3483" i="1"/>
  <c r="Y3483" i="1"/>
  <c r="U3483" i="1"/>
  <c r="AB3483" i="1"/>
  <c r="X3483" i="1"/>
  <c r="T3483" i="1"/>
  <c r="AE3483" i="1"/>
  <c r="AA3483" i="1"/>
  <c r="W3483" i="1"/>
  <c r="R3483" i="1"/>
  <c r="Q3483" i="1"/>
  <c r="S3467" i="1"/>
  <c r="AD3467" i="1"/>
  <c r="Z3467" i="1"/>
  <c r="V3467" i="1"/>
  <c r="AC3467" i="1"/>
  <c r="Y3467" i="1"/>
  <c r="U3467" i="1"/>
  <c r="AB3467" i="1"/>
  <c r="X3467" i="1"/>
  <c r="T3467" i="1"/>
  <c r="AE3467" i="1"/>
  <c r="AA3467" i="1"/>
  <c r="W3467" i="1"/>
  <c r="R3467" i="1"/>
  <c r="Q3467" i="1"/>
  <c r="S2949" i="1"/>
  <c r="AE2949" i="1"/>
  <c r="AA2949" i="1"/>
  <c r="W2949" i="1"/>
  <c r="AD2949" i="1"/>
  <c r="Z2949" i="1"/>
  <c r="V2949" i="1"/>
  <c r="AC2949" i="1"/>
  <c r="Y2949" i="1"/>
  <c r="U2949" i="1"/>
  <c r="AB2949" i="1"/>
  <c r="X2949" i="1"/>
  <c r="T2949" i="1"/>
  <c r="R2949" i="1"/>
  <c r="Q2949" i="1"/>
  <c r="P2949" i="1"/>
  <c r="R421" i="16" s="1"/>
  <c r="S3435" i="1"/>
  <c r="AD3435" i="1"/>
  <c r="Z3435" i="1"/>
  <c r="V3435" i="1"/>
  <c r="AC3435" i="1"/>
  <c r="Y3435" i="1"/>
  <c r="U3435" i="1"/>
  <c r="AB3435" i="1"/>
  <c r="X3435" i="1"/>
  <c r="T3435" i="1"/>
  <c r="AE3435" i="1"/>
  <c r="AA3435" i="1"/>
  <c r="W3435" i="1"/>
  <c r="R3435" i="1"/>
  <c r="Q3435" i="1"/>
  <c r="S2323" i="1"/>
  <c r="AE2323" i="1"/>
  <c r="AA2323" i="1"/>
  <c r="W2323" i="1"/>
  <c r="AD2323" i="1"/>
  <c r="Z2323" i="1"/>
  <c r="V2323" i="1"/>
  <c r="AC2323" i="1"/>
  <c r="Y2323" i="1"/>
  <c r="U2323" i="1"/>
  <c r="AB2323" i="1"/>
  <c r="X2323" i="1"/>
  <c r="T2323" i="1"/>
  <c r="R2323" i="1"/>
  <c r="Q2323" i="1"/>
  <c r="S2765" i="1"/>
  <c r="AE2765" i="1"/>
  <c r="AA2765" i="1"/>
  <c r="W2765" i="1"/>
  <c r="AD2765" i="1"/>
  <c r="Z2765" i="1"/>
  <c r="V2765" i="1"/>
  <c r="AC2765" i="1"/>
  <c r="Y2765" i="1"/>
  <c r="U2765" i="1"/>
  <c r="AB2765" i="1"/>
  <c r="X2765" i="1"/>
  <c r="T2765" i="1"/>
  <c r="R2765" i="1"/>
  <c r="Q2765" i="1"/>
  <c r="P2765" i="1"/>
  <c r="R237" i="16" s="1"/>
  <c r="S3745" i="1"/>
  <c r="AE3745" i="1"/>
  <c r="AA3745" i="1"/>
  <c r="W3745" i="1"/>
  <c r="AD3745" i="1"/>
  <c r="Z3745" i="1"/>
  <c r="V3745" i="1"/>
  <c r="AC3745" i="1"/>
  <c r="Y3745" i="1"/>
  <c r="U3745" i="1"/>
  <c r="AB3745" i="1"/>
  <c r="X3745" i="1"/>
  <c r="T3745" i="1"/>
  <c r="P3745" i="1"/>
  <c r="R213" i="18" s="1"/>
  <c r="R3745" i="1"/>
  <c r="Q3745" i="1"/>
  <c r="S2725" i="1"/>
  <c r="AE2725" i="1"/>
  <c r="AA2725" i="1"/>
  <c r="W2725" i="1"/>
  <c r="AD2725" i="1"/>
  <c r="Z2725" i="1"/>
  <c r="V2725" i="1"/>
  <c r="AC2725" i="1"/>
  <c r="Y2725" i="1"/>
  <c r="U2725" i="1"/>
  <c r="AB2725" i="1"/>
  <c r="X2725" i="1"/>
  <c r="T2725" i="1"/>
  <c r="R2725" i="1"/>
  <c r="Q2725" i="1"/>
  <c r="S3179" i="1"/>
  <c r="AE3179" i="1"/>
  <c r="AA3179" i="1"/>
  <c r="W3179" i="1"/>
  <c r="AD3179" i="1"/>
  <c r="Z3179" i="1"/>
  <c r="V3179" i="1"/>
  <c r="AC3179" i="1"/>
  <c r="Y3179" i="1"/>
  <c r="U3179" i="1"/>
  <c r="AB3179" i="1"/>
  <c r="X3179" i="1"/>
  <c r="T3179" i="1"/>
  <c r="R3179" i="1"/>
  <c r="P3179" i="1"/>
  <c r="R149" i="17" s="1"/>
  <c r="Q3179" i="1"/>
  <c r="S2637" i="1"/>
  <c r="AE2637" i="1"/>
  <c r="AA2637" i="1"/>
  <c r="W2637" i="1"/>
  <c r="AD2637" i="1"/>
  <c r="Z2637" i="1"/>
  <c r="V2637" i="1"/>
  <c r="AC2637" i="1"/>
  <c r="Y2637" i="1"/>
  <c r="U2637" i="1"/>
  <c r="AB2637" i="1"/>
  <c r="X2637" i="1"/>
  <c r="T2637" i="1"/>
  <c r="R2637" i="1"/>
  <c r="Q2637" i="1"/>
  <c r="P2637" i="1"/>
  <c r="R109" i="16" s="1"/>
  <c r="S3107" i="1"/>
  <c r="AE3107" i="1"/>
  <c r="AA3107" i="1"/>
  <c r="W3107" i="1"/>
  <c r="AD3107" i="1"/>
  <c r="Z3107" i="1"/>
  <c r="V3107" i="1"/>
  <c r="AC3107" i="1"/>
  <c r="Y3107" i="1"/>
  <c r="U3107" i="1"/>
  <c r="AB3107" i="1"/>
  <c r="X3107" i="1"/>
  <c r="T3107" i="1"/>
  <c r="R3107" i="1"/>
  <c r="P3107" i="1"/>
  <c r="R77" i="17" s="1"/>
  <c r="Q3107" i="1"/>
  <c r="S3593" i="1"/>
  <c r="AD3593" i="1"/>
  <c r="Z3593" i="1"/>
  <c r="V3593" i="1"/>
  <c r="AC3593" i="1"/>
  <c r="Y3593" i="1"/>
  <c r="U3593" i="1"/>
  <c r="AB3593" i="1"/>
  <c r="X3593" i="1"/>
  <c r="T3593" i="1"/>
  <c r="AE3593" i="1"/>
  <c r="AA3593" i="1"/>
  <c r="W3593" i="1"/>
  <c r="Q3593" i="1"/>
  <c r="P3593" i="1"/>
  <c r="R61" i="18" s="1"/>
  <c r="R3593" i="1"/>
  <c r="AF4415" i="1"/>
  <c r="AF2013" i="1"/>
  <c r="AF1573" i="1"/>
  <c r="S2080" i="1"/>
  <c r="AD2080" i="1"/>
  <c r="Z2080" i="1"/>
  <c r="V2080" i="1"/>
  <c r="AC2080" i="1"/>
  <c r="Y2080" i="1"/>
  <c r="U2080" i="1"/>
  <c r="AE2080" i="1"/>
  <c r="AA2080" i="1"/>
  <c r="W2080" i="1"/>
  <c r="T2080" i="1"/>
  <c r="AB2080" i="1"/>
  <c r="X2080" i="1"/>
  <c r="R2080" i="1"/>
  <c r="Q2080" i="1"/>
  <c r="S2216" i="1"/>
  <c r="AD2216" i="1"/>
  <c r="Z2216" i="1"/>
  <c r="V2216" i="1"/>
  <c r="AC2216" i="1"/>
  <c r="Y2216" i="1"/>
  <c r="U2216" i="1"/>
  <c r="AB2216" i="1"/>
  <c r="X2216" i="1"/>
  <c r="T2216" i="1"/>
  <c r="AE2216" i="1"/>
  <c r="AA2216" i="1"/>
  <c r="W2216" i="1"/>
  <c r="P2216" i="1"/>
  <c r="R190" i="15" s="1"/>
  <c r="R2216" i="1"/>
  <c r="Q2216" i="1"/>
  <c r="S2689" i="1"/>
  <c r="AE2689" i="1"/>
  <c r="AA2689" i="1"/>
  <c r="W2689" i="1"/>
  <c r="AD2689" i="1"/>
  <c r="Z2689" i="1"/>
  <c r="V2689" i="1"/>
  <c r="AC2689" i="1"/>
  <c r="Y2689" i="1"/>
  <c r="U2689" i="1"/>
  <c r="AB2689" i="1"/>
  <c r="X2689" i="1"/>
  <c r="T2689" i="1"/>
  <c r="Q2689" i="1"/>
  <c r="R2689" i="1"/>
  <c r="S2985" i="1"/>
  <c r="AE2985" i="1"/>
  <c r="AA2985" i="1"/>
  <c r="W2985" i="1"/>
  <c r="AD2985" i="1"/>
  <c r="Z2985" i="1"/>
  <c r="V2985" i="1"/>
  <c r="AC2985" i="1"/>
  <c r="Y2985" i="1"/>
  <c r="U2985" i="1"/>
  <c r="AB2985" i="1"/>
  <c r="X2985" i="1"/>
  <c r="T2985" i="1"/>
  <c r="Q2985" i="1"/>
  <c r="R2985" i="1"/>
  <c r="S3403" i="1"/>
  <c r="AD3403" i="1"/>
  <c r="Z3403" i="1"/>
  <c r="V3403" i="1"/>
  <c r="AC3403" i="1"/>
  <c r="Y3403" i="1"/>
  <c r="U3403" i="1"/>
  <c r="AB3403" i="1"/>
  <c r="X3403" i="1"/>
  <c r="T3403" i="1"/>
  <c r="AE3403" i="1"/>
  <c r="AA3403" i="1"/>
  <c r="W3403" i="1"/>
  <c r="R3403" i="1"/>
  <c r="P3403" i="1"/>
  <c r="R373" i="17" s="1"/>
  <c r="Q3403" i="1"/>
  <c r="S4031" i="1"/>
  <c r="AD4031" i="1"/>
  <c r="Z4031" i="1"/>
  <c r="V4031" i="1"/>
  <c r="AC4031" i="1"/>
  <c r="Y4031" i="1"/>
  <c r="U4031" i="1"/>
  <c r="AB4031" i="1"/>
  <c r="X4031" i="1"/>
  <c r="T4031" i="1"/>
  <c r="AE4031" i="1"/>
  <c r="AA4031" i="1"/>
  <c r="W4031" i="1"/>
  <c r="Q4031" i="1"/>
  <c r="R4031" i="1"/>
  <c r="AF2015" i="1"/>
  <c r="AF1963" i="1"/>
  <c r="AF4465" i="1"/>
  <c r="S3931" i="1"/>
  <c r="AD3931" i="1"/>
  <c r="Z3931" i="1"/>
  <c r="V3931" i="1"/>
  <c r="AC3931" i="1"/>
  <c r="Y3931" i="1"/>
  <c r="U3931" i="1"/>
  <c r="AB3931" i="1"/>
  <c r="X3931" i="1"/>
  <c r="T3931" i="1"/>
  <c r="AE3931" i="1"/>
  <c r="AA3931" i="1"/>
  <c r="W3931" i="1"/>
  <c r="R3931" i="1"/>
  <c r="P3931" i="1"/>
  <c r="R399" i="18" s="1"/>
  <c r="Q3931" i="1"/>
  <c r="S3923" i="1"/>
  <c r="AD3923" i="1"/>
  <c r="Z3923" i="1"/>
  <c r="V3923" i="1"/>
  <c r="AC3923" i="1"/>
  <c r="Y3923" i="1"/>
  <c r="U3923" i="1"/>
  <c r="AB3923" i="1"/>
  <c r="X3923" i="1"/>
  <c r="T3923" i="1"/>
  <c r="AE3923" i="1"/>
  <c r="AA3923" i="1"/>
  <c r="W3923" i="1"/>
  <c r="R3923" i="1"/>
  <c r="Q3923" i="1"/>
  <c r="P3923" i="1"/>
  <c r="R391" i="18" s="1"/>
  <c r="AF1903" i="1"/>
  <c r="S3397" i="1"/>
  <c r="AD3397" i="1"/>
  <c r="Z3397" i="1"/>
  <c r="V3397" i="1"/>
  <c r="AC3397" i="1"/>
  <c r="Y3397" i="1"/>
  <c r="U3397" i="1"/>
  <c r="AB3397" i="1"/>
  <c r="X3397" i="1"/>
  <c r="T3397" i="1"/>
  <c r="AE3397" i="1"/>
  <c r="AA3397" i="1"/>
  <c r="W3397" i="1"/>
  <c r="Q3397" i="1"/>
  <c r="R3397" i="1"/>
  <c r="S2871" i="1"/>
  <c r="AE2871" i="1"/>
  <c r="AA2871" i="1"/>
  <c r="W2871" i="1"/>
  <c r="AD2871" i="1"/>
  <c r="Z2871" i="1"/>
  <c r="V2871" i="1"/>
  <c r="AC2871" i="1"/>
  <c r="Y2871" i="1"/>
  <c r="U2871" i="1"/>
  <c r="AB2871" i="1"/>
  <c r="X2871" i="1"/>
  <c r="T2871" i="1"/>
  <c r="Q2871" i="1"/>
  <c r="R2871" i="1"/>
  <c r="S3867" i="1"/>
  <c r="AD3867" i="1"/>
  <c r="Z3867" i="1"/>
  <c r="V3867" i="1"/>
  <c r="AC3867" i="1"/>
  <c r="Y3867" i="1"/>
  <c r="U3867" i="1"/>
  <c r="AB3867" i="1"/>
  <c r="X3867" i="1"/>
  <c r="T3867" i="1"/>
  <c r="AE3867" i="1"/>
  <c r="AA3867" i="1"/>
  <c r="W3867" i="1"/>
  <c r="R3867" i="1"/>
  <c r="Q3867" i="1"/>
  <c r="P3867" i="1"/>
  <c r="R335" i="18" s="1"/>
  <c r="S3859" i="1"/>
  <c r="AE3859" i="1"/>
  <c r="AA3859" i="1"/>
  <c r="W3859" i="1"/>
  <c r="AD3859" i="1"/>
  <c r="Z3859" i="1"/>
  <c r="V3859" i="1"/>
  <c r="AC3859" i="1"/>
  <c r="Y3859" i="1"/>
  <c r="U3859" i="1"/>
  <c r="AB3859" i="1"/>
  <c r="X3859" i="1"/>
  <c r="T3859" i="1"/>
  <c r="R3859" i="1"/>
  <c r="Q3859" i="1"/>
  <c r="P3859" i="1"/>
  <c r="R327" i="18" s="1"/>
  <c r="AF1839" i="1"/>
  <c r="S3333" i="1"/>
  <c r="AD3333" i="1"/>
  <c r="Z3333" i="1"/>
  <c r="V3333" i="1"/>
  <c r="AC3333" i="1"/>
  <c r="Y3333" i="1"/>
  <c r="U3333" i="1"/>
  <c r="AB3333" i="1"/>
  <c r="X3333" i="1"/>
  <c r="T3333" i="1"/>
  <c r="AE3333" i="1"/>
  <c r="AA3333" i="1"/>
  <c r="W3333" i="1"/>
  <c r="R3333" i="1"/>
  <c r="Q3333" i="1"/>
  <c r="P3333" i="1"/>
  <c r="R303" i="17" s="1"/>
  <c r="AF1791" i="1"/>
  <c r="S3281" i="1"/>
  <c r="AD3281" i="1"/>
  <c r="Z3281" i="1"/>
  <c r="V3281" i="1"/>
  <c r="AC3281" i="1"/>
  <c r="Y3281" i="1"/>
  <c r="U3281" i="1"/>
  <c r="AB3281" i="1"/>
  <c r="X3281" i="1"/>
  <c r="T3281" i="1"/>
  <c r="AE3281" i="1"/>
  <c r="AA3281" i="1"/>
  <c r="W3281" i="1"/>
  <c r="R3281" i="1"/>
  <c r="P3281" i="1"/>
  <c r="R251" i="17" s="1"/>
  <c r="Q3281" i="1"/>
  <c r="S3779" i="1"/>
  <c r="AE3779" i="1"/>
  <c r="AA3779" i="1"/>
  <c r="W3779" i="1"/>
  <c r="AD3779" i="1"/>
  <c r="Z3779" i="1"/>
  <c r="V3779" i="1"/>
  <c r="AC3779" i="1"/>
  <c r="Y3779" i="1"/>
  <c r="U3779" i="1"/>
  <c r="AB3779" i="1"/>
  <c r="X3779" i="1"/>
  <c r="T3779" i="1"/>
  <c r="Q3779" i="1"/>
  <c r="P3779" i="1"/>
  <c r="R247" i="18" s="1"/>
  <c r="R3779" i="1"/>
  <c r="S3771" i="1"/>
  <c r="AE3771" i="1"/>
  <c r="AA3771" i="1"/>
  <c r="W3771" i="1"/>
  <c r="AD3771" i="1"/>
  <c r="Z3771" i="1"/>
  <c r="V3771" i="1"/>
  <c r="AC3771" i="1"/>
  <c r="Y3771" i="1"/>
  <c r="U3771" i="1"/>
  <c r="AB3771" i="1"/>
  <c r="X3771" i="1"/>
  <c r="T3771" i="1"/>
  <c r="P3771" i="1"/>
  <c r="R239" i="18" s="1"/>
  <c r="R3771" i="1"/>
  <c r="Q3771" i="1"/>
  <c r="AF1743" i="1"/>
  <c r="S2241" i="1"/>
  <c r="AD2241" i="1"/>
  <c r="Z2241" i="1"/>
  <c r="V2241" i="1"/>
  <c r="AC2241" i="1"/>
  <c r="Y2241" i="1"/>
  <c r="U2241" i="1"/>
  <c r="AB2241" i="1"/>
  <c r="X2241" i="1"/>
  <c r="T2241" i="1"/>
  <c r="AE2241" i="1"/>
  <c r="AA2241" i="1"/>
  <c r="W2241" i="1"/>
  <c r="R2241" i="1"/>
  <c r="Q2241" i="1"/>
  <c r="S3241" i="1"/>
  <c r="AD3241" i="1"/>
  <c r="Z3241" i="1"/>
  <c r="V3241" i="1"/>
  <c r="AC3241" i="1"/>
  <c r="Y3241" i="1"/>
  <c r="U3241" i="1"/>
  <c r="AB3241" i="1"/>
  <c r="X3241" i="1"/>
  <c r="T3241" i="1"/>
  <c r="AE3241" i="1"/>
  <c r="AA3241" i="1"/>
  <c r="W3241" i="1"/>
  <c r="R3241" i="1"/>
  <c r="Q3241" i="1"/>
  <c r="P3241" i="1"/>
  <c r="R211" i="17" s="1"/>
  <c r="AF1727" i="1"/>
  <c r="S3217" i="1"/>
  <c r="AD3217" i="1"/>
  <c r="Z3217" i="1"/>
  <c r="V3217" i="1"/>
  <c r="AC3217" i="1"/>
  <c r="Y3217" i="1"/>
  <c r="U3217" i="1"/>
  <c r="AB3217" i="1"/>
  <c r="X3217" i="1"/>
  <c r="T3217" i="1"/>
  <c r="AE3217" i="1"/>
  <c r="AA3217" i="1"/>
  <c r="W3217" i="1"/>
  <c r="R3217" i="1"/>
  <c r="P3217" i="1"/>
  <c r="R187" i="17" s="1"/>
  <c r="Q3217" i="1"/>
  <c r="S3687" i="1"/>
  <c r="AE3687" i="1"/>
  <c r="AA3687" i="1"/>
  <c r="W3687" i="1"/>
  <c r="AD3687" i="1"/>
  <c r="Z3687" i="1"/>
  <c r="V3687" i="1"/>
  <c r="AC3687" i="1"/>
  <c r="Y3687" i="1"/>
  <c r="U3687" i="1"/>
  <c r="AB3687" i="1"/>
  <c r="X3687" i="1"/>
  <c r="T3687" i="1"/>
  <c r="R3687" i="1"/>
  <c r="Q3687" i="1"/>
  <c r="S3675" i="1"/>
  <c r="AE3675" i="1"/>
  <c r="AA3675" i="1"/>
  <c r="W3675" i="1"/>
  <c r="AD3675" i="1"/>
  <c r="Z3675" i="1"/>
  <c r="V3675" i="1"/>
  <c r="AC3675" i="1"/>
  <c r="Y3675" i="1"/>
  <c r="U3675" i="1"/>
  <c r="AB3675" i="1"/>
  <c r="X3675" i="1"/>
  <c r="T3675" i="1"/>
  <c r="Q3675" i="1"/>
  <c r="P3675" i="1"/>
  <c r="R143" i="18" s="1"/>
  <c r="R3675" i="1"/>
  <c r="S2081" i="1"/>
  <c r="AD2081" i="1"/>
  <c r="Z2081" i="1"/>
  <c r="V2081" i="1"/>
  <c r="AC2081" i="1"/>
  <c r="Y2081" i="1"/>
  <c r="U2081" i="1"/>
  <c r="AE2081" i="1"/>
  <c r="AA2081" i="1"/>
  <c r="W2081" i="1"/>
  <c r="X2081" i="1"/>
  <c r="T2081" i="1"/>
  <c r="AB2081" i="1"/>
  <c r="R2081" i="1"/>
  <c r="P2081" i="1"/>
  <c r="R55" i="15" s="1"/>
  <c r="Q2081" i="1"/>
  <c r="AF1567" i="1"/>
  <c r="S3571" i="1"/>
  <c r="AD3571" i="1"/>
  <c r="Z3571" i="1"/>
  <c r="V3571" i="1"/>
  <c r="AC3571" i="1"/>
  <c r="Y3571" i="1"/>
  <c r="U3571" i="1"/>
  <c r="AB3571" i="1"/>
  <c r="X3571" i="1"/>
  <c r="T3571" i="1"/>
  <c r="AE3571" i="1"/>
  <c r="AA3571" i="1"/>
  <c r="W3571" i="1"/>
  <c r="R3571" i="1"/>
  <c r="P3571" i="1"/>
  <c r="R39" i="18" s="1"/>
  <c r="Q3571" i="1"/>
  <c r="AF1559" i="1"/>
  <c r="S3563" i="1"/>
  <c r="AD3563" i="1"/>
  <c r="Z3563" i="1"/>
  <c r="V3563" i="1"/>
  <c r="AC3563" i="1"/>
  <c r="Y3563" i="1"/>
  <c r="U3563" i="1"/>
  <c r="AB3563" i="1"/>
  <c r="X3563" i="1"/>
  <c r="T3563" i="1"/>
  <c r="AE3563" i="1"/>
  <c r="AA3563" i="1"/>
  <c r="W3563" i="1"/>
  <c r="R3563" i="1"/>
  <c r="Q3563" i="1"/>
  <c r="P3563" i="1"/>
  <c r="R31" i="18" s="1"/>
  <c r="AF4467" i="1"/>
  <c r="AF4339" i="1"/>
  <c r="AF4307" i="1"/>
  <c r="AF2009" i="1"/>
  <c r="AF1881" i="1"/>
  <c r="AF1657" i="1"/>
  <c r="AF2222" i="1"/>
  <c r="AF2876" i="1"/>
  <c r="AF2767" i="1"/>
  <c r="AF2325" i="1"/>
  <c r="AF1710" i="1"/>
  <c r="AF1734" i="1"/>
  <c r="AF1754" i="1"/>
  <c r="AF1822" i="1"/>
  <c r="AF1898" i="1"/>
  <c r="AF1914" i="1"/>
  <c r="AF4071" i="1"/>
  <c r="AF4375" i="1"/>
  <c r="AF3592" i="1"/>
  <c r="AF2334" i="1"/>
  <c r="AF2041" i="1"/>
  <c r="AF2568" i="1"/>
  <c r="AF1714" i="1"/>
  <c r="AF1738" i="1"/>
  <c r="AF1758" i="1"/>
  <c r="AF1762" i="1"/>
  <c r="AF4087" i="1"/>
  <c r="AF4215" i="1"/>
  <c r="AF4391" i="1"/>
  <c r="AF4527" i="1"/>
  <c r="AF3041" i="1"/>
  <c r="AF2341" i="1"/>
  <c r="AF3350" i="1"/>
  <c r="AF2620" i="1"/>
  <c r="AF1574" i="1"/>
  <c r="AF1590" i="1"/>
  <c r="AF2006" i="1"/>
  <c r="AF4495" i="1"/>
  <c r="P3144" i="1"/>
  <c r="R114" i="17" s="1"/>
  <c r="P3520" i="1"/>
  <c r="R490" i="17" s="1"/>
  <c r="P2212" i="1"/>
  <c r="R186" i="15" s="1"/>
  <c r="P2104" i="1"/>
  <c r="R78" i="15" s="1"/>
  <c r="P3941" i="1"/>
  <c r="R409" i="18" s="1"/>
  <c r="P4011" i="1"/>
  <c r="R479" i="18" s="1"/>
  <c r="P3154" i="1"/>
  <c r="R124" i="17" s="1"/>
  <c r="P3218" i="1"/>
  <c r="R188" i="17" s="1"/>
  <c r="P3246" i="1"/>
  <c r="R216" i="17" s="1"/>
  <c r="P2640" i="1"/>
  <c r="R112" i="16" s="1"/>
  <c r="P2668" i="1"/>
  <c r="R140" i="16" s="1"/>
  <c r="P2700" i="1"/>
  <c r="R172" i="16" s="1"/>
  <c r="P2962" i="1"/>
  <c r="R434" i="16" s="1"/>
  <c r="P3030" i="1"/>
  <c r="R502" i="16" s="1"/>
  <c r="P3491" i="1"/>
  <c r="R461" i="17" s="1"/>
  <c r="P3398" i="1"/>
  <c r="R368" i="17" s="1"/>
  <c r="P3112" i="1"/>
  <c r="R82" i="17" s="1"/>
  <c r="P3397" i="1"/>
  <c r="R367" i="17" s="1"/>
  <c r="P2996" i="1"/>
  <c r="R468" i="16" s="1"/>
  <c r="P2838" i="1"/>
  <c r="R310" i="16" s="1"/>
  <c r="P2699" i="1"/>
  <c r="R171" i="16" s="1"/>
  <c r="P2953" i="1"/>
  <c r="R425" i="16" s="1"/>
  <c r="P2819" i="1"/>
  <c r="R291" i="16" s="1"/>
  <c r="O4436" i="1"/>
  <c r="Q402" i="39" s="1"/>
  <c r="O4249" i="1"/>
  <c r="Q215" i="39" s="1"/>
  <c r="O4387" i="1"/>
  <c r="Q353" i="39" s="1"/>
  <c r="O4202" i="1"/>
  <c r="Q168" i="39" s="1"/>
  <c r="P2705" i="1"/>
  <c r="R177" i="16" s="1"/>
  <c r="P3181" i="1"/>
  <c r="R151" i="17" s="1"/>
  <c r="O4406" i="1"/>
  <c r="Q372" i="39" s="1"/>
  <c r="P3227" i="1"/>
  <c r="R197" i="17" s="1"/>
  <c r="P3192" i="1"/>
  <c r="R162" i="17" s="1"/>
  <c r="P3471" i="1"/>
  <c r="R441" i="17" s="1"/>
  <c r="O4495" i="1"/>
  <c r="Q461" i="39" s="1"/>
  <c r="P2811" i="1"/>
  <c r="R283" i="16" s="1"/>
  <c r="P2469" i="1"/>
  <c r="R443" i="15" s="1"/>
  <c r="O4358" i="1"/>
  <c r="Q324" i="39" s="1"/>
  <c r="O4484" i="1"/>
  <c r="Q450" i="39" s="1"/>
  <c r="O4245" i="1"/>
  <c r="Q211" i="39" s="1"/>
  <c r="O4259" i="1"/>
  <c r="Q225" i="39" s="1"/>
  <c r="O4173" i="1"/>
  <c r="Q139" i="39" s="1"/>
  <c r="O4138" i="1"/>
  <c r="Q104" i="39" s="1"/>
  <c r="O4109" i="1"/>
  <c r="Q75" i="39" s="1"/>
  <c r="P3093" i="1"/>
  <c r="R63" i="17" s="1"/>
  <c r="P3158" i="1"/>
  <c r="R128" i="17" s="1"/>
  <c r="P3464" i="1"/>
  <c r="R434" i="17" s="1"/>
  <c r="P3497" i="1"/>
  <c r="R467" i="17" s="1"/>
  <c r="P3455" i="1"/>
  <c r="R425" i="17" s="1"/>
  <c r="P2901" i="1"/>
  <c r="R373" i="16" s="1"/>
  <c r="P2323" i="1"/>
  <c r="R297" i="15" s="1"/>
  <c r="P2397" i="1"/>
  <c r="R371" i="15" s="1"/>
  <c r="P3326" i="1"/>
  <c r="R296" i="17" s="1"/>
  <c r="P3248" i="1"/>
  <c r="R218" i="17" s="1"/>
  <c r="P2985" i="1"/>
  <c r="R457" i="16" s="1"/>
  <c r="P2846" i="1"/>
  <c r="R318" i="16" s="1"/>
  <c r="P2807" i="1"/>
  <c r="R279" i="16" s="1"/>
  <c r="P3005" i="1"/>
  <c r="R477" i="16" s="1"/>
  <c r="P2496" i="1"/>
  <c r="R470" i="15" s="1"/>
  <c r="O4440" i="1"/>
  <c r="Q406" i="39" s="1"/>
  <c r="P2348" i="1"/>
  <c r="R322" i="15" s="1"/>
  <c r="O4448" i="1"/>
  <c r="Q414" i="39" s="1"/>
  <c r="O4414" i="1"/>
  <c r="Q380" i="39" s="1"/>
  <c r="O4344" i="1"/>
  <c r="Q310" i="39" s="1"/>
  <c r="P2195" i="1"/>
  <c r="R169" i="15" s="1"/>
  <c r="P2110" i="1"/>
  <c r="R84" i="15" s="1"/>
  <c r="O4257" i="1"/>
  <c r="Q223" i="39" s="1"/>
  <c r="P2146" i="1"/>
  <c r="R120" i="15" s="1"/>
  <c r="P3427" i="1"/>
  <c r="R397" i="17" s="1"/>
  <c r="O4263" i="1"/>
  <c r="Q229" i="39" s="1"/>
  <c r="O4410" i="1"/>
  <c r="Q376" i="39" s="1"/>
  <c r="AF3212" i="1"/>
  <c r="P2792" i="1"/>
  <c r="R264" i="16" s="1"/>
  <c r="P2121" i="1"/>
  <c r="R95" i="15" s="1"/>
  <c r="S2288" i="1"/>
  <c r="AE2288" i="1"/>
  <c r="AA2288" i="1"/>
  <c r="W2288" i="1"/>
  <c r="AD2288" i="1"/>
  <c r="Z2288" i="1"/>
  <c r="V2288" i="1"/>
  <c r="AC2288" i="1"/>
  <c r="Y2288" i="1"/>
  <c r="U2288" i="1"/>
  <c r="AB2288" i="1"/>
  <c r="X2288" i="1"/>
  <c r="T2288" i="1"/>
  <c r="R2288" i="1"/>
  <c r="Q2288" i="1"/>
  <c r="S2421" i="1"/>
  <c r="AE2421" i="1"/>
  <c r="AA2421" i="1"/>
  <c r="W2421" i="1"/>
  <c r="AD2421" i="1"/>
  <c r="Z2421" i="1"/>
  <c r="V2421" i="1"/>
  <c r="AC2421" i="1"/>
  <c r="Y2421" i="1"/>
  <c r="U2421" i="1"/>
  <c r="AB2421" i="1"/>
  <c r="X2421" i="1"/>
  <c r="T2421" i="1"/>
  <c r="R2421" i="1"/>
  <c r="Q2421" i="1"/>
  <c r="S2408" i="1"/>
  <c r="AE2408" i="1"/>
  <c r="AA2408" i="1"/>
  <c r="W2408" i="1"/>
  <c r="AD2408" i="1"/>
  <c r="Z2408" i="1"/>
  <c r="V2408" i="1"/>
  <c r="AC2408" i="1"/>
  <c r="Y2408" i="1"/>
  <c r="U2408" i="1"/>
  <c r="AB2408" i="1"/>
  <c r="X2408" i="1"/>
  <c r="T2408" i="1"/>
  <c r="R2408" i="1"/>
  <c r="P2408" i="1"/>
  <c r="R382" i="15" s="1"/>
  <c r="Q2408" i="1"/>
  <c r="S3122" i="1"/>
  <c r="AE3122" i="1"/>
  <c r="AA3122" i="1"/>
  <c r="W3122" i="1"/>
  <c r="AD3122" i="1"/>
  <c r="Z3122" i="1"/>
  <c r="V3122" i="1"/>
  <c r="AC3122" i="1"/>
  <c r="Y3122" i="1"/>
  <c r="U3122" i="1"/>
  <c r="AB3122" i="1"/>
  <c r="X3122" i="1"/>
  <c r="T3122" i="1"/>
  <c r="Q3122" i="1"/>
  <c r="R3122" i="1"/>
  <c r="S2383" i="1"/>
  <c r="AE2383" i="1"/>
  <c r="AA2383" i="1"/>
  <c r="W2383" i="1"/>
  <c r="AD2383" i="1"/>
  <c r="Z2383" i="1"/>
  <c r="V2383" i="1"/>
  <c r="AC2383" i="1"/>
  <c r="Y2383" i="1"/>
  <c r="U2383" i="1"/>
  <c r="AB2383" i="1"/>
  <c r="X2383" i="1"/>
  <c r="T2383" i="1"/>
  <c r="R2383" i="1"/>
  <c r="Q2383" i="1"/>
  <c r="P2383" i="1"/>
  <c r="R357" i="15" s="1"/>
  <c r="S3987" i="1"/>
  <c r="AD3987" i="1"/>
  <c r="Z3987" i="1"/>
  <c r="V3987" i="1"/>
  <c r="AC3987" i="1"/>
  <c r="Y3987" i="1"/>
  <c r="U3987" i="1"/>
  <c r="AB3987" i="1"/>
  <c r="X3987" i="1"/>
  <c r="T3987" i="1"/>
  <c r="AE3987" i="1"/>
  <c r="AA3987" i="1"/>
  <c r="W3987" i="1"/>
  <c r="R3987" i="1"/>
  <c r="P3987" i="1"/>
  <c r="R455" i="18" s="1"/>
  <c r="Q3987" i="1"/>
  <c r="AF1774" i="1"/>
  <c r="AF1638" i="1"/>
  <c r="S3528" i="1"/>
  <c r="AD3528" i="1"/>
  <c r="Z3528" i="1"/>
  <c r="V3528" i="1"/>
  <c r="AC3528" i="1"/>
  <c r="Y3528" i="1"/>
  <c r="U3528" i="1"/>
  <c r="AB3528" i="1"/>
  <c r="X3528" i="1"/>
  <c r="T3528" i="1"/>
  <c r="AE3528" i="1"/>
  <c r="AA3528" i="1"/>
  <c r="W3528" i="1"/>
  <c r="R3528" i="1"/>
  <c r="Q3528" i="1"/>
  <c r="S2128" i="1"/>
  <c r="AD2128" i="1"/>
  <c r="Z2128" i="1"/>
  <c r="V2128" i="1"/>
  <c r="AC2128" i="1"/>
  <c r="Y2128" i="1"/>
  <c r="U2128" i="1"/>
  <c r="AE2128" i="1"/>
  <c r="AA2128" i="1"/>
  <c r="W2128" i="1"/>
  <c r="T2128" i="1"/>
  <c r="AB2128" i="1"/>
  <c r="X2128" i="1"/>
  <c r="P2128" i="1"/>
  <c r="R102" i="15" s="1"/>
  <c r="R2128" i="1"/>
  <c r="Q2128" i="1"/>
  <c r="S3526" i="1"/>
  <c r="AD3526" i="1"/>
  <c r="Z3526" i="1"/>
  <c r="V3526" i="1"/>
  <c r="AC3526" i="1"/>
  <c r="Y3526" i="1"/>
  <c r="U3526" i="1"/>
  <c r="AB3526" i="1"/>
  <c r="X3526" i="1"/>
  <c r="T3526" i="1"/>
  <c r="AE3526" i="1"/>
  <c r="AA3526" i="1"/>
  <c r="W3526" i="1"/>
  <c r="Q3526" i="1"/>
  <c r="P3526" i="1"/>
  <c r="R496" i="17" s="1"/>
  <c r="R3526" i="1"/>
  <c r="AF4502" i="1"/>
  <c r="S3952" i="1"/>
  <c r="AD3952" i="1"/>
  <c r="Z3952" i="1"/>
  <c r="V3952" i="1"/>
  <c r="AC3952" i="1"/>
  <c r="Y3952" i="1"/>
  <c r="U3952" i="1"/>
  <c r="AB3952" i="1"/>
  <c r="X3952" i="1"/>
  <c r="T3952" i="1"/>
  <c r="AE3952" i="1"/>
  <c r="AA3952" i="1"/>
  <c r="W3952" i="1"/>
  <c r="R3952" i="1"/>
  <c r="Q3952" i="1"/>
  <c r="P3952" i="1"/>
  <c r="R420" i="18" s="1"/>
  <c r="AF4418" i="1"/>
  <c r="S2860" i="1"/>
  <c r="AE2860" i="1"/>
  <c r="AA2860" i="1"/>
  <c r="W2860" i="1"/>
  <c r="AD2860" i="1"/>
  <c r="Z2860" i="1"/>
  <c r="V2860" i="1"/>
  <c r="AC2860" i="1"/>
  <c r="Y2860" i="1"/>
  <c r="U2860" i="1"/>
  <c r="AB2860" i="1"/>
  <c r="X2860" i="1"/>
  <c r="T2860" i="1"/>
  <c r="Q2860" i="1"/>
  <c r="R2860" i="1"/>
  <c r="P2860" i="1"/>
  <c r="R332" i="16" s="1"/>
  <c r="AF4366" i="1"/>
  <c r="AF1816" i="1"/>
  <c r="AF4314" i="1"/>
  <c r="S2784" i="1"/>
  <c r="AE2784" i="1"/>
  <c r="AA2784" i="1"/>
  <c r="W2784" i="1"/>
  <c r="AD2784" i="1"/>
  <c r="Z2784" i="1"/>
  <c r="V2784" i="1"/>
  <c r="AC2784" i="1"/>
  <c r="Y2784" i="1"/>
  <c r="U2784" i="1"/>
  <c r="AB2784" i="1"/>
  <c r="X2784" i="1"/>
  <c r="T2784" i="1"/>
  <c r="R2784" i="1"/>
  <c r="Q2784" i="1"/>
  <c r="S3270" i="1"/>
  <c r="AD3270" i="1"/>
  <c r="Z3270" i="1"/>
  <c r="V3270" i="1"/>
  <c r="AC3270" i="1"/>
  <c r="Y3270" i="1"/>
  <c r="U3270" i="1"/>
  <c r="AB3270" i="1"/>
  <c r="X3270" i="1"/>
  <c r="T3270" i="1"/>
  <c r="AE3270" i="1"/>
  <c r="AA3270" i="1"/>
  <c r="W3270" i="1"/>
  <c r="Q3270" i="1"/>
  <c r="R3270" i="1"/>
  <c r="S2162" i="1"/>
  <c r="AD2162" i="1"/>
  <c r="Z2162" i="1"/>
  <c r="V2162" i="1"/>
  <c r="AC2162" i="1"/>
  <c r="Y2162" i="1"/>
  <c r="U2162" i="1"/>
  <c r="AE2162" i="1"/>
  <c r="AA2162" i="1"/>
  <c r="W2162" i="1"/>
  <c r="AB2162" i="1"/>
  <c r="X2162" i="1"/>
  <c r="T2162" i="1"/>
  <c r="R2162" i="1"/>
  <c r="Q2162" i="1"/>
  <c r="P2162" i="1"/>
  <c r="R136" i="15" s="1"/>
  <c r="S2596" i="1"/>
  <c r="AE2596" i="1"/>
  <c r="AA2596" i="1"/>
  <c r="W2596" i="1"/>
  <c r="AD2596" i="1"/>
  <c r="Z2596" i="1"/>
  <c r="V2596" i="1"/>
  <c r="AC2596" i="1"/>
  <c r="Y2596" i="1"/>
  <c r="U2596" i="1"/>
  <c r="AB2596" i="1"/>
  <c r="X2596" i="1"/>
  <c r="T2596" i="1"/>
  <c r="Q2596" i="1"/>
  <c r="P2596" i="1"/>
  <c r="R68" i="16" s="1"/>
  <c r="R2596" i="1"/>
  <c r="S2066" i="1"/>
  <c r="AD2066" i="1"/>
  <c r="Z2066" i="1"/>
  <c r="V2066" i="1"/>
  <c r="AC2066" i="1"/>
  <c r="Y2066" i="1"/>
  <c r="U2066" i="1"/>
  <c r="AE2066" i="1"/>
  <c r="AA2066" i="1"/>
  <c r="W2066" i="1"/>
  <c r="AB2066" i="1"/>
  <c r="X2066" i="1"/>
  <c r="T2066" i="1"/>
  <c r="R2066" i="1"/>
  <c r="Q2066" i="1"/>
  <c r="S2552" i="1"/>
  <c r="AE2552" i="1"/>
  <c r="AA2552" i="1"/>
  <c r="W2552" i="1"/>
  <c r="AD2552" i="1"/>
  <c r="Z2552" i="1"/>
  <c r="V2552" i="1"/>
  <c r="AC2552" i="1"/>
  <c r="Y2552" i="1"/>
  <c r="U2552" i="1"/>
  <c r="AB2552" i="1"/>
  <c r="X2552" i="1"/>
  <c r="T2552" i="1"/>
  <c r="P2552" i="1"/>
  <c r="R24" i="16" s="1"/>
  <c r="R2552" i="1"/>
  <c r="Q2552" i="1"/>
  <c r="AF3239" i="1"/>
  <c r="AF1850" i="1"/>
  <c r="AF4439" i="1"/>
  <c r="AF2029" i="1"/>
  <c r="AF1589" i="1"/>
  <c r="S2200" i="1"/>
  <c r="AD2200" i="1"/>
  <c r="Z2200" i="1"/>
  <c r="V2200" i="1"/>
  <c r="AC2200" i="1"/>
  <c r="Y2200" i="1"/>
  <c r="U2200" i="1"/>
  <c r="AE2200" i="1"/>
  <c r="AA2200" i="1"/>
  <c r="W2200" i="1"/>
  <c r="T2200" i="1"/>
  <c r="AB2200" i="1"/>
  <c r="X2200" i="1"/>
  <c r="P2200" i="1"/>
  <c r="R174" i="15" s="1"/>
  <c r="R2200" i="1"/>
  <c r="Q2200" i="1"/>
  <c r="S3395" i="1"/>
  <c r="AD3395" i="1"/>
  <c r="Z3395" i="1"/>
  <c r="V3395" i="1"/>
  <c r="AC3395" i="1"/>
  <c r="Y3395" i="1"/>
  <c r="U3395" i="1"/>
  <c r="AB3395" i="1"/>
  <c r="X3395" i="1"/>
  <c r="T3395" i="1"/>
  <c r="AE3395" i="1"/>
  <c r="AA3395" i="1"/>
  <c r="W3395" i="1"/>
  <c r="R3395" i="1"/>
  <c r="P3395" i="1"/>
  <c r="R365" i="17" s="1"/>
  <c r="Q3395" i="1"/>
  <c r="S3825" i="1"/>
  <c r="AE3825" i="1"/>
  <c r="AA3825" i="1"/>
  <c r="W3825" i="1"/>
  <c r="AD3825" i="1"/>
  <c r="Z3825" i="1"/>
  <c r="V3825" i="1"/>
  <c r="AC3825" i="1"/>
  <c r="Y3825" i="1"/>
  <c r="U3825" i="1"/>
  <c r="AB3825" i="1"/>
  <c r="X3825" i="1"/>
  <c r="T3825" i="1"/>
  <c r="R3825" i="1"/>
  <c r="Q3825" i="1"/>
  <c r="AF2011" i="1"/>
  <c r="S2979" i="1"/>
  <c r="AE2979" i="1"/>
  <c r="AA2979" i="1"/>
  <c r="W2979" i="1"/>
  <c r="AD2979" i="1"/>
  <c r="Z2979" i="1"/>
  <c r="V2979" i="1"/>
  <c r="AC2979" i="1"/>
  <c r="Y2979" i="1"/>
  <c r="U2979" i="1"/>
  <c r="AB2979" i="1"/>
  <c r="X2979" i="1"/>
  <c r="T2979" i="1"/>
  <c r="R2979" i="1"/>
  <c r="P2979" i="1"/>
  <c r="R451" i="16" s="1"/>
  <c r="Q2979" i="1"/>
  <c r="AF4481" i="1"/>
  <c r="AF1955" i="1"/>
  <c r="AF4457" i="1"/>
  <c r="AF4421" i="1"/>
  <c r="S3875" i="1"/>
  <c r="AD3875" i="1"/>
  <c r="Z3875" i="1"/>
  <c r="V3875" i="1"/>
  <c r="AC3875" i="1"/>
  <c r="Y3875" i="1"/>
  <c r="U3875" i="1"/>
  <c r="AB3875" i="1"/>
  <c r="X3875" i="1"/>
  <c r="T3875" i="1"/>
  <c r="AE3875" i="1"/>
  <c r="AA3875" i="1"/>
  <c r="W3875" i="1"/>
  <c r="R3875" i="1"/>
  <c r="Q3875" i="1"/>
  <c r="S2823" i="1"/>
  <c r="AE2823" i="1"/>
  <c r="AA2823" i="1"/>
  <c r="W2823" i="1"/>
  <c r="AD2823" i="1"/>
  <c r="Z2823" i="1"/>
  <c r="V2823" i="1"/>
  <c r="AC2823" i="1"/>
  <c r="Y2823" i="1"/>
  <c r="U2823" i="1"/>
  <c r="AB2823" i="1"/>
  <c r="X2823" i="1"/>
  <c r="T2823" i="1"/>
  <c r="R2823" i="1"/>
  <c r="Q2823" i="1"/>
  <c r="S3245" i="1"/>
  <c r="AD3245" i="1"/>
  <c r="Z3245" i="1"/>
  <c r="V3245" i="1"/>
  <c r="AC3245" i="1"/>
  <c r="Y3245" i="1"/>
  <c r="U3245" i="1"/>
  <c r="AB3245" i="1"/>
  <c r="X3245" i="1"/>
  <c r="T3245" i="1"/>
  <c r="AE3245" i="1"/>
  <c r="AA3245" i="1"/>
  <c r="W3245" i="1"/>
  <c r="Q3245" i="1"/>
  <c r="R3245" i="1"/>
  <c r="AF1707" i="1"/>
  <c r="S2209" i="1"/>
  <c r="AD2209" i="1"/>
  <c r="Z2209" i="1"/>
  <c r="V2209" i="1"/>
  <c r="AC2209" i="1"/>
  <c r="Y2209" i="1"/>
  <c r="U2209" i="1"/>
  <c r="AB2209" i="1"/>
  <c r="X2209" i="1"/>
  <c r="T2209" i="1"/>
  <c r="AE2209" i="1"/>
  <c r="AA2209" i="1"/>
  <c r="W2209" i="1"/>
  <c r="R2209" i="1"/>
  <c r="Q2209" i="1"/>
  <c r="S2312" i="1"/>
  <c r="AE2312" i="1"/>
  <c r="AA2312" i="1"/>
  <c r="W2312" i="1"/>
  <c r="AD2312" i="1"/>
  <c r="Z2312" i="1"/>
  <c r="V2312" i="1"/>
  <c r="AC2312" i="1"/>
  <c r="Y2312" i="1"/>
  <c r="U2312" i="1"/>
  <c r="AB2312" i="1"/>
  <c r="X2312" i="1"/>
  <c r="T2312" i="1"/>
  <c r="P2312" i="1"/>
  <c r="R286" i="15" s="1"/>
  <c r="R2312" i="1"/>
  <c r="Q2312" i="1"/>
  <c r="C51" i="38"/>
  <c r="D51" i="38" s="1"/>
  <c r="I51" i="38" s="1"/>
  <c r="AF4398" i="1"/>
  <c r="AF3469" i="1"/>
  <c r="AF3106" i="1"/>
  <c r="AF4364" i="1"/>
  <c r="AF4300" i="1"/>
  <c r="AF4084" i="1"/>
  <c r="AF1954" i="1"/>
  <c r="AF1802" i="1"/>
  <c r="AF1634" i="1"/>
  <c r="S2099" i="1"/>
  <c r="AD2099" i="1"/>
  <c r="Z2099" i="1"/>
  <c r="V2099" i="1"/>
  <c r="AC2099" i="1"/>
  <c r="Y2099" i="1"/>
  <c r="U2099" i="1"/>
  <c r="AE2099" i="1"/>
  <c r="AA2099" i="1"/>
  <c r="W2099" i="1"/>
  <c r="AB2099" i="1"/>
  <c r="X2099" i="1"/>
  <c r="T2099" i="1"/>
  <c r="R2099" i="1"/>
  <c r="Q2099" i="1"/>
  <c r="S2163" i="1"/>
  <c r="AD2163" i="1"/>
  <c r="Z2163" i="1"/>
  <c r="V2163" i="1"/>
  <c r="AC2163" i="1"/>
  <c r="Y2163" i="1"/>
  <c r="U2163" i="1"/>
  <c r="AE2163" i="1"/>
  <c r="AA2163" i="1"/>
  <c r="W2163" i="1"/>
  <c r="AB2163" i="1"/>
  <c r="X2163" i="1"/>
  <c r="T2163" i="1"/>
  <c r="R2163" i="1"/>
  <c r="Q2163" i="1"/>
  <c r="S2226" i="1"/>
  <c r="AD2226" i="1"/>
  <c r="Z2226" i="1"/>
  <c r="V2226" i="1"/>
  <c r="AC2226" i="1"/>
  <c r="Y2226" i="1"/>
  <c r="U2226" i="1"/>
  <c r="AB2226" i="1"/>
  <c r="X2226" i="1"/>
  <c r="T2226" i="1"/>
  <c r="AE2226" i="1"/>
  <c r="AA2226" i="1"/>
  <c r="W2226" i="1"/>
  <c r="Q2226" i="1"/>
  <c r="P2226" i="1"/>
  <c r="R200" i="15" s="1"/>
  <c r="R2226" i="1"/>
  <c r="S2399" i="1"/>
  <c r="AE2399" i="1"/>
  <c r="AA2399" i="1"/>
  <c r="W2399" i="1"/>
  <c r="AD2399" i="1"/>
  <c r="Z2399" i="1"/>
  <c r="V2399" i="1"/>
  <c r="AC2399" i="1"/>
  <c r="Y2399" i="1"/>
  <c r="U2399" i="1"/>
  <c r="AB2399" i="1"/>
  <c r="X2399" i="1"/>
  <c r="T2399" i="1"/>
  <c r="P2399" i="1"/>
  <c r="R373" i="15" s="1"/>
  <c r="R2399" i="1"/>
  <c r="Q2399" i="1"/>
  <c r="S2493" i="1"/>
  <c r="AE2493" i="1"/>
  <c r="AA2493" i="1"/>
  <c r="W2493" i="1"/>
  <c r="AD2493" i="1"/>
  <c r="Z2493" i="1"/>
  <c r="V2493" i="1"/>
  <c r="AC2493" i="1"/>
  <c r="Y2493" i="1"/>
  <c r="U2493" i="1"/>
  <c r="AB2493" i="1"/>
  <c r="X2493" i="1"/>
  <c r="T2493" i="1"/>
  <c r="R2493" i="1"/>
  <c r="Q2493" i="1"/>
  <c r="S2564" i="1"/>
  <c r="AE2564" i="1"/>
  <c r="AA2564" i="1"/>
  <c r="W2564" i="1"/>
  <c r="AD2564" i="1"/>
  <c r="Z2564" i="1"/>
  <c r="V2564" i="1"/>
  <c r="AC2564" i="1"/>
  <c r="Y2564" i="1"/>
  <c r="U2564" i="1"/>
  <c r="AB2564" i="1"/>
  <c r="X2564" i="1"/>
  <c r="T2564" i="1"/>
  <c r="Q2564" i="1"/>
  <c r="R2564" i="1"/>
  <c r="P2564" i="1"/>
  <c r="R36" i="16" s="1"/>
  <c r="S2624" i="1"/>
  <c r="AE2624" i="1"/>
  <c r="AA2624" i="1"/>
  <c r="W2624" i="1"/>
  <c r="AD2624" i="1"/>
  <c r="Z2624" i="1"/>
  <c r="V2624" i="1"/>
  <c r="AC2624" i="1"/>
  <c r="Y2624" i="1"/>
  <c r="U2624" i="1"/>
  <c r="AB2624" i="1"/>
  <c r="X2624" i="1"/>
  <c r="T2624" i="1"/>
  <c r="Q2624" i="1"/>
  <c r="R2624" i="1"/>
  <c r="S2739" i="1"/>
  <c r="AE2739" i="1"/>
  <c r="AA2739" i="1"/>
  <c r="W2739" i="1"/>
  <c r="AD2739" i="1"/>
  <c r="Z2739" i="1"/>
  <c r="V2739" i="1"/>
  <c r="AC2739" i="1"/>
  <c r="Y2739" i="1"/>
  <c r="U2739" i="1"/>
  <c r="AB2739" i="1"/>
  <c r="X2739" i="1"/>
  <c r="T2739" i="1"/>
  <c r="R2739" i="1"/>
  <c r="Q2739" i="1"/>
  <c r="S2841" i="1"/>
  <c r="AE2841" i="1"/>
  <c r="AA2841" i="1"/>
  <c r="W2841" i="1"/>
  <c r="AD2841" i="1"/>
  <c r="Z2841" i="1"/>
  <c r="V2841" i="1"/>
  <c r="AC2841" i="1"/>
  <c r="Y2841" i="1"/>
  <c r="U2841" i="1"/>
  <c r="AB2841" i="1"/>
  <c r="X2841" i="1"/>
  <c r="T2841" i="1"/>
  <c r="Q2841" i="1"/>
  <c r="P2841" i="1"/>
  <c r="R313" i="16" s="1"/>
  <c r="R2841" i="1"/>
  <c r="S2942" i="1"/>
  <c r="AE2942" i="1"/>
  <c r="AA2942" i="1"/>
  <c r="W2942" i="1"/>
  <c r="AD2942" i="1"/>
  <c r="Z2942" i="1"/>
  <c r="V2942" i="1"/>
  <c r="AC2942" i="1"/>
  <c r="Y2942" i="1"/>
  <c r="U2942" i="1"/>
  <c r="AB2942" i="1"/>
  <c r="X2942" i="1"/>
  <c r="T2942" i="1"/>
  <c r="R2942" i="1"/>
  <c r="Q2942" i="1"/>
  <c r="S3011" i="1"/>
  <c r="AE3011" i="1"/>
  <c r="AA3011" i="1"/>
  <c r="W3011" i="1"/>
  <c r="AD3011" i="1"/>
  <c r="Z3011" i="1"/>
  <c r="V3011" i="1"/>
  <c r="AC3011" i="1"/>
  <c r="Y3011" i="1"/>
  <c r="U3011" i="1"/>
  <c r="AB3011" i="1"/>
  <c r="X3011" i="1"/>
  <c r="T3011" i="1"/>
  <c r="R3011" i="1"/>
  <c r="Q3011" i="1"/>
  <c r="S3151" i="1"/>
  <c r="AE3151" i="1"/>
  <c r="AA3151" i="1"/>
  <c r="W3151" i="1"/>
  <c r="AD3151" i="1"/>
  <c r="Z3151" i="1"/>
  <c r="V3151" i="1"/>
  <c r="AC3151" i="1"/>
  <c r="Y3151" i="1"/>
  <c r="U3151" i="1"/>
  <c r="AB3151" i="1"/>
  <c r="X3151" i="1"/>
  <c r="T3151" i="1"/>
  <c r="P3151" i="1"/>
  <c r="R121" i="17" s="1"/>
  <c r="R3151" i="1"/>
  <c r="Q3151" i="1"/>
  <c r="S3258" i="1"/>
  <c r="AD3258" i="1"/>
  <c r="Z3258" i="1"/>
  <c r="V3258" i="1"/>
  <c r="AC3258" i="1"/>
  <c r="Y3258" i="1"/>
  <c r="U3258" i="1"/>
  <c r="AB3258" i="1"/>
  <c r="X3258" i="1"/>
  <c r="T3258" i="1"/>
  <c r="AE3258" i="1"/>
  <c r="AA3258" i="1"/>
  <c r="W3258" i="1"/>
  <c r="R3258" i="1"/>
  <c r="Q3258" i="1"/>
  <c r="S3323" i="1"/>
  <c r="AD3323" i="1"/>
  <c r="Z3323" i="1"/>
  <c r="V3323" i="1"/>
  <c r="AC3323" i="1"/>
  <c r="Y3323" i="1"/>
  <c r="U3323" i="1"/>
  <c r="AB3323" i="1"/>
  <c r="X3323" i="1"/>
  <c r="T3323" i="1"/>
  <c r="AE3323" i="1"/>
  <c r="AA3323" i="1"/>
  <c r="W3323" i="1"/>
  <c r="R3323" i="1"/>
  <c r="Q3323" i="1"/>
  <c r="P3323" i="1"/>
  <c r="R293" i="17" s="1"/>
  <c r="S3458" i="1"/>
  <c r="AD3458" i="1"/>
  <c r="Z3458" i="1"/>
  <c r="V3458" i="1"/>
  <c r="AC3458" i="1"/>
  <c r="Y3458" i="1"/>
  <c r="U3458" i="1"/>
  <c r="AB3458" i="1"/>
  <c r="X3458" i="1"/>
  <c r="T3458" i="1"/>
  <c r="AE3458" i="1"/>
  <c r="AA3458" i="1"/>
  <c r="W3458" i="1"/>
  <c r="R3458" i="1"/>
  <c r="Q3458" i="1"/>
  <c r="S3618" i="1"/>
  <c r="AD3618" i="1"/>
  <c r="Z3618" i="1"/>
  <c r="V3618" i="1"/>
  <c r="AC3618" i="1"/>
  <c r="Y3618" i="1"/>
  <c r="U3618" i="1"/>
  <c r="AB3618" i="1"/>
  <c r="X3618" i="1"/>
  <c r="T3618" i="1"/>
  <c r="AE3618" i="1"/>
  <c r="AA3618" i="1"/>
  <c r="W3618" i="1"/>
  <c r="P3618" i="1"/>
  <c r="R86" i="18" s="1"/>
  <c r="R3618" i="1"/>
  <c r="Q3618" i="1"/>
  <c r="S3728" i="1"/>
  <c r="AE3728" i="1"/>
  <c r="AA3728" i="1"/>
  <c r="W3728" i="1"/>
  <c r="AD3728" i="1"/>
  <c r="Z3728" i="1"/>
  <c r="V3728" i="1"/>
  <c r="AC3728" i="1"/>
  <c r="Y3728" i="1"/>
  <c r="U3728" i="1"/>
  <c r="AB3728" i="1"/>
  <c r="X3728" i="1"/>
  <c r="T3728" i="1"/>
  <c r="R3728" i="1"/>
  <c r="P3728" i="1"/>
  <c r="R196" i="18" s="1"/>
  <c r="Q3728" i="1"/>
  <c r="S3844" i="1"/>
  <c r="AE3844" i="1"/>
  <c r="AA3844" i="1"/>
  <c r="W3844" i="1"/>
  <c r="AD3844" i="1"/>
  <c r="Z3844" i="1"/>
  <c r="V3844" i="1"/>
  <c r="AC3844" i="1"/>
  <c r="Y3844" i="1"/>
  <c r="U3844" i="1"/>
  <c r="AB3844" i="1"/>
  <c r="X3844" i="1"/>
  <c r="T3844" i="1"/>
  <c r="R3844" i="1"/>
  <c r="P3844" i="1"/>
  <c r="R312" i="18" s="1"/>
  <c r="Q3844" i="1"/>
  <c r="S3908" i="1"/>
  <c r="AD3908" i="1"/>
  <c r="Z3908" i="1"/>
  <c r="V3908" i="1"/>
  <c r="AC3908" i="1"/>
  <c r="Y3908" i="1"/>
  <c r="U3908" i="1"/>
  <c r="AB3908" i="1"/>
  <c r="X3908" i="1"/>
  <c r="T3908" i="1"/>
  <c r="AE3908" i="1"/>
  <c r="AA3908" i="1"/>
  <c r="W3908" i="1"/>
  <c r="P3908" i="1"/>
  <c r="R376" i="18" s="1"/>
  <c r="R3908" i="1"/>
  <c r="Q3908" i="1"/>
  <c r="S3986" i="1"/>
  <c r="AD3986" i="1"/>
  <c r="Z3986" i="1"/>
  <c r="V3986" i="1"/>
  <c r="AC3986" i="1"/>
  <c r="Y3986" i="1"/>
  <c r="U3986" i="1"/>
  <c r="AB3986" i="1"/>
  <c r="X3986" i="1"/>
  <c r="T3986" i="1"/>
  <c r="AE3986" i="1"/>
  <c r="AA3986" i="1"/>
  <c r="W3986" i="1"/>
  <c r="Q3986" i="1"/>
  <c r="R3986" i="1"/>
  <c r="S4018" i="1"/>
  <c r="AD4018" i="1"/>
  <c r="Z4018" i="1"/>
  <c r="V4018" i="1"/>
  <c r="AC4018" i="1"/>
  <c r="Y4018" i="1"/>
  <c r="U4018" i="1"/>
  <c r="AB4018" i="1"/>
  <c r="X4018" i="1"/>
  <c r="T4018" i="1"/>
  <c r="AE4018" i="1"/>
  <c r="AA4018" i="1"/>
  <c r="W4018" i="1"/>
  <c r="R4018" i="1"/>
  <c r="Q4018" i="1"/>
  <c r="S2926" i="1"/>
  <c r="AE2926" i="1"/>
  <c r="AA2926" i="1"/>
  <c r="W2926" i="1"/>
  <c r="AD2926" i="1"/>
  <c r="Z2926" i="1"/>
  <c r="V2926" i="1"/>
  <c r="AC2926" i="1"/>
  <c r="Y2926" i="1"/>
  <c r="U2926" i="1"/>
  <c r="AB2926" i="1"/>
  <c r="X2926" i="1"/>
  <c r="T2926" i="1"/>
  <c r="R2926" i="1"/>
  <c r="Q2926" i="1"/>
  <c r="S2882" i="1"/>
  <c r="AE2882" i="1"/>
  <c r="AA2882" i="1"/>
  <c r="W2882" i="1"/>
  <c r="AD2882" i="1"/>
  <c r="Z2882" i="1"/>
  <c r="V2882" i="1"/>
  <c r="AC2882" i="1"/>
  <c r="Y2882" i="1"/>
  <c r="U2882" i="1"/>
  <c r="AB2882" i="1"/>
  <c r="X2882" i="1"/>
  <c r="T2882" i="1"/>
  <c r="R2882" i="1"/>
  <c r="Q2882" i="1"/>
  <c r="S2866" i="1"/>
  <c r="AE2866" i="1"/>
  <c r="AA2866" i="1"/>
  <c r="W2866" i="1"/>
  <c r="AD2866" i="1"/>
  <c r="Z2866" i="1"/>
  <c r="V2866" i="1"/>
  <c r="AC2866" i="1"/>
  <c r="Y2866" i="1"/>
  <c r="U2866" i="1"/>
  <c r="AB2866" i="1"/>
  <c r="X2866" i="1"/>
  <c r="T2866" i="1"/>
  <c r="R2866" i="1"/>
  <c r="Q2866" i="1"/>
  <c r="P2866" i="1"/>
  <c r="R338" i="16" s="1"/>
  <c r="S3336" i="1"/>
  <c r="AD3336" i="1"/>
  <c r="Z3336" i="1"/>
  <c r="V3336" i="1"/>
  <c r="AC3336" i="1"/>
  <c r="Y3336" i="1"/>
  <c r="U3336" i="1"/>
  <c r="AB3336" i="1"/>
  <c r="X3336" i="1"/>
  <c r="T3336" i="1"/>
  <c r="AE3336" i="1"/>
  <c r="AA3336" i="1"/>
  <c r="W3336" i="1"/>
  <c r="R3336" i="1"/>
  <c r="P3336" i="1"/>
  <c r="R306" i="17" s="1"/>
  <c r="Q3336" i="1"/>
  <c r="S3288" i="1"/>
  <c r="AD3288" i="1"/>
  <c r="Z3288" i="1"/>
  <c r="V3288" i="1"/>
  <c r="AC3288" i="1"/>
  <c r="Y3288" i="1"/>
  <c r="U3288" i="1"/>
  <c r="AB3288" i="1"/>
  <c r="X3288" i="1"/>
  <c r="T3288" i="1"/>
  <c r="AE3288" i="1"/>
  <c r="AA3288" i="1"/>
  <c r="W3288" i="1"/>
  <c r="R3288" i="1"/>
  <c r="Q3288" i="1"/>
  <c r="P3288" i="1"/>
  <c r="R258" i="17" s="1"/>
  <c r="S2256" i="1"/>
  <c r="AD2256" i="1"/>
  <c r="Z2256" i="1"/>
  <c r="V2256" i="1"/>
  <c r="AC2256" i="1"/>
  <c r="Y2256" i="1"/>
  <c r="U2256" i="1"/>
  <c r="AB2256" i="1"/>
  <c r="X2256" i="1"/>
  <c r="T2256" i="1"/>
  <c r="AE2256" i="1"/>
  <c r="AA2256" i="1"/>
  <c r="W2256" i="1"/>
  <c r="Q2256" i="1"/>
  <c r="R2256" i="1"/>
  <c r="S2702" i="1"/>
  <c r="AE2702" i="1"/>
  <c r="AA2702" i="1"/>
  <c r="W2702" i="1"/>
  <c r="AD2702" i="1"/>
  <c r="Z2702" i="1"/>
  <c r="V2702" i="1"/>
  <c r="AC2702" i="1"/>
  <c r="Y2702" i="1"/>
  <c r="U2702" i="1"/>
  <c r="AB2702" i="1"/>
  <c r="X2702" i="1"/>
  <c r="T2702" i="1"/>
  <c r="R2702" i="1"/>
  <c r="P2702" i="1"/>
  <c r="R174" i="16" s="1"/>
  <c r="Q2702" i="1"/>
  <c r="S3578" i="1"/>
  <c r="AD3578" i="1"/>
  <c r="Z3578" i="1"/>
  <c r="V3578" i="1"/>
  <c r="AC3578" i="1"/>
  <c r="Y3578" i="1"/>
  <c r="U3578" i="1"/>
  <c r="AB3578" i="1"/>
  <c r="X3578" i="1"/>
  <c r="T3578" i="1"/>
  <c r="AE3578" i="1"/>
  <c r="AA3578" i="1"/>
  <c r="W3578" i="1"/>
  <c r="Q3578" i="1"/>
  <c r="P3578" i="1"/>
  <c r="R46" i="18" s="1"/>
  <c r="R3578" i="1"/>
  <c r="S1531" i="1"/>
  <c r="O3" i="38"/>
  <c r="S2503" i="1"/>
  <c r="AE2503" i="1"/>
  <c r="AA2503" i="1"/>
  <c r="W2503" i="1"/>
  <c r="AD2503" i="1"/>
  <c r="Z2503" i="1"/>
  <c r="V2503" i="1"/>
  <c r="AC2503" i="1"/>
  <c r="Y2503" i="1"/>
  <c r="U2503" i="1"/>
  <c r="AB2503" i="1"/>
  <c r="X2503" i="1"/>
  <c r="T2503" i="1"/>
  <c r="R2503" i="1"/>
  <c r="Q2503" i="1"/>
  <c r="P2503" i="1"/>
  <c r="R477" i="15" s="1"/>
  <c r="S3969" i="1"/>
  <c r="AD3969" i="1"/>
  <c r="Z3969" i="1"/>
  <c r="V3969" i="1"/>
  <c r="AC3969" i="1"/>
  <c r="Y3969" i="1"/>
  <c r="U3969" i="1"/>
  <c r="AB3969" i="1"/>
  <c r="X3969" i="1"/>
  <c r="T3969" i="1"/>
  <c r="AE3969" i="1"/>
  <c r="AA3969" i="1"/>
  <c r="W3969" i="1"/>
  <c r="R3969" i="1"/>
  <c r="Q3969" i="1"/>
  <c r="P3969" i="1"/>
  <c r="R437" i="18" s="1"/>
  <c r="S2455" i="1"/>
  <c r="AE2455" i="1"/>
  <c r="AA2455" i="1"/>
  <c r="W2455" i="1"/>
  <c r="AD2455" i="1"/>
  <c r="Z2455" i="1"/>
  <c r="V2455" i="1"/>
  <c r="AC2455" i="1"/>
  <c r="Y2455" i="1"/>
  <c r="U2455" i="1"/>
  <c r="AB2455" i="1"/>
  <c r="X2455" i="1"/>
  <c r="T2455" i="1"/>
  <c r="R2455" i="1"/>
  <c r="Q2455" i="1"/>
  <c r="P2455" i="1"/>
  <c r="R429" i="15" s="1"/>
  <c r="S2439" i="1"/>
  <c r="AE2439" i="1"/>
  <c r="AA2439" i="1"/>
  <c r="W2439" i="1"/>
  <c r="AD2439" i="1"/>
  <c r="Z2439" i="1"/>
  <c r="V2439" i="1"/>
  <c r="AC2439" i="1"/>
  <c r="Y2439" i="1"/>
  <c r="U2439" i="1"/>
  <c r="AB2439" i="1"/>
  <c r="X2439" i="1"/>
  <c r="T2439" i="1"/>
  <c r="R2439" i="1"/>
  <c r="Q2439" i="1"/>
  <c r="P2439" i="1"/>
  <c r="R413" i="15" s="1"/>
  <c r="S3415" i="1"/>
  <c r="AD3415" i="1"/>
  <c r="Z3415" i="1"/>
  <c r="V3415" i="1"/>
  <c r="AC3415" i="1"/>
  <c r="Y3415" i="1"/>
  <c r="U3415" i="1"/>
  <c r="AB3415" i="1"/>
  <c r="X3415" i="1"/>
  <c r="T3415" i="1"/>
  <c r="AE3415" i="1"/>
  <c r="AA3415" i="1"/>
  <c r="W3415" i="1"/>
  <c r="Q3415" i="1"/>
  <c r="R3415" i="1"/>
  <c r="S2375" i="1"/>
  <c r="AE2375" i="1"/>
  <c r="AA2375" i="1"/>
  <c r="W2375" i="1"/>
  <c r="AD2375" i="1"/>
  <c r="Z2375" i="1"/>
  <c r="V2375" i="1"/>
  <c r="AC2375" i="1"/>
  <c r="Y2375" i="1"/>
  <c r="U2375" i="1"/>
  <c r="AB2375" i="1"/>
  <c r="X2375" i="1"/>
  <c r="T2375" i="1"/>
  <c r="R2375" i="1"/>
  <c r="P2375" i="1"/>
  <c r="R349" i="15" s="1"/>
  <c r="Q2375" i="1"/>
  <c r="S3363" i="1"/>
  <c r="AD3363" i="1"/>
  <c r="Z3363" i="1"/>
  <c r="V3363" i="1"/>
  <c r="AC3363" i="1"/>
  <c r="Y3363" i="1"/>
  <c r="U3363" i="1"/>
  <c r="AB3363" i="1"/>
  <c r="X3363" i="1"/>
  <c r="T3363" i="1"/>
  <c r="AE3363" i="1"/>
  <c r="AA3363" i="1"/>
  <c r="W3363" i="1"/>
  <c r="R3363" i="1"/>
  <c r="P3363" i="1"/>
  <c r="R333" i="17" s="1"/>
  <c r="Q3363" i="1"/>
  <c r="S3311" i="1"/>
  <c r="AD3311" i="1"/>
  <c r="Z3311" i="1"/>
  <c r="V3311" i="1"/>
  <c r="AC3311" i="1"/>
  <c r="Y3311" i="1"/>
  <c r="U3311" i="1"/>
  <c r="AB3311" i="1"/>
  <c r="X3311" i="1"/>
  <c r="T3311" i="1"/>
  <c r="AE3311" i="1"/>
  <c r="AA3311" i="1"/>
  <c r="W3311" i="1"/>
  <c r="R3311" i="1"/>
  <c r="Q3311" i="1"/>
  <c r="S2781" i="1"/>
  <c r="AE2781" i="1"/>
  <c r="AA2781" i="1"/>
  <c r="W2781" i="1"/>
  <c r="AD2781" i="1"/>
  <c r="Z2781" i="1"/>
  <c r="V2781" i="1"/>
  <c r="AC2781" i="1"/>
  <c r="Y2781" i="1"/>
  <c r="U2781" i="1"/>
  <c r="AB2781" i="1"/>
  <c r="X2781" i="1"/>
  <c r="T2781" i="1"/>
  <c r="Q2781" i="1"/>
  <c r="P2781" i="1"/>
  <c r="R253" i="16" s="1"/>
  <c r="R2781" i="1"/>
  <c r="S2263" i="1"/>
  <c r="AE2263" i="1"/>
  <c r="AA2263" i="1"/>
  <c r="W2263" i="1"/>
  <c r="AD2263" i="1"/>
  <c r="Z2263" i="1"/>
  <c r="V2263" i="1"/>
  <c r="AC2263" i="1"/>
  <c r="Y2263" i="1"/>
  <c r="U2263" i="1"/>
  <c r="AB2263" i="1"/>
  <c r="X2263" i="1"/>
  <c r="T2263" i="1"/>
  <c r="P2263" i="1"/>
  <c r="R237" i="15" s="1"/>
  <c r="R2263" i="1"/>
  <c r="Q2263" i="1"/>
  <c r="S2741" i="1"/>
  <c r="AE2741" i="1"/>
  <c r="AA2741" i="1"/>
  <c r="W2741" i="1"/>
  <c r="AD2741" i="1"/>
  <c r="Z2741" i="1"/>
  <c r="V2741" i="1"/>
  <c r="AC2741" i="1"/>
  <c r="Y2741" i="1"/>
  <c r="U2741" i="1"/>
  <c r="AB2741" i="1"/>
  <c r="X2741" i="1"/>
  <c r="T2741" i="1"/>
  <c r="R2741" i="1"/>
  <c r="Q2741" i="1"/>
  <c r="S3211" i="1"/>
  <c r="AD3211" i="1"/>
  <c r="Z3211" i="1"/>
  <c r="V3211" i="1"/>
  <c r="AC3211" i="1"/>
  <c r="Y3211" i="1"/>
  <c r="U3211" i="1"/>
  <c r="AB3211" i="1"/>
  <c r="X3211" i="1"/>
  <c r="T3211" i="1"/>
  <c r="AE3211" i="1"/>
  <c r="AA3211" i="1"/>
  <c r="W3211" i="1"/>
  <c r="R3211" i="1"/>
  <c r="Q3211" i="1"/>
  <c r="S3617" i="1"/>
  <c r="AD3617" i="1"/>
  <c r="Z3617" i="1"/>
  <c r="V3617" i="1"/>
  <c r="AC3617" i="1"/>
  <c r="Y3617" i="1"/>
  <c r="U3617" i="1"/>
  <c r="AB3617" i="1"/>
  <c r="X3617" i="1"/>
  <c r="T3617" i="1"/>
  <c r="AE3617" i="1"/>
  <c r="AA3617" i="1"/>
  <c r="W3617" i="1"/>
  <c r="P3617" i="1"/>
  <c r="R85" i="18" s="1"/>
  <c r="R3617" i="1"/>
  <c r="Q3617" i="1"/>
  <c r="AF2711" i="1"/>
  <c r="AF4535" i="1"/>
  <c r="AF4343" i="1"/>
  <c r="AF4279" i="1"/>
  <c r="AF4135" i="1"/>
  <c r="AF1941" i="1"/>
  <c r="AF1733" i="1"/>
  <c r="S3343" i="1"/>
  <c r="AD3343" i="1"/>
  <c r="Z3343" i="1"/>
  <c r="V3343" i="1"/>
  <c r="AC3343" i="1"/>
  <c r="Y3343" i="1"/>
  <c r="U3343" i="1"/>
  <c r="AB3343" i="1"/>
  <c r="X3343" i="1"/>
  <c r="T3343" i="1"/>
  <c r="AE3343" i="1"/>
  <c r="AA3343" i="1"/>
  <c r="W3343" i="1"/>
  <c r="R3343" i="1"/>
  <c r="Q3343" i="1"/>
  <c r="S3569" i="1"/>
  <c r="AD3569" i="1"/>
  <c r="Z3569" i="1"/>
  <c r="V3569" i="1"/>
  <c r="AC3569" i="1"/>
  <c r="Y3569" i="1"/>
  <c r="U3569" i="1"/>
  <c r="AB3569" i="1"/>
  <c r="X3569" i="1"/>
  <c r="T3569" i="1"/>
  <c r="AE3569" i="1"/>
  <c r="AA3569" i="1"/>
  <c r="W3569" i="1"/>
  <c r="R3569" i="1"/>
  <c r="P3569" i="1"/>
  <c r="R37" i="18" s="1"/>
  <c r="Q3569" i="1"/>
  <c r="S3717" i="1"/>
  <c r="AE3717" i="1"/>
  <c r="AA3717" i="1"/>
  <c r="W3717" i="1"/>
  <c r="AD3717" i="1"/>
  <c r="Z3717" i="1"/>
  <c r="V3717" i="1"/>
  <c r="AC3717" i="1"/>
  <c r="Y3717" i="1"/>
  <c r="U3717" i="1"/>
  <c r="AB3717" i="1"/>
  <c r="X3717" i="1"/>
  <c r="T3717" i="1"/>
  <c r="R3717" i="1"/>
  <c r="P3717" i="1"/>
  <c r="R185" i="18" s="1"/>
  <c r="Q3717" i="1"/>
  <c r="AF2019" i="1"/>
  <c r="S3509" i="1"/>
  <c r="AD3509" i="1"/>
  <c r="Z3509" i="1"/>
  <c r="V3509" i="1"/>
  <c r="AC3509" i="1"/>
  <c r="Y3509" i="1"/>
  <c r="U3509" i="1"/>
  <c r="AB3509" i="1"/>
  <c r="X3509" i="1"/>
  <c r="T3509" i="1"/>
  <c r="AE3509" i="1"/>
  <c r="AA3509" i="1"/>
  <c r="W3509" i="1"/>
  <c r="Q3509" i="1"/>
  <c r="R3509" i="1"/>
  <c r="S2999" i="1"/>
  <c r="AE2999" i="1"/>
  <c r="AA2999" i="1"/>
  <c r="W2999" i="1"/>
  <c r="AD2999" i="1"/>
  <c r="Z2999" i="1"/>
  <c r="V2999" i="1"/>
  <c r="AC2999" i="1"/>
  <c r="Y2999" i="1"/>
  <c r="U2999" i="1"/>
  <c r="AB2999" i="1"/>
  <c r="X2999" i="1"/>
  <c r="T2999" i="1"/>
  <c r="Q2999" i="1"/>
  <c r="R2999" i="1"/>
  <c r="S3999" i="1"/>
  <c r="AD3999" i="1"/>
  <c r="Z3999" i="1"/>
  <c r="V3999" i="1"/>
  <c r="AC3999" i="1"/>
  <c r="Y3999" i="1"/>
  <c r="U3999" i="1"/>
  <c r="AB3999" i="1"/>
  <c r="X3999" i="1"/>
  <c r="T3999" i="1"/>
  <c r="AE3999" i="1"/>
  <c r="AA3999" i="1"/>
  <c r="W3999" i="1"/>
  <c r="Q3999" i="1"/>
  <c r="R3999" i="1"/>
  <c r="AF4485" i="1"/>
  <c r="AF1967" i="1"/>
  <c r="S3453" i="1"/>
  <c r="AD3453" i="1"/>
  <c r="Z3453" i="1"/>
  <c r="V3453" i="1"/>
  <c r="AC3453" i="1"/>
  <c r="Y3453" i="1"/>
  <c r="U3453" i="1"/>
  <c r="AB3453" i="1"/>
  <c r="X3453" i="1"/>
  <c r="T3453" i="1"/>
  <c r="AE3453" i="1"/>
  <c r="AA3453" i="1"/>
  <c r="W3453" i="1"/>
  <c r="Q3453" i="1"/>
  <c r="P3453" i="1"/>
  <c r="R423" i="17" s="1"/>
  <c r="R3453" i="1"/>
  <c r="AF1935" i="1"/>
  <c r="AF1915" i="1"/>
  <c r="S3903" i="1"/>
  <c r="AD3903" i="1"/>
  <c r="Z3903" i="1"/>
  <c r="V3903" i="1"/>
  <c r="AC3903" i="1"/>
  <c r="Y3903" i="1"/>
  <c r="U3903" i="1"/>
  <c r="AB3903" i="1"/>
  <c r="X3903" i="1"/>
  <c r="T3903" i="1"/>
  <c r="AE3903" i="1"/>
  <c r="AA3903" i="1"/>
  <c r="W3903" i="1"/>
  <c r="Q3903" i="1"/>
  <c r="R3903" i="1"/>
  <c r="P3903" i="1"/>
  <c r="R371" i="18" s="1"/>
  <c r="AF1891" i="1"/>
  <c r="S2389" i="1"/>
  <c r="AE2389" i="1"/>
  <c r="AA2389" i="1"/>
  <c r="W2389" i="1"/>
  <c r="AD2389" i="1"/>
  <c r="Z2389" i="1"/>
  <c r="V2389" i="1"/>
  <c r="AC2389" i="1"/>
  <c r="Y2389" i="1"/>
  <c r="U2389" i="1"/>
  <c r="AB2389" i="1"/>
  <c r="X2389" i="1"/>
  <c r="T2389" i="1"/>
  <c r="Q2389" i="1"/>
  <c r="R2389" i="1"/>
  <c r="AF4385" i="1"/>
  <c r="AF1867" i="1"/>
  <c r="AF1851" i="1"/>
  <c r="S3341" i="1"/>
  <c r="AD3341" i="1"/>
  <c r="Z3341" i="1"/>
  <c r="V3341" i="1"/>
  <c r="AC3341" i="1"/>
  <c r="Y3341" i="1"/>
  <c r="U3341" i="1"/>
  <c r="AB3341" i="1"/>
  <c r="X3341" i="1"/>
  <c r="T3341" i="1"/>
  <c r="AE3341" i="1"/>
  <c r="AA3341" i="1"/>
  <c r="W3341" i="1"/>
  <c r="P3341" i="1"/>
  <c r="R311" i="17" s="1"/>
  <c r="R3341" i="1"/>
  <c r="Q3341" i="1"/>
  <c r="S2835" i="1"/>
  <c r="AE2835" i="1"/>
  <c r="AA2835" i="1"/>
  <c r="W2835" i="1"/>
  <c r="AD2835" i="1"/>
  <c r="Z2835" i="1"/>
  <c r="V2835" i="1"/>
  <c r="AC2835" i="1"/>
  <c r="Y2835" i="1"/>
  <c r="U2835" i="1"/>
  <c r="AB2835" i="1"/>
  <c r="X2835" i="1"/>
  <c r="T2835" i="1"/>
  <c r="R2835" i="1"/>
  <c r="P2835" i="1"/>
  <c r="R307" i="16" s="1"/>
  <c r="Q2835" i="1"/>
  <c r="AF1811" i="1"/>
  <c r="AF4305" i="1"/>
  <c r="AF4293" i="1"/>
  <c r="AF4253" i="1"/>
  <c r="AF4233" i="1"/>
  <c r="AF1695" i="1"/>
  <c r="S2695" i="1"/>
  <c r="AE2695" i="1"/>
  <c r="AA2695" i="1"/>
  <c r="W2695" i="1"/>
  <c r="AD2695" i="1"/>
  <c r="Z2695" i="1"/>
  <c r="V2695" i="1"/>
  <c r="AC2695" i="1"/>
  <c r="Y2695" i="1"/>
  <c r="U2695" i="1"/>
  <c r="AB2695" i="1"/>
  <c r="X2695" i="1"/>
  <c r="T2695" i="1"/>
  <c r="P2695" i="1"/>
  <c r="R167" i="16" s="1"/>
  <c r="R2695" i="1"/>
  <c r="Q2695" i="1"/>
  <c r="AF4193" i="1"/>
  <c r="AF4185" i="1"/>
  <c r="AF4169" i="1"/>
  <c r="S2157" i="1"/>
  <c r="AD2157" i="1"/>
  <c r="Z2157" i="1"/>
  <c r="V2157" i="1"/>
  <c r="AC2157" i="1"/>
  <c r="Y2157" i="1"/>
  <c r="U2157" i="1"/>
  <c r="AE2157" i="1"/>
  <c r="AA2157" i="1"/>
  <c r="W2157" i="1"/>
  <c r="X2157" i="1"/>
  <c r="T2157" i="1"/>
  <c r="AB2157" i="1"/>
  <c r="R2157" i="1"/>
  <c r="Q2157" i="1"/>
  <c r="AF1639" i="1"/>
  <c r="S3129" i="1"/>
  <c r="AE3129" i="1"/>
  <c r="AA3129" i="1"/>
  <c r="W3129" i="1"/>
  <c r="AD3129" i="1"/>
  <c r="Z3129" i="1"/>
  <c r="V3129" i="1"/>
  <c r="AC3129" i="1"/>
  <c r="Y3129" i="1"/>
  <c r="U3129" i="1"/>
  <c r="AB3129" i="1"/>
  <c r="X3129" i="1"/>
  <c r="T3129" i="1"/>
  <c r="R3129" i="1"/>
  <c r="Q3129" i="1"/>
  <c r="P3129" i="1"/>
  <c r="R99" i="17" s="1"/>
  <c r="AF4125" i="1"/>
  <c r="S2097" i="1"/>
  <c r="AD2097" i="1"/>
  <c r="Z2097" i="1"/>
  <c r="V2097" i="1"/>
  <c r="AC2097" i="1"/>
  <c r="Y2097" i="1"/>
  <c r="U2097" i="1"/>
  <c r="AE2097" i="1"/>
  <c r="AA2097" i="1"/>
  <c r="W2097" i="1"/>
  <c r="X2097" i="1"/>
  <c r="T2097" i="1"/>
  <c r="AB2097" i="1"/>
  <c r="P2097" i="1"/>
  <c r="R71" i="15" s="1"/>
  <c r="R2097" i="1"/>
  <c r="Q2097" i="1"/>
  <c r="S2089" i="1"/>
  <c r="AD2089" i="1"/>
  <c r="Z2089" i="1"/>
  <c r="V2089" i="1"/>
  <c r="AC2089" i="1"/>
  <c r="Y2089" i="1"/>
  <c r="U2089" i="1"/>
  <c r="AE2089" i="1"/>
  <c r="AA2089" i="1"/>
  <c r="W2089" i="1"/>
  <c r="X2089" i="1"/>
  <c r="T2089" i="1"/>
  <c r="AB2089" i="1"/>
  <c r="Q2089" i="1"/>
  <c r="R2089" i="1"/>
  <c r="AF4077" i="1"/>
  <c r="S2065" i="1"/>
  <c r="AD2065" i="1"/>
  <c r="Z2065" i="1"/>
  <c r="V2065" i="1"/>
  <c r="AC2065" i="1"/>
  <c r="Y2065" i="1"/>
  <c r="U2065" i="1"/>
  <c r="AE2065" i="1"/>
  <c r="AA2065" i="1"/>
  <c r="W2065" i="1"/>
  <c r="X2065" i="1"/>
  <c r="T2065" i="1"/>
  <c r="AB2065" i="1"/>
  <c r="Q2065" i="1"/>
  <c r="P2065" i="1"/>
  <c r="R39" i="15" s="1"/>
  <c r="R2065" i="1"/>
  <c r="S3551" i="1"/>
  <c r="AD3551" i="1"/>
  <c r="Z3551" i="1"/>
  <c r="V3551" i="1"/>
  <c r="AC3551" i="1"/>
  <c r="Y3551" i="1"/>
  <c r="U3551" i="1"/>
  <c r="AB3551" i="1"/>
  <c r="X3551" i="1"/>
  <c r="T3551" i="1"/>
  <c r="AE3551" i="1"/>
  <c r="AA3551" i="1"/>
  <c r="W3551" i="1"/>
  <c r="R3551" i="1"/>
  <c r="Q3551" i="1"/>
  <c r="AF2419" i="1"/>
  <c r="AF2768" i="1"/>
  <c r="AF3262" i="1"/>
  <c r="AF3669" i="1"/>
  <c r="AF3560" i="1"/>
  <c r="AF4491" i="1"/>
  <c r="AF4395" i="1"/>
  <c r="AF4235" i="1"/>
  <c r="AF4171" i="1"/>
  <c r="AF1905" i="1"/>
  <c r="AF1777" i="1"/>
  <c r="AF1681" i="1"/>
  <c r="AF1553" i="1"/>
  <c r="S2046" i="1"/>
  <c r="AD2046" i="1"/>
  <c r="Z2046" i="1"/>
  <c r="V2046" i="1"/>
  <c r="AC2046" i="1"/>
  <c r="Y2046" i="1"/>
  <c r="U2046" i="1"/>
  <c r="AE2046" i="1"/>
  <c r="AA2046" i="1"/>
  <c r="W2046" i="1"/>
  <c r="AB2046" i="1"/>
  <c r="X2046" i="1"/>
  <c r="T2046" i="1"/>
  <c r="Q2046" i="1"/>
  <c r="P2046" i="1"/>
  <c r="R20" i="15" s="1"/>
  <c r="R2046" i="1"/>
  <c r="S2108" i="1"/>
  <c r="AD2108" i="1"/>
  <c r="Z2108" i="1"/>
  <c r="V2108" i="1"/>
  <c r="AC2108" i="1"/>
  <c r="Y2108" i="1"/>
  <c r="U2108" i="1"/>
  <c r="AE2108" i="1"/>
  <c r="AA2108" i="1"/>
  <c r="W2108" i="1"/>
  <c r="T2108" i="1"/>
  <c r="AB2108" i="1"/>
  <c r="X2108" i="1"/>
  <c r="Q2108" i="1"/>
  <c r="R2108" i="1"/>
  <c r="S2180" i="1"/>
  <c r="AD2180" i="1"/>
  <c r="Z2180" i="1"/>
  <c r="V2180" i="1"/>
  <c r="AC2180" i="1"/>
  <c r="Y2180" i="1"/>
  <c r="U2180" i="1"/>
  <c r="AE2180" i="1"/>
  <c r="AA2180" i="1"/>
  <c r="W2180" i="1"/>
  <c r="T2180" i="1"/>
  <c r="AB2180" i="1"/>
  <c r="X2180" i="1"/>
  <c r="Q2180" i="1"/>
  <c r="R2180" i="1"/>
  <c r="S2243" i="1"/>
  <c r="AD2243" i="1"/>
  <c r="Z2243" i="1"/>
  <c r="V2243" i="1"/>
  <c r="AC2243" i="1"/>
  <c r="Y2243" i="1"/>
  <c r="U2243" i="1"/>
  <c r="AB2243" i="1"/>
  <c r="X2243" i="1"/>
  <c r="T2243" i="1"/>
  <c r="AE2243" i="1"/>
  <c r="AA2243" i="1"/>
  <c r="W2243" i="1"/>
  <c r="P2243" i="1"/>
  <c r="R217" i="15" s="1"/>
  <c r="R2243" i="1"/>
  <c r="Q2243" i="1"/>
  <c r="S2438" i="1"/>
  <c r="AE2438" i="1"/>
  <c r="AA2438" i="1"/>
  <c r="W2438" i="1"/>
  <c r="AD2438" i="1"/>
  <c r="Z2438" i="1"/>
  <c r="V2438" i="1"/>
  <c r="AC2438" i="1"/>
  <c r="Y2438" i="1"/>
  <c r="U2438" i="1"/>
  <c r="AB2438" i="1"/>
  <c r="X2438" i="1"/>
  <c r="T2438" i="1"/>
  <c r="R2438" i="1"/>
  <c r="Q2438" i="1"/>
  <c r="S2502" i="1"/>
  <c r="AE2502" i="1"/>
  <c r="AA2502" i="1"/>
  <c r="W2502" i="1"/>
  <c r="AD2502" i="1"/>
  <c r="Z2502" i="1"/>
  <c r="V2502" i="1"/>
  <c r="AC2502" i="1"/>
  <c r="Y2502" i="1"/>
  <c r="U2502" i="1"/>
  <c r="AB2502" i="1"/>
  <c r="X2502" i="1"/>
  <c r="T2502" i="1"/>
  <c r="R2502" i="1"/>
  <c r="Q2502" i="1"/>
  <c r="S2602" i="1"/>
  <c r="AE2602" i="1"/>
  <c r="AA2602" i="1"/>
  <c r="W2602" i="1"/>
  <c r="AD2602" i="1"/>
  <c r="Z2602" i="1"/>
  <c r="V2602" i="1"/>
  <c r="AC2602" i="1"/>
  <c r="Y2602" i="1"/>
  <c r="U2602" i="1"/>
  <c r="AB2602" i="1"/>
  <c r="X2602" i="1"/>
  <c r="T2602" i="1"/>
  <c r="R2602" i="1"/>
  <c r="P2602" i="1"/>
  <c r="R74" i="16" s="1"/>
  <c r="Q2602" i="1"/>
  <c r="S2669" i="1"/>
  <c r="AE2669" i="1"/>
  <c r="AA2669" i="1"/>
  <c r="W2669" i="1"/>
  <c r="AD2669" i="1"/>
  <c r="Z2669" i="1"/>
  <c r="V2669" i="1"/>
  <c r="AC2669" i="1"/>
  <c r="Y2669" i="1"/>
  <c r="U2669" i="1"/>
  <c r="AB2669" i="1"/>
  <c r="X2669" i="1"/>
  <c r="T2669" i="1"/>
  <c r="R2669" i="1"/>
  <c r="P2669" i="1"/>
  <c r="R141" i="16" s="1"/>
  <c r="Q2669" i="1"/>
  <c r="S2764" i="1"/>
  <c r="AE2764" i="1"/>
  <c r="AA2764" i="1"/>
  <c r="W2764" i="1"/>
  <c r="AD2764" i="1"/>
  <c r="Z2764" i="1"/>
  <c r="V2764" i="1"/>
  <c r="AC2764" i="1"/>
  <c r="Y2764" i="1"/>
  <c r="U2764" i="1"/>
  <c r="AB2764" i="1"/>
  <c r="X2764" i="1"/>
  <c r="T2764" i="1"/>
  <c r="Q2764" i="1"/>
  <c r="P2764" i="1"/>
  <c r="R236" i="16" s="1"/>
  <c r="R2764" i="1"/>
  <c r="S2834" i="1"/>
  <c r="AE2834" i="1"/>
  <c r="AA2834" i="1"/>
  <c r="W2834" i="1"/>
  <c r="AD2834" i="1"/>
  <c r="Z2834" i="1"/>
  <c r="V2834" i="1"/>
  <c r="AC2834" i="1"/>
  <c r="Y2834" i="1"/>
  <c r="U2834" i="1"/>
  <c r="AB2834" i="1"/>
  <c r="X2834" i="1"/>
  <c r="T2834" i="1"/>
  <c r="R2834" i="1"/>
  <c r="Q2834" i="1"/>
  <c r="S2904" i="1"/>
  <c r="AE2904" i="1"/>
  <c r="AA2904" i="1"/>
  <c r="W2904" i="1"/>
  <c r="AD2904" i="1"/>
  <c r="Z2904" i="1"/>
  <c r="V2904" i="1"/>
  <c r="AC2904" i="1"/>
  <c r="Y2904" i="1"/>
  <c r="U2904" i="1"/>
  <c r="AB2904" i="1"/>
  <c r="X2904" i="1"/>
  <c r="T2904" i="1"/>
  <c r="R2904" i="1"/>
  <c r="Q2904" i="1"/>
  <c r="S2967" i="1"/>
  <c r="AE2967" i="1"/>
  <c r="AA2967" i="1"/>
  <c r="W2967" i="1"/>
  <c r="AD2967" i="1"/>
  <c r="Z2967" i="1"/>
  <c r="V2967" i="1"/>
  <c r="AC2967" i="1"/>
  <c r="Y2967" i="1"/>
  <c r="U2967" i="1"/>
  <c r="AB2967" i="1"/>
  <c r="X2967" i="1"/>
  <c r="T2967" i="1"/>
  <c r="Q2967" i="1"/>
  <c r="P2967" i="1"/>
  <c r="R439" i="16" s="1"/>
  <c r="R2967" i="1"/>
  <c r="S3027" i="1"/>
  <c r="AE3027" i="1"/>
  <c r="AA3027" i="1"/>
  <c r="W3027" i="1"/>
  <c r="AD3027" i="1"/>
  <c r="Z3027" i="1"/>
  <c r="V3027" i="1"/>
  <c r="AC3027" i="1"/>
  <c r="Y3027" i="1"/>
  <c r="U3027" i="1"/>
  <c r="AB3027" i="1"/>
  <c r="X3027" i="1"/>
  <c r="T3027" i="1"/>
  <c r="R3027" i="1"/>
  <c r="Q3027" i="1"/>
  <c r="S3096" i="1"/>
  <c r="AE3096" i="1"/>
  <c r="AA3096" i="1"/>
  <c r="W3096" i="1"/>
  <c r="AD3096" i="1"/>
  <c r="Z3096" i="1"/>
  <c r="V3096" i="1"/>
  <c r="AC3096" i="1"/>
  <c r="Y3096" i="1"/>
  <c r="U3096" i="1"/>
  <c r="AB3096" i="1"/>
  <c r="X3096" i="1"/>
  <c r="T3096" i="1"/>
  <c r="R3096" i="1"/>
  <c r="Q3096" i="1"/>
  <c r="S3195" i="1"/>
  <c r="AD3195" i="1"/>
  <c r="Z3195" i="1"/>
  <c r="V3195" i="1"/>
  <c r="AC3195" i="1"/>
  <c r="Y3195" i="1"/>
  <c r="U3195" i="1"/>
  <c r="AB3195" i="1"/>
  <c r="X3195" i="1"/>
  <c r="T3195" i="1"/>
  <c r="AE3195" i="1"/>
  <c r="AA3195" i="1"/>
  <c r="W3195" i="1"/>
  <c r="R3195" i="1"/>
  <c r="P3195" i="1"/>
  <c r="R165" i="17" s="1"/>
  <c r="Q3195" i="1"/>
  <c r="S3259" i="1"/>
  <c r="AD3259" i="1"/>
  <c r="Z3259" i="1"/>
  <c r="V3259" i="1"/>
  <c r="AC3259" i="1"/>
  <c r="Y3259" i="1"/>
  <c r="U3259" i="1"/>
  <c r="AB3259" i="1"/>
  <c r="X3259" i="1"/>
  <c r="T3259" i="1"/>
  <c r="AE3259" i="1"/>
  <c r="AA3259" i="1"/>
  <c r="W3259" i="1"/>
  <c r="R3259" i="1"/>
  <c r="Q3259" i="1"/>
  <c r="S3354" i="1"/>
  <c r="AD3354" i="1"/>
  <c r="Z3354" i="1"/>
  <c r="V3354" i="1"/>
  <c r="AC3354" i="1"/>
  <c r="Y3354" i="1"/>
  <c r="U3354" i="1"/>
  <c r="AB3354" i="1"/>
  <c r="X3354" i="1"/>
  <c r="T3354" i="1"/>
  <c r="AE3354" i="1"/>
  <c r="AA3354" i="1"/>
  <c r="W3354" i="1"/>
  <c r="R3354" i="1"/>
  <c r="Q3354" i="1"/>
  <c r="S3414" i="1"/>
  <c r="AD3414" i="1"/>
  <c r="Z3414" i="1"/>
  <c r="V3414" i="1"/>
  <c r="AC3414" i="1"/>
  <c r="Y3414" i="1"/>
  <c r="U3414" i="1"/>
  <c r="AB3414" i="1"/>
  <c r="X3414" i="1"/>
  <c r="T3414" i="1"/>
  <c r="AE3414" i="1"/>
  <c r="AA3414" i="1"/>
  <c r="W3414" i="1"/>
  <c r="R3414" i="1"/>
  <c r="Q3414" i="1"/>
  <c r="S3503" i="1"/>
  <c r="AD3503" i="1"/>
  <c r="Z3503" i="1"/>
  <c r="V3503" i="1"/>
  <c r="AC3503" i="1"/>
  <c r="Y3503" i="1"/>
  <c r="U3503" i="1"/>
  <c r="AB3503" i="1"/>
  <c r="X3503" i="1"/>
  <c r="T3503" i="1"/>
  <c r="AE3503" i="1"/>
  <c r="AA3503" i="1"/>
  <c r="W3503" i="1"/>
  <c r="R3503" i="1"/>
  <c r="P3503" i="1"/>
  <c r="R473" i="17" s="1"/>
  <c r="Q3503" i="1"/>
  <c r="S3627" i="1"/>
  <c r="AD3627" i="1"/>
  <c r="Z3627" i="1"/>
  <c r="V3627" i="1"/>
  <c r="AC3627" i="1"/>
  <c r="Y3627" i="1"/>
  <c r="U3627" i="1"/>
  <c r="AB3627" i="1"/>
  <c r="X3627" i="1"/>
  <c r="T3627" i="1"/>
  <c r="AE3627" i="1"/>
  <c r="AA3627" i="1"/>
  <c r="W3627" i="1"/>
  <c r="R3627" i="1"/>
  <c r="P3627" i="1"/>
  <c r="R95" i="18" s="1"/>
  <c r="Q3627" i="1"/>
  <c r="S3690" i="1"/>
  <c r="AE3690" i="1"/>
  <c r="AA3690" i="1"/>
  <c r="W3690" i="1"/>
  <c r="AD3690" i="1"/>
  <c r="Z3690" i="1"/>
  <c r="V3690" i="1"/>
  <c r="AC3690" i="1"/>
  <c r="Y3690" i="1"/>
  <c r="U3690" i="1"/>
  <c r="AB3690" i="1"/>
  <c r="X3690" i="1"/>
  <c r="T3690" i="1"/>
  <c r="R3690" i="1"/>
  <c r="Q3690" i="1"/>
  <c r="P3690" i="1"/>
  <c r="R158" i="18" s="1"/>
  <c r="S3752" i="1"/>
  <c r="AE3752" i="1"/>
  <c r="AA3752" i="1"/>
  <c r="W3752" i="1"/>
  <c r="AD3752" i="1"/>
  <c r="Z3752" i="1"/>
  <c r="V3752" i="1"/>
  <c r="AC3752" i="1"/>
  <c r="Y3752" i="1"/>
  <c r="U3752" i="1"/>
  <c r="AB3752" i="1"/>
  <c r="X3752" i="1"/>
  <c r="T3752" i="1"/>
  <c r="R3752" i="1"/>
  <c r="P3752" i="1"/>
  <c r="R220" i="18" s="1"/>
  <c r="Q3752" i="1"/>
  <c r="S3845" i="1"/>
  <c r="AE3845" i="1"/>
  <c r="AA3845" i="1"/>
  <c r="W3845" i="1"/>
  <c r="AD3845" i="1"/>
  <c r="Z3845" i="1"/>
  <c r="V3845" i="1"/>
  <c r="AC3845" i="1"/>
  <c r="Y3845" i="1"/>
  <c r="U3845" i="1"/>
  <c r="AB3845" i="1"/>
  <c r="X3845" i="1"/>
  <c r="T3845" i="1"/>
  <c r="R3845" i="1"/>
  <c r="Q3845" i="1"/>
  <c r="S3909" i="1"/>
  <c r="AD3909" i="1"/>
  <c r="Z3909" i="1"/>
  <c r="V3909" i="1"/>
  <c r="AC3909" i="1"/>
  <c r="Y3909" i="1"/>
  <c r="U3909" i="1"/>
  <c r="AB3909" i="1"/>
  <c r="X3909" i="1"/>
  <c r="T3909" i="1"/>
  <c r="AE3909" i="1"/>
  <c r="AA3909" i="1"/>
  <c r="W3909" i="1"/>
  <c r="R3909" i="1"/>
  <c r="Q3909" i="1"/>
  <c r="S3979" i="1"/>
  <c r="AD3979" i="1"/>
  <c r="Z3979" i="1"/>
  <c r="V3979" i="1"/>
  <c r="AC3979" i="1"/>
  <c r="Y3979" i="1"/>
  <c r="U3979" i="1"/>
  <c r="AB3979" i="1"/>
  <c r="X3979" i="1"/>
  <c r="T3979" i="1"/>
  <c r="AE3979" i="1"/>
  <c r="AA3979" i="1"/>
  <c r="W3979" i="1"/>
  <c r="R3979" i="1"/>
  <c r="P3979" i="1"/>
  <c r="R447" i="18" s="1"/>
  <c r="Q3979" i="1"/>
  <c r="AF2331" i="1"/>
  <c r="AF2732" i="1"/>
  <c r="AF2505" i="1"/>
  <c r="AF2377" i="1"/>
  <c r="AF2971" i="1"/>
  <c r="AF2611" i="1"/>
  <c r="AF2547" i="1"/>
  <c r="AF3524" i="1"/>
  <c r="AF3396" i="1"/>
  <c r="AF3268" i="1"/>
  <c r="AF3172" i="1"/>
  <c r="AF3044" i="1"/>
  <c r="AF2420" i="1"/>
  <c r="AF3804" i="1"/>
  <c r="AF3548" i="1"/>
  <c r="AF1533" i="1"/>
  <c r="AF3255" i="1"/>
  <c r="AF3353" i="1"/>
  <c r="AF2273" i="1"/>
  <c r="AF2715" i="1"/>
  <c r="AF4001" i="1"/>
  <c r="AF3480" i="1"/>
  <c r="AF2786" i="1"/>
  <c r="AF4496" i="1"/>
  <c r="AF4384" i="1"/>
  <c r="AF4304" i="1"/>
  <c r="AF4088" i="1"/>
  <c r="AF1966" i="1"/>
  <c r="AF1814" i="1"/>
  <c r="AF1678" i="1"/>
  <c r="AF3848" i="1"/>
  <c r="AF3928" i="1"/>
  <c r="AF4020" i="1"/>
  <c r="S3574" i="1"/>
  <c r="AD3574" i="1"/>
  <c r="Z3574" i="1"/>
  <c r="V3574" i="1"/>
  <c r="AC3574" i="1"/>
  <c r="Y3574" i="1"/>
  <c r="U3574" i="1"/>
  <c r="AB3574" i="1"/>
  <c r="X3574" i="1"/>
  <c r="T3574" i="1"/>
  <c r="AE3574" i="1"/>
  <c r="AA3574" i="1"/>
  <c r="W3574" i="1"/>
  <c r="R3574" i="1"/>
  <c r="P3574" i="1"/>
  <c r="R42" i="18" s="1"/>
  <c r="Q3574" i="1"/>
  <c r="S2515" i="1"/>
  <c r="AE2515" i="1"/>
  <c r="AA2515" i="1"/>
  <c r="W2515" i="1"/>
  <c r="AD2515" i="1"/>
  <c r="Z2515" i="1"/>
  <c r="V2515" i="1"/>
  <c r="AC2515" i="1"/>
  <c r="Y2515" i="1"/>
  <c r="U2515" i="1"/>
  <c r="AB2515" i="1"/>
  <c r="X2515" i="1"/>
  <c r="T2515" i="1"/>
  <c r="Q2515" i="1"/>
  <c r="P2515" i="1"/>
  <c r="R489" i="15" s="1"/>
  <c r="R2515" i="1"/>
  <c r="S2499" i="1"/>
  <c r="AE2499" i="1"/>
  <c r="AA2499" i="1"/>
  <c r="W2499" i="1"/>
  <c r="AD2499" i="1"/>
  <c r="Z2499" i="1"/>
  <c r="V2499" i="1"/>
  <c r="AC2499" i="1"/>
  <c r="Y2499" i="1"/>
  <c r="U2499" i="1"/>
  <c r="AB2499" i="1"/>
  <c r="X2499" i="1"/>
  <c r="T2499" i="1"/>
  <c r="Q2499" i="1"/>
  <c r="P2499" i="1"/>
  <c r="R473" i="15" s="1"/>
  <c r="R2499" i="1"/>
  <c r="S3479" i="1"/>
  <c r="AD3479" i="1"/>
  <c r="Z3479" i="1"/>
  <c r="V3479" i="1"/>
  <c r="AC3479" i="1"/>
  <c r="Y3479" i="1"/>
  <c r="U3479" i="1"/>
  <c r="AB3479" i="1"/>
  <c r="X3479" i="1"/>
  <c r="T3479" i="1"/>
  <c r="AE3479" i="1"/>
  <c r="AA3479" i="1"/>
  <c r="W3479" i="1"/>
  <c r="Q3479" i="1"/>
  <c r="P3479" i="1"/>
  <c r="R449" i="17" s="1"/>
  <c r="R3479" i="1"/>
  <c r="S2459" i="1"/>
  <c r="AE2459" i="1"/>
  <c r="AA2459" i="1"/>
  <c r="W2459" i="1"/>
  <c r="AD2459" i="1"/>
  <c r="Z2459" i="1"/>
  <c r="V2459" i="1"/>
  <c r="AC2459" i="1"/>
  <c r="Y2459" i="1"/>
  <c r="U2459" i="1"/>
  <c r="AB2459" i="1"/>
  <c r="X2459" i="1"/>
  <c r="T2459" i="1"/>
  <c r="Q2459" i="1"/>
  <c r="R2459" i="1"/>
  <c r="P2459" i="1"/>
  <c r="R433" i="15" s="1"/>
  <c r="S2443" i="1"/>
  <c r="AE2443" i="1"/>
  <c r="AA2443" i="1"/>
  <c r="W2443" i="1"/>
  <c r="AD2443" i="1"/>
  <c r="Z2443" i="1"/>
  <c r="V2443" i="1"/>
  <c r="AC2443" i="1"/>
  <c r="Y2443" i="1"/>
  <c r="U2443" i="1"/>
  <c r="AB2443" i="1"/>
  <c r="X2443" i="1"/>
  <c r="T2443" i="1"/>
  <c r="Q2443" i="1"/>
  <c r="R2443" i="1"/>
  <c r="P2443" i="1"/>
  <c r="R417" i="15" s="1"/>
  <c r="S3431" i="1"/>
  <c r="AD3431" i="1"/>
  <c r="Z3431" i="1"/>
  <c r="V3431" i="1"/>
  <c r="AC3431" i="1"/>
  <c r="Y3431" i="1"/>
  <c r="U3431" i="1"/>
  <c r="AB3431" i="1"/>
  <c r="X3431" i="1"/>
  <c r="T3431" i="1"/>
  <c r="AE3431" i="1"/>
  <c r="AA3431" i="1"/>
  <c r="W3431" i="1"/>
  <c r="R3431" i="1"/>
  <c r="Q3431" i="1"/>
  <c r="S2909" i="1"/>
  <c r="AE2909" i="1"/>
  <c r="AA2909" i="1"/>
  <c r="W2909" i="1"/>
  <c r="AD2909" i="1"/>
  <c r="Z2909" i="1"/>
  <c r="V2909" i="1"/>
  <c r="AC2909" i="1"/>
  <c r="Y2909" i="1"/>
  <c r="U2909" i="1"/>
  <c r="AB2909" i="1"/>
  <c r="X2909" i="1"/>
  <c r="T2909" i="1"/>
  <c r="Q2909" i="1"/>
  <c r="P2909" i="1"/>
  <c r="R381" i="16" s="1"/>
  <c r="R2909" i="1"/>
  <c r="S2881" i="1"/>
  <c r="AE2881" i="1"/>
  <c r="AA2881" i="1"/>
  <c r="W2881" i="1"/>
  <c r="AD2881" i="1"/>
  <c r="Z2881" i="1"/>
  <c r="V2881" i="1"/>
  <c r="AC2881" i="1"/>
  <c r="Y2881" i="1"/>
  <c r="U2881" i="1"/>
  <c r="AB2881" i="1"/>
  <c r="X2881" i="1"/>
  <c r="T2881" i="1"/>
  <c r="P2881" i="1"/>
  <c r="R353" i="16" s="1"/>
  <c r="Q2881" i="1"/>
  <c r="R2881" i="1"/>
  <c r="S3359" i="1"/>
  <c r="AD3359" i="1"/>
  <c r="Z3359" i="1"/>
  <c r="V3359" i="1"/>
  <c r="AC3359" i="1"/>
  <c r="Y3359" i="1"/>
  <c r="U3359" i="1"/>
  <c r="AB3359" i="1"/>
  <c r="X3359" i="1"/>
  <c r="T3359" i="1"/>
  <c r="AE3359" i="1"/>
  <c r="AA3359" i="1"/>
  <c r="W3359" i="1"/>
  <c r="R3359" i="1"/>
  <c r="Q3359" i="1"/>
  <c r="P3359" i="1"/>
  <c r="R329" i="17" s="1"/>
  <c r="S2295" i="1"/>
  <c r="AE2295" i="1"/>
  <c r="AA2295" i="1"/>
  <c r="W2295" i="1"/>
  <c r="AD2295" i="1"/>
  <c r="Z2295" i="1"/>
  <c r="V2295" i="1"/>
  <c r="AC2295" i="1"/>
  <c r="Y2295" i="1"/>
  <c r="U2295" i="1"/>
  <c r="AB2295" i="1"/>
  <c r="X2295" i="1"/>
  <c r="T2295" i="1"/>
  <c r="P2295" i="1"/>
  <c r="R269" i="15" s="1"/>
  <c r="R2295" i="1"/>
  <c r="Q2295" i="1"/>
  <c r="S3761" i="1"/>
  <c r="AE3761" i="1"/>
  <c r="AA3761" i="1"/>
  <c r="W3761" i="1"/>
  <c r="AD3761" i="1"/>
  <c r="Z3761" i="1"/>
  <c r="V3761" i="1"/>
  <c r="AC3761" i="1"/>
  <c r="Y3761" i="1"/>
  <c r="U3761" i="1"/>
  <c r="AB3761" i="1"/>
  <c r="X3761" i="1"/>
  <c r="T3761" i="1"/>
  <c r="P3761" i="1"/>
  <c r="R229" i="18" s="1"/>
  <c r="R3761" i="1"/>
  <c r="Q3761" i="1"/>
  <c r="S2737" i="1"/>
  <c r="AE2737" i="1"/>
  <c r="AA2737" i="1"/>
  <c r="W2737" i="1"/>
  <c r="AD2737" i="1"/>
  <c r="Z2737" i="1"/>
  <c r="V2737" i="1"/>
  <c r="AC2737" i="1"/>
  <c r="Y2737" i="1"/>
  <c r="U2737" i="1"/>
  <c r="AB2737" i="1"/>
  <c r="X2737" i="1"/>
  <c r="T2737" i="1"/>
  <c r="Q2737" i="1"/>
  <c r="R2737" i="1"/>
  <c r="P2737" i="1"/>
  <c r="R209" i="16" s="1"/>
  <c r="S3199" i="1"/>
  <c r="AD3199" i="1"/>
  <c r="Z3199" i="1"/>
  <c r="V3199" i="1"/>
  <c r="AC3199" i="1"/>
  <c r="Y3199" i="1"/>
  <c r="U3199" i="1"/>
  <c r="AB3199" i="1"/>
  <c r="X3199" i="1"/>
  <c r="T3199" i="1"/>
  <c r="AE3199" i="1"/>
  <c r="AA3199" i="1"/>
  <c r="W3199" i="1"/>
  <c r="R3199" i="1"/>
  <c r="Q3199" i="1"/>
  <c r="S3621" i="1"/>
  <c r="AD3621" i="1"/>
  <c r="Z3621" i="1"/>
  <c r="V3621" i="1"/>
  <c r="AC3621" i="1"/>
  <c r="Y3621" i="1"/>
  <c r="U3621" i="1"/>
  <c r="AB3621" i="1"/>
  <c r="X3621" i="1"/>
  <c r="T3621" i="1"/>
  <c r="AE3621" i="1"/>
  <c r="AA3621" i="1"/>
  <c r="W3621" i="1"/>
  <c r="P3621" i="1"/>
  <c r="R89" i="18" s="1"/>
  <c r="Q3621" i="1"/>
  <c r="R3621" i="1"/>
  <c r="S2593" i="1"/>
  <c r="AE2593" i="1"/>
  <c r="AA2593" i="1"/>
  <c r="W2593" i="1"/>
  <c r="AD2593" i="1"/>
  <c r="Z2593" i="1"/>
  <c r="V2593" i="1"/>
  <c r="AC2593" i="1"/>
  <c r="Y2593" i="1"/>
  <c r="U2593" i="1"/>
  <c r="AB2593" i="1"/>
  <c r="X2593" i="1"/>
  <c r="T2593" i="1"/>
  <c r="Q2593" i="1"/>
  <c r="P2593" i="1"/>
  <c r="R65" i="16" s="1"/>
  <c r="R2593" i="1"/>
  <c r="S3079" i="1"/>
  <c r="AE3079" i="1"/>
  <c r="AA3079" i="1"/>
  <c r="W3079" i="1"/>
  <c r="AD3079" i="1"/>
  <c r="Z3079" i="1"/>
  <c r="V3079" i="1"/>
  <c r="AC3079" i="1"/>
  <c r="Y3079" i="1"/>
  <c r="U3079" i="1"/>
  <c r="AB3079" i="1"/>
  <c r="X3079" i="1"/>
  <c r="T3079" i="1"/>
  <c r="R3079" i="1"/>
  <c r="Q3079" i="1"/>
  <c r="P3079" i="1"/>
  <c r="R49" i="17" s="1"/>
  <c r="AF4423" i="1"/>
  <c r="AF4319" i="1"/>
  <c r="AF4159" i="1"/>
  <c r="AF1909" i="1"/>
  <c r="AF1701" i="1"/>
  <c r="S2176" i="1"/>
  <c r="AD2176" i="1"/>
  <c r="Z2176" i="1"/>
  <c r="V2176" i="1"/>
  <c r="AC2176" i="1"/>
  <c r="Y2176" i="1"/>
  <c r="U2176" i="1"/>
  <c r="AE2176" i="1"/>
  <c r="AA2176" i="1"/>
  <c r="W2176" i="1"/>
  <c r="T2176" i="1"/>
  <c r="AB2176" i="1"/>
  <c r="X2176" i="1"/>
  <c r="R2176" i="1"/>
  <c r="Q2176" i="1"/>
  <c r="S2666" i="1"/>
  <c r="AE2666" i="1"/>
  <c r="AA2666" i="1"/>
  <c r="W2666" i="1"/>
  <c r="AD2666" i="1"/>
  <c r="Z2666" i="1"/>
  <c r="V2666" i="1"/>
  <c r="AC2666" i="1"/>
  <c r="Y2666" i="1"/>
  <c r="U2666" i="1"/>
  <c r="AB2666" i="1"/>
  <c r="X2666" i="1"/>
  <c r="T2666" i="1"/>
  <c r="R2666" i="1"/>
  <c r="P2666" i="1"/>
  <c r="R138" i="16" s="1"/>
  <c r="Q2666" i="1"/>
  <c r="S3064" i="1"/>
  <c r="AE3064" i="1"/>
  <c r="AA3064" i="1"/>
  <c r="W3064" i="1"/>
  <c r="AD3064" i="1"/>
  <c r="Z3064" i="1"/>
  <c r="V3064" i="1"/>
  <c r="AC3064" i="1"/>
  <c r="Y3064" i="1"/>
  <c r="U3064" i="1"/>
  <c r="AB3064" i="1"/>
  <c r="X3064" i="1"/>
  <c r="T3064" i="1"/>
  <c r="P3064" i="1"/>
  <c r="R34" i="17" s="1"/>
  <c r="R3064" i="1"/>
  <c r="Q3064" i="1"/>
  <c r="S3802" i="1"/>
  <c r="AE3802" i="1"/>
  <c r="AA3802" i="1"/>
  <c r="W3802" i="1"/>
  <c r="AD3802" i="1"/>
  <c r="Z3802" i="1"/>
  <c r="V3802" i="1"/>
  <c r="AC3802" i="1"/>
  <c r="Y3802" i="1"/>
  <c r="U3802" i="1"/>
  <c r="AB3802" i="1"/>
  <c r="X3802" i="1"/>
  <c r="T3802" i="1"/>
  <c r="R3802" i="1"/>
  <c r="Q3802" i="1"/>
  <c r="P3802" i="1"/>
  <c r="R270" i="18" s="1"/>
  <c r="AF2020" i="1"/>
  <c r="AF1988" i="1"/>
  <c r="AF1972" i="1"/>
  <c r="AF1956" i="1"/>
  <c r="S3450" i="1"/>
  <c r="AD3450" i="1"/>
  <c r="Z3450" i="1"/>
  <c r="V3450" i="1"/>
  <c r="AC3450" i="1"/>
  <c r="Y3450" i="1"/>
  <c r="U3450" i="1"/>
  <c r="AB3450" i="1"/>
  <c r="X3450" i="1"/>
  <c r="T3450" i="1"/>
  <c r="AE3450" i="1"/>
  <c r="AA3450" i="1"/>
  <c r="W3450" i="1"/>
  <c r="R3450" i="1"/>
  <c r="Q3450" i="1"/>
  <c r="AF4454" i="1"/>
  <c r="S2940" i="1"/>
  <c r="AE2940" i="1"/>
  <c r="AA2940" i="1"/>
  <c r="W2940" i="1"/>
  <c r="AD2940" i="1"/>
  <c r="Z2940" i="1"/>
  <c r="V2940" i="1"/>
  <c r="AC2940" i="1"/>
  <c r="Y2940" i="1"/>
  <c r="U2940" i="1"/>
  <c r="AB2940" i="1"/>
  <c r="X2940" i="1"/>
  <c r="T2940" i="1"/>
  <c r="Q2940" i="1"/>
  <c r="R2940" i="1"/>
  <c r="AF1912" i="1"/>
  <c r="AF1880" i="1"/>
  <c r="S2366" i="1"/>
  <c r="AE2366" i="1"/>
  <c r="AA2366" i="1"/>
  <c r="W2366" i="1"/>
  <c r="AD2366" i="1"/>
  <c r="Z2366" i="1"/>
  <c r="V2366" i="1"/>
  <c r="AC2366" i="1"/>
  <c r="Y2366" i="1"/>
  <c r="U2366" i="1"/>
  <c r="AB2366" i="1"/>
  <c r="X2366" i="1"/>
  <c r="T2366" i="1"/>
  <c r="R2366" i="1"/>
  <c r="Q2366" i="1"/>
  <c r="P2366" i="1"/>
  <c r="R340" i="15" s="1"/>
  <c r="AF4370" i="1"/>
  <c r="AF1852" i="1"/>
  <c r="S2844" i="1"/>
  <c r="AE2844" i="1"/>
  <c r="AA2844" i="1"/>
  <c r="W2844" i="1"/>
  <c r="AD2844" i="1"/>
  <c r="Z2844" i="1"/>
  <c r="V2844" i="1"/>
  <c r="AC2844" i="1"/>
  <c r="Y2844" i="1"/>
  <c r="U2844" i="1"/>
  <c r="AB2844" i="1"/>
  <c r="X2844" i="1"/>
  <c r="T2844" i="1"/>
  <c r="Q2844" i="1"/>
  <c r="R2844" i="1"/>
  <c r="P2844" i="1"/>
  <c r="R316" i="16" s="1"/>
  <c r="S3816" i="1"/>
  <c r="AE3816" i="1"/>
  <c r="AA3816" i="1"/>
  <c r="W3816" i="1"/>
  <c r="AD3816" i="1"/>
  <c r="Z3816" i="1"/>
  <c r="V3816" i="1"/>
  <c r="AC3816" i="1"/>
  <c r="Y3816" i="1"/>
  <c r="U3816" i="1"/>
  <c r="AB3816" i="1"/>
  <c r="X3816" i="1"/>
  <c r="T3816" i="1"/>
  <c r="R3816" i="1"/>
  <c r="Q3816" i="1"/>
  <c r="P3816" i="1"/>
  <c r="R284" i="18" s="1"/>
  <c r="S2804" i="1"/>
  <c r="AE2804" i="1"/>
  <c r="AA2804" i="1"/>
  <c r="W2804" i="1"/>
  <c r="AD2804" i="1"/>
  <c r="Z2804" i="1"/>
  <c r="V2804" i="1"/>
  <c r="AC2804" i="1"/>
  <c r="Y2804" i="1"/>
  <c r="U2804" i="1"/>
  <c r="AB2804" i="1"/>
  <c r="X2804" i="1"/>
  <c r="T2804" i="1"/>
  <c r="Q2804" i="1"/>
  <c r="P2804" i="1"/>
  <c r="R276" i="16" s="1"/>
  <c r="R2804" i="1"/>
  <c r="AF4286" i="1"/>
  <c r="AF1748" i="1"/>
  <c r="AF4234" i="1"/>
  <c r="AF4198" i="1"/>
  <c r="S3178" i="1"/>
  <c r="AE3178" i="1"/>
  <c r="AA3178" i="1"/>
  <c r="W3178" i="1"/>
  <c r="AD3178" i="1"/>
  <c r="Z3178" i="1"/>
  <c r="V3178" i="1"/>
  <c r="AC3178" i="1"/>
  <c r="Y3178" i="1"/>
  <c r="U3178" i="1"/>
  <c r="AB3178" i="1"/>
  <c r="X3178" i="1"/>
  <c r="T3178" i="1"/>
  <c r="R3178" i="1"/>
  <c r="Q3178" i="1"/>
  <c r="P3178" i="1"/>
  <c r="R148" i="17" s="1"/>
  <c r="AF4158" i="1"/>
  <c r="S2142" i="1"/>
  <c r="AD2142" i="1"/>
  <c r="Z2142" i="1"/>
  <c r="V2142" i="1"/>
  <c r="AC2142" i="1"/>
  <c r="Y2142" i="1"/>
  <c r="U2142" i="1"/>
  <c r="AE2142" i="1"/>
  <c r="AA2142" i="1"/>
  <c r="W2142" i="1"/>
  <c r="AB2142" i="1"/>
  <c r="X2142" i="1"/>
  <c r="T2142" i="1"/>
  <c r="Q2142" i="1"/>
  <c r="R2142" i="1"/>
  <c r="S3138" i="1"/>
  <c r="AE3138" i="1"/>
  <c r="AA3138" i="1"/>
  <c r="W3138" i="1"/>
  <c r="AD3138" i="1"/>
  <c r="Z3138" i="1"/>
  <c r="V3138" i="1"/>
  <c r="AC3138" i="1"/>
  <c r="Y3138" i="1"/>
  <c r="U3138" i="1"/>
  <c r="AB3138" i="1"/>
  <c r="X3138" i="1"/>
  <c r="T3138" i="1"/>
  <c r="Q3138" i="1"/>
  <c r="R3138" i="1"/>
  <c r="S2122" i="1"/>
  <c r="AD2122" i="1"/>
  <c r="Z2122" i="1"/>
  <c r="V2122" i="1"/>
  <c r="AC2122" i="1"/>
  <c r="Y2122" i="1"/>
  <c r="U2122" i="1"/>
  <c r="AE2122" i="1"/>
  <c r="AA2122" i="1"/>
  <c r="W2122" i="1"/>
  <c r="AB2122" i="1"/>
  <c r="X2122" i="1"/>
  <c r="T2122" i="1"/>
  <c r="R2122" i="1"/>
  <c r="Q2122" i="1"/>
  <c r="S3094" i="1"/>
  <c r="AE3094" i="1"/>
  <c r="AA3094" i="1"/>
  <c r="W3094" i="1"/>
  <c r="AD3094" i="1"/>
  <c r="Z3094" i="1"/>
  <c r="V3094" i="1"/>
  <c r="AC3094" i="1"/>
  <c r="Y3094" i="1"/>
  <c r="U3094" i="1"/>
  <c r="AB3094" i="1"/>
  <c r="X3094" i="1"/>
  <c r="T3094" i="1"/>
  <c r="P3094" i="1"/>
  <c r="R64" i="17" s="1"/>
  <c r="Q3094" i="1"/>
  <c r="R3094" i="1"/>
  <c r="AF1584" i="1"/>
  <c r="S2584" i="1"/>
  <c r="AE2584" i="1"/>
  <c r="AA2584" i="1"/>
  <c r="W2584" i="1"/>
  <c r="AD2584" i="1"/>
  <c r="Z2584" i="1"/>
  <c r="V2584" i="1"/>
  <c r="AC2584" i="1"/>
  <c r="Y2584" i="1"/>
  <c r="U2584" i="1"/>
  <c r="AB2584" i="1"/>
  <c r="X2584" i="1"/>
  <c r="T2584" i="1"/>
  <c r="R2584" i="1"/>
  <c r="Q2584" i="1"/>
  <c r="P2584" i="1"/>
  <c r="R56" i="16" s="1"/>
  <c r="AF4078" i="1"/>
  <c r="AF4062" i="1"/>
  <c r="AF4050" i="1"/>
  <c r="AF2490" i="1"/>
  <c r="AF2853" i="1"/>
  <c r="AF2719" i="1"/>
  <c r="AF3070" i="1"/>
  <c r="AF4034" i="1"/>
  <c r="AF4508" i="1"/>
  <c r="AF4404" i="1"/>
  <c r="AF4108" i="1"/>
  <c r="AF1978" i="1"/>
  <c r="AF1826" i="1"/>
  <c r="AF1658" i="1"/>
  <c r="S3586" i="1"/>
  <c r="AD3586" i="1"/>
  <c r="Z3586" i="1"/>
  <c r="V3586" i="1"/>
  <c r="AC3586" i="1"/>
  <c r="Y3586" i="1"/>
  <c r="U3586" i="1"/>
  <c r="AB3586" i="1"/>
  <c r="X3586" i="1"/>
  <c r="T3586" i="1"/>
  <c r="AE3586" i="1"/>
  <c r="AA3586" i="1"/>
  <c r="W3586" i="1"/>
  <c r="P3586" i="1"/>
  <c r="R54" i="18" s="1"/>
  <c r="R3586" i="1"/>
  <c r="Q3586" i="1"/>
  <c r="S3562" i="1"/>
  <c r="AD3562" i="1"/>
  <c r="Z3562" i="1"/>
  <c r="V3562" i="1"/>
  <c r="AC3562" i="1"/>
  <c r="Y3562" i="1"/>
  <c r="U3562" i="1"/>
  <c r="AB3562" i="1"/>
  <c r="X3562" i="1"/>
  <c r="T3562" i="1"/>
  <c r="AE3562" i="1"/>
  <c r="AA3562" i="1"/>
  <c r="W3562" i="1"/>
  <c r="P3562" i="1"/>
  <c r="R30" i="18" s="1"/>
  <c r="R3562" i="1"/>
  <c r="Q3562" i="1"/>
  <c r="S3993" i="1"/>
  <c r="AD3993" i="1"/>
  <c r="Z3993" i="1"/>
  <c r="V3993" i="1"/>
  <c r="AC3993" i="1"/>
  <c r="Y3993" i="1"/>
  <c r="U3993" i="1"/>
  <c r="AB3993" i="1"/>
  <c r="X3993" i="1"/>
  <c r="T3993" i="1"/>
  <c r="AE3993" i="1"/>
  <c r="AA3993" i="1"/>
  <c r="W3993" i="1"/>
  <c r="P3993" i="1"/>
  <c r="R461" i="18" s="1"/>
  <c r="Q3993" i="1"/>
  <c r="R3993" i="1"/>
  <c r="S3475" i="1"/>
  <c r="AD3475" i="1"/>
  <c r="Z3475" i="1"/>
  <c r="V3475" i="1"/>
  <c r="AC3475" i="1"/>
  <c r="Y3475" i="1"/>
  <c r="U3475" i="1"/>
  <c r="AB3475" i="1"/>
  <c r="X3475" i="1"/>
  <c r="T3475" i="1"/>
  <c r="AE3475" i="1"/>
  <c r="AA3475" i="1"/>
  <c r="W3475" i="1"/>
  <c r="R3475" i="1"/>
  <c r="Q3475" i="1"/>
  <c r="P3475" i="1"/>
  <c r="R445" i="17" s="1"/>
  <c r="S3937" i="1"/>
  <c r="AD3937" i="1"/>
  <c r="Z3937" i="1"/>
  <c r="V3937" i="1"/>
  <c r="AC3937" i="1"/>
  <c r="Y3937" i="1"/>
  <c r="U3937" i="1"/>
  <c r="AB3937" i="1"/>
  <c r="X3937" i="1"/>
  <c r="T3937" i="1"/>
  <c r="AE3937" i="1"/>
  <c r="AA3937" i="1"/>
  <c r="W3937" i="1"/>
  <c r="R3937" i="1"/>
  <c r="Q3937" i="1"/>
  <c r="S2913" i="1"/>
  <c r="AE2913" i="1"/>
  <c r="AA2913" i="1"/>
  <c r="W2913" i="1"/>
  <c r="AD2913" i="1"/>
  <c r="Z2913" i="1"/>
  <c r="V2913" i="1"/>
  <c r="AC2913" i="1"/>
  <c r="Y2913" i="1"/>
  <c r="U2913" i="1"/>
  <c r="AB2913" i="1"/>
  <c r="X2913" i="1"/>
  <c r="T2913" i="1"/>
  <c r="P2913" i="1"/>
  <c r="R385" i="16" s="1"/>
  <c r="Q2913" i="1"/>
  <c r="R2913" i="1"/>
  <c r="S2359" i="1"/>
  <c r="AE2359" i="1"/>
  <c r="AA2359" i="1"/>
  <c r="W2359" i="1"/>
  <c r="AD2359" i="1"/>
  <c r="Z2359" i="1"/>
  <c r="V2359" i="1"/>
  <c r="AC2359" i="1"/>
  <c r="Y2359" i="1"/>
  <c r="U2359" i="1"/>
  <c r="AB2359" i="1"/>
  <c r="X2359" i="1"/>
  <c r="T2359" i="1"/>
  <c r="R2359" i="1"/>
  <c r="Q2359" i="1"/>
  <c r="P2359" i="1"/>
  <c r="R333" i="15" s="1"/>
  <c r="S3295" i="1"/>
  <c r="AD3295" i="1"/>
  <c r="Z3295" i="1"/>
  <c r="V3295" i="1"/>
  <c r="AC3295" i="1"/>
  <c r="Y3295" i="1"/>
  <c r="U3295" i="1"/>
  <c r="AB3295" i="1"/>
  <c r="X3295" i="1"/>
  <c r="T3295" i="1"/>
  <c r="AE3295" i="1"/>
  <c r="AA3295" i="1"/>
  <c r="W3295" i="1"/>
  <c r="R3295" i="1"/>
  <c r="Q3295" i="1"/>
  <c r="S2717" i="1"/>
  <c r="AE2717" i="1"/>
  <c r="AA2717" i="1"/>
  <c r="W2717" i="1"/>
  <c r="AD2717" i="1"/>
  <c r="Z2717" i="1"/>
  <c r="V2717" i="1"/>
  <c r="AC2717" i="1"/>
  <c r="Y2717" i="1"/>
  <c r="U2717" i="1"/>
  <c r="AB2717" i="1"/>
  <c r="X2717" i="1"/>
  <c r="T2717" i="1"/>
  <c r="Q2717" i="1"/>
  <c r="P2717" i="1"/>
  <c r="R189" i="16" s="1"/>
  <c r="R2717" i="1"/>
  <c r="S2701" i="1"/>
  <c r="AE2701" i="1"/>
  <c r="AA2701" i="1"/>
  <c r="W2701" i="1"/>
  <c r="AD2701" i="1"/>
  <c r="Z2701" i="1"/>
  <c r="V2701" i="1"/>
  <c r="AC2701" i="1"/>
  <c r="Y2701" i="1"/>
  <c r="U2701" i="1"/>
  <c r="AB2701" i="1"/>
  <c r="X2701" i="1"/>
  <c r="T2701" i="1"/>
  <c r="R2701" i="1"/>
  <c r="Q2701" i="1"/>
  <c r="P2701" i="1"/>
  <c r="R173" i="16" s="1"/>
  <c r="S3649" i="1"/>
  <c r="AE3649" i="1"/>
  <c r="AA3649" i="1"/>
  <c r="W3649" i="1"/>
  <c r="AD3649" i="1"/>
  <c r="Z3649" i="1"/>
  <c r="V3649" i="1"/>
  <c r="AC3649" i="1"/>
  <c r="Y3649" i="1"/>
  <c r="U3649" i="1"/>
  <c r="AB3649" i="1"/>
  <c r="X3649" i="1"/>
  <c r="T3649" i="1"/>
  <c r="R3649" i="1"/>
  <c r="P3649" i="1"/>
  <c r="R117" i="18" s="1"/>
  <c r="Q3649" i="1"/>
  <c r="S3625" i="1"/>
  <c r="AD3625" i="1"/>
  <c r="Z3625" i="1"/>
  <c r="V3625" i="1"/>
  <c r="AC3625" i="1"/>
  <c r="Y3625" i="1"/>
  <c r="U3625" i="1"/>
  <c r="AB3625" i="1"/>
  <c r="X3625" i="1"/>
  <c r="T3625" i="1"/>
  <c r="AE3625" i="1"/>
  <c r="AA3625" i="1"/>
  <c r="W3625" i="1"/>
  <c r="Q3625" i="1"/>
  <c r="R3625" i="1"/>
  <c r="P3625" i="1"/>
  <c r="R93" i="18" s="1"/>
  <c r="S3083" i="1"/>
  <c r="AE3083" i="1"/>
  <c r="AA3083" i="1"/>
  <c r="W3083" i="1"/>
  <c r="AD3083" i="1"/>
  <c r="Z3083" i="1"/>
  <c r="V3083" i="1"/>
  <c r="AC3083" i="1"/>
  <c r="Y3083" i="1"/>
  <c r="U3083" i="1"/>
  <c r="AB3083" i="1"/>
  <c r="X3083" i="1"/>
  <c r="T3083" i="1"/>
  <c r="R3083" i="1"/>
  <c r="Q3083" i="1"/>
  <c r="P3083" i="1"/>
  <c r="R53" i="17" s="1"/>
  <c r="S3055" i="1"/>
  <c r="AE3055" i="1"/>
  <c r="AA3055" i="1"/>
  <c r="W3055" i="1"/>
  <c r="AD3055" i="1"/>
  <c r="Z3055" i="1"/>
  <c r="V3055" i="1"/>
  <c r="AC3055" i="1"/>
  <c r="Y3055" i="1"/>
  <c r="U3055" i="1"/>
  <c r="AB3055" i="1"/>
  <c r="X3055" i="1"/>
  <c r="T3055" i="1"/>
  <c r="P3055" i="1"/>
  <c r="R25" i="17" s="1"/>
  <c r="R3055" i="1"/>
  <c r="Q3055" i="1"/>
  <c r="AF2674" i="1"/>
  <c r="AF3506" i="1"/>
  <c r="AF4455" i="1"/>
  <c r="AF1773" i="1"/>
  <c r="AF1605" i="1"/>
  <c r="AF1999" i="1"/>
  <c r="S2991" i="1"/>
  <c r="AE2991" i="1"/>
  <c r="AA2991" i="1"/>
  <c r="W2991" i="1"/>
  <c r="AD2991" i="1"/>
  <c r="Z2991" i="1"/>
  <c r="V2991" i="1"/>
  <c r="AC2991" i="1"/>
  <c r="Y2991" i="1"/>
  <c r="U2991" i="1"/>
  <c r="AB2991" i="1"/>
  <c r="X2991" i="1"/>
  <c r="T2991" i="1"/>
  <c r="R2991" i="1"/>
  <c r="Q2991" i="1"/>
  <c r="AF4489" i="1"/>
  <c r="AF1971" i="1"/>
  <c r="AF1951" i="1"/>
  <c r="AF4453" i="1"/>
  <c r="S3389" i="1"/>
  <c r="AD3389" i="1"/>
  <c r="Z3389" i="1"/>
  <c r="V3389" i="1"/>
  <c r="AC3389" i="1"/>
  <c r="Y3389" i="1"/>
  <c r="U3389" i="1"/>
  <c r="AB3389" i="1"/>
  <c r="X3389" i="1"/>
  <c r="T3389" i="1"/>
  <c r="AE3389" i="1"/>
  <c r="AA3389" i="1"/>
  <c r="W3389" i="1"/>
  <c r="R3389" i="1"/>
  <c r="Q3389" i="1"/>
  <c r="P3389" i="1"/>
  <c r="R359" i="17" s="1"/>
  <c r="S3381" i="1"/>
  <c r="AD3381" i="1"/>
  <c r="Z3381" i="1"/>
  <c r="V3381" i="1"/>
  <c r="AC3381" i="1"/>
  <c r="Y3381" i="1"/>
  <c r="U3381" i="1"/>
  <c r="AB3381" i="1"/>
  <c r="X3381" i="1"/>
  <c r="T3381" i="1"/>
  <c r="AE3381" i="1"/>
  <c r="AA3381" i="1"/>
  <c r="W3381" i="1"/>
  <c r="R3381" i="1"/>
  <c r="P3381" i="1"/>
  <c r="R351" i="17" s="1"/>
  <c r="Q3381" i="1"/>
  <c r="AF4377" i="1"/>
  <c r="AF4361" i="1"/>
  <c r="AF1843" i="1"/>
  <c r="S3337" i="1"/>
  <c r="AD3337" i="1"/>
  <c r="Z3337" i="1"/>
  <c r="V3337" i="1"/>
  <c r="AC3337" i="1"/>
  <c r="Y3337" i="1"/>
  <c r="U3337" i="1"/>
  <c r="AB3337" i="1"/>
  <c r="X3337" i="1"/>
  <c r="T3337" i="1"/>
  <c r="AE3337" i="1"/>
  <c r="AA3337" i="1"/>
  <c r="W3337" i="1"/>
  <c r="Q3337" i="1"/>
  <c r="R3337" i="1"/>
  <c r="P3337" i="1"/>
  <c r="R307" i="17" s="1"/>
  <c r="AF4337" i="1"/>
  <c r="S3827" i="1"/>
  <c r="AE3827" i="1"/>
  <c r="AA3827" i="1"/>
  <c r="W3827" i="1"/>
  <c r="AD3827" i="1"/>
  <c r="Z3827" i="1"/>
  <c r="V3827" i="1"/>
  <c r="AC3827" i="1"/>
  <c r="Y3827" i="1"/>
  <c r="U3827" i="1"/>
  <c r="AB3827" i="1"/>
  <c r="X3827" i="1"/>
  <c r="T3827" i="1"/>
  <c r="R3827" i="1"/>
  <c r="Q3827" i="1"/>
  <c r="P3827" i="1"/>
  <c r="R295" i="18" s="1"/>
  <c r="AF1763" i="1"/>
  <c r="AF4257" i="1"/>
  <c r="S3249" i="1"/>
  <c r="AD3249" i="1"/>
  <c r="Z3249" i="1"/>
  <c r="V3249" i="1"/>
  <c r="AC3249" i="1"/>
  <c r="Y3249" i="1"/>
  <c r="U3249" i="1"/>
  <c r="AB3249" i="1"/>
  <c r="X3249" i="1"/>
  <c r="T3249" i="1"/>
  <c r="AE3249" i="1"/>
  <c r="AA3249" i="1"/>
  <c r="W3249" i="1"/>
  <c r="R3249" i="1"/>
  <c r="P3249" i="1"/>
  <c r="R219" i="17" s="1"/>
  <c r="Q3249" i="1"/>
  <c r="AF4245" i="1"/>
  <c r="S2233" i="1"/>
  <c r="AD2233" i="1"/>
  <c r="Z2233" i="1"/>
  <c r="V2233" i="1"/>
  <c r="AC2233" i="1"/>
  <c r="Y2233" i="1"/>
  <c r="U2233" i="1"/>
  <c r="AB2233" i="1"/>
  <c r="X2233" i="1"/>
  <c r="T2233" i="1"/>
  <c r="AE2233" i="1"/>
  <c r="AA2233" i="1"/>
  <c r="W2233" i="1"/>
  <c r="R2233" i="1"/>
  <c r="Q2233" i="1"/>
  <c r="S3731" i="1"/>
  <c r="AE3731" i="1"/>
  <c r="AA3731" i="1"/>
  <c r="W3731" i="1"/>
  <c r="AD3731" i="1"/>
  <c r="Z3731" i="1"/>
  <c r="V3731" i="1"/>
  <c r="AC3731" i="1"/>
  <c r="Y3731" i="1"/>
  <c r="U3731" i="1"/>
  <c r="AB3731" i="1"/>
  <c r="X3731" i="1"/>
  <c r="T3731" i="1"/>
  <c r="R3731" i="1"/>
  <c r="Q3731" i="1"/>
  <c r="P3731" i="1"/>
  <c r="R199" i="18" s="1"/>
  <c r="AF4221" i="1"/>
  <c r="S3715" i="1"/>
  <c r="AE3715" i="1"/>
  <c r="AA3715" i="1"/>
  <c r="W3715" i="1"/>
  <c r="AD3715" i="1"/>
  <c r="Z3715" i="1"/>
  <c r="V3715" i="1"/>
  <c r="AC3715" i="1"/>
  <c r="Y3715" i="1"/>
  <c r="U3715" i="1"/>
  <c r="AB3715" i="1"/>
  <c r="X3715" i="1"/>
  <c r="T3715" i="1"/>
  <c r="R3715" i="1"/>
  <c r="P3715" i="1"/>
  <c r="R183" i="18" s="1"/>
  <c r="Q3715" i="1"/>
  <c r="AF4209" i="1"/>
  <c r="AF1691" i="1"/>
  <c r="AF4189" i="1"/>
  <c r="S2675" i="1"/>
  <c r="AE2675" i="1"/>
  <c r="AA2675" i="1"/>
  <c r="W2675" i="1"/>
  <c r="AD2675" i="1"/>
  <c r="Z2675" i="1"/>
  <c r="V2675" i="1"/>
  <c r="AC2675" i="1"/>
  <c r="Y2675" i="1"/>
  <c r="U2675" i="1"/>
  <c r="AB2675" i="1"/>
  <c r="X2675" i="1"/>
  <c r="T2675" i="1"/>
  <c r="R2675" i="1"/>
  <c r="P2675" i="1"/>
  <c r="R147" i="16" s="1"/>
  <c r="Q2675" i="1"/>
  <c r="S3667" i="1"/>
  <c r="AE3667" i="1"/>
  <c r="AA3667" i="1"/>
  <c r="W3667" i="1"/>
  <c r="AD3667" i="1"/>
  <c r="Z3667" i="1"/>
  <c r="V3667" i="1"/>
  <c r="AC3667" i="1"/>
  <c r="Y3667" i="1"/>
  <c r="U3667" i="1"/>
  <c r="AB3667" i="1"/>
  <c r="X3667" i="1"/>
  <c r="T3667" i="1"/>
  <c r="Q3667" i="1"/>
  <c r="P3667" i="1"/>
  <c r="R135" i="18" s="1"/>
  <c r="R3667" i="1"/>
  <c r="AF4153" i="1"/>
  <c r="S3125" i="1"/>
  <c r="AE3125" i="1"/>
  <c r="AA3125" i="1"/>
  <c r="W3125" i="1"/>
  <c r="AD3125" i="1"/>
  <c r="Z3125" i="1"/>
  <c r="V3125" i="1"/>
  <c r="AC3125" i="1"/>
  <c r="Y3125" i="1"/>
  <c r="U3125" i="1"/>
  <c r="AB3125" i="1"/>
  <c r="X3125" i="1"/>
  <c r="T3125" i="1"/>
  <c r="R3125" i="1"/>
  <c r="Q3125" i="1"/>
  <c r="S3121" i="1"/>
  <c r="AE3121" i="1"/>
  <c r="AA3121" i="1"/>
  <c r="W3121" i="1"/>
  <c r="AD3121" i="1"/>
  <c r="Z3121" i="1"/>
  <c r="V3121" i="1"/>
  <c r="AC3121" i="1"/>
  <c r="Y3121" i="1"/>
  <c r="U3121" i="1"/>
  <c r="AB3121" i="1"/>
  <c r="X3121" i="1"/>
  <c r="T3121" i="1"/>
  <c r="R3121" i="1"/>
  <c r="P3121" i="1"/>
  <c r="R91" i="17" s="1"/>
  <c r="Q3121" i="1"/>
  <c r="S3113" i="1"/>
  <c r="AE3113" i="1"/>
  <c r="AA3113" i="1"/>
  <c r="W3113" i="1"/>
  <c r="AD3113" i="1"/>
  <c r="Z3113" i="1"/>
  <c r="V3113" i="1"/>
  <c r="AC3113" i="1"/>
  <c r="Y3113" i="1"/>
  <c r="U3113" i="1"/>
  <c r="AB3113" i="1"/>
  <c r="X3113" i="1"/>
  <c r="T3113" i="1"/>
  <c r="R3113" i="1"/>
  <c r="Q3113" i="1"/>
  <c r="P3113" i="1"/>
  <c r="R83" i="17" s="1"/>
  <c r="AF4109" i="1"/>
  <c r="S2085" i="1"/>
  <c r="AD2085" i="1"/>
  <c r="Z2085" i="1"/>
  <c r="V2085" i="1"/>
  <c r="AC2085" i="1"/>
  <c r="Y2085" i="1"/>
  <c r="U2085" i="1"/>
  <c r="AE2085" i="1"/>
  <c r="AA2085" i="1"/>
  <c r="W2085" i="1"/>
  <c r="X2085" i="1"/>
  <c r="T2085" i="1"/>
  <c r="AB2085" i="1"/>
  <c r="R2085" i="1"/>
  <c r="Q2085" i="1"/>
  <c r="P2085" i="1"/>
  <c r="R59" i="15" s="1"/>
  <c r="AF1575" i="1"/>
  <c r="S3579" i="1"/>
  <c r="AD3579" i="1"/>
  <c r="Z3579" i="1"/>
  <c r="V3579" i="1"/>
  <c r="AC3579" i="1"/>
  <c r="Y3579" i="1"/>
  <c r="U3579" i="1"/>
  <c r="AB3579" i="1"/>
  <c r="X3579" i="1"/>
  <c r="T3579" i="1"/>
  <c r="AE3579" i="1"/>
  <c r="AA3579" i="1"/>
  <c r="W3579" i="1"/>
  <c r="P3579" i="1"/>
  <c r="R47" i="18" s="1"/>
  <c r="R3579" i="1"/>
  <c r="Q3579" i="1"/>
  <c r="S3567" i="1"/>
  <c r="AD3567" i="1"/>
  <c r="Z3567" i="1"/>
  <c r="V3567" i="1"/>
  <c r="AC3567" i="1"/>
  <c r="Y3567" i="1"/>
  <c r="U3567" i="1"/>
  <c r="AB3567" i="1"/>
  <c r="X3567" i="1"/>
  <c r="T3567" i="1"/>
  <c r="AE3567" i="1"/>
  <c r="AA3567" i="1"/>
  <c r="W3567" i="1"/>
  <c r="Q3567" i="1"/>
  <c r="R3567" i="1"/>
  <c r="AF1543" i="1"/>
  <c r="AF2899" i="1"/>
  <c r="AF2680" i="1"/>
  <c r="AF3358" i="1"/>
  <c r="AF3661" i="1"/>
  <c r="AF4483" i="1"/>
  <c r="AF4355" i="1"/>
  <c r="AF4323" i="1"/>
  <c r="AF4131" i="1"/>
  <c r="AF2025" i="1"/>
  <c r="AF1897" i="1"/>
  <c r="AF1769" i="1"/>
  <c r="AF1673" i="1"/>
  <c r="AF1545" i="1"/>
  <c r="S2053" i="1"/>
  <c r="AD2053" i="1"/>
  <c r="Z2053" i="1"/>
  <c r="V2053" i="1"/>
  <c r="AC2053" i="1"/>
  <c r="Y2053" i="1"/>
  <c r="U2053" i="1"/>
  <c r="AE2053" i="1"/>
  <c r="AA2053" i="1"/>
  <c r="W2053" i="1"/>
  <c r="X2053" i="1"/>
  <c r="T2053" i="1"/>
  <c r="AB2053" i="1"/>
  <c r="P2053" i="1"/>
  <c r="R27" i="15" s="1"/>
  <c r="Q2053" i="1"/>
  <c r="R2053" i="1"/>
  <c r="S2116" i="1"/>
  <c r="AD2116" i="1"/>
  <c r="Z2116" i="1"/>
  <c r="V2116" i="1"/>
  <c r="AC2116" i="1"/>
  <c r="Y2116" i="1"/>
  <c r="U2116" i="1"/>
  <c r="AE2116" i="1"/>
  <c r="AA2116" i="1"/>
  <c r="W2116" i="1"/>
  <c r="T2116" i="1"/>
  <c r="AB2116" i="1"/>
  <c r="X2116" i="1"/>
  <c r="Q2116" i="1"/>
  <c r="P2116" i="1"/>
  <c r="R90" i="15" s="1"/>
  <c r="R2116" i="1"/>
  <c r="S2188" i="1"/>
  <c r="AD2188" i="1"/>
  <c r="Z2188" i="1"/>
  <c r="V2188" i="1"/>
  <c r="AC2188" i="1"/>
  <c r="Y2188" i="1"/>
  <c r="U2188" i="1"/>
  <c r="AE2188" i="1"/>
  <c r="AA2188" i="1"/>
  <c r="W2188" i="1"/>
  <c r="T2188" i="1"/>
  <c r="AB2188" i="1"/>
  <c r="X2188" i="1"/>
  <c r="Q2188" i="1"/>
  <c r="P2188" i="1"/>
  <c r="R162" i="15" s="1"/>
  <c r="R2188" i="1"/>
  <c r="S2250" i="1"/>
  <c r="AD2250" i="1"/>
  <c r="Z2250" i="1"/>
  <c r="V2250" i="1"/>
  <c r="AC2250" i="1"/>
  <c r="Y2250" i="1"/>
  <c r="U2250" i="1"/>
  <c r="AB2250" i="1"/>
  <c r="X2250" i="1"/>
  <c r="T2250" i="1"/>
  <c r="AE2250" i="1"/>
  <c r="AA2250" i="1"/>
  <c r="W2250" i="1"/>
  <c r="Q2250" i="1"/>
  <c r="P2250" i="1"/>
  <c r="R224" i="15" s="1"/>
  <c r="R2250" i="1"/>
  <c r="S2314" i="1"/>
  <c r="AE2314" i="1"/>
  <c r="AA2314" i="1"/>
  <c r="W2314" i="1"/>
  <c r="AD2314" i="1"/>
  <c r="Z2314" i="1"/>
  <c r="V2314" i="1"/>
  <c r="AC2314" i="1"/>
  <c r="Y2314" i="1"/>
  <c r="U2314" i="1"/>
  <c r="AB2314" i="1"/>
  <c r="X2314" i="1"/>
  <c r="T2314" i="1"/>
  <c r="R2314" i="1"/>
  <c r="Q2314" i="1"/>
  <c r="S2446" i="1"/>
  <c r="AE2446" i="1"/>
  <c r="AA2446" i="1"/>
  <c r="W2446" i="1"/>
  <c r="AD2446" i="1"/>
  <c r="Z2446" i="1"/>
  <c r="V2446" i="1"/>
  <c r="AC2446" i="1"/>
  <c r="Y2446" i="1"/>
  <c r="U2446" i="1"/>
  <c r="AB2446" i="1"/>
  <c r="X2446" i="1"/>
  <c r="T2446" i="1"/>
  <c r="Q2446" i="1"/>
  <c r="R2446" i="1"/>
  <c r="S2509" i="1"/>
  <c r="AE2509" i="1"/>
  <c r="AA2509" i="1"/>
  <c r="W2509" i="1"/>
  <c r="AD2509" i="1"/>
  <c r="Z2509" i="1"/>
  <c r="V2509" i="1"/>
  <c r="AC2509" i="1"/>
  <c r="Y2509" i="1"/>
  <c r="U2509" i="1"/>
  <c r="AB2509" i="1"/>
  <c r="X2509" i="1"/>
  <c r="T2509" i="1"/>
  <c r="R2509" i="1"/>
  <c r="Q2509" i="1"/>
  <c r="S2647" i="1"/>
  <c r="AE2647" i="1"/>
  <c r="AA2647" i="1"/>
  <c r="W2647" i="1"/>
  <c r="AD2647" i="1"/>
  <c r="Z2647" i="1"/>
  <c r="V2647" i="1"/>
  <c r="AC2647" i="1"/>
  <c r="Y2647" i="1"/>
  <c r="U2647" i="1"/>
  <c r="AB2647" i="1"/>
  <c r="X2647" i="1"/>
  <c r="T2647" i="1"/>
  <c r="Q2647" i="1"/>
  <c r="P2647" i="1"/>
  <c r="R119" i="16" s="1"/>
  <c r="R2647" i="1"/>
  <c r="S2708" i="1"/>
  <c r="AE2708" i="1"/>
  <c r="AA2708" i="1"/>
  <c r="W2708" i="1"/>
  <c r="AD2708" i="1"/>
  <c r="Z2708" i="1"/>
  <c r="V2708" i="1"/>
  <c r="AC2708" i="1"/>
  <c r="Y2708" i="1"/>
  <c r="U2708" i="1"/>
  <c r="AB2708" i="1"/>
  <c r="X2708" i="1"/>
  <c r="T2708" i="1"/>
  <c r="Q2708" i="1"/>
  <c r="R2708" i="1"/>
  <c r="S2772" i="1"/>
  <c r="AE2772" i="1"/>
  <c r="AA2772" i="1"/>
  <c r="W2772" i="1"/>
  <c r="AD2772" i="1"/>
  <c r="Z2772" i="1"/>
  <c r="V2772" i="1"/>
  <c r="AC2772" i="1"/>
  <c r="Y2772" i="1"/>
  <c r="U2772" i="1"/>
  <c r="AB2772" i="1"/>
  <c r="X2772" i="1"/>
  <c r="T2772" i="1"/>
  <c r="P2772" i="1"/>
  <c r="R244" i="16" s="1"/>
  <c r="Q2772" i="1"/>
  <c r="R2772" i="1"/>
  <c r="S2842" i="1"/>
  <c r="AE2842" i="1"/>
  <c r="AA2842" i="1"/>
  <c r="W2842" i="1"/>
  <c r="AD2842" i="1"/>
  <c r="Z2842" i="1"/>
  <c r="V2842" i="1"/>
  <c r="AC2842" i="1"/>
  <c r="Y2842" i="1"/>
  <c r="U2842" i="1"/>
  <c r="AB2842" i="1"/>
  <c r="X2842" i="1"/>
  <c r="T2842" i="1"/>
  <c r="P2842" i="1"/>
  <c r="R314" i="16" s="1"/>
  <c r="R2842" i="1"/>
  <c r="Q2842" i="1"/>
  <c r="S2912" i="1"/>
  <c r="AE2912" i="1"/>
  <c r="AA2912" i="1"/>
  <c r="W2912" i="1"/>
  <c r="AD2912" i="1"/>
  <c r="Z2912" i="1"/>
  <c r="V2912" i="1"/>
  <c r="AC2912" i="1"/>
  <c r="Y2912" i="1"/>
  <c r="U2912" i="1"/>
  <c r="AB2912" i="1"/>
  <c r="X2912" i="1"/>
  <c r="T2912" i="1"/>
  <c r="P2912" i="1"/>
  <c r="R384" i="16" s="1"/>
  <c r="Q2912" i="1"/>
  <c r="R2912" i="1"/>
  <c r="S2974" i="1"/>
  <c r="AE2974" i="1"/>
  <c r="AA2974" i="1"/>
  <c r="W2974" i="1"/>
  <c r="AD2974" i="1"/>
  <c r="Z2974" i="1"/>
  <c r="V2974" i="1"/>
  <c r="AC2974" i="1"/>
  <c r="Y2974" i="1"/>
  <c r="U2974" i="1"/>
  <c r="AB2974" i="1"/>
  <c r="X2974" i="1"/>
  <c r="T2974" i="1"/>
  <c r="R2974" i="1"/>
  <c r="Q2974" i="1"/>
  <c r="S3074" i="1"/>
  <c r="AE3074" i="1"/>
  <c r="AA3074" i="1"/>
  <c r="W3074" i="1"/>
  <c r="AD3074" i="1"/>
  <c r="Z3074" i="1"/>
  <c r="V3074" i="1"/>
  <c r="AC3074" i="1"/>
  <c r="Y3074" i="1"/>
  <c r="U3074" i="1"/>
  <c r="AB3074" i="1"/>
  <c r="X3074" i="1"/>
  <c r="T3074" i="1"/>
  <c r="Q3074" i="1"/>
  <c r="P3074" i="1"/>
  <c r="R44" i="17" s="1"/>
  <c r="R3074" i="1"/>
  <c r="S3202" i="1"/>
  <c r="AD3202" i="1"/>
  <c r="Z3202" i="1"/>
  <c r="V3202" i="1"/>
  <c r="AC3202" i="1"/>
  <c r="Y3202" i="1"/>
  <c r="U3202" i="1"/>
  <c r="AB3202" i="1"/>
  <c r="X3202" i="1"/>
  <c r="T3202" i="1"/>
  <c r="AE3202" i="1"/>
  <c r="AA3202" i="1"/>
  <c r="W3202" i="1"/>
  <c r="R3202" i="1"/>
  <c r="Q3202" i="1"/>
  <c r="S3362" i="1"/>
  <c r="AD3362" i="1"/>
  <c r="Z3362" i="1"/>
  <c r="V3362" i="1"/>
  <c r="AC3362" i="1"/>
  <c r="Y3362" i="1"/>
  <c r="U3362" i="1"/>
  <c r="AB3362" i="1"/>
  <c r="X3362" i="1"/>
  <c r="T3362" i="1"/>
  <c r="AE3362" i="1"/>
  <c r="AA3362" i="1"/>
  <c r="W3362" i="1"/>
  <c r="R3362" i="1"/>
  <c r="Q3362" i="1"/>
  <c r="S3422" i="1"/>
  <c r="AD3422" i="1"/>
  <c r="Z3422" i="1"/>
  <c r="V3422" i="1"/>
  <c r="AC3422" i="1"/>
  <c r="Y3422" i="1"/>
  <c r="U3422" i="1"/>
  <c r="AB3422" i="1"/>
  <c r="X3422" i="1"/>
  <c r="T3422" i="1"/>
  <c r="AE3422" i="1"/>
  <c r="AA3422" i="1"/>
  <c r="W3422" i="1"/>
  <c r="P3422" i="1"/>
  <c r="R392" i="17" s="1"/>
  <c r="R3422" i="1"/>
  <c r="Q3422" i="1"/>
  <c r="S3511" i="1"/>
  <c r="AD3511" i="1"/>
  <c r="Z3511" i="1"/>
  <c r="V3511" i="1"/>
  <c r="AC3511" i="1"/>
  <c r="Y3511" i="1"/>
  <c r="U3511" i="1"/>
  <c r="AB3511" i="1"/>
  <c r="X3511" i="1"/>
  <c r="T3511" i="1"/>
  <c r="AE3511" i="1"/>
  <c r="AA3511" i="1"/>
  <c r="W3511" i="1"/>
  <c r="Q3511" i="1"/>
  <c r="R3511" i="1"/>
  <c r="S3573" i="1"/>
  <c r="AD3573" i="1"/>
  <c r="Z3573" i="1"/>
  <c r="V3573" i="1"/>
  <c r="AC3573" i="1"/>
  <c r="Y3573" i="1"/>
  <c r="U3573" i="1"/>
  <c r="AB3573" i="1"/>
  <c r="X3573" i="1"/>
  <c r="T3573" i="1"/>
  <c r="AE3573" i="1"/>
  <c r="AA3573" i="1"/>
  <c r="W3573" i="1"/>
  <c r="Q3573" i="1"/>
  <c r="P3573" i="1"/>
  <c r="R41" i="18" s="1"/>
  <c r="R3573" i="1"/>
  <c r="S3635" i="1"/>
  <c r="AD3635" i="1"/>
  <c r="Z3635" i="1"/>
  <c r="V3635" i="1"/>
  <c r="AC3635" i="1"/>
  <c r="Y3635" i="1"/>
  <c r="U3635" i="1"/>
  <c r="AB3635" i="1"/>
  <c r="X3635" i="1"/>
  <c r="T3635" i="1"/>
  <c r="AE3635" i="1"/>
  <c r="AA3635" i="1"/>
  <c r="W3635" i="1"/>
  <c r="R3635" i="1"/>
  <c r="Q3635" i="1"/>
  <c r="P3635" i="1"/>
  <c r="R103" i="18" s="1"/>
  <c r="S3698" i="1"/>
  <c r="AE3698" i="1"/>
  <c r="AA3698" i="1"/>
  <c r="W3698" i="1"/>
  <c r="AD3698" i="1"/>
  <c r="Z3698" i="1"/>
  <c r="V3698" i="1"/>
  <c r="AC3698" i="1"/>
  <c r="Y3698" i="1"/>
  <c r="U3698" i="1"/>
  <c r="AB3698" i="1"/>
  <c r="X3698" i="1"/>
  <c r="T3698" i="1"/>
  <c r="P3698" i="1"/>
  <c r="R166" i="18" s="1"/>
  <c r="R3698" i="1"/>
  <c r="Q3698" i="1"/>
  <c r="S3822" i="1"/>
  <c r="AE3822" i="1"/>
  <c r="AA3822" i="1"/>
  <c r="W3822" i="1"/>
  <c r="AD3822" i="1"/>
  <c r="Z3822" i="1"/>
  <c r="V3822" i="1"/>
  <c r="AC3822" i="1"/>
  <c r="Y3822" i="1"/>
  <c r="U3822" i="1"/>
  <c r="AB3822" i="1"/>
  <c r="X3822" i="1"/>
  <c r="T3822" i="1"/>
  <c r="Q3822" i="1"/>
  <c r="R3822" i="1"/>
  <c r="S3885" i="1"/>
  <c r="AD3885" i="1"/>
  <c r="Z3885" i="1"/>
  <c r="V3885" i="1"/>
  <c r="AC3885" i="1"/>
  <c r="Y3885" i="1"/>
  <c r="U3885" i="1"/>
  <c r="AB3885" i="1"/>
  <c r="X3885" i="1"/>
  <c r="T3885" i="1"/>
  <c r="AE3885" i="1"/>
  <c r="AA3885" i="1"/>
  <c r="W3885" i="1"/>
  <c r="Q3885" i="1"/>
  <c r="R3885" i="1"/>
  <c r="S3955" i="1"/>
  <c r="AD3955" i="1"/>
  <c r="Z3955" i="1"/>
  <c r="V3955" i="1"/>
  <c r="AC3955" i="1"/>
  <c r="Y3955" i="1"/>
  <c r="U3955" i="1"/>
  <c r="AB3955" i="1"/>
  <c r="X3955" i="1"/>
  <c r="T3955" i="1"/>
  <c r="AE3955" i="1"/>
  <c r="AA3955" i="1"/>
  <c r="W3955" i="1"/>
  <c r="R3955" i="1"/>
  <c r="P3955" i="1"/>
  <c r="R423" i="18" s="1"/>
  <c r="Q3955" i="1"/>
  <c r="S4017" i="1"/>
  <c r="AD4017" i="1"/>
  <c r="Z4017" i="1"/>
  <c r="V4017" i="1"/>
  <c r="AC4017" i="1"/>
  <c r="Y4017" i="1"/>
  <c r="U4017" i="1"/>
  <c r="AB4017" i="1"/>
  <c r="X4017" i="1"/>
  <c r="T4017" i="1"/>
  <c r="AE4017" i="1"/>
  <c r="AA4017" i="1"/>
  <c r="W4017" i="1"/>
  <c r="P4017" i="1"/>
  <c r="R485" i="18" s="1"/>
  <c r="R4017" i="1"/>
  <c r="Q4017" i="1"/>
  <c r="AF2267" i="1"/>
  <c r="AF2221" i="1"/>
  <c r="AF3782" i="1"/>
  <c r="AF2497" i="1"/>
  <c r="AF2373" i="1"/>
  <c r="AF2955" i="1"/>
  <c r="AF2607" i="1"/>
  <c r="AF2543" i="1"/>
  <c r="AF3516" i="1"/>
  <c r="AF3388" i="1"/>
  <c r="AF3260" i="1"/>
  <c r="AF3164" i="1"/>
  <c r="AF2508" i="1"/>
  <c r="AF2380" i="1"/>
  <c r="AF2754" i="1"/>
  <c r="AF3660" i="1"/>
  <c r="AF3604" i="1"/>
  <c r="AF3805" i="1"/>
  <c r="AF2887" i="1"/>
  <c r="AF3056" i="1"/>
  <c r="AF4520" i="1"/>
  <c r="AF4424" i="1"/>
  <c r="AF4112" i="1"/>
  <c r="AF1990" i="1"/>
  <c r="AF1846" i="1"/>
  <c r="AF1702" i="1"/>
  <c r="S1534" i="1"/>
  <c r="U1534" i="1"/>
  <c r="Y1534" i="1"/>
  <c r="AC1534" i="1"/>
  <c r="V1534" i="1"/>
  <c r="Z1534" i="1"/>
  <c r="AD1534" i="1"/>
  <c r="T1534" i="1"/>
  <c r="X1534" i="1"/>
  <c r="AB1534" i="1"/>
  <c r="AA1534" i="1"/>
  <c r="AE1534" i="1"/>
  <c r="W1534" i="1"/>
  <c r="Q1534" i="1"/>
  <c r="P1534" i="1"/>
  <c r="R10" i="13" s="1"/>
  <c r="R1534" i="1"/>
  <c r="AF3319" i="1"/>
  <c r="AF3599" i="1"/>
  <c r="AF1829" i="1"/>
  <c r="AF1613" i="1"/>
  <c r="S2192" i="1"/>
  <c r="AD2192" i="1"/>
  <c r="Z2192" i="1"/>
  <c r="V2192" i="1"/>
  <c r="AC2192" i="1"/>
  <c r="Y2192" i="1"/>
  <c r="U2192" i="1"/>
  <c r="AE2192" i="1"/>
  <c r="AA2192" i="1"/>
  <c r="W2192" i="1"/>
  <c r="T2192" i="1"/>
  <c r="AB2192" i="1"/>
  <c r="X2192" i="1"/>
  <c r="R2192" i="1"/>
  <c r="Q2192" i="1"/>
  <c r="S2806" i="1"/>
  <c r="AE2806" i="1"/>
  <c r="AA2806" i="1"/>
  <c r="W2806" i="1"/>
  <c r="AD2806" i="1"/>
  <c r="Z2806" i="1"/>
  <c r="V2806" i="1"/>
  <c r="AC2806" i="1"/>
  <c r="Y2806" i="1"/>
  <c r="U2806" i="1"/>
  <c r="AB2806" i="1"/>
  <c r="X2806" i="1"/>
  <c r="T2806" i="1"/>
  <c r="R2806" i="1"/>
  <c r="P2806" i="1"/>
  <c r="R278" i="16" s="1"/>
  <c r="Q2806" i="1"/>
  <c r="S3071" i="1"/>
  <c r="AE3071" i="1"/>
  <c r="AA3071" i="1"/>
  <c r="W3071" i="1"/>
  <c r="AD3071" i="1"/>
  <c r="Z3071" i="1"/>
  <c r="V3071" i="1"/>
  <c r="AC3071" i="1"/>
  <c r="Y3071" i="1"/>
  <c r="U3071" i="1"/>
  <c r="AB3071" i="1"/>
  <c r="X3071" i="1"/>
  <c r="T3071" i="1"/>
  <c r="P3071" i="1"/>
  <c r="R41" i="17" s="1"/>
  <c r="R3071" i="1"/>
  <c r="Q3071" i="1"/>
  <c r="S3448" i="1"/>
  <c r="AD3448" i="1"/>
  <c r="Z3448" i="1"/>
  <c r="V3448" i="1"/>
  <c r="AC3448" i="1"/>
  <c r="Y3448" i="1"/>
  <c r="U3448" i="1"/>
  <c r="AB3448" i="1"/>
  <c r="X3448" i="1"/>
  <c r="T3448" i="1"/>
  <c r="AE3448" i="1"/>
  <c r="AA3448" i="1"/>
  <c r="W3448" i="1"/>
  <c r="R3448" i="1"/>
  <c r="Q3448" i="1"/>
  <c r="S3028" i="1"/>
  <c r="AE3028" i="1"/>
  <c r="AA3028" i="1"/>
  <c r="W3028" i="1"/>
  <c r="AD3028" i="1"/>
  <c r="Z3028" i="1"/>
  <c r="V3028" i="1"/>
  <c r="AC3028" i="1"/>
  <c r="Y3028" i="1"/>
  <c r="U3028" i="1"/>
  <c r="AB3028" i="1"/>
  <c r="X3028" i="1"/>
  <c r="T3028" i="1"/>
  <c r="Q3028" i="1"/>
  <c r="P3028" i="1"/>
  <c r="R500" i="16" s="1"/>
  <c r="R3028" i="1"/>
  <c r="AF4530" i="1"/>
  <c r="AF4510" i="1"/>
  <c r="AF4494" i="1"/>
  <c r="AF4478" i="1"/>
  <c r="S3434" i="1"/>
  <c r="AD3434" i="1"/>
  <c r="Z3434" i="1"/>
  <c r="V3434" i="1"/>
  <c r="AC3434" i="1"/>
  <c r="Y3434" i="1"/>
  <c r="U3434" i="1"/>
  <c r="AB3434" i="1"/>
  <c r="X3434" i="1"/>
  <c r="T3434" i="1"/>
  <c r="AE3434" i="1"/>
  <c r="AA3434" i="1"/>
  <c r="W3434" i="1"/>
  <c r="R3434" i="1"/>
  <c r="P3434" i="1"/>
  <c r="R404" i="17" s="1"/>
  <c r="Q3434" i="1"/>
  <c r="AF4410" i="1"/>
  <c r="AF4378" i="1"/>
  <c r="S3366" i="1"/>
  <c r="AD3366" i="1"/>
  <c r="Z3366" i="1"/>
  <c r="V3366" i="1"/>
  <c r="AC3366" i="1"/>
  <c r="Y3366" i="1"/>
  <c r="U3366" i="1"/>
  <c r="AB3366" i="1"/>
  <c r="X3366" i="1"/>
  <c r="T3366" i="1"/>
  <c r="AE3366" i="1"/>
  <c r="AA3366" i="1"/>
  <c r="W3366" i="1"/>
  <c r="Q3366" i="1"/>
  <c r="R3366" i="1"/>
  <c r="AF4358" i="1"/>
  <c r="AF1840" i="1"/>
  <c r="AF4342" i="1"/>
  <c r="S2800" i="1"/>
  <c r="AE2800" i="1"/>
  <c r="AA2800" i="1"/>
  <c r="W2800" i="1"/>
  <c r="AD2800" i="1"/>
  <c r="Z2800" i="1"/>
  <c r="V2800" i="1"/>
  <c r="AC2800" i="1"/>
  <c r="Y2800" i="1"/>
  <c r="U2800" i="1"/>
  <c r="AB2800" i="1"/>
  <c r="X2800" i="1"/>
  <c r="T2800" i="1"/>
  <c r="Q2800" i="1"/>
  <c r="R2800" i="1"/>
  <c r="AF1788" i="1"/>
  <c r="S3784" i="1"/>
  <c r="AE3784" i="1"/>
  <c r="AA3784" i="1"/>
  <c r="W3784" i="1"/>
  <c r="AD3784" i="1"/>
  <c r="Z3784" i="1"/>
  <c r="V3784" i="1"/>
  <c r="AC3784" i="1"/>
  <c r="Y3784" i="1"/>
  <c r="U3784" i="1"/>
  <c r="AB3784" i="1"/>
  <c r="X3784" i="1"/>
  <c r="T3784" i="1"/>
  <c r="R3784" i="1"/>
  <c r="Q3784" i="1"/>
  <c r="P3784" i="1"/>
  <c r="R252" i="18" s="1"/>
  <c r="S3776" i="1"/>
  <c r="AE3776" i="1"/>
  <c r="AA3776" i="1"/>
  <c r="W3776" i="1"/>
  <c r="AD3776" i="1"/>
  <c r="Z3776" i="1"/>
  <c r="V3776" i="1"/>
  <c r="AC3776" i="1"/>
  <c r="Y3776" i="1"/>
  <c r="U3776" i="1"/>
  <c r="AB3776" i="1"/>
  <c r="X3776" i="1"/>
  <c r="T3776" i="1"/>
  <c r="R3776" i="1"/>
  <c r="Q3776" i="1"/>
  <c r="P3776" i="1"/>
  <c r="R244" i="18" s="1"/>
  <c r="S3266" i="1"/>
  <c r="AD3266" i="1"/>
  <c r="Z3266" i="1"/>
  <c r="V3266" i="1"/>
  <c r="AC3266" i="1"/>
  <c r="Y3266" i="1"/>
  <c r="U3266" i="1"/>
  <c r="AB3266" i="1"/>
  <c r="X3266" i="1"/>
  <c r="T3266" i="1"/>
  <c r="AE3266" i="1"/>
  <c r="AA3266" i="1"/>
  <c r="W3266" i="1"/>
  <c r="P3266" i="1"/>
  <c r="R236" i="17" s="1"/>
  <c r="R3266" i="1"/>
  <c r="Q3266" i="1"/>
  <c r="S3760" i="1"/>
  <c r="AE3760" i="1"/>
  <c r="AA3760" i="1"/>
  <c r="W3760" i="1"/>
  <c r="AD3760" i="1"/>
  <c r="Z3760" i="1"/>
  <c r="V3760" i="1"/>
  <c r="AC3760" i="1"/>
  <c r="Y3760" i="1"/>
  <c r="U3760" i="1"/>
  <c r="AB3760" i="1"/>
  <c r="X3760" i="1"/>
  <c r="T3760" i="1"/>
  <c r="R3760" i="1"/>
  <c r="Q3760" i="1"/>
  <c r="P3760" i="1"/>
  <c r="R228" i="18" s="1"/>
  <c r="AF1728" i="1"/>
  <c r="AF1680" i="1"/>
  <c r="S3182" i="1"/>
  <c r="AD3182" i="1"/>
  <c r="Z3182" i="1"/>
  <c r="V3182" i="1"/>
  <c r="AC3182" i="1"/>
  <c r="Y3182" i="1"/>
  <c r="U3182" i="1"/>
  <c r="AB3182" i="1"/>
  <c r="X3182" i="1"/>
  <c r="T3182" i="1"/>
  <c r="AE3182" i="1"/>
  <c r="AA3182" i="1"/>
  <c r="W3182" i="1"/>
  <c r="R3182" i="1"/>
  <c r="Q3182" i="1"/>
  <c r="S3664" i="1"/>
  <c r="AE3664" i="1"/>
  <c r="AA3664" i="1"/>
  <c r="W3664" i="1"/>
  <c r="AD3664" i="1"/>
  <c r="Z3664" i="1"/>
  <c r="V3664" i="1"/>
  <c r="AC3664" i="1"/>
  <c r="Y3664" i="1"/>
  <c r="U3664" i="1"/>
  <c r="AB3664" i="1"/>
  <c r="X3664" i="1"/>
  <c r="T3664" i="1"/>
  <c r="R3664" i="1"/>
  <c r="P3664" i="1"/>
  <c r="R132" i="18" s="1"/>
  <c r="Q3664" i="1"/>
  <c r="AF1652" i="1"/>
  <c r="S2150" i="1"/>
  <c r="AD2150" i="1"/>
  <c r="Z2150" i="1"/>
  <c r="V2150" i="1"/>
  <c r="AC2150" i="1"/>
  <c r="Y2150" i="1"/>
  <c r="U2150" i="1"/>
  <c r="AE2150" i="1"/>
  <c r="AA2150" i="1"/>
  <c r="W2150" i="1"/>
  <c r="AB2150" i="1"/>
  <c r="X2150" i="1"/>
  <c r="T2150" i="1"/>
  <c r="R2150" i="1"/>
  <c r="Q2150" i="1"/>
  <c r="S3142" i="1"/>
  <c r="AE3142" i="1"/>
  <c r="AA3142" i="1"/>
  <c r="W3142" i="1"/>
  <c r="AD3142" i="1"/>
  <c r="Z3142" i="1"/>
  <c r="V3142" i="1"/>
  <c r="AC3142" i="1"/>
  <c r="Y3142" i="1"/>
  <c r="U3142" i="1"/>
  <c r="AB3142" i="1"/>
  <c r="X3142" i="1"/>
  <c r="T3142" i="1"/>
  <c r="R3142" i="1"/>
  <c r="Q3142" i="1"/>
  <c r="S3616" i="1"/>
  <c r="AD3616" i="1"/>
  <c r="Z3616" i="1"/>
  <c r="V3616" i="1"/>
  <c r="AC3616" i="1"/>
  <c r="Y3616" i="1"/>
  <c r="U3616" i="1"/>
  <c r="AB3616" i="1"/>
  <c r="X3616" i="1"/>
  <c r="T3616" i="1"/>
  <c r="AE3616" i="1"/>
  <c r="AA3616" i="1"/>
  <c r="W3616" i="1"/>
  <c r="R3616" i="1"/>
  <c r="P3616" i="1"/>
  <c r="R84" i="18" s="1"/>
  <c r="Q3616" i="1"/>
  <c r="AF4106" i="1"/>
  <c r="S2090" i="1"/>
  <c r="AD2090" i="1"/>
  <c r="Z2090" i="1"/>
  <c r="V2090" i="1"/>
  <c r="AC2090" i="1"/>
  <c r="Y2090" i="1"/>
  <c r="U2090" i="1"/>
  <c r="AE2090" i="1"/>
  <c r="AA2090" i="1"/>
  <c r="W2090" i="1"/>
  <c r="AB2090" i="1"/>
  <c r="X2090" i="1"/>
  <c r="T2090" i="1"/>
  <c r="R2090" i="1"/>
  <c r="Q2090" i="1"/>
  <c r="S2074" i="1"/>
  <c r="AD2074" i="1"/>
  <c r="Z2074" i="1"/>
  <c r="V2074" i="1"/>
  <c r="AC2074" i="1"/>
  <c r="Y2074" i="1"/>
  <c r="U2074" i="1"/>
  <c r="AE2074" i="1"/>
  <c r="AA2074" i="1"/>
  <c r="W2074" i="1"/>
  <c r="AB2074" i="1"/>
  <c r="X2074" i="1"/>
  <c r="T2074" i="1"/>
  <c r="R2074" i="1"/>
  <c r="P2074" i="1"/>
  <c r="R48" i="15" s="1"/>
  <c r="Q2074" i="1"/>
  <c r="S3066" i="1"/>
  <c r="AE3066" i="1"/>
  <c r="AA3066" i="1"/>
  <c r="W3066" i="1"/>
  <c r="AD3066" i="1"/>
  <c r="Z3066" i="1"/>
  <c r="V3066" i="1"/>
  <c r="AC3066" i="1"/>
  <c r="Y3066" i="1"/>
  <c r="U3066" i="1"/>
  <c r="AB3066" i="1"/>
  <c r="X3066" i="1"/>
  <c r="T3066" i="1"/>
  <c r="R3066" i="1"/>
  <c r="Q3066" i="1"/>
  <c r="P3066" i="1"/>
  <c r="R36" i="17" s="1"/>
  <c r="S3058" i="1"/>
  <c r="AE3058" i="1"/>
  <c r="AA3058" i="1"/>
  <c r="W3058" i="1"/>
  <c r="AD3058" i="1"/>
  <c r="Z3058" i="1"/>
  <c r="V3058" i="1"/>
  <c r="AC3058" i="1"/>
  <c r="Y3058" i="1"/>
  <c r="U3058" i="1"/>
  <c r="AB3058" i="1"/>
  <c r="X3058" i="1"/>
  <c r="T3058" i="1"/>
  <c r="Q3058" i="1"/>
  <c r="R3058" i="1"/>
  <c r="P3058" i="1"/>
  <c r="R28" i="17" s="1"/>
  <c r="AF2318" i="1"/>
  <c r="AF2883" i="1"/>
  <c r="AF3441" i="1"/>
  <c r="AF4276" i="1"/>
  <c r="AF4068" i="1"/>
  <c r="AF1938" i="1"/>
  <c r="AF1778" i="1"/>
  <c r="AF1618" i="1"/>
  <c r="AF2269" i="1"/>
  <c r="AF4503" i="1"/>
  <c r="AF4239" i="1"/>
  <c r="AF4095" i="1"/>
  <c r="AF1901" i="1"/>
  <c r="AF1709" i="1"/>
  <c r="S2136" i="1"/>
  <c r="AD2136" i="1"/>
  <c r="Z2136" i="1"/>
  <c r="V2136" i="1"/>
  <c r="AC2136" i="1"/>
  <c r="Y2136" i="1"/>
  <c r="U2136" i="1"/>
  <c r="AE2136" i="1"/>
  <c r="AA2136" i="1"/>
  <c r="W2136" i="1"/>
  <c r="T2136" i="1"/>
  <c r="AB2136" i="1"/>
  <c r="X2136" i="1"/>
  <c r="R2136" i="1"/>
  <c r="Q2136" i="1"/>
  <c r="S2613" i="1"/>
  <c r="AE2613" i="1"/>
  <c r="AA2613" i="1"/>
  <c r="W2613" i="1"/>
  <c r="AD2613" i="1"/>
  <c r="Z2613" i="1"/>
  <c r="V2613" i="1"/>
  <c r="AC2613" i="1"/>
  <c r="Y2613" i="1"/>
  <c r="U2613" i="1"/>
  <c r="AB2613" i="1"/>
  <c r="X2613" i="1"/>
  <c r="T2613" i="1"/>
  <c r="P2613" i="1"/>
  <c r="R85" i="16" s="1"/>
  <c r="R2613" i="1"/>
  <c r="Q2613" i="1"/>
  <c r="S2814" i="1"/>
  <c r="AE2814" i="1"/>
  <c r="AA2814" i="1"/>
  <c r="W2814" i="1"/>
  <c r="AD2814" i="1"/>
  <c r="Z2814" i="1"/>
  <c r="V2814" i="1"/>
  <c r="AC2814" i="1"/>
  <c r="Y2814" i="1"/>
  <c r="U2814" i="1"/>
  <c r="AB2814" i="1"/>
  <c r="X2814" i="1"/>
  <c r="T2814" i="1"/>
  <c r="R2814" i="1"/>
  <c r="Q2814" i="1"/>
  <c r="P2814" i="1"/>
  <c r="R286" i="16" s="1"/>
  <c r="AF3049" i="1"/>
  <c r="S3889" i="1"/>
  <c r="AD3889" i="1"/>
  <c r="Z3889" i="1"/>
  <c r="V3889" i="1"/>
  <c r="AC3889" i="1"/>
  <c r="Y3889" i="1"/>
  <c r="U3889" i="1"/>
  <c r="AB3889" i="1"/>
  <c r="X3889" i="1"/>
  <c r="T3889" i="1"/>
  <c r="AE3889" i="1"/>
  <c r="AA3889" i="1"/>
  <c r="W3889" i="1"/>
  <c r="R3889" i="1"/>
  <c r="Q3889" i="1"/>
  <c r="S4023" i="1"/>
  <c r="AD4023" i="1"/>
  <c r="Z4023" i="1"/>
  <c r="V4023" i="1"/>
  <c r="AC4023" i="1"/>
  <c r="Y4023" i="1"/>
  <c r="U4023" i="1"/>
  <c r="AB4023" i="1"/>
  <c r="X4023" i="1"/>
  <c r="T4023" i="1"/>
  <c r="AE4023" i="1"/>
  <c r="AA4023" i="1"/>
  <c r="W4023" i="1"/>
  <c r="R4023" i="1"/>
  <c r="Q4023" i="1"/>
  <c r="AF1987" i="1"/>
  <c r="AF4433" i="1"/>
  <c r="S2405" i="1"/>
  <c r="AE2405" i="1"/>
  <c r="AA2405" i="1"/>
  <c r="W2405" i="1"/>
  <c r="AD2405" i="1"/>
  <c r="Z2405" i="1"/>
  <c r="V2405" i="1"/>
  <c r="AC2405" i="1"/>
  <c r="Y2405" i="1"/>
  <c r="U2405" i="1"/>
  <c r="AB2405" i="1"/>
  <c r="X2405" i="1"/>
  <c r="T2405" i="1"/>
  <c r="Q2405" i="1"/>
  <c r="R2405" i="1"/>
  <c r="AF4409" i="1"/>
  <c r="S3899" i="1"/>
  <c r="AD3899" i="1"/>
  <c r="Z3899" i="1"/>
  <c r="V3899" i="1"/>
  <c r="AC3899" i="1"/>
  <c r="Y3899" i="1"/>
  <c r="U3899" i="1"/>
  <c r="AB3899" i="1"/>
  <c r="X3899" i="1"/>
  <c r="T3899" i="1"/>
  <c r="AE3899" i="1"/>
  <c r="AA3899" i="1"/>
  <c r="W3899" i="1"/>
  <c r="R3899" i="1"/>
  <c r="P3899" i="1"/>
  <c r="R367" i="18" s="1"/>
  <c r="Q3899" i="1"/>
  <c r="AF4397" i="1"/>
  <c r="S3887" i="1"/>
  <c r="AD3887" i="1"/>
  <c r="Z3887" i="1"/>
  <c r="V3887" i="1"/>
  <c r="AC3887" i="1"/>
  <c r="Y3887" i="1"/>
  <c r="U3887" i="1"/>
  <c r="AB3887" i="1"/>
  <c r="X3887" i="1"/>
  <c r="T3887" i="1"/>
  <c r="AE3887" i="1"/>
  <c r="AA3887" i="1"/>
  <c r="W3887" i="1"/>
  <c r="Q3887" i="1"/>
  <c r="P3887" i="1"/>
  <c r="R355" i="18" s="1"/>
  <c r="R3887" i="1"/>
  <c r="S3879" i="1"/>
  <c r="AD3879" i="1"/>
  <c r="Z3879" i="1"/>
  <c r="V3879" i="1"/>
  <c r="AC3879" i="1"/>
  <c r="Y3879" i="1"/>
  <c r="U3879" i="1"/>
  <c r="AB3879" i="1"/>
  <c r="X3879" i="1"/>
  <c r="T3879" i="1"/>
  <c r="AE3879" i="1"/>
  <c r="AA3879" i="1"/>
  <c r="W3879" i="1"/>
  <c r="Q3879" i="1"/>
  <c r="R3879" i="1"/>
  <c r="P3879" i="1"/>
  <c r="R347" i="18" s="1"/>
  <c r="S3871" i="1"/>
  <c r="AD3871" i="1"/>
  <c r="Z3871" i="1"/>
  <c r="V3871" i="1"/>
  <c r="AC3871" i="1"/>
  <c r="Y3871" i="1"/>
  <c r="U3871" i="1"/>
  <c r="AB3871" i="1"/>
  <c r="X3871" i="1"/>
  <c r="T3871" i="1"/>
  <c r="AE3871" i="1"/>
  <c r="AA3871" i="1"/>
  <c r="W3871" i="1"/>
  <c r="Q3871" i="1"/>
  <c r="R3871" i="1"/>
  <c r="P3871" i="1"/>
  <c r="R339" i="18" s="1"/>
  <c r="S2855" i="1"/>
  <c r="AE2855" i="1"/>
  <c r="AA2855" i="1"/>
  <c r="W2855" i="1"/>
  <c r="AD2855" i="1"/>
  <c r="Z2855" i="1"/>
  <c r="V2855" i="1"/>
  <c r="AC2855" i="1"/>
  <c r="Y2855" i="1"/>
  <c r="U2855" i="1"/>
  <c r="AB2855" i="1"/>
  <c r="X2855" i="1"/>
  <c r="T2855" i="1"/>
  <c r="R2855" i="1"/>
  <c r="P2855" i="1"/>
  <c r="R327" i="16" s="1"/>
  <c r="Q2855" i="1"/>
  <c r="AF4357" i="1"/>
  <c r="S3345" i="1"/>
  <c r="AD3345" i="1"/>
  <c r="Z3345" i="1"/>
  <c r="V3345" i="1"/>
  <c r="AC3345" i="1"/>
  <c r="Y3345" i="1"/>
  <c r="U3345" i="1"/>
  <c r="AB3345" i="1"/>
  <c r="X3345" i="1"/>
  <c r="T3345" i="1"/>
  <c r="AE3345" i="1"/>
  <c r="AA3345" i="1"/>
  <c r="W3345" i="1"/>
  <c r="Q3345" i="1"/>
  <c r="P3345" i="1"/>
  <c r="R315" i="17" s="1"/>
  <c r="R3345" i="1"/>
  <c r="AF4345" i="1"/>
  <c r="S3835" i="1"/>
  <c r="AE3835" i="1"/>
  <c r="AA3835" i="1"/>
  <c r="W3835" i="1"/>
  <c r="AD3835" i="1"/>
  <c r="Z3835" i="1"/>
  <c r="V3835" i="1"/>
  <c r="AC3835" i="1"/>
  <c r="Y3835" i="1"/>
  <c r="U3835" i="1"/>
  <c r="AB3835" i="1"/>
  <c r="X3835" i="1"/>
  <c r="T3835" i="1"/>
  <c r="R3835" i="1"/>
  <c r="Q3835" i="1"/>
  <c r="P3835" i="1"/>
  <c r="R303" i="18" s="1"/>
  <c r="S3321" i="1"/>
  <c r="AD3321" i="1"/>
  <c r="Z3321" i="1"/>
  <c r="V3321" i="1"/>
  <c r="AC3321" i="1"/>
  <c r="Y3321" i="1"/>
  <c r="U3321" i="1"/>
  <c r="AB3321" i="1"/>
  <c r="X3321" i="1"/>
  <c r="T3321" i="1"/>
  <c r="AE3321" i="1"/>
  <c r="AA3321" i="1"/>
  <c r="W3321" i="1"/>
  <c r="R3321" i="1"/>
  <c r="P3321" i="1"/>
  <c r="R291" i="17" s="1"/>
  <c r="Q3321" i="1"/>
  <c r="S3289" i="1"/>
  <c r="AD3289" i="1"/>
  <c r="Z3289" i="1"/>
  <c r="V3289" i="1"/>
  <c r="AC3289" i="1"/>
  <c r="Y3289" i="1"/>
  <c r="U3289" i="1"/>
  <c r="AB3289" i="1"/>
  <c r="X3289" i="1"/>
  <c r="T3289" i="1"/>
  <c r="AE3289" i="1"/>
  <c r="AA3289" i="1"/>
  <c r="W3289" i="1"/>
  <c r="R3289" i="1"/>
  <c r="Q3289" i="1"/>
  <c r="S3787" i="1"/>
  <c r="AE3787" i="1"/>
  <c r="AA3787" i="1"/>
  <c r="W3787" i="1"/>
  <c r="AD3787" i="1"/>
  <c r="Z3787" i="1"/>
  <c r="V3787" i="1"/>
  <c r="AC3787" i="1"/>
  <c r="Y3787" i="1"/>
  <c r="U3787" i="1"/>
  <c r="AB3787" i="1"/>
  <c r="X3787" i="1"/>
  <c r="T3787" i="1"/>
  <c r="R3787" i="1"/>
  <c r="P3787" i="1"/>
  <c r="R255" i="18" s="1"/>
  <c r="Q3787" i="1"/>
  <c r="AF4277" i="1"/>
  <c r="S2245" i="1"/>
  <c r="AD2245" i="1"/>
  <c r="Z2245" i="1"/>
  <c r="V2245" i="1"/>
  <c r="AC2245" i="1"/>
  <c r="Y2245" i="1"/>
  <c r="U2245" i="1"/>
  <c r="AB2245" i="1"/>
  <c r="X2245" i="1"/>
  <c r="T2245" i="1"/>
  <c r="AE2245" i="1"/>
  <c r="AA2245" i="1"/>
  <c r="W2245" i="1"/>
  <c r="R2245" i="1"/>
  <c r="Q2245" i="1"/>
  <c r="S2205" i="1"/>
  <c r="AD2205" i="1"/>
  <c r="Z2205" i="1"/>
  <c r="V2205" i="1"/>
  <c r="AC2205" i="1"/>
  <c r="Y2205" i="1"/>
  <c r="U2205" i="1"/>
  <c r="AE2205" i="1"/>
  <c r="AA2205" i="1"/>
  <c r="W2205" i="1"/>
  <c r="X2205" i="1"/>
  <c r="T2205" i="1"/>
  <c r="AB2205" i="1"/>
  <c r="R2205" i="1"/>
  <c r="Q2205" i="1"/>
  <c r="S3703" i="1"/>
  <c r="AE3703" i="1"/>
  <c r="AA3703" i="1"/>
  <c r="W3703" i="1"/>
  <c r="AD3703" i="1"/>
  <c r="Z3703" i="1"/>
  <c r="V3703" i="1"/>
  <c r="AC3703" i="1"/>
  <c r="Y3703" i="1"/>
  <c r="U3703" i="1"/>
  <c r="AB3703" i="1"/>
  <c r="X3703" i="1"/>
  <c r="T3703" i="1"/>
  <c r="R3703" i="1"/>
  <c r="Q3703" i="1"/>
  <c r="AF1671" i="1"/>
  <c r="S2173" i="1"/>
  <c r="AD2173" i="1"/>
  <c r="Z2173" i="1"/>
  <c r="V2173" i="1"/>
  <c r="AC2173" i="1"/>
  <c r="Y2173" i="1"/>
  <c r="U2173" i="1"/>
  <c r="AE2173" i="1"/>
  <c r="AA2173" i="1"/>
  <c r="W2173" i="1"/>
  <c r="X2173" i="1"/>
  <c r="T2173" i="1"/>
  <c r="AB2173" i="1"/>
  <c r="Q2173" i="1"/>
  <c r="R2173" i="1"/>
  <c r="AF1623" i="1"/>
  <c r="S2623" i="1"/>
  <c r="AE2623" i="1"/>
  <c r="AA2623" i="1"/>
  <c r="W2623" i="1"/>
  <c r="AD2623" i="1"/>
  <c r="Z2623" i="1"/>
  <c r="V2623" i="1"/>
  <c r="AC2623" i="1"/>
  <c r="Y2623" i="1"/>
  <c r="U2623" i="1"/>
  <c r="AB2623" i="1"/>
  <c r="X2623" i="1"/>
  <c r="T2623" i="1"/>
  <c r="P2623" i="1"/>
  <c r="R95" i="16" s="1"/>
  <c r="R2623" i="1"/>
  <c r="Q2623" i="1"/>
  <c r="AF4101" i="1"/>
  <c r="AF1583" i="1"/>
  <c r="AF1571" i="1"/>
  <c r="S3575" i="1"/>
  <c r="AD3575" i="1"/>
  <c r="Z3575" i="1"/>
  <c r="V3575" i="1"/>
  <c r="AC3575" i="1"/>
  <c r="Y3575" i="1"/>
  <c r="U3575" i="1"/>
  <c r="AB3575" i="1"/>
  <c r="X3575" i="1"/>
  <c r="T3575" i="1"/>
  <c r="AE3575" i="1"/>
  <c r="AA3575" i="1"/>
  <c r="W3575" i="1"/>
  <c r="R3575" i="1"/>
  <c r="Q3575" i="1"/>
  <c r="AF4065" i="1"/>
  <c r="AF4053" i="1"/>
  <c r="AF2403" i="1"/>
  <c r="AF2829" i="1"/>
  <c r="AF3959" i="1"/>
  <c r="AF4539" i="1"/>
  <c r="AF4443" i="1"/>
  <c r="AF4283" i="1"/>
  <c r="AF4091" i="1"/>
  <c r="AF1985" i="1"/>
  <c r="AF1857" i="1"/>
  <c r="AF1633" i="1"/>
  <c r="AF2203" i="1"/>
  <c r="AF3702" i="1"/>
  <c r="AF3638" i="1"/>
  <c r="AF2457" i="1"/>
  <c r="AF2292" i="1"/>
  <c r="AF2207" i="1"/>
  <c r="AF2875" i="1"/>
  <c r="AF2587" i="1"/>
  <c r="AF3476" i="1"/>
  <c r="AF3348" i="1"/>
  <c r="AF3220" i="1"/>
  <c r="AF3124" i="1"/>
  <c r="AF2500" i="1"/>
  <c r="AF2363" i="1"/>
  <c r="AF2750" i="1"/>
  <c r="AF3644" i="1"/>
  <c r="AF3596" i="1"/>
  <c r="AF2453" i="1"/>
  <c r="AF3939" i="1"/>
  <c r="AF2281" i="1"/>
  <c r="AF3201" i="1"/>
  <c r="AF3531" i="1"/>
  <c r="AF3813" i="1"/>
  <c r="AF3488" i="1"/>
  <c r="AF2782" i="1"/>
  <c r="AF4456" i="1"/>
  <c r="AF4224" i="1"/>
  <c r="AF4144" i="1"/>
  <c r="AF2030" i="1"/>
  <c r="AF1870" i="1"/>
  <c r="AF1598" i="1"/>
  <c r="S2048" i="1"/>
  <c r="AD2048" i="1"/>
  <c r="Z2048" i="1"/>
  <c r="V2048" i="1"/>
  <c r="AC2048" i="1"/>
  <c r="Y2048" i="1"/>
  <c r="U2048" i="1"/>
  <c r="AE2048" i="1"/>
  <c r="AA2048" i="1"/>
  <c r="W2048" i="1"/>
  <c r="T2048" i="1"/>
  <c r="AB2048" i="1"/>
  <c r="X2048" i="1"/>
  <c r="P2048" i="1"/>
  <c r="R22" i="15" s="1"/>
  <c r="R2048" i="1"/>
  <c r="Q2048" i="1"/>
  <c r="S2520" i="1"/>
  <c r="AE2520" i="1"/>
  <c r="AA2520" i="1"/>
  <c r="W2520" i="1"/>
  <c r="AD2520" i="1"/>
  <c r="Z2520" i="1"/>
  <c r="V2520" i="1"/>
  <c r="AC2520" i="1"/>
  <c r="Y2520" i="1"/>
  <c r="U2520" i="1"/>
  <c r="AB2520" i="1"/>
  <c r="X2520" i="1"/>
  <c r="T2520" i="1"/>
  <c r="Q2520" i="1"/>
  <c r="R2520" i="1"/>
  <c r="S2790" i="1"/>
  <c r="AE2790" i="1"/>
  <c r="AA2790" i="1"/>
  <c r="W2790" i="1"/>
  <c r="AD2790" i="1"/>
  <c r="Z2790" i="1"/>
  <c r="V2790" i="1"/>
  <c r="AC2790" i="1"/>
  <c r="Y2790" i="1"/>
  <c r="U2790" i="1"/>
  <c r="AB2790" i="1"/>
  <c r="X2790" i="1"/>
  <c r="T2790" i="1"/>
  <c r="R2790" i="1"/>
  <c r="Q2790" i="1"/>
  <c r="P2790" i="1"/>
  <c r="R262" i="16" s="1"/>
  <c r="S3048" i="1"/>
  <c r="AE3048" i="1"/>
  <c r="AA3048" i="1"/>
  <c r="W3048" i="1"/>
  <c r="AD3048" i="1"/>
  <c r="Z3048" i="1"/>
  <c r="V3048" i="1"/>
  <c r="AC3048" i="1"/>
  <c r="Y3048" i="1"/>
  <c r="U3048" i="1"/>
  <c r="AB3048" i="1"/>
  <c r="X3048" i="1"/>
  <c r="T3048" i="1"/>
  <c r="R3048" i="1"/>
  <c r="P3048" i="1"/>
  <c r="R18" i="17" s="1"/>
  <c r="Q3048" i="1"/>
  <c r="AF3920" i="1"/>
  <c r="S3990" i="1"/>
  <c r="AD3990" i="1"/>
  <c r="Z3990" i="1"/>
  <c r="V3990" i="1"/>
  <c r="AC3990" i="1"/>
  <c r="Y3990" i="1"/>
  <c r="U3990" i="1"/>
  <c r="AB3990" i="1"/>
  <c r="X3990" i="1"/>
  <c r="T3990" i="1"/>
  <c r="AE3990" i="1"/>
  <c r="AA3990" i="1"/>
  <c r="W3990" i="1"/>
  <c r="Q3990" i="1"/>
  <c r="R3990" i="1"/>
  <c r="S2914" i="1"/>
  <c r="AE2914" i="1"/>
  <c r="AA2914" i="1"/>
  <c r="W2914" i="1"/>
  <c r="AD2914" i="1"/>
  <c r="Z2914" i="1"/>
  <c r="V2914" i="1"/>
  <c r="AC2914" i="1"/>
  <c r="Y2914" i="1"/>
  <c r="U2914" i="1"/>
  <c r="AB2914" i="1"/>
  <c r="X2914" i="1"/>
  <c r="T2914" i="1"/>
  <c r="R2914" i="1"/>
  <c r="Q2914" i="1"/>
  <c r="S3002" i="1"/>
  <c r="AE3002" i="1"/>
  <c r="AA3002" i="1"/>
  <c r="W3002" i="1"/>
  <c r="AD3002" i="1"/>
  <c r="Z3002" i="1"/>
  <c r="V3002" i="1"/>
  <c r="AC3002" i="1"/>
  <c r="Y3002" i="1"/>
  <c r="U3002" i="1"/>
  <c r="AB3002" i="1"/>
  <c r="X3002" i="1"/>
  <c r="T3002" i="1"/>
  <c r="P3002" i="1"/>
  <c r="R474" i="16" s="1"/>
  <c r="R3002" i="1"/>
  <c r="Q3002" i="1"/>
  <c r="S2982" i="1"/>
  <c r="AE2982" i="1"/>
  <c r="AA2982" i="1"/>
  <c r="W2982" i="1"/>
  <c r="AD2982" i="1"/>
  <c r="Z2982" i="1"/>
  <c r="V2982" i="1"/>
  <c r="AC2982" i="1"/>
  <c r="Y2982" i="1"/>
  <c r="U2982" i="1"/>
  <c r="AB2982" i="1"/>
  <c r="X2982" i="1"/>
  <c r="T2982" i="1"/>
  <c r="R2982" i="1"/>
  <c r="Q2982" i="1"/>
  <c r="S3926" i="1"/>
  <c r="AD3926" i="1"/>
  <c r="Z3926" i="1"/>
  <c r="V3926" i="1"/>
  <c r="AC3926" i="1"/>
  <c r="Y3926" i="1"/>
  <c r="U3926" i="1"/>
  <c r="AB3926" i="1"/>
  <c r="X3926" i="1"/>
  <c r="T3926" i="1"/>
  <c r="AE3926" i="1"/>
  <c r="AA3926" i="1"/>
  <c r="W3926" i="1"/>
  <c r="Q3926" i="1"/>
  <c r="R3926" i="1"/>
  <c r="S3858" i="1"/>
  <c r="AE3858" i="1"/>
  <c r="AA3858" i="1"/>
  <c r="W3858" i="1"/>
  <c r="AD3858" i="1"/>
  <c r="Z3858" i="1"/>
  <c r="V3858" i="1"/>
  <c r="AC3858" i="1"/>
  <c r="Y3858" i="1"/>
  <c r="U3858" i="1"/>
  <c r="AB3858" i="1"/>
  <c r="X3858" i="1"/>
  <c r="T3858" i="1"/>
  <c r="Q3858" i="1"/>
  <c r="R3858" i="1"/>
  <c r="S3296" i="1"/>
  <c r="AD3296" i="1"/>
  <c r="Z3296" i="1"/>
  <c r="V3296" i="1"/>
  <c r="AC3296" i="1"/>
  <c r="Y3296" i="1"/>
  <c r="U3296" i="1"/>
  <c r="AB3296" i="1"/>
  <c r="X3296" i="1"/>
  <c r="T3296" i="1"/>
  <c r="AE3296" i="1"/>
  <c r="AA3296" i="1"/>
  <c r="W3296" i="1"/>
  <c r="R3296" i="1"/>
  <c r="Q3296" i="1"/>
  <c r="P3296" i="1"/>
  <c r="R266" i="17" s="1"/>
  <c r="S2762" i="1"/>
  <c r="AE2762" i="1"/>
  <c r="AA2762" i="1"/>
  <c r="W2762" i="1"/>
  <c r="AD2762" i="1"/>
  <c r="Z2762" i="1"/>
  <c r="V2762" i="1"/>
  <c r="AC2762" i="1"/>
  <c r="Y2762" i="1"/>
  <c r="U2762" i="1"/>
  <c r="AB2762" i="1"/>
  <c r="X2762" i="1"/>
  <c r="T2762" i="1"/>
  <c r="R2762" i="1"/>
  <c r="Q2762" i="1"/>
  <c r="S3136" i="1"/>
  <c r="AE3136" i="1"/>
  <c r="AA3136" i="1"/>
  <c r="W3136" i="1"/>
  <c r="AD3136" i="1"/>
  <c r="Z3136" i="1"/>
  <c r="V3136" i="1"/>
  <c r="AC3136" i="1"/>
  <c r="Y3136" i="1"/>
  <c r="U3136" i="1"/>
  <c r="AB3136" i="1"/>
  <c r="X3136" i="1"/>
  <c r="T3136" i="1"/>
  <c r="P3136" i="1"/>
  <c r="R106" i="17" s="1"/>
  <c r="R3136" i="1"/>
  <c r="Q3136" i="1"/>
  <c r="S3598" i="1"/>
  <c r="AD3598" i="1"/>
  <c r="Z3598" i="1"/>
  <c r="V3598" i="1"/>
  <c r="AC3598" i="1"/>
  <c r="Y3598" i="1"/>
  <c r="U3598" i="1"/>
  <c r="AB3598" i="1"/>
  <c r="X3598" i="1"/>
  <c r="T3598" i="1"/>
  <c r="AE3598" i="1"/>
  <c r="AA3598" i="1"/>
  <c r="W3598" i="1"/>
  <c r="R3598" i="1"/>
  <c r="P3598" i="1"/>
  <c r="R66" i="18" s="1"/>
  <c r="Q3598" i="1"/>
  <c r="S3558" i="1"/>
  <c r="AD3558" i="1"/>
  <c r="Z3558" i="1"/>
  <c r="V3558" i="1"/>
  <c r="AC3558" i="1"/>
  <c r="Y3558" i="1"/>
  <c r="U3558" i="1"/>
  <c r="AB3558" i="1"/>
  <c r="X3558" i="1"/>
  <c r="T3558" i="1"/>
  <c r="AE3558" i="1"/>
  <c r="AA3558" i="1"/>
  <c r="W3558" i="1"/>
  <c r="R3558" i="1"/>
  <c r="P3558" i="1"/>
  <c r="R26" i="18" s="1"/>
  <c r="Q3558" i="1"/>
  <c r="S3025" i="1"/>
  <c r="AE3025" i="1"/>
  <c r="AA3025" i="1"/>
  <c r="W3025" i="1"/>
  <c r="AD3025" i="1"/>
  <c r="Z3025" i="1"/>
  <c r="V3025" i="1"/>
  <c r="AC3025" i="1"/>
  <c r="Y3025" i="1"/>
  <c r="U3025" i="1"/>
  <c r="AB3025" i="1"/>
  <c r="X3025" i="1"/>
  <c r="T3025" i="1"/>
  <c r="Q3025" i="1"/>
  <c r="P3025" i="1"/>
  <c r="R497" i="16" s="1"/>
  <c r="R3025" i="1"/>
  <c r="S3495" i="1"/>
  <c r="AD3495" i="1"/>
  <c r="Z3495" i="1"/>
  <c r="V3495" i="1"/>
  <c r="AC3495" i="1"/>
  <c r="Y3495" i="1"/>
  <c r="U3495" i="1"/>
  <c r="AB3495" i="1"/>
  <c r="X3495" i="1"/>
  <c r="T3495" i="1"/>
  <c r="AE3495" i="1"/>
  <c r="AA3495" i="1"/>
  <c r="W3495" i="1"/>
  <c r="R3495" i="1"/>
  <c r="Q3495" i="1"/>
  <c r="S2475" i="1"/>
  <c r="AE2475" i="1"/>
  <c r="AA2475" i="1"/>
  <c r="W2475" i="1"/>
  <c r="AD2475" i="1"/>
  <c r="Z2475" i="1"/>
  <c r="V2475" i="1"/>
  <c r="AC2475" i="1"/>
  <c r="Y2475" i="1"/>
  <c r="U2475" i="1"/>
  <c r="AB2475" i="1"/>
  <c r="X2475" i="1"/>
  <c r="T2475" i="1"/>
  <c r="Q2475" i="1"/>
  <c r="R2475" i="1"/>
  <c r="P2475" i="1"/>
  <c r="R449" i="15" s="1"/>
  <c r="S2961" i="1"/>
  <c r="AE2961" i="1"/>
  <c r="AA2961" i="1"/>
  <c r="W2961" i="1"/>
  <c r="AD2961" i="1"/>
  <c r="Z2961" i="1"/>
  <c r="V2961" i="1"/>
  <c r="AC2961" i="1"/>
  <c r="Y2961" i="1"/>
  <c r="U2961" i="1"/>
  <c r="AB2961" i="1"/>
  <c r="X2961" i="1"/>
  <c r="T2961" i="1"/>
  <c r="Q2961" i="1"/>
  <c r="P2961" i="1"/>
  <c r="R433" i="16" s="1"/>
  <c r="R2961" i="1"/>
  <c r="S3949" i="1"/>
  <c r="AD3949" i="1"/>
  <c r="Z3949" i="1"/>
  <c r="V3949" i="1"/>
  <c r="AC3949" i="1"/>
  <c r="Y3949" i="1"/>
  <c r="U3949" i="1"/>
  <c r="AB3949" i="1"/>
  <c r="X3949" i="1"/>
  <c r="T3949" i="1"/>
  <c r="AE3949" i="1"/>
  <c r="AA3949" i="1"/>
  <c r="W3949" i="1"/>
  <c r="Q3949" i="1"/>
  <c r="P3949" i="1"/>
  <c r="R417" i="18" s="1"/>
  <c r="R3949" i="1"/>
  <c r="S2379" i="1"/>
  <c r="AE2379" i="1"/>
  <c r="AA2379" i="1"/>
  <c r="W2379" i="1"/>
  <c r="AD2379" i="1"/>
  <c r="Z2379" i="1"/>
  <c r="V2379" i="1"/>
  <c r="AC2379" i="1"/>
  <c r="Y2379" i="1"/>
  <c r="U2379" i="1"/>
  <c r="AB2379" i="1"/>
  <c r="X2379" i="1"/>
  <c r="T2379" i="1"/>
  <c r="Q2379" i="1"/>
  <c r="P2379" i="1"/>
  <c r="R353" i="15" s="1"/>
  <c r="R2379" i="1"/>
  <c r="S2355" i="1"/>
  <c r="AE2355" i="1"/>
  <c r="AA2355" i="1"/>
  <c r="W2355" i="1"/>
  <c r="AD2355" i="1"/>
  <c r="Z2355" i="1"/>
  <c r="V2355" i="1"/>
  <c r="AC2355" i="1"/>
  <c r="Y2355" i="1"/>
  <c r="U2355" i="1"/>
  <c r="AB2355" i="1"/>
  <c r="X2355" i="1"/>
  <c r="T2355" i="1"/>
  <c r="R2355" i="1"/>
  <c r="P2355" i="1"/>
  <c r="R329" i="15" s="1"/>
  <c r="Q2355" i="1"/>
  <c r="S2339" i="1"/>
  <c r="AE2339" i="1"/>
  <c r="AA2339" i="1"/>
  <c r="W2339" i="1"/>
  <c r="AD2339" i="1"/>
  <c r="Z2339" i="1"/>
  <c r="V2339" i="1"/>
  <c r="AC2339" i="1"/>
  <c r="Y2339" i="1"/>
  <c r="U2339" i="1"/>
  <c r="AB2339" i="1"/>
  <c r="X2339" i="1"/>
  <c r="T2339" i="1"/>
  <c r="R2339" i="1"/>
  <c r="Q2339" i="1"/>
  <c r="S2789" i="1"/>
  <c r="AE2789" i="1"/>
  <c r="AA2789" i="1"/>
  <c r="W2789" i="1"/>
  <c r="AD2789" i="1"/>
  <c r="Z2789" i="1"/>
  <c r="V2789" i="1"/>
  <c r="AC2789" i="1"/>
  <c r="Y2789" i="1"/>
  <c r="U2789" i="1"/>
  <c r="AB2789" i="1"/>
  <c r="X2789" i="1"/>
  <c r="T2789" i="1"/>
  <c r="R2789" i="1"/>
  <c r="Q2789" i="1"/>
  <c r="S2275" i="1"/>
  <c r="AE2275" i="1"/>
  <c r="AA2275" i="1"/>
  <c r="W2275" i="1"/>
  <c r="AD2275" i="1"/>
  <c r="Z2275" i="1"/>
  <c r="V2275" i="1"/>
  <c r="AC2275" i="1"/>
  <c r="Y2275" i="1"/>
  <c r="U2275" i="1"/>
  <c r="AB2275" i="1"/>
  <c r="X2275" i="1"/>
  <c r="T2275" i="1"/>
  <c r="Q2275" i="1"/>
  <c r="P2275" i="1"/>
  <c r="R249" i="15" s="1"/>
  <c r="R2275" i="1"/>
  <c r="S2749" i="1"/>
  <c r="AE2749" i="1"/>
  <c r="AA2749" i="1"/>
  <c r="W2749" i="1"/>
  <c r="AD2749" i="1"/>
  <c r="Z2749" i="1"/>
  <c r="V2749" i="1"/>
  <c r="AC2749" i="1"/>
  <c r="Y2749" i="1"/>
  <c r="U2749" i="1"/>
  <c r="AB2749" i="1"/>
  <c r="X2749" i="1"/>
  <c r="T2749" i="1"/>
  <c r="Q2749" i="1"/>
  <c r="P2749" i="1"/>
  <c r="R221" i="16" s="1"/>
  <c r="R2749" i="1"/>
  <c r="S3175" i="1"/>
  <c r="AE3175" i="1"/>
  <c r="AA3175" i="1"/>
  <c r="W3175" i="1"/>
  <c r="AD3175" i="1"/>
  <c r="Z3175" i="1"/>
  <c r="V3175" i="1"/>
  <c r="AC3175" i="1"/>
  <c r="Y3175" i="1"/>
  <c r="U3175" i="1"/>
  <c r="AB3175" i="1"/>
  <c r="X3175" i="1"/>
  <c r="T3175" i="1"/>
  <c r="P3175" i="1"/>
  <c r="R145" i="17" s="1"/>
  <c r="Q3175" i="1"/>
  <c r="R3175" i="1"/>
  <c r="S2649" i="1"/>
  <c r="AE2649" i="1"/>
  <c r="AA2649" i="1"/>
  <c r="W2649" i="1"/>
  <c r="AD2649" i="1"/>
  <c r="Z2649" i="1"/>
  <c r="V2649" i="1"/>
  <c r="AC2649" i="1"/>
  <c r="Y2649" i="1"/>
  <c r="U2649" i="1"/>
  <c r="AB2649" i="1"/>
  <c r="X2649" i="1"/>
  <c r="T2649" i="1"/>
  <c r="Q2649" i="1"/>
  <c r="P2649" i="1"/>
  <c r="R121" i="16" s="1"/>
  <c r="R2649" i="1"/>
  <c r="S3135" i="1"/>
  <c r="AE3135" i="1"/>
  <c r="AA3135" i="1"/>
  <c r="W3135" i="1"/>
  <c r="AD3135" i="1"/>
  <c r="Z3135" i="1"/>
  <c r="V3135" i="1"/>
  <c r="AC3135" i="1"/>
  <c r="Y3135" i="1"/>
  <c r="U3135" i="1"/>
  <c r="AB3135" i="1"/>
  <c r="X3135" i="1"/>
  <c r="T3135" i="1"/>
  <c r="R3135" i="1"/>
  <c r="P3135" i="1"/>
  <c r="R105" i="17" s="1"/>
  <c r="Q3135" i="1"/>
  <c r="S3597" i="1"/>
  <c r="AD3597" i="1"/>
  <c r="Z3597" i="1"/>
  <c r="V3597" i="1"/>
  <c r="AC3597" i="1"/>
  <c r="Y3597" i="1"/>
  <c r="U3597" i="1"/>
  <c r="AB3597" i="1"/>
  <c r="X3597" i="1"/>
  <c r="T3597" i="1"/>
  <c r="AE3597" i="1"/>
  <c r="AA3597" i="1"/>
  <c r="W3597" i="1"/>
  <c r="R3597" i="1"/>
  <c r="Q3597" i="1"/>
  <c r="P3597" i="1"/>
  <c r="R65" i="18" s="1"/>
  <c r="S3059" i="1"/>
  <c r="AE3059" i="1"/>
  <c r="AA3059" i="1"/>
  <c r="W3059" i="1"/>
  <c r="AD3059" i="1"/>
  <c r="Z3059" i="1"/>
  <c r="V3059" i="1"/>
  <c r="AC3059" i="1"/>
  <c r="Y3059" i="1"/>
  <c r="U3059" i="1"/>
  <c r="AB3059" i="1"/>
  <c r="X3059" i="1"/>
  <c r="T3059" i="1"/>
  <c r="R3059" i="1"/>
  <c r="P3059" i="1"/>
  <c r="R29" i="17" s="1"/>
  <c r="Q3059" i="1"/>
  <c r="S3043" i="1"/>
  <c r="AE3043" i="1"/>
  <c r="AA3043" i="1"/>
  <c r="W3043" i="1"/>
  <c r="AD3043" i="1"/>
  <c r="Z3043" i="1"/>
  <c r="V3043" i="1"/>
  <c r="AC3043" i="1"/>
  <c r="Y3043" i="1"/>
  <c r="U3043" i="1"/>
  <c r="AB3043" i="1"/>
  <c r="X3043" i="1"/>
  <c r="T3043" i="1"/>
  <c r="R3043" i="1"/>
  <c r="P3043" i="1"/>
  <c r="R13" i="17" s="1"/>
  <c r="Q3043" i="1"/>
  <c r="AF1997" i="1"/>
  <c r="S3024" i="1"/>
  <c r="AE3024" i="1"/>
  <c r="AA3024" i="1"/>
  <c r="W3024" i="1"/>
  <c r="AD3024" i="1"/>
  <c r="Z3024" i="1"/>
  <c r="V3024" i="1"/>
  <c r="AC3024" i="1"/>
  <c r="Y3024" i="1"/>
  <c r="U3024" i="1"/>
  <c r="AB3024" i="1"/>
  <c r="X3024" i="1"/>
  <c r="T3024" i="1"/>
  <c r="R3024" i="1"/>
  <c r="Q3024" i="1"/>
  <c r="AF2008" i="1"/>
  <c r="S4000" i="1"/>
  <c r="AD4000" i="1"/>
  <c r="Z4000" i="1"/>
  <c r="V4000" i="1"/>
  <c r="AC4000" i="1"/>
  <c r="Y4000" i="1"/>
  <c r="U4000" i="1"/>
  <c r="AB4000" i="1"/>
  <c r="X4000" i="1"/>
  <c r="T4000" i="1"/>
  <c r="AE4000" i="1"/>
  <c r="AA4000" i="1"/>
  <c r="W4000" i="1"/>
  <c r="R4000" i="1"/>
  <c r="P4000" i="1"/>
  <c r="R468" i="18" s="1"/>
  <c r="Q4000" i="1"/>
  <c r="S3992" i="1"/>
  <c r="AD3992" i="1"/>
  <c r="Z3992" i="1"/>
  <c r="V3992" i="1"/>
  <c r="AC3992" i="1"/>
  <c r="Y3992" i="1"/>
  <c r="U3992" i="1"/>
  <c r="AB3992" i="1"/>
  <c r="X3992" i="1"/>
  <c r="T3992" i="1"/>
  <c r="AE3992" i="1"/>
  <c r="AA3992" i="1"/>
  <c r="W3992" i="1"/>
  <c r="Q3992" i="1"/>
  <c r="P3992" i="1"/>
  <c r="R460" i="18" s="1"/>
  <c r="R3992" i="1"/>
  <c r="S3984" i="1"/>
  <c r="AD3984" i="1"/>
  <c r="Z3984" i="1"/>
  <c r="V3984" i="1"/>
  <c r="AC3984" i="1"/>
  <c r="Y3984" i="1"/>
  <c r="U3984" i="1"/>
  <c r="AB3984" i="1"/>
  <c r="X3984" i="1"/>
  <c r="T3984" i="1"/>
  <c r="AE3984" i="1"/>
  <c r="AA3984" i="1"/>
  <c r="W3984" i="1"/>
  <c r="R3984" i="1"/>
  <c r="Q3984" i="1"/>
  <c r="P3984" i="1"/>
  <c r="R452" i="18" s="1"/>
  <c r="S2972" i="1"/>
  <c r="AE2972" i="1"/>
  <c r="AA2972" i="1"/>
  <c r="W2972" i="1"/>
  <c r="AD2972" i="1"/>
  <c r="Z2972" i="1"/>
  <c r="V2972" i="1"/>
  <c r="AC2972" i="1"/>
  <c r="Y2972" i="1"/>
  <c r="U2972" i="1"/>
  <c r="AB2972" i="1"/>
  <c r="X2972" i="1"/>
  <c r="T2972" i="1"/>
  <c r="P2972" i="1"/>
  <c r="R444" i="16" s="1"/>
  <c r="Q2972" i="1"/>
  <c r="R2972" i="1"/>
  <c r="S3968" i="1"/>
  <c r="AD3968" i="1"/>
  <c r="Z3968" i="1"/>
  <c r="V3968" i="1"/>
  <c r="AC3968" i="1"/>
  <c r="Y3968" i="1"/>
  <c r="U3968" i="1"/>
  <c r="AB3968" i="1"/>
  <c r="X3968" i="1"/>
  <c r="T3968" i="1"/>
  <c r="AE3968" i="1"/>
  <c r="AA3968" i="1"/>
  <c r="W3968" i="1"/>
  <c r="P3968" i="1"/>
  <c r="R436" i="18" s="1"/>
  <c r="R3968" i="1"/>
  <c r="Q3968" i="1"/>
  <c r="S3960" i="1"/>
  <c r="AD3960" i="1"/>
  <c r="Z3960" i="1"/>
  <c r="V3960" i="1"/>
  <c r="AC3960" i="1"/>
  <c r="Y3960" i="1"/>
  <c r="U3960" i="1"/>
  <c r="AB3960" i="1"/>
  <c r="X3960" i="1"/>
  <c r="T3960" i="1"/>
  <c r="AE3960" i="1"/>
  <c r="AA3960" i="1"/>
  <c r="W3960" i="1"/>
  <c r="R3960" i="1"/>
  <c r="P3960" i="1"/>
  <c r="R428" i="18" s="1"/>
  <c r="Q3960" i="1"/>
  <c r="AF4458" i="1"/>
  <c r="AF1932" i="1"/>
  <c r="AF4426" i="1"/>
  <c r="AF1888" i="1"/>
  <c r="S2856" i="1"/>
  <c r="AE2856" i="1"/>
  <c r="AA2856" i="1"/>
  <c r="W2856" i="1"/>
  <c r="AD2856" i="1"/>
  <c r="Z2856" i="1"/>
  <c r="V2856" i="1"/>
  <c r="AC2856" i="1"/>
  <c r="Y2856" i="1"/>
  <c r="U2856" i="1"/>
  <c r="AB2856" i="1"/>
  <c r="X2856" i="1"/>
  <c r="T2856" i="1"/>
  <c r="P2856" i="1"/>
  <c r="R328" i="16" s="1"/>
  <c r="R2856" i="1"/>
  <c r="Q2856" i="1"/>
  <c r="AF4346" i="1"/>
  <c r="AF1812" i="1"/>
  <c r="S2780" i="1"/>
  <c r="AE2780" i="1"/>
  <c r="AA2780" i="1"/>
  <c r="W2780" i="1"/>
  <c r="AD2780" i="1"/>
  <c r="Z2780" i="1"/>
  <c r="V2780" i="1"/>
  <c r="AC2780" i="1"/>
  <c r="Y2780" i="1"/>
  <c r="U2780" i="1"/>
  <c r="AB2780" i="1"/>
  <c r="X2780" i="1"/>
  <c r="T2780" i="1"/>
  <c r="Q2780" i="1"/>
  <c r="P2780" i="1"/>
  <c r="R252" i="16" s="1"/>
  <c r="R2780" i="1"/>
  <c r="AF1732" i="1"/>
  <c r="AF1708" i="1"/>
  <c r="S3210" i="1"/>
  <c r="AD3210" i="1"/>
  <c r="Z3210" i="1"/>
  <c r="V3210" i="1"/>
  <c r="AC3210" i="1"/>
  <c r="Y3210" i="1"/>
  <c r="U3210" i="1"/>
  <c r="AB3210" i="1"/>
  <c r="X3210" i="1"/>
  <c r="T3210" i="1"/>
  <c r="AE3210" i="1"/>
  <c r="AA3210" i="1"/>
  <c r="W3210" i="1"/>
  <c r="R3210" i="1"/>
  <c r="P3210" i="1"/>
  <c r="R180" i="17" s="1"/>
  <c r="Q3210" i="1"/>
  <c r="S2198" i="1"/>
  <c r="AD2198" i="1"/>
  <c r="Z2198" i="1"/>
  <c r="V2198" i="1"/>
  <c r="AC2198" i="1"/>
  <c r="Y2198" i="1"/>
  <c r="U2198" i="1"/>
  <c r="AE2198" i="1"/>
  <c r="AA2198" i="1"/>
  <c r="W2198" i="1"/>
  <c r="AB2198" i="1"/>
  <c r="X2198" i="1"/>
  <c r="T2198" i="1"/>
  <c r="P2198" i="1"/>
  <c r="R172" i="15" s="1"/>
  <c r="R2198" i="1"/>
  <c r="Q2198" i="1"/>
  <c r="S2190" i="1"/>
  <c r="AD2190" i="1"/>
  <c r="Z2190" i="1"/>
  <c r="V2190" i="1"/>
  <c r="AC2190" i="1"/>
  <c r="Y2190" i="1"/>
  <c r="U2190" i="1"/>
  <c r="AE2190" i="1"/>
  <c r="AA2190" i="1"/>
  <c r="W2190" i="1"/>
  <c r="AB2190" i="1"/>
  <c r="X2190" i="1"/>
  <c r="T2190" i="1"/>
  <c r="R2190" i="1"/>
  <c r="P2190" i="1"/>
  <c r="R164" i="15" s="1"/>
  <c r="Q2190" i="1"/>
  <c r="S3688" i="1"/>
  <c r="AE3688" i="1"/>
  <c r="AA3688" i="1"/>
  <c r="W3688" i="1"/>
  <c r="AD3688" i="1"/>
  <c r="Z3688" i="1"/>
  <c r="V3688" i="1"/>
  <c r="AC3688" i="1"/>
  <c r="Y3688" i="1"/>
  <c r="U3688" i="1"/>
  <c r="AB3688" i="1"/>
  <c r="X3688" i="1"/>
  <c r="T3688" i="1"/>
  <c r="Q3688" i="1"/>
  <c r="R3688" i="1"/>
  <c r="P3688" i="1"/>
  <c r="R156" i="18" s="1"/>
  <c r="S3174" i="1"/>
  <c r="AE3174" i="1"/>
  <c r="AA3174" i="1"/>
  <c r="W3174" i="1"/>
  <c r="AD3174" i="1"/>
  <c r="Z3174" i="1"/>
  <c r="V3174" i="1"/>
  <c r="AC3174" i="1"/>
  <c r="Y3174" i="1"/>
  <c r="U3174" i="1"/>
  <c r="AB3174" i="1"/>
  <c r="X3174" i="1"/>
  <c r="T3174" i="1"/>
  <c r="Q3174" i="1"/>
  <c r="R3174" i="1"/>
  <c r="S2652" i="1"/>
  <c r="AE2652" i="1"/>
  <c r="AA2652" i="1"/>
  <c r="W2652" i="1"/>
  <c r="AD2652" i="1"/>
  <c r="Z2652" i="1"/>
  <c r="V2652" i="1"/>
  <c r="AC2652" i="1"/>
  <c r="Y2652" i="1"/>
  <c r="U2652" i="1"/>
  <c r="AB2652" i="1"/>
  <c r="X2652" i="1"/>
  <c r="T2652" i="1"/>
  <c r="Q2652" i="1"/>
  <c r="R2652" i="1"/>
  <c r="AF1608" i="1"/>
  <c r="AF1592" i="1"/>
  <c r="S2592" i="1"/>
  <c r="AE2592" i="1"/>
  <c r="AA2592" i="1"/>
  <c r="W2592" i="1"/>
  <c r="AD2592" i="1"/>
  <c r="Z2592" i="1"/>
  <c r="V2592" i="1"/>
  <c r="AC2592" i="1"/>
  <c r="Y2592" i="1"/>
  <c r="U2592" i="1"/>
  <c r="AB2592" i="1"/>
  <c r="X2592" i="1"/>
  <c r="T2592" i="1"/>
  <c r="R2592" i="1"/>
  <c r="P2592" i="1"/>
  <c r="R64" i="16" s="1"/>
  <c r="Q2592" i="1"/>
  <c r="S3086" i="1"/>
  <c r="AE3086" i="1"/>
  <c r="AA3086" i="1"/>
  <c r="W3086" i="1"/>
  <c r="AD3086" i="1"/>
  <c r="Z3086" i="1"/>
  <c r="V3086" i="1"/>
  <c r="AC3086" i="1"/>
  <c r="Y3086" i="1"/>
  <c r="U3086" i="1"/>
  <c r="AB3086" i="1"/>
  <c r="X3086" i="1"/>
  <c r="T3086" i="1"/>
  <c r="Q3086" i="1"/>
  <c r="R3086" i="1"/>
  <c r="P3086" i="1"/>
  <c r="R56" i="17" s="1"/>
  <c r="AF1576" i="1"/>
  <c r="S2576" i="1"/>
  <c r="AE2576" i="1"/>
  <c r="AA2576" i="1"/>
  <c r="W2576" i="1"/>
  <c r="AD2576" i="1"/>
  <c r="Z2576" i="1"/>
  <c r="V2576" i="1"/>
  <c r="AC2576" i="1"/>
  <c r="Y2576" i="1"/>
  <c r="U2576" i="1"/>
  <c r="AB2576" i="1"/>
  <c r="X2576" i="1"/>
  <c r="T2576" i="1"/>
  <c r="P2576" i="1"/>
  <c r="R48" i="16" s="1"/>
  <c r="Q2576" i="1"/>
  <c r="R2576" i="1"/>
  <c r="S2062" i="1"/>
  <c r="AD2062" i="1"/>
  <c r="Z2062" i="1"/>
  <c r="V2062" i="1"/>
  <c r="AC2062" i="1"/>
  <c r="Y2062" i="1"/>
  <c r="U2062" i="1"/>
  <c r="AE2062" i="1"/>
  <c r="AA2062" i="1"/>
  <c r="W2062" i="1"/>
  <c r="AB2062" i="1"/>
  <c r="X2062" i="1"/>
  <c r="T2062" i="1"/>
  <c r="R2062" i="1"/>
  <c r="Q2062" i="1"/>
  <c r="S3054" i="1"/>
  <c r="AE3054" i="1"/>
  <c r="AA3054" i="1"/>
  <c r="W3054" i="1"/>
  <c r="AD3054" i="1"/>
  <c r="Z3054" i="1"/>
  <c r="V3054" i="1"/>
  <c r="AC3054" i="1"/>
  <c r="Y3054" i="1"/>
  <c r="U3054" i="1"/>
  <c r="AB3054" i="1"/>
  <c r="X3054" i="1"/>
  <c r="T3054" i="1"/>
  <c r="Q3054" i="1"/>
  <c r="R3054" i="1"/>
  <c r="P3054" i="1"/>
  <c r="R24" i="17" s="1"/>
  <c r="AF2506" i="1"/>
  <c r="AF2900" i="1"/>
  <c r="AF4026" i="1"/>
  <c r="AF4492" i="1"/>
  <c r="AF4372" i="1"/>
  <c r="AF4308" i="1"/>
  <c r="AF4092" i="1"/>
  <c r="AF1962" i="1"/>
  <c r="AF1810" i="1"/>
  <c r="AF1642" i="1"/>
  <c r="S2091" i="1"/>
  <c r="AD2091" i="1"/>
  <c r="Z2091" i="1"/>
  <c r="V2091" i="1"/>
  <c r="AC2091" i="1"/>
  <c r="Y2091" i="1"/>
  <c r="U2091" i="1"/>
  <c r="AE2091" i="1"/>
  <c r="AA2091" i="1"/>
  <c r="W2091" i="1"/>
  <c r="AB2091" i="1"/>
  <c r="X2091" i="1"/>
  <c r="T2091" i="1"/>
  <c r="R2091" i="1"/>
  <c r="Q2091" i="1"/>
  <c r="S2155" i="1"/>
  <c r="AD2155" i="1"/>
  <c r="Z2155" i="1"/>
  <c r="V2155" i="1"/>
  <c r="AC2155" i="1"/>
  <c r="Y2155" i="1"/>
  <c r="U2155" i="1"/>
  <c r="AE2155" i="1"/>
  <c r="AA2155" i="1"/>
  <c r="W2155" i="1"/>
  <c r="AB2155" i="1"/>
  <c r="X2155" i="1"/>
  <c r="T2155" i="1"/>
  <c r="R2155" i="1"/>
  <c r="P2155" i="1"/>
  <c r="R129" i="15" s="1"/>
  <c r="Q2155" i="1"/>
  <c r="S2218" i="1"/>
  <c r="AD2218" i="1"/>
  <c r="Z2218" i="1"/>
  <c r="V2218" i="1"/>
  <c r="AC2218" i="1"/>
  <c r="Y2218" i="1"/>
  <c r="U2218" i="1"/>
  <c r="AB2218" i="1"/>
  <c r="X2218" i="1"/>
  <c r="T2218" i="1"/>
  <c r="AE2218" i="1"/>
  <c r="AA2218" i="1"/>
  <c r="W2218" i="1"/>
  <c r="R2218" i="1"/>
  <c r="P2218" i="1"/>
  <c r="R192" i="15" s="1"/>
  <c r="Q2218" i="1"/>
  <c r="S2422" i="1"/>
  <c r="AE2422" i="1"/>
  <c r="AA2422" i="1"/>
  <c r="W2422" i="1"/>
  <c r="AD2422" i="1"/>
  <c r="Z2422" i="1"/>
  <c r="V2422" i="1"/>
  <c r="AC2422" i="1"/>
  <c r="Y2422" i="1"/>
  <c r="U2422" i="1"/>
  <c r="AB2422" i="1"/>
  <c r="X2422" i="1"/>
  <c r="T2422" i="1"/>
  <c r="R2422" i="1"/>
  <c r="Q2422" i="1"/>
  <c r="S2556" i="1"/>
  <c r="AE2556" i="1"/>
  <c r="AA2556" i="1"/>
  <c r="W2556" i="1"/>
  <c r="AD2556" i="1"/>
  <c r="Z2556" i="1"/>
  <c r="V2556" i="1"/>
  <c r="AC2556" i="1"/>
  <c r="Y2556" i="1"/>
  <c r="U2556" i="1"/>
  <c r="AB2556" i="1"/>
  <c r="X2556" i="1"/>
  <c r="T2556" i="1"/>
  <c r="P2556" i="1"/>
  <c r="R28" i="16" s="1"/>
  <c r="Q2556" i="1"/>
  <c r="R2556" i="1"/>
  <c r="S2616" i="1"/>
  <c r="AE2616" i="1"/>
  <c r="AA2616" i="1"/>
  <c r="W2616" i="1"/>
  <c r="AD2616" i="1"/>
  <c r="Z2616" i="1"/>
  <c r="V2616" i="1"/>
  <c r="AC2616" i="1"/>
  <c r="Y2616" i="1"/>
  <c r="U2616" i="1"/>
  <c r="AB2616" i="1"/>
  <c r="X2616" i="1"/>
  <c r="T2616" i="1"/>
  <c r="P2616" i="1"/>
  <c r="R88" i="16" s="1"/>
  <c r="Q2616" i="1"/>
  <c r="R2616" i="1"/>
  <c r="S2794" i="1"/>
  <c r="AE2794" i="1"/>
  <c r="AA2794" i="1"/>
  <c r="W2794" i="1"/>
  <c r="AD2794" i="1"/>
  <c r="Z2794" i="1"/>
  <c r="V2794" i="1"/>
  <c r="AC2794" i="1"/>
  <c r="Y2794" i="1"/>
  <c r="U2794" i="1"/>
  <c r="AB2794" i="1"/>
  <c r="X2794" i="1"/>
  <c r="T2794" i="1"/>
  <c r="R2794" i="1"/>
  <c r="Q2794" i="1"/>
  <c r="S2872" i="1"/>
  <c r="AE2872" i="1"/>
  <c r="AA2872" i="1"/>
  <c r="W2872" i="1"/>
  <c r="AD2872" i="1"/>
  <c r="Z2872" i="1"/>
  <c r="V2872" i="1"/>
  <c r="AC2872" i="1"/>
  <c r="Y2872" i="1"/>
  <c r="U2872" i="1"/>
  <c r="AB2872" i="1"/>
  <c r="X2872" i="1"/>
  <c r="T2872" i="1"/>
  <c r="P2872" i="1"/>
  <c r="R344" i="16" s="1"/>
  <c r="R2872" i="1"/>
  <c r="Q2872" i="1"/>
  <c r="S2966" i="1"/>
  <c r="AE2966" i="1"/>
  <c r="AA2966" i="1"/>
  <c r="W2966" i="1"/>
  <c r="AD2966" i="1"/>
  <c r="Z2966" i="1"/>
  <c r="V2966" i="1"/>
  <c r="AC2966" i="1"/>
  <c r="Y2966" i="1"/>
  <c r="U2966" i="1"/>
  <c r="AB2966" i="1"/>
  <c r="X2966" i="1"/>
  <c r="T2966" i="1"/>
  <c r="R2966" i="1"/>
  <c r="Q2966" i="1"/>
  <c r="S3095" i="1"/>
  <c r="AE3095" i="1"/>
  <c r="AA3095" i="1"/>
  <c r="W3095" i="1"/>
  <c r="AD3095" i="1"/>
  <c r="Z3095" i="1"/>
  <c r="V3095" i="1"/>
  <c r="AC3095" i="1"/>
  <c r="Y3095" i="1"/>
  <c r="U3095" i="1"/>
  <c r="AB3095" i="1"/>
  <c r="X3095" i="1"/>
  <c r="T3095" i="1"/>
  <c r="Q3095" i="1"/>
  <c r="R3095" i="1"/>
  <c r="S3251" i="1"/>
  <c r="AD3251" i="1"/>
  <c r="Z3251" i="1"/>
  <c r="V3251" i="1"/>
  <c r="AC3251" i="1"/>
  <c r="Y3251" i="1"/>
  <c r="U3251" i="1"/>
  <c r="AB3251" i="1"/>
  <c r="X3251" i="1"/>
  <c r="T3251" i="1"/>
  <c r="AE3251" i="1"/>
  <c r="AA3251" i="1"/>
  <c r="W3251" i="1"/>
  <c r="P3251" i="1"/>
  <c r="R221" i="17" s="1"/>
  <c r="R3251" i="1"/>
  <c r="Q3251" i="1"/>
  <c r="S3315" i="1"/>
  <c r="AD3315" i="1"/>
  <c r="Z3315" i="1"/>
  <c r="V3315" i="1"/>
  <c r="AC3315" i="1"/>
  <c r="Y3315" i="1"/>
  <c r="U3315" i="1"/>
  <c r="AB3315" i="1"/>
  <c r="X3315" i="1"/>
  <c r="T3315" i="1"/>
  <c r="AE3315" i="1"/>
  <c r="AA3315" i="1"/>
  <c r="W3315" i="1"/>
  <c r="P3315" i="1"/>
  <c r="R285" i="17" s="1"/>
  <c r="R3315" i="1"/>
  <c r="Q3315" i="1"/>
  <c r="S3421" i="1"/>
  <c r="AD3421" i="1"/>
  <c r="Z3421" i="1"/>
  <c r="V3421" i="1"/>
  <c r="AC3421" i="1"/>
  <c r="Y3421" i="1"/>
  <c r="U3421" i="1"/>
  <c r="AB3421" i="1"/>
  <c r="X3421" i="1"/>
  <c r="T3421" i="1"/>
  <c r="AE3421" i="1"/>
  <c r="AA3421" i="1"/>
  <c r="W3421" i="1"/>
  <c r="Q3421" i="1"/>
  <c r="R3421" i="1"/>
  <c r="S3610" i="1"/>
  <c r="AD3610" i="1"/>
  <c r="Z3610" i="1"/>
  <c r="V3610" i="1"/>
  <c r="AC3610" i="1"/>
  <c r="Y3610" i="1"/>
  <c r="U3610" i="1"/>
  <c r="AB3610" i="1"/>
  <c r="X3610" i="1"/>
  <c r="T3610" i="1"/>
  <c r="AE3610" i="1"/>
  <c r="AA3610" i="1"/>
  <c r="W3610" i="1"/>
  <c r="Q3610" i="1"/>
  <c r="P3610" i="1"/>
  <c r="R78" i="18" s="1"/>
  <c r="R3610" i="1"/>
  <c r="S3720" i="1"/>
  <c r="AE3720" i="1"/>
  <c r="AA3720" i="1"/>
  <c r="W3720" i="1"/>
  <c r="AD3720" i="1"/>
  <c r="Z3720" i="1"/>
  <c r="V3720" i="1"/>
  <c r="AC3720" i="1"/>
  <c r="Y3720" i="1"/>
  <c r="U3720" i="1"/>
  <c r="AB3720" i="1"/>
  <c r="X3720" i="1"/>
  <c r="T3720" i="1"/>
  <c r="R3720" i="1"/>
  <c r="Q3720" i="1"/>
  <c r="P3720" i="1"/>
  <c r="R188" i="18" s="1"/>
  <c r="S3836" i="1"/>
  <c r="AE3836" i="1"/>
  <c r="AA3836" i="1"/>
  <c r="W3836" i="1"/>
  <c r="AD3836" i="1"/>
  <c r="Z3836" i="1"/>
  <c r="V3836" i="1"/>
  <c r="AC3836" i="1"/>
  <c r="Y3836" i="1"/>
  <c r="U3836" i="1"/>
  <c r="AB3836" i="1"/>
  <c r="X3836" i="1"/>
  <c r="T3836" i="1"/>
  <c r="P3836" i="1"/>
  <c r="R304" i="18" s="1"/>
  <c r="R3836" i="1"/>
  <c r="Q3836" i="1"/>
  <c r="S3900" i="1"/>
  <c r="AD3900" i="1"/>
  <c r="Z3900" i="1"/>
  <c r="V3900" i="1"/>
  <c r="AC3900" i="1"/>
  <c r="Y3900" i="1"/>
  <c r="U3900" i="1"/>
  <c r="AB3900" i="1"/>
  <c r="X3900" i="1"/>
  <c r="T3900" i="1"/>
  <c r="AE3900" i="1"/>
  <c r="AA3900" i="1"/>
  <c r="W3900" i="1"/>
  <c r="R3900" i="1"/>
  <c r="P3900" i="1"/>
  <c r="R368" i="18" s="1"/>
  <c r="Q3900" i="1"/>
  <c r="S3978" i="1"/>
  <c r="AD3978" i="1"/>
  <c r="Z3978" i="1"/>
  <c r="V3978" i="1"/>
  <c r="AC3978" i="1"/>
  <c r="Y3978" i="1"/>
  <c r="U3978" i="1"/>
  <c r="AB3978" i="1"/>
  <c r="X3978" i="1"/>
  <c r="T3978" i="1"/>
  <c r="AE3978" i="1"/>
  <c r="AA3978" i="1"/>
  <c r="W3978" i="1"/>
  <c r="R3978" i="1"/>
  <c r="Q3978" i="1"/>
  <c r="S3014" i="1"/>
  <c r="AE3014" i="1"/>
  <c r="AA3014" i="1"/>
  <c r="W3014" i="1"/>
  <c r="AD3014" i="1"/>
  <c r="Z3014" i="1"/>
  <c r="V3014" i="1"/>
  <c r="AC3014" i="1"/>
  <c r="Y3014" i="1"/>
  <c r="U3014" i="1"/>
  <c r="AB3014" i="1"/>
  <c r="X3014" i="1"/>
  <c r="T3014" i="1"/>
  <c r="R3014" i="1"/>
  <c r="Q3014" i="1"/>
  <c r="S2998" i="1"/>
  <c r="AE2998" i="1"/>
  <c r="AA2998" i="1"/>
  <c r="W2998" i="1"/>
  <c r="AD2998" i="1"/>
  <c r="Z2998" i="1"/>
  <c r="V2998" i="1"/>
  <c r="AC2998" i="1"/>
  <c r="Y2998" i="1"/>
  <c r="U2998" i="1"/>
  <c r="AB2998" i="1"/>
  <c r="X2998" i="1"/>
  <c r="T2998" i="1"/>
  <c r="R2998" i="1"/>
  <c r="Q2998" i="1"/>
  <c r="S3456" i="1"/>
  <c r="AD3456" i="1"/>
  <c r="Z3456" i="1"/>
  <c r="V3456" i="1"/>
  <c r="AC3456" i="1"/>
  <c r="Y3456" i="1"/>
  <c r="U3456" i="1"/>
  <c r="AB3456" i="1"/>
  <c r="X3456" i="1"/>
  <c r="T3456" i="1"/>
  <c r="AE3456" i="1"/>
  <c r="AA3456" i="1"/>
  <c r="W3456" i="1"/>
  <c r="R3456" i="1"/>
  <c r="Q3456" i="1"/>
  <c r="S2906" i="1"/>
  <c r="AE2906" i="1"/>
  <c r="AA2906" i="1"/>
  <c r="W2906" i="1"/>
  <c r="AD2906" i="1"/>
  <c r="Z2906" i="1"/>
  <c r="V2906" i="1"/>
  <c r="AC2906" i="1"/>
  <c r="Y2906" i="1"/>
  <c r="U2906" i="1"/>
  <c r="AB2906" i="1"/>
  <c r="X2906" i="1"/>
  <c r="T2906" i="1"/>
  <c r="R2906" i="1"/>
  <c r="Q2906" i="1"/>
  <c r="S3898" i="1"/>
  <c r="AD3898" i="1"/>
  <c r="Z3898" i="1"/>
  <c r="V3898" i="1"/>
  <c r="AC3898" i="1"/>
  <c r="Y3898" i="1"/>
  <c r="U3898" i="1"/>
  <c r="AB3898" i="1"/>
  <c r="X3898" i="1"/>
  <c r="T3898" i="1"/>
  <c r="AE3898" i="1"/>
  <c r="AA3898" i="1"/>
  <c r="W3898" i="1"/>
  <c r="R3898" i="1"/>
  <c r="Q3898" i="1"/>
  <c r="S2878" i="1"/>
  <c r="AE2878" i="1"/>
  <c r="AA2878" i="1"/>
  <c r="W2878" i="1"/>
  <c r="AD2878" i="1"/>
  <c r="Z2878" i="1"/>
  <c r="V2878" i="1"/>
  <c r="AC2878" i="1"/>
  <c r="Y2878" i="1"/>
  <c r="U2878" i="1"/>
  <c r="AB2878" i="1"/>
  <c r="X2878" i="1"/>
  <c r="T2878" i="1"/>
  <c r="R2878" i="1"/>
  <c r="Q2878" i="1"/>
  <c r="S3870" i="1"/>
  <c r="AD3870" i="1"/>
  <c r="Z3870" i="1"/>
  <c r="V3870" i="1"/>
  <c r="AC3870" i="1"/>
  <c r="Y3870" i="1"/>
  <c r="U3870" i="1"/>
  <c r="AB3870" i="1"/>
  <c r="X3870" i="1"/>
  <c r="T3870" i="1"/>
  <c r="AE3870" i="1"/>
  <c r="AA3870" i="1"/>
  <c r="W3870" i="1"/>
  <c r="R3870" i="1"/>
  <c r="Q3870" i="1"/>
  <c r="S3846" i="1"/>
  <c r="AE3846" i="1"/>
  <c r="AA3846" i="1"/>
  <c r="W3846" i="1"/>
  <c r="AD3846" i="1"/>
  <c r="Z3846" i="1"/>
  <c r="V3846" i="1"/>
  <c r="AC3846" i="1"/>
  <c r="Y3846" i="1"/>
  <c r="U3846" i="1"/>
  <c r="AB3846" i="1"/>
  <c r="X3846" i="1"/>
  <c r="T3846" i="1"/>
  <c r="R3846" i="1"/>
  <c r="Q3846" i="1"/>
  <c r="S3280" i="1"/>
  <c r="AD3280" i="1"/>
  <c r="Z3280" i="1"/>
  <c r="V3280" i="1"/>
  <c r="AC3280" i="1"/>
  <c r="Y3280" i="1"/>
  <c r="U3280" i="1"/>
  <c r="AB3280" i="1"/>
  <c r="X3280" i="1"/>
  <c r="T3280" i="1"/>
  <c r="AE3280" i="1"/>
  <c r="AA3280" i="1"/>
  <c r="W3280" i="1"/>
  <c r="R3280" i="1"/>
  <c r="P3280" i="1"/>
  <c r="R250" i="17" s="1"/>
  <c r="Q3280" i="1"/>
  <c r="S3754" i="1"/>
  <c r="AE3754" i="1"/>
  <c r="AA3754" i="1"/>
  <c r="W3754" i="1"/>
  <c r="AD3754" i="1"/>
  <c r="Z3754" i="1"/>
  <c r="V3754" i="1"/>
  <c r="AC3754" i="1"/>
  <c r="Y3754" i="1"/>
  <c r="U3754" i="1"/>
  <c r="AB3754" i="1"/>
  <c r="X3754" i="1"/>
  <c r="T3754" i="1"/>
  <c r="P3754" i="1"/>
  <c r="R222" i="18" s="1"/>
  <c r="Q3754" i="1"/>
  <c r="R3754" i="1"/>
  <c r="S3738" i="1"/>
  <c r="AE3738" i="1"/>
  <c r="AA3738" i="1"/>
  <c r="W3738" i="1"/>
  <c r="AD3738" i="1"/>
  <c r="Z3738" i="1"/>
  <c r="V3738" i="1"/>
  <c r="AC3738" i="1"/>
  <c r="Y3738" i="1"/>
  <c r="U3738" i="1"/>
  <c r="AB3738" i="1"/>
  <c r="X3738" i="1"/>
  <c r="T3738" i="1"/>
  <c r="P3738" i="1"/>
  <c r="R206" i="18" s="1"/>
  <c r="Q3738" i="1"/>
  <c r="R3738" i="1"/>
  <c r="S3722" i="1"/>
  <c r="AE3722" i="1"/>
  <c r="AA3722" i="1"/>
  <c r="W3722" i="1"/>
  <c r="AD3722" i="1"/>
  <c r="Z3722" i="1"/>
  <c r="V3722" i="1"/>
  <c r="AC3722" i="1"/>
  <c r="Y3722" i="1"/>
  <c r="U3722" i="1"/>
  <c r="AB3722" i="1"/>
  <c r="X3722" i="1"/>
  <c r="T3722" i="1"/>
  <c r="R3722" i="1"/>
  <c r="P3722" i="1"/>
  <c r="R190" i="18" s="1"/>
  <c r="Q3722" i="1"/>
  <c r="S2690" i="1"/>
  <c r="AE2690" i="1"/>
  <c r="AA2690" i="1"/>
  <c r="W2690" i="1"/>
  <c r="AD2690" i="1"/>
  <c r="Z2690" i="1"/>
  <c r="V2690" i="1"/>
  <c r="AC2690" i="1"/>
  <c r="Y2690" i="1"/>
  <c r="U2690" i="1"/>
  <c r="AB2690" i="1"/>
  <c r="X2690" i="1"/>
  <c r="T2690" i="1"/>
  <c r="Q2690" i="1"/>
  <c r="P2690" i="1"/>
  <c r="R162" i="16" s="1"/>
  <c r="R2690" i="1"/>
  <c r="S3594" i="1"/>
  <c r="AD3594" i="1"/>
  <c r="Z3594" i="1"/>
  <c r="V3594" i="1"/>
  <c r="AC3594" i="1"/>
  <c r="Y3594" i="1"/>
  <c r="U3594" i="1"/>
  <c r="AB3594" i="1"/>
  <c r="X3594" i="1"/>
  <c r="T3594" i="1"/>
  <c r="AE3594" i="1"/>
  <c r="AA3594" i="1"/>
  <c r="W3594" i="1"/>
  <c r="P3594" i="1"/>
  <c r="R62" i="18" s="1"/>
  <c r="R3594" i="1"/>
  <c r="Q3594" i="1"/>
  <c r="S2566" i="1"/>
  <c r="AE2566" i="1"/>
  <c r="AA2566" i="1"/>
  <c r="W2566" i="1"/>
  <c r="AD2566" i="1"/>
  <c r="Z2566" i="1"/>
  <c r="V2566" i="1"/>
  <c r="AC2566" i="1"/>
  <c r="Y2566" i="1"/>
  <c r="U2566" i="1"/>
  <c r="AB2566" i="1"/>
  <c r="X2566" i="1"/>
  <c r="T2566" i="1"/>
  <c r="R2566" i="1"/>
  <c r="P2566" i="1"/>
  <c r="R38" i="16" s="1"/>
  <c r="Q2566" i="1"/>
  <c r="AF2638" i="1"/>
  <c r="AF4359" i="1"/>
  <c r="AF4295" i="1"/>
  <c r="AF4151" i="1"/>
  <c r="AF1957" i="1"/>
  <c r="AF1749" i="1"/>
  <c r="S3709" i="1"/>
  <c r="AE3709" i="1"/>
  <c r="AA3709" i="1"/>
  <c r="W3709" i="1"/>
  <c r="AD3709" i="1"/>
  <c r="Z3709" i="1"/>
  <c r="V3709" i="1"/>
  <c r="AC3709" i="1"/>
  <c r="Y3709" i="1"/>
  <c r="U3709" i="1"/>
  <c r="AB3709" i="1"/>
  <c r="X3709" i="1"/>
  <c r="T3709" i="1"/>
  <c r="R3709" i="1"/>
  <c r="Q3709" i="1"/>
  <c r="P3709" i="1"/>
  <c r="R177" i="18" s="1"/>
  <c r="S3841" i="1"/>
  <c r="AE3841" i="1"/>
  <c r="AA3841" i="1"/>
  <c r="W3841" i="1"/>
  <c r="AD3841" i="1"/>
  <c r="Z3841" i="1"/>
  <c r="V3841" i="1"/>
  <c r="AC3841" i="1"/>
  <c r="Y3841" i="1"/>
  <c r="U3841" i="1"/>
  <c r="AB3841" i="1"/>
  <c r="X3841" i="1"/>
  <c r="T3841" i="1"/>
  <c r="R3841" i="1"/>
  <c r="Q3841" i="1"/>
  <c r="S3998" i="1"/>
  <c r="AD3998" i="1"/>
  <c r="Z3998" i="1"/>
  <c r="V3998" i="1"/>
  <c r="AC3998" i="1"/>
  <c r="Y3998" i="1"/>
  <c r="U3998" i="1"/>
  <c r="AB3998" i="1"/>
  <c r="X3998" i="1"/>
  <c r="T3998" i="1"/>
  <c r="AE3998" i="1"/>
  <c r="AA3998" i="1"/>
  <c r="W3998" i="1"/>
  <c r="R3998" i="1"/>
  <c r="Q3998" i="1"/>
  <c r="P3998" i="1"/>
  <c r="R466" i="18" s="1"/>
  <c r="S4007" i="1"/>
  <c r="AD4007" i="1"/>
  <c r="Z4007" i="1"/>
  <c r="V4007" i="1"/>
  <c r="AC4007" i="1"/>
  <c r="Y4007" i="1"/>
  <c r="U4007" i="1"/>
  <c r="AB4007" i="1"/>
  <c r="X4007" i="1"/>
  <c r="T4007" i="1"/>
  <c r="AE4007" i="1"/>
  <c r="AA4007" i="1"/>
  <c r="W4007" i="1"/>
  <c r="Q4007" i="1"/>
  <c r="R4007" i="1"/>
  <c r="AF1975" i="1"/>
  <c r="S3445" i="1"/>
  <c r="AD3445" i="1"/>
  <c r="Z3445" i="1"/>
  <c r="V3445" i="1"/>
  <c r="AC3445" i="1"/>
  <c r="Y3445" i="1"/>
  <c r="U3445" i="1"/>
  <c r="AB3445" i="1"/>
  <c r="X3445" i="1"/>
  <c r="T3445" i="1"/>
  <c r="AE3445" i="1"/>
  <c r="AA3445" i="1"/>
  <c r="W3445" i="1"/>
  <c r="Q3445" i="1"/>
  <c r="R3445" i="1"/>
  <c r="P3445" i="1"/>
  <c r="R415" i="17" s="1"/>
  <c r="S3907" i="1"/>
  <c r="AD3907" i="1"/>
  <c r="Z3907" i="1"/>
  <c r="V3907" i="1"/>
  <c r="AC3907" i="1"/>
  <c r="Y3907" i="1"/>
  <c r="U3907" i="1"/>
  <c r="AB3907" i="1"/>
  <c r="X3907" i="1"/>
  <c r="T3907" i="1"/>
  <c r="AE3907" i="1"/>
  <c r="AA3907" i="1"/>
  <c r="W3907" i="1"/>
  <c r="P3907" i="1"/>
  <c r="R375" i="18" s="1"/>
  <c r="R3907" i="1"/>
  <c r="Q3907" i="1"/>
  <c r="AF4405" i="1"/>
  <c r="AF1879" i="1"/>
  <c r="S3843" i="1"/>
  <c r="AE3843" i="1"/>
  <c r="AA3843" i="1"/>
  <c r="W3843" i="1"/>
  <c r="AD3843" i="1"/>
  <c r="Z3843" i="1"/>
  <c r="V3843" i="1"/>
  <c r="AC3843" i="1"/>
  <c r="Y3843" i="1"/>
  <c r="U3843" i="1"/>
  <c r="AB3843" i="1"/>
  <c r="X3843" i="1"/>
  <c r="T3843" i="1"/>
  <c r="R3843" i="1"/>
  <c r="P3843" i="1"/>
  <c r="R311" i="18" s="1"/>
  <c r="Q3843" i="1"/>
  <c r="AF4341" i="1"/>
  <c r="S3823" i="1"/>
  <c r="AE3823" i="1"/>
  <c r="AA3823" i="1"/>
  <c r="W3823" i="1"/>
  <c r="AD3823" i="1"/>
  <c r="Z3823" i="1"/>
  <c r="V3823" i="1"/>
  <c r="AC3823" i="1"/>
  <c r="Y3823" i="1"/>
  <c r="U3823" i="1"/>
  <c r="AB3823" i="1"/>
  <c r="X3823" i="1"/>
  <c r="T3823" i="1"/>
  <c r="Q3823" i="1"/>
  <c r="P3823" i="1"/>
  <c r="R291" i="18" s="1"/>
  <c r="R3823" i="1"/>
  <c r="S3317" i="1"/>
  <c r="AD3317" i="1"/>
  <c r="Z3317" i="1"/>
  <c r="V3317" i="1"/>
  <c r="AC3317" i="1"/>
  <c r="Y3317" i="1"/>
  <c r="U3317" i="1"/>
  <c r="AB3317" i="1"/>
  <c r="X3317" i="1"/>
  <c r="T3317" i="1"/>
  <c r="AE3317" i="1"/>
  <c r="AA3317" i="1"/>
  <c r="W3317" i="1"/>
  <c r="R3317" i="1"/>
  <c r="Q3317" i="1"/>
  <c r="P3317" i="1"/>
  <c r="R287" i="17" s="1"/>
  <c r="S2249" i="1"/>
  <c r="AD2249" i="1"/>
  <c r="Z2249" i="1"/>
  <c r="V2249" i="1"/>
  <c r="AC2249" i="1"/>
  <c r="Y2249" i="1"/>
  <c r="U2249" i="1"/>
  <c r="AB2249" i="1"/>
  <c r="X2249" i="1"/>
  <c r="T2249" i="1"/>
  <c r="AE2249" i="1"/>
  <c r="AA2249" i="1"/>
  <c r="W2249" i="1"/>
  <c r="R2249" i="1"/>
  <c r="Q2249" i="1"/>
  <c r="AF1723" i="1"/>
  <c r="S3707" i="1"/>
  <c r="AE3707" i="1"/>
  <c r="AA3707" i="1"/>
  <c r="W3707" i="1"/>
  <c r="AD3707" i="1"/>
  <c r="Z3707" i="1"/>
  <c r="V3707" i="1"/>
  <c r="AC3707" i="1"/>
  <c r="Y3707" i="1"/>
  <c r="U3707" i="1"/>
  <c r="AB3707" i="1"/>
  <c r="X3707" i="1"/>
  <c r="T3707" i="1"/>
  <c r="Q3707" i="1"/>
  <c r="P3707" i="1"/>
  <c r="R175" i="18" s="1"/>
  <c r="R3707" i="1"/>
  <c r="S2197" i="1"/>
  <c r="AD2197" i="1"/>
  <c r="Z2197" i="1"/>
  <c r="V2197" i="1"/>
  <c r="AC2197" i="1"/>
  <c r="Y2197" i="1"/>
  <c r="U2197" i="1"/>
  <c r="AE2197" i="1"/>
  <c r="AA2197" i="1"/>
  <c r="W2197" i="1"/>
  <c r="X2197" i="1"/>
  <c r="T2197" i="1"/>
  <c r="AB2197" i="1"/>
  <c r="P2197" i="1"/>
  <c r="R171" i="15" s="1"/>
  <c r="Q2197" i="1"/>
  <c r="R2197" i="1"/>
  <c r="S2691" i="1"/>
  <c r="AE2691" i="1"/>
  <c r="AA2691" i="1"/>
  <c r="W2691" i="1"/>
  <c r="AD2691" i="1"/>
  <c r="Z2691" i="1"/>
  <c r="V2691" i="1"/>
  <c r="AC2691" i="1"/>
  <c r="Y2691" i="1"/>
  <c r="U2691" i="1"/>
  <c r="AB2691" i="1"/>
  <c r="X2691" i="1"/>
  <c r="T2691" i="1"/>
  <c r="R2691" i="1"/>
  <c r="P2691" i="1"/>
  <c r="R163" i="16" s="1"/>
  <c r="Q2691" i="1"/>
  <c r="S3663" i="1"/>
  <c r="AE3663" i="1"/>
  <c r="AA3663" i="1"/>
  <c r="W3663" i="1"/>
  <c r="AD3663" i="1"/>
  <c r="Z3663" i="1"/>
  <c r="V3663" i="1"/>
  <c r="AC3663" i="1"/>
  <c r="Y3663" i="1"/>
  <c r="U3663" i="1"/>
  <c r="AB3663" i="1"/>
  <c r="X3663" i="1"/>
  <c r="T3663" i="1"/>
  <c r="R3663" i="1"/>
  <c r="Q3663" i="1"/>
  <c r="S2145" i="1"/>
  <c r="AD2145" i="1"/>
  <c r="Z2145" i="1"/>
  <c r="V2145" i="1"/>
  <c r="AC2145" i="1"/>
  <c r="Y2145" i="1"/>
  <c r="U2145" i="1"/>
  <c r="AE2145" i="1"/>
  <c r="AA2145" i="1"/>
  <c r="W2145" i="1"/>
  <c r="X2145" i="1"/>
  <c r="T2145" i="1"/>
  <c r="AB2145" i="1"/>
  <c r="P2145" i="1"/>
  <c r="R119" i="15" s="1"/>
  <c r="Q2145" i="1"/>
  <c r="R2145" i="1"/>
  <c r="S2137" i="1"/>
  <c r="AD2137" i="1"/>
  <c r="Z2137" i="1"/>
  <c r="V2137" i="1"/>
  <c r="AC2137" i="1"/>
  <c r="Y2137" i="1"/>
  <c r="U2137" i="1"/>
  <c r="AE2137" i="1"/>
  <c r="AA2137" i="1"/>
  <c r="W2137" i="1"/>
  <c r="X2137" i="1"/>
  <c r="T2137" i="1"/>
  <c r="AB2137" i="1"/>
  <c r="Q2137" i="1"/>
  <c r="R2137" i="1"/>
  <c r="S2129" i="1"/>
  <c r="AD2129" i="1"/>
  <c r="Z2129" i="1"/>
  <c r="V2129" i="1"/>
  <c r="AC2129" i="1"/>
  <c r="Y2129" i="1"/>
  <c r="U2129" i="1"/>
  <c r="AE2129" i="1"/>
  <c r="AA2129" i="1"/>
  <c r="W2129" i="1"/>
  <c r="X2129" i="1"/>
  <c r="T2129" i="1"/>
  <c r="AB2129" i="1"/>
  <c r="R2129" i="1"/>
  <c r="Q2129" i="1"/>
  <c r="AF1619" i="1"/>
  <c r="S3097" i="1"/>
  <c r="AE3097" i="1"/>
  <c r="AA3097" i="1"/>
  <c r="W3097" i="1"/>
  <c r="AD3097" i="1"/>
  <c r="Z3097" i="1"/>
  <c r="V3097" i="1"/>
  <c r="AC3097" i="1"/>
  <c r="Y3097" i="1"/>
  <c r="U3097" i="1"/>
  <c r="AB3097" i="1"/>
  <c r="X3097" i="1"/>
  <c r="T3097" i="1"/>
  <c r="R3097" i="1"/>
  <c r="Q3097" i="1"/>
  <c r="AF4081" i="1"/>
  <c r="AF4073" i="1"/>
  <c r="AF2635" i="1"/>
  <c r="AF3298" i="1"/>
  <c r="AF3057" i="1"/>
  <c r="AF3967" i="1"/>
  <c r="AF4531" i="1"/>
  <c r="AF4275" i="1"/>
  <c r="AF4211" i="1"/>
  <c r="AF4083" i="1"/>
  <c r="AF1977" i="1"/>
  <c r="AF1849" i="1"/>
  <c r="AF1753" i="1"/>
  <c r="AF1625" i="1"/>
  <c r="S2068" i="1"/>
  <c r="AD2068" i="1"/>
  <c r="Z2068" i="1"/>
  <c r="V2068" i="1"/>
  <c r="AC2068" i="1"/>
  <c r="Y2068" i="1"/>
  <c r="U2068" i="1"/>
  <c r="AE2068" i="1"/>
  <c r="AA2068" i="1"/>
  <c r="W2068" i="1"/>
  <c r="T2068" i="1"/>
  <c r="AB2068" i="1"/>
  <c r="X2068" i="1"/>
  <c r="Q2068" i="1"/>
  <c r="P2068" i="1"/>
  <c r="R42" i="15" s="1"/>
  <c r="R2068" i="1"/>
  <c r="S2132" i="1"/>
  <c r="AD2132" i="1"/>
  <c r="Z2132" i="1"/>
  <c r="V2132" i="1"/>
  <c r="AC2132" i="1"/>
  <c r="Y2132" i="1"/>
  <c r="U2132" i="1"/>
  <c r="AE2132" i="1"/>
  <c r="AA2132" i="1"/>
  <c r="W2132" i="1"/>
  <c r="T2132" i="1"/>
  <c r="AB2132" i="1"/>
  <c r="X2132" i="1"/>
  <c r="Q2132" i="1"/>
  <c r="P2132" i="1"/>
  <c r="R106" i="15" s="1"/>
  <c r="R2132" i="1"/>
  <c r="S2266" i="1"/>
  <c r="AE2266" i="1"/>
  <c r="AA2266" i="1"/>
  <c r="W2266" i="1"/>
  <c r="AD2266" i="1"/>
  <c r="Z2266" i="1"/>
  <c r="V2266" i="1"/>
  <c r="AC2266" i="1"/>
  <c r="Y2266" i="1"/>
  <c r="U2266" i="1"/>
  <c r="AB2266" i="1"/>
  <c r="X2266" i="1"/>
  <c r="T2266" i="1"/>
  <c r="R2266" i="1"/>
  <c r="Q2266" i="1"/>
  <c r="P2266" i="1"/>
  <c r="R240" i="15" s="1"/>
  <c r="S2330" i="1"/>
  <c r="AE2330" i="1"/>
  <c r="AA2330" i="1"/>
  <c r="W2330" i="1"/>
  <c r="AD2330" i="1"/>
  <c r="Z2330" i="1"/>
  <c r="V2330" i="1"/>
  <c r="AC2330" i="1"/>
  <c r="Y2330" i="1"/>
  <c r="U2330" i="1"/>
  <c r="AB2330" i="1"/>
  <c r="X2330" i="1"/>
  <c r="T2330" i="1"/>
  <c r="R2330" i="1"/>
  <c r="Q2330" i="1"/>
  <c r="S2400" i="1"/>
  <c r="AE2400" i="1"/>
  <c r="AA2400" i="1"/>
  <c r="W2400" i="1"/>
  <c r="AD2400" i="1"/>
  <c r="Z2400" i="1"/>
  <c r="V2400" i="1"/>
  <c r="AC2400" i="1"/>
  <c r="Y2400" i="1"/>
  <c r="U2400" i="1"/>
  <c r="AB2400" i="1"/>
  <c r="X2400" i="1"/>
  <c r="T2400" i="1"/>
  <c r="P2400" i="1"/>
  <c r="R374" i="15" s="1"/>
  <c r="R2400" i="1"/>
  <c r="Q2400" i="1"/>
  <c r="S2462" i="1"/>
  <c r="AE2462" i="1"/>
  <c r="AA2462" i="1"/>
  <c r="W2462" i="1"/>
  <c r="AD2462" i="1"/>
  <c r="Z2462" i="1"/>
  <c r="V2462" i="1"/>
  <c r="AC2462" i="1"/>
  <c r="Y2462" i="1"/>
  <c r="U2462" i="1"/>
  <c r="AB2462" i="1"/>
  <c r="X2462" i="1"/>
  <c r="T2462" i="1"/>
  <c r="R2462" i="1"/>
  <c r="P2462" i="1"/>
  <c r="R436" i="15" s="1"/>
  <c r="Q2462" i="1"/>
  <c r="S2565" i="1"/>
  <c r="AE2565" i="1"/>
  <c r="AA2565" i="1"/>
  <c r="W2565" i="1"/>
  <c r="AD2565" i="1"/>
  <c r="Z2565" i="1"/>
  <c r="V2565" i="1"/>
  <c r="AC2565" i="1"/>
  <c r="Y2565" i="1"/>
  <c r="U2565" i="1"/>
  <c r="AB2565" i="1"/>
  <c r="X2565" i="1"/>
  <c r="T2565" i="1"/>
  <c r="P2565" i="1"/>
  <c r="R37" i="16" s="1"/>
  <c r="R2565" i="1"/>
  <c r="Q2565" i="1"/>
  <c r="S2662" i="1"/>
  <c r="AE2662" i="1"/>
  <c r="AA2662" i="1"/>
  <c r="W2662" i="1"/>
  <c r="AD2662" i="1"/>
  <c r="Z2662" i="1"/>
  <c r="V2662" i="1"/>
  <c r="AC2662" i="1"/>
  <c r="Y2662" i="1"/>
  <c r="U2662" i="1"/>
  <c r="AB2662" i="1"/>
  <c r="X2662" i="1"/>
  <c r="T2662" i="1"/>
  <c r="R2662" i="1"/>
  <c r="P2662" i="1"/>
  <c r="R134" i="16" s="1"/>
  <c r="Q2662" i="1"/>
  <c r="S2724" i="1"/>
  <c r="AE2724" i="1"/>
  <c r="AA2724" i="1"/>
  <c r="W2724" i="1"/>
  <c r="AD2724" i="1"/>
  <c r="Z2724" i="1"/>
  <c r="V2724" i="1"/>
  <c r="AC2724" i="1"/>
  <c r="Y2724" i="1"/>
  <c r="U2724" i="1"/>
  <c r="AB2724" i="1"/>
  <c r="X2724" i="1"/>
  <c r="T2724" i="1"/>
  <c r="Q2724" i="1"/>
  <c r="P2724" i="1"/>
  <c r="R196" i="16" s="1"/>
  <c r="R2724" i="1"/>
  <c r="S2795" i="1"/>
  <c r="AE2795" i="1"/>
  <c r="AA2795" i="1"/>
  <c r="W2795" i="1"/>
  <c r="AD2795" i="1"/>
  <c r="Z2795" i="1"/>
  <c r="V2795" i="1"/>
  <c r="AC2795" i="1"/>
  <c r="Y2795" i="1"/>
  <c r="U2795" i="1"/>
  <c r="AB2795" i="1"/>
  <c r="X2795" i="1"/>
  <c r="T2795" i="1"/>
  <c r="R2795" i="1"/>
  <c r="Q2795" i="1"/>
  <c r="S2858" i="1"/>
  <c r="AE2858" i="1"/>
  <c r="AA2858" i="1"/>
  <c r="W2858" i="1"/>
  <c r="AD2858" i="1"/>
  <c r="Z2858" i="1"/>
  <c r="V2858" i="1"/>
  <c r="AC2858" i="1"/>
  <c r="Y2858" i="1"/>
  <c r="U2858" i="1"/>
  <c r="AB2858" i="1"/>
  <c r="X2858" i="1"/>
  <c r="T2858" i="1"/>
  <c r="Q2858" i="1"/>
  <c r="P2858" i="1"/>
  <c r="R330" i="16" s="1"/>
  <c r="R2858" i="1"/>
  <c r="S2928" i="1"/>
  <c r="AE2928" i="1"/>
  <c r="AA2928" i="1"/>
  <c r="W2928" i="1"/>
  <c r="AD2928" i="1"/>
  <c r="Z2928" i="1"/>
  <c r="V2928" i="1"/>
  <c r="AC2928" i="1"/>
  <c r="Y2928" i="1"/>
  <c r="U2928" i="1"/>
  <c r="AB2928" i="1"/>
  <c r="X2928" i="1"/>
  <c r="T2928" i="1"/>
  <c r="P2928" i="1"/>
  <c r="R400" i="16" s="1"/>
  <c r="R2928" i="1"/>
  <c r="Q2928" i="1"/>
  <c r="S2989" i="1"/>
  <c r="AE2989" i="1"/>
  <c r="AA2989" i="1"/>
  <c r="W2989" i="1"/>
  <c r="AD2989" i="1"/>
  <c r="Z2989" i="1"/>
  <c r="V2989" i="1"/>
  <c r="AC2989" i="1"/>
  <c r="Y2989" i="1"/>
  <c r="U2989" i="1"/>
  <c r="AB2989" i="1"/>
  <c r="X2989" i="1"/>
  <c r="T2989" i="1"/>
  <c r="R2989" i="1"/>
  <c r="Q2989" i="1"/>
  <c r="S3088" i="1"/>
  <c r="AE3088" i="1"/>
  <c r="AA3088" i="1"/>
  <c r="W3088" i="1"/>
  <c r="AD3088" i="1"/>
  <c r="Z3088" i="1"/>
  <c r="V3088" i="1"/>
  <c r="AC3088" i="1"/>
  <c r="Y3088" i="1"/>
  <c r="U3088" i="1"/>
  <c r="AB3088" i="1"/>
  <c r="X3088" i="1"/>
  <c r="T3088" i="1"/>
  <c r="P3088" i="1"/>
  <c r="R58" i="17" s="1"/>
  <c r="R3088" i="1"/>
  <c r="Q3088" i="1"/>
  <c r="S3279" i="1"/>
  <c r="AD3279" i="1"/>
  <c r="Z3279" i="1"/>
  <c r="V3279" i="1"/>
  <c r="AC3279" i="1"/>
  <c r="Y3279" i="1"/>
  <c r="U3279" i="1"/>
  <c r="AB3279" i="1"/>
  <c r="X3279" i="1"/>
  <c r="T3279" i="1"/>
  <c r="AE3279" i="1"/>
  <c r="AA3279" i="1"/>
  <c r="W3279" i="1"/>
  <c r="R3279" i="1"/>
  <c r="Q3279" i="1"/>
  <c r="S3339" i="1"/>
  <c r="AD3339" i="1"/>
  <c r="Z3339" i="1"/>
  <c r="V3339" i="1"/>
  <c r="AC3339" i="1"/>
  <c r="Y3339" i="1"/>
  <c r="U3339" i="1"/>
  <c r="AB3339" i="1"/>
  <c r="X3339" i="1"/>
  <c r="T3339" i="1"/>
  <c r="AE3339" i="1"/>
  <c r="AA3339" i="1"/>
  <c r="W3339" i="1"/>
  <c r="R3339" i="1"/>
  <c r="Q3339" i="1"/>
  <c r="P3339" i="1"/>
  <c r="R309" i="17" s="1"/>
  <c r="S3407" i="1"/>
  <c r="AD3407" i="1"/>
  <c r="Z3407" i="1"/>
  <c r="V3407" i="1"/>
  <c r="AC3407" i="1"/>
  <c r="Y3407" i="1"/>
  <c r="U3407" i="1"/>
  <c r="AB3407" i="1"/>
  <c r="X3407" i="1"/>
  <c r="T3407" i="1"/>
  <c r="AE3407" i="1"/>
  <c r="AA3407" i="1"/>
  <c r="W3407" i="1"/>
  <c r="R3407" i="1"/>
  <c r="Q3407" i="1"/>
  <c r="S3466" i="1"/>
  <c r="AD3466" i="1"/>
  <c r="Z3466" i="1"/>
  <c r="V3466" i="1"/>
  <c r="AC3466" i="1"/>
  <c r="Y3466" i="1"/>
  <c r="U3466" i="1"/>
  <c r="AB3466" i="1"/>
  <c r="X3466" i="1"/>
  <c r="T3466" i="1"/>
  <c r="AE3466" i="1"/>
  <c r="AA3466" i="1"/>
  <c r="W3466" i="1"/>
  <c r="R3466" i="1"/>
  <c r="Q3466" i="1"/>
  <c r="S3525" i="1"/>
  <c r="AD3525" i="1"/>
  <c r="Z3525" i="1"/>
  <c r="V3525" i="1"/>
  <c r="AC3525" i="1"/>
  <c r="Y3525" i="1"/>
  <c r="U3525" i="1"/>
  <c r="AB3525" i="1"/>
  <c r="X3525" i="1"/>
  <c r="T3525" i="1"/>
  <c r="AE3525" i="1"/>
  <c r="AA3525" i="1"/>
  <c r="W3525" i="1"/>
  <c r="Q3525" i="1"/>
  <c r="R3525" i="1"/>
  <c r="S3589" i="1"/>
  <c r="AD3589" i="1"/>
  <c r="Z3589" i="1"/>
  <c r="V3589" i="1"/>
  <c r="AC3589" i="1"/>
  <c r="Y3589" i="1"/>
  <c r="U3589" i="1"/>
  <c r="AB3589" i="1"/>
  <c r="X3589" i="1"/>
  <c r="T3589" i="1"/>
  <c r="AE3589" i="1"/>
  <c r="AA3589" i="1"/>
  <c r="W3589" i="1"/>
  <c r="R3589" i="1"/>
  <c r="P3589" i="1"/>
  <c r="R57" i="18" s="1"/>
  <c r="Q3589" i="1"/>
  <c r="S3651" i="1"/>
  <c r="AE3651" i="1"/>
  <c r="AA3651" i="1"/>
  <c r="W3651" i="1"/>
  <c r="AD3651" i="1"/>
  <c r="Z3651" i="1"/>
  <c r="V3651" i="1"/>
  <c r="AC3651" i="1"/>
  <c r="Y3651" i="1"/>
  <c r="U3651" i="1"/>
  <c r="AB3651" i="1"/>
  <c r="X3651" i="1"/>
  <c r="T3651" i="1"/>
  <c r="Q3651" i="1"/>
  <c r="P3651" i="1"/>
  <c r="R119" i="18" s="1"/>
  <c r="R3651" i="1"/>
  <c r="S3713" i="1"/>
  <c r="AE3713" i="1"/>
  <c r="AA3713" i="1"/>
  <c r="W3713" i="1"/>
  <c r="AD3713" i="1"/>
  <c r="Z3713" i="1"/>
  <c r="V3713" i="1"/>
  <c r="AC3713" i="1"/>
  <c r="Y3713" i="1"/>
  <c r="U3713" i="1"/>
  <c r="AB3713" i="1"/>
  <c r="X3713" i="1"/>
  <c r="T3713" i="1"/>
  <c r="R3713" i="1"/>
  <c r="P3713" i="1"/>
  <c r="R181" i="18" s="1"/>
  <c r="Q3713" i="1"/>
  <c r="S3774" i="1"/>
  <c r="AE3774" i="1"/>
  <c r="AA3774" i="1"/>
  <c r="W3774" i="1"/>
  <c r="AD3774" i="1"/>
  <c r="Z3774" i="1"/>
  <c r="V3774" i="1"/>
  <c r="AC3774" i="1"/>
  <c r="Y3774" i="1"/>
  <c r="U3774" i="1"/>
  <c r="AB3774" i="1"/>
  <c r="X3774" i="1"/>
  <c r="T3774" i="1"/>
  <c r="Q3774" i="1"/>
  <c r="R3774" i="1"/>
  <c r="P3774" i="1"/>
  <c r="R242" i="18" s="1"/>
  <c r="S3837" i="1"/>
  <c r="AE3837" i="1"/>
  <c r="AA3837" i="1"/>
  <c r="W3837" i="1"/>
  <c r="AD3837" i="1"/>
  <c r="Z3837" i="1"/>
  <c r="V3837" i="1"/>
  <c r="AC3837" i="1"/>
  <c r="Y3837" i="1"/>
  <c r="U3837" i="1"/>
  <c r="AB3837" i="1"/>
  <c r="X3837" i="1"/>
  <c r="T3837" i="1"/>
  <c r="Q3837" i="1"/>
  <c r="R3837" i="1"/>
  <c r="S3901" i="1"/>
  <c r="AD3901" i="1"/>
  <c r="Z3901" i="1"/>
  <c r="V3901" i="1"/>
  <c r="AC3901" i="1"/>
  <c r="Y3901" i="1"/>
  <c r="U3901" i="1"/>
  <c r="AB3901" i="1"/>
  <c r="X3901" i="1"/>
  <c r="T3901" i="1"/>
  <c r="AE3901" i="1"/>
  <c r="AA3901" i="1"/>
  <c r="W3901" i="1"/>
  <c r="Q3901" i="1"/>
  <c r="R3901" i="1"/>
  <c r="S3971" i="1"/>
  <c r="AD3971" i="1"/>
  <c r="Z3971" i="1"/>
  <c r="V3971" i="1"/>
  <c r="AC3971" i="1"/>
  <c r="Y3971" i="1"/>
  <c r="U3971" i="1"/>
  <c r="AB3971" i="1"/>
  <c r="X3971" i="1"/>
  <c r="T3971" i="1"/>
  <c r="AE3971" i="1"/>
  <c r="AA3971" i="1"/>
  <c r="W3971" i="1"/>
  <c r="R3971" i="1"/>
  <c r="P3971" i="1"/>
  <c r="R439" i="18" s="1"/>
  <c r="Q3971" i="1"/>
  <c r="S4033" i="1"/>
  <c r="AD4033" i="1"/>
  <c r="Z4033" i="1"/>
  <c r="V4033" i="1"/>
  <c r="AC4033" i="1"/>
  <c r="Y4033" i="1"/>
  <c r="U4033" i="1"/>
  <c r="AB4033" i="1"/>
  <c r="X4033" i="1"/>
  <c r="T4033" i="1"/>
  <c r="AE4033" i="1"/>
  <c r="AA4033" i="1"/>
  <c r="W4033" i="1"/>
  <c r="Q4033" i="1"/>
  <c r="P4033" i="1"/>
  <c r="R501" i="18" s="1"/>
  <c r="R4033" i="1"/>
  <c r="AF3686" i="1"/>
  <c r="AF3234" i="1"/>
  <c r="AF3529" i="1"/>
  <c r="AF3290" i="1"/>
  <c r="AF2293" i="1"/>
  <c r="AF3198" i="1"/>
  <c r="AF2135" i="1"/>
  <c r="AF4120" i="1"/>
  <c r="AF4204" i="1"/>
  <c r="AF4284" i="1"/>
  <c r="AF4320" i="1"/>
  <c r="AF4336" i="1"/>
  <c r="AF4356" i="1"/>
  <c r="AF4396" i="1"/>
  <c r="AF4412" i="1"/>
  <c r="AF4444" i="1"/>
  <c r="AF4468" i="1"/>
  <c r="AF2087" i="1"/>
  <c r="AF2167" i="1"/>
  <c r="AF2063" i="1"/>
  <c r="AF4192" i="1"/>
  <c r="AF4340" i="1"/>
  <c r="AF4360" i="1"/>
  <c r="AF4416" i="1"/>
  <c r="AF4448" i="1"/>
  <c r="AF3470" i="1"/>
  <c r="AF2837" i="1"/>
  <c r="AF2254" i="1"/>
  <c r="AF2095" i="1"/>
  <c r="AF2159" i="1"/>
  <c r="AF4196" i="1"/>
  <c r="AF4312" i="1"/>
  <c r="AF4328" i="1"/>
  <c r="AF4348" i="1"/>
  <c r="AF4388" i="1"/>
  <c r="AF4460" i="1"/>
  <c r="AF1893" i="1"/>
  <c r="AF3433" i="1"/>
  <c r="AF3008" i="1"/>
  <c r="AF3462" i="1"/>
  <c r="AF2791" i="1"/>
  <c r="AF2111" i="1"/>
  <c r="AF2199" i="1"/>
  <c r="AF3016" i="1"/>
  <c r="AF3535" i="1"/>
  <c r="AF2924" i="1"/>
  <c r="AF4472" i="1"/>
  <c r="AF1549" i="1"/>
  <c r="P3080" i="1"/>
  <c r="R50" i="17" s="1"/>
  <c r="P2948" i="1"/>
  <c r="R420" i="16" s="1"/>
  <c r="P2854" i="1"/>
  <c r="R326" i="16" s="1"/>
  <c r="O4502" i="1"/>
  <c r="Q468" i="39" s="1"/>
  <c r="P2526" i="1"/>
  <c r="R500" i="15" s="1"/>
  <c r="O4506" i="1"/>
  <c r="Q472" i="39" s="1"/>
  <c r="O4317" i="1"/>
  <c r="Q283" i="39" s="1"/>
  <c r="P2430" i="1"/>
  <c r="R404" i="15" s="1"/>
  <c r="P2392" i="1"/>
  <c r="R366" i="15" s="1"/>
  <c r="O4488" i="1"/>
  <c r="Q454" i="39" s="1"/>
  <c r="O4264" i="1"/>
  <c r="Q230" i="39" s="1"/>
  <c r="O4193" i="1"/>
  <c r="Q159" i="39" s="1"/>
  <c r="O4146" i="1"/>
  <c r="Q112" i="39" s="1"/>
  <c r="O4276" i="1"/>
  <c r="Q242" i="39" s="1"/>
  <c r="O4233" i="1"/>
  <c r="Q199" i="39" s="1"/>
  <c r="O4209" i="1"/>
  <c r="Q175" i="39" s="1"/>
  <c r="O4244" i="1"/>
  <c r="Q210" i="39" s="1"/>
  <c r="O4074" i="1"/>
  <c r="Q40" i="39" s="1"/>
  <c r="P3837" i="1"/>
  <c r="R305" i="18" s="1"/>
  <c r="P3869" i="1"/>
  <c r="R337" i="18" s="1"/>
  <c r="P4031" i="1"/>
  <c r="R499" i="18" s="1"/>
  <c r="P3890" i="1"/>
  <c r="R358" i="18" s="1"/>
  <c r="P3906" i="1"/>
  <c r="R374" i="18" s="1"/>
  <c r="P3922" i="1"/>
  <c r="R390" i="18" s="1"/>
  <c r="P3938" i="1"/>
  <c r="R406" i="18" s="1"/>
  <c r="P3986" i="1"/>
  <c r="R454" i="18" s="1"/>
  <c r="P4021" i="1"/>
  <c r="R489" i="18" s="1"/>
  <c r="P3089" i="1"/>
  <c r="R59" i="17" s="1"/>
  <c r="P3295" i="1"/>
  <c r="R265" i="17" s="1"/>
  <c r="P3505" i="1"/>
  <c r="R475" i="17" s="1"/>
  <c r="P3375" i="1"/>
  <c r="R345" i="17" s="1"/>
  <c r="P2319" i="1"/>
  <c r="R293" i="15" s="1"/>
  <c r="P2389" i="1"/>
  <c r="R363" i="15" s="1"/>
  <c r="P3536" i="1"/>
  <c r="R506" i="17" s="1"/>
  <c r="O4512" i="1"/>
  <c r="Q478" i="39" s="1"/>
  <c r="P2493" i="1"/>
  <c r="R467" i="15" s="1"/>
  <c r="O4540" i="1"/>
  <c r="Q506" i="39" s="1"/>
  <c r="O4525" i="1"/>
  <c r="Q491" i="39" s="1"/>
  <c r="O4372" i="1"/>
  <c r="Q338" i="39" s="1"/>
  <c r="O4347" i="1"/>
  <c r="Q313" i="39" s="1"/>
  <c r="O4340" i="1"/>
  <c r="Q306" i="39" s="1"/>
  <c r="P2239" i="1"/>
  <c r="R213" i="15" s="1"/>
  <c r="P2180" i="1"/>
  <c r="R154" i="15" s="1"/>
  <c r="P2136" i="1"/>
  <c r="R110" i="15" s="1"/>
  <c r="P2241" i="1"/>
  <c r="R215" i="15" s="1"/>
  <c r="P2137" i="1"/>
  <c r="R111" i="15" s="1"/>
  <c r="P2078" i="1"/>
  <c r="R52" i="15" s="1"/>
  <c r="P3636" i="1"/>
  <c r="R104" i="18" s="1"/>
  <c r="P3700" i="1"/>
  <c r="R168" i="18" s="1"/>
  <c r="P3671" i="1"/>
  <c r="R139" i="18" s="1"/>
  <c r="P3703" i="1"/>
  <c r="R171" i="18" s="1"/>
  <c r="P3810" i="1"/>
  <c r="R278" i="18" s="1"/>
  <c r="P3885" i="1"/>
  <c r="R353" i="18" s="1"/>
  <c r="P3825" i="1"/>
  <c r="R293" i="18" s="1"/>
  <c r="P3929" i="1"/>
  <c r="R397" i="18" s="1"/>
  <c r="P3870" i="1"/>
  <c r="R338" i="18" s="1"/>
  <c r="P3351" i="1"/>
  <c r="R321" i="17" s="1"/>
  <c r="P3383" i="1"/>
  <c r="R353" i="17" s="1"/>
  <c r="P3435" i="1"/>
  <c r="R405" i="17" s="1"/>
  <c r="P3467" i="1"/>
  <c r="R437" i="17" s="1"/>
  <c r="O4258" i="1"/>
  <c r="Q224" i="39" s="1"/>
  <c r="P2099" i="1"/>
  <c r="R73" i="15" s="1"/>
  <c r="P3567" i="1"/>
  <c r="R35" i="18" s="1"/>
  <c r="P3663" i="1"/>
  <c r="R131" i="18" s="1"/>
  <c r="P2888" i="1"/>
  <c r="R360" i="16" s="1"/>
  <c r="P3027" i="1"/>
  <c r="R499" i="16" s="1"/>
  <c r="P2983" i="1"/>
  <c r="R455" i="16" s="1"/>
  <c r="AF2492" i="1"/>
  <c r="AF2428" i="1"/>
  <c r="AF2299" i="1"/>
  <c r="AF2253" i="1"/>
  <c r="AF4043" i="1"/>
  <c r="P2989" i="1"/>
  <c r="R461" i="16" s="1"/>
  <c r="O4517" i="1"/>
  <c r="Q483" i="39" s="1"/>
  <c r="O4432" i="1"/>
  <c r="Q398" i="39" s="1"/>
  <c r="P2421" i="1"/>
  <c r="R395" i="15" s="1"/>
  <c r="P2350" i="1"/>
  <c r="R324" i="15" s="1"/>
  <c r="O4530" i="1"/>
  <c r="Q496" i="39" s="1"/>
  <c r="O4409" i="1"/>
  <c r="Q375" i="39" s="1"/>
  <c r="O4354" i="1"/>
  <c r="Q320" i="39" s="1"/>
  <c r="O4322" i="1"/>
  <c r="Q288" i="39" s="1"/>
  <c r="O4360" i="1"/>
  <c r="Q326" i="39" s="1"/>
  <c r="P2176" i="1"/>
  <c r="R150" i="15" s="1"/>
  <c r="P2251" i="1"/>
  <c r="R225" i="15" s="1"/>
  <c r="P2196" i="1"/>
  <c r="R170" i="15" s="1"/>
  <c r="P2165" i="1"/>
  <c r="R139" i="15" s="1"/>
  <c r="P2112" i="1"/>
  <c r="R86" i="15" s="1"/>
  <c r="P2062" i="1"/>
  <c r="R36" i="15" s="1"/>
  <c r="P2130" i="1"/>
  <c r="R104" i="15" s="1"/>
  <c r="P2101" i="1"/>
  <c r="R75" i="15" s="1"/>
  <c r="P2075" i="1"/>
  <c r="R49" i="15" s="1"/>
  <c r="P3806" i="1"/>
  <c r="R274" i="18" s="1"/>
  <c r="P3829" i="1"/>
  <c r="R297" i="18" s="1"/>
  <c r="P3905" i="1"/>
  <c r="P3886" i="1"/>
  <c r="R354" i="18" s="1"/>
  <c r="P3902" i="1"/>
  <c r="R370" i="18" s="1"/>
  <c r="P3918" i="1"/>
  <c r="R386" i="18" s="1"/>
  <c r="P3934" i="1"/>
  <c r="R402" i="18" s="1"/>
  <c r="P3950" i="1"/>
  <c r="R418" i="18" s="1"/>
  <c r="P4003" i="1"/>
  <c r="R471" i="18" s="1"/>
  <c r="P3053" i="1"/>
  <c r="R23" i="17" s="1"/>
  <c r="P3170" i="1"/>
  <c r="R140" i="17" s="1"/>
  <c r="P3311" i="1"/>
  <c r="R281" i="17" s="1"/>
  <c r="P3343" i="1"/>
  <c r="R313" i="17" s="1"/>
  <c r="O4399" i="1"/>
  <c r="Q365" i="39" s="1"/>
  <c r="O4177" i="1"/>
  <c r="Q143" i="39" s="1"/>
  <c r="O4323" i="1"/>
  <c r="Q289" i="39" s="1"/>
  <c r="O4382" i="1"/>
  <c r="Q348" i="39" s="1"/>
  <c r="P3495" i="1"/>
  <c r="R465" i="17" s="1"/>
  <c r="P2834" i="1"/>
  <c r="R306" i="16" s="1"/>
  <c r="P2803" i="1"/>
  <c r="R275" i="16" s="1"/>
  <c r="P2432" i="1"/>
  <c r="R406" i="15" s="1"/>
  <c r="O4520" i="1"/>
  <c r="Q486" i="39" s="1"/>
  <c r="O4404" i="1"/>
  <c r="Q370" i="39" s="1"/>
  <c r="O4329" i="1"/>
  <c r="Q295" i="39" s="1"/>
  <c r="P2520" i="1"/>
  <c r="R494" i="15" s="1"/>
  <c r="P2440" i="1"/>
  <c r="R414" i="15" s="1"/>
  <c r="O4338" i="1"/>
  <c r="Q304" i="39" s="1"/>
  <c r="O4493" i="1"/>
  <c r="Q459" i="39" s="1"/>
  <c r="P2336" i="1"/>
  <c r="R310" i="15" s="1"/>
  <c r="O4288" i="1"/>
  <c r="Q254" i="39" s="1"/>
  <c r="O4213" i="1"/>
  <c r="Q179" i="39" s="1"/>
  <c r="O4187" i="1"/>
  <c r="Q153" i="39" s="1"/>
  <c r="O4130" i="1"/>
  <c r="Q96" i="39" s="1"/>
  <c r="P2249" i="1"/>
  <c r="R223" i="15" s="1"/>
  <c r="O4229" i="1"/>
  <c r="Q195" i="39" s="1"/>
  <c r="O4114" i="1"/>
  <c r="Q80" i="39" s="1"/>
  <c r="P3679" i="1"/>
  <c r="R147" i="18" s="1"/>
  <c r="P3814" i="1"/>
  <c r="R282" i="18" s="1"/>
  <c r="P3846" i="1"/>
  <c r="R314" i="18" s="1"/>
  <c r="P3901" i="1"/>
  <c r="R369" i="18" s="1"/>
  <c r="P3849" i="1"/>
  <c r="R317" i="18" s="1"/>
  <c r="P2689" i="1"/>
  <c r="R161" i="16" s="1"/>
  <c r="P2725" i="1"/>
  <c r="R197" i="16" s="1"/>
  <c r="P2757" i="1"/>
  <c r="R229" i="16" s="1"/>
  <c r="P2904" i="1"/>
  <c r="R376" i="16" s="1"/>
  <c r="P3022" i="1"/>
  <c r="R494" i="16" s="1"/>
  <c r="AF2513" i="1"/>
  <c r="AF2449" i="1"/>
  <c r="AF2054" i="1"/>
  <c r="AF2923" i="1"/>
  <c r="AF2615" i="1"/>
  <c r="AF3436" i="1"/>
  <c r="AF3308" i="1"/>
  <c r="AF3116" i="1"/>
  <c r="O4368" i="1"/>
  <c r="Q334" i="39" s="1"/>
  <c r="S3541" i="1"/>
  <c r="AD3541" i="1"/>
  <c r="Z3541" i="1"/>
  <c r="V3541" i="1"/>
  <c r="AC3541" i="1"/>
  <c r="Y3541" i="1"/>
  <c r="U3541" i="1"/>
  <c r="AB3541" i="1"/>
  <c r="X3541" i="1"/>
  <c r="T3541" i="1"/>
  <c r="AE3541" i="1"/>
  <c r="AA3541" i="1"/>
  <c r="W3541" i="1"/>
  <c r="C50" i="38"/>
  <c r="D50" i="38" s="1"/>
  <c r="I50" i="38" s="1"/>
  <c r="AF4536" i="1"/>
  <c r="AF2022" i="1"/>
  <c r="AF1550" i="1"/>
  <c r="S2598" i="1"/>
  <c r="AE2598" i="1"/>
  <c r="AA2598" i="1"/>
  <c r="W2598" i="1"/>
  <c r="AD2598" i="1"/>
  <c r="Z2598" i="1"/>
  <c r="V2598" i="1"/>
  <c r="AC2598" i="1"/>
  <c r="Y2598" i="1"/>
  <c r="U2598" i="1"/>
  <c r="AB2598" i="1"/>
  <c r="X2598" i="1"/>
  <c r="T2598" i="1"/>
  <c r="R2598" i="1"/>
  <c r="Q2598" i="1"/>
  <c r="P2598" i="1"/>
  <c r="R70" i="16" s="1"/>
  <c r="S3614" i="1"/>
  <c r="AD3614" i="1"/>
  <c r="Z3614" i="1"/>
  <c r="V3614" i="1"/>
  <c r="AC3614" i="1"/>
  <c r="Y3614" i="1"/>
  <c r="U3614" i="1"/>
  <c r="AB3614" i="1"/>
  <c r="X3614" i="1"/>
  <c r="T3614" i="1"/>
  <c r="AE3614" i="1"/>
  <c r="AA3614" i="1"/>
  <c r="W3614" i="1"/>
  <c r="R3614" i="1"/>
  <c r="P3614" i="1"/>
  <c r="R82" i="18" s="1"/>
  <c r="Q3614" i="1"/>
  <c r="S3966" i="1"/>
  <c r="AD3966" i="1"/>
  <c r="Z3966" i="1"/>
  <c r="V3966" i="1"/>
  <c r="AC3966" i="1"/>
  <c r="Y3966" i="1"/>
  <c r="U3966" i="1"/>
  <c r="AB3966" i="1"/>
  <c r="X3966" i="1"/>
  <c r="T3966" i="1"/>
  <c r="AE3966" i="1"/>
  <c r="AA3966" i="1"/>
  <c r="W3966" i="1"/>
  <c r="R3966" i="1"/>
  <c r="Q3966" i="1"/>
  <c r="S3001" i="1"/>
  <c r="AE3001" i="1"/>
  <c r="AA3001" i="1"/>
  <c r="W3001" i="1"/>
  <c r="AD3001" i="1"/>
  <c r="Z3001" i="1"/>
  <c r="V3001" i="1"/>
  <c r="AC3001" i="1"/>
  <c r="Y3001" i="1"/>
  <c r="U3001" i="1"/>
  <c r="AB3001" i="1"/>
  <c r="X3001" i="1"/>
  <c r="T3001" i="1"/>
  <c r="P3001" i="1"/>
  <c r="R473" i="16" s="1"/>
  <c r="Q3001" i="1"/>
  <c r="R3001" i="1"/>
  <c r="S3463" i="1"/>
  <c r="AD3463" i="1"/>
  <c r="Z3463" i="1"/>
  <c r="V3463" i="1"/>
  <c r="AC3463" i="1"/>
  <c r="Y3463" i="1"/>
  <c r="U3463" i="1"/>
  <c r="AB3463" i="1"/>
  <c r="X3463" i="1"/>
  <c r="T3463" i="1"/>
  <c r="AE3463" i="1"/>
  <c r="AA3463" i="1"/>
  <c r="W3463" i="1"/>
  <c r="R3463" i="1"/>
  <c r="Q3463" i="1"/>
  <c r="AF1797" i="1"/>
  <c r="AF1581" i="1"/>
  <c r="S2088" i="1"/>
  <c r="AD2088" i="1"/>
  <c r="Z2088" i="1"/>
  <c r="V2088" i="1"/>
  <c r="AC2088" i="1"/>
  <c r="Y2088" i="1"/>
  <c r="U2088" i="1"/>
  <c r="AE2088" i="1"/>
  <c r="AA2088" i="1"/>
  <c r="W2088" i="1"/>
  <c r="T2088" i="1"/>
  <c r="AB2088" i="1"/>
  <c r="X2088" i="1"/>
  <c r="R2088" i="1"/>
  <c r="P2088" i="1"/>
  <c r="R62" i="15" s="1"/>
  <c r="Q2088" i="1"/>
  <c r="S2522" i="1"/>
  <c r="AE2522" i="1"/>
  <c r="AA2522" i="1"/>
  <c r="W2522" i="1"/>
  <c r="AD2522" i="1"/>
  <c r="Z2522" i="1"/>
  <c r="V2522" i="1"/>
  <c r="AC2522" i="1"/>
  <c r="Y2522" i="1"/>
  <c r="U2522" i="1"/>
  <c r="AB2522" i="1"/>
  <c r="X2522" i="1"/>
  <c r="T2522" i="1"/>
  <c r="R2522" i="1"/>
  <c r="Q2522" i="1"/>
  <c r="S2944" i="1"/>
  <c r="AE2944" i="1"/>
  <c r="AA2944" i="1"/>
  <c r="W2944" i="1"/>
  <c r="AD2944" i="1"/>
  <c r="Z2944" i="1"/>
  <c r="V2944" i="1"/>
  <c r="AC2944" i="1"/>
  <c r="Y2944" i="1"/>
  <c r="U2944" i="1"/>
  <c r="AB2944" i="1"/>
  <c r="X2944" i="1"/>
  <c r="T2944" i="1"/>
  <c r="P2944" i="1"/>
  <c r="R416" i="16" s="1"/>
  <c r="R2944" i="1"/>
  <c r="Q2944" i="1"/>
  <c r="S2406" i="1"/>
  <c r="AE2406" i="1"/>
  <c r="AA2406" i="1"/>
  <c r="W2406" i="1"/>
  <c r="AD2406" i="1"/>
  <c r="Z2406" i="1"/>
  <c r="V2406" i="1"/>
  <c r="AC2406" i="1"/>
  <c r="Y2406" i="1"/>
  <c r="U2406" i="1"/>
  <c r="AB2406" i="1"/>
  <c r="X2406" i="1"/>
  <c r="T2406" i="1"/>
  <c r="R2406" i="1"/>
  <c r="Q2406" i="1"/>
  <c r="S2378" i="1"/>
  <c r="AE2378" i="1"/>
  <c r="AA2378" i="1"/>
  <c r="W2378" i="1"/>
  <c r="AD2378" i="1"/>
  <c r="Z2378" i="1"/>
  <c r="V2378" i="1"/>
  <c r="AC2378" i="1"/>
  <c r="Y2378" i="1"/>
  <c r="U2378" i="1"/>
  <c r="AB2378" i="1"/>
  <c r="X2378" i="1"/>
  <c r="T2378" i="1"/>
  <c r="R2378" i="1"/>
  <c r="Q2378" i="1"/>
  <c r="P2378" i="1"/>
  <c r="R352" i="15" s="1"/>
  <c r="S3302" i="1"/>
  <c r="AD3302" i="1"/>
  <c r="Z3302" i="1"/>
  <c r="V3302" i="1"/>
  <c r="AC3302" i="1"/>
  <c r="Y3302" i="1"/>
  <c r="U3302" i="1"/>
  <c r="AB3302" i="1"/>
  <c r="X3302" i="1"/>
  <c r="T3302" i="1"/>
  <c r="AE3302" i="1"/>
  <c r="AA3302" i="1"/>
  <c r="W3302" i="1"/>
  <c r="Q3302" i="1"/>
  <c r="P3302" i="1"/>
  <c r="R272" i="17" s="1"/>
  <c r="R3302" i="1"/>
  <c r="AF4278" i="1"/>
  <c r="AF1692" i="1"/>
  <c r="AF1648" i="1"/>
  <c r="S3652" i="1"/>
  <c r="AE3652" i="1"/>
  <c r="AA3652" i="1"/>
  <c r="W3652" i="1"/>
  <c r="AD3652" i="1"/>
  <c r="Z3652" i="1"/>
  <c r="V3652" i="1"/>
  <c r="AC3652" i="1"/>
  <c r="Y3652" i="1"/>
  <c r="U3652" i="1"/>
  <c r="AB3652" i="1"/>
  <c r="X3652" i="1"/>
  <c r="T3652" i="1"/>
  <c r="Q3652" i="1"/>
  <c r="R3652" i="1"/>
  <c r="S2138" i="1"/>
  <c r="AD2138" i="1"/>
  <c r="Z2138" i="1"/>
  <c r="V2138" i="1"/>
  <c r="AC2138" i="1"/>
  <c r="Y2138" i="1"/>
  <c r="U2138" i="1"/>
  <c r="AE2138" i="1"/>
  <c r="AA2138" i="1"/>
  <c r="W2138" i="1"/>
  <c r="AB2138" i="1"/>
  <c r="X2138" i="1"/>
  <c r="T2138" i="1"/>
  <c r="R2138" i="1"/>
  <c r="Q2138" i="1"/>
  <c r="S3110" i="1"/>
  <c r="AE3110" i="1"/>
  <c r="AA3110" i="1"/>
  <c r="W3110" i="1"/>
  <c r="AD3110" i="1"/>
  <c r="Z3110" i="1"/>
  <c r="V3110" i="1"/>
  <c r="AC3110" i="1"/>
  <c r="Y3110" i="1"/>
  <c r="U3110" i="1"/>
  <c r="AB3110" i="1"/>
  <c r="X3110" i="1"/>
  <c r="T3110" i="1"/>
  <c r="R3110" i="1"/>
  <c r="Q3110" i="1"/>
  <c r="AF1568" i="1"/>
  <c r="AF1552" i="1"/>
  <c r="S3050" i="1"/>
  <c r="AE3050" i="1"/>
  <c r="AA3050" i="1"/>
  <c r="W3050" i="1"/>
  <c r="AD3050" i="1"/>
  <c r="Z3050" i="1"/>
  <c r="V3050" i="1"/>
  <c r="AC3050" i="1"/>
  <c r="Y3050" i="1"/>
  <c r="U3050" i="1"/>
  <c r="AB3050" i="1"/>
  <c r="X3050" i="1"/>
  <c r="T3050" i="1"/>
  <c r="R3050" i="1"/>
  <c r="P3050" i="1"/>
  <c r="R20" i="17" s="1"/>
  <c r="Q3050" i="1"/>
  <c r="AF1730" i="1"/>
  <c r="S2131" i="1"/>
  <c r="AD2131" i="1"/>
  <c r="Z2131" i="1"/>
  <c r="V2131" i="1"/>
  <c r="AC2131" i="1"/>
  <c r="Y2131" i="1"/>
  <c r="U2131" i="1"/>
  <c r="AE2131" i="1"/>
  <c r="AA2131" i="1"/>
  <c r="W2131" i="1"/>
  <c r="AB2131" i="1"/>
  <c r="X2131" i="1"/>
  <c r="T2131" i="1"/>
  <c r="R2131" i="1"/>
  <c r="Q2131" i="1"/>
  <c r="S2461" i="1"/>
  <c r="AE2461" i="1"/>
  <c r="AA2461" i="1"/>
  <c r="W2461" i="1"/>
  <c r="AD2461" i="1"/>
  <c r="Z2461" i="1"/>
  <c r="V2461" i="1"/>
  <c r="AC2461" i="1"/>
  <c r="Y2461" i="1"/>
  <c r="U2461" i="1"/>
  <c r="AB2461" i="1"/>
  <c r="X2461" i="1"/>
  <c r="T2461" i="1"/>
  <c r="R2461" i="1"/>
  <c r="Q2461" i="1"/>
  <c r="S2594" i="1"/>
  <c r="AE2594" i="1"/>
  <c r="AA2594" i="1"/>
  <c r="W2594" i="1"/>
  <c r="AD2594" i="1"/>
  <c r="Z2594" i="1"/>
  <c r="V2594" i="1"/>
  <c r="AC2594" i="1"/>
  <c r="Y2594" i="1"/>
  <c r="U2594" i="1"/>
  <c r="AB2594" i="1"/>
  <c r="X2594" i="1"/>
  <c r="T2594" i="1"/>
  <c r="Q2594" i="1"/>
  <c r="P2594" i="1"/>
  <c r="R66" i="16" s="1"/>
  <c r="R2594" i="1"/>
  <c r="S2801" i="1"/>
  <c r="AE2801" i="1"/>
  <c r="AA2801" i="1"/>
  <c r="W2801" i="1"/>
  <c r="AD2801" i="1"/>
  <c r="Z2801" i="1"/>
  <c r="V2801" i="1"/>
  <c r="AC2801" i="1"/>
  <c r="Y2801" i="1"/>
  <c r="U2801" i="1"/>
  <c r="AB2801" i="1"/>
  <c r="X2801" i="1"/>
  <c r="T2801" i="1"/>
  <c r="Q2801" i="1"/>
  <c r="R2801" i="1"/>
  <c r="P2801" i="1"/>
  <c r="R273" i="16" s="1"/>
  <c r="S2980" i="1"/>
  <c r="AE2980" i="1"/>
  <c r="AA2980" i="1"/>
  <c r="W2980" i="1"/>
  <c r="AD2980" i="1"/>
  <c r="Z2980" i="1"/>
  <c r="V2980" i="1"/>
  <c r="AC2980" i="1"/>
  <c r="Y2980" i="1"/>
  <c r="U2980" i="1"/>
  <c r="AB2980" i="1"/>
  <c r="X2980" i="1"/>
  <c r="T2980" i="1"/>
  <c r="Q2980" i="1"/>
  <c r="R2980" i="1"/>
  <c r="S3194" i="1"/>
  <c r="AD3194" i="1"/>
  <c r="Z3194" i="1"/>
  <c r="V3194" i="1"/>
  <c r="AC3194" i="1"/>
  <c r="Y3194" i="1"/>
  <c r="U3194" i="1"/>
  <c r="AB3194" i="1"/>
  <c r="X3194" i="1"/>
  <c r="T3194" i="1"/>
  <c r="AE3194" i="1"/>
  <c r="AA3194" i="1"/>
  <c r="W3194" i="1"/>
  <c r="R3194" i="1"/>
  <c r="Q3194" i="1"/>
  <c r="P3194" i="1"/>
  <c r="R164" i="17" s="1"/>
  <c r="S3293" i="1"/>
  <c r="AD3293" i="1"/>
  <c r="Z3293" i="1"/>
  <c r="V3293" i="1"/>
  <c r="AC3293" i="1"/>
  <c r="Y3293" i="1"/>
  <c r="U3293" i="1"/>
  <c r="AB3293" i="1"/>
  <c r="X3293" i="1"/>
  <c r="T3293" i="1"/>
  <c r="AE3293" i="1"/>
  <c r="AA3293" i="1"/>
  <c r="W3293" i="1"/>
  <c r="R3293" i="1"/>
  <c r="P3293" i="1"/>
  <c r="R263" i="17" s="1"/>
  <c r="Q3293" i="1"/>
  <c r="S3549" i="1"/>
  <c r="AD3549" i="1"/>
  <c r="Z3549" i="1"/>
  <c r="V3549" i="1"/>
  <c r="AC3549" i="1"/>
  <c r="Y3549" i="1"/>
  <c r="U3549" i="1"/>
  <c r="AB3549" i="1"/>
  <c r="X3549" i="1"/>
  <c r="T3549" i="1"/>
  <c r="AE3549" i="1"/>
  <c r="AA3549" i="1"/>
  <c r="W3549" i="1"/>
  <c r="R3549" i="1"/>
  <c r="P3549" i="1"/>
  <c r="R17" i="18" s="1"/>
  <c r="Q3549" i="1"/>
  <c r="S3781" i="1"/>
  <c r="AE3781" i="1"/>
  <c r="AA3781" i="1"/>
  <c r="W3781" i="1"/>
  <c r="AD3781" i="1"/>
  <c r="Z3781" i="1"/>
  <c r="V3781" i="1"/>
  <c r="AC3781" i="1"/>
  <c r="Y3781" i="1"/>
  <c r="U3781" i="1"/>
  <c r="AB3781" i="1"/>
  <c r="X3781" i="1"/>
  <c r="T3781" i="1"/>
  <c r="Q3781" i="1"/>
  <c r="P3781" i="1"/>
  <c r="R249" i="18" s="1"/>
  <c r="R3781" i="1"/>
  <c r="S3954" i="1"/>
  <c r="AD3954" i="1"/>
  <c r="Z3954" i="1"/>
  <c r="V3954" i="1"/>
  <c r="AC3954" i="1"/>
  <c r="Y3954" i="1"/>
  <c r="U3954" i="1"/>
  <c r="AB3954" i="1"/>
  <c r="X3954" i="1"/>
  <c r="T3954" i="1"/>
  <c r="AE3954" i="1"/>
  <c r="AA3954" i="1"/>
  <c r="W3954" i="1"/>
  <c r="R3954" i="1"/>
  <c r="Q3954" i="1"/>
  <c r="S3942" i="1"/>
  <c r="AD3942" i="1"/>
  <c r="Z3942" i="1"/>
  <c r="V3942" i="1"/>
  <c r="AC3942" i="1"/>
  <c r="Y3942" i="1"/>
  <c r="U3942" i="1"/>
  <c r="AB3942" i="1"/>
  <c r="X3942" i="1"/>
  <c r="T3942" i="1"/>
  <c r="AE3942" i="1"/>
  <c r="AA3942" i="1"/>
  <c r="W3942" i="1"/>
  <c r="R3942" i="1"/>
  <c r="Q3942" i="1"/>
  <c r="S3882" i="1"/>
  <c r="AD3882" i="1"/>
  <c r="Z3882" i="1"/>
  <c r="V3882" i="1"/>
  <c r="AC3882" i="1"/>
  <c r="Y3882" i="1"/>
  <c r="U3882" i="1"/>
  <c r="AB3882" i="1"/>
  <c r="X3882" i="1"/>
  <c r="T3882" i="1"/>
  <c r="AE3882" i="1"/>
  <c r="AA3882" i="1"/>
  <c r="W3882" i="1"/>
  <c r="R3882" i="1"/>
  <c r="Q3882" i="1"/>
  <c r="S2766" i="1"/>
  <c r="AE2766" i="1"/>
  <c r="AA2766" i="1"/>
  <c r="W2766" i="1"/>
  <c r="AD2766" i="1"/>
  <c r="Z2766" i="1"/>
  <c r="V2766" i="1"/>
  <c r="AC2766" i="1"/>
  <c r="Y2766" i="1"/>
  <c r="U2766" i="1"/>
  <c r="AB2766" i="1"/>
  <c r="X2766" i="1"/>
  <c r="T2766" i="1"/>
  <c r="Q2766" i="1"/>
  <c r="P2766" i="1"/>
  <c r="R238" i="16" s="1"/>
  <c r="R2766" i="1"/>
  <c r="S2698" i="1"/>
  <c r="AE2698" i="1"/>
  <c r="AA2698" i="1"/>
  <c r="W2698" i="1"/>
  <c r="AD2698" i="1"/>
  <c r="Z2698" i="1"/>
  <c r="V2698" i="1"/>
  <c r="AC2698" i="1"/>
  <c r="Y2698" i="1"/>
  <c r="U2698" i="1"/>
  <c r="AB2698" i="1"/>
  <c r="X2698" i="1"/>
  <c r="T2698" i="1"/>
  <c r="R2698" i="1"/>
  <c r="Q2698" i="1"/>
  <c r="P2698" i="1"/>
  <c r="R170" i="16" s="1"/>
  <c r="S3013" i="1"/>
  <c r="AE3013" i="1"/>
  <c r="AA3013" i="1"/>
  <c r="W3013" i="1"/>
  <c r="AD3013" i="1"/>
  <c r="Z3013" i="1"/>
  <c r="V3013" i="1"/>
  <c r="AC3013" i="1"/>
  <c r="Y3013" i="1"/>
  <c r="U3013" i="1"/>
  <c r="AB3013" i="1"/>
  <c r="X3013" i="1"/>
  <c r="T3013" i="1"/>
  <c r="Q3013" i="1"/>
  <c r="P3013" i="1"/>
  <c r="R485" i="16" s="1"/>
  <c r="R3013" i="1"/>
  <c r="S2463" i="1"/>
  <c r="AE2463" i="1"/>
  <c r="AA2463" i="1"/>
  <c r="W2463" i="1"/>
  <c r="AD2463" i="1"/>
  <c r="Z2463" i="1"/>
  <c r="V2463" i="1"/>
  <c r="AC2463" i="1"/>
  <c r="Y2463" i="1"/>
  <c r="U2463" i="1"/>
  <c r="AB2463" i="1"/>
  <c r="X2463" i="1"/>
  <c r="T2463" i="1"/>
  <c r="P2463" i="1"/>
  <c r="R437" i="15" s="1"/>
  <c r="R2463" i="1"/>
  <c r="Q2463" i="1"/>
  <c r="S2905" i="1"/>
  <c r="AE2905" i="1"/>
  <c r="AA2905" i="1"/>
  <c r="W2905" i="1"/>
  <c r="AD2905" i="1"/>
  <c r="Z2905" i="1"/>
  <c r="V2905" i="1"/>
  <c r="AC2905" i="1"/>
  <c r="Y2905" i="1"/>
  <c r="U2905" i="1"/>
  <c r="AB2905" i="1"/>
  <c r="X2905" i="1"/>
  <c r="T2905" i="1"/>
  <c r="Q2905" i="1"/>
  <c r="R2905" i="1"/>
  <c r="P2905" i="1"/>
  <c r="R377" i="16" s="1"/>
  <c r="S3355" i="1"/>
  <c r="AD3355" i="1"/>
  <c r="Z3355" i="1"/>
  <c r="V3355" i="1"/>
  <c r="AC3355" i="1"/>
  <c r="Y3355" i="1"/>
  <c r="U3355" i="1"/>
  <c r="AB3355" i="1"/>
  <c r="X3355" i="1"/>
  <c r="T3355" i="1"/>
  <c r="AE3355" i="1"/>
  <c r="AA3355" i="1"/>
  <c r="W3355" i="1"/>
  <c r="R3355" i="1"/>
  <c r="Q3355" i="1"/>
  <c r="P3355" i="1"/>
  <c r="R325" i="17" s="1"/>
  <c r="S3303" i="1"/>
  <c r="AD3303" i="1"/>
  <c r="Z3303" i="1"/>
  <c r="V3303" i="1"/>
  <c r="AC3303" i="1"/>
  <c r="Y3303" i="1"/>
  <c r="U3303" i="1"/>
  <c r="AB3303" i="1"/>
  <c r="X3303" i="1"/>
  <c r="T3303" i="1"/>
  <c r="AE3303" i="1"/>
  <c r="AA3303" i="1"/>
  <c r="W3303" i="1"/>
  <c r="R3303" i="1"/>
  <c r="Q3303" i="1"/>
  <c r="S2753" i="1"/>
  <c r="AE2753" i="1"/>
  <c r="AA2753" i="1"/>
  <c r="W2753" i="1"/>
  <c r="AD2753" i="1"/>
  <c r="Z2753" i="1"/>
  <c r="V2753" i="1"/>
  <c r="AC2753" i="1"/>
  <c r="Y2753" i="1"/>
  <c r="U2753" i="1"/>
  <c r="AB2753" i="1"/>
  <c r="X2753" i="1"/>
  <c r="T2753" i="1"/>
  <c r="Q2753" i="1"/>
  <c r="R2753" i="1"/>
  <c r="P2753" i="1"/>
  <c r="R225" i="16" s="1"/>
  <c r="S2733" i="1"/>
  <c r="AE2733" i="1"/>
  <c r="AA2733" i="1"/>
  <c r="W2733" i="1"/>
  <c r="AD2733" i="1"/>
  <c r="Z2733" i="1"/>
  <c r="V2733" i="1"/>
  <c r="AC2733" i="1"/>
  <c r="Y2733" i="1"/>
  <c r="U2733" i="1"/>
  <c r="AB2733" i="1"/>
  <c r="X2733" i="1"/>
  <c r="T2733" i="1"/>
  <c r="R2733" i="1"/>
  <c r="P2733" i="1"/>
  <c r="R205" i="16" s="1"/>
  <c r="Q2733" i="1"/>
  <c r="S3075" i="1"/>
  <c r="AE3075" i="1"/>
  <c r="AA3075" i="1"/>
  <c r="W3075" i="1"/>
  <c r="AD3075" i="1"/>
  <c r="Z3075" i="1"/>
  <c r="V3075" i="1"/>
  <c r="AC3075" i="1"/>
  <c r="Y3075" i="1"/>
  <c r="U3075" i="1"/>
  <c r="AB3075" i="1"/>
  <c r="X3075" i="1"/>
  <c r="T3075" i="1"/>
  <c r="P3075" i="1"/>
  <c r="R45" i="17" s="1"/>
  <c r="R3075" i="1"/>
  <c r="Q3075" i="1"/>
  <c r="S3275" i="1"/>
  <c r="AD3275" i="1"/>
  <c r="Z3275" i="1"/>
  <c r="V3275" i="1"/>
  <c r="AC3275" i="1"/>
  <c r="Y3275" i="1"/>
  <c r="U3275" i="1"/>
  <c r="AB3275" i="1"/>
  <c r="X3275" i="1"/>
  <c r="T3275" i="1"/>
  <c r="AE3275" i="1"/>
  <c r="AA3275" i="1"/>
  <c r="W3275" i="1"/>
  <c r="R3275" i="1"/>
  <c r="Q3275" i="1"/>
  <c r="S4015" i="1"/>
  <c r="AD4015" i="1"/>
  <c r="Z4015" i="1"/>
  <c r="V4015" i="1"/>
  <c r="AC4015" i="1"/>
  <c r="Y4015" i="1"/>
  <c r="U4015" i="1"/>
  <c r="AB4015" i="1"/>
  <c r="X4015" i="1"/>
  <c r="T4015" i="1"/>
  <c r="AE4015" i="1"/>
  <c r="AA4015" i="1"/>
  <c r="W4015" i="1"/>
  <c r="Q4015" i="1"/>
  <c r="R4015" i="1"/>
  <c r="S3501" i="1"/>
  <c r="AD3501" i="1"/>
  <c r="Z3501" i="1"/>
  <c r="V3501" i="1"/>
  <c r="AC3501" i="1"/>
  <c r="Y3501" i="1"/>
  <c r="U3501" i="1"/>
  <c r="AB3501" i="1"/>
  <c r="X3501" i="1"/>
  <c r="T3501" i="1"/>
  <c r="AE3501" i="1"/>
  <c r="AA3501" i="1"/>
  <c r="W3501" i="1"/>
  <c r="Q3501" i="1"/>
  <c r="R3501" i="1"/>
  <c r="AF1979" i="1"/>
  <c r="S3457" i="1"/>
  <c r="AD3457" i="1"/>
  <c r="Z3457" i="1"/>
  <c r="V3457" i="1"/>
  <c r="AC3457" i="1"/>
  <c r="Y3457" i="1"/>
  <c r="U3457" i="1"/>
  <c r="AB3457" i="1"/>
  <c r="X3457" i="1"/>
  <c r="T3457" i="1"/>
  <c r="AE3457" i="1"/>
  <c r="AA3457" i="1"/>
  <c r="W3457" i="1"/>
  <c r="R3457" i="1"/>
  <c r="Q3457" i="1"/>
  <c r="P3457" i="1"/>
  <c r="R427" i="17" s="1"/>
  <c r="AF1943" i="1"/>
  <c r="S3405" i="1"/>
  <c r="AD3405" i="1"/>
  <c r="Z3405" i="1"/>
  <c r="V3405" i="1"/>
  <c r="AC3405" i="1"/>
  <c r="Y3405" i="1"/>
  <c r="U3405" i="1"/>
  <c r="AB3405" i="1"/>
  <c r="X3405" i="1"/>
  <c r="T3405" i="1"/>
  <c r="AE3405" i="1"/>
  <c r="AA3405" i="1"/>
  <c r="W3405" i="1"/>
  <c r="Q3405" i="1"/>
  <c r="R3405" i="1"/>
  <c r="AF1859" i="1"/>
  <c r="S3277" i="1"/>
  <c r="AD3277" i="1"/>
  <c r="Z3277" i="1"/>
  <c r="V3277" i="1"/>
  <c r="AC3277" i="1"/>
  <c r="Y3277" i="1"/>
  <c r="U3277" i="1"/>
  <c r="AB3277" i="1"/>
  <c r="X3277" i="1"/>
  <c r="T3277" i="1"/>
  <c r="AE3277" i="1"/>
  <c r="AA3277" i="1"/>
  <c r="W3277" i="1"/>
  <c r="Q3277" i="1"/>
  <c r="P3277" i="1"/>
  <c r="R247" i="17" s="1"/>
  <c r="R3277" i="1"/>
  <c r="AF1735" i="1"/>
  <c r="S3739" i="1"/>
  <c r="AE3739" i="1"/>
  <c r="AA3739" i="1"/>
  <c r="W3739" i="1"/>
  <c r="AD3739" i="1"/>
  <c r="Z3739" i="1"/>
  <c r="V3739" i="1"/>
  <c r="AC3739" i="1"/>
  <c r="Y3739" i="1"/>
  <c r="U3739" i="1"/>
  <c r="AB3739" i="1"/>
  <c r="X3739" i="1"/>
  <c r="T3739" i="1"/>
  <c r="R3739" i="1"/>
  <c r="P3739" i="1"/>
  <c r="R207" i="18" s="1"/>
  <c r="Q3739" i="1"/>
  <c r="AF1703" i="1"/>
  <c r="S2193" i="1"/>
  <c r="AD2193" i="1"/>
  <c r="Z2193" i="1"/>
  <c r="V2193" i="1"/>
  <c r="AC2193" i="1"/>
  <c r="Y2193" i="1"/>
  <c r="U2193" i="1"/>
  <c r="AE2193" i="1"/>
  <c r="AA2193" i="1"/>
  <c r="W2193" i="1"/>
  <c r="X2193" i="1"/>
  <c r="T2193" i="1"/>
  <c r="AB2193" i="1"/>
  <c r="P2193" i="1"/>
  <c r="R167" i="15" s="1"/>
  <c r="R2193" i="1"/>
  <c r="Q2193" i="1"/>
  <c r="S3659" i="1"/>
  <c r="AE3659" i="1"/>
  <c r="AA3659" i="1"/>
  <c r="W3659" i="1"/>
  <c r="AD3659" i="1"/>
  <c r="Z3659" i="1"/>
  <c r="V3659" i="1"/>
  <c r="AC3659" i="1"/>
  <c r="Y3659" i="1"/>
  <c r="U3659" i="1"/>
  <c r="AB3659" i="1"/>
  <c r="X3659" i="1"/>
  <c r="T3659" i="1"/>
  <c r="R3659" i="1"/>
  <c r="Q3659" i="1"/>
  <c r="P3659" i="1"/>
  <c r="R127" i="18" s="1"/>
  <c r="S2631" i="1"/>
  <c r="AE2631" i="1"/>
  <c r="AA2631" i="1"/>
  <c r="W2631" i="1"/>
  <c r="AD2631" i="1"/>
  <c r="Z2631" i="1"/>
  <c r="V2631" i="1"/>
  <c r="AC2631" i="1"/>
  <c r="Y2631" i="1"/>
  <c r="U2631" i="1"/>
  <c r="AB2631" i="1"/>
  <c r="X2631" i="1"/>
  <c r="T2631" i="1"/>
  <c r="P2631" i="1"/>
  <c r="R103" i="16" s="1"/>
  <c r="R2631" i="1"/>
  <c r="Q2631" i="1"/>
  <c r="S2093" i="1"/>
  <c r="AD2093" i="1"/>
  <c r="Z2093" i="1"/>
  <c r="V2093" i="1"/>
  <c r="AC2093" i="1"/>
  <c r="Y2093" i="1"/>
  <c r="U2093" i="1"/>
  <c r="AE2093" i="1"/>
  <c r="AA2093" i="1"/>
  <c r="W2093" i="1"/>
  <c r="X2093" i="1"/>
  <c r="T2093" i="1"/>
  <c r="AB2093" i="1"/>
  <c r="R2093" i="1"/>
  <c r="Q2093" i="1"/>
  <c r="P2093" i="1"/>
  <c r="R67" i="15" s="1"/>
  <c r="S3069" i="1"/>
  <c r="AE3069" i="1"/>
  <c r="AA3069" i="1"/>
  <c r="W3069" i="1"/>
  <c r="AD3069" i="1"/>
  <c r="Z3069" i="1"/>
  <c r="V3069" i="1"/>
  <c r="AC3069" i="1"/>
  <c r="Y3069" i="1"/>
  <c r="U3069" i="1"/>
  <c r="AB3069" i="1"/>
  <c r="X3069" i="1"/>
  <c r="T3069" i="1"/>
  <c r="R3069" i="1"/>
  <c r="Q3069" i="1"/>
  <c r="S3547" i="1"/>
  <c r="AD3547" i="1"/>
  <c r="Z3547" i="1"/>
  <c r="V3547" i="1"/>
  <c r="AC3547" i="1"/>
  <c r="Y3547" i="1"/>
  <c r="U3547" i="1"/>
  <c r="AB3547" i="1"/>
  <c r="X3547" i="1"/>
  <c r="T3547" i="1"/>
  <c r="AE3547" i="1"/>
  <c r="AA3547" i="1"/>
  <c r="W3547" i="1"/>
  <c r="P3547" i="1"/>
  <c r="R15" i="18" s="1"/>
  <c r="R3547" i="1"/>
  <c r="Q3547" i="1"/>
  <c r="AF4299" i="1"/>
  <c r="AF1969" i="1"/>
  <c r="AF1841" i="1"/>
  <c r="S2148" i="1"/>
  <c r="AD2148" i="1"/>
  <c r="Z2148" i="1"/>
  <c r="V2148" i="1"/>
  <c r="AC2148" i="1"/>
  <c r="Y2148" i="1"/>
  <c r="U2148" i="1"/>
  <c r="AE2148" i="1"/>
  <c r="AA2148" i="1"/>
  <c r="W2148" i="1"/>
  <c r="T2148" i="1"/>
  <c r="AB2148" i="1"/>
  <c r="X2148" i="1"/>
  <c r="Q2148" i="1"/>
  <c r="R2148" i="1"/>
  <c r="S2470" i="1"/>
  <c r="AE2470" i="1"/>
  <c r="AA2470" i="1"/>
  <c r="W2470" i="1"/>
  <c r="AD2470" i="1"/>
  <c r="Z2470" i="1"/>
  <c r="V2470" i="1"/>
  <c r="AC2470" i="1"/>
  <c r="Y2470" i="1"/>
  <c r="U2470" i="1"/>
  <c r="AB2470" i="1"/>
  <c r="X2470" i="1"/>
  <c r="T2470" i="1"/>
  <c r="P2470" i="1"/>
  <c r="R444" i="15" s="1"/>
  <c r="R2470" i="1"/>
  <c r="Q2470" i="1"/>
  <c r="S2632" i="1"/>
  <c r="AE2632" i="1"/>
  <c r="AA2632" i="1"/>
  <c r="W2632" i="1"/>
  <c r="AD2632" i="1"/>
  <c r="Z2632" i="1"/>
  <c r="V2632" i="1"/>
  <c r="AC2632" i="1"/>
  <c r="Y2632" i="1"/>
  <c r="U2632" i="1"/>
  <c r="AB2632" i="1"/>
  <c r="X2632" i="1"/>
  <c r="T2632" i="1"/>
  <c r="Q2632" i="1"/>
  <c r="R2632" i="1"/>
  <c r="S2802" i="1"/>
  <c r="AE2802" i="1"/>
  <c r="AA2802" i="1"/>
  <c r="W2802" i="1"/>
  <c r="AD2802" i="1"/>
  <c r="Z2802" i="1"/>
  <c r="V2802" i="1"/>
  <c r="AC2802" i="1"/>
  <c r="Y2802" i="1"/>
  <c r="U2802" i="1"/>
  <c r="AB2802" i="1"/>
  <c r="X2802" i="1"/>
  <c r="T2802" i="1"/>
  <c r="Q2802" i="1"/>
  <c r="R2802" i="1"/>
  <c r="S2935" i="1"/>
  <c r="AE2935" i="1"/>
  <c r="AA2935" i="1"/>
  <c r="W2935" i="1"/>
  <c r="AD2935" i="1"/>
  <c r="Z2935" i="1"/>
  <c r="V2935" i="1"/>
  <c r="AC2935" i="1"/>
  <c r="Y2935" i="1"/>
  <c r="U2935" i="1"/>
  <c r="AB2935" i="1"/>
  <c r="X2935" i="1"/>
  <c r="T2935" i="1"/>
  <c r="Q2935" i="1"/>
  <c r="P2935" i="1"/>
  <c r="R407" i="16" s="1"/>
  <c r="R2935" i="1"/>
  <c r="S3222" i="1"/>
  <c r="AD3222" i="1"/>
  <c r="Z3222" i="1"/>
  <c r="V3222" i="1"/>
  <c r="AC3222" i="1"/>
  <c r="Y3222" i="1"/>
  <c r="U3222" i="1"/>
  <c r="AB3222" i="1"/>
  <c r="X3222" i="1"/>
  <c r="T3222" i="1"/>
  <c r="AE3222" i="1"/>
  <c r="AA3222" i="1"/>
  <c r="W3222" i="1"/>
  <c r="R3222" i="1"/>
  <c r="Q3222" i="1"/>
  <c r="S3287" i="1"/>
  <c r="AD3287" i="1"/>
  <c r="Z3287" i="1"/>
  <c r="V3287" i="1"/>
  <c r="AC3287" i="1"/>
  <c r="Y3287" i="1"/>
  <c r="U3287" i="1"/>
  <c r="AB3287" i="1"/>
  <c r="X3287" i="1"/>
  <c r="T3287" i="1"/>
  <c r="AE3287" i="1"/>
  <c r="AA3287" i="1"/>
  <c r="W3287" i="1"/>
  <c r="Q3287" i="1"/>
  <c r="R3287" i="1"/>
  <c r="S3474" i="1"/>
  <c r="AD3474" i="1"/>
  <c r="Z3474" i="1"/>
  <c r="V3474" i="1"/>
  <c r="AC3474" i="1"/>
  <c r="Y3474" i="1"/>
  <c r="U3474" i="1"/>
  <c r="AB3474" i="1"/>
  <c r="X3474" i="1"/>
  <c r="T3474" i="1"/>
  <c r="AE3474" i="1"/>
  <c r="AA3474" i="1"/>
  <c r="W3474" i="1"/>
  <c r="R3474" i="1"/>
  <c r="P3474" i="1"/>
  <c r="R444" i="17" s="1"/>
  <c r="Q3474" i="1"/>
  <c r="S3721" i="1"/>
  <c r="AE3721" i="1"/>
  <c r="AA3721" i="1"/>
  <c r="W3721" i="1"/>
  <c r="AD3721" i="1"/>
  <c r="Z3721" i="1"/>
  <c r="V3721" i="1"/>
  <c r="AC3721" i="1"/>
  <c r="Y3721" i="1"/>
  <c r="U3721" i="1"/>
  <c r="AB3721" i="1"/>
  <c r="X3721" i="1"/>
  <c r="T3721" i="1"/>
  <c r="P3721" i="1"/>
  <c r="R189" i="18" s="1"/>
  <c r="R3721" i="1"/>
  <c r="Q3721" i="1"/>
  <c r="S3877" i="1"/>
  <c r="AD3877" i="1"/>
  <c r="Z3877" i="1"/>
  <c r="V3877" i="1"/>
  <c r="AC3877" i="1"/>
  <c r="Y3877" i="1"/>
  <c r="U3877" i="1"/>
  <c r="AB3877" i="1"/>
  <c r="X3877" i="1"/>
  <c r="T3877" i="1"/>
  <c r="AE3877" i="1"/>
  <c r="AA3877" i="1"/>
  <c r="W3877" i="1"/>
  <c r="R3877" i="1"/>
  <c r="Q3877" i="1"/>
  <c r="S4010" i="1"/>
  <c r="AD4010" i="1"/>
  <c r="Z4010" i="1"/>
  <c r="V4010" i="1"/>
  <c r="AC4010" i="1"/>
  <c r="Y4010" i="1"/>
  <c r="U4010" i="1"/>
  <c r="AB4010" i="1"/>
  <c r="X4010" i="1"/>
  <c r="T4010" i="1"/>
  <c r="AE4010" i="1"/>
  <c r="AA4010" i="1"/>
  <c r="W4010" i="1"/>
  <c r="R4010" i="1"/>
  <c r="Q4010" i="1"/>
  <c r="AF1614" i="1"/>
  <c r="S3974" i="1"/>
  <c r="AD3974" i="1"/>
  <c r="Z3974" i="1"/>
  <c r="V3974" i="1"/>
  <c r="AC3974" i="1"/>
  <c r="Y3974" i="1"/>
  <c r="U3974" i="1"/>
  <c r="AB3974" i="1"/>
  <c r="X3974" i="1"/>
  <c r="T3974" i="1"/>
  <c r="AE3974" i="1"/>
  <c r="AA3974" i="1"/>
  <c r="W3974" i="1"/>
  <c r="R3974" i="1"/>
  <c r="Q3974" i="1"/>
  <c r="S3590" i="1"/>
  <c r="AD3590" i="1"/>
  <c r="Z3590" i="1"/>
  <c r="V3590" i="1"/>
  <c r="AC3590" i="1"/>
  <c r="Y3590" i="1"/>
  <c r="U3590" i="1"/>
  <c r="AB3590" i="1"/>
  <c r="X3590" i="1"/>
  <c r="T3590" i="1"/>
  <c r="AE3590" i="1"/>
  <c r="AA3590" i="1"/>
  <c r="W3590" i="1"/>
  <c r="R3590" i="1"/>
  <c r="P3590" i="1"/>
  <c r="R58" i="18" s="1"/>
  <c r="Q3590" i="1"/>
  <c r="S2507" i="1"/>
  <c r="AE2507" i="1"/>
  <c r="AA2507" i="1"/>
  <c r="W2507" i="1"/>
  <c r="AD2507" i="1"/>
  <c r="Z2507" i="1"/>
  <c r="V2507" i="1"/>
  <c r="AC2507" i="1"/>
  <c r="Y2507" i="1"/>
  <c r="U2507" i="1"/>
  <c r="AB2507" i="1"/>
  <c r="X2507" i="1"/>
  <c r="T2507" i="1"/>
  <c r="Q2507" i="1"/>
  <c r="R2507" i="1"/>
  <c r="P2507" i="1"/>
  <c r="R481" i="15" s="1"/>
  <c r="S2491" i="1"/>
  <c r="AE2491" i="1"/>
  <c r="AA2491" i="1"/>
  <c r="W2491" i="1"/>
  <c r="AD2491" i="1"/>
  <c r="Z2491" i="1"/>
  <c r="V2491" i="1"/>
  <c r="AC2491" i="1"/>
  <c r="Y2491" i="1"/>
  <c r="U2491" i="1"/>
  <c r="AB2491" i="1"/>
  <c r="X2491" i="1"/>
  <c r="T2491" i="1"/>
  <c r="Q2491" i="1"/>
  <c r="R2491" i="1"/>
  <c r="P2491" i="1"/>
  <c r="R465" i="15" s="1"/>
  <c r="S2451" i="1"/>
  <c r="AE2451" i="1"/>
  <c r="AA2451" i="1"/>
  <c r="W2451" i="1"/>
  <c r="AD2451" i="1"/>
  <c r="Z2451" i="1"/>
  <c r="V2451" i="1"/>
  <c r="AC2451" i="1"/>
  <c r="Y2451" i="1"/>
  <c r="U2451" i="1"/>
  <c r="AB2451" i="1"/>
  <c r="X2451" i="1"/>
  <c r="T2451" i="1"/>
  <c r="Q2451" i="1"/>
  <c r="P2451" i="1"/>
  <c r="R425" i="15" s="1"/>
  <c r="R2451" i="1"/>
  <c r="S3419" i="1"/>
  <c r="AD3419" i="1"/>
  <c r="Z3419" i="1"/>
  <c r="V3419" i="1"/>
  <c r="AC3419" i="1"/>
  <c r="Y3419" i="1"/>
  <c r="U3419" i="1"/>
  <c r="AB3419" i="1"/>
  <c r="X3419" i="1"/>
  <c r="T3419" i="1"/>
  <c r="AE3419" i="1"/>
  <c r="AA3419" i="1"/>
  <c r="W3419" i="1"/>
  <c r="R3419" i="1"/>
  <c r="P3419" i="1"/>
  <c r="R389" i="17" s="1"/>
  <c r="Q3419" i="1"/>
  <c r="S2303" i="1"/>
  <c r="AE2303" i="1"/>
  <c r="AA2303" i="1"/>
  <c r="W2303" i="1"/>
  <c r="AD2303" i="1"/>
  <c r="Z2303" i="1"/>
  <c r="V2303" i="1"/>
  <c r="AC2303" i="1"/>
  <c r="Y2303" i="1"/>
  <c r="U2303" i="1"/>
  <c r="AB2303" i="1"/>
  <c r="X2303" i="1"/>
  <c r="T2303" i="1"/>
  <c r="R2303" i="1"/>
  <c r="Q2303" i="1"/>
  <c r="S3749" i="1"/>
  <c r="AE3749" i="1"/>
  <c r="AA3749" i="1"/>
  <c r="W3749" i="1"/>
  <c r="AD3749" i="1"/>
  <c r="Z3749" i="1"/>
  <c r="V3749" i="1"/>
  <c r="AC3749" i="1"/>
  <c r="Y3749" i="1"/>
  <c r="U3749" i="1"/>
  <c r="AB3749" i="1"/>
  <c r="X3749" i="1"/>
  <c r="T3749" i="1"/>
  <c r="Q3749" i="1"/>
  <c r="P3749" i="1"/>
  <c r="R217" i="18" s="1"/>
  <c r="R3749" i="1"/>
  <c r="S3167" i="1"/>
  <c r="AE3167" i="1"/>
  <c r="AA3167" i="1"/>
  <c r="W3167" i="1"/>
  <c r="AD3167" i="1"/>
  <c r="Z3167" i="1"/>
  <c r="V3167" i="1"/>
  <c r="AC3167" i="1"/>
  <c r="Y3167" i="1"/>
  <c r="U3167" i="1"/>
  <c r="AB3167" i="1"/>
  <c r="X3167" i="1"/>
  <c r="T3167" i="1"/>
  <c r="R3167" i="1"/>
  <c r="Q3167" i="1"/>
  <c r="P3167" i="1"/>
  <c r="R137" i="17" s="1"/>
  <c r="S2585" i="1"/>
  <c r="AE2585" i="1"/>
  <c r="AA2585" i="1"/>
  <c r="W2585" i="1"/>
  <c r="AD2585" i="1"/>
  <c r="Z2585" i="1"/>
  <c r="V2585" i="1"/>
  <c r="AC2585" i="1"/>
  <c r="Y2585" i="1"/>
  <c r="U2585" i="1"/>
  <c r="AB2585" i="1"/>
  <c r="X2585" i="1"/>
  <c r="T2585" i="1"/>
  <c r="Q2585" i="1"/>
  <c r="R2585" i="1"/>
  <c r="P2585" i="1"/>
  <c r="R57" i="16" s="1"/>
  <c r="AF1781" i="1"/>
  <c r="S2427" i="1"/>
  <c r="AE2427" i="1"/>
  <c r="AA2427" i="1"/>
  <c r="W2427" i="1"/>
  <c r="AD2427" i="1"/>
  <c r="Z2427" i="1"/>
  <c r="V2427" i="1"/>
  <c r="AC2427" i="1"/>
  <c r="Y2427" i="1"/>
  <c r="U2427" i="1"/>
  <c r="AB2427" i="1"/>
  <c r="X2427" i="1"/>
  <c r="T2427" i="1"/>
  <c r="Q2427" i="1"/>
  <c r="R2427" i="1"/>
  <c r="P2427" i="1"/>
  <c r="R401" i="15" s="1"/>
  <c r="S3184" i="1"/>
  <c r="AD3184" i="1"/>
  <c r="Z3184" i="1"/>
  <c r="V3184" i="1"/>
  <c r="AC3184" i="1"/>
  <c r="Y3184" i="1"/>
  <c r="U3184" i="1"/>
  <c r="AB3184" i="1"/>
  <c r="X3184" i="1"/>
  <c r="T3184" i="1"/>
  <c r="AE3184" i="1"/>
  <c r="AA3184" i="1"/>
  <c r="W3184" i="1"/>
  <c r="R3184" i="1"/>
  <c r="Q3184" i="1"/>
  <c r="S3897" i="1"/>
  <c r="AD3897" i="1"/>
  <c r="Z3897" i="1"/>
  <c r="V3897" i="1"/>
  <c r="AC3897" i="1"/>
  <c r="Y3897" i="1"/>
  <c r="U3897" i="1"/>
  <c r="AB3897" i="1"/>
  <c r="X3897" i="1"/>
  <c r="T3897" i="1"/>
  <c r="AE3897" i="1"/>
  <c r="AA3897" i="1"/>
  <c r="W3897" i="1"/>
  <c r="Q3897" i="1"/>
  <c r="R3897" i="1"/>
  <c r="AF1980" i="1"/>
  <c r="AF1964" i="1"/>
  <c r="S2952" i="1"/>
  <c r="AE2952" i="1"/>
  <c r="AA2952" i="1"/>
  <c r="W2952" i="1"/>
  <c r="AD2952" i="1"/>
  <c r="Z2952" i="1"/>
  <c r="V2952" i="1"/>
  <c r="AC2952" i="1"/>
  <c r="Y2952" i="1"/>
  <c r="U2952" i="1"/>
  <c r="AB2952" i="1"/>
  <c r="X2952" i="1"/>
  <c r="T2952" i="1"/>
  <c r="Q2952" i="1"/>
  <c r="P2952" i="1"/>
  <c r="R424" i="16" s="1"/>
  <c r="R2952" i="1"/>
  <c r="S3438" i="1"/>
  <c r="AD3438" i="1"/>
  <c r="Z3438" i="1"/>
  <c r="V3438" i="1"/>
  <c r="AC3438" i="1"/>
  <c r="Y3438" i="1"/>
  <c r="U3438" i="1"/>
  <c r="AB3438" i="1"/>
  <c r="X3438" i="1"/>
  <c r="T3438" i="1"/>
  <c r="AE3438" i="1"/>
  <c r="AA3438" i="1"/>
  <c r="W3438" i="1"/>
  <c r="R3438" i="1"/>
  <c r="Q3438" i="1"/>
  <c r="AF4438" i="1"/>
  <c r="AF1904" i="1"/>
  <c r="AF1872" i="1"/>
  <c r="AF1832" i="1"/>
  <c r="AF4334" i="1"/>
  <c r="AF4214" i="1"/>
  <c r="S2540" i="1"/>
  <c r="AE2540" i="1"/>
  <c r="AA2540" i="1"/>
  <c r="W2540" i="1"/>
  <c r="AD2540" i="1"/>
  <c r="Z2540" i="1"/>
  <c r="V2540" i="1"/>
  <c r="AC2540" i="1"/>
  <c r="Y2540" i="1"/>
  <c r="U2540" i="1"/>
  <c r="AB2540" i="1"/>
  <c r="X2540" i="1"/>
  <c r="T2540" i="1"/>
  <c r="Q2540" i="1"/>
  <c r="R2540" i="1"/>
  <c r="P2540" i="1"/>
  <c r="R12" i="16" s="1"/>
  <c r="S2622" i="1"/>
  <c r="AE2622" i="1"/>
  <c r="AA2622" i="1"/>
  <c r="W2622" i="1"/>
  <c r="AD2622" i="1"/>
  <c r="Z2622" i="1"/>
  <c r="V2622" i="1"/>
  <c r="AC2622" i="1"/>
  <c r="Y2622" i="1"/>
  <c r="U2622" i="1"/>
  <c r="AB2622" i="1"/>
  <c r="X2622" i="1"/>
  <c r="T2622" i="1"/>
  <c r="R2622" i="1"/>
  <c r="Q2622" i="1"/>
  <c r="P2622" i="1"/>
  <c r="R94" i="16" s="1"/>
  <c r="S3523" i="1"/>
  <c r="AD3523" i="1"/>
  <c r="Z3523" i="1"/>
  <c r="V3523" i="1"/>
  <c r="AC3523" i="1"/>
  <c r="Y3523" i="1"/>
  <c r="U3523" i="1"/>
  <c r="AB3523" i="1"/>
  <c r="X3523" i="1"/>
  <c r="T3523" i="1"/>
  <c r="AE3523" i="1"/>
  <c r="AA3523" i="1"/>
  <c r="W3523" i="1"/>
  <c r="R3523" i="1"/>
  <c r="Q3523" i="1"/>
  <c r="S2965" i="1"/>
  <c r="AE2965" i="1"/>
  <c r="AA2965" i="1"/>
  <c r="W2965" i="1"/>
  <c r="AD2965" i="1"/>
  <c r="Z2965" i="1"/>
  <c r="V2965" i="1"/>
  <c r="AC2965" i="1"/>
  <c r="Y2965" i="1"/>
  <c r="U2965" i="1"/>
  <c r="AB2965" i="1"/>
  <c r="X2965" i="1"/>
  <c r="T2965" i="1"/>
  <c r="R2965" i="1"/>
  <c r="P2965" i="1"/>
  <c r="R437" i="16" s="1"/>
  <c r="Q2965" i="1"/>
  <c r="S2307" i="1"/>
  <c r="AE2307" i="1"/>
  <c r="AA2307" i="1"/>
  <c r="W2307" i="1"/>
  <c r="AD2307" i="1"/>
  <c r="Z2307" i="1"/>
  <c r="V2307" i="1"/>
  <c r="AC2307" i="1"/>
  <c r="Y2307" i="1"/>
  <c r="U2307" i="1"/>
  <c r="AB2307" i="1"/>
  <c r="X2307" i="1"/>
  <c r="T2307" i="1"/>
  <c r="R2307" i="1"/>
  <c r="Q2307" i="1"/>
  <c r="S2709" i="1"/>
  <c r="AE2709" i="1"/>
  <c r="AA2709" i="1"/>
  <c r="W2709" i="1"/>
  <c r="AD2709" i="1"/>
  <c r="Z2709" i="1"/>
  <c r="V2709" i="1"/>
  <c r="AC2709" i="1"/>
  <c r="Y2709" i="1"/>
  <c r="U2709" i="1"/>
  <c r="AB2709" i="1"/>
  <c r="X2709" i="1"/>
  <c r="T2709" i="1"/>
  <c r="P2709" i="1"/>
  <c r="R181" i="16" s="1"/>
  <c r="R2709" i="1"/>
  <c r="Q2709" i="1"/>
  <c r="S2589" i="1"/>
  <c r="AE2589" i="1"/>
  <c r="AA2589" i="1"/>
  <c r="W2589" i="1"/>
  <c r="AD2589" i="1"/>
  <c r="Z2589" i="1"/>
  <c r="V2589" i="1"/>
  <c r="AC2589" i="1"/>
  <c r="Y2589" i="1"/>
  <c r="U2589" i="1"/>
  <c r="AB2589" i="1"/>
  <c r="X2589" i="1"/>
  <c r="T2589" i="1"/>
  <c r="P2589" i="1"/>
  <c r="R61" i="16" s="1"/>
  <c r="Q2589" i="1"/>
  <c r="R2589" i="1"/>
  <c r="AF4263" i="1"/>
  <c r="AF1717" i="1"/>
  <c r="S2995" i="1"/>
  <c r="AE2995" i="1"/>
  <c r="AA2995" i="1"/>
  <c r="W2995" i="1"/>
  <c r="AD2995" i="1"/>
  <c r="Z2995" i="1"/>
  <c r="V2995" i="1"/>
  <c r="AC2995" i="1"/>
  <c r="Y2995" i="1"/>
  <c r="U2995" i="1"/>
  <c r="AB2995" i="1"/>
  <c r="X2995" i="1"/>
  <c r="T2995" i="1"/>
  <c r="R2995" i="1"/>
  <c r="Q2995" i="1"/>
  <c r="AF1983" i="1"/>
  <c r="AF4425" i="1"/>
  <c r="AF1907" i="1"/>
  <c r="S3891" i="1"/>
  <c r="AD3891" i="1"/>
  <c r="Z3891" i="1"/>
  <c r="V3891" i="1"/>
  <c r="AC3891" i="1"/>
  <c r="Y3891" i="1"/>
  <c r="U3891" i="1"/>
  <c r="AB3891" i="1"/>
  <c r="X3891" i="1"/>
  <c r="T3891" i="1"/>
  <c r="AE3891" i="1"/>
  <c r="AA3891" i="1"/>
  <c r="W3891" i="1"/>
  <c r="R3891" i="1"/>
  <c r="Q3891" i="1"/>
  <c r="P3891" i="1"/>
  <c r="R359" i="18" s="1"/>
  <c r="AF1807" i="1"/>
  <c r="AF1771" i="1"/>
  <c r="S2181" i="1"/>
  <c r="AD2181" i="1"/>
  <c r="Z2181" i="1"/>
  <c r="V2181" i="1"/>
  <c r="AC2181" i="1"/>
  <c r="Y2181" i="1"/>
  <c r="U2181" i="1"/>
  <c r="AE2181" i="1"/>
  <c r="AA2181" i="1"/>
  <c r="W2181" i="1"/>
  <c r="X2181" i="1"/>
  <c r="T2181" i="1"/>
  <c r="AB2181" i="1"/>
  <c r="Q2181" i="1"/>
  <c r="P2181" i="1"/>
  <c r="R155" i="15" s="1"/>
  <c r="R2181" i="1"/>
  <c r="AF1627" i="1"/>
  <c r="S2627" i="1"/>
  <c r="AE2627" i="1"/>
  <c r="AA2627" i="1"/>
  <c r="W2627" i="1"/>
  <c r="AD2627" i="1"/>
  <c r="Z2627" i="1"/>
  <c r="V2627" i="1"/>
  <c r="AC2627" i="1"/>
  <c r="Y2627" i="1"/>
  <c r="U2627" i="1"/>
  <c r="AB2627" i="1"/>
  <c r="X2627" i="1"/>
  <c r="T2627" i="1"/>
  <c r="R2627" i="1"/>
  <c r="P2627" i="1"/>
  <c r="R99" i="16" s="1"/>
  <c r="Q2627" i="1"/>
  <c r="S3101" i="1"/>
  <c r="AE3101" i="1"/>
  <c r="AA3101" i="1"/>
  <c r="W3101" i="1"/>
  <c r="AD3101" i="1"/>
  <c r="Z3101" i="1"/>
  <c r="V3101" i="1"/>
  <c r="AC3101" i="1"/>
  <c r="Y3101" i="1"/>
  <c r="U3101" i="1"/>
  <c r="AB3101" i="1"/>
  <c r="X3101" i="1"/>
  <c r="T3101" i="1"/>
  <c r="R3101" i="1"/>
  <c r="Q3101" i="1"/>
  <c r="S3591" i="1"/>
  <c r="AD3591" i="1"/>
  <c r="Z3591" i="1"/>
  <c r="V3591" i="1"/>
  <c r="AC3591" i="1"/>
  <c r="Y3591" i="1"/>
  <c r="U3591" i="1"/>
  <c r="AB3591" i="1"/>
  <c r="X3591" i="1"/>
  <c r="T3591" i="1"/>
  <c r="AE3591" i="1"/>
  <c r="AA3591" i="1"/>
  <c r="W3591" i="1"/>
  <c r="R3591" i="1"/>
  <c r="Q3591" i="1"/>
  <c r="S3065" i="1"/>
  <c r="AE3065" i="1"/>
  <c r="AA3065" i="1"/>
  <c r="W3065" i="1"/>
  <c r="AD3065" i="1"/>
  <c r="Z3065" i="1"/>
  <c r="V3065" i="1"/>
  <c r="AC3065" i="1"/>
  <c r="Y3065" i="1"/>
  <c r="U3065" i="1"/>
  <c r="AB3065" i="1"/>
  <c r="X3065" i="1"/>
  <c r="T3065" i="1"/>
  <c r="R3065" i="1"/>
  <c r="Q3065" i="1"/>
  <c r="AF1535" i="1"/>
  <c r="AF4419" i="1"/>
  <c r="AF4259" i="1"/>
  <c r="AF1833" i="1"/>
  <c r="S2084" i="1"/>
  <c r="AD2084" i="1"/>
  <c r="Z2084" i="1"/>
  <c r="V2084" i="1"/>
  <c r="AC2084" i="1"/>
  <c r="Y2084" i="1"/>
  <c r="U2084" i="1"/>
  <c r="AE2084" i="1"/>
  <c r="AA2084" i="1"/>
  <c r="W2084" i="1"/>
  <c r="T2084" i="1"/>
  <c r="AB2084" i="1"/>
  <c r="X2084" i="1"/>
  <c r="Q2084" i="1"/>
  <c r="P2084" i="1"/>
  <c r="R58" i="15" s="1"/>
  <c r="R2084" i="1"/>
  <c r="S2219" i="1"/>
  <c r="AD2219" i="1"/>
  <c r="Z2219" i="1"/>
  <c r="V2219" i="1"/>
  <c r="AC2219" i="1"/>
  <c r="Y2219" i="1"/>
  <c r="U2219" i="1"/>
  <c r="AB2219" i="1"/>
  <c r="X2219" i="1"/>
  <c r="T2219" i="1"/>
  <c r="AE2219" i="1"/>
  <c r="AA2219" i="1"/>
  <c r="W2219" i="1"/>
  <c r="P2219" i="1"/>
  <c r="R193" i="15" s="1"/>
  <c r="R2219" i="1"/>
  <c r="Q2219" i="1"/>
  <c r="S2416" i="1"/>
  <c r="AE2416" i="1"/>
  <c r="AA2416" i="1"/>
  <c r="W2416" i="1"/>
  <c r="AD2416" i="1"/>
  <c r="Z2416" i="1"/>
  <c r="V2416" i="1"/>
  <c r="AC2416" i="1"/>
  <c r="Y2416" i="1"/>
  <c r="U2416" i="1"/>
  <c r="AB2416" i="1"/>
  <c r="X2416" i="1"/>
  <c r="T2416" i="1"/>
  <c r="R2416" i="1"/>
  <c r="Q2416" i="1"/>
  <c r="S2609" i="1"/>
  <c r="AE2609" i="1"/>
  <c r="AA2609" i="1"/>
  <c r="W2609" i="1"/>
  <c r="AD2609" i="1"/>
  <c r="Z2609" i="1"/>
  <c r="V2609" i="1"/>
  <c r="AC2609" i="1"/>
  <c r="Y2609" i="1"/>
  <c r="U2609" i="1"/>
  <c r="AB2609" i="1"/>
  <c r="X2609" i="1"/>
  <c r="T2609" i="1"/>
  <c r="Q2609" i="1"/>
  <c r="P2609" i="1"/>
  <c r="R81" i="16" s="1"/>
  <c r="R2609" i="1"/>
  <c r="S2740" i="1"/>
  <c r="AE2740" i="1"/>
  <c r="AA2740" i="1"/>
  <c r="W2740" i="1"/>
  <c r="AD2740" i="1"/>
  <c r="Z2740" i="1"/>
  <c r="V2740" i="1"/>
  <c r="AC2740" i="1"/>
  <c r="Y2740" i="1"/>
  <c r="U2740" i="1"/>
  <c r="AB2740" i="1"/>
  <c r="X2740" i="1"/>
  <c r="T2740" i="1"/>
  <c r="Q2740" i="1"/>
  <c r="P2740" i="1"/>
  <c r="R212" i="16" s="1"/>
  <c r="R2740" i="1"/>
  <c r="S2880" i="1"/>
  <c r="AE2880" i="1"/>
  <c r="AA2880" i="1"/>
  <c r="W2880" i="1"/>
  <c r="AD2880" i="1"/>
  <c r="Z2880" i="1"/>
  <c r="V2880" i="1"/>
  <c r="AC2880" i="1"/>
  <c r="Y2880" i="1"/>
  <c r="U2880" i="1"/>
  <c r="AB2880" i="1"/>
  <c r="X2880" i="1"/>
  <c r="T2880" i="1"/>
  <c r="Q2880" i="1"/>
  <c r="R2880" i="1"/>
  <c r="S3004" i="1"/>
  <c r="AE3004" i="1"/>
  <c r="AA3004" i="1"/>
  <c r="W3004" i="1"/>
  <c r="AD3004" i="1"/>
  <c r="Z3004" i="1"/>
  <c r="V3004" i="1"/>
  <c r="AC3004" i="1"/>
  <c r="Y3004" i="1"/>
  <c r="U3004" i="1"/>
  <c r="AB3004" i="1"/>
  <c r="X3004" i="1"/>
  <c r="T3004" i="1"/>
  <c r="Q3004" i="1"/>
  <c r="P3004" i="1"/>
  <c r="R476" i="16" s="1"/>
  <c r="R3004" i="1"/>
  <c r="S3166" i="1"/>
  <c r="AE3166" i="1"/>
  <c r="AA3166" i="1"/>
  <c r="W3166" i="1"/>
  <c r="AD3166" i="1"/>
  <c r="Z3166" i="1"/>
  <c r="V3166" i="1"/>
  <c r="AC3166" i="1"/>
  <c r="Y3166" i="1"/>
  <c r="U3166" i="1"/>
  <c r="AB3166" i="1"/>
  <c r="X3166" i="1"/>
  <c r="T3166" i="1"/>
  <c r="Q3166" i="1"/>
  <c r="R3166" i="1"/>
  <c r="S3294" i="1"/>
  <c r="AD3294" i="1"/>
  <c r="Z3294" i="1"/>
  <c r="V3294" i="1"/>
  <c r="AC3294" i="1"/>
  <c r="Y3294" i="1"/>
  <c r="U3294" i="1"/>
  <c r="AB3294" i="1"/>
  <c r="X3294" i="1"/>
  <c r="T3294" i="1"/>
  <c r="AE3294" i="1"/>
  <c r="AA3294" i="1"/>
  <c r="W3294" i="1"/>
  <c r="P3294" i="1"/>
  <c r="R264" i="17" s="1"/>
  <c r="R3294" i="1"/>
  <c r="Q3294" i="1"/>
  <c r="S3481" i="1"/>
  <c r="AD3481" i="1"/>
  <c r="Z3481" i="1"/>
  <c r="V3481" i="1"/>
  <c r="AC3481" i="1"/>
  <c r="Y3481" i="1"/>
  <c r="U3481" i="1"/>
  <c r="AB3481" i="1"/>
  <c r="X3481" i="1"/>
  <c r="T3481" i="1"/>
  <c r="AE3481" i="1"/>
  <c r="AA3481" i="1"/>
  <c r="W3481" i="1"/>
  <c r="Q3481" i="1"/>
  <c r="R3481" i="1"/>
  <c r="S3603" i="1"/>
  <c r="AD3603" i="1"/>
  <c r="Z3603" i="1"/>
  <c r="V3603" i="1"/>
  <c r="AC3603" i="1"/>
  <c r="Y3603" i="1"/>
  <c r="U3603" i="1"/>
  <c r="AB3603" i="1"/>
  <c r="X3603" i="1"/>
  <c r="T3603" i="1"/>
  <c r="AE3603" i="1"/>
  <c r="AA3603" i="1"/>
  <c r="W3603" i="1"/>
  <c r="R3603" i="1"/>
  <c r="Q3603" i="1"/>
  <c r="P3603" i="1"/>
  <c r="R71" i="18" s="1"/>
  <c r="S3666" i="1"/>
  <c r="AE3666" i="1"/>
  <c r="AA3666" i="1"/>
  <c r="W3666" i="1"/>
  <c r="AD3666" i="1"/>
  <c r="Z3666" i="1"/>
  <c r="V3666" i="1"/>
  <c r="AC3666" i="1"/>
  <c r="Y3666" i="1"/>
  <c r="U3666" i="1"/>
  <c r="AB3666" i="1"/>
  <c r="X3666" i="1"/>
  <c r="T3666" i="1"/>
  <c r="R3666" i="1"/>
  <c r="P3666" i="1"/>
  <c r="R134" i="18" s="1"/>
  <c r="Q3666" i="1"/>
  <c r="S3790" i="1"/>
  <c r="AE3790" i="1"/>
  <c r="AA3790" i="1"/>
  <c r="W3790" i="1"/>
  <c r="AD3790" i="1"/>
  <c r="Z3790" i="1"/>
  <c r="V3790" i="1"/>
  <c r="AC3790" i="1"/>
  <c r="Y3790" i="1"/>
  <c r="U3790" i="1"/>
  <c r="AB3790" i="1"/>
  <c r="X3790" i="1"/>
  <c r="T3790" i="1"/>
  <c r="R3790" i="1"/>
  <c r="Q3790" i="1"/>
  <c r="P3790" i="1"/>
  <c r="R258" i="18" s="1"/>
  <c r="S3917" i="1"/>
  <c r="AD3917" i="1"/>
  <c r="Z3917" i="1"/>
  <c r="V3917" i="1"/>
  <c r="AC3917" i="1"/>
  <c r="Y3917" i="1"/>
  <c r="U3917" i="1"/>
  <c r="AB3917" i="1"/>
  <c r="X3917" i="1"/>
  <c r="T3917" i="1"/>
  <c r="AE3917" i="1"/>
  <c r="AA3917" i="1"/>
  <c r="W3917" i="1"/>
  <c r="Q3917" i="1"/>
  <c r="R3917" i="1"/>
  <c r="AF3452" i="1"/>
  <c r="AF2214" i="1"/>
  <c r="AF4264" i="1"/>
  <c r="AF1926" i="1"/>
  <c r="AF1949" i="1"/>
  <c r="S2528" i="1"/>
  <c r="AE2528" i="1"/>
  <c r="AA2528" i="1"/>
  <c r="W2528" i="1"/>
  <c r="AD2528" i="1"/>
  <c r="Z2528" i="1"/>
  <c r="V2528" i="1"/>
  <c r="AC2528" i="1"/>
  <c r="Y2528" i="1"/>
  <c r="U2528" i="1"/>
  <c r="AB2528" i="1"/>
  <c r="X2528" i="1"/>
  <c r="T2528" i="1"/>
  <c r="P2528" i="1"/>
  <c r="R502" i="15" s="1"/>
  <c r="R2528" i="1"/>
  <c r="Q2528" i="1"/>
  <c r="S2970" i="1"/>
  <c r="AE2970" i="1"/>
  <c r="AA2970" i="1"/>
  <c r="W2970" i="1"/>
  <c r="AD2970" i="1"/>
  <c r="Z2970" i="1"/>
  <c r="V2970" i="1"/>
  <c r="AC2970" i="1"/>
  <c r="Y2970" i="1"/>
  <c r="U2970" i="1"/>
  <c r="AB2970" i="1"/>
  <c r="X2970" i="1"/>
  <c r="T2970" i="1"/>
  <c r="R2970" i="1"/>
  <c r="Q2970" i="1"/>
  <c r="S3577" i="1"/>
  <c r="AD3577" i="1"/>
  <c r="Z3577" i="1"/>
  <c r="V3577" i="1"/>
  <c r="AC3577" i="1"/>
  <c r="Y3577" i="1"/>
  <c r="U3577" i="1"/>
  <c r="AB3577" i="1"/>
  <c r="X3577" i="1"/>
  <c r="T3577" i="1"/>
  <c r="AE3577" i="1"/>
  <c r="AA3577" i="1"/>
  <c r="W3577" i="1"/>
  <c r="Q3577" i="1"/>
  <c r="P3577" i="1"/>
  <c r="R45" i="18" s="1"/>
  <c r="R3577" i="1"/>
  <c r="AF4450" i="1"/>
  <c r="S2936" i="1"/>
  <c r="AE2936" i="1"/>
  <c r="AA2936" i="1"/>
  <c r="W2936" i="1"/>
  <c r="AD2936" i="1"/>
  <c r="Z2936" i="1"/>
  <c r="V2936" i="1"/>
  <c r="AC2936" i="1"/>
  <c r="Y2936" i="1"/>
  <c r="U2936" i="1"/>
  <c r="AB2936" i="1"/>
  <c r="X2936" i="1"/>
  <c r="T2936" i="1"/>
  <c r="R2936" i="1"/>
  <c r="Q2936" i="1"/>
  <c r="AF1916" i="1"/>
  <c r="S3306" i="1"/>
  <c r="AD3306" i="1"/>
  <c r="Z3306" i="1"/>
  <c r="V3306" i="1"/>
  <c r="AC3306" i="1"/>
  <c r="Y3306" i="1"/>
  <c r="U3306" i="1"/>
  <c r="AB3306" i="1"/>
  <c r="X3306" i="1"/>
  <c r="T3306" i="1"/>
  <c r="AE3306" i="1"/>
  <c r="AA3306" i="1"/>
  <c r="W3306" i="1"/>
  <c r="R3306" i="1"/>
  <c r="Q3306" i="1"/>
  <c r="S3780" i="1"/>
  <c r="AE3780" i="1"/>
  <c r="AA3780" i="1"/>
  <c r="W3780" i="1"/>
  <c r="AD3780" i="1"/>
  <c r="Z3780" i="1"/>
  <c r="V3780" i="1"/>
  <c r="AC3780" i="1"/>
  <c r="Y3780" i="1"/>
  <c r="U3780" i="1"/>
  <c r="AB3780" i="1"/>
  <c r="X3780" i="1"/>
  <c r="T3780" i="1"/>
  <c r="P3780" i="1"/>
  <c r="R248" i="18" s="1"/>
  <c r="R3780" i="1"/>
  <c r="Q3780" i="1"/>
  <c r="AF4226" i="1"/>
  <c r="S3150" i="1"/>
  <c r="AE3150" i="1"/>
  <c r="AA3150" i="1"/>
  <c r="W3150" i="1"/>
  <c r="AD3150" i="1"/>
  <c r="Z3150" i="1"/>
  <c r="V3150" i="1"/>
  <c r="AC3150" i="1"/>
  <c r="Y3150" i="1"/>
  <c r="U3150" i="1"/>
  <c r="AB3150" i="1"/>
  <c r="X3150" i="1"/>
  <c r="T3150" i="1"/>
  <c r="Q3150" i="1"/>
  <c r="R3150" i="1"/>
  <c r="S3090" i="1"/>
  <c r="AE3090" i="1"/>
  <c r="AA3090" i="1"/>
  <c r="W3090" i="1"/>
  <c r="AD3090" i="1"/>
  <c r="Z3090" i="1"/>
  <c r="V3090" i="1"/>
  <c r="AC3090" i="1"/>
  <c r="Y3090" i="1"/>
  <c r="U3090" i="1"/>
  <c r="AB3090" i="1"/>
  <c r="X3090" i="1"/>
  <c r="T3090" i="1"/>
  <c r="Q3090" i="1"/>
  <c r="R3090" i="1"/>
  <c r="P3090" i="1"/>
  <c r="R60" i="17" s="1"/>
  <c r="AF1580" i="1"/>
  <c r="S2580" i="1"/>
  <c r="AE2580" i="1"/>
  <c r="AA2580" i="1"/>
  <c r="W2580" i="1"/>
  <c r="AD2580" i="1"/>
  <c r="Z2580" i="1"/>
  <c r="V2580" i="1"/>
  <c r="AC2580" i="1"/>
  <c r="Y2580" i="1"/>
  <c r="U2580" i="1"/>
  <c r="AB2580" i="1"/>
  <c r="X2580" i="1"/>
  <c r="T2580" i="1"/>
  <c r="Q2580" i="1"/>
  <c r="R2580" i="1"/>
  <c r="P2580" i="1"/>
  <c r="R52" i="16" s="1"/>
  <c r="S3062" i="1"/>
  <c r="AE3062" i="1"/>
  <c r="AA3062" i="1"/>
  <c r="W3062" i="1"/>
  <c r="AD3062" i="1"/>
  <c r="Z3062" i="1"/>
  <c r="V3062" i="1"/>
  <c r="AC3062" i="1"/>
  <c r="Y3062" i="1"/>
  <c r="U3062" i="1"/>
  <c r="AB3062" i="1"/>
  <c r="X3062" i="1"/>
  <c r="T3062" i="1"/>
  <c r="Q3062" i="1"/>
  <c r="R3062" i="1"/>
  <c r="P3062" i="1"/>
  <c r="R32" i="17" s="1"/>
  <c r="AF1544" i="1"/>
  <c r="S3046" i="1"/>
  <c r="AE3046" i="1"/>
  <c r="AA3046" i="1"/>
  <c r="W3046" i="1"/>
  <c r="AD3046" i="1"/>
  <c r="Z3046" i="1"/>
  <c r="V3046" i="1"/>
  <c r="AC3046" i="1"/>
  <c r="Y3046" i="1"/>
  <c r="U3046" i="1"/>
  <c r="AB3046" i="1"/>
  <c r="X3046" i="1"/>
  <c r="T3046" i="1"/>
  <c r="Q3046" i="1"/>
  <c r="R3046" i="1"/>
  <c r="P3046" i="1"/>
  <c r="R16" i="17" s="1"/>
  <c r="AF4436" i="1"/>
  <c r="AF2026" i="1"/>
  <c r="AF1682" i="1"/>
  <c r="S2064" i="1"/>
  <c r="AD2064" i="1"/>
  <c r="Z2064" i="1"/>
  <c r="V2064" i="1"/>
  <c r="AC2064" i="1"/>
  <c r="Y2064" i="1"/>
  <c r="U2064" i="1"/>
  <c r="AE2064" i="1"/>
  <c r="AA2064" i="1"/>
  <c r="W2064" i="1"/>
  <c r="T2064" i="1"/>
  <c r="AB2064" i="1"/>
  <c r="X2064" i="1"/>
  <c r="P2064" i="1"/>
  <c r="R38" i="15" s="1"/>
  <c r="R2064" i="1"/>
  <c r="Q2064" i="1"/>
  <c r="S2681" i="1"/>
  <c r="AE2681" i="1"/>
  <c r="AA2681" i="1"/>
  <c r="W2681" i="1"/>
  <c r="AD2681" i="1"/>
  <c r="Z2681" i="1"/>
  <c r="V2681" i="1"/>
  <c r="AC2681" i="1"/>
  <c r="Y2681" i="1"/>
  <c r="U2681" i="1"/>
  <c r="AB2681" i="1"/>
  <c r="X2681" i="1"/>
  <c r="T2681" i="1"/>
  <c r="Q2681" i="1"/>
  <c r="R2681" i="1"/>
  <c r="S2869" i="1"/>
  <c r="AE2869" i="1"/>
  <c r="AA2869" i="1"/>
  <c r="W2869" i="1"/>
  <c r="AD2869" i="1"/>
  <c r="Z2869" i="1"/>
  <c r="V2869" i="1"/>
  <c r="AC2869" i="1"/>
  <c r="Y2869" i="1"/>
  <c r="U2869" i="1"/>
  <c r="AB2869" i="1"/>
  <c r="X2869" i="1"/>
  <c r="T2869" i="1"/>
  <c r="R2869" i="1"/>
  <c r="Q2869" i="1"/>
  <c r="S2525" i="1"/>
  <c r="AE2525" i="1"/>
  <c r="AA2525" i="1"/>
  <c r="W2525" i="1"/>
  <c r="AD2525" i="1"/>
  <c r="Z2525" i="1"/>
  <c r="V2525" i="1"/>
  <c r="AC2525" i="1"/>
  <c r="Y2525" i="1"/>
  <c r="U2525" i="1"/>
  <c r="AB2525" i="1"/>
  <c r="X2525" i="1"/>
  <c r="T2525" i="1"/>
  <c r="Q2525" i="1"/>
  <c r="R2525" i="1"/>
  <c r="S3409" i="1"/>
  <c r="AD3409" i="1"/>
  <c r="Z3409" i="1"/>
  <c r="V3409" i="1"/>
  <c r="AC3409" i="1"/>
  <c r="Y3409" i="1"/>
  <c r="U3409" i="1"/>
  <c r="AB3409" i="1"/>
  <c r="X3409" i="1"/>
  <c r="T3409" i="1"/>
  <c r="AE3409" i="1"/>
  <c r="AA3409" i="1"/>
  <c r="W3409" i="1"/>
  <c r="Q3409" i="1"/>
  <c r="R3409" i="1"/>
  <c r="S3883" i="1"/>
  <c r="AD3883" i="1"/>
  <c r="Z3883" i="1"/>
  <c r="V3883" i="1"/>
  <c r="AC3883" i="1"/>
  <c r="Y3883" i="1"/>
  <c r="U3883" i="1"/>
  <c r="AB3883" i="1"/>
  <c r="X3883" i="1"/>
  <c r="T3883" i="1"/>
  <c r="AE3883" i="1"/>
  <c r="AA3883" i="1"/>
  <c r="W3883" i="1"/>
  <c r="Q3883" i="1"/>
  <c r="P3883" i="1"/>
  <c r="R351" i="18" s="1"/>
  <c r="R3883" i="1"/>
  <c r="S2863" i="1"/>
  <c r="AE2863" i="1"/>
  <c r="AA2863" i="1"/>
  <c r="W2863" i="1"/>
  <c r="AD2863" i="1"/>
  <c r="Z2863" i="1"/>
  <c r="V2863" i="1"/>
  <c r="AC2863" i="1"/>
  <c r="Y2863" i="1"/>
  <c r="U2863" i="1"/>
  <c r="AB2863" i="1"/>
  <c r="X2863" i="1"/>
  <c r="T2863" i="1"/>
  <c r="P2863" i="1"/>
  <c r="R335" i="16" s="1"/>
  <c r="R2863" i="1"/>
  <c r="Q2863" i="1"/>
  <c r="S2831" i="1"/>
  <c r="AE2831" i="1"/>
  <c r="AA2831" i="1"/>
  <c r="W2831" i="1"/>
  <c r="AD2831" i="1"/>
  <c r="Z2831" i="1"/>
  <c r="V2831" i="1"/>
  <c r="AC2831" i="1"/>
  <c r="Y2831" i="1"/>
  <c r="U2831" i="1"/>
  <c r="AB2831" i="1"/>
  <c r="X2831" i="1"/>
  <c r="T2831" i="1"/>
  <c r="R2831" i="1"/>
  <c r="Q2831" i="1"/>
  <c r="AF4333" i="1"/>
  <c r="S3819" i="1"/>
  <c r="AE3819" i="1"/>
  <c r="AA3819" i="1"/>
  <c r="W3819" i="1"/>
  <c r="AD3819" i="1"/>
  <c r="Z3819" i="1"/>
  <c r="V3819" i="1"/>
  <c r="AC3819" i="1"/>
  <c r="Y3819" i="1"/>
  <c r="U3819" i="1"/>
  <c r="AB3819" i="1"/>
  <c r="X3819" i="1"/>
  <c r="T3819" i="1"/>
  <c r="Q3819" i="1"/>
  <c r="P3819" i="1"/>
  <c r="R287" i="18" s="1"/>
  <c r="R3819" i="1"/>
  <c r="AF1799" i="1"/>
  <c r="S3285" i="1"/>
  <c r="AD3285" i="1"/>
  <c r="Z3285" i="1"/>
  <c r="V3285" i="1"/>
  <c r="AC3285" i="1"/>
  <c r="Y3285" i="1"/>
  <c r="U3285" i="1"/>
  <c r="AB3285" i="1"/>
  <c r="X3285" i="1"/>
  <c r="T3285" i="1"/>
  <c r="AE3285" i="1"/>
  <c r="AA3285" i="1"/>
  <c r="W3285" i="1"/>
  <c r="R3285" i="1"/>
  <c r="Q3285" i="1"/>
  <c r="P3285" i="1"/>
  <c r="R255" i="17" s="1"/>
  <c r="AF1759" i="1"/>
  <c r="S3253" i="1"/>
  <c r="AD3253" i="1"/>
  <c r="Z3253" i="1"/>
  <c r="V3253" i="1"/>
  <c r="AC3253" i="1"/>
  <c r="Y3253" i="1"/>
  <c r="U3253" i="1"/>
  <c r="AB3253" i="1"/>
  <c r="X3253" i="1"/>
  <c r="T3253" i="1"/>
  <c r="AE3253" i="1"/>
  <c r="AA3253" i="1"/>
  <c r="W3253" i="1"/>
  <c r="R3253" i="1"/>
  <c r="Q3253" i="1"/>
  <c r="S2201" i="1"/>
  <c r="AD2201" i="1"/>
  <c r="Z2201" i="1"/>
  <c r="V2201" i="1"/>
  <c r="AC2201" i="1"/>
  <c r="Y2201" i="1"/>
  <c r="U2201" i="1"/>
  <c r="AE2201" i="1"/>
  <c r="AA2201" i="1"/>
  <c r="W2201" i="1"/>
  <c r="X2201" i="1"/>
  <c r="T2201" i="1"/>
  <c r="AB2201" i="1"/>
  <c r="R2201" i="1"/>
  <c r="Q2201" i="1"/>
  <c r="AF3821" i="1"/>
  <c r="AF3115" i="1"/>
  <c r="AF3361" i="1"/>
  <c r="AF4400" i="1"/>
  <c r="AF1974" i="1"/>
  <c r="S3312" i="1"/>
  <c r="AD3312" i="1"/>
  <c r="Z3312" i="1"/>
  <c r="V3312" i="1"/>
  <c r="AC3312" i="1"/>
  <c r="Y3312" i="1"/>
  <c r="U3312" i="1"/>
  <c r="AB3312" i="1"/>
  <c r="X3312" i="1"/>
  <c r="T3312" i="1"/>
  <c r="AE3312" i="1"/>
  <c r="AA3312" i="1"/>
  <c r="W3312" i="1"/>
  <c r="R3312" i="1"/>
  <c r="P3312" i="1"/>
  <c r="R282" i="17" s="1"/>
  <c r="Q3312" i="1"/>
  <c r="S2721" i="1"/>
  <c r="AE2721" i="1"/>
  <c r="AD2721" i="1"/>
  <c r="AC2721" i="1"/>
  <c r="AB2721" i="1"/>
  <c r="AA2721" i="1"/>
  <c r="W2721" i="1"/>
  <c r="Z2721" i="1"/>
  <c r="V2721" i="1"/>
  <c r="Y2721" i="1"/>
  <c r="U2721" i="1"/>
  <c r="X2721" i="1"/>
  <c r="T2721" i="1"/>
  <c r="Q2721" i="1"/>
  <c r="R2721" i="1"/>
  <c r="P2721" i="1"/>
  <c r="R193" i="16" s="1"/>
  <c r="AF3673" i="1"/>
  <c r="AF3243" i="1"/>
  <c r="AF2445" i="1"/>
  <c r="AF4030" i="1"/>
  <c r="AF4344" i="1"/>
  <c r="AF4280" i="1"/>
  <c r="AF4064" i="1"/>
  <c r="AF1942" i="1"/>
  <c r="AF1790" i="1"/>
  <c r="AF1654" i="1"/>
  <c r="S2538" i="1"/>
  <c r="AE2538" i="1"/>
  <c r="AA2538" i="1"/>
  <c r="W2538" i="1"/>
  <c r="AD2538" i="1"/>
  <c r="Z2538" i="1"/>
  <c r="V2538" i="1"/>
  <c r="AC2538" i="1"/>
  <c r="Y2538" i="1"/>
  <c r="U2538" i="1"/>
  <c r="AB2538" i="1"/>
  <c r="X2538" i="1"/>
  <c r="T2538" i="1"/>
  <c r="R2538" i="1"/>
  <c r="Q2538" i="1"/>
  <c r="P2538" i="1"/>
  <c r="R10" i="16" s="1"/>
  <c r="S2930" i="1"/>
  <c r="AE2930" i="1"/>
  <c r="AA2930" i="1"/>
  <c r="W2930" i="1"/>
  <c r="AD2930" i="1"/>
  <c r="Z2930" i="1"/>
  <c r="V2930" i="1"/>
  <c r="AC2930" i="1"/>
  <c r="Y2930" i="1"/>
  <c r="U2930" i="1"/>
  <c r="AB2930" i="1"/>
  <c r="X2930" i="1"/>
  <c r="T2930" i="1"/>
  <c r="R2930" i="1"/>
  <c r="Q2930" i="1"/>
  <c r="AF3099" i="1"/>
  <c r="AF3342" i="1"/>
  <c r="AF3584" i="1"/>
  <c r="AF3677" i="1"/>
  <c r="S2686" i="1"/>
  <c r="AE2686" i="1"/>
  <c r="AA2686" i="1"/>
  <c r="W2686" i="1"/>
  <c r="AD2686" i="1"/>
  <c r="Z2686" i="1"/>
  <c r="V2686" i="1"/>
  <c r="AC2686" i="1"/>
  <c r="Y2686" i="1"/>
  <c r="U2686" i="1"/>
  <c r="AB2686" i="1"/>
  <c r="X2686" i="1"/>
  <c r="T2686" i="1"/>
  <c r="R2686" i="1"/>
  <c r="Q2686" i="1"/>
  <c r="P2686" i="1"/>
  <c r="R158" i="16" s="1"/>
  <c r="AF4447" i="1"/>
  <c r="AF4175" i="1"/>
  <c r="AF1925" i="1"/>
  <c r="AF1725" i="1"/>
  <c r="S2160" i="1"/>
  <c r="AD2160" i="1"/>
  <c r="Z2160" i="1"/>
  <c r="V2160" i="1"/>
  <c r="AC2160" i="1"/>
  <c r="Y2160" i="1"/>
  <c r="U2160" i="1"/>
  <c r="AE2160" i="1"/>
  <c r="AA2160" i="1"/>
  <c r="W2160" i="1"/>
  <c r="T2160" i="1"/>
  <c r="AB2160" i="1"/>
  <c r="X2160" i="1"/>
  <c r="P2160" i="1"/>
  <c r="R134" i="15" s="1"/>
  <c r="R2160" i="1"/>
  <c r="Q2160" i="1"/>
  <c r="S2606" i="1"/>
  <c r="AE2606" i="1"/>
  <c r="AA2606" i="1"/>
  <c r="W2606" i="1"/>
  <c r="AD2606" i="1"/>
  <c r="Z2606" i="1"/>
  <c r="V2606" i="1"/>
  <c r="AC2606" i="1"/>
  <c r="Y2606" i="1"/>
  <c r="U2606" i="1"/>
  <c r="AB2606" i="1"/>
  <c r="X2606" i="1"/>
  <c r="T2606" i="1"/>
  <c r="R2606" i="1"/>
  <c r="P2606" i="1"/>
  <c r="R78" i="16" s="1"/>
  <c r="Q2606" i="1"/>
  <c r="S2993" i="1"/>
  <c r="AE2993" i="1"/>
  <c r="AA2993" i="1"/>
  <c r="W2993" i="1"/>
  <c r="AD2993" i="1"/>
  <c r="Z2993" i="1"/>
  <c r="V2993" i="1"/>
  <c r="AC2993" i="1"/>
  <c r="Y2993" i="1"/>
  <c r="U2993" i="1"/>
  <c r="AB2993" i="1"/>
  <c r="X2993" i="1"/>
  <c r="T2993" i="1"/>
  <c r="Q2993" i="1"/>
  <c r="R2993" i="1"/>
  <c r="S3335" i="1"/>
  <c r="AD3335" i="1"/>
  <c r="Z3335" i="1"/>
  <c r="V3335" i="1"/>
  <c r="AC3335" i="1"/>
  <c r="Y3335" i="1"/>
  <c r="U3335" i="1"/>
  <c r="AB3335" i="1"/>
  <c r="X3335" i="1"/>
  <c r="T3335" i="1"/>
  <c r="AE3335" i="1"/>
  <c r="AA3335" i="1"/>
  <c r="W3335" i="1"/>
  <c r="R3335" i="1"/>
  <c r="Q3335" i="1"/>
  <c r="S3522" i="1"/>
  <c r="AD3522" i="1"/>
  <c r="Z3522" i="1"/>
  <c r="V3522" i="1"/>
  <c r="AC3522" i="1"/>
  <c r="Y3522" i="1"/>
  <c r="U3522" i="1"/>
  <c r="AB3522" i="1"/>
  <c r="X3522" i="1"/>
  <c r="T3522" i="1"/>
  <c r="AE3522" i="1"/>
  <c r="AA3522" i="1"/>
  <c r="W3522" i="1"/>
  <c r="R3522" i="1"/>
  <c r="Q3522" i="1"/>
  <c r="P3522" i="1"/>
  <c r="R492" i="17" s="1"/>
  <c r="AF4518" i="1"/>
  <c r="S3442" i="1"/>
  <c r="AD3442" i="1"/>
  <c r="Z3442" i="1"/>
  <c r="V3442" i="1"/>
  <c r="AC3442" i="1"/>
  <c r="Y3442" i="1"/>
  <c r="U3442" i="1"/>
  <c r="AB3442" i="1"/>
  <c r="X3442" i="1"/>
  <c r="T3442" i="1"/>
  <c r="AE3442" i="1"/>
  <c r="AA3442" i="1"/>
  <c r="W3442" i="1"/>
  <c r="R3442" i="1"/>
  <c r="Q3442" i="1"/>
  <c r="AF4442" i="1"/>
  <c r="AF1924" i="1"/>
  <c r="S2410" i="1"/>
  <c r="AE2410" i="1"/>
  <c r="AA2410" i="1"/>
  <c r="W2410" i="1"/>
  <c r="AD2410" i="1"/>
  <c r="Z2410" i="1"/>
  <c r="V2410" i="1"/>
  <c r="AC2410" i="1"/>
  <c r="Y2410" i="1"/>
  <c r="U2410" i="1"/>
  <c r="AB2410" i="1"/>
  <c r="X2410" i="1"/>
  <c r="T2410" i="1"/>
  <c r="R2410" i="1"/>
  <c r="Q2410" i="1"/>
  <c r="AF1896" i="1"/>
  <c r="S2382" i="1"/>
  <c r="AE2382" i="1"/>
  <c r="AA2382" i="1"/>
  <c r="W2382" i="1"/>
  <c r="AD2382" i="1"/>
  <c r="Z2382" i="1"/>
  <c r="V2382" i="1"/>
  <c r="AC2382" i="1"/>
  <c r="Y2382" i="1"/>
  <c r="U2382" i="1"/>
  <c r="AB2382" i="1"/>
  <c r="X2382" i="1"/>
  <c r="T2382" i="1"/>
  <c r="Q2382" i="1"/>
  <c r="R2382" i="1"/>
  <c r="S2374" i="1"/>
  <c r="AE2374" i="1"/>
  <c r="AA2374" i="1"/>
  <c r="W2374" i="1"/>
  <c r="AD2374" i="1"/>
  <c r="Z2374" i="1"/>
  <c r="V2374" i="1"/>
  <c r="AC2374" i="1"/>
  <c r="Y2374" i="1"/>
  <c r="U2374" i="1"/>
  <c r="AB2374" i="1"/>
  <c r="X2374" i="1"/>
  <c r="T2374" i="1"/>
  <c r="R2374" i="1"/>
  <c r="Q2374" i="1"/>
  <c r="S2864" i="1"/>
  <c r="AE2864" i="1"/>
  <c r="AA2864" i="1"/>
  <c r="W2864" i="1"/>
  <c r="AD2864" i="1"/>
  <c r="Z2864" i="1"/>
  <c r="V2864" i="1"/>
  <c r="AC2864" i="1"/>
  <c r="Y2864" i="1"/>
  <c r="U2864" i="1"/>
  <c r="AB2864" i="1"/>
  <c r="X2864" i="1"/>
  <c r="T2864" i="1"/>
  <c r="P2864" i="1"/>
  <c r="R336" i="16" s="1"/>
  <c r="R2864" i="1"/>
  <c r="Q2864" i="1"/>
  <c r="AF1824" i="1"/>
  <c r="AF4322" i="1"/>
  <c r="AF1808" i="1"/>
  <c r="S2796" i="1"/>
  <c r="AE2796" i="1"/>
  <c r="AA2796" i="1"/>
  <c r="W2796" i="1"/>
  <c r="AD2796" i="1"/>
  <c r="Z2796" i="1"/>
  <c r="V2796" i="1"/>
  <c r="AC2796" i="1"/>
  <c r="Y2796" i="1"/>
  <c r="U2796" i="1"/>
  <c r="AB2796" i="1"/>
  <c r="X2796" i="1"/>
  <c r="T2796" i="1"/>
  <c r="Q2796" i="1"/>
  <c r="R2796" i="1"/>
  <c r="P2796" i="1"/>
  <c r="R268" i="16" s="1"/>
  <c r="S3792" i="1"/>
  <c r="AE3792" i="1"/>
  <c r="AA3792" i="1"/>
  <c r="W3792" i="1"/>
  <c r="AD3792" i="1"/>
  <c r="Z3792" i="1"/>
  <c r="V3792" i="1"/>
  <c r="AC3792" i="1"/>
  <c r="Y3792" i="1"/>
  <c r="U3792" i="1"/>
  <c r="AB3792" i="1"/>
  <c r="X3792" i="1"/>
  <c r="T3792" i="1"/>
  <c r="R3792" i="1"/>
  <c r="Q3792" i="1"/>
  <c r="P3792" i="1"/>
  <c r="R260" i="18" s="1"/>
  <c r="AF1772" i="1"/>
  <c r="AF4270" i="1"/>
  <c r="AF4250" i="1"/>
  <c r="AF1700" i="1"/>
  <c r="AF1684" i="1"/>
  <c r="S3186" i="1"/>
  <c r="AD3186" i="1"/>
  <c r="Z3186" i="1"/>
  <c r="V3186" i="1"/>
  <c r="AC3186" i="1"/>
  <c r="Y3186" i="1"/>
  <c r="U3186" i="1"/>
  <c r="AB3186" i="1"/>
  <c r="X3186" i="1"/>
  <c r="T3186" i="1"/>
  <c r="AE3186" i="1"/>
  <c r="AA3186" i="1"/>
  <c r="W3186" i="1"/>
  <c r="R3186" i="1"/>
  <c r="Q3186" i="1"/>
  <c r="S3668" i="1"/>
  <c r="AE3668" i="1"/>
  <c r="AA3668" i="1"/>
  <c r="W3668" i="1"/>
  <c r="AD3668" i="1"/>
  <c r="Z3668" i="1"/>
  <c r="V3668" i="1"/>
  <c r="AC3668" i="1"/>
  <c r="Y3668" i="1"/>
  <c r="U3668" i="1"/>
  <c r="AB3668" i="1"/>
  <c r="X3668" i="1"/>
  <c r="T3668" i="1"/>
  <c r="R3668" i="1"/>
  <c r="Q3668" i="1"/>
  <c r="S2644" i="1"/>
  <c r="AE2644" i="1"/>
  <c r="AA2644" i="1"/>
  <c r="W2644" i="1"/>
  <c r="AD2644" i="1"/>
  <c r="Z2644" i="1"/>
  <c r="V2644" i="1"/>
  <c r="AC2644" i="1"/>
  <c r="Y2644" i="1"/>
  <c r="U2644" i="1"/>
  <c r="AB2644" i="1"/>
  <c r="X2644" i="1"/>
  <c r="T2644" i="1"/>
  <c r="Q2644" i="1"/>
  <c r="R2644" i="1"/>
  <c r="AF4138" i="1"/>
  <c r="AF4118" i="1"/>
  <c r="S2604" i="1"/>
  <c r="AE2604" i="1"/>
  <c r="AA2604" i="1"/>
  <c r="W2604" i="1"/>
  <c r="AD2604" i="1"/>
  <c r="Z2604" i="1"/>
  <c r="V2604" i="1"/>
  <c r="AC2604" i="1"/>
  <c r="Y2604" i="1"/>
  <c r="U2604" i="1"/>
  <c r="AB2604" i="1"/>
  <c r="X2604" i="1"/>
  <c r="T2604" i="1"/>
  <c r="Q2604" i="1"/>
  <c r="R2604" i="1"/>
  <c r="P2604" i="1"/>
  <c r="R76" i="16" s="1"/>
  <c r="AF4102" i="1"/>
  <c r="AF1560" i="1"/>
  <c r="AF2302" i="1"/>
  <c r="AF2636" i="1"/>
  <c r="S3039" i="1"/>
  <c r="AE3039" i="1"/>
  <c r="AA3039" i="1"/>
  <c r="W3039" i="1"/>
  <c r="AD3039" i="1"/>
  <c r="Z3039" i="1"/>
  <c r="V3039" i="1"/>
  <c r="AC3039" i="1"/>
  <c r="Y3039" i="1"/>
  <c r="U3039" i="1"/>
  <c r="AB3039" i="1"/>
  <c r="X3039" i="1"/>
  <c r="T3039" i="1"/>
  <c r="C52" i="38"/>
  <c r="D52" i="38" s="1"/>
  <c r="I52" i="38" s="1"/>
  <c r="AF4009" i="1"/>
  <c r="AF2429" i="1"/>
  <c r="AF3413" i="1"/>
  <c r="AF2329" i="1"/>
  <c r="AF2096" i="1"/>
  <c r="AF4248" i="1"/>
  <c r="AF4168" i="1"/>
  <c r="AF1902" i="1"/>
  <c r="AF1622" i="1"/>
  <c r="S3176" i="1"/>
  <c r="AE3176" i="1"/>
  <c r="AA3176" i="1"/>
  <c r="W3176" i="1"/>
  <c r="AD3176" i="1"/>
  <c r="Z3176" i="1"/>
  <c r="V3176" i="1"/>
  <c r="AC3176" i="1"/>
  <c r="Y3176" i="1"/>
  <c r="U3176" i="1"/>
  <c r="AB3176" i="1"/>
  <c r="X3176" i="1"/>
  <c r="T3176" i="1"/>
  <c r="R3176" i="1"/>
  <c r="Q3176" i="1"/>
  <c r="AF3716" i="1"/>
  <c r="AF4038" i="1"/>
  <c r="S4014" i="1"/>
  <c r="AD4014" i="1"/>
  <c r="Z4014" i="1"/>
  <c r="V4014" i="1"/>
  <c r="AC4014" i="1"/>
  <c r="Y4014" i="1"/>
  <c r="U4014" i="1"/>
  <c r="AB4014" i="1"/>
  <c r="X4014" i="1"/>
  <c r="T4014" i="1"/>
  <c r="AE4014" i="1"/>
  <c r="AA4014" i="1"/>
  <c r="W4014" i="1"/>
  <c r="P4014" i="1"/>
  <c r="R482" i="18" s="1"/>
  <c r="R4014" i="1"/>
  <c r="Q4014" i="1"/>
  <c r="S2898" i="1"/>
  <c r="AE2898" i="1"/>
  <c r="AA2898" i="1"/>
  <c r="W2898" i="1"/>
  <c r="AD2898" i="1"/>
  <c r="Z2898" i="1"/>
  <c r="V2898" i="1"/>
  <c r="AC2898" i="1"/>
  <c r="Y2898" i="1"/>
  <c r="U2898" i="1"/>
  <c r="AB2898" i="1"/>
  <c r="X2898" i="1"/>
  <c r="T2898" i="1"/>
  <c r="R2898" i="1"/>
  <c r="Q2898" i="1"/>
  <c r="S3842" i="1"/>
  <c r="AE3842" i="1"/>
  <c r="AA3842" i="1"/>
  <c r="W3842" i="1"/>
  <c r="AD3842" i="1"/>
  <c r="Z3842" i="1"/>
  <c r="V3842" i="1"/>
  <c r="AC3842" i="1"/>
  <c r="Y3842" i="1"/>
  <c r="U3842" i="1"/>
  <c r="AB3842" i="1"/>
  <c r="X3842" i="1"/>
  <c r="T3842" i="1"/>
  <c r="R3842" i="1"/>
  <c r="Q3842" i="1"/>
  <c r="S3830" i="1"/>
  <c r="AE3830" i="1"/>
  <c r="AA3830" i="1"/>
  <c r="W3830" i="1"/>
  <c r="AD3830" i="1"/>
  <c r="Z3830" i="1"/>
  <c r="V3830" i="1"/>
  <c r="AC3830" i="1"/>
  <c r="Y3830" i="1"/>
  <c r="U3830" i="1"/>
  <c r="AB3830" i="1"/>
  <c r="X3830" i="1"/>
  <c r="T3830" i="1"/>
  <c r="R3830" i="1"/>
  <c r="Q3830" i="1"/>
  <c r="S2272" i="1"/>
  <c r="AE2272" i="1"/>
  <c r="AA2272" i="1"/>
  <c r="W2272" i="1"/>
  <c r="AD2272" i="1"/>
  <c r="Z2272" i="1"/>
  <c r="V2272" i="1"/>
  <c r="AC2272" i="1"/>
  <c r="Y2272" i="1"/>
  <c r="U2272" i="1"/>
  <c r="AB2272" i="1"/>
  <c r="X2272" i="1"/>
  <c r="T2272" i="1"/>
  <c r="R2272" i="1"/>
  <c r="P2272" i="1"/>
  <c r="R246" i="15" s="1"/>
  <c r="Q2272" i="1"/>
  <c r="S2252" i="1"/>
  <c r="AD2252" i="1"/>
  <c r="Z2252" i="1"/>
  <c r="V2252" i="1"/>
  <c r="AC2252" i="1"/>
  <c r="Y2252" i="1"/>
  <c r="U2252" i="1"/>
  <c r="AB2252" i="1"/>
  <c r="X2252" i="1"/>
  <c r="T2252" i="1"/>
  <c r="AE2252" i="1"/>
  <c r="AA2252" i="1"/>
  <c r="W2252" i="1"/>
  <c r="P2252" i="1"/>
  <c r="R226" i="15" s="1"/>
  <c r="Q2252" i="1"/>
  <c r="R2252" i="1"/>
  <c r="S3726" i="1"/>
  <c r="AE3726" i="1"/>
  <c r="AA3726" i="1"/>
  <c r="W3726" i="1"/>
  <c r="AD3726" i="1"/>
  <c r="Z3726" i="1"/>
  <c r="V3726" i="1"/>
  <c r="AC3726" i="1"/>
  <c r="Y3726" i="1"/>
  <c r="U3726" i="1"/>
  <c r="AB3726" i="1"/>
  <c r="X3726" i="1"/>
  <c r="T3726" i="1"/>
  <c r="P3726" i="1"/>
  <c r="R194" i="18" s="1"/>
  <c r="R3726" i="1"/>
  <c r="Q3726" i="1"/>
  <c r="S2694" i="1"/>
  <c r="AE2694" i="1"/>
  <c r="AA2694" i="1"/>
  <c r="W2694" i="1"/>
  <c r="AD2694" i="1"/>
  <c r="Z2694" i="1"/>
  <c r="V2694" i="1"/>
  <c r="AC2694" i="1"/>
  <c r="Y2694" i="1"/>
  <c r="U2694" i="1"/>
  <c r="AB2694" i="1"/>
  <c r="X2694" i="1"/>
  <c r="T2694" i="1"/>
  <c r="R2694" i="1"/>
  <c r="P2694" i="1"/>
  <c r="R166" i="16" s="1"/>
  <c r="Q2694" i="1"/>
  <c r="S3566" i="1"/>
  <c r="AD3566" i="1"/>
  <c r="Z3566" i="1"/>
  <c r="V3566" i="1"/>
  <c r="AC3566" i="1"/>
  <c r="Y3566" i="1"/>
  <c r="U3566" i="1"/>
  <c r="AB3566" i="1"/>
  <c r="X3566" i="1"/>
  <c r="T3566" i="1"/>
  <c r="AE3566" i="1"/>
  <c r="AA3566" i="1"/>
  <c r="W3566" i="1"/>
  <c r="R3566" i="1"/>
  <c r="Q3566" i="1"/>
  <c r="P3566" i="1"/>
  <c r="R34" i="18" s="1"/>
  <c r="S3017" i="1"/>
  <c r="AE3017" i="1"/>
  <c r="AA3017" i="1"/>
  <c r="W3017" i="1"/>
  <c r="AD3017" i="1"/>
  <c r="Z3017" i="1"/>
  <c r="V3017" i="1"/>
  <c r="AC3017" i="1"/>
  <c r="Y3017" i="1"/>
  <c r="U3017" i="1"/>
  <c r="AB3017" i="1"/>
  <c r="X3017" i="1"/>
  <c r="T3017" i="1"/>
  <c r="Q3017" i="1"/>
  <c r="R3017" i="1"/>
  <c r="S3981" i="1"/>
  <c r="AD3981" i="1"/>
  <c r="Z3981" i="1"/>
  <c r="V3981" i="1"/>
  <c r="AC3981" i="1"/>
  <c r="Y3981" i="1"/>
  <c r="U3981" i="1"/>
  <c r="AB3981" i="1"/>
  <c r="X3981" i="1"/>
  <c r="T3981" i="1"/>
  <c r="AE3981" i="1"/>
  <c r="AA3981" i="1"/>
  <c r="W3981" i="1"/>
  <c r="Q3981" i="1"/>
  <c r="R3981" i="1"/>
  <c r="P3981" i="1"/>
  <c r="R449" i="18" s="1"/>
  <c r="S2945" i="1"/>
  <c r="AE2945" i="1"/>
  <c r="AA2945" i="1"/>
  <c r="W2945" i="1"/>
  <c r="AD2945" i="1"/>
  <c r="Z2945" i="1"/>
  <c r="V2945" i="1"/>
  <c r="AC2945" i="1"/>
  <c r="Y2945" i="1"/>
  <c r="U2945" i="1"/>
  <c r="AB2945" i="1"/>
  <c r="X2945" i="1"/>
  <c r="T2945" i="1"/>
  <c r="Q2945" i="1"/>
  <c r="R2945" i="1"/>
  <c r="P2945" i="1"/>
  <c r="R417" i="16" s="1"/>
  <c r="S3411" i="1"/>
  <c r="AD3411" i="1"/>
  <c r="Z3411" i="1"/>
  <c r="V3411" i="1"/>
  <c r="AC3411" i="1"/>
  <c r="Y3411" i="1"/>
  <c r="U3411" i="1"/>
  <c r="AB3411" i="1"/>
  <c r="X3411" i="1"/>
  <c r="T3411" i="1"/>
  <c r="AE3411" i="1"/>
  <c r="AA3411" i="1"/>
  <c r="W3411" i="1"/>
  <c r="P3411" i="1"/>
  <c r="R381" i="17" s="1"/>
  <c r="R3411" i="1"/>
  <c r="Q3411" i="1"/>
  <c r="S2387" i="1"/>
  <c r="AE2387" i="1"/>
  <c r="AA2387" i="1"/>
  <c r="W2387" i="1"/>
  <c r="AD2387" i="1"/>
  <c r="Z2387" i="1"/>
  <c r="V2387" i="1"/>
  <c r="AC2387" i="1"/>
  <c r="Y2387" i="1"/>
  <c r="U2387" i="1"/>
  <c r="AB2387" i="1"/>
  <c r="X2387" i="1"/>
  <c r="T2387" i="1"/>
  <c r="Q2387" i="1"/>
  <c r="P2387" i="1"/>
  <c r="R361" i="15" s="1"/>
  <c r="R2387" i="1"/>
  <c r="S3367" i="1"/>
  <c r="AD3367" i="1"/>
  <c r="Z3367" i="1"/>
  <c r="V3367" i="1"/>
  <c r="AC3367" i="1"/>
  <c r="Y3367" i="1"/>
  <c r="U3367" i="1"/>
  <c r="AB3367" i="1"/>
  <c r="X3367" i="1"/>
  <c r="T3367" i="1"/>
  <c r="AE3367" i="1"/>
  <c r="AA3367" i="1"/>
  <c r="W3367" i="1"/>
  <c r="R3367" i="1"/>
  <c r="Q3367" i="1"/>
  <c r="P3367" i="1"/>
  <c r="R337" i="17" s="1"/>
  <c r="S2327" i="1"/>
  <c r="AE2327" i="1"/>
  <c r="AA2327" i="1"/>
  <c r="W2327" i="1"/>
  <c r="AD2327" i="1"/>
  <c r="Z2327" i="1"/>
  <c r="V2327" i="1"/>
  <c r="AC2327" i="1"/>
  <c r="Y2327" i="1"/>
  <c r="U2327" i="1"/>
  <c r="AB2327" i="1"/>
  <c r="X2327" i="1"/>
  <c r="T2327" i="1"/>
  <c r="Q2327" i="1"/>
  <c r="R2327" i="1"/>
  <c r="S3299" i="1"/>
  <c r="AD3299" i="1"/>
  <c r="Z3299" i="1"/>
  <c r="V3299" i="1"/>
  <c r="AC3299" i="1"/>
  <c r="Y3299" i="1"/>
  <c r="U3299" i="1"/>
  <c r="AB3299" i="1"/>
  <c r="X3299" i="1"/>
  <c r="T3299" i="1"/>
  <c r="AE3299" i="1"/>
  <c r="AA3299" i="1"/>
  <c r="W3299" i="1"/>
  <c r="R3299" i="1"/>
  <c r="P3299" i="1"/>
  <c r="R269" i="17" s="1"/>
  <c r="Q3299" i="1"/>
  <c r="S3231" i="1"/>
  <c r="AD3231" i="1"/>
  <c r="Z3231" i="1"/>
  <c r="V3231" i="1"/>
  <c r="AC3231" i="1"/>
  <c r="Y3231" i="1"/>
  <c r="U3231" i="1"/>
  <c r="AB3231" i="1"/>
  <c r="X3231" i="1"/>
  <c r="T3231" i="1"/>
  <c r="AE3231" i="1"/>
  <c r="AA3231" i="1"/>
  <c r="W3231" i="1"/>
  <c r="P3231" i="1"/>
  <c r="R201" i="17" s="1"/>
  <c r="R3231" i="1"/>
  <c r="Q3231" i="1"/>
  <c r="S3207" i="1"/>
  <c r="AD3207" i="1"/>
  <c r="Z3207" i="1"/>
  <c r="V3207" i="1"/>
  <c r="AC3207" i="1"/>
  <c r="Y3207" i="1"/>
  <c r="U3207" i="1"/>
  <c r="AB3207" i="1"/>
  <c r="X3207" i="1"/>
  <c r="T3207" i="1"/>
  <c r="AE3207" i="1"/>
  <c r="AA3207" i="1"/>
  <c r="W3207" i="1"/>
  <c r="P3207" i="1"/>
  <c r="R177" i="17" s="1"/>
  <c r="R3207" i="1"/>
  <c r="Q3207" i="1"/>
  <c r="S2633" i="1"/>
  <c r="AE2633" i="1"/>
  <c r="AA2633" i="1"/>
  <c r="W2633" i="1"/>
  <c r="AD2633" i="1"/>
  <c r="Z2633" i="1"/>
  <c r="V2633" i="1"/>
  <c r="AC2633" i="1"/>
  <c r="Y2633" i="1"/>
  <c r="U2633" i="1"/>
  <c r="AB2633" i="1"/>
  <c r="X2633" i="1"/>
  <c r="T2633" i="1"/>
  <c r="Q2633" i="1"/>
  <c r="P2633" i="1"/>
  <c r="R105" i="16" s="1"/>
  <c r="R2633" i="1"/>
  <c r="S2577" i="1"/>
  <c r="AE2577" i="1"/>
  <c r="AA2577" i="1"/>
  <c r="W2577" i="1"/>
  <c r="AD2577" i="1"/>
  <c r="Z2577" i="1"/>
  <c r="V2577" i="1"/>
  <c r="AC2577" i="1"/>
  <c r="Y2577" i="1"/>
  <c r="U2577" i="1"/>
  <c r="AB2577" i="1"/>
  <c r="X2577" i="1"/>
  <c r="T2577" i="1"/>
  <c r="Q2577" i="1"/>
  <c r="R2577" i="1"/>
  <c r="S2549" i="1"/>
  <c r="AE2549" i="1"/>
  <c r="AA2549" i="1"/>
  <c r="W2549" i="1"/>
  <c r="AD2549" i="1"/>
  <c r="Z2549" i="1"/>
  <c r="V2549" i="1"/>
  <c r="AC2549" i="1"/>
  <c r="Y2549" i="1"/>
  <c r="U2549" i="1"/>
  <c r="AB2549" i="1"/>
  <c r="X2549" i="1"/>
  <c r="T2549" i="1"/>
  <c r="Q2549" i="1"/>
  <c r="P2549" i="1"/>
  <c r="R21" i="16" s="1"/>
  <c r="R2549" i="1"/>
  <c r="AF2448" i="1"/>
  <c r="AF4335" i="1"/>
  <c r="AF4247" i="1"/>
  <c r="AF4119" i="1"/>
  <c r="AF1853" i="1"/>
  <c r="AF1645" i="1"/>
  <c r="S3794" i="1"/>
  <c r="AE3794" i="1"/>
  <c r="AA3794" i="1"/>
  <c r="W3794" i="1"/>
  <c r="AD3794" i="1"/>
  <c r="Z3794" i="1"/>
  <c r="V3794" i="1"/>
  <c r="AC3794" i="1"/>
  <c r="Y3794" i="1"/>
  <c r="U3794" i="1"/>
  <c r="AB3794" i="1"/>
  <c r="X3794" i="1"/>
  <c r="T3794" i="1"/>
  <c r="Q3794" i="1"/>
  <c r="P3794" i="1"/>
  <c r="R262" i="18" s="1"/>
  <c r="R3794" i="1"/>
  <c r="S3032" i="1"/>
  <c r="AE3032" i="1"/>
  <c r="AA3032" i="1"/>
  <c r="W3032" i="1"/>
  <c r="AD3032" i="1"/>
  <c r="Z3032" i="1"/>
  <c r="V3032" i="1"/>
  <c r="AC3032" i="1"/>
  <c r="Y3032" i="1"/>
  <c r="U3032" i="1"/>
  <c r="AB3032" i="1"/>
  <c r="X3032" i="1"/>
  <c r="T3032" i="1"/>
  <c r="R3032" i="1"/>
  <c r="Q3032" i="1"/>
  <c r="AF4534" i="1"/>
  <c r="S4008" i="1"/>
  <c r="AD4008" i="1"/>
  <c r="Z4008" i="1"/>
  <c r="V4008" i="1"/>
  <c r="AC4008" i="1"/>
  <c r="Y4008" i="1"/>
  <c r="U4008" i="1"/>
  <c r="AB4008" i="1"/>
  <c r="X4008" i="1"/>
  <c r="T4008" i="1"/>
  <c r="AE4008" i="1"/>
  <c r="AA4008" i="1"/>
  <c r="W4008" i="1"/>
  <c r="R4008" i="1"/>
  <c r="P4008" i="1"/>
  <c r="R476" i="18" s="1"/>
  <c r="Q4008" i="1"/>
  <c r="S3498" i="1"/>
  <c r="AD3498" i="1"/>
  <c r="Z3498" i="1"/>
  <c r="V3498" i="1"/>
  <c r="AC3498" i="1"/>
  <c r="Y3498" i="1"/>
  <c r="U3498" i="1"/>
  <c r="AB3498" i="1"/>
  <c r="X3498" i="1"/>
  <c r="T3498" i="1"/>
  <c r="AE3498" i="1"/>
  <c r="AA3498" i="1"/>
  <c r="W3498" i="1"/>
  <c r="R3498" i="1"/>
  <c r="P3498" i="1"/>
  <c r="R468" i="17" s="1"/>
  <c r="Q3498" i="1"/>
  <c r="S3490" i="1"/>
  <c r="AD3490" i="1"/>
  <c r="Z3490" i="1"/>
  <c r="V3490" i="1"/>
  <c r="AC3490" i="1"/>
  <c r="Y3490" i="1"/>
  <c r="U3490" i="1"/>
  <c r="AB3490" i="1"/>
  <c r="X3490" i="1"/>
  <c r="T3490" i="1"/>
  <c r="AE3490" i="1"/>
  <c r="AA3490" i="1"/>
  <c r="W3490" i="1"/>
  <c r="R3490" i="1"/>
  <c r="Q3490" i="1"/>
  <c r="P3490" i="1"/>
  <c r="R460" i="17" s="1"/>
  <c r="S3482" i="1"/>
  <c r="AD3482" i="1"/>
  <c r="Z3482" i="1"/>
  <c r="V3482" i="1"/>
  <c r="AC3482" i="1"/>
  <c r="Y3482" i="1"/>
  <c r="U3482" i="1"/>
  <c r="AB3482" i="1"/>
  <c r="X3482" i="1"/>
  <c r="T3482" i="1"/>
  <c r="AE3482" i="1"/>
  <c r="AA3482" i="1"/>
  <c r="W3482" i="1"/>
  <c r="R3482" i="1"/>
  <c r="Q3482" i="1"/>
  <c r="S3976" i="1"/>
  <c r="AD3976" i="1"/>
  <c r="Z3976" i="1"/>
  <c r="V3976" i="1"/>
  <c r="AC3976" i="1"/>
  <c r="Y3976" i="1"/>
  <c r="U3976" i="1"/>
  <c r="AB3976" i="1"/>
  <c r="X3976" i="1"/>
  <c r="T3976" i="1"/>
  <c r="AE3976" i="1"/>
  <c r="AA3976" i="1"/>
  <c r="W3976" i="1"/>
  <c r="R3976" i="1"/>
  <c r="P3976" i="1"/>
  <c r="R444" i="18" s="1"/>
  <c r="Q3976" i="1"/>
  <c r="S2964" i="1"/>
  <c r="AE2964" i="1"/>
  <c r="AA2964" i="1"/>
  <c r="W2964" i="1"/>
  <c r="AD2964" i="1"/>
  <c r="Z2964" i="1"/>
  <c r="V2964" i="1"/>
  <c r="AC2964" i="1"/>
  <c r="Y2964" i="1"/>
  <c r="U2964" i="1"/>
  <c r="AB2964" i="1"/>
  <c r="X2964" i="1"/>
  <c r="T2964" i="1"/>
  <c r="Q2964" i="1"/>
  <c r="R2964" i="1"/>
  <c r="S2956" i="1"/>
  <c r="AE2956" i="1"/>
  <c r="AA2956" i="1"/>
  <c r="W2956" i="1"/>
  <c r="AD2956" i="1"/>
  <c r="Z2956" i="1"/>
  <c r="V2956" i="1"/>
  <c r="AC2956" i="1"/>
  <c r="Y2956" i="1"/>
  <c r="U2956" i="1"/>
  <c r="AB2956" i="1"/>
  <c r="X2956" i="1"/>
  <c r="T2956" i="1"/>
  <c r="Q2956" i="1"/>
  <c r="R2956" i="1"/>
  <c r="AF1944" i="1"/>
  <c r="S2354" i="1"/>
  <c r="AE2354" i="1"/>
  <c r="AA2354" i="1"/>
  <c r="W2354" i="1"/>
  <c r="AD2354" i="1"/>
  <c r="Z2354" i="1"/>
  <c r="V2354" i="1"/>
  <c r="AC2354" i="1"/>
  <c r="Y2354" i="1"/>
  <c r="U2354" i="1"/>
  <c r="AB2354" i="1"/>
  <c r="X2354" i="1"/>
  <c r="T2354" i="1"/>
  <c r="R2354" i="1"/>
  <c r="Q2354" i="1"/>
  <c r="P2354" i="1"/>
  <c r="R328" i="15" s="1"/>
  <c r="S2848" i="1"/>
  <c r="AE2848" i="1"/>
  <c r="AA2848" i="1"/>
  <c r="W2848" i="1"/>
  <c r="AD2848" i="1"/>
  <c r="Z2848" i="1"/>
  <c r="V2848" i="1"/>
  <c r="AC2848" i="1"/>
  <c r="Y2848" i="1"/>
  <c r="U2848" i="1"/>
  <c r="AB2848" i="1"/>
  <c r="X2848" i="1"/>
  <c r="T2848" i="1"/>
  <c r="R2848" i="1"/>
  <c r="Q2848" i="1"/>
  <c r="P2848" i="1"/>
  <c r="R320" i="16" s="1"/>
  <c r="S2836" i="1"/>
  <c r="AE2836" i="1"/>
  <c r="AA2836" i="1"/>
  <c r="W2836" i="1"/>
  <c r="AD2836" i="1"/>
  <c r="Z2836" i="1"/>
  <c r="V2836" i="1"/>
  <c r="AC2836" i="1"/>
  <c r="Y2836" i="1"/>
  <c r="U2836" i="1"/>
  <c r="AB2836" i="1"/>
  <c r="X2836" i="1"/>
  <c r="T2836" i="1"/>
  <c r="Q2836" i="1"/>
  <c r="R2836" i="1"/>
  <c r="P2836" i="1"/>
  <c r="R308" i="16" s="1"/>
  <c r="S2824" i="1"/>
  <c r="AE2824" i="1"/>
  <c r="AA2824" i="1"/>
  <c r="W2824" i="1"/>
  <c r="AD2824" i="1"/>
  <c r="Z2824" i="1"/>
  <c r="V2824" i="1"/>
  <c r="AC2824" i="1"/>
  <c r="Y2824" i="1"/>
  <c r="U2824" i="1"/>
  <c r="AB2824" i="1"/>
  <c r="X2824" i="1"/>
  <c r="T2824" i="1"/>
  <c r="R2824" i="1"/>
  <c r="Q2824" i="1"/>
  <c r="S3820" i="1"/>
  <c r="AE3820" i="1"/>
  <c r="AA3820" i="1"/>
  <c r="W3820" i="1"/>
  <c r="AD3820" i="1"/>
  <c r="Z3820" i="1"/>
  <c r="V3820" i="1"/>
  <c r="AC3820" i="1"/>
  <c r="Y3820" i="1"/>
  <c r="U3820" i="1"/>
  <c r="AB3820" i="1"/>
  <c r="X3820" i="1"/>
  <c r="T3820" i="1"/>
  <c r="Q3820" i="1"/>
  <c r="P3820" i="1"/>
  <c r="R288" i="18" s="1"/>
  <c r="R3820" i="1"/>
  <c r="S3310" i="1"/>
  <c r="AD3310" i="1"/>
  <c r="Z3310" i="1"/>
  <c r="V3310" i="1"/>
  <c r="AC3310" i="1"/>
  <c r="Y3310" i="1"/>
  <c r="U3310" i="1"/>
  <c r="AB3310" i="1"/>
  <c r="X3310" i="1"/>
  <c r="T3310" i="1"/>
  <c r="AE3310" i="1"/>
  <c r="AA3310" i="1"/>
  <c r="W3310" i="1"/>
  <c r="R3310" i="1"/>
  <c r="Q3310" i="1"/>
  <c r="AF4266" i="1"/>
  <c r="AF4246" i="1"/>
  <c r="AF1696" i="1"/>
  <c r="S2154" i="1"/>
  <c r="AD2154" i="1"/>
  <c r="Z2154" i="1"/>
  <c r="V2154" i="1"/>
  <c r="AC2154" i="1"/>
  <c r="Y2154" i="1"/>
  <c r="U2154" i="1"/>
  <c r="AE2154" i="1"/>
  <c r="AA2154" i="1"/>
  <c r="W2154" i="1"/>
  <c r="AB2154" i="1"/>
  <c r="X2154" i="1"/>
  <c r="T2154" i="1"/>
  <c r="R2154" i="1"/>
  <c r="Q2154" i="1"/>
  <c r="AF1636" i="1"/>
  <c r="S3640" i="1"/>
  <c r="AE3640" i="1"/>
  <c r="AA3640" i="1"/>
  <c r="W3640" i="1"/>
  <c r="AD3640" i="1"/>
  <c r="Z3640" i="1"/>
  <c r="V3640" i="1"/>
  <c r="AC3640" i="1"/>
  <c r="Y3640" i="1"/>
  <c r="U3640" i="1"/>
  <c r="AB3640" i="1"/>
  <c r="X3640" i="1"/>
  <c r="T3640" i="1"/>
  <c r="Q3640" i="1"/>
  <c r="R3640" i="1"/>
  <c r="P3640" i="1"/>
  <c r="R108" i="18" s="1"/>
  <c r="AF4134" i="1"/>
  <c r="AF1616" i="1"/>
  <c r="S3620" i="1"/>
  <c r="AD3620" i="1"/>
  <c r="Z3620" i="1"/>
  <c r="V3620" i="1"/>
  <c r="AC3620" i="1"/>
  <c r="Y3620" i="1"/>
  <c r="U3620" i="1"/>
  <c r="AB3620" i="1"/>
  <c r="X3620" i="1"/>
  <c r="T3620" i="1"/>
  <c r="AE3620" i="1"/>
  <c r="AA3620" i="1"/>
  <c r="W3620" i="1"/>
  <c r="Q3620" i="1"/>
  <c r="R3620" i="1"/>
  <c r="AF4110" i="1"/>
  <c r="S2082" i="1"/>
  <c r="AD2082" i="1"/>
  <c r="Z2082" i="1"/>
  <c r="V2082" i="1"/>
  <c r="AC2082" i="1"/>
  <c r="Y2082" i="1"/>
  <c r="U2082" i="1"/>
  <c r="AE2082" i="1"/>
  <c r="AA2082" i="1"/>
  <c r="W2082" i="1"/>
  <c r="AB2082" i="1"/>
  <c r="X2082" i="1"/>
  <c r="T2082" i="1"/>
  <c r="R2082" i="1"/>
  <c r="Q2082" i="1"/>
  <c r="AF1572" i="1"/>
  <c r="AF1556" i="1"/>
  <c r="AF1540" i="1"/>
  <c r="S3042" i="1"/>
  <c r="AE3042" i="1"/>
  <c r="AA3042" i="1"/>
  <c r="W3042" i="1"/>
  <c r="AD3042" i="1"/>
  <c r="Z3042" i="1"/>
  <c r="V3042" i="1"/>
  <c r="AC3042" i="1"/>
  <c r="Y3042" i="1"/>
  <c r="U3042" i="1"/>
  <c r="AB3042" i="1"/>
  <c r="X3042" i="1"/>
  <c r="T3042" i="1"/>
  <c r="Q3042" i="1"/>
  <c r="R3042" i="1"/>
  <c r="P3042" i="1"/>
  <c r="R12" i="17" s="1"/>
  <c r="AF2977" i="1"/>
  <c r="AF3418" i="1"/>
  <c r="AF3866" i="1"/>
  <c r="AF3545" i="1"/>
  <c r="AF4260" i="1"/>
  <c r="AF4180" i="1"/>
  <c r="AF4052" i="1"/>
  <c r="AF1922" i="1"/>
  <c r="AF1602" i="1"/>
  <c r="AF2678" i="1"/>
  <c r="AF4063" i="1"/>
  <c r="AF1861" i="1"/>
  <c r="AF1685" i="1"/>
  <c r="S2168" i="1"/>
  <c r="AD2168" i="1"/>
  <c r="Z2168" i="1"/>
  <c r="V2168" i="1"/>
  <c r="AC2168" i="1"/>
  <c r="Y2168" i="1"/>
  <c r="U2168" i="1"/>
  <c r="AE2168" i="1"/>
  <c r="AA2168" i="1"/>
  <c r="W2168" i="1"/>
  <c r="T2168" i="1"/>
  <c r="AB2168" i="1"/>
  <c r="X2168" i="1"/>
  <c r="R2168" i="1"/>
  <c r="Q2168" i="1"/>
  <c r="S2697" i="1"/>
  <c r="AE2697" i="1"/>
  <c r="AA2697" i="1"/>
  <c r="W2697" i="1"/>
  <c r="AD2697" i="1"/>
  <c r="Z2697" i="1"/>
  <c r="V2697" i="1"/>
  <c r="AC2697" i="1"/>
  <c r="Y2697" i="1"/>
  <c r="U2697" i="1"/>
  <c r="AB2697" i="1"/>
  <c r="X2697" i="1"/>
  <c r="T2697" i="1"/>
  <c r="Q2697" i="1"/>
  <c r="R2697" i="1"/>
  <c r="AF3078" i="1"/>
  <c r="S3857" i="1"/>
  <c r="AE3857" i="1"/>
  <c r="AA3857" i="1"/>
  <c r="W3857" i="1"/>
  <c r="AD3857" i="1"/>
  <c r="Z3857" i="1"/>
  <c r="V3857" i="1"/>
  <c r="AC3857" i="1"/>
  <c r="Y3857" i="1"/>
  <c r="U3857" i="1"/>
  <c r="AB3857" i="1"/>
  <c r="X3857" i="1"/>
  <c r="T3857" i="1"/>
  <c r="R3857" i="1"/>
  <c r="Q3857" i="1"/>
  <c r="S3919" i="1"/>
  <c r="AD3919" i="1"/>
  <c r="Z3919" i="1"/>
  <c r="V3919" i="1"/>
  <c r="AC3919" i="1"/>
  <c r="Y3919" i="1"/>
  <c r="U3919" i="1"/>
  <c r="AB3919" i="1"/>
  <c r="X3919" i="1"/>
  <c r="T3919" i="1"/>
  <c r="AE3919" i="1"/>
  <c r="AA3919" i="1"/>
  <c r="W3919" i="1"/>
  <c r="Q3919" i="1"/>
  <c r="R3919" i="1"/>
  <c r="P3919" i="1"/>
  <c r="R387" i="18" s="1"/>
  <c r="S3895" i="1"/>
  <c r="AD3895" i="1"/>
  <c r="Z3895" i="1"/>
  <c r="V3895" i="1"/>
  <c r="AC3895" i="1"/>
  <c r="Y3895" i="1"/>
  <c r="U3895" i="1"/>
  <c r="AB3895" i="1"/>
  <c r="X3895" i="1"/>
  <c r="T3895" i="1"/>
  <c r="AE3895" i="1"/>
  <c r="AA3895" i="1"/>
  <c r="W3895" i="1"/>
  <c r="Q3895" i="1"/>
  <c r="R3895" i="1"/>
  <c r="P3895" i="1"/>
  <c r="R363" i="18" s="1"/>
  <c r="AF4381" i="1"/>
  <c r="AF1863" i="1"/>
  <c r="S3855" i="1"/>
  <c r="AE3855" i="1"/>
  <c r="AA3855" i="1"/>
  <c r="W3855" i="1"/>
  <c r="AD3855" i="1"/>
  <c r="Z3855" i="1"/>
  <c r="V3855" i="1"/>
  <c r="AC3855" i="1"/>
  <c r="Y3855" i="1"/>
  <c r="U3855" i="1"/>
  <c r="AB3855" i="1"/>
  <c r="X3855" i="1"/>
  <c r="T3855" i="1"/>
  <c r="Q3855" i="1"/>
  <c r="P3855" i="1"/>
  <c r="R323" i="18" s="1"/>
  <c r="R3855" i="1"/>
  <c r="S2847" i="1"/>
  <c r="AE2847" i="1"/>
  <c r="AA2847" i="1"/>
  <c r="W2847" i="1"/>
  <c r="AD2847" i="1"/>
  <c r="Z2847" i="1"/>
  <c r="V2847" i="1"/>
  <c r="AC2847" i="1"/>
  <c r="Y2847" i="1"/>
  <c r="U2847" i="1"/>
  <c r="AB2847" i="1"/>
  <c r="X2847" i="1"/>
  <c r="T2847" i="1"/>
  <c r="P2847" i="1"/>
  <c r="R319" i="16" s="1"/>
  <c r="R2847" i="1"/>
  <c r="Q2847" i="1"/>
  <c r="AF4349" i="1"/>
  <c r="S2827" i="1"/>
  <c r="AE2827" i="1"/>
  <c r="AA2827" i="1"/>
  <c r="W2827" i="1"/>
  <c r="AD2827" i="1"/>
  <c r="Z2827" i="1"/>
  <c r="V2827" i="1"/>
  <c r="AC2827" i="1"/>
  <c r="Y2827" i="1"/>
  <c r="U2827" i="1"/>
  <c r="AB2827" i="1"/>
  <c r="X2827" i="1"/>
  <c r="T2827" i="1"/>
  <c r="R2827" i="1"/>
  <c r="Q2827" i="1"/>
  <c r="P2827" i="1"/>
  <c r="R299" i="16" s="1"/>
  <c r="S2815" i="1"/>
  <c r="AE2815" i="1"/>
  <c r="AA2815" i="1"/>
  <c r="W2815" i="1"/>
  <c r="AD2815" i="1"/>
  <c r="Z2815" i="1"/>
  <c r="V2815" i="1"/>
  <c r="AC2815" i="1"/>
  <c r="Y2815" i="1"/>
  <c r="U2815" i="1"/>
  <c r="AB2815" i="1"/>
  <c r="X2815" i="1"/>
  <c r="T2815" i="1"/>
  <c r="R2815" i="1"/>
  <c r="Q2815" i="1"/>
  <c r="S3811" i="1"/>
  <c r="AE3811" i="1"/>
  <c r="AA3811" i="1"/>
  <c r="W3811" i="1"/>
  <c r="AD3811" i="1"/>
  <c r="Z3811" i="1"/>
  <c r="V3811" i="1"/>
  <c r="AC3811" i="1"/>
  <c r="Y3811" i="1"/>
  <c r="U3811" i="1"/>
  <c r="AB3811" i="1"/>
  <c r="X3811" i="1"/>
  <c r="T3811" i="1"/>
  <c r="R3811" i="1"/>
  <c r="Q3811" i="1"/>
  <c r="AF4301" i="1"/>
  <c r="S3795" i="1"/>
  <c r="AE3795" i="1"/>
  <c r="AA3795" i="1"/>
  <c r="W3795" i="1"/>
  <c r="AD3795" i="1"/>
  <c r="Z3795" i="1"/>
  <c r="V3795" i="1"/>
  <c r="AC3795" i="1"/>
  <c r="Y3795" i="1"/>
  <c r="U3795" i="1"/>
  <c r="AB3795" i="1"/>
  <c r="X3795" i="1"/>
  <c r="T3795" i="1"/>
  <c r="P3795" i="1"/>
  <c r="R263" i="18" s="1"/>
  <c r="R3795" i="1"/>
  <c r="Q3795" i="1"/>
  <c r="AF4289" i="1"/>
  <c r="AF1775" i="1"/>
  <c r="S3273" i="1"/>
  <c r="AD3273" i="1"/>
  <c r="Z3273" i="1"/>
  <c r="V3273" i="1"/>
  <c r="AC3273" i="1"/>
  <c r="Y3273" i="1"/>
  <c r="U3273" i="1"/>
  <c r="AB3273" i="1"/>
  <c r="X3273" i="1"/>
  <c r="T3273" i="1"/>
  <c r="AE3273" i="1"/>
  <c r="AA3273" i="1"/>
  <c r="W3273" i="1"/>
  <c r="R3273" i="1"/>
  <c r="Q3273" i="1"/>
  <c r="P3273" i="1"/>
  <c r="R243" i="17" s="1"/>
  <c r="AF1755" i="1"/>
  <c r="AF1739" i="1"/>
  <c r="S3237" i="1"/>
  <c r="AD3237" i="1"/>
  <c r="Z3237" i="1"/>
  <c r="V3237" i="1"/>
  <c r="AC3237" i="1"/>
  <c r="Y3237" i="1"/>
  <c r="U3237" i="1"/>
  <c r="AB3237" i="1"/>
  <c r="X3237" i="1"/>
  <c r="T3237" i="1"/>
  <c r="AE3237" i="1"/>
  <c r="AA3237" i="1"/>
  <c r="W3237" i="1"/>
  <c r="R3237" i="1"/>
  <c r="Q3237" i="1"/>
  <c r="AF1719" i="1"/>
  <c r="AF1687" i="1"/>
  <c r="AF1667" i="1"/>
  <c r="S2169" i="1"/>
  <c r="AD2169" i="1"/>
  <c r="Z2169" i="1"/>
  <c r="V2169" i="1"/>
  <c r="AC2169" i="1"/>
  <c r="Y2169" i="1"/>
  <c r="U2169" i="1"/>
  <c r="AE2169" i="1"/>
  <c r="AA2169" i="1"/>
  <c r="W2169" i="1"/>
  <c r="X2169" i="1"/>
  <c r="T2169" i="1"/>
  <c r="AB2169" i="1"/>
  <c r="R2169" i="1"/>
  <c r="Q2169" i="1"/>
  <c r="S3655" i="1"/>
  <c r="AE3655" i="1"/>
  <c r="AA3655" i="1"/>
  <c r="W3655" i="1"/>
  <c r="AD3655" i="1"/>
  <c r="Z3655" i="1"/>
  <c r="V3655" i="1"/>
  <c r="AC3655" i="1"/>
  <c r="Y3655" i="1"/>
  <c r="U3655" i="1"/>
  <c r="AB3655" i="1"/>
  <c r="X3655" i="1"/>
  <c r="T3655" i="1"/>
  <c r="R3655" i="1"/>
  <c r="Q3655" i="1"/>
  <c r="AF1635" i="1"/>
  <c r="AF1579" i="1"/>
  <c r="S3583" i="1"/>
  <c r="AD3583" i="1"/>
  <c r="Z3583" i="1"/>
  <c r="V3583" i="1"/>
  <c r="AC3583" i="1"/>
  <c r="Y3583" i="1"/>
  <c r="U3583" i="1"/>
  <c r="AB3583" i="1"/>
  <c r="X3583" i="1"/>
  <c r="T3583" i="1"/>
  <c r="AE3583" i="1"/>
  <c r="AA3583" i="1"/>
  <c r="W3583" i="1"/>
  <c r="Q3583" i="1"/>
  <c r="R3583" i="1"/>
  <c r="AF4069" i="1"/>
  <c r="AF2326" i="1"/>
  <c r="AF2751" i="1"/>
  <c r="AF3991" i="1"/>
  <c r="AF4363" i="1"/>
  <c r="AF4139" i="1"/>
  <c r="AF2001" i="1"/>
  <c r="AF1873" i="1"/>
  <c r="AF1649" i="1"/>
  <c r="AF2285" i="1"/>
  <c r="AF2225" i="1"/>
  <c r="AF3798" i="1"/>
  <c r="AF2473" i="1"/>
  <c r="AF2335" i="1"/>
  <c r="AF2232" i="1"/>
  <c r="AF2907" i="1"/>
  <c r="AF2595" i="1"/>
  <c r="AF3492" i="1"/>
  <c r="AF3364" i="1"/>
  <c r="AF3236" i="1"/>
  <c r="AF3140" i="1"/>
  <c r="AF2516" i="1"/>
  <c r="AF2388" i="1"/>
  <c r="AF3740" i="1"/>
  <c r="AF2223" i="1"/>
  <c r="AF2755" i="1"/>
  <c r="AF3165" i="1"/>
  <c r="AF3595" i="1"/>
  <c r="AF2037" i="1"/>
  <c r="AF3626" i="1"/>
  <c r="AF4272" i="1"/>
  <c r="AF4208" i="1"/>
  <c r="AF4056" i="1"/>
  <c r="AF1934" i="1"/>
  <c r="AF1782" i="1"/>
  <c r="AF1646" i="1"/>
  <c r="S2938" i="1"/>
  <c r="AE2938" i="1"/>
  <c r="AA2938" i="1"/>
  <c r="W2938" i="1"/>
  <c r="AD2938" i="1"/>
  <c r="Z2938" i="1"/>
  <c r="V2938" i="1"/>
  <c r="AC2938" i="1"/>
  <c r="Y2938" i="1"/>
  <c r="U2938" i="1"/>
  <c r="AB2938" i="1"/>
  <c r="X2938" i="1"/>
  <c r="T2938" i="1"/>
  <c r="R2938" i="1"/>
  <c r="Q2938" i="1"/>
  <c r="AF3063" i="1"/>
  <c r="S3646" i="1"/>
  <c r="AE3646" i="1"/>
  <c r="AA3646" i="1"/>
  <c r="W3646" i="1"/>
  <c r="AD3646" i="1"/>
  <c r="Z3646" i="1"/>
  <c r="V3646" i="1"/>
  <c r="AC3646" i="1"/>
  <c r="Y3646" i="1"/>
  <c r="U3646" i="1"/>
  <c r="AB3646" i="1"/>
  <c r="X3646" i="1"/>
  <c r="T3646" i="1"/>
  <c r="R3646" i="1"/>
  <c r="P3646" i="1"/>
  <c r="R114" i="18" s="1"/>
  <c r="Q3646" i="1"/>
  <c r="AF3785" i="1"/>
  <c r="AF3864" i="1"/>
  <c r="AF3880" i="1"/>
  <c r="AF4036" i="1"/>
  <c r="S3263" i="1"/>
  <c r="AD3263" i="1"/>
  <c r="Z3263" i="1"/>
  <c r="V3263" i="1"/>
  <c r="AC3263" i="1"/>
  <c r="Y3263" i="1"/>
  <c r="U3263" i="1"/>
  <c r="AB3263" i="1"/>
  <c r="X3263" i="1"/>
  <c r="T3263" i="1"/>
  <c r="AE3263" i="1"/>
  <c r="AA3263" i="1"/>
  <c r="W3263" i="1"/>
  <c r="R3263" i="1"/>
  <c r="Q3263" i="1"/>
  <c r="P3263" i="1"/>
  <c r="R233" i="17" s="1"/>
  <c r="S3504" i="1"/>
  <c r="AD3504" i="1"/>
  <c r="Z3504" i="1"/>
  <c r="V3504" i="1"/>
  <c r="AC3504" i="1"/>
  <c r="Y3504" i="1"/>
  <c r="U3504" i="1"/>
  <c r="AB3504" i="1"/>
  <c r="X3504" i="1"/>
  <c r="T3504" i="1"/>
  <c r="AE3504" i="1"/>
  <c r="AA3504" i="1"/>
  <c r="W3504" i="1"/>
  <c r="R3504" i="1"/>
  <c r="Q3504" i="1"/>
  <c r="S3946" i="1"/>
  <c r="AD3946" i="1"/>
  <c r="Z3946" i="1"/>
  <c r="V3946" i="1"/>
  <c r="AC3946" i="1"/>
  <c r="Y3946" i="1"/>
  <c r="U3946" i="1"/>
  <c r="AB3946" i="1"/>
  <c r="X3946" i="1"/>
  <c r="T3946" i="1"/>
  <c r="AE3946" i="1"/>
  <c r="AA3946" i="1"/>
  <c r="W3946" i="1"/>
  <c r="R3946" i="1"/>
  <c r="Q3946" i="1"/>
  <c r="S2910" i="1"/>
  <c r="AE2910" i="1"/>
  <c r="AA2910" i="1"/>
  <c r="W2910" i="1"/>
  <c r="AD2910" i="1"/>
  <c r="Z2910" i="1"/>
  <c r="V2910" i="1"/>
  <c r="AC2910" i="1"/>
  <c r="Y2910" i="1"/>
  <c r="U2910" i="1"/>
  <c r="AB2910" i="1"/>
  <c r="X2910" i="1"/>
  <c r="T2910" i="1"/>
  <c r="R2910" i="1"/>
  <c r="Q2910" i="1"/>
  <c r="S2344" i="1"/>
  <c r="AE2344" i="1"/>
  <c r="AA2344" i="1"/>
  <c r="W2344" i="1"/>
  <c r="AD2344" i="1"/>
  <c r="Z2344" i="1"/>
  <c r="V2344" i="1"/>
  <c r="AC2344" i="1"/>
  <c r="Y2344" i="1"/>
  <c r="U2344" i="1"/>
  <c r="AB2344" i="1"/>
  <c r="X2344" i="1"/>
  <c r="T2344" i="1"/>
  <c r="R2344" i="1"/>
  <c r="Q2344" i="1"/>
  <c r="P2344" i="1"/>
  <c r="R318" i="15" s="1"/>
  <c r="S2304" i="1"/>
  <c r="AE2304" i="1"/>
  <c r="AA2304" i="1"/>
  <c r="W2304" i="1"/>
  <c r="AD2304" i="1"/>
  <c r="Z2304" i="1"/>
  <c r="V2304" i="1"/>
  <c r="AC2304" i="1"/>
  <c r="Y2304" i="1"/>
  <c r="U2304" i="1"/>
  <c r="AB2304" i="1"/>
  <c r="X2304" i="1"/>
  <c r="T2304" i="1"/>
  <c r="R2304" i="1"/>
  <c r="P2304" i="1"/>
  <c r="R278" i="15" s="1"/>
  <c r="Q2304" i="1"/>
  <c r="S3256" i="1"/>
  <c r="AD3256" i="1"/>
  <c r="Z3256" i="1"/>
  <c r="V3256" i="1"/>
  <c r="AC3256" i="1"/>
  <c r="Y3256" i="1"/>
  <c r="U3256" i="1"/>
  <c r="AB3256" i="1"/>
  <c r="X3256" i="1"/>
  <c r="T3256" i="1"/>
  <c r="AE3256" i="1"/>
  <c r="AA3256" i="1"/>
  <c r="W3256" i="1"/>
  <c r="R3256" i="1"/>
  <c r="P3256" i="1"/>
  <c r="R226" i="17" s="1"/>
  <c r="Q3256" i="1"/>
  <c r="S3224" i="1"/>
  <c r="AD3224" i="1"/>
  <c r="Z3224" i="1"/>
  <c r="V3224" i="1"/>
  <c r="AC3224" i="1"/>
  <c r="Y3224" i="1"/>
  <c r="U3224" i="1"/>
  <c r="AB3224" i="1"/>
  <c r="X3224" i="1"/>
  <c r="T3224" i="1"/>
  <c r="AE3224" i="1"/>
  <c r="AA3224" i="1"/>
  <c r="W3224" i="1"/>
  <c r="R3224" i="1"/>
  <c r="Q3224" i="1"/>
  <c r="P3224" i="1"/>
  <c r="R194" i="17" s="1"/>
  <c r="S3710" i="1"/>
  <c r="AE3710" i="1"/>
  <c r="AA3710" i="1"/>
  <c r="W3710" i="1"/>
  <c r="AD3710" i="1"/>
  <c r="Z3710" i="1"/>
  <c r="V3710" i="1"/>
  <c r="AC3710" i="1"/>
  <c r="Y3710" i="1"/>
  <c r="U3710" i="1"/>
  <c r="AB3710" i="1"/>
  <c r="X3710" i="1"/>
  <c r="T3710" i="1"/>
  <c r="P3710" i="1"/>
  <c r="R178" i="18" s="1"/>
  <c r="R3710" i="1"/>
  <c r="Q3710" i="1"/>
  <c r="AF3104" i="1"/>
  <c r="AF3162" i="1"/>
  <c r="AF4231" i="1"/>
  <c r="AF4047" i="1"/>
  <c r="AF1837" i="1"/>
  <c r="AF1629" i="1"/>
  <c r="S3219" i="1"/>
  <c r="AD3219" i="1"/>
  <c r="Z3219" i="1"/>
  <c r="V3219" i="1"/>
  <c r="AC3219" i="1"/>
  <c r="Y3219" i="1"/>
  <c r="U3219" i="1"/>
  <c r="AB3219" i="1"/>
  <c r="X3219" i="1"/>
  <c r="T3219" i="1"/>
  <c r="AE3219" i="1"/>
  <c r="AA3219" i="1"/>
  <c r="W3219" i="1"/>
  <c r="R3219" i="1"/>
  <c r="Q3219" i="1"/>
  <c r="AF2028" i="1"/>
  <c r="S3020" i="1"/>
  <c r="AE3020" i="1"/>
  <c r="AA3020" i="1"/>
  <c r="W3020" i="1"/>
  <c r="AD3020" i="1"/>
  <c r="Z3020" i="1"/>
  <c r="V3020" i="1"/>
  <c r="AC3020" i="1"/>
  <c r="Y3020" i="1"/>
  <c r="U3020" i="1"/>
  <c r="AB3020" i="1"/>
  <c r="X3020" i="1"/>
  <c r="T3020" i="1"/>
  <c r="P3020" i="1"/>
  <c r="R492" i="16" s="1"/>
  <c r="Q3020" i="1"/>
  <c r="R3020" i="1"/>
  <c r="AF2000" i="1"/>
  <c r="AF1984" i="1"/>
  <c r="AF1968" i="1"/>
  <c r="AF1952" i="1"/>
  <c r="AF1908" i="1"/>
  <c r="S3394" i="1"/>
  <c r="AD3394" i="1"/>
  <c r="Z3394" i="1"/>
  <c r="V3394" i="1"/>
  <c r="AC3394" i="1"/>
  <c r="Y3394" i="1"/>
  <c r="U3394" i="1"/>
  <c r="AB3394" i="1"/>
  <c r="X3394" i="1"/>
  <c r="T3394" i="1"/>
  <c r="AE3394" i="1"/>
  <c r="AA3394" i="1"/>
  <c r="W3394" i="1"/>
  <c r="P3394" i="1"/>
  <c r="R364" i="17" s="1"/>
  <c r="R3394" i="1"/>
  <c r="Q3394" i="1"/>
  <c r="AF4394" i="1"/>
  <c r="AF1876" i="1"/>
  <c r="AF1848" i="1"/>
  <c r="AF4338" i="1"/>
  <c r="AF1820" i="1"/>
  <c r="S2788" i="1"/>
  <c r="AE2788" i="1"/>
  <c r="AA2788" i="1"/>
  <c r="W2788" i="1"/>
  <c r="AD2788" i="1"/>
  <c r="Z2788" i="1"/>
  <c r="V2788" i="1"/>
  <c r="AC2788" i="1"/>
  <c r="Y2788" i="1"/>
  <c r="U2788" i="1"/>
  <c r="AB2788" i="1"/>
  <c r="X2788" i="1"/>
  <c r="T2788" i="1"/>
  <c r="Q2788" i="1"/>
  <c r="P2788" i="1"/>
  <c r="R260" i="16" s="1"/>
  <c r="R2788" i="1"/>
  <c r="AF4282" i="1"/>
  <c r="S3768" i="1"/>
  <c r="AE3768" i="1"/>
  <c r="AA3768" i="1"/>
  <c r="W3768" i="1"/>
  <c r="AD3768" i="1"/>
  <c r="Z3768" i="1"/>
  <c r="V3768" i="1"/>
  <c r="AC3768" i="1"/>
  <c r="Y3768" i="1"/>
  <c r="U3768" i="1"/>
  <c r="AB3768" i="1"/>
  <c r="X3768" i="1"/>
  <c r="T3768" i="1"/>
  <c r="P3768" i="1"/>
  <c r="R236" i="18" s="1"/>
  <c r="R3768" i="1"/>
  <c r="Q3768" i="1"/>
  <c r="AF4254" i="1"/>
  <c r="S3238" i="1"/>
  <c r="AD3238" i="1"/>
  <c r="Z3238" i="1"/>
  <c r="V3238" i="1"/>
  <c r="AC3238" i="1"/>
  <c r="Y3238" i="1"/>
  <c r="U3238" i="1"/>
  <c r="AB3238" i="1"/>
  <c r="X3238" i="1"/>
  <c r="T3238" i="1"/>
  <c r="AE3238" i="1"/>
  <c r="AA3238" i="1"/>
  <c r="W3238" i="1"/>
  <c r="Q3238" i="1"/>
  <c r="R3238" i="1"/>
  <c r="AF1716" i="1"/>
  <c r="S3214" i="1"/>
  <c r="AD3214" i="1"/>
  <c r="Z3214" i="1"/>
  <c r="V3214" i="1"/>
  <c r="AC3214" i="1"/>
  <c r="Y3214" i="1"/>
  <c r="U3214" i="1"/>
  <c r="AB3214" i="1"/>
  <c r="X3214" i="1"/>
  <c r="T3214" i="1"/>
  <c r="AE3214" i="1"/>
  <c r="AA3214" i="1"/>
  <c r="W3214" i="1"/>
  <c r="R3214" i="1"/>
  <c r="Q3214" i="1"/>
  <c r="AF4210" i="1"/>
  <c r="AF4194" i="1"/>
  <c r="S3684" i="1"/>
  <c r="AE3684" i="1"/>
  <c r="AA3684" i="1"/>
  <c r="W3684" i="1"/>
  <c r="AD3684" i="1"/>
  <c r="Z3684" i="1"/>
  <c r="V3684" i="1"/>
  <c r="AC3684" i="1"/>
  <c r="Y3684" i="1"/>
  <c r="U3684" i="1"/>
  <c r="AB3684" i="1"/>
  <c r="X3684" i="1"/>
  <c r="T3684" i="1"/>
  <c r="Q3684" i="1"/>
  <c r="R3684" i="1"/>
  <c r="AF4178" i="1"/>
  <c r="S2664" i="1"/>
  <c r="AE2664" i="1"/>
  <c r="AA2664" i="1"/>
  <c r="W2664" i="1"/>
  <c r="AD2664" i="1"/>
  <c r="Z2664" i="1"/>
  <c r="V2664" i="1"/>
  <c r="AC2664" i="1"/>
  <c r="Y2664" i="1"/>
  <c r="U2664" i="1"/>
  <c r="AB2664" i="1"/>
  <c r="X2664" i="1"/>
  <c r="T2664" i="1"/>
  <c r="R2664" i="1"/>
  <c r="Q2664" i="1"/>
  <c r="AF1656" i="1"/>
  <c r="S2656" i="1"/>
  <c r="AE2656" i="1"/>
  <c r="AA2656" i="1"/>
  <c r="W2656" i="1"/>
  <c r="AD2656" i="1"/>
  <c r="Z2656" i="1"/>
  <c r="V2656" i="1"/>
  <c r="AC2656" i="1"/>
  <c r="Y2656" i="1"/>
  <c r="U2656" i="1"/>
  <c r="AB2656" i="1"/>
  <c r="X2656" i="1"/>
  <c r="T2656" i="1"/>
  <c r="R2656" i="1"/>
  <c r="Q2656" i="1"/>
  <c r="AF1604" i="1"/>
  <c r="S2102" i="1"/>
  <c r="AD2102" i="1"/>
  <c r="Z2102" i="1"/>
  <c r="V2102" i="1"/>
  <c r="AC2102" i="1"/>
  <c r="Y2102" i="1"/>
  <c r="U2102" i="1"/>
  <c r="AE2102" i="1"/>
  <c r="AA2102" i="1"/>
  <c r="W2102" i="1"/>
  <c r="AB2102" i="1"/>
  <c r="X2102" i="1"/>
  <c r="T2102" i="1"/>
  <c r="P2102" i="1"/>
  <c r="R76" i="15" s="1"/>
  <c r="R2102" i="1"/>
  <c r="Q2102" i="1"/>
  <c r="AF4074" i="1"/>
  <c r="AF2333" i="1"/>
  <c r="AF2044" i="1"/>
  <c r="AF2821" i="1"/>
  <c r="AF2612" i="1"/>
  <c r="AF3514" i="1"/>
  <c r="AF4332" i="1"/>
  <c r="AF4292" i="1"/>
  <c r="AF4076" i="1"/>
  <c r="AF1946" i="1"/>
  <c r="AF1794" i="1"/>
  <c r="AF1626" i="1"/>
  <c r="S2107" i="1"/>
  <c r="AD2107" i="1"/>
  <c r="Z2107" i="1"/>
  <c r="V2107" i="1"/>
  <c r="AC2107" i="1"/>
  <c r="Y2107" i="1"/>
  <c r="U2107" i="1"/>
  <c r="AE2107" i="1"/>
  <c r="AA2107" i="1"/>
  <c r="W2107" i="1"/>
  <c r="AB2107" i="1"/>
  <c r="X2107" i="1"/>
  <c r="T2107" i="1"/>
  <c r="P2107" i="1"/>
  <c r="R81" i="15" s="1"/>
  <c r="R2107" i="1"/>
  <c r="Q2107" i="1"/>
  <c r="S2171" i="1"/>
  <c r="AD2171" i="1"/>
  <c r="Z2171" i="1"/>
  <c r="V2171" i="1"/>
  <c r="AC2171" i="1"/>
  <c r="Y2171" i="1"/>
  <c r="U2171" i="1"/>
  <c r="AE2171" i="1"/>
  <c r="AA2171" i="1"/>
  <c r="W2171" i="1"/>
  <c r="AB2171" i="1"/>
  <c r="X2171" i="1"/>
  <c r="T2171" i="1"/>
  <c r="P2171" i="1"/>
  <c r="R145" i="15" s="1"/>
  <c r="R2171" i="1"/>
  <c r="Q2171" i="1"/>
  <c r="S2407" i="1"/>
  <c r="AE2407" i="1"/>
  <c r="AA2407" i="1"/>
  <c r="W2407" i="1"/>
  <c r="AD2407" i="1"/>
  <c r="Z2407" i="1"/>
  <c r="V2407" i="1"/>
  <c r="AC2407" i="1"/>
  <c r="Y2407" i="1"/>
  <c r="U2407" i="1"/>
  <c r="AB2407" i="1"/>
  <c r="X2407" i="1"/>
  <c r="T2407" i="1"/>
  <c r="R2407" i="1"/>
  <c r="Q2407" i="1"/>
  <c r="P2407" i="1"/>
  <c r="R381" i="15" s="1"/>
  <c r="S2501" i="1"/>
  <c r="AE2501" i="1"/>
  <c r="AA2501" i="1"/>
  <c r="W2501" i="1"/>
  <c r="AD2501" i="1"/>
  <c r="Z2501" i="1"/>
  <c r="V2501" i="1"/>
  <c r="AC2501" i="1"/>
  <c r="Y2501" i="1"/>
  <c r="U2501" i="1"/>
  <c r="AB2501" i="1"/>
  <c r="X2501" i="1"/>
  <c r="T2501" i="1"/>
  <c r="Q2501" i="1"/>
  <c r="R2501" i="1"/>
  <c r="P2501" i="1"/>
  <c r="R475" i="15" s="1"/>
  <c r="S2601" i="1"/>
  <c r="AE2601" i="1"/>
  <c r="AA2601" i="1"/>
  <c r="W2601" i="1"/>
  <c r="AD2601" i="1"/>
  <c r="Z2601" i="1"/>
  <c r="V2601" i="1"/>
  <c r="AC2601" i="1"/>
  <c r="Y2601" i="1"/>
  <c r="U2601" i="1"/>
  <c r="AB2601" i="1"/>
  <c r="X2601" i="1"/>
  <c r="T2601" i="1"/>
  <c r="P2601" i="1"/>
  <c r="R73" i="16" s="1"/>
  <c r="Q2601" i="1"/>
  <c r="R2601" i="1"/>
  <c r="S2676" i="1"/>
  <c r="AE2676" i="1"/>
  <c r="AA2676" i="1"/>
  <c r="W2676" i="1"/>
  <c r="AD2676" i="1"/>
  <c r="Z2676" i="1"/>
  <c r="V2676" i="1"/>
  <c r="AC2676" i="1"/>
  <c r="Y2676" i="1"/>
  <c r="U2676" i="1"/>
  <c r="AB2676" i="1"/>
  <c r="X2676" i="1"/>
  <c r="T2676" i="1"/>
  <c r="Q2676" i="1"/>
  <c r="R2676" i="1"/>
  <c r="S2849" i="1"/>
  <c r="AE2849" i="1"/>
  <c r="AA2849" i="1"/>
  <c r="W2849" i="1"/>
  <c r="AD2849" i="1"/>
  <c r="Z2849" i="1"/>
  <c r="V2849" i="1"/>
  <c r="AC2849" i="1"/>
  <c r="Y2849" i="1"/>
  <c r="U2849" i="1"/>
  <c r="AB2849" i="1"/>
  <c r="X2849" i="1"/>
  <c r="T2849" i="1"/>
  <c r="Q2849" i="1"/>
  <c r="R2849" i="1"/>
  <c r="P2849" i="1"/>
  <c r="R321" i="16" s="1"/>
  <c r="S2950" i="1"/>
  <c r="AE2950" i="1"/>
  <c r="AA2950" i="1"/>
  <c r="W2950" i="1"/>
  <c r="AD2950" i="1"/>
  <c r="Z2950" i="1"/>
  <c r="V2950" i="1"/>
  <c r="AC2950" i="1"/>
  <c r="Y2950" i="1"/>
  <c r="U2950" i="1"/>
  <c r="AB2950" i="1"/>
  <c r="X2950" i="1"/>
  <c r="T2950" i="1"/>
  <c r="R2950" i="1"/>
  <c r="Q2950" i="1"/>
  <c r="S3018" i="1"/>
  <c r="AE3018" i="1"/>
  <c r="AA3018" i="1"/>
  <c r="W3018" i="1"/>
  <c r="AD3018" i="1"/>
  <c r="Z3018" i="1"/>
  <c r="V3018" i="1"/>
  <c r="AC3018" i="1"/>
  <c r="Y3018" i="1"/>
  <c r="U3018" i="1"/>
  <c r="AB3018" i="1"/>
  <c r="X3018" i="1"/>
  <c r="T3018" i="1"/>
  <c r="Q3018" i="1"/>
  <c r="P3018" i="1"/>
  <c r="R490" i="16" s="1"/>
  <c r="R3018" i="1"/>
  <c r="S3208" i="1"/>
  <c r="AD3208" i="1"/>
  <c r="Z3208" i="1"/>
  <c r="V3208" i="1"/>
  <c r="AC3208" i="1"/>
  <c r="Y3208" i="1"/>
  <c r="U3208" i="1"/>
  <c r="AB3208" i="1"/>
  <c r="X3208" i="1"/>
  <c r="T3208" i="1"/>
  <c r="AE3208" i="1"/>
  <c r="AA3208" i="1"/>
  <c r="W3208" i="1"/>
  <c r="R3208" i="1"/>
  <c r="P3208" i="1"/>
  <c r="R178" i="17" s="1"/>
  <c r="Q3208" i="1"/>
  <c r="S3338" i="1"/>
  <c r="AD3338" i="1"/>
  <c r="Z3338" i="1"/>
  <c r="V3338" i="1"/>
  <c r="AC3338" i="1"/>
  <c r="Y3338" i="1"/>
  <c r="U3338" i="1"/>
  <c r="AB3338" i="1"/>
  <c r="X3338" i="1"/>
  <c r="T3338" i="1"/>
  <c r="AE3338" i="1"/>
  <c r="AA3338" i="1"/>
  <c r="W3338" i="1"/>
  <c r="R3338" i="1"/>
  <c r="Q3338" i="1"/>
  <c r="S3473" i="1"/>
  <c r="AD3473" i="1"/>
  <c r="Z3473" i="1"/>
  <c r="V3473" i="1"/>
  <c r="AC3473" i="1"/>
  <c r="Y3473" i="1"/>
  <c r="U3473" i="1"/>
  <c r="AB3473" i="1"/>
  <c r="X3473" i="1"/>
  <c r="T3473" i="1"/>
  <c r="AE3473" i="1"/>
  <c r="AA3473" i="1"/>
  <c r="W3473" i="1"/>
  <c r="R3473" i="1"/>
  <c r="Q3473" i="1"/>
  <c r="S3697" i="1"/>
  <c r="AE3697" i="1"/>
  <c r="AA3697" i="1"/>
  <c r="W3697" i="1"/>
  <c r="AD3697" i="1"/>
  <c r="Z3697" i="1"/>
  <c r="V3697" i="1"/>
  <c r="AC3697" i="1"/>
  <c r="Y3697" i="1"/>
  <c r="U3697" i="1"/>
  <c r="AB3697" i="1"/>
  <c r="X3697" i="1"/>
  <c r="T3697" i="1"/>
  <c r="P3697" i="1"/>
  <c r="R165" i="18" s="1"/>
  <c r="R3697" i="1"/>
  <c r="Q3697" i="1"/>
  <c r="S3789" i="1"/>
  <c r="AE3789" i="1"/>
  <c r="AA3789" i="1"/>
  <c r="W3789" i="1"/>
  <c r="AD3789" i="1"/>
  <c r="Z3789" i="1"/>
  <c r="V3789" i="1"/>
  <c r="AC3789" i="1"/>
  <c r="Y3789" i="1"/>
  <c r="U3789" i="1"/>
  <c r="AB3789" i="1"/>
  <c r="X3789" i="1"/>
  <c r="T3789" i="1"/>
  <c r="Q3789" i="1"/>
  <c r="R3789" i="1"/>
  <c r="S3884" i="1"/>
  <c r="AD3884" i="1"/>
  <c r="Z3884" i="1"/>
  <c r="V3884" i="1"/>
  <c r="AC3884" i="1"/>
  <c r="Y3884" i="1"/>
  <c r="U3884" i="1"/>
  <c r="AB3884" i="1"/>
  <c r="X3884" i="1"/>
  <c r="T3884" i="1"/>
  <c r="AE3884" i="1"/>
  <c r="AA3884" i="1"/>
  <c r="W3884" i="1"/>
  <c r="P3884" i="1"/>
  <c r="R352" i="18" s="1"/>
  <c r="R3884" i="1"/>
  <c r="Q3884" i="1"/>
  <c r="S3962" i="1"/>
  <c r="AD3962" i="1"/>
  <c r="Z3962" i="1"/>
  <c r="V3962" i="1"/>
  <c r="AC3962" i="1"/>
  <c r="Y3962" i="1"/>
  <c r="U3962" i="1"/>
  <c r="AB3962" i="1"/>
  <c r="X3962" i="1"/>
  <c r="T3962" i="1"/>
  <c r="AE3962" i="1"/>
  <c r="AA3962" i="1"/>
  <c r="W3962" i="1"/>
  <c r="R3962" i="1"/>
  <c r="Q3962" i="1"/>
  <c r="S2986" i="1"/>
  <c r="AE2986" i="1"/>
  <c r="AA2986" i="1"/>
  <c r="W2986" i="1"/>
  <c r="AD2986" i="1"/>
  <c r="Z2986" i="1"/>
  <c r="V2986" i="1"/>
  <c r="AC2986" i="1"/>
  <c r="Y2986" i="1"/>
  <c r="U2986" i="1"/>
  <c r="AB2986" i="1"/>
  <c r="X2986" i="1"/>
  <c r="T2986" i="1"/>
  <c r="Q2986" i="1"/>
  <c r="P2986" i="1"/>
  <c r="R458" i="16" s="1"/>
  <c r="R2986" i="1"/>
  <c r="S3930" i="1"/>
  <c r="AD3930" i="1"/>
  <c r="Z3930" i="1"/>
  <c r="V3930" i="1"/>
  <c r="AC3930" i="1"/>
  <c r="Y3930" i="1"/>
  <c r="U3930" i="1"/>
  <c r="AB3930" i="1"/>
  <c r="X3930" i="1"/>
  <c r="T3930" i="1"/>
  <c r="AE3930" i="1"/>
  <c r="AA3930" i="1"/>
  <c r="W3930" i="1"/>
  <c r="R3930" i="1"/>
  <c r="Q3930" i="1"/>
  <c r="S3408" i="1"/>
  <c r="AD3408" i="1"/>
  <c r="Z3408" i="1"/>
  <c r="V3408" i="1"/>
  <c r="AC3408" i="1"/>
  <c r="Y3408" i="1"/>
  <c r="U3408" i="1"/>
  <c r="AB3408" i="1"/>
  <c r="X3408" i="1"/>
  <c r="T3408" i="1"/>
  <c r="AE3408" i="1"/>
  <c r="AA3408" i="1"/>
  <c r="W3408" i="1"/>
  <c r="R3408" i="1"/>
  <c r="P3408" i="1"/>
  <c r="R378" i="17" s="1"/>
  <c r="Q3408" i="1"/>
  <c r="S2890" i="1"/>
  <c r="AE2890" i="1"/>
  <c r="AA2890" i="1"/>
  <c r="W2890" i="1"/>
  <c r="AD2890" i="1"/>
  <c r="Z2890" i="1"/>
  <c r="V2890" i="1"/>
  <c r="AC2890" i="1"/>
  <c r="Y2890" i="1"/>
  <c r="U2890" i="1"/>
  <c r="AB2890" i="1"/>
  <c r="X2890" i="1"/>
  <c r="T2890" i="1"/>
  <c r="Q2890" i="1"/>
  <c r="P2890" i="1"/>
  <c r="R362" i="16" s="1"/>
  <c r="R2890" i="1"/>
  <c r="S3874" i="1"/>
  <c r="AD3874" i="1"/>
  <c r="Z3874" i="1"/>
  <c r="V3874" i="1"/>
  <c r="AC3874" i="1"/>
  <c r="Y3874" i="1"/>
  <c r="U3874" i="1"/>
  <c r="AB3874" i="1"/>
  <c r="X3874" i="1"/>
  <c r="T3874" i="1"/>
  <c r="AE3874" i="1"/>
  <c r="AA3874" i="1"/>
  <c r="W3874" i="1"/>
  <c r="Q3874" i="1"/>
  <c r="R3874" i="1"/>
  <c r="S3854" i="1"/>
  <c r="AE3854" i="1"/>
  <c r="AA3854" i="1"/>
  <c r="W3854" i="1"/>
  <c r="AD3854" i="1"/>
  <c r="Z3854" i="1"/>
  <c r="V3854" i="1"/>
  <c r="AC3854" i="1"/>
  <c r="Y3854" i="1"/>
  <c r="U3854" i="1"/>
  <c r="AB3854" i="1"/>
  <c r="X3854" i="1"/>
  <c r="T3854" i="1"/>
  <c r="R3854" i="1"/>
  <c r="Q3854" i="1"/>
  <c r="S2264" i="1"/>
  <c r="AE2264" i="1"/>
  <c r="AA2264" i="1"/>
  <c r="W2264" i="1"/>
  <c r="AD2264" i="1"/>
  <c r="Z2264" i="1"/>
  <c r="V2264" i="1"/>
  <c r="AC2264" i="1"/>
  <c r="Y2264" i="1"/>
  <c r="U2264" i="1"/>
  <c r="AB2264" i="1"/>
  <c r="X2264" i="1"/>
  <c r="T2264" i="1"/>
  <c r="Q2264" i="1"/>
  <c r="R2264" i="1"/>
  <c r="S2240" i="1"/>
  <c r="AD2240" i="1"/>
  <c r="Z2240" i="1"/>
  <c r="V2240" i="1"/>
  <c r="AC2240" i="1"/>
  <c r="Y2240" i="1"/>
  <c r="U2240" i="1"/>
  <c r="AB2240" i="1"/>
  <c r="X2240" i="1"/>
  <c r="T2240" i="1"/>
  <c r="AE2240" i="1"/>
  <c r="AA2240" i="1"/>
  <c r="W2240" i="1"/>
  <c r="Q2240" i="1"/>
  <c r="R2240" i="1"/>
  <c r="S2224" i="1"/>
  <c r="AD2224" i="1"/>
  <c r="Z2224" i="1"/>
  <c r="V2224" i="1"/>
  <c r="AC2224" i="1"/>
  <c r="Y2224" i="1"/>
  <c r="U2224" i="1"/>
  <c r="AB2224" i="1"/>
  <c r="X2224" i="1"/>
  <c r="T2224" i="1"/>
  <c r="AE2224" i="1"/>
  <c r="AA2224" i="1"/>
  <c r="W2224" i="1"/>
  <c r="P2224" i="1"/>
  <c r="R198" i="15" s="1"/>
  <c r="R2224" i="1"/>
  <c r="Q2224" i="1"/>
  <c r="AF3168" i="1"/>
  <c r="AF3447" i="1"/>
  <c r="AF4383" i="1"/>
  <c r="AF4183" i="1"/>
  <c r="AF1989" i="1"/>
  <c r="AF1541" i="1"/>
  <c r="S2120" i="1"/>
  <c r="AD2120" i="1"/>
  <c r="Z2120" i="1"/>
  <c r="V2120" i="1"/>
  <c r="AC2120" i="1"/>
  <c r="Y2120" i="1"/>
  <c r="U2120" i="1"/>
  <c r="AE2120" i="1"/>
  <c r="AA2120" i="1"/>
  <c r="W2120" i="1"/>
  <c r="T2120" i="1"/>
  <c r="AB2120" i="1"/>
  <c r="X2120" i="1"/>
  <c r="P2120" i="1"/>
  <c r="R94" i="15" s="1"/>
  <c r="R2120" i="1"/>
  <c r="Q2120" i="1"/>
  <c r="S2554" i="1"/>
  <c r="AE2554" i="1"/>
  <c r="AA2554" i="1"/>
  <c r="W2554" i="1"/>
  <c r="AD2554" i="1"/>
  <c r="Z2554" i="1"/>
  <c r="V2554" i="1"/>
  <c r="AC2554" i="1"/>
  <c r="Y2554" i="1"/>
  <c r="U2554" i="1"/>
  <c r="AB2554" i="1"/>
  <c r="X2554" i="1"/>
  <c r="T2554" i="1"/>
  <c r="P2554" i="1"/>
  <c r="R26" i="16" s="1"/>
  <c r="R2554" i="1"/>
  <c r="Q2554" i="1"/>
  <c r="S2798" i="1"/>
  <c r="AE2798" i="1"/>
  <c r="AA2798" i="1"/>
  <c r="W2798" i="1"/>
  <c r="AD2798" i="1"/>
  <c r="Z2798" i="1"/>
  <c r="V2798" i="1"/>
  <c r="AC2798" i="1"/>
  <c r="Y2798" i="1"/>
  <c r="U2798" i="1"/>
  <c r="AB2798" i="1"/>
  <c r="X2798" i="1"/>
  <c r="T2798" i="1"/>
  <c r="P2798" i="1"/>
  <c r="R270" i="16" s="1"/>
  <c r="R2798" i="1"/>
  <c r="Q2798" i="1"/>
  <c r="S3120" i="1"/>
  <c r="AE3120" i="1"/>
  <c r="AA3120" i="1"/>
  <c r="W3120" i="1"/>
  <c r="AD3120" i="1"/>
  <c r="Z3120" i="1"/>
  <c r="V3120" i="1"/>
  <c r="AC3120" i="1"/>
  <c r="Y3120" i="1"/>
  <c r="U3120" i="1"/>
  <c r="AB3120" i="1"/>
  <c r="X3120" i="1"/>
  <c r="T3120" i="1"/>
  <c r="R3120" i="1"/>
  <c r="P3120" i="1"/>
  <c r="R90" i="17" s="1"/>
  <c r="Q3120" i="1"/>
  <c r="S3585" i="1"/>
  <c r="AD3585" i="1"/>
  <c r="Z3585" i="1"/>
  <c r="V3585" i="1"/>
  <c r="AC3585" i="1"/>
  <c r="Y3585" i="1"/>
  <c r="U3585" i="1"/>
  <c r="AB3585" i="1"/>
  <c r="X3585" i="1"/>
  <c r="T3585" i="1"/>
  <c r="AE3585" i="1"/>
  <c r="AA3585" i="1"/>
  <c r="W3585" i="1"/>
  <c r="Q3585" i="1"/>
  <c r="R3585" i="1"/>
  <c r="P3585" i="1"/>
  <c r="R53" i="18" s="1"/>
  <c r="S3733" i="1"/>
  <c r="AE3733" i="1"/>
  <c r="AA3733" i="1"/>
  <c r="W3733" i="1"/>
  <c r="AD3733" i="1"/>
  <c r="Z3733" i="1"/>
  <c r="V3733" i="1"/>
  <c r="AC3733" i="1"/>
  <c r="Y3733" i="1"/>
  <c r="U3733" i="1"/>
  <c r="AB3733" i="1"/>
  <c r="X3733" i="1"/>
  <c r="T3733" i="1"/>
  <c r="R3733" i="1"/>
  <c r="P3733" i="1"/>
  <c r="R201" i="18" s="1"/>
  <c r="Q3733" i="1"/>
  <c r="S3873" i="1"/>
  <c r="AD3873" i="1"/>
  <c r="Z3873" i="1"/>
  <c r="V3873" i="1"/>
  <c r="AC3873" i="1"/>
  <c r="Y3873" i="1"/>
  <c r="U3873" i="1"/>
  <c r="AB3873" i="1"/>
  <c r="X3873" i="1"/>
  <c r="T3873" i="1"/>
  <c r="AE3873" i="1"/>
  <c r="AA3873" i="1"/>
  <c r="W3873" i="1"/>
  <c r="P3873" i="1"/>
  <c r="R341" i="18" s="1"/>
  <c r="R3873" i="1"/>
  <c r="Q3873" i="1"/>
  <c r="S4035" i="1"/>
  <c r="AD4035" i="1"/>
  <c r="Z4035" i="1"/>
  <c r="V4035" i="1"/>
  <c r="AC4035" i="1"/>
  <c r="Y4035" i="1"/>
  <c r="U4035" i="1"/>
  <c r="AB4035" i="1"/>
  <c r="X4035" i="1"/>
  <c r="T4035" i="1"/>
  <c r="AE4035" i="1"/>
  <c r="AA4035" i="1"/>
  <c r="W4035" i="1"/>
  <c r="P4035" i="1"/>
  <c r="R503" i="18" s="1"/>
  <c r="R4035" i="1"/>
  <c r="Q4035" i="1"/>
  <c r="S3513" i="1"/>
  <c r="AD3513" i="1"/>
  <c r="Z3513" i="1"/>
  <c r="V3513" i="1"/>
  <c r="AC3513" i="1"/>
  <c r="Y3513" i="1"/>
  <c r="U3513" i="1"/>
  <c r="AB3513" i="1"/>
  <c r="X3513" i="1"/>
  <c r="T3513" i="1"/>
  <c r="AE3513" i="1"/>
  <c r="AA3513" i="1"/>
  <c r="W3513" i="1"/>
  <c r="Q3513" i="1"/>
  <c r="R3513" i="1"/>
  <c r="AF1995" i="1"/>
  <c r="AF1947" i="1"/>
  <c r="AF4449" i="1"/>
  <c r="AF1927" i="1"/>
  <c r="AF1911" i="1"/>
  <c r="AF1899" i="1"/>
  <c r="AF1887" i="1"/>
  <c r="AF4373" i="1"/>
  <c r="S3847" i="1"/>
  <c r="AE3847" i="1"/>
  <c r="AA3847" i="1"/>
  <c r="W3847" i="1"/>
  <c r="AD3847" i="1"/>
  <c r="Z3847" i="1"/>
  <c r="V3847" i="1"/>
  <c r="AC3847" i="1"/>
  <c r="Y3847" i="1"/>
  <c r="U3847" i="1"/>
  <c r="AB3847" i="1"/>
  <c r="X3847" i="1"/>
  <c r="T3847" i="1"/>
  <c r="Q3847" i="1"/>
  <c r="P3847" i="1"/>
  <c r="R315" i="18" s="1"/>
  <c r="R3847" i="1"/>
  <c r="AF4325" i="1"/>
  <c r="S3807" i="1"/>
  <c r="AE3807" i="1"/>
  <c r="AA3807" i="1"/>
  <c r="W3807" i="1"/>
  <c r="AD3807" i="1"/>
  <c r="Z3807" i="1"/>
  <c r="V3807" i="1"/>
  <c r="AC3807" i="1"/>
  <c r="Y3807" i="1"/>
  <c r="U3807" i="1"/>
  <c r="AB3807" i="1"/>
  <c r="X3807" i="1"/>
  <c r="T3807" i="1"/>
  <c r="Q3807" i="1"/>
  <c r="R3807" i="1"/>
  <c r="P3807" i="1"/>
  <c r="R275" i="18" s="1"/>
  <c r="S3799" i="1"/>
  <c r="AE3799" i="1"/>
  <c r="AA3799" i="1"/>
  <c r="W3799" i="1"/>
  <c r="AD3799" i="1"/>
  <c r="Z3799" i="1"/>
  <c r="V3799" i="1"/>
  <c r="AC3799" i="1"/>
  <c r="Y3799" i="1"/>
  <c r="U3799" i="1"/>
  <c r="AB3799" i="1"/>
  <c r="X3799" i="1"/>
  <c r="T3799" i="1"/>
  <c r="Q3799" i="1"/>
  <c r="P3799" i="1"/>
  <c r="R267" i="18" s="1"/>
  <c r="R3799" i="1"/>
  <c r="AF4213" i="1"/>
  <c r="AF4205" i="1"/>
  <c r="S3189" i="1"/>
  <c r="AD3189" i="1"/>
  <c r="Z3189" i="1"/>
  <c r="V3189" i="1"/>
  <c r="AC3189" i="1"/>
  <c r="Y3189" i="1"/>
  <c r="U3189" i="1"/>
  <c r="AB3189" i="1"/>
  <c r="X3189" i="1"/>
  <c r="T3189" i="1"/>
  <c r="AE3189" i="1"/>
  <c r="AA3189" i="1"/>
  <c r="W3189" i="1"/>
  <c r="R3189" i="1"/>
  <c r="Q3189" i="1"/>
  <c r="S2153" i="1"/>
  <c r="AD2153" i="1"/>
  <c r="Z2153" i="1"/>
  <c r="V2153" i="1"/>
  <c r="AC2153" i="1"/>
  <c r="Y2153" i="1"/>
  <c r="U2153" i="1"/>
  <c r="AE2153" i="1"/>
  <c r="AA2153" i="1"/>
  <c r="W2153" i="1"/>
  <c r="X2153" i="1"/>
  <c r="T2153" i="1"/>
  <c r="AB2153" i="1"/>
  <c r="R2153" i="1"/>
  <c r="Q2153" i="1"/>
  <c r="AF4149" i="1"/>
  <c r="AF1591" i="1"/>
  <c r="AF4089" i="1"/>
  <c r="AF1555" i="1"/>
  <c r="S3559" i="1"/>
  <c r="AD3559" i="1"/>
  <c r="Z3559" i="1"/>
  <c r="V3559" i="1"/>
  <c r="AC3559" i="1"/>
  <c r="Y3559" i="1"/>
  <c r="U3559" i="1"/>
  <c r="AB3559" i="1"/>
  <c r="X3559" i="1"/>
  <c r="T3559" i="1"/>
  <c r="AE3559" i="1"/>
  <c r="AA3559" i="1"/>
  <c r="W3559" i="1"/>
  <c r="Q3559" i="1"/>
  <c r="R3559" i="1"/>
  <c r="AF1539" i="1"/>
  <c r="AF3031" i="1"/>
  <c r="AF2861" i="1"/>
  <c r="AF2605" i="1"/>
  <c r="AF3499" i="1"/>
  <c r="AF3975" i="1"/>
  <c r="AF4451" i="1"/>
  <c r="AF4291" i="1"/>
  <c r="AF4099" i="1"/>
  <c r="AF1993" i="1"/>
  <c r="AF1865" i="1"/>
  <c r="AF1641" i="1"/>
  <c r="S3137" i="1"/>
  <c r="AE3137" i="1"/>
  <c r="AA3137" i="1"/>
  <c r="W3137" i="1"/>
  <c r="AD3137" i="1"/>
  <c r="Z3137" i="1"/>
  <c r="V3137" i="1"/>
  <c r="AC3137" i="1"/>
  <c r="Y3137" i="1"/>
  <c r="U3137" i="1"/>
  <c r="AB3137" i="1"/>
  <c r="X3137" i="1"/>
  <c r="T3137" i="1"/>
  <c r="R3137" i="1"/>
  <c r="Q3137" i="1"/>
  <c r="P3137" i="1"/>
  <c r="R107" i="17" s="1"/>
  <c r="S3265" i="1"/>
  <c r="AD3265" i="1"/>
  <c r="Z3265" i="1"/>
  <c r="V3265" i="1"/>
  <c r="AC3265" i="1"/>
  <c r="Y3265" i="1"/>
  <c r="U3265" i="1"/>
  <c r="AB3265" i="1"/>
  <c r="X3265" i="1"/>
  <c r="T3265" i="1"/>
  <c r="AE3265" i="1"/>
  <c r="AA3265" i="1"/>
  <c r="W3265" i="1"/>
  <c r="R3265" i="1"/>
  <c r="Q3265" i="1"/>
  <c r="P3265" i="1"/>
  <c r="R235" i="17" s="1"/>
  <c r="S3759" i="1"/>
  <c r="AE3759" i="1"/>
  <c r="AA3759" i="1"/>
  <c r="W3759" i="1"/>
  <c r="AD3759" i="1"/>
  <c r="Z3759" i="1"/>
  <c r="V3759" i="1"/>
  <c r="AC3759" i="1"/>
  <c r="Y3759" i="1"/>
  <c r="U3759" i="1"/>
  <c r="AB3759" i="1"/>
  <c r="X3759" i="1"/>
  <c r="T3759" i="1"/>
  <c r="R3759" i="1"/>
  <c r="P3759" i="1"/>
  <c r="R227" i="18" s="1"/>
  <c r="Q3759" i="1"/>
  <c r="AF3718" i="1"/>
  <c r="AF2465" i="1"/>
  <c r="AF2296" i="1"/>
  <c r="AF2228" i="1"/>
  <c r="AF2891" i="1"/>
  <c r="AF2591" i="1"/>
  <c r="AF3484" i="1"/>
  <c r="AF3356" i="1"/>
  <c r="AF3228" i="1"/>
  <c r="AF3132" i="1"/>
  <c r="AF2476" i="1"/>
  <c r="AF2321" i="1"/>
  <c r="AF2642" i="1"/>
  <c r="AF3572" i="1"/>
  <c r="AF3123" i="1"/>
  <c r="AF2437" i="1"/>
  <c r="S3554" i="1"/>
  <c r="AD3554" i="1"/>
  <c r="Z3554" i="1"/>
  <c r="V3554" i="1"/>
  <c r="AC3554" i="1"/>
  <c r="Y3554" i="1"/>
  <c r="U3554" i="1"/>
  <c r="AB3554" i="1"/>
  <c r="X3554" i="1"/>
  <c r="T3554" i="1"/>
  <c r="AE3554" i="1"/>
  <c r="AA3554" i="1"/>
  <c r="W3554" i="1"/>
  <c r="P3554" i="1"/>
  <c r="R22" i="18" s="1"/>
  <c r="R3554" i="1"/>
  <c r="Q3554" i="1"/>
  <c r="AF4488" i="1"/>
  <c r="AF4376" i="1"/>
  <c r="AF4296" i="1"/>
  <c r="AF4080" i="1"/>
  <c r="AF1958" i="1"/>
  <c r="AF1806" i="1"/>
  <c r="AF1670" i="1"/>
  <c r="S2364" i="1"/>
  <c r="AE2364" i="1"/>
  <c r="AA2364" i="1"/>
  <c r="W2364" i="1"/>
  <c r="AD2364" i="1"/>
  <c r="Z2364" i="1"/>
  <c r="V2364" i="1"/>
  <c r="AC2364" i="1"/>
  <c r="Y2364" i="1"/>
  <c r="U2364" i="1"/>
  <c r="AB2364" i="1"/>
  <c r="X2364" i="1"/>
  <c r="T2364" i="1"/>
  <c r="R2364" i="1"/>
  <c r="Q2364" i="1"/>
  <c r="S2582" i="1"/>
  <c r="AE2582" i="1"/>
  <c r="AA2582" i="1"/>
  <c r="W2582" i="1"/>
  <c r="AD2582" i="1"/>
  <c r="Z2582" i="1"/>
  <c r="V2582" i="1"/>
  <c r="AC2582" i="1"/>
  <c r="Y2582" i="1"/>
  <c r="U2582" i="1"/>
  <c r="AB2582" i="1"/>
  <c r="X2582" i="1"/>
  <c r="T2582" i="1"/>
  <c r="R2582" i="1"/>
  <c r="Q2582" i="1"/>
  <c r="P2582" i="1"/>
  <c r="R54" i="16" s="1"/>
  <c r="S2946" i="1"/>
  <c r="AE2946" i="1"/>
  <c r="AA2946" i="1"/>
  <c r="W2946" i="1"/>
  <c r="AD2946" i="1"/>
  <c r="Z2946" i="1"/>
  <c r="V2946" i="1"/>
  <c r="AC2946" i="1"/>
  <c r="Y2946" i="1"/>
  <c r="U2946" i="1"/>
  <c r="AB2946" i="1"/>
  <c r="X2946" i="1"/>
  <c r="T2946" i="1"/>
  <c r="R2946" i="1"/>
  <c r="Q2946" i="1"/>
  <c r="AF3091" i="1"/>
  <c r="S3982" i="1"/>
  <c r="AD3982" i="1"/>
  <c r="Z3982" i="1"/>
  <c r="V3982" i="1"/>
  <c r="AC3982" i="1"/>
  <c r="Y3982" i="1"/>
  <c r="U3982" i="1"/>
  <c r="AB3982" i="1"/>
  <c r="X3982" i="1"/>
  <c r="T3982" i="1"/>
  <c r="AE3982" i="1"/>
  <c r="AA3982" i="1"/>
  <c r="W3982" i="1"/>
  <c r="R3982" i="1"/>
  <c r="Q3982" i="1"/>
  <c r="S2761" i="1"/>
  <c r="AE2761" i="1"/>
  <c r="AA2761" i="1"/>
  <c r="W2761" i="1"/>
  <c r="AD2761" i="1"/>
  <c r="Z2761" i="1"/>
  <c r="V2761" i="1"/>
  <c r="AC2761" i="1"/>
  <c r="Y2761" i="1"/>
  <c r="U2761" i="1"/>
  <c r="AB2761" i="1"/>
  <c r="X2761" i="1"/>
  <c r="T2761" i="1"/>
  <c r="Q2761" i="1"/>
  <c r="P2761" i="1"/>
  <c r="R233" i="16" s="1"/>
  <c r="R2761" i="1"/>
  <c r="S2480" i="1"/>
  <c r="AE2480" i="1"/>
  <c r="AA2480" i="1"/>
  <c r="W2480" i="1"/>
  <c r="AD2480" i="1"/>
  <c r="Z2480" i="1"/>
  <c r="V2480" i="1"/>
  <c r="AC2480" i="1"/>
  <c r="Y2480" i="1"/>
  <c r="U2480" i="1"/>
  <c r="AB2480" i="1"/>
  <c r="X2480" i="1"/>
  <c r="T2480" i="1"/>
  <c r="R2480" i="1"/>
  <c r="Q2480" i="1"/>
  <c r="S2456" i="1"/>
  <c r="AE2456" i="1"/>
  <c r="AA2456" i="1"/>
  <c r="W2456" i="1"/>
  <c r="AD2456" i="1"/>
  <c r="Z2456" i="1"/>
  <c r="V2456" i="1"/>
  <c r="AC2456" i="1"/>
  <c r="Y2456" i="1"/>
  <c r="U2456" i="1"/>
  <c r="AB2456" i="1"/>
  <c r="X2456" i="1"/>
  <c r="T2456" i="1"/>
  <c r="Q2456" i="1"/>
  <c r="R2456" i="1"/>
  <c r="S2922" i="1"/>
  <c r="AE2922" i="1"/>
  <c r="AA2922" i="1"/>
  <c r="W2922" i="1"/>
  <c r="AD2922" i="1"/>
  <c r="Z2922" i="1"/>
  <c r="V2922" i="1"/>
  <c r="AC2922" i="1"/>
  <c r="Y2922" i="1"/>
  <c r="U2922" i="1"/>
  <c r="AB2922" i="1"/>
  <c r="X2922" i="1"/>
  <c r="T2922" i="1"/>
  <c r="Q2922" i="1"/>
  <c r="R2922" i="1"/>
  <c r="S3400" i="1"/>
  <c r="AD3400" i="1"/>
  <c r="Z3400" i="1"/>
  <c r="V3400" i="1"/>
  <c r="AC3400" i="1"/>
  <c r="Y3400" i="1"/>
  <c r="U3400" i="1"/>
  <c r="AB3400" i="1"/>
  <c r="X3400" i="1"/>
  <c r="T3400" i="1"/>
  <c r="AE3400" i="1"/>
  <c r="AA3400" i="1"/>
  <c r="W3400" i="1"/>
  <c r="R3400" i="1"/>
  <c r="Q3400" i="1"/>
  <c r="P3400" i="1"/>
  <c r="R370" i="17" s="1"/>
  <c r="S2328" i="1"/>
  <c r="AE2328" i="1"/>
  <c r="AA2328" i="1"/>
  <c r="W2328" i="1"/>
  <c r="AD2328" i="1"/>
  <c r="Z2328" i="1"/>
  <c r="V2328" i="1"/>
  <c r="AC2328" i="1"/>
  <c r="Y2328" i="1"/>
  <c r="U2328" i="1"/>
  <c r="AB2328" i="1"/>
  <c r="X2328" i="1"/>
  <c r="T2328" i="1"/>
  <c r="Q2328" i="1"/>
  <c r="R2328" i="1"/>
  <c r="S3826" i="1"/>
  <c r="AE3826" i="1"/>
  <c r="AA3826" i="1"/>
  <c r="W3826" i="1"/>
  <c r="AD3826" i="1"/>
  <c r="Z3826" i="1"/>
  <c r="V3826" i="1"/>
  <c r="AC3826" i="1"/>
  <c r="Y3826" i="1"/>
  <c r="U3826" i="1"/>
  <c r="AB3826" i="1"/>
  <c r="X3826" i="1"/>
  <c r="T3826" i="1"/>
  <c r="R3826" i="1"/>
  <c r="Q3826" i="1"/>
  <c r="S3758" i="1"/>
  <c r="AE3758" i="1"/>
  <c r="AA3758" i="1"/>
  <c r="W3758" i="1"/>
  <c r="AD3758" i="1"/>
  <c r="Z3758" i="1"/>
  <c r="V3758" i="1"/>
  <c r="AC3758" i="1"/>
  <c r="Y3758" i="1"/>
  <c r="U3758" i="1"/>
  <c r="AB3758" i="1"/>
  <c r="X3758" i="1"/>
  <c r="T3758" i="1"/>
  <c r="P3758" i="1"/>
  <c r="R226" i="18" s="1"/>
  <c r="Q3758" i="1"/>
  <c r="R3758" i="1"/>
  <c r="S2722" i="1"/>
  <c r="AE2722" i="1"/>
  <c r="AA2722" i="1"/>
  <c r="W2722" i="1"/>
  <c r="AD2722" i="1"/>
  <c r="Z2722" i="1"/>
  <c r="V2722" i="1"/>
  <c r="AC2722" i="1"/>
  <c r="Y2722" i="1"/>
  <c r="U2722" i="1"/>
  <c r="AB2722" i="1"/>
  <c r="X2722" i="1"/>
  <c r="T2722" i="1"/>
  <c r="Q2722" i="1"/>
  <c r="R2722" i="1"/>
  <c r="S3128" i="1"/>
  <c r="AE3128" i="1"/>
  <c r="AA3128" i="1"/>
  <c r="W3128" i="1"/>
  <c r="AD3128" i="1"/>
  <c r="Z3128" i="1"/>
  <c r="V3128" i="1"/>
  <c r="AC3128" i="1"/>
  <c r="Y3128" i="1"/>
  <c r="U3128" i="1"/>
  <c r="AB3128" i="1"/>
  <c r="X3128" i="1"/>
  <c r="T3128" i="1"/>
  <c r="R3128" i="1"/>
  <c r="Q3128" i="1"/>
  <c r="P3128" i="1"/>
  <c r="R98" i="17" s="1"/>
  <c r="S3072" i="1"/>
  <c r="AE3072" i="1"/>
  <c r="AA3072" i="1"/>
  <c r="W3072" i="1"/>
  <c r="AD3072" i="1"/>
  <c r="Z3072" i="1"/>
  <c r="V3072" i="1"/>
  <c r="AC3072" i="1"/>
  <c r="Y3072" i="1"/>
  <c r="U3072" i="1"/>
  <c r="AB3072" i="1"/>
  <c r="X3072" i="1"/>
  <c r="T3072" i="1"/>
  <c r="R3072" i="1"/>
  <c r="Q3072" i="1"/>
  <c r="S2483" i="1"/>
  <c r="AE2483" i="1"/>
  <c r="AA2483" i="1"/>
  <c r="W2483" i="1"/>
  <c r="AD2483" i="1"/>
  <c r="Z2483" i="1"/>
  <c r="V2483" i="1"/>
  <c r="AC2483" i="1"/>
  <c r="Y2483" i="1"/>
  <c r="U2483" i="1"/>
  <c r="AB2483" i="1"/>
  <c r="X2483" i="1"/>
  <c r="T2483" i="1"/>
  <c r="Q2483" i="1"/>
  <c r="P2483" i="1"/>
  <c r="R2483" i="1"/>
  <c r="S2435" i="1"/>
  <c r="AE2435" i="1"/>
  <c r="AA2435" i="1"/>
  <c r="W2435" i="1"/>
  <c r="AD2435" i="1"/>
  <c r="Z2435" i="1"/>
  <c r="V2435" i="1"/>
  <c r="AC2435" i="1"/>
  <c r="Y2435" i="1"/>
  <c r="U2435" i="1"/>
  <c r="AB2435" i="1"/>
  <c r="X2435" i="1"/>
  <c r="T2435" i="1"/>
  <c r="Q2435" i="1"/>
  <c r="P2435" i="1"/>
  <c r="R409" i="15" s="1"/>
  <c r="R2435" i="1"/>
  <c r="S3423" i="1"/>
  <c r="AD3423" i="1"/>
  <c r="Z3423" i="1"/>
  <c r="V3423" i="1"/>
  <c r="AC3423" i="1"/>
  <c r="Y3423" i="1"/>
  <c r="U3423" i="1"/>
  <c r="AB3423" i="1"/>
  <c r="X3423" i="1"/>
  <c r="T3423" i="1"/>
  <c r="AE3423" i="1"/>
  <c r="AA3423" i="1"/>
  <c r="W3423" i="1"/>
  <c r="R3423" i="1"/>
  <c r="Q3423" i="1"/>
  <c r="S2893" i="1"/>
  <c r="AE2893" i="1"/>
  <c r="AA2893" i="1"/>
  <c r="W2893" i="1"/>
  <c r="AD2893" i="1"/>
  <c r="Z2893" i="1"/>
  <c r="V2893" i="1"/>
  <c r="AC2893" i="1"/>
  <c r="Y2893" i="1"/>
  <c r="U2893" i="1"/>
  <c r="AB2893" i="1"/>
  <c r="X2893" i="1"/>
  <c r="T2893" i="1"/>
  <c r="R2893" i="1"/>
  <c r="Q2893" i="1"/>
  <c r="S2777" i="1"/>
  <c r="AE2777" i="1"/>
  <c r="AA2777" i="1"/>
  <c r="W2777" i="1"/>
  <c r="AD2777" i="1"/>
  <c r="Z2777" i="1"/>
  <c r="V2777" i="1"/>
  <c r="AC2777" i="1"/>
  <c r="Y2777" i="1"/>
  <c r="U2777" i="1"/>
  <c r="AB2777" i="1"/>
  <c r="X2777" i="1"/>
  <c r="T2777" i="1"/>
  <c r="Q2777" i="1"/>
  <c r="R2777" i="1"/>
  <c r="P2777" i="1"/>
  <c r="R249" i="16" s="1"/>
  <c r="S3753" i="1"/>
  <c r="AE3753" i="1"/>
  <c r="AA3753" i="1"/>
  <c r="W3753" i="1"/>
  <c r="AD3753" i="1"/>
  <c r="Z3753" i="1"/>
  <c r="V3753" i="1"/>
  <c r="AC3753" i="1"/>
  <c r="Y3753" i="1"/>
  <c r="U3753" i="1"/>
  <c r="AB3753" i="1"/>
  <c r="X3753" i="1"/>
  <c r="T3753" i="1"/>
  <c r="P3753" i="1"/>
  <c r="R221" i="18" s="1"/>
  <c r="P4255" i="1" s="1"/>
  <c r="R221" i="39" s="1"/>
  <c r="R3753" i="1"/>
  <c r="Q3753" i="1"/>
  <c r="S2713" i="1"/>
  <c r="AE2713" i="1"/>
  <c r="AA2713" i="1"/>
  <c r="W2713" i="1"/>
  <c r="AD2713" i="1"/>
  <c r="Z2713" i="1"/>
  <c r="V2713" i="1"/>
  <c r="AC2713" i="1"/>
  <c r="Y2713" i="1"/>
  <c r="U2713" i="1"/>
  <c r="AB2713" i="1"/>
  <c r="X2713" i="1"/>
  <c r="T2713" i="1"/>
  <c r="Q2713" i="1"/>
  <c r="R2713" i="1"/>
  <c r="P2713" i="1"/>
  <c r="R185" i="16" s="1"/>
  <c r="S3653" i="1"/>
  <c r="AE3653" i="1"/>
  <c r="AA3653" i="1"/>
  <c r="W3653" i="1"/>
  <c r="AD3653" i="1"/>
  <c r="Z3653" i="1"/>
  <c r="V3653" i="1"/>
  <c r="AC3653" i="1"/>
  <c r="Y3653" i="1"/>
  <c r="U3653" i="1"/>
  <c r="AB3653" i="1"/>
  <c r="X3653" i="1"/>
  <c r="T3653" i="1"/>
  <c r="R3653" i="1"/>
  <c r="Q3653" i="1"/>
  <c r="P3653" i="1"/>
  <c r="R121" i="18" s="1"/>
  <c r="S3637" i="1"/>
  <c r="AD3637" i="1"/>
  <c r="Z3637" i="1"/>
  <c r="V3637" i="1"/>
  <c r="AC3637" i="1"/>
  <c r="Y3637" i="1"/>
  <c r="U3637" i="1"/>
  <c r="AB3637" i="1"/>
  <c r="X3637" i="1"/>
  <c r="T3637" i="1"/>
  <c r="AE3637" i="1"/>
  <c r="AA3637" i="1"/>
  <c r="W3637" i="1"/>
  <c r="Q3637" i="1"/>
  <c r="R3637" i="1"/>
  <c r="P3637" i="1"/>
  <c r="R105" i="18" s="1"/>
  <c r="AF3126" i="1"/>
  <c r="AF4511" i="1"/>
  <c r="AF2021" i="1"/>
  <c r="AF1765" i="1"/>
  <c r="S2056" i="1"/>
  <c r="AD2056" i="1"/>
  <c r="Z2056" i="1"/>
  <c r="V2056" i="1"/>
  <c r="AC2056" i="1"/>
  <c r="Y2056" i="1"/>
  <c r="U2056" i="1"/>
  <c r="AE2056" i="1"/>
  <c r="AA2056" i="1"/>
  <c r="W2056" i="1"/>
  <c r="T2056" i="1"/>
  <c r="AB2056" i="1"/>
  <c r="X2056" i="1"/>
  <c r="R2056" i="1"/>
  <c r="Q2056" i="1"/>
  <c r="P2056" i="1"/>
  <c r="R30" i="15" s="1"/>
  <c r="S3240" i="1"/>
  <c r="AD3240" i="1"/>
  <c r="Z3240" i="1"/>
  <c r="V3240" i="1"/>
  <c r="AC3240" i="1"/>
  <c r="Y3240" i="1"/>
  <c r="U3240" i="1"/>
  <c r="AB3240" i="1"/>
  <c r="X3240" i="1"/>
  <c r="T3240" i="1"/>
  <c r="AE3240" i="1"/>
  <c r="AA3240" i="1"/>
  <c r="W3240" i="1"/>
  <c r="R3240" i="1"/>
  <c r="Q3240" i="1"/>
  <c r="AF3639" i="1"/>
  <c r="S3725" i="1"/>
  <c r="AE3725" i="1"/>
  <c r="AA3725" i="1"/>
  <c r="W3725" i="1"/>
  <c r="AD3725" i="1"/>
  <c r="Z3725" i="1"/>
  <c r="V3725" i="1"/>
  <c r="AC3725" i="1"/>
  <c r="Y3725" i="1"/>
  <c r="U3725" i="1"/>
  <c r="AB3725" i="1"/>
  <c r="X3725" i="1"/>
  <c r="T3725" i="1"/>
  <c r="R3725" i="1"/>
  <c r="Q3725" i="1"/>
  <c r="P3725" i="1"/>
  <c r="R193" i="18" s="1"/>
  <c r="S3913" i="1"/>
  <c r="AD3913" i="1"/>
  <c r="Z3913" i="1"/>
  <c r="V3913" i="1"/>
  <c r="AC3913" i="1"/>
  <c r="Y3913" i="1"/>
  <c r="U3913" i="1"/>
  <c r="AB3913" i="1"/>
  <c r="X3913" i="1"/>
  <c r="T3913" i="1"/>
  <c r="AE3913" i="1"/>
  <c r="AA3913" i="1"/>
  <c r="W3913" i="1"/>
  <c r="R3913" i="1"/>
  <c r="Q3913" i="1"/>
  <c r="S3534" i="1"/>
  <c r="AD3534" i="1"/>
  <c r="Z3534" i="1"/>
  <c r="V3534" i="1"/>
  <c r="AC3534" i="1"/>
  <c r="Y3534" i="1"/>
  <c r="U3534" i="1"/>
  <c r="AB3534" i="1"/>
  <c r="X3534" i="1"/>
  <c r="T3534" i="1"/>
  <c r="AE3534" i="1"/>
  <c r="AA3534" i="1"/>
  <c r="W3534" i="1"/>
  <c r="R3534" i="1"/>
  <c r="Q3534" i="1"/>
  <c r="P3534" i="1"/>
  <c r="R504" i="17" s="1"/>
  <c r="S2518" i="1"/>
  <c r="AE2518" i="1"/>
  <c r="AA2518" i="1"/>
  <c r="W2518" i="1"/>
  <c r="AD2518" i="1"/>
  <c r="Z2518" i="1"/>
  <c r="V2518" i="1"/>
  <c r="AC2518" i="1"/>
  <c r="Y2518" i="1"/>
  <c r="U2518" i="1"/>
  <c r="AB2518" i="1"/>
  <c r="X2518" i="1"/>
  <c r="T2518" i="1"/>
  <c r="R2518" i="1"/>
  <c r="Q2518" i="1"/>
  <c r="S2510" i="1"/>
  <c r="AE2510" i="1"/>
  <c r="AA2510" i="1"/>
  <c r="W2510" i="1"/>
  <c r="AD2510" i="1"/>
  <c r="Z2510" i="1"/>
  <c r="V2510" i="1"/>
  <c r="AC2510" i="1"/>
  <c r="Y2510" i="1"/>
  <c r="U2510" i="1"/>
  <c r="AB2510" i="1"/>
  <c r="X2510" i="1"/>
  <c r="T2510" i="1"/>
  <c r="Q2510" i="1"/>
  <c r="R2510" i="1"/>
  <c r="AF4506" i="1"/>
  <c r="AF4490" i="1"/>
  <c r="AF4474" i="1"/>
  <c r="AF4466" i="1"/>
  <c r="AF1948" i="1"/>
  <c r="AF1936" i="1"/>
  <c r="AF4422" i="1"/>
  <c r="S2390" i="1"/>
  <c r="AE2390" i="1"/>
  <c r="AA2390" i="1"/>
  <c r="W2390" i="1"/>
  <c r="AD2390" i="1"/>
  <c r="Z2390" i="1"/>
  <c r="V2390" i="1"/>
  <c r="AC2390" i="1"/>
  <c r="Y2390" i="1"/>
  <c r="U2390" i="1"/>
  <c r="AB2390" i="1"/>
  <c r="X2390" i="1"/>
  <c r="T2390" i="1"/>
  <c r="R2390" i="1"/>
  <c r="Q2390" i="1"/>
  <c r="S3386" i="1"/>
  <c r="AD3386" i="1"/>
  <c r="Z3386" i="1"/>
  <c r="V3386" i="1"/>
  <c r="AC3386" i="1"/>
  <c r="Y3386" i="1"/>
  <c r="U3386" i="1"/>
  <c r="AB3386" i="1"/>
  <c r="X3386" i="1"/>
  <c r="T3386" i="1"/>
  <c r="AE3386" i="1"/>
  <c r="AA3386" i="1"/>
  <c r="W3386" i="1"/>
  <c r="R3386" i="1"/>
  <c r="Q3386" i="1"/>
  <c r="AF4390" i="1"/>
  <c r="AF1836" i="1"/>
  <c r="S2812" i="1"/>
  <c r="AE2812" i="1"/>
  <c r="AA2812" i="1"/>
  <c r="W2812" i="1"/>
  <c r="AD2812" i="1"/>
  <c r="Z2812" i="1"/>
  <c r="V2812" i="1"/>
  <c r="AC2812" i="1"/>
  <c r="Y2812" i="1"/>
  <c r="U2812" i="1"/>
  <c r="AB2812" i="1"/>
  <c r="X2812" i="1"/>
  <c r="T2812" i="1"/>
  <c r="Q2812" i="1"/>
  <c r="P2812" i="1"/>
  <c r="R284" i="16" s="1"/>
  <c r="R2812" i="1"/>
  <c r="AF1784" i="1"/>
  <c r="S3242" i="1"/>
  <c r="AD3242" i="1"/>
  <c r="Z3242" i="1"/>
  <c r="V3242" i="1"/>
  <c r="AC3242" i="1"/>
  <c r="Y3242" i="1"/>
  <c r="U3242" i="1"/>
  <c r="AB3242" i="1"/>
  <c r="X3242" i="1"/>
  <c r="T3242" i="1"/>
  <c r="AE3242" i="1"/>
  <c r="AA3242" i="1"/>
  <c r="W3242" i="1"/>
  <c r="R3242" i="1"/>
  <c r="Q3242" i="1"/>
  <c r="P3242" i="1"/>
  <c r="R212" i="17" s="1"/>
  <c r="AF1720" i="1"/>
  <c r="S3704" i="1"/>
  <c r="AE3704" i="1"/>
  <c r="AA3704" i="1"/>
  <c r="W3704" i="1"/>
  <c r="AD3704" i="1"/>
  <c r="Z3704" i="1"/>
  <c r="V3704" i="1"/>
  <c r="AC3704" i="1"/>
  <c r="Y3704" i="1"/>
  <c r="U3704" i="1"/>
  <c r="AB3704" i="1"/>
  <c r="X3704" i="1"/>
  <c r="T3704" i="1"/>
  <c r="R3704" i="1"/>
  <c r="P3704" i="1"/>
  <c r="R172" i="18" s="1"/>
  <c r="Q3704" i="1"/>
  <c r="S3696" i="1"/>
  <c r="AE3696" i="1"/>
  <c r="AA3696" i="1"/>
  <c r="W3696" i="1"/>
  <c r="AD3696" i="1"/>
  <c r="Z3696" i="1"/>
  <c r="V3696" i="1"/>
  <c r="AC3696" i="1"/>
  <c r="Y3696" i="1"/>
  <c r="U3696" i="1"/>
  <c r="AB3696" i="1"/>
  <c r="X3696" i="1"/>
  <c r="T3696" i="1"/>
  <c r="R3696" i="1"/>
  <c r="P3696" i="1"/>
  <c r="R164" i="18" s="1"/>
  <c r="Q3696" i="1"/>
  <c r="AF4166" i="1"/>
  <c r="AF1644" i="1"/>
  <c r="S3648" i="1"/>
  <c r="AE3648" i="1"/>
  <c r="AA3648" i="1"/>
  <c r="W3648" i="1"/>
  <c r="AD3648" i="1"/>
  <c r="Z3648" i="1"/>
  <c r="V3648" i="1"/>
  <c r="AC3648" i="1"/>
  <c r="Y3648" i="1"/>
  <c r="U3648" i="1"/>
  <c r="AB3648" i="1"/>
  <c r="X3648" i="1"/>
  <c r="T3648" i="1"/>
  <c r="R3648" i="1"/>
  <c r="P3648" i="1"/>
  <c r="R116" i="18" s="1"/>
  <c r="Q3648" i="1"/>
  <c r="S3632" i="1"/>
  <c r="AD3632" i="1"/>
  <c r="Z3632" i="1"/>
  <c r="V3632" i="1"/>
  <c r="AC3632" i="1"/>
  <c r="Y3632" i="1"/>
  <c r="U3632" i="1"/>
  <c r="AB3632" i="1"/>
  <c r="X3632" i="1"/>
  <c r="T3632" i="1"/>
  <c r="AE3632" i="1"/>
  <c r="AA3632" i="1"/>
  <c r="W3632" i="1"/>
  <c r="R3632" i="1"/>
  <c r="P3632" i="1"/>
  <c r="R100" i="18" s="1"/>
  <c r="Q3632" i="1"/>
  <c r="S3118" i="1"/>
  <c r="AE3118" i="1"/>
  <c r="AA3118" i="1"/>
  <c r="W3118" i="1"/>
  <c r="AD3118" i="1"/>
  <c r="Z3118" i="1"/>
  <c r="V3118" i="1"/>
  <c r="AC3118" i="1"/>
  <c r="Y3118" i="1"/>
  <c r="U3118" i="1"/>
  <c r="AB3118" i="1"/>
  <c r="X3118" i="1"/>
  <c r="T3118" i="1"/>
  <c r="Q3118" i="1"/>
  <c r="R3118" i="1"/>
  <c r="S3608" i="1"/>
  <c r="AD3608" i="1"/>
  <c r="Z3608" i="1"/>
  <c r="V3608" i="1"/>
  <c r="AC3608" i="1"/>
  <c r="Y3608" i="1"/>
  <c r="U3608" i="1"/>
  <c r="AB3608" i="1"/>
  <c r="X3608" i="1"/>
  <c r="T3608" i="1"/>
  <c r="AE3608" i="1"/>
  <c r="AA3608" i="1"/>
  <c r="W3608" i="1"/>
  <c r="R3608" i="1"/>
  <c r="Q3608" i="1"/>
  <c r="P3608" i="1"/>
  <c r="R76" i="18" s="1"/>
  <c r="AF1536" i="1"/>
  <c r="AF2527" i="1"/>
  <c r="AF2845" i="1"/>
  <c r="AF3349" i="1"/>
  <c r="AF3134" i="1"/>
  <c r="AF4244" i="1"/>
  <c r="AF4212" i="1"/>
  <c r="AF4164" i="1"/>
  <c r="AF1882" i="1"/>
  <c r="AF1562" i="1"/>
  <c r="S2052" i="1"/>
  <c r="AD2052" i="1"/>
  <c r="Z2052" i="1"/>
  <c r="V2052" i="1"/>
  <c r="AC2052" i="1"/>
  <c r="Y2052" i="1"/>
  <c r="U2052" i="1"/>
  <c r="AE2052" i="1"/>
  <c r="AA2052" i="1"/>
  <c r="W2052" i="1"/>
  <c r="T2052" i="1"/>
  <c r="AB2052" i="1"/>
  <c r="X2052" i="1"/>
  <c r="Q2052" i="1"/>
  <c r="P2052" i="1"/>
  <c r="R26" i="15" s="1"/>
  <c r="R2052" i="1"/>
  <c r="S2115" i="1"/>
  <c r="AD2115" i="1"/>
  <c r="Z2115" i="1"/>
  <c r="V2115" i="1"/>
  <c r="AC2115" i="1"/>
  <c r="Y2115" i="1"/>
  <c r="U2115" i="1"/>
  <c r="AE2115" i="1"/>
  <c r="AA2115" i="1"/>
  <c r="W2115" i="1"/>
  <c r="AB2115" i="1"/>
  <c r="X2115" i="1"/>
  <c r="T2115" i="1"/>
  <c r="P2115" i="1"/>
  <c r="R89" i="15" s="1"/>
  <c r="R2115" i="1"/>
  <c r="Q2115" i="1"/>
  <c r="S2179" i="1"/>
  <c r="AD2179" i="1"/>
  <c r="Z2179" i="1"/>
  <c r="V2179" i="1"/>
  <c r="AC2179" i="1"/>
  <c r="Y2179" i="1"/>
  <c r="U2179" i="1"/>
  <c r="AE2179" i="1"/>
  <c r="AA2179" i="1"/>
  <c r="W2179" i="1"/>
  <c r="AB2179" i="1"/>
  <c r="X2179" i="1"/>
  <c r="T2179" i="1"/>
  <c r="R2179" i="1"/>
  <c r="Q2179" i="1"/>
  <c r="S2384" i="1"/>
  <c r="AE2384" i="1"/>
  <c r="AA2384" i="1"/>
  <c r="W2384" i="1"/>
  <c r="AD2384" i="1"/>
  <c r="Z2384" i="1"/>
  <c r="V2384" i="1"/>
  <c r="AC2384" i="1"/>
  <c r="Y2384" i="1"/>
  <c r="U2384" i="1"/>
  <c r="AB2384" i="1"/>
  <c r="X2384" i="1"/>
  <c r="T2384" i="1"/>
  <c r="P2384" i="1"/>
  <c r="R358" i="15" s="1"/>
  <c r="R2384" i="1"/>
  <c r="Q2384" i="1"/>
  <c r="S2477" i="1"/>
  <c r="AE2477" i="1"/>
  <c r="AA2477" i="1"/>
  <c r="W2477" i="1"/>
  <c r="AD2477" i="1"/>
  <c r="Z2477" i="1"/>
  <c r="V2477" i="1"/>
  <c r="AC2477" i="1"/>
  <c r="Y2477" i="1"/>
  <c r="U2477" i="1"/>
  <c r="AB2477" i="1"/>
  <c r="X2477" i="1"/>
  <c r="T2477" i="1"/>
  <c r="R2477" i="1"/>
  <c r="Q2477" i="1"/>
  <c r="P2477" i="1"/>
  <c r="R451" i="15" s="1"/>
  <c r="S2578" i="1"/>
  <c r="AE2578" i="1"/>
  <c r="AA2578" i="1"/>
  <c r="W2578" i="1"/>
  <c r="AD2578" i="1"/>
  <c r="Z2578" i="1"/>
  <c r="V2578" i="1"/>
  <c r="AC2578" i="1"/>
  <c r="Y2578" i="1"/>
  <c r="U2578" i="1"/>
  <c r="AB2578" i="1"/>
  <c r="X2578" i="1"/>
  <c r="T2578" i="1"/>
  <c r="P2578" i="1"/>
  <c r="R50" i="16" s="1"/>
  <c r="R2578" i="1"/>
  <c r="Q2578" i="1"/>
  <c r="S2654" i="1"/>
  <c r="AE2654" i="1"/>
  <c r="AA2654" i="1"/>
  <c r="W2654" i="1"/>
  <c r="AD2654" i="1"/>
  <c r="Z2654" i="1"/>
  <c r="V2654" i="1"/>
  <c r="AC2654" i="1"/>
  <c r="Y2654" i="1"/>
  <c r="U2654" i="1"/>
  <c r="AB2654" i="1"/>
  <c r="X2654" i="1"/>
  <c r="T2654" i="1"/>
  <c r="R2654" i="1"/>
  <c r="Q2654" i="1"/>
  <c r="P2654" i="1"/>
  <c r="R126" i="16" s="1"/>
  <c r="S2771" i="1"/>
  <c r="AE2771" i="1"/>
  <c r="AA2771" i="1"/>
  <c r="W2771" i="1"/>
  <c r="AD2771" i="1"/>
  <c r="Z2771" i="1"/>
  <c r="V2771" i="1"/>
  <c r="AC2771" i="1"/>
  <c r="Y2771" i="1"/>
  <c r="U2771" i="1"/>
  <c r="AB2771" i="1"/>
  <c r="X2771" i="1"/>
  <c r="T2771" i="1"/>
  <c r="R2771" i="1"/>
  <c r="Q2771" i="1"/>
  <c r="S2857" i="1"/>
  <c r="AE2857" i="1"/>
  <c r="AA2857" i="1"/>
  <c r="W2857" i="1"/>
  <c r="AD2857" i="1"/>
  <c r="Z2857" i="1"/>
  <c r="V2857" i="1"/>
  <c r="AC2857" i="1"/>
  <c r="Y2857" i="1"/>
  <c r="U2857" i="1"/>
  <c r="AB2857" i="1"/>
  <c r="X2857" i="1"/>
  <c r="T2857" i="1"/>
  <c r="Q2857" i="1"/>
  <c r="R2857" i="1"/>
  <c r="S2958" i="1"/>
  <c r="AE2958" i="1"/>
  <c r="AA2958" i="1"/>
  <c r="W2958" i="1"/>
  <c r="AD2958" i="1"/>
  <c r="Z2958" i="1"/>
  <c r="V2958" i="1"/>
  <c r="AC2958" i="1"/>
  <c r="Y2958" i="1"/>
  <c r="U2958" i="1"/>
  <c r="AB2958" i="1"/>
  <c r="X2958" i="1"/>
  <c r="T2958" i="1"/>
  <c r="R2958" i="1"/>
  <c r="Q2958" i="1"/>
  <c r="S3026" i="1"/>
  <c r="AE3026" i="1"/>
  <c r="AA3026" i="1"/>
  <c r="W3026" i="1"/>
  <c r="AD3026" i="1"/>
  <c r="Z3026" i="1"/>
  <c r="V3026" i="1"/>
  <c r="AC3026" i="1"/>
  <c r="Y3026" i="1"/>
  <c r="U3026" i="1"/>
  <c r="AB3026" i="1"/>
  <c r="X3026" i="1"/>
  <c r="T3026" i="1"/>
  <c r="R3026" i="1"/>
  <c r="Q3026" i="1"/>
  <c r="P3026" i="1"/>
  <c r="R498" i="16" s="1"/>
  <c r="S3130" i="1"/>
  <c r="AE3130" i="1"/>
  <c r="AA3130" i="1"/>
  <c r="W3130" i="1"/>
  <c r="AD3130" i="1"/>
  <c r="Z3130" i="1"/>
  <c r="V3130" i="1"/>
  <c r="AC3130" i="1"/>
  <c r="Y3130" i="1"/>
  <c r="U3130" i="1"/>
  <c r="AB3130" i="1"/>
  <c r="X3130" i="1"/>
  <c r="T3130" i="1"/>
  <c r="R3130" i="1"/>
  <c r="Q3130" i="1"/>
  <c r="P3130" i="1"/>
  <c r="R100" i="17" s="1"/>
  <c r="S3278" i="1"/>
  <c r="AD3278" i="1"/>
  <c r="Z3278" i="1"/>
  <c r="V3278" i="1"/>
  <c r="AC3278" i="1"/>
  <c r="Y3278" i="1"/>
  <c r="U3278" i="1"/>
  <c r="AB3278" i="1"/>
  <c r="X3278" i="1"/>
  <c r="T3278" i="1"/>
  <c r="AE3278" i="1"/>
  <c r="AA3278" i="1"/>
  <c r="W3278" i="1"/>
  <c r="P3278" i="1"/>
  <c r="R248" i="17" s="1"/>
  <c r="R3278" i="1"/>
  <c r="Q3278" i="1"/>
  <c r="S3406" i="1"/>
  <c r="AD3406" i="1"/>
  <c r="Z3406" i="1"/>
  <c r="V3406" i="1"/>
  <c r="AC3406" i="1"/>
  <c r="Y3406" i="1"/>
  <c r="U3406" i="1"/>
  <c r="AB3406" i="1"/>
  <c r="X3406" i="1"/>
  <c r="T3406" i="1"/>
  <c r="AE3406" i="1"/>
  <c r="AA3406" i="1"/>
  <c r="W3406" i="1"/>
  <c r="R3406" i="1"/>
  <c r="Q3406" i="1"/>
  <c r="S3510" i="1"/>
  <c r="AD3510" i="1"/>
  <c r="Z3510" i="1"/>
  <c r="V3510" i="1"/>
  <c r="AC3510" i="1"/>
  <c r="Y3510" i="1"/>
  <c r="U3510" i="1"/>
  <c r="AB3510" i="1"/>
  <c r="X3510" i="1"/>
  <c r="T3510" i="1"/>
  <c r="AE3510" i="1"/>
  <c r="AA3510" i="1"/>
  <c r="W3510" i="1"/>
  <c r="P3510" i="1"/>
  <c r="R480" i="17" s="1"/>
  <c r="R3510" i="1"/>
  <c r="Q3510" i="1"/>
  <c r="S3642" i="1"/>
  <c r="AE3642" i="1"/>
  <c r="AA3642" i="1"/>
  <c r="W3642" i="1"/>
  <c r="AD3642" i="1"/>
  <c r="Z3642" i="1"/>
  <c r="V3642" i="1"/>
  <c r="AC3642" i="1"/>
  <c r="Y3642" i="1"/>
  <c r="U3642" i="1"/>
  <c r="AB3642" i="1"/>
  <c r="X3642" i="1"/>
  <c r="T3642" i="1"/>
  <c r="P3642" i="1"/>
  <c r="R110" i="18" s="1"/>
  <c r="Q3642" i="1"/>
  <c r="R3642" i="1"/>
  <c r="S3828" i="1"/>
  <c r="AE3828" i="1"/>
  <c r="AA3828" i="1"/>
  <c r="W3828" i="1"/>
  <c r="AD3828" i="1"/>
  <c r="Z3828" i="1"/>
  <c r="V3828" i="1"/>
  <c r="AC3828" i="1"/>
  <c r="Y3828" i="1"/>
  <c r="U3828" i="1"/>
  <c r="AB3828" i="1"/>
  <c r="X3828" i="1"/>
  <c r="T3828" i="1"/>
  <c r="P3828" i="1"/>
  <c r="R296" i="18" s="1"/>
  <c r="R3828" i="1"/>
  <c r="Q3828" i="1"/>
  <c r="S3892" i="1"/>
  <c r="AD3892" i="1"/>
  <c r="Z3892" i="1"/>
  <c r="V3892" i="1"/>
  <c r="AC3892" i="1"/>
  <c r="Y3892" i="1"/>
  <c r="U3892" i="1"/>
  <c r="AB3892" i="1"/>
  <c r="X3892" i="1"/>
  <c r="T3892" i="1"/>
  <c r="AE3892" i="1"/>
  <c r="AA3892" i="1"/>
  <c r="W3892" i="1"/>
  <c r="Q3892" i="1"/>
  <c r="P3892" i="1"/>
  <c r="R360" i="18" s="1"/>
  <c r="R3892" i="1"/>
  <c r="S3970" i="1"/>
  <c r="AD3970" i="1"/>
  <c r="Z3970" i="1"/>
  <c r="V3970" i="1"/>
  <c r="AC3970" i="1"/>
  <c r="Y3970" i="1"/>
  <c r="U3970" i="1"/>
  <c r="AB3970" i="1"/>
  <c r="X3970" i="1"/>
  <c r="T3970" i="1"/>
  <c r="AE3970" i="1"/>
  <c r="AA3970" i="1"/>
  <c r="W3970" i="1"/>
  <c r="Q3970" i="1"/>
  <c r="R3970" i="1"/>
  <c r="S3006" i="1"/>
  <c r="AE3006" i="1"/>
  <c r="AA3006" i="1"/>
  <c r="W3006" i="1"/>
  <c r="AD3006" i="1"/>
  <c r="Z3006" i="1"/>
  <c r="V3006" i="1"/>
  <c r="AC3006" i="1"/>
  <c r="Y3006" i="1"/>
  <c r="U3006" i="1"/>
  <c r="AB3006" i="1"/>
  <c r="X3006" i="1"/>
  <c r="T3006" i="1"/>
  <c r="R3006" i="1"/>
  <c r="Q3006" i="1"/>
  <c r="S2994" i="1"/>
  <c r="AE2994" i="1"/>
  <c r="AA2994" i="1"/>
  <c r="W2994" i="1"/>
  <c r="AD2994" i="1"/>
  <c r="Z2994" i="1"/>
  <c r="V2994" i="1"/>
  <c r="AC2994" i="1"/>
  <c r="Y2994" i="1"/>
  <c r="U2994" i="1"/>
  <c r="AB2994" i="1"/>
  <c r="X2994" i="1"/>
  <c r="T2994" i="1"/>
  <c r="R2994" i="1"/>
  <c r="Q2994" i="1"/>
  <c r="P2994" i="1"/>
  <c r="R466" i="16" s="1"/>
  <c r="S2424" i="1"/>
  <c r="AE2424" i="1"/>
  <c r="AA2424" i="1"/>
  <c r="W2424" i="1"/>
  <c r="AD2424" i="1"/>
  <c r="Z2424" i="1"/>
  <c r="V2424" i="1"/>
  <c r="AC2424" i="1"/>
  <c r="Y2424" i="1"/>
  <c r="U2424" i="1"/>
  <c r="AB2424" i="1"/>
  <c r="X2424" i="1"/>
  <c r="T2424" i="1"/>
  <c r="Q2424" i="1"/>
  <c r="R2424" i="1"/>
  <c r="S2902" i="1"/>
  <c r="AE2902" i="1"/>
  <c r="AA2902" i="1"/>
  <c r="W2902" i="1"/>
  <c r="AD2902" i="1"/>
  <c r="Z2902" i="1"/>
  <c r="V2902" i="1"/>
  <c r="AC2902" i="1"/>
  <c r="Y2902" i="1"/>
  <c r="U2902" i="1"/>
  <c r="AB2902" i="1"/>
  <c r="X2902" i="1"/>
  <c r="T2902" i="1"/>
  <c r="R2902" i="1"/>
  <c r="P2902" i="1"/>
  <c r="R374" i="16" s="1"/>
  <c r="Q2902" i="1"/>
  <c r="S2870" i="1"/>
  <c r="AE2870" i="1"/>
  <c r="AA2870" i="1"/>
  <c r="W2870" i="1"/>
  <c r="AD2870" i="1"/>
  <c r="Z2870" i="1"/>
  <c r="V2870" i="1"/>
  <c r="AC2870" i="1"/>
  <c r="Y2870" i="1"/>
  <c r="U2870" i="1"/>
  <c r="AB2870" i="1"/>
  <c r="X2870" i="1"/>
  <c r="T2870" i="1"/>
  <c r="R2870" i="1"/>
  <c r="P2870" i="1"/>
  <c r="R342" i="16" s="1"/>
  <c r="Q2870" i="1"/>
  <c r="S2340" i="1"/>
  <c r="AE2340" i="1"/>
  <c r="AA2340" i="1"/>
  <c r="W2340" i="1"/>
  <c r="AD2340" i="1"/>
  <c r="Z2340" i="1"/>
  <c r="V2340" i="1"/>
  <c r="AC2340" i="1"/>
  <c r="Y2340" i="1"/>
  <c r="U2340" i="1"/>
  <c r="AB2340" i="1"/>
  <c r="X2340" i="1"/>
  <c r="T2340" i="1"/>
  <c r="R2340" i="1"/>
  <c r="Q2340" i="1"/>
  <c r="S2284" i="1"/>
  <c r="AE2284" i="1"/>
  <c r="AA2284" i="1"/>
  <c r="W2284" i="1"/>
  <c r="AD2284" i="1"/>
  <c r="Z2284" i="1"/>
  <c r="V2284" i="1"/>
  <c r="AC2284" i="1"/>
  <c r="Y2284" i="1"/>
  <c r="U2284" i="1"/>
  <c r="AB2284" i="1"/>
  <c r="X2284" i="1"/>
  <c r="T2284" i="1"/>
  <c r="R2284" i="1"/>
  <c r="Q2284" i="1"/>
  <c r="S3746" i="1"/>
  <c r="AE3746" i="1"/>
  <c r="AA3746" i="1"/>
  <c r="W3746" i="1"/>
  <c r="AD3746" i="1"/>
  <c r="Z3746" i="1"/>
  <c r="V3746" i="1"/>
  <c r="AC3746" i="1"/>
  <c r="Y3746" i="1"/>
  <c r="U3746" i="1"/>
  <c r="AB3746" i="1"/>
  <c r="X3746" i="1"/>
  <c r="T3746" i="1"/>
  <c r="P3746" i="1"/>
  <c r="R214" i="18" s="1"/>
  <c r="R3746" i="1"/>
  <c r="Q3746" i="1"/>
  <c r="S2730" i="1"/>
  <c r="AE2730" i="1"/>
  <c r="AA2730" i="1"/>
  <c r="W2730" i="1"/>
  <c r="AD2730" i="1"/>
  <c r="Z2730" i="1"/>
  <c r="V2730" i="1"/>
  <c r="AC2730" i="1"/>
  <c r="Y2730" i="1"/>
  <c r="U2730" i="1"/>
  <c r="AB2730" i="1"/>
  <c r="X2730" i="1"/>
  <c r="T2730" i="1"/>
  <c r="R2730" i="1"/>
  <c r="Q2730" i="1"/>
  <c r="P2730" i="1"/>
  <c r="R202" i="16" s="1"/>
  <c r="S3714" i="1"/>
  <c r="AE3714" i="1"/>
  <c r="AA3714" i="1"/>
  <c r="W3714" i="1"/>
  <c r="AD3714" i="1"/>
  <c r="Z3714" i="1"/>
  <c r="V3714" i="1"/>
  <c r="AC3714" i="1"/>
  <c r="Y3714" i="1"/>
  <c r="U3714" i="1"/>
  <c r="AB3714" i="1"/>
  <c r="X3714" i="1"/>
  <c r="T3714" i="1"/>
  <c r="P3714" i="1"/>
  <c r="R182" i="18" s="1"/>
  <c r="R3714" i="1"/>
  <c r="Q3714" i="1"/>
  <c r="S2558" i="1"/>
  <c r="AE2558" i="1"/>
  <c r="AA2558" i="1"/>
  <c r="W2558" i="1"/>
  <c r="AD2558" i="1"/>
  <c r="Z2558" i="1"/>
  <c r="V2558" i="1"/>
  <c r="AC2558" i="1"/>
  <c r="Y2558" i="1"/>
  <c r="U2558" i="1"/>
  <c r="AB2558" i="1"/>
  <c r="X2558" i="1"/>
  <c r="T2558" i="1"/>
  <c r="R2558" i="1"/>
  <c r="Q2558" i="1"/>
  <c r="P2558" i="1"/>
  <c r="R30" i="16" s="1"/>
  <c r="S3029" i="1"/>
  <c r="AE3029" i="1"/>
  <c r="AA3029" i="1"/>
  <c r="W3029" i="1"/>
  <c r="AD3029" i="1"/>
  <c r="Z3029" i="1"/>
  <c r="V3029" i="1"/>
  <c r="AC3029" i="1"/>
  <c r="Y3029" i="1"/>
  <c r="U3029" i="1"/>
  <c r="AB3029" i="1"/>
  <c r="X3029" i="1"/>
  <c r="T3029" i="1"/>
  <c r="R3029" i="1"/>
  <c r="Q3029" i="1"/>
  <c r="S2511" i="1"/>
  <c r="AE2511" i="1"/>
  <c r="AA2511" i="1"/>
  <c r="W2511" i="1"/>
  <c r="AD2511" i="1"/>
  <c r="Z2511" i="1"/>
  <c r="V2511" i="1"/>
  <c r="AC2511" i="1"/>
  <c r="Y2511" i="1"/>
  <c r="U2511" i="1"/>
  <c r="AB2511" i="1"/>
  <c r="X2511" i="1"/>
  <c r="T2511" i="1"/>
  <c r="P2511" i="1"/>
  <c r="R485" i="15" s="1"/>
  <c r="R2511" i="1"/>
  <c r="Q2511" i="1"/>
  <c r="S3985" i="1"/>
  <c r="AD3985" i="1"/>
  <c r="Z3985" i="1"/>
  <c r="V3985" i="1"/>
  <c r="AC3985" i="1"/>
  <c r="Y3985" i="1"/>
  <c r="U3985" i="1"/>
  <c r="AB3985" i="1"/>
  <c r="X3985" i="1"/>
  <c r="T3985" i="1"/>
  <c r="AE3985" i="1"/>
  <c r="AA3985" i="1"/>
  <c r="W3985" i="1"/>
  <c r="P3985" i="1"/>
  <c r="R453" i="18" s="1"/>
  <c r="R3985" i="1"/>
  <c r="Q3985" i="1"/>
  <c r="S3961" i="1"/>
  <c r="AD3961" i="1"/>
  <c r="Z3961" i="1"/>
  <c r="V3961" i="1"/>
  <c r="AC3961" i="1"/>
  <c r="Y3961" i="1"/>
  <c r="U3961" i="1"/>
  <c r="AB3961" i="1"/>
  <c r="X3961" i="1"/>
  <c r="T3961" i="1"/>
  <c r="AE3961" i="1"/>
  <c r="AA3961" i="1"/>
  <c r="W3961" i="1"/>
  <c r="Q3961" i="1"/>
  <c r="P3961" i="1"/>
  <c r="R429" i="18" s="1"/>
  <c r="R3961" i="1"/>
  <c r="S2941" i="1"/>
  <c r="AE2941" i="1"/>
  <c r="AA2941" i="1"/>
  <c r="W2941" i="1"/>
  <c r="AD2941" i="1"/>
  <c r="Z2941" i="1"/>
  <c r="V2941" i="1"/>
  <c r="AC2941" i="1"/>
  <c r="Y2941" i="1"/>
  <c r="U2941" i="1"/>
  <c r="AB2941" i="1"/>
  <c r="X2941" i="1"/>
  <c r="T2941" i="1"/>
  <c r="Q2941" i="1"/>
  <c r="R2941" i="1"/>
  <c r="S2925" i="1"/>
  <c r="AE2925" i="1"/>
  <c r="AA2925" i="1"/>
  <c r="W2925" i="1"/>
  <c r="AD2925" i="1"/>
  <c r="Z2925" i="1"/>
  <c r="V2925" i="1"/>
  <c r="AC2925" i="1"/>
  <c r="Y2925" i="1"/>
  <c r="U2925" i="1"/>
  <c r="AB2925" i="1"/>
  <c r="X2925" i="1"/>
  <c r="T2925" i="1"/>
  <c r="R2925" i="1"/>
  <c r="Q2925" i="1"/>
  <c r="S2885" i="1"/>
  <c r="AE2885" i="1"/>
  <c r="AA2885" i="1"/>
  <c r="W2885" i="1"/>
  <c r="AD2885" i="1"/>
  <c r="Z2885" i="1"/>
  <c r="V2885" i="1"/>
  <c r="AC2885" i="1"/>
  <c r="Y2885" i="1"/>
  <c r="U2885" i="1"/>
  <c r="AB2885" i="1"/>
  <c r="X2885" i="1"/>
  <c r="T2885" i="1"/>
  <c r="R2885" i="1"/>
  <c r="Q2885" i="1"/>
  <c r="S3347" i="1"/>
  <c r="AD3347" i="1"/>
  <c r="Z3347" i="1"/>
  <c r="V3347" i="1"/>
  <c r="AC3347" i="1"/>
  <c r="Y3347" i="1"/>
  <c r="U3347" i="1"/>
  <c r="AB3347" i="1"/>
  <c r="X3347" i="1"/>
  <c r="T3347" i="1"/>
  <c r="AE3347" i="1"/>
  <c r="AA3347" i="1"/>
  <c r="W3347" i="1"/>
  <c r="R3347" i="1"/>
  <c r="P3347" i="1"/>
  <c r="R317" i="17" s="1"/>
  <c r="Q3347" i="1"/>
  <c r="S2291" i="1"/>
  <c r="AE2291" i="1"/>
  <c r="AA2291" i="1"/>
  <c r="W2291" i="1"/>
  <c r="AD2291" i="1"/>
  <c r="Z2291" i="1"/>
  <c r="V2291" i="1"/>
  <c r="AC2291" i="1"/>
  <c r="Y2291" i="1"/>
  <c r="U2291" i="1"/>
  <c r="AB2291" i="1"/>
  <c r="X2291" i="1"/>
  <c r="T2291" i="1"/>
  <c r="R2291" i="1"/>
  <c r="Q2291" i="1"/>
  <c r="P2291" i="1"/>
  <c r="R265" i="15" s="1"/>
  <c r="S2653" i="1"/>
  <c r="AE2653" i="1"/>
  <c r="AA2653" i="1"/>
  <c r="W2653" i="1"/>
  <c r="AD2653" i="1"/>
  <c r="Z2653" i="1"/>
  <c r="V2653" i="1"/>
  <c r="AC2653" i="1"/>
  <c r="Y2653" i="1"/>
  <c r="U2653" i="1"/>
  <c r="AB2653" i="1"/>
  <c r="X2653" i="1"/>
  <c r="T2653" i="1"/>
  <c r="Q2653" i="1"/>
  <c r="P2653" i="1"/>
  <c r="R125" i="16" s="1"/>
  <c r="R2653" i="1"/>
  <c r="S3139" i="1"/>
  <c r="AE3139" i="1"/>
  <c r="AA3139" i="1"/>
  <c r="W3139" i="1"/>
  <c r="AD3139" i="1"/>
  <c r="Z3139" i="1"/>
  <c r="V3139" i="1"/>
  <c r="AC3139" i="1"/>
  <c r="Y3139" i="1"/>
  <c r="U3139" i="1"/>
  <c r="AB3139" i="1"/>
  <c r="X3139" i="1"/>
  <c r="T3139" i="1"/>
  <c r="R3139" i="1"/>
  <c r="Q3139" i="1"/>
  <c r="S3609" i="1"/>
  <c r="AD3609" i="1"/>
  <c r="Z3609" i="1"/>
  <c r="V3609" i="1"/>
  <c r="AC3609" i="1"/>
  <c r="Y3609" i="1"/>
  <c r="U3609" i="1"/>
  <c r="AB3609" i="1"/>
  <c r="X3609" i="1"/>
  <c r="T3609" i="1"/>
  <c r="AE3609" i="1"/>
  <c r="AA3609" i="1"/>
  <c r="W3609" i="1"/>
  <c r="Q3609" i="1"/>
  <c r="R3609" i="1"/>
  <c r="P3609" i="1"/>
  <c r="R77" i="18" s="1"/>
  <c r="S2581" i="1"/>
  <c r="AE2581" i="1"/>
  <c r="AA2581" i="1"/>
  <c r="W2581" i="1"/>
  <c r="AD2581" i="1"/>
  <c r="Z2581" i="1"/>
  <c r="V2581" i="1"/>
  <c r="AC2581" i="1"/>
  <c r="Y2581" i="1"/>
  <c r="U2581" i="1"/>
  <c r="AB2581" i="1"/>
  <c r="X2581" i="1"/>
  <c r="T2581" i="1"/>
  <c r="R2581" i="1"/>
  <c r="P2581" i="1"/>
  <c r="R53" i="16" s="1"/>
  <c r="Q2581" i="1"/>
  <c r="S2545" i="1"/>
  <c r="AE2545" i="1"/>
  <c r="AA2545" i="1"/>
  <c r="W2545" i="1"/>
  <c r="AD2545" i="1"/>
  <c r="Z2545" i="1"/>
  <c r="V2545" i="1"/>
  <c r="AC2545" i="1"/>
  <c r="Y2545" i="1"/>
  <c r="U2545" i="1"/>
  <c r="AB2545" i="1"/>
  <c r="X2545" i="1"/>
  <c r="T2545" i="1"/>
  <c r="Q2545" i="1"/>
  <c r="R2545" i="1"/>
  <c r="P2545" i="1"/>
  <c r="R17" i="16" s="1"/>
  <c r="AF2670" i="1"/>
  <c r="AF1821" i="1"/>
  <c r="AF1653" i="1"/>
  <c r="S3127" i="1"/>
  <c r="AE3127" i="1"/>
  <c r="AA3127" i="1"/>
  <c r="W3127" i="1"/>
  <c r="AD3127" i="1"/>
  <c r="Z3127" i="1"/>
  <c r="V3127" i="1"/>
  <c r="AC3127" i="1"/>
  <c r="Y3127" i="1"/>
  <c r="U3127" i="1"/>
  <c r="AB3127" i="1"/>
  <c r="X3127" i="1"/>
  <c r="T3127" i="1"/>
  <c r="P3127" i="1"/>
  <c r="R97" i="17" s="1"/>
  <c r="Q3127" i="1"/>
  <c r="R3127" i="1"/>
  <c r="S3694" i="1"/>
  <c r="AE3694" i="1"/>
  <c r="AA3694" i="1"/>
  <c r="W3694" i="1"/>
  <c r="AD3694" i="1"/>
  <c r="Z3694" i="1"/>
  <c r="V3694" i="1"/>
  <c r="AC3694" i="1"/>
  <c r="Y3694" i="1"/>
  <c r="U3694" i="1"/>
  <c r="AB3694" i="1"/>
  <c r="X3694" i="1"/>
  <c r="T3694" i="1"/>
  <c r="R3694" i="1"/>
  <c r="Q3694" i="1"/>
  <c r="P3694" i="1"/>
  <c r="R162" i="18" s="1"/>
  <c r="AF3763" i="1"/>
  <c r="AF3944" i="1"/>
  <c r="AF2027" i="1"/>
  <c r="AF4513" i="1"/>
  <c r="AF1959" i="1"/>
  <c r="AF4461" i="1"/>
  <c r="AF4429" i="1"/>
  <c r="AF4353" i="1"/>
  <c r="AF1819" i="1"/>
  <c r="AF4317" i="1"/>
  <c r="AF1803" i="1"/>
  <c r="S2799" i="1"/>
  <c r="AE2799" i="1"/>
  <c r="AA2799" i="1"/>
  <c r="W2799" i="1"/>
  <c r="AD2799" i="1"/>
  <c r="Z2799" i="1"/>
  <c r="V2799" i="1"/>
  <c r="AC2799" i="1"/>
  <c r="Y2799" i="1"/>
  <c r="U2799" i="1"/>
  <c r="AB2799" i="1"/>
  <c r="X2799" i="1"/>
  <c r="T2799" i="1"/>
  <c r="P2799" i="1"/>
  <c r="R271" i="16" s="1"/>
  <c r="R2799" i="1"/>
  <c r="Q2799" i="1"/>
  <c r="AF4273" i="1"/>
  <c r="AF1731" i="1"/>
  <c r="S2229" i="1"/>
  <c r="AD2229" i="1"/>
  <c r="Z2229" i="1"/>
  <c r="V2229" i="1"/>
  <c r="AC2229" i="1"/>
  <c r="Y2229" i="1"/>
  <c r="U2229" i="1"/>
  <c r="AB2229" i="1"/>
  <c r="X2229" i="1"/>
  <c r="T2229" i="1"/>
  <c r="AE2229" i="1"/>
  <c r="AA2229" i="1"/>
  <c r="W2229" i="1"/>
  <c r="Q2229" i="1"/>
  <c r="R2229" i="1"/>
  <c r="P2229" i="1"/>
  <c r="R203" i="15" s="1"/>
  <c r="S3723" i="1"/>
  <c r="AE3723" i="1"/>
  <c r="AA3723" i="1"/>
  <c r="W3723" i="1"/>
  <c r="AD3723" i="1"/>
  <c r="Z3723" i="1"/>
  <c r="V3723" i="1"/>
  <c r="AC3723" i="1"/>
  <c r="Y3723" i="1"/>
  <c r="U3723" i="1"/>
  <c r="AB3723" i="1"/>
  <c r="X3723" i="1"/>
  <c r="T3723" i="1"/>
  <c r="R3723" i="1"/>
  <c r="P3723" i="1"/>
  <c r="R191" i="18" s="1"/>
  <c r="Q3723" i="1"/>
  <c r="AF4201" i="1"/>
  <c r="S3695" i="1"/>
  <c r="AE3695" i="1"/>
  <c r="AA3695" i="1"/>
  <c r="W3695" i="1"/>
  <c r="AD3695" i="1"/>
  <c r="Z3695" i="1"/>
  <c r="V3695" i="1"/>
  <c r="AC3695" i="1"/>
  <c r="Y3695" i="1"/>
  <c r="U3695" i="1"/>
  <c r="AB3695" i="1"/>
  <c r="X3695" i="1"/>
  <c r="T3695" i="1"/>
  <c r="Q3695" i="1"/>
  <c r="R3695" i="1"/>
  <c r="S2185" i="1"/>
  <c r="AD2185" i="1"/>
  <c r="Z2185" i="1"/>
  <c r="V2185" i="1"/>
  <c r="AC2185" i="1"/>
  <c r="Y2185" i="1"/>
  <c r="U2185" i="1"/>
  <c r="AE2185" i="1"/>
  <c r="AA2185" i="1"/>
  <c r="W2185" i="1"/>
  <c r="X2185" i="1"/>
  <c r="T2185" i="1"/>
  <c r="AB2185" i="1"/>
  <c r="Q2185" i="1"/>
  <c r="R2185" i="1"/>
  <c r="S3683" i="1"/>
  <c r="AE3683" i="1"/>
  <c r="AA3683" i="1"/>
  <c r="W3683" i="1"/>
  <c r="AD3683" i="1"/>
  <c r="Z3683" i="1"/>
  <c r="V3683" i="1"/>
  <c r="AC3683" i="1"/>
  <c r="Y3683" i="1"/>
  <c r="U3683" i="1"/>
  <c r="AB3683" i="1"/>
  <c r="X3683" i="1"/>
  <c r="T3683" i="1"/>
  <c r="Q3683" i="1"/>
  <c r="P3683" i="1"/>
  <c r="R151" i="18" s="1"/>
  <c r="R3683" i="1"/>
  <c r="AF4173" i="1"/>
  <c r="S2663" i="1"/>
  <c r="AE2663" i="1"/>
  <c r="AA2663" i="1"/>
  <c r="W2663" i="1"/>
  <c r="AD2663" i="1"/>
  <c r="Z2663" i="1"/>
  <c r="V2663" i="1"/>
  <c r="AC2663" i="1"/>
  <c r="Y2663" i="1"/>
  <c r="U2663" i="1"/>
  <c r="AB2663" i="1"/>
  <c r="X2663" i="1"/>
  <c r="T2663" i="1"/>
  <c r="P2663" i="1"/>
  <c r="R135" i="16" s="1"/>
  <c r="R2663" i="1"/>
  <c r="Q2663" i="1"/>
  <c r="AF1651" i="1"/>
  <c r="S3149" i="1"/>
  <c r="AE3149" i="1"/>
  <c r="AA3149" i="1"/>
  <c r="W3149" i="1"/>
  <c r="AD3149" i="1"/>
  <c r="Z3149" i="1"/>
  <c r="V3149" i="1"/>
  <c r="AC3149" i="1"/>
  <c r="Y3149" i="1"/>
  <c r="U3149" i="1"/>
  <c r="AB3149" i="1"/>
  <c r="X3149" i="1"/>
  <c r="T3149" i="1"/>
  <c r="Q3149" i="1"/>
  <c r="R3149" i="1"/>
  <c r="AF4137" i="1"/>
  <c r="AF1595" i="1"/>
  <c r="AF4097" i="1"/>
  <c r="S3085" i="1"/>
  <c r="AE3085" i="1"/>
  <c r="AA3085" i="1"/>
  <c r="W3085" i="1"/>
  <c r="AD3085" i="1"/>
  <c r="Z3085" i="1"/>
  <c r="V3085" i="1"/>
  <c r="AC3085" i="1"/>
  <c r="Y3085" i="1"/>
  <c r="U3085" i="1"/>
  <c r="AB3085" i="1"/>
  <c r="X3085" i="1"/>
  <c r="T3085" i="1"/>
  <c r="Q3085" i="1"/>
  <c r="R3085" i="1"/>
  <c r="AF4085" i="1"/>
  <c r="AF1563" i="1"/>
  <c r="AF4049" i="1"/>
  <c r="AF2316" i="1"/>
  <c r="AF2672" i="1"/>
  <c r="AF3454" i="1"/>
  <c r="AF3615" i="1"/>
  <c r="AF4507" i="1"/>
  <c r="AF4411" i="1"/>
  <c r="AF4251" i="1"/>
  <c r="AF4187" i="1"/>
  <c r="AF4059" i="1"/>
  <c r="AF1953" i="1"/>
  <c r="AF1825" i="1"/>
  <c r="AF1729" i="1"/>
  <c r="AF1601" i="1"/>
  <c r="S2092" i="1"/>
  <c r="AD2092" i="1"/>
  <c r="Z2092" i="1"/>
  <c r="V2092" i="1"/>
  <c r="AC2092" i="1"/>
  <c r="Y2092" i="1"/>
  <c r="U2092" i="1"/>
  <c r="AE2092" i="1"/>
  <c r="AA2092" i="1"/>
  <c r="W2092" i="1"/>
  <c r="T2092" i="1"/>
  <c r="AB2092" i="1"/>
  <c r="X2092" i="1"/>
  <c r="Q2092" i="1"/>
  <c r="R2092" i="1"/>
  <c r="S2164" i="1"/>
  <c r="AD2164" i="1"/>
  <c r="Z2164" i="1"/>
  <c r="V2164" i="1"/>
  <c r="AC2164" i="1"/>
  <c r="Y2164" i="1"/>
  <c r="U2164" i="1"/>
  <c r="AE2164" i="1"/>
  <c r="AA2164" i="1"/>
  <c r="W2164" i="1"/>
  <c r="T2164" i="1"/>
  <c r="AB2164" i="1"/>
  <c r="X2164" i="1"/>
  <c r="Q2164" i="1"/>
  <c r="P2164" i="1"/>
  <c r="R138" i="15" s="1"/>
  <c r="R2164" i="1"/>
  <c r="S2227" i="1"/>
  <c r="AD2227" i="1"/>
  <c r="Z2227" i="1"/>
  <c r="V2227" i="1"/>
  <c r="AC2227" i="1"/>
  <c r="Y2227" i="1"/>
  <c r="U2227" i="1"/>
  <c r="AB2227" i="1"/>
  <c r="X2227" i="1"/>
  <c r="T2227" i="1"/>
  <c r="AE2227" i="1"/>
  <c r="AA2227" i="1"/>
  <c r="W2227" i="1"/>
  <c r="R2227" i="1"/>
  <c r="P2227" i="1"/>
  <c r="R201" i="15" s="1"/>
  <c r="Q2227" i="1"/>
  <c r="S2290" i="1"/>
  <c r="AE2290" i="1"/>
  <c r="AA2290" i="1"/>
  <c r="W2290" i="1"/>
  <c r="AD2290" i="1"/>
  <c r="Z2290" i="1"/>
  <c r="V2290" i="1"/>
  <c r="AC2290" i="1"/>
  <c r="Y2290" i="1"/>
  <c r="U2290" i="1"/>
  <c r="AB2290" i="1"/>
  <c r="X2290" i="1"/>
  <c r="T2290" i="1"/>
  <c r="R2290" i="1"/>
  <c r="Q2290" i="1"/>
  <c r="P2290" i="1"/>
  <c r="R264" i="15" s="1"/>
  <c r="S2361" i="1"/>
  <c r="AE2361" i="1"/>
  <c r="AA2361" i="1"/>
  <c r="W2361" i="1"/>
  <c r="AD2361" i="1"/>
  <c r="Z2361" i="1"/>
  <c r="V2361" i="1"/>
  <c r="AC2361" i="1"/>
  <c r="Y2361" i="1"/>
  <c r="U2361" i="1"/>
  <c r="AB2361" i="1"/>
  <c r="X2361" i="1"/>
  <c r="T2361" i="1"/>
  <c r="R2361" i="1"/>
  <c r="Q2361" i="1"/>
  <c r="S2423" i="1"/>
  <c r="AE2423" i="1"/>
  <c r="AA2423" i="1"/>
  <c r="W2423" i="1"/>
  <c r="AD2423" i="1"/>
  <c r="Z2423" i="1"/>
  <c r="V2423" i="1"/>
  <c r="AC2423" i="1"/>
  <c r="Y2423" i="1"/>
  <c r="U2423" i="1"/>
  <c r="AB2423" i="1"/>
  <c r="X2423" i="1"/>
  <c r="T2423" i="1"/>
  <c r="R2423" i="1"/>
  <c r="Q2423" i="1"/>
  <c r="P2423" i="1"/>
  <c r="S2486" i="1"/>
  <c r="AE2486" i="1"/>
  <c r="AA2486" i="1"/>
  <c r="W2486" i="1"/>
  <c r="AD2486" i="1"/>
  <c r="Z2486" i="1"/>
  <c r="V2486" i="1"/>
  <c r="AC2486" i="1"/>
  <c r="Y2486" i="1"/>
  <c r="U2486" i="1"/>
  <c r="AB2486" i="1"/>
  <c r="X2486" i="1"/>
  <c r="T2486" i="1"/>
  <c r="R2486" i="1"/>
  <c r="Q2486" i="1"/>
  <c r="S2557" i="1"/>
  <c r="AE2557" i="1"/>
  <c r="AA2557" i="1"/>
  <c r="W2557" i="1"/>
  <c r="AD2557" i="1"/>
  <c r="Z2557" i="1"/>
  <c r="V2557" i="1"/>
  <c r="AC2557" i="1"/>
  <c r="Y2557" i="1"/>
  <c r="U2557" i="1"/>
  <c r="AB2557" i="1"/>
  <c r="X2557" i="1"/>
  <c r="T2557" i="1"/>
  <c r="Q2557" i="1"/>
  <c r="P2557" i="1"/>
  <c r="R29" i="16" s="1"/>
  <c r="R2557" i="1"/>
  <c r="S2655" i="1"/>
  <c r="AE2655" i="1"/>
  <c r="AA2655" i="1"/>
  <c r="W2655" i="1"/>
  <c r="AD2655" i="1"/>
  <c r="Z2655" i="1"/>
  <c r="V2655" i="1"/>
  <c r="AC2655" i="1"/>
  <c r="Y2655" i="1"/>
  <c r="U2655" i="1"/>
  <c r="AB2655" i="1"/>
  <c r="X2655" i="1"/>
  <c r="T2655" i="1"/>
  <c r="P2655" i="1"/>
  <c r="R127" i="16" s="1"/>
  <c r="R2655" i="1"/>
  <c r="Q2655" i="1"/>
  <c r="S2716" i="1"/>
  <c r="AE2716" i="1"/>
  <c r="AA2716" i="1"/>
  <c r="W2716" i="1"/>
  <c r="AD2716" i="1"/>
  <c r="Z2716" i="1"/>
  <c r="V2716" i="1"/>
  <c r="AC2716" i="1"/>
  <c r="Y2716" i="1"/>
  <c r="U2716" i="1"/>
  <c r="AB2716" i="1"/>
  <c r="X2716" i="1"/>
  <c r="T2716" i="1"/>
  <c r="Q2716" i="1"/>
  <c r="P2716" i="1"/>
  <c r="R188" i="16" s="1"/>
  <c r="R2716" i="1"/>
  <c r="S2787" i="1"/>
  <c r="AE2787" i="1"/>
  <c r="AA2787" i="1"/>
  <c r="W2787" i="1"/>
  <c r="AD2787" i="1"/>
  <c r="Z2787" i="1"/>
  <c r="V2787" i="1"/>
  <c r="AC2787" i="1"/>
  <c r="Y2787" i="1"/>
  <c r="U2787" i="1"/>
  <c r="AB2787" i="1"/>
  <c r="X2787" i="1"/>
  <c r="T2787" i="1"/>
  <c r="P2787" i="1"/>
  <c r="R259" i="16" s="1"/>
  <c r="R2787" i="1"/>
  <c r="Q2787" i="1"/>
  <c r="S2850" i="1"/>
  <c r="AE2850" i="1"/>
  <c r="AA2850" i="1"/>
  <c r="W2850" i="1"/>
  <c r="AD2850" i="1"/>
  <c r="Z2850" i="1"/>
  <c r="V2850" i="1"/>
  <c r="AC2850" i="1"/>
  <c r="Y2850" i="1"/>
  <c r="U2850" i="1"/>
  <c r="AB2850" i="1"/>
  <c r="X2850" i="1"/>
  <c r="T2850" i="1"/>
  <c r="P2850" i="1"/>
  <c r="R322" i="16" s="1"/>
  <c r="R2850" i="1"/>
  <c r="Q2850" i="1"/>
  <c r="S2920" i="1"/>
  <c r="AE2920" i="1"/>
  <c r="AA2920" i="1"/>
  <c r="W2920" i="1"/>
  <c r="AD2920" i="1"/>
  <c r="Z2920" i="1"/>
  <c r="V2920" i="1"/>
  <c r="AC2920" i="1"/>
  <c r="Y2920" i="1"/>
  <c r="U2920" i="1"/>
  <c r="AB2920" i="1"/>
  <c r="X2920" i="1"/>
  <c r="T2920" i="1"/>
  <c r="R2920" i="1"/>
  <c r="Q2920" i="1"/>
  <c r="S2981" i="1"/>
  <c r="AE2981" i="1"/>
  <c r="AA2981" i="1"/>
  <c r="W2981" i="1"/>
  <c r="AD2981" i="1"/>
  <c r="Z2981" i="1"/>
  <c r="V2981" i="1"/>
  <c r="AC2981" i="1"/>
  <c r="Y2981" i="1"/>
  <c r="U2981" i="1"/>
  <c r="AB2981" i="1"/>
  <c r="X2981" i="1"/>
  <c r="T2981" i="1"/>
  <c r="P2981" i="1"/>
  <c r="R453" i="16" s="1"/>
  <c r="Q2981" i="1"/>
  <c r="R2981" i="1"/>
  <c r="S3045" i="1"/>
  <c r="AE3045" i="1"/>
  <c r="AA3045" i="1"/>
  <c r="W3045" i="1"/>
  <c r="AD3045" i="1"/>
  <c r="Z3045" i="1"/>
  <c r="V3045" i="1"/>
  <c r="AC3045" i="1"/>
  <c r="Y3045" i="1"/>
  <c r="U3045" i="1"/>
  <c r="AB3045" i="1"/>
  <c r="X3045" i="1"/>
  <c r="T3045" i="1"/>
  <c r="R3045" i="1"/>
  <c r="Q3045" i="1"/>
  <c r="S3109" i="1"/>
  <c r="AE3109" i="1"/>
  <c r="AA3109" i="1"/>
  <c r="W3109" i="1"/>
  <c r="AD3109" i="1"/>
  <c r="Z3109" i="1"/>
  <c r="V3109" i="1"/>
  <c r="AC3109" i="1"/>
  <c r="Y3109" i="1"/>
  <c r="U3109" i="1"/>
  <c r="AB3109" i="1"/>
  <c r="X3109" i="1"/>
  <c r="T3109" i="1"/>
  <c r="R3109" i="1"/>
  <c r="Q3109" i="1"/>
  <c r="S3173" i="1"/>
  <c r="AE3173" i="1"/>
  <c r="AA3173" i="1"/>
  <c r="W3173" i="1"/>
  <c r="AD3173" i="1"/>
  <c r="Z3173" i="1"/>
  <c r="V3173" i="1"/>
  <c r="AC3173" i="1"/>
  <c r="Y3173" i="1"/>
  <c r="U3173" i="1"/>
  <c r="AB3173" i="1"/>
  <c r="X3173" i="1"/>
  <c r="T3173" i="1"/>
  <c r="R3173" i="1"/>
  <c r="Q3173" i="1"/>
  <c r="S3272" i="1"/>
  <c r="AD3272" i="1"/>
  <c r="Z3272" i="1"/>
  <c r="V3272" i="1"/>
  <c r="AC3272" i="1"/>
  <c r="Y3272" i="1"/>
  <c r="U3272" i="1"/>
  <c r="AB3272" i="1"/>
  <c r="X3272" i="1"/>
  <c r="T3272" i="1"/>
  <c r="AE3272" i="1"/>
  <c r="AA3272" i="1"/>
  <c r="W3272" i="1"/>
  <c r="R3272" i="1"/>
  <c r="Q3272" i="1"/>
  <c r="S3399" i="1"/>
  <c r="AD3399" i="1"/>
  <c r="Z3399" i="1"/>
  <c r="V3399" i="1"/>
  <c r="AC3399" i="1"/>
  <c r="Y3399" i="1"/>
  <c r="U3399" i="1"/>
  <c r="AB3399" i="1"/>
  <c r="X3399" i="1"/>
  <c r="T3399" i="1"/>
  <c r="AE3399" i="1"/>
  <c r="AA3399" i="1"/>
  <c r="W3399" i="1"/>
  <c r="R3399" i="1"/>
  <c r="Q3399" i="1"/>
  <c r="S3459" i="1"/>
  <c r="AD3459" i="1"/>
  <c r="Z3459" i="1"/>
  <c r="V3459" i="1"/>
  <c r="AC3459" i="1"/>
  <c r="Y3459" i="1"/>
  <c r="U3459" i="1"/>
  <c r="AB3459" i="1"/>
  <c r="X3459" i="1"/>
  <c r="T3459" i="1"/>
  <c r="AE3459" i="1"/>
  <c r="AA3459" i="1"/>
  <c r="W3459" i="1"/>
  <c r="R3459" i="1"/>
  <c r="Q3459" i="1"/>
  <c r="S3518" i="1"/>
  <c r="AD3518" i="1"/>
  <c r="Z3518" i="1"/>
  <c r="V3518" i="1"/>
  <c r="AC3518" i="1"/>
  <c r="Y3518" i="1"/>
  <c r="U3518" i="1"/>
  <c r="AB3518" i="1"/>
  <c r="X3518" i="1"/>
  <c r="T3518" i="1"/>
  <c r="AE3518" i="1"/>
  <c r="AA3518" i="1"/>
  <c r="W3518" i="1"/>
  <c r="R3518" i="1"/>
  <c r="P3518" i="1"/>
  <c r="R488" i="17" s="1"/>
  <c r="Q3518" i="1"/>
  <c r="S3581" i="1"/>
  <c r="AD3581" i="1"/>
  <c r="Z3581" i="1"/>
  <c r="V3581" i="1"/>
  <c r="AC3581" i="1"/>
  <c r="Y3581" i="1"/>
  <c r="U3581" i="1"/>
  <c r="AB3581" i="1"/>
  <c r="X3581" i="1"/>
  <c r="T3581" i="1"/>
  <c r="AE3581" i="1"/>
  <c r="AA3581" i="1"/>
  <c r="W3581" i="1"/>
  <c r="R3581" i="1"/>
  <c r="P3581" i="1"/>
  <c r="R49" i="18" s="1"/>
  <c r="Q3581" i="1"/>
  <c r="S3643" i="1"/>
  <c r="AE3643" i="1"/>
  <c r="AA3643" i="1"/>
  <c r="W3643" i="1"/>
  <c r="AD3643" i="1"/>
  <c r="Z3643" i="1"/>
  <c r="V3643" i="1"/>
  <c r="AC3643" i="1"/>
  <c r="Y3643" i="1"/>
  <c r="U3643" i="1"/>
  <c r="AB3643" i="1"/>
  <c r="X3643" i="1"/>
  <c r="T3643" i="1"/>
  <c r="Q3643" i="1"/>
  <c r="R3643" i="1"/>
  <c r="P3643" i="1"/>
  <c r="R111" i="18" s="1"/>
  <c r="S3705" i="1"/>
  <c r="AE3705" i="1"/>
  <c r="AA3705" i="1"/>
  <c r="W3705" i="1"/>
  <c r="AD3705" i="1"/>
  <c r="Z3705" i="1"/>
  <c r="V3705" i="1"/>
  <c r="AC3705" i="1"/>
  <c r="Y3705" i="1"/>
  <c r="U3705" i="1"/>
  <c r="AB3705" i="1"/>
  <c r="X3705" i="1"/>
  <c r="T3705" i="1"/>
  <c r="P3705" i="1"/>
  <c r="R173" i="18" s="1"/>
  <c r="Q3705" i="1"/>
  <c r="R3705" i="1"/>
  <c r="S3767" i="1"/>
  <c r="AE3767" i="1"/>
  <c r="AA3767" i="1"/>
  <c r="W3767" i="1"/>
  <c r="AD3767" i="1"/>
  <c r="Z3767" i="1"/>
  <c r="V3767" i="1"/>
  <c r="AC3767" i="1"/>
  <c r="Y3767" i="1"/>
  <c r="U3767" i="1"/>
  <c r="AB3767" i="1"/>
  <c r="X3767" i="1"/>
  <c r="T3767" i="1"/>
  <c r="R3767" i="1"/>
  <c r="Q3767" i="1"/>
  <c r="P3767" i="1"/>
  <c r="R235" i="18" s="1"/>
  <c r="S3861" i="1"/>
  <c r="AE3861" i="1"/>
  <c r="AA3861" i="1"/>
  <c r="W3861" i="1"/>
  <c r="AD3861" i="1"/>
  <c r="Z3861" i="1"/>
  <c r="V3861" i="1"/>
  <c r="AC3861" i="1"/>
  <c r="Y3861" i="1"/>
  <c r="U3861" i="1"/>
  <c r="AB3861" i="1"/>
  <c r="X3861" i="1"/>
  <c r="T3861" i="1"/>
  <c r="R3861" i="1"/>
  <c r="Q3861" i="1"/>
  <c r="S3925" i="1"/>
  <c r="AD3925" i="1"/>
  <c r="Z3925" i="1"/>
  <c r="V3925" i="1"/>
  <c r="AC3925" i="1"/>
  <c r="Y3925" i="1"/>
  <c r="U3925" i="1"/>
  <c r="AB3925" i="1"/>
  <c r="X3925" i="1"/>
  <c r="T3925" i="1"/>
  <c r="AE3925" i="1"/>
  <c r="AA3925" i="1"/>
  <c r="W3925" i="1"/>
  <c r="R3925" i="1"/>
  <c r="Q3925" i="1"/>
  <c r="S3995" i="1"/>
  <c r="AD3995" i="1"/>
  <c r="Z3995" i="1"/>
  <c r="V3995" i="1"/>
  <c r="AC3995" i="1"/>
  <c r="Y3995" i="1"/>
  <c r="U3995" i="1"/>
  <c r="AB3995" i="1"/>
  <c r="X3995" i="1"/>
  <c r="T3995" i="1"/>
  <c r="AE3995" i="1"/>
  <c r="AA3995" i="1"/>
  <c r="W3995" i="1"/>
  <c r="R3995" i="1"/>
  <c r="Q3995" i="1"/>
  <c r="AF2353" i="1"/>
  <c r="AF2828" i="1"/>
  <c r="AF2425" i="1"/>
  <c r="AF2747" i="1"/>
  <c r="AF2571" i="1"/>
  <c r="AF3444" i="1"/>
  <c r="AF3316" i="1"/>
  <c r="AF3188" i="1"/>
  <c r="AF3092" i="1"/>
  <c r="AF2468" i="1"/>
  <c r="AF2317" i="1"/>
  <c r="AF2257" i="1"/>
  <c r="AF2634" i="1"/>
  <c r="AF3564" i="1"/>
  <c r="AF2265" i="1"/>
  <c r="AF2045" i="1"/>
  <c r="AF3376" i="1"/>
  <c r="AF2658" i="1"/>
  <c r="AF3630" i="1"/>
  <c r="AF4512" i="1"/>
  <c r="AF4408" i="1"/>
  <c r="AF4104" i="1"/>
  <c r="AF1982" i="1"/>
  <c r="AF1838" i="1"/>
  <c r="AF1694" i="1"/>
  <c r="AF3133" i="1"/>
  <c r="S3432" i="1"/>
  <c r="AD3432" i="1"/>
  <c r="Z3432" i="1"/>
  <c r="V3432" i="1"/>
  <c r="AC3432" i="1"/>
  <c r="Y3432" i="1"/>
  <c r="U3432" i="1"/>
  <c r="AB3432" i="1"/>
  <c r="X3432" i="1"/>
  <c r="T3432" i="1"/>
  <c r="AE3432" i="1"/>
  <c r="AA3432" i="1"/>
  <c r="W3432" i="1"/>
  <c r="R3432" i="1"/>
  <c r="Q3432" i="1"/>
  <c r="AF3777" i="1"/>
  <c r="AF3856" i="1"/>
  <c r="AF3872" i="1"/>
  <c r="AF4005" i="1"/>
  <c r="S3933" i="1"/>
  <c r="AD3933" i="1"/>
  <c r="Z3933" i="1"/>
  <c r="V3933" i="1"/>
  <c r="AC3933" i="1"/>
  <c r="Y3933" i="1"/>
  <c r="U3933" i="1"/>
  <c r="AB3933" i="1"/>
  <c r="X3933" i="1"/>
  <c r="T3933" i="1"/>
  <c r="AE3933" i="1"/>
  <c r="AA3933" i="1"/>
  <c r="W3933" i="1"/>
  <c r="Q3933" i="1"/>
  <c r="R3933" i="1"/>
  <c r="AF3387" i="1"/>
  <c r="AF4479" i="1"/>
  <c r="AF4191" i="1"/>
  <c r="AF1933" i="1"/>
  <c r="AF1741" i="1"/>
  <c r="S2144" i="1"/>
  <c r="AD2144" i="1"/>
  <c r="Z2144" i="1"/>
  <c r="V2144" i="1"/>
  <c r="AC2144" i="1"/>
  <c r="Y2144" i="1"/>
  <c r="U2144" i="1"/>
  <c r="AE2144" i="1"/>
  <c r="AA2144" i="1"/>
  <c r="W2144" i="1"/>
  <c r="T2144" i="1"/>
  <c r="AB2144" i="1"/>
  <c r="X2144" i="1"/>
  <c r="P2144" i="1"/>
  <c r="R118" i="15" s="1"/>
  <c r="R2144" i="1"/>
  <c r="Q2144" i="1"/>
  <c r="S2561" i="1"/>
  <c r="AE2561" i="1"/>
  <c r="AA2561" i="1"/>
  <c r="W2561" i="1"/>
  <c r="AD2561" i="1"/>
  <c r="Z2561" i="1"/>
  <c r="V2561" i="1"/>
  <c r="AC2561" i="1"/>
  <c r="Y2561" i="1"/>
  <c r="U2561" i="1"/>
  <c r="AB2561" i="1"/>
  <c r="X2561" i="1"/>
  <c r="T2561" i="1"/>
  <c r="Q2561" i="1"/>
  <c r="P2561" i="1"/>
  <c r="R33" i="16" s="1"/>
  <c r="R2561" i="1"/>
  <c r="S2978" i="1"/>
  <c r="AE2978" i="1"/>
  <c r="AA2978" i="1"/>
  <c r="W2978" i="1"/>
  <c r="AD2978" i="1"/>
  <c r="Z2978" i="1"/>
  <c r="V2978" i="1"/>
  <c r="AC2978" i="1"/>
  <c r="Y2978" i="1"/>
  <c r="U2978" i="1"/>
  <c r="AB2978" i="1"/>
  <c r="X2978" i="1"/>
  <c r="T2978" i="1"/>
  <c r="R2978" i="1"/>
  <c r="Q2978" i="1"/>
  <c r="S3320" i="1"/>
  <c r="AD3320" i="1"/>
  <c r="Z3320" i="1"/>
  <c r="V3320" i="1"/>
  <c r="AC3320" i="1"/>
  <c r="Y3320" i="1"/>
  <c r="U3320" i="1"/>
  <c r="AB3320" i="1"/>
  <c r="X3320" i="1"/>
  <c r="T3320" i="1"/>
  <c r="AE3320" i="1"/>
  <c r="AA3320" i="1"/>
  <c r="W3320" i="1"/>
  <c r="R3320" i="1"/>
  <c r="Q3320" i="1"/>
  <c r="P3320" i="1"/>
  <c r="R290" i="17" s="1"/>
  <c r="S3770" i="1"/>
  <c r="AE3770" i="1"/>
  <c r="AA3770" i="1"/>
  <c r="W3770" i="1"/>
  <c r="AD3770" i="1"/>
  <c r="Z3770" i="1"/>
  <c r="V3770" i="1"/>
  <c r="AC3770" i="1"/>
  <c r="Y3770" i="1"/>
  <c r="U3770" i="1"/>
  <c r="AB3770" i="1"/>
  <c r="X3770" i="1"/>
  <c r="T3770" i="1"/>
  <c r="R3770" i="1"/>
  <c r="P3770" i="1"/>
  <c r="R238" i="18" s="1"/>
  <c r="Q3770" i="1"/>
  <c r="S3921" i="1"/>
  <c r="AD3921" i="1"/>
  <c r="Z3921" i="1"/>
  <c r="V3921" i="1"/>
  <c r="AC3921" i="1"/>
  <c r="Y3921" i="1"/>
  <c r="U3921" i="1"/>
  <c r="AB3921" i="1"/>
  <c r="X3921" i="1"/>
  <c r="T3921" i="1"/>
  <c r="AE3921" i="1"/>
  <c r="AA3921" i="1"/>
  <c r="W3921" i="1"/>
  <c r="R3921" i="1"/>
  <c r="Q3921" i="1"/>
  <c r="S2530" i="1"/>
  <c r="AE2530" i="1"/>
  <c r="AA2530" i="1"/>
  <c r="W2530" i="1"/>
  <c r="AD2530" i="1"/>
  <c r="Z2530" i="1"/>
  <c r="V2530" i="1"/>
  <c r="AC2530" i="1"/>
  <c r="Y2530" i="1"/>
  <c r="U2530" i="1"/>
  <c r="AB2530" i="1"/>
  <c r="X2530" i="1"/>
  <c r="T2530" i="1"/>
  <c r="R2530" i="1"/>
  <c r="Q2530" i="1"/>
  <c r="P2530" i="1"/>
  <c r="R504" i="15" s="1"/>
  <c r="AF4514" i="1"/>
  <c r="S3446" i="1"/>
  <c r="AD3446" i="1"/>
  <c r="Z3446" i="1"/>
  <c r="V3446" i="1"/>
  <c r="AC3446" i="1"/>
  <c r="Y3446" i="1"/>
  <c r="U3446" i="1"/>
  <c r="AB3446" i="1"/>
  <c r="X3446" i="1"/>
  <c r="T3446" i="1"/>
  <c r="AE3446" i="1"/>
  <c r="AA3446" i="1"/>
  <c r="W3446" i="1"/>
  <c r="R3446" i="1"/>
  <c r="Q3446" i="1"/>
  <c r="P3446" i="1"/>
  <c r="R416" i="17" s="1"/>
  <c r="AF4446" i="1"/>
  <c r="S2932" i="1"/>
  <c r="AE2932" i="1"/>
  <c r="AA2932" i="1"/>
  <c r="W2932" i="1"/>
  <c r="AD2932" i="1"/>
  <c r="Z2932" i="1"/>
  <c r="V2932" i="1"/>
  <c r="AC2932" i="1"/>
  <c r="Y2932" i="1"/>
  <c r="U2932" i="1"/>
  <c r="AB2932" i="1"/>
  <c r="X2932" i="1"/>
  <c r="T2932" i="1"/>
  <c r="Q2932" i="1"/>
  <c r="P2932" i="1"/>
  <c r="R404" i="16" s="1"/>
  <c r="R2932" i="1"/>
  <c r="AF1920" i="1"/>
  <c r="S2398" i="1"/>
  <c r="AE2398" i="1"/>
  <c r="AA2398" i="1"/>
  <c r="W2398" i="1"/>
  <c r="AD2398" i="1"/>
  <c r="Z2398" i="1"/>
  <c r="V2398" i="1"/>
  <c r="AC2398" i="1"/>
  <c r="Y2398" i="1"/>
  <c r="U2398" i="1"/>
  <c r="AB2398" i="1"/>
  <c r="X2398" i="1"/>
  <c r="T2398" i="1"/>
  <c r="R2398" i="1"/>
  <c r="Q2398" i="1"/>
  <c r="S2386" i="1"/>
  <c r="AE2386" i="1"/>
  <c r="AA2386" i="1"/>
  <c r="W2386" i="1"/>
  <c r="AD2386" i="1"/>
  <c r="Z2386" i="1"/>
  <c r="V2386" i="1"/>
  <c r="AC2386" i="1"/>
  <c r="Y2386" i="1"/>
  <c r="U2386" i="1"/>
  <c r="AB2386" i="1"/>
  <c r="X2386" i="1"/>
  <c r="T2386" i="1"/>
  <c r="R2386" i="1"/>
  <c r="Q2386" i="1"/>
  <c r="P2386" i="1"/>
  <c r="R360" i="15" s="1"/>
  <c r="S3378" i="1"/>
  <c r="AD3378" i="1"/>
  <c r="Z3378" i="1"/>
  <c r="V3378" i="1"/>
  <c r="AC3378" i="1"/>
  <c r="Y3378" i="1"/>
  <c r="U3378" i="1"/>
  <c r="AB3378" i="1"/>
  <c r="X3378" i="1"/>
  <c r="T3378" i="1"/>
  <c r="AE3378" i="1"/>
  <c r="AA3378" i="1"/>
  <c r="W3378" i="1"/>
  <c r="R3378" i="1"/>
  <c r="Q3378" i="1"/>
  <c r="S3322" i="1"/>
  <c r="AD3322" i="1"/>
  <c r="Z3322" i="1"/>
  <c r="V3322" i="1"/>
  <c r="AC3322" i="1"/>
  <c r="Y3322" i="1"/>
  <c r="U3322" i="1"/>
  <c r="AB3322" i="1"/>
  <c r="X3322" i="1"/>
  <c r="T3322" i="1"/>
  <c r="AE3322" i="1"/>
  <c r="AA3322" i="1"/>
  <c r="W3322" i="1"/>
  <c r="R3322" i="1"/>
  <c r="Q3322" i="1"/>
  <c r="S3314" i="1"/>
  <c r="AD3314" i="1"/>
  <c r="Z3314" i="1"/>
  <c r="V3314" i="1"/>
  <c r="AC3314" i="1"/>
  <c r="Y3314" i="1"/>
  <c r="U3314" i="1"/>
  <c r="AB3314" i="1"/>
  <c r="X3314" i="1"/>
  <c r="T3314" i="1"/>
  <c r="AE3314" i="1"/>
  <c r="AA3314" i="1"/>
  <c r="W3314" i="1"/>
  <c r="R3314" i="1"/>
  <c r="Q3314" i="1"/>
  <c r="AF1800" i="1"/>
  <c r="AF4302" i="1"/>
  <c r="AF1760" i="1"/>
  <c r="AF4238" i="1"/>
  <c r="AF4190" i="1"/>
  <c r="S3680" i="1"/>
  <c r="AE3680" i="1"/>
  <c r="AA3680" i="1"/>
  <c r="W3680" i="1"/>
  <c r="AD3680" i="1"/>
  <c r="Z3680" i="1"/>
  <c r="V3680" i="1"/>
  <c r="AC3680" i="1"/>
  <c r="Y3680" i="1"/>
  <c r="U3680" i="1"/>
  <c r="AB3680" i="1"/>
  <c r="X3680" i="1"/>
  <c r="T3680" i="1"/>
  <c r="R3680" i="1"/>
  <c r="Q3680" i="1"/>
  <c r="P3680" i="1"/>
  <c r="R148" i="18" s="1"/>
  <c r="S2660" i="1"/>
  <c r="AE2660" i="1"/>
  <c r="AA2660" i="1"/>
  <c r="W2660" i="1"/>
  <c r="AD2660" i="1"/>
  <c r="Z2660" i="1"/>
  <c r="V2660" i="1"/>
  <c r="AC2660" i="1"/>
  <c r="Y2660" i="1"/>
  <c r="U2660" i="1"/>
  <c r="AB2660" i="1"/>
  <c r="X2660" i="1"/>
  <c r="T2660" i="1"/>
  <c r="Q2660" i="1"/>
  <c r="R2660" i="1"/>
  <c r="S3146" i="1"/>
  <c r="AE3146" i="1"/>
  <c r="AA3146" i="1"/>
  <c r="W3146" i="1"/>
  <c r="AD3146" i="1"/>
  <c r="Z3146" i="1"/>
  <c r="V3146" i="1"/>
  <c r="AC3146" i="1"/>
  <c r="Y3146" i="1"/>
  <c r="U3146" i="1"/>
  <c r="AB3146" i="1"/>
  <c r="X3146" i="1"/>
  <c r="T3146" i="1"/>
  <c r="R3146" i="1"/>
  <c r="Q3146" i="1"/>
  <c r="S2134" i="1"/>
  <c r="AD2134" i="1"/>
  <c r="Z2134" i="1"/>
  <c r="V2134" i="1"/>
  <c r="AC2134" i="1"/>
  <c r="Y2134" i="1"/>
  <c r="U2134" i="1"/>
  <c r="AE2134" i="1"/>
  <c r="AA2134" i="1"/>
  <c r="W2134" i="1"/>
  <c r="AB2134" i="1"/>
  <c r="X2134" i="1"/>
  <c r="T2134" i="1"/>
  <c r="R2134" i="1"/>
  <c r="P2134" i="1"/>
  <c r="R108" i="15" s="1"/>
  <c r="Q2134" i="1"/>
  <c r="AF1628" i="1"/>
  <c r="S2114" i="1"/>
  <c r="AD2114" i="1"/>
  <c r="Z2114" i="1"/>
  <c r="V2114" i="1"/>
  <c r="AC2114" i="1"/>
  <c r="Y2114" i="1"/>
  <c r="U2114" i="1"/>
  <c r="AE2114" i="1"/>
  <c r="AA2114" i="1"/>
  <c r="W2114" i="1"/>
  <c r="AB2114" i="1"/>
  <c r="X2114" i="1"/>
  <c r="T2114" i="1"/>
  <c r="R2114" i="1"/>
  <c r="Q2114" i="1"/>
  <c r="AF1600" i="1"/>
  <c r="S3098" i="1"/>
  <c r="AE3098" i="1"/>
  <c r="AA3098" i="1"/>
  <c r="W3098" i="1"/>
  <c r="AD3098" i="1"/>
  <c r="Z3098" i="1"/>
  <c r="V3098" i="1"/>
  <c r="AC3098" i="1"/>
  <c r="Y3098" i="1"/>
  <c r="U3098" i="1"/>
  <c r="AB3098" i="1"/>
  <c r="X3098" i="1"/>
  <c r="T3098" i="1"/>
  <c r="R3098" i="1"/>
  <c r="Q3098" i="1"/>
  <c r="P3098" i="1"/>
  <c r="R68" i="17" s="1"/>
  <c r="AF4090" i="1"/>
  <c r="AF4054" i="1"/>
  <c r="S3544" i="1"/>
  <c r="AD3544" i="1"/>
  <c r="Z3544" i="1"/>
  <c r="V3544" i="1"/>
  <c r="AC3544" i="1"/>
  <c r="Y3544" i="1"/>
  <c r="U3544" i="1"/>
  <c r="AB3544" i="1"/>
  <c r="X3544" i="1"/>
  <c r="T3544" i="1"/>
  <c r="AE3544" i="1"/>
  <c r="AA3544" i="1"/>
  <c r="W3544" i="1"/>
  <c r="R3544" i="1"/>
  <c r="P3544" i="1"/>
  <c r="R12" i="18" s="1"/>
  <c r="Q3544" i="1"/>
  <c r="AF2458" i="1"/>
  <c r="AF2230" i="1"/>
  <c r="AF2805" i="1"/>
  <c r="AF4268" i="1"/>
  <c r="AF4188" i="1"/>
  <c r="AF4060" i="1"/>
  <c r="AF1930" i="1"/>
  <c r="AF1770" i="1"/>
  <c r="AF1610" i="1"/>
  <c r="S3515" i="1"/>
  <c r="AD3515" i="1"/>
  <c r="Z3515" i="1"/>
  <c r="V3515" i="1"/>
  <c r="AC3515" i="1"/>
  <c r="Y3515" i="1"/>
  <c r="U3515" i="1"/>
  <c r="AB3515" i="1"/>
  <c r="X3515" i="1"/>
  <c r="T3515" i="1"/>
  <c r="AE3515" i="1"/>
  <c r="AA3515" i="1"/>
  <c r="W3515" i="1"/>
  <c r="R3515" i="1"/>
  <c r="P3515" i="1"/>
  <c r="R485" i="17" s="1"/>
  <c r="Q3515" i="1"/>
  <c r="S2495" i="1"/>
  <c r="AE2495" i="1"/>
  <c r="AA2495" i="1"/>
  <c r="W2495" i="1"/>
  <c r="AD2495" i="1"/>
  <c r="Z2495" i="1"/>
  <c r="V2495" i="1"/>
  <c r="AC2495" i="1"/>
  <c r="Y2495" i="1"/>
  <c r="U2495" i="1"/>
  <c r="AB2495" i="1"/>
  <c r="X2495" i="1"/>
  <c r="T2495" i="1"/>
  <c r="P2495" i="1"/>
  <c r="R469" i="15" s="1"/>
  <c r="P4503" i="1" s="1"/>
  <c r="R469" i="39" s="1"/>
  <c r="R2495" i="1"/>
  <c r="Q2495" i="1"/>
  <c r="S3977" i="1"/>
  <c r="AD3977" i="1"/>
  <c r="Z3977" i="1"/>
  <c r="V3977" i="1"/>
  <c r="AC3977" i="1"/>
  <c r="Y3977" i="1"/>
  <c r="U3977" i="1"/>
  <c r="AB3977" i="1"/>
  <c r="X3977" i="1"/>
  <c r="T3977" i="1"/>
  <c r="AE3977" i="1"/>
  <c r="AA3977" i="1"/>
  <c r="W3977" i="1"/>
  <c r="P3977" i="1"/>
  <c r="R445" i="18" s="1"/>
  <c r="R3977" i="1"/>
  <c r="Q3977" i="1"/>
  <c r="S2957" i="1"/>
  <c r="AE2957" i="1"/>
  <c r="AA2957" i="1"/>
  <c r="W2957" i="1"/>
  <c r="AD2957" i="1"/>
  <c r="Z2957" i="1"/>
  <c r="V2957" i="1"/>
  <c r="AC2957" i="1"/>
  <c r="Y2957" i="1"/>
  <c r="U2957" i="1"/>
  <c r="AB2957" i="1"/>
  <c r="X2957" i="1"/>
  <c r="T2957" i="1"/>
  <c r="R2957" i="1"/>
  <c r="Q2957" i="1"/>
  <c r="S3945" i="1"/>
  <c r="AD3945" i="1"/>
  <c r="Z3945" i="1"/>
  <c r="V3945" i="1"/>
  <c r="AC3945" i="1"/>
  <c r="Y3945" i="1"/>
  <c r="U3945" i="1"/>
  <c r="AB3945" i="1"/>
  <c r="X3945" i="1"/>
  <c r="T3945" i="1"/>
  <c r="AE3945" i="1"/>
  <c r="AA3945" i="1"/>
  <c r="W3945" i="1"/>
  <c r="R3945" i="1"/>
  <c r="Q3945" i="1"/>
  <c r="S2351" i="1"/>
  <c r="AE2351" i="1"/>
  <c r="AA2351" i="1"/>
  <c r="W2351" i="1"/>
  <c r="AD2351" i="1"/>
  <c r="Z2351" i="1"/>
  <c r="V2351" i="1"/>
  <c r="AC2351" i="1"/>
  <c r="Y2351" i="1"/>
  <c r="U2351" i="1"/>
  <c r="AB2351" i="1"/>
  <c r="X2351" i="1"/>
  <c r="T2351" i="1"/>
  <c r="R2351" i="1"/>
  <c r="Q2351" i="1"/>
  <c r="P2351" i="1"/>
  <c r="R325" i="15" s="1"/>
  <c r="S2793" i="1"/>
  <c r="AE2793" i="1"/>
  <c r="AA2793" i="1"/>
  <c r="W2793" i="1"/>
  <c r="AD2793" i="1"/>
  <c r="Z2793" i="1"/>
  <c r="V2793" i="1"/>
  <c r="AC2793" i="1"/>
  <c r="Y2793" i="1"/>
  <c r="U2793" i="1"/>
  <c r="AB2793" i="1"/>
  <c r="X2793" i="1"/>
  <c r="T2793" i="1"/>
  <c r="Q2793" i="1"/>
  <c r="P2793" i="1"/>
  <c r="R265" i="16" s="1"/>
  <c r="R2793" i="1"/>
  <c r="S3757" i="1"/>
  <c r="AE3757" i="1"/>
  <c r="AA3757" i="1"/>
  <c r="W3757" i="1"/>
  <c r="AD3757" i="1"/>
  <c r="Z3757" i="1"/>
  <c r="V3757" i="1"/>
  <c r="AC3757" i="1"/>
  <c r="Y3757" i="1"/>
  <c r="U3757" i="1"/>
  <c r="AB3757" i="1"/>
  <c r="X3757" i="1"/>
  <c r="T3757" i="1"/>
  <c r="P3757" i="1"/>
  <c r="R225" i="18" s="1"/>
  <c r="Q3757" i="1"/>
  <c r="R3757" i="1"/>
  <c r="S3235" i="1"/>
  <c r="AD3235" i="1"/>
  <c r="Z3235" i="1"/>
  <c r="V3235" i="1"/>
  <c r="AC3235" i="1"/>
  <c r="Y3235" i="1"/>
  <c r="U3235" i="1"/>
  <c r="AB3235" i="1"/>
  <c r="X3235" i="1"/>
  <c r="T3235" i="1"/>
  <c r="AE3235" i="1"/>
  <c r="AA3235" i="1"/>
  <c r="W3235" i="1"/>
  <c r="R3235" i="1"/>
  <c r="Q3235" i="1"/>
  <c r="S3203" i="1"/>
  <c r="AD3203" i="1"/>
  <c r="Z3203" i="1"/>
  <c r="V3203" i="1"/>
  <c r="AC3203" i="1"/>
  <c r="Y3203" i="1"/>
  <c r="U3203" i="1"/>
  <c r="AB3203" i="1"/>
  <c r="X3203" i="1"/>
  <c r="T3203" i="1"/>
  <c r="AE3203" i="1"/>
  <c r="AA3203" i="1"/>
  <c r="W3203" i="1"/>
  <c r="R3203" i="1"/>
  <c r="P3203" i="1"/>
  <c r="R173" i="17" s="1"/>
  <c r="Q3203" i="1"/>
  <c r="S2645" i="1"/>
  <c r="AE2645" i="1"/>
  <c r="AA2645" i="1"/>
  <c r="W2645" i="1"/>
  <c r="AD2645" i="1"/>
  <c r="Z2645" i="1"/>
  <c r="V2645" i="1"/>
  <c r="AC2645" i="1"/>
  <c r="Y2645" i="1"/>
  <c r="U2645" i="1"/>
  <c r="AB2645" i="1"/>
  <c r="X2645" i="1"/>
  <c r="T2645" i="1"/>
  <c r="P2645" i="1"/>
  <c r="R117" i="16" s="1"/>
  <c r="R2645" i="1"/>
  <c r="Q2645" i="1"/>
  <c r="S2597" i="1"/>
  <c r="AE2597" i="1"/>
  <c r="AA2597" i="1"/>
  <c r="W2597" i="1"/>
  <c r="AD2597" i="1"/>
  <c r="Z2597" i="1"/>
  <c r="V2597" i="1"/>
  <c r="AC2597" i="1"/>
  <c r="Y2597" i="1"/>
  <c r="U2597" i="1"/>
  <c r="AB2597" i="1"/>
  <c r="X2597" i="1"/>
  <c r="T2597" i="1"/>
  <c r="P2597" i="1"/>
  <c r="R69" i="16" s="1"/>
  <c r="R2597" i="1"/>
  <c r="Q2597" i="1"/>
  <c r="AF2395" i="1"/>
  <c r="AF4487" i="1"/>
  <c r="AF4223" i="1"/>
  <c r="AF4079" i="1"/>
  <c r="AF1877" i="1"/>
  <c r="AF1693" i="1"/>
  <c r="S2152" i="1"/>
  <c r="AD2152" i="1"/>
  <c r="Z2152" i="1"/>
  <c r="V2152" i="1"/>
  <c r="AC2152" i="1"/>
  <c r="Y2152" i="1"/>
  <c r="U2152" i="1"/>
  <c r="AE2152" i="1"/>
  <c r="AA2152" i="1"/>
  <c r="W2152" i="1"/>
  <c r="T2152" i="1"/>
  <c r="AB2152" i="1"/>
  <c r="X2152" i="1"/>
  <c r="P2152" i="1"/>
  <c r="R126" i="15" s="1"/>
  <c r="R2152" i="1"/>
  <c r="Q2152" i="1"/>
  <c r="S2621" i="1"/>
  <c r="AE2621" i="1"/>
  <c r="AA2621" i="1"/>
  <c r="W2621" i="1"/>
  <c r="AD2621" i="1"/>
  <c r="Z2621" i="1"/>
  <c r="V2621" i="1"/>
  <c r="AC2621" i="1"/>
  <c r="Y2621" i="1"/>
  <c r="U2621" i="1"/>
  <c r="AB2621" i="1"/>
  <c r="X2621" i="1"/>
  <c r="T2621" i="1"/>
  <c r="Q2621" i="1"/>
  <c r="P2621" i="1"/>
  <c r="R93" i="16" s="1"/>
  <c r="R2621" i="1"/>
  <c r="S2830" i="1"/>
  <c r="AE2830" i="1"/>
  <c r="AA2830" i="1"/>
  <c r="W2830" i="1"/>
  <c r="AD2830" i="1"/>
  <c r="Z2830" i="1"/>
  <c r="V2830" i="1"/>
  <c r="AC2830" i="1"/>
  <c r="Y2830" i="1"/>
  <c r="U2830" i="1"/>
  <c r="AB2830" i="1"/>
  <c r="X2830" i="1"/>
  <c r="T2830" i="1"/>
  <c r="R2830" i="1"/>
  <c r="Q2830" i="1"/>
  <c r="S3328" i="1"/>
  <c r="AD3328" i="1"/>
  <c r="Z3328" i="1"/>
  <c r="V3328" i="1"/>
  <c r="AC3328" i="1"/>
  <c r="Y3328" i="1"/>
  <c r="U3328" i="1"/>
  <c r="AB3328" i="1"/>
  <c r="X3328" i="1"/>
  <c r="T3328" i="1"/>
  <c r="AE3328" i="1"/>
  <c r="AA3328" i="1"/>
  <c r="W3328" i="1"/>
  <c r="R3328" i="1"/>
  <c r="Q3328" i="1"/>
  <c r="P3328" i="1"/>
  <c r="R298" i="17" s="1"/>
  <c r="S3561" i="1"/>
  <c r="AD3561" i="1"/>
  <c r="Z3561" i="1"/>
  <c r="V3561" i="1"/>
  <c r="AC3561" i="1"/>
  <c r="Y3561" i="1"/>
  <c r="U3561" i="1"/>
  <c r="AB3561" i="1"/>
  <c r="X3561" i="1"/>
  <c r="T3561" i="1"/>
  <c r="AE3561" i="1"/>
  <c r="AA3561" i="1"/>
  <c r="W3561" i="1"/>
  <c r="R3561" i="1"/>
  <c r="Q3561" i="1"/>
  <c r="P3561" i="1"/>
  <c r="R29" i="18" s="1"/>
  <c r="S4027" i="1"/>
  <c r="AD4027" i="1"/>
  <c r="Z4027" i="1"/>
  <c r="V4027" i="1"/>
  <c r="AC4027" i="1"/>
  <c r="Y4027" i="1"/>
  <c r="U4027" i="1"/>
  <c r="AB4027" i="1"/>
  <c r="X4027" i="1"/>
  <c r="T4027" i="1"/>
  <c r="AE4027" i="1"/>
  <c r="AA4027" i="1"/>
  <c r="W4027" i="1"/>
  <c r="R4027" i="1"/>
  <c r="Q4027" i="1"/>
  <c r="P4027" i="1"/>
  <c r="R495" i="18" s="1"/>
  <c r="AF4521" i="1"/>
  <c r="AF4501" i="1"/>
  <c r="S2975" i="1"/>
  <c r="AE2975" i="1"/>
  <c r="AA2975" i="1"/>
  <c r="W2975" i="1"/>
  <c r="AD2975" i="1"/>
  <c r="Z2975" i="1"/>
  <c r="V2975" i="1"/>
  <c r="AC2975" i="1"/>
  <c r="Y2975" i="1"/>
  <c r="U2975" i="1"/>
  <c r="AB2975" i="1"/>
  <c r="X2975" i="1"/>
  <c r="T2975" i="1"/>
  <c r="R2975" i="1"/>
  <c r="Q2975" i="1"/>
  <c r="P2975" i="1"/>
  <c r="R447" i="16" s="1"/>
  <c r="S3927" i="1"/>
  <c r="AD3927" i="1"/>
  <c r="Z3927" i="1"/>
  <c r="V3927" i="1"/>
  <c r="AC3927" i="1"/>
  <c r="Y3927" i="1"/>
  <c r="U3927" i="1"/>
  <c r="AB3927" i="1"/>
  <c r="X3927" i="1"/>
  <c r="T3927" i="1"/>
  <c r="AE3927" i="1"/>
  <c r="AA3927" i="1"/>
  <c r="W3927" i="1"/>
  <c r="Q3927" i="1"/>
  <c r="P3927" i="1"/>
  <c r="R395" i="18" s="1"/>
  <c r="R3927" i="1"/>
  <c r="S2413" i="1"/>
  <c r="AE2413" i="1"/>
  <c r="AA2413" i="1"/>
  <c r="W2413" i="1"/>
  <c r="AD2413" i="1"/>
  <c r="Z2413" i="1"/>
  <c r="V2413" i="1"/>
  <c r="AC2413" i="1"/>
  <c r="Y2413" i="1"/>
  <c r="U2413" i="1"/>
  <c r="AB2413" i="1"/>
  <c r="X2413" i="1"/>
  <c r="T2413" i="1"/>
  <c r="R2413" i="1"/>
  <c r="P2413" i="1"/>
  <c r="R387" i="15" s="1"/>
  <c r="Q2413" i="1"/>
  <c r="S3393" i="1"/>
  <c r="AD3393" i="1"/>
  <c r="Z3393" i="1"/>
  <c r="V3393" i="1"/>
  <c r="AC3393" i="1"/>
  <c r="Y3393" i="1"/>
  <c r="U3393" i="1"/>
  <c r="AB3393" i="1"/>
  <c r="X3393" i="1"/>
  <c r="T3393" i="1"/>
  <c r="AE3393" i="1"/>
  <c r="AA3393" i="1"/>
  <c r="W3393" i="1"/>
  <c r="P3393" i="1"/>
  <c r="R363" i="17" s="1"/>
  <c r="R3393" i="1"/>
  <c r="Q3393" i="1"/>
  <c r="AF4393" i="1"/>
  <c r="AF1875" i="1"/>
  <c r="S2867" i="1"/>
  <c r="AE2867" i="1"/>
  <c r="AA2867" i="1"/>
  <c r="W2867" i="1"/>
  <c r="AD2867" i="1"/>
  <c r="Z2867" i="1"/>
  <c r="V2867" i="1"/>
  <c r="AC2867" i="1"/>
  <c r="Y2867" i="1"/>
  <c r="U2867" i="1"/>
  <c r="AB2867" i="1"/>
  <c r="X2867" i="1"/>
  <c r="T2867" i="1"/>
  <c r="R2867" i="1"/>
  <c r="Q2867" i="1"/>
  <c r="P2867" i="1"/>
  <c r="R339" i="16" s="1"/>
  <c r="S3863" i="1"/>
  <c r="AE3863" i="1"/>
  <c r="AA3863" i="1"/>
  <c r="W3863" i="1"/>
  <c r="AD3863" i="1"/>
  <c r="Z3863" i="1"/>
  <c r="V3863" i="1"/>
  <c r="AC3863" i="1"/>
  <c r="Y3863" i="1"/>
  <c r="U3863" i="1"/>
  <c r="AB3863" i="1"/>
  <c r="X3863" i="1"/>
  <c r="T3863" i="1"/>
  <c r="Q3863" i="1"/>
  <c r="P3863" i="1"/>
  <c r="R331" i="18" s="1"/>
  <c r="R3863" i="1"/>
  <c r="S2851" i="1"/>
  <c r="AE2851" i="1"/>
  <c r="AA2851" i="1"/>
  <c r="W2851" i="1"/>
  <c r="AD2851" i="1"/>
  <c r="Z2851" i="1"/>
  <c r="V2851" i="1"/>
  <c r="AC2851" i="1"/>
  <c r="Y2851" i="1"/>
  <c r="U2851" i="1"/>
  <c r="AB2851" i="1"/>
  <c r="X2851" i="1"/>
  <c r="T2851" i="1"/>
  <c r="R2851" i="1"/>
  <c r="Q2851" i="1"/>
  <c r="S3329" i="1"/>
  <c r="AD3329" i="1"/>
  <c r="Z3329" i="1"/>
  <c r="V3329" i="1"/>
  <c r="AC3329" i="1"/>
  <c r="Y3329" i="1"/>
  <c r="U3329" i="1"/>
  <c r="AB3329" i="1"/>
  <c r="X3329" i="1"/>
  <c r="T3329" i="1"/>
  <c r="AE3329" i="1"/>
  <c r="AA3329" i="1"/>
  <c r="W3329" i="1"/>
  <c r="R3329" i="1"/>
  <c r="Q3329" i="1"/>
  <c r="P3329" i="1"/>
  <c r="R299" i="17" s="1"/>
  <c r="AF4329" i="1"/>
  <c r="AF4313" i="1"/>
  <c r="AF4297" i="1"/>
  <c r="AF1783" i="1"/>
  <c r="S3783" i="1"/>
  <c r="AE3783" i="1"/>
  <c r="AA3783" i="1"/>
  <c r="W3783" i="1"/>
  <c r="AD3783" i="1"/>
  <c r="Z3783" i="1"/>
  <c r="V3783" i="1"/>
  <c r="AC3783" i="1"/>
  <c r="Y3783" i="1"/>
  <c r="U3783" i="1"/>
  <c r="AB3783" i="1"/>
  <c r="X3783" i="1"/>
  <c r="T3783" i="1"/>
  <c r="R3783" i="1"/>
  <c r="P3783" i="1"/>
  <c r="R251" i="18" s="1"/>
  <c r="Q3783" i="1"/>
  <c r="S3775" i="1"/>
  <c r="AE3775" i="1"/>
  <c r="AA3775" i="1"/>
  <c r="W3775" i="1"/>
  <c r="AD3775" i="1"/>
  <c r="Z3775" i="1"/>
  <c r="V3775" i="1"/>
  <c r="AC3775" i="1"/>
  <c r="Y3775" i="1"/>
  <c r="U3775" i="1"/>
  <c r="AB3775" i="1"/>
  <c r="X3775" i="1"/>
  <c r="T3775" i="1"/>
  <c r="R3775" i="1"/>
  <c r="Q3775" i="1"/>
  <c r="P3775" i="1"/>
  <c r="R243" i="18" s="1"/>
  <c r="S2237" i="1"/>
  <c r="AD2237" i="1"/>
  <c r="Z2237" i="1"/>
  <c r="V2237" i="1"/>
  <c r="AC2237" i="1"/>
  <c r="Y2237" i="1"/>
  <c r="U2237" i="1"/>
  <c r="AB2237" i="1"/>
  <c r="X2237" i="1"/>
  <c r="T2237" i="1"/>
  <c r="AE2237" i="1"/>
  <c r="AA2237" i="1"/>
  <c r="W2237" i="1"/>
  <c r="Q2237" i="1"/>
  <c r="R2237" i="1"/>
  <c r="AF1715" i="1"/>
  <c r="S3719" i="1"/>
  <c r="AE3719" i="1"/>
  <c r="AA3719" i="1"/>
  <c r="W3719" i="1"/>
  <c r="AD3719" i="1"/>
  <c r="Z3719" i="1"/>
  <c r="V3719" i="1"/>
  <c r="AC3719" i="1"/>
  <c r="Y3719" i="1"/>
  <c r="U3719" i="1"/>
  <c r="AB3719" i="1"/>
  <c r="X3719" i="1"/>
  <c r="T3719" i="1"/>
  <c r="Q3719" i="1"/>
  <c r="R3719" i="1"/>
  <c r="AF1683" i="1"/>
  <c r="S2683" i="1"/>
  <c r="AE2683" i="1"/>
  <c r="AA2683" i="1"/>
  <c r="W2683" i="1"/>
  <c r="AD2683" i="1"/>
  <c r="Z2683" i="1"/>
  <c r="V2683" i="1"/>
  <c r="AC2683" i="1"/>
  <c r="Y2683" i="1"/>
  <c r="U2683" i="1"/>
  <c r="AB2683" i="1"/>
  <c r="X2683" i="1"/>
  <c r="T2683" i="1"/>
  <c r="P2683" i="1"/>
  <c r="R155" i="16" s="1"/>
  <c r="R2683" i="1"/>
  <c r="Q2683" i="1"/>
  <c r="S2671" i="1"/>
  <c r="AE2671" i="1"/>
  <c r="AA2671" i="1"/>
  <c r="W2671" i="1"/>
  <c r="AD2671" i="1"/>
  <c r="Z2671" i="1"/>
  <c r="V2671" i="1"/>
  <c r="AC2671" i="1"/>
  <c r="Y2671" i="1"/>
  <c r="U2671" i="1"/>
  <c r="AB2671" i="1"/>
  <c r="X2671" i="1"/>
  <c r="T2671" i="1"/>
  <c r="P2671" i="1"/>
  <c r="R143" i="16" s="1"/>
  <c r="R2671" i="1"/>
  <c r="Q2671" i="1"/>
  <c r="AF4161" i="1"/>
  <c r="AF4133" i="1"/>
  <c r="AF1615" i="1"/>
  <c r="S3117" i="1"/>
  <c r="AE3117" i="1"/>
  <c r="AA3117" i="1"/>
  <c r="W3117" i="1"/>
  <c r="AD3117" i="1"/>
  <c r="Z3117" i="1"/>
  <c r="V3117" i="1"/>
  <c r="AC3117" i="1"/>
  <c r="Y3117" i="1"/>
  <c r="U3117" i="1"/>
  <c r="AB3117" i="1"/>
  <c r="X3117" i="1"/>
  <c r="T3117" i="1"/>
  <c r="Q3117" i="1"/>
  <c r="R3117" i="1"/>
  <c r="AF1603" i="1"/>
  <c r="S2105" i="1"/>
  <c r="AD2105" i="1"/>
  <c r="Z2105" i="1"/>
  <c r="V2105" i="1"/>
  <c r="AC2105" i="1"/>
  <c r="Y2105" i="1"/>
  <c r="U2105" i="1"/>
  <c r="AE2105" i="1"/>
  <c r="AA2105" i="1"/>
  <c r="W2105" i="1"/>
  <c r="X2105" i="1"/>
  <c r="T2105" i="1"/>
  <c r="AB2105" i="1"/>
  <c r="P2105" i="1"/>
  <c r="R79" i="15" s="1"/>
  <c r="Q2105" i="1"/>
  <c r="R2105" i="1"/>
  <c r="S3587" i="1"/>
  <c r="AD3587" i="1"/>
  <c r="Z3587" i="1"/>
  <c r="V3587" i="1"/>
  <c r="AC3587" i="1"/>
  <c r="Y3587" i="1"/>
  <c r="U3587" i="1"/>
  <c r="AB3587" i="1"/>
  <c r="X3587" i="1"/>
  <c r="T3587" i="1"/>
  <c r="AE3587" i="1"/>
  <c r="AA3587" i="1"/>
  <c r="W3587" i="1"/>
  <c r="R3587" i="1"/>
  <c r="Q3587" i="1"/>
  <c r="P3587" i="1"/>
  <c r="R55" i="18" s="1"/>
  <c r="S3061" i="1"/>
  <c r="AE3061" i="1"/>
  <c r="AA3061" i="1"/>
  <c r="W3061" i="1"/>
  <c r="AD3061" i="1"/>
  <c r="Z3061" i="1"/>
  <c r="V3061" i="1"/>
  <c r="AC3061" i="1"/>
  <c r="Y3061" i="1"/>
  <c r="U3061" i="1"/>
  <c r="AB3061" i="1"/>
  <c r="X3061" i="1"/>
  <c r="T3061" i="1"/>
  <c r="R3061" i="1"/>
  <c r="Q3061" i="1"/>
  <c r="AF1547" i="1"/>
  <c r="AF2294" i="1"/>
  <c r="AF3267" i="1"/>
  <c r="AF3943" i="1"/>
  <c r="AF4499" i="1"/>
  <c r="AF4403" i="1"/>
  <c r="AF4243" i="1"/>
  <c r="AF4179" i="1"/>
  <c r="AF4051" i="1"/>
  <c r="AF1945" i="1"/>
  <c r="AF1817" i="1"/>
  <c r="AF1721" i="1"/>
  <c r="AF1593" i="1"/>
  <c r="S3187" i="1"/>
  <c r="AD3187" i="1"/>
  <c r="Z3187" i="1"/>
  <c r="V3187" i="1"/>
  <c r="AC3187" i="1"/>
  <c r="Y3187" i="1"/>
  <c r="U3187" i="1"/>
  <c r="AB3187" i="1"/>
  <c r="X3187" i="1"/>
  <c r="T3187" i="1"/>
  <c r="AE3187" i="1"/>
  <c r="AA3187" i="1"/>
  <c r="W3187" i="1"/>
  <c r="R3187" i="1"/>
  <c r="Q3187" i="1"/>
  <c r="P3187" i="1"/>
  <c r="R157" i="17" s="1"/>
  <c r="AF2349" i="1"/>
  <c r="AF2047" i="1"/>
  <c r="AF3750" i="1"/>
  <c r="AF3622" i="1"/>
  <c r="AF3647" i="1"/>
  <c r="AF3365" i="1"/>
  <c r="AF2643" i="1"/>
  <c r="AF3568" i="1"/>
  <c r="AF1558" i="1"/>
  <c r="AF1578" i="1"/>
  <c r="AF1994" i="1"/>
  <c r="AF2010" i="1"/>
  <c r="AF2783" i="1"/>
  <c r="AF2434" i="1"/>
  <c r="AF2720" i="1"/>
  <c r="AF2651" i="1"/>
  <c r="AF1566" i="1"/>
  <c r="AF1582" i="1"/>
  <c r="AF1998" i="1"/>
  <c r="AF4431" i="1"/>
  <c r="AF4287" i="1"/>
  <c r="AF2309" i="1"/>
  <c r="AF2450" i="1"/>
  <c r="AF2728" i="1"/>
  <c r="AF3732" i="1"/>
  <c r="AF1570" i="1"/>
  <c r="AF1586" i="1"/>
  <c r="AF2002" i="1"/>
  <c r="AF4271" i="1"/>
  <c r="AF3402" i="1"/>
  <c r="AF2357" i="1"/>
  <c r="AF1698" i="1"/>
  <c r="AF1718" i="1"/>
  <c r="AF1742" i="1"/>
  <c r="AF1890" i="1"/>
  <c r="AF4103" i="1"/>
  <c r="AF4463" i="1"/>
  <c r="P3466" i="1"/>
  <c r="R436" i="17" s="1"/>
  <c r="P3528" i="1"/>
  <c r="R498" i="17" s="1"/>
  <c r="P3405" i="1"/>
  <c r="R375" i="17" s="1"/>
  <c r="P3072" i="1"/>
  <c r="R42" i="17" s="1"/>
  <c r="P3386" i="1"/>
  <c r="R356" i="17" s="1"/>
  <c r="P3147" i="1"/>
  <c r="R117" i="17" s="1"/>
  <c r="P2936" i="1"/>
  <c r="R408" i="16" s="1"/>
  <c r="O4470" i="1"/>
  <c r="Q436" i="39" s="1"/>
  <c r="O4431" i="1"/>
  <c r="Q397" i="39" s="1"/>
  <c r="P2822" i="1"/>
  <c r="R294" i="16" s="1"/>
  <c r="P2784" i="1"/>
  <c r="R256" i="16" s="1"/>
  <c r="P2494" i="1"/>
  <c r="R468" i="15" s="1"/>
  <c r="O4424" i="1"/>
  <c r="Q390" i="39" s="1"/>
  <c r="P2518" i="1"/>
  <c r="R492" i="15" s="1"/>
  <c r="P2480" i="1"/>
  <c r="R454" i="15" s="1"/>
  <c r="P2438" i="1"/>
  <c r="R412" i="15" s="1"/>
  <c r="O4325" i="1"/>
  <c r="Q291" i="39" s="1"/>
  <c r="P2256" i="1"/>
  <c r="R230" i="15" s="1"/>
  <c r="P2185" i="1"/>
  <c r="R159" i="15" s="1"/>
  <c r="P2138" i="1"/>
  <c r="R112" i="15" s="1"/>
  <c r="P2092" i="1"/>
  <c r="R66" i="15" s="1"/>
  <c r="P2201" i="1"/>
  <c r="R175" i="15" s="1"/>
  <c r="P2059" i="1"/>
  <c r="R33" i="15" s="1"/>
  <c r="P2276" i="1"/>
  <c r="R250" i="15" s="1"/>
  <c r="P2153" i="1"/>
  <c r="R127" i="15" s="1"/>
  <c r="P2126" i="1"/>
  <c r="R100" i="15" s="1"/>
  <c r="P2098" i="1"/>
  <c r="R72" i="15" s="1"/>
  <c r="P2066" i="1"/>
  <c r="R40" i="15" s="1"/>
  <c r="P3909" i="1"/>
  <c r="R377" i="18" s="1"/>
  <c r="P3995" i="1"/>
  <c r="R463" i="18" s="1"/>
  <c r="P3122" i="1"/>
  <c r="R92" i="17" s="1"/>
  <c r="P3186" i="1"/>
  <c r="R156" i="17" s="1"/>
  <c r="O4061" i="1"/>
  <c r="Q27" i="39" s="1"/>
  <c r="O4101" i="1"/>
  <c r="Q67" i="39" s="1"/>
  <c r="P3157" i="1"/>
  <c r="R127" i="17" s="1"/>
  <c r="P3166" i="1"/>
  <c r="R136" i="17" s="1"/>
  <c r="P3230" i="1"/>
  <c r="R200" i="17" s="1"/>
  <c r="P3264" i="1"/>
  <c r="R234" i="17" s="1"/>
  <c r="P3431" i="1"/>
  <c r="R401" i="17" s="1"/>
  <c r="P3463" i="1"/>
  <c r="R433" i="17" s="1"/>
  <c r="P2656" i="1"/>
  <c r="R128" i="16" s="1"/>
  <c r="P2681" i="1"/>
  <c r="R153" i="16" s="1"/>
  <c r="P2624" i="1"/>
  <c r="R96" i="16" s="1"/>
  <c r="P2882" i="1"/>
  <c r="R354" i="16" s="1"/>
  <c r="P2906" i="1"/>
  <c r="R378" i="16" s="1"/>
  <c r="P2922" i="1"/>
  <c r="R394" i="16" s="1"/>
  <c r="P2938" i="1"/>
  <c r="R410" i="16" s="1"/>
  <c r="P2954" i="1"/>
  <c r="R426" i="16" s="1"/>
  <c r="P2970" i="1"/>
  <c r="R442" i="16" s="1"/>
  <c r="P2998" i="1"/>
  <c r="R470" i="16" s="1"/>
  <c r="O4381" i="1"/>
  <c r="Q347" i="39" s="1"/>
  <c r="AF2035" i="1"/>
  <c r="AF2367" i="1"/>
  <c r="AF2247" i="1"/>
  <c r="P3442" i="1"/>
  <c r="R412" i="17" s="1"/>
  <c r="P3184" i="1"/>
  <c r="R154" i="17" s="1"/>
  <c r="P3504" i="1"/>
  <c r="R474" i="17" s="1"/>
  <c r="P3318" i="1"/>
  <c r="R288" i="17" s="1"/>
  <c r="P3160" i="1"/>
  <c r="R130" i="17" s="1"/>
  <c r="P2957" i="1"/>
  <c r="R429" i="16" s="1"/>
  <c r="P2810" i="1"/>
  <c r="R282" i="16" s="1"/>
  <c r="P3021" i="1"/>
  <c r="R493" i="16" s="1"/>
  <c r="P2889" i="1"/>
  <c r="R361" i="16" s="1"/>
  <c r="P2795" i="1"/>
  <c r="R267" i="16" s="1"/>
  <c r="P2504" i="1"/>
  <c r="R478" i="15" s="1"/>
  <c r="O4513" i="1"/>
  <c r="Q479" i="39" s="1"/>
  <c r="O4480" i="1"/>
  <c r="Q446" i="39" s="1"/>
  <c r="P2517" i="1"/>
  <c r="R491" i="15" s="1"/>
  <c r="O4454" i="1"/>
  <c r="Q420" i="39" s="1"/>
  <c r="P2364" i="1"/>
  <c r="R338" i="15" s="1"/>
  <c r="P2339" i="1"/>
  <c r="R313" i="15" s="1"/>
  <c r="O4228" i="1"/>
  <c r="Q194" i="39" s="1"/>
  <c r="O4217" i="1"/>
  <c r="Q183" i="39" s="1"/>
  <c r="P2189" i="1"/>
  <c r="R163" i="15" s="1"/>
  <c r="P2117" i="1"/>
  <c r="R91" i="15" s="1"/>
  <c r="O4277" i="1"/>
  <c r="Q243" i="39" s="1"/>
  <c r="O4241" i="1"/>
  <c r="Q207" i="39" s="1"/>
  <c r="O4158" i="1"/>
  <c r="Q124" i="39" s="1"/>
  <c r="P3818" i="1"/>
  <c r="R286" i="18" s="1"/>
  <c r="P3834" i="1"/>
  <c r="R302" i="18" s="1"/>
  <c r="P3850" i="1"/>
  <c r="R318" i="18" s="1"/>
  <c r="P3501" i="1"/>
  <c r="R471" i="17" s="1"/>
  <c r="O4186" i="1"/>
  <c r="Q152" i="39" s="1"/>
  <c r="O4218" i="1"/>
  <c r="Q184" i="39" s="1"/>
  <c r="P2632" i="1"/>
  <c r="R104" i="16" s="1"/>
  <c r="P2851" i="1"/>
  <c r="R323" i="16" s="1"/>
  <c r="P3011" i="1"/>
  <c r="R483" i="16" s="1"/>
  <c r="O4377" i="1"/>
  <c r="Q343" i="39" s="1"/>
  <c r="O4301" i="1"/>
  <c r="Q267" i="39" s="1"/>
  <c r="O4137" i="1"/>
  <c r="Q103" i="39" s="1"/>
  <c r="P3838" i="1"/>
  <c r="R306" i="18" s="1"/>
  <c r="P3875" i="1"/>
  <c r="R343" i="18" s="1"/>
  <c r="P3833" i="1"/>
  <c r="R301" i="18" s="1"/>
  <c r="P3913" i="1"/>
  <c r="R381" i="18" s="1"/>
  <c r="P4029" i="1"/>
  <c r="R497" i="18" s="1"/>
  <c r="P3117" i="1"/>
  <c r="R87" i="17" s="1"/>
  <c r="P3245" i="1"/>
  <c r="R215" i="17" s="1"/>
  <c r="P3335" i="1"/>
  <c r="R305" i="17" s="1"/>
  <c r="P3459" i="1"/>
  <c r="R429" i="17" s="1"/>
  <c r="O4171" i="1"/>
  <c r="Q137" i="39" s="1"/>
  <c r="O4402" i="1"/>
  <c r="Q368" i="39" s="1"/>
  <c r="AF2626" i="1"/>
  <c r="AF3588" i="1"/>
  <c r="AF2279" i="1"/>
  <c r="P3430" i="1"/>
  <c r="R400" i="17" s="1"/>
  <c r="P3176" i="1"/>
  <c r="R146" i="17" s="1"/>
  <c r="P3377" i="1"/>
  <c r="R347" i="17" s="1"/>
  <c r="P3289" i="1"/>
  <c r="R259" i="17" s="1"/>
  <c r="P3401" i="1"/>
  <c r="R371" i="17" s="1"/>
  <c r="P3131" i="1"/>
  <c r="R101" i="17" s="1"/>
  <c r="P2956" i="1"/>
  <c r="R428" i="16" s="1"/>
  <c r="P2862" i="1"/>
  <c r="R334" i="16" s="1"/>
  <c r="P2808" i="1"/>
  <c r="R280" i="16" s="1"/>
  <c r="P3017" i="1"/>
  <c r="R489" i="16" s="1"/>
  <c r="P2825" i="1"/>
  <c r="R297" i="16" s="1"/>
  <c r="P2794" i="1"/>
  <c r="R266" i="16" s="1"/>
  <c r="P2509" i="1"/>
  <c r="R483" i="15" s="1"/>
  <c r="O4497" i="1"/>
  <c r="Q463" i="39" s="1"/>
  <c r="P2424" i="1"/>
  <c r="R398" i="15" s="1"/>
  <c r="O4460" i="1"/>
  <c r="Q426" i="39" s="1"/>
  <c r="O4369" i="1"/>
  <c r="Q335" i="39" s="1"/>
  <c r="O4330" i="1"/>
  <c r="Q296" i="39" s="1"/>
  <c r="P2522" i="1"/>
  <c r="R496" i="15" s="1"/>
  <c r="P2346" i="1"/>
  <c r="R320" i="15" s="1"/>
  <c r="P2314" i="1"/>
  <c r="R288" i="15" s="1"/>
  <c r="P2352" i="1"/>
  <c r="R326" i="15" s="1"/>
  <c r="O4336" i="1"/>
  <c r="Q302" i="39" s="1"/>
  <c r="O4225" i="1"/>
  <c r="Q191" i="39" s="1"/>
  <c r="O4088" i="1"/>
  <c r="Q54" i="39" s="1"/>
  <c r="O4215" i="1"/>
  <c r="Q181" i="39" s="1"/>
  <c r="O4097" i="1"/>
  <c r="Q63" i="39" s="1"/>
  <c r="O4309" i="1"/>
  <c r="Q275" i="39" s="1"/>
  <c r="O4116" i="1"/>
  <c r="Q82" i="39" s="1"/>
  <c r="O4099" i="1"/>
  <c r="Q65" i="39" s="1"/>
  <c r="P3069" i="1"/>
  <c r="R39" i="17" s="1"/>
  <c r="P3085" i="1"/>
  <c r="R55" i="17" s="1"/>
  <c r="P3101" i="1"/>
  <c r="R71" i="17" s="1"/>
  <c r="P3110" i="1"/>
  <c r="R80" i="17" s="1"/>
  <c r="P3142" i="1"/>
  <c r="R112" i="17" s="1"/>
  <c r="P3174" i="1"/>
  <c r="R144" i="17" s="1"/>
  <c r="P3206" i="1"/>
  <c r="R176" i="17" s="1"/>
  <c r="P3238" i="1"/>
  <c r="R208" i="17" s="1"/>
  <c r="P3440" i="1"/>
  <c r="R410" i="17" s="1"/>
  <c r="P3456" i="1"/>
  <c r="R426" i="17" s="1"/>
  <c r="P3473" i="1"/>
  <c r="R443" i="17" s="1"/>
  <c r="P3513" i="1"/>
  <c r="R483" i="17" s="1"/>
  <c r="P3391" i="1"/>
  <c r="R361" i="17" s="1"/>
  <c r="P3439" i="1"/>
  <c r="R409" i="17" s="1"/>
  <c r="P2648" i="1"/>
  <c r="R120" i="16" s="1"/>
  <c r="O4250" i="1"/>
  <c r="Q216" i="39" s="1"/>
  <c r="P2871" i="1"/>
  <c r="R343" i="16" s="1"/>
  <c r="P2893" i="1"/>
  <c r="R365" i="16" s="1"/>
  <c r="P2918" i="1"/>
  <c r="R390" i="16" s="1"/>
  <c r="P2934" i="1"/>
  <c r="R406" i="16" s="1"/>
  <c r="P2950" i="1"/>
  <c r="R422" i="16" s="1"/>
  <c r="P2966" i="1"/>
  <c r="R438" i="16" s="1"/>
  <c r="P2982" i="1"/>
  <c r="R454" i="16" s="1"/>
  <c r="P2169" i="1"/>
  <c r="R143" i="15" s="1"/>
  <c r="P2315" i="1"/>
  <c r="R289" i="15" s="1"/>
  <c r="P2374" i="1"/>
  <c r="R348" i="15" s="1"/>
  <c r="P3219" i="1"/>
  <c r="R189" i="17" s="1"/>
  <c r="P3458" i="1"/>
  <c r="R428" i="17" s="1"/>
  <c r="P3370" i="1"/>
  <c r="R340" i="17" s="1"/>
  <c r="P3270" i="1"/>
  <c r="R240" i="17" s="1"/>
  <c r="P3171" i="1"/>
  <c r="R141" i="17" s="1"/>
  <c r="P3483" i="1"/>
  <c r="R453" i="17" s="1"/>
  <c r="P3283" i="1"/>
  <c r="P2824" i="1"/>
  <c r="R296" i="16" s="1"/>
  <c r="P3029" i="1"/>
  <c r="R501" i="16" s="1"/>
  <c r="P2920" i="1"/>
  <c r="R392" i="16" s="1"/>
  <c r="O4537" i="1"/>
  <c r="Q503" i="39" s="1"/>
  <c r="O4492" i="1"/>
  <c r="Q458" i="39" s="1"/>
  <c r="P2512" i="1"/>
  <c r="R486" i="15" s="1"/>
  <c r="P2486" i="1"/>
  <c r="R460" i="15" s="1"/>
  <c r="O4472" i="1"/>
  <c r="Q438" i="39" s="1"/>
  <c r="P2330" i="1"/>
  <c r="R304" i="15" s="1"/>
  <c r="P2485" i="1"/>
  <c r="R459" i="15" s="1"/>
  <c r="O4453" i="1"/>
  <c r="Q419" i="39" s="1"/>
  <c r="O4334" i="1"/>
  <c r="Q300" i="39" s="1"/>
  <c r="P2280" i="1"/>
  <c r="R254" i="15" s="1"/>
  <c r="P2192" i="1"/>
  <c r="R166" i="15" s="1"/>
  <c r="O4281" i="1"/>
  <c r="Q247" i="39" s="1"/>
  <c r="P2205" i="1"/>
  <c r="R179" i="15" s="1"/>
  <c r="P2179" i="1"/>
  <c r="R153" i="15" s="1"/>
  <c r="P2122" i="1"/>
  <c r="R96" i="15" s="1"/>
  <c r="O4304" i="1"/>
  <c r="Q270" i="39" s="1"/>
  <c r="O4285" i="1"/>
  <c r="Q251" i="39" s="1"/>
  <c r="P2106" i="1"/>
  <c r="R80" i="15" s="1"/>
  <c r="P3583" i="1"/>
  <c r="R51" i="18" s="1"/>
  <c r="P3362" i="1"/>
  <c r="R332" i="17" s="1"/>
  <c r="P3443" i="1"/>
  <c r="R413" i="17" s="1"/>
  <c r="O4169" i="1"/>
  <c r="Q135" i="39" s="1"/>
  <c r="O4375" i="1"/>
  <c r="Q341" i="39" s="1"/>
  <c r="AF2417" i="1"/>
  <c r="AF2356" i="1"/>
  <c r="AF2599" i="1"/>
  <c r="AF2551" i="1"/>
  <c r="AF3532" i="1"/>
  <c r="AF3404" i="1"/>
  <c r="AF3276" i="1"/>
  <c r="AF3084" i="1"/>
  <c r="P3399" i="1"/>
  <c r="G43" i="38"/>
  <c r="H14" i="8" s="1"/>
  <c r="S51" i="38"/>
  <c r="C43" i="38"/>
  <c r="O51" i="38"/>
  <c r="O4041" i="1"/>
  <c r="Q7" i="39" s="1"/>
  <c r="P2034" i="1"/>
  <c r="R8" i="15" s="1"/>
  <c r="AB4042" i="1"/>
  <c r="X4042" i="1"/>
  <c r="T4042" i="1"/>
  <c r="AB3540" i="1"/>
  <c r="X3540" i="1"/>
  <c r="T3540" i="1"/>
  <c r="AB3038" i="1"/>
  <c r="X3038" i="1"/>
  <c r="T3038" i="1"/>
  <c r="AB2536" i="1"/>
  <c r="X2536" i="1"/>
  <c r="T2536" i="1"/>
  <c r="AB2034" i="1"/>
  <c r="X2034" i="1"/>
  <c r="T2034" i="1"/>
  <c r="W1532" i="1"/>
  <c r="AA1532" i="1"/>
  <c r="AE1532" i="1"/>
  <c r="AE4042" i="1"/>
  <c r="AA4042" i="1"/>
  <c r="W4042" i="1"/>
  <c r="AE3540" i="1"/>
  <c r="AA3540" i="1"/>
  <c r="W3540" i="1"/>
  <c r="AE3038" i="1"/>
  <c r="AA3038" i="1"/>
  <c r="W3038" i="1"/>
  <c r="AE2536" i="1"/>
  <c r="AA2536" i="1"/>
  <c r="W2536" i="1"/>
  <c r="AE2034" i="1"/>
  <c r="AA2034" i="1"/>
  <c r="W2034" i="1"/>
  <c r="T1532" i="1"/>
  <c r="X1532" i="1"/>
  <c r="AB1532" i="1"/>
  <c r="AD4042" i="1"/>
  <c r="Z4042" i="1"/>
  <c r="V4042" i="1"/>
  <c r="AD3540" i="1"/>
  <c r="Z3540" i="1"/>
  <c r="V3540" i="1"/>
  <c r="AD3038" i="1"/>
  <c r="Z3038" i="1"/>
  <c r="V3038" i="1"/>
  <c r="AD2536" i="1"/>
  <c r="Z2536" i="1"/>
  <c r="V2536" i="1"/>
  <c r="AD2034" i="1"/>
  <c r="Z2034" i="1"/>
  <c r="V2034" i="1"/>
  <c r="U1532" i="1"/>
  <c r="Y1532" i="1"/>
  <c r="AC1532" i="1"/>
  <c r="Y2536" i="1"/>
  <c r="U2536" i="1"/>
  <c r="AC2034" i="1"/>
  <c r="U2034" i="1"/>
  <c r="Z1532" i="1"/>
  <c r="AC4042" i="1"/>
  <c r="Y4042" i="1"/>
  <c r="U4042" i="1"/>
  <c r="AC3540" i="1"/>
  <c r="Y3540" i="1"/>
  <c r="U3540" i="1"/>
  <c r="AC3038" i="1"/>
  <c r="Y3038" i="1"/>
  <c r="U3038" i="1"/>
  <c r="AC2536" i="1"/>
  <c r="Y2034" i="1"/>
  <c r="V1532" i="1"/>
  <c r="AD1532" i="1"/>
  <c r="Z4041" i="1"/>
  <c r="V4041" i="1"/>
  <c r="AE3539" i="1"/>
  <c r="AA3539" i="1"/>
  <c r="W3539" i="1"/>
  <c r="AD3539" i="1"/>
  <c r="Z3539" i="1"/>
  <c r="V3539" i="1"/>
  <c r="AC3037" i="1"/>
  <c r="Y3037" i="1"/>
  <c r="U3037" i="1"/>
  <c r="AC3539" i="1"/>
  <c r="Y3539" i="1"/>
  <c r="U3539" i="1"/>
  <c r="AB4041" i="1"/>
  <c r="AD3037" i="1"/>
  <c r="X3037" i="1"/>
  <c r="AB3539" i="1"/>
  <c r="AB3037" i="1"/>
  <c r="W3037" i="1"/>
  <c r="X3539" i="1"/>
  <c r="AA3037" i="1"/>
  <c r="V3037" i="1"/>
  <c r="AD2535" i="1"/>
  <c r="Z2535" i="1"/>
  <c r="V2535" i="1"/>
  <c r="AE3037" i="1"/>
  <c r="AC2535" i="1"/>
  <c r="Y2535" i="1"/>
  <c r="U2535" i="1"/>
  <c r="Z3037" i="1"/>
  <c r="AB2535" i="1"/>
  <c r="X2535" i="1"/>
  <c r="AA2535" i="1"/>
  <c r="W2535" i="1"/>
  <c r="AC2033" i="1"/>
  <c r="Y2033" i="1"/>
  <c r="U2033" i="1"/>
  <c r="AE2535" i="1"/>
  <c r="AB2033" i="1"/>
  <c r="X2033" i="1"/>
  <c r="T2033" i="1"/>
  <c r="AE2033" i="1"/>
  <c r="AA2033" i="1"/>
  <c r="W2033" i="1"/>
  <c r="AD2033" i="1"/>
  <c r="V2033" i="1"/>
  <c r="Y1531" i="1"/>
  <c r="Z2033" i="1"/>
  <c r="AB1531" i="1"/>
  <c r="AC1531" i="1"/>
  <c r="AD4041" i="1"/>
  <c r="AE4041" i="1"/>
  <c r="AA1531" i="1"/>
  <c r="X1531" i="1"/>
  <c r="U1531" i="1"/>
  <c r="T2535" i="1"/>
  <c r="T4041" i="1"/>
  <c r="AE1531" i="1"/>
  <c r="AA4041" i="1"/>
  <c r="AA4039" i="1" s="1"/>
  <c r="X4041" i="1"/>
  <c r="W4041" i="1"/>
  <c r="V1531" i="1"/>
  <c r="U4041" i="1"/>
  <c r="T3539" i="1"/>
  <c r="AD1531" i="1"/>
  <c r="Z1531" i="1"/>
  <c r="W1531" i="1"/>
  <c r="T1531" i="1"/>
  <c r="AC4041" i="1"/>
  <c r="Y4041" i="1"/>
  <c r="T3037" i="1"/>
  <c r="E42" i="38"/>
  <c r="F13" i="8" s="1"/>
  <c r="F17" i="8" s="1"/>
  <c r="Q50" i="38"/>
  <c r="I10" i="9"/>
  <c r="O37" i="38"/>
  <c r="Q1529" i="1"/>
  <c r="D6" i="9" s="1"/>
  <c r="C53" i="38"/>
  <c r="D53" i="38" s="1"/>
  <c r="I53" i="38" s="1"/>
  <c r="C49" i="38"/>
  <c r="L524" i="1"/>
  <c r="I524" i="1"/>
  <c r="J524" i="1" s="1"/>
  <c r="P4379" i="1"/>
  <c r="R345" i="39" s="1"/>
  <c r="P4391" i="1"/>
  <c r="R357" i="39" s="1"/>
  <c r="P3037" i="1"/>
  <c r="P1532" i="1"/>
  <c r="R8" i="13" s="1"/>
  <c r="P3540" i="1"/>
  <c r="R8" i="18" s="1"/>
  <c r="P3038" i="1"/>
  <c r="R8" i="17" s="1"/>
  <c r="P2536" i="1"/>
  <c r="R8" i="16" s="1"/>
  <c r="R3540" i="1"/>
  <c r="R3038" i="1"/>
  <c r="R2536" i="1"/>
  <c r="R1532" i="1"/>
  <c r="P4413" i="1"/>
  <c r="R379" i="39" s="1"/>
  <c r="P2033" i="1"/>
  <c r="P3539" i="1"/>
  <c r="Q3541" i="1"/>
  <c r="P3541" i="1"/>
  <c r="R9" i="18" s="1"/>
  <c r="R3541" i="1"/>
  <c r="R3039" i="1"/>
  <c r="P3039" i="1"/>
  <c r="R9" i="17" s="1"/>
  <c r="Q3039" i="1"/>
  <c r="C9" i="37"/>
  <c r="D9" i="37" s="1"/>
  <c r="E9" i="37" s="1"/>
  <c r="F9" i="37" s="1"/>
  <c r="G9" i="37" s="1"/>
  <c r="D10" i="19"/>
  <c r="H49" i="38" l="1"/>
  <c r="P4375" i="1"/>
  <c r="R341" i="39" s="1"/>
  <c r="AF3000" i="1"/>
  <c r="L21" i="1"/>
  <c r="D9" i="9" s="1"/>
  <c r="C19" i="38" s="1"/>
  <c r="P4131" i="1"/>
  <c r="R97" i="39" s="1"/>
  <c r="R1529" i="1"/>
  <c r="D7" i="9" s="1"/>
  <c r="C28" i="38" s="1"/>
  <c r="G19" i="38"/>
  <c r="H20" i="38"/>
  <c r="C16" i="38"/>
  <c r="C27" i="38"/>
  <c r="F30" i="38"/>
  <c r="H31" i="38"/>
  <c r="AF2103" i="1"/>
  <c r="P4212" i="1"/>
  <c r="R178" i="39" s="1"/>
  <c r="AF2884" i="1"/>
  <c r="AF3840" i="1"/>
  <c r="AF2659" i="1"/>
  <c r="AF2345" i="1"/>
  <c r="AF2712" i="1"/>
  <c r="AF3261" i="1"/>
  <c r="AF3254" i="1"/>
  <c r="AF3327" i="1"/>
  <c r="D14" i="8"/>
  <c r="H43" i="38"/>
  <c r="I14" i="8" s="1"/>
  <c r="H59" i="38"/>
  <c r="H60" i="38"/>
  <c r="O36" i="38"/>
  <c r="D19" i="38"/>
  <c r="D41" i="38" s="1"/>
  <c r="E12" i="8" s="1"/>
  <c r="D30" i="38"/>
  <c r="E19" i="38"/>
  <c r="E30" i="38"/>
  <c r="I14" i="9"/>
  <c r="H57" i="38"/>
  <c r="H61" i="38"/>
  <c r="H58" i="38"/>
  <c r="P4519" i="1"/>
  <c r="R485" i="39" s="1"/>
  <c r="R369" i="17"/>
  <c r="P4403" i="1" s="1"/>
  <c r="R369" i="39" s="1"/>
  <c r="R457" i="15"/>
  <c r="P4491" i="1" s="1"/>
  <c r="R457" i="39" s="1"/>
  <c r="R373" i="18"/>
  <c r="P4407" i="1" s="1"/>
  <c r="R373" i="39" s="1"/>
  <c r="R403" i="16"/>
  <c r="P4437" i="1" s="1"/>
  <c r="R403" i="39" s="1"/>
  <c r="R253" i="17"/>
  <c r="P4287" i="1" s="1"/>
  <c r="R253" i="39" s="1"/>
  <c r="R397" i="15"/>
  <c r="P4431" i="1" s="1"/>
  <c r="R397" i="39" s="1"/>
  <c r="R396" i="16"/>
  <c r="P4430" i="1" s="1"/>
  <c r="R396" i="39" s="1"/>
  <c r="AF3313" i="1"/>
  <c r="P4406" i="1"/>
  <c r="R372" i="39" s="1"/>
  <c r="Q2031" i="1"/>
  <c r="D6" i="37" s="1"/>
  <c r="AF3270" i="1"/>
  <c r="AF2784" i="1"/>
  <c r="AF3526" i="1"/>
  <c r="AF2421" i="1"/>
  <c r="AF3571" i="1"/>
  <c r="AF3217" i="1"/>
  <c r="AF2241" i="1"/>
  <c r="AF3859" i="1"/>
  <c r="AF3403" i="1"/>
  <c r="AF2985" i="1"/>
  <c r="AF2080" i="1"/>
  <c r="AF3593" i="1"/>
  <c r="AF2725" i="1"/>
  <c r="AF3745" i="1"/>
  <c r="AF2544" i="1"/>
  <c r="AF2640" i="1"/>
  <c r="AF2178" i="1"/>
  <c r="AF3507" i="1"/>
  <c r="AF3606" i="1"/>
  <c r="AF3112" i="1"/>
  <c r="AF3963" i="1"/>
  <c r="AF2888" i="1"/>
  <c r="AF2818" i="1"/>
  <c r="AF2685" i="1"/>
  <c r="AF2617" i="1"/>
  <c r="AF2165" i="1"/>
  <c r="AF2051" i="1"/>
  <c r="AF3953" i="1"/>
  <c r="AF2718" i="1"/>
  <c r="AF2734" i="1"/>
  <c r="AF3922" i="1"/>
  <c r="AF3346" i="1"/>
  <c r="AF3215" i="1"/>
  <c r="AF2996" i="1"/>
  <c r="AF2919" i="1"/>
  <c r="AF2817" i="1"/>
  <c r="AF2118" i="1"/>
  <c r="AF3700" i="1"/>
  <c r="AF2202" i="1"/>
  <c r="AF3629" i="1"/>
  <c r="AF2745" i="1"/>
  <c r="AF2324" i="1"/>
  <c r="AF2472" i="1"/>
  <c r="AF3010" i="1"/>
  <c r="AF2184" i="1"/>
  <c r="AF3886" i="1"/>
  <c r="AF2918" i="1"/>
  <c r="AF2469" i="1"/>
  <c r="AF2139" i="1"/>
  <c r="AF3154" i="1"/>
  <c r="AF2206" i="1"/>
  <c r="AF4012" i="1"/>
  <c r="AF2213" i="1"/>
  <c r="AF3831" i="1"/>
  <c r="AF3851" i="1"/>
  <c r="AF3163" i="1"/>
  <c r="AF3956" i="1"/>
  <c r="AF3980" i="1"/>
  <c r="AF3486" i="1"/>
  <c r="AF3494" i="1"/>
  <c r="AF3502" i="1"/>
  <c r="AF3849" i="1"/>
  <c r="AF3351" i="1"/>
  <c r="AF2901" i="1"/>
  <c r="AF2937" i="1"/>
  <c r="AF3890" i="1"/>
  <c r="AF2990" i="1"/>
  <c r="AF3765" i="1"/>
  <c r="AF2604" i="1"/>
  <c r="AF3668" i="1"/>
  <c r="AF3792" i="1"/>
  <c r="AF2796" i="1"/>
  <c r="AF2930" i="1"/>
  <c r="AF2538" i="1"/>
  <c r="P4295" i="1"/>
  <c r="R261" i="39" s="1"/>
  <c r="P4225" i="1"/>
  <c r="R191" i="39" s="1"/>
  <c r="P4098" i="1"/>
  <c r="R64" i="39" s="1"/>
  <c r="P4418" i="1"/>
  <c r="R384" i="39" s="1"/>
  <c r="P4348" i="1"/>
  <c r="R314" i="39" s="1"/>
  <c r="P4061" i="1"/>
  <c r="R27" i="39" s="1"/>
  <c r="P4090" i="1"/>
  <c r="R56" i="39" s="1"/>
  <c r="P4416" i="1"/>
  <c r="R382" i="39" s="1"/>
  <c r="P4513" i="1"/>
  <c r="R479" i="39" s="1"/>
  <c r="P4245" i="1"/>
  <c r="R211" i="39" s="1"/>
  <c r="P4308" i="1"/>
  <c r="R274" i="39" s="1"/>
  <c r="P4266" i="1"/>
  <c r="R232" i="39" s="1"/>
  <c r="P4229" i="1"/>
  <c r="R195" i="39" s="1"/>
  <c r="P4474" i="1"/>
  <c r="R440" i="39" s="1"/>
  <c r="P4498" i="1"/>
  <c r="R464" i="39" s="1"/>
  <c r="AF3853" i="1"/>
  <c r="P4183" i="1"/>
  <c r="R149" i="39" s="1"/>
  <c r="P4164" i="1"/>
  <c r="R130" i="39" s="1"/>
  <c r="AF2121" i="1"/>
  <c r="P4329" i="1"/>
  <c r="R295" i="39" s="1"/>
  <c r="P4389" i="1"/>
  <c r="R355" i="39" s="1"/>
  <c r="AF3171" i="1"/>
  <c r="AF2078" i="1"/>
  <c r="AF2110" i="1"/>
  <c r="AF2126" i="1"/>
  <c r="R2031" i="1"/>
  <c r="D7" i="37" s="1"/>
  <c r="P4275" i="1"/>
  <c r="R241" i="39" s="1"/>
  <c r="AF2562" i="1"/>
  <c r="AF2212" i="1"/>
  <c r="AF3161" i="1"/>
  <c r="AF2397" i="1"/>
  <c r="AF3391" i="1"/>
  <c r="AF2668" i="1"/>
  <c r="AF2531" i="1"/>
  <c r="AF3370" i="1"/>
  <c r="AF2838" i="1"/>
  <c r="AF2348" i="1"/>
  <c r="P4248" i="1"/>
  <c r="R214" i="39" s="1"/>
  <c r="P4399" i="1"/>
  <c r="R365" i="39" s="1"/>
  <c r="P4194" i="1"/>
  <c r="R160" i="39" s="1"/>
  <c r="P4077" i="1"/>
  <c r="R43" i="39" s="1"/>
  <c r="P4360" i="1"/>
  <c r="R326" i="39" s="1"/>
  <c r="P4339" i="1"/>
  <c r="R305" i="39" s="1"/>
  <c r="P4264" i="1"/>
  <c r="R230" i="39" s="1"/>
  <c r="P4101" i="1"/>
  <c r="R67" i="39" s="1"/>
  <c r="P4130" i="1"/>
  <c r="R96" i="39" s="1"/>
  <c r="P4200" i="1"/>
  <c r="R166" i="39" s="1"/>
  <c r="P4493" i="1"/>
  <c r="R459" i="39" s="1"/>
  <c r="P4520" i="1"/>
  <c r="R486" i="39" s="1"/>
  <c r="P4535" i="1"/>
  <c r="R501" i="39" s="1"/>
  <c r="P4424" i="1"/>
  <c r="R390" i="39" s="1"/>
  <c r="P4322" i="1"/>
  <c r="R288" i="39" s="1"/>
  <c r="P4517" i="1"/>
  <c r="R483" i="39" s="1"/>
  <c r="P4314" i="1"/>
  <c r="R280" i="39" s="1"/>
  <c r="P4512" i="1"/>
  <c r="R478" i="39" s="1"/>
  <c r="P4476" i="1"/>
  <c r="R442" i="39" s="1"/>
  <c r="P4412" i="1"/>
  <c r="R378" i="39" s="1"/>
  <c r="P4162" i="1"/>
  <c r="R128" i="39" s="1"/>
  <c r="P4161" i="1"/>
  <c r="R127" i="39" s="1"/>
  <c r="P4100" i="1"/>
  <c r="R66" i="39" s="1"/>
  <c r="P4390" i="1"/>
  <c r="R356" i="39" s="1"/>
  <c r="AF2105" i="1"/>
  <c r="P4481" i="1"/>
  <c r="R447" i="39" s="1"/>
  <c r="AF4027" i="1"/>
  <c r="AF3561" i="1"/>
  <c r="AF3328" i="1"/>
  <c r="AF2830" i="1"/>
  <c r="AF2621" i="1"/>
  <c r="AF3235" i="1"/>
  <c r="AF3314" i="1"/>
  <c r="P4394" i="1"/>
  <c r="R360" i="39" s="1"/>
  <c r="AF3770" i="1"/>
  <c r="AF3581" i="1"/>
  <c r="AF3518" i="1"/>
  <c r="AF3109" i="1"/>
  <c r="P4222" i="1"/>
  <c r="R188" i="39" s="1"/>
  <c r="AF2361" i="1"/>
  <c r="AF2290" i="1"/>
  <c r="AF3149" i="1"/>
  <c r="AF3695" i="1"/>
  <c r="AF2229" i="1"/>
  <c r="Q2533" i="1"/>
  <c r="E6" i="37" s="1"/>
  <c r="AF3609" i="1"/>
  <c r="AF3139" i="1"/>
  <c r="AF2653" i="1"/>
  <c r="AF2291" i="1"/>
  <c r="AF3961" i="1"/>
  <c r="AF3985" i="1"/>
  <c r="AF3029" i="1"/>
  <c r="AF2558" i="1"/>
  <c r="AF3714" i="1"/>
  <c r="AF3746" i="1"/>
  <c r="P4376" i="1"/>
  <c r="R342" i="39" s="1"/>
  <c r="AF3006" i="1"/>
  <c r="AF2857" i="1"/>
  <c r="P4485" i="1"/>
  <c r="R451" i="39" s="1"/>
  <c r="P4060" i="1"/>
  <c r="R26" i="39" s="1"/>
  <c r="AF2052" i="1"/>
  <c r="AF2518" i="1"/>
  <c r="P4064" i="1"/>
  <c r="R30" i="39" s="1"/>
  <c r="AF3423" i="1"/>
  <c r="AF3072" i="1"/>
  <c r="AF3128" i="1"/>
  <c r="AF3400" i="1"/>
  <c r="AF2922" i="1"/>
  <c r="AF3982" i="1"/>
  <c r="AF2364" i="1"/>
  <c r="AF3759" i="1"/>
  <c r="AF3137" i="1"/>
  <c r="AF3189" i="1"/>
  <c r="AF3847" i="1"/>
  <c r="P4232" i="1"/>
  <c r="R198" i="39" s="1"/>
  <c r="AF2224" i="1"/>
  <c r="AF3874" i="1"/>
  <c r="AF3408" i="1"/>
  <c r="AF2986" i="1"/>
  <c r="AF3473" i="1"/>
  <c r="AF3018" i="1"/>
  <c r="P4355" i="1"/>
  <c r="R321" i="39" s="1"/>
  <c r="AF3768" i="1"/>
  <c r="AF3224" i="1"/>
  <c r="AF3256" i="1"/>
  <c r="AF2910" i="1"/>
  <c r="AF3583" i="1"/>
  <c r="AF3273" i="1"/>
  <c r="AF3895" i="1"/>
  <c r="AF3919" i="1"/>
  <c r="AF3857" i="1"/>
  <c r="AF2697" i="1"/>
  <c r="AF3042" i="1"/>
  <c r="AF3640" i="1"/>
  <c r="AF2154" i="1"/>
  <c r="AF2964" i="1"/>
  <c r="AF2577" i="1"/>
  <c r="AF2633" i="1"/>
  <c r="P4280" i="1"/>
  <c r="R246" i="39" s="1"/>
  <c r="AF3842" i="1"/>
  <c r="AF3176" i="1"/>
  <c r="P4302" i="1"/>
  <c r="R268" i="39" s="1"/>
  <c r="P4510" i="1"/>
  <c r="R476" i="39" s="1"/>
  <c r="P4499" i="1"/>
  <c r="R465" i="39" s="1"/>
  <c r="P4272" i="1"/>
  <c r="R238" i="39" s="1"/>
  <c r="P4257" i="1"/>
  <c r="R223" i="39" s="1"/>
  <c r="P4448" i="1"/>
  <c r="R414" i="39" s="1"/>
  <c r="P4057" i="1"/>
  <c r="R23" i="39" s="1"/>
  <c r="P4204" i="1"/>
  <c r="R170" i="39" s="1"/>
  <c r="P4358" i="1"/>
  <c r="R324" i="39" s="1"/>
  <c r="P4397" i="1"/>
  <c r="R363" i="39" s="1"/>
  <c r="P4400" i="1"/>
  <c r="R366" i="39" s="1"/>
  <c r="P4534" i="1"/>
  <c r="R500" i="39" s="1"/>
  <c r="AF3525" i="1"/>
  <c r="AF2795" i="1"/>
  <c r="AF2724" i="1"/>
  <c r="AF2662" i="1"/>
  <c r="AF2565" i="1"/>
  <c r="AF2462" i="1"/>
  <c r="AF2400" i="1"/>
  <c r="P4274" i="1"/>
  <c r="R240" i="39" s="1"/>
  <c r="AF3097" i="1"/>
  <c r="AF2145" i="1"/>
  <c r="AF3445" i="1"/>
  <c r="AF4007" i="1"/>
  <c r="AF3998" i="1"/>
  <c r="AF3841" i="1"/>
  <c r="AF3709" i="1"/>
  <c r="AF3978" i="1"/>
  <c r="AF3900" i="1"/>
  <c r="AF3610" i="1"/>
  <c r="P4122" i="1"/>
  <c r="R88" i="39" s="1"/>
  <c r="P4062" i="1"/>
  <c r="R28" i="39" s="1"/>
  <c r="AF2422" i="1"/>
  <c r="AF2155" i="1"/>
  <c r="AF2062" i="1"/>
  <c r="AF2576" i="1"/>
  <c r="P4206" i="1"/>
  <c r="R172" i="39" s="1"/>
  <c r="AF3210" i="1"/>
  <c r="AF3960" i="1"/>
  <c r="AF3968" i="1"/>
  <c r="AF3984" i="1"/>
  <c r="AF3992" i="1"/>
  <c r="AF4000" i="1"/>
  <c r="P4155" i="1"/>
  <c r="R121" i="39" s="1"/>
  <c r="AF2339" i="1"/>
  <c r="AF2355" i="1"/>
  <c r="AF2961" i="1"/>
  <c r="AF2475" i="1"/>
  <c r="AF3990" i="1"/>
  <c r="P4296" i="1"/>
  <c r="R262" i="39" s="1"/>
  <c r="AF2048" i="1"/>
  <c r="AF2173" i="1"/>
  <c r="AF2245" i="1"/>
  <c r="AF3289" i="1"/>
  <c r="AF3321" i="1"/>
  <c r="P4349" i="1"/>
  <c r="R315" i="39" s="1"/>
  <c r="AF2405" i="1"/>
  <c r="AF4023" i="1"/>
  <c r="P4119" i="1"/>
  <c r="R85" i="39" s="1"/>
  <c r="P4082" i="1"/>
  <c r="R48" i="39" s="1"/>
  <c r="AF2150" i="1"/>
  <c r="AF3448" i="1"/>
  <c r="AF3885" i="1"/>
  <c r="AF3822" i="1"/>
  <c r="AF3698" i="1"/>
  <c r="AF3202" i="1"/>
  <c r="AF2974" i="1"/>
  <c r="AF2912" i="1"/>
  <c r="AF2842" i="1"/>
  <c r="AF2314" i="1"/>
  <c r="AF3567" i="1"/>
  <c r="AF3579" i="1"/>
  <c r="P4217" i="1"/>
  <c r="R183" i="39" s="1"/>
  <c r="P4233" i="1"/>
  <c r="R199" i="39" s="1"/>
  <c r="AF3381" i="1"/>
  <c r="AF3389" i="1"/>
  <c r="AF2991" i="1"/>
  <c r="AF3295" i="1"/>
  <c r="AF2142" i="1"/>
  <c r="P4374" i="1"/>
  <c r="R340" i="39" s="1"/>
  <c r="AF3802" i="1"/>
  <c r="AF3064" i="1"/>
  <c r="AF2666" i="1"/>
  <c r="AF3079" i="1"/>
  <c r="P4243" i="1"/>
  <c r="R209" i="39" s="1"/>
  <c r="P4523" i="1"/>
  <c r="R489" i="39" s="1"/>
  <c r="AF3503" i="1"/>
  <c r="P4270" i="1"/>
  <c r="R236" i="39" s="1"/>
  <c r="AF2108" i="1"/>
  <c r="P4054" i="1"/>
  <c r="R20" i="39" s="1"/>
  <c r="P4073" i="1"/>
  <c r="R39" i="39" s="1"/>
  <c r="AF2157" i="1"/>
  <c r="AF2835" i="1"/>
  <c r="AF3453" i="1"/>
  <c r="AF3569" i="1"/>
  <c r="P4271" i="1"/>
  <c r="R237" i="39" s="1"/>
  <c r="P4447" i="1"/>
  <c r="R413" i="39" s="1"/>
  <c r="P4463" i="1"/>
  <c r="R429" i="39" s="1"/>
  <c r="P4511" i="1"/>
  <c r="R477" i="39" s="1"/>
  <c r="AF3578" i="1"/>
  <c r="AF2866" i="1"/>
  <c r="AF4018" i="1"/>
  <c r="AF3844" i="1"/>
  <c r="AF2942" i="1"/>
  <c r="AF2841" i="1"/>
  <c r="AF2226" i="1"/>
  <c r="AF2163" i="1"/>
  <c r="P4320" i="1"/>
  <c r="R286" i="39" s="1"/>
  <c r="AF2200" i="1"/>
  <c r="P4102" i="1"/>
  <c r="R68" i="39" s="1"/>
  <c r="P4136" i="1"/>
  <c r="R102" i="39" s="1"/>
  <c r="P4129" i="1"/>
  <c r="R95" i="39" s="1"/>
  <c r="P4116" i="1"/>
  <c r="R82" i="39" s="1"/>
  <c r="P4468" i="1"/>
  <c r="R434" i="39" s="1"/>
  <c r="P4250" i="1"/>
  <c r="R216" i="39" s="1"/>
  <c r="P4337" i="1"/>
  <c r="R303" i="39" s="1"/>
  <c r="P4527" i="1"/>
  <c r="R493" i="39" s="1"/>
  <c r="P4410" i="1"/>
  <c r="R376" i="39" s="1"/>
  <c r="P4080" i="1"/>
  <c r="R46" i="39" s="1"/>
  <c r="P4433" i="1"/>
  <c r="R399" i="39" s="1"/>
  <c r="P4068" i="1"/>
  <c r="R34" i="39" s="1"/>
  <c r="P4518" i="1"/>
  <c r="R484" i="39" s="1"/>
  <c r="P4522" i="1"/>
  <c r="R488" i="39" s="1"/>
  <c r="P4244" i="1"/>
  <c r="R210" i="39" s="1"/>
  <c r="P4192" i="1"/>
  <c r="R158" i="39" s="1"/>
  <c r="P4315" i="1"/>
  <c r="R281" i="39" s="1"/>
  <c r="P4190" i="1"/>
  <c r="R156" i="39" s="1"/>
  <c r="P4328" i="1"/>
  <c r="R294" i="39" s="1"/>
  <c r="P4166" i="1"/>
  <c r="R132" i="39" s="1"/>
  <c r="P4182" i="1"/>
  <c r="R148" i="39" s="1"/>
  <c r="P4326" i="1"/>
  <c r="R292" i="39" s="1"/>
  <c r="P4346" i="1"/>
  <c r="R312" i="39" s="1"/>
  <c r="P4466" i="1"/>
  <c r="R432" i="39" s="1"/>
  <c r="P4490" i="1"/>
  <c r="R456" i="39" s="1"/>
  <c r="P4515" i="1"/>
  <c r="R481" i="39" s="1"/>
  <c r="P4268" i="1"/>
  <c r="R234" i="39" s="1"/>
  <c r="P4487" i="1"/>
  <c r="R453" i="39" s="1"/>
  <c r="P4165" i="1"/>
  <c r="R131" i="39" s="1"/>
  <c r="P4174" i="1"/>
  <c r="R140" i="39" s="1"/>
  <c r="P4427" i="1"/>
  <c r="R393" i="39" s="1"/>
  <c r="P4496" i="1"/>
  <c r="R462" i="39" s="1"/>
  <c r="P4505" i="1"/>
  <c r="R471" i="39" s="1"/>
  <c r="P4428" i="1"/>
  <c r="R394" i="39" s="1"/>
  <c r="P4497" i="1"/>
  <c r="R463" i="39" s="1"/>
  <c r="P4365" i="1"/>
  <c r="R331" i="39" s="1"/>
  <c r="P4443" i="1"/>
  <c r="R409" i="39" s="1"/>
  <c r="P4168" i="1"/>
  <c r="R134" i="39" s="1"/>
  <c r="P4536" i="1"/>
  <c r="R502" i="39" s="1"/>
  <c r="P4436" i="1"/>
  <c r="R402" i="39" s="1"/>
  <c r="P4109" i="1"/>
  <c r="R75" i="39" s="1"/>
  <c r="P4364" i="1"/>
  <c r="R330" i="39" s="1"/>
  <c r="P4114" i="1"/>
  <c r="R80" i="39" s="1"/>
  <c r="P4187" i="1"/>
  <c r="R153" i="39" s="1"/>
  <c r="P4288" i="1"/>
  <c r="R254" i="39" s="1"/>
  <c r="P4330" i="1"/>
  <c r="R296" i="39" s="1"/>
  <c r="P4382" i="1"/>
  <c r="R348" i="39" s="1"/>
  <c r="P4472" i="1"/>
  <c r="R438" i="39" s="1"/>
  <c r="P4354" i="1"/>
  <c r="R320" i="39" s="1"/>
  <c r="P4300" i="1"/>
  <c r="R266" i="39" s="1"/>
  <c r="P4368" i="1"/>
  <c r="R334" i="39" s="1"/>
  <c r="P4336" i="1"/>
  <c r="R302" i="39" s="1"/>
  <c r="P4525" i="1"/>
  <c r="R491" i="39" s="1"/>
  <c r="P4301" i="1"/>
  <c r="R267" i="39" s="1"/>
  <c r="P4388" i="1"/>
  <c r="R354" i="39" s="1"/>
  <c r="P4074" i="1"/>
  <c r="R40" i="39" s="1"/>
  <c r="P4146" i="1"/>
  <c r="R112" i="39" s="1"/>
  <c r="P4446" i="1"/>
  <c r="R412" i="39" s="1"/>
  <c r="P4502" i="1"/>
  <c r="R468" i="39" s="1"/>
  <c r="P4421" i="1"/>
  <c r="R387" i="39" s="1"/>
  <c r="P4103" i="1"/>
  <c r="R69" i="39" s="1"/>
  <c r="P4142" i="1"/>
  <c r="R108" i="39" s="1"/>
  <c r="P4298" i="1"/>
  <c r="R264" i="39" s="1"/>
  <c r="P4236" i="1"/>
  <c r="R202" i="39" s="1"/>
  <c r="P4282" i="1"/>
  <c r="R248" i="39" s="1"/>
  <c r="P4123" i="1"/>
  <c r="R89" i="39" s="1"/>
  <c r="P4150" i="1"/>
  <c r="R116" i="39" s="1"/>
  <c r="P4318" i="1"/>
  <c r="R284" i="39" s="1"/>
  <c r="P4132" i="1"/>
  <c r="R98" i="39" s="1"/>
  <c r="P4269" i="1"/>
  <c r="R235" i="39" s="1"/>
  <c r="P4179" i="1"/>
  <c r="R145" i="39" s="1"/>
  <c r="P4398" i="1"/>
  <c r="R364" i="39" s="1"/>
  <c r="P4395" i="1"/>
  <c r="R361" i="39" s="1"/>
  <c r="P4260" i="1"/>
  <c r="R226" i="39" s="1"/>
  <c r="AF3253" i="1"/>
  <c r="AF2869" i="1"/>
  <c r="AF3090" i="1"/>
  <c r="AF3780" i="1"/>
  <c r="AF2880" i="1"/>
  <c r="AF2740" i="1"/>
  <c r="AF2609" i="1"/>
  <c r="AF3591" i="1"/>
  <c r="AF3101" i="1"/>
  <c r="AF2627" i="1"/>
  <c r="AF3523" i="1"/>
  <c r="P4458" i="1"/>
  <c r="R424" i="39" s="1"/>
  <c r="P4171" i="1"/>
  <c r="R137" i="39" s="1"/>
  <c r="P4459" i="1"/>
  <c r="R425" i="39" s="1"/>
  <c r="AF3974" i="1"/>
  <c r="AF4010" i="1"/>
  <c r="AF3721" i="1"/>
  <c r="P4441" i="1"/>
  <c r="R407" i="39" s="1"/>
  <c r="AF2632" i="1"/>
  <c r="AF2470" i="1"/>
  <c r="P4137" i="1"/>
  <c r="R103" i="39" s="1"/>
  <c r="P4201" i="1"/>
  <c r="R167" i="39" s="1"/>
  <c r="P4241" i="1"/>
  <c r="R207" i="39" s="1"/>
  <c r="P4239" i="1"/>
  <c r="R205" i="39" s="1"/>
  <c r="AF3303" i="1"/>
  <c r="AF3355" i="1"/>
  <c r="P4297" i="1"/>
  <c r="R263" i="39" s="1"/>
  <c r="AF2461" i="1"/>
  <c r="AF2138" i="1"/>
  <c r="P4450" i="1"/>
  <c r="R416" i="39" s="1"/>
  <c r="AF2522" i="1"/>
  <c r="AF3463" i="1"/>
  <c r="AF2598" i="1"/>
  <c r="P4344" i="1"/>
  <c r="R310" i="39" s="1"/>
  <c r="P4070" i="1"/>
  <c r="R36" i="39" s="1"/>
  <c r="P4144" i="1"/>
  <c r="R110" i="39" s="1"/>
  <c r="P4501" i="1"/>
  <c r="R467" i="39" s="1"/>
  <c r="P4140" i="1"/>
  <c r="R106" i="39" s="1"/>
  <c r="P4378" i="1"/>
  <c r="R344" i="39" s="1"/>
  <c r="P4286" i="1"/>
  <c r="R252" i="39" s="1"/>
  <c r="P4483" i="1"/>
  <c r="R449" i="39" s="1"/>
  <c r="P4056" i="1"/>
  <c r="R22" i="39" s="1"/>
  <c r="P4361" i="1"/>
  <c r="R327" i="39" s="1"/>
  <c r="P4181" i="1"/>
  <c r="R147" i="39" s="1"/>
  <c r="P4253" i="1"/>
  <c r="R219" i="39" s="1"/>
  <c r="P4292" i="1"/>
  <c r="R258" i="39" s="1"/>
  <c r="P4208" i="1"/>
  <c r="R174" i="39" s="1"/>
  <c r="P4203" i="1"/>
  <c r="R169" i="39" s="1"/>
  <c r="P4313" i="1"/>
  <c r="R279" i="39" s="1"/>
  <c r="P4097" i="1"/>
  <c r="R63" i="39" s="1"/>
  <c r="P4112" i="1"/>
  <c r="R78" i="39" s="1"/>
  <c r="P4065" i="1"/>
  <c r="R31" i="39" s="1"/>
  <c r="P4216" i="1"/>
  <c r="R182" i="39" s="1"/>
  <c r="P4176" i="1"/>
  <c r="R142" i="39" s="1"/>
  <c r="P4462" i="1"/>
  <c r="R428" i="39" s="1"/>
  <c r="P4423" i="1"/>
  <c r="R389" i="39" s="1"/>
  <c r="P4332" i="1"/>
  <c r="R298" i="39" s="1"/>
  <c r="P4156" i="1"/>
  <c r="R122" i="39" s="1"/>
  <c r="P4238" i="1"/>
  <c r="R204" i="39" s="1"/>
  <c r="P4279" i="1"/>
  <c r="R245" i="39" s="1"/>
  <c r="AF4002" i="1"/>
  <c r="AF3940" i="1"/>
  <c r="AF3377" i="1"/>
  <c r="AF3309" i="1"/>
  <c r="AF3216" i="1"/>
  <c r="AF3053" i="1"/>
  <c r="AF2959" i="1"/>
  <c r="AF2430" i="1"/>
  <c r="AF3093" i="1"/>
  <c r="P4149" i="1"/>
  <c r="R115" i="39" s="1"/>
  <c r="AF3711" i="1"/>
  <c r="P4453" i="1"/>
  <c r="R419" i="39" s="1"/>
  <c r="AF3200" i="1"/>
  <c r="AF3838" i="1"/>
  <c r="AF3906" i="1"/>
  <c r="AF2432" i="1"/>
  <c r="AF3451" i="1"/>
  <c r="AF2485" i="1"/>
  <c r="AF2391" i="1"/>
  <c r="AF2187" i="1"/>
  <c r="AF2186" i="1"/>
  <c r="AF2194" i="1"/>
  <c r="AF3800" i="1"/>
  <c r="AF3964" i="1"/>
  <c r="AF3972" i="1"/>
  <c r="AF3988" i="1"/>
  <c r="AF3996" i="1"/>
  <c r="AF4004" i="1"/>
  <c r="AF3375" i="1"/>
  <c r="AF3934" i="1"/>
  <c r="P4335" i="1"/>
  <c r="R301" i="39" s="1"/>
  <c r="P4265" i="1"/>
  <c r="R231" i="39" s="1"/>
  <c r="P4509" i="1"/>
  <c r="R475" i="39" s="1"/>
  <c r="P4369" i="1"/>
  <c r="R335" i="39" s="1"/>
  <c r="P4095" i="1"/>
  <c r="R61" i="39" s="1"/>
  <c r="P4307" i="1"/>
  <c r="R273" i="39" s="1"/>
  <c r="P4231" i="1"/>
  <c r="R197" i="39" s="1"/>
  <c r="P4533" i="1"/>
  <c r="R499" i="39" s="1"/>
  <c r="P4247" i="1"/>
  <c r="R213" i="39" s="1"/>
  <c r="P4454" i="1"/>
  <c r="R420" i="39" s="1"/>
  <c r="P4321" i="1"/>
  <c r="R287" i="39" s="1"/>
  <c r="P4319" i="1"/>
  <c r="R285" i="39" s="1"/>
  <c r="P4213" i="1"/>
  <c r="R179" i="39" s="1"/>
  <c r="P4323" i="1"/>
  <c r="R289" i="39" s="1"/>
  <c r="P4456" i="1"/>
  <c r="R422" i="39" s="1"/>
  <c r="P4530" i="1"/>
  <c r="R496" i="39" s="1"/>
  <c r="P4432" i="1"/>
  <c r="R398" i="39" s="1"/>
  <c r="P4106" i="1"/>
  <c r="R72" i="39" s="1"/>
  <c r="P4529" i="1"/>
  <c r="R495" i="39" s="1"/>
  <c r="P4127" i="1"/>
  <c r="R93" i="39" s="1"/>
  <c r="P4359" i="1"/>
  <c r="R325" i="39" s="1"/>
  <c r="P4152" i="1"/>
  <c r="R118" i="39" s="1"/>
  <c r="P4172" i="1"/>
  <c r="R138" i="39" s="1"/>
  <c r="P4237" i="1"/>
  <c r="R203" i="39" s="1"/>
  <c r="P4111" i="1"/>
  <c r="R77" i="39" s="1"/>
  <c r="P4159" i="1"/>
  <c r="R125" i="39" s="1"/>
  <c r="P4500" i="1"/>
  <c r="R466" i="39" s="1"/>
  <c r="P4514" i="1"/>
  <c r="R480" i="39" s="1"/>
  <c r="P4392" i="1"/>
  <c r="R358" i="39" s="1"/>
  <c r="P4404" i="1"/>
  <c r="R370" i="39" s="1"/>
  <c r="P4088" i="1"/>
  <c r="R54" i="39" s="1"/>
  <c r="P4537" i="1"/>
  <c r="R503" i="39" s="1"/>
  <c r="P4128" i="1"/>
  <c r="R94" i="39" s="1"/>
  <c r="P4492" i="1"/>
  <c r="R458" i="39" s="1"/>
  <c r="P4524" i="1"/>
  <c r="R490" i="39" s="1"/>
  <c r="P4228" i="1"/>
  <c r="R194" i="39" s="1"/>
  <c r="P4277" i="1"/>
  <c r="R243" i="39" s="1"/>
  <c r="P4353" i="1"/>
  <c r="R319" i="39" s="1"/>
  <c r="P4342" i="1"/>
  <c r="R308" i="39" s="1"/>
  <c r="P4139" i="1"/>
  <c r="R105" i="39" s="1"/>
  <c r="P4049" i="1"/>
  <c r="R15" i="39" s="1"/>
  <c r="P4461" i="1"/>
  <c r="R427" i="39" s="1"/>
  <c r="P4104" i="1"/>
  <c r="R70" i="39" s="1"/>
  <c r="P4452" i="1"/>
  <c r="R418" i="39" s="1"/>
  <c r="P4120" i="1"/>
  <c r="R86" i="39" s="1"/>
  <c r="P4184" i="1"/>
  <c r="R150" i="39" s="1"/>
  <c r="P4069" i="1"/>
  <c r="R35" i="39" s="1"/>
  <c r="P4230" i="1"/>
  <c r="R196" i="39" s="1"/>
  <c r="P4226" i="1"/>
  <c r="R192" i="39" s="1"/>
  <c r="P4258" i="1"/>
  <c r="R224" i="39" s="1"/>
  <c r="P4367" i="1"/>
  <c r="R333" i="39" s="1"/>
  <c r="P4350" i="1"/>
  <c r="R316" i="39" s="1"/>
  <c r="P4383" i="1"/>
  <c r="R349" i="39" s="1"/>
  <c r="P4317" i="1"/>
  <c r="R283" i="39" s="1"/>
  <c r="P4158" i="1"/>
  <c r="R124" i="39" s="1"/>
  <c r="P4186" i="1"/>
  <c r="R152" i="39" s="1"/>
  <c r="P4506" i="1"/>
  <c r="R472" i="39" s="1"/>
  <c r="AF2954" i="1"/>
  <c r="AF2590" i="1"/>
  <c r="AF2372" i="1"/>
  <c r="AF3331" i="1"/>
  <c r="AF2069" i="1"/>
  <c r="AF2109" i="1"/>
  <c r="AF2117" i="1"/>
  <c r="P4422" i="1"/>
  <c r="R388" i="39" s="1"/>
  <c r="H51" i="38"/>
  <c r="P4434" i="1"/>
  <c r="R400" i="39" s="1"/>
  <c r="AF2137" i="1"/>
  <c r="AF2379" i="1"/>
  <c r="AF2593" i="1"/>
  <c r="AF2967" i="1"/>
  <c r="P4175" i="1"/>
  <c r="R141" i="39" s="1"/>
  <c r="X6" i="38"/>
  <c r="Z6" i="38"/>
  <c r="S7" i="38"/>
  <c r="P8" i="38"/>
  <c r="S9" i="38"/>
  <c r="R8" i="38"/>
  <c r="U9" i="38"/>
  <c r="W6" i="38"/>
  <c r="P9" i="38"/>
  <c r="Y6" i="38"/>
  <c r="V7" i="38"/>
  <c r="V9" i="38"/>
  <c r="Z10" i="38"/>
  <c r="Q10" i="38"/>
  <c r="Y11" i="38"/>
  <c r="Y15" i="38" s="1"/>
  <c r="W11" i="38"/>
  <c r="W15" i="38" s="1"/>
  <c r="U11" i="38"/>
  <c r="U15" i="38" s="1"/>
  <c r="S11" i="38"/>
  <c r="S15" i="38" s="1"/>
  <c r="Q11" i="38"/>
  <c r="Q15" i="38" s="1"/>
  <c r="O10" i="38"/>
  <c r="P6" i="38"/>
  <c r="Y9" i="38"/>
  <c r="V6" i="38"/>
  <c r="O7" i="38"/>
  <c r="T6" i="38"/>
  <c r="O6" i="38"/>
  <c r="U6" i="38"/>
  <c r="R7" i="38"/>
  <c r="W8" i="38"/>
  <c r="R9" i="38"/>
  <c r="V10" i="38"/>
  <c r="O9" i="38"/>
  <c r="O11" i="38"/>
  <c r="O15" i="38" s="1"/>
  <c r="Y7" i="38"/>
  <c r="Q9" i="38"/>
  <c r="S6" i="38"/>
  <c r="Y8" i="38"/>
  <c r="X9" i="38"/>
  <c r="R6" i="38"/>
  <c r="X8" i="38"/>
  <c r="U7" i="38"/>
  <c r="X7" i="38"/>
  <c r="Q6" i="38"/>
  <c r="S8" i="38"/>
  <c r="X10" i="38"/>
  <c r="R10" i="38"/>
  <c r="Y10" i="38"/>
  <c r="P10" i="38"/>
  <c r="Z11" i="38"/>
  <c r="Z15" i="38" s="1"/>
  <c r="X11" i="38"/>
  <c r="X15" i="38" s="1"/>
  <c r="V11" i="38"/>
  <c r="V15" i="38" s="1"/>
  <c r="T11" i="38"/>
  <c r="T15" i="38" s="1"/>
  <c r="R11" i="38"/>
  <c r="R15" i="38" s="1"/>
  <c r="P11" i="38"/>
  <c r="P15" i="38" s="1"/>
  <c r="W10" i="38"/>
  <c r="S10" i="38"/>
  <c r="Q7" i="38"/>
  <c r="V8" i="38"/>
  <c r="T7" i="38"/>
  <c r="Q8" i="38"/>
  <c r="T9" i="38"/>
  <c r="W7" i="38"/>
  <c r="T8" i="38"/>
  <c r="W9" i="38"/>
  <c r="Z8" i="38"/>
  <c r="P7" i="38"/>
  <c r="U8" i="38"/>
  <c r="Z7" i="38"/>
  <c r="O8" i="38"/>
  <c r="Z9" i="38"/>
  <c r="T10" i="38"/>
  <c r="U10" i="38"/>
  <c r="AA10" i="38"/>
  <c r="AA22" i="38" s="1"/>
  <c r="AA7" i="38"/>
  <c r="AA9" i="38"/>
  <c r="AA21" i="38" s="1"/>
  <c r="AA6" i="38"/>
  <c r="AA18" i="38" s="1"/>
  <c r="AA8" i="38"/>
  <c r="AA20" i="38" s="1"/>
  <c r="AF3728" i="1"/>
  <c r="P4118" i="1"/>
  <c r="R84" i="39" s="1"/>
  <c r="P4285" i="1"/>
  <c r="R251" i="39" s="1"/>
  <c r="AF2765" i="1"/>
  <c r="AF3467" i="1"/>
  <c r="AF3304" i="1"/>
  <c r="AF4025" i="1"/>
  <c r="AF2748" i="1"/>
  <c r="P4316" i="1"/>
  <c r="R282" i="39" s="1"/>
  <c r="AF2170" i="1"/>
  <c r="R2533" i="1"/>
  <c r="E7" i="37" s="1"/>
  <c r="P4419" i="1"/>
  <c r="R385" i="39" s="1"/>
  <c r="P4439" i="1"/>
  <c r="R405" i="39" s="1"/>
  <c r="AB6" i="38"/>
  <c r="P4460" i="1"/>
  <c r="R426" i="39" s="1"/>
  <c r="AF2237" i="1"/>
  <c r="AF2851" i="1"/>
  <c r="P4151" i="1"/>
  <c r="R117" i="39" s="1"/>
  <c r="AF3757" i="1"/>
  <c r="AF2351" i="1"/>
  <c r="AF2660" i="1"/>
  <c r="AF2530" i="1"/>
  <c r="AF2144" i="1"/>
  <c r="AF3925" i="1"/>
  <c r="AF3705" i="1"/>
  <c r="AF3173" i="1"/>
  <c r="AF2486" i="1"/>
  <c r="AF2092" i="1"/>
  <c r="AF3723" i="1"/>
  <c r="AF2545" i="1"/>
  <c r="P4299" i="1"/>
  <c r="R265" i="39" s="1"/>
  <c r="AF2941" i="1"/>
  <c r="AF2511" i="1"/>
  <c r="AF2424" i="1"/>
  <c r="AF3278" i="1"/>
  <c r="AF2958" i="1"/>
  <c r="AF3704" i="1"/>
  <c r="AF2483" i="1"/>
  <c r="AF2582" i="1"/>
  <c r="AF2120" i="1"/>
  <c r="P4110" i="1"/>
  <c r="R76" i="39" s="1"/>
  <c r="AF3710" i="1"/>
  <c r="AF2344" i="1"/>
  <c r="AF3263" i="1"/>
  <c r="AF2168" i="1"/>
  <c r="AF3620" i="1"/>
  <c r="AF2836" i="1"/>
  <c r="AF2354" i="1"/>
  <c r="AF2956" i="1"/>
  <c r="AF2549" i="1"/>
  <c r="AF2993" i="1"/>
  <c r="AF2525" i="1"/>
  <c r="AF3481" i="1"/>
  <c r="AF3294" i="1"/>
  <c r="P4092" i="1"/>
  <c r="R58" i="39" s="1"/>
  <c r="AF2995" i="1"/>
  <c r="AF2622" i="1"/>
  <c r="AF3438" i="1"/>
  <c r="AF3590" i="1"/>
  <c r="AF2802" i="1"/>
  <c r="AF3069" i="1"/>
  <c r="P4281" i="1"/>
  <c r="R247" i="39" s="1"/>
  <c r="AF3275" i="1"/>
  <c r="AF2905" i="1"/>
  <c r="AF2698" i="1"/>
  <c r="AF2980" i="1"/>
  <c r="AF2594" i="1"/>
  <c r="AF3302" i="1"/>
  <c r="AF2406" i="1"/>
  <c r="AF3001" i="1"/>
  <c r="P4440" i="1"/>
  <c r="R406" i="39" s="1"/>
  <c r="P4259" i="1"/>
  <c r="R225" i="39" s="1"/>
  <c r="P4438" i="1"/>
  <c r="R404" i="39" s="1"/>
  <c r="AF3279" i="1"/>
  <c r="AF2928" i="1"/>
  <c r="AF2132" i="1"/>
  <c r="P4076" i="1"/>
  <c r="R42" i="39" s="1"/>
  <c r="AF2129" i="1"/>
  <c r="AF2249" i="1"/>
  <c r="AF3594" i="1"/>
  <c r="AF3280" i="1"/>
  <c r="AF2906" i="1"/>
  <c r="AF3720" i="1"/>
  <c r="AF2616" i="1"/>
  <c r="AF3086" i="1"/>
  <c r="AF3688" i="1"/>
  <c r="AF2198" i="1"/>
  <c r="AF2972" i="1"/>
  <c r="AF3597" i="1"/>
  <c r="AF2789" i="1"/>
  <c r="AF3835" i="1"/>
  <c r="AF2814" i="1"/>
  <c r="AF2090" i="1"/>
  <c r="AF3142" i="1"/>
  <c r="AF3434" i="1"/>
  <c r="AF2806" i="1"/>
  <c r="AF4017" i="1"/>
  <c r="AF3955" i="1"/>
  <c r="AF3362" i="1"/>
  <c r="AF3074" i="1"/>
  <c r="AF2053" i="1"/>
  <c r="AF2913" i="1"/>
  <c r="AF3138" i="1"/>
  <c r="AF3816" i="1"/>
  <c r="AF2176" i="1"/>
  <c r="AF3431" i="1"/>
  <c r="AF3574" i="1"/>
  <c r="AF3845" i="1"/>
  <c r="AF3690" i="1"/>
  <c r="AF3096" i="1"/>
  <c r="AF2502" i="1"/>
  <c r="AF3551" i="1"/>
  <c r="P4105" i="1"/>
  <c r="R71" i="39" s="1"/>
  <c r="AF2999" i="1"/>
  <c r="AF3211" i="1"/>
  <c r="AF2263" i="1"/>
  <c r="AF2702" i="1"/>
  <c r="AF2493" i="1"/>
  <c r="AF2399" i="1"/>
  <c r="AF3875" i="1"/>
  <c r="AF3395" i="1"/>
  <c r="P4356" i="1"/>
  <c r="R322" i="39" s="1"/>
  <c r="P4477" i="1"/>
  <c r="R443" i="39" s="1"/>
  <c r="AF3687" i="1"/>
  <c r="AF3397" i="1"/>
  <c r="AF3107" i="1"/>
  <c r="AF2637" i="1"/>
  <c r="AF3435" i="1"/>
  <c r="AF2808" i="1"/>
  <c r="AF2948" i="1"/>
  <c r="AF4021" i="1"/>
  <c r="AF2072" i="1"/>
  <c r="AF3489" i="1"/>
  <c r="AF3301" i="1"/>
  <c r="AF3012" i="1"/>
  <c r="AF2322" i="1"/>
  <c r="AF2060" i="1"/>
  <c r="AF2217" i="1"/>
  <c r="AF4037" i="1"/>
  <c r="AF3291" i="1"/>
  <c r="AF3227" i="1"/>
  <c r="AF2877" i="1"/>
  <c r="AF2897" i="1"/>
  <c r="AF2471" i="1"/>
  <c r="AF3443" i="1"/>
  <c r="AF3087" i="1"/>
  <c r="P4091" i="1"/>
  <c r="R57" i="39" s="1"/>
  <c r="P4126" i="1"/>
  <c r="R92" i="39" s="1"/>
  <c r="P4178" i="1"/>
  <c r="R144" i="39" s="1"/>
  <c r="P4210" i="1"/>
  <c r="R176" i="39" s="1"/>
  <c r="AF2738" i="1"/>
  <c r="AF3914" i="1"/>
  <c r="AF3157" i="1"/>
  <c r="AF3810" i="1"/>
  <c r="Q3537" i="1"/>
  <c r="G6" i="37" s="1"/>
  <c r="P4455" i="1"/>
  <c r="R421" i="39" s="1"/>
  <c r="P4343" i="1"/>
  <c r="R309" i="39" s="1"/>
  <c r="P4311" i="1"/>
  <c r="R277" i="39" s="1"/>
  <c r="P4083" i="1"/>
  <c r="R49" i="39" s="1"/>
  <c r="AB8" i="38"/>
  <c r="AE4039" i="1"/>
  <c r="P4494" i="1"/>
  <c r="R460" i="39" s="1"/>
  <c r="P4177" i="1"/>
  <c r="R143" i="39" s="1"/>
  <c r="P4357" i="1"/>
  <c r="R323" i="39" s="1"/>
  <c r="P4197" i="1"/>
  <c r="R163" i="39" s="1"/>
  <c r="P4372" i="1"/>
  <c r="R338" i="39" s="1"/>
  <c r="P4134" i="1"/>
  <c r="R100" i="39" s="1"/>
  <c r="P4209" i="1"/>
  <c r="R175" i="39" s="1"/>
  <c r="P4526" i="1"/>
  <c r="R492" i="39" s="1"/>
  <c r="AF3061" i="1"/>
  <c r="AF3117" i="1"/>
  <c r="AF2413" i="1"/>
  <c r="AF2975" i="1"/>
  <c r="P4160" i="1"/>
  <c r="R126" i="39" s="1"/>
  <c r="AF3945" i="1"/>
  <c r="AF2957" i="1"/>
  <c r="AF2495" i="1"/>
  <c r="AF3544" i="1"/>
  <c r="AF2134" i="1"/>
  <c r="AF3322" i="1"/>
  <c r="AF2386" i="1"/>
  <c r="AF2932" i="1"/>
  <c r="AF3446" i="1"/>
  <c r="AF3921" i="1"/>
  <c r="AF3320" i="1"/>
  <c r="AF2978" i="1"/>
  <c r="AF2561" i="1"/>
  <c r="AF3459" i="1"/>
  <c r="AF3045" i="1"/>
  <c r="AF2981" i="1"/>
  <c r="AF2227" i="1"/>
  <c r="AF2799" i="1"/>
  <c r="P4087" i="1"/>
  <c r="R53" i="39" s="1"/>
  <c r="AF3347" i="1"/>
  <c r="AF2885" i="1"/>
  <c r="AF2284" i="1"/>
  <c r="AF3828" i="1"/>
  <c r="AF3642" i="1"/>
  <c r="P4532" i="1"/>
  <c r="R498" i="39" s="1"/>
  <c r="AF2771" i="1"/>
  <c r="AF2654" i="1"/>
  <c r="AF2578" i="1"/>
  <c r="AF2477" i="1"/>
  <c r="AF2384" i="1"/>
  <c r="AF3608" i="1"/>
  <c r="AF3118" i="1"/>
  <c r="AF3648" i="1"/>
  <c r="AF2812" i="1"/>
  <c r="AF3386" i="1"/>
  <c r="AF2390" i="1"/>
  <c r="AF3534" i="1"/>
  <c r="AF3725" i="1"/>
  <c r="AF3653" i="1"/>
  <c r="AF2713" i="1"/>
  <c r="AF3753" i="1"/>
  <c r="AF2777" i="1"/>
  <c r="AF2722" i="1"/>
  <c r="AF3758" i="1"/>
  <c r="AF2456" i="1"/>
  <c r="AF3265" i="1"/>
  <c r="AF2153" i="1"/>
  <c r="AF3799" i="1"/>
  <c r="AF3807" i="1"/>
  <c r="AF3733" i="1"/>
  <c r="AF3120" i="1"/>
  <c r="AF2798" i="1"/>
  <c r="AF2554" i="1"/>
  <c r="AF2240" i="1"/>
  <c r="AF2264" i="1"/>
  <c r="P4396" i="1"/>
  <c r="R362" i="39" s="1"/>
  <c r="AF3930" i="1"/>
  <c r="AF3338" i="1"/>
  <c r="AF3208" i="1"/>
  <c r="AF2950" i="1"/>
  <c r="AF2849" i="1"/>
  <c r="P4415" i="1"/>
  <c r="R381" i="39" s="1"/>
  <c r="P4294" i="1"/>
  <c r="R260" i="39" s="1"/>
  <c r="AF3020" i="1"/>
  <c r="P4312" i="1"/>
  <c r="R278" i="39" s="1"/>
  <c r="AF3795" i="1"/>
  <c r="AF3811" i="1"/>
  <c r="P4333" i="1"/>
  <c r="R299" i="39" s="1"/>
  <c r="AF2847" i="1"/>
  <c r="AF3855" i="1"/>
  <c r="AF3976" i="1"/>
  <c r="AF3032" i="1"/>
  <c r="AF3794" i="1"/>
  <c r="P4055" i="1"/>
  <c r="R21" i="39" s="1"/>
  <c r="AF3207" i="1"/>
  <c r="AF3231" i="1"/>
  <c r="AF3299" i="1"/>
  <c r="AF2327" i="1"/>
  <c r="AF2387" i="1"/>
  <c r="AF2945" i="1"/>
  <c r="AF2898" i="1"/>
  <c r="AF3039" i="1"/>
  <c r="AF2864" i="1"/>
  <c r="AF2160" i="1"/>
  <c r="AF2721" i="1"/>
  <c r="AF2201" i="1"/>
  <c r="P4289" i="1"/>
  <c r="R255" i="39" s="1"/>
  <c r="AF3819" i="1"/>
  <c r="AF2831" i="1"/>
  <c r="AF2863" i="1"/>
  <c r="AF2681" i="1"/>
  <c r="AF3062" i="1"/>
  <c r="AF2580" i="1"/>
  <c r="AF3150" i="1"/>
  <c r="AF2936" i="1"/>
  <c r="AF3577" i="1"/>
  <c r="AF2970" i="1"/>
  <c r="AF2528" i="1"/>
  <c r="AF3790" i="1"/>
  <c r="AF3666" i="1"/>
  <c r="AF2416" i="1"/>
  <c r="P4189" i="1"/>
  <c r="R155" i="39" s="1"/>
  <c r="AF2589" i="1"/>
  <c r="AF2709" i="1"/>
  <c r="P4435" i="1"/>
  <c r="R401" i="39" s="1"/>
  <c r="AF2585" i="1"/>
  <c r="AF3167" i="1"/>
  <c r="AF3749" i="1"/>
  <c r="AF3877" i="1"/>
  <c r="AF3474" i="1"/>
  <c r="P4478" i="1"/>
  <c r="R444" i="39" s="1"/>
  <c r="AF3457" i="1"/>
  <c r="AF3501" i="1"/>
  <c r="AF3882" i="1"/>
  <c r="AF2131" i="1"/>
  <c r="AF3652" i="1"/>
  <c r="P4386" i="1"/>
  <c r="R352" i="39" s="1"/>
  <c r="AF3966" i="1"/>
  <c r="AF3614" i="1"/>
  <c r="P4340" i="1"/>
  <c r="R306" i="39" s="1"/>
  <c r="P4173" i="1"/>
  <c r="R139" i="39" s="1"/>
  <c r="P4107" i="1"/>
  <c r="R73" i="39" s="1"/>
  <c r="P4145" i="1"/>
  <c r="R111" i="39" s="1"/>
  <c r="AF4033" i="1"/>
  <c r="AF3971" i="1"/>
  <c r="AF3466" i="1"/>
  <c r="P4071" i="1"/>
  <c r="R37" i="39" s="1"/>
  <c r="P4408" i="1"/>
  <c r="R374" i="39" s="1"/>
  <c r="AF2330" i="1"/>
  <c r="AF2266" i="1"/>
  <c r="AF2197" i="1"/>
  <c r="AF3843" i="1"/>
  <c r="AF3870" i="1"/>
  <c r="AF2878" i="1"/>
  <c r="AF3456" i="1"/>
  <c r="AF2998" i="1"/>
  <c r="AF3421" i="1"/>
  <c r="AF3315" i="1"/>
  <c r="AF3251" i="1"/>
  <c r="AF3095" i="1"/>
  <c r="AF2218" i="1"/>
  <c r="AF2091" i="1"/>
  <c r="P4198" i="1"/>
  <c r="R164" i="39" s="1"/>
  <c r="AF2780" i="1"/>
  <c r="AF3949" i="1"/>
  <c r="AF3025" i="1"/>
  <c r="AF3136" i="1"/>
  <c r="AF3926" i="1"/>
  <c r="AF2982" i="1"/>
  <c r="AF3002" i="1"/>
  <c r="AF3048" i="1"/>
  <c r="AF2790" i="1"/>
  <c r="AF3575" i="1"/>
  <c r="AF2623" i="1"/>
  <c r="AF3703" i="1"/>
  <c r="AF2205" i="1"/>
  <c r="AF2855" i="1"/>
  <c r="AF3899" i="1"/>
  <c r="AF3889" i="1"/>
  <c r="AF3182" i="1"/>
  <c r="AF3366" i="1"/>
  <c r="AF3635" i="1"/>
  <c r="AF3573" i="1"/>
  <c r="P4278" i="1"/>
  <c r="R244" i="39" s="1"/>
  <c r="AF2708" i="1"/>
  <c r="AF2647" i="1"/>
  <c r="AF2250" i="1"/>
  <c r="P4093" i="1"/>
  <c r="R59" i="39" s="1"/>
  <c r="AF2085" i="1"/>
  <c r="AF3113" i="1"/>
  <c r="AF3121" i="1"/>
  <c r="AF3667" i="1"/>
  <c r="AF2675" i="1"/>
  <c r="AF3731" i="1"/>
  <c r="P4207" i="1"/>
  <c r="R173" i="39" s="1"/>
  <c r="AF3937" i="1"/>
  <c r="AF3475" i="1"/>
  <c r="AF3993" i="1"/>
  <c r="AF3562" i="1"/>
  <c r="AF3586" i="1"/>
  <c r="AF3094" i="1"/>
  <c r="P4310" i="1"/>
  <c r="R276" i="39" s="1"/>
  <c r="AF2366" i="1"/>
  <c r="AF3450" i="1"/>
  <c r="AF3621" i="1"/>
  <c r="AF2737" i="1"/>
  <c r="AF3761" i="1"/>
  <c r="AF2295" i="1"/>
  <c r="AF2881" i="1"/>
  <c r="AF2909" i="1"/>
  <c r="P4451" i="1"/>
  <c r="R417" i="39" s="1"/>
  <c r="P4467" i="1"/>
  <c r="R433" i="39" s="1"/>
  <c r="AF3414" i="1"/>
  <c r="AF2904" i="1"/>
  <c r="P4251" i="1"/>
  <c r="R217" i="39" s="1"/>
  <c r="AF2243" i="1"/>
  <c r="AF2065" i="1"/>
  <c r="AF2089" i="1"/>
  <c r="AF2097" i="1"/>
  <c r="AF3129" i="1"/>
  <c r="P4345" i="1"/>
  <c r="R311" i="39" s="1"/>
  <c r="AF3341" i="1"/>
  <c r="AF3509" i="1"/>
  <c r="AF3343" i="1"/>
  <c r="AF3311" i="1"/>
  <c r="AF3363" i="1"/>
  <c r="AF2439" i="1"/>
  <c r="AF2455" i="1"/>
  <c r="AF2503" i="1"/>
  <c r="AF2256" i="1"/>
  <c r="AF3288" i="1"/>
  <c r="AF3336" i="1"/>
  <c r="AF2882" i="1"/>
  <c r="AF3986" i="1"/>
  <c r="AF3908" i="1"/>
  <c r="AF3618" i="1"/>
  <c r="AF2739" i="1"/>
  <c r="P4234" i="1"/>
  <c r="R200" i="39" s="1"/>
  <c r="AF2099" i="1"/>
  <c r="AF2209" i="1"/>
  <c r="AF3245" i="1"/>
  <c r="AF2823" i="1"/>
  <c r="AF2552" i="1"/>
  <c r="P4170" i="1"/>
  <c r="R136" i="39" s="1"/>
  <c r="AF2860" i="1"/>
  <c r="AF3952" i="1"/>
  <c r="AF2128" i="1"/>
  <c r="AF3528" i="1"/>
  <c r="AF2288" i="1"/>
  <c r="P4504" i="1"/>
  <c r="R470" i="39" s="1"/>
  <c r="P4331" i="1"/>
  <c r="R297" i="39" s="1"/>
  <c r="P4401" i="1"/>
  <c r="R367" i="39" s="1"/>
  <c r="AF3563" i="1"/>
  <c r="AF2081" i="1"/>
  <c r="AF3867" i="1"/>
  <c r="AF2871" i="1"/>
  <c r="AF2689" i="1"/>
  <c r="AF2323" i="1"/>
  <c r="AF3483" i="1"/>
  <c r="AF3005" i="1"/>
  <c r="AF2519" i="1"/>
  <c r="P4050" i="1"/>
  <c r="R16" i="39" s="1"/>
  <c r="AF3624" i="1"/>
  <c r="AF3326" i="1"/>
  <c r="AF2402" i="1"/>
  <c r="AF3248" i="1"/>
  <c r="AF2822" i="1"/>
  <c r="P4276" i="1"/>
  <c r="R242" i="39" s="1"/>
  <c r="AF3893" i="1"/>
  <c r="AF3829" i="1"/>
  <c r="AF3737" i="1"/>
  <c r="AF3674" i="1"/>
  <c r="P4457" i="1"/>
  <c r="R423" i="39" s="1"/>
  <c r="P4324" i="1"/>
  <c r="R290" i="39" s="1"/>
  <c r="AF2517" i="1"/>
  <c r="AF2454" i="1"/>
  <c r="AF2679" i="1"/>
  <c r="AF2687" i="1"/>
  <c r="AF2803" i="1"/>
  <c r="P4059" i="1"/>
  <c r="R25" i="39" s="1"/>
  <c r="AF3601" i="1"/>
  <c r="AF3633" i="1"/>
  <c r="AF3147" i="1"/>
  <c r="AF3491" i="1"/>
  <c r="AF3021" i="1"/>
  <c r="AF3192" i="1"/>
  <c r="AF2276" i="1"/>
  <c r="AF2308" i="1"/>
  <c r="AF3938" i="1"/>
  <c r="AF2496" i="1"/>
  <c r="AF3860" i="1"/>
  <c r="AF3712" i="1"/>
  <c r="AF2684" i="1"/>
  <c r="AF2608" i="1"/>
  <c r="AF2550" i="1"/>
  <c r="AF2415" i="1"/>
  <c r="AF2098" i="1"/>
  <c r="AF3246" i="1"/>
  <c r="AF3812" i="1"/>
  <c r="P4402" i="1"/>
  <c r="R368" i="39" s="1"/>
  <c r="AF2514" i="1"/>
  <c r="AF4006" i="1"/>
  <c r="AF3818" i="1"/>
  <c r="AF2757" i="1"/>
  <c r="AF2785" i="1"/>
  <c r="AF2917" i="1"/>
  <c r="AF2929" i="1"/>
  <c r="AF3264" i="1"/>
  <c r="AF3850" i="1"/>
  <c r="AF3416" i="1"/>
  <c r="AF2512" i="1"/>
  <c r="AF3691" i="1"/>
  <c r="AF3791" i="1"/>
  <c r="AF3283" i="1"/>
  <c r="AF2862" i="1"/>
  <c r="P4256" i="1"/>
  <c r="R222" i="39" s="1"/>
  <c r="AF3472" i="1"/>
  <c r="AF3852" i="1"/>
  <c r="AF3736" i="1"/>
  <c r="P4048" i="1"/>
  <c r="R14" i="39" s="1"/>
  <c r="AF2234" i="1"/>
  <c r="AF2075" i="1"/>
  <c r="AF2548" i="1"/>
  <c r="AF2600" i="1"/>
  <c r="AF3170" i="1"/>
  <c r="AF2182" i="1"/>
  <c r="P4214" i="1"/>
  <c r="R180" i="39" s="1"/>
  <c r="AF2792" i="1"/>
  <c r="AF2618" i="1"/>
  <c r="AF3902" i="1"/>
  <c r="AF3424" i="1"/>
  <c r="AF2464" i="1"/>
  <c r="AF3520" i="1"/>
  <c r="AF3022" i="1"/>
  <c r="AF2546" i="1"/>
  <c r="AF3671" i="1"/>
  <c r="AF2811" i="1"/>
  <c r="AF3218" i="1"/>
  <c r="P4366" i="1"/>
  <c r="R332" i="39" s="1"/>
  <c r="AF2953" i="1"/>
  <c r="AF2467" i="1"/>
  <c r="AF3009" i="1"/>
  <c r="AF2523" i="1"/>
  <c r="AF2570" i="1"/>
  <c r="AF2706" i="1"/>
  <c r="AF2746" i="1"/>
  <c r="P4449" i="1"/>
  <c r="R415" i="39" s="1"/>
  <c r="P4486" i="1"/>
  <c r="R452" i="39" s="1"/>
  <c r="P4290" i="1"/>
  <c r="R256" i="39" s="1"/>
  <c r="AF2156" i="1"/>
  <c r="AF2667" i="1"/>
  <c r="AF3679" i="1"/>
  <c r="AF3735" i="1"/>
  <c r="AF2648" i="1"/>
  <c r="AF2112" i="1"/>
  <c r="AF2039" i="1"/>
  <c r="AF3111" i="1"/>
  <c r="AF2729" i="1"/>
  <c r="AF2769" i="1"/>
  <c r="AF3941" i="1"/>
  <c r="AF3973" i="1"/>
  <c r="P4084" i="1"/>
  <c r="R50" i="39" s="1"/>
  <c r="AF2076" i="1"/>
  <c r="P4121" i="1"/>
  <c r="R87" i="39" s="1"/>
  <c r="P4133" i="1"/>
  <c r="R99" i="39" s="1"/>
  <c r="P4185" i="1"/>
  <c r="R151" i="39" s="1"/>
  <c r="P4273" i="1"/>
  <c r="R239" i="39" s="1"/>
  <c r="AF3269" i="1"/>
  <c r="AF3662" i="1"/>
  <c r="AF2773" i="1"/>
  <c r="AF2447" i="1"/>
  <c r="AF2487" i="1"/>
  <c r="AF3730" i="1"/>
  <c r="AF2195" i="1"/>
  <c r="AF2067" i="1"/>
  <c r="AF3536" i="1"/>
  <c r="AF3869" i="1"/>
  <c r="AF3806" i="1"/>
  <c r="AF3744" i="1"/>
  <c r="AF3682" i="1"/>
  <c r="P4465" i="1"/>
  <c r="R431" i="39" s="1"/>
  <c r="AF2896" i="1"/>
  <c r="P4262" i="1"/>
  <c r="R228" i="39" s="1"/>
  <c r="P4199" i="1"/>
  <c r="R165" i="39" s="1"/>
  <c r="AF2369" i="1"/>
  <c r="AF2298" i="1"/>
  <c r="AF2038" i="1"/>
  <c r="AF2133" i="1"/>
  <c r="AF2141" i="1"/>
  <c r="AF2161" i="1"/>
  <c r="AF2189" i="1"/>
  <c r="AF2983" i="1"/>
  <c r="AF3352" i="1"/>
  <c r="AF3383" i="1"/>
  <c r="AF3286" i="1"/>
  <c r="AF3144" i="1"/>
  <c r="AF3034" i="1"/>
  <c r="P4195" i="1"/>
  <c r="R161" i="39" s="1"/>
  <c r="AF2123" i="1"/>
  <c r="P4066" i="1"/>
  <c r="R32" i="39" s="1"/>
  <c r="AF3672" i="1"/>
  <c r="AF3051" i="1"/>
  <c r="AF2569" i="1"/>
  <c r="AF3143" i="1"/>
  <c r="AF2657" i="1"/>
  <c r="AF2283" i="1"/>
  <c r="AF3439" i="1"/>
  <c r="AF3957" i="1"/>
  <c r="AF3033" i="1"/>
  <c r="AF2614" i="1"/>
  <c r="AF3742" i="1"/>
  <c r="AF2774" i="1"/>
  <c r="P4380" i="1"/>
  <c r="R346" i="39" s="1"/>
  <c r="AF2106" i="1"/>
  <c r="AF3764" i="1"/>
  <c r="AF3729" i="1"/>
  <c r="AF2573" i="1"/>
  <c r="AF2418" i="1"/>
  <c r="AF2933" i="1"/>
  <c r="AF2730" i="1"/>
  <c r="P4249" i="1"/>
  <c r="R215" i="39" s="1"/>
  <c r="P4495" i="1"/>
  <c r="R461" i="39" s="1"/>
  <c r="P4157" i="1"/>
  <c r="R123" i="39" s="1"/>
  <c r="P4306" i="1"/>
  <c r="R272" i="39" s="1"/>
  <c r="P4261" i="1"/>
  <c r="R227" i="39" s="1"/>
  <c r="P4167" i="1"/>
  <c r="R133" i="39" s="1"/>
  <c r="P4078" i="1"/>
  <c r="R44" i="39" s="1"/>
  <c r="P4370" i="1"/>
  <c r="R336" i="39" s="1"/>
  <c r="P4482" i="1"/>
  <c r="R448" i="39" s="1"/>
  <c r="P4267" i="1"/>
  <c r="R233" i="39" s="1"/>
  <c r="AF2259" i="1"/>
  <c r="AF3958" i="1"/>
  <c r="AF2149" i="1"/>
  <c r="P4426" i="1"/>
  <c r="R392" i="39" s="1"/>
  <c r="P4471" i="1"/>
  <c r="R437" i="39" s="1"/>
  <c r="AF2867" i="1"/>
  <c r="AF3767" i="1"/>
  <c r="AF2328" i="1"/>
  <c r="AF2890" i="1"/>
  <c r="P4115" i="1"/>
  <c r="R81" i="39" s="1"/>
  <c r="AF2788" i="1"/>
  <c r="AF2686" i="1"/>
  <c r="AF2540" i="1"/>
  <c r="AF3659" i="1"/>
  <c r="AF3110" i="1"/>
  <c r="AF3664" i="1"/>
  <c r="AF2180" i="1"/>
  <c r="AF2408" i="1"/>
  <c r="AF3232" i="1"/>
  <c r="AF2248" i="1"/>
  <c r="AF3360" i="1"/>
  <c r="AF2894" i="1"/>
  <c r="AF3398" i="1"/>
  <c r="AF3271" i="1"/>
  <c r="AF3158" i="1"/>
  <c r="AF2988" i="1"/>
  <c r="AF2911" i="1"/>
  <c r="AF2809" i="1"/>
  <c r="AF2646" i="1"/>
  <c r="AF2542" i="1"/>
  <c r="P4242" i="1"/>
  <c r="R208" i="39" s="1"/>
  <c r="AF2220" i="1"/>
  <c r="P4252" i="1"/>
  <c r="R218" i="39" s="1"/>
  <c r="AF2244" i="1"/>
  <c r="AF2280" i="1"/>
  <c r="AF2320" i="1"/>
  <c r="AF3918" i="1"/>
  <c r="AF3762" i="1"/>
  <c r="P4371" i="1"/>
  <c r="R337" i="39" s="1"/>
  <c r="AF2700" i="1"/>
  <c r="AF3929" i="1"/>
  <c r="AF2846" i="1"/>
  <c r="AF2629" i="1"/>
  <c r="AF2130" i="1"/>
  <c r="AF3656" i="1"/>
  <c r="AF2158" i="1"/>
  <c r="AF3808" i="1"/>
  <c r="AF2820" i="1"/>
  <c r="AF2350" i="1"/>
  <c r="AF2358" i="1"/>
  <c r="AF2960" i="1"/>
  <c r="AF2968" i="1"/>
  <c r="AF2526" i="1"/>
  <c r="AF3613" i="1"/>
  <c r="AF3307" i="1"/>
  <c r="AF2371" i="1"/>
  <c r="P4475" i="1"/>
  <c r="R441" i="39" s="1"/>
  <c r="P4531" i="1"/>
  <c r="R497" i="39" s="1"/>
  <c r="AF3230" i="1"/>
  <c r="AF2810" i="1"/>
  <c r="AF2677" i="1"/>
  <c r="AF2478" i="1"/>
  <c r="AF2282" i="1"/>
  <c r="AF2073" i="1"/>
  <c r="AF3325" i="1"/>
  <c r="AF3401" i="1"/>
  <c r="AF3047" i="1"/>
  <c r="AF3641" i="1"/>
  <c r="AF3427" i="1"/>
  <c r="AF3570" i="1"/>
  <c r="AF2889" i="1"/>
  <c r="AF3565" i="1"/>
  <c r="AF3384" i="1"/>
  <c r="AF3089" i="1"/>
  <c r="AF2101" i="1"/>
  <c r="AF2113" i="1"/>
  <c r="AF2125" i="1"/>
  <c r="AF2177" i="1"/>
  <c r="AF3839" i="1"/>
  <c r="AF3455" i="1"/>
  <c r="AF2036" i="1"/>
  <c r="AF3910" i="1"/>
  <c r="AF4032" i="1"/>
  <c r="AF3876" i="1"/>
  <c r="AF3102" i="1"/>
  <c r="AF2879" i="1"/>
  <c r="AF3796" i="1"/>
  <c r="AF3440" i="1"/>
  <c r="AF2962" i="1"/>
  <c r="P4377" i="1"/>
  <c r="R343" i="39" s="1"/>
  <c r="AF3497" i="1"/>
  <c r="AF3437" i="1"/>
  <c r="AF3152" i="1"/>
  <c r="AF2494" i="1"/>
  <c r="AF2172" i="1"/>
  <c r="AF2100" i="1"/>
  <c r="P4141" i="1"/>
  <c r="R107" i="39" s="1"/>
  <c r="AF3181" i="1"/>
  <c r="AF2699" i="1"/>
  <c r="AF3257" i="1"/>
  <c r="AF2819" i="1"/>
  <c r="AF4011" i="1"/>
  <c r="AF3905" i="1"/>
  <c r="AF3131" i="1"/>
  <c r="AF3040" i="1"/>
  <c r="AF2574" i="1"/>
  <c r="AF2630" i="1"/>
  <c r="AF2726" i="1"/>
  <c r="AF2742" i="1"/>
  <c r="AF2758" i="1"/>
  <c r="AF3894" i="1"/>
  <c r="AF4024" i="1"/>
  <c r="AF3932" i="1"/>
  <c r="AF3868" i="1"/>
  <c r="AF2825" i="1"/>
  <c r="AF2661" i="1"/>
  <c r="AF2586" i="1"/>
  <c r="AF2058" i="1"/>
  <c r="AF2070" i="1"/>
  <c r="AF2086" i="1"/>
  <c r="P4202" i="1"/>
  <c r="R168" i="39" s="1"/>
  <c r="AF2852" i="1"/>
  <c r="AF2362" i="1"/>
  <c r="AF2976" i="1"/>
  <c r="AF2921" i="1"/>
  <c r="AF2488" i="1"/>
  <c r="P4117" i="1"/>
  <c r="R83" i="39" s="1"/>
  <c r="AF3050" i="1"/>
  <c r="P4138" i="1"/>
  <c r="R104" i="39" s="1"/>
  <c r="AF3907" i="1"/>
  <c r="P4283" i="1"/>
  <c r="R249" i="39" s="1"/>
  <c r="AF2772" i="1"/>
  <c r="P4223" i="1"/>
  <c r="R189" i="39" s="1"/>
  <c r="AF2940" i="1"/>
  <c r="AF3627" i="1"/>
  <c r="AF3027" i="1"/>
  <c r="AF2438" i="1"/>
  <c r="AF2375" i="1"/>
  <c r="P4148" i="1"/>
  <c r="R114" i="39" s="1"/>
  <c r="P4089" i="1"/>
  <c r="R55" i="39" s="1"/>
  <c r="AF4031" i="1"/>
  <c r="AF2258" i="1"/>
  <c r="AF2705" i="1"/>
  <c r="AF3030" i="1"/>
  <c r="AF2650" i="1"/>
  <c r="AF3911" i="1"/>
  <c r="P4085" i="1"/>
  <c r="R51" i="39" s="1"/>
  <c r="P4063" i="1"/>
  <c r="R29" i="39" s="1"/>
  <c r="Q3035" i="1"/>
  <c r="G6" i="9" s="1"/>
  <c r="P4327" i="1"/>
  <c r="R293" i="39" s="1"/>
  <c r="H50" i="38"/>
  <c r="P4338" i="1"/>
  <c r="R304" i="39" s="1"/>
  <c r="P4284" i="1"/>
  <c r="R250" i="39" s="1"/>
  <c r="AF3329" i="1"/>
  <c r="AF3863" i="1"/>
  <c r="AF3203" i="1"/>
  <c r="AF2793" i="1"/>
  <c r="AF3680" i="1"/>
  <c r="AF3432" i="1"/>
  <c r="AF3861" i="1"/>
  <c r="AF3643" i="1"/>
  <c r="AF3272" i="1"/>
  <c r="P4293" i="1"/>
  <c r="R259" i="39" s="1"/>
  <c r="AF2423" i="1"/>
  <c r="AF2663" i="1"/>
  <c r="AF2581" i="1"/>
  <c r="AF2994" i="1"/>
  <c r="AF3406" i="1"/>
  <c r="AF3696" i="1"/>
  <c r="AF3242" i="1"/>
  <c r="AF2510" i="1"/>
  <c r="AF2056" i="1"/>
  <c r="AF2435" i="1"/>
  <c r="AF2946" i="1"/>
  <c r="AF3394" i="1"/>
  <c r="AF2304" i="1"/>
  <c r="AF3504" i="1"/>
  <c r="AF3310" i="1"/>
  <c r="AF2824" i="1"/>
  <c r="AF2848" i="1"/>
  <c r="AF3566" i="1"/>
  <c r="AF2252" i="1"/>
  <c r="AF3830" i="1"/>
  <c r="AF2644" i="1"/>
  <c r="AF2382" i="1"/>
  <c r="AF2410" i="1"/>
  <c r="AF3442" i="1"/>
  <c r="AF3335" i="1"/>
  <c r="AF2606" i="1"/>
  <c r="AF3285" i="1"/>
  <c r="AF3409" i="1"/>
  <c r="AF2064" i="1"/>
  <c r="AF3166" i="1"/>
  <c r="AF3004" i="1"/>
  <c r="AF2084" i="1"/>
  <c r="AF3184" i="1"/>
  <c r="AF3419" i="1"/>
  <c r="AF3222" i="1"/>
  <c r="AF2148" i="1"/>
  <c r="AF3547" i="1"/>
  <c r="AF2631" i="1"/>
  <c r="AF2463" i="1"/>
  <c r="AF3013" i="1"/>
  <c r="AF2766" i="1"/>
  <c r="AF3954" i="1"/>
  <c r="AF3549" i="1"/>
  <c r="AF3293" i="1"/>
  <c r="AF3194" i="1"/>
  <c r="AF2801" i="1"/>
  <c r="AF2944" i="1"/>
  <c r="AF3541" i="1"/>
  <c r="P4528" i="1"/>
  <c r="R494" i="39" s="1"/>
  <c r="P4429" i="1"/>
  <c r="R395" i="39" s="1"/>
  <c r="AF3589" i="1"/>
  <c r="AF2989" i="1"/>
  <c r="AF2858" i="1"/>
  <c r="AF2068" i="1"/>
  <c r="P4205" i="1"/>
  <c r="R171" i="39" s="1"/>
  <c r="AF3317" i="1"/>
  <c r="AF3846" i="1"/>
  <c r="AF3898" i="1"/>
  <c r="AF3836" i="1"/>
  <c r="AF2794" i="1"/>
  <c r="AF2556" i="1"/>
  <c r="AF3054" i="1"/>
  <c r="AF2592" i="1"/>
  <c r="AF3174" i="1"/>
  <c r="AF2190" i="1"/>
  <c r="AF2856" i="1"/>
  <c r="AF3024" i="1"/>
  <c r="AF3296" i="1"/>
  <c r="AF3858" i="1"/>
  <c r="AF3345" i="1"/>
  <c r="AF2613" i="1"/>
  <c r="AF3616" i="1"/>
  <c r="AF3266" i="1"/>
  <c r="AF3071" i="1"/>
  <c r="AF1534" i="1"/>
  <c r="AF2446" i="1"/>
  <c r="AF2233" i="1"/>
  <c r="AF3827" i="1"/>
  <c r="AF3337" i="1"/>
  <c r="AF3625" i="1"/>
  <c r="AF2359" i="1"/>
  <c r="AF3178" i="1"/>
  <c r="AF2804" i="1"/>
  <c r="AF2844" i="1"/>
  <c r="AF3479" i="1"/>
  <c r="AF3909" i="1"/>
  <c r="AF3752" i="1"/>
  <c r="AF3259" i="1"/>
  <c r="AF3195" i="1"/>
  <c r="AF3999" i="1"/>
  <c r="AF3717" i="1"/>
  <c r="AF2741" i="1"/>
  <c r="AF2781" i="1"/>
  <c r="AF3258" i="1"/>
  <c r="AF3011" i="1"/>
  <c r="AF2312" i="1"/>
  <c r="AF3987" i="1"/>
  <c r="AF3122" i="1"/>
  <c r="P4211" i="1"/>
  <c r="R177" i="39" s="1"/>
  <c r="AF3241" i="1"/>
  <c r="AF3281" i="1"/>
  <c r="AF3179" i="1"/>
  <c r="AF3250" i="1"/>
  <c r="AF3374" i="1"/>
  <c r="AF3382" i="1"/>
  <c r="AF3430" i="1"/>
  <c r="AF3833" i="1"/>
  <c r="AF2770" i="1"/>
  <c r="AF3429" i="1"/>
  <c r="AF3369" i="1"/>
  <c r="AF3209" i="1"/>
  <c r="AF2951" i="1"/>
  <c r="AF2124" i="1"/>
  <c r="AF3555" i="1"/>
  <c r="AF3546" i="1"/>
  <c r="AF2315" i="1"/>
  <c r="AF2431" i="1"/>
  <c r="AF3330" i="1"/>
  <c r="AF3390" i="1"/>
  <c r="AF3645" i="1"/>
  <c r="AF3160" i="1"/>
  <c r="AF2440" i="1"/>
  <c r="P4420" i="1"/>
  <c r="R386" i="39" s="1"/>
  <c r="AF2807" i="1"/>
  <c r="AF4029" i="1"/>
  <c r="AF3678" i="1"/>
  <c r="P4291" i="1"/>
  <c r="R257" i="39" s="1"/>
  <c r="P4507" i="1"/>
  <c r="R473" i="39" s="1"/>
  <c r="AC4039" i="1"/>
  <c r="W4039" i="1"/>
  <c r="P4381" i="1"/>
  <c r="R347" i="39" s="1"/>
  <c r="P4125" i="1"/>
  <c r="R91" i="39" s="1"/>
  <c r="P4347" i="1"/>
  <c r="R313" i="39" s="1"/>
  <c r="P4444" i="1"/>
  <c r="R410" i="39" s="1"/>
  <c r="P4067" i="1"/>
  <c r="R33" i="39" s="1"/>
  <c r="P4193" i="1"/>
  <c r="R159" i="39" s="1"/>
  <c r="P4488" i="1"/>
  <c r="R454" i="39" s="1"/>
  <c r="P4442" i="1"/>
  <c r="R408" i="39" s="1"/>
  <c r="P4409" i="1"/>
  <c r="R375" i="39" s="1"/>
  <c r="AF3187" i="1"/>
  <c r="AF3587" i="1"/>
  <c r="P4113" i="1"/>
  <c r="R79" i="39" s="1"/>
  <c r="AF2671" i="1"/>
  <c r="AF2683" i="1"/>
  <c r="AF3719" i="1"/>
  <c r="AF3775" i="1"/>
  <c r="AF3783" i="1"/>
  <c r="P4373" i="1"/>
  <c r="R339" i="39" s="1"/>
  <c r="AF3393" i="1"/>
  <c r="AF3927" i="1"/>
  <c r="AF2152" i="1"/>
  <c r="AF2597" i="1"/>
  <c r="AF2645" i="1"/>
  <c r="AF3977" i="1"/>
  <c r="AF3515" i="1"/>
  <c r="AF3098" i="1"/>
  <c r="AF2114" i="1"/>
  <c r="AF3146" i="1"/>
  <c r="AF3378" i="1"/>
  <c r="AF2398" i="1"/>
  <c r="P4538" i="1"/>
  <c r="R504" i="39" s="1"/>
  <c r="AF3933" i="1"/>
  <c r="AF3995" i="1"/>
  <c r="AF3399" i="1"/>
  <c r="AF2920" i="1"/>
  <c r="AF2850" i="1"/>
  <c r="AF2787" i="1"/>
  <c r="AF2716" i="1"/>
  <c r="AF2655" i="1"/>
  <c r="AF2557" i="1"/>
  <c r="P4235" i="1"/>
  <c r="R201" i="39" s="1"/>
  <c r="AF2164" i="1"/>
  <c r="AF3085" i="1"/>
  <c r="AF3683" i="1"/>
  <c r="AF2185" i="1"/>
  <c r="P4305" i="1"/>
  <c r="R271" i="39" s="1"/>
  <c r="AF3694" i="1"/>
  <c r="AF3127" i="1"/>
  <c r="P4051" i="1"/>
  <c r="R17" i="39" s="1"/>
  <c r="P4351" i="1"/>
  <c r="R317" i="39" s="1"/>
  <c r="AF2925" i="1"/>
  <c r="AF2340" i="1"/>
  <c r="AF2870" i="1"/>
  <c r="AF2902" i="1"/>
  <c r="AF3970" i="1"/>
  <c r="AF3892" i="1"/>
  <c r="AF3510" i="1"/>
  <c r="AF3130" i="1"/>
  <c r="AF3026" i="1"/>
  <c r="AF2179" i="1"/>
  <c r="AF2115" i="1"/>
  <c r="AF3632" i="1"/>
  <c r="AF3913" i="1"/>
  <c r="AF3240" i="1"/>
  <c r="AF3637" i="1"/>
  <c r="AF2893" i="1"/>
  <c r="AF3826" i="1"/>
  <c r="AF2480" i="1"/>
  <c r="AF2761" i="1"/>
  <c r="AF3554" i="1"/>
  <c r="AF3559" i="1"/>
  <c r="AF3513" i="1"/>
  <c r="AF4035" i="1"/>
  <c r="AF3873" i="1"/>
  <c r="AF3585" i="1"/>
  <c r="P4304" i="1"/>
  <c r="R270" i="39" s="1"/>
  <c r="AF3854" i="1"/>
  <c r="AF3962" i="1"/>
  <c r="AF3884" i="1"/>
  <c r="AF3789" i="1"/>
  <c r="AF3697" i="1"/>
  <c r="AF2676" i="1"/>
  <c r="AF2601" i="1"/>
  <c r="AF2501" i="1"/>
  <c r="AF2407" i="1"/>
  <c r="AF2171" i="1"/>
  <c r="AF2107" i="1"/>
  <c r="AF2102" i="1"/>
  <c r="AF2656" i="1"/>
  <c r="AF2664" i="1"/>
  <c r="AF3684" i="1"/>
  <c r="AF3214" i="1"/>
  <c r="AF3238" i="1"/>
  <c r="AF3219" i="1"/>
  <c r="P4352" i="1"/>
  <c r="R318" i="39" s="1"/>
  <c r="AF3946" i="1"/>
  <c r="AF3646" i="1"/>
  <c r="AF2938" i="1"/>
  <c r="AF3655" i="1"/>
  <c r="AF2169" i="1"/>
  <c r="AF3237" i="1"/>
  <c r="AF2815" i="1"/>
  <c r="AF2827" i="1"/>
  <c r="AF2082" i="1"/>
  <c r="AF3820" i="1"/>
  <c r="P4362" i="1"/>
  <c r="R328" i="39" s="1"/>
  <c r="AF3482" i="1"/>
  <c r="AF3490" i="1"/>
  <c r="AF3498" i="1"/>
  <c r="AF4008" i="1"/>
  <c r="AF3367" i="1"/>
  <c r="AF3411" i="1"/>
  <c r="AF3981" i="1"/>
  <c r="AF3017" i="1"/>
  <c r="AF2694" i="1"/>
  <c r="AF3726" i="1"/>
  <c r="AF2272" i="1"/>
  <c r="AF4014" i="1"/>
  <c r="AF3186" i="1"/>
  <c r="AF2374" i="1"/>
  <c r="AF3522" i="1"/>
  <c r="AF3312" i="1"/>
  <c r="AF3883" i="1"/>
  <c r="P4072" i="1"/>
  <c r="R38" i="39" s="1"/>
  <c r="AF3046" i="1"/>
  <c r="AF3306" i="1"/>
  <c r="AF3917" i="1"/>
  <c r="AF3603" i="1"/>
  <c r="P4246" i="1"/>
  <c r="R212" i="39" s="1"/>
  <c r="P4227" i="1"/>
  <c r="R193" i="39" s="1"/>
  <c r="AF2219" i="1"/>
  <c r="AF3065" i="1"/>
  <c r="AF2181" i="1"/>
  <c r="AF3891" i="1"/>
  <c r="P4215" i="1"/>
  <c r="R181" i="39" s="1"/>
  <c r="AF2307" i="1"/>
  <c r="AF2965" i="1"/>
  <c r="AF2952" i="1"/>
  <c r="AF3897" i="1"/>
  <c r="AF2427" i="1"/>
  <c r="AF2303" i="1"/>
  <c r="AF2451" i="1"/>
  <c r="AF2491" i="1"/>
  <c r="AF2507" i="1"/>
  <c r="AF3287" i="1"/>
  <c r="AF2935" i="1"/>
  <c r="AF2093" i="1"/>
  <c r="AF2193" i="1"/>
  <c r="AF3739" i="1"/>
  <c r="AF3277" i="1"/>
  <c r="AF3405" i="1"/>
  <c r="AF4015" i="1"/>
  <c r="AF3075" i="1"/>
  <c r="AF2733" i="1"/>
  <c r="AF2753" i="1"/>
  <c r="P4411" i="1"/>
  <c r="R377" i="39" s="1"/>
  <c r="AF3942" i="1"/>
  <c r="AF3781" i="1"/>
  <c r="AF2378" i="1"/>
  <c r="P4096" i="1"/>
  <c r="R62" i="39" s="1"/>
  <c r="AF2088" i="1"/>
  <c r="P4309" i="1"/>
  <c r="R275" i="39" s="1"/>
  <c r="P4489" i="1"/>
  <c r="R455" i="39" s="1"/>
  <c r="P4086" i="1"/>
  <c r="R52" i="39" s="1"/>
  <c r="P4188" i="1"/>
  <c r="R154" i="39" s="1"/>
  <c r="AF3901" i="1"/>
  <c r="AF3837" i="1"/>
  <c r="AF3774" i="1"/>
  <c r="AF3713" i="1"/>
  <c r="AF3651" i="1"/>
  <c r="AF3407" i="1"/>
  <c r="AF3339" i="1"/>
  <c r="AF3088" i="1"/>
  <c r="P4470" i="1"/>
  <c r="R436" i="39" s="1"/>
  <c r="P4153" i="1"/>
  <c r="R119" i="39" s="1"/>
  <c r="AF3663" i="1"/>
  <c r="AF2691" i="1"/>
  <c r="AF3707" i="1"/>
  <c r="AF3823" i="1"/>
  <c r="AF2566" i="1"/>
  <c r="AF2690" i="1"/>
  <c r="AF3722" i="1"/>
  <c r="AF3738" i="1"/>
  <c r="AF3754" i="1"/>
  <c r="AF3014" i="1"/>
  <c r="AF2966" i="1"/>
  <c r="AF2872" i="1"/>
  <c r="P4163" i="1"/>
  <c r="R129" i="39" s="1"/>
  <c r="AF2652" i="1"/>
  <c r="AF3043" i="1"/>
  <c r="AF3059" i="1"/>
  <c r="AF3135" i="1"/>
  <c r="AF2649" i="1"/>
  <c r="AF3175" i="1"/>
  <c r="AF2749" i="1"/>
  <c r="AF2275" i="1"/>
  <c r="P4363" i="1"/>
  <c r="R329" i="39" s="1"/>
  <c r="P4387" i="1"/>
  <c r="R353" i="39" s="1"/>
  <c r="AF3495" i="1"/>
  <c r="AF3558" i="1"/>
  <c r="AF3598" i="1"/>
  <c r="AF2762" i="1"/>
  <c r="P4508" i="1"/>
  <c r="R474" i="39" s="1"/>
  <c r="AF2914" i="1"/>
  <c r="AF2520" i="1"/>
  <c r="AF3787" i="1"/>
  <c r="AF3871" i="1"/>
  <c r="AF3879" i="1"/>
  <c r="AF3887" i="1"/>
  <c r="AF2136" i="1"/>
  <c r="AF3058" i="1"/>
  <c r="AF3066" i="1"/>
  <c r="AF2074" i="1"/>
  <c r="AF3760" i="1"/>
  <c r="AF3776" i="1"/>
  <c r="AF3784" i="1"/>
  <c r="AF2800" i="1"/>
  <c r="AF3028" i="1"/>
  <c r="AF2192" i="1"/>
  <c r="P4044" i="1"/>
  <c r="R10" i="39" s="1"/>
  <c r="AF3511" i="1"/>
  <c r="AF3422" i="1"/>
  <c r="AF2509" i="1"/>
  <c r="P4196" i="1"/>
  <c r="R162" i="39" s="1"/>
  <c r="AF2188" i="1"/>
  <c r="P4124" i="1"/>
  <c r="R90" i="39" s="1"/>
  <c r="AF2116" i="1"/>
  <c r="AF3125" i="1"/>
  <c r="AF3715" i="1"/>
  <c r="AF3249" i="1"/>
  <c r="P4393" i="1"/>
  <c r="R359" i="39" s="1"/>
  <c r="AF3055" i="1"/>
  <c r="AF3083" i="1"/>
  <c r="AF3649" i="1"/>
  <c r="AF2701" i="1"/>
  <c r="AF2717" i="1"/>
  <c r="AF2584" i="1"/>
  <c r="AF2122" i="1"/>
  <c r="P4099" i="1"/>
  <c r="R65" i="39" s="1"/>
  <c r="AF3199" i="1"/>
  <c r="P4303" i="1"/>
  <c r="R269" i="39" s="1"/>
  <c r="AF3359" i="1"/>
  <c r="AF2443" i="1"/>
  <c r="AF2459" i="1"/>
  <c r="AF2499" i="1"/>
  <c r="AF2515" i="1"/>
  <c r="AF3979" i="1"/>
  <c r="AF3354" i="1"/>
  <c r="P4473" i="1"/>
  <c r="R439" i="39" s="1"/>
  <c r="AF2834" i="1"/>
  <c r="AF2764" i="1"/>
  <c r="AF2669" i="1"/>
  <c r="AF2602" i="1"/>
  <c r="AF2046" i="1"/>
  <c r="AF2695" i="1"/>
  <c r="P4341" i="1"/>
  <c r="R307" i="39" s="1"/>
  <c r="AF2389" i="1"/>
  <c r="AF3903" i="1"/>
  <c r="AF3617" i="1"/>
  <c r="AF3415" i="1"/>
  <c r="AF3969" i="1"/>
  <c r="AF2926" i="1"/>
  <c r="AF3458" i="1"/>
  <c r="AF3323" i="1"/>
  <c r="AF3151" i="1"/>
  <c r="AF2624" i="1"/>
  <c r="AF2564" i="1"/>
  <c r="AF2979" i="1"/>
  <c r="AF3825" i="1"/>
  <c r="P4058" i="1"/>
  <c r="R24" i="39" s="1"/>
  <c r="AF2066" i="1"/>
  <c r="AF2596" i="1"/>
  <c r="AF2162" i="1"/>
  <c r="AF2383" i="1"/>
  <c r="P4154" i="1"/>
  <c r="R120" i="39" s="1"/>
  <c r="P4405" i="1"/>
  <c r="R371" i="39" s="1"/>
  <c r="P4325" i="1"/>
  <c r="R291" i="39" s="1"/>
  <c r="P4220" i="1"/>
  <c r="R186" i="39" s="1"/>
  <c r="AF3675" i="1"/>
  <c r="AF3771" i="1"/>
  <c r="AF3779" i="1"/>
  <c r="AF3333" i="1"/>
  <c r="AF3923" i="1"/>
  <c r="AF3931" i="1"/>
  <c r="P4224" i="1"/>
  <c r="R190" i="39" s="1"/>
  <c r="AF2216" i="1"/>
  <c r="P4143" i="1"/>
  <c r="R109" i="39" s="1"/>
  <c r="AF2949" i="1"/>
  <c r="AF2208" i="1"/>
  <c r="AF3611" i="1"/>
  <c r="AF3550" i="1"/>
  <c r="AF3145" i="1"/>
  <c r="AF3082" i="1"/>
  <c r="P4254" i="1"/>
  <c r="R220" i="39" s="1"/>
  <c r="P4191" i="1"/>
  <c r="R157" i="39" s="1"/>
  <c r="AF2392" i="1"/>
  <c r="AF2196" i="1"/>
  <c r="AF3193" i="1"/>
  <c r="AF3727" i="1"/>
  <c r="AF3741" i="1"/>
  <c r="P4479" i="1"/>
  <c r="R445" i="39" s="1"/>
  <c r="P4240" i="1"/>
  <c r="R206" i="39" s="1"/>
  <c r="AF3862" i="1"/>
  <c r="AF2874" i="1"/>
  <c r="AF4016" i="1"/>
  <c r="AF3924" i="1"/>
  <c r="AF3602" i="1"/>
  <c r="P4425" i="1"/>
  <c r="R391" i="39" s="1"/>
  <c r="P4219" i="1"/>
  <c r="R185" i="39" s="1"/>
  <c r="AF2211" i="1"/>
  <c r="AF2147" i="1"/>
  <c r="AF2083" i="1"/>
  <c r="AF3636" i="1"/>
  <c r="AF2816" i="1"/>
  <c r="AF2394" i="1"/>
  <c r="AF3191" i="1"/>
  <c r="AF3965" i="1"/>
  <c r="AF3527" i="1"/>
  <c r="AF3080" i="1"/>
  <c r="P4516" i="1"/>
  <c r="R482" i="39" s="1"/>
  <c r="AF3950" i="1"/>
  <c r="AF3153" i="1"/>
  <c r="AF3213" i="1"/>
  <c r="AF3803" i="1"/>
  <c r="AF4019" i="1"/>
  <c r="AF3533" i="1"/>
  <c r="AF2673" i="1"/>
  <c r="AF3706" i="1"/>
  <c r="AF2778" i="1"/>
  <c r="AF3994" i="1"/>
  <c r="AF3916" i="1"/>
  <c r="AF3634" i="1"/>
  <c r="P4417" i="1"/>
  <c r="R383" i="39" s="1"/>
  <c r="P4147" i="1"/>
  <c r="R113" i="39" s="1"/>
  <c r="AF3600" i="1"/>
  <c r="AF3512" i="1"/>
  <c r="P4052" i="1"/>
  <c r="R18" i="39" s="1"/>
  <c r="AF3067" i="1"/>
  <c r="AF2865" i="1"/>
  <c r="AF2077" i="1"/>
  <c r="AF3185" i="1"/>
  <c r="P4221" i="1"/>
  <c r="R187" i="39" s="1"/>
  <c r="AF3915" i="1"/>
  <c r="AF3786" i="1"/>
  <c r="P4135" i="1"/>
  <c r="R101" i="39" s="1"/>
  <c r="AF2104" i="1"/>
  <c r="AF2588" i="1"/>
  <c r="AF2094" i="1"/>
  <c r="AF3114" i="1"/>
  <c r="AF2174" i="1"/>
  <c r="AF2840" i="1"/>
  <c r="AF2541" i="1"/>
  <c r="AF2055" i="1"/>
  <c r="AF2641" i="1"/>
  <c r="AF2287" i="1"/>
  <c r="AF3487" i="1"/>
  <c r="AF2260" i="1"/>
  <c r="AF3834" i="1"/>
  <c r="AF3543" i="1"/>
  <c r="AF3392" i="1"/>
  <c r="AF3103" i="1"/>
  <c r="AF2943" i="1"/>
  <c r="P4081" i="1"/>
  <c r="R47" i="39" s="1"/>
  <c r="AF3385" i="1"/>
  <c r="AF3461" i="1"/>
  <c r="AF2251" i="1"/>
  <c r="AF2479" i="1"/>
  <c r="AF3318" i="1"/>
  <c r="AF2346" i="1"/>
  <c r="AF3530" i="1"/>
  <c r="AF3553" i="1"/>
  <c r="AF2854" i="1"/>
  <c r="P4047" i="1"/>
  <c r="R13" i="39" s="1"/>
  <c r="AF2873" i="1"/>
  <c r="AF3948" i="1"/>
  <c r="AF3814" i="1"/>
  <c r="AF3658" i="1"/>
  <c r="AF3159" i="1"/>
  <c r="AF2997" i="1"/>
  <c r="AF2572" i="1"/>
  <c r="AF3505" i="1"/>
  <c r="AF4013" i="1"/>
  <c r="AF3371" i="1"/>
  <c r="AF3344" i="1"/>
  <c r="AF3689" i="1"/>
  <c r="P4385" i="1"/>
  <c r="R351" i="39" s="1"/>
  <c r="P4539" i="1"/>
  <c r="R505" i="39" s="1"/>
  <c r="P4075" i="1"/>
  <c r="R41" i="39" s="1"/>
  <c r="AF2166" i="1"/>
  <c r="AF2239" i="1"/>
  <c r="P4169" i="1"/>
  <c r="R135" i="39" s="1"/>
  <c r="AF3619" i="1"/>
  <c r="AF3557" i="1"/>
  <c r="AF2826" i="1"/>
  <c r="AF2756" i="1"/>
  <c r="AF2693" i="1"/>
  <c r="AF2625" i="1"/>
  <c r="P4180" i="1"/>
  <c r="R146" i="39" s="1"/>
  <c r="P4108" i="1"/>
  <c r="R74" i="39" s="1"/>
  <c r="P4046" i="1"/>
  <c r="R12" i="39" s="1"/>
  <c r="AF3699" i="1"/>
  <c r="AF3815" i="1"/>
  <c r="AF3449" i="1"/>
  <c r="AF4003" i="1"/>
  <c r="AF3778" i="1"/>
  <c r="AF3878" i="1"/>
  <c r="AF3464" i="1"/>
  <c r="AF2504" i="1"/>
  <c r="AF3773" i="1"/>
  <c r="AF3650" i="1"/>
  <c r="P4540" i="1"/>
  <c r="R506" i="39" s="1"/>
  <c r="AF2934" i="1"/>
  <c r="AF2059" i="1"/>
  <c r="P4094" i="1"/>
  <c r="R60" i="39" s="1"/>
  <c r="AF2146" i="1"/>
  <c r="AF3206" i="1"/>
  <c r="AF3605" i="1"/>
  <c r="AF3223" i="1"/>
  <c r="P4263" i="1"/>
  <c r="R229" i="39" s="1"/>
  <c r="AF2255" i="1"/>
  <c r="AF2319" i="1"/>
  <c r="AF2347" i="1"/>
  <c r="AF3471" i="1"/>
  <c r="AF3989" i="1"/>
  <c r="AF3519" i="1"/>
  <c r="AF3582" i="1"/>
  <c r="AF2336" i="1"/>
  <c r="AF2886" i="1"/>
  <c r="P4079" i="1"/>
  <c r="R45" i="39" s="1"/>
  <c r="AF2352" i="1"/>
  <c r="AF2414" i="1"/>
  <c r="T51" i="38"/>
  <c r="F41" i="38"/>
  <c r="G12" i="8" s="1"/>
  <c r="R49" i="38"/>
  <c r="P49" i="38"/>
  <c r="E41" i="38"/>
  <c r="F12" i="8" s="1"/>
  <c r="AA11" i="38"/>
  <c r="AA15" i="38" s="1"/>
  <c r="X4039" i="1"/>
  <c r="U4039" i="1"/>
  <c r="Y4039" i="1"/>
  <c r="AB4039" i="1"/>
  <c r="Z4039" i="1"/>
  <c r="AD4039" i="1"/>
  <c r="V4039" i="1"/>
  <c r="AF2034" i="1"/>
  <c r="AF4042" i="1"/>
  <c r="AF1532" i="1"/>
  <c r="AF3540" i="1"/>
  <c r="AF3038" i="1"/>
  <c r="AF2536" i="1"/>
  <c r="O21" i="38"/>
  <c r="T3035" i="1"/>
  <c r="D8" i="20" s="1"/>
  <c r="AF3037" i="1"/>
  <c r="R18" i="38"/>
  <c r="W1529" i="1"/>
  <c r="G5" i="20" s="1"/>
  <c r="P18" i="38"/>
  <c r="U1529" i="1"/>
  <c r="E5" i="20" s="1"/>
  <c r="T18" i="38"/>
  <c r="Y1529" i="1"/>
  <c r="I5" i="20" s="1"/>
  <c r="V19" i="38"/>
  <c r="AA2031" i="1"/>
  <c r="K6" i="20" s="1"/>
  <c r="W19" i="38"/>
  <c r="AB2031" i="1"/>
  <c r="L6" i="20" s="1"/>
  <c r="X19" i="38"/>
  <c r="AC2031" i="1"/>
  <c r="M6" i="20" s="1"/>
  <c r="W20" i="38"/>
  <c r="AB2533" i="1"/>
  <c r="L7" i="20" s="1"/>
  <c r="X20" i="38"/>
  <c r="AC2533" i="1"/>
  <c r="M7" i="20" s="1"/>
  <c r="Y20" i="38"/>
  <c r="AD2533" i="1"/>
  <c r="N7" i="20" s="1"/>
  <c r="R21" i="38"/>
  <c r="W3035" i="1"/>
  <c r="G8" i="20" s="1"/>
  <c r="Y21" i="38"/>
  <c r="AD3035" i="1"/>
  <c r="N8" i="20" s="1"/>
  <c r="X22" i="38"/>
  <c r="AC3537" i="1"/>
  <c r="M9" i="20" s="1"/>
  <c r="Q22" i="38"/>
  <c r="V3537" i="1"/>
  <c r="F9" i="20" s="1"/>
  <c r="V22" i="38"/>
  <c r="AA3537" i="1"/>
  <c r="K9" i="20" s="1"/>
  <c r="R7" i="15"/>
  <c r="AB7" i="38"/>
  <c r="AB14" i="38" s="1"/>
  <c r="U18" i="38"/>
  <c r="Z1529" i="1"/>
  <c r="J5" i="20" s="1"/>
  <c r="V1529" i="1"/>
  <c r="F5" i="20" s="1"/>
  <c r="Q18" i="38"/>
  <c r="Z18" i="38"/>
  <c r="AE1529" i="1"/>
  <c r="O5" i="20" s="1"/>
  <c r="S18" i="38"/>
  <c r="X1529" i="1"/>
  <c r="H5" i="20" s="1"/>
  <c r="X18" i="38"/>
  <c r="AC1529" i="1"/>
  <c r="M5" i="20" s="1"/>
  <c r="Q19" i="38"/>
  <c r="V2031" i="1"/>
  <c r="F6" i="20" s="1"/>
  <c r="Z19" i="38"/>
  <c r="AE2031" i="1"/>
  <c r="O6" i="20" s="1"/>
  <c r="Z20" i="38"/>
  <c r="AE2533" i="1"/>
  <c r="O7" i="20" s="1"/>
  <c r="R20" i="38"/>
  <c r="W2533" i="1"/>
  <c r="G7" i="20" s="1"/>
  <c r="U21" i="38"/>
  <c r="Z3035" i="1"/>
  <c r="J8" i="20" s="1"/>
  <c r="Z21" i="38"/>
  <c r="AE3035" i="1"/>
  <c r="O8" i="20" s="1"/>
  <c r="Q21" i="38"/>
  <c r="V3035" i="1"/>
  <c r="F8" i="20" s="1"/>
  <c r="W21" i="38"/>
  <c r="AB3035" i="1"/>
  <c r="L8" i="20" s="1"/>
  <c r="P21" i="38"/>
  <c r="U3035" i="1"/>
  <c r="E8" i="20" s="1"/>
  <c r="U22" i="38"/>
  <c r="Z3537" i="1"/>
  <c r="J9" i="20" s="1"/>
  <c r="Z22" i="38"/>
  <c r="AE3537" i="1"/>
  <c r="O9" i="20" s="1"/>
  <c r="Y18" i="38"/>
  <c r="AD1529" i="1"/>
  <c r="N5" i="20" s="1"/>
  <c r="T4039" i="1"/>
  <c r="AF4041" i="1"/>
  <c r="V18" i="38"/>
  <c r="AA1529" i="1"/>
  <c r="K5" i="20" s="1"/>
  <c r="W18" i="38"/>
  <c r="AB1529" i="1"/>
  <c r="L5" i="20" s="1"/>
  <c r="Y19" i="38"/>
  <c r="AD2031" i="1"/>
  <c r="N6" i="20" s="1"/>
  <c r="AF2033" i="1"/>
  <c r="O19" i="38"/>
  <c r="T2031" i="1"/>
  <c r="D6" i="20" s="1"/>
  <c r="P19" i="38"/>
  <c r="U2031" i="1"/>
  <c r="E6" i="20" s="1"/>
  <c r="V20" i="38"/>
  <c r="AA2533" i="1"/>
  <c r="K7" i="20" s="1"/>
  <c r="P20" i="38"/>
  <c r="U2533" i="1"/>
  <c r="E7" i="20" s="1"/>
  <c r="Q20" i="38"/>
  <c r="V2533" i="1"/>
  <c r="F7" i="20" s="1"/>
  <c r="V21" i="38"/>
  <c r="AA3035" i="1"/>
  <c r="K8" i="20" s="1"/>
  <c r="W22" i="38"/>
  <c r="AB3537" i="1"/>
  <c r="L9" i="20" s="1"/>
  <c r="P22" i="38"/>
  <c r="U3537" i="1"/>
  <c r="E9" i="20" s="1"/>
  <c r="T21" i="38"/>
  <c r="Y3035" i="1"/>
  <c r="I8" i="20" s="1"/>
  <c r="Y22" i="38"/>
  <c r="AD3537" i="1"/>
  <c r="N9" i="20" s="1"/>
  <c r="O18" i="38"/>
  <c r="T1529" i="1"/>
  <c r="D5" i="20" s="1"/>
  <c r="AF1531" i="1"/>
  <c r="O22" i="38"/>
  <c r="AF3539" i="1"/>
  <c r="T3537" i="1"/>
  <c r="D9" i="20" s="1"/>
  <c r="AF2535" i="1"/>
  <c r="O20" i="38"/>
  <c r="T2533" i="1"/>
  <c r="D7" i="20" s="1"/>
  <c r="U19" i="38"/>
  <c r="Z2031" i="1"/>
  <c r="J6" i="20" s="1"/>
  <c r="R19" i="38"/>
  <c r="W2031" i="1"/>
  <c r="G6" i="20" s="1"/>
  <c r="S19" i="38"/>
  <c r="X2031" i="1"/>
  <c r="H6" i="20" s="1"/>
  <c r="T19" i="38"/>
  <c r="Y2031" i="1"/>
  <c r="I6" i="20" s="1"/>
  <c r="S20" i="38"/>
  <c r="X2533" i="1"/>
  <c r="H7" i="20" s="1"/>
  <c r="T20" i="38"/>
  <c r="Y2533" i="1"/>
  <c r="I7" i="20" s="1"/>
  <c r="U20" i="38"/>
  <c r="Z2533" i="1"/>
  <c r="J7" i="20" s="1"/>
  <c r="S22" i="38"/>
  <c r="X3537" i="1"/>
  <c r="H9" i="20" s="1"/>
  <c r="S21" i="38"/>
  <c r="X3035" i="1"/>
  <c r="H8" i="20" s="1"/>
  <c r="T22" i="38"/>
  <c r="Y3537" i="1"/>
  <c r="I9" i="20" s="1"/>
  <c r="X21" i="38"/>
  <c r="AC3035" i="1"/>
  <c r="M8" i="20" s="1"/>
  <c r="R22" i="38"/>
  <c r="W3537" i="1"/>
  <c r="G9" i="20" s="1"/>
  <c r="D42" i="38"/>
  <c r="E13" i="8" s="1"/>
  <c r="E17" i="8" s="1"/>
  <c r="P50" i="38"/>
  <c r="G42" i="38"/>
  <c r="S50" i="38"/>
  <c r="T50" i="38"/>
  <c r="C6" i="37"/>
  <c r="H53" i="38"/>
  <c r="D49" i="38"/>
  <c r="I49" i="38" s="1"/>
  <c r="R7" i="18"/>
  <c r="AB10" i="38"/>
  <c r="R7" i="17"/>
  <c r="AB9" i="38"/>
  <c r="R3537" i="1"/>
  <c r="H7" i="9" s="1"/>
  <c r="P2031" i="1"/>
  <c r="E5" i="9" s="1"/>
  <c r="R3035" i="1"/>
  <c r="G7" i="9" s="1"/>
  <c r="P2533" i="1"/>
  <c r="F5" i="9" s="1"/>
  <c r="C7" i="37"/>
  <c r="P4042" i="1"/>
  <c r="R8" i="39" s="1"/>
  <c r="P1529" i="1"/>
  <c r="D5" i="9" s="1"/>
  <c r="C15" i="38" s="1"/>
  <c r="P3537" i="1"/>
  <c r="P3035" i="1"/>
  <c r="H9" i="37"/>
  <c r="D11" i="19"/>
  <c r="N12" i="37"/>
  <c r="E6" i="9"/>
  <c r="C30" i="38" l="1"/>
  <c r="C17" i="38"/>
  <c r="C39" i="38" s="1"/>
  <c r="S49" i="38"/>
  <c r="G41" i="38"/>
  <c r="H12" i="8" s="1"/>
  <c r="F6" i="37"/>
  <c r="H6" i="37" s="1"/>
  <c r="F6" i="9"/>
  <c r="E16" i="38" s="1"/>
  <c r="E38" i="38" s="1"/>
  <c r="F9" i="8" s="1"/>
  <c r="D16" i="38"/>
  <c r="D27" i="38"/>
  <c r="F17" i="38"/>
  <c r="F28" i="38"/>
  <c r="G17" i="38"/>
  <c r="G28" i="38"/>
  <c r="F16" i="38"/>
  <c r="F27" i="38"/>
  <c r="E7" i="9"/>
  <c r="O34" i="38" s="1"/>
  <c r="F7" i="9"/>
  <c r="H6" i="9"/>
  <c r="E26" i="38"/>
  <c r="E15" i="38"/>
  <c r="Q45" i="38" s="1"/>
  <c r="D26" i="38"/>
  <c r="D15" i="38"/>
  <c r="C26" i="38"/>
  <c r="O45" i="38"/>
  <c r="C38" i="38"/>
  <c r="D9" i="8" s="1"/>
  <c r="H13" i="8"/>
  <c r="H17" i="8" s="1"/>
  <c r="H42" i="38"/>
  <c r="I13" i="8" s="1"/>
  <c r="I17" i="8" s="1"/>
  <c r="Q49" i="38"/>
  <c r="H19" i="38"/>
  <c r="O49" i="38"/>
  <c r="H30" i="38"/>
  <c r="AF4039" i="1"/>
  <c r="O14" i="38"/>
  <c r="S14" i="38"/>
  <c r="Z14" i="38"/>
  <c r="V14" i="38"/>
  <c r="R14" i="38"/>
  <c r="W14" i="38"/>
  <c r="Q14" i="38"/>
  <c r="U14" i="38"/>
  <c r="AA19" i="38"/>
  <c r="AA23" i="38" s="1"/>
  <c r="AA27" i="38" s="1"/>
  <c r="AA14" i="38"/>
  <c r="Y14" i="38"/>
  <c r="T14" i="38"/>
  <c r="P14" i="38"/>
  <c r="X14" i="38"/>
  <c r="P4041" i="1"/>
  <c r="AB11" i="38" s="1"/>
  <c r="AB15" i="38" s="1"/>
  <c r="P9" i="20"/>
  <c r="O33" i="38"/>
  <c r="O47" i="38"/>
  <c r="AF2533" i="1"/>
  <c r="AB20" i="38"/>
  <c r="AF1529" i="1"/>
  <c r="AB18" i="38"/>
  <c r="K10" i="20"/>
  <c r="N10" i="20"/>
  <c r="S26" i="38"/>
  <c r="S23" i="38"/>
  <c r="S27" i="38" s="1"/>
  <c r="F10" i="20"/>
  <c r="T26" i="38"/>
  <c r="T23" i="38"/>
  <c r="T27" i="38" s="1"/>
  <c r="R26" i="38"/>
  <c r="R23" i="38"/>
  <c r="R27" i="38" s="1"/>
  <c r="O32" i="38"/>
  <c r="D10" i="20"/>
  <c r="P5" i="20"/>
  <c r="M10" i="20"/>
  <c r="O10" i="20"/>
  <c r="J10" i="20"/>
  <c r="E10" i="20"/>
  <c r="AF3035" i="1"/>
  <c r="AB21" i="38"/>
  <c r="P6" i="20"/>
  <c r="V26" i="38"/>
  <c r="V23" i="38"/>
  <c r="V27" i="38" s="1"/>
  <c r="Y26" i="38"/>
  <c r="Y23" i="38"/>
  <c r="Y27" i="38" s="1"/>
  <c r="P7" i="20"/>
  <c r="AF3537" i="1"/>
  <c r="AB22" i="38"/>
  <c r="O26" i="38"/>
  <c r="O23" i="38"/>
  <c r="O27" i="38" s="1"/>
  <c r="L10" i="20"/>
  <c r="X26" i="38"/>
  <c r="X23" i="38"/>
  <c r="X27" i="38" s="1"/>
  <c r="Z26" i="38"/>
  <c r="Z23" i="38"/>
  <c r="Z27" i="38" s="1"/>
  <c r="U26" i="38"/>
  <c r="U23" i="38"/>
  <c r="U27" i="38" s="1"/>
  <c r="P26" i="38"/>
  <c r="P23" i="38"/>
  <c r="P27" i="38" s="1"/>
  <c r="P8" i="20"/>
  <c r="O46" i="38"/>
  <c r="AB19" i="38"/>
  <c r="AF2031" i="1"/>
  <c r="W26" i="38"/>
  <c r="W23" i="38"/>
  <c r="W27" i="38" s="1"/>
  <c r="H10" i="20"/>
  <c r="Q23" i="38"/>
  <c r="Q27" i="38" s="1"/>
  <c r="Q26" i="38"/>
  <c r="I10" i="20"/>
  <c r="G10" i="20"/>
  <c r="D8" i="9"/>
  <c r="D12" i="9" s="1"/>
  <c r="C41" i="38"/>
  <c r="G7" i="37"/>
  <c r="I9" i="9"/>
  <c r="F7" i="37"/>
  <c r="E5" i="37"/>
  <c r="E8" i="37" s="1"/>
  <c r="E12" i="37" s="1"/>
  <c r="E13" i="37" s="1"/>
  <c r="D5" i="37"/>
  <c r="D8" i="37" s="1"/>
  <c r="D12" i="37" s="1"/>
  <c r="D13" i="37" s="1"/>
  <c r="C5" i="37"/>
  <c r="C8" i="37" s="1"/>
  <c r="C12" i="37" s="1"/>
  <c r="C13" i="37" s="1"/>
  <c r="G5" i="9"/>
  <c r="F5" i="37"/>
  <c r="P4043" i="1"/>
  <c r="R9" i="39" s="1"/>
  <c r="G5" i="37"/>
  <c r="H5" i="9"/>
  <c r="E8" i="9" l="1"/>
  <c r="E12" i="9" s="1"/>
  <c r="E27" i="38"/>
  <c r="G16" i="38"/>
  <c r="H16" i="38" s="1"/>
  <c r="G27" i="38"/>
  <c r="E17" i="38"/>
  <c r="E18" i="38" s="1"/>
  <c r="E22" i="38" s="1"/>
  <c r="E23" i="38" s="1"/>
  <c r="E28" i="38"/>
  <c r="D28" i="38"/>
  <c r="D29" i="38" s="1"/>
  <c r="D33" i="38" s="1"/>
  <c r="D34" i="38" s="1"/>
  <c r="D17" i="38"/>
  <c r="D39" i="38" s="1"/>
  <c r="E10" i="8" s="1"/>
  <c r="I7" i="9"/>
  <c r="I6" i="9"/>
  <c r="F8" i="9"/>
  <c r="F12" i="9" s="1"/>
  <c r="Q9" i="37" s="1"/>
  <c r="H8" i="9"/>
  <c r="H12" i="9" s="1"/>
  <c r="H13" i="9" s="1"/>
  <c r="G26" i="38"/>
  <c r="G15" i="38"/>
  <c r="Q46" i="38"/>
  <c r="G8" i="9"/>
  <c r="G12" i="9" s="1"/>
  <c r="F15" i="38"/>
  <c r="F18" i="38" s="1"/>
  <c r="F22" i="38" s="1"/>
  <c r="F23" i="38" s="1"/>
  <c r="F26" i="38"/>
  <c r="F29" i="38" s="1"/>
  <c r="F33" i="38" s="1"/>
  <c r="F34" i="38" s="1"/>
  <c r="C18" i="38"/>
  <c r="O48" i="38" s="1"/>
  <c r="D12" i="8"/>
  <c r="H41" i="38"/>
  <c r="D10" i="8"/>
  <c r="D37" i="38"/>
  <c r="E8" i="8" s="1"/>
  <c r="AA26" i="38"/>
  <c r="R7" i="39"/>
  <c r="G8" i="37"/>
  <c r="G12" i="37" s="1"/>
  <c r="G13" i="37" s="1"/>
  <c r="D38" i="38"/>
  <c r="P46" i="38"/>
  <c r="C29" i="38"/>
  <c r="C37" i="38"/>
  <c r="P45" i="38"/>
  <c r="AB26" i="38"/>
  <c r="AB23" i="38"/>
  <c r="AB27" i="38" s="1"/>
  <c r="F38" i="38"/>
  <c r="G9" i="8" s="1"/>
  <c r="R46" i="38"/>
  <c r="E13" i="9"/>
  <c r="F39" i="38"/>
  <c r="G10" i="8" s="1"/>
  <c r="R47" i="38"/>
  <c r="G39" i="38"/>
  <c r="H10" i="8" s="1"/>
  <c r="S47" i="38"/>
  <c r="P10" i="20"/>
  <c r="D13" i="9"/>
  <c r="E37" i="38"/>
  <c r="F8" i="8" s="1"/>
  <c r="H7" i="37"/>
  <c r="O9" i="37"/>
  <c r="O10" i="37" s="1"/>
  <c r="F8" i="37"/>
  <c r="F12" i="37" s="1"/>
  <c r="F13" i="37" s="1"/>
  <c r="H5" i="37"/>
  <c r="I5" i="9"/>
  <c r="D20" i="1"/>
  <c r="S46" i="38" l="1"/>
  <c r="G18" i="38"/>
  <c r="G22" i="38" s="1"/>
  <c r="G23" i="38" s="1"/>
  <c r="G38" i="38"/>
  <c r="H9" i="8" s="1"/>
  <c r="O35" i="38"/>
  <c r="Q47" i="38"/>
  <c r="E39" i="38"/>
  <c r="F10" i="8" s="1"/>
  <c r="H27" i="38"/>
  <c r="E29" i="38"/>
  <c r="E33" i="38" s="1"/>
  <c r="E34" i="38" s="1"/>
  <c r="D18" i="38"/>
  <c r="D22" i="38" s="1"/>
  <c r="D23" i="38" s="1"/>
  <c r="H17" i="38"/>
  <c r="P47" i="38"/>
  <c r="H28" i="38"/>
  <c r="R45" i="38"/>
  <c r="H26" i="38"/>
  <c r="G29" i="38"/>
  <c r="G33" i="38" s="1"/>
  <c r="G34" i="38" s="1"/>
  <c r="S45" i="38"/>
  <c r="H15" i="38"/>
  <c r="T45" i="38" s="1"/>
  <c r="Q48" i="38"/>
  <c r="D8" i="8"/>
  <c r="C33" i="38"/>
  <c r="E9" i="8"/>
  <c r="I12" i="8"/>
  <c r="T49" i="38"/>
  <c r="P9" i="37"/>
  <c r="P10" i="37" s="1"/>
  <c r="T46" i="38"/>
  <c r="T47" i="38"/>
  <c r="O39" i="38"/>
  <c r="O40" i="38"/>
  <c r="C40" i="38"/>
  <c r="C22" i="38"/>
  <c r="E40" i="38"/>
  <c r="F11" i="8" s="1"/>
  <c r="Q52" i="38"/>
  <c r="G37" i="38"/>
  <c r="H8" i="8" s="1"/>
  <c r="F37" i="38"/>
  <c r="G8" i="8" s="1"/>
  <c r="R48" i="38"/>
  <c r="E10" i="19"/>
  <c r="O11" i="37"/>
  <c r="O12" i="37" s="1"/>
  <c r="E9" i="19"/>
  <c r="F13" i="9"/>
  <c r="H8" i="37"/>
  <c r="H12" i="37" s="1"/>
  <c r="H13" i="37" s="1"/>
  <c r="Q10" i="37"/>
  <c r="G10" i="19" s="1"/>
  <c r="G9" i="19"/>
  <c r="I8" i="9"/>
  <c r="S9" i="37"/>
  <c r="S10" i="37" s="1"/>
  <c r="R9" i="37"/>
  <c r="G13" i="9"/>
  <c r="H38" i="38" l="1"/>
  <c r="I9" i="8" s="1"/>
  <c r="S48" i="38"/>
  <c r="H39" i="38"/>
  <c r="I10" i="8" s="1"/>
  <c r="P48" i="38"/>
  <c r="D40" i="38"/>
  <c r="E11" i="8" s="1"/>
  <c r="H18" i="38"/>
  <c r="T48" i="38" s="1"/>
  <c r="F9" i="19"/>
  <c r="H29" i="38"/>
  <c r="I12" i="9"/>
  <c r="I13" i="9" s="1"/>
  <c r="O52" i="38"/>
  <c r="H22" i="38"/>
  <c r="D11" i="8"/>
  <c r="C34" i="38"/>
  <c r="H33" i="38"/>
  <c r="H34" i="38" s="1"/>
  <c r="H37" i="38"/>
  <c r="I8" i="8" s="1"/>
  <c r="D44" i="38"/>
  <c r="E15" i="8" s="1"/>
  <c r="P52" i="38"/>
  <c r="P53" i="38"/>
  <c r="C23" i="38"/>
  <c r="C44" i="38"/>
  <c r="E44" i="38"/>
  <c r="F15" i="8" s="1"/>
  <c r="T9" i="37"/>
  <c r="N18" i="37" s="1"/>
  <c r="S52" i="38"/>
  <c r="G40" i="38"/>
  <c r="H11" i="8" s="1"/>
  <c r="R52" i="38"/>
  <c r="F40" i="38"/>
  <c r="G11" i="8" s="1"/>
  <c r="P11" i="37"/>
  <c r="Q11" i="37" s="1"/>
  <c r="G11" i="19" s="1"/>
  <c r="I10" i="19"/>
  <c r="I9" i="19"/>
  <c r="N16" i="37"/>
  <c r="D16" i="19" s="1"/>
  <c r="H9" i="19"/>
  <c r="R10" i="37"/>
  <c r="E11" i="19"/>
  <c r="F10" i="19"/>
  <c r="D15" i="8" l="1"/>
  <c r="H40" i="38"/>
  <c r="I11" i="8" s="1"/>
  <c r="D45" i="38"/>
  <c r="E16" i="8" s="1"/>
  <c r="E45" i="38"/>
  <c r="F16" i="8" s="1"/>
  <c r="Q53" i="38"/>
  <c r="C45" i="38"/>
  <c r="D16" i="8" s="1"/>
  <c r="O53" i="38"/>
  <c r="N24" i="37"/>
  <c r="P24" i="37" s="1"/>
  <c r="N21" i="37"/>
  <c r="G44" i="38"/>
  <c r="H15" i="8" s="1"/>
  <c r="T52" i="38"/>
  <c r="F44" i="38"/>
  <c r="G15" i="8" s="1"/>
  <c r="H10" i="19"/>
  <c r="R11" i="37"/>
  <c r="S11" i="37" s="1"/>
  <c r="N14" i="37"/>
  <c r="P12" i="37"/>
  <c r="F11" i="19"/>
  <c r="Q12" i="37"/>
  <c r="H44" i="38" l="1"/>
  <c r="I15" i="8" s="1"/>
  <c r="F45" i="38"/>
  <c r="G16" i="8" s="1"/>
  <c r="R53" i="38"/>
  <c r="G45" i="38"/>
  <c r="H16" i="8" s="1"/>
  <c r="S53" i="38"/>
  <c r="N27" i="37"/>
  <c r="P27" i="37" s="1"/>
  <c r="R25" i="37" s="1"/>
  <c r="H23" i="38"/>
  <c r="D14" i="19"/>
  <c r="N17" i="37"/>
  <c r="D17" i="19" s="1"/>
  <c r="N15" i="37"/>
  <c r="D15" i="19" s="1"/>
  <c r="R12" i="37"/>
  <c r="H11" i="19"/>
  <c r="H45" i="38" l="1"/>
  <c r="I16" i="8" s="1"/>
  <c r="T53" i="38"/>
  <c r="I11" i="19"/>
  <c r="S12" i="37"/>
  <c r="O18" i="37" s="1"/>
  <c r="O19" i="37" s="1"/>
  <c r="Q18" i="37" l="1"/>
  <c r="P18" i="37"/>
  <c r="R18" i="37" l="1"/>
  <c r="S18" i="37" l="1"/>
  <c r="N19" i="37" l="1"/>
  <c r="S19" i="37"/>
  <c r="N28" i="37"/>
  <c r="P28" i="37" s="1"/>
  <c r="N25" i="37" l="1"/>
  <c r="P25" i="37" s="1"/>
  <c r="R26" i="37" s="1"/>
  <c r="D18" i="19" s="1"/>
  <c r="N22" i="37"/>
</calcChain>
</file>

<file path=xl/sharedStrings.xml><?xml version="1.0" encoding="utf-8"?>
<sst xmlns="http://schemas.openxmlformats.org/spreadsheetml/2006/main" count="772" uniqueCount="155">
  <si>
    <t>Banco de Dados</t>
  </si>
  <si>
    <t>Obrigado pela confiança em nosso produto e pela preferência em nosso trabalho! É um prazer tê-lo(a) como cliente.</t>
  </si>
  <si>
    <t>Qualquer dúvida na usabilidade da planilha, não deixe conferir o material sobre a mesma:</t>
  </si>
  <si>
    <t>Manual de Instruções:</t>
  </si>
  <si>
    <t>Email para suporte:</t>
  </si>
  <si>
    <t>onsidecorporation@gmail.com</t>
  </si>
  <si>
    <t>Nossas planilhas:</t>
  </si>
  <si>
    <t>Para garantir todos os recursos da planilha, recomendamos o uso do Excel 2007 ou superior.</t>
  </si>
  <si>
    <t>Planilha Privada.</t>
  </si>
  <si>
    <t>Nossas planilha jamais devem ser distribuídas ou revendidas (A mesma possui um código que conseguimos verificar se ocorrer).</t>
  </si>
  <si>
    <t>Caso tenha interesse em pacotes de planilhas, entre em contato conosco... Temos oportunidades incríveis para você!</t>
  </si>
  <si>
    <t>Todos os direitos reservados.</t>
  </si>
  <si>
    <t>Em vídeo anexado ao produto.</t>
  </si>
  <si>
    <t>www.onsidecorporation.com.br</t>
  </si>
  <si>
    <t>Janeiro</t>
  </si>
  <si>
    <t>Fevereiro</t>
  </si>
  <si>
    <t>Março</t>
  </si>
  <si>
    <t>Abril</t>
  </si>
  <si>
    <t>Maio</t>
  </si>
  <si>
    <t>Junho</t>
  </si>
  <si>
    <t>Julho</t>
  </si>
  <si>
    <t>Agosto</t>
  </si>
  <si>
    <t>Setembro</t>
  </si>
  <si>
    <t>Outubro</t>
  </si>
  <si>
    <t>Novembro</t>
  </si>
  <si>
    <t>Dezembro</t>
  </si>
  <si>
    <t>Sim</t>
  </si>
  <si>
    <t>Não</t>
  </si>
  <si>
    <t>Mês de início do projeto:</t>
  </si>
  <si>
    <t>Capital inicial próprio disponível:</t>
  </si>
  <si>
    <t>Será necessário capital de terceiros no projeto?</t>
  </si>
  <si>
    <t>Capital Próprio</t>
  </si>
  <si>
    <t>Capital de Terceiros</t>
  </si>
  <si>
    <t>Tipo</t>
  </si>
  <si>
    <t>Investimento</t>
  </si>
  <si>
    <t>Total</t>
  </si>
  <si>
    <t>Depreciação Ano</t>
  </si>
  <si>
    <t>N°</t>
  </si>
  <si>
    <t>Inicial</t>
  </si>
  <si>
    <t>Percurso</t>
  </si>
  <si>
    <t>Anos Preenchidos</t>
  </si>
  <si>
    <t>Depreciação Total</t>
  </si>
  <si>
    <t>Percentual %</t>
  </si>
  <si>
    <t>(-) Depreciação</t>
  </si>
  <si>
    <t>Custos Fixos</t>
  </si>
  <si>
    <t>Todos os anos</t>
  </si>
  <si>
    <t>Ano 01</t>
  </si>
  <si>
    <t>Ano 02</t>
  </si>
  <si>
    <t>Ano 03</t>
  </si>
  <si>
    <t>Ano 04</t>
  </si>
  <si>
    <t>Ano 05</t>
  </si>
  <si>
    <t>Pagamento de Internet</t>
  </si>
  <si>
    <t>Pagamento de Plano de Telefônia</t>
  </si>
  <si>
    <t>Multiplicação</t>
  </si>
  <si>
    <t>Divisão</t>
  </si>
  <si>
    <t>Adição</t>
  </si>
  <si>
    <t>Subtração</t>
  </si>
  <si>
    <t>Fator 1</t>
  </si>
  <si>
    <t>Fator 2</t>
  </si>
  <si>
    <t>Resultado</t>
  </si>
  <si>
    <t>Escritório de Contabilidade</t>
  </si>
  <si>
    <t>Depreciação</t>
  </si>
  <si>
    <t>Produtos para Venda</t>
  </si>
  <si>
    <t>Custo Humano</t>
  </si>
  <si>
    <t>Custo M. Prima</t>
  </si>
  <si>
    <t>Custo Adicional</t>
  </si>
  <si>
    <t>Custo Total</t>
  </si>
  <si>
    <t>% Mark Up</t>
  </si>
  <si>
    <t>% Impostos</t>
  </si>
  <si>
    <t>Preço Final</t>
  </si>
  <si>
    <t>Jan</t>
  </si>
  <si>
    <t>Fev</t>
  </si>
  <si>
    <t>Mar</t>
  </si>
  <si>
    <t>Abr</t>
  </si>
  <si>
    <t>Mai</t>
  </si>
  <si>
    <t>Jun</t>
  </si>
  <si>
    <t>Jul</t>
  </si>
  <si>
    <t>Ago</t>
  </si>
  <si>
    <t>Set</t>
  </si>
  <si>
    <t>Out</t>
  </si>
  <si>
    <t>Nov</t>
  </si>
  <si>
    <t>Dez</t>
  </si>
  <si>
    <t>Vendas</t>
  </si>
  <si>
    <t>Descrição</t>
  </si>
  <si>
    <t>Receita Bruta de Vendas</t>
  </si>
  <si>
    <t>(-) Impostos sobre as vendas</t>
  </si>
  <si>
    <t>(-) Custos sobre as vendas</t>
  </si>
  <si>
    <t>(-) Despesas</t>
  </si>
  <si>
    <t>(-) Depreciação acumulada</t>
  </si>
  <si>
    <t>Receita Total</t>
  </si>
  <si>
    <t>Impostos</t>
  </si>
  <si>
    <t>Lucro Bruto (MC)</t>
  </si>
  <si>
    <t>Lucro ou Prejuízo</t>
  </si>
  <si>
    <t>Consolidado</t>
  </si>
  <si>
    <t>Custo Inicial Ano 0</t>
  </si>
  <si>
    <t>(-) Investimentos no percurso</t>
  </si>
  <si>
    <t>% de Lucratividade</t>
  </si>
  <si>
    <t>Investimento Inicial (Ano 0)</t>
  </si>
  <si>
    <t>Valor ou Indicador</t>
  </si>
  <si>
    <t>Taxa de desconto anual</t>
  </si>
  <si>
    <t>Fluxo de Caixa</t>
  </si>
  <si>
    <t>Valor Presente</t>
  </si>
  <si>
    <t>Valor Presente Acumulado</t>
  </si>
  <si>
    <t>Ano 0</t>
  </si>
  <si>
    <t>Consolidado dos Valores Presentes</t>
  </si>
  <si>
    <t>VPL do projeto analisado</t>
  </si>
  <si>
    <t>Taxa Interna de Retorno (TIR)</t>
  </si>
  <si>
    <t xml:space="preserve">Taxa de Lucratividade </t>
  </si>
  <si>
    <t>Tempo de Payback</t>
  </si>
  <si>
    <t>último negativo</t>
  </si>
  <si>
    <t>1° VP Positivo</t>
  </si>
  <si>
    <t>Tempo de Payback Descontado</t>
  </si>
  <si>
    <t>(-) Investimentos</t>
  </si>
  <si>
    <t>Depreciar</t>
  </si>
  <si>
    <t>Um ano</t>
  </si>
  <si>
    <t>Dois anos</t>
  </si>
  <si>
    <t>Três anos</t>
  </si>
  <si>
    <t>Quatro anos</t>
  </si>
  <si>
    <t>Cinco anos</t>
  </si>
  <si>
    <t>Ano 00</t>
  </si>
  <si>
    <t>Meses</t>
  </si>
  <si>
    <t>Ano</t>
  </si>
  <si>
    <t>DiF</t>
  </si>
  <si>
    <t>Faturamento Ano 01</t>
  </si>
  <si>
    <t>Faturamento Ano 02</t>
  </si>
  <si>
    <t>Faturamento Ano 03</t>
  </si>
  <si>
    <t>Faturamento Ano 04</t>
  </si>
  <si>
    <t>Faturamento Ano 05</t>
  </si>
  <si>
    <t>N° de Vendas</t>
  </si>
  <si>
    <t>Cenário Otimista</t>
  </si>
  <si>
    <t>Cenário Pessimista</t>
  </si>
  <si>
    <t>Não Deprecia</t>
  </si>
  <si>
    <t>Relatório de Resultados</t>
  </si>
  <si>
    <t>Faturamento $</t>
  </si>
  <si>
    <t>Garrafa Términa Arets</t>
  </si>
  <si>
    <t>Blusas Slim Fit</t>
  </si>
  <si>
    <t>Compra de Um Galpão</t>
  </si>
  <si>
    <t>Compras do Percurso</t>
  </si>
  <si>
    <t>Compra de Veículos</t>
  </si>
  <si>
    <t>Valor captado com terceiros:</t>
  </si>
  <si>
    <t>Taxa de juros no capital de terceiros:</t>
  </si>
  <si>
    <t>Prazo de pagamento do capital de terceiros:</t>
  </si>
  <si>
    <t>Valor atualizado do capital de terceiros:</t>
  </si>
  <si>
    <t>Ponto de Equilíbrio</t>
  </si>
  <si>
    <t>Investimento Capital Próprio</t>
  </si>
  <si>
    <t>Ano do projeto:</t>
  </si>
  <si>
    <r>
      <t xml:space="preserve">                      Missão:             </t>
    </r>
    <r>
      <rPr>
        <sz val="10"/>
        <color theme="8" tint="0.79998168889431442"/>
        <rFont val="Calibri"/>
        <family val="2"/>
        <scheme val="minor"/>
      </rPr>
      <t>Garantir a excelência em planilhas únicas e personalizadas, que facilitem e maximizem os resultados de nossos clientes.</t>
    </r>
  </si>
  <si>
    <r>
      <t xml:space="preserve">                      Visão:                </t>
    </r>
    <r>
      <rPr>
        <sz val="10"/>
        <color theme="8" tint="0.79998168889431442"/>
        <rFont val="Calibri"/>
        <family val="2"/>
        <scheme val="minor"/>
      </rPr>
      <t>Ser a maior produtora de planilhas profissionais do Brasil, gerando cada vez mais valor e comodidade a nossos clientes.</t>
    </r>
  </si>
  <si>
    <r>
      <t xml:space="preserve">                      Valores:             </t>
    </r>
    <r>
      <rPr>
        <sz val="10"/>
        <color theme="8" tint="0.79998168889431442"/>
        <rFont val="Calibri"/>
        <family val="2"/>
        <scheme val="minor"/>
      </rPr>
      <t>Nossa conduta é direcionada a altos padrões éticos, de responsabilidade, confiança, comprometimento com o crescimento e resultados.</t>
    </r>
  </si>
  <si>
    <t>% Outros</t>
  </si>
  <si>
    <t>Manutenção</t>
  </si>
  <si>
    <t>Copyright © 2026 Onside Corporation ®</t>
  </si>
  <si>
    <r>
      <rPr>
        <sz val="10"/>
        <color theme="1"/>
        <rFont val="Calibri"/>
        <family val="2"/>
        <scheme val="minor"/>
      </rPr>
      <t xml:space="preserve">Taxa de desconto anual </t>
    </r>
    <r>
      <rPr>
        <b/>
        <sz val="10"/>
        <color theme="1"/>
        <rFont val="Calibri"/>
        <family val="2"/>
        <scheme val="minor"/>
      </rPr>
      <t>(TMA)</t>
    </r>
  </si>
  <si>
    <r>
      <t xml:space="preserve">Valor Presente Líquido </t>
    </r>
    <r>
      <rPr>
        <b/>
        <sz val="10"/>
        <color theme="1"/>
        <rFont val="Calibri"/>
        <family val="2"/>
        <scheme val="minor"/>
      </rPr>
      <t>(VPL)</t>
    </r>
  </si>
  <si>
    <r>
      <t xml:space="preserve">Taxa Interna de Retorno </t>
    </r>
    <r>
      <rPr>
        <b/>
        <sz val="10"/>
        <color theme="1"/>
        <rFont val="Calibri"/>
        <family val="2"/>
        <scheme val="minor"/>
      </rPr>
      <t>(TIR)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</si>
</sst>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R$&quot;#,##0.00_);[Red]\(&quot;R$&quot;#,##0.00\)"/>
    <numFmt numFmtId="165" formatCode="_(&quot;R$&quot;* #,##0.00_);_(&quot;R$&quot;* \(#,##0.00\);_(&quot;R$&quot;* &quot;-&quot;??_);_(@_)"/>
    <numFmt numFmtId="166" formatCode="&quot;R$&quot;\ #,##0.00"/>
  </numFmts>
  <fonts count="32" x14ac:knownFonts="1">
    <font>
      <sz val="11"/>
      <color theme="1"/>
      <name val="Calibri"/>
      <family val="2"/>
      <scheme val="minor"/>
    </font>
    <font>
      <sz val="10"/>
      <color theme="1" tint="0.249977111117893"/>
      <name val="Calibri"/>
      <family val="2"/>
      <scheme val="minor"/>
    </font>
    <font>
      <b/>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sz val="10"/>
      <color rgb="FF0062AC"/>
      <name val="Calibri"/>
      <family val="2"/>
      <scheme val="minor"/>
    </font>
    <font>
      <sz val="11"/>
      <color theme="1"/>
      <name val="Calibri"/>
      <family val="2"/>
      <scheme val="minor"/>
    </font>
    <font>
      <b/>
      <sz val="14"/>
      <color theme="1" tint="0.249977111117893"/>
      <name val="Calibri"/>
      <family val="2"/>
      <scheme val="minor"/>
    </font>
    <font>
      <sz val="8"/>
      <name val="Calibri"/>
      <family val="2"/>
      <scheme val="minor"/>
    </font>
    <font>
      <sz val="10"/>
      <color theme="0"/>
      <name val="Calibri"/>
      <family val="2"/>
      <scheme val="minor"/>
    </font>
    <font>
      <sz val="10"/>
      <color theme="1" tint="0.499984740745262"/>
      <name val="Calibri"/>
      <family val="2"/>
      <scheme val="minor"/>
    </font>
    <font>
      <b/>
      <sz val="20"/>
      <color theme="1"/>
      <name val="Calibri"/>
      <family val="2"/>
      <scheme val="minor"/>
    </font>
    <font>
      <sz val="20"/>
      <color theme="1" tint="0.499984740745262"/>
      <name val="Calibri"/>
      <family val="2"/>
      <scheme val="minor"/>
    </font>
    <font>
      <b/>
      <sz val="10"/>
      <color theme="1" tint="0.499984740745262"/>
      <name val="Calibri"/>
      <family val="2"/>
      <scheme val="minor"/>
    </font>
    <font>
      <sz val="20"/>
      <color theme="1"/>
      <name val="Calibri"/>
      <family val="2"/>
      <scheme val="minor"/>
    </font>
    <font>
      <b/>
      <sz val="12"/>
      <color theme="1"/>
      <name val="Calibri"/>
      <family val="2"/>
      <scheme val="minor"/>
    </font>
    <font>
      <sz val="10"/>
      <color rgb="FFFF0000"/>
      <name val="Calibri"/>
      <family val="2"/>
      <scheme val="minor"/>
    </font>
    <font>
      <b/>
      <sz val="10"/>
      <color theme="0"/>
      <name val="Calibri"/>
      <family val="2"/>
      <scheme val="minor"/>
    </font>
    <font>
      <b/>
      <sz val="10"/>
      <color rgb="FF00ACA8"/>
      <name val="Calibri"/>
      <family val="2"/>
      <scheme val="minor"/>
    </font>
    <font>
      <b/>
      <sz val="28"/>
      <color theme="1"/>
      <name val="Calibri"/>
      <family val="2"/>
      <scheme val="minor"/>
    </font>
    <font>
      <sz val="10"/>
      <color rgb="FF000000"/>
      <name val="Calibri"/>
      <family val="2"/>
    </font>
    <font>
      <sz val="10"/>
      <color theme="8" tint="0.79998168889431442"/>
      <name val="Calibri"/>
      <family val="2"/>
      <scheme val="minor"/>
    </font>
    <font>
      <b/>
      <sz val="10"/>
      <color theme="8" tint="0.79998168889431442"/>
      <name val="Calibri"/>
      <family val="2"/>
      <scheme val="minor"/>
    </font>
    <font>
      <b/>
      <sz val="28"/>
      <color theme="1" tint="0.249977111117893"/>
      <name val="Calibri"/>
      <family val="2"/>
      <scheme val="minor"/>
    </font>
  </fonts>
  <fills count="20">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0"/>
        <bgColor indexed="64"/>
      </patternFill>
    </fill>
    <fill>
      <patternFill patternType="solid">
        <fgColor rgb="FF00C5C0"/>
        <bgColor indexed="64"/>
      </patternFill>
    </fill>
    <fill>
      <patternFill patternType="solid">
        <fgColor rgb="FFFF6161"/>
        <bgColor indexed="64"/>
      </patternFill>
    </fill>
    <fill>
      <patternFill patternType="solid">
        <fgColor rgb="FFFFC000"/>
        <bgColor indexed="64"/>
      </patternFill>
    </fill>
    <fill>
      <patternFill patternType="solid">
        <fgColor theme="0" tint="-0.14999847407452621"/>
        <bgColor indexed="64"/>
      </patternFill>
    </fill>
    <fill>
      <patternFill patternType="solid">
        <fgColor theme="2"/>
        <bgColor indexed="64"/>
      </patternFill>
    </fill>
    <fill>
      <patternFill patternType="solid">
        <fgColor rgb="FF00C4BF"/>
        <bgColor indexed="64"/>
      </patternFill>
    </fill>
    <fill>
      <patternFill patternType="solid">
        <fgColor rgb="FFFF4F4F"/>
        <bgColor indexed="64"/>
      </patternFill>
    </fill>
    <fill>
      <patternFill patternType="solid">
        <fgColor rgb="FF00D5D0"/>
        <bgColor indexed="64"/>
      </patternFill>
    </fill>
    <fill>
      <patternFill patternType="solid">
        <fgColor rgb="FF00ACA8"/>
        <bgColor indexed="64"/>
      </patternFill>
    </fill>
    <fill>
      <patternFill patternType="solid">
        <fgColor theme="1"/>
        <bgColor indexed="64"/>
      </patternFill>
    </fill>
    <fill>
      <patternFill patternType="solid">
        <fgColor rgb="FFFF4B4B"/>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01B8AA"/>
        <bgColor indexed="64"/>
      </patternFill>
    </fill>
  </fills>
  <borders count="90">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right/>
      <top/>
      <bottom style="medium">
        <color theme="0" tint="-0.499984740745262"/>
      </bottom>
      <diagonal/>
    </border>
    <border>
      <left/>
      <right style="medium">
        <color theme="0" tint="-0.499984740745262"/>
      </right>
      <top/>
      <bottom/>
      <diagonal/>
    </border>
    <border>
      <left style="medium">
        <color theme="0" tint="-0.499984740745262"/>
      </left>
      <right style="thin">
        <color theme="0" tint="-0.499984740745262"/>
      </right>
      <top style="thin">
        <color theme="0" tint="-0.249977111117893"/>
      </top>
      <bottom style="thin">
        <color theme="0" tint="-0.249977111117893"/>
      </bottom>
      <diagonal/>
    </border>
    <border>
      <left/>
      <right/>
      <top/>
      <bottom style="thin">
        <color theme="0" tint="-0.249977111117893"/>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bottom style="thin">
        <color theme="0" tint="-0.14999847407452621"/>
      </bottom>
      <diagonal/>
    </border>
    <border>
      <left style="medium">
        <color theme="0" tint="-0.499984740745262"/>
      </left>
      <right/>
      <top style="thin">
        <color theme="0" tint="-0.14999847407452621"/>
      </top>
      <bottom style="thin">
        <color theme="0" tint="-0.14999847407452621"/>
      </bottom>
      <diagonal/>
    </border>
    <border>
      <left/>
      <right/>
      <top style="medium">
        <color theme="0" tint="-0.499984740745262"/>
      </top>
      <bottom style="thin">
        <color theme="0" tint="-0.499984740745262"/>
      </bottom>
      <diagonal/>
    </border>
    <border>
      <left/>
      <right/>
      <top/>
      <bottom style="thin">
        <color theme="0" tint="-0.14999847407452621"/>
      </bottom>
      <diagonal/>
    </border>
    <border>
      <left/>
      <right style="thin">
        <color theme="0" tint="-0.249977111117893"/>
      </right>
      <top style="medium">
        <color theme="0" tint="-0.499984740745262"/>
      </top>
      <bottom style="thin">
        <color theme="0" tint="-0.499984740745262"/>
      </bottom>
      <diagonal/>
    </border>
    <border>
      <left/>
      <right style="thin">
        <color theme="0" tint="-0.14999847407452621"/>
      </right>
      <top/>
      <bottom style="thin">
        <color theme="0" tint="-0.14999847407452621"/>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style="medium">
        <color theme="0" tint="-0.499984740745262"/>
      </left>
      <right/>
      <top/>
      <bottom/>
      <diagonal/>
    </border>
    <border>
      <left/>
      <right/>
      <top style="thin">
        <color theme="3"/>
      </top>
      <bottom style="medium">
        <color theme="0" tint="-0.499984740745262"/>
      </bottom>
      <diagonal/>
    </border>
    <border>
      <left style="medium">
        <color theme="0" tint="-0.499984740745262"/>
      </left>
      <right style="thin">
        <color theme="0" tint="-0.499984740745262"/>
      </right>
      <top/>
      <bottom/>
      <diagonal/>
    </border>
    <border>
      <left/>
      <right style="thin">
        <color theme="0" tint="-0.499984740745262"/>
      </right>
      <top/>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right style="thin">
        <color theme="0" tint="-0.499984740745262"/>
      </right>
      <top style="thin">
        <color theme="0" tint="-0.499984740745262"/>
      </top>
      <bottom style="thin">
        <color theme="0" tint="-0.14999847407452621"/>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right/>
      <top style="thin">
        <color theme="0" tint="-0.14999847407452621"/>
      </top>
      <bottom/>
      <diagonal/>
    </border>
    <border>
      <left/>
      <right style="thin">
        <color theme="0" tint="-0.14999847407452621"/>
      </right>
      <top style="thin">
        <color theme="0" tint="-0.499984740745262"/>
      </top>
      <bottom style="thin">
        <color theme="0" tint="-0.14999847407452621"/>
      </bottom>
      <diagonal/>
    </border>
    <border>
      <left/>
      <right style="thin">
        <color theme="0" tint="-0.14999847407452621"/>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14999847407452621"/>
      </top>
      <bottom style="thin">
        <color theme="0" tint="-0.499984740745262"/>
      </bottom>
      <diagonal/>
    </border>
    <border>
      <left/>
      <right style="thin">
        <color theme="0" tint="-0.499984740745262"/>
      </right>
      <top style="thin">
        <color theme="0" tint="-0.14999847407452621"/>
      </top>
      <bottom style="thin">
        <color theme="0" tint="-0.499984740745262"/>
      </bottom>
      <diagonal/>
    </border>
    <border>
      <left style="thin">
        <color theme="0" tint="-0.499984740745262"/>
      </left>
      <right style="thin">
        <color theme="0" tint="-0.499984740745262"/>
      </right>
      <top style="thin">
        <color theme="0" tint="-0.14999847407452621"/>
      </top>
      <bottom style="thin">
        <color theme="0" tint="-0.499984740745262"/>
      </bottom>
      <diagonal/>
    </border>
    <border>
      <left style="thin">
        <color theme="0" tint="-0.499984740745262"/>
      </left>
      <right style="thin">
        <color theme="0" tint="-0.14999847407452621"/>
      </right>
      <top style="thin">
        <color theme="0" tint="-0.14999847407452621"/>
      </top>
      <bottom style="thin">
        <color theme="0" tint="-0.499984740745262"/>
      </bottom>
      <diagonal/>
    </border>
    <border>
      <left style="thin">
        <color theme="0" tint="-0.499984740745262"/>
      </left>
      <right style="thin">
        <color theme="0" tint="-0.249977111117893"/>
      </right>
      <top style="medium">
        <color theme="0" tint="-0.499984740745262"/>
      </top>
      <bottom style="thin">
        <color theme="0" tint="-0.499984740745262"/>
      </bottom>
      <diagonal/>
    </border>
    <border>
      <left style="thin">
        <color theme="0" tint="-0.499984740745262"/>
      </left>
      <right style="thin">
        <color theme="0" tint="-0.249977111117893"/>
      </right>
      <top/>
      <bottom style="thin">
        <color theme="0" tint="-0.14999847407452621"/>
      </bottom>
      <diagonal/>
    </border>
    <border>
      <left style="medium">
        <color theme="0" tint="-0.499984740745262"/>
      </left>
      <right style="thin">
        <color theme="0" tint="-0.499984740745262"/>
      </right>
      <top/>
      <bottom style="thin">
        <color theme="0" tint="-0.249977111117893"/>
      </bottom>
      <diagonal/>
    </border>
    <border>
      <left style="thin">
        <color theme="0" tint="-0.499984740745262"/>
      </left>
      <right style="thin">
        <color theme="0" tint="-0.499984740745262"/>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0" tint="-0.499984740745262"/>
      </left>
      <right/>
      <top style="thin">
        <color theme="0" tint="-0.14999847407452621"/>
      </top>
      <bottom style="thin">
        <color theme="0" tint="-0.499984740745262"/>
      </bottom>
      <diagonal/>
    </border>
    <border>
      <left style="thin">
        <color theme="0" tint="-0.499984740745262"/>
      </left>
      <right style="thin">
        <color theme="0" tint="-0.249977111117893"/>
      </right>
      <top style="thin">
        <color theme="0" tint="-0.14999847407452621"/>
      </top>
      <bottom style="thin">
        <color theme="0" tint="-0.499984740745262"/>
      </bottom>
      <diagonal/>
    </border>
    <border>
      <left style="thin">
        <color theme="0" tint="-0.499984740745262"/>
      </left>
      <right style="thin">
        <color theme="0" tint="-0.14999847407452621"/>
      </right>
      <top style="thin">
        <color theme="0" tint="-0.249977111117893"/>
      </top>
      <bottom style="thin">
        <color theme="0" tint="-0.499984740745262"/>
      </bottom>
      <diagonal/>
    </border>
    <border>
      <left style="thin">
        <color theme="0" tint="-0.499984740745262"/>
      </left>
      <right style="thin">
        <color theme="0" tint="-0.499984740745262"/>
      </right>
      <top style="thin">
        <color theme="0" tint="-0.249977111117893"/>
      </top>
      <bottom style="thin">
        <color theme="0" tint="-0.249977111117893"/>
      </bottom>
      <diagonal/>
    </border>
    <border>
      <left style="thin">
        <color theme="0" tint="-0.249977111117893"/>
      </left>
      <right/>
      <top/>
      <bottom/>
      <diagonal/>
    </border>
    <border>
      <left/>
      <right/>
      <top/>
      <bottom style="thin">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499984740745262"/>
      </right>
      <top style="thin">
        <color theme="0" tint="-0.14999847407452621"/>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499984740745262"/>
      </right>
      <top style="thin">
        <color theme="0" tint="-0.499984740745262"/>
      </top>
      <bottom style="thin">
        <color theme="0"/>
      </bottom>
      <diagonal/>
    </border>
    <border>
      <left style="thin">
        <color theme="0" tint="-0.499984740745262"/>
      </left>
      <right style="thin">
        <color theme="0" tint="-0.499984740745262"/>
      </right>
      <top style="thin">
        <color theme="0"/>
      </top>
      <bottom style="thin">
        <color theme="0"/>
      </bottom>
      <diagonal/>
    </border>
    <border>
      <left style="thin">
        <color theme="0" tint="-0.499984740745262"/>
      </left>
      <right style="thin">
        <color theme="0" tint="-0.499984740745262"/>
      </right>
      <top style="thin">
        <color theme="0" tint="-0.14999847407452621"/>
      </top>
      <bottom style="thin">
        <color theme="0"/>
      </bottom>
      <diagonal/>
    </border>
    <border>
      <left style="medium">
        <color theme="0" tint="-0.499984740745262"/>
      </left>
      <right style="thin">
        <color theme="0" tint="-0.499984740745262"/>
      </right>
      <top style="thin">
        <color theme="0" tint="-0.14999847407452621"/>
      </top>
      <bottom style="thin">
        <color theme="0"/>
      </bottom>
      <diagonal/>
    </border>
    <border>
      <left style="thin">
        <color theme="0" tint="-0.499984740745262"/>
      </left>
      <right style="thin">
        <color theme="0" tint="-0.14999847407452621"/>
      </right>
      <top style="thin">
        <color theme="0"/>
      </top>
      <bottom style="thin">
        <color theme="0" tint="-0.14999847407452621"/>
      </bottom>
      <diagonal/>
    </border>
    <border>
      <left style="thin">
        <color theme="0" tint="-0.499984740745262"/>
      </left>
      <right style="thin">
        <color theme="0" tint="-0.14999847407452621"/>
      </right>
      <top/>
      <bottom style="thin">
        <color theme="0"/>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medium">
        <color theme="0" tint="-0.499984740745262"/>
      </left>
      <right style="thin">
        <color theme="0" tint="-0.499984740745262"/>
      </right>
      <top style="thin">
        <color theme="0" tint="-0.249977111117893"/>
      </top>
      <bottom style="thin">
        <color theme="0" tint="-0.14999847407452621"/>
      </bottom>
      <diagonal/>
    </border>
    <border>
      <left style="thin">
        <color theme="0" tint="-0.499984740745262"/>
      </left>
      <right style="thin">
        <color theme="0" tint="-0.499984740745262"/>
      </right>
      <top style="thin">
        <color theme="0" tint="-0.249977111117893"/>
      </top>
      <bottom style="thin">
        <color theme="0" tint="-0.14999847407452621"/>
      </bottom>
      <diagonal/>
    </border>
    <border>
      <left style="thin">
        <color theme="0" tint="-0.499984740745262"/>
      </left>
      <right style="thin">
        <color theme="0" tint="-0.14999847407452621"/>
      </right>
      <top/>
      <bottom style="thin">
        <color theme="0" tint="-0.249977111117893"/>
      </bottom>
      <diagonal/>
    </border>
    <border>
      <left style="thin">
        <color theme="0" tint="-0.499984740745262"/>
      </left>
      <right style="thin">
        <color theme="0" tint="-0.14999847407452621"/>
      </right>
      <top style="thin">
        <color theme="0" tint="-0.249977111117893"/>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bottom>
      <diagonal/>
    </border>
    <border>
      <left style="medium">
        <color theme="0" tint="-0.499984740745262"/>
      </left>
      <right/>
      <top style="thin">
        <color theme="0" tint="-0.14999847407452621"/>
      </top>
      <bottom style="thin">
        <color theme="0"/>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bottom style="thin">
        <color theme="0" tint="-0.14999847407452621"/>
      </bottom>
      <diagonal/>
    </border>
    <border>
      <left style="medium">
        <color theme="0" tint="-0.499984740745262"/>
      </left>
      <right style="thin">
        <color theme="0" tint="-0.499984740745262"/>
      </right>
      <top style="medium">
        <color theme="0" tint="-0.499984740745262"/>
      </top>
      <bottom style="thin">
        <color theme="0" tint="-0.14999847407452621"/>
      </bottom>
      <diagonal/>
    </border>
    <border>
      <left/>
      <right style="thin">
        <color theme="0" tint="-0.14999847407452621"/>
      </right>
      <top/>
      <bottom/>
      <diagonal/>
    </border>
    <border>
      <left/>
      <right style="thin">
        <color theme="0" tint="-0.499984740745262"/>
      </right>
      <top style="medium">
        <color theme="0" tint="-0.499984740745262"/>
      </top>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style="thin">
        <color theme="0" tint="-0.499984740745262"/>
      </left>
      <right style="thin">
        <color theme="0" tint="-0.14999847407452621"/>
      </right>
      <top style="medium">
        <color theme="0" tint="-0.499984740745262"/>
      </top>
      <bottom style="thin">
        <color theme="0" tint="-0.14999847407452621"/>
      </bottom>
      <diagonal/>
    </border>
    <border>
      <left style="thin">
        <color theme="0" tint="-0.499984740745262"/>
      </left>
      <right style="medium">
        <color theme="0" tint="-0.499984740745262"/>
      </right>
      <top style="medium">
        <color theme="0" tint="-0.499984740745262"/>
      </top>
      <bottom style="thin">
        <color theme="0" tint="-0.14999847407452621"/>
      </bottom>
      <diagonal/>
    </border>
    <border>
      <left style="thin">
        <color theme="0" tint="-0.499984740745262"/>
      </left>
      <right/>
      <top style="thin">
        <color theme="0" tint="-0.14999847407452621"/>
      </top>
      <bottom style="thin">
        <color theme="0" tint="-0.14999847407452621"/>
      </bottom>
      <diagonal/>
    </border>
    <border>
      <left style="thin">
        <color theme="0" tint="-0.499984740745262"/>
      </left>
      <right style="thin">
        <color theme="0" tint="-0.499984740745262"/>
      </right>
      <top style="medium">
        <color theme="0" tint="-0.499984740745262"/>
      </top>
      <bottom style="thin">
        <color theme="0" tint="-0.14999847407452621"/>
      </bottom>
      <diagonal/>
    </border>
    <border>
      <left/>
      <right style="thin">
        <color theme="0" tint="-0.499984740745262"/>
      </right>
      <top style="thin">
        <color theme="0" tint="-0.14999847407452621"/>
      </top>
      <bottom style="thin">
        <color theme="0" tint="-0.14999847407452621"/>
      </bottom>
      <diagonal/>
    </border>
    <border>
      <left style="medium">
        <color theme="0" tint="-0.499984740745262"/>
      </left>
      <right style="thin">
        <color theme="0"/>
      </right>
      <top style="thin">
        <color theme="0" tint="-0.249977111117893"/>
      </top>
      <bottom style="thin">
        <color theme="0" tint="-0.14999847407452621"/>
      </bottom>
      <diagonal/>
    </border>
    <border>
      <left style="thin">
        <color theme="0"/>
      </left>
      <right style="thin">
        <color theme="0"/>
      </right>
      <top style="thin">
        <color theme="0" tint="-0.249977111117893"/>
      </top>
      <bottom style="thin">
        <color theme="0" tint="-0.14999847407452621"/>
      </bottom>
      <diagonal/>
    </border>
    <border>
      <left style="thin">
        <color theme="0"/>
      </left>
      <right style="thin">
        <color theme="0" tint="-0.14999847407452621"/>
      </right>
      <top style="thin">
        <color theme="0" tint="-0.249977111117893"/>
      </top>
      <bottom style="thin">
        <color theme="0" tint="-0.14999847407452621"/>
      </bottom>
      <diagonal/>
    </border>
    <border>
      <left style="medium">
        <color theme="0" tint="-0.499984740745262"/>
      </left>
      <right/>
      <top style="medium">
        <color theme="0" tint="-0.499984740745262"/>
      </top>
      <bottom style="thin">
        <color theme="0" tint="-0.14999847407452621"/>
      </bottom>
      <diagonal/>
    </border>
    <border>
      <left/>
      <right/>
      <top style="medium">
        <color theme="0" tint="-0.499984740745262"/>
      </top>
      <bottom style="thin">
        <color theme="0" tint="-0.14999847407452621"/>
      </bottom>
      <diagonal/>
    </border>
    <border>
      <left/>
      <right style="thin">
        <color theme="0" tint="-0.14999847407452621"/>
      </right>
      <top style="medium">
        <color theme="0" tint="-0.499984740745262"/>
      </top>
      <bottom style="thin">
        <color theme="0" tint="-0.14999847407452621"/>
      </bottom>
      <diagonal/>
    </border>
    <border>
      <left style="thin">
        <color theme="0" tint="-0.14999847407452621"/>
      </left>
      <right/>
      <top/>
      <bottom/>
      <diagonal/>
    </border>
    <border>
      <left style="thin">
        <color theme="0" tint="-0.499984740745262"/>
      </left>
      <right style="thin">
        <color theme="0" tint="-0.499984740745262"/>
      </right>
      <top style="thin">
        <color theme="0"/>
      </top>
      <bottom style="thin">
        <color theme="0" tint="-0.14999847407452621"/>
      </bottom>
      <diagonal/>
    </border>
    <border>
      <left style="thin">
        <color theme="0" tint="-0.499984740745262"/>
      </left>
      <right style="thin">
        <color theme="0" tint="-0.249977111117893"/>
      </right>
      <top style="thin">
        <color theme="0" tint="-0.499984740745262"/>
      </top>
      <bottom style="thin">
        <color theme="0"/>
      </bottom>
      <diagonal/>
    </border>
    <border>
      <left style="thin">
        <color theme="0" tint="-0.499984740745262"/>
      </left>
      <right style="thin">
        <color theme="0" tint="-0.249977111117893"/>
      </right>
      <top style="thin">
        <color theme="0"/>
      </top>
      <bottom style="thin">
        <color theme="0"/>
      </bottom>
      <diagonal/>
    </border>
  </borders>
  <cellStyleXfs count="4">
    <xf numFmtId="0" fontId="0" fillId="0" borderId="0"/>
    <xf numFmtId="0" fontId="6" fillId="0" borderId="0" applyNumberFormat="0" applyFill="0" applyBorder="0" applyAlignment="0" applyProtection="0"/>
    <xf numFmtId="165" fontId="14" fillId="0" borderId="0" applyFont="0" applyFill="0" applyBorder="0" applyAlignment="0" applyProtection="0"/>
    <xf numFmtId="9" fontId="14" fillId="0" borderId="0" applyFont="0" applyFill="0" applyBorder="0" applyAlignment="0" applyProtection="0"/>
  </cellStyleXfs>
  <cellXfs count="316">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1"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horizontal="left" vertical="center"/>
    </xf>
    <xf numFmtId="0" fontId="9" fillId="0" borderId="0" xfId="0" applyFont="1" applyAlignment="1">
      <alignment horizontal="right" vertical="center"/>
    </xf>
    <xf numFmtId="0" fontId="1" fillId="0" borderId="0" xfId="0" applyFont="1" applyAlignment="1">
      <alignment horizontal="left" vertical="center"/>
    </xf>
    <xf numFmtId="0" fontId="10" fillId="0" borderId="0" xfId="1" applyFont="1" applyFill="1"/>
    <xf numFmtId="0" fontId="10" fillId="0" borderId="0" xfId="1" applyFont="1" applyFill="1" applyAlignment="1">
      <alignment horizontal="left" vertical="top"/>
    </xf>
    <xf numFmtId="0" fontId="10" fillId="0" borderId="0" xfId="1" applyFont="1" applyFill="1" applyAlignment="1">
      <alignment vertical="center"/>
    </xf>
    <xf numFmtId="0" fontId="11" fillId="0" borderId="0" xfId="0" applyFont="1" applyAlignment="1">
      <alignment horizontal="center" vertical="center"/>
    </xf>
    <xf numFmtId="0" fontId="12" fillId="0" borderId="0" xfId="0" applyFont="1" applyAlignment="1">
      <alignment horizontal="right" vertical="center"/>
    </xf>
    <xf numFmtId="0" fontId="0" fillId="2" borderId="0" xfId="0" applyFill="1"/>
    <xf numFmtId="0" fontId="0" fillId="3" borderId="0" xfId="0" applyFill="1"/>
    <xf numFmtId="0" fontId="13" fillId="0" borderId="0" xfId="0" applyFont="1" applyAlignment="1">
      <alignment horizontal="left" vertical="center"/>
    </xf>
    <xf numFmtId="0" fontId="10" fillId="0" borderId="0" xfId="1" applyFont="1"/>
    <xf numFmtId="0" fontId="15" fillId="0" borderId="0" xfId="0" applyFont="1" applyAlignment="1">
      <alignment horizontal="left" vertical="center"/>
    </xf>
    <xf numFmtId="0" fontId="17" fillId="6" borderId="0" xfId="0" applyFont="1" applyFill="1" applyAlignment="1">
      <alignment horizontal="left" vertical="center"/>
    </xf>
    <xf numFmtId="0" fontId="17" fillId="0" borderId="0" xfId="0" applyFont="1" applyAlignment="1">
      <alignment horizontal="left" vertical="center"/>
    </xf>
    <xf numFmtId="0" fontId="18" fillId="0" borderId="0" xfId="0" applyFont="1" applyAlignment="1">
      <alignment horizontal="left" vertical="center"/>
    </xf>
    <xf numFmtId="165" fontId="18" fillId="0" borderId="0" xfId="2" applyFont="1" applyFill="1" applyAlignment="1">
      <alignment horizontal="left" vertical="center"/>
    </xf>
    <xf numFmtId="9" fontId="18" fillId="0" borderId="0" xfId="3" applyFont="1" applyFill="1" applyAlignment="1">
      <alignment horizontal="center" vertical="center"/>
    </xf>
    <xf numFmtId="0" fontId="1" fillId="4" borderId="9" xfId="0" applyFont="1" applyFill="1" applyBorder="1" applyAlignment="1">
      <alignment horizontal="center" vertical="center"/>
    </xf>
    <xf numFmtId="0" fontId="1" fillId="4" borderId="10" xfId="0" applyFont="1" applyFill="1" applyBorder="1" applyAlignment="1">
      <alignment horizontal="center" vertical="center"/>
    </xf>
    <xf numFmtId="0" fontId="4" fillId="4" borderId="11" xfId="0" applyFont="1" applyFill="1" applyBorder="1" applyAlignment="1" applyProtection="1">
      <alignment vertical="center"/>
      <protection locked="0"/>
    </xf>
    <xf numFmtId="0" fontId="4" fillId="4" borderId="15" xfId="0" applyFont="1" applyFill="1" applyBorder="1" applyAlignment="1" applyProtection="1">
      <alignment vertical="center"/>
      <protection locked="0"/>
    </xf>
    <xf numFmtId="0" fontId="4" fillId="4" borderId="8" xfId="0" applyFont="1" applyFill="1" applyBorder="1" applyAlignment="1">
      <alignment vertical="center"/>
    </xf>
    <xf numFmtId="0" fontId="17" fillId="7" borderId="0" xfId="0" applyFont="1" applyFill="1" applyAlignment="1">
      <alignment horizontal="left" vertical="center"/>
    </xf>
    <xf numFmtId="0" fontId="1" fillId="5" borderId="12" xfId="0" applyFont="1" applyFill="1" applyBorder="1" applyAlignment="1" applyProtection="1">
      <alignment horizontal="center" vertical="center"/>
      <protection locked="0"/>
    </xf>
    <xf numFmtId="9" fontId="3" fillId="5" borderId="16" xfId="3" applyFont="1" applyFill="1" applyBorder="1" applyAlignment="1" applyProtection="1">
      <alignment horizontal="center" vertical="center"/>
      <protection locked="0"/>
    </xf>
    <xf numFmtId="4" fontId="3" fillId="5" borderId="12" xfId="2" applyNumberFormat="1" applyFont="1" applyFill="1" applyBorder="1" applyAlignment="1" applyProtection="1">
      <alignment vertical="center"/>
      <protection locked="0"/>
    </xf>
    <xf numFmtId="4" fontId="3" fillId="5" borderId="16" xfId="2" applyNumberFormat="1" applyFont="1" applyFill="1" applyBorder="1" applyAlignment="1" applyProtection="1">
      <alignment vertical="center"/>
      <protection locked="0"/>
    </xf>
    <xf numFmtId="0" fontId="3" fillId="5" borderId="16" xfId="0" applyFont="1" applyFill="1" applyBorder="1" applyAlignment="1" applyProtection="1">
      <alignment horizontal="center" vertical="center" wrapText="1"/>
      <protection locked="0"/>
    </xf>
    <xf numFmtId="0" fontId="3" fillId="5" borderId="16" xfId="0" applyFont="1" applyFill="1" applyBorder="1" applyAlignment="1" applyProtection="1">
      <alignment horizontal="left" vertical="center" wrapText="1"/>
      <protection locked="0"/>
    </xf>
    <xf numFmtId="0" fontId="3" fillId="5" borderId="17" xfId="0" applyFont="1" applyFill="1" applyBorder="1" applyAlignment="1" applyProtection="1">
      <alignment horizontal="left" vertical="center" wrapText="1"/>
      <protection locked="0"/>
    </xf>
    <xf numFmtId="9" fontId="3" fillId="5" borderId="16" xfId="3" applyFont="1" applyFill="1" applyBorder="1" applyAlignment="1" applyProtection="1">
      <alignment horizontal="center" vertical="center" wrapText="1"/>
      <protection locked="0"/>
    </xf>
    <xf numFmtId="0" fontId="17" fillId="8" borderId="0" xfId="0" applyFont="1" applyFill="1" applyAlignment="1">
      <alignment horizontal="left" vertical="center"/>
    </xf>
    <xf numFmtId="0" fontId="3" fillId="5" borderId="16" xfId="2" applyNumberFormat="1" applyFont="1" applyFill="1" applyBorder="1" applyAlignment="1" applyProtection="1">
      <alignment horizontal="center" vertical="center"/>
      <protection locked="0"/>
    </xf>
    <xf numFmtId="0" fontId="18" fillId="4" borderId="16" xfId="0" applyFont="1" applyFill="1" applyBorder="1" applyAlignment="1" applyProtection="1">
      <alignment horizontal="left" vertical="center" wrapText="1"/>
      <protection locked="0"/>
    </xf>
    <xf numFmtId="0" fontId="18" fillId="4" borderId="16" xfId="2" applyNumberFormat="1" applyFont="1" applyFill="1" applyBorder="1" applyAlignment="1" applyProtection="1">
      <alignment horizontal="center" vertical="center" wrapText="1"/>
      <protection locked="0"/>
    </xf>
    <xf numFmtId="0" fontId="18" fillId="8" borderId="0" xfId="0" applyFont="1" applyFill="1" applyAlignment="1">
      <alignment horizontal="center" vertical="center"/>
    </xf>
    <xf numFmtId="0" fontId="23" fillId="8" borderId="0" xfId="0" applyFont="1" applyFill="1" applyAlignment="1">
      <alignment horizontal="center" vertical="center"/>
    </xf>
    <xf numFmtId="165" fontId="17" fillId="6" borderId="0" xfId="0" applyNumberFormat="1" applyFont="1" applyFill="1" applyAlignment="1">
      <alignment horizontal="left" vertical="center"/>
    </xf>
    <xf numFmtId="0" fontId="4" fillId="4" borderId="35" xfId="0" applyFont="1" applyFill="1" applyBorder="1" applyAlignment="1" applyProtection="1">
      <alignment vertical="center"/>
      <protection locked="0"/>
    </xf>
    <xf numFmtId="0" fontId="8" fillId="4" borderId="9" xfId="0" applyFont="1" applyFill="1" applyBorder="1" applyAlignment="1">
      <alignment horizontal="left" vertical="center"/>
    </xf>
    <xf numFmtId="0" fontId="8" fillId="4" borderId="10" xfId="0" applyFont="1" applyFill="1" applyBorder="1" applyAlignment="1">
      <alignment horizontal="left" vertical="center"/>
    </xf>
    <xf numFmtId="0" fontId="7" fillId="9" borderId="10" xfId="0" applyFont="1" applyFill="1" applyBorder="1" applyAlignment="1">
      <alignment horizontal="left" vertical="center"/>
    </xf>
    <xf numFmtId="0" fontId="18" fillId="4" borderId="9" xfId="0" applyFont="1" applyFill="1" applyBorder="1" applyAlignment="1">
      <alignment horizontal="center" vertical="center"/>
    </xf>
    <xf numFmtId="0" fontId="18" fillId="4" borderId="10" xfId="0" applyFont="1" applyFill="1" applyBorder="1" applyAlignment="1">
      <alignment horizontal="center" vertical="center"/>
    </xf>
    <xf numFmtId="4" fontId="8" fillId="10" borderId="16" xfId="2" applyNumberFormat="1" applyFont="1" applyFill="1" applyBorder="1" applyAlignment="1" applyProtection="1">
      <alignment vertical="center"/>
      <protection locked="0"/>
    </xf>
    <xf numFmtId="0" fontId="7" fillId="9" borderId="37" xfId="0" applyFont="1" applyFill="1" applyBorder="1" applyAlignment="1">
      <alignment horizontal="left" vertical="center"/>
    </xf>
    <xf numFmtId="0" fontId="8" fillId="4" borderId="40" xfId="0" applyFont="1" applyFill="1" applyBorder="1" applyAlignment="1">
      <alignment horizontal="left" vertical="center"/>
    </xf>
    <xf numFmtId="4" fontId="24" fillId="0" borderId="0" xfId="0" applyNumberFormat="1" applyFont="1" applyAlignment="1">
      <alignment horizontal="center" vertical="center"/>
    </xf>
    <xf numFmtId="0" fontId="25" fillId="11" borderId="37" xfId="0" applyFont="1" applyFill="1" applyBorder="1" applyAlignment="1">
      <alignment horizontal="left" vertical="center"/>
    </xf>
    <xf numFmtId="0" fontId="26" fillId="4" borderId="37" xfId="0" applyFont="1" applyFill="1" applyBorder="1" applyAlignment="1">
      <alignment horizontal="left" vertical="center"/>
    </xf>
    <xf numFmtId="9" fontId="26" fillId="4" borderId="33" xfId="3" applyFont="1" applyFill="1" applyBorder="1" applyAlignment="1" applyProtection="1">
      <alignment horizontal="center" vertical="center" wrapText="1"/>
      <protection locked="0"/>
    </xf>
    <xf numFmtId="9" fontId="26" fillId="4" borderId="42" xfId="3" applyFont="1" applyFill="1" applyBorder="1" applyAlignment="1" applyProtection="1">
      <alignment horizontal="center" vertical="center" wrapText="1"/>
      <protection locked="0"/>
    </xf>
    <xf numFmtId="0" fontId="26" fillId="4" borderId="6" xfId="0" applyFont="1" applyFill="1" applyBorder="1" applyAlignment="1">
      <alignment horizontal="left" vertical="center"/>
    </xf>
    <xf numFmtId="9" fontId="26" fillId="4" borderId="43" xfId="3" applyFont="1" applyFill="1" applyBorder="1" applyAlignment="1" applyProtection="1">
      <alignment horizontal="center" vertical="center" wrapText="1"/>
      <protection locked="0"/>
    </xf>
    <xf numFmtId="0" fontId="1" fillId="5" borderId="0" xfId="0" applyFont="1" applyFill="1" applyAlignment="1">
      <alignment horizontal="center" vertical="center"/>
    </xf>
    <xf numFmtId="9" fontId="8" fillId="4" borderId="16" xfId="3" applyFont="1" applyFill="1" applyBorder="1" applyAlignment="1" applyProtection="1">
      <alignment horizontal="center" vertical="center" wrapText="1"/>
      <protection locked="0"/>
    </xf>
    <xf numFmtId="0" fontId="17" fillId="11" borderId="0" xfId="0" applyFont="1" applyFill="1" applyAlignment="1">
      <alignment horizontal="center" vertical="center"/>
    </xf>
    <xf numFmtId="0" fontId="2" fillId="5" borderId="0" xfId="0" applyFont="1" applyFill="1" applyAlignment="1">
      <alignment horizontal="center" vertical="center"/>
    </xf>
    <xf numFmtId="2" fontId="1" fillId="8" borderId="0" xfId="0" applyNumberFormat="1" applyFont="1" applyFill="1" applyAlignment="1">
      <alignment horizontal="center" vertical="center"/>
    </xf>
    <xf numFmtId="2" fontId="17" fillId="8" borderId="0" xfId="0" applyNumberFormat="1" applyFont="1" applyFill="1" applyAlignment="1">
      <alignment horizontal="center" vertical="center"/>
    </xf>
    <xf numFmtId="2" fontId="8" fillId="4" borderId="16" xfId="0" applyNumberFormat="1" applyFont="1" applyFill="1" applyBorder="1" applyAlignment="1" applyProtection="1">
      <alignment horizontal="center" vertical="center" wrapText="1"/>
      <protection locked="0"/>
    </xf>
    <xf numFmtId="165" fontId="1" fillId="0" borderId="0" xfId="0" applyNumberFormat="1" applyFont="1" applyAlignment="1">
      <alignment horizontal="center" vertical="center"/>
    </xf>
    <xf numFmtId="10" fontId="1" fillId="0" borderId="0" xfId="0" applyNumberFormat="1" applyFont="1" applyAlignment="1">
      <alignment horizontal="center" vertical="center"/>
    </xf>
    <xf numFmtId="10" fontId="3" fillId="5" borderId="16" xfId="3" applyNumberFormat="1" applyFont="1" applyFill="1" applyBorder="1" applyAlignment="1" applyProtection="1">
      <alignment horizontal="center" vertical="center"/>
      <protection locked="0"/>
    </xf>
    <xf numFmtId="0" fontId="1" fillId="5" borderId="16" xfId="0" applyFont="1" applyFill="1" applyBorder="1" applyAlignment="1" applyProtection="1">
      <alignment horizontal="center" vertical="center"/>
      <protection locked="0"/>
    </xf>
    <xf numFmtId="0" fontId="3" fillId="0" borderId="0" xfId="0" applyFont="1" applyAlignment="1">
      <alignment horizontal="left" vertical="center"/>
    </xf>
    <xf numFmtId="165" fontId="18" fillId="8" borderId="0" xfId="2" applyFont="1" applyFill="1" applyAlignment="1">
      <alignment horizontal="left" vertical="center"/>
    </xf>
    <xf numFmtId="1" fontId="8" fillId="4" borderId="16" xfId="0" applyNumberFormat="1" applyFont="1" applyFill="1" applyBorder="1" applyAlignment="1" applyProtection="1">
      <alignment horizontal="center" vertical="center" wrapText="1"/>
      <protection locked="0"/>
    </xf>
    <xf numFmtId="165" fontId="1" fillId="8" borderId="45" xfId="0" applyNumberFormat="1" applyFont="1" applyFill="1" applyBorder="1" applyAlignment="1">
      <alignment horizontal="center" vertical="center"/>
    </xf>
    <xf numFmtId="4" fontId="8" fillId="4" borderId="16" xfId="2" applyNumberFormat="1" applyFont="1" applyFill="1" applyBorder="1" applyAlignment="1" applyProtection="1">
      <alignment horizontal="right" vertical="center"/>
      <protection locked="0"/>
    </xf>
    <xf numFmtId="4" fontId="18" fillId="4" borderId="16" xfId="2" applyNumberFormat="1" applyFont="1" applyFill="1" applyBorder="1" applyAlignment="1" applyProtection="1">
      <alignment vertical="center"/>
      <protection locked="0"/>
    </xf>
    <xf numFmtId="4" fontId="8" fillId="4" borderId="16" xfId="0" applyNumberFormat="1" applyFont="1" applyFill="1" applyBorder="1" applyAlignment="1" applyProtection="1">
      <alignment horizontal="left" vertical="center" wrapText="1"/>
      <protection locked="0"/>
    </xf>
    <xf numFmtId="4" fontId="8" fillId="4" borderId="16" xfId="0" applyNumberFormat="1" applyFont="1" applyFill="1" applyBorder="1" applyAlignment="1" applyProtection="1">
      <alignment horizontal="right" vertical="center" wrapText="1"/>
      <protection locked="0"/>
    </xf>
    <xf numFmtId="4" fontId="8" fillId="4" borderId="36" xfId="0" applyNumberFormat="1" applyFont="1" applyFill="1" applyBorder="1" applyAlignment="1" applyProtection="1">
      <alignment horizontal="right" vertical="center" wrapText="1"/>
      <protection locked="0"/>
    </xf>
    <xf numFmtId="4" fontId="7" fillId="9" borderId="17" xfId="0" applyNumberFormat="1" applyFont="1" applyFill="1" applyBorder="1" applyAlignment="1" applyProtection="1">
      <alignment horizontal="right" vertical="center" wrapText="1"/>
      <protection locked="0"/>
    </xf>
    <xf numFmtId="4" fontId="7" fillId="9" borderId="36" xfId="0" applyNumberFormat="1" applyFont="1" applyFill="1" applyBorder="1" applyAlignment="1" applyProtection="1">
      <alignment horizontal="right" vertical="center" wrapText="1"/>
      <protection locked="0"/>
    </xf>
    <xf numFmtId="4" fontId="8" fillId="4" borderId="17" xfId="0" applyNumberFormat="1" applyFont="1" applyFill="1" applyBorder="1" applyAlignment="1" applyProtection="1">
      <alignment horizontal="right" vertical="center" wrapText="1"/>
      <protection locked="0"/>
    </xf>
    <xf numFmtId="4" fontId="8" fillId="4" borderId="33" xfId="0" applyNumberFormat="1" applyFont="1" applyFill="1" applyBorder="1" applyAlignment="1" applyProtection="1">
      <alignment horizontal="right" vertical="center" wrapText="1"/>
      <protection locked="0"/>
    </xf>
    <xf numFmtId="4" fontId="8" fillId="4" borderId="41" xfId="0" applyNumberFormat="1" applyFont="1" applyFill="1" applyBorder="1" applyAlignment="1" applyProtection="1">
      <alignment horizontal="right" vertical="center" wrapText="1"/>
      <protection locked="0"/>
    </xf>
    <xf numFmtId="4" fontId="8" fillId="9" borderId="38" xfId="0" applyNumberFormat="1" applyFont="1" applyFill="1" applyBorder="1" applyAlignment="1" applyProtection="1">
      <alignment horizontal="right" vertical="center" wrapText="1"/>
      <protection locked="0"/>
    </xf>
    <xf numFmtId="4" fontId="18" fillId="0" borderId="0" xfId="2" applyNumberFormat="1" applyFont="1" applyFill="1" applyAlignment="1">
      <alignment horizontal="left" vertical="center"/>
    </xf>
    <xf numFmtId="4" fontId="18" fillId="0" borderId="7" xfId="2" applyNumberFormat="1" applyFont="1" applyFill="1" applyBorder="1" applyAlignment="1">
      <alignment horizontal="left" vertical="center"/>
    </xf>
    <xf numFmtId="4" fontId="4" fillId="4" borderId="15" xfId="0" applyNumberFormat="1" applyFont="1" applyFill="1" applyBorder="1" applyAlignment="1" applyProtection="1">
      <alignment vertical="center"/>
      <protection locked="0"/>
    </xf>
    <xf numFmtId="4" fontId="3" fillId="5" borderId="16" xfId="2" applyNumberFormat="1" applyFont="1" applyFill="1" applyBorder="1" applyAlignment="1" applyProtection="1">
      <alignment horizontal="right" vertical="center" wrapText="1"/>
      <protection locked="0"/>
    </xf>
    <xf numFmtId="4" fontId="18" fillId="0" borderId="0" xfId="0" applyNumberFormat="1" applyFont="1" applyAlignment="1">
      <alignment horizontal="right" vertical="center"/>
    </xf>
    <xf numFmtId="4" fontId="4" fillId="4" borderId="15" xfId="0" applyNumberFormat="1" applyFont="1" applyFill="1" applyBorder="1" applyAlignment="1" applyProtection="1">
      <alignment horizontal="right" vertical="center"/>
      <protection locked="0"/>
    </xf>
    <xf numFmtId="4" fontId="4" fillId="4" borderId="13" xfId="0" applyNumberFormat="1" applyFont="1" applyFill="1" applyBorder="1" applyAlignment="1" applyProtection="1">
      <alignment horizontal="right" vertical="center"/>
      <protection locked="0"/>
    </xf>
    <xf numFmtId="4" fontId="18" fillId="4" borderId="0" xfId="0" applyNumberFormat="1" applyFont="1" applyFill="1" applyAlignment="1">
      <alignment horizontal="left" vertical="center"/>
    </xf>
    <xf numFmtId="0" fontId="4" fillId="9" borderId="45" xfId="0" applyFont="1" applyFill="1" applyBorder="1" applyAlignment="1">
      <alignment horizontal="left" vertical="center"/>
    </xf>
    <xf numFmtId="4" fontId="3" fillId="4" borderId="16" xfId="2" applyNumberFormat="1" applyFont="1" applyFill="1" applyBorder="1" applyAlignment="1" applyProtection="1">
      <alignment vertical="center"/>
      <protection locked="0"/>
    </xf>
    <xf numFmtId="9" fontId="3" fillId="5" borderId="23" xfId="3" applyFont="1" applyFill="1" applyBorder="1" applyAlignment="1" applyProtection="1">
      <alignment horizontal="center" vertical="center" wrapText="1"/>
      <protection locked="0"/>
    </xf>
    <xf numFmtId="0" fontId="3" fillId="5" borderId="23" xfId="0" applyFont="1" applyFill="1" applyBorder="1" applyAlignment="1" applyProtection="1">
      <alignment horizontal="center" vertical="center" wrapText="1"/>
      <protection locked="0"/>
    </xf>
    <xf numFmtId="4" fontId="3" fillId="5" borderId="23" xfId="2" applyNumberFormat="1" applyFont="1" applyFill="1" applyBorder="1" applyAlignment="1" applyProtection="1">
      <alignment horizontal="right" vertical="center" wrapText="1"/>
      <protection locked="0"/>
    </xf>
    <xf numFmtId="4" fontId="3" fillId="13" borderId="46" xfId="0" applyNumberFormat="1" applyFont="1" applyFill="1" applyBorder="1" applyAlignment="1">
      <alignment horizontal="center" vertical="center"/>
    </xf>
    <xf numFmtId="4" fontId="3" fillId="13" borderId="47" xfId="0" applyNumberFormat="1" applyFont="1" applyFill="1" applyBorder="1" applyAlignment="1">
      <alignment horizontal="center" vertical="center"/>
    </xf>
    <xf numFmtId="4" fontId="3" fillId="13" borderId="48" xfId="0" applyNumberFormat="1" applyFont="1" applyFill="1" applyBorder="1" applyAlignment="1">
      <alignment horizontal="center" vertical="center"/>
    </xf>
    <xf numFmtId="4" fontId="18" fillId="4" borderId="16" xfId="2" applyNumberFormat="1" applyFont="1" applyFill="1" applyBorder="1" applyAlignment="1" applyProtection="1">
      <alignment horizontal="left" vertical="center" wrapText="1"/>
      <protection locked="0"/>
    </xf>
    <xf numFmtId="4" fontId="18" fillId="4" borderId="16" xfId="2" applyNumberFormat="1" applyFont="1" applyFill="1" applyBorder="1" applyAlignment="1" applyProtection="1">
      <alignment horizontal="right" vertical="center" wrapText="1"/>
      <protection locked="0"/>
    </xf>
    <xf numFmtId="4" fontId="17" fillId="6" borderId="0" xfId="2" applyNumberFormat="1" applyFont="1" applyFill="1" applyAlignment="1">
      <alignment horizontal="right" vertical="center"/>
    </xf>
    <xf numFmtId="4" fontId="17" fillId="6" borderId="46" xfId="2" applyNumberFormat="1" applyFont="1" applyFill="1" applyBorder="1" applyAlignment="1">
      <alignment horizontal="right" vertical="center"/>
    </xf>
    <xf numFmtId="4" fontId="17" fillId="6" borderId="47" xfId="2" applyNumberFormat="1" applyFont="1" applyFill="1" applyBorder="1" applyAlignment="1">
      <alignment horizontal="right" vertical="center"/>
    </xf>
    <xf numFmtId="4" fontId="17" fillId="6" borderId="48" xfId="2" applyNumberFormat="1" applyFont="1" applyFill="1" applyBorder="1" applyAlignment="1">
      <alignment horizontal="right" vertical="center"/>
    </xf>
    <xf numFmtId="4" fontId="21" fillId="0" borderId="46" xfId="0" applyNumberFormat="1" applyFont="1" applyBorder="1" applyAlignment="1">
      <alignment horizontal="center" vertical="center"/>
    </xf>
    <xf numFmtId="4" fontId="21" fillId="0" borderId="47" xfId="0" applyNumberFormat="1" applyFont="1" applyBorder="1" applyAlignment="1">
      <alignment horizontal="center" vertical="center"/>
    </xf>
    <xf numFmtId="4" fontId="21" fillId="0" borderId="48" xfId="0" applyNumberFormat="1" applyFont="1" applyBorder="1" applyAlignment="1">
      <alignment horizontal="center" vertical="center"/>
    </xf>
    <xf numFmtId="4" fontId="1" fillId="0" borderId="0" xfId="0" applyNumberFormat="1" applyFont="1" applyAlignment="1">
      <alignment horizontal="center" vertical="center"/>
    </xf>
    <xf numFmtId="4" fontId="17" fillId="12" borderId="0" xfId="2" applyNumberFormat="1" applyFont="1" applyFill="1" applyAlignment="1">
      <alignment horizontal="center" vertical="center"/>
    </xf>
    <xf numFmtId="4" fontId="17" fillId="11" borderId="0" xfId="2" applyNumberFormat="1" applyFont="1" applyFill="1" applyAlignment="1">
      <alignment horizontal="center" vertical="center"/>
    </xf>
    <xf numFmtId="4" fontId="7" fillId="9" borderId="38" xfId="0" applyNumberFormat="1" applyFont="1" applyFill="1" applyBorder="1" applyAlignment="1" applyProtection="1">
      <alignment horizontal="right" vertical="center" wrapText="1"/>
      <protection locked="0"/>
    </xf>
    <xf numFmtId="4" fontId="7" fillId="9" borderId="39" xfId="0" applyNumberFormat="1" applyFont="1" applyFill="1" applyBorder="1" applyAlignment="1" applyProtection="1">
      <alignment horizontal="right" vertical="center" wrapText="1"/>
      <protection locked="0"/>
    </xf>
    <xf numFmtId="4" fontId="17" fillId="14" borderId="0" xfId="0" applyNumberFormat="1" applyFont="1" applyFill="1" applyAlignment="1">
      <alignment horizontal="right" vertical="center"/>
    </xf>
    <xf numFmtId="0" fontId="4" fillId="4" borderId="4" xfId="0" applyFont="1" applyFill="1" applyBorder="1" applyAlignment="1">
      <alignment horizontal="left" vertical="center"/>
    </xf>
    <xf numFmtId="4" fontId="17" fillId="12" borderId="0" xfId="0" applyNumberFormat="1" applyFont="1" applyFill="1" applyAlignment="1">
      <alignment horizontal="center" vertical="center"/>
    </xf>
    <xf numFmtId="0" fontId="17" fillId="14" borderId="0" xfId="0" applyFont="1" applyFill="1" applyAlignment="1">
      <alignment horizontal="center" vertical="center"/>
    </xf>
    <xf numFmtId="0" fontId="1" fillId="13" borderId="0" xfId="0" applyFont="1" applyFill="1" applyAlignment="1">
      <alignment horizontal="center" vertical="center"/>
    </xf>
    <xf numFmtId="9" fontId="1" fillId="4" borderId="0" xfId="3" applyFont="1" applyFill="1" applyAlignment="1">
      <alignment horizontal="center" vertical="center"/>
    </xf>
    <xf numFmtId="4" fontId="8" fillId="9" borderId="16" xfId="0" applyNumberFormat="1" applyFont="1" applyFill="1" applyBorder="1" applyAlignment="1" applyProtection="1">
      <alignment horizontal="right" vertical="center" wrapText="1"/>
      <protection locked="0"/>
    </xf>
    <xf numFmtId="0" fontId="25" fillId="15" borderId="8" xfId="0" applyFont="1" applyFill="1" applyBorder="1" applyAlignment="1">
      <alignment vertical="center"/>
    </xf>
    <xf numFmtId="0" fontId="25" fillId="15" borderId="15" xfId="0" applyFont="1" applyFill="1" applyBorder="1" applyAlignment="1" applyProtection="1">
      <alignment vertical="center"/>
      <protection locked="0"/>
    </xf>
    <xf numFmtId="0" fontId="25" fillId="15" borderId="35" xfId="0" applyFont="1" applyFill="1" applyBorder="1" applyAlignment="1" applyProtection="1">
      <alignment vertical="center"/>
      <protection locked="0"/>
    </xf>
    <xf numFmtId="0" fontId="2" fillId="0" borderId="0" xfId="0" applyFont="1" applyAlignment="1">
      <alignment horizontal="center" vertical="center"/>
    </xf>
    <xf numFmtId="0" fontId="2" fillId="8" borderId="0" xfId="0" applyFont="1" applyFill="1" applyAlignment="1">
      <alignment horizontal="center" vertical="center"/>
    </xf>
    <xf numFmtId="0" fontId="1" fillId="5" borderId="12" xfId="0" applyFont="1" applyFill="1" applyBorder="1" applyAlignment="1">
      <alignment horizontal="center" vertical="center"/>
    </xf>
    <xf numFmtId="0" fontId="1" fillId="4" borderId="49" xfId="0" applyFont="1" applyFill="1" applyBorder="1" applyAlignment="1">
      <alignment horizontal="center" vertical="center"/>
    </xf>
    <xf numFmtId="4" fontId="8" fillId="4" borderId="49" xfId="0" applyNumberFormat="1" applyFont="1" applyFill="1" applyBorder="1" applyAlignment="1" applyProtection="1">
      <alignment horizontal="right" vertical="center" wrapText="1"/>
      <protection locked="0"/>
    </xf>
    <xf numFmtId="0" fontId="1" fillId="4" borderId="49" xfId="0" applyFont="1" applyFill="1" applyBorder="1" applyAlignment="1">
      <alignment horizontal="left" vertical="center"/>
    </xf>
    <xf numFmtId="0" fontId="17" fillId="6" borderId="49" xfId="0" applyFont="1" applyFill="1" applyBorder="1" applyAlignment="1">
      <alignment horizontal="center" vertical="center"/>
    </xf>
    <xf numFmtId="0" fontId="8" fillId="4" borderId="49" xfId="0" applyFont="1" applyFill="1" applyBorder="1" applyAlignment="1" applyProtection="1">
      <alignment horizontal="center" vertical="center" wrapText="1"/>
      <protection locked="0"/>
    </xf>
    <xf numFmtId="4" fontId="8" fillId="4" borderId="49" xfId="0" applyNumberFormat="1" applyFont="1" applyFill="1" applyBorder="1" applyAlignment="1" applyProtection="1">
      <alignment horizontal="left" vertical="center" wrapText="1"/>
      <protection locked="0"/>
    </xf>
    <xf numFmtId="4" fontId="17" fillId="16" borderId="0" xfId="0" applyNumberFormat="1" applyFont="1" applyFill="1" applyAlignment="1">
      <alignment horizontal="center" vertical="center"/>
    </xf>
    <xf numFmtId="9" fontId="1" fillId="0" borderId="0" xfId="3" applyFont="1" applyFill="1" applyAlignment="1">
      <alignment horizontal="center" vertical="center"/>
    </xf>
    <xf numFmtId="0" fontId="1" fillId="14" borderId="0" xfId="0" applyFont="1" applyFill="1" applyAlignment="1">
      <alignment horizontal="center" vertical="center"/>
    </xf>
    <xf numFmtId="0" fontId="17" fillId="14" borderId="0" xfId="0" applyFont="1" applyFill="1" applyAlignment="1">
      <alignment horizontal="left" vertical="center"/>
    </xf>
    <xf numFmtId="0" fontId="3" fillId="5" borderId="50" xfId="0" applyFont="1" applyFill="1" applyBorder="1" applyAlignment="1" applyProtection="1">
      <alignment horizontal="left" vertical="center" wrapText="1"/>
      <protection locked="0"/>
    </xf>
    <xf numFmtId="0" fontId="3" fillId="5" borderId="50" xfId="0" applyFont="1" applyFill="1" applyBorder="1" applyAlignment="1" applyProtection="1">
      <alignment horizontal="center" vertical="center" wrapText="1"/>
      <protection locked="0"/>
    </xf>
    <xf numFmtId="0" fontId="18" fillId="4" borderId="50" xfId="2" applyNumberFormat="1" applyFont="1" applyFill="1" applyBorder="1" applyAlignment="1" applyProtection="1">
      <alignment horizontal="center" vertical="center" wrapText="1"/>
      <protection locked="0"/>
    </xf>
    <xf numFmtId="4" fontId="18" fillId="4" borderId="50" xfId="2" applyNumberFormat="1" applyFont="1" applyFill="1" applyBorder="1" applyAlignment="1" applyProtection="1">
      <alignment horizontal="right" vertical="center" wrapText="1"/>
      <protection locked="0"/>
    </xf>
    <xf numFmtId="0" fontId="17" fillId="14" borderId="16" xfId="0" applyFont="1" applyFill="1" applyBorder="1" applyAlignment="1" applyProtection="1">
      <alignment horizontal="left" vertical="center" wrapText="1"/>
      <protection locked="0"/>
    </xf>
    <xf numFmtId="0" fontId="17" fillId="14" borderId="16" xfId="0" applyFont="1" applyFill="1" applyBorder="1" applyAlignment="1" applyProtection="1">
      <alignment horizontal="center" vertical="center" wrapText="1"/>
      <protection locked="0"/>
    </xf>
    <xf numFmtId="0" fontId="17" fillId="14" borderId="16" xfId="2" applyNumberFormat="1" applyFont="1" applyFill="1" applyBorder="1" applyAlignment="1" applyProtection="1">
      <alignment horizontal="center" vertical="center" wrapText="1"/>
      <protection locked="0"/>
    </xf>
    <xf numFmtId="4" fontId="17" fillId="14" borderId="16" xfId="2" applyNumberFormat="1" applyFont="1" applyFill="1" applyBorder="1" applyAlignment="1" applyProtection="1">
      <alignment horizontal="right" vertical="center" wrapText="1"/>
      <protection locked="0"/>
    </xf>
    <xf numFmtId="0" fontId="3" fillId="5" borderId="51" xfId="0" applyFont="1" applyFill="1" applyBorder="1" applyAlignment="1" applyProtection="1">
      <alignment horizontal="left" vertical="center" wrapText="1"/>
      <protection locked="0"/>
    </xf>
    <xf numFmtId="0" fontId="3" fillId="5" borderId="51" xfId="0" applyFont="1" applyFill="1" applyBorder="1" applyAlignment="1" applyProtection="1">
      <alignment horizontal="center" vertical="center" wrapText="1"/>
      <protection locked="0"/>
    </xf>
    <xf numFmtId="0" fontId="18" fillId="4" borderId="51" xfId="2" applyNumberFormat="1" applyFont="1" applyFill="1" applyBorder="1" applyAlignment="1" applyProtection="1">
      <alignment horizontal="center" vertical="center" wrapText="1"/>
      <protection locked="0"/>
    </xf>
    <xf numFmtId="4" fontId="18" fillId="4" borderId="51" xfId="2" applyNumberFormat="1" applyFont="1" applyFill="1" applyBorder="1" applyAlignment="1" applyProtection="1">
      <alignment horizontal="right" vertical="center" wrapText="1"/>
      <protection locked="0"/>
    </xf>
    <xf numFmtId="0" fontId="17" fillId="14" borderId="51" xfId="2" applyNumberFormat="1" applyFont="1" applyFill="1" applyBorder="1" applyAlignment="1" applyProtection="1">
      <alignment horizontal="center" vertical="center" wrapText="1"/>
      <protection locked="0"/>
    </xf>
    <xf numFmtId="4" fontId="17" fillId="14" borderId="51" xfId="2" applyNumberFormat="1" applyFont="1" applyFill="1" applyBorder="1" applyAlignment="1" applyProtection="1">
      <alignment horizontal="right" vertical="center" wrapText="1"/>
      <protection locked="0"/>
    </xf>
    <xf numFmtId="4" fontId="3" fillId="5" borderId="16" xfId="0" applyNumberFormat="1" applyFont="1" applyFill="1" applyBorder="1" applyAlignment="1" applyProtection="1">
      <alignment horizontal="center" vertical="center" wrapText="1"/>
      <protection locked="0"/>
    </xf>
    <xf numFmtId="4" fontId="17" fillId="14" borderId="16" xfId="0" applyNumberFormat="1" applyFont="1" applyFill="1" applyBorder="1" applyAlignment="1" applyProtection="1">
      <alignment horizontal="center" vertical="center" wrapText="1"/>
      <protection locked="0"/>
    </xf>
    <xf numFmtId="4" fontId="3" fillId="5" borderId="50" xfId="0" applyNumberFormat="1" applyFont="1" applyFill="1" applyBorder="1" applyAlignment="1" applyProtection="1">
      <alignment horizontal="center" vertical="center" wrapText="1"/>
      <protection locked="0"/>
    </xf>
    <xf numFmtId="2" fontId="1" fillId="0" borderId="0" xfId="0" applyNumberFormat="1" applyFont="1" applyAlignment="1">
      <alignment horizontal="center" vertical="center"/>
    </xf>
    <xf numFmtId="4" fontId="18" fillId="0" borderId="0" xfId="0" applyNumberFormat="1" applyFont="1" applyAlignment="1">
      <alignment horizontal="left" vertical="center"/>
    </xf>
    <xf numFmtId="0" fontId="17" fillId="12" borderId="0" xfId="0" applyFont="1" applyFill="1" applyAlignment="1">
      <alignment horizontal="center" vertical="center"/>
    </xf>
    <xf numFmtId="4" fontId="17" fillId="12" borderId="0" xfId="0" applyNumberFormat="1" applyFont="1" applyFill="1" applyAlignment="1">
      <alignment horizontal="left" vertical="center"/>
    </xf>
    <xf numFmtId="0" fontId="1" fillId="5" borderId="0" xfId="0" applyFont="1" applyFill="1" applyAlignment="1" applyProtection="1">
      <alignment horizontal="center" vertical="center"/>
      <protection locked="0"/>
    </xf>
    <xf numFmtId="0" fontId="4" fillId="4" borderId="15" xfId="0" applyFont="1" applyFill="1" applyBorder="1" applyAlignment="1">
      <alignment vertical="center"/>
    </xf>
    <xf numFmtId="0" fontId="4" fillId="4" borderId="52" xfId="0" applyFont="1" applyFill="1" applyBorder="1" applyAlignment="1">
      <alignment vertical="center"/>
    </xf>
    <xf numFmtId="0" fontId="27" fillId="5" borderId="0" xfId="0" applyFont="1" applyFill="1" applyAlignment="1" applyProtection="1">
      <alignment vertical="center"/>
      <protection locked="0"/>
    </xf>
    <xf numFmtId="0" fontId="0" fillId="5" borderId="0" xfId="0" applyFill="1"/>
    <xf numFmtId="0" fontId="4" fillId="4" borderId="30" xfId="0" applyFont="1" applyFill="1" applyBorder="1" applyAlignment="1">
      <alignment vertical="center"/>
    </xf>
    <xf numFmtId="0" fontId="18" fillId="4" borderId="25" xfId="0" applyFont="1" applyFill="1" applyBorder="1" applyAlignment="1">
      <alignment horizontal="center" vertical="center"/>
    </xf>
    <xf numFmtId="0" fontId="18" fillId="4" borderId="27" xfId="0" applyFont="1" applyFill="1" applyBorder="1" applyAlignment="1">
      <alignment horizontal="center" vertical="center"/>
    </xf>
    <xf numFmtId="0" fontId="18" fillId="4" borderId="31" xfId="0" applyFont="1" applyFill="1" applyBorder="1" applyAlignment="1">
      <alignment horizontal="center" vertical="center"/>
    </xf>
    <xf numFmtId="0" fontId="18" fillId="4" borderId="33" xfId="0" applyFont="1" applyFill="1" applyBorder="1" applyAlignment="1">
      <alignment horizontal="center" vertical="center"/>
    </xf>
    <xf numFmtId="0" fontId="21" fillId="4" borderId="20" xfId="0" applyFont="1" applyFill="1" applyBorder="1" applyAlignment="1">
      <alignment horizontal="center" vertical="center"/>
    </xf>
    <xf numFmtId="0" fontId="20" fillId="4" borderId="16" xfId="0" applyFont="1" applyFill="1" applyBorder="1" applyAlignment="1">
      <alignment horizontal="center" vertical="center"/>
    </xf>
    <xf numFmtId="0" fontId="21" fillId="4" borderId="23" xfId="0" applyFont="1" applyFill="1" applyBorder="1" applyAlignment="1">
      <alignment horizontal="center" vertical="center"/>
    </xf>
    <xf numFmtId="0" fontId="21" fillId="4" borderId="16" xfId="0" applyFont="1" applyFill="1" applyBorder="1" applyAlignment="1">
      <alignment horizontal="center" vertical="center"/>
    </xf>
    <xf numFmtId="0" fontId="20" fillId="4" borderId="14" xfId="0" applyFont="1" applyFill="1" applyBorder="1" applyAlignment="1">
      <alignment horizontal="center" vertical="center"/>
    </xf>
    <xf numFmtId="0" fontId="4" fillId="4" borderId="69" xfId="0" applyFont="1" applyFill="1" applyBorder="1" applyAlignment="1">
      <alignment vertical="center"/>
    </xf>
    <xf numFmtId="0" fontId="1" fillId="5" borderId="5" xfId="0" applyFont="1" applyFill="1" applyBorder="1" applyAlignment="1">
      <alignment horizontal="center" vertical="center"/>
    </xf>
    <xf numFmtId="0" fontId="18" fillId="5" borderId="0" xfId="0" applyFont="1" applyFill="1" applyAlignment="1">
      <alignment horizontal="left" vertical="center" wrapText="1"/>
    </xf>
    <xf numFmtId="0" fontId="3" fillId="5" borderId="0" xfId="2" applyNumberFormat="1" applyFont="1" applyFill="1" applyBorder="1" applyAlignment="1" applyProtection="1">
      <alignment horizontal="center" vertical="center"/>
    </xf>
    <xf numFmtId="4" fontId="8" fillId="5" borderId="0" xfId="2" applyNumberFormat="1" applyFont="1" applyFill="1" applyBorder="1" applyAlignment="1" applyProtection="1">
      <alignment vertical="center"/>
    </xf>
    <xf numFmtId="0" fontId="18" fillId="5" borderId="0" xfId="0" applyFont="1" applyFill="1" applyAlignment="1" applyProtection="1">
      <alignment horizontal="left" vertical="center" wrapText="1"/>
      <protection locked="0"/>
    </xf>
    <xf numFmtId="0" fontId="3" fillId="5" borderId="0" xfId="2" applyNumberFormat="1" applyFont="1" applyFill="1" applyBorder="1" applyAlignment="1" applyProtection="1">
      <alignment horizontal="center" vertical="center"/>
      <protection locked="0"/>
    </xf>
    <xf numFmtId="4" fontId="8" fillId="5" borderId="0" xfId="2" applyNumberFormat="1" applyFont="1" applyFill="1" applyBorder="1" applyAlignment="1" applyProtection="1">
      <alignment vertical="center"/>
      <protection locked="0"/>
    </xf>
    <xf numFmtId="0" fontId="18" fillId="5" borderId="16" xfId="0" applyFont="1" applyFill="1" applyBorder="1" applyAlignment="1" applyProtection="1">
      <alignment horizontal="left" vertical="center" wrapText="1"/>
      <protection locked="0"/>
    </xf>
    <xf numFmtId="4" fontId="8" fillId="5" borderId="16" xfId="2" applyNumberFormat="1" applyFont="1" applyFill="1" applyBorder="1" applyAlignment="1" applyProtection="1">
      <alignment vertical="center"/>
      <protection locked="0"/>
    </xf>
    <xf numFmtId="0" fontId="1" fillId="5" borderId="44" xfId="0" applyFont="1" applyFill="1" applyBorder="1" applyAlignment="1">
      <alignment horizontal="center" vertical="center"/>
    </xf>
    <xf numFmtId="0" fontId="1" fillId="5" borderId="0" xfId="0" applyFont="1" applyFill="1" applyAlignment="1">
      <alignment horizontal="left" vertical="center"/>
    </xf>
    <xf numFmtId="0" fontId="1" fillId="5" borderId="19" xfId="0" applyFont="1" applyFill="1" applyBorder="1" applyAlignment="1">
      <alignment horizontal="center" vertical="center"/>
    </xf>
    <xf numFmtId="0" fontId="1" fillId="5" borderId="28" xfId="0" applyFont="1" applyFill="1" applyBorder="1" applyAlignment="1">
      <alignment horizontal="center" vertical="center"/>
    </xf>
    <xf numFmtId="4" fontId="1" fillId="5" borderId="0" xfId="0" applyNumberFormat="1" applyFont="1" applyFill="1" applyAlignment="1">
      <alignment horizontal="center" vertical="center"/>
    </xf>
    <xf numFmtId="0" fontId="3" fillId="5" borderId="0" xfId="0" applyFont="1" applyFill="1" applyAlignment="1">
      <alignment horizontal="left" vertical="center"/>
    </xf>
    <xf numFmtId="0" fontId="3" fillId="5" borderId="0" xfId="0" applyFont="1" applyFill="1" applyAlignment="1">
      <alignment horizontal="center" vertical="center"/>
    </xf>
    <xf numFmtId="0" fontId="1" fillId="5" borderId="4" xfId="0" applyFont="1" applyFill="1" applyBorder="1" applyAlignment="1">
      <alignment horizontal="center" vertical="center"/>
    </xf>
    <xf numFmtId="0" fontId="2" fillId="5" borderId="0" xfId="0" applyFont="1" applyFill="1" applyAlignment="1">
      <alignment horizontal="left" vertical="center"/>
    </xf>
    <xf numFmtId="0" fontId="3" fillId="5" borderId="72" xfId="0" applyFont="1" applyFill="1" applyBorder="1" applyAlignment="1">
      <alignment horizontal="center" vertical="center"/>
    </xf>
    <xf numFmtId="0" fontId="8" fillId="4" borderId="74" xfId="0" applyFont="1" applyFill="1" applyBorder="1" applyAlignment="1">
      <alignment horizontal="left" vertical="center"/>
    </xf>
    <xf numFmtId="0" fontId="22" fillId="5" borderId="26" xfId="0" applyFont="1" applyFill="1" applyBorder="1" applyAlignment="1" applyProtection="1">
      <alignment horizontal="center" vertical="center"/>
      <protection locked="0"/>
    </xf>
    <xf numFmtId="0" fontId="22" fillId="5" borderId="32" xfId="0" applyFont="1" applyFill="1" applyBorder="1" applyAlignment="1" applyProtection="1">
      <alignment horizontal="center" vertical="center"/>
      <protection locked="0"/>
    </xf>
    <xf numFmtId="0" fontId="22" fillId="5" borderId="27" xfId="0" applyFont="1" applyFill="1" applyBorder="1" applyAlignment="1" applyProtection="1">
      <alignment horizontal="center" vertical="center"/>
      <protection locked="0"/>
    </xf>
    <xf numFmtId="0" fontId="22" fillId="5" borderId="33" xfId="0" applyFont="1" applyFill="1" applyBorder="1" applyAlignment="1" applyProtection="1">
      <alignment horizontal="center" vertical="center"/>
      <protection locked="0"/>
    </xf>
    <xf numFmtId="0" fontId="22" fillId="5" borderId="29" xfId="0" applyFont="1" applyFill="1" applyBorder="1" applyAlignment="1" applyProtection="1">
      <alignment horizontal="center" vertical="center"/>
      <protection locked="0"/>
    </xf>
    <xf numFmtId="0" fontId="22" fillId="5" borderId="34" xfId="0" applyFont="1" applyFill="1" applyBorder="1" applyAlignment="1" applyProtection="1">
      <alignment horizontal="center" vertical="center"/>
      <protection locked="0"/>
    </xf>
    <xf numFmtId="0" fontId="8" fillId="4" borderId="73" xfId="0" applyFont="1" applyFill="1" applyBorder="1" applyAlignment="1">
      <alignment horizontal="left" vertical="center"/>
    </xf>
    <xf numFmtId="0" fontId="8" fillId="4" borderId="21" xfId="0" applyFont="1" applyFill="1" applyBorder="1" applyAlignment="1">
      <alignment horizontal="left" vertical="center"/>
    </xf>
    <xf numFmtId="0" fontId="8" fillId="4" borderId="70" xfId="0" applyFont="1" applyFill="1" applyBorder="1" applyAlignment="1">
      <alignment horizontal="left" vertical="center"/>
    </xf>
    <xf numFmtId="10" fontId="3" fillId="5" borderId="53" xfId="3" applyNumberFormat="1" applyFont="1" applyFill="1" applyBorder="1" applyAlignment="1" applyProtection="1">
      <alignment horizontal="center" vertical="center" wrapText="1"/>
      <protection locked="0"/>
    </xf>
    <xf numFmtId="0" fontId="3" fillId="5" borderId="78" xfId="0" applyFont="1" applyFill="1" applyBorder="1" applyAlignment="1" applyProtection="1">
      <alignment horizontal="center" vertical="center"/>
      <protection locked="0"/>
    </xf>
    <xf numFmtId="0" fontId="8" fillId="4" borderId="79" xfId="0" applyFont="1" applyFill="1" applyBorder="1" applyAlignment="1">
      <alignment horizontal="left" vertical="center"/>
    </xf>
    <xf numFmtId="4" fontId="3" fillId="5" borderId="16" xfId="2" applyNumberFormat="1" applyFont="1" applyFill="1" applyBorder="1" applyAlignment="1" applyProtection="1">
      <alignment horizontal="center" vertical="center"/>
      <protection locked="0"/>
    </xf>
    <xf numFmtId="0" fontId="3" fillId="5" borderId="17" xfId="0" applyFont="1" applyFill="1" applyBorder="1" applyAlignment="1">
      <alignment horizontal="center" vertical="center"/>
    </xf>
    <xf numFmtId="4" fontId="3" fillId="5" borderId="75" xfId="0" applyNumberFormat="1" applyFont="1" applyFill="1" applyBorder="1" applyAlignment="1" applyProtection="1">
      <alignment horizontal="center" vertical="center"/>
      <protection locked="0"/>
    </xf>
    <xf numFmtId="10" fontId="3" fillId="5" borderId="14" xfId="3" applyNumberFormat="1" applyFont="1" applyFill="1" applyBorder="1" applyAlignment="1" applyProtection="1">
      <alignment horizontal="center" vertical="center"/>
      <protection locked="0"/>
    </xf>
    <xf numFmtId="4" fontId="1" fillId="4" borderId="17" xfId="2" applyNumberFormat="1" applyFont="1" applyFill="1" applyBorder="1" applyAlignment="1" applyProtection="1">
      <alignment horizontal="center" vertical="center"/>
    </xf>
    <xf numFmtId="0" fontId="25" fillId="17" borderId="80" xfId="0" applyFont="1" applyFill="1" applyBorder="1" applyAlignment="1">
      <alignment horizontal="left" vertical="center"/>
    </xf>
    <xf numFmtId="0" fontId="1" fillId="17" borderId="0" xfId="0" applyFont="1" applyFill="1" applyAlignment="1">
      <alignment horizontal="center" vertical="center"/>
    </xf>
    <xf numFmtId="166" fontId="1" fillId="0" borderId="0" xfId="0" applyNumberFormat="1" applyFont="1" applyAlignment="1">
      <alignment horizontal="center" vertical="center"/>
    </xf>
    <xf numFmtId="1" fontId="25" fillId="17" borderId="81" xfId="3" applyNumberFormat="1" applyFont="1" applyFill="1" applyBorder="1" applyAlignment="1" applyProtection="1">
      <alignment horizontal="center" vertical="center" wrapText="1"/>
    </xf>
    <xf numFmtId="1" fontId="25" fillId="17" borderId="82" xfId="3" applyNumberFormat="1" applyFont="1" applyFill="1" applyBorder="1" applyAlignment="1" applyProtection="1">
      <alignment horizontal="center" vertical="center" wrapText="1"/>
    </xf>
    <xf numFmtId="0" fontId="4" fillId="4" borderId="78" xfId="0" applyFont="1" applyFill="1" applyBorder="1" applyAlignment="1">
      <alignment vertical="center"/>
    </xf>
    <xf numFmtId="0" fontId="4" fillId="4" borderId="83" xfId="0" applyFont="1" applyFill="1" applyBorder="1" applyAlignment="1">
      <alignment vertical="center"/>
    </xf>
    <xf numFmtId="0" fontId="4" fillId="4" borderId="84" xfId="0" applyFont="1" applyFill="1" applyBorder="1" applyAlignment="1">
      <alignment vertical="center"/>
    </xf>
    <xf numFmtId="0" fontId="4" fillId="4" borderId="85" xfId="0" applyFont="1" applyFill="1" applyBorder="1" applyAlignment="1">
      <alignment vertical="center"/>
    </xf>
    <xf numFmtId="164" fontId="1" fillId="5" borderId="0" xfId="0" applyNumberFormat="1" applyFont="1" applyFill="1" applyAlignment="1">
      <alignment horizontal="center" vertical="center"/>
    </xf>
    <xf numFmtId="0" fontId="29" fillId="2" borderId="0" xfId="0" applyFont="1" applyFill="1" applyAlignment="1">
      <alignment horizontal="center" vertical="center"/>
    </xf>
    <xf numFmtId="0" fontId="29" fillId="2" borderId="0" xfId="0" applyFont="1" applyFill="1" applyAlignment="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9" fontId="1" fillId="5" borderId="0" xfId="3" applyFont="1" applyFill="1" applyAlignment="1">
      <alignment horizontal="center" vertical="center"/>
    </xf>
    <xf numFmtId="0" fontId="1" fillId="5" borderId="86" xfId="0" applyFont="1" applyFill="1" applyBorder="1" applyAlignment="1">
      <alignment horizontal="center" vertical="center"/>
    </xf>
    <xf numFmtId="4" fontId="3" fillId="18" borderId="55" xfId="2" applyNumberFormat="1" applyFont="1" applyFill="1" applyBorder="1" applyAlignment="1" applyProtection="1">
      <alignment vertical="center"/>
    </xf>
    <xf numFmtId="4" fontId="3" fillId="18" borderId="54" xfId="2" applyNumberFormat="1" applyFont="1" applyFill="1" applyBorder="1" applyAlignment="1" applyProtection="1">
      <alignment vertical="center"/>
    </xf>
    <xf numFmtId="4" fontId="3" fillId="18" borderId="60" xfId="2" applyNumberFormat="1" applyFont="1" applyFill="1" applyBorder="1" applyAlignment="1" applyProtection="1">
      <alignment vertical="center"/>
    </xf>
    <xf numFmtId="4" fontId="3" fillId="5" borderId="16" xfId="2" applyNumberFormat="1" applyFont="1" applyFill="1" applyBorder="1" applyAlignment="1" applyProtection="1">
      <alignment vertical="center"/>
    </xf>
    <xf numFmtId="0" fontId="1" fillId="4" borderId="70" xfId="0" applyFont="1" applyFill="1" applyBorder="1" applyAlignment="1">
      <alignment horizontal="left" vertical="center" wrapText="1"/>
    </xf>
    <xf numFmtId="4" fontId="1" fillId="4" borderId="16" xfId="2" applyNumberFormat="1" applyFont="1" applyFill="1" applyBorder="1" applyAlignment="1" applyProtection="1">
      <alignment horizontal="right" vertical="center"/>
    </xf>
    <xf numFmtId="0" fontId="1" fillId="4" borderId="74" xfId="0" applyFont="1" applyFill="1" applyBorder="1" applyAlignment="1">
      <alignment horizontal="left" vertical="center" wrapText="1"/>
    </xf>
    <xf numFmtId="4" fontId="1" fillId="4" borderId="17" xfId="2" applyNumberFormat="1" applyFont="1" applyFill="1" applyBorder="1" applyAlignment="1" applyProtection="1">
      <alignment horizontal="right" vertical="center"/>
    </xf>
    <xf numFmtId="0" fontId="1" fillId="4" borderId="16" xfId="2" applyNumberFormat="1" applyFont="1" applyFill="1" applyBorder="1" applyAlignment="1" applyProtection="1">
      <alignment horizontal="center" vertical="center"/>
    </xf>
    <xf numFmtId="0" fontId="1" fillId="4" borderId="17" xfId="2" applyNumberFormat="1" applyFont="1" applyFill="1" applyBorder="1" applyAlignment="1" applyProtection="1">
      <alignment horizontal="center" vertical="center"/>
    </xf>
    <xf numFmtId="0" fontId="3" fillId="9" borderId="9" xfId="0" applyFont="1" applyFill="1" applyBorder="1" applyAlignment="1">
      <alignment horizontal="left" vertical="center" wrapText="1"/>
    </xf>
    <xf numFmtId="0" fontId="3" fillId="9" borderId="77" xfId="2" applyNumberFormat="1" applyFont="1" applyFill="1" applyBorder="1" applyAlignment="1" applyProtection="1">
      <alignment horizontal="center" vertical="center"/>
    </xf>
    <xf numFmtId="0" fontId="3" fillId="9" borderId="74" xfId="0" applyFont="1" applyFill="1" applyBorder="1" applyAlignment="1">
      <alignment horizontal="left" vertical="center" wrapText="1"/>
    </xf>
    <xf numFmtId="4" fontId="3" fillId="9" borderId="17" xfId="2" applyNumberFormat="1" applyFont="1" applyFill="1" applyBorder="1" applyAlignment="1" applyProtection="1">
      <alignment horizontal="right" vertical="center"/>
    </xf>
    <xf numFmtId="4" fontId="3" fillId="9" borderId="77" xfId="2" applyNumberFormat="1" applyFont="1" applyFill="1" applyBorder="1" applyAlignment="1" applyProtection="1">
      <alignment horizontal="right" vertical="center"/>
    </xf>
    <xf numFmtId="4" fontId="3" fillId="9" borderId="67" xfId="2" applyNumberFormat="1" applyFont="1" applyFill="1" applyBorder="1" applyAlignment="1">
      <alignment vertical="center"/>
    </xf>
    <xf numFmtId="4" fontId="3" fillId="9" borderId="55" xfId="2" applyNumberFormat="1" applyFont="1" applyFill="1" applyBorder="1" applyAlignment="1">
      <alignment vertical="center"/>
    </xf>
    <xf numFmtId="4" fontId="3" fillId="9" borderId="54" xfId="2" applyNumberFormat="1" applyFont="1" applyFill="1" applyBorder="1" applyAlignment="1">
      <alignment vertical="center"/>
    </xf>
    <xf numFmtId="4" fontId="3" fillId="9" borderId="56" xfId="2" applyNumberFormat="1" applyFont="1" applyFill="1" applyBorder="1" applyAlignment="1" applyProtection="1">
      <alignment vertical="center"/>
    </xf>
    <xf numFmtId="4" fontId="3" fillId="9" borderId="57" xfId="2" applyNumberFormat="1" applyFont="1" applyFill="1" applyBorder="1" applyAlignment="1" applyProtection="1">
      <alignment vertical="center"/>
    </xf>
    <xf numFmtId="4" fontId="3" fillId="9" borderId="87" xfId="2" applyNumberFormat="1" applyFont="1" applyFill="1" applyBorder="1" applyAlignment="1" applyProtection="1">
      <alignment vertical="center"/>
    </xf>
    <xf numFmtId="0" fontId="1" fillId="4" borderId="27" xfId="0" applyFont="1" applyFill="1" applyBorder="1" applyAlignment="1">
      <alignment horizontal="left" vertical="center" wrapText="1"/>
    </xf>
    <xf numFmtId="0" fontId="1" fillId="4" borderId="17" xfId="0" applyFont="1" applyFill="1" applyBorder="1" applyAlignment="1">
      <alignment horizontal="left" vertical="center" wrapText="1"/>
    </xf>
    <xf numFmtId="0" fontId="3" fillId="4" borderId="16" xfId="2" applyNumberFormat="1" applyFont="1" applyFill="1" applyBorder="1" applyAlignment="1" applyProtection="1">
      <alignment horizontal="center" vertical="center"/>
    </xf>
    <xf numFmtId="4" fontId="3" fillId="9" borderId="54" xfId="2" applyNumberFormat="1" applyFont="1" applyFill="1" applyBorder="1" applyAlignment="1" applyProtection="1">
      <alignment vertical="center"/>
    </xf>
    <xf numFmtId="4" fontId="3" fillId="9" borderId="61" xfId="2" applyNumberFormat="1" applyFont="1" applyFill="1" applyBorder="1" applyAlignment="1" applyProtection="1">
      <alignment vertical="center"/>
    </xf>
    <xf numFmtId="0" fontId="3" fillId="9" borderId="56" xfId="2" applyNumberFormat="1" applyFont="1" applyFill="1" applyBorder="1" applyAlignment="1" applyProtection="1">
      <alignment horizontal="center" vertical="center" wrapText="1"/>
    </xf>
    <xf numFmtId="4" fontId="3" fillId="9" borderId="54" xfId="2" applyNumberFormat="1" applyFont="1" applyFill="1" applyBorder="1" applyAlignment="1" applyProtection="1">
      <alignment vertical="center" wrapText="1"/>
    </xf>
    <xf numFmtId="0" fontId="3" fillId="9" borderId="57" xfId="2" applyNumberFormat="1" applyFont="1" applyFill="1" applyBorder="1" applyAlignment="1" applyProtection="1">
      <alignment horizontal="center" vertical="center" wrapText="1"/>
    </xf>
    <xf numFmtId="4" fontId="3" fillId="9" borderId="61" xfId="2" applyNumberFormat="1" applyFont="1" applyFill="1" applyBorder="1" applyAlignment="1" applyProtection="1">
      <alignment vertical="center" wrapText="1"/>
    </xf>
    <xf numFmtId="0" fontId="1" fillId="4" borderId="9" xfId="0" applyFont="1" applyFill="1" applyBorder="1" applyAlignment="1">
      <alignment horizontal="left" vertical="center"/>
    </xf>
    <xf numFmtId="4" fontId="1" fillId="4" borderId="16" xfId="0" applyNumberFormat="1" applyFont="1" applyFill="1" applyBorder="1" applyAlignment="1">
      <alignment horizontal="right" vertical="center" wrapText="1"/>
    </xf>
    <xf numFmtId="0" fontId="1" fillId="4" borderId="10" xfId="0" applyFont="1" applyFill="1" applyBorder="1" applyAlignment="1">
      <alignment horizontal="left" vertical="center"/>
    </xf>
    <xf numFmtId="0" fontId="1" fillId="4" borderId="59" xfId="0" applyFont="1" applyFill="1" applyBorder="1" applyAlignment="1">
      <alignment horizontal="left" vertical="center"/>
    </xf>
    <xf numFmtId="4" fontId="1" fillId="4" borderId="58" xfId="0" applyNumberFormat="1" applyFont="1" applyFill="1" applyBorder="1" applyAlignment="1">
      <alignment horizontal="right" vertical="center" wrapText="1"/>
    </xf>
    <xf numFmtId="4" fontId="1" fillId="4" borderId="17" xfId="0" applyNumberFormat="1" applyFont="1" applyFill="1" applyBorder="1" applyAlignment="1">
      <alignment horizontal="right" vertical="center" wrapText="1"/>
    </xf>
    <xf numFmtId="0" fontId="1" fillId="4" borderId="68" xfId="0" applyFont="1" applyFill="1" applyBorder="1" applyAlignment="1">
      <alignment horizontal="left" vertical="center"/>
    </xf>
    <xf numFmtId="4" fontId="3" fillId="9" borderId="16" xfId="0" applyNumberFormat="1" applyFont="1" applyFill="1" applyBorder="1" applyAlignment="1">
      <alignment horizontal="right" vertical="center" wrapText="1"/>
    </xf>
    <xf numFmtId="4" fontId="3" fillId="9" borderId="38" xfId="0" applyNumberFormat="1" applyFont="1" applyFill="1" applyBorder="1" applyAlignment="1">
      <alignment horizontal="right" vertical="center" wrapText="1"/>
    </xf>
    <xf numFmtId="4" fontId="3" fillId="9" borderId="65" xfId="0" applyNumberFormat="1" applyFont="1" applyFill="1" applyBorder="1" applyAlignment="1">
      <alignment horizontal="right" vertical="center" wrapText="1"/>
    </xf>
    <xf numFmtId="0" fontId="1" fillId="4" borderId="63" xfId="0" applyFont="1" applyFill="1" applyBorder="1" applyAlignment="1">
      <alignment horizontal="left" vertical="center"/>
    </xf>
    <xf numFmtId="9" fontId="1" fillId="4" borderId="64" xfId="3" applyFont="1" applyFill="1" applyBorder="1" applyAlignment="1" applyProtection="1">
      <alignment horizontal="center" vertical="center" wrapText="1"/>
    </xf>
    <xf numFmtId="9" fontId="1" fillId="4" borderId="66" xfId="3" applyFont="1" applyFill="1" applyBorder="1" applyAlignment="1" applyProtection="1">
      <alignment horizontal="center" vertical="center" wrapText="1"/>
    </xf>
    <xf numFmtId="0" fontId="3" fillId="4" borderId="63" xfId="0" applyFont="1" applyFill="1" applyBorder="1" applyAlignment="1">
      <alignment horizontal="left" vertical="center"/>
    </xf>
    <xf numFmtId="4" fontId="3" fillId="9" borderId="55" xfId="0" applyNumberFormat="1" applyFont="1" applyFill="1" applyBorder="1" applyAlignment="1">
      <alignment horizontal="right" vertical="center" wrapText="1"/>
    </xf>
    <xf numFmtId="4" fontId="3" fillId="9" borderId="54" xfId="0" applyNumberFormat="1" applyFont="1" applyFill="1" applyBorder="1" applyAlignment="1">
      <alignment horizontal="right" vertical="center" wrapText="1"/>
    </xf>
    <xf numFmtId="0" fontId="3" fillId="9" borderId="9" xfId="0" applyFont="1" applyFill="1" applyBorder="1" applyAlignment="1">
      <alignment horizontal="left" vertical="center"/>
    </xf>
    <xf numFmtId="0" fontId="3" fillId="9" borderId="37" xfId="0" applyFont="1" applyFill="1" applyBorder="1" applyAlignment="1">
      <alignment horizontal="left" vertical="center"/>
    </xf>
    <xf numFmtId="10" fontId="3" fillId="5" borderId="76" xfId="3" applyNumberFormat="1" applyFont="1" applyFill="1" applyBorder="1" applyAlignment="1" applyProtection="1">
      <alignment horizontal="center" vertical="center"/>
      <protection locked="0"/>
    </xf>
    <xf numFmtId="10" fontId="3" fillId="5" borderId="75" xfId="3" applyNumberFormat="1" applyFont="1" applyFill="1" applyBorder="1" applyAlignment="1" applyProtection="1">
      <alignment horizontal="center" vertical="center"/>
      <protection locked="0"/>
    </xf>
    <xf numFmtId="1" fontId="3" fillId="5" borderId="14" xfId="2" applyNumberFormat="1" applyFont="1" applyFill="1" applyBorder="1" applyAlignment="1" applyProtection="1">
      <alignment horizontal="center" vertical="center"/>
      <protection locked="0"/>
    </xf>
    <xf numFmtId="4" fontId="3" fillId="9" borderId="88" xfId="0" applyNumberFormat="1" applyFont="1" applyFill="1" applyBorder="1" applyAlignment="1">
      <alignment horizontal="right" vertical="center" wrapText="1"/>
    </xf>
    <xf numFmtId="4" fontId="3" fillId="9" borderId="89" xfId="0" applyNumberFormat="1" applyFont="1" applyFill="1" applyBorder="1" applyAlignment="1">
      <alignment horizontal="right" vertical="center" wrapText="1"/>
    </xf>
    <xf numFmtId="0" fontId="3" fillId="9" borderId="70" xfId="0" applyFont="1" applyFill="1" applyBorder="1" applyAlignment="1">
      <alignment horizontal="left" vertical="center"/>
    </xf>
    <xf numFmtId="2" fontId="3" fillId="9" borderId="53" xfId="0" applyNumberFormat="1" applyFont="1" applyFill="1" applyBorder="1" applyAlignment="1">
      <alignment horizontal="center" vertical="center" wrapText="1"/>
    </xf>
    <xf numFmtId="4" fontId="3" fillId="9" borderId="55" xfId="2" applyNumberFormat="1" applyFont="1" applyFill="1" applyBorder="1" applyAlignment="1" applyProtection="1">
      <alignment vertical="center"/>
    </xf>
    <xf numFmtId="0" fontId="3" fillId="9" borderId="54" xfId="2" applyNumberFormat="1" applyFont="1" applyFill="1" applyBorder="1" applyAlignment="1" applyProtection="1">
      <alignment horizontal="center" vertical="center"/>
    </xf>
    <xf numFmtId="0" fontId="3" fillId="9" borderId="55" xfId="2" applyNumberFormat="1" applyFont="1" applyFill="1" applyBorder="1" applyAlignment="1" applyProtection="1">
      <alignment horizontal="center" vertical="center"/>
    </xf>
    <xf numFmtId="4" fontId="3" fillId="9" borderId="53" xfId="2" applyNumberFormat="1" applyFont="1" applyFill="1" applyBorder="1" applyAlignment="1" applyProtection="1">
      <alignment vertical="center"/>
    </xf>
    <xf numFmtId="0" fontId="3" fillId="9" borderId="53" xfId="2" applyNumberFormat="1" applyFont="1" applyFill="1" applyBorder="1" applyAlignment="1" applyProtection="1">
      <alignment horizontal="center" vertical="center"/>
    </xf>
    <xf numFmtId="0" fontId="1" fillId="19" borderId="71" xfId="0" applyFont="1" applyFill="1" applyBorder="1" applyAlignment="1">
      <alignment horizontal="center" vertical="center"/>
    </xf>
    <xf numFmtId="10" fontId="3" fillId="4" borderId="64" xfId="3" applyNumberFormat="1" applyFont="1" applyFill="1" applyBorder="1" applyAlignment="1" applyProtection="1">
      <alignment horizontal="center" vertical="center" wrapText="1"/>
    </xf>
    <xf numFmtId="10" fontId="3" fillId="4" borderId="66" xfId="3" applyNumberFormat="1" applyFont="1" applyFill="1" applyBorder="1" applyAlignment="1" applyProtection="1">
      <alignment horizontal="center" vertical="center" wrapText="1"/>
    </xf>
    <xf numFmtId="0" fontId="3" fillId="4" borderId="9" xfId="0" applyFont="1" applyFill="1" applyBorder="1" applyAlignment="1">
      <alignment horizontal="left" vertical="center"/>
    </xf>
    <xf numFmtId="4" fontId="3" fillId="4" borderId="53" xfId="0" applyNumberFormat="1" applyFont="1" applyFill="1" applyBorder="1" applyAlignment="1">
      <alignment horizontal="center" vertical="center" wrapText="1"/>
    </xf>
    <xf numFmtId="0" fontId="4" fillId="4" borderId="9" xfId="0" applyFont="1" applyFill="1" applyBorder="1" applyAlignment="1">
      <alignment horizontal="left" vertical="center"/>
    </xf>
    <xf numFmtId="10" fontId="3" fillId="4" borderId="53" xfId="3" applyNumberFormat="1" applyFont="1" applyFill="1" applyBorder="1" applyAlignment="1" applyProtection="1">
      <alignment horizontal="center" vertical="center" wrapText="1"/>
    </xf>
    <xf numFmtId="0" fontId="3" fillId="4" borderId="74" xfId="0" applyFont="1" applyFill="1" applyBorder="1" applyAlignment="1">
      <alignment horizontal="left" vertical="center"/>
    </xf>
    <xf numFmtId="10" fontId="3" fillId="4" borderId="62" xfId="3" applyNumberFormat="1" applyFont="1" applyFill="1" applyBorder="1" applyAlignment="1" applyProtection="1">
      <alignment horizontal="center" vertical="center" wrapText="1"/>
    </xf>
    <xf numFmtId="0" fontId="3" fillId="9" borderId="10" xfId="0" applyFont="1" applyFill="1" applyBorder="1" applyAlignment="1">
      <alignment horizontal="left" vertical="center"/>
    </xf>
    <xf numFmtId="4" fontId="3" fillId="9" borderId="53" xfId="0" applyNumberFormat="1" applyFont="1" applyFill="1" applyBorder="1" applyAlignment="1">
      <alignment horizontal="right" vertical="center" wrapText="1"/>
    </xf>
    <xf numFmtId="0" fontId="3" fillId="4" borderId="10" xfId="0" applyFont="1" applyFill="1" applyBorder="1" applyAlignment="1">
      <alignment horizontal="left" vertical="center"/>
    </xf>
    <xf numFmtId="4" fontId="3" fillId="4" borderId="16" xfId="0" applyNumberFormat="1" applyFont="1" applyFill="1" applyBorder="1" applyAlignment="1">
      <alignment horizontal="right" vertical="center" wrapText="1"/>
    </xf>
    <xf numFmtId="4" fontId="3" fillId="4" borderId="53" xfId="0" applyNumberFormat="1" applyFont="1" applyFill="1" applyBorder="1" applyAlignment="1">
      <alignment horizontal="right" vertical="center" wrapText="1"/>
    </xf>
    <xf numFmtId="0" fontId="17" fillId="19" borderId="25" xfId="0" applyFont="1" applyFill="1" applyBorder="1" applyAlignment="1">
      <alignment horizontal="left" vertical="center"/>
    </xf>
    <xf numFmtId="4" fontId="17" fillId="19" borderId="27" xfId="0" applyNumberFormat="1" applyFont="1" applyFill="1" applyBorder="1" applyAlignment="1">
      <alignment horizontal="right" vertical="center" wrapText="1"/>
    </xf>
    <xf numFmtId="4" fontId="17" fillId="19" borderId="29" xfId="0" applyNumberFormat="1" applyFont="1" applyFill="1" applyBorder="1" applyAlignment="1">
      <alignment horizontal="right" vertical="center" wrapText="1"/>
    </xf>
    <xf numFmtId="0" fontId="30" fillId="2" borderId="0" xfId="0" applyFont="1" applyFill="1" applyAlignment="1">
      <alignment horizontal="left" vertical="center"/>
    </xf>
    <xf numFmtId="0" fontId="19" fillId="4" borderId="18" xfId="0" applyFont="1" applyFill="1" applyBorder="1" applyAlignment="1">
      <alignment horizontal="right" vertical="center"/>
    </xf>
    <xf numFmtId="0" fontId="19" fillId="4" borderId="21" xfId="0" applyFont="1" applyFill="1" applyBorder="1" applyAlignment="1">
      <alignment horizontal="right" vertical="center"/>
    </xf>
    <xf numFmtId="0" fontId="19" fillId="4" borderId="11" xfId="0" applyFont="1" applyFill="1" applyBorder="1" applyAlignment="1">
      <alignment horizontal="right" vertical="center"/>
    </xf>
    <xf numFmtId="0" fontId="19" fillId="4" borderId="22" xfId="0" applyFont="1" applyFill="1" applyBorder="1" applyAlignment="1">
      <alignment horizontal="right" vertical="center"/>
    </xf>
    <xf numFmtId="0" fontId="19" fillId="4" borderId="24" xfId="0" applyFont="1" applyFill="1" applyBorder="1" applyAlignment="1">
      <alignment horizontal="right" vertical="center"/>
    </xf>
    <xf numFmtId="0" fontId="19" fillId="4" borderId="30" xfId="0" applyFont="1" applyFill="1" applyBorder="1" applyAlignment="1">
      <alignment horizontal="right" vertical="center"/>
    </xf>
    <xf numFmtId="0" fontId="31" fillId="4" borderId="0" xfId="0" applyFont="1" applyFill="1" applyAlignment="1" applyProtection="1">
      <alignment horizontal="center" vertical="center"/>
      <protection locked="0"/>
    </xf>
  </cellXfs>
  <cellStyles count="4">
    <cellStyle name="Hiperlink" xfId="1" builtinId="8"/>
    <cellStyle name="Moeda" xfId="2" builtinId="4"/>
    <cellStyle name="Normal" xfId="0" builtinId="0"/>
    <cellStyle name="Porcentagem" xfId="3" builtinId="5"/>
  </cellStyles>
  <dxfs count="70">
    <dxf>
      <font>
        <color theme="0"/>
      </font>
      <fill>
        <patternFill>
          <bgColor rgb="FF01B8AA"/>
        </patternFill>
      </fill>
    </dxf>
    <dxf>
      <font>
        <color theme="0"/>
      </font>
      <fill>
        <patternFill>
          <bgColor rgb="FFFF5B5B"/>
        </patternFill>
      </fill>
    </dxf>
    <dxf>
      <font>
        <color theme="0"/>
      </font>
      <fill>
        <patternFill>
          <bgColor rgb="FF01B8AA"/>
        </patternFill>
      </fill>
    </dxf>
    <dxf>
      <font>
        <color theme="0"/>
      </font>
      <fill>
        <patternFill>
          <bgColor rgb="FFFF5B5B"/>
        </patternFill>
      </fill>
    </dxf>
    <dxf>
      <font>
        <color theme="0"/>
      </font>
      <fill>
        <patternFill>
          <bgColor rgb="FF01B8AA"/>
        </patternFill>
      </fill>
    </dxf>
    <dxf>
      <font>
        <color theme="0"/>
      </font>
      <fill>
        <patternFill>
          <bgColor rgb="FFFF5B5B"/>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font>
      <fill>
        <patternFill>
          <bgColor rgb="FFFF5D5D"/>
        </patternFill>
      </fill>
    </dxf>
    <dxf>
      <font>
        <color theme="0"/>
      </font>
      <fill>
        <patternFill>
          <bgColor rgb="FFFF8F8F"/>
        </patternFill>
      </fill>
    </dxf>
    <dxf>
      <font>
        <color theme="0"/>
      </font>
      <fill>
        <patternFill>
          <bgColor rgb="FFFF8F8F"/>
        </patternFill>
      </fill>
    </dxf>
    <dxf>
      <font>
        <color theme="0"/>
      </font>
      <fill>
        <patternFill>
          <bgColor rgb="FFFF8F8F"/>
        </patternFill>
      </fill>
    </dxf>
    <dxf>
      <font>
        <color theme="0"/>
      </font>
      <fill>
        <patternFill>
          <bgColor rgb="FFFF8F8F"/>
        </patternFill>
      </fill>
    </dxf>
    <dxf>
      <font>
        <color theme="0"/>
      </font>
      <fill>
        <patternFill>
          <bgColor rgb="FFFF8F8F"/>
        </patternFill>
      </fill>
    </dxf>
    <dxf>
      <font>
        <color theme="0" tint="-4.9989318521683403E-2"/>
      </font>
      <fill>
        <patternFill>
          <bgColor theme="0" tint="-4.9989318521683403E-2"/>
        </patternFill>
      </fill>
    </dxf>
    <dxf>
      <font>
        <b val="0"/>
        <i val="0"/>
        <color theme="0" tint="-4.9989318521683403E-2"/>
      </font>
      <fill>
        <patternFill>
          <bgColor theme="0" tint="-4.9989318521683403E-2"/>
        </patternFill>
      </fill>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1"/>
      </font>
      <fill>
        <patternFill>
          <bgColor theme="0" tint="-0.14996795556505021"/>
        </patternFill>
      </fill>
    </dxf>
    <dxf>
      <font>
        <b val="0"/>
        <i val="0"/>
        <color theme="0"/>
      </font>
      <fill>
        <patternFill>
          <bgColor theme="0" tint="-0.499984740745262"/>
        </patternFill>
      </fill>
    </dxf>
    <dxf>
      <font>
        <b val="0"/>
        <i val="0"/>
        <color theme="0" tint="-4.9989318521683403E-2"/>
      </font>
      <fill>
        <patternFill>
          <bgColor theme="0" tint="-4.9989318521683403E-2"/>
        </patternFill>
      </fill>
    </dxf>
    <dxf>
      <font>
        <b val="0"/>
        <i val="0"/>
        <color theme="0"/>
      </font>
      <fill>
        <patternFill>
          <bgColor rgb="FFFF4343"/>
        </patternFill>
      </fill>
    </dxf>
    <dxf>
      <font>
        <b val="0"/>
        <i val="0"/>
        <color theme="0"/>
      </font>
      <fill>
        <patternFill>
          <bgColor rgb="FFFFC000"/>
        </patternFill>
      </fill>
    </dxf>
    <dxf>
      <font>
        <b val="0"/>
        <i val="0"/>
        <color theme="0"/>
      </font>
      <fill>
        <patternFill>
          <bgColor rgb="FFFF4343"/>
        </patternFill>
      </fill>
    </dxf>
    <dxf>
      <font>
        <b val="0"/>
        <i val="0"/>
        <color theme="0"/>
      </font>
      <fill>
        <patternFill>
          <bgColor rgb="FFFFC000"/>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0"/>
      </font>
      <fill>
        <patternFill>
          <bgColor rgb="FFFF4343"/>
        </patternFill>
      </fill>
    </dxf>
    <dxf>
      <font>
        <b val="0"/>
        <i val="0"/>
        <color theme="0"/>
      </font>
      <fill>
        <patternFill>
          <bgColor rgb="FFFFC000"/>
        </patternFill>
      </fill>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00000000-0011-0000-FFFF-FFFF00000000}">
      <tableStyleElement type="wholeTable" dxfId="69"/>
      <tableStyleElement type="headerRow" dxfId="68"/>
      <tableStyleElement type="totalRow" dxfId="67"/>
      <tableStyleElement type="firstColumn" dxfId="66"/>
      <tableStyleElement type="lastColumn" dxfId="65"/>
      <tableStyleElement type="firstRowStripe" dxfId="64"/>
      <tableStyleElement type="firstColumnStripe" dxfId="63"/>
    </tableStyle>
  </tableStyles>
  <colors>
    <mruColors>
      <color rgb="FF01B8AA"/>
      <color rgb="FFFF6D6D"/>
      <color rgb="FFFF5B5B"/>
      <color rgb="FFF2C80F"/>
      <color rgb="FFFC8B88"/>
      <color rgb="FFFF8837"/>
      <color rgb="FF3599B8"/>
      <color rgb="FF1F596B"/>
      <color rgb="FF333F4F"/>
      <color rgb="FF61B6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6740-442D-AAFE-03DEC8CCE079}"/>
              </c:ext>
            </c:extLst>
          </c:dPt>
          <c:dPt>
            <c:idx val="1"/>
            <c:bubble3D val="0"/>
            <c:spPr>
              <a:solidFill>
                <a:srgbClr val="FF6161"/>
              </a:solidFill>
              <a:ln w="19050">
                <a:noFill/>
              </a:ln>
              <a:effectLst/>
            </c:spPr>
            <c:extLst>
              <c:ext xmlns:c16="http://schemas.microsoft.com/office/drawing/2014/chart" uri="{C3380CC4-5D6E-409C-BE32-E72D297353CC}">
                <c16:uniqueId val="{00000003-6740-442D-AAFE-03DEC8CCE079}"/>
              </c:ext>
            </c:extLst>
          </c:dPt>
          <c:dLbls>
            <c:dLbl>
              <c:idx val="0"/>
              <c:layout>
                <c:manualLayout>
                  <c:x val="0.1666666666666666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740-442D-AAFE-03DEC8CCE079}"/>
                </c:ext>
              </c:extLst>
            </c:dLbl>
            <c:dLbl>
              <c:idx val="1"/>
              <c:layout>
                <c:manualLayout>
                  <c:x val="-0.1861111111111111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40-442D-AAFE-03DEC8CCE0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(1)'!$B$20:$B$21</c:f>
              <c:strCache>
                <c:ptCount val="2"/>
                <c:pt idx="0">
                  <c:v>Capital Próprio</c:v>
                </c:pt>
                <c:pt idx="1">
                  <c:v>Capital de Terceiros</c:v>
                </c:pt>
              </c:strCache>
            </c:strRef>
          </c:cat>
          <c:val>
            <c:numRef>
              <c:f>'BH (1)'!$D$20:$D$21</c:f>
              <c:numCache>
                <c:formatCode>0%</c:formatCode>
                <c:ptCount val="2"/>
                <c:pt idx="0">
                  <c:v>1</c:v>
                </c:pt>
                <c:pt idx="1">
                  <c:v>0</c:v>
                </c:pt>
              </c:numCache>
            </c:numRef>
          </c:val>
          <c:extLst>
            <c:ext xmlns:c16="http://schemas.microsoft.com/office/drawing/2014/chart" uri="{C3380CC4-5D6E-409C-BE32-E72D297353CC}">
              <c16:uniqueId val="{00000004-6740-442D-AAFE-03DEC8CCE07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7396500073665441E-2"/>
          <c:y val="0.89409667541557303"/>
          <c:w val="0.95569903034469961"/>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(2)'!$M$9</c:f>
              <c:strCache>
                <c:ptCount val="1"/>
                <c:pt idx="0">
                  <c:v>Fluxo de Caixa</c:v>
                </c:pt>
              </c:strCache>
            </c:strRef>
          </c:tx>
          <c:spPr>
            <a:solidFill>
              <a:srgbClr val="01B8AA"/>
            </a:solidFill>
            <a:ln>
              <a:noFill/>
            </a:ln>
            <a:effectLst/>
          </c:spPr>
          <c:invertIfNegative val="0"/>
          <c:dPt>
            <c:idx val="0"/>
            <c:invertIfNegative val="0"/>
            <c:bubble3D val="0"/>
            <c:spPr>
              <a:solidFill>
                <a:srgbClr val="FF6D6D"/>
              </a:solidFill>
              <a:ln>
                <a:noFill/>
              </a:ln>
              <a:effectLst/>
            </c:spPr>
            <c:extLst>
              <c:ext xmlns:c16="http://schemas.microsoft.com/office/drawing/2014/chart" uri="{C3380CC4-5D6E-409C-BE32-E72D297353CC}">
                <c16:uniqueId val="{00000001-1F93-4917-B7A9-F5287FA0A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(2)'!$N$8:$S$8</c:f>
              <c:strCache>
                <c:ptCount val="6"/>
                <c:pt idx="0">
                  <c:v>Ano 0</c:v>
                </c:pt>
                <c:pt idx="1">
                  <c:v>Ano 01</c:v>
                </c:pt>
                <c:pt idx="2">
                  <c:v>Ano 02</c:v>
                </c:pt>
                <c:pt idx="3">
                  <c:v>Ano 03</c:v>
                </c:pt>
                <c:pt idx="4">
                  <c:v>Ano 04</c:v>
                </c:pt>
                <c:pt idx="5">
                  <c:v>Ano 05</c:v>
                </c:pt>
              </c:strCache>
            </c:strRef>
          </c:cat>
          <c:val>
            <c:numRef>
              <c:f>'BH (2)'!$N$9:$S$9</c:f>
              <c:numCache>
                <c:formatCode>#,##0.00</c:formatCode>
                <c:ptCount val="6"/>
                <c:pt idx="0">
                  <c:v>-100000</c:v>
                </c:pt>
                <c:pt idx="1">
                  <c:v>30850</c:v>
                </c:pt>
                <c:pt idx="2">
                  <c:v>31937.5</c:v>
                </c:pt>
                <c:pt idx="3">
                  <c:v>30825</c:v>
                </c:pt>
                <c:pt idx="4">
                  <c:v>33862.5</c:v>
                </c:pt>
                <c:pt idx="5">
                  <c:v>35850</c:v>
                </c:pt>
              </c:numCache>
            </c:numRef>
          </c:val>
          <c:extLst>
            <c:ext xmlns:c16="http://schemas.microsoft.com/office/drawing/2014/chart" uri="{C3380CC4-5D6E-409C-BE32-E72D297353CC}">
              <c16:uniqueId val="{00000002-1F93-4917-B7A9-F5287FA0AE8C}"/>
            </c:ext>
          </c:extLst>
        </c:ser>
        <c:dLbls>
          <c:showLegendKey val="0"/>
          <c:showVal val="1"/>
          <c:showCatName val="0"/>
          <c:showSerName val="0"/>
          <c:showPercent val="0"/>
          <c:showBubbleSize val="0"/>
        </c:dLbls>
        <c:gapWidth val="50"/>
        <c:axId val="-1019283456"/>
        <c:axId val="-1019298144"/>
      </c:barChart>
      <c:catAx>
        <c:axId val="-10192834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1019298144"/>
        <c:crosses val="autoZero"/>
        <c:auto val="1"/>
        <c:lblAlgn val="ctr"/>
        <c:lblOffset val="100"/>
        <c:noMultiLvlLbl val="0"/>
      </c:catAx>
      <c:valAx>
        <c:axId val="-1019298144"/>
        <c:scaling>
          <c:orientation val="minMax"/>
        </c:scaling>
        <c:delete val="1"/>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crossAx val="-101928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FCFB-40DC-B538-96A1A5CF8427}"/>
              </c:ext>
            </c:extLst>
          </c:dPt>
          <c:dPt>
            <c:idx val="1"/>
            <c:bubble3D val="0"/>
            <c:spPr>
              <a:solidFill>
                <a:srgbClr val="FF6161"/>
              </a:solidFill>
              <a:ln w="19050">
                <a:noFill/>
              </a:ln>
              <a:effectLst/>
            </c:spPr>
            <c:extLst>
              <c:ext xmlns:c16="http://schemas.microsoft.com/office/drawing/2014/chart" uri="{C3380CC4-5D6E-409C-BE32-E72D297353CC}">
                <c16:uniqueId val="{00000003-FCFB-40DC-B538-96A1A5CF8427}"/>
              </c:ext>
            </c:extLst>
          </c:dPt>
          <c:dLbls>
            <c:dLbl>
              <c:idx val="0"/>
              <c:layout>
                <c:manualLayout>
                  <c:x val="0.1666666666666666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CFB-40DC-B538-96A1A5CF8427}"/>
                </c:ext>
              </c:extLst>
            </c:dLbl>
            <c:dLbl>
              <c:idx val="1"/>
              <c:layout>
                <c:manualLayout>
                  <c:x val="-0.1861111111111111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FB-40DC-B538-96A1A5CF84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(1)'!$B$20:$B$21</c:f>
              <c:strCache>
                <c:ptCount val="2"/>
                <c:pt idx="0">
                  <c:v>Capital Próprio</c:v>
                </c:pt>
                <c:pt idx="1">
                  <c:v>Capital de Terceiros</c:v>
                </c:pt>
              </c:strCache>
            </c:strRef>
          </c:cat>
          <c:val>
            <c:numRef>
              <c:f>'BH (1)'!$D$20:$D$21</c:f>
              <c:numCache>
                <c:formatCode>0%</c:formatCode>
                <c:ptCount val="2"/>
                <c:pt idx="0">
                  <c:v>1</c:v>
                </c:pt>
                <c:pt idx="1">
                  <c:v>0</c:v>
                </c:pt>
              </c:numCache>
            </c:numRef>
          </c:val>
          <c:extLst>
            <c:ext xmlns:c16="http://schemas.microsoft.com/office/drawing/2014/chart" uri="{C3380CC4-5D6E-409C-BE32-E72D297353CC}">
              <c16:uniqueId val="{00000004-FCFB-40DC-B538-96A1A5CF842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3.7396500073665441E-2"/>
          <c:y val="0.89409667541557303"/>
          <c:w val="0.95569903034469961"/>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00ACA8"/>
              </a:solidFill>
              <a:ln w="19050">
                <a:noFill/>
              </a:ln>
              <a:effectLst/>
            </c:spPr>
            <c:extLst>
              <c:ext xmlns:c16="http://schemas.microsoft.com/office/drawing/2014/chart" uri="{C3380CC4-5D6E-409C-BE32-E72D297353CC}">
                <c16:uniqueId val="{00000001-A615-41BE-A8C7-9AE3CB9835DA}"/>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A615-41BE-A8C7-9AE3CB9835DA}"/>
              </c:ext>
            </c:extLst>
          </c:dPt>
          <c:dPt>
            <c:idx val="2"/>
            <c:bubble3D val="0"/>
            <c:spPr>
              <a:solidFill>
                <a:schemeClr val="tx2"/>
              </a:solidFill>
              <a:ln w="19050">
                <a:noFill/>
              </a:ln>
              <a:effectLst/>
            </c:spPr>
            <c:extLst>
              <c:ext xmlns:c16="http://schemas.microsoft.com/office/drawing/2014/chart" uri="{C3380CC4-5D6E-409C-BE32-E72D297353CC}">
                <c16:uniqueId val="{00000005-A615-41BE-A8C7-9AE3CB9835DA}"/>
              </c:ext>
            </c:extLst>
          </c:dPt>
          <c:dPt>
            <c:idx val="3"/>
            <c:bubble3D val="0"/>
            <c:spPr>
              <a:solidFill>
                <a:srgbClr val="FFC000"/>
              </a:solidFill>
              <a:ln w="19050">
                <a:noFill/>
              </a:ln>
              <a:effectLst/>
            </c:spPr>
            <c:extLst>
              <c:ext xmlns:c16="http://schemas.microsoft.com/office/drawing/2014/chart" uri="{C3380CC4-5D6E-409C-BE32-E72D297353CC}">
                <c16:uniqueId val="{00000007-A615-41BE-A8C7-9AE3CB9835DA}"/>
              </c:ext>
            </c:extLst>
          </c:dPt>
          <c:dPt>
            <c:idx val="4"/>
            <c:bubble3D val="0"/>
            <c:spPr>
              <a:solidFill>
                <a:srgbClr val="43FFFF"/>
              </a:solidFill>
              <a:ln w="19050">
                <a:noFill/>
              </a:ln>
              <a:effectLst/>
            </c:spPr>
            <c:extLst>
              <c:ext xmlns:c16="http://schemas.microsoft.com/office/drawing/2014/chart" uri="{C3380CC4-5D6E-409C-BE32-E72D297353CC}">
                <c16:uniqueId val="{00000009-A615-41BE-A8C7-9AE3CB9835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(3)'!$I$49:$I$53</c:f>
              <c:strCache>
                <c:ptCount val="2"/>
                <c:pt idx="0">
                  <c:v>Compra de Um Galpão</c:v>
                </c:pt>
                <c:pt idx="1">
                  <c:v>Compra de Veículos</c:v>
                </c:pt>
              </c:strCache>
            </c:strRef>
          </c:cat>
          <c:val>
            <c:numRef>
              <c:f>'BH (3)'!$H$49:$H$53</c:f>
              <c:numCache>
                <c:formatCode>0%</c:formatCode>
                <c:ptCount val="5"/>
                <c:pt idx="0">
                  <c:v>0.76923076923076927</c:v>
                </c:pt>
                <c:pt idx="1">
                  <c:v>0.23076923076923078</c:v>
                </c:pt>
                <c:pt idx="2">
                  <c:v>0</c:v>
                </c:pt>
                <c:pt idx="3">
                  <c:v>0</c:v>
                </c:pt>
                <c:pt idx="4">
                  <c:v>0</c:v>
                </c:pt>
              </c:numCache>
            </c:numRef>
          </c:val>
          <c:extLst>
            <c:ext xmlns:c16="http://schemas.microsoft.com/office/drawing/2014/chart" uri="{C3380CC4-5D6E-409C-BE32-E72D297353CC}">
              <c16:uniqueId val="{0000000A-A615-41BE-A8C7-9AE3CB9835D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00ACA8"/>
              </a:solidFill>
              <a:ln w="19050">
                <a:noFill/>
              </a:ln>
              <a:effectLst/>
            </c:spPr>
            <c:extLst>
              <c:ext xmlns:c16="http://schemas.microsoft.com/office/drawing/2014/chart" uri="{C3380CC4-5D6E-409C-BE32-E72D297353CC}">
                <c16:uniqueId val="{00000001-BC2E-43EF-8582-573F5B260F96}"/>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BC2E-43EF-8582-573F5B260F96}"/>
              </c:ext>
            </c:extLst>
          </c:dPt>
          <c:dPt>
            <c:idx val="2"/>
            <c:bubble3D val="0"/>
            <c:spPr>
              <a:solidFill>
                <a:schemeClr val="tx2"/>
              </a:solidFill>
              <a:ln w="19050">
                <a:noFill/>
              </a:ln>
              <a:effectLst/>
            </c:spPr>
            <c:extLst>
              <c:ext xmlns:c16="http://schemas.microsoft.com/office/drawing/2014/chart" uri="{C3380CC4-5D6E-409C-BE32-E72D297353CC}">
                <c16:uniqueId val="{00000005-BC2E-43EF-8582-573F5B260F96}"/>
              </c:ext>
            </c:extLst>
          </c:dPt>
          <c:dPt>
            <c:idx val="3"/>
            <c:bubble3D val="0"/>
            <c:spPr>
              <a:solidFill>
                <a:srgbClr val="FFC000"/>
              </a:solidFill>
              <a:ln w="19050">
                <a:noFill/>
              </a:ln>
              <a:effectLst/>
            </c:spPr>
            <c:extLst>
              <c:ext xmlns:c16="http://schemas.microsoft.com/office/drawing/2014/chart" uri="{C3380CC4-5D6E-409C-BE32-E72D297353CC}">
                <c16:uniqueId val="{00000007-BC2E-43EF-8582-573F5B260F96}"/>
              </c:ext>
            </c:extLst>
          </c:dPt>
          <c:dPt>
            <c:idx val="4"/>
            <c:bubble3D val="0"/>
            <c:spPr>
              <a:solidFill>
                <a:srgbClr val="43FFFF"/>
              </a:solidFill>
              <a:ln w="19050">
                <a:noFill/>
              </a:ln>
              <a:effectLst/>
            </c:spPr>
            <c:extLst>
              <c:ext xmlns:c16="http://schemas.microsoft.com/office/drawing/2014/chart" uri="{C3380CC4-5D6E-409C-BE32-E72D297353CC}">
                <c16:uniqueId val="{00000009-BC2E-43EF-8582-573F5B260F9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(3)'!$I$57:$I$61</c:f>
              <c:strCache>
                <c:ptCount val="2"/>
                <c:pt idx="0">
                  <c:v>Compras do Percurso</c:v>
                </c:pt>
                <c:pt idx="1">
                  <c:v>Compras do Percurso</c:v>
                </c:pt>
              </c:strCache>
            </c:strRef>
          </c:cat>
          <c:val>
            <c:numRef>
              <c:f>'BH (3)'!$H$57:$H$61</c:f>
              <c:numCache>
                <c:formatCode>0%</c:formatCode>
                <c:ptCount val="5"/>
                <c:pt idx="0">
                  <c:v>0.5</c:v>
                </c:pt>
                <c:pt idx="1">
                  <c:v>0.5</c:v>
                </c:pt>
                <c:pt idx="2">
                  <c:v>0</c:v>
                </c:pt>
                <c:pt idx="3">
                  <c:v>0</c:v>
                </c:pt>
                <c:pt idx="4">
                  <c:v>0</c:v>
                </c:pt>
              </c:numCache>
            </c:numRef>
          </c:val>
          <c:extLst>
            <c:ext xmlns:c16="http://schemas.microsoft.com/office/drawing/2014/chart" uri="{C3380CC4-5D6E-409C-BE32-E72D297353CC}">
              <c16:uniqueId val="{0000000A-BC2E-43EF-8582-573F5B260F96}"/>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'BH (3)'!$N$14</c:f>
              <c:strCache>
                <c:ptCount val="1"/>
                <c:pt idx="0">
                  <c:v>Ano 02</c:v>
                </c:pt>
              </c:strCache>
            </c:strRef>
          </c:tx>
          <c:spPr>
            <a:ln w="28575" cap="rnd">
              <a:solidFill>
                <a:srgbClr val="01B8AA"/>
              </a:solidFill>
              <a:round/>
            </a:ln>
            <a:effectLst/>
          </c:spPr>
          <c:marker>
            <c:symbol val="circle"/>
            <c:size val="7"/>
            <c:spPr>
              <a:solidFill>
                <a:schemeClr val="bg1">
                  <a:lumMod val="95000"/>
                </a:schemeClr>
              </a:solidFill>
              <a:ln w="9525">
                <a:solidFill>
                  <a:srgbClr val="01B8AA"/>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(3)'!$O$13:$Z$13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(3)'!$O$14:$Z$14</c:f>
              <c:numCache>
                <c:formatCode>General</c:formatCode>
                <c:ptCount val="12"/>
                <c:pt idx="0">
                  <c:v>24</c:v>
                </c:pt>
                <c:pt idx="1">
                  <c:v>28</c:v>
                </c:pt>
                <c:pt idx="2">
                  <c:v>22</c:v>
                </c:pt>
                <c:pt idx="3">
                  <c:v>46</c:v>
                </c:pt>
                <c:pt idx="4">
                  <c:v>33</c:v>
                </c:pt>
                <c:pt idx="5">
                  <c:v>29</c:v>
                </c:pt>
                <c:pt idx="6">
                  <c:v>31</c:v>
                </c:pt>
                <c:pt idx="7">
                  <c:v>45</c:v>
                </c:pt>
                <c:pt idx="8">
                  <c:v>29</c:v>
                </c:pt>
                <c:pt idx="9">
                  <c:v>48</c:v>
                </c:pt>
                <c:pt idx="10">
                  <c:v>100</c:v>
                </c:pt>
                <c:pt idx="11">
                  <c:v>100</c:v>
                </c:pt>
              </c:numCache>
            </c:numRef>
          </c:val>
          <c:smooth val="0"/>
          <c:extLst>
            <c:ext xmlns:c16="http://schemas.microsoft.com/office/drawing/2014/chart" uri="{C3380CC4-5D6E-409C-BE32-E72D297353CC}">
              <c16:uniqueId val="{00000000-FAF1-40C8-99A3-3F95E205367C}"/>
            </c:ext>
          </c:extLst>
        </c:ser>
        <c:dLbls>
          <c:showLegendKey val="0"/>
          <c:showVal val="1"/>
          <c:showCatName val="0"/>
          <c:showSerName val="0"/>
          <c:showPercent val="0"/>
          <c:showBubbleSize val="0"/>
        </c:dLbls>
        <c:marker val="1"/>
        <c:smooth val="0"/>
        <c:axId val="-1019284000"/>
        <c:axId val="-1019297056"/>
      </c:lineChart>
      <c:catAx>
        <c:axId val="-101928400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9297056"/>
        <c:crosses val="autoZero"/>
        <c:auto val="1"/>
        <c:lblAlgn val="ctr"/>
        <c:lblOffset val="100"/>
        <c:noMultiLvlLbl val="0"/>
      </c:catAx>
      <c:valAx>
        <c:axId val="-1019297056"/>
        <c:scaling>
          <c:orientation val="minMax"/>
        </c:scaling>
        <c:delete val="1"/>
        <c:axPos val="l"/>
        <c:numFmt formatCode="General" sourceLinked="1"/>
        <c:majorTickMark val="none"/>
        <c:minorTickMark val="none"/>
        <c:tickLblPos val="nextTo"/>
        <c:crossAx val="-101928400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(3)'!$N$26</c:f>
              <c:strCache>
                <c:ptCount val="1"/>
                <c:pt idx="0">
                  <c:v>Ano 02</c:v>
                </c:pt>
              </c:strCache>
            </c:strRef>
          </c:tx>
          <c:spPr>
            <a:solidFill>
              <a:srgbClr val="01B8AA"/>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(3)'!$O$25:$Z$25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(3)'!$O$26:$Z$26</c:f>
              <c:numCache>
                <c:formatCode>#,##0.00</c:formatCode>
                <c:ptCount val="12"/>
                <c:pt idx="0">
                  <c:v>3600</c:v>
                </c:pt>
                <c:pt idx="1">
                  <c:v>4200</c:v>
                </c:pt>
                <c:pt idx="2">
                  <c:v>3300</c:v>
                </c:pt>
                <c:pt idx="3">
                  <c:v>6900</c:v>
                </c:pt>
                <c:pt idx="4">
                  <c:v>4950</c:v>
                </c:pt>
                <c:pt idx="5">
                  <c:v>4350</c:v>
                </c:pt>
                <c:pt idx="6">
                  <c:v>4650</c:v>
                </c:pt>
                <c:pt idx="7">
                  <c:v>6750</c:v>
                </c:pt>
                <c:pt idx="8">
                  <c:v>4350</c:v>
                </c:pt>
                <c:pt idx="9">
                  <c:v>7200</c:v>
                </c:pt>
                <c:pt idx="10">
                  <c:v>15000</c:v>
                </c:pt>
                <c:pt idx="11">
                  <c:v>15000</c:v>
                </c:pt>
              </c:numCache>
            </c:numRef>
          </c:val>
          <c:extLst>
            <c:ext xmlns:c16="http://schemas.microsoft.com/office/drawing/2014/chart" uri="{C3380CC4-5D6E-409C-BE32-E72D297353CC}">
              <c16:uniqueId val="{00000000-75E2-4A9D-9A6C-6B4F3D749E2D}"/>
            </c:ext>
          </c:extLst>
        </c:ser>
        <c:dLbls>
          <c:showLegendKey val="0"/>
          <c:showVal val="1"/>
          <c:showCatName val="0"/>
          <c:showSerName val="0"/>
          <c:showPercent val="0"/>
          <c:showBubbleSize val="0"/>
        </c:dLbls>
        <c:gapWidth val="100"/>
        <c:axId val="-1019289984"/>
        <c:axId val="-1019296512"/>
      </c:barChart>
      <c:catAx>
        <c:axId val="-1019289984"/>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9296512"/>
        <c:crosses val="autoZero"/>
        <c:auto val="1"/>
        <c:lblAlgn val="ctr"/>
        <c:lblOffset val="100"/>
        <c:noMultiLvlLbl val="0"/>
      </c:catAx>
      <c:valAx>
        <c:axId val="-1019296512"/>
        <c:scaling>
          <c:orientation val="minMax"/>
        </c:scaling>
        <c:delete val="1"/>
        <c:axPos val="l"/>
        <c:numFmt formatCode="#,##0.00" sourceLinked="1"/>
        <c:majorTickMark val="none"/>
        <c:minorTickMark val="none"/>
        <c:tickLblPos val="nextTo"/>
        <c:crossAx val="-1019289984"/>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'BH (3)'!$O$31</c:f>
              <c:strCache>
                <c:ptCount val="1"/>
                <c:pt idx="0">
                  <c:v>Ano 01</c:v>
                </c:pt>
              </c:strCache>
            </c:strRef>
          </c:tx>
          <c:spPr>
            <a:solidFill>
              <a:schemeClr val="bg1">
                <a:lumMod val="75000"/>
              </a:schemeClr>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1637-4629-9F76-251BA9842BC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(3)'!$N$32:$N$39</c:f>
              <c:strCache>
                <c:ptCount val="8"/>
                <c:pt idx="0">
                  <c:v>Receita Bruta de Vendas</c:v>
                </c:pt>
                <c:pt idx="1">
                  <c:v>(-) Custos sobre as vendas</c:v>
                </c:pt>
                <c:pt idx="2">
                  <c:v>(-) Impostos sobre as vendas</c:v>
                </c:pt>
                <c:pt idx="3">
                  <c:v>Lucro Bruto (MC)</c:v>
                </c:pt>
                <c:pt idx="4">
                  <c:v>(-) Depreciação acumulada</c:v>
                </c:pt>
                <c:pt idx="5">
                  <c:v>(-) Despesas</c:v>
                </c:pt>
                <c:pt idx="6">
                  <c:v>(-) Investimentos</c:v>
                </c:pt>
                <c:pt idx="7">
                  <c:v>Lucro ou Prejuízo</c:v>
                </c:pt>
              </c:strCache>
            </c:strRef>
          </c:cat>
          <c:val>
            <c:numRef>
              <c:f>'BH (3)'!$O$32:$O$39</c:f>
              <c:numCache>
                <c:formatCode>#,##0.00</c:formatCode>
                <c:ptCount val="8"/>
                <c:pt idx="0">
                  <c:v>242550</c:v>
                </c:pt>
                <c:pt idx="1">
                  <c:v>145530</c:v>
                </c:pt>
                <c:pt idx="2">
                  <c:v>36382.5</c:v>
                </c:pt>
                <c:pt idx="3">
                  <c:v>60637.5</c:v>
                </c:pt>
                <c:pt idx="4">
                  <c:v>3200</c:v>
                </c:pt>
                <c:pt idx="5">
                  <c:v>23500</c:v>
                </c:pt>
                <c:pt idx="6">
                  <c:v>2000</c:v>
                </c:pt>
                <c:pt idx="7">
                  <c:v>31937.5</c:v>
                </c:pt>
              </c:numCache>
            </c:numRef>
          </c:val>
          <c:extLst>
            <c:ext xmlns:c16="http://schemas.microsoft.com/office/drawing/2014/chart" uri="{C3380CC4-5D6E-409C-BE32-E72D297353CC}">
              <c16:uniqueId val="{00000000-7C05-455B-9B85-464FE877D97A}"/>
            </c:ext>
          </c:extLst>
        </c:ser>
        <c:dLbls>
          <c:dLblPos val="outEnd"/>
          <c:showLegendKey val="0"/>
          <c:showVal val="1"/>
          <c:showCatName val="0"/>
          <c:showSerName val="0"/>
          <c:showPercent val="0"/>
          <c:showBubbleSize val="0"/>
        </c:dLbls>
        <c:gapWidth val="100"/>
        <c:axId val="-1019295968"/>
        <c:axId val="-1019295424"/>
      </c:barChart>
      <c:catAx>
        <c:axId val="-1019295968"/>
        <c:scaling>
          <c:orientation val="maxMin"/>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9295424"/>
        <c:crosses val="autoZero"/>
        <c:auto val="1"/>
        <c:lblAlgn val="ctr"/>
        <c:lblOffset val="100"/>
        <c:noMultiLvlLbl val="0"/>
      </c:catAx>
      <c:valAx>
        <c:axId val="-1019295424"/>
        <c:scaling>
          <c:orientation val="minMax"/>
        </c:scaling>
        <c:delete val="1"/>
        <c:axPos val="t"/>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crossAx val="-1019295968"/>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(3)'!$N$45</c:f>
              <c:strCache>
                <c:ptCount val="1"/>
                <c:pt idx="0">
                  <c:v>Receita Bruta de Vendas</c:v>
                </c:pt>
              </c:strCache>
            </c:strRef>
          </c:tx>
          <c:spPr>
            <a:solidFill>
              <a:srgbClr val="1F596B"/>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(3)'!$O$45:$S$45</c:f>
              <c:numCache>
                <c:formatCode>#,##0.00</c:formatCode>
                <c:ptCount val="5"/>
                <c:pt idx="0">
                  <c:v>255420</c:v>
                </c:pt>
                <c:pt idx="1">
                  <c:v>266805</c:v>
                </c:pt>
                <c:pt idx="2">
                  <c:v>268950</c:v>
                </c:pt>
                <c:pt idx="3">
                  <c:v>288915</c:v>
                </c:pt>
                <c:pt idx="4">
                  <c:v>304260</c:v>
                </c:pt>
              </c:numCache>
            </c:numRef>
          </c:val>
          <c:extLst>
            <c:ext xmlns:c16="http://schemas.microsoft.com/office/drawing/2014/chart" uri="{C3380CC4-5D6E-409C-BE32-E72D297353CC}">
              <c16:uniqueId val="{00000000-4FFD-4DED-BBC2-05E278711CF1}"/>
            </c:ext>
          </c:extLst>
        </c:ser>
        <c:ser>
          <c:idx val="1"/>
          <c:order val="1"/>
          <c:tx>
            <c:strRef>
              <c:f>'BH (3)'!$N$48</c:f>
              <c:strCache>
                <c:ptCount val="1"/>
                <c:pt idx="0">
                  <c:v>Lucro Bruto (MC)</c:v>
                </c:pt>
              </c:strCache>
            </c:strRef>
          </c:tx>
          <c:spPr>
            <a:solidFill>
              <a:srgbClr val="01B8AA"/>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(3)'!$O$48:$S$48</c:f>
              <c:numCache>
                <c:formatCode>#,##0.00</c:formatCode>
                <c:ptCount val="5"/>
                <c:pt idx="0">
                  <c:v>63855</c:v>
                </c:pt>
                <c:pt idx="1">
                  <c:v>66701.25</c:v>
                </c:pt>
                <c:pt idx="2">
                  <c:v>67237.5</c:v>
                </c:pt>
                <c:pt idx="3">
                  <c:v>72228.75</c:v>
                </c:pt>
                <c:pt idx="4">
                  <c:v>76065</c:v>
                </c:pt>
              </c:numCache>
            </c:numRef>
          </c:val>
          <c:extLst>
            <c:ext xmlns:c16="http://schemas.microsoft.com/office/drawing/2014/chart" uri="{C3380CC4-5D6E-409C-BE32-E72D297353CC}">
              <c16:uniqueId val="{00000001-4FFD-4DED-BBC2-05E278711CF1}"/>
            </c:ext>
          </c:extLst>
        </c:ser>
        <c:ser>
          <c:idx val="2"/>
          <c:order val="2"/>
          <c:tx>
            <c:strRef>
              <c:f>'BH (3)'!$N$52</c:f>
              <c:strCache>
                <c:ptCount val="1"/>
                <c:pt idx="0">
                  <c:v>Lucro ou Prejuízo</c:v>
                </c:pt>
              </c:strCache>
            </c:strRef>
          </c:tx>
          <c:spPr>
            <a:solidFill>
              <a:schemeClr val="bg1">
                <a:lumMod val="75000"/>
              </a:schemeClr>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(3)'!$O$52:$S$52</c:f>
              <c:numCache>
                <c:formatCode>#,##0.00</c:formatCode>
                <c:ptCount val="5"/>
                <c:pt idx="0">
                  <c:v>39055</c:v>
                </c:pt>
                <c:pt idx="1">
                  <c:v>40551.25</c:v>
                </c:pt>
                <c:pt idx="2">
                  <c:v>39647.5</c:v>
                </c:pt>
                <c:pt idx="3">
                  <c:v>43288.75</c:v>
                </c:pt>
                <c:pt idx="4">
                  <c:v>45775</c:v>
                </c:pt>
              </c:numCache>
            </c:numRef>
          </c:val>
          <c:extLst>
            <c:ext xmlns:c16="http://schemas.microsoft.com/office/drawing/2014/chart" uri="{C3380CC4-5D6E-409C-BE32-E72D297353CC}">
              <c16:uniqueId val="{00000002-4FFD-4DED-BBC2-05E278711CF1}"/>
            </c:ext>
          </c:extLst>
        </c:ser>
        <c:dLbls>
          <c:dLblPos val="outEnd"/>
          <c:showLegendKey val="0"/>
          <c:showVal val="1"/>
          <c:showCatName val="0"/>
          <c:showSerName val="0"/>
          <c:showPercent val="0"/>
          <c:showBubbleSize val="0"/>
        </c:dLbls>
        <c:gapWidth val="100"/>
        <c:overlap val="-27"/>
        <c:axId val="-1019288352"/>
        <c:axId val="-1019292704"/>
      </c:barChart>
      <c:catAx>
        <c:axId val="-101928835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9292704"/>
        <c:crosses val="autoZero"/>
        <c:auto val="1"/>
        <c:lblAlgn val="ctr"/>
        <c:lblOffset val="100"/>
        <c:noMultiLvlLbl val="0"/>
      </c:catAx>
      <c:valAx>
        <c:axId val="-1019292704"/>
        <c:scaling>
          <c:orientation val="minMax"/>
        </c:scaling>
        <c:delete val="1"/>
        <c:axPos val="l"/>
        <c:majorGridlines>
          <c:spPr>
            <a:ln w="9525" cap="flat" cmpd="sng" algn="ctr">
              <a:solidFill>
                <a:schemeClr val="tx1">
                  <a:lumMod val="15000"/>
                  <a:lumOff val="85000"/>
                </a:schemeClr>
              </a:solidFill>
              <a:prstDash val="dash"/>
              <a:round/>
            </a:ln>
            <a:effectLst/>
          </c:spPr>
        </c:majorGridlines>
        <c:numFmt formatCode="#,##0.00" sourceLinked="1"/>
        <c:majorTickMark val="none"/>
        <c:minorTickMark val="none"/>
        <c:tickLblPos val="nextTo"/>
        <c:crossAx val="-1019288352"/>
        <c:crosses val="autoZero"/>
        <c:crossBetween val="between"/>
      </c:valAx>
      <c:spPr>
        <a:noFill/>
        <a:ln>
          <a:noFill/>
        </a:ln>
        <a:effectLst/>
      </c:spPr>
    </c:plotArea>
    <c:legend>
      <c:legendPos val="b"/>
      <c:layout>
        <c:manualLayout>
          <c:xMode val="edge"/>
          <c:yMode val="edge"/>
          <c:x val="1.9123015873015868E-2"/>
          <c:y val="0.92453765846383296"/>
          <c:w val="0.96595353835978837"/>
          <c:h val="5.10669010333439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1672030651341"/>
          <c:y val="3.7205710024501973E-2"/>
          <c:w val="0.79129731800766279"/>
          <c:h val="0.80300175775007987"/>
        </c:manualLayout>
      </c:layout>
      <c:barChart>
        <c:barDir val="col"/>
        <c:grouping val="clustered"/>
        <c:varyColors val="0"/>
        <c:ser>
          <c:idx val="0"/>
          <c:order val="0"/>
          <c:tx>
            <c:strRef>
              <c:f>Indicadores!$C$9</c:f>
              <c:strCache>
                <c:ptCount val="1"/>
                <c:pt idx="0">
                  <c:v>Fluxo de Caixa</c:v>
                </c:pt>
              </c:strCache>
            </c:strRef>
          </c:tx>
          <c:spPr>
            <a:solidFill>
              <a:srgbClr val="01B8AA"/>
            </a:solidFill>
            <a:ln>
              <a:noFill/>
            </a:ln>
            <a:effectLst/>
          </c:spPr>
          <c:invertIfNegative val="0"/>
          <c:dPt>
            <c:idx val="0"/>
            <c:invertIfNegative val="0"/>
            <c:bubble3D val="0"/>
            <c:spPr>
              <a:solidFill>
                <a:srgbClr val="FF6D6D"/>
              </a:solidFill>
              <a:ln>
                <a:noFill/>
              </a:ln>
              <a:effectLst/>
            </c:spPr>
            <c:extLst>
              <c:ext xmlns:c16="http://schemas.microsoft.com/office/drawing/2014/chart" uri="{C3380CC4-5D6E-409C-BE32-E72D297353CC}">
                <c16:uniqueId val="{00000000-777A-4039-A73C-1FD37EA8ED11}"/>
              </c:ext>
            </c:extLst>
          </c:dPt>
          <c:dLbls>
            <c:spPr>
              <a:solidFill>
                <a:srgbClr val="333F4F"/>
              </a:solidFill>
              <a:ln>
                <a:noFill/>
              </a:ln>
              <a:effectLst/>
            </c:spPr>
            <c:txPr>
              <a:bodyPr rot="0" spcFirstLastPara="1" vertOverflow="ellipsis" horzOverflow="clip" vert="horz" wrap="square" lIns="0" tIns="0" rIns="0" bIns="0" anchor="ctr" anchorCtr="1">
                <a:spAutoFit/>
              </a:bodyPr>
              <a:lstStyle/>
              <a:p>
                <a:pPr>
                  <a:defRPr sz="700" b="0" i="0" u="none" strike="noStrike" kern="1200" baseline="0">
                    <a:solidFill>
                      <a:srgbClr val="333F4F"/>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Indicadores!$D$8:$I$8</c:f>
              <c:strCache>
                <c:ptCount val="6"/>
                <c:pt idx="0">
                  <c:v>Ano 0</c:v>
                </c:pt>
                <c:pt idx="1">
                  <c:v>Ano 01</c:v>
                </c:pt>
                <c:pt idx="2">
                  <c:v>Ano 02</c:v>
                </c:pt>
                <c:pt idx="3">
                  <c:v>Ano 03</c:v>
                </c:pt>
                <c:pt idx="4">
                  <c:v>Ano 04</c:v>
                </c:pt>
                <c:pt idx="5">
                  <c:v>Ano 05</c:v>
                </c:pt>
              </c:strCache>
            </c:strRef>
          </c:cat>
          <c:val>
            <c:numRef>
              <c:f>Indicadores!$D$9:$I$9</c:f>
              <c:numCache>
                <c:formatCode>#,##0.00</c:formatCode>
                <c:ptCount val="6"/>
                <c:pt idx="0">
                  <c:v>-100000</c:v>
                </c:pt>
                <c:pt idx="1">
                  <c:v>30850</c:v>
                </c:pt>
                <c:pt idx="2">
                  <c:v>31937.5</c:v>
                </c:pt>
                <c:pt idx="3">
                  <c:v>30825</c:v>
                </c:pt>
                <c:pt idx="4">
                  <c:v>33862.5</c:v>
                </c:pt>
                <c:pt idx="5">
                  <c:v>35850</c:v>
                </c:pt>
              </c:numCache>
            </c:numRef>
          </c:val>
          <c:extLst>
            <c:ext xmlns:c16="http://schemas.microsoft.com/office/drawing/2014/chart" uri="{C3380CC4-5D6E-409C-BE32-E72D297353CC}">
              <c16:uniqueId val="{00000000-82FB-4F76-9293-2AE258D3C922}"/>
            </c:ext>
          </c:extLst>
        </c:ser>
        <c:dLbls>
          <c:dLblPos val="outEnd"/>
          <c:showLegendKey val="0"/>
          <c:showVal val="1"/>
          <c:showCatName val="0"/>
          <c:showSerName val="0"/>
          <c:showPercent val="0"/>
          <c:showBubbleSize val="0"/>
        </c:dLbls>
        <c:gapWidth val="250"/>
        <c:overlap val="-27"/>
        <c:axId val="-1019287808"/>
        <c:axId val="-1019287264"/>
      </c:barChart>
      <c:lineChart>
        <c:grouping val="standard"/>
        <c:varyColors val="0"/>
        <c:ser>
          <c:idx val="1"/>
          <c:order val="1"/>
          <c:tx>
            <c:strRef>
              <c:f>Indicadores!$C$10</c:f>
              <c:strCache>
                <c:ptCount val="1"/>
                <c:pt idx="0">
                  <c:v>Valor Presente</c:v>
                </c:pt>
              </c:strCache>
            </c:strRef>
          </c:tx>
          <c:spPr>
            <a:ln w="28575" cap="rnd">
              <a:noFill/>
              <a:round/>
            </a:ln>
            <a:effectLst/>
          </c:spPr>
          <c:marker>
            <c:symbol val="none"/>
          </c:marker>
          <c:cat>
            <c:strRef>
              <c:f>Indicadores!$D$8:$I$8</c:f>
              <c:strCache>
                <c:ptCount val="6"/>
                <c:pt idx="0">
                  <c:v>Ano 0</c:v>
                </c:pt>
                <c:pt idx="1">
                  <c:v>Ano 01</c:v>
                </c:pt>
                <c:pt idx="2">
                  <c:v>Ano 02</c:v>
                </c:pt>
                <c:pt idx="3">
                  <c:v>Ano 03</c:v>
                </c:pt>
                <c:pt idx="4">
                  <c:v>Ano 04</c:v>
                </c:pt>
                <c:pt idx="5">
                  <c:v>Ano 05</c:v>
                </c:pt>
              </c:strCache>
            </c:strRef>
          </c:cat>
          <c:val>
            <c:numRef>
              <c:f>Indicadores!$D$10:$I$10</c:f>
              <c:numCache>
                <c:formatCode>#,##0.00</c:formatCode>
                <c:ptCount val="6"/>
                <c:pt idx="0">
                  <c:v>-100000</c:v>
                </c:pt>
                <c:pt idx="1">
                  <c:v>26826.08695652174</c:v>
                </c:pt>
                <c:pt idx="2">
                  <c:v>24149.338374291121</c:v>
                </c:pt>
                <c:pt idx="3">
                  <c:v>20267.937864716041</c:v>
                </c:pt>
                <c:pt idx="4">
                  <c:v>19360.994278894093</c:v>
                </c:pt>
                <c:pt idx="5">
                  <c:v>17823.785960443693</c:v>
                </c:pt>
              </c:numCache>
            </c:numRef>
          </c:val>
          <c:smooth val="0"/>
          <c:extLst>
            <c:ext xmlns:c16="http://schemas.microsoft.com/office/drawing/2014/chart" uri="{C3380CC4-5D6E-409C-BE32-E72D297353CC}">
              <c16:uniqueId val="{00000001-82FB-4F76-9293-2AE258D3C922}"/>
            </c:ext>
          </c:extLst>
        </c:ser>
        <c:dLbls>
          <c:showLegendKey val="0"/>
          <c:showVal val="0"/>
          <c:showCatName val="0"/>
          <c:showSerName val="0"/>
          <c:showPercent val="0"/>
          <c:showBubbleSize val="0"/>
        </c:dLbls>
        <c:marker val="1"/>
        <c:smooth val="0"/>
        <c:axId val="-1019287808"/>
        <c:axId val="-1019287264"/>
      </c:lineChart>
      <c:catAx>
        <c:axId val="-1019287808"/>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1019287264"/>
        <c:crosses val="autoZero"/>
        <c:auto val="1"/>
        <c:lblAlgn val="ctr"/>
        <c:lblOffset val="100"/>
        <c:noMultiLvlLbl val="0"/>
      </c:catAx>
      <c:valAx>
        <c:axId val="-1019287264"/>
        <c:scaling>
          <c:orientation val="minMax"/>
        </c:scaling>
        <c:delete val="1"/>
        <c:axPos val="l"/>
        <c:numFmt formatCode="#,##0.00" sourceLinked="1"/>
        <c:majorTickMark val="none"/>
        <c:minorTickMark val="none"/>
        <c:tickLblPos val="nextTo"/>
        <c:crossAx val="-10192878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dTable>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(2)'!$M$9</c:f>
              <c:strCache>
                <c:ptCount val="1"/>
                <c:pt idx="0">
                  <c:v>Fluxo de Caixa</c:v>
                </c:pt>
              </c:strCache>
            </c:strRef>
          </c:tx>
          <c:spPr>
            <a:solidFill>
              <a:srgbClr val="01B8AA"/>
            </a:solidFill>
            <a:ln>
              <a:noFill/>
            </a:ln>
            <a:effectLst/>
          </c:spPr>
          <c:invertIfNegative val="0"/>
          <c:dPt>
            <c:idx val="0"/>
            <c:invertIfNegative val="0"/>
            <c:bubble3D val="0"/>
            <c:spPr>
              <a:solidFill>
                <a:srgbClr val="FF5B5B"/>
              </a:solidFill>
              <a:ln>
                <a:noFill/>
              </a:ln>
              <a:effectLst/>
            </c:spPr>
            <c:extLst>
              <c:ext xmlns:c16="http://schemas.microsoft.com/office/drawing/2014/chart" uri="{C3380CC4-5D6E-409C-BE32-E72D297353CC}">
                <c16:uniqueId val="{00000002-4738-4738-B36B-DBC2053A8D5D}"/>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(2)'!$N$8:$S$8</c:f>
              <c:strCache>
                <c:ptCount val="6"/>
                <c:pt idx="0">
                  <c:v>Ano 0</c:v>
                </c:pt>
                <c:pt idx="1">
                  <c:v>Ano 01</c:v>
                </c:pt>
                <c:pt idx="2">
                  <c:v>Ano 02</c:v>
                </c:pt>
                <c:pt idx="3">
                  <c:v>Ano 03</c:v>
                </c:pt>
                <c:pt idx="4">
                  <c:v>Ano 04</c:v>
                </c:pt>
                <c:pt idx="5">
                  <c:v>Ano 05</c:v>
                </c:pt>
              </c:strCache>
            </c:strRef>
          </c:cat>
          <c:val>
            <c:numRef>
              <c:f>'BH (2)'!$N$9:$S$9</c:f>
              <c:numCache>
                <c:formatCode>#,##0.00</c:formatCode>
                <c:ptCount val="6"/>
                <c:pt idx="0">
                  <c:v>-100000</c:v>
                </c:pt>
                <c:pt idx="1">
                  <c:v>30850</c:v>
                </c:pt>
                <c:pt idx="2">
                  <c:v>31937.5</c:v>
                </c:pt>
                <c:pt idx="3">
                  <c:v>30825</c:v>
                </c:pt>
                <c:pt idx="4">
                  <c:v>33862.5</c:v>
                </c:pt>
                <c:pt idx="5">
                  <c:v>35850</c:v>
                </c:pt>
              </c:numCache>
            </c:numRef>
          </c:val>
          <c:extLst>
            <c:ext xmlns:c16="http://schemas.microsoft.com/office/drawing/2014/chart" uri="{C3380CC4-5D6E-409C-BE32-E72D297353CC}">
              <c16:uniqueId val="{00000000-4738-4738-B36B-DBC2053A8D5D}"/>
            </c:ext>
          </c:extLst>
        </c:ser>
        <c:dLbls>
          <c:showLegendKey val="0"/>
          <c:showVal val="1"/>
          <c:showCatName val="0"/>
          <c:showSerName val="0"/>
          <c:showPercent val="0"/>
          <c:showBubbleSize val="0"/>
        </c:dLbls>
        <c:gapWidth val="150"/>
        <c:axId val="-1161948480"/>
        <c:axId val="-1161942496"/>
      </c:barChart>
      <c:catAx>
        <c:axId val="-116194848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1161942496"/>
        <c:crosses val="autoZero"/>
        <c:auto val="1"/>
        <c:lblAlgn val="ctr"/>
        <c:lblOffset val="100"/>
        <c:noMultiLvlLbl val="0"/>
      </c:catAx>
      <c:valAx>
        <c:axId val="-1161942496"/>
        <c:scaling>
          <c:orientation val="minMax"/>
        </c:scaling>
        <c:delete val="0"/>
        <c:axPos val="l"/>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baseline="0">
                <a:solidFill>
                  <a:schemeClr val="tx1">
                    <a:lumMod val="50000"/>
                    <a:lumOff val="50000"/>
                  </a:schemeClr>
                </a:solidFill>
                <a:latin typeface="+mn-lt"/>
                <a:ea typeface="+mn-ea"/>
                <a:cs typeface="+mn-cs"/>
              </a:defRPr>
            </a:pPr>
            <a:endParaRPr lang="pt-BR"/>
          </a:p>
        </c:txPr>
        <c:crossAx val="-1161948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466716716716716"/>
          <c:y val="0.19575509259259261"/>
          <c:w val="0.65252752752752752"/>
          <c:h val="0.60358796296296291"/>
        </c:manualLayout>
      </c:layout>
      <c:pie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2052-4900-A8B0-0695F9C45477}"/>
              </c:ext>
            </c:extLst>
          </c:dPt>
          <c:dPt>
            <c:idx val="1"/>
            <c:bubble3D val="0"/>
            <c:spPr>
              <a:solidFill>
                <a:srgbClr val="FF6161"/>
              </a:solidFill>
              <a:ln w="19050">
                <a:noFill/>
              </a:ln>
              <a:effectLst/>
            </c:spPr>
            <c:extLst>
              <c:ext xmlns:c16="http://schemas.microsoft.com/office/drawing/2014/chart" uri="{C3380CC4-5D6E-409C-BE32-E72D297353CC}">
                <c16:uniqueId val="{00000003-2052-4900-A8B0-0695F9C45477}"/>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(1)'!$B$20:$B$21</c:f>
              <c:strCache>
                <c:ptCount val="2"/>
                <c:pt idx="0">
                  <c:v>Capital Próprio</c:v>
                </c:pt>
                <c:pt idx="1">
                  <c:v>Capital de Terceiros</c:v>
                </c:pt>
              </c:strCache>
            </c:strRef>
          </c:cat>
          <c:val>
            <c:numRef>
              <c:f>'BH (1)'!$D$20:$D$21</c:f>
              <c:numCache>
                <c:formatCode>0%</c:formatCode>
                <c:ptCount val="2"/>
                <c:pt idx="0">
                  <c:v>1</c:v>
                </c:pt>
                <c:pt idx="1">
                  <c:v>0</c:v>
                </c:pt>
              </c:numCache>
            </c:numRef>
          </c:val>
          <c:extLst>
            <c:ext xmlns:c16="http://schemas.microsoft.com/office/drawing/2014/chart" uri="{C3380CC4-5D6E-409C-BE32-E72D297353CC}">
              <c16:uniqueId val="{00000004-2052-4900-A8B0-0695F9C45477}"/>
            </c:ext>
          </c:extLst>
        </c:ser>
        <c:dLbls>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10731631631631632"/>
          <c:y val="0.92055509259259261"/>
          <c:w val="0.77860410410410408"/>
          <c:h val="4.96097222222222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16166166166166"/>
          <c:y val="0.22172453703703707"/>
          <c:w val="0.6207457457457457"/>
          <c:h val="0.57418981481481479"/>
        </c:manualLayout>
      </c:layout>
      <c:pie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37C4-4241-8F72-5960DA608ADB}"/>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37C4-4241-8F72-5960DA608ADB}"/>
              </c:ext>
            </c:extLst>
          </c:dPt>
          <c:dPt>
            <c:idx val="2"/>
            <c:bubble3D val="0"/>
            <c:spPr>
              <a:solidFill>
                <a:schemeClr val="tx2"/>
              </a:solidFill>
              <a:ln w="19050">
                <a:noFill/>
              </a:ln>
              <a:effectLst/>
            </c:spPr>
            <c:extLst>
              <c:ext xmlns:c16="http://schemas.microsoft.com/office/drawing/2014/chart" uri="{C3380CC4-5D6E-409C-BE32-E72D297353CC}">
                <c16:uniqueId val="{00000005-37C4-4241-8F72-5960DA608ADB}"/>
              </c:ext>
            </c:extLst>
          </c:dPt>
          <c:dPt>
            <c:idx val="3"/>
            <c:bubble3D val="0"/>
            <c:spPr>
              <a:solidFill>
                <a:srgbClr val="FFC000"/>
              </a:solidFill>
              <a:ln w="19050">
                <a:noFill/>
              </a:ln>
              <a:effectLst/>
            </c:spPr>
            <c:extLst>
              <c:ext xmlns:c16="http://schemas.microsoft.com/office/drawing/2014/chart" uri="{C3380CC4-5D6E-409C-BE32-E72D297353CC}">
                <c16:uniqueId val="{00000007-37C4-4241-8F72-5960DA608ADB}"/>
              </c:ext>
            </c:extLst>
          </c:dPt>
          <c:dPt>
            <c:idx val="4"/>
            <c:bubble3D val="0"/>
            <c:spPr>
              <a:solidFill>
                <a:srgbClr val="43FFFF"/>
              </a:solidFill>
              <a:ln w="19050">
                <a:noFill/>
              </a:ln>
              <a:effectLst/>
            </c:spPr>
            <c:extLst>
              <c:ext xmlns:c16="http://schemas.microsoft.com/office/drawing/2014/chart" uri="{C3380CC4-5D6E-409C-BE32-E72D297353CC}">
                <c16:uniqueId val="{00000009-37C4-4241-8F72-5960DA608AD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(3)'!$I$49:$I$53</c:f>
              <c:strCache>
                <c:ptCount val="2"/>
                <c:pt idx="0">
                  <c:v>Compra de Um Galpão</c:v>
                </c:pt>
                <c:pt idx="1">
                  <c:v>Compra de Veículos</c:v>
                </c:pt>
              </c:strCache>
            </c:strRef>
          </c:cat>
          <c:val>
            <c:numRef>
              <c:f>'BH (3)'!$H$49:$H$53</c:f>
              <c:numCache>
                <c:formatCode>0%</c:formatCode>
                <c:ptCount val="5"/>
                <c:pt idx="0">
                  <c:v>0.76923076923076927</c:v>
                </c:pt>
                <c:pt idx="1">
                  <c:v>0.23076923076923078</c:v>
                </c:pt>
                <c:pt idx="2">
                  <c:v>0</c:v>
                </c:pt>
                <c:pt idx="3">
                  <c:v>0</c:v>
                </c:pt>
                <c:pt idx="4">
                  <c:v>0</c:v>
                </c:pt>
              </c:numCache>
            </c:numRef>
          </c:val>
          <c:extLst>
            <c:ext xmlns:c16="http://schemas.microsoft.com/office/drawing/2014/chart" uri="{C3380CC4-5D6E-409C-BE32-E72D297353CC}">
              <c16:uniqueId val="{0000000A-37C4-4241-8F72-5960DA608ADB}"/>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47797797797799"/>
          <c:y val="0.22466435185185185"/>
          <c:w val="0.61121121121121125"/>
          <c:h val="0.56537037037037041"/>
        </c:manualLayout>
      </c:layout>
      <c:pieChart>
        <c:varyColors val="1"/>
        <c:ser>
          <c:idx val="0"/>
          <c:order val="0"/>
          <c:spPr>
            <a:ln>
              <a:noFill/>
            </a:ln>
          </c:spPr>
          <c:dPt>
            <c:idx val="0"/>
            <c:bubble3D val="0"/>
            <c:spPr>
              <a:solidFill>
                <a:srgbClr val="01B8AA"/>
              </a:solidFill>
              <a:ln w="19050">
                <a:noFill/>
              </a:ln>
              <a:effectLst/>
            </c:spPr>
            <c:extLst>
              <c:ext xmlns:c16="http://schemas.microsoft.com/office/drawing/2014/chart" uri="{C3380CC4-5D6E-409C-BE32-E72D297353CC}">
                <c16:uniqueId val="{00000001-650E-42CA-8E84-464FABE93BFA}"/>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650E-42CA-8E84-464FABE93BFA}"/>
              </c:ext>
            </c:extLst>
          </c:dPt>
          <c:dPt>
            <c:idx val="2"/>
            <c:bubble3D val="0"/>
            <c:spPr>
              <a:solidFill>
                <a:schemeClr val="tx2"/>
              </a:solidFill>
              <a:ln w="19050">
                <a:noFill/>
              </a:ln>
              <a:effectLst/>
            </c:spPr>
            <c:extLst>
              <c:ext xmlns:c16="http://schemas.microsoft.com/office/drawing/2014/chart" uri="{C3380CC4-5D6E-409C-BE32-E72D297353CC}">
                <c16:uniqueId val="{00000005-650E-42CA-8E84-464FABE93BFA}"/>
              </c:ext>
            </c:extLst>
          </c:dPt>
          <c:dPt>
            <c:idx val="3"/>
            <c:bubble3D val="0"/>
            <c:spPr>
              <a:solidFill>
                <a:srgbClr val="FFC000"/>
              </a:solidFill>
              <a:ln w="19050">
                <a:noFill/>
              </a:ln>
              <a:effectLst/>
            </c:spPr>
            <c:extLst>
              <c:ext xmlns:c16="http://schemas.microsoft.com/office/drawing/2014/chart" uri="{C3380CC4-5D6E-409C-BE32-E72D297353CC}">
                <c16:uniqueId val="{00000007-650E-42CA-8E84-464FABE93BFA}"/>
              </c:ext>
            </c:extLst>
          </c:dPt>
          <c:dPt>
            <c:idx val="4"/>
            <c:bubble3D val="0"/>
            <c:spPr>
              <a:solidFill>
                <a:srgbClr val="43FFFF"/>
              </a:solidFill>
              <a:ln w="19050">
                <a:noFill/>
              </a:ln>
              <a:effectLst/>
            </c:spPr>
            <c:extLst>
              <c:ext xmlns:c16="http://schemas.microsoft.com/office/drawing/2014/chart" uri="{C3380CC4-5D6E-409C-BE32-E72D297353CC}">
                <c16:uniqueId val="{00000009-650E-42CA-8E84-464FABE93B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pt-BR"/>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'BH (3)'!$I$57:$I$61</c:f>
              <c:strCache>
                <c:ptCount val="2"/>
                <c:pt idx="0">
                  <c:v>Compras do Percurso</c:v>
                </c:pt>
                <c:pt idx="1">
                  <c:v>Compras do Percurso</c:v>
                </c:pt>
              </c:strCache>
            </c:strRef>
          </c:cat>
          <c:val>
            <c:numRef>
              <c:f>'BH (3)'!$H$57:$H$61</c:f>
              <c:numCache>
                <c:formatCode>0%</c:formatCode>
                <c:ptCount val="5"/>
                <c:pt idx="0">
                  <c:v>0.5</c:v>
                </c:pt>
                <c:pt idx="1">
                  <c:v>0.5</c:v>
                </c:pt>
                <c:pt idx="2">
                  <c:v>0</c:v>
                </c:pt>
                <c:pt idx="3">
                  <c:v>0</c:v>
                </c:pt>
                <c:pt idx="4">
                  <c:v>0</c:v>
                </c:pt>
              </c:numCache>
            </c:numRef>
          </c:val>
          <c:extLst>
            <c:ext xmlns:c16="http://schemas.microsoft.com/office/drawing/2014/chart" uri="{C3380CC4-5D6E-409C-BE32-E72D297353CC}">
              <c16:uniqueId val="{0000000A-650E-42CA-8E84-464FABE93BF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474867724867722E-2"/>
          <c:y val="7.1862139917695467E-2"/>
          <c:w val="0.8864265873015873"/>
          <c:h val="0.77658539094650203"/>
        </c:manualLayout>
      </c:layout>
      <c:lineChart>
        <c:grouping val="standard"/>
        <c:varyColors val="0"/>
        <c:ser>
          <c:idx val="0"/>
          <c:order val="0"/>
          <c:tx>
            <c:strRef>
              <c:f>'BH (3)'!$N$14</c:f>
              <c:strCache>
                <c:ptCount val="1"/>
                <c:pt idx="0">
                  <c:v>Ano 02</c:v>
                </c:pt>
              </c:strCache>
            </c:strRef>
          </c:tx>
          <c:spPr>
            <a:ln w="28575" cap="rnd">
              <a:solidFill>
                <a:srgbClr val="01B8AA"/>
              </a:solidFill>
              <a:round/>
            </a:ln>
            <a:effectLst/>
          </c:spPr>
          <c:marker>
            <c:symbol val="circle"/>
            <c:size val="7"/>
            <c:spPr>
              <a:solidFill>
                <a:schemeClr val="bg1"/>
              </a:solidFill>
              <a:ln w="9525">
                <a:solidFill>
                  <a:srgbClr val="01B8AA"/>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(3)'!$O$13:$Z$13</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(3)'!$O$14:$Z$14</c:f>
              <c:numCache>
                <c:formatCode>General</c:formatCode>
                <c:ptCount val="12"/>
                <c:pt idx="0">
                  <c:v>24</c:v>
                </c:pt>
                <c:pt idx="1">
                  <c:v>28</c:v>
                </c:pt>
                <c:pt idx="2">
                  <c:v>22</c:v>
                </c:pt>
                <c:pt idx="3">
                  <c:v>46</c:v>
                </c:pt>
                <c:pt idx="4">
                  <c:v>33</c:v>
                </c:pt>
                <c:pt idx="5">
                  <c:v>29</c:v>
                </c:pt>
                <c:pt idx="6">
                  <c:v>31</c:v>
                </c:pt>
                <c:pt idx="7">
                  <c:v>45</c:v>
                </c:pt>
                <c:pt idx="8">
                  <c:v>29</c:v>
                </c:pt>
                <c:pt idx="9">
                  <c:v>48</c:v>
                </c:pt>
                <c:pt idx="10">
                  <c:v>100</c:v>
                </c:pt>
                <c:pt idx="11">
                  <c:v>100</c:v>
                </c:pt>
              </c:numCache>
            </c:numRef>
          </c:val>
          <c:smooth val="0"/>
          <c:extLst>
            <c:ext xmlns:c16="http://schemas.microsoft.com/office/drawing/2014/chart" uri="{C3380CC4-5D6E-409C-BE32-E72D297353CC}">
              <c16:uniqueId val="{00000000-1BCC-4152-AB4D-E0680935C881}"/>
            </c:ext>
          </c:extLst>
        </c:ser>
        <c:dLbls>
          <c:showLegendKey val="0"/>
          <c:showVal val="1"/>
          <c:showCatName val="0"/>
          <c:showSerName val="0"/>
          <c:showPercent val="0"/>
          <c:showBubbleSize val="0"/>
        </c:dLbls>
        <c:marker val="1"/>
        <c:smooth val="0"/>
        <c:axId val="-1161944672"/>
        <c:axId val="-1161938144"/>
      </c:lineChart>
      <c:catAx>
        <c:axId val="-1161944672"/>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61938144"/>
        <c:crosses val="autoZero"/>
        <c:auto val="1"/>
        <c:lblAlgn val="ctr"/>
        <c:lblOffset val="100"/>
        <c:noMultiLvlLbl val="0"/>
      </c:catAx>
      <c:valAx>
        <c:axId val="-1161938144"/>
        <c:scaling>
          <c:orientation val="minMax"/>
        </c:scaling>
        <c:delete val="0"/>
        <c:axPos val="l"/>
        <c:numFmt formatCode="General"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16194467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(3)'!$N$26</c:f>
              <c:strCache>
                <c:ptCount val="1"/>
                <c:pt idx="0">
                  <c:v>Ano 02</c:v>
                </c:pt>
              </c:strCache>
            </c:strRef>
          </c:tx>
          <c:spPr>
            <a:solidFill>
              <a:srgbClr val="01B8AA"/>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(3)'!$O$25:$Z$25</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'BH (3)'!$O$26:$Z$26</c:f>
              <c:numCache>
                <c:formatCode>#,##0.00</c:formatCode>
                <c:ptCount val="12"/>
                <c:pt idx="0">
                  <c:v>3600</c:v>
                </c:pt>
                <c:pt idx="1">
                  <c:v>4200</c:v>
                </c:pt>
                <c:pt idx="2">
                  <c:v>3300</c:v>
                </c:pt>
                <c:pt idx="3">
                  <c:v>6900</c:v>
                </c:pt>
                <c:pt idx="4">
                  <c:v>4950</c:v>
                </c:pt>
                <c:pt idx="5">
                  <c:v>4350</c:v>
                </c:pt>
                <c:pt idx="6">
                  <c:v>4650</c:v>
                </c:pt>
                <c:pt idx="7">
                  <c:v>6750</c:v>
                </c:pt>
                <c:pt idx="8">
                  <c:v>4350</c:v>
                </c:pt>
                <c:pt idx="9">
                  <c:v>7200</c:v>
                </c:pt>
                <c:pt idx="10">
                  <c:v>15000</c:v>
                </c:pt>
                <c:pt idx="11">
                  <c:v>15000</c:v>
                </c:pt>
              </c:numCache>
            </c:numRef>
          </c:val>
          <c:extLst>
            <c:ext xmlns:c16="http://schemas.microsoft.com/office/drawing/2014/chart" uri="{C3380CC4-5D6E-409C-BE32-E72D297353CC}">
              <c16:uniqueId val="{00000000-D01D-4588-B4CC-22E9C94457EF}"/>
            </c:ext>
          </c:extLst>
        </c:ser>
        <c:dLbls>
          <c:dLblPos val="outEnd"/>
          <c:showLegendKey val="0"/>
          <c:showVal val="1"/>
          <c:showCatName val="0"/>
          <c:showSerName val="0"/>
          <c:showPercent val="0"/>
          <c:showBubbleSize val="0"/>
        </c:dLbls>
        <c:gapWidth val="100"/>
        <c:axId val="-1161937056"/>
        <c:axId val="-1161946848"/>
      </c:barChart>
      <c:catAx>
        <c:axId val="-11619370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61946848"/>
        <c:crosses val="autoZero"/>
        <c:auto val="1"/>
        <c:lblAlgn val="ctr"/>
        <c:lblOffset val="100"/>
        <c:noMultiLvlLbl val="0"/>
      </c:catAx>
      <c:valAx>
        <c:axId val="-1161946848"/>
        <c:scaling>
          <c:orientation val="minMax"/>
        </c:scaling>
        <c:delete val="0"/>
        <c:axPos val="l"/>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161937056"/>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611010580199212"/>
          <c:y val="3.5171862509992005E-2"/>
          <c:w val="0.67970769958103061"/>
          <c:h val="0.92965627498001602"/>
        </c:manualLayout>
      </c:layout>
      <c:barChart>
        <c:barDir val="bar"/>
        <c:grouping val="clustered"/>
        <c:varyColors val="0"/>
        <c:ser>
          <c:idx val="0"/>
          <c:order val="0"/>
          <c:tx>
            <c:strRef>
              <c:f>'BH (3)'!$O$31</c:f>
              <c:strCache>
                <c:ptCount val="1"/>
                <c:pt idx="0">
                  <c:v>Ano 01</c:v>
                </c:pt>
              </c:strCache>
            </c:strRef>
          </c:tx>
          <c:spPr>
            <a:solidFill>
              <a:schemeClr val="bg1">
                <a:lumMod val="75000"/>
              </a:schemeClr>
            </a:solidFill>
            <a:ln>
              <a:noFill/>
            </a:ln>
            <a:effectLst/>
          </c:spPr>
          <c:invertIfNegative val="0"/>
          <c:dPt>
            <c:idx val="0"/>
            <c:invertIfNegative val="0"/>
            <c:bubble3D val="0"/>
            <c:spPr>
              <a:solidFill>
                <a:schemeClr val="bg1">
                  <a:lumMod val="75000"/>
                </a:schemeClr>
              </a:solidFill>
              <a:ln>
                <a:noFill/>
              </a:ln>
              <a:effectLst/>
            </c:spPr>
            <c:extLst>
              <c:ext xmlns:c16="http://schemas.microsoft.com/office/drawing/2014/chart" uri="{C3380CC4-5D6E-409C-BE32-E72D297353CC}">
                <c16:uniqueId val="{00000001-66AD-4849-8AD2-E0F587479C5E}"/>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'BH (3)'!$N$32:$N$39</c:f>
              <c:strCache>
                <c:ptCount val="8"/>
                <c:pt idx="0">
                  <c:v>Receita Bruta de Vendas</c:v>
                </c:pt>
                <c:pt idx="1">
                  <c:v>(-) Custos sobre as vendas</c:v>
                </c:pt>
                <c:pt idx="2">
                  <c:v>(-) Impostos sobre as vendas</c:v>
                </c:pt>
                <c:pt idx="3">
                  <c:v>Lucro Bruto (MC)</c:v>
                </c:pt>
                <c:pt idx="4">
                  <c:v>(-) Depreciação acumulada</c:v>
                </c:pt>
                <c:pt idx="5">
                  <c:v>(-) Despesas</c:v>
                </c:pt>
                <c:pt idx="6">
                  <c:v>(-) Investimentos</c:v>
                </c:pt>
                <c:pt idx="7">
                  <c:v>Lucro ou Prejuízo</c:v>
                </c:pt>
              </c:strCache>
            </c:strRef>
          </c:cat>
          <c:val>
            <c:numRef>
              <c:f>'BH (3)'!$O$32:$O$39</c:f>
              <c:numCache>
                <c:formatCode>#,##0.00</c:formatCode>
                <c:ptCount val="8"/>
                <c:pt idx="0">
                  <c:v>242550</c:v>
                </c:pt>
                <c:pt idx="1">
                  <c:v>145530</c:v>
                </c:pt>
                <c:pt idx="2">
                  <c:v>36382.5</c:v>
                </c:pt>
                <c:pt idx="3">
                  <c:v>60637.5</c:v>
                </c:pt>
                <c:pt idx="4">
                  <c:v>3200</c:v>
                </c:pt>
                <c:pt idx="5">
                  <c:v>23500</c:v>
                </c:pt>
                <c:pt idx="6">
                  <c:v>2000</c:v>
                </c:pt>
                <c:pt idx="7">
                  <c:v>31937.5</c:v>
                </c:pt>
              </c:numCache>
            </c:numRef>
          </c:val>
          <c:extLst>
            <c:ext xmlns:c16="http://schemas.microsoft.com/office/drawing/2014/chart" uri="{C3380CC4-5D6E-409C-BE32-E72D297353CC}">
              <c16:uniqueId val="{00000000-5345-4530-895A-1B63B3B81874}"/>
            </c:ext>
          </c:extLst>
        </c:ser>
        <c:dLbls>
          <c:dLblPos val="outEnd"/>
          <c:showLegendKey val="0"/>
          <c:showVal val="1"/>
          <c:showCatName val="0"/>
          <c:showSerName val="0"/>
          <c:showPercent val="0"/>
          <c:showBubbleSize val="0"/>
        </c:dLbls>
        <c:gapWidth val="100"/>
        <c:axId val="-1161950112"/>
        <c:axId val="-1161949568"/>
      </c:barChart>
      <c:catAx>
        <c:axId val="-1161950112"/>
        <c:scaling>
          <c:orientation val="maxMin"/>
        </c:scaling>
        <c:delete val="0"/>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61949568"/>
        <c:crosses val="autoZero"/>
        <c:auto val="1"/>
        <c:lblAlgn val="ctr"/>
        <c:lblOffset val="100"/>
        <c:noMultiLvlLbl val="0"/>
      </c:catAx>
      <c:valAx>
        <c:axId val="-1161949568"/>
        <c:scaling>
          <c:orientation val="minMax"/>
        </c:scaling>
        <c:delete val="1"/>
        <c:axPos val="t"/>
        <c:numFmt formatCode="#,##0.00" sourceLinked="1"/>
        <c:majorTickMark val="none"/>
        <c:minorTickMark val="none"/>
        <c:tickLblPos val="nextTo"/>
        <c:crossAx val="-116195011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'BH (3)'!$N$45</c:f>
              <c:strCache>
                <c:ptCount val="1"/>
                <c:pt idx="0">
                  <c:v>Receita Bruta de Vendas</c:v>
                </c:pt>
              </c:strCache>
            </c:strRef>
          </c:tx>
          <c:spPr>
            <a:solidFill>
              <a:srgbClr val="1F596B"/>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(3)'!$O$45:$S$45</c:f>
              <c:numCache>
                <c:formatCode>#,##0.00</c:formatCode>
                <c:ptCount val="5"/>
                <c:pt idx="0">
                  <c:v>255420</c:v>
                </c:pt>
                <c:pt idx="1">
                  <c:v>266805</c:v>
                </c:pt>
                <c:pt idx="2">
                  <c:v>268950</c:v>
                </c:pt>
                <c:pt idx="3">
                  <c:v>288915</c:v>
                </c:pt>
                <c:pt idx="4">
                  <c:v>304260</c:v>
                </c:pt>
              </c:numCache>
            </c:numRef>
          </c:val>
          <c:extLst>
            <c:ext xmlns:c16="http://schemas.microsoft.com/office/drawing/2014/chart" uri="{C3380CC4-5D6E-409C-BE32-E72D297353CC}">
              <c16:uniqueId val="{00000000-8300-4423-92C8-E8F1D213C3C1}"/>
            </c:ext>
          </c:extLst>
        </c:ser>
        <c:ser>
          <c:idx val="1"/>
          <c:order val="1"/>
          <c:tx>
            <c:strRef>
              <c:f>'BH (3)'!$N$48</c:f>
              <c:strCache>
                <c:ptCount val="1"/>
                <c:pt idx="0">
                  <c:v>Lucro Bruto (MC)</c:v>
                </c:pt>
              </c:strCache>
            </c:strRef>
          </c:tx>
          <c:spPr>
            <a:solidFill>
              <a:srgbClr val="01B8AA"/>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(3)'!$O$48:$S$48</c:f>
              <c:numCache>
                <c:formatCode>#,##0.00</c:formatCode>
                <c:ptCount val="5"/>
                <c:pt idx="0">
                  <c:v>63855</c:v>
                </c:pt>
                <c:pt idx="1">
                  <c:v>66701.25</c:v>
                </c:pt>
                <c:pt idx="2">
                  <c:v>67237.5</c:v>
                </c:pt>
                <c:pt idx="3">
                  <c:v>72228.75</c:v>
                </c:pt>
                <c:pt idx="4">
                  <c:v>76065</c:v>
                </c:pt>
              </c:numCache>
            </c:numRef>
          </c:val>
          <c:extLst>
            <c:ext xmlns:c16="http://schemas.microsoft.com/office/drawing/2014/chart" uri="{C3380CC4-5D6E-409C-BE32-E72D297353CC}">
              <c16:uniqueId val="{00000001-8300-4423-92C8-E8F1D213C3C1}"/>
            </c:ext>
          </c:extLst>
        </c:ser>
        <c:ser>
          <c:idx val="2"/>
          <c:order val="2"/>
          <c:tx>
            <c:strRef>
              <c:f>'BH (3)'!$N$52</c:f>
              <c:strCache>
                <c:ptCount val="1"/>
                <c:pt idx="0">
                  <c:v>Lucro ou Prejuízo</c:v>
                </c:pt>
              </c:strCache>
            </c:strRef>
          </c:tx>
          <c:spPr>
            <a:solidFill>
              <a:schemeClr val="bg1">
                <a:lumMod val="75000"/>
              </a:schemeClr>
            </a:solidFill>
            <a:ln>
              <a:noFill/>
            </a:ln>
            <a:effectLst/>
          </c:spPr>
          <c:invertIfNegative val="0"/>
          <c:dLbls>
            <c:delete val="1"/>
          </c:dLbls>
          <c:cat>
            <c:strRef>
              <c:f>'BH (3)'!$O$44:$S$44</c:f>
              <c:strCache>
                <c:ptCount val="5"/>
                <c:pt idx="0">
                  <c:v>Ano 01</c:v>
                </c:pt>
                <c:pt idx="1">
                  <c:v>Ano 02</c:v>
                </c:pt>
                <c:pt idx="2">
                  <c:v>Ano 03</c:v>
                </c:pt>
                <c:pt idx="3">
                  <c:v>Ano 04</c:v>
                </c:pt>
                <c:pt idx="4">
                  <c:v>Ano 05</c:v>
                </c:pt>
              </c:strCache>
            </c:strRef>
          </c:cat>
          <c:val>
            <c:numRef>
              <c:f>'BH (3)'!$O$52:$S$52</c:f>
              <c:numCache>
                <c:formatCode>#,##0.00</c:formatCode>
                <c:ptCount val="5"/>
                <c:pt idx="0">
                  <c:v>39055</c:v>
                </c:pt>
                <c:pt idx="1">
                  <c:v>40551.25</c:v>
                </c:pt>
                <c:pt idx="2">
                  <c:v>39647.5</c:v>
                </c:pt>
                <c:pt idx="3">
                  <c:v>43288.75</c:v>
                </c:pt>
                <c:pt idx="4">
                  <c:v>45775</c:v>
                </c:pt>
              </c:numCache>
            </c:numRef>
          </c:val>
          <c:extLst>
            <c:ext xmlns:c16="http://schemas.microsoft.com/office/drawing/2014/chart" uri="{C3380CC4-5D6E-409C-BE32-E72D297353CC}">
              <c16:uniqueId val="{00000002-8300-4423-92C8-E8F1D213C3C1}"/>
            </c:ext>
          </c:extLst>
        </c:ser>
        <c:dLbls>
          <c:dLblPos val="outEnd"/>
          <c:showLegendKey val="0"/>
          <c:showVal val="1"/>
          <c:showCatName val="0"/>
          <c:showSerName val="0"/>
          <c:showPercent val="0"/>
          <c:showBubbleSize val="0"/>
        </c:dLbls>
        <c:gapWidth val="100"/>
        <c:overlap val="-27"/>
        <c:axId val="-1161945216"/>
        <c:axId val="-1161943584"/>
      </c:barChart>
      <c:catAx>
        <c:axId val="-116194521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61943584"/>
        <c:crosses val="autoZero"/>
        <c:auto val="1"/>
        <c:lblAlgn val="ctr"/>
        <c:lblOffset val="100"/>
        <c:noMultiLvlLbl val="0"/>
      </c:catAx>
      <c:valAx>
        <c:axId val="-1161943584"/>
        <c:scaling>
          <c:orientation val="minMax"/>
        </c:scaling>
        <c:delete val="0"/>
        <c:axPos val="l"/>
        <c:majorGridlines>
          <c:spPr>
            <a:ln w="9525" cap="flat" cmpd="sng" algn="ctr">
              <a:solidFill>
                <a:schemeClr val="tx1">
                  <a:lumMod val="15000"/>
                  <a:lumOff val="85000"/>
                </a:schemeClr>
              </a:solidFill>
              <a:prstDash val="dash"/>
              <a:round/>
            </a:ln>
            <a:effectLst/>
          </c:spPr>
        </c:majorGridlines>
        <c:numFmt formatCode="#,##0.00" sourceLinked="1"/>
        <c:majorTickMark val="out"/>
        <c:minorTickMark val="none"/>
        <c:tickLblPos val="nextTo"/>
        <c:spPr>
          <a:noFill/>
          <a:ln>
            <a:solidFill>
              <a:srgbClr val="333F4F"/>
            </a:solid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1161945216"/>
        <c:crosses val="autoZero"/>
        <c:crossBetween val="between"/>
      </c:valAx>
      <c:spPr>
        <a:noFill/>
        <a:ln>
          <a:noFill/>
        </a:ln>
        <a:effectLst/>
      </c:spPr>
    </c:plotArea>
    <c:legend>
      <c:legendPos val="b"/>
      <c:layout>
        <c:manualLayout>
          <c:xMode val="edge"/>
          <c:yMode val="edge"/>
          <c:x val="1.9123015873015868E-2"/>
          <c:y val="0.89409667541557303"/>
          <c:w val="0.96595353835978837"/>
          <c:h val="7.81255468066491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Indicadores!$C$9</c:f>
              <c:strCache>
                <c:ptCount val="1"/>
                <c:pt idx="0">
                  <c:v>Fluxo de Caixa</c:v>
                </c:pt>
              </c:strCache>
            </c:strRef>
          </c:tx>
          <c:spPr>
            <a:solidFill>
              <a:srgbClr val="01B8AA"/>
            </a:solidFill>
            <a:ln>
              <a:noFill/>
            </a:ln>
            <a:effectLst/>
          </c:spPr>
          <c:invertIfNegative val="0"/>
          <c:dPt>
            <c:idx val="0"/>
            <c:invertIfNegative val="0"/>
            <c:bubble3D val="0"/>
            <c:spPr>
              <a:solidFill>
                <a:srgbClr val="FF5B5B"/>
              </a:solidFill>
              <a:ln>
                <a:noFill/>
              </a:ln>
              <a:effectLst/>
            </c:spPr>
            <c:extLst>
              <c:ext xmlns:c16="http://schemas.microsoft.com/office/drawing/2014/chart" uri="{C3380CC4-5D6E-409C-BE32-E72D297353CC}">
                <c16:uniqueId val="{00000000-8242-4DD6-982D-9571CB12AC52}"/>
              </c:ext>
            </c:extLst>
          </c:dPt>
          <c:dLbls>
            <c:delete val="1"/>
          </c:dLbls>
          <c:cat>
            <c:strRef>
              <c:f>Indicadores!$D$8:$I$8</c:f>
              <c:strCache>
                <c:ptCount val="6"/>
                <c:pt idx="0">
                  <c:v>Ano 0</c:v>
                </c:pt>
                <c:pt idx="1">
                  <c:v>Ano 01</c:v>
                </c:pt>
                <c:pt idx="2">
                  <c:v>Ano 02</c:v>
                </c:pt>
                <c:pt idx="3">
                  <c:v>Ano 03</c:v>
                </c:pt>
                <c:pt idx="4">
                  <c:v>Ano 04</c:v>
                </c:pt>
                <c:pt idx="5">
                  <c:v>Ano 05</c:v>
                </c:pt>
              </c:strCache>
            </c:strRef>
          </c:cat>
          <c:val>
            <c:numRef>
              <c:f>Indicadores!$D$9:$I$9</c:f>
              <c:numCache>
                <c:formatCode>#,##0.00</c:formatCode>
                <c:ptCount val="6"/>
                <c:pt idx="0">
                  <c:v>-100000</c:v>
                </c:pt>
                <c:pt idx="1">
                  <c:v>30850</c:v>
                </c:pt>
                <c:pt idx="2">
                  <c:v>31937.5</c:v>
                </c:pt>
                <c:pt idx="3">
                  <c:v>30825</c:v>
                </c:pt>
                <c:pt idx="4">
                  <c:v>33862.5</c:v>
                </c:pt>
                <c:pt idx="5">
                  <c:v>35850</c:v>
                </c:pt>
              </c:numCache>
            </c:numRef>
          </c:val>
          <c:extLst>
            <c:ext xmlns:c16="http://schemas.microsoft.com/office/drawing/2014/chart" uri="{C3380CC4-5D6E-409C-BE32-E72D297353CC}">
              <c16:uniqueId val="{00000000-169A-43BB-9E6A-C3834A367D67}"/>
            </c:ext>
          </c:extLst>
        </c:ser>
        <c:dLbls>
          <c:dLblPos val="outEnd"/>
          <c:showLegendKey val="0"/>
          <c:showVal val="1"/>
          <c:showCatName val="0"/>
          <c:showSerName val="0"/>
          <c:showPercent val="0"/>
          <c:showBubbleSize val="0"/>
        </c:dLbls>
        <c:gapWidth val="250"/>
        <c:overlap val="-27"/>
        <c:axId val="-1161940320"/>
        <c:axId val="-1161949024"/>
      </c:barChart>
      <c:lineChart>
        <c:grouping val="standard"/>
        <c:varyColors val="0"/>
        <c:ser>
          <c:idx val="1"/>
          <c:order val="1"/>
          <c:tx>
            <c:strRef>
              <c:f>Indicadores!$C$10</c:f>
              <c:strCache>
                <c:ptCount val="1"/>
                <c:pt idx="0">
                  <c:v>Valor Presente</c:v>
                </c:pt>
              </c:strCache>
            </c:strRef>
          </c:tx>
          <c:spPr>
            <a:ln w="28575" cap="rnd">
              <a:noFill/>
              <a:round/>
            </a:ln>
            <a:effectLst/>
          </c:spPr>
          <c:marker>
            <c:symbol val="dash"/>
            <c:size val="29"/>
            <c:spPr>
              <a:solidFill>
                <a:schemeClr val="tx2">
                  <a:lumMod val="75000"/>
                </a:schemeClr>
              </a:solidFill>
              <a:ln>
                <a:noFill/>
              </a:ln>
            </c:spPr>
          </c:marker>
          <c:cat>
            <c:strRef>
              <c:f>Indicadores!$D$8:$I$8</c:f>
              <c:strCache>
                <c:ptCount val="6"/>
                <c:pt idx="0">
                  <c:v>Ano 0</c:v>
                </c:pt>
                <c:pt idx="1">
                  <c:v>Ano 01</c:v>
                </c:pt>
                <c:pt idx="2">
                  <c:v>Ano 02</c:v>
                </c:pt>
                <c:pt idx="3">
                  <c:v>Ano 03</c:v>
                </c:pt>
                <c:pt idx="4">
                  <c:v>Ano 04</c:v>
                </c:pt>
                <c:pt idx="5">
                  <c:v>Ano 05</c:v>
                </c:pt>
              </c:strCache>
            </c:strRef>
          </c:cat>
          <c:val>
            <c:numRef>
              <c:f>Indicadores!$D$10:$I$10</c:f>
              <c:numCache>
                <c:formatCode>#,##0.00</c:formatCode>
                <c:ptCount val="6"/>
                <c:pt idx="0">
                  <c:v>-100000</c:v>
                </c:pt>
                <c:pt idx="1">
                  <c:v>26826.08695652174</c:v>
                </c:pt>
                <c:pt idx="2">
                  <c:v>24149.338374291121</c:v>
                </c:pt>
                <c:pt idx="3">
                  <c:v>20267.937864716041</c:v>
                </c:pt>
                <c:pt idx="4">
                  <c:v>19360.994278894093</c:v>
                </c:pt>
                <c:pt idx="5">
                  <c:v>17823.785960443693</c:v>
                </c:pt>
              </c:numCache>
            </c:numRef>
          </c:val>
          <c:smooth val="0"/>
          <c:extLst>
            <c:ext xmlns:c16="http://schemas.microsoft.com/office/drawing/2014/chart" uri="{C3380CC4-5D6E-409C-BE32-E72D297353CC}">
              <c16:uniqueId val="{00000001-169A-43BB-9E6A-C3834A367D67}"/>
            </c:ext>
          </c:extLst>
        </c:ser>
        <c:dLbls>
          <c:showLegendKey val="0"/>
          <c:showVal val="0"/>
          <c:showCatName val="0"/>
          <c:showSerName val="0"/>
          <c:showPercent val="0"/>
          <c:showBubbleSize val="0"/>
        </c:dLbls>
        <c:marker val="1"/>
        <c:smooth val="0"/>
        <c:axId val="-1161940320"/>
        <c:axId val="-1161949024"/>
      </c:lineChart>
      <c:catAx>
        <c:axId val="-1161940320"/>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61949024"/>
        <c:crosses val="autoZero"/>
        <c:auto val="1"/>
        <c:lblAlgn val="ctr"/>
        <c:lblOffset val="100"/>
        <c:noMultiLvlLbl val="0"/>
      </c:catAx>
      <c:valAx>
        <c:axId val="-1161949024"/>
        <c:scaling>
          <c:orientation val="minMax"/>
        </c:scaling>
        <c:delete val="0"/>
        <c:axPos val="l"/>
        <c:numFmt formatCode="#,##0.00" sourceLinked="1"/>
        <c:majorTickMark val="out"/>
        <c:minorTickMark val="none"/>
        <c:tickLblPos val="nextTo"/>
        <c:spPr>
          <a:ln>
            <a:solidFill>
              <a:srgbClr val="333F4F"/>
            </a:solidFill>
          </a:ln>
        </c:spPr>
        <c:txPr>
          <a:bodyPr/>
          <a:lstStyle/>
          <a:p>
            <a:pPr>
              <a:defRPr sz="800">
                <a:solidFill>
                  <a:schemeClr val="tx1">
                    <a:lumMod val="50000"/>
                    <a:lumOff val="50000"/>
                  </a:schemeClr>
                </a:solidFill>
              </a:defRPr>
            </a:pPr>
            <a:endParaRPr lang="pt-BR"/>
          </a:p>
        </c:txPr>
        <c:crossAx val="-1161940320"/>
        <c:crosses val="autoZero"/>
        <c:crossBetween val="between"/>
      </c:valAx>
      <c:dTable>
        <c:showHorzBorder val="1"/>
        <c:showVertBorder val="1"/>
        <c:showOutline val="0"/>
        <c:showKeys val="1"/>
        <c:spPr>
          <a:ln>
            <a:solidFill>
              <a:schemeClr val="bg1">
                <a:lumMod val="85000"/>
              </a:schemeClr>
            </a:solidFill>
            <a:prstDash val="dash"/>
          </a:ln>
        </c:spPr>
        <c:txPr>
          <a:bodyPr/>
          <a:lstStyle/>
          <a:p>
            <a:pPr rtl="0">
              <a:defRPr>
                <a:solidFill>
                  <a:schemeClr val="tx1">
                    <a:lumMod val="50000"/>
                    <a:lumOff val="50000"/>
                  </a:schemeClr>
                </a:solidFill>
              </a:defRPr>
            </a:pPr>
            <a:endParaRPr lang="pt-BR"/>
          </a:p>
        </c:txPr>
      </c:dTable>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Drop" dropLines="2" dropStyle="combo" dx="22" fmlaLink="'BH (1)'!$B$18" fmlaRange="'BH (1)'!$C$4:$C$5" sel="2" val="0"/>
</file>

<file path=xl/ctrlProps/ctrlProp6.xml><?xml version="1.0" encoding="utf-8"?>
<formControlPr xmlns="http://schemas.microsoft.com/office/spreadsheetml/2009/9/main" objectType="Drop" dropLines="2" dropStyle="combo" dx="22" fmlaLink="'BH (3)'!$B$7" fmlaRange="'BH (3)'!$B$4:$B$5" sel="1" val="0"/>
</file>

<file path=xl/ctrlProps/ctrlProp7.xml><?xml version="1.0" encoding="utf-8"?>
<formControlPr xmlns="http://schemas.microsoft.com/office/spreadsheetml/2009/9/main" objectType="Drop" dropLines="10" dropStyle="combo" dx="22" fmlaLink="'BH (3)'!$G$6" fmlaRange="Produto" sel="1" val="0"/>
</file>

<file path=xl/ctrlProps/ctrlProp8.xml><?xml version="1.0" encoding="utf-8"?>
<formControlPr xmlns="http://schemas.microsoft.com/office/spreadsheetml/2009/9/main" objectType="Drop" dropLines="10" dropStyle="combo" dx="22" fmlaLink="'BH (3)'!$G$6" fmlaRange="Produto"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12" dropStyle="combo" dx="22" fmlaLink="'BH (3)'!$N$3" fmlaRange="Produto" sel="1" val="0"/>
</file>

<file path=xl/ctrlProps/ctrlProp11.xml><?xml version="1.0" encoding="utf-8"?>
<formControlPr xmlns="http://schemas.microsoft.com/office/spreadsheetml/2009/9/main" objectType="Drop" dropLines="5" dropStyle="combo" dx="22" fmlaLink="'BH (3)'!$Q$3" fmlaRange="'BH (3)'!$N$6:$N$10" sel="2" val="0"/>
</file>

<file path=xl/ctrlProps/ctrlProp12.xml><?xml version="1.0" encoding="utf-8"?>
<formControlPr xmlns="http://schemas.microsoft.com/office/spreadsheetml/2009/9/main" objectType="Drop" dropLines="5" dropStyle="combo" dx="22" fmlaLink="'BH (3)'!$N$29" fmlaRange="'BH (3)'!$N$6:$N$10" sel="2" val="0"/>
</file>

<file path=xl/ctrlProps/ctrlProp13.xml><?xml version="1.0" encoding="utf-8"?>
<formControlPr xmlns="http://schemas.microsoft.com/office/spreadsheetml/2009/9/main" objectType="Drop" dropLines="2" dropStyle="combo" dx="22" fmlaLink="'BH (3)'!$N$42" fmlaRange="'BH (3)'!$B$4:$B$5" sel="1" val="0"/>
</file>

<file path=xl/ctrlProps/ctrlProp14.xml><?xml version="1.0" encoding="utf-8"?>
<formControlPr xmlns="http://schemas.microsoft.com/office/spreadsheetml/2009/9/main" objectType="Drop" dropLines="12" dropStyle="combo" dx="22" fmlaLink="'BH (3)'!$N$3" fmlaRange="Produto" sel="1" val="0"/>
</file>

<file path=xl/ctrlProps/ctrlProp15.xml><?xml version="1.0" encoding="utf-8"?>
<formControlPr xmlns="http://schemas.microsoft.com/office/spreadsheetml/2009/9/main" objectType="Drop" dropLines="5" dropStyle="combo" dx="22" fmlaLink="'BH (3)'!$Q$3" fmlaRange="Ano" sel="2" val="0"/>
</file>

<file path=xl/ctrlProps/ctrlProp16.xml><?xml version="1.0" encoding="utf-8"?>
<formControlPr xmlns="http://schemas.microsoft.com/office/spreadsheetml/2009/9/main" objectType="Drop" dropLines="5" dropStyle="combo" dx="22" fmlaLink="'BH (3)'!$N$29" fmlaRange="Ano" sel="2" val="0"/>
</file>

<file path=xl/ctrlProps/ctrlProp17.xml><?xml version="1.0" encoding="utf-8"?>
<formControlPr xmlns="http://schemas.microsoft.com/office/spreadsheetml/2009/9/main" objectType="Drop" dropLines="2" dropStyle="combo" dx="22" fmlaLink="'BH (3)'!$N$42" fmlaRange="'BH (3)'!$B$4:$B$5" sel="1" val="0"/>
</file>

<file path=xl/drawings/_rels/drawing1.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7" Type="http://schemas.openxmlformats.org/officeDocument/2006/relationships/image" Target="../media/image6.svg"/><Relationship Id="rId2"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image" Target="../media/image5.png"/><Relationship Id="rId5" Type="http://schemas.openxmlformats.org/officeDocument/2006/relationships/image" Target="../media/image4.sv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13" Type="http://schemas.openxmlformats.org/officeDocument/2006/relationships/image" Target="../media/image9.jpg"/><Relationship Id="rId18" Type="http://schemas.openxmlformats.org/officeDocument/2006/relationships/hyperlink" Target="https://go.hotmart.com/E53336286M" TargetMode="External"/><Relationship Id="rId26" Type="http://schemas.openxmlformats.org/officeDocument/2006/relationships/image" Target="../media/image21.svg"/><Relationship Id="rId39" Type="http://schemas.openxmlformats.org/officeDocument/2006/relationships/image" Target="../media/image31.svg"/><Relationship Id="rId21" Type="http://schemas.openxmlformats.org/officeDocument/2006/relationships/image" Target="../media/image16.png"/><Relationship Id="rId34" Type="http://schemas.openxmlformats.org/officeDocument/2006/relationships/image" Target="../media/image27.svg"/><Relationship Id="rId42" Type="http://schemas.openxmlformats.org/officeDocument/2006/relationships/hyperlink" Target="https://go.hotmart.com/K19413188T" TargetMode="External"/><Relationship Id="rId47" Type="http://schemas.openxmlformats.org/officeDocument/2006/relationships/image" Target="../media/image38.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12.png"/><Relationship Id="rId29" Type="http://schemas.openxmlformats.org/officeDocument/2006/relationships/image" Target="../media/image23.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19.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32.png"/><Relationship Id="rId45" Type="http://schemas.openxmlformats.org/officeDocument/2006/relationships/image" Target="../media/image36.png"/><Relationship Id="rId5" Type="http://schemas.openxmlformats.org/officeDocument/2006/relationships/hyperlink" Target="#Dashboard!A1"/><Relationship Id="rId15" Type="http://schemas.openxmlformats.org/officeDocument/2006/relationships/image" Target="../media/image11.svg"/><Relationship Id="rId23" Type="http://schemas.openxmlformats.org/officeDocument/2006/relationships/image" Target="../media/image18.png"/><Relationship Id="rId28" Type="http://schemas.openxmlformats.org/officeDocument/2006/relationships/image" Target="../media/image22.png"/><Relationship Id="rId36" Type="http://schemas.openxmlformats.org/officeDocument/2006/relationships/image" Target="../media/image29.svg"/><Relationship Id="rId10" Type="http://schemas.openxmlformats.org/officeDocument/2006/relationships/image" Target="../media/image8.svg"/><Relationship Id="rId19" Type="http://schemas.openxmlformats.org/officeDocument/2006/relationships/image" Target="../media/image14.png"/><Relationship Id="rId31" Type="http://schemas.openxmlformats.org/officeDocument/2006/relationships/image" Target="../media/image25.svg"/><Relationship Id="rId44" Type="http://schemas.openxmlformats.org/officeDocument/2006/relationships/image" Target="../media/image35.svg"/><Relationship Id="rId4" Type="http://schemas.openxmlformats.org/officeDocument/2006/relationships/hyperlink" Target="#Relat&#243;rios!A1"/><Relationship Id="rId9" Type="http://schemas.openxmlformats.org/officeDocument/2006/relationships/image" Target="../media/image7.png"/><Relationship Id="rId14" Type="http://schemas.openxmlformats.org/officeDocument/2006/relationships/image" Target="../media/image10.png"/><Relationship Id="rId22" Type="http://schemas.openxmlformats.org/officeDocument/2006/relationships/image" Target="../media/image17.svg"/><Relationship Id="rId27" Type="http://schemas.openxmlformats.org/officeDocument/2006/relationships/hyperlink" Target="https://go.hotmart.com/I19749361D" TargetMode="External"/><Relationship Id="rId30" Type="http://schemas.openxmlformats.org/officeDocument/2006/relationships/image" Target="../media/image24.png"/><Relationship Id="rId35" Type="http://schemas.openxmlformats.org/officeDocument/2006/relationships/image" Target="../media/image28.png"/><Relationship Id="rId43" Type="http://schemas.openxmlformats.org/officeDocument/2006/relationships/image" Target="../media/image34.png"/><Relationship Id="rId48" Type="http://schemas.openxmlformats.org/officeDocument/2006/relationships/image" Target="../media/image39.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image" Target="../media/image26.png"/><Relationship Id="rId38" Type="http://schemas.openxmlformats.org/officeDocument/2006/relationships/image" Target="../media/image30.png"/><Relationship Id="rId46" Type="http://schemas.openxmlformats.org/officeDocument/2006/relationships/image" Target="../media/image37.svg"/><Relationship Id="rId20" Type="http://schemas.openxmlformats.org/officeDocument/2006/relationships/image" Target="../media/image15.svg"/><Relationship Id="rId41" Type="http://schemas.openxmlformats.org/officeDocument/2006/relationships/image" Target="../media/image33.svg"/></Relationships>
</file>

<file path=xl/drawings/_rels/drawing5.xml.rels><?xml version="1.0" encoding="UTF-8" standalone="yes"?>
<Relationships xmlns="http://schemas.openxmlformats.org/package/2006/relationships"><Relationship Id="rId8" Type="http://schemas.openxmlformats.org/officeDocument/2006/relationships/image" Target="../media/image40.png"/><Relationship Id="rId13" Type="http://schemas.openxmlformats.org/officeDocument/2006/relationships/image" Target="../media/image45.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44.png"/><Relationship Id="rId2" Type="http://schemas.openxmlformats.org/officeDocument/2006/relationships/hyperlink" Target="#Cadastros!A1"/><Relationship Id="rId16" Type="http://schemas.openxmlformats.org/officeDocument/2006/relationships/image" Target="../media/image47.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43.svg"/><Relationship Id="rId5" Type="http://schemas.openxmlformats.org/officeDocument/2006/relationships/hyperlink" Target="#Dashboard!A1"/><Relationship Id="rId15" Type="http://schemas.openxmlformats.org/officeDocument/2006/relationships/image" Target="../media/image46.png"/><Relationship Id="rId10" Type="http://schemas.openxmlformats.org/officeDocument/2006/relationships/image" Target="../media/image42.png"/><Relationship Id="rId4" Type="http://schemas.openxmlformats.org/officeDocument/2006/relationships/hyperlink" Target="#Relat&#243;rios!A1"/><Relationship Id="rId9" Type="http://schemas.openxmlformats.org/officeDocument/2006/relationships/image" Target="../media/image41.svg"/><Relationship Id="rId14" Type="http://schemas.openxmlformats.org/officeDocument/2006/relationships/hyperlink" Target="#GO!A1"/></Relationships>
</file>

<file path=xl/drawings/_rels/drawing6.xml.rels><?xml version="1.0" encoding="UTF-8" standalone="yes"?>
<Relationships xmlns="http://schemas.openxmlformats.org/package/2006/relationships"><Relationship Id="rId8" Type="http://schemas.openxmlformats.org/officeDocument/2006/relationships/hyperlink" Target="#Iniciai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Investimentos!A1"/></Relationships>
</file>

<file path=xl/drawings/_rels/drawing7.xml.rels><?xml version="1.0" encoding="UTF-8" standalone="yes"?>
<Relationships xmlns="http://schemas.openxmlformats.org/package/2006/relationships"><Relationship Id="rId8" Type="http://schemas.openxmlformats.org/officeDocument/2006/relationships/hyperlink" Target="#Iniciai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chart" Target="../charts/chart1.xml"/><Relationship Id="rId4" Type="http://schemas.openxmlformats.org/officeDocument/2006/relationships/hyperlink" Target="#Relat&#243;rios!A1"/><Relationship Id="rId9" Type="http://schemas.openxmlformats.org/officeDocument/2006/relationships/hyperlink" Target="#Investimentos!A1"/></Relationships>
</file>

<file path=xl/drawings/_rels/drawing8.xml.rels><?xml version="1.0" encoding="UTF-8" standalone="yes"?>
<Relationships xmlns="http://schemas.openxmlformats.org/package/2006/relationships"><Relationship Id="rId8" Type="http://schemas.openxmlformats.org/officeDocument/2006/relationships/hyperlink" Target="#Iniciai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 Id="rId9" Type="http://schemas.openxmlformats.org/officeDocument/2006/relationships/hyperlink" Target="#Investimentos!A1"/></Relationships>
</file>

<file path=xl/drawings/_rels/drawing9.xml.rels><?xml version="1.0" encoding="UTF-8" standalone="yes"?>
<Relationships xmlns="http://schemas.openxmlformats.org/package/2006/relationships"><Relationship Id="rId8" Type="http://schemas.openxmlformats.org/officeDocument/2006/relationships/hyperlink" Target="#Suporte!A1"/><Relationship Id="rId3" Type="http://schemas.openxmlformats.org/officeDocument/2006/relationships/hyperlink" Target="#In&#237;cio!A1"/><Relationship Id="rId7" Type="http://schemas.openxmlformats.org/officeDocument/2006/relationships/hyperlink" Target="#Dashboard!A1"/><Relationship Id="rId12" Type="http://schemas.openxmlformats.org/officeDocument/2006/relationships/hyperlink" Target="#Vendas!A1"/><Relationship Id="rId2" Type="http://schemas.openxmlformats.org/officeDocument/2006/relationships/image" Target="../media/image49.svg"/><Relationship Id="rId1" Type="http://schemas.openxmlformats.org/officeDocument/2006/relationships/image" Target="../media/image48.png"/><Relationship Id="rId6" Type="http://schemas.openxmlformats.org/officeDocument/2006/relationships/hyperlink" Target="#Relat&#243;rios!A1"/><Relationship Id="rId11" Type="http://schemas.openxmlformats.org/officeDocument/2006/relationships/hyperlink" Target="#Produtos!A1"/><Relationship Id="rId5" Type="http://schemas.openxmlformats.org/officeDocument/2006/relationships/hyperlink" Target="#Lan&#231;amentos!A1"/><Relationship Id="rId10" Type="http://schemas.openxmlformats.org/officeDocument/2006/relationships/hyperlink" Target="#Custos!A1"/><Relationship Id="rId4" Type="http://schemas.openxmlformats.org/officeDocument/2006/relationships/hyperlink" Target="#Cadastros!A1"/><Relationship Id="rId9" Type="http://schemas.openxmlformats.org/officeDocument/2006/relationships/hyperlink" Target="#Controles!A1"/></Relationships>
</file>

<file path=xl/drawings/_rels/drawing10.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image" Target="../media/image51.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0.pn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Calculadora!A1"/><Relationship Id="rId5" Type="http://schemas.openxmlformats.org/officeDocument/2006/relationships/hyperlink" Target="#Dashboard!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s>
</file>

<file path=xl/drawings/_rels/drawing11.xml.rels><?xml version="1.0" encoding="UTF-8" standalone="yes"?>
<Relationships xmlns="http://schemas.openxmlformats.org/package/2006/relationships"><Relationship Id="rId8" Type="http://schemas.openxmlformats.org/officeDocument/2006/relationships/hyperlink" Target="#Custo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svg"/><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52.png"/><Relationship Id="rId5" Type="http://schemas.openxmlformats.org/officeDocument/2006/relationships/hyperlink" Target="#Dashboard!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s>
</file>

<file path=xl/drawings/_rels/drawing12.xml.rels><?xml version="1.0" encoding="UTF-8" standalone="yes"?>
<Relationships xmlns="http://schemas.openxmlformats.org/package/2006/relationships"><Relationship Id="rId8" Type="http://schemas.openxmlformats.org/officeDocument/2006/relationships/hyperlink" Target="#Custo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s>
</file>

<file path=xl/drawings/_rels/drawing13.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4.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5.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6.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7.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8.xml.rels><?xml version="1.0" encoding="UTF-8" standalone="yes"?>
<Relationships xmlns="http://schemas.openxmlformats.org/package/2006/relationships"><Relationship Id="rId8" Type="http://schemas.openxmlformats.org/officeDocument/2006/relationships/hyperlink" Target="#Custos!A1"/><Relationship Id="rId13" Type="http://schemas.openxmlformats.org/officeDocument/2006/relationships/hyperlink" Target="#Vendas4!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Vendas2!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Vendas3!A1"/><Relationship Id="rId5" Type="http://schemas.openxmlformats.org/officeDocument/2006/relationships/hyperlink" Target="#Dashboard!A1"/><Relationship Id="rId15" Type="http://schemas.openxmlformats.org/officeDocument/2006/relationships/hyperlink" Target="#Consolidado!A1"/><Relationship Id="rId10" Type="http://schemas.openxmlformats.org/officeDocument/2006/relationships/hyperlink" Target="#Vendas!A1"/><Relationship Id="rId4" Type="http://schemas.openxmlformats.org/officeDocument/2006/relationships/hyperlink" Target="#Relat&#243;rios!A1"/><Relationship Id="rId9" Type="http://schemas.openxmlformats.org/officeDocument/2006/relationships/hyperlink" Target="#Produtos!A1"/><Relationship Id="rId14" Type="http://schemas.openxmlformats.org/officeDocument/2006/relationships/hyperlink" Target="#Vendas5!A1"/></Relationships>
</file>

<file path=xl/drawings/_rels/drawing19.xml.rels><?xml version="1.0" encoding="UTF-8" standalone="yes"?>
<Relationships xmlns="http://schemas.openxmlformats.org/package/2006/relationships"><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20.xml.rels><?xml version="1.0" encoding="UTF-8" standalone="yes"?>
<Relationships xmlns="http://schemas.openxmlformats.org/package/2006/relationships"><Relationship Id="rId8" Type="http://schemas.openxmlformats.org/officeDocument/2006/relationships/hyperlink" Target="#Indicadore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imir!A1"/><Relationship Id="rId4" Type="http://schemas.openxmlformats.org/officeDocument/2006/relationships/hyperlink" Target="#Relat&#243;rios!A1"/><Relationship Id="rId9" Type="http://schemas.openxmlformats.org/officeDocument/2006/relationships/hyperlink" Target="#Resumo!A1"/></Relationships>
</file>

<file path=xl/drawings/_rels/drawing21.xml.rels><?xml version="1.0" encoding="UTF-8" standalone="yes"?>
<Relationships xmlns="http://schemas.openxmlformats.org/package/2006/relationships"><Relationship Id="rId8" Type="http://schemas.openxmlformats.org/officeDocument/2006/relationships/hyperlink" Target="#Indicadore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imir!A1"/><Relationship Id="rId4" Type="http://schemas.openxmlformats.org/officeDocument/2006/relationships/hyperlink" Target="#Relat&#243;rios!A1"/><Relationship Id="rId9" Type="http://schemas.openxmlformats.org/officeDocument/2006/relationships/hyperlink" Target="#Resumo!A1"/></Relationships>
</file>

<file path=xl/drawings/_rels/drawing22.xml.rels><?xml version="1.0" encoding="UTF-8" standalone="yes"?>
<Relationships xmlns="http://schemas.openxmlformats.org/package/2006/relationships"><Relationship Id="rId8" Type="http://schemas.openxmlformats.org/officeDocument/2006/relationships/hyperlink" Target="#Indicadore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Imprimir!A1"/><Relationship Id="rId4" Type="http://schemas.openxmlformats.org/officeDocument/2006/relationships/hyperlink" Target="#Relat&#243;rios!A1"/><Relationship Id="rId9" Type="http://schemas.openxmlformats.org/officeDocument/2006/relationships/hyperlink" Target="#Resumo!A1"/></Relationships>
</file>

<file path=xl/drawings/_rels/drawing23.xml.rels><?xml version="1.0" encoding="UTF-8" standalone="yes"?>
<Relationships xmlns="http://schemas.openxmlformats.org/package/2006/relationships"><Relationship Id="rId8" Type="http://schemas.openxmlformats.org/officeDocument/2006/relationships/hyperlink" Target="#Indicadores!A1"/><Relationship Id="rId13" Type="http://schemas.openxmlformats.org/officeDocument/2006/relationships/chart" Target="../charts/chart4.xml"/><Relationship Id="rId18" Type="http://schemas.openxmlformats.org/officeDocument/2006/relationships/chart" Target="../charts/chart9.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3.xml"/><Relationship Id="rId17" Type="http://schemas.openxmlformats.org/officeDocument/2006/relationships/chart" Target="../charts/chart8.xml"/><Relationship Id="rId2" Type="http://schemas.openxmlformats.org/officeDocument/2006/relationships/hyperlink" Target="#Cadastros!A1"/><Relationship Id="rId16" Type="http://schemas.openxmlformats.org/officeDocument/2006/relationships/chart" Target="../charts/chart7.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2.xml"/><Relationship Id="rId5" Type="http://schemas.openxmlformats.org/officeDocument/2006/relationships/hyperlink" Target="#Dashboard!A1"/><Relationship Id="rId15" Type="http://schemas.openxmlformats.org/officeDocument/2006/relationships/chart" Target="../charts/chart6.xml"/><Relationship Id="rId10" Type="http://schemas.openxmlformats.org/officeDocument/2006/relationships/hyperlink" Target="#Imprimir!A1"/><Relationship Id="rId19" Type="http://schemas.openxmlformats.org/officeDocument/2006/relationships/chart" Target="../charts/chart10.xml"/><Relationship Id="rId4" Type="http://schemas.openxmlformats.org/officeDocument/2006/relationships/hyperlink" Target="#Relat&#243;rios!A1"/><Relationship Id="rId9" Type="http://schemas.openxmlformats.org/officeDocument/2006/relationships/hyperlink" Target="#Resumo!A1"/><Relationship Id="rId14" Type="http://schemas.openxmlformats.org/officeDocument/2006/relationships/chart" Target="../charts/chart5.xml"/></Relationships>
</file>

<file path=xl/drawings/_rels/drawing24.xml.rels><?xml version="1.0" encoding="UTF-8" standalone="yes"?>
<Relationships xmlns="http://schemas.openxmlformats.org/package/2006/relationships"><Relationship Id="rId8" Type="http://schemas.openxmlformats.org/officeDocument/2006/relationships/hyperlink" Target="#Estrutura!A1"/><Relationship Id="rId13" Type="http://schemas.openxmlformats.org/officeDocument/2006/relationships/image" Target="../media/image55.svg"/><Relationship Id="rId18" Type="http://schemas.openxmlformats.org/officeDocument/2006/relationships/image" Target="../media/image60.pn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4.png"/><Relationship Id="rId17" Type="http://schemas.openxmlformats.org/officeDocument/2006/relationships/image" Target="../media/image59.svg"/><Relationship Id="rId2" Type="http://schemas.openxmlformats.org/officeDocument/2006/relationships/hyperlink" Target="#Cadastros!A1"/><Relationship Id="rId16" Type="http://schemas.openxmlformats.org/officeDocument/2006/relationships/image" Target="../media/image58.pn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1.xml"/><Relationship Id="rId5" Type="http://schemas.openxmlformats.org/officeDocument/2006/relationships/hyperlink" Target="#Dashboard!A1"/><Relationship Id="rId15" Type="http://schemas.openxmlformats.org/officeDocument/2006/relationships/image" Target="../media/image57.svg"/><Relationship Id="rId10" Type="http://schemas.openxmlformats.org/officeDocument/2006/relationships/hyperlink" Target="#Ind!A1"/><Relationship Id="rId19" Type="http://schemas.openxmlformats.org/officeDocument/2006/relationships/image" Target="../media/image61.svg"/><Relationship Id="rId4" Type="http://schemas.openxmlformats.org/officeDocument/2006/relationships/hyperlink" Target="#Relat&#243;rios!A1"/><Relationship Id="rId9" Type="http://schemas.openxmlformats.org/officeDocument/2006/relationships/hyperlink" Target="#Financeiro!A1"/><Relationship Id="rId14" Type="http://schemas.openxmlformats.org/officeDocument/2006/relationships/image" Target="../media/image56.png"/></Relationships>
</file>

<file path=xl/drawings/_rels/drawing25.xml.rels><?xml version="1.0" encoding="UTF-8" standalone="yes"?>
<Relationships xmlns="http://schemas.openxmlformats.org/package/2006/relationships"><Relationship Id="rId8" Type="http://schemas.openxmlformats.org/officeDocument/2006/relationships/hyperlink" Target="#Estrutura!A1"/><Relationship Id="rId13" Type="http://schemas.openxmlformats.org/officeDocument/2006/relationships/chart" Target="../charts/chart14.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13.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2.xml"/><Relationship Id="rId5" Type="http://schemas.openxmlformats.org/officeDocument/2006/relationships/hyperlink" Target="#Dashboard!A1"/><Relationship Id="rId10" Type="http://schemas.openxmlformats.org/officeDocument/2006/relationships/hyperlink" Target="#Ind!A1"/><Relationship Id="rId4" Type="http://schemas.openxmlformats.org/officeDocument/2006/relationships/hyperlink" Target="#Relat&#243;rios!A1"/><Relationship Id="rId9" Type="http://schemas.openxmlformats.org/officeDocument/2006/relationships/hyperlink" Target="#Financeiro!A1"/></Relationships>
</file>

<file path=xl/drawings/_rels/drawing26.xml.rels><?xml version="1.0" encoding="UTF-8" standalone="yes"?>
<Relationships xmlns="http://schemas.openxmlformats.org/package/2006/relationships"><Relationship Id="rId8" Type="http://schemas.openxmlformats.org/officeDocument/2006/relationships/hyperlink" Target="#Estrutura!A1"/><Relationship Id="rId13" Type="http://schemas.openxmlformats.org/officeDocument/2006/relationships/chart" Target="../charts/chart17.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16.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5.xml"/><Relationship Id="rId5" Type="http://schemas.openxmlformats.org/officeDocument/2006/relationships/hyperlink" Target="#Dashboard!A1"/><Relationship Id="rId10" Type="http://schemas.openxmlformats.org/officeDocument/2006/relationships/hyperlink" Target="#Ind!A1"/><Relationship Id="rId4" Type="http://schemas.openxmlformats.org/officeDocument/2006/relationships/hyperlink" Target="#Relat&#243;rios!A1"/><Relationship Id="rId9" Type="http://schemas.openxmlformats.org/officeDocument/2006/relationships/hyperlink" Target="#Financeiro!A1"/></Relationships>
</file>

<file path=xl/drawings/_rels/drawing27.xml.rels><?xml version="1.0" encoding="UTF-8" standalone="yes"?>
<Relationships xmlns="http://schemas.openxmlformats.org/package/2006/relationships"><Relationship Id="rId8" Type="http://schemas.openxmlformats.org/officeDocument/2006/relationships/hyperlink" Target="#Estrutura!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19.xml"/><Relationship Id="rId2" Type="http://schemas.openxmlformats.org/officeDocument/2006/relationships/hyperlink" Target="#Cadastros!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chart" Target="../charts/chart18.xml"/><Relationship Id="rId5" Type="http://schemas.openxmlformats.org/officeDocument/2006/relationships/hyperlink" Target="#Dashboard!A1"/><Relationship Id="rId10" Type="http://schemas.openxmlformats.org/officeDocument/2006/relationships/hyperlink" Target="#Ind!A1"/><Relationship Id="rId4" Type="http://schemas.openxmlformats.org/officeDocument/2006/relationships/hyperlink" Target="#Relat&#243;rios!A1"/><Relationship Id="rId9" Type="http://schemas.openxmlformats.org/officeDocument/2006/relationships/hyperlink" Target="#Financeiro!A1"/></Relationships>
</file>

<file path=xl/drawings/drawing1.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03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0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oneCell">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0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180975</xdr:colOff>
          <xdr:row>18</xdr:row>
          <xdr:rowOff>57150</xdr:rowOff>
        </xdr:from>
        <xdr:to>
          <xdr:col>22</xdr:col>
          <xdr:colOff>438150</xdr:colOff>
          <xdr:row>30</xdr:row>
          <xdr:rowOff>66675</xdr:rowOff>
        </xdr:to>
        <xdr:sp macro="" textlink="">
          <xdr:nvSpPr>
            <xdr:cNvPr id="1027" name="Group Box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55" name="Seta: Divisa 54">
          <a:extLst>
            <a:ext uri="{FF2B5EF4-FFF2-40B4-BE49-F238E27FC236}">
              <a16:creationId xmlns:a16="http://schemas.microsoft.com/office/drawing/2014/main" id="{00000000-0008-0000-0300-000037000000}"/>
            </a:ext>
          </a:extLst>
        </xdr:cNvPr>
        <xdr:cNvSpPr/>
      </xdr:nvSpPr>
      <xdr:spPr>
        <a:xfrm>
          <a:off x="7143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56" name="Seta: Divisa 55">
          <a:extLst>
            <a:ext uri="{FF2B5EF4-FFF2-40B4-BE49-F238E27FC236}">
              <a16:creationId xmlns:a16="http://schemas.microsoft.com/office/drawing/2014/main" id="{00000000-0008-0000-0300-000038000000}"/>
            </a:ext>
          </a:extLst>
        </xdr:cNvPr>
        <xdr:cNvSpPr/>
      </xdr:nvSpPr>
      <xdr:spPr>
        <a:xfrm>
          <a:off x="7143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57" name="Seta: Divisa 56">
          <a:extLst>
            <a:ext uri="{FF2B5EF4-FFF2-40B4-BE49-F238E27FC236}">
              <a16:creationId xmlns:a16="http://schemas.microsoft.com/office/drawing/2014/main" id="{00000000-0008-0000-0300-000039000000}"/>
            </a:ext>
          </a:extLst>
        </xdr:cNvPr>
        <xdr:cNvSpPr/>
      </xdr:nvSpPr>
      <xdr:spPr>
        <a:xfrm>
          <a:off x="7143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58" name="Seta: Divisa 57">
          <a:extLst>
            <a:ext uri="{FF2B5EF4-FFF2-40B4-BE49-F238E27FC236}">
              <a16:creationId xmlns:a16="http://schemas.microsoft.com/office/drawing/2014/main" id="{00000000-0008-0000-0300-00003A000000}"/>
            </a:ext>
          </a:extLst>
        </xdr:cNvPr>
        <xdr:cNvSpPr/>
      </xdr:nvSpPr>
      <xdr:spPr>
        <a:xfrm>
          <a:off x="7143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60" name="Fluxograma: Conector 59">
          <a:extLst>
            <a:ext uri="{FF2B5EF4-FFF2-40B4-BE49-F238E27FC236}">
              <a16:creationId xmlns:a16="http://schemas.microsoft.com/office/drawing/2014/main" id="{00000000-0008-0000-0300-00003C000000}"/>
            </a:ext>
          </a:extLst>
        </xdr:cNvPr>
        <xdr:cNvSpPr/>
      </xdr:nvSpPr>
      <xdr:spPr>
        <a:xfrm>
          <a:off x="7048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61" name="Fluxograma: Conector 60">
          <a:extLst>
            <a:ext uri="{FF2B5EF4-FFF2-40B4-BE49-F238E27FC236}">
              <a16:creationId xmlns:a16="http://schemas.microsoft.com/office/drawing/2014/main" id="{00000000-0008-0000-0300-00003D000000}"/>
            </a:ext>
          </a:extLst>
        </xdr:cNvPr>
        <xdr:cNvSpPr/>
      </xdr:nvSpPr>
      <xdr:spPr>
        <a:xfrm>
          <a:off x="7048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62" name="Fluxograma: Conector 61">
          <a:extLst>
            <a:ext uri="{FF2B5EF4-FFF2-40B4-BE49-F238E27FC236}">
              <a16:creationId xmlns:a16="http://schemas.microsoft.com/office/drawing/2014/main" id="{00000000-0008-0000-0300-00003E000000}"/>
            </a:ext>
          </a:extLst>
        </xdr:cNvPr>
        <xdr:cNvSpPr/>
      </xdr:nvSpPr>
      <xdr:spPr>
        <a:xfrm>
          <a:off x="7048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30" name="Fluxograma: Conector 29">
          <a:extLst>
            <a:ext uri="{FF2B5EF4-FFF2-40B4-BE49-F238E27FC236}">
              <a16:creationId xmlns:a16="http://schemas.microsoft.com/office/drawing/2014/main" id="{00000000-0008-0000-0300-00001E000000}"/>
            </a:ext>
          </a:extLst>
        </xdr:cNvPr>
        <xdr:cNvSpPr/>
      </xdr:nvSpPr>
      <xdr:spPr>
        <a:xfrm>
          <a:off x="704850" y="3371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05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bg1"/>
              </a:solidFill>
            </a:rPr>
            <a:t>1° Passo: Habilitar</a:t>
          </a:r>
          <a:r>
            <a:rPr lang="pt-BR" sz="4000" b="1" baseline="0">
              <a:solidFill>
                <a:schemeClr val="bg1"/>
              </a:solidFill>
            </a:rPr>
            <a:t> Conteúdo para Iniciar na Planilha</a:t>
          </a:r>
          <a:endParaRPr lang="pt-BR" sz="4000" b="1">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05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17</xdr:row>
      <xdr:rowOff>0</xdr:rowOff>
    </xdr:from>
    <xdr:to>
      <xdr:col>5</xdr:col>
      <xdr:colOff>606907</xdr:colOff>
      <xdr:row>24</xdr:row>
      <xdr:rowOff>19051</xdr:rowOff>
    </xdr:to>
    <xdr:grpSp>
      <xdr:nvGrpSpPr>
        <xdr:cNvPr id="8" name="Agrupar 7">
          <a:extLst>
            <a:ext uri="{FF2B5EF4-FFF2-40B4-BE49-F238E27FC236}">
              <a16:creationId xmlns:a16="http://schemas.microsoft.com/office/drawing/2014/main" id="{00000000-0008-0000-0500-000008000000}"/>
            </a:ext>
          </a:extLst>
        </xdr:cNvPr>
        <xdr:cNvGrpSpPr/>
      </xdr:nvGrpSpPr>
      <xdr:grpSpPr>
        <a:xfrm>
          <a:off x="609600" y="3238500"/>
          <a:ext cx="3045307" cy="1352551"/>
          <a:chOff x="1355243" y="438149"/>
          <a:chExt cx="3045307" cy="1352551"/>
        </a:xfrm>
      </xdr:grpSpPr>
      <xdr:sp macro="" textlink="">
        <xdr:nvSpPr>
          <xdr:cNvPr id="9" name="CaixaDeTexto 8">
            <a:extLst>
              <a:ext uri="{FF2B5EF4-FFF2-40B4-BE49-F238E27FC236}">
                <a16:creationId xmlns:a16="http://schemas.microsoft.com/office/drawing/2014/main" id="{00000000-0008-0000-0500-000009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0" name="Meio-quadro 9">
            <a:extLst>
              <a:ext uri="{FF2B5EF4-FFF2-40B4-BE49-F238E27FC236}">
                <a16:creationId xmlns:a16="http://schemas.microsoft.com/office/drawing/2014/main" id="{00000000-0008-0000-0500-00000A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1" name="Meio-quadro 10">
            <a:extLst>
              <a:ext uri="{FF2B5EF4-FFF2-40B4-BE49-F238E27FC236}">
                <a16:creationId xmlns:a16="http://schemas.microsoft.com/office/drawing/2014/main" id="{00000000-0008-0000-0500-00000B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200025</xdr:colOff>
      <xdr:row>19</xdr:row>
      <xdr:rowOff>76200</xdr:rowOff>
    </xdr:from>
    <xdr:to>
      <xdr:col>18</xdr:col>
      <xdr:colOff>352425</xdr:colOff>
      <xdr:row>26</xdr:row>
      <xdr:rowOff>180975</xdr:rowOff>
    </xdr:to>
    <xdr:sp macro="" textlink="">
      <xdr:nvSpPr>
        <xdr:cNvPr id="19" name="Retângulo: Cantos Arredondados 18">
          <a:hlinkClick xmlns:r="http://schemas.openxmlformats.org/officeDocument/2006/relationships" r:id="rId1"/>
          <a:extLst>
            <a:ext uri="{FF2B5EF4-FFF2-40B4-BE49-F238E27FC236}">
              <a16:creationId xmlns:a16="http://schemas.microsoft.com/office/drawing/2014/main" id="{00000000-0008-0000-0600-00001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20" name="Agrupar 19">
          <a:extLst>
            <a:ext uri="{FF2B5EF4-FFF2-40B4-BE49-F238E27FC236}">
              <a16:creationId xmlns:a16="http://schemas.microsoft.com/office/drawing/2014/main" id="{00000000-0008-0000-0600-000014000000}"/>
            </a:ext>
          </a:extLst>
        </xdr:cNvPr>
        <xdr:cNvGrpSpPr/>
      </xdr:nvGrpSpPr>
      <xdr:grpSpPr>
        <a:xfrm>
          <a:off x="116993" y="466724"/>
          <a:ext cx="3045307" cy="1352551"/>
          <a:chOff x="1355243" y="438149"/>
          <a:chExt cx="3045307" cy="1352551"/>
        </a:xfrm>
      </xdr:grpSpPr>
      <xdr:sp macro="" textlink="">
        <xdr:nvSpPr>
          <xdr:cNvPr id="21" name="CaixaDeTexto 20">
            <a:extLst>
              <a:ext uri="{FF2B5EF4-FFF2-40B4-BE49-F238E27FC236}">
                <a16:creationId xmlns:a16="http://schemas.microsoft.com/office/drawing/2014/main" id="{00000000-0008-0000-0600-00001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2" name="Meio-quadro 21">
            <a:extLst>
              <a:ext uri="{FF2B5EF4-FFF2-40B4-BE49-F238E27FC236}">
                <a16:creationId xmlns:a16="http://schemas.microsoft.com/office/drawing/2014/main" id="{00000000-0008-0000-0600-00001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3" name="Meio-quadro 22">
            <a:extLst>
              <a:ext uri="{FF2B5EF4-FFF2-40B4-BE49-F238E27FC236}">
                <a16:creationId xmlns:a16="http://schemas.microsoft.com/office/drawing/2014/main" id="{00000000-0008-0000-0600-00001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24" name="CaixaDeTexto 23">
          <a:extLst>
            <a:ext uri="{FF2B5EF4-FFF2-40B4-BE49-F238E27FC236}">
              <a16:creationId xmlns:a16="http://schemas.microsoft.com/office/drawing/2014/main" id="{00000000-0008-0000-0600-00001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accent5">
                  <a:lumMod val="20000"/>
                  <a:lumOff val="80000"/>
                </a:schemeClr>
              </a:solidFill>
            </a:rPr>
            <a:t>Caro</a:t>
          </a:r>
          <a:r>
            <a:rPr lang="pt-BR" sz="1100" baseline="0">
              <a:solidFill>
                <a:schemeClr val="accent5">
                  <a:lumMod val="20000"/>
                  <a:lumOff val="80000"/>
                </a:schemeClr>
              </a:solidFill>
            </a:rPr>
            <a:t>(a) Cliente,</a:t>
          </a:r>
          <a:endParaRPr lang="pt-BR" sz="1100">
            <a:solidFill>
              <a:schemeClr val="accent5">
                <a:lumMod val="20000"/>
                <a:lumOff val="80000"/>
              </a:schemeClr>
            </a:solidFill>
          </a:endParaRPr>
        </a:p>
        <a:p>
          <a:endParaRPr lang="pt-BR" sz="1100">
            <a:solidFill>
              <a:schemeClr val="accent5">
                <a:lumMod val="20000"/>
                <a:lumOff val="80000"/>
              </a:schemeClr>
            </a:solidFill>
          </a:endParaRPr>
        </a:p>
        <a:p>
          <a:r>
            <a:rPr lang="pt-BR" sz="1100">
              <a:solidFill>
                <a:schemeClr val="accent5">
                  <a:lumMod val="20000"/>
                  <a:lumOff val="80000"/>
                </a:schemeClr>
              </a:solidFill>
            </a:rPr>
            <a:t>Seja</a:t>
          </a:r>
          <a:r>
            <a:rPr lang="pt-BR" sz="1100" baseline="0">
              <a:solidFill>
                <a:schemeClr val="accent5">
                  <a:lumMod val="20000"/>
                  <a:lumOff val="80000"/>
                </a:schemeClr>
              </a:solidFill>
            </a:rPr>
            <a:t> muito bem vindo a </a:t>
          </a:r>
          <a:r>
            <a:rPr lang="pt-BR" sz="1100" b="1" baseline="0">
              <a:solidFill>
                <a:schemeClr val="accent5">
                  <a:lumMod val="20000"/>
                  <a:lumOff val="80000"/>
                </a:schemeClr>
              </a:solidFill>
            </a:rPr>
            <a:t>Onside Corporation ®</a:t>
          </a:r>
          <a:r>
            <a:rPr lang="pt-BR" sz="1100" baseline="0">
              <a:solidFill>
                <a:schemeClr val="accent5">
                  <a:lumMod val="20000"/>
                  <a:lumOff val="80000"/>
                </a:schemeClr>
              </a:solidFill>
            </a:rPr>
            <a:t> - Soluções em Planilhas Inteligentes</a:t>
          </a:r>
        </a:p>
        <a:p>
          <a:r>
            <a:rPr lang="pt-BR" sz="1100" baseline="0">
              <a:solidFill>
                <a:schemeClr val="accent5">
                  <a:lumMod val="20000"/>
                  <a:lumOff val="80000"/>
                </a:schemeClr>
              </a:solidFill>
            </a:rPr>
            <a:t>Ficamos muito felizes pela confiança em nosso produto e pela preferência em nosso trabalho.</a:t>
          </a:r>
        </a:p>
        <a:p>
          <a:endParaRPr lang="pt-BR" sz="1100">
            <a:solidFill>
              <a:schemeClr val="accent5">
                <a:lumMod val="20000"/>
                <a:lumOff val="80000"/>
              </a:schemeClr>
            </a:solidFill>
          </a:endParaRPr>
        </a:p>
        <a:p>
          <a:endParaRPr lang="pt-BR" sz="1100">
            <a:solidFill>
              <a:schemeClr val="accent5">
                <a:lumMod val="20000"/>
                <a:lumOff val="80000"/>
              </a:schemeClr>
            </a:solidFill>
          </a:endParaRPr>
        </a:p>
        <a:p>
          <a:endParaRPr lang="pt-BR" sz="1100">
            <a:solidFill>
              <a:schemeClr val="accent5">
                <a:lumMod val="20000"/>
                <a:lumOff val="80000"/>
              </a:schemeClr>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25" name="Gráfico 24" descr="Marcador">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137112" cy="609013"/>
    <xdr:sp macro="" textlink="">
      <xdr:nvSpPr>
        <xdr:cNvPr id="26" name="CaixaDeTexto 25">
          <a:extLst>
            <a:ext uri="{FF2B5EF4-FFF2-40B4-BE49-F238E27FC236}">
              <a16:creationId xmlns:a16="http://schemas.microsoft.com/office/drawing/2014/main" id="{00000000-0008-0000-0600-00001A000000}"/>
            </a:ext>
          </a:extLst>
        </xdr:cNvPr>
        <xdr:cNvSpPr txBox="1"/>
      </xdr:nvSpPr>
      <xdr:spPr>
        <a:xfrm>
          <a:off x="647700" y="3552825"/>
          <a:ext cx="513711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chemeClr val="accent5">
                  <a:lumMod val="20000"/>
                  <a:lumOff val="80000"/>
                </a:schemeClr>
              </a:solidFill>
            </a:rPr>
            <a:t>Parabéns!</a:t>
          </a:r>
          <a:r>
            <a:rPr lang="pt-BR" sz="1100">
              <a:solidFill>
                <a:schemeClr val="accent5">
                  <a:lumMod val="20000"/>
                  <a:lumOff val="80000"/>
                </a:schemeClr>
              </a:solidFill>
            </a:rPr>
            <a:t> Você acaba de adquirir</a:t>
          </a:r>
          <a:r>
            <a:rPr lang="pt-BR" sz="1100" baseline="0">
              <a:solidFill>
                <a:schemeClr val="accent5">
                  <a:lumMod val="20000"/>
                  <a:lumOff val="80000"/>
                </a:schemeClr>
              </a:solidFill>
            </a:rPr>
            <a:t> uma cópia da planilha </a:t>
          </a:r>
          <a:r>
            <a:rPr lang="pt-BR" sz="1100" b="1" baseline="0">
              <a:solidFill>
                <a:schemeClr val="accent5">
                  <a:lumMod val="20000"/>
                  <a:lumOff val="80000"/>
                </a:schemeClr>
              </a:solidFill>
            </a:rPr>
            <a:t>Análise EVE versão 6.0 </a:t>
          </a:r>
        </a:p>
        <a:p>
          <a:r>
            <a:rPr lang="pt-BR" sz="1100" b="0" baseline="0">
              <a:solidFill>
                <a:schemeClr val="accent5">
                  <a:lumMod val="20000"/>
                  <a:lumOff val="80000"/>
                </a:schemeClr>
              </a:solidFill>
            </a:rPr>
            <a:t>O serial (Licença) dessa planilha é gerada automaticamente após a compra, conforme</a:t>
          </a:r>
        </a:p>
        <a:p>
          <a:r>
            <a:rPr lang="pt-BR" sz="1100" b="0" baseline="0">
              <a:solidFill>
                <a:schemeClr val="accent5">
                  <a:lumMod val="20000"/>
                  <a:lumOff val="80000"/>
                </a:schemeClr>
              </a:solidFill>
            </a:rPr>
            <a:t>controle da Onside Corporation ®</a:t>
          </a:r>
          <a:endParaRPr lang="pt-BR" sz="1100" b="0">
            <a:solidFill>
              <a:schemeClr val="accent5">
                <a:lumMod val="20000"/>
                <a:lumOff val="80000"/>
              </a:schemeClr>
            </a:solidFill>
          </a:endParaRPr>
        </a:p>
      </xdr:txBody>
    </xdr:sp>
    <xdr:clientData/>
  </xdr:oneCellAnchor>
  <xdr:oneCellAnchor>
    <xdr:from>
      <xdr:col>1</xdr:col>
      <xdr:colOff>38099</xdr:colOff>
      <xdr:row>21</xdr:row>
      <xdr:rowOff>171450</xdr:rowOff>
    </xdr:from>
    <xdr:ext cx="5895975" cy="1600199"/>
    <xdr:sp macro="" textlink="">
      <xdr:nvSpPr>
        <xdr:cNvPr id="27" name="CaixaDeTexto 26">
          <a:extLst>
            <a:ext uri="{FF2B5EF4-FFF2-40B4-BE49-F238E27FC236}">
              <a16:creationId xmlns:a16="http://schemas.microsoft.com/office/drawing/2014/main" id="{00000000-0008-0000-0600-00001B000000}"/>
            </a:ext>
          </a:extLst>
        </xdr:cNvPr>
        <xdr:cNvSpPr txBox="1"/>
      </xdr:nvSpPr>
      <xdr:spPr>
        <a:xfrm>
          <a:off x="647699" y="4171950"/>
          <a:ext cx="5895975" cy="16001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chemeClr val="accent5">
                  <a:lumMod val="20000"/>
                  <a:lumOff val="80000"/>
                </a:schemeClr>
              </a:solidFill>
            </a:rPr>
            <a:t>Essa licença é</a:t>
          </a:r>
          <a:r>
            <a:rPr lang="pt-BR" sz="1100" b="0" baseline="0">
              <a:solidFill>
                <a:schemeClr val="accent5">
                  <a:lumMod val="20000"/>
                  <a:lumOff val="80000"/>
                </a:schemeClr>
              </a:solidFill>
            </a:rPr>
            <a:t> única e exclusiva de sua propriedade, onde você poderá multiplicar a </a:t>
          </a:r>
        </a:p>
        <a:p>
          <a:r>
            <a:rPr lang="pt-BR" sz="1100" b="0" baseline="0">
              <a:solidFill>
                <a:schemeClr val="accent5">
                  <a:lumMod val="20000"/>
                  <a:lumOff val="80000"/>
                </a:schemeClr>
              </a:solidFill>
            </a:rPr>
            <a:t>planilha em SEU computador de acordo com sua necessidade. </a:t>
          </a:r>
        </a:p>
        <a:p>
          <a:endParaRPr lang="pt-BR" sz="1100" b="0" baseline="0">
            <a:solidFill>
              <a:schemeClr val="accent5">
                <a:lumMod val="20000"/>
                <a:lumOff val="80000"/>
              </a:schemeClr>
            </a:solidFill>
          </a:endParaRPr>
        </a:p>
        <a:p>
          <a:r>
            <a:rPr lang="pt-BR" sz="1100" b="1" baseline="0">
              <a:solidFill>
                <a:schemeClr val="accent5">
                  <a:lumMod val="20000"/>
                  <a:lumOff val="80000"/>
                </a:schemeClr>
              </a:solidFill>
            </a:rPr>
            <a:t>AVISO IMPORTANTE: </a:t>
          </a:r>
          <a:r>
            <a:rPr lang="pt-BR" sz="1100" b="0" baseline="0">
              <a:solidFill>
                <a:schemeClr val="accent5">
                  <a:lumMod val="20000"/>
                  <a:lumOff val="80000"/>
                </a:schemeClr>
              </a:solidFill>
            </a:rPr>
            <a:t>A planilha possui um ID vinculado ao serial, onde qualquer tentativa</a:t>
          </a:r>
        </a:p>
        <a:p>
          <a:r>
            <a:rPr lang="pt-BR" sz="1100" b="0" baseline="0">
              <a:solidFill>
                <a:schemeClr val="accent5">
                  <a:lumMod val="20000"/>
                  <a:lumOff val="80000"/>
                </a:schemeClr>
              </a:solidFill>
            </a:rPr>
            <a:t>de repassar a planilha a terceiros, resulta em </a:t>
          </a:r>
          <a:r>
            <a:rPr lang="pt-BR" sz="1100" b="1" baseline="0">
              <a:solidFill>
                <a:schemeClr val="accent5">
                  <a:lumMod val="20000"/>
                  <a:lumOff val="80000"/>
                </a:schemeClr>
              </a:solidFill>
            </a:rPr>
            <a:t>BLOQUEIO</a:t>
          </a:r>
          <a:r>
            <a:rPr lang="pt-BR" sz="1100" b="0" baseline="0">
              <a:solidFill>
                <a:schemeClr val="accent5">
                  <a:lumMod val="20000"/>
                  <a:lumOff val="80000"/>
                </a:schemeClr>
              </a:solidFill>
            </a:rPr>
            <a:t> IMEDIATO e AUTOMÁTICO da planilha.</a:t>
          </a:r>
        </a:p>
        <a:p>
          <a:pPr marL="0" marR="0" lvl="0" indent="0" defTabSz="914400" eaLnBrk="1" fontAlgn="auto" latinLnBrk="0" hangingPunct="1">
            <a:lnSpc>
              <a:spcPct val="100000"/>
            </a:lnSpc>
            <a:spcBef>
              <a:spcPts val="0"/>
            </a:spcBef>
            <a:spcAft>
              <a:spcPts val="0"/>
            </a:spcAft>
            <a:buClrTx/>
            <a:buSzTx/>
            <a:buFontTx/>
            <a:buNone/>
            <a:tabLst/>
            <a:defRPr/>
          </a:pPr>
          <a:r>
            <a:rPr lang="pt-BR" sz="1100" b="0">
              <a:solidFill>
                <a:srgbClr val="01B8AA"/>
              </a:solidFill>
              <a:effectLst/>
              <a:latin typeface="+mn-lt"/>
              <a:ea typeface="+mn-ea"/>
              <a:cs typeface="+mn-cs"/>
            </a:rPr>
            <a:t>LEI Nº 9.609 DE 19 DE FEVEREIRO DE 1998.</a:t>
          </a:r>
          <a:endParaRPr lang="pt-BR">
            <a:solidFill>
              <a:srgbClr val="01B8AA"/>
            </a:solidFill>
            <a:effectLst/>
          </a:endParaRPr>
        </a:p>
        <a:p>
          <a:endParaRPr lang="pt-BR" sz="1100" b="0">
            <a:solidFill>
              <a:schemeClr val="accent5">
                <a:lumMod val="20000"/>
                <a:lumOff val="80000"/>
              </a:schemeClr>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28" name="Gráfico 27" descr="Sirene">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30" name="Gráfico 29" descr="Impressão digita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0" y="4210050"/>
          <a:ext cx="288000" cy="288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8" name="Retângulo 7">
          <a:hlinkClick xmlns:r="http://schemas.openxmlformats.org/officeDocument/2006/relationships" r:id="rId7"/>
          <a:extLst>
            <a:ext uri="{FF2B5EF4-FFF2-40B4-BE49-F238E27FC236}">
              <a16:creationId xmlns:a16="http://schemas.microsoft.com/office/drawing/2014/main" id="{00000000-0008-0000-0700-00000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9" name="Retângulo 8">
          <a:hlinkClick xmlns:r="http://schemas.openxmlformats.org/officeDocument/2006/relationships" r:id="rId8"/>
          <a:extLst>
            <a:ext uri="{FF2B5EF4-FFF2-40B4-BE49-F238E27FC236}">
              <a16:creationId xmlns:a16="http://schemas.microsoft.com/office/drawing/2014/main" id="{00000000-0008-0000-0700-00000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10" name="Agrupar 9">
          <a:extLst>
            <a:ext uri="{FF2B5EF4-FFF2-40B4-BE49-F238E27FC236}">
              <a16:creationId xmlns:a16="http://schemas.microsoft.com/office/drawing/2014/main" id="{00000000-0008-0000-07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07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07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07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14" name="Retângulo 13">
          <a:extLst>
            <a:ext uri="{FF2B5EF4-FFF2-40B4-BE49-F238E27FC236}">
              <a16:creationId xmlns:a16="http://schemas.microsoft.com/office/drawing/2014/main" id="{00000000-0008-0000-0700-00000E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15" name="Retângulo 14">
          <a:extLst>
            <a:ext uri="{FF2B5EF4-FFF2-40B4-BE49-F238E27FC236}">
              <a16:creationId xmlns:a16="http://schemas.microsoft.com/office/drawing/2014/main" id="{00000000-0008-0000-0700-00000F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16" name="CaixaDeTexto 15">
          <a:extLst>
            <a:ext uri="{FF2B5EF4-FFF2-40B4-BE49-F238E27FC236}">
              <a16:creationId xmlns:a16="http://schemas.microsoft.com/office/drawing/2014/main" id="{00000000-0008-0000-0700-00001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17" name="CaixaDeTexto 16">
          <a:extLst>
            <a:ext uri="{FF2B5EF4-FFF2-40B4-BE49-F238E27FC236}">
              <a16:creationId xmlns:a16="http://schemas.microsoft.com/office/drawing/2014/main" id="{00000000-0008-0000-0700-000011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18" name="Gráfico 17" descr="Fita">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19" name="CaixaDeTexto 18">
          <a:extLst>
            <a:ext uri="{FF2B5EF4-FFF2-40B4-BE49-F238E27FC236}">
              <a16:creationId xmlns:a16="http://schemas.microsoft.com/office/drawing/2014/main" id="{00000000-0008-0000-0700-000013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20" name="Retângulo: Cantos Arredondados 19">
          <a:hlinkClick xmlns:r="http://schemas.openxmlformats.org/officeDocument/2006/relationships" r:id="rId11"/>
          <a:extLst>
            <a:ext uri="{FF2B5EF4-FFF2-40B4-BE49-F238E27FC236}">
              <a16:creationId xmlns:a16="http://schemas.microsoft.com/office/drawing/2014/main" id="{00000000-0008-0000-0700-000014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22" name="Imagem 21">
          <a:hlinkClick xmlns:r="http://schemas.openxmlformats.org/officeDocument/2006/relationships" r:id="rId12"/>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23" name="CaixaDeTexto 22">
          <a:extLst>
            <a:ext uri="{FF2B5EF4-FFF2-40B4-BE49-F238E27FC236}">
              <a16:creationId xmlns:a16="http://schemas.microsoft.com/office/drawing/2014/main" id="{00000000-0008-0000-0700-000017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24" name="Gráfico 23" descr="Garfo e faca">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25" name="CaixaDeTexto 24">
          <a:extLst>
            <a:ext uri="{FF2B5EF4-FFF2-40B4-BE49-F238E27FC236}">
              <a16:creationId xmlns:a16="http://schemas.microsoft.com/office/drawing/2014/main" id="{00000000-0008-0000-0700-000019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26" name="Retângulo: Cantos Arredondados 25">
          <a:hlinkClick xmlns:r="http://schemas.openxmlformats.org/officeDocument/2006/relationships" r:id="rId12"/>
          <a:extLst>
            <a:ext uri="{FF2B5EF4-FFF2-40B4-BE49-F238E27FC236}">
              <a16:creationId xmlns:a16="http://schemas.microsoft.com/office/drawing/2014/main" id="{00000000-0008-0000-0700-00001A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27" name="Retângulo 26">
          <a:extLst>
            <a:ext uri="{FF2B5EF4-FFF2-40B4-BE49-F238E27FC236}">
              <a16:creationId xmlns:a16="http://schemas.microsoft.com/office/drawing/2014/main" id="{00000000-0008-0000-0700-00001B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28" name="CaixaDeTexto 27">
          <a:extLst>
            <a:ext uri="{FF2B5EF4-FFF2-40B4-BE49-F238E27FC236}">
              <a16:creationId xmlns:a16="http://schemas.microsoft.com/office/drawing/2014/main" id="{00000000-0008-0000-0700-00001C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29" name="Gráfico 28" descr="Grupo de homens">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30" name="CaixaDeTexto 29">
          <a:extLst>
            <a:ext uri="{FF2B5EF4-FFF2-40B4-BE49-F238E27FC236}">
              <a16:creationId xmlns:a16="http://schemas.microsoft.com/office/drawing/2014/main" id="{00000000-0008-0000-0700-00001E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31" name="Retângulo: Cantos Arredondados 30">
          <a:hlinkClick xmlns:r="http://schemas.openxmlformats.org/officeDocument/2006/relationships" r:id="rId18"/>
          <a:extLst>
            <a:ext uri="{FF2B5EF4-FFF2-40B4-BE49-F238E27FC236}">
              <a16:creationId xmlns:a16="http://schemas.microsoft.com/office/drawing/2014/main" id="{00000000-0008-0000-0700-00001F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32" name="Agrupar 31">
          <a:hlinkClick xmlns:r="http://schemas.openxmlformats.org/officeDocument/2006/relationships" r:id="rId11"/>
          <a:extLst>
            <a:ext uri="{FF2B5EF4-FFF2-40B4-BE49-F238E27FC236}">
              <a16:creationId xmlns:a16="http://schemas.microsoft.com/office/drawing/2014/main" id="{00000000-0008-0000-0700-000020000000}"/>
            </a:ext>
          </a:extLst>
        </xdr:cNvPr>
        <xdr:cNvGrpSpPr/>
      </xdr:nvGrpSpPr>
      <xdr:grpSpPr>
        <a:xfrm>
          <a:off x="419100" y="2190750"/>
          <a:ext cx="4057200" cy="2401200"/>
          <a:chOff x="11229975" y="2505075"/>
          <a:chExt cx="4057200" cy="2401200"/>
        </a:xfrm>
      </xdr:grpSpPr>
      <xdr:sp macro="" textlink="">
        <xdr:nvSpPr>
          <xdr:cNvPr id="33" name="Retângulo 32">
            <a:extLst>
              <a:ext uri="{FF2B5EF4-FFF2-40B4-BE49-F238E27FC236}">
                <a16:creationId xmlns:a16="http://schemas.microsoft.com/office/drawing/2014/main" id="{00000000-0008-0000-0700-000021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35" name="Retângulo 34">
            <a:extLst>
              <a:ext uri="{FF2B5EF4-FFF2-40B4-BE49-F238E27FC236}">
                <a16:creationId xmlns:a16="http://schemas.microsoft.com/office/drawing/2014/main" id="{00000000-0008-0000-0700-000023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6" name="Gráfico 35" descr="Calculadora">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37" name="Gráfico 36" descr="Calculadora">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38" name="Agrupar 37">
          <a:hlinkClick xmlns:r="http://schemas.openxmlformats.org/officeDocument/2006/relationships" r:id="rId18"/>
          <a:extLst>
            <a:ext uri="{FF2B5EF4-FFF2-40B4-BE49-F238E27FC236}">
              <a16:creationId xmlns:a16="http://schemas.microsoft.com/office/drawing/2014/main" id="{00000000-0008-0000-0700-000026000000}"/>
            </a:ext>
          </a:extLst>
        </xdr:cNvPr>
        <xdr:cNvGrpSpPr/>
      </xdr:nvGrpSpPr>
      <xdr:grpSpPr>
        <a:xfrm>
          <a:off x="419100" y="8429625"/>
          <a:ext cx="4057200" cy="2401200"/>
          <a:chOff x="419100" y="8429625"/>
          <a:chExt cx="4057200" cy="2401200"/>
        </a:xfrm>
      </xdr:grpSpPr>
      <xdr:sp macro="" textlink="">
        <xdr:nvSpPr>
          <xdr:cNvPr id="39" name="Retângulo 38">
            <a:extLst>
              <a:ext uri="{FF2B5EF4-FFF2-40B4-BE49-F238E27FC236}">
                <a16:creationId xmlns:a16="http://schemas.microsoft.com/office/drawing/2014/main" id="{00000000-0008-0000-0700-000027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0" name="Gráfico 39" descr="Debate de ideias do grupo">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1" name="CaixaDeTexto 40">
            <a:extLst>
              <a:ext uri="{FF2B5EF4-FFF2-40B4-BE49-F238E27FC236}">
                <a16:creationId xmlns:a16="http://schemas.microsoft.com/office/drawing/2014/main" id="{00000000-0008-0000-0700-000029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42" name="Retângulo 41">
            <a:extLst>
              <a:ext uri="{FF2B5EF4-FFF2-40B4-BE49-F238E27FC236}">
                <a16:creationId xmlns:a16="http://schemas.microsoft.com/office/drawing/2014/main" id="{00000000-0008-0000-0700-00002A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43" name="Retângulo 42">
          <a:extLst>
            <a:ext uri="{FF2B5EF4-FFF2-40B4-BE49-F238E27FC236}">
              <a16:creationId xmlns:a16="http://schemas.microsoft.com/office/drawing/2014/main" id="{00000000-0008-0000-0700-00002B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44" name="CaixaDeTexto 43">
          <a:extLst>
            <a:ext uri="{FF2B5EF4-FFF2-40B4-BE49-F238E27FC236}">
              <a16:creationId xmlns:a16="http://schemas.microsoft.com/office/drawing/2014/main" id="{00000000-0008-0000-0700-00002C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45" name="Gráfico 44" descr="África e Europa no globo terrestre">
          <a:extLst>
            <a:ext uri="{FF2B5EF4-FFF2-40B4-BE49-F238E27FC236}">
              <a16:creationId xmlns:a16="http://schemas.microsoft.com/office/drawing/2014/main" id="{00000000-0008-0000-0700-00002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46" name="CaixaDeTexto 45">
          <a:extLst>
            <a:ext uri="{FF2B5EF4-FFF2-40B4-BE49-F238E27FC236}">
              <a16:creationId xmlns:a16="http://schemas.microsoft.com/office/drawing/2014/main" id="{00000000-0008-0000-0700-00002E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47" name="Retângulo: Cantos Arredondados 46">
          <a:hlinkClick xmlns:r="http://schemas.openxmlformats.org/officeDocument/2006/relationships" r:id="rId27"/>
          <a:extLst>
            <a:ext uri="{FF2B5EF4-FFF2-40B4-BE49-F238E27FC236}">
              <a16:creationId xmlns:a16="http://schemas.microsoft.com/office/drawing/2014/main" id="{00000000-0008-0000-0700-00002F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8" name="Agrupar 47">
          <a:hlinkClick xmlns:r="http://schemas.openxmlformats.org/officeDocument/2006/relationships" r:id="rId27"/>
          <a:extLst>
            <a:ext uri="{FF2B5EF4-FFF2-40B4-BE49-F238E27FC236}">
              <a16:creationId xmlns:a16="http://schemas.microsoft.com/office/drawing/2014/main" id="{00000000-0008-0000-0700-000030000000}"/>
            </a:ext>
          </a:extLst>
        </xdr:cNvPr>
        <xdr:cNvGrpSpPr/>
      </xdr:nvGrpSpPr>
      <xdr:grpSpPr>
        <a:xfrm>
          <a:off x="419100" y="11553825"/>
          <a:ext cx="4057200" cy="2401200"/>
          <a:chOff x="419100" y="11553825"/>
          <a:chExt cx="4057200" cy="2401200"/>
        </a:xfrm>
      </xdr:grpSpPr>
      <xdr:sp macro="" textlink="">
        <xdr:nvSpPr>
          <xdr:cNvPr id="49" name="Retângulo 48">
            <a:extLst>
              <a:ext uri="{FF2B5EF4-FFF2-40B4-BE49-F238E27FC236}">
                <a16:creationId xmlns:a16="http://schemas.microsoft.com/office/drawing/2014/main" id="{00000000-0008-0000-0700-000031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50" name="Gráfico 49" descr="Bússola de mapa">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51" name="CaixaDeTexto 50">
            <a:extLst>
              <a:ext uri="{FF2B5EF4-FFF2-40B4-BE49-F238E27FC236}">
                <a16:creationId xmlns:a16="http://schemas.microsoft.com/office/drawing/2014/main" id="{00000000-0008-0000-0700-000033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2" name="Retângulo 51">
            <a:extLst>
              <a:ext uri="{FF2B5EF4-FFF2-40B4-BE49-F238E27FC236}">
                <a16:creationId xmlns:a16="http://schemas.microsoft.com/office/drawing/2014/main" id="{00000000-0008-0000-0700-000034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53" name="Retângulo 52">
          <a:extLst>
            <a:ext uri="{FF2B5EF4-FFF2-40B4-BE49-F238E27FC236}">
              <a16:creationId xmlns:a16="http://schemas.microsoft.com/office/drawing/2014/main" id="{00000000-0008-0000-0700-000035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54" name="CaixaDeTexto 53">
          <a:extLst>
            <a:ext uri="{FF2B5EF4-FFF2-40B4-BE49-F238E27FC236}">
              <a16:creationId xmlns:a16="http://schemas.microsoft.com/office/drawing/2014/main" id="{00000000-0008-0000-0700-000036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55" name="Gráfico 54" descr="Lâmpada e engrenagem">
          <a:extLst>
            <a:ext uri="{FF2B5EF4-FFF2-40B4-BE49-F238E27FC236}">
              <a16:creationId xmlns:a16="http://schemas.microsoft.com/office/drawing/2014/main" id="{00000000-0008-0000-0700-000037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56" name="CaixaDeTexto 55">
          <a:extLst>
            <a:ext uri="{FF2B5EF4-FFF2-40B4-BE49-F238E27FC236}">
              <a16:creationId xmlns:a16="http://schemas.microsoft.com/office/drawing/2014/main" id="{00000000-0008-0000-0700-000038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57" name="Retângulo: Cantos Arredondados 56">
          <a:hlinkClick xmlns:r="http://schemas.openxmlformats.org/officeDocument/2006/relationships" r:id="rId32"/>
          <a:extLst>
            <a:ext uri="{FF2B5EF4-FFF2-40B4-BE49-F238E27FC236}">
              <a16:creationId xmlns:a16="http://schemas.microsoft.com/office/drawing/2014/main" id="{00000000-0008-0000-0700-000039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58" name="Agrupar 57">
          <a:hlinkClick xmlns:r="http://schemas.openxmlformats.org/officeDocument/2006/relationships" r:id="rId32"/>
          <a:extLst>
            <a:ext uri="{FF2B5EF4-FFF2-40B4-BE49-F238E27FC236}">
              <a16:creationId xmlns:a16="http://schemas.microsoft.com/office/drawing/2014/main" id="{00000000-0008-0000-0700-00003A000000}"/>
            </a:ext>
          </a:extLst>
        </xdr:cNvPr>
        <xdr:cNvGrpSpPr/>
      </xdr:nvGrpSpPr>
      <xdr:grpSpPr>
        <a:xfrm>
          <a:off x="419100" y="14678025"/>
          <a:ext cx="4057200" cy="2401200"/>
          <a:chOff x="419100" y="14678025"/>
          <a:chExt cx="4057200" cy="2401200"/>
        </a:xfrm>
      </xdr:grpSpPr>
      <xdr:sp macro="" textlink="">
        <xdr:nvSpPr>
          <xdr:cNvPr id="59" name="Retângulo 58">
            <a:extLst>
              <a:ext uri="{FF2B5EF4-FFF2-40B4-BE49-F238E27FC236}">
                <a16:creationId xmlns:a16="http://schemas.microsoft.com/office/drawing/2014/main" id="{00000000-0008-0000-0700-00003B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0" name="Gráfico 59" descr="Alvo">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61" name="CaixaDeTexto 60">
            <a:extLst>
              <a:ext uri="{FF2B5EF4-FFF2-40B4-BE49-F238E27FC236}">
                <a16:creationId xmlns:a16="http://schemas.microsoft.com/office/drawing/2014/main" id="{00000000-0008-0000-0700-00003D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2" name="Retângulo 61">
            <a:extLst>
              <a:ext uri="{FF2B5EF4-FFF2-40B4-BE49-F238E27FC236}">
                <a16:creationId xmlns:a16="http://schemas.microsoft.com/office/drawing/2014/main" id="{00000000-0008-0000-0700-00003E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63" name="Retângulo 62">
          <a:extLst>
            <a:ext uri="{FF2B5EF4-FFF2-40B4-BE49-F238E27FC236}">
              <a16:creationId xmlns:a16="http://schemas.microsoft.com/office/drawing/2014/main" id="{00000000-0008-0000-0700-00003F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64" name="CaixaDeTexto 63">
          <a:extLst>
            <a:ext uri="{FF2B5EF4-FFF2-40B4-BE49-F238E27FC236}">
              <a16:creationId xmlns:a16="http://schemas.microsoft.com/office/drawing/2014/main" id="{00000000-0008-0000-0700-000040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65" name="Gráfico 64" descr="Cabeça com engrenagens">
          <a:extLst>
            <a:ext uri="{FF2B5EF4-FFF2-40B4-BE49-F238E27FC236}">
              <a16:creationId xmlns:a16="http://schemas.microsoft.com/office/drawing/2014/main" id="{00000000-0008-0000-0700-00004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66" name="CaixaDeTexto 65">
          <a:extLst>
            <a:ext uri="{FF2B5EF4-FFF2-40B4-BE49-F238E27FC236}">
              <a16:creationId xmlns:a16="http://schemas.microsoft.com/office/drawing/2014/main" id="{00000000-0008-0000-0700-000042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67" name="Retângulo: Cantos Arredondados 66">
          <a:hlinkClick xmlns:r="http://schemas.openxmlformats.org/officeDocument/2006/relationships" r:id="rId37"/>
          <a:extLst>
            <a:ext uri="{FF2B5EF4-FFF2-40B4-BE49-F238E27FC236}">
              <a16:creationId xmlns:a16="http://schemas.microsoft.com/office/drawing/2014/main" id="{00000000-0008-0000-0700-000043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68" name="Agrupar 67">
          <a:hlinkClick xmlns:r="http://schemas.openxmlformats.org/officeDocument/2006/relationships" r:id="rId37"/>
          <a:extLst>
            <a:ext uri="{FF2B5EF4-FFF2-40B4-BE49-F238E27FC236}">
              <a16:creationId xmlns:a16="http://schemas.microsoft.com/office/drawing/2014/main" id="{00000000-0008-0000-0700-000044000000}"/>
            </a:ext>
          </a:extLst>
        </xdr:cNvPr>
        <xdr:cNvGrpSpPr/>
      </xdr:nvGrpSpPr>
      <xdr:grpSpPr>
        <a:xfrm>
          <a:off x="419100" y="17802225"/>
          <a:ext cx="4057200" cy="2401200"/>
          <a:chOff x="419100" y="17802225"/>
          <a:chExt cx="4057200" cy="2401200"/>
        </a:xfrm>
      </xdr:grpSpPr>
      <xdr:sp macro="" textlink="">
        <xdr:nvSpPr>
          <xdr:cNvPr id="69" name="Retângulo 68">
            <a:extLst>
              <a:ext uri="{FF2B5EF4-FFF2-40B4-BE49-F238E27FC236}">
                <a16:creationId xmlns:a16="http://schemas.microsoft.com/office/drawing/2014/main" id="{00000000-0008-0000-0700-000045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0" name="Gráfico 69" descr="Livros">
            <a:extLst>
              <a:ext uri="{FF2B5EF4-FFF2-40B4-BE49-F238E27FC236}">
                <a16:creationId xmlns:a16="http://schemas.microsoft.com/office/drawing/2014/main" id="{00000000-0008-0000-0700-000046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71" name="CaixaDeTexto 70">
            <a:extLst>
              <a:ext uri="{FF2B5EF4-FFF2-40B4-BE49-F238E27FC236}">
                <a16:creationId xmlns:a16="http://schemas.microsoft.com/office/drawing/2014/main" id="{00000000-0008-0000-0700-000047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2" name="Retângulo 71">
            <a:extLst>
              <a:ext uri="{FF2B5EF4-FFF2-40B4-BE49-F238E27FC236}">
                <a16:creationId xmlns:a16="http://schemas.microsoft.com/office/drawing/2014/main" id="{00000000-0008-0000-0700-000048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73" name="Retângulo 72">
          <a:extLst>
            <a:ext uri="{FF2B5EF4-FFF2-40B4-BE49-F238E27FC236}">
              <a16:creationId xmlns:a16="http://schemas.microsoft.com/office/drawing/2014/main" id="{00000000-0008-0000-0700-000049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74" name="CaixaDeTexto 73">
          <a:extLst>
            <a:ext uri="{FF2B5EF4-FFF2-40B4-BE49-F238E27FC236}">
              <a16:creationId xmlns:a16="http://schemas.microsoft.com/office/drawing/2014/main" id="{00000000-0008-0000-0700-00004A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75" name="Gráfico 74" descr="Manual">
          <a:extLst>
            <a:ext uri="{FF2B5EF4-FFF2-40B4-BE49-F238E27FC236}">
              <a16:creationId xmlns:a16="http://schemas.microsoft.com/office/drawing/2014/main" id="{00000000-0008-0000-0700-00004B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76" name="CaixaDeTexto 75">
          <a:extLst>
            <a:ext uri="{FF2B5EF4-FFF2-40B4-BE49-F238E27FC236}">
              <a16:creationId xmlns:a16="http://schemas.microsoft.com/office/drawing/2014/main" id="{00000000-0008-0000-0700-00004C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77" name="Retângulo: Cantos Arredondados 76">
          <a:hlinkClick xmlns:r="http://schemas.openxmlformats.org/officeDocument/2006/relationships" r:id="rId42"/>
          <a:extLst>
            <a:ext uri="{FF2B5EF4-FFF2-40B4-BE49-F238E27FC236}">
              <a16:creationId xmlns:a16="http://schemas.microsoft.com/office/drawing/2014/main" id="{00000000-0008-0000-0700-00004D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8" name="Agrupar 77">
          <a:hlinkClick xmlns:r="http://schemas.openxmlformats.org/officeDocument/2006/relationships" r:id="rId42"/>
          <a:extLst>
            <a:ext uri="{FF2B5EF4-FFF2-40B4-BE49-F238E27FC236}">
              <a16:creationId xmlns:a16="http://schemas.microsoft.com/office/drawing/2014/main" id="{00000000-0008-0000-0700-00004E000000}"/>
            </a:ext>
          </a:extLst>
        </xdr:cNvPr>
        <xdr:cNvGrpSpPr/>
      </xdr:nvGrpSpPr>
      <xdr:grpSpPr>
        <a:xfrm>
          <a:off x="419100" y="20907375"/>
          <a:ext cx="4057200" cy="2401200"/>
          <a:chOff x="419100" y="20907375"/>
          <a:chExt cx="4057200" cy="2401200"/>
        </a:xfrm>
      </xdr:grpSpPr>
      <xdr:sp macro="" textlink="">
        <xdr:nvSpPr>
          <xdr:cNvPr id="79" name="Retângulo 78">
            <a:extLst>
              <a:ext uri="{FF2B5EF4-FFF2-40B4-BE49-F238E27FC236}">
                <a16:creationId xmlns:a16="http://schemas.microsoft.com/office/drawing/2014/main" id="{00000000-0008-0000-0700-00004F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0" name="Gráfico 79" descr="Matemática">
            <a:extLst>
              <a:ext uri="{FF2B5EF4-FFF2-40B4-BE49-F238E27FC236}">
                <a16:creationId xmlns:a16="http://schemas.microsoft.com/office/drawing/2014/main" id="{00000000-0008-0000-0700-000050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81" name="CaixaDeTexto 80">
            <a:extLst>
              <a:ext uri="{FF2B5EF4-FFF2-40B4-BE49-F238E27FC236}">
                <a16:creationId xmlns:a16="http://schemas.microsoft.com/office/drawing/2014/main" id="{00000000-0008-0000-0700-000051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2" name="Retângulo 81">
            <a:extLst>
              <a:ext uri="{FF2B5EF4-FFF2-40B4-BE49-F238E27FC236}">
                <a16:creationId xmlns:a16="http://schemas.microsoft.com/office/drawing/2014/main" id="{00000000-0008-0000-0700-000052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83" name="Retângulo 82">
          <a:extLst>
            <a:ext uri="{FF2B5EF4-FFF2-40B4-BE49-F238E27FC236}">
              <a16:creationId xmlns:a16="http://schemas.microsoft.com/office/drawing/2014/main" id="{00000000-0008-0000-0700-000053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84" name="CaixaDeTexto 83">
          <a:extLst>
            <a:ext uri="{FF2B5EF4-FFF2-40B4-BE49-F238E27FC236}">
              <a16:creationId xmlns:a16="http://schemas.microsoft.com/office/drawing/2014/main" id="{00000000-0008-0000-0700-000054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85" name="Gráfico 84" descr="Dinheiro">
          <a:extLst>
            <a:ext uri="{FF2B5EF4-FFF2-40B4-BE49-F238E27FC236}">
              <a16:creationId xmlns:a16="http://schemas.microsoft.com/office/drawing/2014/main" id="{00000000-0008-0000-0700-000055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86" name="CaixaDeTexto 85">
          <a:extLst>
            <a:ext uri="{FF2B5EF4-FFF2-40B4-BE49-F238E27FC236}">
              <a16:creationId xmlns:a16="http://schemas.microsoft.com/office/drawing/2014/main" id="{00000000-0008-0000-0700-000056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87" name="Retângulo: Cantos Arredondados 86">
          <a:hlinkClick xmlns:r="http://schemas.openxmlformats.org/officeDocument/2006/relationships" r:id="rId11"/>
          <a:extLst>
            <a:ext uri="{FF2B5EF4-FFF2-40B4-BE49-F238E27FC236}">
              <a16:creationId xmlns:a16="http://schemas.microsoft.com/office/drawing/2014/main" id="{00000000-0008-0000-0700-000057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88" name="Agrupar 87">
          <a:hlinkClick xmlns:r="http://schemas.openxmlformats.org/officeDocument/2006/relationships" r:id="rId11"/>
          <a:extLst>
            <a:ext uri="{FF2B5EF4-FFF2-40B4-BE49-F238E27FC236}">
              <a16:creationId xmlns:a16="http://schemas.microsoft.com/office/drawing/2014/main" id="{00000000-0008-0000-0700-000058000000}"/>
            </a:ext>
          </a:extLst>
        </xdr:cNvPr>
        <xdr:cNvGrpSpPr/>
      </xdr:nvGrpSpPr>
      <xdr:grpSpPr>
        <a:xfrm>
          <a:off x="419100" y="24031575"/>
          <a:ext cx="4057200" cy="2401200"/>
          <a:chOff x="419100" y="24031575"/>
          <a:chExt cx="4057200" cy="2401200"/>
        </a:xfrm>
      </xdr:grpSpPr>
      <xdr:sp macro="" textlink="">
        <xdr:nvSpPr>
          <xdr:cNvPr id="89" name="Retângulo 88">
            <a:extLst>
              <a:ext uri="{FF2B5EF4-FFF2-40B4-BE49-F238E27FC236}">
                <a16:creationId xmlns:a16="http://schemas.microsoft.com/office/drawing/2014/main" id="{00000000-0008-0000-0700-000059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0" name="Gráfico 89" descr="Apresentação com gráfico de pizza">
            <a:extLst>
              <a:ext uri="{FF2B5EF4-FFF2-40B4-BE49-F238E27FC236}">
                <a16:creationId xmlns:a16="http://schemas.microsoft.com/office/drawing/2014/main" id="{00000000-0008-0000-0700-00005A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91" name="CaixaDeTexto 90">
            <a:extLst>
              <a:ext uri="{FF2B5EF4-FFF2-40B4-BE49-F238E27FC236}">
                <a16:creationId xmlns:a16="http://schemas.microsoft.com/office/drawing/2014/main" id="{00000000-0008-0000-0700-00005B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2" name="Retângulo 91">
            <a:extLst>
              <a:ext uri="{FF2B5EF4-FFF2-40B4-BE49-F238E27FC236}">
                <a16:creationId xmlns:a16="http://schemas.microsoft.com/office/drawing/2014/main" id="{00000000-0008-0000-0700-00005C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08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0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08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accent5">
                  <a:lumMod val="20000"/>
                  <a:lumOff val="80000"/>
                </a:schemeClr>
              </a:solidFill>
            </a:rPr>
            <a:t>Copyright © 2026 Onside Corporation ®</a:t>
          </a:r>
        </a:p>
        <a:p>
          <a:r>
            <a:rPr lang="pt-BR" sz="800">
              <a:solidFill>
                <a:schemeClr val="accent5">
                  <a:lumMod val="20000"/>
                  <a:lumOff val="80000"/>
                </a:schemeClr>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oneCellAnchor>
    <xdr:from>
      <xdr:col>2</xdr:col>
      <xdr:colOff>0</xdr:colOff>
      <xdr:row>14</xdr:row>
      <xdr:rowOff>0</xdr:rowOff>
    </xdr:from>
    <xdr:ext cx="914400" cy="914400"/>
    <xdr:pic>
      <xdr:nvPicPr>
        <xdr:cNvPr id="27" name="Gráfico 26" descr="Professor">
          <a:hlinkClick xmlns:r="http://schemas.openxmlformats.org/officeDocument/2006/relationships" r:id="rId14"/>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3</xdr:col>
      <xdr:colOff>1489575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1514475</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238125</xdr:colOff>
      <xdr:row>0</xdr:row>
      <xdr:rowOff>85725</xdr:rowOff>
    </xdr:from>
    <xdr:to>
      <xdr:col>5</xdr:col>
      <xdr:colOff>270375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1400175</xdr:colOff>
      <xdr:row>0</xdr:row>
      <xdr:rowOff>85725</xdr:rowOff>
    </xdr:from>
    <xdr:to>
      <xdr:col>7</xdr:col>
      <xdr:colOff>156075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180975</xdr:colOff>
      <xdr:row>0</xdr:row>
      <xdr:rowOff>85725</xdr:rowOff>
    </xdr:from>
    <xdr:to>
      <xdr:col>9</xdr:col>
      <xdr:colOff>41775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66675</xdr:colOff>
      <xdr:row>0</xdr:row>
      <xdr:rowOff>85725</xdr:rowOff>
    </xdr:from>
    <xdr:to>
      <xdr:col>10</xdr:col>
      <xdr:colOff>537075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1695450</xdr:colOff>
      <xdr:row>0</xdr:row>
      <xdr:rowOff>371475</xdr:rowOff>
    </xdr:from>
    <xdr:to>
      <xdr:col>4</xdr:col>
      <xdr:colOff>34200</xdr:colOff>
      <xdr:row>0</xdr:row>
      <xdr:rowOff>388425</xdr:rowOff>
    </xdr:to>
    <xdr:sp macro="" textlink="">
      <xdr:nvSpPr>
        <xdr:cNvPr id="8" name="Retângulo 7">
          <a:extLst>
            <a:ext uri="{FF2B5EF4-FFF2-40B4-BE49-F238E27FC236}">
              <a16:creationId xmlns:a16="http://schemas.microsoft.com/office/drawing/2014/main" id="{00000000-0008-0000-0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295275</xdr:colOff>
      <xdr:row>0</xdr:row>
      <xdr:rowOff>85725</xdr:rowOff>
    </xdr:from>
    <xdr:to>
      <xdr:col>5</xdr:col>
      <xdr:colOff>1375275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975225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9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990600</xdr:colOff>
      <xdr:row>1</xdr:row>
      <xdr:rowOff>142875</xdr:rowOff>
    </xdr:from>
    <xdr:to>
      <xdr:col>3</xdr:col>
      <xdr:colOff>2070600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Iniciais</a:t>
          </a:r>
        </a:p>
      </xdr:txBody>
    </xdr:sp>
    <xdr:clientData/>
  </xdr:twoCellAnchor>
  <xdr:twoCellAnchor editAs="absolute">
    <xdr:from>
      <xdr:col>3</xdr:col>
      <xdr:colOff>2085975</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9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Investimentos</a:t>
          </a:r>
        </a:p>
      </xdr:txBody>
    </xdr:sp>
    <xdr:clientData/>
  </xdr:twoCellAnchor>
  <xdr:oneCellAnchor>
    <xdr:from>
      <xdr:col>2</xdr:col>
      <xdr:colOff>0</xdr:colOff>
      <xdr:row>4</xdr:row>
      <xdr:rowOff>9525</xdr:rowOff>
    </xdr:from>
    <xdr:ext cx="12172950" cy="2447925"/>
    <xdr:sp macro="" textlink="">
      <xdr:nvSpPr>
        <xdr:cNvPr id="18" name="CaixaDeTexto 17">
          <a:extLst>
            <a:ext uri="{FF2B5EF4-FFF2-40B4-BE49-F238E27FC236}">
              <a16:creationId xmlns:a16="http://schemas.microsoft.com/office/drawing/2014/main" id="{00000000-0008-0000-0900-000012000000}"/>
            </a:ext>
          </a:extLst>
        </xdr:cNvPr>
        <xdr:cNvSpPr txBox="1"/>
      </xdr:nvSpPr>
      <xdr:spPr>
        <a:xfrm>
          <a:off x="228600" y="1485900"/>
          <a:ext cx="12172950" cy="24479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fontAlgn="base"/>
          <a:r>
            <a:rPr lang="pt-BR" sz="1000" b="1" i="0">
              <a:solidFill>
                <a:schemeClr val="tx1">
                  <a:lumMod val="50000"/>
                  <a:lumOff val="50000"/>
                </a:schemeClr>
              </a:solidFill>
              <a:effectLst/>
              <a:latin typeface="+mn-lt"/>
              <a:ea typeface="+mn-ea"/>
              <a:cs typeface="+mn-cs"/>
            </a:rPr>
            <a:t>O que é análise de viabilidade econômica e financeira?</a:t>
          </a:r>
        </a:p>
        <a:p>
          <a:pPr fontAlgn="base"/>
          <a:endParaRPr lang="pt-BR" sz="1000" b="0" i="0">
            <a:solidFill>
              <a:schemeClr val="tx1">
                <a:lumMod val="50000"/>
                <a:lumOff val="50000"/>
              </a:schemeClr>
            </a:solidFill>
            <a:effectLst/>
            <a:latin typeface="+mn-lt"/>
            <a:ea typeface="+mn-ea"/>
            <a:cs typeface="+mn-cs"/>
          </a:endParaRPr>
        </a:p>
        <a:p>
          <a:pPr fontAlgn="base"/>
          <a:r>
            <a:rPr lang="pt-BR" sz="1000" b="0" i="0">
              <a:solidFill>
                <a:schemeClr val="tx1">
                  <a:lumMod val="50000"/>
                  <a:lumOff val="50000"/>
                </a:schemeClr>
              </a:solidFill>
              <a:effectLst/>
              <a:latin typeface="+mn-lt"/>
              <a:ea typeface="+mn-ea"/>
              <a:cs typeface="+mn-cs"/>
            </a:rPr>
            <a:t>A análise de viabilidade econômica e financeira é um estudo que visa a medir ou analisar se um determinado investimento é viável ou não. Em outras palavras, a análise de viabilidade econômica e financeira irá comparar os retornos que poderão ser obtidos com os investimentos demandados, para decidir se vale a pena ou não investir.</a:t>
          </a:r>
        </a:p>
        <a:p>
          <a:pPr fontAlgn="base"/>
          <a:endParaRPr lang="pt-BR" sz="1000" b="0" i="0">
            <a:solidFill>
              <a:schemeClr val="tx1">
                <a:lumMod val="50000"/>
                <a:lumOff val="50000"/>
              </a:schemeClr>
            </a:solidFill>
            <a:effectLst/>
            <a:latin typeface="+mn-lt"/>
            <a:ea typeface="+mn-ea"/>
            <a:cs typeface="+mn-cs"/>
          </a:endParaRPr>
        </a:p>
        <a:p>
          <a:pPr fontAlgn="base"/>
          <a:r>
            <a:rPr lang="pt-BR" sz="1000" b="0" i="0">
              <a:solidFill>
                <a:schemeClr val="tx1">
                  <a:lumMod val="50000"/>
                  <a:lumOff val="50000"/>
                </a:schemeClr>
              </a:solidFill>
              <a:effectLst/>
              <a:latin typeface="+mn-lt"/>
              <a:ea typeface="+mn-ea"/>
              <a:cs typeface="+mn-cs"/>
            </a:rPr>
            <a:t>Por que fazer?</a:t>
          </a:r>
        </a:p>
        <a:p>
          <a:pPr fontAlgn="base"/>
          <a:endParaRPr lang="pt-BR" sz="1000" b="0" i="0">
            <a:solidFill>
              <a:schemeClr val="tx1">
                <a:lumMod val="50000"/>
                <a:lumOff val="50000"/>
              </a:schemeClr>
            </a:solidFill>
            <a:effectLst/>
            <a:latin typeface="+mn-lt"/>
            <a:ea typeface="+mn-ea"/>
            <a:cs typeface="+mn-cs"/>
          </a:endParaRPr>
        </a:p>
        <a:p>
          <a:pPr fontAlgn="base"/>
          <a:r>
            <a:rPr lang="pt-BR" sz="1000" b="0" i="0">
              <a:solidFill>
                <a:schemeClr val="tx1">
                  <a:lumMod val="50000"/>
                  <a:lumOff val="50000"/>
                </a:schemeClr>
              </a:solidFill>
              <a:effectLst/>
              <a:latin typeface="+mn-lt"/>
              <a:ea typeface="+mn-ea"/>
              <a:cs typeface="+mn-cs"/>
            </a:rPr>
            <a:t>Ela se faz importante devido ao fato de ela medir se um investimento trará retorno ou não para o investidor. Com isso, o investidor consegue eliminar projetos em que não compensa investir e direcionar seu esforço e dinheiro para projetos mais promissores, especialmente quando é necessário decidir entre dois ou mais projetos e se tem dinheiro para investir em apenas um.</a:t>
          </a:r>
        </a:p>
        <a:p>
          <a:pPr fontAlgn="base"/>
          <a:endParaRPr lang="pt-BR" sz="1000" b="0" i="0">
            <a:solidFill>
              <a:schemeClr val="tx1">
                <a:lumMod val="50000"/>
                <a:lumOff val="50000"/>
              </a:schemeClr>
            </a:solidFill>
            <a:effectLst/>
            <a:latin typeface="+mn-lt"/>
            <a:ea typeface="+mn-ea"/>
            <a:cs typeface="+mn-cs"/>
          </a:endParaRPr>
        </a:p>
        <a:p>
          <a:pPr fontAlgn="base"/>
          <a:r>
            <a:rPr lang="pt-BR" sz="1000" b="1" i="0">
              <a:solidFill>
                <a:schemeClr val="tx1">
                  <a:lumMod val="50000"/>
                  <a:lumOff val="50000"/>
                </a:schemeClr>
              </a:solidFill>
              <a:effectLst/>
              <a:latin typeface="+mn-lt"/>
              <a:ea typeface="+mn-ea"/>
              <a:cs typeface="+mn-cs"/>
            </a:rPr>
            <a:t>Como fazer análise de viabilidade econômica e financeira?</a:t>
          </a:r>
        </a:p>
        <a:p>
          <a:pPr fontAlgn="base"/>
          <a:endParaRPr lang="pt-BR" sz="1000" b="0" i="0">
            <a:solidFill>
              <a:schemeClr val="tx1">
                <a:lumMod val="50000"/>
                <a:lumOff val="50000"/>
              </a:schemeClr>
            </a:solidFill>
            <a:effectLst/>
            <a:latin typeface="+mn-lt"/>
            <a:ea typeface="+mn-ea"/>
            <a:cs typeface="+mn-cs"/>
          </a:endParaRPr>
        </a:p>
        <a:p>
          <a:pPr fontAlgn="base"/>
          <a:r>
            <a:rPr lang="pt-BR" sz="1000" b="0" i="0">
              <a:solidFill>
                <a:schemeClr val="tx1">
                  <a:lumMod val="50000"/>
                  <a:lumOff val="50000"/>
                </a:schemeClr>
              </a:solidFill>
              <a:effectLst/>
              <a:latin typeface="+mn-lt"/>
              <a:ea typeface="+mn-ea"/>
              <a:cs typeface="+mn-cs"/>
            </a:rPr>
            <a:t>Para fazer uma análise de viabilidade econômica e financeira é necessário seguir algumas etapas, sendo elas: projeção de receitas que o projeto terá; projeção de custos, despesas e os investimentos necessários; análise de alguns indicadores calculados em cima dos dados projetados de receitas, despesas, custos e investimentos.</a:t>
          </a:r>
        </a:p>
        <a:p>
          <a:endParaRPr lang="pt-BR" sz="1000">
            <a:solidFill>
              <a:schemeClr val="tx1">
                <a:lumMod val="50000"/>
                <a:lumOff val="50000"/>
              </a:schemeClr>
            </a:solidFill>
          </a:endParaRPr>
        </a:p>
      </xdr:txBody>
    </xdr:sp>
    <xdr:clientData/>
  </xdr:oneCellAnchor>
  <xdr:twoCellAnchor>
    <xdr:from>
      <xdr:col>2</xdr:col>
      <xdr:colOff>419099</xdr:colOff>
      <xdr:row>17</xdr:row>
      <xdr:rowOff>228600</xdr:rowOff>
    </xdr:from>
    <xdr:to>
      <xdr:col>14</xdr:col>
      <xdr:colOff>351074</xdr:colOff>
      <xdr:row>17</xdr:row>
      <xdr:rowOff>228600</xdr:rowOff>
    </xdr:to>
    <xdr:cxnSp macro="">
      <xdr:nvCxnSpPr>
        <xdr:cNvPr id="21" name="Conector reto 20">
          <a:extLst>
            <a:ext uri="{FF2B5EF4-FFF2-40B4-BE49-F238E27FC236}">
              <a16:creationId xmlns:a16="http://schemas.microsoft.com/office/drawing/2014/main" id="{00000000-0008-0000-0900-000015000000}"/>
            </a:ext>
          </a:extLst>
        </xdr:cNvPr>
        <xdr:cNvCxnSpPr/>
      </xdr:nvCxnSpPr>
      <xdr:spPr>
        <a:xfrm>
          <a:off x="647699" y="5295900"/>
          <a:ext cx="10800000" cy="0"/>
        </a:xfrm>
        <a:prstGeom prst="line">
          <a:avLst/>
        </a:prstGeom>
      </xdr:spPr>
      <xdr:style>
        <a:lnRef idx="2">
          <a:schemeClr val="accent3"/>
        </a:lnRef>
        <a:fillRef idx="0">
          <a:schemeClr val="accent3"/>
        </a:fillRef>
        <a:effectRef idx="1">
          <a:schemeClr val="accent3"/>
        </a:effectRef>
        <a:fontRef idx="minor">
          <a:schemeClr val="tx1"/>
        </a:fontRef>
      </xdr:style>
    </xdr:cxnSp>
    <xdr:clientData/>
  </xdr:twoCellAnchor>
  <xdr:twoCellAnchor>
    <xdr:from>
      <xdr:col>3</xdr:col>
      <xdr:colOff>180975</xdr:colOff>
      <xdr:row>17</xdr:row>
      <xdr:rowOff>238125</xdr:rowOff>
    </xdr:from>
    <xdr:to>
      <xdr:col>3</xdr:col>
      <xdr:colOff>685800</xdr:colOff>
      <xdr:row>20</xdr:row>
      <xdr:rowOff>190500</xdr:rowOff>
    </xdr:to>
    <xdr:sp macro="" textlink="">
      <xdr:nvSpPr>
        <xdr:cNvPr id="22" name="Retângulo 21">
          <a:extLst>
            <a:ext uri="{FF2B5EF4-FFF2-40B4-BE49-F238E27FC236}">
              <a16:creationId xmlns:a16="http://schemas.microsoft.com/office/drawing/2014/main" id="{00000000-0008-0000-0900-000016000000}"/>
            </a:ext>
          </a:extLst>
        </xdr:cNvPr>
        <xdr:cNvSpPr/>
      </xdr:nvSpPr>
      <xdr:spPr>
        <a:xfrm>
          <a:off x="1257300" y="5305425"/>
          <a:ext cx="504825" cy="781050"/>
        </a:xfrm>
        <a:prstGeom prst="rect">
          <a:avLst/>
        </a:prstGeom>
        <a:solidFill>
          <a:srgbClr val="FF61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1219200</xdr:colOff>
      <xdr:row>15</xdr:row>
      <xdr:rowOff>95250</xdr:rowOff>
    </xdr:from>
    <xdr:to>
      <xdr:col>4</xdr:col>
      <xdr:colOff>228600</xdr:colOff>
      <xdr:row>19</xdr:row>
      <xdr:rowOff>133350</xdr:rowOff>
    </xdr:to>
    <xdr:cxnSp macro="">
      <xdr:nvCxnSpPr>
        <xdr:cNvPr id="29" name="Conector: Curvo 28">
          <a:extLst>
            <a:ext uri="{FF2B5EF4-FFF2-40B4-BE49-F238E27FC236}">
              <a16:creationId xmlns:a16="http://schemas.microsoft.com/office/drawing/2014/main" id="{00000000-0008-0000-0900-00001D000000}"/>
            </a:ext>
          </a:extLst>
        </xdr:cNvPr>
        <xdr:cNvCxnSpPr/>
      </xdr:nvCxnSpPr>
      <xdr:spPr>
        <a:xfrm flipV="1">
          <a:off x="2295525" y="4610100"/>
          <a:ext cx="1390650" cy="1143000"/>
        </a:xfrm>
        <a:prstGeom prst="curvedConnector3">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4</xdr:col>
      <xdr:colOff>228600</xdr:colOff>
      <xdr:row>15</xdr:row>
      <xdr:rowOff>95250</xdr:rowOff>
    </xdr:from>
    <xdr:to>
      <xdr:col>5</xdr:col>
      <xdr:colOff>714375</xdr:colOff>
      <xdr:row>20</xdr:row>
      <xdr:rowOff>142875</xdr:rowOff>
    </xdr:to>
    <xdr:cxnSp macro="">
      <xdr:nvCxnSpPr>
        <xdr:cNvPr id="32" name="Conector: Curvo 31">
          <a:extLst>
            <a:ext uri="{FF2B5EF4-FFF2-40B4-BE49-F238E27FC236}">
              <a16:creationId xmlns:a16="http://schemas.microsoft.com/office/drawing/2014/main" id="{00000000-0008-0000-0900-000020000000}"/>
            </a:ext>
          </a:extLst>
        </xdr:cNvPr>
        <xdr:cNvCxnSpPr/>
      </xdr:nvCxnSpPr>
      <xdr:spPr>
        <a:xfrm>
          <a:off x="3686175" y="4610100"/>
          <a:ext cx="1533525" cy="1428750"/>
        </a:xfrm>
        <a:prstGeom prst="curvedConnector3">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5</xdr:col>
      <xdr:colOff>704850</xdr:colOff>
      <xdr:row>16</xdr:row>
      <xdr:rowOff>104775</xdr:rowOff>
    </xdr:from>
    <xdr:to>
      <xdr:col>6</xdr:col>
      <xdr:colOff>381000</xdr:colOff>
      <xdr:row>20</xdr:row>
      <xdr:rowOff>142875</xdr:rowOff>
    </xdr:to>
    <xdr:cxnSp macro="">
      <xdr:nvCxnSpPr>
        <xdr:cNvPr id="33" name="Conector: Curvo 32">
          <a:extLst>
            <a:ext uri="{FF2B5EF4-FFF2-40B4-BE49-F238E27FC236}">
              <a16:creationId xmlns:a16="http://schemas.microsoft.com/office/drawing/2014/main" id="{00000000-0008-0000-0900-000021000000}"/>
            </a:ext>
          </a:extLst>
        </xdr:cNvPr>
        <xdr:cNvCxnSpPr/>
      </xdr:nvCxnSpPr>
      <xdr:spPr>
        <a:xfrm flipV="1">
          <a:off x="5210175" y="4895850"/>
          <a:ext cx="1390650" cy="1143000"/>
        </a:xfrm>
        <a:prstGeom prst="curvedConnector3">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xdr:from>
      <xdr:col>7</xdr:col>
      <xdr:colOff>352425</xdr:colOff>
      <xdr:row>15</xdr:row>
      <xdr:rowOff>0</xdr:rowOff>
    </xdr:from>
    <xdr:to>
      <xdr:col>8</xdr:col>
      <xdr:colOff>247650</xdr:colOff>
      <xdr:row>17</xdr:row>
      <xdr:rowOff>228600</xdr:rowOff>
    </xdr:to>
    <xdr:sp macro="" textlink="">
      <xdr:nvSpPr>
        <xdr:cNvPr id="34" name="Retângulo 33">
          <a:extLst>
            <a:ext uri="{FF2B5EF4-FFF2-40B4-BE49-F238E27FC236}">
              <a16:creationId xmlns:a16="http://schemas.microsoft.com/office/drawing/2014/main" id="{00000000-0008-0000-0900-000022000000}"/>
            </a:ext>
          </a:extLst>
        </xdr:cNvPr>
        <xdr:cNvSpPr/>
      </xdr:nvSpPr>
      <xdr:spPr>
        <a:xfrm>
          <a:off x="7181850" y="4514850"/>
          <a:ext cx="504825" cy="78105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19050</xdr:colOff>
      <xdr:row>13</xdr:row>
      <xdr:rowOff>257175</xdr:rowOff>
    </xdr:from>
    <xdr:to>
      <xdr:col>10</xdr:col>
      <xdr:colOff>523875</xdr:colOff>
      <xdr:row>17</xdr:row>
      <xdr:rowOff>232275</xdr:rowOff>
    </xdr:to>
    <xdr:sp macro="" textlink="">
      <xdr:nvSpPr>
        <xdr:cNvPr id="35" name="Retângulo 34">
          <a:extLst>
            <a:ext uri="{FF2B5EF4-FFF2-40B4-BE49-F238E27FC236}">
              <a16:creationId xmlns:a16="http://schemas.microsoft.com/office/drawing/2014/main" id="{00000000-0008-0000-0900-000023000000}"/>
            </a:ext>
          </a:extLst>
        </xdr:cNvPr>
        <xdr:cNvSpPr/>
      </xdr:nvSpPr>
      <xdr:spPr>
        <a:xfrm>
          <a:off x="8677275" y="4219575"/>
          <a:ext cx="504825" cy="1080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304800</xdr:colOff>
      <xdr:row>13</xdr:row>
      <xdr:rowOff>38100</xdr:rowOff>
    </xdr:from>
    <xdr:to>
      <xdr:col>13</xdr:col>
      <xdr:colOff>200025</xdr:colOff>
      <xdr:row>17</xdr:row>
      <xdr:rowOff>229200</xdr:rowOff>
    </xdr:to>
    <xdr:sp macro="" textlink="">
      <xdr:nvSpPr>
        <xdr:cNvPr id="36" name="Retângulo 35">
          <a:extLst>
            <a:ext uri="{FF2B5EF4-FFF2-40B4-BE49-F238E27FC236}">
              <a16:creationId xmlns:a16="http://schemas.microsoft.com/office/drawing/2014/main" id="{00000000-0008-0000-0900-000024000000}"/>
            </a:ext>
          </a:extLst>
        </xdr:cNvPr>
        <xdr:cNvSpPr/>
      </xdr:nvSpPr>
      <xdr:spPr>
        <a:xfrm>
          <a:off x="10182225" y="4000500"/>
          <a:ext cx="504825" cy="129600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7</xdr:col>
      <xdr:colOff>352425</xdr:colOff>
      <xdr:row>17</xdr:row>
      <xdr:rowOff>238125</xdr:rowOff>
    </xdr:from>
    <xdr:ext cx="487890" cy="248851"/>
    <xdr:sp macro="" textlink="">
      <xdr:nvSpPr>
        <xdr:cNvPr id="39" name="CaixaDeTexto 38">
          <a:extLst>
            <a:ext uri="{FF2B5EF4-FFF2-40B4-BE49-F238E27FC236}">
              <a16:creationId xmlns:a16="http://schemas.microsoft.com/office/drawing/2014/main" id="{00000000-0008-0000-0900-000027000000}"/>
            </a:ext>
          </a:extLst>
        </xdr:cNvPr>
        <xdr:cNvSpPr txBox="1"/>
      </xdr:nvSpPr>
      <xdr:spPr>
        <a:xfrm>
          <a:off x="7181850" y="5305425"/>
          <a:ext cx="48789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Ano 1</a:t>
          </a:r>
        </a:p>
      </xdr:txBody>
    </xdr:sp>
    <xdr:clientData/>
  </xdr:oneCellAnchor>
  <xdr:oneCellAnchor>
    <xdr:from>
      <xdr:col>3</xdr:col>
      <xdr:colOff>190500</xdr:colOff>
      <xdr:row>16</xdr:row>
      <xdr:rowOff>257175</xdr:rowOff>
    </xdr:from>
    <xdr:ext cx="487890" cy="248851"/>
    <xdr:sp macro="" textlink="">
      <xdr:nvSpPr>
        <xdr:cNvPr id="40" name="CaixaDeTexto 39">
          <a:extLst>
            <a:ext uri="{FF2B5EF4-FFF2-40B4-BE49-F238E27FC236}">
              <a16:creationId xmlns:a16="http://schemas.microsoft.com/office/drawing/2014/main" id="{00000000-0008-0000-0900-000028000000}"/>
            </a:ext>
          </a:extLst>
        </xdr:cNvPr>
        <xdr:cNvSpPr txBox="1"/>
      </xdr:nvSpPr>
      <xdr:spPr>
        <a:xfrm>
          <a:off x="1266825" y="5048250"/>
          <a:ext cx="48789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Ano 0</a:t>
          </a:r>
        </a:p>
      </xdr:txBody>
    </xdr:sp>
    <xdr:clientData/>
  </xdr:oneCellAnchor>
  <xdr:oneCellAnchor>
    <xdr:from>
      <xdr:col>10</xdr:col>
      <xdr:colOff>28575</xdr:colOff>
      <xdr:row>17</xdr:row>
      <xdr:rowOff>238125</xdr:rowOff>
    </xdr:from>
    <xdr:ext cx="487890" cy="248851"/>
    <xdr:sp macro="" textlink="">
      <xdr:nvSpPr>
        <xdr:cNvPr id="41" name="CaixaDeTexto 40">
          <a:extLst>
            <a:ext uri="{FF2B5EF4-FFF2-40B4-BE49-F238E27FC236}">
              <a16:creationId xmlns:a16="http://schemas.microsoft.com/office/drawing/2014/main" id="{00000000-0008-0000-0900-000029000000}"/>
            </a:ext>
          </a:extLst>
        </xdr:cNvPr>
        <xdr:cNvSpPr txBox="1"/>
      </xdr:nvSpPr>
      <xdr:spPr>
        <a:xfrm>
          <a:off x="8686800" y="5305425"/>
          <a:ext cx="48789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Ano 2</a:t>
          </a:r>
        </a:p>
      </xdr:txBody>
    </xdr:sp>
    <xdr:clientData/>
  </xdr:oneCellAnchor>
  <xdr:oneCellAnchor>
    <xdr:from>
      <xdr:col>12</xdr:col>
      <xdr:colOff>323850</xdr:colOff>
      <xdr:row>17</xdr:row>
      <xdr:rowOff>238125</xdr:rowOff>
    </xdr:from>
    <xdr:ext cx="487890" cy="248851"/>
    <xdr:sp macro="" textlink="">
      <xdr:nvSpPr>
        <xdr:cNvPr id="42" name="CaixaDeTexto 41">
          <a:extLst>
            <a:ext uri="{FF2B5EF4-FFF2-40B4-BE49-F238E27FC236}">
              <a16:creationId xmlns:a16="http://schemas.microsoft.com/office/drawing/2014/main" id="{00000000-0008-0000-0900-00002A000000}"/>
            </a:ext>
          </a:extLst>
        </xdr:cNvPr>
        <xdr:cNvSpPr txBox="1"/>
      </xdr:nvSpPr>
      <xdr:spPr>
        <a:xfrm>
          <a:off x="10201275" y="5305425"/>
          <a:ext cx="48789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50000"/>
                  <a:lumOff val="50000"/>
                </a:schemeClr>
              </a:solidFill>
            </a:rPr>
            <a:t>Ano 3</a:t>
          </a:r>
        </a:p>
      </xdr:txBody>
    </xdr:sp>
    <xdr:clientData/>
  </xdr:oneCellAnchor>
  <xdr:twoCellAnchor>
    <xdr:from>
      <xdr:col>2</xdr:col>
      <xdr:colOff>0</xdr:colOff>
      <xdr:row>22</xdr:row>
      <xdr:rowOff>180975</xdr:rowOff>
    </xdr:from>
    <xdr:to>
      <xdr:col>16</xdr:col>
      <xdr:colOff>84375</xdr:colOff>
      <xdr:row>40</xdr:row>
      <xdr:rowOff>76200</xdr:rowOff>
    </xdr:to>
    <xdr:sp macro="" textlink="">
      <xdr:nvSpPr>
        <xdr:cNvPr id="30" name="Retângulo 29">
          <a:extLst>
            <a:ext uri="{FF2B5EF4-FFF2-40B4-BE49-F238E27FC236}">
              <a16:creationId xmlns:a16="http://schemas.microsoft.com/office/drawing/2014/main" id="{00000000-0008-0000-0900-00001E000000}"/>
            </a:ext>
          </a:extLst>
        </xdr:cNvPr>
        <xdr:cNvSpPr/>
      </xdr:nvSpPr>
      <xdr:spPr>
        <a:xfrm>
          <a:off x="228600" y="6629400"/>
          <a:ext cx="12171600" cy="48672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1" i="0">
              <a:solidFill>
                <a:schemeClr val="tx1">
                  <a:lumMod val="50000"/>
                  <a:lumOff val="50000"/>
                </a:schemeClr>
              </a:solidFill>
              <a:effectLst/>
              <a:latin typeface="+mn-lt"/>
              <a:ea typeface="+mn-ea"/>
              <a:cs typeface="+mn-cs"/>
            </a:rPr>
            <a:t>Vantagens do Capital de Terceiros</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O controle da empresa é todo seu. Talvez essa seja a maior vantagem na opção por capital de terceiros. O credor, seja quem for, não tem o direito de se envolver no negócio, de gerenciá-lo, etc.</a:t>
          </a:r>
        </a:p>
        <a:p>
          <a:r>
            <a:rPr lang="pt-BR" sz="1000" b="0" i="0">
              <a:solidFill>
                <a:schemeClr val="tx1">
                  <a:lumMod val="50000"/>
                  <a:lumOff val="50000"/>
                </a:schemeClr>
              </a:solidFill>
              <a:effectLst/>
              <a:latin typeface="+mn-lt"/>
              <a:ea typeface="+mn-ea"/>
              <a:cs typeface="+mn-cs"/>
            </a:rPr>
            <a:t>Previsibilidade. Ao fazer um empréstimo, você tem total conhecimento da quantia a ser paga, bem como de que maneira. Essas informações permitem um orçamento mais preciso. Especialmente para pequenas empresas, saber exatamente quanto será gasto mensalmente faz toda a diferença.</a:t>
          </a:r>
        </a:p>
        <a:p>
          <a:r>
            <a:rPr lang="pt-BR" sz="1000" b="0" i="0">
              <a:solidFill>
                <a:schemeClr val="tx1">
                  <a:lumMod val="50000"/>
                  <a:lumOff val="50000"/>
                </a:schemeClr>
              </a:solidFill>
              <a:effectLst/>
              <a:latin typeface="+mn-lt"/>
              <a:ea typeface="+mn-ea"/>
              <a:cs typeface="+mn-cs"/>
            </a:rPr>
            <a:t>Obrigações simples. A sua única obrigação com terceiros é de quitar sua dívida. Feito isso, a relação entre sua empresa e o credor termina e não existem mais vínculos.</a:t>
          </a:r>
        </a:p>
        <a:p>
          <a:endParaRPr lang="pt-BR" sz="1000" b="0" i="0">
            <a:solidFill>
              <a:schemeClr val="tx1">
                <a:lumMod val="50000"/>
                <a:lumOff val="50000"/>
              </a:schemeClr>
            </a:solidFill>
            <a:effectLst/>
            <a:latin typeface="+mn-lt"/>
            <a:ea typeface="+mn-ea"/>
            <a:cs typeface="+mn-cs"/>
          </a:endParaRPr>
        </a:p>
        <a:p>
          <a:r>
            <a:rPr lang="pt-BR" sz="1000" b="1" i="0">
              <a:solidFill>
                <a:schemeClr val="tx1">
                  <a:lumMod val="50000"/>
                  <a:lumOff val="50000"/>
                </a:schemeClr>
              </a:solidFill>
              <a:effectLst/>
              <a:latin typeface="+mn-lt"/>
              <a:ea typeface="+mn-ea"/>
              <a:cs typeface="+mn-cs"/>
            </a:rPr>
            <a:t>Desvantagens do Capital de Terceiros</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Pagar o empréstimo, mais os juros. Além de ter que devolver uma quantia maior do que a recebida, o valor deve ser devolvido independentemente do quão bem-sucedido o negócio está.</a:t>
          </a:r>
        </a:p>
        <a:p>
          <a:r>
            <a:rPr lang="pt-BR" sz="1000" b="0" i="0">
              <a:solidFill>
                <a:schemeClr val="tx1">
                  <a:lumMod val="50000"/>
                  <a:lumOff val="50000"/>
                </a:schemeClr>
              </a:solidFill>
              <a:effectLst/>
              <a:latin typeface="+mn-lt"/>
              <a:ea typeface="+mn-ea"/>
              <a:cs typeface="+mn-cs"/>
            </a:rPr>
            <a:t>Utilizar o dinheiro para pagar devedores. A frase aqui é: pegou, pagou. O empresário deve ter em mente que por um período X uma quantia Y será utilizada para pagar dívidas, ao invés de ser injetada no próprio negócio.</a:t>
          </a:r>
        </a:p>
        <a:p>
          <a:r>
            <a:rPr lang="pt-BR" sz="1000" b="0" i="0">
              <a:solidFill>
                <a:schemeClr val="tx1">
                  <a:lumMod val="50000"/>
                  <a:lumOff val="50000"/>
                </a:schemeClr>
              </a:solidFill>
              <a:effectLst/>
              <a:latin typeface="+mn-lt"/>
              <a:ea typeface="+mn-ea"/>
              <a:cs typeface="+mn-cs"/>
            </a:rPr>
            <a:t>Reputação de alto risco. Empresas com grandes dívidas  são consideradas de alto risco por investidores potenciais. No futuro, caso sua empresa queira levantar algum capital, será mais difícil encontrar investidores.</a:t>
          </a:r>
        </a:p>
        <a:p>
          <a:endParaRPr lang="pt-BR" sz="1000" b="0" i="0">
            <a:solidFill>
              <a:schemeClr val="tx1">
                <a:lumMod val="50000"/>
                <a:lumOff val="50000"/>
              </a:schemeClr>
            </a:solidFill>
            <a:effectLst/>
            <a:latin typeface="+mn-lt"/>
            <a:ea typeface="+mn-ea"/>
            <a:cs typeface="+mn-cs"/>
          </a:endParaRPr>
        </a:p>
        <a:p>
          <a:r>
            <a:rPr lang="pt-BR" sz="1000" b="1" i="0">
              <a:solidFill>
                <a:schemeClr val="tx1">
                  <a:lumMod val="50000"/>
                  <a:lumOff val="50000"/>
                </a:schemeClr>
              </a:solidFill>
              <a:effectLst/>
              <a:latin typeface="+mn-lt"/>
              <a:ea typeface="+mn-ea"/>
              <a:cs typeface="+mn-cs"/>
            </a:rPr>
            <a:t>Vantagens do Capital Próprio</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Capital Próprio não precisa ser devolvido. Isso significa que todo o dinheiro gerado pelo fluxo de caixa pode ser utilizado para fazer o negócio crescer.</a:t>
          </a:r>
        </a:p>
        <a:p>
          <a:r>
            <a:rPr lang="pt-BR" sz="1000" b="0" i="0">
              <a:solidFill>
                <a:schemeClr val="tx1">
                  <a:lumMod val="50000"/>
                  <a:lumOff val="50000"/>
                </a:schemeClr>
              </a:solidFill>
              <a:effectLst/>
              <a:latin typeface="+mn-lt"/>
              <a:ea typeface="+mn-ea"/>
              <a:cs typeface="+mn-cs"/>
            </a:rPr>
            <a:t>Mais dinheiro no caixa. Como não há dívidas a serem pagas, o dinheiro em caixa pode ser utilizado para fazer o negócio crescer.</a:t>
          </a:r>
        </a:p>
        <a:p>
          <a:r>
            <a:rPr lang="pt-BR" sz="1000" b="0" i="0">
              <a:solidFill>
                <a:schemeClr val="tx1">
                  <a:lumMod val="50000"/>
                  <a:lumOff val="50000"/>
                </a:schemeClr>
              </a:solidFill>
              <a:effectLst/>
              <a:latin typeface="+mn-lt"/>
              <a:ea typeface="+mn-ea"/>
              <a:cs typeface="+mn-cs"/>
            </a:rPr>
            <a:t>Menor risco de falência. Se o negócio está indo mal, os credores podem forçar a empresa a decretar falência. Ao contrário, os investidores poderão aguardar uma mudança de cenário, ou, até mesmo investir mais dinheiro.</a:t>
          </a:r>
        </a:p>
        <a:p>
          <a:r>
            <a:rPr lang="pt-BR" sz="1000" b="0" i="0">
              <a:solidFill>
                <a:schemeClr val="tx1">
                  <a:lumMod val="50000"/>
                  <a:lumOff val="50000"/>
                </a:schemeClr>
              </a:solidFill>
              <a:effectLst/>
              <a:latin typeface="+mn-lt"/>
              <a:ea typeface="+mn-ea"/>
              <a:cs typeface="+mn-cs"/>
            </a:rPr>
            <a:t>Relação ganha-ganha. Seus sócios investidores serão também seus parceiros. Como todos caminham com o mesmo objetivo de maximizar os resultados, os conhecimentos podem ser trocados e, por conseguinte, a empresa poderá beneficiar-se com novas visões de mercado e diferentes experiências. Um novo </a:t>
          </a:r>
          <a:r>
            <a:rPr lang="pt-BR" sz="1000" b="0" i="1">
              <a:solidFill>
                <a:schemeClr val="tx1">
                  <a:lumMod val="50000"/>
                  <a:lumOff val="50000"/>
                </a:schemeClr>
              </a:solidFill>
              <a:effectLst/>
              <a:latin typeface="+mn-lt"/>
              <a:ea typeface="+mn-ea"/>
              <a:cs typeface="+mn-cs"/>
            </a:rPr>
            <a:t>know-how</a:t>
          </a:r>
          <a:r>
            <a:rPr lang="pt-BR" sz="1000" b="0" i="0">
              <a:solidFill>
                <a:schemeClr val="tx1">
                  <a:lumMod val="50000"/>
                  <a:lumOff val="50000"/>
                </a:schemeClr>
              </a:solidFill>
              <a:effectLst/>
              <a:latin typeface="+mn-lt"/>
              <a:ea typeface="+mn-ea"/>
              <a:cs typeface="+mn-cs"/>
            </a:rPr>
            <a:t> estratégico ou novas formas de liderança podem ser um gatilho para mudanças ainda maiores e mais rentáveis no futuro.</a:t>
          </a:r>
        </a:p>
        <a:p>
          <a:endParaRPr lang="pt-BR" sz="1000" b="0" i="0">
            <a:solidFill>
              <a:schemeClr val="tx1">
                <a:lumMod val="50000"/>
                <a:lumOff val="50000"/>
              </a:schemeClr>
            </a:solidFill>
            <a:effectLst/>
            <a:latin typeface="+mn-lt"/>
            <a:ea typeface="+mn-ea"/>
            <a:cs typeface="+mn-cs"/>
          </a:endParaRPr>
        </a:p>
        <a:p>
          <a:r>
            <a:rPr lang="pt-BR" sz="1000" b="1" i="0">
              <a:solidFill>
                <a:schemeClr val="tx1">
                  <a:lumMod val="50000"/>
                  <a:lumOff val="50000"/>
                </a:schemeClr>
              </a:solidFill>
              <a:effectLst/>
              <a:latin typeface="+mn-lt"/>
              <a:ea typeface="+mn-ea"/>
              <a:cs typeface="+mn-cs"/>
            </a:rPr>
            <a:t>Desvantagens do Capital Próprio</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Perda de autonomia. Talvez essa seja uma das maiores desvantagens. Por ter um fluxo de caixa residual, os acionistas exercem controle na administração da empresa. Em tomadas de decisões, por exemplo, você sempre terá que consultá-los.</a:t>
          </a:r>
        </a:p>
        <a:p>
          <a:r>
            <a:rPr lang="pt-BR" sz="1000" b="0" i="0">
              <a:solidFill>
                <a:schemeClr val="tx1">
                  <a:lumMod val="50000"/>
                  <a:lumOff val="50000"/>
                </a:schemeClr>
              </a:solidFill>
              <a:effectLst/>
              <a:latin typeface="+mn-lt"/>
              <a:ea typeface="+mn-ea"/>
              <a:cs typeface="+mn-cs"/>
            </a:rPr>
            <a:t>Conflitos. Poderão existir diferenças de visões tanto em aspectos gerenciais quanto na própria visão do negócio.</a:t>
          </a:r>
        </a:p>
        <a:p>
          <a:r>
            <a:rPr lang="pt-BR" sz="1000" b="0" i="0">
              <a:solidFill>
                <a:schemeClr val="tx1">
                  <a:lumMod val="50000"/>
                  <a:lumOff val="50000"/>
                </a:schemeClr>
              </a:solidFill>
              <a:effectLst/>
              <a:latin typeface="+mn-lt"/>
              <a:ea typeface="+mn-ea"/>
              <a:cs typeface="+mn-cs"/>
            </a:rPr>
            <a:t>Distribuição dos lucros. Do ponto de vista do empreendedor, com o passar do tempo a distribuição dos lucros pode exceder o que ele gastaria pagando um empréstimo ou financiamento.</a:t>
          </a:r>
        </a:p>
        <a:p>
          <a:r>
            <a:rPr lang="pt-BR" sz="1000" b="0" i="0">
              <a:solidFill>
                <a:schemeClr val="tx1">
                  <a:lumMod val="50000"/>
                  <a:lumOff val="50000"/>
                </a:schemeClr>
              </a:solidFill>
              <a:effectLst/>
              <a:latin typeface="+mn-lt"/>
              <a:ea typeface="+mn-ea"/>
              <a:cs typeface="+mn-cs"/>
            </a:rPr>
            <a:t>Criando valor com Capital Próprio e Capital de Ter</a:t>
          </a:r>
        </a:p>
        <a:p>
          <a:pPr algn="ctr"/>
          <a:endParaRPr lang="pt-BR" sz="1000" b="0">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3</xdr:col>
          <xdr:colOff>1781175</xdr:colOff>
          <xdr:row>3</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1857375</xdr:colOff>
          <xdr:row>2</xdr:row>
          <xdr:rowOff>219075</xdr:rowOff>
        </xdr:from>
        <xdr:to>
          <xdr:col>5</xdr:col>
          <xdr:colOff>952500</xdr:colOff>
          <xdr:row>3</xdr:row>
          <xdr:rowOff>142875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Retirar do Modo Sistema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537075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561975</xdr:colOff>
      <xdr:row>0</xdr:row>
      <xdr:rowOff>85725</xdr:rowOff>
    </xdr:from>
    <xdr:to>
      <xdr:col>3</xdr:col>
      <xdr:colOff>1641975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1123950</xdr:colOff>
      <xdr:row>0</xdr:row>
      <xdr:rowOff>85725</xdr:rowOff>
    </xdr:from>
    <xdr:to>
      <xdr:col>4</xdr:col>
      <xdr:colOff>2203950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4</xdr:col>
      <xdr:colOff>2228850</xdr:colOff>
      <xdr:row>0</xdr:row>
      <xdr:rowOff>85725</xdr:rowOff>
    </xdr:from>
    <xdr:to>
      <xdr:col>5</xdr:col>
      <xdr:colOff>403725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428625</xdr:colOff>
      <xdr:row>0</xdr:row>
      <xdr:rowOff>85725</xdr:rowOff>
    </xdr:from>
    <xdr:to>
      <xdr:col>5</xdr:col>
      <xdr:colOff>1508625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2</xdr:col>
      <xdr:colOff>2543175</xdr:colOff>
      <xdr:row>0</xdr:row>
      <xdr:rowOff>371475</xdr:rowOff>
    </xdr:from>
    <xdr:to>
      <xdr:col>3</xdr:col>
      <xdr:colOff>358050</xdr:colOff>
      <xdr:row>0</xdr:row>
      <xdr:rowOff>388425</xdr:rowOff>
    </xdr:to>
    <xdr:sp macro="" textlink="">
      <xdr:nvSpPr>
        <xdr:cNvPr id="8" name="Retângulo 7">
          <a:extLst>
            <a:ext uri="{FF2B5EF4-FFF2-40B4-BE49-F238E27FC236}">
              <a16:creationId xmlns:a16="http://schemas.microsoft.com/office/drawing/2014/main" id="{00000000-0008-0000-0A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19050</xdr:colOff>
      <xdr:row>0</xdr:row>
      <xdr:rowOff>85725</xdr:rowOff>
    </xdr:from>
    <xdr:to>
      <xdr:col>4</xdr:col>
      <xdr:colOff>1099050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3</xdr:col>
      <xdr:colOff>13200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A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Iniciais</a:t>
          </a:r>
        </a:p>
      </xdr:txBody>
    </xdr:sp>
    <xdr:clientData/>
  </xdr:twoCellAnchor>
  <xdr:twoCellAnchor editAs="absolute">
    <xdr:from>
      <xdr:col>3</xdr:col>
      <xdr:colOff>28575</xdr:colOff>
      <xdr:row>1</xdr:row>
      <xdr:rowOff>142875</xdr:rowOff>
    </xdr:from>
    <xdr:to>
      <xdr:col>3</xdr:col>
      <xdr:colOff>1108575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Investimentos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2</xdr:row>
          <xdr:rowOff>295275</xdr:rowOff>
        </xdr:from>
        <xdr:to>
          <xdr:col>4</xdr:col>
          <xdr:colOff>552450</xdr:colOff>
          <xdr:row>3</xdr:row>
          <xdr:rowOff>123825</xdr:rowOff>
        </xdr:to>
        <xdr:sp macro="" textlink="">
          <xdr:nvSpPr>
            <xdr:cNvPr id="33794" name="Label 2" hidden="1">
              <a:extLst>
                <a:ext uri="{63B3BB69-23CF-44E3-9099-C40C66FF867C}">
                  <a14:compatExt spid="_x0000_s33794"/>
                </a:ext>
                <a:ext uri="{FF2B5EF4-FFF2-40B4-BE49-F238E27FC236}">
                  <a16:creationId xmlns:a16="http://schemas.microsoft.com/office/drawing/2014/main" id="{00000000-0008-0000-0A00-0000028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É hora de iniciar a análise do seu projeto! Preparado(a)?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7</xdr:row>
          <xdr:rowOff>9525</xdr:rowOff>
        </xdr:from>
        <xdr:to>
          <xdr:col>4</xdr:col>
          <xdr:colOff>9525</xdr:colOff>
          <xdr:row>7</xdr:row>
          <xdr:rowOff>371475</xdr:rowOff>
        </xdr:to>
        <xdr:sp macro="" textlink="">
          <xdr:nvSpPr>
            <xdr:cNvPr id="33797" name="Drop Down 5" hidden="1">
              <a:extLst>
                <a:ext uri="{63B3BB69-23CF-44E3-9099-C40C66FF867C}">
                  <a14:compatExt spid="_x0000_s33797"/>
                </a:ext>
                <a:ext uri="{FF2B5EF4-FFF2-40B4-BE49-F238E27FC236}">
                  <a16:creationId xmlns:a16="http://schemas.microsoft.com/office/drawing/2014/main" id="{00000000-0008-0000-0A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0</xdr:colOff>
      <xdr:row>9</xdr:row>
      <xdr:rowOff>47625</xdr:rowOff>
    </xdr:from>
    <xdr:to>
      <xdr:col>3</xdr:col>
      <xdr:colOff>1638301</xdr:colOff>
      <xdr:row>19</xdr:row>
      <xdr:rowOff>28575</xdr:rowOff>
    </xdr:to>
    <xdr:graphicFrame macro="">
      <xdr:nvGraphicFramePr>
        <xdr:cNvPr id="22" name="Gráfico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1352550</xdr:colOff>
      <xdr:row>11</xdr:row>
      <xdr:rowOff>57150</xdr:rowOff>
    </xdr:from>
    <xdr:to>
      <xdr:col>5</xdr:col>
      <xdr:colOff>409575</xdr:colOff>
      <xdr:row>11</xdr:row>
      <xdr:rowOff>57150</xdr:rowOff>
    </xdr:to>
    <xdr:cxnSp macro="">
      <xdr:nvCxnSpPr>
        <xdr:cNvPr id="19" name="Conector reto 18">
          <a:extLst>
            <a:ext uri="{FF2B5EF4-FFF2-40B4-BE49-F238E27FC236}">
              <a16:creationId xmlns:a16="http://schemas.microsoft.com/office/drawing/2014/main" id="{00000000-0008-0000-0A00-000013000000}"/>
            </a:ext>
          </a:extLst>
        </xdr:cNvPr>
        <xdr:cNvCxnSpPr/>
      </xdr:nvCxnSpPr>
      <xdr:spPr>
        <a:xfrm>
          <a:off x="6134100" y="3609975"/>
          <a:ext cx="1962150" cy="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xdr:twoCellAnchor editAs="absolute">
    <xdr:from>
      <xdr:col>4</xdr:col>
      <xdr:colOff>2057399</xdr:colOff>
      <xdr:row>9</xdr:row>
      <xdr:rowOff>247650</xdr:rowOff>
    </xdr:from>
    <xdr:to>
      <xdr:col>4</xdr:col>
      <xdr:colOff>2600324</xdr:colOff>
      <xdr:row>10</xdr:row>
      <xdr:rowOff>220276</xdr:rowOff>
    </xdr:to>
    <xdr:sp macro="" textlink="'BH (1)'!D17">
      <xdr:nvSpPr>
        <xdr:cNvPr id="27" name="CaixaDeTexto 26">
          <a:extLst>
            <a:ext uri="{FF2B5EF4-FFF2-40B4-BE49-F238E27FC236}">
              <a16:creationId xmlns:a16="http://schemas.microsoft.com/office/drawing/2014/main" id="{00000000-0008-0000-0A00-00001B000000}"/>
            </a:ext>
          </a:extLst>
        </xdr:cNvPr>
        <xdr:cNvSpPr txBox="1"/>
      </xdr:nvSpPr>
      <xdr:spPr>
        <a:xfrm>
          <a:off x="6838949" y="3248025"/>
          <a:ext cx="54292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F79B9531-7390-439A-9A86-63A272731D77}" type="TxLink">
            <a:rPr lang="en-US" sz="1000" b="0" i="0" u="none" strike="noStrike">
              <a:solidFill>
                <a:srgbClr val="FF6161"/>
              </a:solidFill>
              <a:latin typeface="Calibri"/>
              <a:cs typeface="Calibri"/>
            </a:rPr>
            <a:pPr algn="ctr"/>
            <a:t>2026</a:t>
          </a:fld>
          <a:endParaRPr lang="pt-BR" sz="1100">
            <a:solidFill>
              <a:srgbClr val="FF6161"/>
            </a:solidFill>
          </a:endParaRPr>
        </a:p>
      </xdr:txBody>
    </xdr:sp>
    <xdr:clientData/>
  </xdr:twoCellAnchor>
  <xdr:twoCellAnchor editAs="absolute">
    <xdr:from>
      <xdr:col>4</xdr:col>
      <xdr:colOff>1733550</xdr:colOff>
      <xdr:row>11</xdr:row>
      <xdr:rowOff>66675</xdr:rowOff>
    </xdr:from>
    <xdr:to>
      <xdr:col>5</xdr:col>
      <xdr:colOff>57150</xdr:colOff>
      <xdr:row>17</xdr:row>
      <xdr:rowOff>28575</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6515100" y="3619500"/>
          <a:ext cx="1228725" cy="1619250"/>
        </a:xfrm>
        <a:prstGeom prst="rect">
          <a:avLst/>
        </a:prstGeom>
        <a:solidFill>
          <a:srgbClr val="FF61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1876425</xdr:colOff>
      <xdr:row>17</xdr:row>
      <xdr:rowOff>66675</xdr:rowOff>
    </xdr:from>
    <xdr:to>
      <xdr:col>4</xdr:col>
      <xdr:colOff>2838227</xdr:colOff>
      <xdr:row>18</xdr:row>
      <xdr:rowOff>39301</xdr:rowOff>
    </xdr:to>
    <xdr:sp macro="" textlink="'BH (1)'!E22">
      <xdr:nvSpPr>
        <xdr:cNvPr id="24" name="CaixaDeTexto 23">
          <a:extLst>
            <a:ext uri="{FF2B5EF4-FFF2-40B4-BE49-F238E27FC236}">
              <a16:creationId xmlns:a16="http://schemas.microsoft.com/office/drawing/2014/main" id="{00000000-0008-0000-0A00-000018000000}"/>
            </a:ext>
          </a:extLst>
        </xdr:cNvPr>
        <xdr:cNvSpPr txBox="1"/>
      </xdr:nvSpPr>
      <xdr:spPr>
        <a:xfrm>
          <a:off x="6657975" y="5276850"/>
          <a:ext cx="96180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t">
          <a:spAutoFit/>
        </a:bodyPr>
        <a:lstStyle/>
        <a:p>
          <a:fld id="{E8DC83EC-4714-4300-8036-E0053CB53994}" type="TxLink">
            <a:rPr lang="en-US" sz="1000" b="0" i="0" u="none" strike="noStrike">
              <a:solidFill>
                <a:srgbClr val="FF2F2F"/>
              </a:solidFill>
              <a:latin typeface="Calibri"/>
              <a:cs typeface="Calibri"/>
            </a:rPr>
            <a:pPr/>
            <a:t> R$100.000,00 </a:t>
          </a:fld>
          <a:endParaRPr lang="pt-BR" sz="1100">
            <a:solidFill>
              <a:srgbClr val="FF2F2F"/>
            </a:solidFill>
          </a:endParaRPr>
        </a:p>
      </xdr:txBody>
    </xdr:sp>
    <xdr:clientData/>
  </xdr:twoCellAnchor>
  <xdr:twoCellAnchor>
    <xdr:from>
      <xdr:col>1</xdr:col>
      <xdr:colOff>95250</xdr:colOff>
      <xdr:row>5</xdr:row>
      <xdr:rowOff>9525</xdr:rowOff>
    </xdr:from>
    <xdr:to>
      <xdr:col>5</xdr:col>
      <xdr:colOff>590550</xdr:colOff>
      <xdr:row>5</xdr:row>
      <xdr:rowOff>266700</xdr:rowOff>
    </xdr:to>
    <xdr:sp macro="" textlink="">
      <xdr:nvSpPr>
        <xdr:cNvPr id="17" name="Retângulo 16">
          <a:extLst>
            <a:ext uri="{FF2B5EF4-FFF2-40B4-BE49-F238E27FC236}">
              <a16:creationId xmlns:a16="http://schemas.microsoft.com/office/drawing/2014/main" id="{00000000-0008-0000-0A00-000011000000}"/>
            </a:ext>
          </a:extLst>
        </xdr:cNvPr>
        <xdr:cNvSpPr/>
      </xdr:nvSpPr>
      <xdr:spPr>
        <a:xfrm>
          <a:off x="209550" y="1762125"/>
          <a:ext cx="6210300" cy="2571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b="0">
            <a:solidFill>
              <a:schemeClr val="tx1"/>
            </a:solidFill>
          </a:endParaRPr>
        </a:p>
      </xdr:txBody>
    </xdr:sp>
    <xdr:clientData/>
  </xdr:twoCellAnchor>
  <xdr:twoCellAnchor editAs="absolute">
    <xdr:from>
      <xdr:col>4</xdr:col>
      <xdr:colOff>47625</xdr:colOff>
      <xdr:row>9</xdr:row>
      <xdr:rowOff>47625</xdr:rowOff>
    </xdr:from>
    <xdr:to>
      <xdr:col>6</xdr:col>
      <xdr:colOff>37875</xdr:colOff>
      <xdr:row>19</xdr:row>
      <xdr:rowOff>28575</xdr:rowOff>
    </xdr:to>
    <xdr:sp macro="" textlink="">
      <xdr:nvSpPr>
        <xdr:cNvPr id="18" name="Retângulo 17">
          <a:extLst>
            <a:ext uri="{FF2B5EF4-FFF2-40B4-BE49-F238E27FC236}">
              <a16:creationId xmlns:a16="http://schemas.microsoft.com/office/drawing/2014/main" id="{00000000-0008-0000-0A00-000012000000}"/>
            </a:ext>
          </a:extLst>
        </xdr:cNvPr>
        <xdr:cNvSpPr/>
      </xdr:nvSpPr>
      <xdr:spPr>
        <a:xfrm>
          <a:off x="4829175" y="3048000"/>
          <a:ext cx="4543200" cy="2743200"/>
        </a:xfrm>
        <a:prstGeom prst="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000" b="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6</xdr:col>
      <xdr:colOff>22725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304800</xdr:colOff>
      <xdr:row>0</xdr:row>
      <xdr:rowOff>85725</xdr:rowOff>
    </xdr:from>
    <xdr:to>
      <xdr:col>8</xdr:col>
      <xdr:colOff>403725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8</xdr:col>
      <xdr:colOff>428625</xdr:colOff>
      <xdr:row>0</xdr:row>
      <xdr:rowOff>85725</xdr:rowOff>
    </xdr:from>
    <xdr:to>
      <xdr:col>9</xdr:col>
      <xdr:colOff>527550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552450</xdr:colOff>
      <xdr:row>0</xdr:row>
      <xdr:rowOff>85725</xdr:rowOff>
    </xdr:from>
    <xdr:to>
      <xdr:col>10</xdr:col>
      <xdr:colOff>651375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3</xdr:col>
      <xdr:colOff>2095500</xdr:colOff>
      <xdr:row>0</xdr:row>
      <xdr:rowOff>371475</xdr:rowOff>
    </xdr:from>
    <xdr:to>
      <xdr:col>4</xdr:col>
      <xdr:colOff>434250</xdr:colOff>
      <xdr:row>0</xdr:row>
      <xdr:rowOff>388425</xdr:rowOff>
    </xdr:to>
    <xdr:sp macro="" textlink="">
      <xdr:nvSpPr>
        <xdr:cNvPr id="8" name="Retângulo 7">
          <a:extLst>
            <a:ext uri="{FF2B5EF4-FFF2-40B4-BE49-F238E27FC236}">
              <a16:creationId xmlns:a16="http://schemas.microsoft.com/office/drawing/2014/main" id="{00000000-0008-0000-0B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47625</xdr:colOff>
      <xdr:row>0</xdr:row>
      <xdr:rowOff>85725</xdr:rowOff>
    </xdr:from>
    <xdr:to>
      <xdr:col>7</xdr:col>
      <xdr:colOff>279900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2"/>
          <a:extLst>
            <a:ext uri="{FF2B5EF4-FFF2-40B4-BE49-F238E27FC236}">
              <a16:creationId xmlns:a16="http://schemas.microsoft.com/office/drawing/2014/main" id="{00000000-0008-0000-0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Iniciais</a:t>
          </a:r>
        </a:p>
      </xdr:txBody>
    </xdr:sp>
    <xdr:clientData/>
  </xdr:twoCellAnchor>
  <xdr:twoCellAnchor editAs="absolute">
    <xdr:from>
      <xdr:col>4</xdr:col>
      <xdr:colOff>104775</xdr:colOff>
      <xdr:row>1</xdr:row>
      <xdr:rowOff>142875</xdr:rowOff>
    </xdr:from>
    <xdr:to>
      <xdr:col>5</xdr:col>
      <xdr:colOff>270375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B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Investimentos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276225</xdr:colOff>
      <xdr:row>8</xdr:row>
      <xdr:rowOff>238124</xdr:rowOff>
    </xdr:from>
    <xdr:to>
      <xdr:col>13</xdr:col>
      <xdr:colOff>19050</xdr:colOff>
      <xdr:row>16</xdr:row>
      <xdr:rowOff>209549</xdr:rowOff>
    </xdr:to>
    <xdr:pic>
      <xdr:nvPicPr>
        <xdr:cNvPr id="21" name="Gráfico 20" descr="Alvo">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72025" y="2819399"/>
          <a:ext cx="2181225" cy="2181225"/>
        </a:xfrm>
        <a:prstGeom prst="rect">
          <a:avLst/>
        </a:prstGeom>
      </xdr:spPr>
    </xdr:pic>
    <xdr:clientData/>
  </xdr:twoCellAnchor>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3"/>
          <a:extLst>
            <a:ext uri="{FF2B5EF4-FFF2-40B4-BE49-F238E27FC236}">
              <a16:creationId xmlns:a16="http://schemas.microsoft.com/office/drawing/2014/main" id="{00000000-0008-0000-0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4"/>
          <a:extLst>
            <a:ext uri="{FF2B5EF4-FFF2-40B4-BE49-F238E27FC236}">
              <a16:creationId xmlns:a16="http://schemas.microsoft.com/office/drawing/2014/main" id="{00000000-0008-0000-0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5"/>
          <a:extLst>
            <a:ext uri="{FF2B5EF4-FFF2-40B4-BE49-F238E27FC236}">
              <a16:creationId xmlns:a16="http://schemas.microsoft.com/office/drawing/2014/main" id="{00000000-0008-0000-0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6"/>
          <a:extLst>
            <a:ext uri="{FF2B5EF4-FFF2-40B4-BE49-F238E27FC236}">
              <a16:creationId xmlns:a16="http://schemas.microsoft.com/office/drawing/2014/main" id="{00000000-0008-0000-0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7"/>
          <a:extLst>
            <a:ext uri="{FF2B5EF4-FFF2-40B4-BE49-F238E27FC236}">
              <a16:creationId xmlns:a16="http://schemas.microsoft.com/office/drawing/2014/main" id="{00000000-0008-0000-0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8"/>
          <a:extLst>
            <a:ext uri="{FF2B5EF4-FFF2-40B4-BE49-F238E27FC236}">
              <a16:creationId xmlns:a16="http://schemas.microsoft.com/office/drawing/2014/main" id="{00000000-0008-0000-0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0</xdr:colOff>
      <xdr:row>0</xdr:row>
      <xdr:rowOff>371475</xdr:rowOff>
    </xdr:from>
    <xdr:to>
      <xdr:col>9</xdr:col>
      <xdr:colOff>110400</xdr:colOff>
      <xdr:row>0</xdr:row>
      <xdr:rowOff>388425</xdr:rowOff>
    </xdr:to>
    <xdr:sp macro="" textlink="">
      <xdr:nvSpPr>
        <xdr:cNvPr id="8" name="Retângulo 7">
          <a:extLst>
            <a:ext uri="{FF2B5EF4-FFF2-40B4-BE49-F238E27FC236}">
              <a16:creationId xmlns:a16="http://schemas.microsoft.com/office/drawing/2014/main" id="{00000000-0008-0000-0C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9"/>
          <a:extLst>
            <a:ext uri="{FF2B5EF4-FFF2-40B4-BE49-F238E27FC236}">
              <a16:creationId xmlns:a16="http://schemas.microsoft.com/office/drawing/2014/main" id="{00000000-0008-0000-0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0C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Entendimento</a:t>
          </a:r>
        </a:p>
      </xdr:txBody>
    </xdr:sp>
    <xdr:clientData/>
  </xdr:twoCellAnchor>
  <xdr:twoCellAnchor editAs="absolute">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0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6" name="Retângulo 15">
          <a:hlinkClick xmlns:r="http://schemas.openxmlformats.org/officeDocument/2006/relationships" r:id="rId10"/>
          <a:extLst>
            <a:ext uri="{FF2B5EF4-FFF2-40B4-BE49-F238E27FC236}">
              <a16:creationId xmlns:a16="http://schemas.microsoft.com/office/drawing/2014/main" id="{00000000-0008-0000-0C00-00001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7" name="Retângulo 16">
          <a:hlinkClick xmlns:r="http://schemas.openxmlformats.org/officeDocument/2006/relationships" r:id="rId11"/>
          <a:extLst>
            <a:ext uri="{FF2B5EF4-FFF2-40B4-BE49-F238E27FC236}">
              <a16:creationId xmlns:a16="http://schemas.microsoft.com/office/drawing/2014/main" id="{00000000-0008-0000-0C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8" name="Retângulo 17">
          <a:hlinkClick xmlns:r="http://schemas.openxmlformats.org/officeDocument/2006/relationships" r:id="rId12"/>
          <a:extLst>
            <a:ext uri="{FF2B5EF4-FFF2-40B4-BE49-F238E27FC236}">
              <a16:creationId xmlns:a16="http://schemas.microsoft.com/office/drawing/2014/main" id="{00000000-0008-0000-0C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Vendas</a:t>
          </a:r>
        </a:p>
      </xdr:txBody>
    </xdr:sp>
    <xdr:clientData/>
  </xdr:twoCellAnchor>
  <xdr:oneCellAnchor>
    <xdr:from>
      <xdr:col>2</xdr:col>
      <xdr:colOff>0</xdr:colOff>
      <xdr:row>3</xdr:row>
      <xdr:rowOff>0</xdr:rowOff>
    </xdr:from>
    <xdr:ext cx="12172950" cy="523875"/>
    <xdr:sp macro="" textlink="">
      <xdr:nvSpPr>
        <xdr:cNvPr id="20" name="CaixaDeTexto 19">
          <a:extLst>
            <a:ext uri="{FF2B5EF4-FFF2-40B4-BE49-F238E27FC236}">
              <a16:creationId xmlns:a16="http://schemas.microsoft.com/office/drawing/2014/main" id="{00000000-0008-0000-0C00-000014000000}"/>
            </a:ext>
          </a:extLst>
        </xdr:cNvPr>
        <xdr:cNvSpPr txBox="1"/>
      </xdr:nvSpPr>
      <xdr:spPr>
        <a:xfrm>
          <a:off x="228600" y="1200150"/>
          <a:ext cx="12172950" cy="523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fontAlgn="base"/>
          <a:r>
            <a:rPr lang="pt-BR" sz="1000" b="1" i="0">
              <a:solidFill>
                <a:schemeClr val="tx1">
                  <a:lumMod val="50000"/>
                  <a:lumOff val="50000"/>
                </a:schemeClr>
              </a:solidFill>
              <a:effectLst/>
              <a:latin typeface="+mn-lt"/>
              <a:ea typeface="+mn-ea"/>
              <a:cs typeface="+mn-cs"/>
            </a:rPr>
            <a:t>Excelente! </a:t>
          </a:r>
          <a:r>
            <a:rPr lang="pt-BR" sz="1000" b="0" i="0">
              <a:solidFill>
                <a:schemeClr val="tx1">
                  <a:lumMod val="50000"/>
                  <a:lumOff val="50000"/>
                </a:schemeClr>
              </a:solidFill>
              <a:effectLst/>
              <a:latin typeface="+mn-lt"/>
              <a:ea typeface="+mn-ea"/>
              <a:cs typeface="+mn-cs"/>
            </a:rPr>
            <a:t>Você já</a:t>
          </a:r>
          <a:r>
            <a:rPr lang="pt-BR" sz="1000" b="0" i="0" baseline="0">
              <a:solidFill>
                <a:schemeClr val="tx1">
                  <a:lumMod val="50000"/>
                  <a:lumOff val="50000"/>
                </a:schemeClr>
              </a:solidFill>
              <a:effectLst/>
              <a:latin typeface="+mn-lt"/>
              <a:ea typeface="+mn-ea"/>
              <a:cs typeface="+mn-cs"/>
            </a:rPr>
            <a:t> definiu a data de início do projeto, o capital disponível e captado para sua execução e os investimentos necessários.</a:t>
          </a:r>
        </a:p>
        <a:p>
          <a:pPr fontAlgn="base"/>
          <a:r>
            <a:rPr lang="pt-BR" sz="1000" b="0" i="0" baseline="0">
              <a:solidFill>
                <a:schemeClr val="tx1">
                  <a:lumMod val="50000"/>
                  <a:lumOff val="50000"/>
                </a:schemeClr>
              </a:solidFill>
              <a:effectLst/>
              <a:latin typeface="+mn-lt"/>
              <a:ea typeface="+mn-ea"/>
              <a:cs typeface="+mn-cs"/>
            </a:rPr>
            <a:t>Agora, precisamos analisar quais serão os custos fixos, os produtos a serem vendidos e a projeção de vendas para o período estipulado. Dessa forma, você irá obter indicadores importantes como TIR, VPL e Payback.</a:t>
          </a:r>
          <a:endParaRPr lang="pt-BR" sz="1000" b="0" i="0">
            <a:solidFill>
              <a:schemeClr val="tx1">
                <a:lumMod val="50000"/>
                <a:lumOff val="50000"/>
              </a:schemeClr>
            </a:solidFill>
            <a:effectLst/>
            <a:latin typeface="+mn-lt"/>
            <a:ea typeface="+mn-ea"/>
            <a:cs typeface="+mn-cs"/>
          </a:endParaRPr>
        </a:p>
        <a:p>
          <a:endParaRPr lang="pt-BR" sz="1000">
            <a:solidFill>
              <a:schemeClr val="tx1">
                <a:lumMod val="50000"/>
                <a:lumOff val="50000"/>
              </a:schemeClr>
            </a:solidFill>
          </a:endParaRPr>
        </a:p>
      </xdr:txBody>
    </xdr:sp>
    <xdr:clientData/>
  </xdr:oneCellAnchor>
  <xdr:twoCellAnchor>
    <xdr:from>
      <xdr:col>9</xdr:col>
      <xdr:colOff>581025</xdr:colOff>
      <xdr:row>5</xdr:row>
      <xdr:rowOff>76200</xdr:rowOff>
    </xdr:from>
    <xdr:to>
      <xdr:col>12</xdr:col>
      <xdr:colOff>314325</xdr:colOff>
      <xdr:row>7</xdr:row>
      <xdr:rowOff>209550</xdr:rowOff>
    </xdr:to>
    <xdr:sp macro="" textlink="">
      <xdr:nvSpPr>
        <xdr:cNvPr id="22" name="Retângulo: Cantos Arredondados 21">
          <a:extLst>
            <a:ext uri="{FF2B5EF4-FFF2-40B4-BE49-F238E27FC236}">
              <a16:creationId xmlns:a16="http://schemas.microsoft.com/office/drawing/2014/main" id="{00000000-0008-0000-0C00-000016000000}"/>
            </a:ext>
          </a:extLst>
        </xdr:cNvPr>
        <xdr:cNvSpPr/>
      </xdr:nvSpPr>
      <xdr:spPr>
        <a:xfrm>
          <a:off x="5076825" y="1828800"/>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Tempo</a:t>
          </a:r>
        </a:p>
      </xdr:txBody>
    </xdr:sp>
    <xdr:clientData/>
  </xdr:twoCellAnchor>
  <xdr:twoCellAnchor>
    <xdr:from>
      <xdr:col>5</xdr:col>
      <xdr:colOff>47625</xdr:colOff>
      <xdr:row>8</xdr:row>
      <xdr:rowOff>152400</xdr:rowOff>
    </xdr:from>
    <xdr:to>
      <xdr:col>7</xdr:col>
      <xdr:colOff>390525</xdr:colOff>
      <xdr:row>11</xdr:row>
      <xdr:rowOff>9525</xdr:rowOff>
    </xdr:to>
    <xdr:sp macro="" textlink="">
      <xdr:nvSpPr>
        <xdr:cNvPr id="23" name="Retângulo: Cantos Arredondados 22">
          <a:extLst>
            <a:ext uri="{FF2B5EF4-FFF2-40B4-BE49-F238E27FC236}">
              <a16:creationId xmlns:a16="http://schemas.microsoft.com/office/drawing/2014/main" id="{00000000-0008-0000-0C00-000017000000}"/>
            </a:ext>
          </a:extLst>
        </xdr:cNvPr>
        <xdr:cNvSpPr/>
      </xdr:nvSpPr>
      <xdr:spPr>
        <a:xfrm>
          <a:off x="2105025" y="2733675"/>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Investimento</a:t>
          </a:r>
        </a:p>
      </xdr:txBody>
    </xdr:sp>
    <xdr:clientData/>
  </xdr:twoCellAnchor>
  <xdr:twoCellAnchor>
    <xdr:from>
      <xdr:col>2</xdr:col>
      <xdr:colOff>95250</xdr:colOff>
      <xdr:row>15</xdr:row>
      <xdr:rowOff>219075</xdr:rowOff>
    </xdr:from>
    <xdr:to>
      <xdr:col>4</xdr:col>
      <xdr:colOff>438150</xdr:colOff>
      <xdr:row>18</xdr:row>
      <xdr:rowOff>76200</xdr:rowOff>
    </xdr:to>
    <xdr:sp macro="" textlink="">
      <xdr:nvSpPr>
        <xdr:cNvPr id="24" name="Retângulo: Cantos Arredondados 23">
          <a:extLst>
            <a:ext uri="{FF2B5EF4-FFF2-40B4-BE49-F238E27FC236}">
              <a16:creationId xmlns:a16="http://schemas.microsoft.com/office/drawing/2014/main" id="{00000000-0008-0000-0C00-000018000000}"/>
            </a:ext>
          </a:extLst>
        </xdr:cNvPr>
        <xdr:cNvSpPr/>
      </xdr:nvSpPr>
      <xdr:spPr>
        <a:xfrm>
          <a:off x="323850" y="4733925"/>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Custos</a:t>
          </a:r>
        </a:p>
      </xdr:txBody>
    </xdr:sp>
    <xdr:clientData/>
  </xdr:twoCellAnchor>
  <xdr:twoCellAnchor>
    <xdr:from>
      <xdr:col>9</xdr:col>
      <xdr:colOff>581025</xdr:colOff>
      <xdr:row>17</xdr:row>
      <xdr:rowOff>57150</xdr:rowOff>
    </xdr:from>
    <xdr:to>
      <xdr:col>12</xdr:col>
      <xdr:colOff>314325</xdr:colOff>
      <xdr:row>19</xdr:row>
      <xdr:rowOff>190500</xdr:rowOff>
    </xdr:to>
    <xdr:sp macro="" textlink="">
      <xdr:nvSpPr>
        <xdr:cNvPr id="25" name="Retângulo: Cantos Arredondados 24">
          <a:extLst>
            <a:ext uri="{FF2B5EF4-FFF2-40B4-BE49-F238E27FC236}">
              <a16:creationId xmlns:a16="http://schemas.microsoft.com/office/drawing/2014/main" id="{00000000-0008-0000-0C00-000019000000}"/>
            </a:ext>
          </a:extLst>
        </xdr:cNvPr>
        <xdr:cNvSpPr/>
      </xdr:nvSpPr>
      <xdr:spPr>
        <a:xfrm>
          <a:off x="5076825" y="5124450"/>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Produtos</a:t>
          </a:r>
        </a:p>
      </xdr:txBody>
    </xdr:sp>
    <xdr:clientData/>
  </xdr:twoCellAnchor>
  <xdr:twoCellAnchor>
    <xdr:from>
      <xdr:col>17</xdr:col>
      <xdr:colOff>457200</xdr:colOff>
      <xdr:row>15</xdr:row>
      <xdr:rowOff>219075</xdr:rowOff>
    </xdr:from>
    <xdr:to>
      <xdr:col>20</xdr:col>
      <xdr:colOff>190500</xdr:colOff>
      <xdr:row>18</xdr:row>
      <xdr:rowOff>76200</xdr:rowOff>
    </xdr:to>
    <xdr:sp macro="" textlink="">
      <xdr:nvSpPr>
        <xdr:cNvPr id="27" name="Retângulo: Cantos Arredondados 26">
          <a:extLst>
            <a:ext uri="{FF2B5EF4-FFF2-40B4-BE49-F238E27FC236}">
              <a16:creationId xmlns:a16="http://schemas.microsoft.com/office/drawing/2014/main" id="{00000000-0008-0000-0C00-00001B000000}"/>
            </a:ext>
          </a:extLst>
        </xdr:cNvPr>
        <xdr:cNvSpPr/>
      </xdr:nvSpPr>
      <xdr:spPr>
        <a:xfrm>
          <a:off x="9829800" y="4733925"/>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Vendas</a:t>
          </a:r>
        </a:p>
      </xdr:txBody>
    </xdr:sp>
    <xdr:clientData/>
  </xdr:twoCellAnchor>
  <xdr:twoCellAnchor>
    <xdr:from>
      <xdr:col>14</xdr:col>
      <xdr:colOff>504825</xdr:colOff>
      <xdr:row>8</xdr:row>
      <xdr:rowOff>152400</xdr:rowOff>
    </xdr:from>
    <xdr:to>
      <xdr:col>17</xdr:col>
      <xdr:colOff>238125</xdr:colOff>
      <xdr:row>11</xdr:row>
      <xdr:rowOff>9525</xdr:rowOff>
    </xdr:to>
    <xdr:sp macro="" textlink="">
      <xdr:nvSpPr>
        <xdr:cNvPr id="28" name="Retângulo: Cantos Arredondados 27">
          <a:extLst>
            <a:ext uri="{FF2B5EF4-FFF2-40B4-BE49-F238E27FC236}">
              <a16:creationId xmlns:a16="http://schemas.microsoft.com/office/drawing/2014/main" id="{00000000-0008-0000-0C00-00001C000000}"/>
            </a:ext>
          </a:extLst>
        </xdr:cNvPr>
        <xdr:cNvSpPr/>
      </xdr:nvSpPr>
      <xdr:spPr>
        <a:xfrm>
          <a:off x="8048625" y="2733675"/>
          <a:ext cx="1562100" cy="685800"/>
        </a:xfrm>
        <a:prstGeom prst="roundRect">
          <a:avLst/>
        </a:prstGeom>
        <a:solidFill>
          <a:srgbClr val="01B8AA"/>
        </a:solidFill>
        <a:ln>
          <a:solidFill>
            <a:srgbClr val="00C5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a:t>Mercado</a:t>
          </a:r>
        </a:p>
      </xdr:txBody>
    </xdr:sp>
    <xdr:clientData/>
  </xdr:twoCellAnchor>
  <xdr:oneCellAnchor>
    <xdr:from>
      <xdr:col>8</xdr:col>
      <xdr:colOff>561975</xdr:colOff>
      <xdr:row>11</xdr:row>
      <xdr:rowOff>0</xdr:rowOff>
    </xdr:from>
    <xdr:ext cx="2823273" cy="1031629"/>
    <xdr:sp macro="" textlink="">
      <xdr:nvSpPr>
        <xdr:cNvPr id="48" name="CaixaDeTexto 47">
          <a:extLst>
            <a:ext uri="{FF2B5EF4-FFF2-40B4-BE49-F238E27FC236}">
              <a16:creationId xmlns:a16="http://schemas.microsoft.com/office/drawing/2014/main" id="{00000000-0008-0000-0C00-000030000000}"/>
            </a:ext>
          </a:extLst>
        </xdr:cNvPr>
        <xdr:cNvSpPr txBox="1"/>
      </xdr:nvSpPr>
      <xdr:spPr>
        <a:xfrm>
          <a:off x="4448175" y="3409950"/>
          <a:ext cx="2823273" cy="10316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6000" b="1">
              <a:solidFill>
                <a:srgbClr val="01B8AA"/>
              </a:solidFill>
            </a:rPr>
            <a:t>VIÁVEL?</a:t>
          </a:r>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670425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685800</xdr:colOff>
      <xdr:row>0</xdr:row>
      <xdr:rowOff>85725</xdr:rowOff>
    </xdr:from>
    <xdr:to>
      <xdr:col>7</xdr:col>
      <xdr:colOff>651375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676275</xdr:colOff>
      <xdr:row>0</xdr:row>
      <xdr:rowOff>85725</xdr:rowOff>
    </xdr:from>
    <xdr:to>
      <xdr:col>8</xdr:col>
      <xdr:colOff>641850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666750</xdr:colOff>
      <xdr:row>0</xdr:row>
      <xdr:rowOff>85725</xdr:rowOff>
    </xdr:from>
    <xdr:to>
      <xdr:col>9</xdr:col>
      <xdr:colOff>632325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828675</xdr:colOff>
      <xdr:row>0</xdr:row>
      <xdr:rowOff>371475</xdr:rowOff>
    </xdr:from>
    <xdr:to>
      <xdr:col>5</xdr:col>
      <xdr:colOff>500925</xdr:colOff>
      <xdr:row>0</xdr:row>
      <xdr:rowOff>388425</xdr:rowOff>
    </xdr:to>
    <xdr:sp macro="" textlink="">
      <xdr:nvSpPr>
        <xdr:cNvPr id="8" name="Retângulo 7">
          <a:extLst>
            <a:ext uri="{FF2B5EF4-FFF2-40B4-BE49-F238E27FC236}">
              <a16:creationId xmlns:a16="http://schemas.microsoft.com/office/drawing/2014/main" id="{00000000-0008-0000-0D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695325</xdr:colOff>
      <xdr:row>0</xdr:row>
      <xdr:rowOff>85725</xdr:rowOff>
    </xdr:from>
    <xdr:to>
      <xdr:col>6</xdr:col>
      <xdr:colOff>660900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Custos</a:t>
          </a:r>
        </a:p>
      </xdr:txBody>
    </xdr:sp>
    <xdr:clientData/>
  </xdr:twoCellAnchor>
  <xdr:twoCellAnchor editAs="absolute">
    <xdr:from>
      <xdr:col>4</xdr:col>
      <xdr:colOff>104775</xdr:colOff>
      <xdr:row>1</xdr:row>
      <xdr:rowOff>142875</xdr:rowOff>
    </xdr:from>
    <xdr:to>
      <xdr:col>5</xdr:col>
      <xdr:colOff>137025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5</xdr:col>
      <xdr:colOff>152400</xdr:colOff>
      <xdr:row>1</xdr:row>
      <xdr:rowOff>142875</xdr:rowOff>
    </xdr:from>
    <xdr:to>
      <xdr:col>6</xdr:col>
      <xdr:colOff>117975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Vendas</a:t>
          </a:r>
        </a:p>
      </xdr:txBody>
    </xdr:sp>
    <xdr:clientData/>
  </xdr:twoCellAnchor>
  <xdr:twoCellAnchor>
    <xdr:from>
      <xdr:col>11</xdr:col>
      <xdr:colOff>190499</xdr:colOff>
      <xdr:row>2</xdr:row>
      <xdr:rowOff>352425</xdr:rowOff>
    </xdr:from>
    <xdr:to>
      <xdr:col>20</xdr:col>
      <xdr:colOff>161924</xdr:colOff>
      <xdr:row>4</xdr:row>
      <xdr:rowOff>0</xdr:rowOff>
    </xdr:to>
    <xdr:grpSp>
      <xdr:nvGrpSpPr>
        <xdr:cNvPr id="23" name="Agrupar 22">
          <a:hlinkClick xmlns:r="http://schemas.openxmlformats.org/officeDocument/2006/relationships" r:id="rId11"/>
          <a:extLst>
            <a:ext uri="{FF2B5EF4-FFF2-40B4-BE49-F238E27FC236}">
              <a16:creationId xmlns:a16="http://schemas.microsoft.com/office/drawing/2014/main" id="{00000000-0008-0000-0D00-000017000000}"/>
            </a:ext>
          </a:extLst>
        </xdr:cNvPr>
        <xdr:cNvGrpSpPr/>
      </xdr:nvGrpSpPr>
      <xdr:grpSpPr>
        <a:xfrm>
          <a:off x="10982324" y="1171575"/>
          <a:ext cx="1190625" cy="304800"/>
          <a:chOff x="11182350" y="1171575"/>
          <a:chExt cx="1390650" cy="304800"/>
        </a:xfrm>
      </xdr:grpSpPr>
      <xdr:sp macro="" textlink="">
        <xdr:nvSpPr>
          <xdr:cNvPr id="19" name="Retângulo 18">
            <a:extLst>
              <a:ext uri="{FF2B5EF4-FFF2-40B4-BE49-F238E27FC236}">
                <a16:creationId xmlns:a16="http://schemas.microsoft.com/office/drawing/2014/main" id="{00000000-0008-0000-0D00-000013000000}"/>
              </a:ext>
            </a:extLst>
          </xdr:cNvPr>
          <xdr:cNvSpPr/>
        </xdr:nvSpPr>
        <xdr:spPr>
          <a:xfrm>
            <a:off x="11182350" y="1171575"/>
            <a:ext cx="1390650" cy="304800"/>
          </a:xfrm>
          <a:prstGeom prst="rect">
            <a:avLst/>
          </a:prstGeom>
          <a:solidFill>
            <a:schemeClr val="bg1">
              <a:lumMod val="85000"/>
            </a:schemeClr>
          </a:solidFill>
          <a:ln>
            <a:solidFill>
              <a:schemeClr val="bg1">
                <a:lumMod val="85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       Calculadora</a:t>
            </a:r>
          </a:p>
        </xdr:txBody>
      </xdr:sp>
      <xdr:pic>
        <xdr:nvPicPr>
          <xdr:cNvPr id="21" name="Gráfico 20" descr="Matemática">
            <a:extLst>
              <a:ext uri="{FF2B5EF4-FFF2-40B4-BE49-F238E27FC236}">
                <a16:creationId xmlns:a16="http://schemas.microsoft.com/office/drawing/2014/main" id="{00000000-0008-0000-0D00-000015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391900" y="1209675"/>
            <a:ext cx="228599" cy="22859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822825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847725</xdr:colOff>
      <xdr:row>0</xdr:row>
      <xdr:rowOff>85725</xdr:rowOff>
    </xdr:from>
    <xdr:to>
      <xdr:col>4</xdr:col>
      <xdr:colOff>413250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438150</xdr:colOff>
      <xdr:row>0</xdr:row>
      <xdr:rowOff>85725</xdr:rowOff>
    </xdr:from>
    <xdr:to>
      <xdr:col>5</xdr:col>
      <xdr:colOff>3675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1133475</xdr:colOff>
      <xdr:row>0</xdr:row>
      <xdr:rowOff>85725</xdr:rowOff>
    </xdr:from>
    <xdr:to>
      <xdr:col>6</xdr:col>
      <xdr:colOff>699000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723900</xdr:colOff>
      <xdr:row>0</xdr:row>
      <xdr:rowOff>85725</xdr:rowOff>
    </xdr:from>
    <xdr:to>
      <xdr:col>7</xdr:col>
      <xdr:colOff>289425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314325</xdr:colOff>
      <xdr:row>0</xdr:row>
      <xdr:rowOff>85725</xdr:rowOff>
    </xdr:from>
    <xdr:to>
      <xdr:col>7</xdr:col>
      <xdr:colOff>1394325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628650</xdr:colOff>
      <xdr:row>0</xdr:row>
      <xdr:rowOff>371475</xdr:rowOff>
    </xdr:from>
    <xdr:to>
      <xdr:col>4</xdr:col>
      <xdr:colOff>1348650</xdr:colOff>
      <xdr:row>0</xdr:row>
      <xdr:rowOff>388425</xdr:rowOff>
    </xdr:to>
    <xdr:sp macro="" textlink="">
      <xdr:nvSpPr>
        <xdr:cNvPr id="8" name="Retângulo 7">
          <a:extLst>
            <a:ext uri="{FF2B5EF4-FFF2-40B4-BE49-F238E27FC236}">
              <a16:creationId xmlns:a16="http://schemas.microsoft.com/office/drawing/2014/main" id="{00000000-0008-0000-0E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28575</xdr:colOff>
      <xdr:row>0</xdr:row>
      <xdr:rowOff>85725</xdr:rowOff>
    </xdr:from>
    <xdr:to>
      <xdr:col>5</xdr:col>
      <xdr:colOff>1108575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308475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0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323850</xdr:colOff>
      <xdr:row>1</xdr:row>
      <xdr:rowOff>142875</xdr:rowOff>
    </xdr:from>
    <xdr:to>
      <xdr:col>3</xdr:col>
      <xdr:colOff>1403850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E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Custos</a:t>
          </a:r>
        </a:p>
      </xdr:txBody>
    </xdr:sp>
    <xdr:clientData/>
  </xdr:twoCellAnchor>
  <xdr:twoCellAnchor editAs="absolute">
    <xdr:from>
      <xdr:col>3</xdr:col>
      <xdr:colOff>1419225</xdr:colOff>
      <xdr:row>1</xdr:row>
      <xdr:rowOff>142875</xdr:rowOff>
    </xdr:from>
    <xdr:to>
      <xdr:col>4</xdr:col>
      <xdr:colOff>984750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E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4</xdr:col>
      <xdr:colOff>1000125</xdr:colOff>
      <xdr:row>1</xdr:row>
      <xdr:rowOff>142875</xdr:rowOff>
    </xdr:from>
    <xdr:to>
      <xdr:col>5</xdr:col>
      <xdr:colOff>565650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Vendas</a:t>
          </a:r>
        </a:p>
      </xdr:txBody>
    </xdr:sp>
    <xdr:clientData/>
  </xdr:twoCellAnchor>
  <xdr:twoCellAnchor editAs="oneCell">
    <xdr:from>
      <xdr:col>2</xdr:col>
      <xdr:colOff>200025</xdr:colOff>
      <xdr:row>3</xdr:row>
      <xdr:rowOff>57150</xdr:rowOff>
    </xdr:from>
    <xdr:to>
      <xdr:col>2</xdr:col>
      <xdr:colOff>1114425</xdr:colOff>
      <xdr:row>3</xdr:row>
      <xdr:rowOff>971550</xdr:rowOff>
    </xdr:to>
    <xdr:pic>
      <xdr:nvPicPr>
        <xdr:cNvPr id="20" name="Gráfico 19" descr="Matemática">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28625" y="1257300"/>
          <a:ext cx="914400" cy="914400"/>
        </a:xfrm>
        <a:prstGeom prst="rect">
          <a:avLst/>
        </a:prstGeom>
      </xdr:spPr>
    </xdr:pic>
    <xdr:clientData/>
  </xdr:twoCellAnchor>
  <xdr:twoCellAnchor editAs="oneCell">
    <xdr:from>
      <xdr:col>4</xdr:col>
      <xdr:colOff>190500</xdr:colOff>
      <xdr:row>3</xdr:row>
      <xdr:rowOff>57150</xdr:rowOff>
    </xdr:from>
    <xdr:to>
      <xdr:col>4</xdr:col>
      <xdr:colOff>1104900</xdr:colOff>
      <xdr:row>3</xdr:row>
      <xdr:rowOff>971550</xdr:rowOff>
    </xdr:to>
    <xdr:pic>
      <xdr:nvPicPr>
        <xdr:cNvPr id="23" name="Gráfico 22" descr="Matemática">
          <a:extLst>
            <a:ext uri="{FF2B5EF4-FFF2-40B4-BE49-F238E27FC236}">
              <a16:creationId xmlns:a16="http://schemas.microsoft.com/office/drawing/2014/main" id="{00000000-0008-0000-0E00-000017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48050" y="1257300"/>
          <a:ext cx="914400" cy="914400"/>
        </a:xfrm>
        <a:prstGeom prst="rect">
          <a:avLst/>
        </a:prstGeom>
      </xdr:spPr>
    </xdr:pic>
    <xdr:clientData/>
  </xdr:twoCellAnchor>
  <xdr:twoCellAnchor editAs="oneCell">
    <xdr:from>
      <xdr:col>6</xdr:col>
      <xdr:colOff>200025</xdr:colOff>
      <xdr:row>3</xdr:row>
      <xdr:rowOff>57150</xdr:rowOff>
    </xdr:from>
    <xdr:to>
      <xdr:col>6</xdr:col>
      <xdr:colOff>1114425</xdr:colOff>
      <xdr:row>3</xdr:row>
      <xdr:rowOff>971550</xdr:rowOff>
    </xdr:to>
    <xdr:pic>
      <xdr:nvPicPr>
        <xdr:cNvPr id="26" name="Gráfico 25" descr="Matemática">
          <a:extLst>
            <a:ext uri="{FF2B5EF4-FFF2-40B4-BE49-F238E27FC236}">
              <a16:creationId xmlns:a16="http://schemas.microsoft.com/office/drawing/2014/main" id="{00000000-0008-0000-0E00-00001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486525" y="1257300"/>
          <a:ext cx="914400" cy="914400"/>
        </a:xfrm>
        <a:prstGeom prst="rect">
          <a:avLst/>
        </a:prstGeom>
      </xdr:spPr>
    </xdr:pic>
    <xdr:clientData/>
  </xdr:twoCellAnchor>
  <xdr:twoCellAnchor editAs="oneCell">
    <xdr:from>
      <xdr:col>8</xdr:col>
      <xdr:colOff>190500</xdr:colOff>
      <xdr:row>3</xdr:row>
      <xdr:rowOff>57150</xdr:rowOff>
    </xdr:from>
    <xdr:to>
      <xdr:col>8</xdr:col>
      <xdr:colOff>1104900</xdr:colOff>
      <xdr:row>3</xdr:row>
      <xdr:rowOff>971550</xdr:rowOff>
    </xdr:to>
    <xdr:pic>
      <xdr:nvPicPr>
        <xdr:cNvPr id="29" name="Gráfico 28" descr="Matemática">
          <a:extLst>
            <a:ext uri="{FF2B5EF4-FFF2-40B4-BE49-F238E27FC236}">
              <a16:creationId xmlns:a16="http://schemas.microsoft.com/office/drawing/2014/main" id="{00000000-0008-0000-0E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505950" y="1257300"/>
          <a:ext cx="914400" cy="914400"/>
        </a:xfrm>
        <a:prstGeom prst="rect">
          <a:avLst/>
        </a:prstGeom>
      </xdr:spPr>
    </xdr:pic>
    <xdr:clientData/>
  </xdr:twoCellAnchor>
  <xdr:twoCellAnchor>
    <xdr:from>
      <xdr:col>6</xdr:col>
      <xdr:colOff>361950</xdr:colOff>
      <xdr:row>3</xdr:row>
      <xdr:rowOff>219075</xdr:rowOff>
    </xdr:from>
    <xdr:to>
      <xdr:col>6</xdr:col>
      <xdr:colOff>600075</xdr:colOff>
      <xdr:row>3</xdr:row>
      <xdr:rowOff>476250</xdr:rowOff>
    </xdr:to>
    <xdr:sp macro="" textlink="">
      <xdr:nvSpPr>
        <xdr:cNvPr id="18" name="Sinal de Adição 17">
          <a:extLst>
            <a:ext uri="{FF2B5EF4-FFF2-40B4-BE49-F238E27FC236}">
              <a16:creationId xmlns:a16="http://schemas.microsoft.com/office/drawing/2014/main" id="{00000000-0008-0000-0E00-000012000000}"/>
            </a:ext>
          </a:extLst>
        </xdr:cNvPr>
        <xdr:cNvSpPr/>
      </xdr:nvSpPr>
      <xdr:spPr>
        <a:xfrm>
          <a:off x="6648450" y="1419225"/>
          <a:ext cx="238125" cy="257175"/>
        </a:xfrm>
        <a:prstGeom prst="mathPl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xdr:col>
      <xdr:colOff>361950</xdr:colOff>
      <xdr:row>3</xdr:row>
      <xdr:rowOff>542925</xdr:rowOff>
    </xdr:from>
    <xdr:to>
      <xdr:col>2</xdr:col>
      <xdr:colOff>600075</xdr:colOff>
      <xdr:row>3</xdr:row>
      <xdr:rowOff>800100</xdr:rowOff>
    </xdr:to>
    <xdr:sp macro="" textlink="">
      <xdr:nvSpPr>
        <xdr:cNvPr id="32" name="Sinal de Multiplicação 31">
          <a:extLst>
            <a:ext uri="{FF2B5EF4-FFF2-40B4-BE49-F238E27FC236}">
              <a16:creationId xmlns:a16="http://schemas.microsoft.com/office/drawing/2014/main" id="{00000000-0008-0000-0E00-000020000000}"/>
            </a:ext>
          </a:extLst>
        </xdr:cNvPr>
        <xdr:cNvSpPr/>
      </xdr:nvSpPr>
      <xdr:spPr>
        <a:xfrm>
          <a:off x="590550" y="1743075"/>
          <a:ext cx="238125" cy="257175"/>
        </a:xfrm>
        <a:prstGeom prst="mathMultiply">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676275</xdr:colOff>
      <xdr:row>3</xdr:row>
      <xdr:rowOff>542925</xdr:rowOff>
    </xdr:from>
    <xdr:to>
      <xdr:col>4</xdr:col>
      <xdr:colOff>914400</xdr:colOff>
      <xdr:row>3</xdr:row>
      <xdr:rowOff>800100</xdr:rowOff>
    </xdr:to>
    <xdr:sp macro="" textlink="">
      <xdr:nvSpPr>
        <xdr:cNvPr id="33" name="Sinal de Divisão 32">
          <a:extLst>
            <a:ext uri="{FF2B5EF4-FFF2-40B4-BE49-F238E27FC236}">
              <a16:creationId xmlns:a16="http://schemas.microsoft.com/office/drawing/2014/main" id="{00000000-0008-0000-0E00-000021000000}"/>
            </a:ext>
          </a:extLst>
        </xdr:cNvPr>
        <xdr:cNvSpPr/>
      </xdr:nvSpPr>
      <xdr:spPr>
        <a:xfrm>
          <a:off x="3933825" y="1743075"/>
          <a:ext cx="238125" cy="257175"/>
        </a:xfrm>
        <a:prstGeom prst="mathDivid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676275</xdr:colOff>
      <xdr:row>3</xdr:row>
      <xdr:rowOff>219075</xdr:rowOff>
    </xdr:from>
    <xdr:to>
      <xdr:col>8</xdr:col>
      <xdr:colOff>914400</xdr:colOff>
      <xdr:row>3</xdr:row>
      <xdr:rowOff>476250</xdr:rowOff>
    </xdr:to>
    <xdr:sp macro="" textlink="">
      <xdr:nvSpPr>
        <xdr:cNvPr id="34" name="Sinal de Subtração 33">
          <a:extLst>
            <a:ext uri="{FF2B5EF4-FFF2-40B4-BE49-F238E27FC236}">
              <a16:creationId xmlns:a16="http://schemas.microsoft.com/office/drawing/2014/main" id="{00000000-0008-0000-0E00-000022000000}"/>
            </a:ext>
          </a:extLst>
        </xdr:cNvPr>
        <xdr:cNvSpPr/>
      </xdr:nvSpPr>
      <xdr:spPr>
        <a:xfrm>
          <a:off x="9991725" y="1419225"/>
          <a:ext cx="238125" cy="257175"/>
        </a:xfrm>
        <a:prstGeom prst="mathMinus">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3</xdr:col>
      <xdr:colOff>1889625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1914525</xdr:colOff>
      <xdr:row>0</xdr:row>
      <xdr:rowOff>85725</xdr:rowOff>
    </xdr:from>
    <xdr:to>
      <xdr:col>4</xdr:col>
      <xdr:colOff>613275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4</xdr:col>
      <xdr:colOff>638175</xdr:colOff>
      <xdr:row>0</xdr:row>
      <xdr:rowOff>85725</xdr:rowOff>
    </xdr:from>
    <xdr:to>
      <xdr:col>5</xdr:col>
      <xdr:colOff>670425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0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752475</xdr:colOff>
      <xdr:row>0</xdr:row>
      <xdr:rowOff>85725</xdr:rowOff>
    </xdr:from>
    <xdr:to>
      <xdr:col>7</xdr:col>
      <xdr:colOff>784725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0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809625</xdr:colOff>
      <xdr:row>0</xdr:row>
      <xdr:rowOff>85725</xdr:rowOff>
    </xdr:from>
    <xdr:to>
      <xdr:col>8</xdr:col>
      <xdr:colOff>841875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0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866775</xdr:colOff>
      <xdr:row>0</xdr:row>
      <xdr:rowOff>85725</xdr:rowOff>
    </xdr:from>
    <xdr:to>
      <xdr:col>9</xdr:col>
      <xdr:colOff>899025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0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828675</xdr:colOff>
      <xdr:row>0</xdr:row>
      <xdr:rowOff>371475</xdr:rowOff>
    </xdr:from>
    <xdr:to>
      <xdr:col>5</xdr:col>
      <xdr:colOff>500925</xdr:colOff>
      <xdr:row>0</xdr:row>
      <xdr:rowOff>388425</xdr:rowOff>
    </xdr:to>
    <xdr:sp macro="" textlink="">
      <xdr:nvSpPr>
        <xdr:cNvPr id="8" name="Retângulo 7">
          <a:extLst>
            <a:ext uri="{FF2B5EF4-FFF2-40B4-BE49-F238E27FC236}">
              <a16:creationId xmlns:a16="http://schemas.microsoft.com/office/drawing/2014/main" id="{00000000-0008-0000-0F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695325</xdr:colOff>
      <xdr:row>0</xdr:row>
      <xdr:rowOff>85725</xdr:rowOff>
    </xdr:from>
    <xdr:to>
      <xdr:col>6</xdr:col>
      <xdr:colOff>727575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0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0F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0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0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0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0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1390650</xdr:colOff>
      <xdr:row>1</xdr:row>
      <xdr:rowOff>142875</xdr:rowOff>
    </xdr:from>
    <xdr:to>
      <xdr:col>4</xdr:col>
      <xdr:colOff>89400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0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104775</xdr:colOff>
      <xdr:row>1</xdr:row>
      <xdr:rowOff>142875</xdr:rowOff>
    </xdr:from>
    <xdr:to>
      <xdr:col>5</xdr:col>
      <xdr:colOff>137025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0F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Produtos</a:t>
          </a:r>
        </a:p>
      </xdr:txBody>
    </xdr:sp>
    <xdr:clientData/>
  </xdr:twoCellAnchor>
  <xdr:twoCellAnchor editAs="absolute">
    <xdr:from>
      <xdr:col>5</xdr:col>
      <xdr:colOff>152400</xdr:colOff>
      <xdr:row>1</xdr:row>
      <xdr:rowOff>142875</xdr:rowOff>
    </xdr:from>
    <xdr:to>
      <xdr:col>6</xdr:col>
      <xdr:colOff>184650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0F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Vendas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0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0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0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0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20" name="Retângulo 19">
          <a:hlinkClick xmlns:r="http://schemas.openxmlformats.org/officeDocument/2006/relationships" r:id="rId11"/>
          <a:extLst>
            <a:ext uri="{FF2B5EF4-FFF2-40B4-BE49-F238E27FC236}">
              <a16:creationId xmlns:a16="http://schemas.microsoft.com/office/drawing/2014/main" id="{00000000-0008-0000-1000-000014000000}"/>
            </a:ext>
          </a:extLst>
        </xdr:cNvPr>
        <xdr:cNvSpPr/>
      </xdr:nvSpPr>
      <xdr:spPr>
        <a:xfrm>
          <a:off x="35052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a:t>
          </a:r>
          <a:r>
            <a:rPr lang="pt-BR" sz="1000" baseline="0">
              <a:solidFill>
                <a:schemeClr val="tx1">
                  <a:lumMod val="65000"/>
                  <a:lumOff val="35000"/>
                </a:schemeClr>
              </a:solidFill>
              <a:latin typeface="+mn-lt"/>
            </a:rPr>
            <a:t> 03</a:t>
          </a:r>
          <a:endParaRPr lang="pt-BR" sz="1000">
            <a:solidFill>
              <a:schemeClr val="tx1">
                <a:lumMod val="65000"/>
                <a:lumOff val="35000"/>
              </a:schemeClr>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21" name="Retângulo 20">
          <a:hlinkClick xmlns:r="http://schemas.openxmlformats.org/officeDocument/2006/relationships" r:id="rId10"/>
          <a:extLst>
            <a:ext uri="{FF2B5EF4-FFF2-40B4-BE49-F238E27FC236}">
              <a16:creationId xmlns:a16="http://schemas.microsoft.com/office/drawing/2014/main" id="{00000000-0008-0000-1000-000015000000}"/>
            </a:ext>
          </a:extLst>
        </xdr:cNvPr>
        <xdr:cNvSpPr/>
      </xdr:nvSpPr>
      <xdr:spPr>
        <a:xfrm>
          <a:off x="2286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bg1"/>
              </a:solidFill>
              <a:latin typeface="+mn-lt"/>
            </a:rPr>
            <a:t>Projeção</a:t>
          </a:r>
          <a:r>
            <a:rPr lang="pt-BR" sz="1000" b="0" i="0" baseline="0">
              <a:solidFill>
                <a:schemeClr val="bg1"/>
              </a:solidFill>
              <a:latin typeface="+mn-lt"/>
            </a:rPr>
            <a:t> Ano 01</a:t>
          </a:r>
          <a:endParaRPr lang="pt-BR" sz="1000" b="0" i="0">
            <a:solidFill>
              <a:schemeClr val="bg1"/>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1000-000016000000}"/>
            </a:ext>
          </a:extLst>
        </xdr:cNvPr>
        <xdr:cNvSpPr/>
      </xdr:nvSpPr>
      <xdr:spPr>
        <a:xfrm>
          <a:off x="18669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a:t>
          </a:r>
          <a:r>
            <a:rPr lang="pt-BR" sz="1000" baseline="0">
              <a:solidFill>
                <a:schemeClr val="tx1">
                  <a:lumMod val="65000"/>
                  <a:lumOff val="35000"/>
                </a:schemeClr>
              </a:solidFill>
              <a:latin typeface="+mn-lt"/>
            </a:rPr>
            <a:t> Ano 02</a:t>
          </a:r>
          <a:endParaRPr lang="pt-BR" sz="1000">
            <a:solidFill>
              <a:schemeClr val="tx1">
                <a:lumMod val="65000"/>
                <a:lumOff val="35000"/>
              </a:schemeClr>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23" name="Conector reto 22">
          <a:extLst>
            <a:ext uri="{FF2B5EF4-FFF2-40B4-BE49-F238E27FC236}">
              <a16:creationId xmlns:a16="http://schemas.microsoft.com/office/drawing/2014/main" id="{00000000-0008-0000-1000-000017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27" name="Retângulo 26">
          <a:hlinkClick xmlns:r="http://schemas.openxmlformats.org/officeDocument/2006/relationships" r:id="rId13"/>
          <a:extLst>
            <a:ext uri="{FF2B5EF4-FFF2-40B4-BE49-F238E27FC236}">
              <a16:creationId xmlns:a16="http://schemas.microsoft.com/office/drawing/2014/main" id="{00000000-0008-0000-1000-00001B000000}"/>
            </a:ext>
          </a:extLst>
        </xdr:cNvPr>
        <xdr:cNvSpPr/>
      </xdr:nvSpPr>
      <xdr:spPr>
        <a:xfrm>
          <a:off x="51435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29" name="Retângulo 28">
          <a:hlinkClick xmlns:r="http://schemas.openxmlformats.org/officeDocument/2006/relationships" r:id="rId14"/>
          <a:extLst>
            <a:ext uri="{FF2B5EF4-FFF2-40B4-BE49-F238E27FC236}">
              <a16:creationId xmlns:a16="http://schemas.microsoft.com/office/drawing/2014/main" id="{00000000-0008-0000-1000-00001D000000}"/>
            </a:ext>
          </a:extLst>
        </xdr:cNvPr>
        <xdr:cNvSpPr/>
      </xdr:nvSpPr>
      <xdr:spPr>
        <a:xfrm>
          <a:off x="67818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32" name="Retângulo 31">
          <a:hlinkClick xmlns:r="http://schemas.openxmlformats.org/officeDocument/2006/relationships" r:id="rId15"/>
          <a:extLst>
            <a:ext uri="{FF2B5EF4-FFF2-40B4-BE49-F238E27FC236}">
              <a16:creationId xmlns:a16="http://schemas.microsoft.com/office/drawing/2014/main" id="{00000000-0008-0000-1000-000020000000}"/>
            </a:ext>
          </a:extLst>
        </xdr:cNvPr>
        <xdr:cNvSpPr/>
      </xdr:nvSpPr>
      <xdr:spPr>
        <a:xfrm>
          <a:off x="84201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Consolidado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1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1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1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1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41" name="Retângulo 40">
          <a:hlinkClick xmlns:r="http://schemas.openxmlformats.org/officeDocument/2006/relationships" r:id="rId11"/>
          <a:extLst>
            <a:ext uri="{FF2B5EF4-FFF2-40B4-BE49-F238E27FC236}">
              <a16:creationId xmlns:a16="http://schemas.microsoft.com/office/drawing/2014/main" id="{00000000-0008-0000-1100-000029000000}"/>
            </a:ext>
          </a:extLst>
        </xdr:cNvPr>
        <xdr:cNvSpPr/>
      </xdr:nvSpPr>
      <xdr:spPr>
        <a:xfrm>
          <a:off x="35052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a:t>
          </a:r>
          <a:r>
            <a:rPr lang="pt-BR" sz="1000" baseline="0">
              <a:solidFill>
                <a:schemeClr val="tx1">
                  <a:lumMod val="65000"/>
                  <a:lumOff val="35000"/>
                </a:schemeClr>
              </a:solidFill>
              <a:latin typeface="+mn-lt"/>
            </a:rPr>
            <a:t> 03</a:t>
          </a:r>
          <a:endParaRPr lang="pt-BR" sz="1000">
            <a:solidFill>
              <a:schemeClr val="tx1">
                <a:lumMod val="65000"/>
                <a:lumOff val="35000"/>
              </a:schemeClr>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42" name="Retângulo 41">
          <a:hlinkClick xmlns:r="http://schemas.openxmlformats.org/officeDocument/2006/relationships" r:id="rId10"/>
          <a:extLst>
            <a:ext uri="{FF2B5EF4-FFF2-40B4-BE49-F238E27FC236}">
              <a16:creationId xmlns:a16="http://schemas.microsoft.com/office/drawing/2014/main" id="{00000000-0008-0000-1100-00002A000000}"/>
            </a:ext>
          </a:extLst>
        </xdr:cNvPr>
        <xdr:cNvSpPr/>
      </xdr:nvSpPr>
      <xdr:spPr>
        <a:xfrm>
          <a:off x="2286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tx1">
                  <a:lumMod val="65000"/>
                  <a:lumOff val="35000"/>
                </a:schemeClr>
              </a:solidFill>
              <a:latin typeface="+mn-lt"/>
            </a:rPr>
            <a:t>Projeção</a:t>
          </a:r>
          <a:r>
            <a:rPr lang="pt-BR" sz="1000" b="0" i="0" baseline="0">
              <a:solidFill>
                <a:schemeClr val="tx1">
                  <a:lumMod val="65000"/>
                  <a:lumOff val="35000"/>
                </a:schemeClr>
              </a:solidFill>
              <a:latin typeface="+mn-lt"/>
            </a:rPr>
            <a:t> Ano 01</a:t>
          </a:r>
          <a:endParaRPr lang="pt-BR" sz="1000" b="0" i="0">
            <a:solidFill>
              <a:schemeClr val="tx1">
                <a:lumMod val="65000"/>
                <a:lumOff val="35000"/>
              </a:schemeClr>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43" name="Retângulo 42">
          <a:hlinkClick xmlns:r="http://schemas.openxmlformats.org/officeDocument/2006/relationships" r:id="rId12"/>
          <a:extLst>
            <a:ext uri="{FF2B5EF4-FFF2-40B4-BE49-F238E27FC236}">
              <a16:creationId xmlns:a16="http://schemas.microsoft.com/office/drawing/2014/main" id="{00000000-0008-0000-1100-00002B000000}"/>
            </a:ext>
          </a:extLst>
        </xdr:cNvPr>
        <xdr:cNvSpPr/>
      </xdr:nvSpPr>
      <xdr:spPr>
        <a:xfrm>
          <a:off x="18669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latin typeface="+mn-lt"/>
            </a:rPr>
            <a:t>Projeção</a:t>
          </a:r>
          <a:r>
            <a:rPr lang="pt-BR" sz="1000" baseline="0">
              <a:solidFill>
                <a:schemeClr val="bg1"/>
              </a:solidFill>
              <a:latin typeface="+mn-lt"/>
            </a:rPr>
            <a:t> Ano 02</a:t>
          </a:r>
          <a:endParaRPr lang="pt-BR" sz="1000">
            <a:solidFill>
              <a:schemeClr val="bg1"/>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44" name="Conector reto 43">
          <a:extLst>
            <a:ext uri="{FF2B5EF4-FFF2-40B4-BE49-F238E27FC236}">
              <a16:creationId xmlns:a16="http://schemas.microsoft.com/office/drawing/2014/main" id="{00000000-0008-0000-1100-00002C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45" name="Retângulo 44">
          <a:hlinkClick xmlns:r="http://schemas.openxmlformats.org/officeDocument/2006/relationships" r:id="rId13"/>
          <a:extLst>
            <a:ext uri="{FF2B5EF4-FFF2-40B4-BE49-F238E27FC236}">
              <a16:creationId xmlns:a16="http://schemas.microsoft.com/office/drawing/2014/main" id="{00000000-0008-0000-1100-00002D000000}"/>
            </a:ext>
          </a:extLst>
        </xdr:cNvPr>
        <xdr:cNvSpPr/>
      </xdr:nvSpPr>
      <xdr:spPr>
        <a:xfrm>
          <a:off x="51435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46" name="Retângulo 45">
          <a:hlinkClick xmlns:r="http://schemas.openxmlformats.org/officeDocument/2006/relationships" r:id="rId14"/>
          <a:extLst>
            <a:ext uri="{FF2B5EF4-FFF2-40B4-BE49-F238E27FC236}">
              <a16:creationId xmlns:a16="http://schemas.microsoft.com/office/drawing/2014/main" id="{00000000-0008-0000-1100-00002E000000}"/>
            </a:ext>
          </a:extLst>
        </xdr:cNvPr>
        <xdr:cNvSpPr/>
      </xdr:nvSpPr>
      <xdr:spPr>
        <a:xfrm>
          <a:off x="67818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47" name="Retângulo 46">
          <a:hlinkClick xmlns:r="http://schemas.openxmlformats.org/officeDocument/2006/relationships" r:id="rId15"/>
          <a:extLst>
            <a:ext uri="{FF2B5EF4-FFF2-40B4-BE49-F238E27FC236}">
              <a16:creationId xmlns:a16="http://schemas.microsoft.com/office/drawing/2014/main" id="{00000000-0008-0000-1100-00002F000000}"/>
            </a:ext>
          </a:extLst>
        </xdr:cNvPr>
        <xdr:cNvSpPr/>
      </xdr:nvSpPr>
      <xdr:spPr>
        <a:xfrm>
          <a:off x="84201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Consolidado</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2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2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2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2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2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33" name="Retângulo 32">
          <a:hlinkClick xmlns:r="http://schemas.openxmlformats.org/officeDocument/2006/relationships" r:id="rId11"/>
          <a:extLst>
            <a:ext uri="{FF2B5EF4-FFF2-40B4-BE49-F238E27FC236}">
              <a16:creationId xmlns:a16="http://schemas.microsoft.com/office/drawing/2014/main" id="{00000000-0008-0000-1200-000021000000}"/>
            </a:ext>
          </a:extLst>
        </xdr:cNvPr>
        <xdr:cNvSpPr/>
      </xdr:nvSpPr>
      <xdr:spPr>
        <a:xfrm>
          <a:off x="35052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latin typeface="+mn-lt"/>
            </a:rPr>
            <a:t>Projeção Ano</a:t>
          </a:r>
          <a:r>
            <a:rPr lang="pt-BR" sz="1000" baseline="0">
              <a:solidFill>
                <a:schemeClr val="bg1"/>
              </a:solidFill>
              <a:latin typeface="+mn-lt"/>
            </a:rPr>
            <a:t> 03</a:t>
          </a:r>
          <a:endParaRPr lang="pt-BR" sz="1000">
            <a:solidFill>
              <a:schemeClr val="bg1"/>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34" name="Retângulo 33">
          <a:hlinkClick xmlns:r="http://schemas.openxmlformats.org/officeDocument/2006/relationships" r:id="rId10"/>
          <a:extLst>
            <a:ext uri="{FF2B5EF4-FFF2-40B4-BE49-F238E27FC236}">
              <a16:creationId xmlns:a16="http://schemas.microsoft.com/office/drawing/2014/main" id="{00000000-0008-0000-1200-000022000000}"/>
            </a:ext>
          </a:extLst>
        </xdr:cNvPr>
        <xdr:cNvSpPr/>
      </xdr:nvSpPr>
      <xdr:spPr>
        <a:xfrm>
          <a:off x="2286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tx1">
                  <a:lumMod val="65000"/>
                  <a:lumOff val="35000"/>
                </a:schemeClr>
              </a:solidFill>
              <a:latin typeface="+mn-lt"/>
            </a:rPr>
            <a:t>Projeção</a:t>
          </a:r>
          <a:r>
            <a:rPr lang="pt-BR" sz="1000" b="0" i="0" baseline="0">
              <a:solidFill>
                <a:schemeClr val="tx1">
                  <a:lumMod val="65000"/>
                  <a:lumOff val="35000"/>
                </a:schemeClr>
              </a:solidFill>
              <a:latin typeface="+mn-lt"/>
            </a:rPr>
            <a:t> Ano 01</a:t>
          </a:r>
          <a:endParaRPr lang="pt-BR" sz="1000" b="0" i="0">
            <a:solidFill>
              <a:schemeClr val="tx1">
                <a:lumMod val="65000"/>
                <a:lumOff val="35000"/>
              </a:schemeClr>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18669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a:t>
          </a:r>
          <a:r>
            <a:rPr lang="pt-BR" sz="1000" baseline="0">
              <a:solidFill>
                <a:schemeClr val="tx1">
                  <a:lumMod val="65000"/>
                  <a:lumOff val="35000"/>
                </a:schemeClr>
              </a:solidFill>
              <a:latin typeface="+mn-lt"/>
            </a:rPr>
            <a:t> Ano 02</a:t>
          </a:r>
          <a:endParaRPr lang="pt-BR" sz="1000">
            <a:solidFill>
              <a:schemeClr val="tx1">
                <a:lumMod val="65000"/>
                <a:lumOff val="35000"/>
              </a:schemeClr>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36" name="Conector reto 35">
          <a:extLst>
            <a:ext uri="{FF2B5EF4-FFF2-40B4-BE49-F238E27FC236}">
              <a16:creationId xmlns:a16="http://schemas.microsoft.com/office/drawing/2014/main" id="{00000000-0008-0000-1200-000024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37" name="Retângulo 36">
          <a:hlinkClick xmlns:r="http://schemas.openxmlformats.org/officeDocument/2006/relationships" r:id="rId13"/>
          <a:extLst>
            <a:ext uri="{FF2B5EF4-FFF2-40B4-BE49-F238E27FC236}">
              <a16:creationId xmlns:a16="http://schemas.microsoft.com/office/drawing/2014/main" id="{00000000-0008-0000-1200-000025000000}"/>
            </a:ext>
          </a:extLst>
        </xdr:cNvPr>
        <xdr:cNvSpPr/>
      </xdr:nvSpPr>
      <xdr:spPr>
        <a:xfrm>
          <a:off x="51435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38" name="Retângulo 37">
          <a:hlinkClick xmlns:r="http://schemas.openxmlformats.org/officeDocument/2006/relationships" r:id="rId14"/>
          <a:extLst>
            <a:ext uri="{FF2B5EF4-FFF2-40B4-BE49-F238E27FC236}">
              <a16:creationId xmlns:a16="http://schemas.microsoft.com/office/drawing/2014/main" id="{00000000-0008-0000-1200-000026000000}"/>
            </a:ext>
          </a:extLst>
        </xdr:cNvPr>
        <xdr:cNvSpPr/>
      </xdr:nvSpPr>
      <xdr:spPr>
        <a:xfrm>
          <a:off x="67818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39" name="Retângulo 38">
          <a:hlinkClick xmlns:r="http://schemas.openxmlformats.org/officeDocument/2006/relationships" r:id="rId15"/>
          <a:extLst>
            <a:ext uri="{FF2B5EF4-FFF2-40B4-BE49-F238E27FC236}">
              <a16:creationId xmlns:a16="http://schemas.microsoft.com/office/drawing/2014/main" id="{00000000-0008-0000-1200-000027000000}"/>
            </a:ext>
          </a:extLst>
        </xdr:cNvPr>
        <xdr:cNvSpPr/>
      </xdr:nvSpPr>
      <xdr:spPr>
        <a:xfrm>
          <a:off x="84201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Consolidado</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3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3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3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3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3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33" name="Retângulo 32">
          <a:hlinkClick xmlns:r="http://schemas.openxmlformats.org/officeDocument/2006/relationships" r:id="rId11"/>
          <a:extLst>
            <a:ext uri="{FF2B5EF4-FFF2-40B4-BE49-F238E27FC236}">
              <a16:creationId xmlns:a16="http://schemas.microsoft.com/office/drawing/2014/main" id="{00000000-0008-0000-1300-000021000000}"/>
            </a:ext>
          </a:extLst>
        </xdr:cNvPr>
        <xdr:cNvSpPr/>
      </xdr:nvSpPr>
      <xdr:spPr>
        <a:xfrm>
          <a:off x="35052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a:t>
          </a:r>
          <a:r>
            <a:rPr lang="pt-BR" sz="1000" baseline="0">
              <a:solidFill>
                <a:schemeClr val="tx1">
                  <a:lumMod val="65000"/>
                  <a:lumOff val="35000"/>
                </a:schemeClr>
              </a:solidFill>
              <a:latin typeface="+mn-lt"/>
            </a:rPr>
            <a:t> 03</a:t>
          </a:r>
          <a:endParaRPr lang="pt-BR" sz="1000">
            <a:solidFill>
              <a:schemeClr val="tx1">
                <a:lumMod val="65000"/>
                <a:lumOff val="35000"/>
              </a:schemeClr>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34" name="Retângulo 33">
          <a:hlinkClick xmlns:r="http://schemas.openxmlformats.org/officeDocument/2006/relationships" r:id="rId10"/>
          <a:extLst>
            <a:ext uri="{FF2B5EF4-FFF2-40B4-BE49-F238E27FC236}">
              <a16:creationId xmlns:a16="http://schemas.microsoft.com/office/drawing/2014/main" id="{00000000-0008-0000-1300-000022000000}"/>
            </a:ext>
          </a:extLst>
        </xdr:cNvPr>
        <xdr:cNvSpPr/>
      </xdr:nvSpPr>
      <xdr:spPr>
        <a:xfrm>
          <a:off x="2286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tx1">
                  <a:lumMod val="65000"/>
                  <a:lumOff val="35000"/>
                </a:schemeClr>
              </a:solidFill>
              <a:latin typeface="+mn-lt"/>
            </a:rPr>
            <a:t>Projeção</a:t>
          </a:r>
          <a:r>
            <a:rPr lang="pt-BR" sz="1000" b="0" i="0" baseline="0">
              <a:solidFill>
                <a:schemeClr val="tx1">
                  <a:lumMod val="65000"/>
                  <a:lumOff val="35000"/>
                </a:schemeClr>
              </a:solidFill>
              <a:latin typeface="+mn-lt"/>
            </a:rPr>
            <a:t> Ano 01</a:t>
          </a:r>
          <a:endParaRPr lang="pt-BR" sz="1000" b="0" i="0">
            <a:solidFill>
              <a:schemeClr val="tx1">
                <a:lumMod val="65000"/>
                <a:lumOff val="35000"/>
              </a:schemeClr>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300-000023000000}"/>
            </a:ext>
          </a:extLst>
        </xdr:cNvPr>
        <xdr:cNvSpPr/>
      </xdr:nvSpPr>
      <xdr:spPr>
        <a:xfrm>
          <a:off x="18669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a:t>
          </a:r>
          <a:r>
            <a:rPr lang="pt-BR" sz="1000" baseline="0">
              <a:solidFill>
                <a:schemeClr val="tx1">
                  <a:lumMod val="65000"/>
                  <a:lumOff val="35000"/>
                </a:schemeClr>
              </a:solidFill>
              <a:latin typeface="+mn-lt"/>
            </a:rPr>
            <a:t> Ano 02</a:t>
          </a:r>
          <a:endParaRPr lang="pt-BR" sz="1000">
            <a:solidFill>
              <a:schemeClr val="tx1">
                <a:lumMod val="65000"/>
                <a:lumOff val="35000"/>
              </a:schemeClr>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36" name="Conector reto 35">
          <a:extLst>
            <a:ext uri="{FF2B5EF4-FFF2-40B4-BE49-F238E27FC236}">
              <a16:creationId xmlns:a16="http://schemas.microsoft.com/office/drawing/2014/main" id="{00000000-0008-0000-1300-000024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37" name="Retângulo 36">
          <a:hlinkClick xmlns:r="http://schemas.openxmlformats.org/officeDocument/2006/relationships" r:id="rId13"/>
          <a:extLst>
            <a:ext uri="{FF2B5EF4-FFF2-40B4-BE49-F238E27FC236}">
              <a16:creationId xmlns:a16="http://schemas.microsoft.com/office/drawing/2014/main" id="{00000000-0008-0000-1300-000025000000}"/>
            </a:ext>
          </a:extLst>
        </xdr:cNvPr>
        <xdr:cNvSpPr/>
      </xdr:nvSpPr>
      <xdr:spPr>
        <a:xfrm>
          <a:off x="51435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38" name="Retângulo 37">
          <a:hlinkClick xmlns:r="http://schemas.openxmlformats.org/officeDocument/2006/relationships" r:id="rId14"/>
          <a:extLst>
            <a:ext uri="{FF2B5EF4-FFF2-40B4-BE49-F238E27FC236}">
              <a16:creationId xmlns:a16="http://schemas.microsoft.com/office/drawing/2014/main" id="{00000000-0008-0000-1300-000026000000}"/>
            </a:ext>
          </a:extLst>
        </xdr:cNvPr>
        <xdr:cNvSpPr/>
      </xdr:nvSpPr>
      <xdr:spPr>
        <a:xfrm>
          <a:off x="67818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39" name="Retângulo 38">
          <a:hlinkClick xmlns:r="http://schemas.openxmlformats.org/officeDocument/2006/relationships" r:id="rId15"/>
          <a:extLst>
            <a:ext uri="{FF2B5EF4-FFF2-40B4-BE49-F238E27FC236}">
              <a16:creationId xmlns:a16="http://schemas.microsoft.com/office/drawing/2014/main" id="{00000000-0008-0000-1300-000027000000}"/>
            </a:ext>
          </a:extLst>
        </xdr:cNvPr>
        <xdr:cNvSpPr/>
      </xdr:nvSpPr>
      <xdr:spPr>
        <a:xfrm>
          <a:off x="84201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Consolidado</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4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4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4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4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4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33" name="Retângulo 32">
          <a:hlinkClick xmlns:r="http://schemas.openxmlformats.org/officeDocument/2006/relationships" r:id="rId11"/>
          <a:extLst>
            <a:ext uri="{FF2B5EF4-FFF2-40B4-BE49-F238E27FC236}">
              <a16:creationId xmlns:a16="http://schemas.microsoft.com/office/drawing/2014/main" id="{00000000-0008-0000-1400-000021000000}"/>
            </a:ext>
          </a:extLst>
        </xdr:cNvPr>
        <xdr:cNvSpPr/>
      </xdr:nvSpPr>
      <xdr:spPr>
        <a:xfrm>
          <a:off x="35052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a:t>
          </a:r>
          <a:r>
            <a:rPr lang="pt-BR" sz="1000" baseline="0">
              <a:solidFill>
                <a:schemeClr val="tx1">
                  <a:lumMod val="65000"/>
                  <a:lumOff val="35000"/>
                </a:schemeClr>
              </a:solidFill>
              <a:latin typeface="+mn-lt"/>
            </a:rPr>
            <a:t> 03</a:t>
          </a:r>
          <a:endParaRPr lang="pt-BR" sz="1000">
            <a:solidFill>
              <a:schemeClr val="tx1">
                <a:lumMod val="65000"/>
                <a:lumOff val="35000"/>
              </a:schemeClr>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34" name="Retângulo 33">
          <a:hlinkClick xmlns:r="http://schemas.openxmlformats.org/officeDocument/2006/relationships" r:id="rId10"/>
          <a:extLst>
            <a:ext uri="{FF2B5EF4-FFF2-40B4-BE49-F238E27FC236}">
              <a16:creationId xmlns:a16="http://schemas.microsoft.com/office/drawing/2014/main" id="{00000000-0008-0000-1400-000022000000}"/>
            </a:ext>
          </a:extLst>
        </xdr:cNvPr>
        <xdr:cNvSpPr/>
      </xdr:nvSpPr>
      <xdr:spPr>
        <a:xfrm>
          <a:off x="2286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tx1">
                  <a:lumMod val="65000"/>
                  <a:lumOff val="35000"/>
                </a:schemeClr>
              </a:solidFill>
              <a:latin typeface="+mn-lt"/>
            </a:rPr>
            <a:t>Projeção</a:t>
          </a:r>
          <a:r>
            <a:rPr lang="pt-BR" sz="1000" b="0" i="0" baseline="0">
              <a:solidFill>
                <a:schemeClr val="tx1">
                  <a:lumMod val="65000"/>
                  <a:lumOff val="35000"/>
                </a:schemeClr>
              </a:solidFill>
              <a:latin typeface="+mn-lt"/>
            </a:rPr>
            <a:t> Ano 01</a:t>
          </a:r>
          <a:endParaRPr lang="pt-BR" sz="1000" b="0" i="0">
            <a:solidFill>
              <a:schemeClr val="tx1">
                <a:lumMod val="65000"/>
                <a:lumOff val="35000"/>
              </a:schemeClr>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35" name="Retângulo 34">
          <a:hlinkClick xmlns:r="http://schemas.openxmlformats.org/officeDocument/2006/relationships" r:id="rId12"/>
          <a:extLst>
            <a:ext uri="{FF2B5EF4-FFF2-40B4-BE49-F238E27FC236}">
              <a16:creationId xmlns:a16="http://schemas.microsoft.com/office/drawing/2014/main" id="{00000000-0008-0000-1400-000023000000}"/>
            </a:ext>
          </a:extLst>
        </xdr:cNvPr>
        <xdr:cNvSpPr/>
      </xdr:nvSpPr>
      <xdr:spPr>
        <a:xfrm>
          <a:off x="18669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a:t>
          </a:r>
          <a:r>
            <a:rPr lang="pt-BR" sz="1000" baseline="0">
              <a:solidFill>
                <a:schemeClr val="tx1">
                  <a:lumMod val="65000"/>
                  <a:lumOff val="35000"/>
                </a:schemeClr>
              </a:solidFill>
              <a:latin typeface="+mn-lt"/>
            </a:rPr>
            <a:t> Ano 02</a:t>
          </a:r>
          <a:endParaRPr lang="pt-BR" sz="1000">
            <a:solidFill>
              <a:schemeClr val="tx1">
                <a:lumMod val="65000"/>
                <a:lumOff val="35000"/>
              </a:schemeClr>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36" name="Conector reto 35">
          <a:extLst>
            <a:ext uri="{FF2B5EF4-FFF2-40B4-BE49-F238E27FC236}">
              <a16:creationId xmlns:a16="http://schemas.microsoft.com/office/drawing/2014/main" id="{00000000-0008-0000-1400-000024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37" name="Retângulo 36">
          <a:hlinkClick xmlns:r="http://schemas.openxmlformats.org/officeDocument/2006/relationships" r:id="rId13"/>
          <a:extLst>
            <a:ext uri="{FF2B5EF4-FFF2-40B4-BE49-F238E27FC236}">
              <a16:creationId xmlns:a16="http://schemas.microsoft.com/office/drawing/2014/main" id="{00000000-0008-0000-1400-000025000000}"/>
            </a:ext>
          </a:extLst>
        </xdr:cNvPr>
        <xdr:cNvSpPr/>
      </xdr:nvSpPr>
      <xdr:spPr>
        <a:xfrm>
          <a:off x="51435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38" name="Retângulo 37">
          <a:hlinkClick xmlns:r="http://schemas.openxmlformats.org/officeDocument/2006/relationships" r:id="rId14"/>
          <a:extLst>
            <a:ext uri="{FF2B5EF4-FFF2-40B4-BE49-F238E27FC236}">
              <a16:creationId xmlns:a16="http://schemas.microsoft.com/office/drawing/2014/main" id="{00000000-0008-0000-1400-000026000000}"/>
            </a:ext>
          </a:extLst>
        </xdr:cNvPr>
        <xdr:cNvSpPr/>
      </xdr:nvSpPr>
      <xdr:spPr>
        <a:xfrm>
          <a:off x="67818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39" name="Retângulo 38">
          <a:hlinkClick xmlns:r="http://schemas.openxmlformats.org/officeDocument/2006/relationships" r:id="rId15"/>
          <a:extLst>
            <a:ext uri="{FF2B5EF4-FFF2-40B4-BE49-F238E27FC236}">
              <a16:creationId xmlns:a16="http://schemas.microsoft.com/office/drawing/2014/main" id="{00000000-0008-0000-1400-000027000000}"/>
            </a:ext>
          </a:extLst>
        </xdr:cNvPr>
        <xdr:cNvSpPr/>
      </xdr:nvSpPr>
      <xdr:spPr>
        <a:xfrm>
          <a:off x="84201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Consolidado</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809625</xdr:colOff>
      <xdr:row>0</xdr:row>
      <xdr:rowOff>85725</xdr:rowOff>
    </xdr:from>
    <xdr:to>
      <xdr:col>4</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533400</xdr:colOff>
      <xdr:row>0</xdr:row>
      <xdr:rowOff>85725</xdr:rowOff>
    </xdr:from>
    <xdr:to>
      <xdr:col>6</xdr:col>
      <xdr:colOff>184650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209550</xdr:colOff>
      <xdr:row>0</xdr:row>
      <xdr:rowOff>85725</xdr:rowOff>
    </xdr:from>
    <xdr:to>
      <xdr:col>7</xdr:col>
      <xdr:colOff>575175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9</xdr:col>
      <xdr:colOff>276225</xdr:colOff>
      <xdr:row>0</xdr:row>
      <xdr:rowOff>85725</xdr:rowOff>
    </xdr:from>
    <xdr:to>
      <xdr:col>10</xdr:col>
      <xdr:colOff>641850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10</xdr:col>
      <xdr:colOff>666750</xdr:colOff>
      <xdr:row>0</xdr:row>
      <xdr:rowOff>85725</xdr:rowOff>
    </xdr:from>
    <xdr:to>
      <xdr:col>12</xdr:col>
      <xdr:colOff>318000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12</xdr:col>
      <xdr:colOff>342900</xdr:colOff>
      <xdr:row>0</xdr:row>
      <xdr:rowOff>85725</xdr:rowOff>
    </xdr:from>
    <xdr:to>
      <xdr:col>13</xdr:col>
      <xdr:colOff>708525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400050</xdr:colOff>
      <xdr:row>0</xdr:row>
      <xdr:rowOff>371475</xdr:rowOff>
    </xdr:from>
    <xdr:to>
      <xdr:col>7</xdr:col>
      <xdr:colOff>405675</xdr:colOff>
      <xdr:row>0</xdr:row>
      <xdr:rowOff>388425</xdr:rowOff>
    </xdr:to>
    <xdr:sp macro="" textlink="">
      <xdr:nvSpPr>
        <xdr:cNvPr id="8" name="Retângulo 7">
          <a:extLst>
            <a:ext uri="{FF2B5EF4-FFF2-40B4-BE49-F238E27FC236}">
              <a16:creationId xmlns:a16="http://schemas.microsoft.com/office/drawing/2014/main" id="{00000000-0008-0000-15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600075</xdr:colOff>
      <xdr:row>0</xdr:row>
      <xdr:rowOff>85725</xdr:rowOff>
    </xdr:from>
    <xdr:to>
      <xdr:col>9</xdr:col>
      <xdr:colOff>251325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295275</xdr:colOff>
      <xdr:row>1</xdr:row>
      <xdr:rowOff>142875</xdr:rowOff>
    </xdr:from>
    <xdr:to>
      <xdr:col>3</xdr:col>
      <xdr:colOff>1375275</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15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Entendimento</a:t>
          </a:r>
        </a:p>
      </xdr:txBody>
    </xdr:sp>
    <xdr:clientData/>
  </xdr:twoCellAnchor>
  <xdr:twoCellAnchor editAs="absolute">
    <xdr:from>
      <xdr:col>0</xdr:col>
      <xdr:colOff>113929</xdr:colOff>
      <xdr:row>0</xdr:row>
      <xdr:rowOff>0</xdr:rowOff>
    </xdr:from>
    <xdr:to>
      <xdr:col>3</xdr:col>
      <xdr:colOff>340684</xdr:colOff>
      <xdr:row>0</xdr:row>
      <xdr:rowOff>428625</xdr:rowOff>
    </xdr:to>
    <xdr:grpSp>
      <xdr:nvGrpSpPr>
        <xdr:cNvPr id="11" name="Agrupar 10">
          <a:extLst>
            <a:ext uri="{FF2B5EF4-FFF2-40B4-BE49-F238E27FC236}">
              <a16:creationId xmlns:a16="http://schemas.microsoft.com/office/drawing/2014/main" id="{00000000-0008-0000-1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9525</xdr:colOff>
      <xdr:row>1</xdr:row>
      <xdr:rowOff>142875</xdr:rowOff>
    </xdr:from>
    <xdr:to>
      <xdr:col>5</xdr:col>
      <xdr:colOff>375150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5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390525</xdr:colOff>
      <xdr:row>1</xdr:row>
      <xdr:rowOff>142875</xdr:rowOff>
    </xdr:from>
    <xdr:to>
      <xdr:col>7</xdr:col>
      <xdr:colOff>41775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5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Produtos</a:t>
          </a:r>
        </a:p>
      </xdr:txBody>
    </xdr:sp>
    <xdr:clientData/>
  </xdr:twoCellAnchor>
  <xdr:twoCellAnchor editAs="absolute">
    <xdr:from>
      <xdr:col>7</xdr:col>
      <xdr:colOff>57150</xdr:colOff>
      <xdr:row>1</xdr:row>
      <xdr:rowOff>142875</xdr:rowOff>
    </xdr:from>
    <xdr:to>
      <xdr:col>8</xdr:col>
      <xdr:colOff>422775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5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Vendas</a:t>
          </a:r>
        </a:p>
      </xdr:txBody>
    </xdr:sp>
    <xdr:clientData/>
  </xdr:twoCellAnchor>
  <xdr:twoCellAnchor editAs="absolute">
    <xdr:from>
      <xdr:col>6</xdr:col>
      <xdr:colOff>19051</xdr:colOff>
      <xdr:row>2</xdr:row>
      <xdr:rowOff>323850</xdr:rowOff>
    </xdr:from>
    <xdr:to>
      <xdr:col>8</xdr:col>
      <xdr:colOff>210301</xdr:colOff>
      <xdr:row>3</xdr:row>
      <xdr:rowOff>230850</xdr:rowOff>
    </xdr:to>
    <xdr:sp macro="" textlink="">
      <xdr:nvSpPr>
        <xdr:cNvPr id="31" name="Retângulo 30">
          <a:hlinkClick xmlns:r="http://schemas.openxmlformats.org/officeDocument/2006/relationships" r:id="rId11"/>
          <a:extLst>
            <a:ext uri="{FF2B5EF4-FFF2-40B4-BE49-F238E27FC236}">
              <a16:creationId xmlns:a16="http://schemas.microsoft.com/office/drawing/2014/main" id="{00000000-0008-0000-1500-00001F000000}"/>
            </a:ext>
          </a:extLst>
        </xdr:cNvPr>
        <xdr:cNvSpPr/>
      </xdr:nvSpPr>
      <xdr:spPr>
        <a:xfrm>
          <a:off x="35052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a:t>
          </a:r>
          <a:r>
            <a:rPr lang="pt-BR" sz="1000" baseline="0">
              <a:solidFill>
                <a:schemeClr val="tx1">
                  <a:lumMod val="65000"/>
                  <a:lumOff val="35000"/>
                </a:schemeClr>
              </a:solidFill>
              <a:latin typeface="+mn-lt"/>
            </a:rPr>
            <a:t> 03</a:t>
          </a:r>
          <a:endParaRPr lang="pt-BR" sz="1000">
            <a:solidFill>
              <a:schemeClr val="tx1">
                <a:lumMod val="65000"/>
                <a:lumOff val="35000"/>
              </a:schemeClr>
            </a:solidFill>
            <a:latin typeface="+mn-lt"/>
          </a:endParaRPr>
        </a:p>
      </xdr:txBody>
    </xdr:sp>
    <xdr:clientData/>
  </xdr:twoCellAnchor>
  <xdr:twoCellAnchor editAs="absolute">
    <xdr:from>
      <xdr:col>2</xdr:col>
      <xdr:colOff>1</xdr:colOff>
      <xdr:row>2</xdr:row>
      <xdr:rowOff>323850</xdr:rowOff>
    </xdr:from>
    <xdr:to>
      <xdr:col>3</xdr:col>
      <xdr:colOff>1172326</xdr:colOff>
      <xdr:row>3</xdr:row>
      <xdr:rowOff>230850</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500-000020000000}"/>
            </a:ext>
          </a:extLst>
        </xdr:cNvPr>
        <xdr:cNvSpPr/>
      </xdr:nvSpPr>
      <xdr:spPr>
        <a:xfrm>
          <a:off x="2286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i="0">
              <a:solidFill>
                <a:schemeClr val="tx1">
                  <a:lumMod val="65000"/>
                  <a:lumOff val="35000"/>
                </a:schemeClr>
              </a:solidFill>
              <a:latin typeface="+mn-lt"/>
            </a:rPr>
            <a:t>Projeção</a:t>
          </a:r>
          <a:r>
            <a:rPr lang="pt-BR" sz="1000" b="0" i="0" baseline="0">
              <a:solidFill>
                <a:schemeClr val="tx1">
                  <a:lumMod val="65000"/>
                  <a:lumOff val="35000"/>
                </a:schemeClr>
              </a:solidFill>
              <a:latin typeface="+mn-lt"/>
            </a:rPr>
            <a:t> Ano 01</a:t>
          </a:r>
          <a:endParaRPr lang="pt-BR" sz="1000" b="0" i="0">
            <a:solidFill>
              <a:schemeClr val="tx1">
                <a:lumMod val="65000"/>
                <a:lumOff val="35000"/>
              </a:schemeClr>
            </a:solidFill>
            <a:latin typeface="+mn-lt"/>
          </a:endParaRPr>
        </a:p>
      </xdr:txBody>
    </xdr:sp>
    <xdr:clientData/>
  </xdr:twoCellAnchor>
  <xdr:twoCellAnchor editAs="absolute">
    <xdr:from>
      <xdr:col>3</xdr:col>
      <xdr:colOff>1190626</xdr:colOff>
      <xdr:row>2</xdr:row>
      <xdr:rowOff>323850</xdr:rowOff>
    </xdr:from>
    <xdr:to>
      <xdr:col>6</xdr:col>
      <xdr:colOff>751</xdr:colOff>
      <xdr:row>3</xdr:row>
      <xdr:rowOff>230850</xdr:rowOff>
    </xdr:to>
    <xdr:sp macro="" textlink="">
      <xdr:nvSpPr>
        <xdr:cNvPr id="33" name="Retângulo 32">
          <a:hlinkClick xmlns:r="http://schemas.openxmlformats.org/officeDocument/2006/relationships" r:id="rId12"/>
          <a:extLst>
            <a:ext uri="{FF2B5EF4-FFF2-40B4-BE49-F238E27FC236}">
              <a16:creationId xmlns:a16="http://schemas.microsoft.com/office/drawing/2014/main" id="{00000000-0008-0000-1500-000021000000}"/>
            </a:ext>
          </a:extLst>
        </xdr:cNvPr>
        <xdr:cNvSpPr/>
      </xdr:nvSpPr>
      <xdr:spPr>
        <a:xfrm>
          <a:off x="18669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a:t>
          </a:r>
          <a:r>
            <a:rPr lang="pt-BR" sz="1000" baseline="0">
              <a:solidFill>
                <a:schemeClr val="tx1">
                  <a:lumMod val="65000"/>
                  <a:lumOff val="35000"/>
                </a:schemeClr>
              </a:solidFill>
              <a:latin typeface="+mn-lt"/>
            </a:rPr>
            <a:t> Ano 02</a:t>
          </a:r>
          <a:endParaRPr lang="pt-BR" sz="1000">
            <a:solidFill>
              <a:schemeClr val="tx1">
                <a:lumMod val="65000"/>
                <a:lumOff val="35000"/>
              </a:schemeClr>
            </a:solidFill>
            <a:latin typeface="+mn-lt"/>
          </a:endParaRPr>
        </a:p>
      </xdr:txBody>
    </xdr:sp>
    <xdr:clientData/>
  </xdr:twoCellAnchor>
  <xdr:twoCellAnchor editAs="absolute">
    <xdr:from>
      <xdr:col>1</xdr:col>
      <xdr:colOff>104775</xdr:colOff>
      <xdr:row>3</xdr:row>
      <xdr:rowOff>257175</xdr:rowOff>
    </xdr:from>
    <xdr:to>
      <xdr:col>15</xdr:col>
      <xdr:colOff>131550</xdr:colOff>
      <xdr:row>3</xdr:row>
      <xdr:rowOff>257175</xdr:rowOff>
    </xdr:to>
    <xdr:cxnSp macro="">
      <xdr:nvCxnSpPr>
        <xdr:cNvPr id="34" name="Conector reto 33">
          <a:extLst>
            <a:ext uri="{FF2B5EF4-FFF2-40B4-BE49-F238E27FC236}">
              <a16:creationId xmlns:a16="http://schemas.microsoft.com/office/drawing/2014/main" id="{00000000-0008-0000-1500-000022000000}"/>
            </a:ext>
          </a:extLst>
        </xdr:cNvPr>
        <xdr:cNvCxnSpPr/>
      </xdr:nvCxnSpPr>
      <xdr:spPr>
        <a:xfrm>
          <a:off x="219075" y="1457325"/>
          <a:ext cx="982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228601</xdr:colOff>
      <xdr:row>2</xdr:row>
      <xdr:rowOff>323850</xdr:rowOff>
    </xdr:from>
    <xdr:to>
      <xdr:col>10</xdr:col>
      <xdr:colOff>419851</xdr:colOff>
      <xdr:row>3</xdr:row>
      <xdr:rowOff>230850</xdr:rowOff>
    </xdr:to>
    <xdr:sp macro="" textlink="">
      <xdr:nvSpPr>
        <xdr:cNvPr id="35" name="Retângulo 34">
          <a:hlinkClick xmlns:r="http://schemas.openxmlformats.org/officeDocument/2006/relationships" r:id="rId13"/>
          <a:extLst>
            <a:ext uri="{FF2B5EF4-FFF2-40B4-BE49-F238E27FC236}">
              <a16:creationId xmlns:a16="http://schemas.microsoft.com/office/drawing/2014/main" id="{00000000-0008-0000-1500-000023000000}"/>
            </a:ext>
          </a:extLst>
        </xdr:cNvPr>
        <xdr:cNvSpPr/>
      </xdr:nvSpPr>
      <xdr:spPr>
        <a:xfrm>
          <a:off x="51435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04</a:t>
          </a:r>
        </a:p>
      </xdr:txBody>
    </xdr:sp>
    <xdr:clientData/>
  </xdr:twoCellAnchor>
  <xdr:twoCellAnchor editAs="absolute">
    <xdr:from>
      <xdr:col>10</xdr:col>
      <xdr:colOff>438151</xdr:colOff>
      <xdr:row>2</xdr:row>
      <xdr:rowOff>323850</xdr:rowOff>
    </xdr:from>
    <xdr:to>
      <xdr:col>12</xdr:col>
      <xdr:colOff>629401</xdr:colOff>
      <xdr:row>3</xdr:row>
      <xdr:rowOff>230850</xdr:rowOff>
    </xdr:to>
    <xdr:sp macro="" textlink="">
      <xdr:nvSpPr>
        <xdr:cNvPr id="36" name="Retângulo 35">
          <a:hlinkClick xmlns:r="http://schemas.openxmlformats.org/officeDocument/2006/relationships" r:id="rId14"/>
          <a:extLst>
            <a:ext uri="{FF2B5EF4-FFF2-40B4-BE49-F238E27FC236}">
              <a16:creationId xmlns:a16="http://schemas.microsoft.com/office/drawing/2014/main" id="{00000000-0008-0000-1500-000024000000}"/>
            </a:ext>
          </a:extLst>
        </xdr:cNvPr>
        <xdr:cNvSpPr/>
      </xdr:nvSpPr>
      <xdr:spPr>
        <a:xfrm>
          <a:off x="6781801" y="1143000"/>
          <a:ext cx="1620000" cy="288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latin typeface="+mn-lt"/>
            </a:rPr>
            <a:t>Projeção Ano 05</a:t>
          </a:r>
        </a:p>
      </xdr:txBody>
    </xdr:sp>
    <xdr:clientData/>
  </xdr:twoCellAnchor>
  <xdr:twoCellAnchor editAs="absolute">
    <xdr:from>
      <xdr:col>12</xdr:col>
      <xdr:colOff>647701</xdr:colOff>
      <xdr:row>2</xdr:row>
      <xdr:rowOff>323850</xdr:rowOff>
    </xdr:from>
    <xdr:to>
      <xdr:col>15</xdr:col>
      <xdr:colOff>124576</xdr:colOff>
      <xdr:row>3</xdr:row>
      <xdr:rowOff>230850</xdr:rowOff>
    </xdr:to>
    <xdr:sp macro="" textlink="">
      <xdr:nvSpPr>
        <xdr:cNvPr id="37" name="Retângulo 36">
          <a:hlinkClick xmlns:r="http://schemas.openxmlformats.org/officeDocument/2006/relationships" r:id="rId15"/>
          <a:extLst>
            <a:ext uri="{FF2B5EF4-FFF2-40B4-BE49-F238E27FC236}">
              <a16:creationId xmlns:a16="http://schemas.microsoft.com/office/drawing/2014/main" id="{00000000-0008-0000-1500-000025000000}"/>
            </a:ext>
          </a:extLst>
        </xdr:cNvPr>
        <xdr:cNvSpPr/>
      </xdr:nvSpPr>
      <xdr:spPr>
        <a:xfrm>
          <a:off x="8420101" y="1143000"/>
          <a:ext cx="1620000" cy="288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latin typeface="+mn-lt"/>
            </a:rPr>
            <a:t>Consolidado</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727575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752475</xdr:colOff>
      <xdr:row>0</xdr:row>
      <xdr:rowOff>85725</xdr:rowOff>
    </xdr:from>
    <xdr:to>
      <xdr:col>4</xdr:col>
      <xdr:colOff>451350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200025</xdr:colOff>
      <xdr:row>0</xdr:row>
      <xdr:rowOff>85725</xdr:rowOff>
    </xdr:from>
    <xdr:to>
      <xdr:col>5</xdr:col>
      <xdr:colOff>1280025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1304925</xdr:colOff>
      <xdr:row>0</xdr:row>
      <xdr:rowOff>85725</xdr:rowOff>
    </xdr:from>
    <xdr:to>
      <xdr:col>6</xdr:col>
      <xdr:colOff>1003800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1028700</xdr:colOff>
      <xdr:row>0</xdr:row>
      <xdr:rowOff>85725</xdr:rowOff>
    </xdr:from>
    <xdr:to>
      <xdr:col>7</xdr:col>
      <xdr:colOff>727575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666750</xdr:colOff>
      <xdr:row>0</xdr:row>
      <xdr:rowOff>371475</xdr:rowOff>
    </xdr:from>
    <xdr:to>
      <xdr:col>5</xdr:col>
      <xdr:colOff>5625</xdr:colOff>
      <xdr:row>0</xdr:row>
      <xdr:rowOff>388425</xdr:rowOff>
    </xdr:to>
    <xdr:sp macro="" textlink="">
      <xdr:nvSpPr>
        <xdr:cNvPr id="8" name="Retângulo 7">
          <a:extLst>
            <a:ext uri="{FF2B5EF4-FFF2-40B4-BE49-F238E27FC236}">
              <a16:creationId xmlns:a16="http://schemas.microsoft.com/office/drawing/2014/main" id="{00000000-0008-0000-16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476250</xdr:colOff>
      <xdr:row>0</xdr:row>
      <xdr:rowOff>85725</xdr:rowOff>
    </xdr:from>
    <xdr:to>
      <xdr:col>5</xdr:col>
      <xdr:colOff>175125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16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Análise</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200025</xdr:rowOff>
        </xdr:from>
        <xdr:to>
          <xdr:col>2</xdr:col>
          <xdr:colOff>2514600</xdr:colOff>
          <xdr:row>3</xdr:row>
          <xdr:rowOff>142875</xdr:rowOff>
        </xdr:to>
        <xdr:sp macro="" textlink="">
          <xdr:nvSpPr>
            <xdr:cNvPr id="46081" name="Drop Down 1" hidden="1">
              <a:extLst>
                <a:ext uri="{63B3BB69-23CF-44E3-9099-C40C66FF867C}">
                  <a14:compatExt spid="_x0000_s46081"/>
                </a:ext>
                <a:ext uri="{FF2B5EF4-FFF2-40B4-BE49-F238E27FC236}">
                  <a16:creationId xmlns:a16="http://schemas.microsoft.com/office/drawing/2014/main" id="{00000000-0008-0000-16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0</xdr:colOff>
      <xdr:row>5</xdr:row>
      <xdr:rowOff>28575</xdr:rowOff>
    </xdr:from>
    <xdr:to>
      <xdr:col>8</xdr:col>
      <xdr:colOff>0</xdr:colOff>
      <xdr:row>17</xdr:row>
      <xdr:rowOff>25875</xdr:rowOff>
    </xdr:to>
    <xdr:cxnSp macro="">
      <xdr:nvCxnSpPr>
        <xdr:cNvPr id="17" name="Conector reto 16">
          <a:extLst>
            <a:ext uri="{FF2B5EF4-FFF2-40B4-BE49-F238E27FC236}">
              <a16:creationId xmlns:a16="http://schemas.microsoft.com/office/drawing/2014/main" id="{00000000-0008-0000-1600-000011000000}"/>
            </a:ext>
          </a:extLst>
        </xdr:cNvPr>
        <xdr:cNvCxnSpPr/>
      </xdr:nvCxnSpPr>
      <xdr:spPr>
        <a:xfrm>
          <a:off x="9848850" y="1781175"/>
          <a:ext cx="0" cy="331200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3</xdr:row>
          <xdr:rowOff>247650</xdr:rowOff>
        </xdr:from>
        <xdr:to>
          <xdr:col>2</xdr:col>
          <xdr:colOff>2514600</xdr:colOff>
          <xdr:row>4</xdr:row>
          <xdr:rowOff>190500</xdr:rowOff>
        </xdr:to>
        <xdr:sp macro="" textlink="">
          <xdr:nvSpPr>
            <xdr:cNvPr id="46083" name="Drop Down 3" hidden="1">
              <a:extLst>
                <a:ext uri="{63B3BB69-23CF-44E3-9099-C40C66FF867C}">
                  <a14:compatExt spid="_x0000_s46083"/>
                </a:ext>
                <a:ext uri="{FF2B5EF4-FFF2-40B4-BE49-F238E27FC236}">
                  <a16:creationId xmlns:a16="http://schemas.microsoft.com/office/drawing/2014/main" id="{00000000-0008-0000-1600-000003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727575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752475</xdr:colOff>
      <xdr:row>0</xdr:row>
      <xdr:rowOff>85725</xdr:rowOff>
    </xdr:from>
    <xdr:to>
      <xdr:col>4</xdr:col>
      <xdr:colOff>451350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200025</xdr:colOff>
      <xdr:row>0</xdr:row>
      <xdr:rowOff>85725</xdr:rowOff>
    </xdr:from>
    <xdr:to>
      <xdr:col>5</xdr:col>
      <xdr:colOff>1280025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1304925</xdr:colOff>
      <xdr:row>0</xdr:row>
      <xdr:rowOff>85725</xdr:rowOff>
    </xdr:from>
    <xdr:to>
      <xdr:col>6</xdr:col>
      <xdr:colOff>1003800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1028700</xdr:colOff>
      <xdr:row>0</xdr:row>
      <xdr:rowOff>85725</xdr:rowOff>
    </xdr:from>
    <xdr:to>
      <xdr:col>7</xdr:col>
      <xdr:colOff>727575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381000</xdr:colOff>
      <xdr:row>0</xdr:row>
      <xdr:rowOff>371475</xdr:rowOff>
    </xdr:from>
    <xdr:to>
      <xdr:col>5</xdr:col>
      <xdr:colOff>1101000</xdr:colOff>
      <xdr:row>0</xdr:row>
      <xdr:rowOff>388425</xdr:rowOff>
    </xdr:to>
    <xdr:sp macro="" textlink="">
      <xdr:nvSpPr>
        <xdr:cNvPr id="8" name="Retângulo 7">
          <a:extLst>
            <a:ext uri="{FF2B5EF4-FFF2-40B4-BE49-F238E27FC236}">
              <a16:creationId xmlns:a16="http://schemas.microsoft.com/office/drawing/2014/main" id="{00000000-0008-0000-17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476250</xdr:colOff>
      <xdr:row>0</xdr:row>
      <xdr:rowOff>85725</xdr:rowOff>
    </xdr:from>
    <xdr:to>
      <xdr:col>5</xdr:col>
      <xdr:colOff>175125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Resultado</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3</xdr:col>
      <xdr:colOff>203700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7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editAs="absolute">
    <xdr:from>
      <xdr:col>3</xdr:col>
      <xdr:colOff>219075</xdr:colOff>
      <xdr:row>1</xdr:row>
      <xdr:rowOff>142875</xdr:rowOff>
    </xdr:from>
    <xdr:to>
      <xdr:col>3</xdr:col>
      <xdr:colOff>1299075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7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3</xdr:col>
      <xdr:colOff>1314450</xdr:colOff>
      <xdr:row>1</xdr:row>
      <xdr:rowOff>142875</xdr:rowOff>
    </xdr:from>
    <xdr:to>
      <xdr:col>4</xdr:col>
      <xdr:colOff>1013325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7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twoCellAnchor>
    <xdr:from>
      <xdr:col>8</xdr:col>
      <xdr:colOff>0</xdr:colOff>
      <xdr:row>2</xdr:row>
      <xdr:rowOff>476250</xdr:rowOff>
    </xdr:from>
    <xdr:to>
      <xdr:col>8</xdr:col>
      <xdr:colOff>0</xdr:colOff>
      <xdr:row>14</xdr:row>
      <xdr:rowOff>368775</xdr:rowOff>
    </xdr:to>
    <xdr:cxnSp macro="">
      <xdr:nvCxnSpPr>
        <xdr:cNvPr id="19" name="Conector reto 18">
          <a:extLst>
            <a:ext uri="{FF2B5EF4-FFF2-40B4-BE49-F238E27FC236}">
              <a16:creationId xmlns:a16="http://schemas.microsoft.com/office/drawing/2014/main" id="{00000000-0008-0000-1700-000013000000}"/>
            </a:ext>
          </a:extLst>
        </xdr:cNvPr>
        <xdr:cNvCxnSpPr/>
      </xdr:nvCxnSpPr>
      <xdr:spPr>
        <a:xfrm>
          <a:off x="9848850" y="1295400"/>
          <a:ext cx="0" cy="4864575"/>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2</xdr:row>
          <xdr:rowOff>276225</xdr:rowOff>
        </xdr:from>
        <xdr:to>
          <xdr:col>3</xdr:col>
          <xdr:colOff>28575</xdr:colOff>
          <xdr:row>2</xdr:row>
          <xdr:rowOff>600075</xdr:rowOff>
        </xdr:to>
        <xdr:sp macro="" textlink="">
          <xdr:nvSpPr>
            <xdr:cNvPr id="47106" name="Drop Down 2" hidden="1">
              <a:extLst>
                <a:ext uri="{63B3BB69-23CF-44E3-9099-C40C66FF867C}">
                  <a14:compatExt spid="_x0000_s47106"/>
                </a:ext>
                <a:ext uri="{FF2B5EF4-FFF2-40B4-BE49-F238E27FC236}">
                  <a16:creationId xmlns:a16="http://schemas.microsoft.com/office/drawing/2014/main" id="{00000000-0008-0000-17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2</xdr:col>
      <xdr:colOff>2337300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2</xdr:col>
      <xdr:colOff>2362200</xdr:colOff>
      <xdr:row>0</xdr:row>
      <xdr:rowOff>85725</xdr:rowOff>
    </xdr:from>
    <xdr:to>
      <xdr:col>3</xdr:col>
      <xdr:colOff>727575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3</xdr:col>
      <xdr:colOff>752475</xdr:colOff>
      <xdr:row>0</xdr:row>
      <xdr:rowOff>85725</xdr:rowOff>
    </xdr:from>
    <xdr:to>
      <xdr:col>4</xdr:col>
      <xdr:colOff>451350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5</xdr:col>
      <xdr:colOff>200025</xdr:colOff>
      <xdr:row>0</xdr:row>
      <xdr:rowOff>85725</xdr:rowOff>
    </xdr:from>
    <xdr:to>
      <xdr:col>5</xdr:col>
      <xdr:colOff>1280025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1304925</xdr:colOff>
      <xdr:row>0</xdr:row>
      <xdr:rowOff>85725</xdr:rowOff>
    </xdr:from>
    <xdr:to>
      <xdr:col>6</xdr:col>
      <xdr:colOff>1003800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6</xdr:col>
      <xdr:colOff>1028700</xdr:colOff>
      <xdr:row>0</xdr:row>
      <xdr:rowOff>85725</xdr:rowOff>
    </xdr:from>
    <xdr:to>
      <xdr:col>7</xdr:col>
      <xdr:colOff>727575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381000</xdr:colOff>
      <xdr:row>0</xdr:row>
      <xdr:rowOff>371475</xdr:rowOff>
    </xdr:from>
    <xdr:to>
      <xdr:col>5</xdr:col>
      <xdr:colOff>1101000</xdr:colOff>
      <xdr:row>0</xdr:row>
      <xdr:rowOff>388425</xdr:rowOff>
    </xdr:to>
    <xdr:sp macro="" textlink="">
      <xdr:nvSpPr>
        <xdr:cNvPr id="8" name="Retângulo 7">
          <a:extLst>
            <a:ext uri="{FF2B5EF4-FFF2-40B4-BE49-F238E27FC236}">
              <a16:creationId xmlns:a16="http://schemas.microsoft.com/office/drawing/2014/main" id="{00000000-0008-0000-18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476250</xdr:colOff>
      <xdr:row>0</xdr:row>
      <xdr:rowOff>85725</xdr:rowOff>
    </xdr:from>
    <xdr:to>
      <xdr:col>5</xdr:col>
      <xdr:colOff>175125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8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Resultado</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3</xdr:col>
      <xdr:colOff>203700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8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Indicadores</a:t>
          </a:r>
        </a:p>
      </xdr:txBody>
    </xdr:sp>
    <xdr:clientData/>
  </xdr:twoCellAnchor>
  <xdr:twoCellAnchor editAs="absolute">
    <xdr:from>
      <xdr:col>3</xdr:col>
      <xdr:colOff>219075</xdr:colOff>
      <xdr:row>1</xdr:row>
      <xdr:rowOff>142875</xdr:rowOff>
    </xdr:from>
    <xdr:to>
      <xdr:col>3</xdr:col>
      <xdr:colOff>1299075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8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3</xdr:col>
      <xdr:colOff>1314450</xdr:colOff>
      <xdr:row>1</xdr:row>
      <xdr:rowOff>142875</xdr:rowOff>
    </xdr:from>
    <xdr:to>
      <xdr:col>4</xdr:col>
      <xdr:colOff>1013325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8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4</xdr:col>
      <xdr:colOff>308475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333375</xdr:colOff>
      <xdr:row>0</xdr:row>
      <xdr:rowOff>85725</xdr:rowOff>
    </xdr:from>
    <xdr:to>
      <xdr:col>5</xdr:col>
      <xdr:colOff>565650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5</xdr:col>
      <xdr:colOff>590550</xdr:colOff>
      <xdr:row>0</xdr:row>
      <xdr:rowOff>85725</xdr:rowOff>
    </xdr:from>
    <xdr:to>
      <xdr:col>6</xdr:col>
      <xdr:colOff>822825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257175</xdr:colOff>
      <xdr:row>0</xdr:row>
      <xdr:rowOff>85725</xdr:rowOff>
    </xdr:from>
    <xdr:to>
      <xdr:col>9</xdr:col>
      <xdr:colOff>489450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514350</xdr:colOff>
      <xdr:row>0</xdr:row>
      <xdr:rowOff>85725</xdr:rowOff>
    </xdr:from>
    <xdr:to>
      <xdr:col>10</xdr:col>
      <xdr:colOff>746625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771525</xdr:colOff>
      <xdr:row>0</xdr:row>
      <xdr:rowOff>85725</xdr:rowOff>
    </xdr:from>
    <xdr:to>
      <xdr:col>12</xdr:col>
      <xdr:colOff>156075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438150</xdr:colOff>
      <xdr:row>0</xdr:row>
      <xdr:rowOff>371475</xdr:rowOff>
    </xdr:from>
    <xdr:to>
      <xdr:col>9</xdr:col>
      <xdr:colOff>310425</xdr:colOff>
      <xdr:row>0</xdr:row>
      <xdr:rowOff>388425</xdr:rowOff>
    </xdr:to>
    <xdr:sp macro="" textlink="">
      <xdr:nvSpPr>
        <xdr:cNvPr id="8" name="Retângulo 7">
          <a:extLst>
            <a:ext uri="{FF2B5EF4-FFF2-40B4-BE49-F238E27FC236}">
              <a16:creationId xmlns:a16="http://schemas.microsoft.com/office/drawing/2014/main" id="{00000000-0008-0000-19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0</xdr:colOff>
      <xdr:row>0</xdr:row>
      <xdr:rowOff>85725</xdr:rowOff>
    </xdr:from>
    <xdr:to>
      <xdr:col>8</xdr:col>
      <xdr:colOff>232275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9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Resultado</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1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5</xdr:col>
      <xdr:colOff>41775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editAs="absolute">
    <xdr:from>
      <xdr:col>5</xdr:col>
      <xdr:colOff>57150</xdr:colOff>
      <xdr:row>1</xdr:row>
      <xdr:rowOff>142875</xdr:rowOff>
    </xdr:from>
    <xdr:to>
      <xdr:col>6</xdr:col>
      <xdr:colOff>289425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9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Resumo</a:t>
          </a:r>
        </a:p>
      </xdr:txBody>
    </xdr:sp>
    <xdr:clientData/>
  </xdr:twoCellAnchor>
  <xdr:twoCellAnchor editAs="absolute">
    <xdr:from>
      <xdr:col>6</xdr:col>
      <xdr:colOff>304800</xdr:colOff>
      <xdr:row>1</xdr:row>
      <xdr:rowOff>142875</xdr:rowOff>
    </xdr:from>
    <xdr:to>
      <xdr:col>7</xdr:col>
      <xdr:colOff>537075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9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552450</xdr:colOff>
      <xdr:row>0</xdr:row>
      <xdr:rowOff>371475</xdr:rowOff>
    </xdr:from>
    <xdr:to>
      <xdr:col>11</xdr:col>
      <xdr:colOff>234225</xdr:colOff>
      <xdr:row>0</xdr:row>
      <xdr:rowOff>388425</xdr:rowOff>
    </xdr:to>
    <xdr:sp macro="" textlink="">
      <xdr:nvSpPr>
        <xdr:cNvPr id="8" name="Retângulo 7">
          <a:extLst>
            <a:ext uri="{FF2B5EF4-FFF2-40B4-BE49-F238E27FC236}">
              <a16:creationId xmlns:a16="http://schemas.microsoft.com/office/drawing/2014/main" id="{00000000-0008-0000-1A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1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Resultado</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A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A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mc:AlternateContent xmlns:mc="http://schemas.openxmlformats.org/markup-compatibility/2006">
    <mc:Choice xmlns:a14="http://schemas.microsoft.com/office/drawing/2010/main" Requires="a14">
      <xdr:twoCellAnchor editAs="absolute">
        <xdr:from>
          <xdr:col>17</xdr:col>
          <xdr:colOff>200025</xdr:colOff>
          <xdr:row>3</xdr:row>
          <xdr:rowOff>95250</xdr:rowOff>
        </xdr:from>
        <xdr:to>
          <xdr:col>21</xdr:col>
          <xdr:colOff>0</xdr:colOff>
          <xdr:row>4</xdr:row>
          <xdr:rowOff>152400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A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xdr:from>
      <xdr:col>4</xdr:col>
      <xdr:colOff>9524</xdr:colOff>
      <xdr:row>14</xdr:row>
      <xdr:rowOff>190499</xdr:rowOff>
    </xdr:from>
    <xdr:to>
      <xdr:col>19</xdr:col>
      <xdr:colOff>161925</xdr:colOff>
      <xdr:row>19</xdr:row>
      <xdr:rowOff>142874</xdr:rowOff>
    </xdr:to>
    <xdr:sp macro="" textlink="">
      <xdr:nvSpPr>
        <xdr:cNvPr id="19" name="Retângulo 18">
          <a:extLst>
            <a:ext uri="{FF2B5EF4-FFF2-40B4-BE49-F238E27FC236}">
              <a16:creationId xmlns:a16="http://schemas.microsoft.com/office/drawing/2014/main" id="{00000000-0008-0000-1A00-000013000000}"/>
            </a:ext>
          </a:extLst>
        </xdr:cNvPr>
        <xdr:cNvSpPr/>
      </xdr:nvSpPr>
      <xdr:spPr>
        <a:xfrm>
          <a:off x="1028699" y="2914649"/>
          <a:ext cx="10582276" cy="9048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65000"/>
                  <a:lumOff val="35000"/>
                </a:schemeClr>
              </a:solidFill>
              <a:effectLst/>
              <a:latin typeface="+mn-lt"/>
              <a:ea typeface="+mn-ea"/>
              <a:cs typeface="+mn-cs"/>
            </a:rPr>
            <a:t>Um negócio viável é aquele que consegue supre uma demanda e consegue se manter rentável. O estudo de viabilidade econômica financeira visa reduzir o risco de investimento e identificar se o negócio é sustentável.</a:t>
          </a:r>
        </a:p>
        <a:p>
          <a:r>
            <a:rPr lang="pt-BR" sz="1000" b="0" i="0">
              <a:solidFill>
                <a:schemeClr val="tx1">
                  <a:lumMod val="65000"/>
                  <a:lumOff val="35000"/>
                </a:schemeClr>
              </a:solidFill>
              <a:effectLst/>
              <a:latin typeface="+mn-lt"/>
              <a:ea typeface="+mn-ea"/>
              <a:cs typeface="+mn-cs"/>
            </a:rPr>
            <a:t>Nesse ponto a startup precisa ter uma hipótese de</a:t>
          </a:r>
          <a:r>
            <a:rPr lang="pt-BR" sz="1000" b="0" i="0" baseline="0">
              <a:solidFill>
                <a:schemeClr val="tx1">
                  <a:lumMod val="65000"/>
                  <a:lumOff val="35000"/>
                </a:schemeClr>
              </a:solidFill>
              <a:effectLst/>
              <a:latin typeface="+mn-lt"/>
              <a:ea typeface="+mn-ea"/>
              <a:cs typeface="+mn-cs"/>
            </a:rPr>
            <a:t> modelo de negócio</a:t>
          </a:r>
          <a:r>
            <a:rPr lang="pt-BR" sz="1000" b="0" i="0">
              <a:solidFill>
                <a:schemeClr val="tx1">
                  <a:lumMod val="65000"/>
                  <a:lumOff val="35000"/>
                </a:schemeClr>
              </a:solidFill>
              <a:effectLst/>
              <a:latin typeface="+mn-lt"/>
              <a:ea typeface="+mn-ea"/>
              <a:cs typeface="+mn-cs"/>
            </a:rPr>
            <a:t> definida para ser analisada.</a:t>
          </a:r>
          <a:r>
            <a:rPr lang="pt-BR" sz="1000" b="0" i="0" baseline="0">
              <a:solidFill>
                <a:schemeClr val="tx1">
                  <a:lumMod val="65000"/>
                  <a:lumOff val="35000"/>
                </a:schemeClr>
              </a:solidFill>
              <a:effectLst/>
              <a:latin typeface="+mn-lt"/>
              <a:ea typeface="+mn-ea"/>
              <a:cs typeface="+mn-cs"/>
            </a:rPr>
            <a:t> </a:t>
          </a:r>
          <a:r>
            <a:rPr lang="pt-BR" sz="1000" b="0" i="0">
              <a:solidFill>
                <a:schemeClr val="tx1">
                  <a:lumMod val="65000"/>
                  <a:lumOff val="35000"/>
                </a:schemeClr>
              </a:solidFill>
              <a:effectLst/>
              <a:latin typeface="+mn-lt"/>
              <a:ea typeface="+mn-ea"/>
              <a:cs typeface="+mn-cs"/>
            </a:rPr>
            <a:t>Não importa se o negócio será</a:t>
          </a:r>
          <a:r>
            <a:rPr lang="pt-BR" sz="1000" b="0" i="0" baseline="0">
              <a:solidFill>
                <a:schemeClr val="tx1">
                  <a:lumMod val="65000"/>
                  <a:lumOff val="35000"/>
                </a:schemeClr>
              </a:solidFill>
              <a:effectLst/>
              <a:latin typeface="+mn-lt"/>
              <a:ea typeface="+mn-ea"/>
              <a:cs typeface="+mn-cs"/>
            </a:rPr>
            <a:t> financiada pelo próprio empreendedor</a:t>
          </a:r>
          <a:r>
            <a:rPr lang="pt-BR" sz="1000" b="0" i="0">
              <a:solidFill>
                <a:schemeClr val="tx1">
                  <a:lumMod val="65000"/>
                  <a:lumOff val="35000"/>
                </a:schemeClr>
              </a:solidFill>
              <a:effectLst/>
              <a:latin typeface="+mn-lt"/>
              <a:ea typeface="+mn-ea"/>
              <a:cs typeface="+mn-cs"/>
            </a:rPr>
            <a:t> ou se pretende buscar um investimento junto a uma instituição financeira ou investidor anjo, essa etapa é essencial para começar a startup de maneira correta.</a:t>
          </a:r>
        </a:p>
      </xdr:txBody>
    </xdr:sp>
    <xdr:clientData/>
  </xdr:twoCellAnchor>
  <xdr:twoCellAnchor>
    <xdr:from>
      <xdr:col>4</xdr:col>
      <xdr:colOff>0</xdr:colOff>
      <xdr:row>20</xdr:row>
      <xdr:rowOff>28574</xdr:rowOff>
    </xdr:from>
    <xdr:to>
      <xdr:col>19</xdr:col>
      <xdr:colOff>160623</xdr:colOff>
      <xdr:row>36</xdr:row>
      <xdr:rowOff>171449</xdr:rowOff>
    </xdr:to>
    <xdr:graphicFrame macro="">
      <xdr:nvGraphicFramePr>
        <xdr:cNvPr id="20" name="Gráfico 19">
          <a:extLst>
            <a:ext uri="{FF2B5EF4-FFF2-40B4-BE49-F238E27FC236}">
              <a16:creationId xmlns:a16="http://schemas.microsoft.com/office/drawing/2014/main" id="{00000000-0008-0000-1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0</xdr:colOff>
      <xdr:row>37</xdr:row>
      <xdr:rowOff>66675</xdr:rowOff>
    </xdr:from>
    <xdr:to>
      <xdr:col>5</xdr:col>
      <xdr:colOff>1013775</xdr:colOff>
      <xdr:row>46</xdr:row>
      <xdr:rowOff>66675</xdr:rowOff>
    </xdr:to>
    <xdr:sp macro="" textlink="'BH (2)'!N15">
      <xdr:nvSpPr>
        <xdr:cNvPr id="23" name="Retângulo 22">
          <a:extLst>
            <a:ext uri="{FF2B5EF4-FFF2-40B4-BE49-F238E27FC236}">
              <a16:creationId xmlns:a16="http://schemas.microsoft.com/office/drawing/2014/main" id="{00000000-0008-0000-1A00-000017000000}"/>
            </a:ext>
          </a:extLst>
        </xdr:cNvPr>
        <xdr:cNvSpPr/>
      </xdr:nvSpPr>
      <xdr:spPr>
        <a:xfrm>
          <a:off x="1019175" y="7172325"/>
          <a:ext cx="2052000" cy="1714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E41BB46-4252-405B-BD96-30FEAA0E98CC}" type="TxLink">
            <a:rPr lang="en-US" sz="2400" b="0" i="0" u="none" strike="noStrike">
              <a:solidFill>
                <a:schemeClr val="tx1">
                  <a:lumMod val="50000"/>
                  <a:lumOff val="50000"/>
                </a:schemeClr>
              </a:solidFill>
              <a:latin typeface="Calibri"/>
              <a:cs typeface="Calibri"/>
            </a:rPr>
            <a:pPr algn="ctr"/>
            <a:t>8.428,14</a:t>
          </a:fld>
          <a:endParaRPr lang="pt-BR" sz="4400" b="0">
            <a:solidFill>
              <a:schemeClr val="tx1">
                <a:lumMod val="50000"/>
                <a:lumOff val="50000"/>
              </a:schemeClr>
            </a:solidFill>
          </a:endParaRPr>
        </a:p>
      </xdr:txBody>
    </xdr:sp>
    <xdr:clientData/>
  </xdr:twoCellAnchor>
  <xdr:twoCellAnchor>
    <xdr:from>
      <xdr:col>6</xdr:col>
      <xdr:colOff>66675</xdr:colOff>
      <xdr:row>37</xdr:row>
      <xdr:rowOff>66675</xdr:rowOff>
    </xdr:from>
    <xdr:to>
      <xdr:col>9</xdr:col>
      <xdr:colOff>289875</xdr:colOff>
      <xdr:row>46</xdr:row>
      <xdr:rowOff>66675</xdr:rowOff>
    </xdr:to>
    <xdr:sp macro="" textlink="'BH (2)'!N16">
      <xdr:nvSpPr>
        <xdr:cNvPr id="24" name="Retângulo 23">
          <a:extLst>
            <a:ext uri="{FF2B5EF4-FFF2-40B4-BE49-F238E27FC236}">
              <a16:creationId xmlns:a16="http://schemas.microsoft.com/office/drawing/2014/main" id="{00000000-0008-0000-1A00-000018000000}"/>
            </a:ext>
          </a:extLst>
        </xdr:cNvPr>
        <xdr:cNvSpPr/>
      </xdr:nvSpPr>
      <xdr:spPr>
        <a:xfrm>
          <a:off x="3162300" y="7172325"/>
          <a:ext cx="2052000" cy="1714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4AE1D57-28D0-493E-835D-DE6FB92CA27B}" type="TxLink">
            <a:rPr lang="en-US" sz="2400" b="0" i="0" u="none" strike="noStrike">
              <a:solidFill>
                <a:schemeClr val="tx1">
                  <a:lumMod val="50000"/>
                  <a:lumOff val="50000"/>
                </a:schemeClr>
              </a:solidFill>
              <a:latin typeface="Calibri"/>
              <a:cs typeface="Calibri"/>
            </a:rPr>
            <a:pPr algn="ctr"/>
            <a:t>18%</a:t>
          </a:fld>
          <a:endParaRPr lang="pt-BR" sz="4400" b="0">
            <a:solidFill>
              <a:schemeClr val="tx1">
                <a:lumMod val="50000"/>
                <a:lumOff val="50000"/>
              </a:schemeClr>
            </a:solidFill>
          </a:endParaRPr>
        </a:p>
      </xdr:txBody>
    </xdr:sp>
    <xdr:clientData/>
  </xdr:twoCellAnchor>
  <xdr:twoCellAnchor>
    <xdr:from>
      <xdr:col>9</xdr:col>
      <xdr:colOff>371475</xdr:colOff>
      <xdr:row>37</xdr:row>
      <xdr:rowOff>66675</xdr:rowOff>
    </xdr:from>
    <xdr:to>
      <xdr:col>12</xdr:col>
      <xdr:colOff>166050</xdr:colOff>
      <xdr:row>46</xdr:row>
      <xdr:rowOff>66675</xdr:rowOff>
    </xdr:to>
    <xdr:sp macro="" textlink="'BH (2)'!N17">
      <xdr:nvSpPr>
        <xdr:cNvPr id="25" name="Retângulo 24">
          <a:extLst>
            <a:ext uri="{FF2B5EF4-FFF2-40B4-BE49-F238E27FC236}">
              <a16:creationId xmlns:a16="http://schemas.microsoft.com/office/drawing/2014/main" id="{00000000-0008-0000-1A00-000019000000}"/>
            </a:ext>
          </a:extLst>
        </xdr:cNvPr>
        <xdr:cNvSpPr/>
      </xdr:nvSpPr>
      <xdr:spPr>
        <a:xfrm>
          <a:off x="5295900" y="7172325"/>
          <a:ext cx="2052000" cy="1714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614E794-5197-44FB-9DF4-06DBC0874B6C}" type="TxLink">
            <a:rPr lang="en-US" sz="2400" b="0" i="0" u="none" strike="noStrike">
              <a:solidFill>
                <a:schemeClr val="tx1">
                  <a:lumMod val="50000"/>
                  <a:lumOff val="50000"/>
                </a:schemeClr>
              </a:solidFill>
              <a:latin typeface="Calibri"/>
              <a:cs typeface="Calibri"/>
            </a:rPr>
            <a:pPr algn="ctr"/>
            <a:t>108%</a:t>
          </a:fld>
          <a:endParaRPr lang="pt-BR" sz="4400" b="0">
            <a:solidFill>
              <a:schemeClr val="tx1">
                <a:lumMod val="50000"/>
                <a:lumOff val="50000"/>
              </a:schemeClr>
            </a:solidFill>
          </a:endParaRPr>
        </a:p>
      </xdr:txBody>
    </xdr:sp>
    <xdr:clientData/>
  </xdr:twoCellAnchor>
  <xdr:twoCellAnchor>
    <xdr:from>
      <xdr:col>12</xdr:col>
      <xdr:colOff>247650</xdr:colOff>
      <xdr:row>37</xdr:row>
      <xdr:rowOff>66675</xdr:rowOff>
    </xdr:from>
    <xdr:to>
      <xdr:col>15</xdr:col>
      <xdr:colOff>470850</xdr:colOff>
      <xdr:row>46</xdr:row>
      <xdr:rowOff>66675</xdr:rowOff>
    </xdr:to>
    <xdr:sp macro="" textlink="'BH (2)'!N6">
      <xdr:nvSpPr>
        <xdr:cNvPr id="26" name="Retângulo 25">
          <a:extLst>
            <a:ext uri="{FF2B5EF4-FFF2-40B4-BE49-F238E27FC236}">
              <a16:creationId xmlns:a16="http://schemas.microsoft.com/office/drawing/2014/main" id="{00000000-0008-0000-1A00-00001A000000}"/>
            </a:ext>
          </a:extLst>
        </xdr:cNvPr>
        <xdr:cNvSpPr/>
      </xdr:nvSpPr>
      <xdr:spPr>
        <a:xfrm>
          <a:off x="7429500" y="7172325"/>
          <a:ext cx="2052000" cy="1714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44F109-BCB3-4EBC-A61D-86905EBE6EC1}" type="TxLink">
            <a:rPr lang="en-US" sz="2400" b="0" i="0" u="none" strike="noStrike">
              <a:solidFill>
                <a:schemeClr val="tx1">
                  <a:lumMod val="50000"/>
                  <a:lumOff val="50000"/>
                </a:schemeClr>
              </a:solidFill>
              <a:latin typeface="Calibri"/>
              <a:cs typeface="Calibri"/>
            </a:rPr>
            <a:pPr algn="ctr"/>
            <a:t>15%</a:t>
          </a:fld>
          <a:endParaRPr lang="pt-BR" sz="4400" b="0">
            <a:solidFill>
              <a:schemeClr val="tx1">
                <a:lumMod val="50000"/>
                <a:lumOff val="50000"/>
              </a:schemeClr>
            </a:solidFill>
          </a:endParaRPr>
        </a:p>
      </xdr:txBody>
    </xdr:sp>
    <xdr:clientData/>
  </xdr:twoCellAnchor>
  <xdr:twoCellAnchor>
    <xdr:from>
      <xdr:col>15</xdr:col>
      <xdr:colOff>552450</xdr:colOff>
      <xdr:row>37</xdr:row>
      <xdr:rowOff>66675</xdr:rowOff>
    </xdr:from>
    <xdr:to>
      <xdr:col>19</xdr:col>
      <xdr:colOff>166050</xdr:colOff>
      <xdr:row>46</xdr:row>
      <xdr:rowOff>66675</xdr:rowOff>
    </xdr:to>
    <xdr:sp macro="" textlink="Indicadores!D18">
      <xdr:nvSpPr>
        <xdr:cNvPr id="27" name="Retângulo 26">
          <a:extLst>
            <a:ext uri="{FF2B5EF4-FFF2-40B4-BE49-F238E27FC236}">
              <a16:creationId xmlns:a16="http://schemas.microsoft.com/office/drawing/2014/main" id="{00000000-0008-0000-1A00-00001B000000}"/>
            </a:ext>
          </a:extLst>
        </xdr:cNvPr>
        <xdr:cNvSpPr/>
      </xdr:nvSpPr>
      <xdr:spPr>
        <a:xfrm>
          <a:off x="9563100" y="7172325"/>
          <a:ext cx="2052000" cy="17145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A002AE-23CD-4638-9017-403097C0381E}" type="TxLink">
            <a:rPr lang="en-US" sz="2400" b="0" i="0" u="none" strike="noStrike">
              <a:solidFill>
                <a:schemeClr val="tx1">
                  <a:lumMod val="50000"/>
                  <a:lumOff val="50000"/>
                </a:schemeClr>
              </a:solidFill>
              <a:latin typeface="Calibri"/>
              <a:ea typeface="+mn-ea"/>
              <a:cs typeface="Calibri"/>
            </a:rPr>
            <a:pPr marL="0" indent="0" algn="ctr"/>
            <a:t>4 ano(s) 6 Mês(es) </a:t>
          </a:fld>
          <a:endParaRPr lang="pt-BR" sz="2400" b="0" i="0" u="none" strike="noStrike">
            <a:solidFill>
              <a:schemeClr val="tx1">
                <a:lumMod val="50000"/>
                <a:lumOff val="50000"/>
              </a:schemeClr>
            </a:solidFill>
            <a:latin typeface="Calibri"/>
            <a:ea typeface="+mn-ea"/>
            <a:cs typeface="Calibri"/>
          </a:endParaRPr>
        </a:p>
      </xdr:txBody>
    </xdr:sp>
    <xdr:clientData/>
  </xdr:twoCellAnchor>
  <xdr:oneCellAnchor>
    <xdr:from>
      <xdr:col>4</xdr:col>
      <xdr:colOff>9525</xdr:colOff>
      <xdr:row>37</xdr:row>
      <xdr:rowOff>76200</xdr:rowOff>
    </xdr:from>
    <xdr:ext cx="2052000" cy="248851"/>
    <xdr:sp macro="" textlink="">
      <xdr:nvSpPr>
        <xdr:cNvPr id="28" name="CaixaDeTexto 27">
          <a:extLst>
            <a:ext uri="{FF2B5EF4-FFF2-40B4-BE49-F238E27FC236}">
              <a16:creationId xmlns:a16="http://schemas.microsoft.com/office/drawing/2014/main" id="{00000000-0008-0000-1A00-00001C000000}"/>
            </a:ext>
          </a:extLst>
        </xdr:cNvPr>
        <xdr:cNvSpPr txBox="1"/>
      </xdr:nvSpPr>
      <xdr:spPr>
        <a:xfrm>
          <a:off x="1028700" y="7181850"/>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Valor Presente</a:t>
          </a:r>
          <a:r>
            <a:rPr lang="pt-BR" sz="1000" baseline="0">
              <a:solidFill>
                <a:schemeClr val="tx1">
                  <a:lumMod val="50000"/>
                  <a:lumOff val="50000"/>
                </a:schemeClr>
              </a:solidFill>
            </a:rPr>
            <a:t> Líquido (VPL)</a:t>
          </a:r>
          <a:endParaRPr lang="pt-BR" sz="1000">
            <a:solidFill>
              <a:schemeClr val="tx1">
                <a:lumMod val="50000"/>
                <a:lumOff val="50000"/>
              </a:schemeClr>
            </a:solidFill>
          </a:endParaRPr>
        </a:p>
      </xdr:txBody>
    </xdr:sp>
    <xdr:clientData/>
  </xdr:oneCellAnchor>
  <xdr:oneCellAnchor>
    <xdr:from>
      <xdr:col>6</xdr:col>
      <xdr:colOff>76200</xdr:colOff>
      <xdr:row>37</xdr:row>
      <xdr:rowOff>76200</xdr:rowOff>
    </xdr:from>
    <xdr:ext cx="2052000" cy="248851"/>
    <xdr:sp macro="" textlink="">
      <xdr:nvSpPr>
        <xdr:cNvPr id="29" name="CaixaDeTexto 28">
          <a:extLst>
            <a:ext uri="{FF2B5EF4-FFF2-40B4-BE49-F238E27FC236}">
              <a16:creationId xmlns:a16="http://schemas.microsoft.com/office/drawing/2014/main" id="{00000000-0008-0000-1A00-00001D000000}"/>
            </a:ext>
          </a:extLst>
        </xdr:cNvPr>
        <xdr:cNvSpPr txBox="1"/>
      </xdr:nvSpPr>
      <xdr:spPr>
        <a:xfrm>
          <a:off x="3171825" y="7181850"/>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Taxa Interna de Retorno (TIR)</a:t>
          </a:r>
        </a:p>
      </xdr:txBody>
    </xdr:sp>
    <xdr:clientData/>
  </xdr:oneCellAnchor>
  <xdr:oneCellAnchor>
    <xdr:from>
      <xdr:col>9</xdr:col>
      <xdr:colOff>381000</xdr:colOff>
      <xdr:row>37</xdr:row>
      <xdr:rowOff>76200</xdr:rowOff>
    </xdr:from>
    <xdr:ext cx="2052000" cy="248851"/>
    <xdr:sp macro="" textlink="">
      <xdr:nvSpPr>
        <xdr:cNvPr id="30" name="CaixaDeTexto 29">
          <a:extLst>
            <a:ext uri="{FF2B5EF4-FFF2-40B4-BE49-F238E27FC236}">
              <a16:creationId xmlns:a16="http://schemas.microsoft.com/office/drawing/2014/main" id="{00000000-0008-0000-1A00-00001E000000}"/>
            </a:ext>
          </a:extLst>
        </xdr:cNvPr>
        <xdr:cNvSpPr txBox="1"/>
      </xdr:nvSpPr>
      <xdr:spPr>
        <a:xfrm>
          <a:off x="5305425" y="7181850"/>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Taxa de Lucratividade</a:t>
          </a:r>
          <a:r>
            <a:rPr lang="pt-BR" sz="1000" baseline="0">
              <a:solidFill>
                <a:schemeClr val="tx1">
                  <a:lumMod val="50000"/>
                  <a:lumOff val="50000"/>
                </a:schemeClr>
              </a:solidFill>
            </a:rPr>
            <a:t> Geral</a:t>
          </a:r>
          <a:endParaRPr lang="pt-BR" sz="1000">
            <a:solidFill>
              <a:schemeClr val="tx1">
                <a:lumMod val="50000"/>
                <a:lumOff val="50000"/>
              </a:schemeClr>
            </a:solidFill>
          </a:endParaRPr>
        </a:p>
      </xdr:txBody>
    </xdr:sp>
    <xdr:clientData/>
  </xdr:oneCellAnchor>
  <xdr:oneCellAnchor>
    <xdr:from>
      <xdr:col>12</xdr:col>
      <xdr:colOff>247650</xdr:colOff>
      <xdr:row>37</xdr:row>
      <xdr:rowOff>76200</xdr:rowOff>
    </xdr:from>
    <xdr:ext cx="2052000" cy="248851"/>
    <xdr:sp macro="" textlink="">
      <xdr:nvSpPr>
        <xdr:cNvPr id="31" name="CaixaDeTexto 30">
          <a:extLst>
            <a:ext uri="{FF2B5EF4-FFF2-40B4-BE49-F238E27FC236}">
              <a16:creationId xmlns:a16="http://schemas.microsoft.com/office/drawing/2014/main" id="{00000000-0008-0000-1A00-00001F000000}"/>
            </a:ext>
          </a:extLst>
        </xdr:cNvPr>
        <xdr:cNvSpPr txBox="1"/>
      </xdr:nvSpPr>
      <xdr:spPr>
        <a:xfrm>
          <a:off x="7429500" y="7181850"/>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Taxa</a:t>
          </a:r>
          <a:r>
            <a:rPr lang="pt-BR" sz="1000" baseline="0">
              <a:solidFill>
                <a:schemeClr val="tx1">
                  <a:lumMod val="50000"/>
                  <a:lumOff val="50000"/>
                </a:schemeClr>
              </a:solidFill>
            </a:rPr>
            <a:t> de Desconto (TMA)</a:t>
          </a:r>
          <a:endParaRPr lang="pt-BR" sz="1000">
            <a:solidFill>
              <a:schemeClr val="tx1">
                <a:lumMod val="50000"/>
                <a:lumOff val="50000"/>
              </a:schemeClr>
            </a:solidFill>
          </a:endParaRPr>
        </a:p>
      </xdr:txBody>
    </xdr:sp>
    <xdr:clientData/>
  </xdr:oneCellAnchor>
  <xdr:oneCellAnchor>
    <xdr:from>
      <xdr:col>15</xdr:col>
      <xdr:colOff>561975</xdr:colOff>
      <xdr:row>37</xdr:row>
      <xdr:rowOff>76200</xdr:rowOff>
    </xdr:from>
    <xdr:ext cx="2052000" cy="248851"/>
    <xdr:sp macro="" textlink="">
      <xdr:nvSpPr>
        <xdr:cNvPr id="32" name="CaixaDeTexto 31">
          <a:extLst>
            <a:ext uri="{FF2B5EF4-FFF2-40B4-BE49-F238E27FC236}">
              <a16:creationId xmlns:a16="http://schemas.microsoft.com/office/drawing/2014/main" id="{00000000-0008-0000-1A00-000020000000}"/>
            </a:ext>
          </a:extLst>
        </xdr:cNvPr>
        <xdr:cNvSpPr txBox="1"/>
      </xdr:nvSpPr>
      <xdr:spPr>
        <a:xfrm>
          <a:off x="9572625" y="7181850"/>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Tempo de Payback</a:t>
          </a:r>
        </a:p>
      </xdr:txBody>
    </xdr:sp>
    <xdr:clientData/>
  </xdr:oneCellAnchor>
  <xdr:twoCellAnchor>
    <xdr:from>
      <xdr:col>4</xdr:col>
      <xdr:colOff>9524</xdr:colOff>
      <xdr:row>57</xdr:row>
      <xdr:rowOff>0</xdr:rowOff>
    </xdr:from>
    <xdr:to>
      <xdr:col>19</xdr:col>
      <xdr:colOff>133350</xdr:colOff>
      <xdr:row>60</xdr:row>
      <xdr:rowOff>19050</xdr:rowOff>
    </xdr:to>
    <xdr:sp macro="" textlink="">
      <xdr:nvSpPr>
        <xdr:cNvPr id="39" name="Retângulo 38">
          <a:extLst>
            <a:ext uri="{FF2B5EF4-FFF2-40B4-BE49-F238E27FC236}">
              <a16:creationId xmlns:a16="http://schemas.microsoft.com/office/drawing/2014/main" id="{00000000-0008-0000-1A00-000027000000}"/>
            </a:ext>
          </a:extLst>
        </xdr:cNvPr>
        <xdr:cNvSpPr/>
      </xdr:nvSpPr>
      <xdr:spPr>
        <a:xfrm>
          <a:off x="1028699" y="10534650"/>
          <a:ext cx="10553701"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a:solidFill>
                <a:schemeClr val="tx1">
                  <a:lumMod val="65000"/>
                  <a:lumOff val="35000"/>
                </a:schemeClr>
              </a:solidFill>
            </a:rPr>
            <a:t>Uma estrutura de capital deve ser determinada com cuidados sobre um eficiente controle e consistência do risco do negócio e do nível de risco financeiro. O risco do negócio é definido como o resultado da alavancagem</a:t>
          </a:r>
          <a:r>
            <a:rPr lang="pt-BR" sz="1000" baseline="0">
              <a:solidFill>
                <a:schemeClr val="tx1">
                  <a:lumMod val="65000"/>
                  <a:lumOff val="35000"/>
                </a:schemeClr>
              </a:solidFill>
            </a:rPr>
            <a:t> </a:t>
          </a:r>
          <a:r>
            <a:rPr lang="pt-BR" sz="1000">
              <a:solidFill>
                <a:schemeClr val="tx1">
                  <a:lumMod val="65000"/>
                  <a:lumOff val="35000"/>
                </a:schemeClr>
              </a:solidFill>
            </a:rPr>
            <a:t>operacional (relação entre as vendas e os lucros antes de juros e imposto de renda), não é afetado pelas decisões da estrutura de capital, mas a estrutura de capital deve ser elaborada em vista deste risco. Quanto maior for o risco do negócio, mais cuidado deve ter a empresa ao estabelecer sua estrutura de capital. Empresas com risco de negócio elevado tendem, portanto, a estruturas de capital menos alavancadas, isto é, trabalhar com um nível de endividamento menor.</a:t>
          </a:r>
          <a:endParaRPr lang="pt-BR" sz="1000" b="0" i="0">
            <a:solidFill>
              <a:schemeClr val="tx1">
                <a:lumMod val="65000"/>
                <a:lumOff val="35000"/>
              </a:schemeClr>
            </a:solidFill>
            <a:effectLst/>
            <a:latin typeface="+mn-lt"/>
            <a:ea typeface="+mn-ea"/>
            <a:cs typeface="+mn-cs"/>
          </a:endParaRPr>
        </a:p>
      </xdr:txBody>
    </xdr:sp>
    <xdr:clientData/>
  </xdr:twoCellAnchor>
  <xdr:twoCellAnchor>
    <xdr:from>
      <xdr:col>4</xdr:col>
      <xdr:colOff>0</xdr:colOff>
      <xdr:row>60</xdr:row>
      <xdr:rowOff>133348</xdr:rowOff>
    </xdr:from>
    <xdr:to>
      <xdr:col>8</xdr:col>
      <xdr:colOff>144574</xdr:colOff>
      <xdr:row>88</xdr:row>
      <xdr:rowOff>76199</xdr:rowOff>
    </xdr:to>
    <xdr:graphicFrame macro="">
      <xdr:nvGraphicFramePr>
        <xdr:cNvPr id="40" name="Gráfico 39">
          <a:extLst>
            <a:ext uri="{FF2B5EF4-FFF2-40B4-BE49-F238E27FC236}">
              <a16:creationId xmlns:a16="http://schemas.microsoft.com/office/drawing/2014/main" id="{00000000-0008-0000-1A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276225</xdr:colOff>
      <xdr:row>60</xdr:row>
      <xdr:rowOff>133348</xdr:rowOff>
    </xdr:from>
    <xdr:to>
      <xdr:col>13</xdr:col>
      <xdr:colOff>239824</xdr:colOff>
      <xdr:row>88</xdr:row>
      <xdr:rowOff>76199</xdr:rowOff>
    </xdr:to>
    <xdr:graphicFrame macro="">
      <xdr:nvGraphicFramePr>
        <xdr:cNvPr id="41" name="Gráfico 40">
          <a:extLst>
            <a:ext uri="{FF2B5EF4-FFF2-40B4-BE49-F238E27FC236}">
              <a16:creationId xmlns:a16="http://schemas.microsoft.com/office/drawing/2014/main" id="{00000000-0008-0000-1A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352425</xdr:colOff>
      <xdr:row>60</xdr:row>
      <xdr:rowOff>142873</xdr:rowOff>
    </xdr:from>
    <xdr:to>
      <xdr:col>19</xdr:col>
      <xdr:colOff>135049</xdr:colOff>
      <xdr:row>88</xdr:row>
      <xdr:rowOff>85724</xdr:rowOff>
    </xdr:to>
    <xdr:graphicFrame macro="">
      <xdr:nvGraphicFramePr>
        <xdr:cNvPr id="42" name="Gráfico 41">
          <a:extLst>
            <a:ext uri="{FF2B5EF4-FFF2-40B4-BE49-F238E27FC236}">
              <a16:creationId xmlns:a16="http://schemas.microsoft.com/office/drawing/2014/main" id="{00000000-0008-0000-1A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4</xdr:col>
      <xdr:colOff>0</xdr:colOff>
      <xdr:row>71</xdr:row>
      <xdr:rowOff>11885</xdr:rowOff>
    </xdr:from>
    <xdr:ext cx="3441600" cy="405432"/>
    <xdr:sp macro="" textlink="'BH (1)'!C20">
      <xdr:nvSpPr>
        <xdr:cNvPr id="51" name="CaixaDeTexto 50">
          <a:extLst>
            <a:ext uri="{FF2B5EF4-FFF2-40B4-BE49-F238E27FC236}">
              <a16:creationId xmlns:a16="http://schemas.microsoft.com/office/drawing/2014/main" id="{00000000-0008-0000-1A00-000033000000}"/>
            </a:ext>
          </a:extLst>
        </xdr:cNvPr>
        <xdr:cNvSpPr txBox="1"/>
      </xdr:nvSpPr>
      <xdr:spPr>
        <a:xfrm>
          <a:off x="1019175" y="13213535"/>
          <a:ext cx="34416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EAD9090-9D35-4131-A794-428FA80C9325}" type="TxLink">
            <a:rPr lang="en-US" sz="2000" b="1" i="0" u="none" strike="noStrike">
              <a:solidFill>
                <a:schemeClr val="tx1">
                  <a:lumMod val="75000"/>
                  <a:lumOff val="25000"/>
                </a:schemeClr>
              </a:solidFill>
              <a:latin typeface="Calibri"/>
              <a:cs typeface="Calibri"/>
            </a:rPr>
            <a:pPr algn="ctr"/>
            <a:t>100.000,00</a:t>
          </a:fld>
          <a:endParaRPr lang="pt-BR" sz="2800" b="1">
            <a:solidFill>
              <a:schemeClr val="tx1">
                <a:lumMod val="75000"/>
                <a:lumOff val="25000"/>
              </a:schemeClr>
            </a:solidFill>
          </a:endParaRPr>
        </a:p>
      </xdr:txBody>
    </xdr:sp>
    <xdr:clientData/>
  </xdr:oneCellAnchor>
  <xdr:oneCellAnchor>
    <xdr:from>
      <xdr:col>4</xdr:col>
      <xdr:colOff>9525</xdr:colOff>
      <xdr:row>74</xdr:row>
      <xdr:rowOff>154760</xdr:rowOff>
    </xdr:from>
    <xdr:ext cx="3441600" cy="405432"/>
    <xdr:sp macro="" textlink="'BH (1)'!C21">
      <xdr:nvSpPr>
        <xdr:cNvPr id="52" name="CaixaDeTexto 51">
          <a:extLst>
            <a:ext uri="{FF2B5EF4-FFF2-40B4-BE49-F238E27FC236}">
              <a16:creationId xmlns:a16="http://schemas.microsoft.com/office/drawing/2014/main" id="{00000000-0008-0000-1A00-000034000000}"/>
            </a:ext>
          </a:extLst>
        </xdr:cNvPr>
        <xdr:cNvSpPr txBox="1"/>
      </xdr:nvSpPr>
      <xdr:spPr>
        <a:xfrm>
          <a:off x="1028700" y="13927910"/>
          <a:ext cx="34416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BF741439-6593-47D4-B3C0-DB8384ED8AE6}" type="TxLink">
            <a:rPr lang="en-US" sz="2000" b="1" i="0" u="none" strike="noStrike">
              <a:solidFill>
                <a:schemeClr val="tx1">
                  <a:lumMod val="75000"/>
                  <a:lumOff val="25000"/>
                </a:schemeClr>
              </a:solidFill>
              <a:latin typeface="Calibri"/>
              <a:ea typeface="+mn-ea"/>
              <a:cs typeface="Calibri"/>
            </a:rPr>
            <a:pPr marL="0" indent="0" algn="ctr"/>
            <a:t>0,00</a:t>
          </a:fld>
          <a:endParaRPr lang="pt-BR" sz="2000" b="1" i="0" u="none" strike="noStrike">
            <a:solidFill>
              <a:schemeClr val="tx1">
                <a:lumMod val="75000"/>
                <a:lumOff val="25000"/>
              </a:schemeClr>
            </a:solidFill>
            <a:latin typeface="Calibri"/>
            <a:ea typeface="+mn-ea"/>
            <a:cs typeface="Calibri"/>
          </a:endParaRPr>
        </a:p>
      </xdr:txBody>
    </xdr:sp>
    <xdr:clientData/>
  </xdr:oneCellAnchor>
  <xdr:oneCellAnchor>
    <xdr:from>
      <xdr:col>4</xdr:col>
      <xdr:colOff>9525</xdr:colOff>
      <xdr:row>70</xdr:row>
      <xdr:rowOff>38100</xdr:rowOff>
    </xdr:from>
    <xdr:ext cx="3441600" cy="233205"/>
    <xdr:sp macro="" textlink="">
      <xdr:nvSpPr>
        <xdr:cNvPr id="53" name="CaixaDeTexto 52">
          <a:extLst>
            <a:ext uri="{FF2B5EF4-FFF2-40B4-BE49-F238E27FC236}">
              <a16:creationId xmlns:a16="http://schemas.microsoft.com/office/drawing/2014/main" id="{00000000-0008-0000-1A00-000035000000}"/>
            </a:ext>
          </a:extLst>
        </xdr:cNvPr>
        <xdr:cNvSpPr txBox="1"/>
      </xdr:nvSpPr>
      <xdr:spPr>
        <a:xfrm>
          <a:off x="1028700" y="13049250"/>
          <a:ext cx="34416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900">
              <a:solidFill>
                <a:schemeClr val="tx1">
                  <a:lumMod val="50000"/>
                  <a:lumOff val="50000"/>
                </a:schemeClr>
              </a:solidFill>
            </a:rPr>
            <a:t>Capital</a:t>
          </a:r>
          <a:r>
            <a:rPr lang="pt-BR" sz="900" baseline="0">
              <a:solidFill>
                <a:schemeClr val="tx1">
                  <a:lumMod val="50000"/>
                  <a:lumOff val="50000"/>
                </a:schemeClr>
              </a:solidFill>
            </a:rPr>
            <a:t> Próprio</a:t>
          </a:r>
          <a:endParaRPr lang="pt-BR" sz="900">
            <a:solidFill>
              <a:schemeClr val="tx1">
                <a:lumMod val="50000"/>
                <a:lumOff val="50000"/>
              </a:schemeClr>
            </a:solidFill>
          </a:endParaRPr>
        </a:p>
      </xdr:txBody>
    </xdr:sp>
    <xdr:clientData/>
  </xdr:oneCellAnchor>
  <xdr:oneCellAnchor>
    <xdr:from>
      <xdr:col>4</xdr:col>
      <xdr:colOff>9525</xdr:colOff>
      <xdr:row>73</xdr:row>
      <xdr:rowOff>180975</xdr:rowOff>
    </xdr:from>
    <xdr:ext cx="3441600" cy="233205"/>
    <xdr:sp macro="" textlink="">
      <xdr:nvSpPr>
        <xdr:cNvPr id="54" name="CaixaDeTexto 53">
          <a:extLst>
            <a:ext uri="{FF2B5EF4-FFF2-40B4-BE49-F238E27FC236}">
              <a16:creationId xmlns:a16="http://schemas.microsoft.com/office/drawing/2014/main" id="{00000000-0008-0000-1A00-000036000000}"/>
            </a:ext>
          </a:extLst>
        </xdr:cNvPr>
        <xdr:cNvSpPr txBox="1"/>
      </xdr:nvSpPr>
      <xdr:spPr>
        <a:xfrm>
          <a:off x="1028700" y="13763625"/>
          <a:ext cx="344160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900">
              <a:solidFill>
                <a:schemeClr val="tx1">
                  <a:lumMod val="50000"/>
                  <a:lumOff val="50000"/>
                </a:schemeClr>
              </a:solidFill>
            </a:rPr>
            <a:t>Capital</a:t>
          </a:r>
          <a:r>
            <a:rPr lang="pt-BR" sz="900" baseline="0">
              <a:solidFill>
                <a:schemeClr val="tx1">
                  <a:lumMod val="50000"/>
                  <a:lumOff val="50000"/>
                </a:schemeClr>
              </a:solidFill>
            </a:rPr>
            <a:t> de Terceiros</a:t>
          </a:r>
          <a:endParaRPr lang="pt-BR" sz="900">
            <a:solidFill>
              <a:schemeClr val="tx1">
                <a:lumMod val="50000"/>
                <a:lumOff val="50000"/>
              </a:schemeClr>
            </a:solidFill>
          </a:endParaRPr>
        </a:p>
      </xdr:txBody>
    </xdr:sp>
    <xdr:clientData/>
  </xdr:oneCellAnchor>
  <xdr:twoCellAnchor>
    <xdr:from>
      <xdr:col>4</xdr:col>
      <xdr:colOff>9524</xdr:colOff>
      <xdr:row>99</xdr:row>
      <xdr:rowOff>0</xdr:rowOff>
    </xdr:from>
    <xdr:to>
      <xdr:col>19</xdr:col>
      <xdr:colOff>142874</xdr:colOff>
      <xdr:row>102</xdr:row>
      <xdr:rowOff>19050</xdr:rowOff>
    </xdr:to>
    <xdr:sp macro="" textlink="">
      <xdr:nvSpPr>
        <xdr:cNvPr id="55" name="Retângulo 54">
          <a:extLst>
            <a:ext uri="{FF2B5EF4-FFF2-40B4-BE49-F238E27FC236}">
              <a16:creationId xmlns:a16="http://schemas.microsoft.com/office/drawing/2014/main" id="{00000000-0008-0000-1A00-000037000000}"/>
            </a:ext>
          </a:extLst>
        </xdr:cNvPr>
        <xdr:cNvSpPr/>
      </xdr:nvSpPr>
      <xdr:spPr>
        <a:xfrm>
          <a:off x="1028699" y="18154650"/>
          <a:ext cx="10563225"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50000"/>
                  <a:lumOff val="50000"/>
                </a:schemeClr>
              </a:solidFill>
              <a:effectLst/>
              <a:latin typeface="+mn-lt"/>
              <a:ea typeface="+mn-ea"/>
              <a:cs typeface="+mn-cs"/>
            </a:rPr>
            <a:t>Os indicadores de viabilidade financeira são ferramentas utilizadas para embasar decisões em relação a investir ou não em uma ideia de negócio ou em um projeto. É por meio desses indicadores que se consegue reduzir os riscos de perder dinheiro, tempo e esforço em algo que terá pouco ou nenhum retorno. Os indicadores de viabilidade econômica são comumente utilizados para comparar projetos e ideias. Assim, o que for mais financeiramente viável deverá ser priorizado.</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102</xdr:row>
          <xdr:rowOff>95250</xdr:rowOff>
        </xdr:from>
        <xdr:to>
          <xdr:col>5</xdr:col>
          <xdr:colOff>819150</xdr:colOff>
          <xdr:row>104</xdr:row>
          <xdr:rowOff>0</xdr:rowOff>
        </xdr:to>
        <xdr:sp macro="" textlink="">
          <xdr:nvSpPr>
            <xdr:cNvPr id="50178" name="Drop Down 2" hidden="1">
              <a:extLst>
                <a:ext uri="{63B3BB69-23CF-44E3-9099-C40C66FF867C}">
                  <a14:compatExt spid="_x0000_s50178"/>
                </a:ext>
                <a:ext uri="{FF2B5EF4-FFF2-40B4-BE49-F238E27FC236}">
                  <a16:creationId xmlns:a16="http://schemas.microsoft.com/office/drawing/2014/main" id="{00000000-0008-0000-1A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885825</xdr:colOff>
          <xdr:row>102</xdr:row>
          <xdr:rowOff>95250</xdr:rowOff>
        </xdr:from>
        <xdr:to>
          <xdr:col>8</xdr:col>
          <xdr:colOff>66675</xdr:colOff>
          <xdr:row>104</xdr:row>
          <xdr:rowOff>0</xdr:rowOff>
        </xdr:to>
        <xdr:sp macro="" textlink="">
          <xdr:nvSpPr>
            <xdr:cNvPr id="50179" name="Drop Down 3" hidden="1">
              <a:extLst>
                <a:ext uri="{63B3BB69-23CF-44E3-9099-C40C66FF867C}">
                  <a14:compatExt spid="_x0000_s50179"/>
                </a:ext>
                <a:ext uri="{FF2B5EF4-FFF2-40B4-BE49-F238E27FC236}">
                  <a16:creationId xmlns:a16="http://schemas.microsoft.com/office/drawing/2014/main" id="{00000000-0008-0000-1A00-000003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0</xdr:colOff>
      <xdr:row>104</xdr:row>
      <xdr:rowOff>76199</xdr:rowOff>
    </xdr:from>
    <xdr:to>
      <xdr:col>10</xdr:col>
      <xdr:colOff>705150</xdr:colOff>
      <xdr:row>117</xdr:row>
      <xdr:rowOff>11699</xdr:rowOff>
    </xdr:to>
    <xdr:graphicFrame macro="">
      <xdr:nvGraphicFramePr>
        <xdr:cNvPr id="58" name="Gráfico 57">
          <a:extLst>
            <a:ext uri="{FF2B5EF4-FFF2-40B4-BE49-F238E27FC236}">
              <a16:creationId xmlns:a16="http://schemas.microsoft.com/office/drawing/2014/main" id="{00000000-0008-0000-1A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0</xdr:colOff>
      <xdr:row>117</xdr:row>
      <xdr:rowOff>171449</xdr:rowOff>
    </xdr:from>
    <xdr:to>
      <xdr:col>10</xdr:col>
      <xdr:colOff>705150</xdr:colOff>
      <xdr:row>130</xdr:row>
      <xdr:rowOff>106949</xdr:rowOff>
    </xdr:to>
    <xdr:graphicFrame macro="">
      <xdr:nvGraphicFramePr>
        <xdr:cNvPr id="59" name="Gráfico 58">
          <a:extLst>
            <a:ext uri="{FF2B5EF4-FFF2-40B4-BE49-F238E27FC236}">
              <a16:creationId xmlns:a16="http://schemas.microsoft.com/office/drawing/2014/main" id="{00000000-0008-0000-1A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828675</xdr:colOff>
          <xdr:row>102</xdr:row>
          <xdr:rowOff>95250</xdr:rowOff>
        </xdr:from>
        <xdr:to>
          <xdr:col>13</xdr:col>
          <xdr:colOff>9525</xdr:colOff>
          <xdr:row>104</xdr:row>
          <xdr:rowOff>0</xdr:rowOff>
        </xdr:to>
        <xdr:sp macro="" textlink="">
          <xdr:nvSpPr>
            <xdr:cNvPr id="50180" name="Drop Down 4" hidden="1">
              <a:extLst>
                <a:ext uri="{63B3BB69-23CF-44E3-9099-C40C66FF867C}">
                  <a14:compatExt spid="_x0000_s50180"/>
                </a:ext>
                <a:ext uri="{FF2B5EF4-FFF2-40B4-BE49-F238E27FC236}">
                  <a16:creationId xmlns:a16="http://schemas.microsoft.com/office/drawing/2014/main" id="{00000000-0008-0000-1A00-000004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828676</xdr:colOff>
      <xdr:row>104</xdr:row>
      <xdr:rowOff>76200</xdr:rowOff>
    </xdr:from>
    <xdr:to>
      <xdr:col>19</xdr:col>
      <xdr:colOff>133651</xdr:colOff>
      <xdr:row>130</xdr:row>
      <xdr:rowOff>104773</xdr:rowOff>
    </xdr:to>
    <xdr:graphicFrame macro="">
      <xdr:nvGraphicFramePr>
        <xdr:cNvPr id="61" name="Gráfico 60">
          <a:extLst>
            <a:ext uri="{FF2B5EF4-FFF2-40B4-BE49-F238E27FC236}">
              <a16:creationId xmlns:a16="http://schemas.microsoft.com/office/drawing/2014/main" id="{00000000-0008-0000-1A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xdr:col>
      <xdr:colOff>0</xdr:colOff>
      <xdr:row>141</xdr:row>
      <xdr:rowOff>0</xdr:rowOff>
    </xdr:from>
    <xdr:to>
      <xdr:col>19</xdr:col>
      <xdr:colOff>142875</xdr:colOff>
      <xdr:row>144</xdr:row>
      <xdr:rowOff>19050</xdr:rowOff>
    </xdr:to>
    <xdr:sp macro="" textlink="">
      <xdr:nvSpPr>
        <xdr:cNvPr id="62" name="Retângulo 61">
          <a:extLst>
            <a:ext uri="{FF2B5EF4-FFF2-40B4-BE49-F238E27FC236}">
              <a16:creationId xmlns:a16="http://schemas.microsoft.com/office/drawing/2014/main" id="{00000000-0008-0000-1A00-00003E000000}"/>
            </a:ext>
          </a:extLst>
        </xdr:cNvPr>
        <xdr:cNvSpPr/>
      </xdr:nvSpPr>
      <xdr:spPr>
        <a:xfrm>
          <a:off x="1019175" y="25774650"/>
          <a:ext cx="10572750"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50000"/>
                  <a:lumOff val="50000"/>
                </a:schemeClr>
              </a:solidFill>
              <a:effectLst/>
              <a:latin typeface="+mn-lt"/>
              <a:ea typeface="+mn-ea"/>
              <a:cs typeface="+mn-cs"/>
            </a:rPr>
            <a:t>Os indicadores de viabilidade financeira são ferramentas utilizadas para embasar decisões em relação a investir ou não em uma ideia de negócio ou em um projeto. É por meio desses indicadores que se consegue reduzir os riscos de perder dinheiro, tempo e esforço em algo que terá pouco ou nenhum retorno. Os indicadores de viabilidade econômica são comumente utilizados para comparar projetos e ideias. Assim, o que for mais financeiramente viável deverá ser priorizado.</a:t>
          </a:r>
        </a:p>
      </xdr:txBody>
    </xdr:sp>
    <xdr:clientData/>
  </xdr:twoCellAnchor>
  <xdr:twoCellAnchor>
    <xdr:from>
      <xdr:col>4</xdr:col>
      <xdr:colOff>1</xdr:colOff>
      <xdr:row>144</xdr:row>
      <xdr:rowOff>133349</xdr:rowOff>
    </xdr:from>
    <xdr:to>
      <xdr:col>5</xdr:col>
      <xdr:colOff>1013776</xdr:colOff>
      <xdr:row>150</xdr:row>
      <xdr:rowOff>38099</xdr:rowOff>
    </xdr:to>
    <xdr:sp macro="" textlink="'BH (1)'!C22">
      <xdr:nvSpPr>
        <xdr:cNvPr id="63" name="Retângulo 62">
          <a:extLst>
            <a:ext uri="{FF2B5EF4-FFF2-40B4-BE49-F238E27FC236}">
              <a16:creationId xmlns:a16="http://schemas.microsoft.com/office/drawing/2014/main" id="{00000000-0008-0000-1A00-00003F000000}"/>
            </a:ext>
          </a:extLst>
        </xdr:cNvPr>
        <xdr:cNvSpPr/>
      </xdr:nvSpPr>
      <xdr:spPr>
        <a:xfrm>
          <a:off x="1019176" y="26479499"/>
          <a:ext cx="2052000" cy="1047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70F504D-DE50-4253-AECE-6FB3FB56617A}" type="TxLink">
            <a:rPr lang="en-US" sz="2000" b="0" i="0" u="none" strike="noStrike">
              <a:solidFill>
                <a:schemeClr val="tx1">
                  <a:lumMod val="50000"/>
                  <a:lumOff val="50000"/>
                </a:schemeClr>
              </a:solidFill>
              <a:latin typeface="Calibri"/>
              <a:ea typeface="+mn-ea"/>
              <a:cs typeface="Calibri"/>
            </a:rPr>
            <a:pPr marL="0" indent="0" algn="ctr"/>
            <a:t>100.000,00</a:t>
          </a:fld>
          <a:endParaRPr lang="pt-BR" sz="2000" b="0" i="0" u="none" strike="noStrike">
            <a:solidFill>
              <a:schemeClr val="tx1">
                <a:lumMod val="50000"/>
                <a:lumOff val="50000"/>
              </a:schemeClr>
            </a:solidFill>
            <a:latin typeface="Calibri"/>
            <a:ea typeface="+mn-ea"/>
            <a:cs typeface="Calibri"/>
          </a:endParaRPr>
        </a:p>
      </xdr:txBody>
    </xdr:sp>
    <xdr:clientData/>
  </xdr:twoCellAnchor>
  <xdr:twoCellAnchor>
    <xdr:from>
      <xdr:col>6</xdr:col>
      <xdr:colOff>57151</xdr:colOff>
      <xdr:row>144</xdr:row>
      <xdr:rowOff>133349</xdr:rowOff>
    </xdr:from>
    <xdr:to>
      <xdr:col>9</xdr:col>
      <xdr:colOff>280351</xdr:colOff>
      <xdr:row>150</xdr:row>
      <xdr:rowOff>38099</xdr:rowOff>
    </xdr:to>
    <xdr:sp macro="" textlink="'BH (1)'!G23">
      <xdr:nvSpPr>
        <xdr:cNvPr id="64" name="Retângulo 63">
          <a:extLst>
            <a:ext uri="{FF2B5EF4-FFF2-40B4-BE49-F238E27FC236}">
              <a16:creationId xmlns:a16="http://schemas.microsoft.com/office/drawing/2014/main" id="{00000000-0008-0000-1A00-000040000000}"/>
            </a:ext>
          </a:extLst>
        </xdr:cNvPr>
        <xdr:cNvSpPr/>
      </xdr:nvSpPr>
      <xdr:spPr>
        <a:xfrm>
          <a:off x="3152776" y="26479499"/>
          <a:ext cx="2052000" cy="1047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408785E-9235-4B3F-88EA-201E8AAC077D}" type="TxLink">
            <a:rPr lang="en-US" sz="2000" b="0" i="0" u="none" strike="noStrike">
              <a:solidFill>
                <a:schemeClr val="tx1">
                  <a:lumMod val="50000"/>
                  <a:lumOff val="50000"/>
                </a:schemeClr>
              </a:solidFill>
              <a:latin typeface="Calibri"/>
              <a:ea typeface="+mn-ea"/>
              <a:cs typeface="Calibri"/>
            </a:rPr>
            <a:pPr marL="0" indent="0" algn="ctr"/>
            <a:t>130.000,00</a:t>
          </a:fld>
          <a:endParaRPr lang="pt-BR" sz="2000" b="0" i="0" u="none" strike="noStrike">
            <a:solidFill>
              <a:schemeClr val="tx1">
                <a:lumMod val="50000"/>
                <a:lumOff val="50000"/>
              </a:schemeClr>
            </a:solidFill>
            <a:latin typeface="Calibri"/>
            <a:ea typeface="+mn-ea"/>
            <a:cs typeface="Calibri"/>
          </a:endParaRPr>
        </a:p>
      </xdr:txBody>
    </xdr:sp>
    <xdr:clientData/>
  </xdr:twoCellAnchor>
  <xdr:twoCellAnchor>
    <xdr:from>
      <xdr:col>9</xdr:col>
      <xdr:colOff>361951</xdr:colOff>
      <xdr:row>144</xdr:row>
      <xdr:rowOff>133349</xdr:rowOff>
    </xdr:from>
    <xdr:to>
      <xdr:col>12</xdr:col>
      <xdr:colOff>156526</xdr:colOff>
      <xdr:row>150</xdr:row>
      <xdr:rowOff>38099</xdr:rowOff>
    </xdr:to>
    <xdr:sp macro="" textlink="'BH (1)'!F16">
      <xdr:nvSpPr>
        <xdr:cNvPr id="65" name="Retângulo 64">
          <a:extLst>
            <a:ext uri="{FF2B5EF4-FFF2-40B4-BE49-F238E27FC236}">
              <a16:creationId xmlns:a16="http://schemas.microsoft.com/office/drawing/2014/main" id="{00000000-0008-0000-1A00-000041000000}"/>
            </a:ext>
          </a:extLst>
        </xdr:cNvPr>
        <xdr:cNvSpPr/>
      </xdr:nvSpPr>
      <xdr:spPr>
        <a:xfrm>
          <a:off x="5286376" y="26479499"/>
          <a:ext cx="2052000" cy="1047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2D33B7-6A91-4D1E-8D2A-2805289E8847}" type="TxLink">
            <a:rPr lang="en-US" sz="2000" b="0" i="0" u="none" strike="noStrike">
              <a:solidFill>
                <a:schemeClr val="tx1">
                  <a:lumMod val="50000"/>
                  <a:lumOff val="50000"/>
                </a:schemeClr>
              </a:solidFill>
              <a:latin typeface="Calibri"/>
              <a:ea typeface="+mn-ea"/>
              <a:cs typeface="Calibri"/>
            </a:rPr>
            <a:pPr marL="0" indent="0" algn="ctr"/>
            <a:t>-30.000,00</a:t>
          </a:fld>
          <a:endParaRPr lang="pt-BR" sz="2000" b="0" i="0" u="none" strike="noStrike">
            <a:solidFill>
              <a:schemeClr val="tx1">
                <a:lumMod val="50000"/>
                <a:lumOff val="50000"/>
              </a:schemeClr>
            </a:solidFill>
            <a:latin typeface="Calibri"/>
            <a:ea typeface="+mn-ea"/>
            <a:cs typeface="Calibri"/>
          </a:endParaRPr>
        </a:p>
      </xdr:txBody>
    </xdr:sp>
    <xdr:clientData/>
  </xdr:twoCellAnchor>
  <xdr:twoCellAnchor>
    <xdr:from>
      <xdr:col>12</xdr:col>
      <xdr:colOff>228601</xdr:colOff>
      <xdr:row>144</xdr:row>
      <xdr:rowOff>133349</xdr:rowOff>
    </xdr:from>
    <xdr:to>
      <xdr:col>15</xdr:col>
      <xdr:colOff>451801</xdr:colOff>
      <xdr:row>150</xdr:row>
      <xdr:rowOff>38099</xdr:rowOff>
    </xdr:to>
    <xdr:sp macro="" textlink="'BH (2)'!N6">
      <xdr:nvSpPr>
        <xdr:cNvPr id="66" name="Retângulo 65">
          <a:extLst>
            <a:ext uri="{FF2B5EF4-FFF2-40B4-BE49-F238E27FC236}">
              <a16:creationId xmlns:a16="http://schemas.microsoft.com/office/drawing/2014/main" id="{00000000-0008-0000-1A00-000042000000}"/>
            </a:ext>
          </a:extLst>
        </xdr:cNvPr>
        <xdr:cNvSpPr/>
      </xdr:nvSpPr>
      <xdr:spPr>
        <a:xfrm>
          <a:off x="7410451" y="26479499"/>
          <a:ext cx="2052000" cy="1047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44F109-BCB3-4EBC-A61D-86905EBE6EC1}" type="TxLink">
            <a:rPr lang="en-US" sz="2000" b="0" i="0" u="none" strike="noStrike">
              <a:solidFill>
                <a:schemeClr val="tx1">
                  <a:lumMod val="50000"/>
                  <a:lumOff val="50000"/>
                </a:schemeClr>
              </a:solidFill>
              <a:latin typeface="Calibri"/>
              <a:cs typeface="Calibri"/>
            </a:rPr>
            <a:pPr algn="ctr"/>
            <a:t>15%</a:t>
          </a:fld>
          <a:endParaRPr lang="pt-BR" sz="4000" b="0">
            <a:solidFill>
              <a:schemeClr val="tx1">
                <a:lumMod val="50000"/>
                <a:lumOff val="50000"/>
              </a:schemeClr>
            </a:solidFill>
          </a:endParaRPr>
        </a:p>
      </xdr:txBody>
    </xdr:sp>
    <xdr:clientData/>
  </xdr:twoCellAnchor>
  <xdr:twoCellAnchor>
    <xdr:from>
      <xdr:col>15</xdr:col>
      <xdr:colOff>523876</xdr:colOff>
      <xdr:row>144</xdr:row>
      <xdr:rowOff>133349</xdr:rowOff>
    </xdr:from>
    <xdr:to>
      <xdr:col>19</xdr:col>
      <xdr:colOff>137476</xdr:colOff>
      <xdr:row>150</xdr:row>
      <xdr:rowOff>38099</xdr:rowOff>
    </xdr:to>
    <xdr:sp macro="" textlink="Indicadores!D18">
      <xdr:nvSpPr>
        <xdr:cNvPr id="67" name="Retângulo 66">
          <a:extLst>
            <a:ext uri="{FF2B5EF4-FFF2-40B4-BE49-F238E27FC236}">
              <a16:creationId xmlns:a16="http://schemas.microsoft.com/office/drawing/2014/main" id="{00000000-0008-0000-1A00-000043000000}"/>
            </a:ext>
          </a:extLst>
        </xdr:cNvPr>
        <xdr:cNvSpPr/>
      </xdr:nvSpPr>
      <xdr:spPr>
        <a:xfrm>
          <a:off x="9534526" y="26479499"/>
          <a:ext cx="2052000" cy="10477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A002AE-23CD-4638-9017-403097C0381E}" type="TxLink">
            <a:rPr lang="en-US" sz="2000" b="0" i="0" u="none" strike="noStrike">
              <a:solidFill>
                <a:schemeClr val="tx1">
                  <a:lumMod val="50000"/>
                  <a:lumOff val="50000"/>
                </a:schemeClr>
              </a:solidFill>
              <a:latin typeface="Calibri"/>
              <a:ea typeface="+mn-ea"/>
              <a:cs typeface="Calibri"/>
            </a:rPr>
            <a:pPr marL="0" indent="0" algn="ctr"/>
            <a:t>4 ano(s) 6 Mês(es) </a:t>
          </a:fld>
          <a:endParaRPr lang="pt-BR" sz="2000" b="0" i="0" u="none" strike="noStrike">
            <a:solidFill>
              <a:schemeClr val="tx1">
                <a:lumMod val="50000"/>
                <a:lumOff val="50000"/>
              </a:schemeClr>
            </a:solidFill>
            <a:latin typeface="Calibri"/>
            <a:ea typeface="+mn-ea"/>
            <a:cs typeface="Calibri"/>
          </a:endParaRPr>
        </a:p>
      </xdr:txBody>
    </xdr:sp>
    <xdr:clientData/>
  </xdr:twoCellAnchor>
  <xdr:oneCellAnchor>
    <xdr:from>
      <xdr:col>4</xdr:col>
      <xdr:colOff>9526</xdr:colOff>
      <xdr:row>144</xdr:row>
      <xdr:rowOff>142874</xdr:rowOff>
    </xdr:from>
    <xdr:ext cx="2052000" cy="248851"/>
    <xdr:sp macro="" textlink="">
      <xdr:nvSpPr>
        <xdr:cNvPr id="68" name="CaixaDeTexto 67">
          <a:extLst>
            <a:ext uri="{FF2B5EF4-FFF2-40B4-BE49-F238E27FC236}">
              <a16:creationId xmlns:a16="http://schemas.microsoft.com/office/drawing/2014/main" id="{00000000-0008-0000-1A00-000044000000}"/>
            </a:ext>
          </a:extLst>
        </xdr:cNvPr>
        <xdr:cNvSpPr txBox="1"/>
      </xdr:nvSpPr>
      <xdr:spPr>
        <a:xfrm>
          <a:off x="1028701" y="26489024"/>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Capital</a:t>
          </a:r>
          <a:r>
            <a:rPr lang="pt-BR" sz="1000" baseline="0">
              <a:solidFill>
                <a:schemeClr val="tx1">
                  <a:lumMod val="50000"/>
                  <a:lumOff val="50000"/>
                </a:schemeClr>
              </a:solidFill>
            </a:rPr>
            <a:t> Integrado</a:t>
          </a:r>
          <a:endParaRPr lang="pt-BR" sz="1000">
            <a:solidFill>
              <a:schemeClr val="tx1">
                <a:lumMod val="50000"/>
                <a:lumOff val="50000"/>
              </a:schemeClr>
            </a:solidFill>
          </a:endParaRPr>
        </a:p>
      </xdr:txBody>
    </xdr:sp>
    <xdr:clientData/>
  </xdr:oneCellAnchor>
  <xdr:oneCellAnchor>
    <xdr:from>
      <xdr:col>6</xdr:col>
      <xdr:colOff>66676</xdr:colOff>
      <xdr:row>144</xdr:row>
      <xdr:rowOff>142874</xdr:rowOff>
    </xdr:from>
    <xdr:ext cx="2052000" cy="248851"/>
    <xdr:sp macro="" textlink="">
      <xdr:nvSpPr>
        <xdr:cNvPr id="69" name="CaixaDeTexto 68">
          <a:extLst>
            <a:ext uri="{FF2B5EF4-FFF2-40B4-BE49-F238E27FC236}">
              <a16:creationId xmlns:a16="http://schemas.microsoft.com/office/drawing/2014/main" id="{00000000-0008-0000-1A00-000045000000}"/>
            </a:ext>
          </a:extLst>
        </xdr:cNvPr>
        <xdr:cNvSpPr txBox="1"/>
      </xdr:nvSpPr>
      <xdr:spPr>
        <a:xfrm>
          <a:off x="3162301" y="26489024"/>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Capital Investido</a:t>
          </a:r>
        </a:p>
      </xdr:txBody>
    </xdr:sp>
    <xdr:clientData/>
  </xdr:oneCellAnchor>
  <xdr:oneCellAnchor>
    <xdr:from>
      <xdr:col>9</xdr:col>
      <xdr:colOff>371476</xdr:colOff>
      <xdr:row>144</xdr:row>
      <xdr:rowOff>142874</xdr:rowOff>
    </xdr:from>
    <xdr:ext cx="2052000" cy="248851"/>
    <xdr:sp macro="" textlink="">
      <xdr:nvSpPr>
        <xdr:cNvPr id="70" name="CaixaDeTexto 69">
          <a:extLst>
            <a:ext uri="{FF2B5EF4-FFF2-40B4-BE49-F238E27FC236}">
              <a16:creationId xmlns:a16="http://schemas.microsoft.com/office/drawing/2014/main" id="{00000000-0008-0000-1A00-000046000000}"/>
            </a:ext>
          </a:extLst>
        </xdr:cNvPr>
        <xdr:cNvSpPr txBox="1"/>
      </xdr:nvSpPr>
      <xdr:spPr>
        <a:xfrm>
          <a:off x="5295901" y="26489024"/>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Capital</a:t>
          </a:r>
          <a:r>
            <a:rPr lang="pt-BR" sz="1000" baseline="0">
              <a:solidFill>
                <a:schemeClr val="tx1">
                  <a:lumMod val="50000"/>
                  <a:lumOff val="50000"/>
                </a:schemeClr>
              </a:solidFill>
            </a:rPr>
            <a:t> Disponível</a:t>
          </a:r>
          <a:endParaRPr lang="pt-BR" sz="1000">
            <a:solidFill>
              <a:schemeClr val="tx1">
                <a:lumMod val="50000"/>
                <a:lumOff val="50000"/>
              </a:schemeClr>
            </a:solidFill>
          </a:endParaRPr>
        </a:p>
      </xdr:txBody>
    </xdr:sp>
    <xdr:clientData/>
  </xdr:oneCellAnchor>
  <xdr:oneCellAnchor>
    <xdr:from>
      <xdr:col>12</xdr:col>
      <xdr:colOff>228601</xdr:colOff>
      <xdr:row>144</xdr:row>
      <xdr:rowOff>142874</xdr:rowOff>
    </xdr:from>
    <xdr:ext cx="2052000" cy="248851"/>
    <xdr:sp macro="" textlink="">
      <xdr:nvSpPr>
        <xdr:cNvPr id="71" name="CaixaDeTexto 70">
          <a:extLst>
            <a:ext uri="{FF2B5EF4-FFF2-40B4-BE49-F238E27FC236}">
              <a16:creationId xmlns:a16="http://schemas.microsoft.com/office/drawing/2014/main" id="{00000000-0008-0000-1A00-000047000000}"/>
            </a:ext>
          </a:extLst>
        </xdr:cNvPr>
        <xdr:cNvSpPr txBox="1"/>
      </xdr:nvSpPr>
      <xdr:spPr>
        <a:xfrm>
          <a:off x="7410451" y="26489024"/>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Taxa</a:t>
          </a:r>
          <a:r>
            <a:rPr lang="pt-BR" sz="1000" baseline="0">
              <a:solidFill>
                <a:schemeClr val="tx1">
                  <a:lumMod val="50000"/>
                  <a:lumOff val="50000"/>
                </a:schemeClr>
              </a:solidFill>
            </a:rPr>
            <a:t> de Desconto (TMA)</a:t>
          </a:r>
          <a:endParaRPr lang="pt-BR" sz="1000">
            <a:solidFill>
              <a:schemeClr val="tx1">
                <a:lumMod val="50000"/>
                <a:lumOff val="50000"/>
              </a:schemeClr>
            </a:solidFill>
          </a:endParaRPr>
        </a:p>
      </xdr:txBody>
    </xdr:sp>
    <xdr:clientData/>
  </xdr:oneCellAnchor>
  <xdr:oneCellAnchor>
    <xdr:from>
      <xdr:col>15</xdr:col>
      <xdr:colOff>533401</xdr:colOff>
      <xdr:row>144</xdr:row>
      <xdr:rowOff>142874</xdr:rowOff>
    </xdr:from>
    <xdr:ext cx="2052000" cy="248851"/>
    <xdr:sp macro="" textlink="">
      <xdr:nvSpPr>
        <xdr:cNvPr id="72" name="CaixaDeTexto 71">
          <a:extLst>
            <a:ext uri="{FF2B5EF4-FFF2-40B4-BE49-F238E27FC236}">
              <a16:creationId xmlns:a16="http://schemas.microsoft.com/office/drawing/2014/main" id="{00000000-0008-0000-1A00-000048000000}"/>
            </a:ext>
          </a:extLst>
        </xdr:cNvPr>
        <xdr:cNvSpPr txBox="1"/>
      </xdr:nvSpPr>
      <xdr:spPr>
        <a:xfrm>
          <a:off x="9544051" y="26489024"/>
          <a:ext cx="20520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tx1">
                  <a:lumMod val="50000"/>
                  <a:lumOff val="50000"/>
                </a:schemeClr>
              </a:solidFill>
            </a:rPr>
            <a:t>Tempo de Payback</a:t>
          </a:r>
        </a:p>
      </xdr:txBody>
    </xdr:sp>
    <xdr:clientData/>
  </xdr:oneCellAnchor>
  <mc:AlternateContent xmlns:mc="http://schemas.openxmlformats.org/markup-compatibility/2006">
    <mc:Choice xmlns:a14="http://schemas.microsoft.com/office/drawing/2010/main" Requires="a14">
      <xdr:twoCellAnchor editAs="oneCell">
        <xdr:from>
          <xdr:col>4</xdr:col>
          <xdr:colOff>9525</xdr:colOff>
          <xdr:row>150</xdr:row>
          <xdr:rowOff>142875</xdr:rowOff>
        </xdr:from>
        <xdr:to>
          <xdr:col>5</xdr:col>
          <xdr:colOff>819150</xdr:colOff>
          <xdr:row>152</xdr:row>
          <xdr:rowOff>47625</xdr:rowOff>
        </xdr:to>
        <xdr:sp macro="" textlink="">
          <xdr:nvSpPr>
            <xdr:cNvPr id="50181" name="Drop Down 5" hidden="1">
              <a:extLst>
                <a:ext uri="{63B3BB69-23CF-44E3-9099-C40C66FF867C}">
                  <a14:compatExt spid="_x0000_s50181"/>
                </a:ext>
                <a:ext uri="{FF2B5EF4-FFF2-40B4-BE49-F238E27FC236}">
                  <a16:creationId xmlns:a16="http://schemas.microsoft.com/office/drawing/2014/main" id="{00000000-0008-0000-1A00-000005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19050</xdr:colOff>
      <xdr:row>3</xdr:row>
      <xdr:rowOff>85725</xdr:rowOff>
    </xdr:from>
    <xdr:ext cx="3433248" cy="24885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857250" y="1095375"/>
          <a:ext cx="34332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clique no botão e falhe, basta apertar CTRL+P e imprimir.</a:t>
          </a:r>
        </a:p>
      </xdr:txBody>
    </xdr:sp>
    <xdr:clientData/>
  </xdr:oneCellAnchor>
  <xdr:twoCellAnchor>
    <xdr:from>
      <xdr:col>4</xdr:col>
      <xdr:colOff>0</xdr:colOff>
      <xdr:row>152</xdr:row>
      <xdr:rowOff>161925</xdr:rowOff>
    </xdr:from>
    <xdr:to>
      <xdr:col>10</xdr:col>
      <xdr:colOff>705150</xdr:colOff>
      <xdr:row>172</xdr:row>
      <xdr:rowOff>106725</xdr:rowOff>
    </xdr:to>
    <xdr:graphicFrame macro="">
      <xdr:nvGraphicFramePr>
        <xdr:cNvPr id="73" name="Gráfico 72">
          <a:extLst>
            <a:ext uri="{FF2B5EF4-FFF2-40B4-BE49-F238E27FC236}">
              <a16:creationId xmlns:a16="http://schemas.microsoft.com/office/drawing/2014/main" id="{00000000-0008-0000-1A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10</xdr:col>
      <xdr:colOff>828674</xdr:colOff>
      <xdr:row>152</xdr:row>
      <xdr:rowOff>152400</xdr:rowOff>
    </xdr:from>
    <xdr:to>
      <xdr:col>19</xdr:col>
      <xdr:colOff>133649</xdr:colOff>
      <xdr:row>172</xdr:row>
      <xdr:rowOff>97200</xdr:rowOff>
    </xdr:to>
    <xdr:graphicFrame macro="">
      <xdr:nvGraphicFramePr>
        <xdr:cNvPr id="76" name="Gráfico 75">
          <a:extLst>
            <a:ext uri="{FF2B5EF4-FFF2-40B4-BE49-F238E27FC236}">
              <a16:creationId xmlns:a16="http://schemas.microsoft.com/office/drawing/2014/main" id="{00000000-0008-0000-1A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B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B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Visão</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xdr:from>
      <xdr:col>1</xdr:col>
      <xdr:colOff>114299</xdr:colOff>
      <xdr:row>3</xdr:row>
      <xdr:rowOff>1</xdr:rowOff>
    </xdr:from>
    <xdr:to>
      <xdr:col>22</xdr:col>
      <xdr:colOff>66675</xdr:colOff>
      <xdr:row>5</xdr:row>
      <xdr:rowOff>38101</xdr:rowOff>
    </xdr:to>
    <xdr:sp macro="" textlink="">
      <xdr:nvSpPr>
        <xdr:cNvPr id="21" name="Retângulo 20">
          <a:extLst>
            <a:ext uri="{FF2B5EF4-FFF2-40B4-BE49-F238E27FC236}">
              <a16:creationId xmlns:a16="http://schemas.microsoft.com/office/drawing/2014/main" id="{00000000-0008-0000-1B00-000015000000}"/>
            </a:ext>
          </a:extLst>
        </xdr:cNvPr>
        <xdr:cNvSpPr/>
      </xdr:nvSpPr>
      <xdr:spPr>
        <a:xfrm>
          <a:off x="228599" y="1200151"/>
          <a:ext cx="12258676"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50000"/>
                  <a:lumOff val="50000"/>
                </a:schemeClr>
              </a:solidFill>
              <a:effectLst/>
              <a:latin typeface="+mn-lt"/>
              <a:ea typeface="+mn-ea"/>
              <a:cs typeface="+mn-cs"/>
            </a:rPr>
            <a:t>Um negócio viável é aquele que consegue supre uma demanda e consegue se manter rentável. O estudo de viabilidade econômica financeira visa reduzir o risco de investimento e identificar se o negócio é sustentável.</a:t>
          </a:r>
        </a:p>
        <a:p>
          <a:r>
            <a:rPr lang="pt-BR" sz="1000" b="0" i="0">
              <a:solidFill>
                <a:schemeClr val="tx1">
                  <a:lumMod val="50000"/>
                  <a:lumOff val="50000"/>
                </a:schemeClr>
              </a:solidFill>
              <a:effectLst/>
              <a:latin typeface="+mn-lt"/>
              <a:ea typeface="+mn-ea"/>
              <a:cs typeface="+mn-cs"/>
            </a:rPr>
            <a:t>Nesse ponto a startup precisa ter uma hipótese de</a:t>
          </a:r>
          <a:r>
            <a:rPr lang="pt-BR" sz="1000" b="0" i="0" baseline="0">
              <a:solidFill>
                <a:schemeClr val="tx1">
                  <a:lumMod val="50000"/>
                  <a:lumOff val="50000"/>
                </a:schemeClr>
              </a:solidFill>
              <a:effectLst/>
              <a:latin typeface="+mn-lt"/>
              <a:ea typeface="+mn-ea"/>
              <a:cs typeface="+mn-cs"/>
            </a:rPr>
            <a:t> modelo de negócio</a:t>
          </a:r>
          <a:r>
            <a:rPr lang="pt-BR" sz="1000" b="0" i="0">
              <a:solidFill>
                <a:schemeClr val="tx1">
                  <a:lumMod val="50000"/>
                  <a:lumOff val="50000"/>
                </a:schemeClr>
              </a:solidFill>
              <a:effectLst/>
              <a:latin typeface="+mn-lt"/>
              <a:ea typeface="+mn-ea"/>
              <a:cs typeface="+mn-cs"/>
            </a:rPr>
            <a:t> definida para ser analisada.</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Não importa se o negócio será</a:t>
          </a:r>
          <a:r>
            <a:rPr lang="pt-BR" sz="1000" b="0" i="0" baseline="0">
              <a:solidFill>
                <a:schemeClr val="tx1">
                  <a:lumMod val="50000"/>
                  <a:lumOff val="50000"/>
                </a:schemeClr>
              </a:solidFill>
              <a:effectLst/>
              <a:latin typeface="+mn-lt"/>
              <a:ea typeface="+mn-ea"/>
              <a:cs typeface="+mn-cs"/>
            </a:rPr>
            <a:t> financiada pelo próprio empreendedor</a:t>
          </a:r>
          <a:r>
            <a:rPr lang="pt-BR" sz="1000" b="0" i="0">
              <a:solidFill>
                <a:schemeClr val="tx1">
                  <a:lumMod val="50000"/>
                  <a:lumOff val="50000"/>
                </a:schemeClr>
              </a:solidFill>
              <a:effectLst/>
              <a:latin typeface="+mn-lt"/>
              <a:ea typeface="+mn-ea"/>
              <a:cs typeface="+mn-cs"/>
            </a:rPr>
            <a:t> ou se pretende buscar um investimento junto a uma instituição financeira ou investidor anjo, essa etapa é essencial para começar a startup de maneira correta.</a:t>
          </a:r>
        </a:p>
      </xdr:txBody>
    </xdr:sp>
    <xdr:clientData/>
  </xdr:twoCellAnchor>
  <xdr:twoCellAnchor>
    <xdr:from>
      <xdr:col>2</xdr:col>
      <xdr:colOff>0</xdr:colOff>
      <xdr:row>16</xdr:row>
      <xdr:rowOff>28575</xdr:rowOff>
    </xdr:from>
    <xdr:to>
      <xdr:col>5</xdr:col>
      <xdr:colOff>511200</xdr:colOff>
      <xdr:row>21</xdr:row>
      <xdr:rowOff>66675</xdr:rowOff>
    </xdr:to>
    <xdr:sp macro="" textlink="'BH (2)'!N15">
      <xdr:nvSpPr>
        <xdr:cNvPr id="22" name="Retângulo 21">
          <a:extLst>
            <a:ext uri="{FF2B5EF4-FFF2-40B4-BE49-F238E27FC236}">
              <a16:creationId xmlns:a16="http://schemas.microsoft.com/office/drawing/2014/main" id="{00000000-0008-0000-1B00-000016000000}"/>
            </a:ext>
          </a:extLst>
        </xdr:cNvPr>
        <xdr:cNvSpPr/>
      </xdr:nvSpPr>
      <xdr:spPr>
        <a:xfrm>
          <a:off x="228600" y="4819650"/>
          <a:ext cx="2340000" cy="1419225"/>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E41BB46-4252-405B-BD96-30FEAA0E98CC}" type="TxLink">
            <a:rPr lang="en-US" sz="2000" b="0" i="0" u="none" strike="noStrike">
              <a:solidFill>
                <a:schemeClr val="bg1"/>
              </a:solidFill>
              <a:latin typeface="Calibri"/>
              <a:cs typeface="Calibri"/>
            </a:rPr>
            <a:pPr algn="ctr"/>
            <a:t>8.428,14</a:t>
          </a:fld>
          <a:endParaRPr lang="pt-BR" sz="4000" b="0">
            <a:solidFill>
              <a:schemeClr val="bg1"/>
            </a:solidFill>
          </a:endParaRPr>
        </a:p>
      </xdr:txBody>
    </xdr:sp>
    <xdr:clientData/>
  </xdr:twoCellAnchor>
  <xdr:twoCellAnchor>
    <xdr:from>
      <xdr:col>1</xdr:col>
      <xdr:colOff>104775</xdr:colOff>
      <xdr:row>5</xdr:row>
      <xdr:rowOff>95250</xdr:rowOff>
    </xdr:from>
    <xdr:to>
      <xdr:col>22</xdr:col>
      <xdr:colOff>66675</xdr:colOff>
      <xdr:row>15</xdr:row>
      <xdr:rowOff>219075</xdr:rowOff>
    </xdr:to>
    <xdr:graphicFrame macro="">
      <xdr:nvGraphicFramePr>
        <xdr:cNvPr id="23" name="Gráfico 22">
          <a:extLst>
            <a:ext uri="{FF2B5EF4-FFF2-40B4-BE49-F238E27FC236}">
              <a16:creationId xmlns:a16="http://schemas.microsoft.com/office/drawing/2014/main" id="{00000000-0008-0000-1B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38100</xdr:colOff>
      <xdr:row>16</xdr:row>
      <xdr:rowOff>28575</xdr:rowOff>
    </xdr:from>
    <xdr:to>
      <xdr:col>9</xdr:col>
      <xdr:colOff>549300</xdr:colOff>
      <xdr:row>21</xdr:row>
      <xdr:rowOff>66675</xdr:rowOff>
    </xdr:to>
    <xdr:sp macro="" textlink="'BH (2)'!N16">
      <xdr:nvSpPr>
        <xdr:cNvPr id="24" name="Retângulo 23">
          <a:extLst>
            <a:ext uri="{FF2B5EF4-FFF2-40B4-BE49-F238E27FC236}">
              <a16:creationId xmlns:a16="http://schemas.microsoft.com/office/drawing/2014/main" id="{00000000-0008-0000-1B00-000018000000}"/>
            </a:ext>
          </a:extLst>
        </xdr:cNvPr>
        <xdr:cNvSpPr/>
      </xdr:nvSpPr>
      <xdr:spPr>
        <a:xfrm>
          <a:off x="2705100" y="4819650"/>
          <a:ext cx="2340000" cy="1419225"/>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44AE1D57-28D0-493E-835D-DE6FB92CA27B}" type="TxLink">
            <a:rPr lang="en-US" sz="2000" b="0" i="0" u="none" strike="noStrike">
              <a:solidFill>
                <a:schemeClr val="bg1"/>
              </a:solidFill>
              <a:latin typeface="Calibri"/>
              <a:cs typeface="Calibri"/>
            </a:rPr>
            <a:pPr algn="ctr"/>
            <a:t>18%</a:t>
          </a:fld>
          <a:endParaRPr lang="pt-BR" sz="4000" b="0">
            <a:solidFill>
              <a:schemeClr val="bg1"/>
            </a:solidFill>
          </a:endParaRPr>
        </a:p>
      </xdr:txBody>
    </xdr:sp>
    <xdr:clientData/>
  </xdr:twoCellAnchor>
  <xdr:twoCellAnchor>
    <xdr:from>
      <xdr:col>10</xdr:col>
      <xdr:colOff>85725</xdr:colOff>
      <xdr:row>16</xdr:row>
      <xdr:rowOff>28575</xdr:rowOff>
    </xdr:from>
    <xdr:to>
      <xdr:col>13</xdr:col>
      <xdr:colOff>596925</xdr:colOff>
      <xdr:row>21</xdr:row>
      <xdr:rowOff>66675</xdr:rowOff>
    </xdr:to>
    <xdr:sp macro="" textlink="'BH (2)'!N17">
      <xdr:nvSpPr>
        <xdr:cNvPr id="25" name="Retângulo 24">
          <a:extLst>
            <a:ext uri="{FF2B5EF4-FFF2-40B4-BE49-F238E27FC236}">
              <a16:creationId xmlns:a16="http://schemas.microsoft.com/office/drawing/2014/main" id="{00000000-0008-0000-1B00-000019000000}"/>
            </a:ext>
          </a:extLst>
        </xdr:cNvPr>
        <xdr:cNvSpPr/>
      </xdr:nvSpPr>
      <xdr:spPr>
        <a:xfrm>
          <a:off x="5191125" y="4819650"/>
          <a:ext cx="2340000" cy="1419225"/>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2614E794-5197-44FB-9DF4-06DBC0874B6C}" type="TxLink">
            <a:rPr lang="en-US" sz="2000" b="0" i="0" u="none" strike="noStrike">
              <a:solidFill>
                <a:schemeClr val="bg1"/>
              </a:solidFill>
              <a:latin typeface="Calibri"/>
              <a:cs typeface="Calibri"/>
            </a:rPr>
            <a:pPr algn="ctr"/>
            <a:t>108%</a:t>
          </a:fld>
          <a:endParaRPr lang="pt-BR" sz="4000" b="0">
            <a:solidFill>
              <a:schemeClr val="bg1"/>
            </a:solidFill>
          </a:endParaRPr>
        </a:p>
      </xdr:txBody>
    </xdr:sp>
    <xdr:clientData/>
  </xdr:twoCellAnchor>
  <xdr:twoCellAnchor>
    <xdr:from>
      <xdr:col>14</xdr:col>
      <xdr:colOff>133350</xdr:colOff>
      <xdr:row>16</xdr:row>
      <xdr:rowOff>28575</xdr:rowOff>
    </xdr:from>
    <xdr:to>
      <xdr:col>18</xdr:col>
      <xdr:colOff>34950</xdr:colOff>
      <xdr:row>21</xdr:row>
      <xdr:rowOff>66675</xdr:rowOff>
    </xdr:to>
    <xdr:sp macro="" textlink="'BH (2)'!N6">
      <xdr:nvSpPr>
        <xdr:cNvPr id="26" name="Retângulo 25">
          <a:extLst>
            <a:ext uri="{FF2B5EF4-FFF2-40B4-BE49-F238E27FC236}">
              <a16:creationId xmlns:a16="http://schemas.microsoft.com/office/drawing/2014/main" id="{00000000-0008-0000-1B00-00001A000000}"/>
            </a:ext>
          </a:extLst>
        </xdr:cNvPr>
        <xdr:cNvSpPr/>
      </xdr:nvSpPr>
      <xdr:spPr>
        <a:xfrm>
          <a:off x="7677150" y="4819650"/>
          <a:ext cx="2340000" cy="1419225"/>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B644F109-BCB3-4EBC-A61D-86905EBE6EC1}" type="TxLink">
            <a:rPr lang="en-US" sz="2000" b="0" i="0" u="none" strike="noStrike">
              <a:solidFill>
                <a:schemeClr val="bg1"/>
              </a:solidFill>
              <a:latin typeface="Calibri"/>
              <a:cs typeface="Calibri"/>
            </a:rPr>
            <a:pPr algn="ctr"/>
            <a:t>15%</a:t>
          </a:fld>
          <a:endParaRPr lang="pt-BR" sz="4000" b="0">
            <a:solidFill>
              <a:schemeClr val="bg1"/>
            </a:solidFill>
          </a:endParaRPr>
        </a:p>
      </xdr:txBody>
    </xdr:sp>
    <xdr:clientData/>
  </xdr:twoCellAnchor>
  <xdr:twoCellAnchor>
    <xdr:from>
      <xdr:col>18</xdr:col>
      <xdr:colOff>171450</xdr:colOff>
      <xdr:row>16</xdr:row>
      <xdr:rowOff>28575</xdr:rowOff>
    </xdr:from>
    <xdr:to>
      <xdr:col>22</xdr:col>
      <xdr:colOff>73050</xdr:colOff>
      <xdr:row>21</xdr:row>
      <xdr:rowOff>66675</xdr:rowOff>
    </xdr:to>
    <xdr:sp macro="" textlink="Indicadores!D18">
      <xdr:nvSpPr>
        <xdr:cNvPr id="27" name="Retângulo 26">
          <a:extLst>
            <a:ext uri="{FF2B5EF4-FFF2-40B4-BE49-F238E27FC236}">
              <a16:creationId xmlns:a16="http://schemas.microsoft.com/office/drawing/2014/main" id="{00000000-0008-0000-1B00-00001B000000}"/>
            </a:ext>
          </a:extLst>
        </xdr:cNvPr>
        <xdr:cNvSpPr/>
      </xdr:nvSpPr>
      <xdr:spPr>
        <a:xfrm>
          <a:off x="10153650" y="4819650"/>
          <a:ext cx="2340000" cy="1419225"/>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7A002AE-23CD-4638-9017-403097C0381E}" type="TxLink">
            <a:rPr lang="en-US" sz="2000" b="0" i="0" u="none" strike="noStrike">
              <a:solidFill>
                <a:schemeClr val="bg1"/>
              </a:solidFill>
              <a:latin typeface="Calibri"/>
              <a:ea typeface="+mn-ea"/>
              <a:cs typeface="Calibri"/>
            </a:rPr>
            <a:pPr marL="0" indent="0" algn="ctr"/>
            <a:t>4 ano(s) 6 Mês(es) </a:t>
          </a:fld>
          <a:endParaRPr lang="pt-BR" sz="2000" b="0" i="0" u="none" strike="noStrike">
            <a:solidFill>
              <a:schemeClr val="bg1"/>
            </a:solidFill>
            <a:latin typeface="Calibri"/>
            <a:ea typeface="+mn-ea"/>
            <a:cs typeface="Calibri"/>
          </a:endParaRPr>
        </a:p>
      </xdr:txBody>
    </xdr:sp>
    <xdr:clientData/>
  </xdr:twoCellAnchor>
  <xdr:oneCellAnchor>
    <xdr:from>
      <xdr:col>2</xdr:col>
      <xdr:colOff>9525</xdr:colOff>
      <xdr:row>18</xdr:row>
      <xdr:rowOff>161925</xdr:rowOff>
    </xdr:from>
    <xdr:ext cx="2324100" cy="248851"/>
    <xdr:sp macro="" textlink="">
      <xdr:nvSpPr>
        <xdr:cNvPr id="20" name="CaixaDeTexto 19">
          <a:extLst>
            <a:ext uri="{FF2B5EF4-FFF2-40B4-BE49-F238E27FC236}">
              <a16:creationId xmlns:a16="http://schemas.microsoft.com/office/drawing/2014/main" id="{00000000-0008-0000-1B00-000014000000}"/>
            </a:ext>
          </a:extLst>
        </xdr:cNvPr>
        <xdr:cNvSpPr txBox="1"/>
      </xdr:nvSpPr>
      <xdr:spPr>
        <a:xfrm>
          <a:off x="238125" y="5505450"/>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Valor Presente</a:t>
          </a:r>
          <a:r>
            <a:rPr lang="pt-BR" sz="1000" baseline="0">
              <a:solidFill>
                <a:schemeClr val="bg1"/>
              </a:solidFill>
            </a:rPr>
            <a:t> Líquido (VPL)</a:t>
          </a:r>
          <a:endParaRPr lang="pt-BR" sz="1000">
            <a:solidFill>
              <a:schemeClr val="bg1"/>
            </a:solidFill>
          </a:endParaRPr>
        </a:p>
      </xdr:txBody>
    </xdr:sp>
    <xdr:clientData/>
  </xdr:oneCellAnchor>
  <xdr:oneCellAnchor>
    <xdr:from>
      <xdr:col>6</xdr:col>
      <xdr:colOff>47625</xdr:colOff>
      <xdr:row>18</xdr:row>
      <xdr:rowOff>161925</xdr:rowOff>
    </xdr:from>
    <xdr:ext cx="2324100" cy="248851"/>
    <xdr:sp macro="" textlink="">
      <xdr:nvSpPr>
        <xdr:cNvPr id="28" name="CaixaDeTexto 27">
          <a:extLst>
            <a:ext uri="{FF2B5EF4-FFF2-40B4-BE49-F238E27FC236}">
              <a16:creationId xmlns:a16="http://schemas.microsoft.com/office/drawing/2014/main" id="{00000000-0008-0000-1B00-00001C000000}"/>
            </a:ext>
          </a:extLst>
        </xdr:cNvPr>
        <xdr:cNvSpPr txBox="1"/>
      </xdr:nvSpPr>
      <xdr:spPr>
        <a:xfrm>
          <a:off x="2714625" y="5505450"/>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Taxa Interna de Retorno (TIR)</a:t>
          </a:r>
        </a:p>
      </xdr:txBody>
    </xdr:sp>
    <xdr:clientData/>
  </xdr:oneCellAnchor>
  <xdr:oneCellAnchor>
    <xdr:from>
      <xdr:col>10</xdr:col>
      <xdr:colOff>95250</xdr:colOff>
      <xdr:row>18</xdr:row>
      <xdr:rowOff>161925</xdr:rowOff>
    </xdr:from>
    <xdr:ext cx="2324100" cy="248851"/>
    <xdr:sp macro="" textlink="">
      <xdr:nvSpPr>
        <xdr:cNvPr id="29" name="CaixaDeTexto 28">
          <a:extLst>
            <a:ext uri="{FF2B5EF4-FFF2-40B4-BE49-F238E27FC236}">
              <a16:creationId xmlns:a16="http://schemas.microsoft.com/office/drawing/2014/main" id="{00000000-0008-0000-1B00-00001D000000}"/>
            </a:ext>
          </a:extLst>
        </xdr:cNvPr>
        <xdr:cNvSpPr txBox="1"/>
      </xdr:nvSpPr>
      <xdr:spPr>
        <a:xfrm>
          <a:off x="5200650" y="5505450"/>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Taxa de Lucratividade</a:t>
          </a:r>
          <a:r>
            <a:rPr lang="pt-BR" sz="1000" baseline="0">
              <a:solidFill>
                <a:schemeClr val="bg1"/>
              </a:solidFill>
            </a:rPr>
            <a:t> Geral</a:t>
          </a:r>
          <a:endParaRPr lang="pt-BR" sz="1000">
            <a:solidFill>
              <a:schemeClr val="bg1"/>
            </a:solidFill>
          </a:endParaRPr>
        </a:p>
      </xdr:txBody>
    </xdr:sp>
    <xdr:clientData/>
  </xdr:oneCellAnchor>
  <xdr:oneCellAnchor>
    <xdr:from>
      <xdr:col>14</xdr:col>
      <xdr:colOff>133350</xdr:colOff>
      <xdr:row>18</xdr:row>
      <xdr:rowOff>161925</xdr:rowOff>
    </xdr:from>
    <xdr:ext cx="2324100" cy="248851"/>
    <xdr:sp macro="" textlink="">
      <xdr:nvSpPr>
        <xdr:cNvPr id="30" name="CaixaDeTexto 29">
          <a:extLst>
            <a:ext uri="{FF2B5EF4-FFF2-40B4-BE49-F238E27FC236}">
              <a16:creationId xmlns:a16="http://schemas.microsoft.com/office/drawing/2014/main" id="{00000000-0008-0000-1B00-00001E000000}"/>
            </a:ext>
          </a:extLst>
        </xdr:cNvPr>
        <xdr:cNvSpPr txBox="1"/>
      </xdr:nvSpPr>
      <xdr:spPr>
        <a:xfrm>
          <a:off x="7677150" y="5505450"/>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Taxa</a:t>
          </a:r>
          <a:r>
            <a:rPr lang="pt-BR" sz="1000" baseline="0">
              <a:solidFill>
                <a:schemeClr val="bg1"/>
              </a:solidFill>
            </a:rPr>
            <a:t> de Desconto (TMA)</a:t>
          </a:r>
          <a:endParaRPr lang="pt-BR" sz="1000">
            <a:solidFill>
              <a:schemeClr val="bg1"/>
            </a:solidFill>
          </a:endParaRPr>
        </a:p>
      </xdr:txBody>
    </xdr:sp>
    <xdr:clientData/>
  </xdr:oneCellAnchor>
  <xdr:oneCellAnchor>
    <xdr:from>
      <xdr:col>18</xdr:col>
      <xdr:colOff>180975</xdr:colOff>
      <xdr:row>18</xdr:row>
      <xdr:rowOff>161925</xdr:rowOff>
    </xdr:from>
    <xdr:ext cx="2324100" cy="248851"/>
    <xdr:sp macro="" textlink="">
      <xdr:nvSpPr>
        <xdr:cNvPr id="31" name="CaixaDeTexto 30">
          <a:extLst>
            <a:ext uri="{FF2B5EF4-FFF2-40B4-BE49-F238E27FC236}">
              <a16:creationId xmlns:a16="http://schemas.microsoft.com/office/drawing/2014/main" id="{00000000-0008-0000-1B00-00001F000000}"/>
            </a:ext>
          </a:extLst>
        </xdr:cNvPr>
        <xdr:cNvSpPr txBox="1"/>
      </xdr:nvSpPr>
      <xdr:spPr>
        <a:xfrm>
          <a:off x="10163175" y="5505450"/>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Tempo de Payback (Capital Próprio)</a:t>
          </a:r>
        </a:p>
      </xdr:txBody>
    </xdr:sp>
    <xdr:clientData/>
  </xdr:oneCellAnchor>
  <xdr:twoCellAnchor editAs="oneCell">
    <xdr:from>
      <xdr:col>19</xdr:col>
      <xdr:colOff>447675</xdr:colOff>
      <xdr:row>16</xdr:row>
      <xdr:rowOff>142875</xdr:rowOff>
    </xdr:from>
    <xdr:to>
      <xdr:col>20</xdr:col>
      <xdr:colOff>378075</xdr:colOff>
      <xdr:row>18</xdr:row>
      <xdr:rowOff>130425</xdr:rowOff>
    </xdr:to>
    <xdr:pic>
      <xdr:nvPicPr>
        <xdr:cNvPr id="19" name="Gráfico 18" descr="Ampulheta">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039475" y="4933950"/>
          <a:ext cx="540000" cy="540000"/>
        </a:xfrm>
        <a:prstGeom prst="rect">
          <a:avLst/>
        </a:prstGeom>
      </xdr:spPr>
    </xdr:pic>
    <xdr:clientData/>
  </xdr:twoCellAnchor>
  <xdr:twoCellAnchor editAs="oneCell">
    <xdr:from>
      <xdr:col>15</xdr:col>
      <xdr:colOff>426225</xdr:colOff>
      <xdr:row>16</xdr:row>
      <xdr:rowOff>140475</xdr:rowOff>
    </xdr:from>
    <xdr:to>
      <xdr:col>16</xdr:col>
      <xdr:colOff>356625</xdr:colOff>
      <xdr:row>18</xdr:row>
      <xdr:rowOff>128025</xdr:rowOff>
    </xdr:to>
    <xdr:pic>
      <xdr:nvPicPr>
        <xdr:cNvPr id="33" name="Gráfico 32" descr="Apresentação com gráfico de pizza">
          <a:extLst>
            <a:ext uri="{FF2B5EF4-FFF2-40B4-BE49-F238E27FC236}">
              <a16:creationId xmlns:a16="http://schemas.microsoft.com/office/drawing/2014/main" id="{00000000-0008-0000-1B00-000021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579625" y="4931550"/>
          <a:ext cx="540000" cy="540000"/>
        </a:xfrm>
        <a:prstGeom prst="rect">
          <a:avLst/>
        </a:prstGeom>
      </xdr:spPr>
    </xdr:pic>
    <xdr:clientData/>
  </xdr:twoCellAnchor>
  <xdr:twoCellAnchor editAs="oneCell">
    <xdr:from>
      <xdr:col>11</xdr:col>
      <xdr:colOff>385725</xdr:colOff>
      <xdr:row>16</xdr:row>
      <xdr:rowOff>157125</xdr:rowOff>
    </xdr:from>
    <xdr:to>
      <xdr:col>12</xdr:col>
      <xdr:colOff>316125</xdr:colOff>
      <xdr:row>18</xdr:row>
      <xdr:rowOff>144675</xdr:rowOff>
    </xdr:to>
    <xdr:pic>
      <xdr:nvPicPr>
        <xdr:cNvPr id="35" name="Gráfico 34" descr="Dinheiro">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100725" y="4948200"/>
          <a:ext cx="540000" cy="540000"/>
        </a:xfrm>
        <a:prstGeom prst="rect">
          <a:avLst/>
        </a:prstGeom>
      </xdr:spPr>
    </xdr:pic>
    <xdr:clientData/>
  </xdr:twoCellAnchor>
  <xdr:twoCellAnchor editAs="oneCell">
    <xdr:from>
      <xdr:col>3</xdr:col>
      <xdr:colOff>307125</xdr:colOff>
      <xdr:row>16</xdr:row>
      <xdr:rowOff>145200</xdr:rowOff>
    </xdr:from>
    <xdr:to>
      <xdr:col>4</xdr:col>
      <xdr:colOff>237525</xdr:colOff>
      <xdr:row>18</xdr:row>
      <xdr:rowOff>132750</xdr:rowOff>
    </xdr:to>
    <xdr:pic>
      <xdr:nvPicPr>
        <xdr:cNvPr id="37" name="Gráfico 36" descr="Registrar">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145325" y="4936275"/>
          <a:ext cx="540000" cy="540000"/>
        </a:xfrm>
        <a:prstGeom prst="rect">
          <a:avLst/>
        </a:prstGeom>
      </xdr:spPr>
    </xdr:pic>
    <xdr:clientData/>
  </xdr:twoCellAnchor>
  <xdr:twoCellAnchor editAs="oneCell">
    <xdr:from>
      <xdr:col>7</xdr:col>
      <xdr:colOff>340500</xdr:colOff>
      <xdr:row>16</xdr:row>
      <xdr:rowOff>150000</xdr:rowOff>
    </xdr:from>
    <xdr:to>
      <xdr:col>8</xdr:col>
      <xdr:colOff>270900</xdr:colOff>
      <xdr:row>18</xdr:row>
      <xdr:rowOff>137550</xdr:rowOff>
    </xdr:to>
    <xdr:pic>
      <xdr:nvPicPr>
        <xdr:cNvPr id="38" name="Gráfico 37" descr="Apresentação com gráfico de pizza">
          <a:extLst>
            <a:ext uri="{FF2B5EF4-FFF2-40B4-BE49-F238E27FC236}">
              <a16:creationId xmlns:a16="http://schemas.microsoft.com/office/drawing/2014/main" id="{00000000-0008-0000-1B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3617100" y="4941075"/>
          <a:ext cx="540000" cy="5400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C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Visão</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C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Estrutura</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C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C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xdr:from>
      <xdr:col>1</xdr:col>
      <xdr:colOff>114299</xdr:colOff>
      <xdr:row>3</xdr:row>
      <xdr:rowOff>1</xdr:rowOff>
    </xdr:from>
    <xdr:to>
      <xdr:col>22</xdr:col>
      <xdr:colOff>66675</xdr:colOff>
      <xdr:row>5</xdr:row>
      <xdr:rowOff>38101</xdr:rowOff>
    </xdr:to>
    <xdr:sp macro="" textlink="">
      <xdr:nvSpPr>
        <xdr:cNvPr id="20" name="Retângulo 19">
          <a:extLst>
            <a:ext uri="{FF2B5EF4-FFF2-40B4-BE49-F238E27FC236}">
              <a16:creationId xmlns:a16="http://schemas.microsoft.com/office/drawing/2014/main" id="{00000000-0008-0000-1C00-000014000000}"/>
            </a:ext>
          </a:extLst>
        </xdr:cNvPr>
        <xdr:cNvSpPr/>
      </xdr:nvSpPr>
      <xdr:spPr>
        <a:xfrm>
          <a:off x="228599" y="1200151"/>
          <a:ext cx="12258676"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a:solidFill>
                <a:schemeClr val="tx1">
                  <a:lumMod val="50000"/>
                  <a:lumOff val="50000"/>
                </a:schemeClr>
              </a:solidFill>
            </a:rPr>
            <a:t>Uma estrutura de capital deve ser determinada com cuidados sobre um eficiente controle e consistência do risco do negócio e do nível de risco financeiro. O risco do negócio é definido como o resultado da alavancagem</a:t>
          </a:r>
          <a:r>
            <a:rPr lang="pt-BR" sz="1000" baseline="0">
              <a:solidFill>
                <a:schemeClr val="tx1">
                  <a:lumMod val="50000"/>
                  <a:lumOff val="50000"/>
                </a:schemeClr>
              </a:solidFill>
            </a:rPr>
            <a:t> </a:t>
          </a:r>
          <a:r>
            <a:rPr lang="pt-BR" sz="1000">
              <a:solidFill>
                <a:schemeClr val="tx1">
                  <a:lumMod val="50000"/>
                  <a:lumOff val="50000"/>
                </a:schemeClr>
              </a:solidFill>
            </a:rPr>
            <a:t>operacional (relação entre as vendas e os lucros antes de juros e imposto de renda), não é afetado pelas decisões da estrutura de capital, mas a estrutura de capital deve ser elaborada em vista deste risco. Quanto maior for o risco do negócio, mais cuidado deve ter a empresa ao estabelecer sua estrutura de capital. Empresas com risco de negócio elevado tendem, portanto, a estruturas de capital menos alavancadas, isto é, trabalhar com um nível de endividamento menor.</a:t>
          </a:r>
          <a:endParaRPr lang="pt-BR" sz="1000" b="0" i="0">
            <a:solidFill>
              <a:schemeClr val="tx1">
                <a:lumMod val="50000"/>
                <a:lumOff val="50000"/>
              </a:schemeClr>
            </a:solidFill>
            <a:effectLst/>
            <a:latin typeface="+mn-lt"/>
            <a:ea typeface="+mn-ea"/>
            <a:cs typeface="+mn-cs"/>
          </a:endParaRPr>
        </a:p>
      </xdr:txBody>
    </xdr:sp>
    <xdr:clientData/>
  </xdr:twoCellAnchor>
  <xdr:twoCellAnchor>
    <xdr:from>
      <xdr:col>1</xdr:col>
      <xdr:colOff>104775</xdr:colOff>
      <xdr:row>5</xdr:row>
      <xdr:rowOff>152400</xdr:rowOff>
    </xdr:from>
    <xdr:to>
      <xdr:col>8</xdr:col>
      <xdr:colOff>328875</xdr:colOff>
      <xdr:row>21</xdr:row>
      <xdr:rowOff>52800</xdr:rowOff>
    </xdr:to>
    <xdr:graphicFrame macro="">
      <xdr:nvGraphicFramePr>
        <xdr:cNvPr id="23" name="Gráfico 22">
          <a:extLst>
            <a:ext uri="{FF2B5EF4-FFF2-40B4-BE49-F238E27FC236}">
              <a16:creationId xmlns:a16="http://schemas.microsoft.com/office/drawing/2014/main" id="{00000000-0008-0000-1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466725</xdr:colOff>
      <xdr:row>5</xdr:row>
      <xdr:rowOff>152400</xdr:rowOff>
    </xdr:from>
    <xdr:to>
      <xdr:col>15</xdr:col>
      <xdr:colOff>195525</xdr:colOff>
      <xdr:row>21</xdr:row>
      <xdr:rowOff>52800</xdr:rowOff>
    </xdr:to>
    <xdr:graphicFrame macro="">
      <xdr:nvGraphicFramePr>
        <xdr:cNvPr id="21" name="Gráfico 20">
          <a:extLst>
            <a:ext uri="{FF2B5EF4-FFF2-40B4-BE49-F238E27FC236}">
              <a16:creationId xmlns:a16="http://schemas.microsoft.com/office/drawing/2014/main" id="{00000000-0008-0000-1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333375</xdr:colOff>
      <xdr:row>5</xdr:row>
      <xdr:rowOff>161925</xdr:rowOff>
    </xdr:from>
    <xdr:to>
      <xdr:col>22</xdr:col>
      <xdr:colOff>62175</xdr:colOff>
      <xdr:row>21</xdr:row>
      <xdr:rowOff>62325</xdr:rowOff>
    </xdr:to>
    <xdr:graphicFrame macro="">
      <xdr:nvGraphicFramePr>
        <xdr:cNvPr id="22" name="Gráfico 21">
          <a:extLst>
            <a:ext uri="{FF2B5EF4-FFF2-40B4-BE49-F238E27FC236}">
              <a16:creationId xmlns:a16="http://schemas.microsoft.com/office/drawing/2014/main" id="{00000000-0008-0000-1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2</xdr:col>
      <xdr:colOff>57151</xdr:colOff>
      <xdr:row>6</xdr:row>
      <xdr:rowOff>134008</xdr:rowOff>
    </xdr:from>
    <xdr:ext cx="1828800" cy="405432"/>
    <xdr:sp macro="" textlink="'BH (1)'!C20">
      <xdr:nvSpPr>
        <xdr:cNvPr id="18" name="CaixaDeTexto 17">
          <a:extLst>
            <a:ext uri="{FF2B5EF4-FFF2-40B4-BE49-F238E27FC236}">
              <a16:creationId xmlns:a16="http://schemas.microsoft.com/office/drawing/2014/main" id="{00000000-0008-0000-1C00-000012000000}"/>
            </a:ext>
          </a:extLst>
        </xdr:cNvPr>
        <xdr:cNvSpPr txBox="1"/>
      </xdr:nvSpPr>
      <xdr:spPr>
        <a:xfrm>
          <a:off x="285751" y="2162833"/>
          <a:ext cx="18288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5EAD9090-9D35-4131-A794-428FA80C9325}" type="TxLink">
            <a:rPr lang="en-US" sz="2000" b="1" i="0" u="none" strike="noStrike">
              <a:solidFill>
                <a:schemeClr val="tx1">
                  <a:lumMod val="50000"/>
                  <a:lumOff val="50000"/>
                </a:schemeClr>
              </a:solidFill>
              <a:latin typeface="Calibri"/>
              <a:cs typeface="Calibri"/>
            </a:rPr>
            <a:pPr algn="ctr"/>
            <a:t>100.000,00</a:t>
          </a:fld>
          <a:endParaRPr lang="pt-BR" sz="2800" b="1">
            <a:solidFill>
              <a:schemeClr val="tx1">
                <a:lumMod val="50000"/>
                <a:lumOff val="50000"/>
              </a:schemeClr>
            </a:solidFill>
          </a:endParaRPr>
        </a:p>
      </xdr:txBody>
    </xdr:sp>
    <xdr:clientData/>
  </xdr:oneCellAnchor>
  <xdr:oneCellAnchor>
    <xdr:from>
      <xdr:col>5</xdr:col>
      <xdr:colOff>314325</xdr:colOff>
      <xdr:row>6</xdr:row>
      <xdr:rowOff>134008</xdr:rowOff>
    </xdr:from>
    <xdr:ext cx="1838325" cy="405432"/>
    <xdr:sp macro="" textlink="'BH (1)'!C21">
      <xdr:nvSpPr>
        <xdr:cNvPr id="24" name="CaixaDeTexto 23">
          <a:extLst>
            <a:ext uri="{FF2B5EF4-FFF2-40B4-BE49-F238E27FC236}">
              <a16:creationId xmlns:a16="http://schemas.microsoft.com/office/drawing/2014/main" id="{00000000-0008-0000-1C00-000018000000}"/>
            </a:ext>
          </a:extLst>
        </xdr:cNvPr>
        <xdr:cNvSpPr txBox="1"/>
      </xdr:nvSpPr>
      <xdr:spPr>
        <a:xfrm>
          <a:off x="2371725" y="2162833"/>
          <a:ext cx="1838325"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indent="0" algn="ctr"/>
          <a:fld id="{BF741439-6593-47D4-B3C0-DB8384ED8AE6}" type="TxLink">
            <a:rPr lang="en-US" sz="2000" b="1" i="0" u="none" strike="noStrike">
              <a:solidFill>
                <a:schemeClr val="tx1">
                  <a:lumMod val="50000"/>
                  <a:lumOff val="50000"/>
                </a:schemeClr>
              </a:solidFill>
              <a:latin typeface="Calibri"/>
              <a:ea typeface="+mn-ea"/>
              <a:cs typeface="Calibri"/>
            </a:rPr>
            <a:pPr marL="0" indent="0" algn="ctr"/>
            <a:t>0,00</a:t>
          </a:fld>
          <a:endParaRPr lang="pt-BR" sz="2000" b="1" i="0" u="none" strike="noStrike">
            <a:solidFill>
              <a:schemeClr val="tx1">
                <a:lumMod val="50000"/>
                <a:lumOff val="50000"/>
              </a:schemeClr>
            </a:solidFill>
            <a:latin typeface="Calibri"/>
            <a:ea typeface="+mn-ea"/>
            <a:cs typeface="Calibri"/>
          </a:endParaRPr>
        </a:p>
      </xdr:txBody>
    </xdr:sp>
    <xdr:clientData/>
  </xdr:oneCellAnchor>
  <xdr:oneCellAnchor>
    <xdr:from>
      <xdr:col>2</xdr:col>
      <xdr:colOff>66675</xdr:colOff>
      <xdr:row>5</xdr:row>
      <xdr:rowOff>245948</xdr:rowOff>
    </xdr:from>
    <xdr:ext cx="1833165" cy="233205"/>
    <xdr:sp macro="" textlink="">
      <xdr:nvSpPr>
        <xdr:cNvPr id="25" name="CaixaDeTexto 24">
          <a:extLst>
            <a:ext uri="{FF2B5EF4-FFF2-40B4-BE49-F238E27FC236}">
              <a16:creationId xmlns:a16="http://schemas.microsoft.com/office/drawing/2014/main" id="{00000000-0008-0000-1C00-000019000000}"/>
            </a:ext>
          </a:extLst>
        </xdr:cNvPr>
        <xdr:cNvSpPr txBox="1"/>
      </xdr:nvSpPr>
      <xdr:spPr>
        <a:xfrm>
          <a:off x="295275" y="1998548"/>
          <a:ext cx="183316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900">
              <a:solidFill>
                <a:schemeClr val="tx1">
                  <a:lumMod val="50000"/>
                  <a:lumOff val="50000"/>
                </a:schemeClr>
              </a:solidFill>
            </a:rPr>
            <a:t>Capital</a:t>
          </a:r>
          <a:r>
            <a:rPr lang="pt-BR" sz="900" baseline="0">
              <a:solidFill>
                <a:schemeClr val="tx1">
                  <a:lumMod val="50000"/>
                  <a:lumOff val="50000"/>
                </a:schemeClr>
              </a:solidFill>
            </a:rPr>
            <a:t> Próprio</a:t>
          </a:r>
          <a:endParaRPr lang="pt-BR" sz="900">
            <a:solidFill>
              <a:schemeClr val="tx1">
                <a:lumMod val="50000"/>
                <a:lumOff val="50000"/>
              </a:schemeClr>
            </a:solidFill>
          </a:endParaRPr>
        </a:p>
      </xdr:txBody>
    </xdr:sp>
    <xdr:clientData/>
  </xdr:oneCellAnchor>
  <xdr:oneCellAnchor>
    <xdr:from>
      <xdr:col>5</xdr:col>
      <xdr:colOff>314325</xdr:colOff>
      <xdr:row>5</xdr:row>
      <xdr:rowOff>245948</xdr:rowOff>
    </xdr:from>
    <xdr:ext cx="1842712" cy="233205"/>
    <xdr:sp macro="" textlink="">
      <xdr:nvSpPr>
        <xdr:cNvPr id="26" name="CaixaDeTexto 25">
          <a:extLst>
            <a:ext uri="{FF2B5EF4-FFF2-40B4-BE49-F238E27FC236}">
              <a16:creationId xmlns:a16="http://schemas.microsoft.com/office/drawing/2014/main" id="{00000000-0008-0000-1C00-00001A000000}"/>
            </a:ext>
          </a:extLst>
        </xdr:cNvPr>
        <xdr:cNvSpPr txBox="1"/>
      </xdr:nvSpPr>
      <xdr:spPr>
        <a:xfrm>
          <a:off x="2371725" y="1998548"/>
          <a:ext cx="184271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900">
              <a:solidFill>
                <a:schemeClr val="tx1">
                  <a:lumMod val="50000"/>
                  <a:lumOff val="50000"/>
                </a:schemeClr>
              </a:solidFill>
            </a:rPr>
            <a:t>Capital</a:t>
          </a:r>
          <a:r>
            <a:rPr lang="pt-BR" sz="900" baseline="0">
              <a:solidFill>
                <a:schemeClr val="tx1">
                  <a:lumMod val="50000"/>
                  <a:lumOff val="50000"/>
                </a:schemeClr>
              </a:solidFill>
            </a:rPr>
            <a:t> de Terceiros</a:t>
          </a:r>
          <a:endParaRPr lang="pt-BR" sz="900">
            <a:solidFill>
              <a:schemeClr val="tx1">
                <a:lumMod val="50000"/>
                <a:lumOff val="50000"/>
              </a:schemeClr>
            </a:solidFill>
          </a:endParaRPr>
        </a:p>
      </xdr:txBody>
    </xdr:sp>
    <xdr:clientData/>
  </xdr:oneCellAnchor>
</xdr:wsDr>
</file>

<file path=xl/drawings/drawing26.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D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Visão</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D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Financeiro</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Indicadores</a:t>
          </a:r>
        </a:p>
      </xdr:txBody>
    </xdr:sp>
    <xdr:clientData/>
  </xdr:twoCellAnchor>
  <xdr:twoCellAnchor>
    <xdr:from>
      <xdr:col>1</xdr:col>
      <xdr:colOff>114299</xdr:colOff>
      <xdr:row>3</xdr:row>
      <xdr:rowOff>1</xdr:rowOff>
    </xdr:from>
    <xdr:to>
      <xdr:col>22</xdr:col>
      <xdr:colOff>66675</xdr:colOff>
      <xdr:row>5</xdr:row>
      <xdr:rowOff>38101</xdr:rowOff>
    </xdr:to>
    <xdr:sp macro="" textlink="">
      <xdr:nvSpPr>
        <xdr:cNvPr id="18" name="Retângulo 17">
          <a:extLst>
            <a:ext uri="{FF2B5EF4-FFF2-40B4-BE49-F238E27FC236}">
              <a16:creationId xmlns:a16="http://schemas.microsoft.com/office/drawing/2014/main" id="{00000000-0008-0000-1D00-000012000000}"/>
            </a:ext>
          </a:extLst>
        </xdr:cNvPr>
        <xdr:cNvSpPr/>
      </xdr:nvSpPr>
      <xdr:spPr>
        <a:xfrm>
          <a:off x="228599" y="1200151"/>
          <a:ext cx="12258676"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50000"/>
                  <a:lumOff val="50000"/>
                </a:schemeClr>
              </a:solidFill>
              <a:effectLst/>
              <a:latin typeface="+mn-lt"/>
              <a:ea typeface="+mn-ea"/>
              <a:cs typeface="+mn-cs"/>
            </a:rPr>
            <a:t>Os indicadores de viabilidade financeira são ferramentas utilizadas para embasar decisões em relação a investir ou não em uma ideia de negócio ou em um projeto. É por meio desses indicadores que se consegue reduzir os riscos de perder dinheiro, tempo e esforço em algo que terá pouco ou nenhum retorno. Os indicadores de viabilidade econômica são comumente utilizados para comparar projetos e ideias. Assim, o que for mais financeiramente viável deverá ser priorizado.</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5</xdr:row>
          <xdr:rowOff>104775</xdr:rowOff>
        </xdr:from>
        <xdr:to>
          <xdr:col>5</xdr:col>
          <xdr:colOff>19050</xdr:colOff>
          <xdr:row>6</xdr:row>
          <xdr:rowOff>114300</xdr:rowOff>
        </xdr:to>
        <xdr:sp macro="" textlink="">
          <xdr:nvSpPr>
            <xdr:cNvPr id="53250" name="Drop Down 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5</xdr:row>
          <xdr:rowOff>104775</xdr:rowOff>
        </xdr:from>
        <xdr:to>
          <xdr:col>7</xdr:col>
          <xdr:colOff>304800</xdr:colOff>
          <xdr:row>6</xdr:row>
          <xdr:rowOff>114300</xdr:rowOff>
        </xdr:to>
        <xdr:sp macro="" textlink="">
          <xdr:nvSpPr>
            <xdr:cNvPr id="53251" name="Drop Down 3" hidden="1">
              <a:extLst>
                <a:ext uri="{63B3BB69-23CF-44E3-9099-C40C66FF867C}">
                  <a14:compatExt spid="_x0000_s53251"/>
                </a:ext>
                <a:ext uri="{FF2B5EF4-FFF2-40B4-BE49-F238E27FC236}">
                  <a16:creationId xmlns:a16="http://schemas.microsoft.com/office/drawing/2014/main" id="{00000000-0008-0000-1D00-000003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104774</xdr:colOff>
      <xdr:row>6</xdr:row>
      <xdr:rowOff>200025</xdr:rowOff>
    </xdr:from>
    <xdr:to>
      <xdr:col>11</xdr:col>
      <xdr:colOff>552074</xdr:colOff>
      <xdr:row>13</xdr:row>
      <xdr:rowOff>210450</xdr:rowOff>
    </xdr:to>
    <xdr:graphicFrame macro="">
      <xdr:nvGraphicFramePr>
        <xdr:cNvPr id="24" name="Gráfico 23">
          <a:extLst>
            <a:ext uri="{FF2B5EF4-FFF2-40B4-BE49-F238E27FC236}">
              <a16:creationId xmlns:a16="http://schemas.microsoft.com/office/drawing/2014/main" id="{00000000-0008-0000-1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104774</xdr:colOff>
      <xdr:row>14</xdr:row>
      <xdr:rowOff>28575</xdr:rowOff>
    </xdr:from>
    <xdr:to>
      <xdr:col>11</xdr:col>
      <xdr:colOff>552074</xdr:colOff>
      <xdr:row>21</xdr:row>
      <xdr:rowOff>39000</xdr:rowOff>
    </xdr:to>
    <xdr:graphicFrame macro="">
      <xdr:nvGraphicFramePr>
        <xdr:cNvPr id="23" name="Gráfico 22">
          <a:extLst>
            <a:ext uri="{FF2B5EF4-FFF2-40B4-BE49-F238E27FC236}">
              <a16:creationId xmlns:a16="http://schemas.microsoft.com/office/drawing/2014/main" id="{00000000-0008-0000-1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28575</xdr:colOff>
          <xdr:row>5</xdr:row>
          <xdr:rowOff>104775</xdr:rowOff>
        </xdr:from>
        <xdr:to>
          <xdr:col>14</xdr:col>
          <xdr:colOff>247650</xdr:colOff>
          <xdr:row>6</xdr:row>
          <xdr:rowOff>114300</xdr:rowOff>
        </xdr:to>
        <xdr:sp macro="" textlink="">
          <xdr:nvSpPr>
            <xdr:cNvPr id="53252" name="Drop Down 4" hidden="1">
              <a:extLst>
                <a:ext uri="{63B3BB69-23CF-44E3-9099-C40C66FF867C}">
                  <a14:compatExt spid="_x0000_s53252"/>
                </a:ext>
                <a:ext uri="{FF2B5EF4-FFF2-40B4-BE49-F238E27FC236}">
                  <a16:creationId xmlns:a16="http://schemas.microsoft.com/office/drawing/2014/main" id="{00000000-0008-0000-1D00-000004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28575</xdr:colOff>
      <xdr:row>6</xdr:row>
      <xdr:rowOff>200024</xdr:rowOff>
    </xdr:from>
    <xdr:to>
      <xdr:col>22</xdr:col>
      <xdr:colOff>66675</xdr:colOff>
      <xdr:row>21</xdr:row>
      <xdr:rowOff>28574</xdr:rowOff>
    </xdr:to>
    <xdr:graphicFrame macro="">
      <xdr:nvGraphicFramePr>
        <xdr:cNvPr id="25" name="Gráfico 24">
          <a:extLst>
            <a:ext uri="{FF2B5EF4-FFF2-40B4-BE49-F238E27FC236}">
              <a16:creationId xmlns:a16="http://schemas.microsoft.com/office/drawing/2014/main" id="{00000000-0008-0000-1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Cadastros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1E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1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Visão</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1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1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1E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Financeiro</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1E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Indicadores</a:t>
          </a:r>
        </a:p>
      </xdr:txBody>
    </xdr:sp>
    <xdr:clientData/>
  </xdr:twoCellAnchor>
  <xdr:twoCellAnchor>
    <xdr:from>
      <xdr:col>1</xdr:col>
      <xdr:colOff>114299</xdr:colOff>
      <xdr:row>3</xdr:row>
      <xdr:rowOff>1</xdr:rowOff>
    </xdr:from>
    <xdr:to>
      <xdr:col>22</xdr:col>
      <xdr:colOff>66675</xdr:colOff>
      <xdr:row>5</xdr:row>
      <xdr:rowOff>38101</xdr:rowOff>
    </xdr:to>
    <xdr:sp macro="" textlink="">
      <xdr:nvSpPr>
        <xdr:cNvPr id="19" name="Retângulo 18">
          <a:extLst>
            <a:ext uri="{FF2B5EF4-FFF2-40B4-BE49-F238E27FC236}">
              <a16:creationId xmlns:a16="http://schemas.microsoft.com/office/drawing/2014/main" id="{00000000-0008-0000-1E00-000013000000}"/>
            </a:ext>
          </a:extLst>
        </xdr:cNvPr>
        <xdr:cNvSpPr/>
      </xdr:nvSpPr>
      <xdr:spPr>
        <a:xfrm>
          <a:off x="228599" y="1200151"/>
          <a:ext cx="12258676" cy="59055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000" b="0" i="0">
              <a:solidFill>
                <a:schemeClr val="tx1">
                  <a:lumMod val="50000"/>
                  <a:lumOff val="50000"/>
                </a:schemeClr>
              </a:solidFill>
              <a:effectLst/>
              <a:latin typeface="+mn-lt"/>
              <a:ea typeface="+mn-ea"/>
              <a:cs typeface="+mn-cs"/>
            </a:rPr>
            <a:t>Os indicadores de viabilidade financeira são ferramentas utilizadas para embasar decisões em relação a investir ou não em uma ideia de negócio ou em um projeto. É por meio desses indicadores que se consegue reduzir os riscos de perder dinheiro, tempo e esforço em algo que terá pouco ou nenhum retorno. Os indicadores de viabilidade econômica são comumente utilizados para comparar projetos e ideias. Assim, o que for mais financeiramente viável deverá ser priorizado.</a:t>
          </a:r>
        </a:p>
      </xdr:txBody>
    </xdr:sp>
    <xdr:clientData/>
  </xdr:twoCellAnchor>
  <xdr:twoCellAnchor>
    <xdr:from>
      <xdr:col>2</xdr:col>
      <xdr:colOff>0</xdr:colOff>
      <xdr:row>5</xdr:row>
      <xdr:rowOff>152400</xdr:rowOff>
    </xdr:from>
    <xdr:to>
      <xdr:col>5</xdr:col>
      <xdr:colOff>511200</xdr:colOff>
      <xdr:row>9</xdr:row>
      <xdr:rowOff>95250</xdr:rowOff>
    </xdr:to>
    <xdr:sp macro="" textlink="'BH (1)'!C22">
      <xdr:nvSpPr>
        <xdr:cNvPr id="21" name="Retângulo 20">
          <a:extLst>
            <a:ext uri="{FF2B5EF4-FFF2-40B4-BE49-F238E27FC236}">
              <a16:creationId xmlns:a16="http://schemas.microsoft.com/office/drawing/2014/main" id="{00000000-0008-0000-1E00-000015000000}"/>
            </a:ext>
          </a:extLst>
        </xdr:cNvPr>
        <xdr:cNvSpPr/>
      </xdr:nvSpPr>
      <xdr:spPr>
        <a:xfrm>
          <a:off x="228600" y="1905000"/>
          <a:ext cx="2340000" cy="1047750"/>
        </a:xfrm>
        <a:prstGeom prst="rect">
          <a:avLst/>
        </a:prstGeom>
        <a:solidFill>
          <a:srgbClr val="1F59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70F504D-DE50-4253-AECE-6FB3FB56617A}" type="TxLink">
            <a:rPr lang="en-US" sz="2000" b="0" i="0" u="none" strike="noStrike">
              <a:solidFill>
                <a:schemeClr val="bg1"/>
              </a:solidFill>
              <a:latin typeface="Calibri"/>
              <a:ea typeface="+mn-ea"/>
              <a:cs typeface="Calibri"/>
            </a:rPr>
            <a:pPr marL="0" indent="0" algn="ctr"/>
            <a:t>100.000,00</a:t>
          </a:fld>
          <a:endParaRPr lang="pt-BR" sz="2000" b="0" i="0" u="none" strike="noStrike">
            <a:solidFill>
              <a:schemeClr val="bg1"/>
            </a:solidFill>
            <a:latin typeface="Calibri"/>
            <a:ea typeface="+mn-ea"/>
            <a:cs typeface="Calibri"/>
          </a:endParaRPr>
        </a:p>
      </xdr:txBody>
    </xdr:sp>
    <xdr:clientData/>
  </xdr:twoCellAnchor>
  <xdr:twoCellAnchor>
    <xdr:from>
      <xdr:col>6</xdr:col>
      <xdr:colOff>38100</xdr:colOff>
      <xdr:row>5</xdr:row>
      <xdr:rowOff>152400</xdr:rowOff>
    </xdr:from>
    <xdr:to>
      <xdr:col>9</xdr:col>
      <xdr:colOff>549300</xdr:colOff>
      <xdr:row>9</xdr:row>
      <xdr:rowOff>95250</xdr:rowOff>
    </xdr:to>
    <xdr:sp macro="" textlink="'BH (1)'!G23">
      <xdr:nvSpPr>
        <xdr:cNvPr id="22" name="Retângulo 21">
          <a:extLst>
            <a:ext uri="{FF2B5EF4-FFF2-40B4-BE49-F238E27FC236}">
              <a16:creationId xmlns:a16="http://schemas.microsoft.com/office/drawing/2014/main" id="{00000000-0008-0000-1E00-000016000000}"/>
            </a:ext>
          </a:extLst>
        </xdr:cNvPr>
        <xdr:cNvSpPr/>
      </xdr:nvSpPr>
      <xdr:spPr>
        <a:xfrm>
          <a:off x="2705100" y="1905000"/>
          <a:ext cx="2340000" cy="1047750"/>
        </a:xfrm>
        <a:prstGeom prst="rect">
          <a:avLst/>
        </a:prstGeom>
        <a:solidFill>
          <a:srgbClr val="01B8A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408785E-9235-4B3F-88EA-201E8AAC077D}" type="TxLink">
            <a:rPr lang="en-US" sz="2000" b="0" i="0" u="none" strike="noStrike">
              <a:solidFill>
                <a:schemeClr val="bg1"/>
              </a:solidFill>
              <a:latin typeface="Calibri"/>
              <a:ea typeface="+mn-ea"/>
              <a:cs typeface="Calibri"/>
            </a:rPr>
            <a:pPr marL="0" indent="0" algn="ctr"/>
            <a:t>130.000,00</a:t>
          </a:fld>
          <a:endParaRPr lang="pt-BR" sz="2000" b="0" i="0" u="none" strike="noStrike">
            <a:solidFill>
              <a:schemeClr val="bg1"/>
            </a:solidFill>
            <a:latin typeface="Calibri"/>
            <a:ea typeface="+mn-ea"/>
            <a:cs typeface="Calibri"/>
          </a:endParaRPr>
        </a:p>
      </xdr:txBody>
    </xdr:sp>
    <xdr:clientData/>
  </xdr:twoCellAnchor>
  <xdr:twoCellAnchor>
    <xdr:from>
      <xdr:col>10</xdr:col>
      <xdr:colOff>85725</xdr:colOff>
      <xdr:row>5</xdr:row>
      <xdr:rowOff>152400</xdr:rowOff>
    </xdr:from>
    <xdr:to>
      <xdr:col>13</xdr:col>
      <xdr:colOff>596925</xdr:colOff>
      <xdr:row>9</xdr:row>
      <xdr:rowOff>95250</xdr:rowOff>
    </xdr:to>
    <xdr:sp macro="" textlink="'BH (1)'!F16">
      <xdr:nvSpPr>
        <xdr:cNvPr id="23" name="Retângulo 22">
          <a:extLst>
            <a:ext uri="{FF2B5EF4-FFF2-40B4-BE49-F238E27FC236}">
              <a16:creationId xmlns:a16="http://schemas.microsoft.com/office/drawing/2014/main" id="{00000000-0008-0000-1E00-000017000000}"/>
            </a:ext>
          </a:extLst>
        </xdr:cNvPr>
        <xdr:cNvSpPr/>
      </xdr:nvSpPr>
      <xdr:spPr>
        <a:xfrm>
          <a:off x="5191125" y="1905000"/>
          <a:ext cx="2340000" cy="104775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2D33B7-6A91-4D1E-8D2A-2805289E8847}" type="TxLink">
            <a:rPr lang="en-US" sz="2000" b="0" i="0" u="none" strike="noStrike">
              <a:solidFill>
                <a:schemeClr val="bg1"/>
              </a:solidFill>
              <a:latin typeface="Calibri"/>
              <a:ea typeface="+mn-ea"/>
              <a:cs typeface="Calibri"/>
            </a:rPr>
            <a:pPr marL="0" indent="0" algn="ctr"/>
            <a:t>-30.000,00</a:t>
          </a:fld>
          <a:endParaRPr lang="pt-BR" sz="2000" b="0" i="0" u="none" strike="noStrike">
            <a:solidFill>
              <a:schemeClr val="bg1"/>
            </a:solidFill>
            <a:latin typeface="Calibri"/>
            <a:ea typeface="+mn-ea"/>
            <a:cs typeface="Calibri"/>
          </a:endParaRPr>
        </a:p>
      </xdr:txBody>
    </xdr:sp>
    <xdr:clientData/>
  </xdr:twoCellAnchor>
  <xdr:twoCellAnchor>
    <xdr:from>
      <xdr:col>14</xdr:col>
      <xdr:colOff>133350</xdr:colOff>
      <xdr:row>5</xdr:row>
      <xdr:rowOff>152400</xdr:rowOff>
    </xdr:from>
    <xdr:to>
      <xdr:col>18</xdr:col>
      <xdr:colOff>34950</xdr:colOff>
      <xdr:row>9</xdr:row>
      <xdr:rowOff>95250</xdr:rowOff>
    </xdr:to>
    <xdr:sp macro="" textlink="'BH (2)'!N6">
      <xdr:nvSpPr>
        <xdr:cNvPr id="24" name="Retângulo 23">
          <a:extLst>
            <a:ext uri="{FF2B5EF4-FFF2-40B4-BE49-F238E27FC236}">
              <a16:creationId xmlns:a16="http://schemas.microsoft.com/office/drawing/2014/main" id="{00000000-0008-0000-1E00-000018000000}"/>
            </a:ext>
          </a:extLst>
        </xdr:cNvPr>
        <xdr:cNvSpPr/>
      </xdr:nvSpPr>
      <xdr:spPr>
        <a:xfrm>
          <a:off x="7677150" y="1905000"/>
          <a:ext cx="2340000" cy="1047750"/>
        </a:xfrm>
        <a:prstGeom prst="rect">
          <a:avLst/>
        </a:prstGeom>
        <a:solidFill>
          <a:srgbClr val="FF5B5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44F109-BCB3-4EBC-A61D-86905EBE6EC1}" type="TxLink">
            <a:rPr lang="en-US" sz="2000" b="0" i="0" u="none" strike="noStrike">
              <a:solidFill>
                <a:schemeClr val="bg1"/>
              </a:solidFill>
              <a:latin typeface="Calibri"/>
              <a:cs typeface="Calibri"/>
            </a:rPr>
            <a:pPr algn="ctr"/>
            <a:t>15%</a:t>
          </a:fld>
          <a:endParaRPr lang="pt-BR" sz="4000" b="0">
            <a:solidFill>
              <a:schemeClr val="bg1"/>
            </a:solidFill>
          </a:endParaRPr>
        </a:p>
      </xdr:txBody>
    </xdr:sp>
    <xdr:clientData/>
  </xdr:twoCellAnchor>
  <xdr:twoCellAnchor>
    <xdr:from>
      <xdr:col>18</xdr:col>
      <xdr:colOff>171450</xdr:colOff>
      <xdr:row>5</xdr:row>
      <xdr:rowOff>152400</xdr:rowOff>
    </xdr:from>
    <xdr:to>
      <xdr:col>22</xdr:col>
      <xdr:colOff>73050</xdr:colOff>
      <xdr:row>9</xdr:row>
      <xdr:rowOff>95250</xdr:rowOff>
    </xdr:to>
    <xdr:sp macro="" textlink="Indicadores!D18">
      <xdr:nvSpPr>
        <xdr:cNvPr id="25" name="Retângulo 24">
          <a:extLst>
            <a:ext uri="{FF2B5EF4-FFF2-40B4-BE49-F238E27FC236}">
              <a16:creationId xmlns:a16="http://schemas.microsoft.com/office/drawing/2014/main" id="{00000000-0008-0000-1E00-000019000000}"/>
            </a:ext>
          </a:extLst>
        </xdr:cNvPr>
        <xdr:cNvSpPr/>
      </xdr:nvSpPr>
      <xdr:spPr>
        <a:xfrm>
          <a:off x="10153650" y="1905000"/>
          <a:ext cx="2340000" cy="104775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A002AE-23CD-4638-9017-403097C0381E}" type="TxLink">
            <a:rPr lang="en-US" sz="2000" b="0" i="0" u="none" strike="noStrike">
              <a:solidFill>
                <a:schemeClr val="bg1"/>
              </a:solidFill>
              <a:latin typeface="Calibri"/>
              <a:ea typeface="+mn-ea"/>
              <a:cs typeface="Calibri"/>
            </a:rPr>
            <a:pPr marL="0" indent="0" algn="ctr"/>
            <a:t>4 ano(s) 6 Mês(es) </a:t>
          </a:fld>
          <a:endParaRPr lang="pt-BR" sz="2000" b="0" i="0" u="none" strike="noStrike">
            <a:solidFill>
              <a:schemeClr val="bg1"/>
            </a:solidFill>
            <a:latin typeface="Calibri"/>
            <a:ea typeface="+mn-ea"/>
            <a:cs typeface="Calibri"/>
          </a:endParaRPr>
        </a:p>
      </xdr:txBody>
    </xdr:sp>
    <xdr:clientData/>
  </xdr:twoCellAnchor>
  <xdr:oneCellAnchor>
    <xdr:from>
      <xdr:col>2</xdr:col>
      <xdr:colOff>9525</xdr:colOff>
      <xdr:row>5</xdr:row>
      <xdr:rowOff>161925</xdr:rowOff>
    </xdr:from>
    <xdr:ext cx="2324100" cy="248851"/>
    <xdr:sp macro="" textlink="">
      <xdr:nvSpPr>
        <xdr:cNvPr id="26" name="CaixaDeTexto 25">
          <a:extLst>
            <a:ext uri="{FF2B5EF4-FFF2-40B4-BE49-F238E27FC236}">
              <a16:creationId xmlns:a16="http://schemas.microsoft.com/office/drawing/2014/main" id="{00000000-0008-0000-1E00-00001A000000}"/>
            </a:ext>
          </a:extLst>
        </xdr:cNvPr>
        <xdr:cNvSpPr txBox="1"/>
      </xdr:nvSpPr>
      <xdr:spPr>
        <a:xfrm>
          <a:off x="238125" y="1914525"/>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Capital</a:t>
          </a:r>
          <a:r>
            <a:rPr lang="pt-BR" sz="1000" baseline="0">
              <a:solidFill>
                <a:schemeClr val="bg1"/>
              </a:solidFill>
            </a:rPr>
            <a:t> Integrado</a:t>
          </a:r>
          <a:endParaRPr lang="pt-BR" sz="1000">
            <a:solidFill>
              <a:schemeClr val="bg1"/>
            </a:solidFill>
          </a:endParaRPr>
        </a:p>
      </xdr:txBody>
    </xdr:sp>
    <xdr:clientData/>
  </xdr:oneCellAnchor>
  <xdr:oneCellAnchor>
    <xdr:from>
      <xdr:col>6</xdr:col>
      <xdr:colOff>47625</xdr:colOff>
      <xdr:row>5</xdr:row>
      <xdr:rowOff>161925</xdr:rowOff>
    </xdr:from>
    <xdr:ext cx="2324100" cy="248851"/>
    <xdr:sp macro="" textlink="">
      <xdr:nvSpPr>
        <xdr:cNvPr id="27" name="CaixaDeTexto 26">
          <a:extLst>
            <a:ext uri="{FF2B5EF4-FFF2-40B4-BE49-F238E27FC236}">
              <a16:creationId xmlns:a16="http://schemas.microsoft.com/office/drawing/2014/main" id="{00000000-0008-0000-1E00-00001B000000}"/>
            </a:ext>
          </a:extLst>
        </xdr:cNvPr>
        <xdr:cNvSpPr txBox="1"/>
      </xdr:nvSpPr>
      <xdr:spPr>
        <a:xfrm>
          <a:off x="2714625" y="1914525"/>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Capital Investido</a:t>
          </a:r>
        </a:p>
      </xdr:txBody>
    </xdr:sp>
    <xdr:clientData/>
  </xdr:oneCellAnchor>
  <xdr:oneCellAnchor>
    <xdr:from>
      <xdr:col>10</xdr:col>
      <xdr:colOff>95250</xdr:colOff>
      <xdr:row>5</xdr:row>
      <xdr:rowOff>161925</xdr:rowOff>
    </xdr:from>
    <xdr:ext cx="2324100" cy="248851"/>
    <xdr:sp macro="" textlink="">
      <xdr:nvSpPr>
        <xdr:cNvPr id="28" name="CaixaDeTexto 27">
          <a:extLst>
            <a:ext uri="{FF2B5EF4-FFF2-40B4-BE49-F238E27FC236}">
              <a16:creationId xmlns:a16="http://schemas.microsoft.com/office/drawing/2014/main" id="{00000000-0008-0000-1E00-00001C000000}"/>
            </a:ext>
          </a:extLst>
        </xdr:cNvPr>
        <xdr:cNvSpPr txBox="1"/>
      </xdr:nvSpPr>
      <xdr:spPr>
        <a:xfrm>
          <a:off x="5200650" y="1914525"/>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Capital</a:t>
          </a:r>
          <a:r>
            <a:rPr lang="pt-BR" sz="1000" baseline="0">
              <a:solidFill>
                <a:schemeClr val="bg1"/>
              </a:solidFill>
            </a:rPr>
            <a:t> Disponível</a:t>
          </a:r>
          <a:endParaRPr lang="pt-BR" sz="1000">
            <a:solidFill>
              <a:schemeClr val="bg1"/>
            </a:solidFill>
          </a:endParaRPr>
        </a:p>
      </xdr:txBody>
    </xdr:sp>
    <xdr:clientData/>
  </xdr:oneCellAnchor>
  <xdr:oneCellAnchor>
    <xdr:from>
      <xdr:col>14</xdr:col>
      <xdr:colOff>133350</xdr:colOff>
      <xdr:row>5</xdr:row>
      <xdr:rowOff>161925</xdr:rowOff>
    </xdr:from>
    <xdr:ext cx="2324100" cy="248851"/>
    <xdr:sp macro="" textlink="">
      <xdr:nvSpPr>
        <xdr:cNvPr id="29" name="CaixaDeTexto 28">
          <a:extLst>
            <a:ext uri="{FF2B5EF4-FFF2-40B4-BE49-F238E27FC236}">
              <a16:creationId xmlns:a16="http://schemas.microsoft.com/office/drawing/2014/main" id="{00000000-0008-0000-1E00-00001D000000}"/>
            </a:ext>
          </a:extLst>
        </xdr:cNvPr>
        <xdr:cNvSpPr txBox="1"/>
      </xdr:nvSpPr>
      <xdr:spPr>
        <a:xfrm>
          <a:off x="7677150" y="1914525"/>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Taxa</a:t>
          </a:r>
          <a:r>
            <a:rPr lang="pt-BR" sz="1000" baseline="0">
              <a:solidFill>
                <a:schemeClr val="bg1"/>
              </a:solidFill>
            </a:rPr>
            <a:t> de Desconto (TMA)</a:t>
          </a:r>
          <a:endParaRPr lang="pt-BR" sz="1000">
            <a:solidFill>
              <a:schemeClr val="bg1"/>
            </a:solidFill>
          </a:endParaRPr>
        </a:p>
      </xdr:txBody>
    </xdr:sp>
    <xdr:clientData/>
  </xdr:oneCellAnchor>
  <xdr:oneCellAnchor>
    <xdr:from>
      <xdr:col>18</xdr:col>
      <xdr:colOff>180975</xdr:colOff>
      <xdr:row>5</xdr:row>
      <xdr:rowOff>161925</xdr:rowOff>
    </xdr:from>
    <xdr:ext cx="2324100" cy="248851"/>
    <xdr:sp macro="" textlink="">
      <xdr:nvSpPr>
        <xdr:cNvPr id="30" name="CaixaDeTexto 29">
          <a:extLst>
            <a:ext uri="{FF2B5EF4-FFF2-40B4-BE49-F238E27FC236}">
              <a16:creationId xmlns:a16="http://schemas.microsoft.com/office/drawing/2014/main" id="{00000000-0008-0000-1E00-00001E000000}"/>
            </a:ext>
          </a:extLst>
        </xdr:cNvPr>
        <xdr:cNvSpPr txBox="1"/>
      </xdr:nvSpPr>
      <xdr:spPr>
        <a:xfrm>
          <a:off x="10163175" y="1914525"/>
          <a:ext cx="23241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000">
              <a:solidFill>
                <a:schemeClr val="bg1"/>
              </a:solidFill>
            </a:rPr>
            <a:t>Tempo de Payback</a:t>
          </a:r>
        </a:p>
      </xdr:txBody>
    </xdr:sp>
    <xdr:clientData/>
  </xdr:oneCellAnchor>
  <mc:AlternateContent xmlns:mc="http://schemas.openxmlformats.org/markup-compatibility/2006">
    <mc:Choice xmlns:a14="http://schemas.microsoft.com/office/drawing/2010/main" Requires="a14">
      <xdr:twoCellAnchor editAs="oneCell">
        <xdr:from>
          <xdr:col>2</xdr:col>
          <xdr:colOff>9525</xdr:colOff>
          <xdr:row>9</xdr:row>
          <xdr:rowOff>200025</xdr:rowOff>
        </xdr:from>
        <xdr:to>
          <xdr:col>5</xdr:col>
          <xdr:colOff>533400</xdr:colOff>
          <xdr:row>10</xdr:row>
          <xdr:rowOff>209550</xdr:rowOff>
        </xdr:to>
        <xdr:sp macro="" textlink="">
          <xdr:nvSpPr>
            <xdr:cNvPr id="54273" name="Drop Down 1" hidden="1">
              <a:extLst>
                <a:ext uri="{63B3BB69-23CF-44E3-9099-C40C66FF867C}">
                  <a14:compatExt spid="_x0000_s54273"/>
                </a:ext>
                <a:ext uri="{FF2B5EF4-FFF2-40B4-BE49-F238E27FC236}">
                  <a16:creationId xmlns:a16="http://schemas.microsoft.com/office/drawing/2014/main" id="{00000000-0008-0000-1E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11</xdr:row>
      <xdr:rowOff>47625</xdr:rowOff>
    </xdr:from>
    <xdr:to>
      <xdr:col>11</xdr:col>
      <xdr:colOff>561600</xdr:colOff>
      <xdr:row>21</xdr:row>
      <xdr:rowOff>28575</xdr:rowOff>
    </xdr:to>
    <xdr:graphicFrame macro="">
      <xdr:nvGraphicFramePr>
        <xdr:cNvPr id="32" name="Gráfico 31">
          <a:extLst>
            <a:ext uri="{FF2B5EF4-FFF2-40B4-BE49-F238E27FC236}">
              <a16:creationId xmlns:a16="http://schemas.microsoft.com/office/drawing/2014/main" id="{00000000-0008-0000-1E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57149</xdr:colOff>
      <xdr:row>11</xdr:row>
      <xdr:rowOff>47625</xdr:rowOff>
    </xdr:from>
    <xdr:to>
      <xdr:col>22</xdr:col>
      <xdr:colOff>85724</xdr:colOff>
      <xdr:row>21</xdr:row>
      <xdr:rowOff>28575</xdr:rowOff>
    </xdr:to>
    <xdr:graphicFrame macro="">
      <xdr:nvGraphicFramePr>
        <xdr:cNvPr id="35" name="Gráfico 34">
          <a:extLst>
            <a:ext uri="{FF2B5EF4-FFF2-40B4-BE49-F238E27FC236}">
              <a16:creationId xmlns:a16="http://schemas.microsoft.com/office/drawing/2014/main" id="{00000000-0008-0000-1E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1"/>
        </a:solidFill>
        <a:ln>
          <a:noFill/>
        </a:ln>
      </a:spPr>
      <a:bodyPr vertOverflow="clip" horzOverflow="clip" rtlCol="0" anchor="ctr"/>
      <a:lstStyle>
        <a:defPPr algn="ctr">
          <a:defRPr sz="1000" b="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onsidecorporation.com.br/" TargetMode="External"/><Relationship Id="rId1" Type="http://schemas.openxmlformats.org/officeDocument/2006/relationships/hyperlink" Target="mailto:onsidecorporation@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19.xml"/><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23.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2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8.vml"/><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FFC000"/>
  </sheetPr>
  <dimension ref="A1:AF4540"/>
  <sheetViews>
    <sheetView showGridLines="0" topLeftCell="V1520" workbookViewId="0">
      <selection activeCell="AD1532" sqref="AD1532"/>
    </sheetView>
  </sheetViews>
  <sheetFormatPr defaultColWidth="9.140625" defaultRowHeight="21.95" customHeight="1" x14ac:dyDescent="0.25"/>
  <cols>
    <col min="1" max="1" width="2.7109375" style="22" customWidth="1"/>
    <col min="2" max="2" width="32.140625" style="22" customWidth="1"/>
    <col min="3" max="4" width="14.7109375" style="22" customWidth="1"/>
    <col min="5" max="5" width="17.7109375" style="22" customWidth="1"/>
    <col min="6" max="6" width="23.5703125" style="22" customWidth="1"/>
    <col min="7" max="8" width="17.7109375" style="22" customWidth="1"/>
    <col min="9" max="15" width="14.7109375" style="22" customWidth="1"/>
    <col min="16" max="19" width="15.7109375" style="22" customWidth="1"/>
    <col min="20" max="32" width="16.7109375" style="22" customWidth="1"/>
    <col min="33" max="16384" width="9.140625" style="22"/>
  </cols>
  <sheetData>
    <row r="1" spans="2:13" s="9" customFormat="1" ht="15" customHeight="1" x14ac:dyDescent="0.25"/>
    <row r="2" spans="2:13" s="9" customFormat="1" ht="15" customHeight="1" x14ac:dyDescent="0.25">
      <c r="B2" s="19" t="s">
        <v>0</v>
      </c>
    </row>
    <row r="3" spans="2:13" s="9" customFormat="1" ht="21.95" customHeight="1" x14ac:dyDescent="0.25"/>
    <row r="4" spans="2:13" s="9" customFormat="1" ht="21.95" customHeight="1" x14ac:dyDescent="0.25">
      <c r="B4" s="20" t="s">
        <v>14</v>
      </c>
      <c r="C4" s="20" t="s">
        <v>26</v>
      </c>
      <c r="D4" s="30" t="s">
        <v>38</v>
      </c>
      <c r="E4" s="39" t="s">
        <v>45</v>
      </c>
      <c r="F4" s="39" t="s">
        <v>131</v>
      </c>
      <c r="G4" s="73"/>
      <c r="H4" s="21"/>
      <c r="I4" s="21"/>
      <c r="J4" s="21"/>
      <c r="K4" s="21"/>
      <c r="L4" s="21"/>
      <c r="M4" s="21"/>
    </row>
    <row r="5" spans="2:13" s="9" customFormat="1" ht="21.95" customHeight="1" x14ac:dyDescent="0.25">
      <c r="B5" s="20" t="s">
        <v>15</v>
      </c>
      <c r="C5" s="20" t="s">
        <v>27</v>
      </c>
      <c r="D5" s="30" t="s">
        <v>39</v>
      </c>
      <c r="E5" s="39" t="s">
        <v>46</v>
      </c>
      <c r="F5" s="39" t="s">
        <v>114</v>
      </c>
      <c r="G5" s="73">
        <v>1</v>
      </c>
      <c r="H5" s="21"/>
      <c r="I5" s="21"/>
      <c r="J5" s="21"/>
      <c r="K5" s="21"/>
      <c r="L5" s="21"/>
      <c r="M5" s="21"/>
    </row>
    <row r="6" spans="2:13" s="9" customFormat="1" ht="21.95" customHeight="1" x14ac:dyDescent="0.25">
      <c r="B6" s="20" t="s">
        <v>16</v>
      </c>
      <c r="C6" s="21"/>
      <c r="D6" s="21"/>
      <c r="E6" s="39" t="s">
        <v>47</v>
      </c>
      <c r="F6" s="39" t="s">
        <v>115</v>
      </c>
      <c r="G6" s="73">
        <v>2</v>
      </c>
      <c r="H6" s="21"/>
      <c r="I6" s="21"/>
      <c r="J6" s="21"/>
      <c r="K6" s="21"/>
      <c r="L6" s="21"/>
      <c r="M6" s="21"/>
    </row>
    <row r="7" spans="2:13" s="9" customFormat="1" ht="21.95" customHeight="1" x14ac:dyDescent="0.25">
      <c r="B7" s="20" t="s">
        <v>17</v>
      </c>
      <c r="C7" s="21"/>
      <c r="D7" s="21"/>
      <c r="E7" s="39" t="s">
        <v>48</v>
      </c>
      <c r="F7" s="39" t="s">
        <v>116</v>
      </c>
      <c r="G7" s="73">
        <v>3</v>
      </c>
      <c r="H7" s="21"/>
      <c r="I7" s="21"/>
      <c r="J7" s="21"/>
      <c r="K7" s="21"/>
      <c r="L7" s="21"/>
      <c r="M7" s="21"/>
    </row>
    <row r="8" spans="2:13" s="9" customFormat="1" ht="21.95" customHeight="1" x14ac:dyDescent="0.25">
      <c r="B8" s="20" t="s">
        <v>18</v>
      </c>
      <c r="C8" s="21"/>
      <c r="D8" s="21"/>
      <c r="E8" s="39" t="s">
        <v>49</v>
      </c>
      <c r="F8" s="39" t="s">
        <v>117</v>
      </c>
      <c r="G8" s="73">
        <v>4</v>
      </c>
      <c r="H8" s="21"/>
      <c r="I8" s="21"/>
      <c r="J8" s="21"/>
      <c r="K8" s="21"/>
      <c r="L8" s="21"/>
      <c r="M8" s="21"/>
    </row>
    <row r="9" spans="2:13" s="9" customFormat="1" ht="21.95" customHeight="1" x14ac:dyDescent="0.25">
      <c r="B9" s="20" t="s">
        <v>19</v>
      </c>
      <c r="C9" s="21"/>
      <c r="D9" s="21"/>
      <c r="E9" s="39" t="s">
        <v>50</v>
      </c>
      <c r="F9" s="39" t="s">
        <v>118</v>
      </c>
      <c r="G9" s="73">
        <v>5</v>
      </c>
      <c r="H9" s="21"/>
      <c r="I9" s="21"/>
      <c r="J9" s="21"/>
      <c r="K9" s="21"/>
      <c r="L9" s="21"/>
      <c r="M9" s="21"/>
    </row>
    <row r="10" spans="2:13" s="9" customFormat="1" ht="21.95" customHeight="1" x14ac:dyDescent="0.25">
      <c r="B10" s="20" t="s">
        <v>20</v>
      </c>
      <c r="C10" s="21"/>
      <c r="D10" s="21"/>
      <c r="E10" s="21"/>
      <c r="F10" s="21"/>
      <c r="G10" s="21"/>
      <c r="H10" s="21"/>
      <c r="I10" s="21"/>
      <c r="J10" s="21"/>
      <c r="K10" s="21"/>
      <c r="L10" s="21"/>
      <c r="M10" s="21"/>
    </row>
    <row r="11" spans="2:13" s="9" customFormat="1" ht="21.95" customHeight="1" x14ac:dyDescent="0.25">
      <c r="B11" s="20" t="s">
        <v>21</v>
      </c>
      <c r="C11" s="21"/>
      <c r="D11" s="21"/>
      <c r="E11" s="21"/>
      <c r="F11" s="21"/>
      <c r="G11" s="21"/>
      <c r="H11" s="21"/>
      <c r="I11" s="21"/>
      <c r="J11" s="21"/>
      <c r="K11" s="21"/>
      <c r="L11" s="21"/>
      <c r="M11" s="21"/>
    </row>
    <row r="12" spans="2:13" s="9" customFormat="1" ht="21.95" customHeight="1" x14ac:dyDescent="0.25">
      <c r="B12" s="20" t="s">
        <v>22</v>
      </c>
      <c r="C12" s="21"/>
      <c r="D12" s="21"/>
      <c r="E12" s="21"/>
      <c r="F12" s="21"/>
      <c r="G12" s="21"/>
      <c r="H12" s="21"/>
      <c r="I12" s="21"/>
      <c r="J12" s="21"/>
      <c r="K12" s="21"/>
      <c r="L12" s="21"/>
      <c r="M12" s="21"/>
    </row>
    <row r="13" spans="2:13" s="9" customFormat="1" ht="21.95" customHeight="1" x14ac:dyDescent="0.25">
      <c r="B13" s="20" t="s">
        <v>23</v>
      </c>
      <c r="C13" s="21"/>
      <c r="D13" s="21"/>
      <c r="E13" s="21"/>
      <c r="F13" s="21"/>
      <c r="G13" s="21"/>
      <c r="H13" s="21"/>
      <c r="I13" s="21"/>
      <c r="J13" s="21"/>
      <c r="K13" s="21"/>
      <c r="L13" s="21"/>
      <c r="M13" s="21"/>
    </row>
    <row r="14" spans="2:13" s="9" customFormat="1" ht="21.95" customHeight="1" x14ac:dyDescent="0.25">
      <c r="B14" s="20" t="s">
        <v>24</v>
      </c>
      <c r="C14" s="21"/>
      <c r="D14" s="21"/>
      <c r="E14" s="21"/>
      <c r="F14" s="21"/>
      <c r="G14" s="21"/>
      <c r="H14" s="21"/>
      <c r="I14" s="21"/>
      <c r="J14" s="21"/>
      <c r="K14" s="21"/>
      <c r="L14" s="21"/>
      <c r="M14" s="21"/>
    </row>
    <row r="15" spans="2:13" s="9" customFormat="1" ht="21.95" customHeight="1" x14ac:dyDescent="0.25">
      <c r="B15" s="20" t="s">
        <v>25</v>
      </c>
      <c r="C15" s="21"/>
      <c r="D15" s="21"/>
      <c r="E15" s="21"/>
      <c r="F15" s="21"/>
      <c r="G15" s="21"/>
      <c r="H15" s="21"/>
      <c r="I15" s="21"/>
      <c r="J15" s="21"/>
      <c r="K15" s="21"/>
      <c r="L15" s="21"/>
      <c r="M15" s="21"/>
    </row>
    <row r="16" spans="2:13" s="9" customFormat="1" ht="21.95" customHeight="1" x14ac:dyDescent="0.25">
      <c r="B16" s="21"/>
      <c r="C16" s="21"/>
      <c r="D16" s="21"/>
      <c r="E16" s="21"/>
      <c r="F16" s="161">
        <f>IFERROR(E22-G23,0)</f>
        <v>-30000</v>
      </c>
      <c r="G16" s="21"/>
      <c r="H16" s="21"/>
      <c r="I16" s="21"/>
      <c r="J16" s="21"/>
      <c r="K16" s="21"/>
      <c r="L16" s="21"/>
      <c r="M16" s="21"/>
    </row>
    <row r="17" spans="2:16" ht="21.95" customHeight="1" x14ac:dyDescent="0.25">
      <c r="B17" s="20">
        <v>3</v>
      </c>
      <c r="C17" s="20" t="str">
        <f>INDEX($B$4:$B$15,B17)</f>
        <v>Março</v>
      </c>
      <c r="D17" s="20">
        <f>IF(Iniciais!$D$5="","",Iniciais!$D$5)</f>
        <v>2026</v>
      </c>
    </row>
    <row r="18" spans="2:16" ht="21.95" customHeight="1" x14ac:dyDescent="0.25">
      <c r="B18" s="20">
        <v>2</v>
      </c>
      <c r="C18" s="20" t="str">
        <f>INDEX($C$4:$C$5,B18)</f>
        <v>Não</v>
      </c>
    </row>
    <row r="20" spans="2:16" ht="21.95" customHeight="1" x14ac:dyDescent="0.25">
      <c r="B20" s="22" t="s">
        <v>31</v>
      </c>
      <c r="C20" s="88">
        <f>IF(Iniciais!D7="","",Iniciais!D7)</f>
        <v>100000</v>
      </c>
      <c r="D20" s="24">
        <f>IFERROR(IF(C18="Não",100%,C20/$C$22),0)</f>
        <v>1</v>
      </c>
    </row>
    <row r="21" spans="2:16" ht="21.95" customHeight="1" x14ac:dyDescent="0.25">
      <c r="B21" s="22" t="s">
        <v>32</v>
      </c>
      <c r="C21" s="89">
        <f>IF(Iniciais!D9="","",Iniciais!D9)</f>
        <v>0</v>
      </c>
      <c r="D21" s="24">
        <f>IFERROR(IF(C18="Não",0,C21/$C$22),0)</f>
        <v>0</v>
      </c>
      <c r="L21" s="74">
        <f>SUM(L25:L524)</f>
        <v>3200</v>
      </c>
      <c r="M21" s="74">
        <f t="shared" ref="M21:P21" si="0">SUM(M25:M524)</f>
        <v>3200</v>
      </c>
      <c r="N21" s="74">
        <f t="shared" si="0"/>
        <v>3200</v>
      </c>
      <c r="O21" s="74">
        <f t="shared" si="0"/>
        <v>3200</v>
      </c>
      <c r="P21" s="74">
        <f t="shared" si="0"/>
        <v>3200</v>
      </c>
    </row>
    <row r="22" spans="2:16" ht="21.95" customHeight="1" x14ac:dyDescent="0.25">
      <c r="C22" s="88">
        <f>SUM(C20:C21)</f>
        <v>100000</v>
      </c>
      <c r="E22" s="23">
        <f>IF(C18="Não",C20,C22)</f>
        <v>100000</v>
      </c>
    </row>
    <row r="23" spans="2:16" ht="21.95" customHeight="1" thickBot="1" x14ac:dyDescent="0.3">
      <c r="G23" s="159">
        <f>SUM(Investimentos!H5:H504)</f>
        <v>130000</v>
      </c>
      <c r="H23" s="45">
        <f>SUM(H25:H524)</f>
        <v>3200</v>
      </c>
      <c r="M23" s="22">
        <v>2</v>
      </c>
      <c r="N23" s="22">
        <v>3</v>
      </c>
      <c r="O23" s="22">
        <v>4</v>
      </c>
      <c r="P23" s="22">
        <v>5</v>
      </c>
    </row>
    <row r="24" spans="2:16" ht="21.95" customHeight="1" x14ac:dyDescent="0.25">
      <c r="B24" s="28" t="s">
        <v>34</v>
      </c>
      <c r="C24" s="27" t="s">
        <v>33</v>
      </c>
      <c r="D24" s="27" t="s">
        <v>113</v>
      </c>
      <c r="E24" s="28" t="s">
        <v>42</v>
      </c>
      <c r="F24" s="28" t="s">
        <v>40</v>
      </c>
      <c r="G24" s="28" t="s">
        <v>35</v>
      </c>
      <c r="H24" s="28" t="s">
        <v>36</v>
      </c>
      <c r="I24" s="28" t="s">
        <v>41</v>
      </c>
      <c r="J24" s="28" t="s">
        <v>43</v>
      </c>
      <c r="L24" s="96" t="s">
        <v>46</v>
      </c>
      <c r="M24" s="96" t="s">
        <v>47</v>
      </c>
      <c r="N24" s="96" t="s">
        <v>48</v>
      </c>
      <c r="O24" s="96" t="s">
        <v>49</v>
      </c>
      <c r="P24" s="96" t="s">
        <v>50</v>
      </c>
    </row>
    <row r="25" spans="2:16" ht="21.95" customHeight="1" x14ac:dyDescent="0.25">
      <c r="B25" s="36" t="str">
        <f>IF(Investimentos!D5="","",Investimentos!D5)</f>
        <v>Compra de Um Galpão</v>
      </c>
      <c r="C25" s="35" t="str">
        <f>IF(Investimentos!E5="","",Investimentos!E5)</f>
        <v>Inicial</v>
      </c>
      <c r="D25" s="35" t="str">
        <f>IF(Investimentos!F5="","",Investimentos!F5)</f>
        <v>Cinco anos</v>
      </c>
      <c r="E25" s="38">
        <f>IF(Investimentos!G5="","",Investimentos!G5)</f>
        <v>0.02</v>
      </c>
      <c r="F25" s="35">
        <f>IF(D25="","",IF(D25=$F$5,$G$5,IF(D25=$F$6,$G$6,IF(D25=$F$7,$G$7,IF(D25=$F$8,$G$8,IF(D25=$F$9,$G$9))))))</f>
        <v>5</v>
      </c>
      <c r="G25" s="91">
        <f>IF(Investimentos!N5="","",Investimentos!N5)</f>
        <v>100000</v>
      </c>
      <c r="H25" s="91">
        <f>IFERROR(G25*E25,0)</f>
        <v>2000</v>
      </c>
      <c r="I25" s="91">
        <f>IFERROR(IF(F25=0,H25,F25*H25),0)</f>
        <v>10000</v>
      </c>
      <c r="J25" s="91">
        <f>IFERROR(G25-I25,0)</f>
        <v>90000</v>
      </c>
      <c r="L25" s="95">
        <f>IF(F25&gt;=1,H25,0)</f>
        <v>2000</v>
      </c>
      <c r="M25" s="95">
        <f>IF($F25="",0,IF($F25&lt;M$23,0,$H25))</f>
        <v>2000</v>
      </c>
      <c r="N25" s="95">
        <f>IF($F25="",0,IF($F25&lt;N$23,0,$H25))</f>
        <v>2000</v>
      </c>
      <c r="O25" s="95">
        <f>IF($F25="",0,IF($F25&lt;O$23,0,$H25))</f>
        <v>2000</v>
      </c>
      <c r="P25" s="95">
        <f>IF($F25="",0,IF($F25&lt;P$23,0,$H25))</f>
        <v>2000</v>
      </c>
    </row>
    <row r="26" spans="2:16" ht="21.95" customHeight="1" x14ac:dyDescent="0.25">
      <c r="B26" s="36" t="str">
        <f>IF(Investimentos!D6="","",Investimentos!D6)</f>
        <v>Compras do Percurso</v>
      </c>
      <c r="C26" s="35" t="str">
        <f>IF(Investimentos!E6="","",Investimentos!E6)</f>
        <v>Percurso</v>
      </c>
      <c r="D26" s="35" t="str">
        <f>IF(Investimentos!F6="","",Investimentos!F6)</f>
        <v>Cinco anos</v>
      </c>
      <c r="E26" s="38" t="str">
        <f>IF(Investimentos!G6="","",Investimentos!G6)</f>
        <v/>
      </c>
      <c r="F26" s="35">
        <f t="shared" ref="F26:F89" si="1">IF(D26="","",IF(D26=$F$5,$G$5,IF(D26=$F$6,$G$6,IF(D26=$F$7,$G$7,IF(D26=$F$8,$G$8,IF(D26=$F$9,$G$9))))))</f>
        <v>5</v>
      </c>
      <c r="G26" s="91">
        <f>IF(Investimentos!N6="","",Investimentos!N6)</f>
        <v>5000</v>
      </c>
      <c r="H26" s="91">
        <f t="shared" ref="H26:H89" si="2">IFERROR(G26*E26,0)</f>
        <v>0</v>
      </c>
      <c r="I26" s="91">
        <f t="shared" ref="I26:I89" si="3">IFERROR(IF(F26=0,H26,F26*H26),0)</f>
        <v>0</v>
      </c>
      <c r="J26" s="91">
        <f t="shared" ref="J26:J89" si="4">IFERROR(G26-I26,0)</f>
        <v>5000</v>
      </c>
      <c r="L26" s="95">
        <f t="shared" ref="L26:L89" si="5">IF(F26&gt;=1,H26,0)</f>
        <v>0</v>
      </c>
      <c r="M26" s="95">
        <f t="shared" ref="M26:P89" si="6">IF($F26="",0,IF($F26&lt;M$23,0,$H26))</f>
        <v>0</v>
      </c>
      <c r="N26" s="95">
        <f t="shared" si="6"/>
        <v>0</v>
      </c>
      <c r="O26" s="95">
        <f t="shared" si="6"/>
        <v>0</v>
      </c>
      <c r="P26" s="95">
        <f t="shared" si="6"/>
        <v>0</v>
      </c>
    </row>
    <row r="27" spans="2:16" ht="21.95" customHeight="1" x14ac:dyDescent="0.25">
      <c r="B27" s="36" t="str">
        <f>IF(Investimentos!D7="","",Investimentos!D7)</f>
        <v>Compra de Veículos</v>
      </c>
      <c r="C27" s="35" t="str">
        <f>IF(Investimentos!E7="","",Investimentos!E7)</f>
        <v>Inicial</v>
      </c>
      <c r="D27" s="35" t="str">
        <f>IF(Investimentos!F7="","",Investimentos!F7)</f>
        <v>Cinco anos</v>
      </c>
      <c r="E27" s="38">
        <f>IF(Investimentos!G7="","",Investimentos!G7)</f>
        <v>0.04</v>
      </c>
      <c r="F27" s="35">
        <f t="shared" si="1"/>
        <v>5</v>
      </c>
      <c r="G27" s="91">
        <f>IF(Investimentos!N7="","",Investimentos!N7)</f>
        <v>30000</v>
      </c>
      <c r="H27" s="91">
        <f t="shared" si="2"/>
        <v>1200</v>
      </c>
      <c r="I27" s="91">
        <f t="shared" si="3"/>
        <v>6000</v>
      </c>
      <c r="J27" s="91">
        <f>IFERROR(G27-I27,0)</f>
        <v>24000</v>
      </c>
      <c r="L27" s="95">
        <f t="shared" si="5"/>
        <v>1200</v>
      </c>
      <c r="M27" s="95">
        <f t="shared" si="6"/>
        <v>1200</v>
      </c>
      <c r="N27" s="95">
        <f t="shared" si="6"/>
        <v>1200</v>
      </c>
      <c r="O27" s="95">
        <f t="shared" si="6"/>
        <v>1200</v>
      </c>
      <c r="P27" s="95">
        <f t="shared" si="6"/>
        <v>1200</v>
      </c>
    </row>
    <row r="28" spans="2:16" ht="21.95" customHeight="1" x14ac:dyDescent="0.25">
      <c r="B28" s="36" t="str">
        <f>IF(Investimentos!D8="","",Investimentos!D8)</f>
        <v>Manutenção</v>
      </c>
      <c r="C28" s="35" t="str">
        <f>IF(Investimentos!E8="","",Investimentos!E8)</f>
        <v>Percurso</v>
      </c>
      <c r="D28" s="35" t="str">
        <f>IF(Investimentos!F8="","",Investimentos!F8)</f>
        <v>Cinco anos</v>
      </c>
      <c r="E28" s="38" t="str">
        <f>IF(Investimentos!G8="","",Investimentos!G8)</f>
        <v/>
      </c>
      <c r="F28" s="35">
        <f t="shared" si="1"/>
        <v>5</v>
      </c>
      <c r="G28" s="91">
        <f>IF(Investimentos!N8="","",Investimentos!N8)</f>
        <v>5000</v>
      </c>
      <c r="H28" s="91">
        <f t="shared" si="2"/>
        <v>0</v>
      </c>
      <c r="I28" s="91">
        <f t="shared" si="3"/>
        <v>0</v>
      </c>
      <c r="J28" s="91">
        <f t="shared" si="4"/>
        <v>5000</v>
      </c>
      <c r="L28" s="95">
        <f t="shared" si="5"/>
        <v>0</v>
      </c>
      <c r="M28" s="95">
        <f t="shared" si="6"/>
        <v>0</v>
      </c>
      <c r="N28" s="95">
        <f t="shared" si="6"/>
        <v>0</v>
      </c>
      <c r="O28" s="95">
        <f t="shared" si="6"/>
        <v>0</v>
      </c>
      <c r="P28" s="95">
        <f t="shared" si="6"/>
        <v>0</v>
      </c>
    </row>
    <row r="29" spans="2:16" ht="21.95" customHeight="1" x14ac:dyDescent="0.25">
      <c r="B29" s="36" t="str">
        <f>IF(Investimentos!D9="","",Investimentos!D9)</f>
        <v/>
      </c>
      <c r="C29" s="35" t="str">
        <f>IF(Investimentos!E9="","",Investimentos!E9)</f>
        <v/>
      </c>
      <c r="D29" s="35" t="str">
        <f>IF(Investimentos!F9="","",Investimentos!F9)</f>
        <v/>
      </c>
      <c r="E29" s="38" t="str">
        <f>IF(Investimentos!G9="","",Investimentos!G9)</f>
        <v/>
      </c>
      <c r="F29" s="35" t="str">
        <f t="shared" si="1"/>
        <v/>
      </c>
      <c r="G29" s="91" t="str">
        <f>IF(Investimentos!N9="","",Investimentos!N9)</f>
        <v/>
      </c>
      <c r="H29" s="91">
        <f t="shared" si="2"/>
        <v>0</v>
      </c>
      <c r="I29" s="91">
        <f t="shared" si="3"/>
        <v>0</v>
      </c>
      <c r="J29" s="91">
        <f t="shared" si="4"/>
        <v>0</v>
      </c>
      <c r="L29" s="95">
        <f t="shared" si="5"/>
        <v>0</v>
      </c>
      <c r="M29" s="95">
        <f t="shared" si="6"/>
        <v>0</v>
      </c>
      <c r="N29" s="95">
        <f t="shared" si="6"/>
        <v>0</v>
      </c>
      <c r="O29" s="95">
        <f t="shared" si="6"/>
        <v>0</v>
      </c>
      <c r="P29" s="95">
        <f t="shared" si="6"/>
        <v>0</v>
      </c>
    </row>
    <row r="30" spans="2:16" ht="21.95" customHeight="1" x14ac:dyDescent="0.25">
      <c r="B30" s="36" t="str">
        <f>IF(Investimentos!D10="","",Investimentos!D10)</f>
        <v/>
      </c>
      <c r="C30" s="35" t="str">
        <f>IF(Investimentos!E10="","",Investimentos!E10)</f>
        <v/>
      </c>
      <c r="D30" s="35" t="str">
        <f>IF(Investimentos!F10="","",Investimentos!F10)</f>
        <v/>
      </c>
      <c r="E30" s="38" t="str">
        <f>IF(Investimentos!G10="","",Investimentos!G10)</f>
        <v/>
      </c>
      <c r="F30" s="35" t="str">
        <f t="shared" si="1"/>
        <v/>
      </c>
      <c r="G30" s="91" t="str">
        <f>IF(Investimentos!N10="","",Investimentos!N10)</f>
        <v/>
      </c>
      <c r="H30" s="91">
        <f t="shared" si="2"/>
        <v>0</v>
      </c>
      <c r="I30" s="91">
        <f t="shared" si="3"/>
        <v>0</v>
      </c>
      <c r="J30" s="91">
        <f t="shared" si="4"/>
        <v>0</v>
      </c>
      <c r="L30" s="95">
        <f t="shared" si="5"/>
        <v>0</v>
      </c>
      <c r="M30" s="95">
        <f t="shared" si="6"/>
        <v>0</v>
      </c>
      <c r="N30" s="95">
        <f t="shared" si="6"/>
        <v>0</v>
      </c>
      <c r="O30" s="95">
        <f t="shared" si="6"/>
        <v>0</v>
      </c>
      <c r="P30" s="95">
        <f t="shared" si="6"/>
        <v>0</v>
      </c>
    </row>
    <row r="31" spans="2:16" ht="21.95" customHeight="1" x14ac:dyDescent="0.25">
      <c r="B31" s="36" t="str">
        <f>IF(Investimentos!D11="","",Investimentos!D11)</f>
        <v/>
      </c>
      <c r="C31" s="35" t="str">
        <f>IF(Investimentos!E11="","",Investimentos!E11)</f>
        <v/>
      </c>
      <c r="D31" s="35" t="str">
        <f>IF(Investimentos!F11="","",Investimentos!F11)</f>
        <v/>
      </c>
      <c r="E31" s="38" t="str">
        <f>IF(Investimentos!G11="","",Investimentos!G11)</f>
        <v/>
      </c>
      <c r="F31" s="35" t="str">
        <f t="shared" si="1"/>
        <v/>
      </c>
      <c r="G31" s="91" t="str">
        <f>IF(Investimentos!N11="","",Investimentos!N11)</f>
        <v/>
      </c>
      <c r="H31" s="91">
        <f t="shared" si="2"/>
        <v>0</v>
      </c>
      <c r="I31" s="91">
        <f t="shared" si="3"/>
        <v>0</v>
      </c>
      <c r="J31" s="91">
        <f t="shared" si="4"/>
        <v>0</v>
      </c>
      <c r="L31" s="95">
        <f t="shared" si="5"/>
        <v>0</v>
      </c>
      <c r="M31" s="95">
        <f t="shared" si="6"/>
        <v>0</v>
      </c>
      <c r="N31" s="95">
        <f t="shared" si="6"/>
        <v>0</v>
      </c>
      <c r="O31" s="95">
        <f t="shared" si="6"/>
        <v>0</v>
      </c>
      <c r="P31" s="95">
        <f t="shared" si="6"/>
        <v>0</v>
      </c>
    </row>
    <row r="32" spans="2:16" ht="21.95" customHeight="1" x14ac:dyDescent="0.25">
      <c r="B32" s="36" t="str">
        <f>IF(Investimentos!D12="","",Investimentos!D12)</f>
        <v/>
      </c>
      <c r="C32" s="35" t="str">
        <f>IF(Investimentos!E12="","",Investimentos!E12)</f>
        <v/>
      </c>
      <c r="D32" s="35" t="str">
        <f>IF(Investimentos!F12="","",Investimentos!F12)</f>
        <v/>
      </c>
      <c r="E32" s="38" t="str">
        <f>IF(Investimentos!G12="","",Investimentos!G12)</f>
        <v/>
      </c>
      <c r="F32" s="35" t="str">
        <f t="shared" si="1"/>
        <v/>
      </c>
      <c r="G32" s="91" t="str">
        <f>IF(Investimentos!N12="","",Investimentos!N12)</f>
        <v/>
      </c>
      <c r="H32" s="91">
        <f t="shared" si="2"/>
        <v>0</v>
      </c>
      <c r="I32" s="91">
        <f t="shared" si="3"/>
        <v>0</v>
      </c>
      <c r="J32" s="91">
        <f t="shared" si="4"/>
        <v>0</v>
      </c>
      <c r="L32" s="95">
        <f t="shared" si="5"/>
        <v>0</v>
      </c>
      <c r="M32" s="95">
        <f t="shared" si="6"/>
        <v>0</v>
      </c>
      <c r="N32" s="95">
        <f t="shared" si="6"/>
        <v>0</v>
      </c>
      <c r="O32" s="95">
        <f t="shared" si="6"/>
        <v>0</v>
      </c>
      <c r="P32" s="95">
        <f t="shared" si="6"/>
        <v>0</v>
      </c>
    </row>
    <row r="33" spans="2:16" ht="21.95" customHeight="1" x14ac:dyDescent="0.25">
      <c r="B33" s="36" t="str">
        <f>IF(Investimentos!D13="","",Investimentos!D13)</f>
        <v/>
      </c>
      <c r="C33" s="35" t="str">
        <f>IF(Investimentos!E13="","",Investimentos!E13)</f>
        <v/>
      </c>
      <c r="D33" s="35" t="str">
        <f>IF(Investimentos!F13="","",Investimentos!F13)</f>
        <v/>
      </c>
      <c r="E33" s="38" t="str">
        <f>IF(Investimentos!G13="","",Investimentos!G13)</f>
        <v/>
      </c>
      <c r="F33" s="35" t="str">
        <f t="shared" si="1"/>
        <v/>
      </c>
      <c r="G33" s="91" t="str">
        <f>IF(Investimentos!N13="","",Investimentos!N13)</f>
        <v/>
      </c>
      <c r="H33" s="91">
        <f t="shared" si="2"/>
        <v>0</v>
      </c>
      <c r="I33" s="91">
        <f t="shared" si="3"/>
        <v>0</v>
      </c>
      <c r="J33" s="91">
        <f t="shared" si="4"/>
        <v>0</v>
      </c>
      <c r="L33" s="95">
        <f t="shared" si="5"/>
        <v>0</v>
      </c>
      <c r="M33" s="95">
        <f t="shared" si="6"/>
        <v>0</v>
      </c>
      <c r="N33" s="95">
        <f t="shared" si="6"/>
        <v>0</v>
      </c>
      <c r="O33" s="95">
        <f t="shared" si="6"/>
        <v>0</v>
      </c>
      <c r="P33" s="95">
        <f t="shared" si="6"/>
        <v>0</v>
      </c>
    </row>
    <row r="34" spans="2:16" ht="21.95" customHeight="1" x14ac:dyDescent="0.25">
      <c r="B34" s="36" t="str">
        <f>IF(Investimentos!D14="","",Investimentos!D14)</f>
        <v/>
      </c>
      <c r="C34" s="35" t="str">
        <f>IF(Investimentos!E14="","",Investimentos!E14)</f>
        <v/>
      </c>
      <c r="D34" s="35" t="str">
        <f>IF(Investimentos!F14="","",Investimentos!F14)</f>
        <v/>
      </c>
      <c r="E34" s="38" t="str">
        <f>IF(Investimentos!G14="","",Investimentos!G14)</f>
        <v/>
      </c>
      <c r="F34" s="35" t="str">
        <f t="shared" si="1"/>
        <v/>
      </c>
      <c r="G34" s="91" t="str">
        <f>IF(Investimentos!N14="","",Investimentos!N14)</f>
        <v/>
      </c>
      <c r="H34" s="91">
        <f t="shared" si="2"/>
        <v>0</v>
      </c>
      <c r="I34" s="91">
        <f t="shared" si="3"/>
        <v>0</v>
      </c>
      <c r="J34" s="91">
        <f t="shared" si="4"/>
        <v>0</v>
      </c>
      <c r="L34" s="95">
        <f t="shared" si="5"/>
        <v>0</v>
      </c>
      <c r="M34" s="95">
        <f t="shared" si="6"/>
        <v>0</v>
      </c>
      <c r="N34" s="95">
        <f t="shared" si="6"/>
        <v>0</v>
      </c>
      <c r="O34" s="95">
        <f t="shared" si="6"/>
        <v>0</v>
      </c>
      <c r="P34" s="95">
        <f t="shared" si="6"/>
        <v>0</v>
      </c>
    </row>
    <row r="35" spans="2:16" ht="21.95" customHeight="1" x14ac:dyDescent="0.25">
      <c r="B35" s="36" t="str">
        <f>IF(Investimentos!D15="","",Investimentos!D15)</f>
        <v/>
      </c>
      <c r="C35" s="35" t="str">
        <f>IF(Investimentos!E15="","",Investimentos!E15)</f>
        <v/>
      </c>
      <c r="D35" s="35" t="str">
        <f>IF(Investimentos!F15="","",Investimentos!F15)</f>
        <v/>
      </c>
      <c r="E35" s="38" t="str">
        <f>IF(Investimentos!G15="","",Investimentos!G15)</f>
        <v/>
      </c>
      <c r="F35" s="35" t="str">
        <f t="shared" si="1"/>
        <v/>
      </c>
      <c r="G35" s="91" t="str">
        <f>IF(Investimentos!N15="","",Investimentos!N15)</f>
        <v/>
      </c>
      <c r="H35" s="91">
        <f t="shared" si="2"/>
        <v>0</v>
      </c>
      <c r="I35" s="91">
        <f t="shared" si="3"/>
        <v>0</v>
      </c>
      <c r="J35" s="91">
        <f t="shared" si="4"/>
        <v>0</v>
      </c>
      <c r="L35" s="95">
        <f t="shared" si="5"/>
        <v>0</v>
      </c>
      <c r="M35" s="95">
        <f t="shared" si="6"/>
        <v>0</v>
      </c>
      <c r="N35" s="95">
        <f t="shared" si="6"/>
        <v>0</v>
      </c>
      <c r="O35" s="95">
        <f t="shared" si="6"/>
        <v>0</v>
      </c>
      <c r="P35" s="95">
        <f t="shared" si="6"/>
        <v>0</v>
      </c>
    </row>
    <row r="36" spans="2:16" ht="21.95" customHeight="1" x14ac:dyDescent="0.25">
      <c r="B36" s="36" t="str">
        <f>IF(Investimentos!D16="","",Investimentos!D16)</f>
        <v/>
      </c>
      <c r="C36" s="35" t="str">
        <f>IF(Investimentos!E16="","",Investimentos!E16)</f>
        <v/>
      </c>
      <c r="D36" s="35" t="str">
        <f>IF(Investimentos!F16="","",Investimentos!F16)</f>
        <v/>
      </c>
      <c r="E36" s="38" t="str">
        <f>IF(Investimentos!G16="","",Investimentos!G16)</f>
        <v/>
      </c>
      <c r="F36" s="35" t="str">
        <f t="shared" si="1"/>
        <v/>
      </c>
      <c r="G36" s="91" t="str">
        <f>IF(Investimentos!N16="","",Investimentos!N16)</f>
        <v/>
      </c>
      <c r="H36" s="91">
        <f t="shared" si="2"/>
        <v>0</v>
      </c>
      <c r="I36" s="91">
        <f t="shared" si="3"/>
        <v>0</v>
      </c>
      <c r="J36" s="91">
        <f t="shared" si="4"/>
        <v>0</v>
      </c>
      <c r="L36" s="95">
        <f t="shared" si="5"/>
        <v>0</v>
      </c>
      <c r="M36" s="95">
        <f t="shared" si="6"/>
        <v>0</v>
      </c>
      <c r="N36" s="95">
        <f t="shared" si="6"/>
        <v>0</v>
      </c>
      <c r="O36" s="95">
        <f t="shared" si="6"/>
        <v>0</v>
      </c>
      <c r="P36" s="95">
        <f t="shared" si="6"/>
        <v>0</v>
      </c>
    </row>
    <row r="37" spans="2:16" ht="21.95" customHeight="1" x14ac:dyDescent="0.25">
      <c r="B37" s="36" t="str">
        <f>IF(Investimentos!D17="","",Investimentos!D17)</f>
        <v/>
      </c>
      <c r="C37" s="35" t="str">
        <f>IF(Investimentos!E17="","",Investimentos!E17)</f>
        <v/>
      </c>
      <c r="D37" s="35" t="str">
        <f>IF(Investimentos!F17="","",Investimentos!F17)</f>
        <v/>
      </c>
      <c r="E37" s="38" t="str">
        <f>IF(Investimentos!G17="","",Investimentos!G17)</f>
        <v/>
      </c>
      <c r="F37" s="35" t="str">
        <f t="shared" si="1"/>
        <v/>
      </c>
      <c r="G37" s="91" t="str">
        <f>IF(Investimentos!N17="","",Investimentos!N17)</f>
        <v/>
      </c>
      <c r="H37" s="91">
        <f t="shared" si="2"/>
        <v>0</v>
      </c>
      <c r="I37" s="91">
        <f t="shared" si="3"/>
        <v>0</v>
      </c>
      <c r="J37" s="91">
        <f t="shared" si="4"/>
        <v>0</v>
      </c>
      <c r="L37" s="95">
        <f t="shared" si="5"/>
        <v>0</v>
      </c>
      <c r="M37" s="95">
        <f t="shared" si="6"/>
        <v>0</v>
      </c>
      <c r="N37" s="95">
        <f t="shared" si="6"/>
        <v>0</v>
      </c>
      <c r="O37" s="95">
        <f t="shared" si="6"/>
        <v>0</v>
      </c>
      <c r="P37" s="95">
        <f t="shared" si="6"/>
        <v>0</v>
      </c>
    </row>
    <row r="38" spans="2:16" ht="21.95" customHeight="1" x14ac:dyDescent="0.25">
      <c r="B38" s="36" t="str">
        <f>IF(Investimentos!D18="","",Investimentos!D18)</f>
        <v/>
      </c>
      <c r="C38" s="35" t="str">
        <f>IF(Investimentos!E18="","",Investimentos!E18)</f>
        <v/>
      </c>
      <c r="D38" s="35" t="str">
        <f>IF(Investimentos!F18="","",Investimentos!F18)</f>
        <v/>
      </c>
      <c r="E38" s="38" t="str">
        <f>IF(Investimentos!G18="","",Investimentos!G18)</f>
        <v/>
      </c>
      <c r="F38" s="35" t="str">
        <f t="shared" si="1"/>
        <v/>
      </c>
      <c r="G38" s="91" t="str">
        <f>IF(Investimentos!N18="","",Investimentos!N18)</f>
        <v/>
      </c>
      <c r="H38" s="91">
        <f t="shared" si="2"/>
        <v>0</v>
      </c>
      <c r="I38" s="91">
        <f t="shared" si="3"/>
        <v>0</v>
      </c>
      <c r="J38" s="91">
        <f t="shared" si="4"/>
        <v>0</v>
      </c>
      <c r="L38" s="95">
        <f t="shared" si="5"/>
        <v>0</v>
      </c>
      <c r="M38" s="95">
        <f t="shared" si="6"/>
        <v>0</v>
      </c>
      <c r="N38" s="95">
        <f t="shared" si="6"/>
        <v>0</v>
      </c>
      <c r="O38" s="95">
        <f t="shared" si="6"/>
        <v>0</v>
      </c>
      <c r="P38" s="95">
        <f t="shared" si="6"/>
        <v>0</v>
      </c>
    </row>
    <row r="39" spans="2:16" ht="21.95" customHeight="1" x14ac:dyDescent="0.25">
      <c r="B39" s="36" t="str">
        <f>IF(Investimentos!D19="","",Investimentos!D19)</f>
        <v/>
      </c>
      <c r="C39" s="35" t="str">
        <f>IF(Investimentos!E19="","",Investimentos!E19)</f>
        <v/>
      </c>
      <c r="D39" s="35" t="str">
        <f>IF(Investimentos!F19="","",Investimentos!F19)</f>
        <v/>
      </c>
      <c r="E39" s="38" t="str">
        <f>IF(Investimentos!G19="","",Investimentos!G19)</f>
        <v/>
      </c>
      <c r="F39" s="35" t="str">
        <f t="shared" si="1"/>
        <v/>
      </c>
      <c r="G39" s="91" t="str">
        <f>IF(Investimentos!N19="","",Investimentos!N19)</f>
        <v/>
      </c>
      <c r="H39" s="91">
        <f t="shared" si="2"/>
        <v>0</v>
      </c>
      <c r="I39" s="91">
        <f t="shared" si="3"/>
        <v>0</v>
      </c>
      <c r="J39" s="91">
        <f t="shared" si="4"/>
        <v>0</v>
      </c>
      <c r="L39" s="95">
        <f t="shared" si="5"/>
        <v>0</v>
      </c>
      <c r="M39" s="95">
        <f t="shared" si="6"/>
        <v>0</v>
      </c>
      <c r="N39" s="95">
        <f t="shared" si="6"/>
        <v>0</v>
      </c>
      <c r="O39" s="95">
        <f t="shared" si="6"/>
        <v>0</v>
      </c>
      <c r="P39" s="95">
        <f t="shared" si="6"/>
        <v>0</v>
      </c>
    </row>
    <row r="40" spans="2:16" ht="21.95" customHeight="1" x14ac:dyDescent="0.25">
      <c r="B40" s="36" t="str">
        <f>IF(Investimentos!D20="","",Investimentos!D20)</f>
        <v/>
      </c>
      <c r="C40" s="35" t="str">
        <f>IF(Investimentos!E20="","",Investimentos!E20)</f>
        <v/>
      </c>
      <c r="D40" s="35" t="str">
        <f>IF(Investimentos!F20="","",Investimentos!F20)</f>
        <v/>
      </c>
      <c r="E40" s="38" t="str">
        <f>IF(Investimentos!G20="","",Investimentos!G20)</f>
        <v/>
      </c>
      <c r="F40" s="35" t="str">
        <f t="shared" si="1"/>
        <v/>
      </c>
      <c r="G40" s="91" t="str">
        <f>IF(Investimentos!N20="","",Investimentos!N20)</f>
        <v/>
      </c>
      <c r="H40" s="91">
        <f t="shared" si="2"/>
        <v>0</v>
      </c>
      <c r="I40" s="91">
        <f t="shared" si="3"/>
        <v>0</v>
      </c>
      <c r="J40" s="91">
        <f t="shared" si="4"/>
        <v>0</v>
      </c>
      <c r="L40" s="95">
        <f t="shared" si="5"/>
        <v>0</v>
      </c>
      <c r="M40" s="95">
        <f t="shared" si="6"/>
        <v>0</v>
      </c>
      <c r="N40" s="95">
        <f t="shared" si="6"/>
        <v>0</v>
      </c>
      <c r="O40" s="95">
        <f t="shared" si="6"/>
        <v>0</v>
      </c>
      <c r="P40" s="95">
        <f t="shared" si="6"/>
        <v>0</v>
      </c>
    </row>
    <row r="41" spans="2:16" ht="21.95" customHeight="1" x14ac:dyDescent="0.25">
      <c r="B41" s="36" t="str">
        <f>IF(Investimentos!D21="","",Investimentos!D21)</f>
        <v/>
      </c>
      <c r="C41" s="35" t="str">
        <f>IF(Investimentos!E21="","",Investimentos!E21)</f>
        <v/>
      </c>
      <c r="D41" s="35" t="str">
        <f>IF(Investimentos!F21="","",Investimentos!F21)</f>
        <v/>
      </c>
      <c r="E41" s="38" t="str">
        <f>IF(Investimentos!G21="","",Investimentos!G21)</f>
        <v/>
      </c>
      <c r="F41" s="35" t="str">
        <f t="shared" si="1"/>
        <v/>
      </c>
      <c r="G41" s="91" t="str">
        <f>IF(Investimentos!N21="","",Investimentos!N21)</f>
        <v/>
      </c>
      <c r="H41" s="91">
        <f t="shared" si="2"/>
        <v>0</v>
      </c>
      <c r="I41" s="91">
        <f t="shared" si="3"/>
        <v>0</v>
      </c>
      <c r="J41" s="91">
        <f t="shared" si="4"/>
        <v>0</v>
      </c>
      <c r="L41" s="95">
        <f t="shared" si="5"/>
        <v>0</v>
      </c>
      <c r="M41" s="95">
        <f t="shared" si="6"/>
        <v>0</v>
      </c>
      <c r="N41" s="95">
        <f t="shared" si="6"/>
        <v>0</v>
      </c>
      <c r="O41" s="95">
        <f t="shared" si="6"/>
        <v>0</v>
      </c>
      <c r="P41" s="95">
        <f t="shared" si="6"/>
        <v>0</v>
      </c>
    </row>
    <row r="42" spans="2:16" ht="21.95" customHeight="1" x14ac:dyDescent="0.25">
      <c r="B42" s="36" t="str">
        <f>IF(Investimentos!D22="","",Investimentos!D22)</f>
        <v/>
      </c>
      <c r="C42" s="35" t="str">
        <f>IF(Investimentos!E22="","",Investimentos!E22)</f>
        <v/>
      </c>
      <c r="D42" s="35" t="str">
        <f>IF(Investimentos!F22="","",Investimentos!F22)</f>
        <v/>
      </c>
      <c r="E42" s="38" t="str">
        <f>IF(Investimentos!G22="","",Investimentos!G22)</f>
        <v/>
      </c>
      <c r="F42" s="35" t="str">
        <f t="shared" si="1"/>
        <v/>
      </c>
      <c r="G42" s="91" t="str">
        <f>IF(Investimentos!N22="","",Investimentos!N22)</f>
        <v/>
      </c>
      <c r="H42" s="91">
        <f t="shared" si="2"/>
        <v>0</v>
      </c>
      <c r="I42" s="91">
        <f t="shared" si="3"/>
        <v>0</v>
      </c>
      <c r="J42" s="91">
        <f t="shared" si="4"/>
        <v>0</v>
      </c>
      <c r="L42" s="95">
        <f t="shared" si="5"/>
        <v>0</v>
      </c>
      <c r="M42" s="95">
        <f t="shared" si="6"/>
        <v>0</v>
      </c>
      <c r="N42" s="95">
        <f t="shared" si="6"/>
        <v>0</v>
      </c>
      <c r="O42" s="95">
        <f t="shared" si="6"/>
        <v>0</v>
      </c>
      <c r="P42" s="95">
        <f t="shared" si="6"/>
        <v>0</v>
      </c>
    </row>
    <row r="43" spans="2:16" ht="21.95" customHeight="1" x14ac:dyDescent="0.25">
      <c r="B43" s="36" t="str">
        <f>IF(Investimentos!D23="","",Investimentos!D23)</f>
        <v/>
      </c>
      <c r="C43" s="35" t="str">
        <f>IF(Investimentos!E23="","",Investimentos!E23)</f>
        <v/>
      </c>
      <c r="D43" s="35" t="str">
        <f>IF(Investimentos!F23="","",Investimentos!F23)</f>
        <v/>
      </c>
      <c r="E43" s="38" t="str">
        <f>IF(Investimentos!G23="","",Investimentos!G23)</f>
        <v/>
      </c>
      <c r="F43" s="35" t="str">
        <f t="shared" si="1"/>
        <v/>
      </c>
      <c r="G43" s="91" t="str">
        <f>IF(Investimentos!N23="","",Investimentos!N23)</f>
        <v/>
      </c>
      <c r="H43" s="91">
        <f t="shared" si="2"/>
        <v>0</v>
      </c>
      <c r="I43" s="91">
        <f t="shared" si="3"/>
        <v>0</v>
      </c>
      <c r="J43" s="91">
        <f t="shared" si="4"/>
        <v>0</v>
      </c>
      <c r="L43" s="95">
        <f t="shared" si="5"/>
        <v>0</v>
      </c>
      <c r="M43" s="95">
        <f t="shared" si="6"/>
        <v>0</v>
      </c>
      <c r="N43" s="95">
        <f t="shared" si="6"/>
        <v>0</v>
      </c>
      <c r="O43" s="95">
        <f t="shared" si="6"/>
        <v>0</v>
      </c>
      <c r="P43" s="95">
        <f t="shared" si="6"/>
        <v>0</v>
      </c>
    </row>
    <row r="44" spans="2:16" ht="21.95" customHeight="1" x14ac:dyDescent="0.25">
      <c r="B44" s="36" t="str">
        <f>IF(Investimentos!D24="","",Investimentos!D24)</f>
        <v/>
      </c>
      <c r="C44" s="35" t="str">
        <f>IF(Investimentos!E24="","",Investimentos!E24)</f>
        <v/>
      </c>
      <c r="D44" s="35" t="str">
        <f>IF(Investimentos!F24="","",Investimentos!F24)</f>
        <v/>
      </c>
      <c r="E44" s="38" t="str">
        <f>IF(Investimentos!G24="","",Investimentos!G24)</f>
        <v/>
      </c>
      <c r="F44" s="35" t="str">
        <f t="shared" si="1"/>
        <v/>
      </c>
      <c r="G44" s="91" t="str">
        <f>IF(Investimentos!N24="","",Investimentos!N24)</f>
        <v/>
      </c>
      <c r="H44" s="91">
        <f t="shared" si="2"/>
        <v>0</v>
      </c>
      <c r="I44" s="91">
        <f t="shared" si="3"/>
        <v>0</v>
      </c>
      <c r="J44" s="91">
        <f t="shared" si="4"/>
        <v>0</v>
      </c>
      <c r="L44" s="95">
        <f t="shared" si="5"/>
        <v>0</v>
      </c>
      <c r="M44" s="95">
        <f t="shared" si="6"/>
        <v>0</v>
      </c>
      <c r="N44" s="95">
        <f t="shared" si="6"/>
        <v>0</v>
      </c>
      <c r="O44" s="95">
        <f t="shared" si="6"/>
        <v>0</v>
      </c>
      <c r="P44" s="95">
        <f t="shared" si="6"/>
        <v>0</v>
      </c>
    </row>
    <row r="45" spans="2:16" ht="21.95" customHeight="1" x14ac:dyDescent="0.25">
      <c r="B45" s="36" t="str">
        <f>IF(Investimentos!D25="","",Investimentos!D25)</f>
        <v/>
      </c>
      <c r="C45" s="35" t="str">
        <f>IF(Investimentos!E25="","",Investimentos!E25)</f>
        <v/>
      </c>
      <c r="D45" s="35" t="str">
        <f>IF(Investimentos!F25="","",Investimentos!F25)</f>
        <v/>
      </c>
      <c r="E45" s="38" t="str">
        <f>IF(Investimentos!G25="","",Investimentos!G25)</f>
        <v/>
      </c>
      <c r="F45" s="35" t="str">
        <f t="shared" si="1"/>
        <v/>
      </c>
      <c r="G45" s="91" t="str">
        <f>IF(Investimentos!N25="","",Investimentos!N25)</f>
        <v/>
      </c>
      <c r="H45" s="91">
        <f t="shared" si="2"/>
        <v>0</v>
      </c>
      <c r="I45" s="91">
        <f t="shared" si="3"/>
        <v>0</v>
      </c>
      <c r="J45" s="91">
        <f t="shared" si="4"/>
        <v>0</v>
      </c>
      <c r="L45" s="95">
        <f t="shared" si="5"/>
        <v>0</v>
      </c>
      <c r="M45" s="95">
        <f t="shared" si="6"/>
        <v>0</v>
      </c>
      <c r="N45" s="95">
        <f t="shared" si="6"/>
        <v>0</v>
      </c>
      <c r="O45" s="95">
        <f t="shared" si="6"/>
        <v>0</v>
      </c>
      <c r="P45" s="95">
        <f t="shared" si="6"/>
        <v>0</v>
      </c>
    </row>
    <row r="46" spans="2:16" ht="21.95" customHeight="1" x14ac:dyDescent="0.25">
      <c r="B46" s="36" t="str">
        <f>IF(Investimentos!D26="","",Investimentos!D26)</f>
        <v/>
      </c>
      <c r="C46" s="35" t="str">
        <f>IF(Investimentos!E26="","",Investimentos!E26)</f>
        <v/>
      </c>
      <c r="D46" s="35" t="str">
        <f>IF(Investimentos!F26="","",Investimentos!F26)</f>
        <v/>
      </c>
      <c r="E46" s="38" t="str">
        <f>IF(Investimentos!G26="","",Investimentos!G26)</f>
        <v/>
      </c>
      <c r="F46" s="35" t="str">
        <f t="shared" si="1"/>
        <v/>
      </c>
      <c r="G46" s="91" t="str">
        <f>IF(Investimentos!N26="","",Investimentos!N26)</f>
        <v/>
      </c>
      <c r="H46" s="91">
        <f t="shared" si="2"/>
        <v>0</v>
      </c>
      <c r="I46" s="91">
        <f t="shared" si="3"/>
        <v>0</v>
      </c>
      <c r="J46" s="91">
        <f t="shared" si="4"/>
        <v>0</v>
      </c>
      <c r="L46" s="95">
        <f t="shared" si="5"/>
        <v>0</v>
      </c>
      <c r="M46" s="95">
        <f t="shared" si="6"/>
        <v>0</v>
      </c>
      <c r="N46" s="95">
        <f t="shared" si="6"/>
        <v>0</v>
      </c>
      <c r="O46" s="95">
        <f t="shared" si="6"/>
        <v>0</v>
      </c>
      <c r="P46" s="95">
        <f t="shared" si="6"/>
        <v>0</v>
      </c>
    </row>
    <row r="47" spans="2:16" ht="21.95" customHeight="1" x14ac:dyDescent="0.25">
      <c r="B47" s="36" t="str">
        <f>IF(Investimentos!D27="","",Investimentos!D27)</f>
        <v/>
      </c>
      <c r="C47" s="35" t="str">
        <f>IF(Investimentos!E27="","",Investimentos!E27)</f>
        <v/>
      </c>
      <c r="D47" s="35" t="str">
        <f>IF(Investimentos!F27="","",Investimentos!F27)</f>
        <v/>
      </c>
      <c r="E47" s="38" t="str">
        <f>IF(Investimentos!G27="","",Investimentos!G27)</f>
        <v/>
      </c>
      <c r="F47" s="35" t="str">
        <f t="shared" si="1"/>
        <v/>
      </c>
      <c r="G47" s="91" t="str">
        <f>IF(Investimentos!N27="","",Investimentos!N27)</f>
        <v/>
      </c>
      <c r="H47" s="91">
        <f t="shared" si="2"/>
        <v>0</v>
      </c>
      <c r="I47" s="91">
        <f t="shared" si="3"/>
        <v>0</v>
      </c>
      <c r="J47" s="91">
        <f t="shared" si="4"/>
        <v>0</v>
      </c>
      <c r="L47" s="95">
        <f t="shared" si="5"/>
        <v>0</v>
      </c>
      <c r="M47" s="95">
        <f t="shared" si="6"/>
        <v>0</v>
      </c>
      <c r="N47" s="95">
        <f t="shared" si="6"/>
        <v>0</v>
      </c>
      <c r="O47" s="95">
        <f t="shared" si="6"/>
        <v>0</v>
      </c>
      <c r="P47" s="95">
        <f t="shared" si="6"/>
        <v>0</v>
      </c>
    </row>
    <row r="48" spans="2:16" ht="21.95" customHeight="1" x14ac:dyDescent="0.25">
      <c r="B48" s="36" t="str">
        <f>IF(Investimentos!D28="","",Investimentos!D28)</f>
        <v/>
      </c>
      <c r="C48" s="35" t="str">
        <f>IF(Investimentos!E28="","",Investimentos!E28)</f>
        <v/>
      </c>
      <c r="D48" s="35" t="str">
        <f>IF(Investimentos!F28="","",Investimentos!F28)</f>
        <v/>
      </c>
      <c r="E48" s="38" t="str">
        <f>IF(Investimentos!G28="","",Investimentos!G28)</f>
        <v/>
      </c>
      <c r="F48" s="35" t="str">
        <f t="shared" si="1"/>
        <v/>
      </c>
      <c r="G48" s="91" t="str">
        <f>IF(Investimentos!N28="","",Investimentos!N28)</f>
        <v/>
      </c>
      <c r="H48" s="91">
        <f t="shared" si="2"/>
        <v>0</v>
      </c>
      <c r="I48" s="91">
        <f t="shared" si="3"/>
        <v>0</v>
      </c>
      <c r="J48" s="91">
        <f t="shared" si="4"/>
        <v>0</v>
      </c>
      <c r="L48" s="95">
        <f t="shared" si="5"/>
        <v>0</v>
      </c>
      <c r="M48" s="95">
        <f t="shared" si="6"/>
        <v>0</v>
      </c>
      <c r="N48" s="95">
        <f t="shared" si="6"/>
        <v>0</v>
      </c>
      <c r="O48" s="95">
        <f t="shared" si="6"/>
        <v>0</v>
      </c>
      <c r="P48" s="95">
        <f t="shared" si="6"/>
        <v>0</v>
      </c>
    </row>
    <row r="49" spans="2:16" ht="21.95" customHeight="1" x14ac:dyDescent="0.25">
      <c r="B49" s="36" t="str">
        <f>IF(Investimentos!D29="","",Investimentos!D29)</f>
        <v/>
      </c>
      <c r="C49" s="35" t="str">
        <f>IF(Investimentos!E29="","",Investimentos!E29)</f>
        <v/>
      </c>
      <c r="D49" s="35" t="str">
        <f>IF(Investimentos!F29="","",Investimentos!F29)</f>
        <v/>
      </c>
      <c r="E49" s="38" t="str">
        <f>IF(Investimentos!G29="","",Investimentos!G29)</f>
        <v/>
      </c>
      <c r="F49" s="35" t="str">
        <f t="shared" si="1"/>
        <v/>
      </c>
      <c r="G49" s="91" t="str">
        <f>IF(Investimentos!N29="","",Investimentos!N29)</f>
        <v/>
      </c>
      <c r="H49" s="91">
        <f t="shared" si="2"/>
        <v>0</v>
      </c>
      <c r="I49" s="91">
        <f t="shared" si="3"/>
        <v>0</v>
      </c>
      <c r="J49" s="91">
        <f t="shared" si="4"/>
        <v>0</v>
      </c>
      <c r="L49" s="95">
        <f t="shared" si="5"/>
        <v>0</v>
      </c>
      <c r="M49" s="95">
        <f t="shared" si="6"/>
        <v>0</v>
      </c>
      <c r="N49" s="95">
        <f t="shared" si="6"/>
        <v>0</v>
      </c>
      <c r="O49" s="95">
        <f t="shared" si="6"/>
        <v>0</v>
      </c>
      <c r="P49" s="95">
        <f t="shared" si="6"/>
        <v>0</v>
      </c>
    </row>
    <row r="50" spans="2:16" ht="21.95" customHeight="1" x14ac:dyDescent="0.25">
      <c r="B50" s="36" t="str">
        <f>IF(Investimentos!D30="","",Investimentos!D30)</f>
        <v/>
      </c>
      <c r="C50" s="35" t="str">
        <f>IF(Investimentos!E30="","",Investimentos!E30)</f>
        <v/>
      </c>
      <c r="D50" s="35" t="str">
        <f>IF(Investimentos!F30="","",Investimentos!F30)</f>
        <v/>
      </c>
      <c r="E50" s="38" t="str">
        <f>IF(Investimentos!G30="","",Investimentos!G30)</f>
        <v/>
      </c>
      <c r="F50" s="35" t="str">
        <f t="shared" si="1"/>
        <v/>
      </c>
      <c r="G50" s="91" t="str">
        <f>IF(Investimentos!N30="","",Investimentos!N30)</f>
        <v/>
      </c>
      <c r="H50" s="91">
        <f t="shared" si="2"/>
        <v>0</v>
      </c>
      <c r="I50" s="91">
        <f t="shared" si="3"/>
        <v>0</v>
      </c>
      <c r="J50" s="91">
        <f t="shared" si="4"/>
        <v>0</v>
      </c>
      <c r="L50" s="95">
        <f t="shared" si="5"/>
        <v>0</v>
      </c>
      <c r="M50" s="95">
        <f t="shared" si="6"/>
        <v>0</v>
      </c>
      <c r="N50" s="95">
        <f t="shared" si="6"/>
        <v>0</v>
      </c>
      <c r="O50" s="95">
        <f t="shared" si="6"/>
        <v>0</v>
      </c>
      <c r="P50" s="95">
        <f t="shared" si="6"/>
        <v>0</v>
      </c>
    </row>
    <row r="51" spans="2:16" ht="21.95" customHeight="1" x14ac:dyDescent="0.25">
      <c r="B51" s="36" t="str">
        <f>IF(Investimentos!D31="","",Investimentos!D31)</f>
        <v/>
      </c>
      <c r="C51" s="35" t="str">
        <f>IF(Investimentos!E31="","",Investimentos!E31)</f>
        <v/>
      </c>
      <c r="D51" s="35" t="str">
        <f>IF(Investimentos!F31="","",Investimentos!F31)</f>
        <v/>
      </c>
      <c r="E51" s="38" t="str">
        <f>IF(Investimentos!G31="","",Investimentos!G31)</f>
        <v/>
      </c>
      <c r="F51" s="35" t="str">
        <f t="shared" si="1"/>
        <v/>
      </c>
      <c r="G51" s="91" t="str">
        <f>IF(Investimentos!N31="","",Investimentos!N31)</f>
        <v/>
      </c>
      <c r="H51" s="91">
        <f t="shared" si="2"/>
        <v>0</v>
      </c>
      <c r="I51" s="91">
        <f t="shared" si="3"/>
        <v>0</v>
      </c>
      <c r="J51" s="91">
        <f t="shared" si="4"/>
        <v>0</v>
      </c>
      <c r="L51" s="95">
        <f t="shared" si="5"/>
        <v>0</v>
      </c>
      <c r="M51" s="95">
        <f t="shared" si="6"/>
        <v>0</v>
      </c>
      <c r="N51" s="95">
        <f t="shared" si="6"/>
        <v>0</v>
      </c>
      <c r="O51" s="95">
        <f t="shared" si="6"/>
        <v>0</v>
      </c>
      <c r="P51" s="95">
        <f t="shared" si="6"/>
        <v>0</v>
      </c>
    </row>
    <row r="52" spans="2:16" ht="21.95" customHeight="1" x14ac:dyDescent="0.25">
      <c r="B52" s="36" t="str">
        <f>IF(Investimentos!D32="","",Investimentos!D32)</f>
        <v/>
      </c>
      <c r="C52" s="35" t="str">
        <f>IF(Investimentos!E32="","",Investimentos!E32)</f>
        <v/>
      </c>
      <c r="D52" s="35" t="str">
        <f>IF(Investimentos!F32="","",Investimentos!F32)</f>
        <v/>
      </c>
      <c r="E52" s="38" t="str">
        <f>IF(Investimentos!G32="","",Investimentos!G32)</f>
        <v/>
      </c>
      <c r="F52" s="35" t="str">
        <f t="shared" si="1"/>
        <v/>
      </c>
      <c r="G52" s="91" t="str">
        <f>IF(Investimentos!N32="","",Investimentos!N32)</f>
        <v/>
      </c>
      <c r="H52" s="91">
        <f t="shared" si="2"/>
        <v>0</v>
      </c>
      <c r="I52" s="91">
        <f t="shared" si="3"/>
        <v>0</v>
      </c>
      <c r="J52" s="91">
        <f t="shared" si="4"/>
        <v>0</v>
      </c>
      <c r="L52" s="95">
        <f t="shared" si="5"/>
        <v>0</v>
      </c>
      <c r="M52" s="95">
        <f t="shared" si="6"/>
        <v>0</v>
      </c>
      <c r="N52" s="95">
        <f t="shared" si="6"/>
        <v>0</v>
      </c>
      <c r="O52" s="95">
        <f t="shared" si="6"/>
        <v>0</v>
      </c>
      <c r="P52" s="95">
        <f t="shared" si="6"/>
        <v>0</v>
      </c>
    </row>
    <row r="53" spans="2:16" ht="21.95" customHeight="1" x14ac:dyDescent="0.25">
      <c r="B53" s="36" t="str">
        <f>IF(Investimentos!D33="","",Investimentos!D33)</f>
        <v/>
      </c>
      <c r="C53" s="35" t="str">
        <f>IF(Investimentos!E33="","",Investimentos!E33)</f>
        <v/>
      </c>
      <c r="D53" s="35" t="str">
        <f>IF(Investimentos!F33="","",Investimentos!F33)</f>
        <v/>
      </c>
      <c r="E53" s="38" t="str">
        <f>IF(Investimentos!G33="","",Investimentos!G33)</f>
        <v/>
      </c>
      <c r="F53" s="35" t="str">
        <f t="shared" si="1"/>
        <v/>
      </c>
      <c r="G53" s="91" t="str">
        <f>IF(Investimentos!N33="","",Investimentos!N33)</f>
        <v/>
      </c>
      <c r="H53" s="91">
        <f t="shared" si="2"/>
        <v>0</v>
      </c>
      <c r="I53" s="91">
        <f t="shared" si="3"/>
        <v>0</v>
      </c>
      <c r="J53" s="91">
        <f t="shared" si="4"/>
        <v>0</v>
      </c>
      <c r="L53" s="95">
        <f t="shared" si="5"/>
        <v>0</v>
      </c>
      <c r="M53" s="95">
        <f t="shared" si="6"/>
        <v>0</v>
      </c>
      <c r="N53" s="95">
        <f t="shared" si="6"/>
        <v>0</v>
      </c>
      <c r="O53" s="95">
        <f t="shared" si="6"/>
        <v>0</v>
      </c>
      <c r="P53" s="95">
        <f t="shared" si="6"/>
        <v>0</v>
      </c>
    </row>
    <row r="54" spans="2:16" ht="21.95" customHeight="1" x14ac:dyDescent="0.25">
      <c r="B54" s="36" t="str">
        <f>IF(Investimentos!D34="","",Investimentos!D34)</f>
        <v/>
      </c>
      <c r="C54" s="35" t="str">
        <f>IF(Investimentos!E34="","",Investimentos!E34)</f>
        <v/>
      </c>
      <c r="D54" s="35" t="str">
        <f>IF(Investimentos!F34="","",Investimentos!F34)</f>
        <v/>
      </c>
      <c r="E54" s="38" t="str">
        <f>IF(Investimentos!G34="","",Investimentos!G34)</f>
        <v/>
      </c>
      <c r="F54" s="35" t="str">
        <f t="shared" si="1"/>
        <v/>
      </c>
      <c r="G54" s="91" t="str">
        <f>IF(Investimentos!N34="","",Investimentos!N34)</f>
        <v/>
      </c>
      <c r="H54" s="91">
        <f t="shared" si="2"/>
        <v>0</v>
      </c>
      <c r="I54" s="91">
        <f t="shared" si="3"/>
        <v>0</v>
      </c>
      <c r="J54" s="91">
        <f t="shared" si="4"/>
        <v>0</v>
      </c>
      <c r="L54" s="95">
        <f t="shared" si="5"/>
        <v>0</v>
      </c>
      <c r="M54" s="95">
        <f t="shared" si="6"/>
        <v>0</v>
      </c>
      <c r="N54" s="95">
        <f t="shared" si="6"/>
        <v>0</v>
      </c>
      <c r="O54" s="95">
        <f t="shared" si="6"/>
        <v>0</v>
      </c>
      <c r="P54" s="95">
        <f t="shared" si="6"/>
        <v>0</v>
      </c>
    </row>
    <row r="55" spans="2:16" ht="21.95" customHeight="1" x14ac:dyDescent="0.25">
      <c r="B55" s="36" t="str">
        <f>IF(Investimentos!D35="","",Investimentos!D35)</f>
        <v/>
      </c>
      <c r="C55" s="35" t="str">
        <f>IF(Investimentos!E35="","",Investimentos!E35)</f>
        <v/>
      </c>
      <c r="D55" s="35" t="str">
        <f>IF(Investimentos!F35="","",Investimentos!F35)</f>
        <v/>
      </c>
      <c r="E55" s="38" t="str">
        <f>IF(Investimentos!G35="","",Investimentos!G35)</f>
        <v/>
      </c>
      <c r="F55" s="35" t="str">
        <f t="shared" si="1"/>
        <v/>
      </c>
      <c r="G55" s="91" t="str">
        <f>IF(Investimentos!N35="","",Investimentos!N35)</f>
        <v/>
      </c>
      <c r="H55" s="91">
        <f t="shared" si="2"/>
        <v>0</v>
      </c>
      <c r="I55" s="91">
        <f t="shared" si="3"/>
        <v>0</v>
      </c>
      <c r="J55" s="91">
        <f t="shared" si="4"/>
        <v>0</v>
      </c>
      <c r="L55" s="95">
        <f t="shared" si="5"/>
        <v>0</v>
      </c>
      <c r="M55" s="95">
        <f t="shared" si="6"/>
        <v>0</v>
      </c>
      <c r="N55" s="95">
        <f t="shared" si="6"/>
        <v>0</v>
      </c>
      <c r="O55" s="95">
        <f t="shared" si="6"/>
        <v>0</v>
      </c>
      <c r="P55" s="95">
        <f t="shared" si="6"/>
        <v>0</v>
      </c>
    </row>
    <row r="56" spans="2:16" ht="21.95" customHeight="1" x14ac:dyDescent="0.25">
      <c r="B56" s="36" t="str">
        <f>IF(Investimentos!D36="","",Investimentos!D36)</f>
        <v/>
      </c>
      <c r="C56" s="35" t="str">
        <f>IF(Investimentos!E36="","",Investimentos!E36)</f>
        <v/>
      </c>
      <c r="D56" s="35" t="str">
        <f>IF(Investimentos!F36="","",Investimentos!F36)</f>
        <v/>
      </c>
      <c r="E56" s="38" t="str">
        <f>IF(Investimentos!G36="","",Investimentos!G36)</f>
        <v/>
      </c>
      <c r="F56" s="35" t="str">
        <f t="shared" si="1"/>
        <v/>
      </c>
      <c r="G56" s="91" t="str">
        <f>IF(Investimentos!N36="","",Investimentos!N36)</f>
        <v/>
      </c>
      <c r="H56" s="91">
        <f t="shared" si="2"/>
        <v>0</v>
      </c>
      <c r="I56" s="91">
        <f t="shared" si="3"/>
        <v>0</v>
      </c>
      <c r="J56" s="91">
        <f t="shared" si="4"/>
        <v>0</v>
      </c>
      <c r="L56" s="95">
        <f t="shared" si="5"/>
        <v>0</v>
      </c>
      <c r="M56" s="95">
        <f t="shared" si="6"/>
        <v>0</v>
      </c>
      <c r="N56" s="95">
        <f t="shared" si="6"/>
        <v>0</v>
      </c>
      <c r="O56" s="95">
        <f t="shared" si="6"/>
        <v>0</v>
      </c>
      <c r="P56" s="95">
        <f t="shared" si="6"/>
        <v>0</v>
      </c>
    </row>
    <row r="57" spans="2:16" ht="21.95" customHeight="1" x14ac:dyDescent="0.25">
      <c r="B57" s="36" t="str">
        <f>IF(Investimentos!D37="","",Investimentos!D37)</f>
        <v/>
      </c>
      <c r="C57" s="35" t="str">
        <f>IF(Investimentos!E37="","",Investimentos!E37)</f>
        <v/>
      </c>
      <c r="D57" s="35" t="str">
        <f>IF(Investimentos!F37="","",Investimentos!F37)</f>
        <v/>
      </c>
      <c r="E57" s="38" t="str">
        <f>IF(Investimentos!G37="","",Investimentos!G37)</f>
        <v/>
      </c>
      <c r="F57" s="35" t="str">
        <f t="shared" si="1"/>
        <v/>
      </c>
      <c r="G57" s="91" t="str">
        <f>IF(Investimentos!N37="","",Investimentos!N37)</f>
        <v/>
      </c>
      <c r="H57" s="91">
        <f t="shared" si="2"/>
        <v>0</v>
      </c>
      <c r="I57" s="91">
        <f t="shared" si="3"/>
        <v>0</v>
      </c>
      <c r="J57" s="91">
        <f t="shared" si="4"/>
        <v>0</v>
      </c>
      <c r="L57" s="95">
        <f t="shared" si="5"/>
        <v>0</v>
      </c>
      <c r="M57" s="95">
        <f t="shared" si="6"/>
        <v>0</v>
      </c>
      <c r="N57" s="95">
        <f t="shared" si="6"/>
        <v>0</v>
      </c>
      <c r="O57" s="95">
        <f t="shared" si="6"/>
        <v>0</v>
      </c>
      <c r="P57" s="95">
        <f t="shared" si="6"/>
        <v>0</v>
      </c>
    </row>
    <row r="58" spans="2:16" ht="21.95" customHeight="1" x14ac:dyDescent="0.25">
      <c r="B58" s="36" t="str">
        <f>IF(Investimentos!D38="","",Investimentos!D38)</f>
        <v/>
      </c>
      <c r="C58" s="35" t="str">
        <f>IF(Investimentos!E38="","",Investimentos!E38)</f>
        <v/>
      </c>
      <c r="D58" s="35" t="str">
        <f>IF(Investimentos!F38="","",Investimentos!F38)</f>
        <v/>
      </c>
      <c r="E58" s="38" t="str">
        <f>IF(Investimentos!G38="","",Investimentos!G38)</f>
        <v/>
      </c>
      <c r="F58" s="35" t="str">
        <f t="shared" si="1"/>
        <v/>
      </c>
      <c r="G58" s="91" t="str">
        <f>IF(Investimentos!N38="","",Investimentos!N38)</f>
        <v/>
      </c>
      <c r="H58" s="91">
        <f t="shared" si="2"/>
        <v>0</v>
      </c>
      <c r="I58" s="91">
        <f t="shared" si="3"/>
        <v>0</v>
      </c>
      <c r="J58" s="91">
        <f t="shared" si="4"/>
        <v>0</v>
      </c>
      <c r="L58" s="95">
        <f t="shared" si="5"/>
        <v>0</v>
      </c>
      <c r="M58" s="95">
        <f t="shared" si="6"/>
        <v>0</v>
      </c>
      <c r="N58" s="95">
        <f t="shared" si="6"/>
        <v>0</v>
      </c>
      <c r="O58" s="95">
        <f t="shared" si="6"/>
        <v>0</v>
      </c>
      <c r="P58" s="95">
        <f t="shared" si="6"/>
        <v>0</v>
      </c>
    </row>
    <row r="59" spans="2:16" ht="21.95" customHeight="1" x14ac:dyDescent="0.25">
      <c r="B59" s="36" t="str">
        <f>IF(Investimentos!D39="","",Investimentos!D39)</f>
        <v/>
      </c>
      <c r="C59" s="35" t="str">
        <f>IF(Investimentos!E39="","",Investimentos!E39)</f>
        <v/>
      </c>
      <c r="D59" s="35" t="str">
        <f>IF(Investimentos!F39="","",Investimentos!F39)</f>
        <v/>
      </c>
      <c r="E59" s="38" t="str">
        <f>IF(Investimentos!G39="","",Investimentos!G39)</f>
        <v/>
      </c>
      <c r="F59" s="35" t="str">
        <f t="shared" si="1"/>
        <v/>
      </c>
      <c r="G59" s="91" t="str">
        <f>IF(Investimentos!N39="","",Investimentos!N39)</f>
        <v/>
      </c>
      <c r="H59" s="91">
        <f t="shared" si="2"/>
        <v>0</v>
      </c>
      <c r="I59" s="91">
        <f t="shared" si="3"/>
        <v>0</v>
      </c>
      <c r="J59" s="91">
        <f t="shared" si="4"/>
        <v>0</v>
      </c>
      <c r="L59" s="95">
        <f t="shared" si="5"/>
        <v>0</v>
      </c>
      <c r="M59" s="95">
        <f t="shared" si="6"/>
        <v>0</v>
      </c>
      <c r="N59" s="95">
        <f t="shared" si="6"/>
        <v>0</v>
      </c>
      <c r="O59" s="95">
        <f t="shared" si="6"/>
        <v>0</v>
      </c>
      <c r="P59" s="95">
        <f t="shared" si="6"/>
        <v>0</v>
      </c>
    </row>
    <row r="60" spans="2:16" ht="21.95" customHeight="1" x14ac:dyDescent="0.25">
      <c r="B60" s="36" t="str">
        <f>IF(Investimentos!D40="","",Investimentos!D40)</f>
        <v/>
      </c>
      <c r="C60" s="35" t="str">
        <f>IF(Investimentos!E40="","",Investimentos!E40)</f>
        <v/>
      </c>
      <c r="D60" s="35" t="str">
        <f>IF(Investimentos!F40="","",Investimentos!F40)</f>
        <v/>
      </c>
      <c r="E60" s="38" t="str">
        <f>IF(Investimentos!G40="","",Investimentos!G40)</f>
        <v/>
      </c>
      <c r="F60" s="35" t="str">
        <f t="shared" si="1"/>
        <v/>
      </c>
      <c r="G60" s="91" t="str">
        <f>IF(Investimentos!N40="","",Investimentos!N40)</f>
        <v/>
      </c>
      <c r="H60" s="91">
        <f t="shared" si="2"/>
        <v>0</v>
      </c>
      <c r="I60" s="91">
        <f t="shared" si="3"/>
        <v>0</v>
      </c>
      <c r="J60" s="91">
        <f t="shared" si="4"/>
        <v>0</v>
      </c>
      <c r="L60" s="95">
        <f t="shared" si="5"/>
        <v>0</v>
      </c>
      <c r="M60" s="95">
        <f t="shared" si="6"/>
        <v>0</v>
      </c>
      <c r="N60" s="95">
        <f t="shared" si="6"/>
        <v>0</v>
      </c>
      <c r="O60" s="95">
        <f t="shared" si="6"/>
        <v>0</v>
      </c>
      <c r="P60" s="95">
        <f t="shared" si="6"/>
        <v>0</v>
      </c>
    </row>
    <row r="61" spans="2:16" ht="21.95" customHeight="1" x14ac:dyDescent="0.25">
      <c r="B61" s="36" t="str">
        <f>IF(Investimentos!D41="","",Investimentos!D41)</f>
        <v/>
      </c>
      <c r="C61" s="35" t="str">
        <f>IF(Investimentos!E41="","",Investimentos!E41)</f>
        <v/>
      </c>
      <c r="D61" s="35" t="str">
        <f>IF(Investimentos!F41="","",Investimentos!F41)</f>
        <v/>
      </c>
      <c r="E61" s="38" t="str">
        <f>IF(Investimentos!G41="","",Investimentos!G41)</f>
        <v/>
      </c>
      <c r="F61" s="35" t="str">
        <f t="shared" si="1"/>
        <v/>
      </c>
      <c r="G61" s="91" t="str">
        <f>IF(Investimentos!N41="","",Investimentos!N41)</f>
        <v/>
      </c>
      <c r="H61" s="91">
        <f t="shared" si="2"/>
        <v>0</v>
      </c>
      <c r="I61" s="91">
        <f t="shared" si="3"/>
        <v>0</v>
      </c>
      <c r="J61" s="91">
        <f t="shared" si="4"/>
        <v>0</v>
      </c>
      <c r="L61" s="95">
        <f t="shared" si="5"/>
        <v>0</v>
      </c>
      <c r="M61" s="95">
        <f t="shared" si="6"/>
        <v>0</v>
      </c>
      <c r="N61" s="95">
        <f t="shared" si="6"/>
        <v>0</v>
      </c>
      <c r="O61" s="95">
        <f t="shared" si="6"/>
        <v>0</v>
      </c>
      <c r="P61" s="95">
        <f t="shared" si="6"/>
        <v>0</v>
      </c>
    </row>
    <row r="62" spans="2:16" ht="21.95" customHeight="1" x14ac:dyDescent="0.25">
      <c r="B62" s="36" t="str">
        <f>IF(Investimentos!D42="","",Investimentos!D42)</f>
        <v/>
      </c>
      <c r="C62" s="35" t="str">
        <f>IF(Investimentos!E42="","",Investimentos!E42)</f>
        <v/>
      </c>
      <c r="D62" s="35" t="str">
        <f>IF(Investimentos!F42="","",Investimentos!F42)</f>
        <v/>
      </c>
      <c r="E62" s="38" t="str">
        <f>IF(Investimentos!G42="","",Investimentos!G42)</f>
        <v/>
      </c>
      <c r="F62" s="35" t="str">
        <f t="shared" si="1"/>
        <v/>
      </c>
      <c r="G62" s="91" t="str">
        <f>IF(Investimentos!N42="","",Investimentos!N42)</f>
        <v/>
      </c>
      <c r="H62" s="91">
        <f t="shared" si="2"/>
        <v>0</v>
      </c>
      <c r="I62" s="91">
        <f t="shared" si="3"/>
        <v>0</v>
      </c>
      <c r="J62" s="91">
        <f t="shared" si="4"/>
        <v>0</v>
      </c>
      <c r="L62" s="95">
        <f t="shared" si="5"/>
        <v>0</v>
      </c>
      <c r="M62" s="95">
        <f t="shared" si="6"/>
        <v>0</v>
      </c>
      <c r="N62" s="95">
        <f t="shared" si="6"/>
        <v>0</v>
      </c>
      <c r="O62" s="95">
        <f t="shared" si="6"/>
        <v>0</v>
      </c>
      <c r="P62" s="95">
        <f t="shared" si="6"/>
        <v>0</v>
      </c>
    </row>
    <row r="63" spans="2:16" ht="21.95" customHeight="1" x14ac:dyDescent="0.25">
      <c r="B63" s="36" t="str">
        <f>IF(Investimentos!D43="","",Investimentos!D43)</f>
        <v/>
      </c>
      <c r="C63" s="35" t="str">
        <f>IF(Investimentos!E43="","",Investimentos!E43)</f>
        <v/>
      </c>
      <c r="D63" s="35" t="str">
        <f>IF(Investimentos!F43="","",Investimentos!F43)</f>
        <v/>
      </c>
      <c r="E63" s="38" t="str">
        <f>IF(Investimentos!G43="","",Investimentos!G43)</f>
        <v/>
      </c>
      <c r="F63" s="35" t="str">
        <f t="shared" si="1"/>
        <v/>
      </c>
      <c r="G63" s="91" t="str">
        <f>IF(Investimentos!N43="","",Investimentos!N43)</f>
        <v/>
      </c>
      <c r="H63" s="91">
        <f t="shared" si="2"/>
        <v>0</v>
      </c>
      <c r="I63" s="91">
        <f t="shared" si="3"/>
        <v>0</v>
      </c>
      <c r="J63" s="91">
        <f t="shared" si="4"/>
        <v>0</v>
      </c>
      <c r="L63" s="95">
        <f t="shared" si="5"/>
        <v>0</v>
      </c>
      <c r="M63" s="95">
        <f t="shared" si="6"/>
        <v>0</v>
      </c>
      <c r="N63" s="95">
        <f t="shared" si="6"/>
        <v>0</v>
      </c>
      <c r="O63" s="95">
        <f t="shared" si="6"/>
        <v>0</v>
      </c>
      <c r="P63" s="95">
        <f t="shared" si="6"/>
        <v>0</v>
      </c>
    </row>
    <row r="64" spans="2:16" ht="21.95" customHeight="1" x14ac:dyDescent="0.25">
      <c r="B64" s="36" t="str">
        <f>IF(Investimentos!D44="","",Investimentos!D44)</f>
        <v/>
      </c>
      <c r="C64" s="35" t="str">
        <f>IF(Investimentos!E44="","",Investimentos!E44)</f>
        <v/>
      </c>
      <c r="D64" s="35" t="str">
        <f>IF(Investimentos!F44="","",Investimentos!F44)</f>
        <v/>
      </c>
      <c r="E64" s="38" t="str">
        <f>IF(Investimentos!G44="","",Investimentos!G44)</f>
        <v/>
      </c>
      <c r="F64" s="35" t="str">
        <f t="shared" si="1"/>
        <v/>
      </c>
      <c r="G64" s="91" t="str">
        <f>IF(Investimentos!N44="","",Investimentos!N44)</f>
        <v/>
      </c>
      <c r="H64" s="91">
        <f t="shared" si="2"/>
        <v>0</v>
      </c>
      <c r="I64" s="91">
        <f t="shared" si="3"/>
        <v>0</v>
      </c>
      <c r="J64" s="91">
        <f t="shared" si="4"/>
        <v>0</v>
      </c>
      <c r="L64" s="95">
        <f t="shared" si="5"/>
        <v>0</v>
      </c>
      <c r="M64" s="95">
        <f t="shared" si="6"/>
        <v>0</v>
      </c>
      <c r="N64" s="95">
        <f t="shared" si="6"/>
        <v>0</v>
      </c>
      <c r="O64" s="95">
        <f t="shared" si="6"/>
        <v>0</v>
      </c>
      <c r="P64" s="95">
        <f t="shared" si="6"/>
        <v>0</v>
      </c>
    </row>
    <row r="65" spans="2:16" ht="21.95" customHeight="1" x14ac:dyDescent="0.25">
      <c r="B65" s="36" t="str">
        <f>IF(Investimentos!D45="","",Investimentos!D45)</f>
        <v/>
      </c>
      <c r="C65" s="35" t="str">
        <f>IF(Investimentos!E45="","",Investimentos!E45)</f>
        <v/>
      </c>
      <c r="D65" s="35" t="str">
        <f>IF(Investimentos!F45="","",Investimentos!F45)</f>
        <v/>
      </c>
      <c r="E65" s="38" t="str">
        <f>IF(Investimentos!G45="","",Investimentos!G45)</f>
        <v/>
      </c>
      <c r="F65" s="35" t="str">
        <f t="shared" si="1"/>
        <v/>
      </c>
      <c r="G65" s="91" t="str">
        <f>IF(Investimentos!N45="","",Investimentos!N45)</f>
        <v/>
      </c>
      <c r="H65" s="91">
        <f t="shared" si="2"/>
        <v>0</v>
      </c>
      <c r="I65" s="91">
        <f t="shared" si="3"/>
        <v>0</v>
      </c>
      <c r="J65" s="91">
        <f t="shared" si="4"/>
        <v>0</v>
      </c>
      <c r="L65" s="95">
        <f t="shared" si="5"/>
        <v>0</v>
      </c>
      <c r="M65" s="95">
        <f t="shared" si="6"/>
        <v>0</v>
      </c>
      <c r="N65" s="95">
        <f t="shared" si="6"/>
        <v>0</v>
      </c>
      <c r="O65" s="95">
        <f t="shared" si="6"/>
        <v>0</v>
      </c>
      <c r="P65" s="95">
        <f t="shared" si="6"/>
        <v>0</v>
      </c>
    </row>
    <row r="66" spans="2:16" ht="21.95" customHeight="1" x14ac:dyDescent="0.25">
      <c r="B66" s="36" t="str">
        <f>IF(Investimentos!D46="","",Investimentos!D46)</f>
        <v/>
      </c>
      <c r="C66" s="35" t="str">
        <f>IF(Investimentos!E46="","",Investimentos!E46)</f>
        <v/>
      </c>
      <c r="D66" s="35" t="str">
        <f>IF(Investimentos!F46="","",Investimentos!F46)</f>
        <v/>
      </c>
      <c r="E66" s="38" t="str">
        <f>IF(Investimentos!G46="","",Investimentos!G46)</f>
        <v/>
      </c>
      <c r="F66" s="35" t="str">
        <f t="shared" si="1"/>
        <v/>
      </c>
      <c r="G66" s="91" t="str">
        <f>IF(Investimentos!N46="","",Investimentos!N46)</f>
        <v/>
      </c>
      <c r="H66" s="91">
        <f t="shared" si="2"/>
        <v>0</v>
      </c>
      <c r="I66" s="91">
        <f t="shared" si="3"/>
        <v>0</v>
      </c>
      <c r="J66" s="91">
        <f t="shared" si="4"/>
        <v>0</v>
      </c>
      <c r="L66" s="95">
        <f t="shared" si="5"/>
        <v>0</v>
      </c>
      <c r="M66" s="95">
        <f t="shared" si="6"/>
        <v>0</v>
      </c>
      <c r="N66" s="95">
        <f t="shared" si="6"/>
        <v>0</v>
      </c>
      <c r="O66" s="95">
        <f t="shared" si="6"/>
        <v>0</v>
      </c>
      <c r="P66" s="95">
        <f t="shared" si="6"/>
        <v>0</v>
      </c>
    </row>
    <row r="67" spans="2:16" ht="21.95" customHeight="1" x14ac:dyDescent="0.25">
      <c r="B67" s="36" t="str">
        <f>IF(Investimentos!D47="","",Investimentos!D47)</f>
        <v/>
      </c>
      <c r="C67" s="35" t="str">
        <f>IF(Investimentos!E47="","",Investimentos!E47)</f>
        <v/>
      </c>
      <c r="D67" s="35" t="str">
        <f>IF(Investimentos!F47="","",Investimentos!F47)</f>
        <v/>
      </c>
      <c r="E67" s="38" t="str">
        <f>IF(Investimentos!G47="","",Investimentos!G47)</f>
        <v/>
      </c>
      <c r="F67" s="35" t="str">
        <f t="shared" si="1"/>
        <v/>
      </c>
      <c r="G67" s="91" t="str">
        <f>IF(Investimentos!N47="","",Investimentos!N47)</f>
        <v/>
      </c>
      <c r="H67" s="91">
        <f t="shared" si="2"/>
        <v>0</v>
      </c>
      <c r="I67" s="91">
        <f t="shared" si="3"/>
        <v>0</v>
      </c>
      <c r="J67" s="91">
        <f t="shared" si="4"/>
        <v>0</v>
      </c>
      <c r="L67" s="95">
        <f t="shared" si="5"/>
        <v>0</v>
      </c>
      <c r="M67" s="95">
        <f t="shared" si="6"/>
        <v>0</v>
      </c>
      <c r="N67" s="95">
        <f t="shared" si="6"/>
        <v>0</v>
      </c>
      <c r="O67" s="95">
        <f t="shared" si="6"/>
        <v>0</v>
      </c>
      <c r="P67" s="95">
        <f t="shared" si="6"/>
        <v>0</v>
      </c>
    </row>
    <row r="68" spans="2:16" ht="21.95" customHeight="1" x14ac:dyDescent="0.25">
      <c r="B68" s="36" t="str">
        <f>IF(Investimentos!D48="","",Investimentos!D48)</f>
        <v/>
      </c>
      <c r="C68" s="35" t="str">
        <f>IF(Investimentos!E48="","",Investimentos!E48)</f>
        <v/>
      </c>
      <c r="D68" s="35" t="str">
        <f>IF(Investimentos!F48="","",Investimentos!F48)</f>
        <v/>
      </c>
      <c r="E68" s="38" t="str">
        <f>IF(Investimentos!G48="","",Investimentos!G48)</f>
        <v/>
      </c>
      <c r="F68" s="35" t="str">
        <f t="shared" si="1"/>
        <v/>
      </c>
      <c r="G68" s="91" t="str">
        <f>IF(Investimentos!N48="","",Investimentos!N48)</f>
        <v/>
      </c>
      <c r="H68" s="91">
        <f t="shared" si="2"/>
        <v>0</v>
      </c>
      <c r="I68" s="91">
        <f t="shared" si="3"/>
        <v>0</v>
      </c>
      <c r="J68" s="91">
        <f t="shared" si="4"/>
        <v>0</v>
      </c>
      <c r="L68" s="95">
        <f t="shared" si="5"/>
        <v>0</v>
      </c>
      <c r="M68" s="95">
        <f t="shared" si="6"/>
        <v>0</v>
      </c>
      <c r="N68" s="95">
        <f t="shared" si="6"/>
        <v>0</v>
      </c>
      <c r="O68" s="95">
        <f t="shared" si="6"/>
        <v>0</v>
      </c>
      <c r="P68" s="95">
        <f t="shared" si="6"/>
        <v>0</v>
      </c>
    </row>
    <row r="69" spans="2:16" ht="21.95" customHeight="1" x14ac:dyDescent="0.25">
      <c r="B69" s="36" t="str">
        <f>IF(Investimentos!D49="","",Investimentos!D49)</f>
        <v/>
      </c>
      <c r="C69" s="35" t="str">
        <f>IF(Investimentos!E49="","",Investimentos!E49)</f>
        <v/>
      </c>
      <c r="D69" s="35" t="str">
        <f>IF(Investimentos!F49="","",Investimentos!F49)</f>
        <v/>
      </c>
      <c r="E69" s="38" t="str">
        <f>IF(Investimentos!G49="","",Investimentos!G49)</f>
        <v/>
      </c>
      <c r="F69" s="35" t="str">
        <f t="shared" si="1"/>
        <v/>
      </c>
      <c r="G69" s="91" t="str">
        <f>IF(Investimentos!N49="","",Investimentos!N49)</f>
        <v/>
      </c>
      <c r="H69" s="91">
        <f t="shared" si="2"/>
        <v>0</v>
      </c>
      <c r="I69" s="91">
        <f t="shared" si="3"/>
        <v>0</v>
      </c>
      <c r="J69" s="91">
        <f t="shared" si="4"/>
        <v>0</v>
      </c>
      <c r="L69" s="95">
        <f t="shared" si="5"/>
        <v>0</v>
      </c>
      <c r="M69" s="95">
        <f t="shared" si="6"/>
        <v>0</v>
      </c>
      <c r="N69" s="95">
        <f t="shared" si="6"/>
        <v>0</v>
      </c>
      <c r="O69" s="95">
        <f t="shared" si="6"/>
        <v>0</v>
      </c>
      <c r="P69" s="95">
        <f t="shared" si="6"/>
        <v>0</v>
      </c>
    </row>
    <row r="70" spans="2:16" ht="21.95" customHeight="1" x14ac:dyDescent="0.25">
      <c r="B70" s="36" t="str">
        <f>IF(Investimentos!D50="","",Investimentos!D50)</f>
        <v/>
      </c>
      <c r="C70" s="35" t="str">
        <f>IF(Investimentos!E50="","",Investimentos!E50)</f>
        <v/>
      </c>
      <c r="D70" s="35" t="str">
        <f>IF(Investimentos!F50="","",Investimentos!F50)</f>
        <v/>
      </c>
      <c r="E70" s="38" t="str">
        <f>IF(Investimentos!G50="","",Investimentos!G50)</f>
        <v/>
      </c>
      <c r="F70" s="35" t="str">
        <f t="shared" si="1"/>
        <v/>
      </c>
      <c r="G70" s="91" t="str">
        <f>IF(Investimentos!N50="","",Investimentos!N50)</f>
        <v/>
      </c>
      <c r="H70" s="91">
        <f t="shared" si="2"/>
        <v>0</v>
      </c>
      <c r="I70" s="91">
        <f t="shared" si="3"/>
        <v>0</v>
      </c>
      <c r="J70" s="91">
        <f t="shared" si="4"/>
        <v>0</v>
      </c>
      <c r="L70" s="95">
        <f t="shared" si="5"/>
        <v>0</v>
      </c>
      <c r="M70" s="95">
        <f t="shared" si="6"/>
        <v>0</v>
      </c>
      <c r="N70" s="95">
        <f t="shared" si="6"/>
        <v>0</v>
      </c>
      <c r="O70" s="95">
        <f t="shared" si="6"/>
        <v>0</v>
      </c>
      <c r="P70" s="95">
        <f t="shared" si="6"/>
        <v>0</v>
      </c>
    </row>
    <row r="71" spans="2:16" ht="21.95" customHeight="1" x14ac:dyDescent="0.25">
      <c r="B71" s="36" t="str">
        <f>IF(Investimentos!D51="","",Investimentos!D51)</f>
        <v/>
      </c>
      <c r="C71" s="35" t="str">
        <f>IF(Investimentos!E51="","",Investimentos!E51)</f>
        <v/>
      </c>
      <c r="D71" s="35" t="str">
        <f>IF(Investimentos!F51="","",Investimentos!F51)</f>
        <v/>
      </c>
      <c r="E71" s="38" t="str">
        <f>IF(Investimentos!G51="","",Investimentos!G51)</f>
        <v/>
      </c>
      <c r="F71" s="35" t="str">
        <f t="shared" si="1"/>
        <v/>
      </c>
      <c r="G71" s="91" t="str">
        <f>IF(Investimentos!N51="","",Investimentos!N51)</f>
        <v/>
      </c>
      <c r="H71" s="91">
        <f t="shared" si="2"/>
        <v>0</v>
      </c>
      <c r="I71" s="91">
        <f t="shared" si="3"/>
        <v>0</v>
      </c>
      <c r="J71" s="91">
        <f t="shared" si="4"/>
        <v>0</v>
      </c>
      <c r="L71" s="95">
        <f t="shared" si="5"/>
        <v>0</v>
      </c>
      <c r="M71" s="95">
        <f t="shared" si="6"/>
        <v>0</v>
      </c>
      <c r="N71" s="95">
        <f t="shared" si="6"/>
        <v>0</v>
      </c>
      <c r="O71" s="95">
        <f t="shared" si="6"/>
        <v>0</v>
      </c>
      <c r="P71" s="95">
        <f t="shared" si="6"/>
        <v>0</v>
      </c>
    </row>
    <row r="72" spans="2:16" ht="21.95" customHeight="1" x14ac:dyDescent="0.25">
      <c r="B72" s="36" t="str">
        <f>IF(Investimentos!D52="","",Investimentos!D52)</f>
        <v/>
      </c>
      <c r="C72" s="35" t="str">
        <f>IF(Investimentos!E52="","",Investimentos!E52)</f>
        <v/>
      </c>
      <c r="D72" s="35" t="str">
        <f>IF(Investimentos!F52="","",Investimentos!F52)</f>
        <v/>
      </c>
      <c r="E72" s="38" t="str">
        <f>IF(Investimentos!G52="","",Investimentos!G52)</f>
        <v/>
      </c>
      <c r="F72" s="35" t="str">
        <f t="shared" si="1"/>
        <v/>
      </c>
      <c r="G72" s="91" t="str">
        <f>IF(Investimentos!N52="","",Investimentos!N52)</f>
        <v/>
      </c>
      <c r="H72" s="91">
        <f t="shared" si="2"/>
        <v>0</v>
      </c>
      <c r="I72" s="91">
        <f t="shared" si="3"/>
        <v>0</v>
      </c>
      <c r="J72" s="91">
        <f t="shared" si="4"/>
        <v>0</v>
      </c>
      <c r="L72" s="95">
        <f t="shared" si="5"/>
        <v>0</v>
      </c>
      <c r="M72" s="95">
        <f t="shared" si="6"/>
        <v>0</v>
      </c>
      <c r="N72" s="95">
        <f t="shared" si="6"/>
        <v>0</v>
      </c>
      <c r="O72" s="95">
        <f t="shared" si="6"/>
        <v>0</v>
      </c>
      <c r="P72" s="95">
        <f t="shared" si="6"/>
        <v>0</v>
      </c>
    </row>
    <row r="73" spans="2:16" ht="21.95" customHeight="1" x14ac:dyDescent="0.25">
      <c r="B73" s="36" t="str">
        <f>IF(Investimentos!D53="","",Investimentos!D53)</f>
        <v/>
      </c>
      <c r="C73" s="35" t="str">
        <f>IF(Investimentos!E53="","",Investimentos!E53)</f>
        <v/>
      </c>
      <c r="D73" s="35" t="str">
        <f>IF(Investimentos!F53="","",Investimentos!F53)</f>
        <v/>
      </c>
      <c r="E73" s="38" t="str">
        <f>IF(Investimentos!G53="","",Investimentos!G53)</f>
        <v/>
      </c>
      <c r="F73" s="35" t="str">
        <f t="shared" si="1"/>
        <v/>
      </c>
      <c r="G73" s="91" t="str">
        <f>IF(Investimentos!N53="","",Investimentos!N53)</f>
        <v/>
      </c>
      <c r="H73" s="91">
        <f t="shared" si="2"/>
        <v>0</v>
      </c>
      <c r="I73" s="91">
        <f t="shared" si="3"/>
        <v>0</v>
      </c>
      <c r="J73" s="91">
        <f t="shared" si="4"/>
        <v>0</v>
      </c>
      <c r="L73" s="95">
        <f t="shared" si="5"/>
        <v>0</v>
      </c>
      <c r="M73" s="95">
        <f t="shared" si="6"/>
        <v>0</v>
      </c>
      <c r="N73" s="95">
        <f t="shared" si="6"/>
        <v>0</v>
      </c>
      <c r="O73" s="95">
        <f t="shared" si="6"/>
        <v>0</v>
      </c>
      <c r="P73" s="95">
        <f t="shared" si="6"/>
        <v>0</v>
      </c>
    </row>
    <row r="74" spans="2:16" ht="21.95" customHeight="1" x14ac:dyDescent="0.25">
      <c r="B74" s="36" t="str">
        <f>IF(Investimentos!D54="","",Investimentos!D54)</f>
        <v/>
      </c>
      <c r="C74" s="35" t="str">
        <f>IF(Investimentos!E54="","",Investimentos!E54)</f>
        <v/>
      </c>
      <c r="D74" s="35" t="str">
        <f>IF(Investimentos!F54="","",Investimentos!F54)</f>
        <v/>
      </c>
      <c r="E74" s="38" t="str">
        <f>IF(Investimentos!G54="","",Investimentos!G54)</f>
        <v/>
      </c>
      <c r="F74" s="35" t="str">
        <f t="shared" si="1"/>
        <v/>
      </c>
      <c r="G74" s="91" t="str">
        <f>IF(Investimentos!N54="","",Investimentos!N54)</f>
        <v/>
      </c>
      <c r="H74" s="91">
        <f t="shared" si="2"/>
        <v>0</v>
      </c>
      <c r="I74" s="91">
        <f t="shared" si="3"/>
        <v>0</v>
      </c>
      <c r="J74" s="91">
        <f t="shared" si="4"/>
        <v>0</v>
      </c>
      <c r="L74" s="95">
        <f t="shared" si="5"/>
        <v>0</v>
      </c>
      <c r="M74" s="95">
        <f t="shared" si="6"/>
        <v>0</v>
      </c>
      <c r="N74" s="95">
        <f t="shared" si="6"/>
        <v>0</v>
      </c>
      <c r="O74" s="95">
        <f t="shared" si="6"/>
        <v>0</v>
      </c>
      <c r="P74" s="95">
        <f t="shared" si="6"/>
        <v>0</v>
      </c>
    </row>
    <row r="75" spans="2:16" ht="21.95" customHeight="1" x14ac:dyDescent="0.25">
      <c r="B75" s="36" t="str">
        <f>IF(Investimentos!D55="","",Investimentos!D55)</f>
        <v/>
      </c>
      <c r="C75" s="35" t="str">
        <f>IF(Investimentos!E55="","",Investimentos!E55)</f>
        <v/>
      </c>
      <c r="D75" s="35" t="str">
        <f>IF(Investimentos!F55="","",Investimentos!F55)</f>
        <v/>
      </c>
      <c r="E75" s="38" t="str">
        <f>IF(Investimentos!G55="","",Investimentos!G55)</f>
        <v/>
      </c>
      <c r="F75" s="35" t="str">
        <f t="shared" si="1"/>
        <v/>
      </c>
      <c r="G75" s="91" t="str">
        <f>IF(Investimentos!N55="","",Investimentos!N55)</f>
        <v/>
      </c>
      <c r="H75" s="91">
        <f t="shared" si="2"/>
        <v>0</v>
      </c>
      <c r="I75" s="91">
        <f t="shared" si="3"/>
        <v>0</v>
      </c>
      <c r="J75" s="91">
        <f t="shared" si="4"/>
        <v>0</v>
      </c>
      <c r="L75" s="95">
        <f t="shared" si="5"/>
        <v>0</v>
      </c>
      <c r="M75" s="95">
        <f t="shared" si="6"/>
        <v>0</v>
      </c>
      <c r="N75" s="95">
        <f t="shared" si="6"/>
        <v>0</v>
      </c>
      <c r="O75" s="95">
        <f t="shared" si="6"/>
        <v>0</v>
      </c>
      <c r="P75" s="95">
        <f t="shared" si="6"/>
        <v>0</v>
      </c>
    </row>
    <row r="76" spans="2:16" ht="21.95" customHeight="1" x14ac:dyDescent="0.25">
      <c r="B76" s="36" t="str">
        <f>IF(Investimentos!D56="","",Investimentos!D56)</f>
        <v/>
      </c>
      <c r="C76" s="35" t="str">
        <f>IF(Investimentos!E56="","",Investimentos!E56)</f>
        <v/>
      </c>
      <c r="D76" s="35" t="str">
        <f>IF(Investimentos!F56="","",Investimentos!F56)</f>
        <v/>
      </c>
      <c r="E76" s="38" t="str">
        <f>IF(Investimentos!G56="","",Investimentos!G56)</f>
        <v/>
      </c>
      <c r="F76" s="35" t="str">
        <f t="shared" si="1"/>
        <v/>
      </c>
      <c r="G76" s="91" t="str">
        <f>IF(Investimentos!N56="","",Investimentos!N56)</f>
        <v/>
      </c>
      <c r="H76" s="91">
        <f t="shared" si="2"/>
        <v>0</v>
      </c>
      <c r="I76" s="91">
        <f t="shared" si="3"/>
        <v>0</v>
      </c>
      <c r="J76" s="91">
        <f t="shared" si="4"/>
        <v>0</v>
      </c>
      <c r="L76" s="95">
        <f t="shared" si="5"/>
        <v>0</v>
      </c>
      <c r="M76" s="95">
        <f t="shared" si="6"/>
        <v>0</v>
      </c>
      <c r="N76" s="95">
        <f t="shared" si="6"/>
        <v>0</v>
      </c>
      <c r="O76" s="95">
        <f t="shared" si="6"/>
        <v>0</v>
      </c>
      <c r="P76" s="95">
        <f t="shared" si="6"/>
        <v>0</v>
      </c>
    </row>
    <row r="77" spans="2:16" ht="21.95" customHeight="1" x14ac:dyDescent="0.25">
      <c r="B77" s="36" t="str">
        <f>IF(Investimentos!D57="","",Investimentos!D57)</f>
        <v/>
      </c>
      <c r="C77" s="35" t="str">
        <f>IF(Investimentos!E57="","",Investimentos!E57)</f>
        <v/>
      </c>
      <c r="D77" s="35" t="str">
        <f>IF(Investimentos!F57="","",Investimentos!F57)</f>
        <v/>
      </c>
      <c r="E77" s="38" t="str">
        <f>IF(Investimentos!G57="","",Investimentos!G57)</f>
        <v/>
      </c>
      <c r="F77" s="35" t="str">
        <f t="shared" si="1"/>
        <v/>
      </c>
      <c r="G77" s="91" t="str">
        <f>IF(Investimentos!N57="","",Investimentos!N57)</f>
        <v/>
      </c>
      <c r="H77" s="91">
        <f t="shared" si="2"/>
        <v>0</v>
      </c>
      <c r="I77" s="91">
        <f t="shared" si="3"/>
        <v>0</v>
      </c>
      <c r="J77" s="91">
        <f t="shared" si="4"/>
        <v>0</v>
      </c>
      <c r="L77" s="95">
        <f t="shared" si="5"/>
        <v>0</v>
      </c>
      <c r="M77" s="95">
        <f t="shared" si="6"/>
        <v>0</v>
      </c>
      <c r="N77" s="95">
        <f t="shared" si="6"/>
        <v>0</v>
      </c>
      <c r="O77" s="95">
        <f t="shared" si="6"/>
        <v>0</v>
      </c>
      <c r="P77" s="95">
        <f t="shared" si="6"/>
        <v>0</v>
      </c>
    </row>
    <row r="78" spans="2:16" ht="21.95" customHeight="1" x14ac:dyDescent="0.25">
      <c r="B78" s="36" t="str">
        <f>IF(Investimentos!D58="","",Investimentos!D58)</f>
        <v/>
      </c>
      <c r="C78" s="35" t="str">
        <f>IF(Investimentos!E58="","",Investimentos!E58)</f>
        <v/>
      </c>
      <c r="D78" s="35" t="str">
        <f>IF(Investimentos!F58="","",Investimentos!F58)</f>
        <v/>
      </c>
      <c r="E78" s="38" t="str">
        <f>IF(Investimentos!G58="","",Investimentos!G58)</f>
        <v/>
      </c>
      <c r="F78" s="35" t="str">
        <f t="shared" si="1"/>
        <v/>
      </c>
      <c r="G78" s="91" t="str">
        <f>IF(Investimentos!N58="","",Investimentos!N58)</f>
        <v/>
      </c>
      <c r="H78" s="91">
        <f t="shared" si="2"/>
        <v>0</v>
      </c>
      <c r="I78" s="91">
        <f t="shared" si="3"/>
        <v>0</v>
      </c>
      <c r="J78" s="91">
        <f t="shared" si="4"/>
        <v>0</v>
      </c>
      <c r="L78" s="95">
        <f t="shared" si="5"/>
        <v>0</v>
      </c>
      <c r="M78" s="95">
        <f t="shared" si="6"/>
        <v>0</v>
      </c>
      <c r="N78" s="95">
        <f t="shared" si="6"/>
        <v>0</v>
      </c>
      <c r="O78" s="95">
        <f t="shared" si="6"/>
        <v>0</v>
      </c>
      <c r="P78" s="95">
        <f t="shared" si="6"/>
        <v>0</v>
      </c>
    </row>
    <row r="79" spans="2:16" ht="21.95" customHeight="1" x14ac:dyDescent="0.25">
      <c r="B79" s="36" t="str">
        <f>IF(Investimentos!D59="","",Investimentos!D59)</f>
        <v/>
      </c>
      <c r="C79" s="35" t="str">
        <f>IF(Investimentos!E59="","",Investimentos!E59)</f>
        <v/>
      </c>
      <c r="D79" s="35" t="str">
        <f>IF(Investimentos!F59="","",Investimentos!F59)</f>
        <v/>
      </c>
      <c r="E79" s="38" t="str">
        <f>IF(Investimentos!G59="","",Investimentos!G59)</f>
        <v/>
      </c>
      <c r="F79" s="35" t="str">
        <f t="shared" si="1"/>
        <v/>
      </c>
      <c r="G79" s="91" t="str">
        <f>IF(Investimentos!N59="","",Investimentos!N59)</f>
        <v/>
      </c>
      <c r="H79" s="91">
        <f t="shared" si="2"/>
        <v>0</v>
      </c>
      <c r="I79" s="91">
        <f t="shared" si="3"/>
        <v>0</v>
      </c>
      <c r="J79" s="91">
        <f t="shared" si="4"/>
        <v>0</v>
      </c>
      <c r="L79" s="95">
        <f t="shared" si="5"/>
        <v>0</v>
      </c>
      <c r="M79" s="95">
        <f t="shared" si="6"/>
        <v>0</v>
      </c>
      <c r="N79" s="95">
        <f t="shared" si="6"/>
        <v>0</v>
      </c>
      <c r="O79" s="95">
        <f t="shared" si="6"/>
        <v>0</v>
      </c>
      <c r="P79" s="95">
        <f t="shared" si="6"/>
        <v>0</v>
      </c>
    </row>
    <row r="80" spans="2:16" ht="21.95" customHeight="1" x14ac:dyDescent="0.25">
      <c r="B80" s="36" t="str">
        <f>IF(Investimentos!D60="","",Investimentos!D60)</f>
        <v/>
      </c>
      <c r="C80" s="35" t="str">
        <f>IF(Investimentos!E60="","",Investimentos!E60)</f>
        <v/>
      </c>
      <c r="D80" s="35" t="str">
        <f>IF(Investimentos!F60="","",Investimentos!F60)</f>
        <v/>
      </c>
      <c r="E80" s="38" t="str">
        <f>IF(Investimentos!G60="","",Investimentos!G60)</f>
        <v/>
      </c>
      <c r="F80" s="35" t="str">
        <f t="shared" si="1"/>
        <v/>
      </c>
      <c r="G80" s="91" t="str">
        <f>IF(Investimentos!N60="","",Investimentos!N60)</f>
        <v/>
      </c>
      <c r="H80" s="91">
        <f t="shared" si="2"/>
        <v>0</v>
      </c>
      <c r="I80" s="91">
        <f t="shared" si="3"/>
        <v>0</v>
      </c>
      <c r="J80" s="91">
        <f t="shared" si="4"/>
        <v>0</v>
      </c>
      <c r="L80" s="95">
        <f t="shared" si="5"/>
        <v>0</v>
      </c>
      <c r="M80" s="95">
        <f t="shared" si="6"/>
        <v>0</v>
      </c>
      <c r="N80" s="95">
        <f t="shared" si="6"/>
        <v>0</v>
      </c>
      <c r="O80" s="95">
        <f t="shared" si="6"/>
        <v>0</v>
      </c>
      <c r="P80" s="95">
        <f t="shared" si="6"/>
        <v>0</v>
      </c>
    </row>
    <row r="81" spans="2:16" ht="21.95" customHeight="1" x14ac:dyDescent="0.25">
      <c r="B81" s="36" t="str">
        <f>IF(Investimentos!D61="","",Investimentos!D61)</f>
        <v/>
      </c>
      <c r="C81" s="35" t="str">
        <f>IF(Investimentos!E61="","",Investimentos!E61)</f>
        <v/>
      </c>
      <c r="D81" s="35" t="str">
        <f>IF(Investimentos!F61="","",Investimentos!F61)</f>
        <v/>
      </c>
      <c r="E81" s="38" t="str">
        <f>IF(Investimentos!G61="","",Investimentos!G61)</f>
        <v/>
      </c>
      <c r="F81" s="35" t="str">
        <f t="shared" si="1"/>
        <v/>
      </c>
      <c r="G81" s="91" t="str">
        <f>IF(Investimentos!N61="","",Investimentos!N61)</f>
        <v/>
      </c>
      <c r="H81" s="91">
        <f t="shared" si="2"/>
        <v>0</v>
      </c>
      <c r="I81" s="91">
        <f t="shared" si="3"/>
        <v>0</v>
      </c>
      <c r="J81" s="91">
        <f t="shared" si="4"/>
        <v>0</v>
      </c>
      <c r="L81" s="95">
        <f t="shared" si="5"/>
        <v>0</v>
      </c>
      <c r="M81" s="95">
        <f t="shared" si="6"/>
        <v>0</v>
      </c>
      <c r="N81" s="95">
        <f t="shared" si="6"/>
        <v>0</v>
      </c>
      <c r="O81" s="95">
        <f t="shared" si="6"/>
        <v>0</v>
      </c>
      <c r="P81" s="95">
        <f t="shared" si="6"/>
        <v>0</v>
      </c>
    </row>
    <row r="82" spans="2:16" ht="21.95" customHeight="1" x14ac:dyDescent="0.25">
      <c r="B82" s="36" t="str">
        <f>IF(Investimentos!D62="","",Investimentos!D62)</f>
        <v/>
      </c>
      <c r="C82" s="35" t="str">
        <f>IF(Investimentos!E62="","",Investimentos!E62)</f>
        <v/>
      </c>
      <c r="D82" s="35" t="str">
        <f>IF(Investimentos!F62="","",Investimentos!F62)</f>
        <v/>
      </c>
      <c r="E82" s="38" t="str">
        <f>IF(Investimentos!G62="","",Investimentos!G62)</f>
        <v/>
      </c>
      <c r="F82" s="35" t="str">
        <f t="shared" si="1"/>
        <v/>
      </c>
      <c r="G82" s="91" t="str">
        <f>IF(Investimentos!N62="","",Investimentos!N62)</f>
        <v/>
      </c>
      <c r="H82" s="91">
        <f t="shared" si="2"/>
        <v>0</v>
      </c>
      <c r="I82" s="91">
        <f t="shared" si="3"/>
        <v>0</v>
      </c>
      <c r="J82" s="91">
        <f t="shared" si="4"/>
        <v>0</v>
      </c>
      <c r="L82" s="95">
        <f t="shared" si="5"/>
        <v>0</v>
      </c>
      <c r="M82" s="95">
        <f t="shared" si="6"/>
        <v>0</v>
      </c>
      <c r="N82" s="95">
        <f t="shared" si="6"/>
        <v>0</v>
      </c>
      <c r="O82" s="95">
        <f t="shared" si="6"/>
        <v>0</v>
      </c>
      <c r="P82" s="95">
        <f t="shared" si="6"/>
        <v>0</v>
      </c>
    </row>
    <row r="83" spans="2:16" ht="21.95" customHeight="1" x14ac:dyDescent="0.25">
      <c r="B83" s="36" t="str">
        <f>IF(Investimentos!D63="","",Investimentos!D63)</f>
        <v/>
      </c>
      <c r="C83" s="35" t="str">
        <f>IF(Investimentos!E63="","",Investimentos!E63)</f>
        <v/>
      </c>
      <c r="D83" s="35" t="str">
        <f>IF(Investimentos!F63="","",Investimentos!F63)</f>
        <v/>
      </c>
      <c r="E83" s="38" t="str">
        <f>IF(Investimentos!G63="","",Investimentos!G63)</f>
        <v/>
      </c>
      <c r="F83" s="35" t="str">
        <f t="shared" si="1"/>
        <v/>
      </c>
      <c r="G83" s="91" t="str">
        <f>IF(Investimentos!N63="","",Investimentos!N63)</f>
        <v/>
      </c>
      <c r="H83" s="91">
        <f t="shared" si="2"/>
        <v>0</v>
      </c>
      <c r="I83" s="91">
        <f t="shared" si="3"/>
        <v>0</v>
      </c>
      <c r="J83" s="91">
        <f t="shared" si="4"/>
        <v>0</v>
      </c>
      <c r="L83" s="95">
        <f t="shared" si="5"/>
        <v>0</v>
      </c>
      <c r="M83" s="95">
        <f t="shared" si="6"/>
        <v>0</v>
      </c>
      <c r="N83" s="95">
        <f t="shared" si="6"/>
        <v>0</v>
      </c>
      <c r="O83" s="95">
        <f t="shared" si="6"/>
        <v>0</v>
      </c>
      <c r="P83" s="95">
        <f t="shared" si="6"/>
        <v>0</v>
      </c>
    </row>
    <row r="84" spans="2:16" ht="21.95" customHeight="1" x14ac:dyDescent="0.25">
      <c r="B84" s="36" t="str">
        <f>IF(Investimentos!D64="","",Investimentos!D64)</f>
        <v/>
      </c>
      <c r="C84" s="35" t="str">
        <f>IF(Investimentos!E64="","",Investimentos!E64)</f>
        <v/>
      </c>
      <c r="D84" s="35" t="str">
        <f>IF(Investimentos!F64="","",Investimentos!F64)</f>
        <v/>
      </c>
      <c r="E84" s="38" t="str">
        <f>IF(Investimentos!G64="","",Investimentos!G64)</f>
        <v/>
      </c>
      <c r="F84" s="35" t="str">
        <f t="shared" si="1"/>
        <v/>
      </c>
      <c r="G84" s="91" t="str">
        <f>IF(Investimentos!N64="","",Investimentos!N64)</f>
        <v/>
      </c>
      <c r="H84" s="91">
        <f t="shared" si="2"/>
        <v>0</v>
      </c>
      <c r="I84" s="91">
        <f t="shared" si="3"/>
        <v>0</v>
      </c>
      <c r="J84" s="91">
        <f t="shared" si="4"/>
        <v>0</v>
      </c>
      <c r="L84" s="95">
        <f t="shared" si="5"/>
        <v>0</v>
      </c>
      <c r="M84" s="95">
        <f t="shared" si="6"/>
        <v>0</v>
      </c>
      <c r="N84" s="95">
        <f t="shared" si="6"/>
        <v>0</v>
      </c>
      <c r="O84" s="95">
        <f t="shared" si="6"/>
        <v>0</v>
      </c>
      <c r="P84" s="95">
        <f t="shared" si="6"/>
        <v>0</v>
      </c>
    </row>
    <row r="85" spans="2:16" ht="21.95" customHeight="1" x14ac:dyDescent="0.25">
      <c r="B85" s="36" t="str">
        <f>IF(Investimentos!D65="","",Investimentos!D65)</f>
        <v/>
      </c>
      <c r="C85" s="35" t="str">
        <f>IF(Investimentos!E65="","",Investimentos!E65)</f>
        <v/>
      </c>
      <c r="D85" s="35" t="str">
        <f>IF(Investimentos!F65="","",Investimentos!F65)</f>
        <v/>
      </c>
      <c r="E85" s="38" t="str">
        <f>IF(Investimentos!G65="","",Investimentos!G65)</f>
        <v/>
      </c>
      <c r="F85" s="35" t="str">
        <f t="shared" si="1"/>
        <v/>
      </c>
      <c r="G85" s="91" t="str">
        <f>IF(Investimentos!N65="","",Investimentos!N65)</f>
        <v/>
      </c>
      <c r="H85" s="91">
        <f t="shared" si="2"/>
        <v>0</v>
      </c>
      <c r="I85" s="91">
        <f t="shared" si="3"/>
        <v>0</v>
      </c>
      <c r="J85" s="91">
        <f t="shared" si="4"/>
        <v>0</v>
      </c>
      <c r="L85" s="95">
        <f t="shared" si="5"/>
        <v>0</v>
      </c>
      <c r="M85" s="95">
        <f t="shared" si="6"/>
        <v>0</v>
      </c>
      <c r="N85" s="95">
        <f t="shared" si="6"/>
        <v>0</v>
      </c>
      <c r="O85" s="95">
        <f t="shared" si="6"/>
        <v>0</v>
      </c>
      <c r="P85" s="95">
        <f t="shared" si="6"/>
        <v>0</v>
      </c>
    </row>
    <row r="86" spans="2:16" ht="21.95" customHeight="1" x14ac:dyDescent="0.25">
      <c r="B86" s="36" t="str">
        <f>IF(Investimentos!D66="","",Investimentos!D66)</f>
        <v/>
      </c>
      <c r="C86" s="35" t="str">
        <f>IF(Investimentos!E66="","",Investimentos!E66)</f>
        <v/>
      </c>
      <c r="D86" s="35" t="str">
        <f>IF(Investimentos!F66="","",Investimentos!F66)</f>
        <v/>
      </c>
      <c r="E86" s="38" t="str">
        <f>IF(Investimentos!G66="","",Investimentos!G66)</f>
        <v/>
      </c>
      <c r="F86" s="35" t="str">
        <f t="shared" si="1"/>
        <v/>
      </c>
      <c r="G86" s="91" t="str">
        <f>IF(Investimentos!N66="","",Investimentos!N66)</f>
        <v/>
      </c>
      <c r="H86" s="91">
        <f t="shared" si="2"/>
        <v>0</v>
      </c>
      <c r="I86" s="91">
        <f t="shared" si="3"/>
        <v>0</v>
      </c>
      <c r="J86" s="91">
        <f t="shared" si="4"/>
        <v>0</v>
      </c>
      <c r="L86" s="95">
        <f t="shared" si="5"/>
        <v>0</v>
      </c>
      <c r="M86" s="95">
        <f t="shared" si="6"/>
        <v>0</v>
      </c>
      <c r="N86" s="95">
        <f t="shared" si="6"/>
        <v>0</v>
      </c>
      <c r="O86" s="95">
        <f t="shared" si="6"/>
        <v>0</v>
      </c>
      <c r="P86" s="95">
        <f t="shared" si="6"/>
        <v>0</v>
      </c>
    </row>
    <row r="87" spans="2:16" ht="21.95" customHeight="1" x14ac:dyDescent="0.25">
      <c r="B87" s="36" t="str">
        <f>IF(Investimentos!D67="","",Investimentos!D67)</f>
        <v/>
      </c>
      <c r="C87" s="35" t="str">
        <f>IF(Investimentos!E67="","",Investimentos!E67)</f>
        <v/>
      </c>
      <c r="D87" s="35" t="str">
        <f>IF(Investimentos!F67="","",Investimentos!F67)</f>
        <v/>
      </c>
      <c r="E87" s="38" t="str">
        <f>IF(Investimentos!G67="","",Investimentos!G67)</f>
        <v/>
      </c>
      <c r="F87" s="35" t="str">
        <f t="shared" si="1"/>
        <v/>
      </c>
      <c r="G87" s="91" t="str">
        <f>IF(Investimentos!N67="","",Investimentos!N67)</f>
        <v/>
      </c>
      <c r="H87" s="91">
        <f t="shared" si="2"/>
        <v>0</v>
      </c>
      <c r="I87" s="91">
        <f t="shared" si="3"/>
        <v>0</v>
      </c>
      <c r="J87" s="91">
        <f t="shared" si="4"/>
        <v>0</v>
      </c>
      <c r="L87" s="95">
        <f t="shared" si="5"/>
        <v>0</v>
      </c>
      <c r="M87" s="95">
        <f t="shared" si="6"/>
        <v>0</v>
      </c>
      <c r="N87" s="95">
        <f t="shared" si="6"/>
        <v>0</v>
      </c>
      <c r="O87" s="95">
        <f t="shared" si="6"/>
        <v>0</v>
      </c>
      <c r="P87" s="95">
        <f t="shared" si="6"/>
        <v>0</v>
      </c>
    </row>
    <row r="88" spans="2:16" ht="21.95" customHeight="1" x14ac:dyDescent="0.25">
      <c r="B88" s="36" t="str">
        <f>IF(Investimentos!D68="","",Investimentos!D68)</f>
        <v/>
      </c>
      <c r="C88" s="35" t="str">
        <f>IF(Investimentos!E68="","",Investimentos!E68)</f>
        <v/>
      </c>
      <c r="D88" s="35" t="str">
        <f>IF(Investimentos!F68="","",Investimentos!F68)</f>
        <v/>
      </c>
      <c r="E88" s="38" t="str">
        <f>IF(Investimentos!G68="","",Investimentos!G68)</f>
        <v/>
      </c>
      <c r="F88" s="35" t="str">
        <f t="shared" si="1"/>
        <v/>
      </c>
      <c r="G88" s="91" t="str">
        <f>IF(Investimentos!N68="","",Investimentos!N68)</f>
        <v/>
      </c>
      <c r="H88" s="91">
        <f t="shared" si="2"/>
        <v>0</v>
      </c>
      <c r="I88" s="91">
        <f t="shared" si="3"/>
        <v>0</v>
      </c>
      <c r="J88" s="91">
        <f t="shared" si="4"/>
        <v>0</v>
      </c>
      <c r="L88" s="95">
        <f t="shared" si="5"/>
        <v>0</v>
      </c>
      <c r="M88" s="95">
        <f t="shared" si="6"/>
        <v>0</v>
      </c>
      <c r="N88" s="95">
        <f t="shared" si="6"/>
        <v>0</v>
      </c>
      <c r="O88" s="95">
        <f t="shared" si="6"/>
        <v>0</v>
      </c>
      <c r="P88" s="95">
        <f t="shared" si="6"/>
        <v>0</v>
      </c>
    </row>
    <row r="89" spans="2:16" ht="21.95" customHeight="1" x14ac:dyDescent="0.25">
      <c r="B89" s="36" t="str">
        <f>IF(Investimentos!D69="","",Investimentos!D69)</f>
        <v/>
      </c>
      <c r="C89" s="35" t="str">
        <f>IF(Investimentos!E69="","",Investimentos!E69)</f>
        <v/>
      </c>
      <c r="D89" s="35" t="str">
        <f>IF(Investimentos!F69="","",Investimentos!F69)</f>
        <v/>
      </c>
      <c r="E89" s="38" t="str">
        <f>IF(Investimentos!G69="","",Investimentos!G69)</f>
        <v/>
      </c>
      <c r="F89" s="35" t="str">
        <f t="shared" si="1"/>
        <v/>
      </c>
      <c r="G89" s="91" t="str">
        <f>IF(Investimentos!N69="","",Investimentos!N69)</f>
        <v/>
      </c>
      <c r="H89" s="91">
        <f t="shared" si="2"/>
        <v>0</v>
      </c>
      <c r="I89" s="91">
        <f t="shared" si="3"/>
        <v>0</v>
      </c>
      <c r="J89" s="91">
        <f t="shared" si="4"/>
        <v>0</v>
      </c>
      <c r="L89" s="95">
        <f t="shared" si="5"/>
        <v>0</v>
      </c>
      <c r="M89" s="95">
        <f t="shared" si="6"/>
        <v>0</v>
      </c>
      <c r="N89" s="95">
        <f t="shared" si="6"/>
        <v>0</v>
      </c>
      <c r="O89" s="95">
        <f t="shared" si="6"/>
        <v>0</v>
      </c>
      <c r="P89" s="95">
        <f t="shared" ref="P89:P152" si="7">IF($F89="",0,IF($F89&lt;P$23,0,$H89))</f>
        <v>0</v>
      </c>
    </row>
    <row r="90" spans="2:16" ht="21.95" customHeight="1" x14ac:dyDescent="0.25">
      <c r="B90" s="36" t="str">
        <f>IF(Investimentos!D70="","",Investimentos!D70)</f>
        <v/>
      </c>
      <c r="C90" s="35" t="str">
        <f>IF(Investimentos!E70="","",Investimentos!E70)</f>
        <v/>
      </c>
      <c r="D90" s="35" t="str">
        <f>IF(Investimentos!F70="","",Investimentos!F70)</f>
        <v/>
      </c>
      <c r="E90" s="38" t="str">
        <f>IF(Investimentos!G70="","",Investimentos!G70)</f>
        <v/>
      </c>
      <c r="F90" s="35" t="str">
        <f t="shared" ref="F90:F153" si="8">IF(D90="","",IF(D90=$F$5,$G$5,IF(D90=$F$6,$G$6,IF(D90=$F$7,$G$7,IF(D90=$F$8,$G$8,IF(D90=$F$9,$G$9))))))</f>
        <v/>
      </c>
      <c r="G90" s="91" t="str">
        <f>IF(Investimentos!N70="","",Investimentos!N70)</f>
        <v/>
      </c>
      <c r="H90" s="91">
        <f t="shared" ref="H90:H153" si="9">IFERROR(G90*E90,0)</f>
        <v>0</v>
      </c>
      <c r="I90" s="91">
        <f t="shared" ref="I90:I153" si="10">IFERROR(IF(F90=0,H90,F90*H90),0)</f>
        <v>0</v>
      </c>
      <c r="J90" s="91">
        <f t="shared" ref="J90:J153" si="11">IFERROR(G90-I90,0)</f>
        <v>0</v>
      </c>
      <c r="L90" s="95">
        <f t="shared" ref="L90:L153" si="12">IF(F90&gt;=1,H90,0)</f>
        <v>0</v>
      </c>
      <c r="M90" s="95">
        <f t="shared" ref="M90:P153" si="13">IF($F90="",0,IF($F90&lt;M$23,0,$H90))</f>
        <v>0</v>
      </c>
      <c r="N90" s="95">
        <f t="shared" si="13"/>
        <v>0</v>
      </c>
      <c r="O90" s="95">
        <f t="shared" si="13"/>
        <v>0</v>
      </c>
      <c r="P90" s="95">
        <f t="shared" si="7"/>
        <v>0</v>
      </c>
    </row>
    <row r="91" spans="2:16" ht="21.95" customHeight="1" x14ac:dyDescent="0.25">
      <c r="B91" s="36" t="str">
        <f>IF(Investimentos!D71="","",Investimentos!D71)</f>
        <v/>
      </c>
      <c r="C91" s="35" t="str">
        <f>IF(Investimentos!E71="","",Investimentos!E71)</f>
        <v/>
      </c>
      <c r="D91" s="35" t="str">
        <f>IF(Investimentos!F71="","",Investimentos!F71)</f>
        <v/>
      </c>
      <c r="E91" s="38" t="str">
        <f>IF(Investimentos!G71="","",Investimentos!G71)</f>
        <v/>
      </c>
      <c r="F91" s="35" t="str">
        <f t="shared" si="8"/>
        <v/>
      </c>
      <c r="G91" s="91" t="str">
        <f>IF(Investimentos!N71="","",Investimentos!N71)</f>
        <v/>
      </c>
      <c r="H91" s="91">
        <f t="shared" si="9"/>
        <v>0</v>
      </c>
      <c r="I91" s="91">
        <f t="shared" si="10"/>
        <v>0</v>
      </c>
      <c r="J91" s="91">
        <f t="shared" si="11"/>
        <v>0</v>
      </c>
      <c r="L91" s="95">
        <f t="shared" si="12"/>
        <v>0</v>
      </c>
      <c r="M91" s="95">
        <f t="shared" si="13"/>
        <v>0</v>
      </c>
      <c r="N91" s="95">
        <f t="shared" si="13"/>
        <v>0</v>
      </c>
      <c r="O91" s="95">
        <f t="shared" si="13"/>
        <v>0</v>
      </c>
      <c r="P91" s="95">
        <f t="shared" si="7"/>
        <v>0</v>
      </c>
    </row>
    <row r="92" spans="2:16" ht="21.95" customHeight="1" x14ac:dyDescent="0.25">
      <c r="B92" s="36" t="str">
        <f>IF(Investimentos!D72="","",Investimentos!D72)</f>
        <v/>
      </c>
      <c r="C92" s="35" t="str">
        <f>IF(Investimentos!E72="","",Investimentos!E72)</f>
        <v/>
      </c>
      <c r="D92" s="35" t="str">
        <f>IF(Investimentos!F72="","",Investimentos!F72)</f>
        <v/>
      </c>
      <c r="E92" s="38" t="str">
        <f>IF(Investimentos!G72="","",Investimentos!G72)</f>
        <v/>
      </c>
      <c r="F92" s="35" t="str">
        <f t="shared" si="8"/>
        <v/>
      </c>
      <c r="G92" s="91" t="str">
        <f>IF(Investimentos!N72="","",Investimentos!N72)</f>
        <v/>
      </c>
      <c r="H92" s="91">
        <f t="shared" si="9"/>
        <v>0</v>
      </c>
      <c r="I92" s="91">
        <f t="shared" si="10"/>
        <v>0</v>
      </c>
      <c r="J92" s="91">
        <f t="shared" si="11"/>
        <v>0</v>
      </c>
      <c r="L92" s="95">
        <f t="shared" si="12"/>
        <v>0</v>
      </c>
      <c r="M92" s="95">
        <f t="shared" si="13"/>
        <v>0</v>
      </c>
      <c r="N92" s="95">
        <f t="shared" si="13"/>
        <v>0</v>
      </c>
      <c r="O92" s="95">
        <f t="shared" si="13"/>
        <v>0</v>
      </c>
      <c r="P92" s="95">
        <f t="shared" si="7"/>
        <v>0</v>
      </c>
    </row>
    <row r="93" spans="2:16" ht="21.95" customHeight="1" x14ac:dyDescent="0.25">
      <c r="B93" s="36" t="str">
        <f>IF(Investimentos!D73="","",Investimentos!D73)</f>
        <v/>
      </c>
      <c r="C93" s="35" t="str">
        <f>IF(Investimentos!E73="","",Investimentos!E73)</f>
        <v/>
      </c>
      <c r="D93" s="35" t="str">
        <f>IF(Investimentos!F73="","",Investimentos!F73)</f>
        <v/>
      </c>
      <c r="E93" s="38" t="str">
        <f>IF(Investimentos!G73="","",Investimentos!G73)</f>
        <v/>
      </c>
      <c r="F93" s="35" t="str">
        <f t="shared" si="8"/>
        <v/>
      </c>
      <c r="G93" s="91" t="str">
        <f>IF(Investimentos!N73="","",Investimentos!N73)</f>
        <v/>
      </c>
      <c r="H93" s="91">
        <f t="shared" si="9"/>
        <v>0</v>
      </c>
      <c r="I93" s="91">
        <f t="shared" si="10"/>
        <v>0</v>
      </c>
      <c r="J93" s="91">
        <f t="shared" si="11"/>
        <v>0</v>
      </c>
      <c r="L93" s="95">
        <f t="shared" si="12"/>
        <v>0</v>
      </c>
      <c r="M93" s="95">
        <f t="shared" si="13"/>
        <v>0</v>
      </c>
      <c r="N93" s="95">
        <f t="shared" si="13"/>
        <v>0</v>
      </c>
      <c r="O93" s="95">
        <f t="shared" si="13"/>
        <v>0</v>
      </c>
      <c r="P93" s="95">
        <f t="shared" si="7"/>
        <v>0</v>
      </c>
    </row>
    <row r="94" spans="2:16" ht="21.95" customHeight="1" x14ac:dyDescent="0.25">
      <c r="B94" s="36" t="str">
        <f>IF(Investimentos!D74="","",Investimentos!D74)</f>
        <v/>
      </c>
      <c r="C94" s="35" t="str">
        <f>IF(Investimentos!E74="","",Investimentos!E74)</f>
        <v/>
      </c>
      <c r="D94" s="35" t="str">
        <f>IF(Investimentos!F74="","",Investimentos!F74)</f>
        <v/>
      </c>
      <c r="E94" s="38" t="str">
        <f>IF(Investimentos!G74="","",Investimentos!G74)</f>
        <v/>
      </c>
      <c r="F94" s="35" t="str">
        <f t="shared" si="8"/>
        <v/>
      </c>
      <c r="G94" s="91" t="str">
        <f>IF(Investimentos!N74="","",Investimentos!N74)</f>
        <v/>
      </c>
      <c r="H94" s="91">
        <f t="shared" si="9"/>
        <v>0</v>
      </c>
      <c r="I94" s="91">
        <f t="shared" si="10"/>
        <v>0</v>
      </c>
      <c r="J94" s="91">
        <f t="shared" si="11"/>
        <v>0</v>
      </c>
      <c r="L94" s="95">
        <f t="shared" si="12"/>
        <v>0</v>
      </c>
      <c r="M94" s="95">
        <f t="shared" si="13"/>
        <v>0</v>
      </c>
      <c r="N94" s="95">
        <f t="shared" si="13"/>
        <v>0</v>
      </c>
      <c r="O94" s="95">
        <f t="shared" si="13"/>
        <v>0</v>
      </c>
      <c r="P94" s="95">
        <f t="shared" si="7"/>
        <v>0</v>
      </c>
    </row>
    <row r="95" spans="2:16" ht="21.95" customHeight="1" x14ac:dyDescent="0.25">
      <c r="B95" s="36" t="str">
        <f>IF(Investimentos!D75="","",Investimentos!D75)</f>
        <v/>
      </c>
      <c r="C95" s="35" t="str">
        <f>IF(Investimentos!E75="","",Investimentos!E75)</f>
        <v/>
      </c>
      <c r="D95" s="35" t="str">
        <f>IF(Investimentos!F75="","",Investimentos!F75)</f>
        <v/>
      </c>
      <c r="E95" s="38" t="str">
        <f>IF(Investimentos!G75="","",Investimentos!G75)</f>
        <v/>
      </c>
      <c r="F95" s="35" t="str">
        <f t="shared" si="8"/>
        <v/>
      </c>
      <c r="G95" s="91" t="str">
        <f>IF(Investimentos!N75="","",Investimentos!N75)</f>
        <v/>
      </c>
      <c r="H95" s="91">
        <f t="shared" si="9"/>
        <v>0</v>
      </c>
      <c r="I95" s="91">
        <f t="shared" si="10"/>
        <v>0</v>
      </c>
      <c r="J95" s="91">
        <f t="shared" si="11"/>
        <v>0</v>
      </c>
      <c r="L95" s="95">
        <f t="shared" si="12"/>
        <v>0</v>
      </c>
      <c r="M95" s="95">
        <f t="shared" si="13"/>
        <v>0</v>
      </c>
      <c r="N95" s="95">
        <f t="shared" si="13"/>
        <v>0</v>
      </c>
      <c r="O95" s="95">
        <f t="shared" si="13"/>
        <v>0</v>
      </c>
      <c r="P95" s="95">
        <f t="shared" si="7"/>
        <v>0</v>
      </c>
    </row>
    <row r="96" spans="2:16" ht="21.95" customHeight="1" x14ac:dyDescent="0.25">
      <c r="B96" s="36" t="str">
        <f>IF(Investimentos!D76="","",Investimentos!D76)</f>
        <v/>
      </c>
      <c r="C96" s="35" t="str">
        <f>IF(Investimentos!E76="","",Investimentos!E76)</f>
        <v/>
      </c>
      <c r="D96" s="35" t="str">
        <f>IF(Investimentos!F76="","",Investimentos!F76)</f>
        <v/>
      </c>
      <c r="E96" s="38" t="str">
        <f>IF(Investimentos!G76="","",Investimentos!G76)</f>
        <v/>
      </c>
      <c r="F96" s="35" t="str">
        <f t="shared" si="8"/>
        <v/>
      </c>
      <c r="G96" s="91" t="str">
        <f>IF(Investimentos!N76="","",Investimentos!N76)</f>
        <v/>
      </c>
      <c r="H96" s="91">
        <f t="shared" si="9"/>
        <v>0</v>
      </c>
      <c r="I96" s="91">
        <f t="shared" si="10"/>
        <v>0</v>
      </c>
      <c r="J96" s="91">
        <f t="shared" si="11"/>
        <v>0</v>
      </c>
      <c r="L96" s="95">
        <f t="shared" si="12"/>
        <v>0</v>
      </c>
      <c r="M96" s="95">
        <f t="shared" si="13"/>
        <v>0</v>
      </c>
      <c r="N96" s="95">
        <f t="shared" si="13"/>
        <v>0</v>
      </c>
      <c r="O96" s="95">
        <f t="shared" si="13"/>
        <v>0</v>
      </c>
      <c r="P96" s="95">
        <f t="shared" si="7"/>
        <v>0</v>
      </c>
    </row>
    <row r="97" spans="2:16" ht="21.95" customHeight="1" x14ac:dyDescent="0.25">
      <c r="B97" s="36" t="str">
        <f>IF(Investimentos!D77="","",Investimentos!D77)</f>
        <v/>
      </c>
      <c r="C97" s="35" t="str">
        <f>IF(Investimentos!E77="","",Investimentos!E77)</f>
        <v/>
      </c>
      <c r="D97" s="35" t="str">
        <f>IF(Investimentos!F77="","",Investimentos!F77)</f>
        <v/>
      </c>
      <c r="E97" s="38" t="str">
        <f>IF(Investimentos!G77="","",Investimentos!G77)</f>
        <v/>
      </c>
      <c r="F97" s="35" t="str">
        <f t="shared" si="8"/>
        <v/>
      </c>
      <c r="G97" s="91" t="str">
        <f>IF(Investimentos!N77="","",Investimentos!N77)</f>
        <v/>
      </c>
      <c r="H97" s="91">
        <f t="shared" si="9"/>
        <v>0</v>
      </c>
      <c r="I97" s="91">
        <f t="shared" si="10"/>
        <v>0</v>
      </c>
      <c r="J97" s="91">
        <f t="shared" si="11"/>
        <v>0</v>
      </c>
      <c r="L97" s="95">
        <f t="shared" si="12"/>
        <v>0</v>
      </c>
      <c r="M97" s="95">
        <f t="shared" si="13"/>
        <v>0</v>
      </c>
      <c r="N97" s="95">
        <f t="shared" si="13"/>
        <v>0</v>
      </c>
      <c r="O97" s="95">
        <f t="shared" si="13"/>
        <v>0</v>
      </c>
      <c r="P97" s="95">
        <f t="shared" si="7"/>
        <v>0</v>
      </c>
    </row>
    <row r="98" spans="2:16" ht="21.95" customHeight="1" x14ac:dyDescent="0.25">
      <c r="B98" s="36" t="str">
        <f>IF(Investimentos!D78="","",Investimentos!D78)</f>
        <v/>
      </c>
      <c r="C98" s="35" t="str">
        <f>IF(Investimentos!E78="","",Investimentos!E78)</f>
        <v/>
      </c>
      <c r="D98" s="35" t="str">
        <f>IF(Investimentos!F78="","",Investimentos!F78)</f>
        <v/>
      </c>
      <c r="E98" s="38" t="str">
        <f>IF(Investimentos!G78="","",Investimentos!G78)</f>
        <v/>
      </c>
      <c r="F98" s="35" t="str">
        <f t="shared" si="8"/>
        <v/>
      </c>
      <c r="G98" s="91" t="str">
        <f>IF(Investimentos!N78="","",Investimentos!N78)</f>
        <v/>
      </c>
      <c r="H98" s="91">
        <f t="shared" si="9"/>
        <v>0</v>
      </c>
      <c r="I98" s="91">
        <f t="shared" si="10"/>
        <v>0</v>
      </c>
      <c r="J98" s="91">
        <f t="shared" si="11"/>
        <v>0</v>
      </c>
      <c r="L98" s="95">
        <f t="shared" si="12"/>
        <v>0</v>
      </c>
      <c r="M98" s="95">
        <f t="shared" si="13"/>
        <v>0</v>
      </c>
      <c r="N98" s="95">
        <f t="shared" si="13"/>
        <v>0</v>
      </c>
      <c r="O98" s="95">
        <f t="shared" si="13"/>
        <v>0</v>
      </c>
      <c r="P98" s="95">
        <f t="shared" si="7"/>
        <v>0</v>
      </c>
    </row>
    <row r="99" spans="2:16" ht="21.95" customHeight="1" x14ac:dyDescent="0.25">
      <c r="B99" s="36" t="str">
        <f>IF(Investimentos!D79="","",Investimentos!D79)</f>
        <v/>
      </c>
      <c r="C99" s="35" t="str">
        <f>IF(Investimentos!E79="","",Investimentos!E79)</f>
        <v/>
      </c>
      <c r="D99" s="35" t="str">
        <f>IF(Investimentos!F79="","",Investimentos!F79)</f>
        <v/>
      </c>
      <c r="E99" s="38" t="str">
        <f>IF(Investimentos!G79="","",Investimentos!G79)</f>
        <v/>
      </c>
      <c r="F99" s="35" t="str">
        <f t="shared" si="8"/>
        <v/>
      </c>
      <c r="G99" s="91" t="str">
        <f>IF(Investimentos!N79="","",Investimentos!N79)</f>
        <v/>
      </c>
      <c r="H99" s="91">
        <f t="shared" si="9"/>
        <v>0</v>
      </c>
      <c r="I99" s="91">
        <f t="shared" si="10"/>
        <v>0</v>
      </c>
      <c r="J99" s="91">
        <f t="shared" si="11"/>
        <v>0</v>
      </c>
      <c r="L99" s="95">
        <f t="shared" si="12"/>
        <v>0</v>
      </c>
      <c r="M99" s="95">
        <f t="shared" si="13"/>
        <v>0</v>
      </c>
      <c r="N99" s="95">
        <f t="shared" si="13"/>
        <v>0</v>
      </c>
      <c r="O99" s="95">
        <f t="shared" si="13"/>
        <v>0</v>
      </c>
      <c r="P99" s="95">
        <f t="shared" si="7"/>
        <v>0</v>
      </c>
    </row>
    <row r="100" spans="2:16" ht="21.95" customHeight="1" x14ac:dyDescent="0.25">
      <c r="B100" s="36" t="str">
        <f>IF(Investimentos!D80="","",Investimentos!D80)</f>
        <v/>
      </c>
      <c r="C100" s="35" t="str">
        <f>IF(Investimentos!E80="","",Investimentos!E80)</f>
        <v/>
      </c>
      <c r="D100" s="35" t="str">
        <f>IF(Investimentos!F80="","",Investimentos!F80)</f>
        <v/>
      </c>
      <c r="E100" s="38" t="str">
        <f>IF(Investimentos!G80="","",Investimentos!G80)</f>
        <v/>
      </c>
      <c r="F100" s="35" t="str">
        <f t="shared" si="8"/>
        <v/>
      </c>
      <c r="G100" s="91" t="str">
        <f>IF(Investimentos!N80="","",Investimentos!N80)</f>
        <v/>
      </c>
      <c r="H100" s="91">
        <f t="shared" si="9"/>
        <v>0</v>
      </c>
      <c r="I100" s="91">
        <f t="shared" si="10"/>
        <v>0</v>
      </c>
      <c r="J100" s="91">
        <f t="shared" si="11"/>
        <v>0</v>
      </c>
      <c r="L100" s="95">
        <f t="shared" si="12"/>
        <v>0</v>
      </c>
      <c r="M100" s="95">
        <f t="shared" si="13"/>
        <v>0</v>
      </c>
      <c r="N100" s="95">
        <f t="shared" si="13"/>
        <v>0</v>
      </c>
      <c r="O100" s="95">
        <f t="shared" si="13"/>
        <v>0</v>
      </c>
      <c r="P100" s="95">
        <f t="shared" si="7"/>
        <v>0</v>
      </c>
    </row>
    <row r="101" spans="2:16" ht="21.95" customHeight="1" x14ac:dyDescent="0.25">
      <c r="B101" s="36" t="str">
        <f>IF(Investimentos!D81="","",Investimentos!D81)</f>
        <v/>
      </c>
      <c r="C101" s="35" t="str">
        <f>IF(Investimentos!E81="","",Investimentos!E81)</f>
        <v/>
      </c>
      <c r="D101" s="35" t="str">
        <f>IF(Investimentos!F81="","",Investimentos!F81)</f>
        <v/>
      </c>
      <c r="E101" s="38" t="str">
        <f>IF(Investimentos!G81="","",Investimentos!G81)</f>
        <v/>
      </c>
      <c r="F101" s="35" t="str">
        <f t="shared" si="8"/>
        <v/>
      </c>
      <c r="G101" s="91" t="str">
        <f>IF(Investimentos!N81="","",Investimentos!N81)</f>
        <v/>
      </c>
      <c r="H101" s="91">
        <f t="shared" si="9"/>
        <v>0</v>
      </c>
      <c r="I101" s="91">
        <f t="shared" si="10"/>
        <v>0</v>
      </c>
      <c r="J101" s="91">
        <f t="shared" si="11"/>
        <v>0</v>
      </c>
      <c r="L101" s="95">
        <f t="shared" si="12"/>
        <v>0</v>
      </c>
      <c r="M101" s="95">
        <f t="shared" si="13"/>
        <v>0</v>
      </c>
      <c r="N101" s="95">
        <f t="shared" si="13"/>
        <v>0</v>
      </c>
      <c r="O101" s="95">
        <f t="shared" si="13"/>
        <v>0</v>
      </c>
      <c r="P101" s="95">
        <f t="shared" si="7"/>
        <v>0</v>
      </c>
    </row>
    <row r="102" spans="2:16" ht="21.95" customHeight="1" x14ac:dyDescent="0.25">
      <c r="B102" s="36" t="str">
        <f>IF(Investimentos!D82="","",Investimentos!D82)</f>
        <v/>
      </c>
      <c r="C102" s="35" t="str">
        <f>IF(Investimentos!E82="","",Investimentos!E82)</f>
        <v/>
      </c>
      <c r="D102" s="35" t="str">
        <f>IF(Investimentos!F82="","",Investimentos!F82)</f>
        <v/>
      </c>
      <c r="E102" s="38" t="str">
        <f>IF(Investimentos!G82="","",Investimentos!G82)</f>
        <v/>
      </c>
      <c r="F102" s="35" t="str">
        <f t="shared" si="8"/>
        <v/>
      </c>
      <c r="G102" s="91" t="str">
        <f>IF(Investimentos!N82="","",Investimentos!N82)</f>
        <v/>
      </c>
      <c r="H102" s="91">
        <f t="shared" si="9"/>
        <v>0</v>
      </c>
      <c r="I102" s="91">
        <f t="shared" si="10"/>
        <v>0</v>
      </c>
      <c r="J102" s="91">
        <f t="shared" si="11"/>
        <v>0</v>
      </c>
      <c r="L102" s="95">
        <f t="shared" si="12"/>
        <v>0</v>
      </c>
      <c r="M102" s="95">
        <f t="shared" si="13"/>
        <v>0</v>
      </c>
      <c r="N102" s="95">
        <f t="shared" si="13"/>
        <v>0</v>
      </c>
      <c r="O102" s="95">
        <f t="shared" si="13"/>
        <v>0</v>
      </c>
      <c r="P102" s="95">
        <f t="shared" si="7"/>
        <v>0</v>
      </c>
    </row>
    <row r="103" spans="2:16" ht="21.95" customHeight="1" x14ac:dyDescent="0.25">
      <c r="B103" s="36" t="str">
        <f>IF(Investimentos!D83="","",Investimentos!D83)</f>
        <v/>
      </c>
      <c r="C103" s="35" t="str">
        <f>IF(Investimentos!E83="","",Investimentos!E83)</f>
        <v/>
      </c>
      <c r="D103" s="35" t="str">
        <f>IF(Investimentos!F83="","",Investimentos!F83)</f>
        <v/>
      </c>
      <c r="E103" s="38" t="str">
        <f>IF(Investimentos!G83="","",Investimentos!G83)</f>
        <v/>
      </c>
      <c r="F103" s="35" t="str">
        <f t="shared" si="8"/>
        <v/>
      </c>
      <c r="G103" s="91" t="str">
        <f>IF(Investimentos!N83="","",Investimentos!N83)</f>
        <v/>
      </c>
      <c r="H103" s="91">
        <f t="shared" si="9"/>
        <v>0</v>
      </c>
      <c r="I103" s="91">
        <f t="shared" si="10"/>
        <v>0</v>
      </c>
      <c r="J103" s="91">
        <f t="shared" si="11"/>
        <v>0</v>
      </c>
      <c r="L103" s="95">
        <f t="shared" si="12"/>
        <v>0</v>
      </c>
      <c r="M103" s="95">
        <f t="shared" si="13"/>
        <v>0</v>
      </c>
      <c r="N103" s="95">
        <f t="shared" si="13"/>
        <v>0</v>
      </c>
      <c r="O103" s="95">
        <f t="shared" si="13"/>
        <v>0</v>
      </c>
      <c r="P103" s="95">
        <f t="shared" si="7"/>
        <v>0</v>
      </c>
    </row>
    <row r="104" spans="2:16" ht="21.95" customHeight="1" x14ac:dyDescent="0.25">
      <c r="B104" s="36" t="str">
        <f>IF(Investimentos!D84="","",Investimentos!D84)</f>
        <v/>
      </c>
      <c r="C104" s="35" t="str">
        <f>IF(Investimentos!E84="","",Investimentos!E84)</f>
        <v/>
      </c>
      <c r="D104" s="35" t="str">
        <f>IF(Investimentos!F84="","",Investimentos!F84)</f>
        <v/>
      </c>
      <c r="E104" s="38" t="str">
        <f>IF(Investimentos!G84="","",Investimentos!G84)</f>
        <v/>
      </c>
      <c r="F104" s="35" t="str">
        <f t="shared" si="8"/>
        <v/>
      </c>
      <c r="G104" s="91" t="str">
        <f>IF(Investimentos!N84="","",Investimentos!N84)</f>
        <v/>
      </c>
      <c r="H104" s="91">
        <f t="shared" si="9"/>
        <v>0</v>
      </c>
      <c r="I104" s="91">
        <f t="shared" si="10"/>
        <v>0</v>
      </c>
      <c r="J104" s="91">
        <f t="shared" si="11"/>
        <v>0</v>
      </c>
      <c r="L104" s="95">
        <f t="shared" si="12"/>
        <v>0</v>
      </c>
      <c r="M104" s="95">
        <f t="shared" si="13"/>
        <v>0</v>
      </c>
      <c r="N104" s="95">
        <f t="shared" si="13"/>
        <v>0</v>
      </c>
      <c r="O104" s="95">
        <f t="shared" si="13"/>
        <v>0</v>
      </c>
      <c r="P104" s="95">
        <f t="shared" si="7"/>
        <v>0</v>
      </c>
    </row>
    <row r="105" spans="2:16" ht="21.95" customHeight="1" x14ac:dyDescent="0.25">
      <c r="B105" s="36" t="str">
        <f>IF(Investimentos!D85="","",Investimentos!D85)</f>
        <v/>
      </c>
      <c r="C105" s="35" t="str">
        <f>IF(Investimentos!E85="","",Investimentos!E85)</f>
        <v/>
      </c>
      <c r="D105" s="35" t="str">
        <f>IF(Investimentos!F85="","",Investimentos!F85)</f>
        <v/>
      </c>
      <c r="E105" s="38" t="str">
        <f>IF(Investimentos!G85="","",Investimentos!G85)</f>
        <v/>
      </c>
      <c r="F105" s="35" t="str">
        <f t="shared" si="8"/>
        <v/>
      </c>
      <c r="G105" s="91" t="str">
        <f>IF(Investimentos!N85="","",Investimentos!N85)</f>
        <v/>
      </c>
      <c r="H105" s="91">
        <f t="shared" si="9"/>
        <v>0</v>
      </c>
      <c r="I105" s="91">
        <f t="shared" si="10"/>
        <v>0</v>
      </c>
      <c r="J105" s="91">
        <f t="shared" si="11"/>
        <v>0</v>
      </c>
      <c r="L105" s="95">
        <f t="shared" si="12"/>
        <v>0</v>
      </c>
      <c r="M105" s="95">
        <f t="shared" si="13"/>
        <v>0</v>
      </c>
      <c r="N105" s="95">
        <f t="shared" si="13"/>
        <v>0</v>
      </c>
      <c r="O105" s="95">
        <f t="shared" si="13"/>
        <v>0</v>
      </c>
      <c r="P105" s="95">
        <f t="shared" si="7"/>
        <v>0</v>
      </c>
    </row>
    <row r="106" spans="2:16" ht="21.95" customHeight="1" x14ac:dyDescent="0.25">
      <c r="B106" s="36" t="str">
        <f>IF(Investimentos!D86="","",Investimentos!D86)</f>
        <v/>
      </c>
      <c r="C106" s="35" t="str">
        <f>IF(Investimentos!E86="","",Investimentos!E86)</f>
        <v/>
      </c>
      <c r="D106" s="35" t="str">
        <f>IF(Investimentos!F86="","",Investimentos!F86)</f>
        <v/>
      </c>
      <c r="E106" s="38" t="str">
        <f>IF(Investimentos!G86="","",Investimentos!G86)</f>
        <v/>
      </c>
      <c r="F106" s="35" t="str">
        <f t="shared" si="8"/>
        <v/>
      </c>
      <c r="G106" s="91" t="str">
        <f>IF(Investimentos!N86="","",Investimentos!N86)</f>
        <v/>
      </c>
      <c r="H106" s="91">
        <f t="shared" si="9"/>
        <v>0</v>
      </c>
      <c r="I106" s="91">
        <f t="shared" si="10"/>
        <v>0</v>
      </c>
      <c r="J106" s="91">
        <f t="shared" si="11"/>
        <v>0</v>
      </c>
      <c r="L106" s="95">
        <f t="shared" si="12"/>
        <v>0</v>
      </c>
      <c r="M106" s="95">
        <f t="shared" si="13"/>
        <v>0</v>
      </c>
      <c r="N106" s="95">
        <f t="shared" si="13"/>
        <v>0</v>
      </c>
      <c r="O106" s="95">
        <f t="shared" si="13"/>
        <v>0</v>
      </c>
      <c r="P106" s="95">
        <f t="shared" si="7"/>
        <v>0</v>
      </c>
    </row>
    <row r="107" spans="2:16" ht="21.95" customHeight="1" x14ac:dyDescent="0.25">
      <c r="B107" s="36" t="str">
        <f>IF(Investimentos!D87="","",Investimentos!D87)</f>
        <v/>
      </c>
      <c r="C107" s="35" t="str">
        <f>IF(Investimentos!E87="","",Investimentos!E87)</f>
        <v/>
      </c>
      <c r="D107" s="35" t="str">
        <f>IF(Investimentos!F87="","",Investimentos!F87)</f>
        <v/>
      </c>
      <c r="E107" s="38" t="str">
        <f>IF(Investimentos!G87="","",Investimentos!G87)</f>
        <v/>
      </c>
      <c r="F107" s="35" t="str">
        <f t="shared" si="8"/>
        <v/>
      </c>
      <c r="G107" s="91" t="str">
        <f>IF(Investimentos!N87="","",Investimentos!N87)</f>
        <v/>
      </c>
      <c r="H107" s="91">
        <f t="shared" si="9"/>
        <v>0</v>
      </c>
      <c r="I107" s="91">
        <f t="shared" si="10"/>
        <v>0</v>
      </c>
      <c r="J107" s="91">
        <f t="shared" si="11"/>
        <v>0</v>
      </c>
      <c r="L107" s="95">
        <f t="shared" si="12"/>
        <v>0</v>
      </c>
      <c r="M107" s="95">
        <f t="shared" si="13"/>
        <v>0</v>
      </c>
      <c r="N107" s="95">
        <f t="shared" si="13"/>
        <v>0</v>
      </c>
      <c r="O107" s="95">
        <f t="shared" si="13"/>
        <v>0</v>
      </c>
      <c r="P107" s="95">
        <f t="shared" si="7"/>
        <v>0</v>
      </c>
    </row>
    <row r="108" spans="2:16" ht="21.95" customHeight="1" x14ac:dyDescent="0.25">
      <c r="B108" s="36" t="str">
        <f>IF(Investimentos!D88="","",Investimentos!D88)</f>
        <v/>
      </c>
      <c r="C108" s="35" t="str">
        <f>IF(Investimentos!E88="","",Investimentos!E88)</f>
        <v/>
      </c>
      <c r="D108" s="35" t="str">
        <f>IF(Investimentos!F88="","",Investimentos!F88)</f>
        <v/>
      </c>
      <c r="E108" s="38" t="str">
        <f>IF(Investimentos!G88="","",Investimentos!G88)</f>
        <v/>
      </c>
      <c r="F108" s="35" t="str">
        <f t="shared" si="8"/>
        <v/>
      </c>
      <c r="G108" s="91" t="str">
        <f>IF(Investimentos!N88="","",Investimentos!N88)</f>
        <v/>
      </c>
      <c r="H108" s="91">
        <f t="shared" si="9"/>
        <v>0</v>
      </c>
      <c r="I108" s="91">
        <f t="shared" si="10"/>
        <v>0</v>
      </c>
      <c r="J108" s="91">
        <f t="shared" si="11"/>
        <v>0</v>
      </c>
      <c r="L108" s="95">
        <f t="shared" si="12"/>
        <v>0</v>
      </c>
      <c r="M108" s="95">
        <f t="shared" si="13"/>
        <v>0</v>
      </c>
      <c r="N108" s="95">
        <f t="shared" si="13"/>
        <v>0</v>
      </c>
      <c r="O108" s="95">
        <f t="shared" si="13"/>
        <v>0</v>
      </c>
      <c r="P108" s="95">
        <f t="shared" si="7"/>
        <v>0</v>
      </c>
    </row>
    <row r="109" spans="2:16" ht="21.95" customHeight="1" x14ac:dyDescent="0.25">
      <c r="B109" s="36" t="str">
        <f>IF(Investimentos!D89="","",Investimentos!D89)</f>
        <v/>
      </c>
      <c r="C109" s="35" t="str">
        <f>IF(Investimentos!E89="","",Investimentos!E89)</f>
        <v/>
      </c>
      <c r="D109" s="35" t="str">
        <f>IF(Investimentos!F89="","",Investimentos!F89)</f>
        <v/>
      </c>
      <c r="E109" s="38" t="str">
        <f>IF(Investimentos!G89="","",Investimentos!G89)</f>
        <v/>
      </c>
      <c r="F109" s="35" t="str">
        <f t="shared" si="8"/>
        <v/>
      </c>
      <c r="G109" s="91" t="str">
        <f>IF(Investimentos!N89="","",Investimentos!N89)</f>
        <v/>
      </c>
      <c r="H109" s="91">
        <f t="shared" si="9"/>
        <v>0</v>
      </c>
      <c r="I109" s="91">
        <f t="shared" si="10"/>
        <v>0</v>
      </c>
      <c r="J109" s="91">
        <f t="shared" si="11"/>
        <v>0</v>
      </c>
      <c r="L109" s="95">
        <f t="shared" si="12"/>
        <v>0</v>
      </c>
      <c r="M109" s="95">
        <f t="shared" si="13"/>
        <v>0</v>
      </c>
      <c r="N109" s="95">
        <f t="shared" si="13"/>
        <v>0</v>
      </c>
      <c r="O109" s="95">
        <f t="shared" si="13"/>
        <v>0</v>
      </c>
      <c r="P109" s="95">
        <f t="shared" si="7"/>
        <v>0</v>
      </c>
    </row>
    <row r="110" spans="2:16" ht="21.95" customHeight="1" x14ac:dyDescent="0.25">
      <c r="B110" s="36" t="str">
        <f>IF(Investimentos!D90="","",Investimentos!D90)</f>
        <v/>
      </c>
      <c r="C110" s="35" t="str">
        <f>IF(Investimentos!E90="","",Investimentos!E90)</f>
        <v/>
      </c>
      <c r="D110" s="35" t="str">
        <f>IF(Investimentos!F90="","",Investimentos!F90)</f>
        <v/>
      </c>
      <c r="E110" s="38" t="str">
        <f>IF(Investimentos!G90="","",Investimentos!G90)</f>
        <v/>
      </c>
      <c r="F110" s="35" t="str">
        <f t="shared" si="8"/>
        <v/>
      </c>
      <c r="G110" s="91" t="str">
        <f>IF(Investimentos!N90="","",Investimentos!N90)</f>
        <v/>
      </c>
      <c r="H110" s="91">
        <f t="shared" si="9"/>
        <v>0</v>
      </c>
      <c r="I110" s="91">
        <f t="shared" si="10"/>
        <v>0</v>
      </c>
      <c r="J110" s="91">
        <f t="shared" si="11"/>
        <v>0</v>
      </c>
      <c r="L110" s="95">
        <f t="shared" si="12"/>
        <v>0</v>
      </c>
      <c r="M110" s="95">
        <f t="shared" si="13"/>
        <v>0</v>
      </c>
      <c r="N110" s="95">
        <f t="shared" si="13"/>
        <v>0</v>
      </c>
      <c r="O110" s="95">
        <f t="shared" si="13"/>
        <v>0</v>
      </c>
      <c r="P110" s="95">
        <f t="shared" si="7"/>
        <v>0</v>
      </c>
    </row>
    <row r="111" spans="2:16" ht="21.95" customHeight="1" x14ac:dyDescent="0.25">
      <c r="B111" s="36" t="str">
        <f>IF(Investimentos!D91="","",Investimentos!D91)</f>
        <v/>
      </c>
      <c r="C111" s="35" t="str">
        <f>IF(Investimentos!E91="","",Investimentos!E91)</f>
        <v/>
      </c>
      <c r="D111" s="35" t="str">
        <f>IF(Investimentos!F91="","",Investimentos!F91)</f>
        <v/>
      </c>
      <c r="E111" s="38" t="str">
        <f>IF(Investimentos!G91="","",Investimentos!G91)</f>
        <v/>
      </c>
      <c r="F111" s="35" t="str">
        <f t="shared" si="8"/>
        <v/>
      </c>
      <c r="G111" s="91" t="str">
        <f>IF(Investimentos!N91="","",Investimentos!N91)</f>
        <v/>
      </c>
      <c r="H111" s="91">
        <f t="shared" si="9"/>
        <v>0</v>
      </c>
      <c r="I111" s="91">
        <f t="shared" si="10"/>
        <v>0</v>
      </c>
      <c r="J111" s="91">
        <f t="shared" si="11"/>
        <v>0</v>
      </c>
      <c r="L111" s="95">
        <f t="shared" si="12"/>
        <v>0</v>
      </c>
      <c r="M111" s="95">
        <f t="shared" si="13"/>
        <v>0</v>
      </c>
      <c r="N111" s="95">
        <f t="shared" si="13"/>
        <v>0</v>
      </c>
      <c r="O111" s="95">
        <f t="shared" si="13"/>
        <v>0</v>
      </c>
      <c r="P111" s="95">
        <f t="shared" si="7"/>
        <v>0</v>
      </c>
    </row>
    <row r="112" spans="2:16" ht="21.95" customHeight="1" x14ac:dyDescent="0.25">
      <c r="B112" s="36" t="str">
        <f>IF(Investimentos!D92="","",Investimentos!D92)</f>
        <v/>
      </c>
      <c r="C112" s="35" t="str">
        <f>IF(Investimentos!E92="","",Investimentos!E92)</f>
        <v/>
      </c>
      <c r="D112" s="35" t="str">
        <f>IF(Investimentos!F92="","",Investimentos!F92)</f>
        <v/>
      </c>
      <c r="E112" s="38" t="str">
        <f>IF(Investimentos!G92="","",Investimentos!G92)</f>
        <v/>
      </c>
      <c r="F112" s="35" t="str">
        <f t="shared" si="8"/>
        <v/>
      </c>
      <c r="G112" s="91" t="str">
        <f>IF(Investimentos!N92="","",Investimentos!N92)</f>
        <v/>
      </c>
      <c r="H112" s="91">
        <f t="shared" si="9"/>
        <v>0</v>
      </c>
      <c r="I112" s="91">
        <f t="shared" si="10"/>
        <v>0</v>
      </c>
      <c r="J112" s="91">
        <f t="shared" si="11"/>
        <v>0</v>
      </c>
      <c r="L112" s="95">
        <f t="shared" si="12"/>
        <v>0</v>
      </c>
      <c r="M112" s="95">
        <f t="shared" si="13"/>
        <v>0</v>
      </c>
      <c r="N112" s="95">
        <f t="shared" si="13"/>
        <v>0</v>
      </c>
      <c r="O112" s="95">
        <f t="shared" si="13"/>
        <v>0</v>
      </c>
      <c r="P112" s="95">
        <f t="shared" si="7"/>
        <v>0</v>
      </c>
    </row>
    <row r="113" spans="2:16" ht="21.95" customHeight="1" x14ac:dyDescent="0.25">
      <c r="B113" s="36" t="str">
        <f>IF(Investimentos!D93="","",Investimentos!D93)</f>
        <v/>
      </c>
      <c r="C113" s="35" t="str">
        <f>IF(Investimentos!E93="","",Investimentos!E93)</f>
        <v/>
      </c>
      <c r="D113" s="35" t="str">
        <f>IF(Investimentos!F93="","",Investimentos!F93)</f>
        <v/>
      </c>
      <c r="E113" s="38" t="str">
        <f>IF(Investimentos!G93="","",Investimentos!G93)</f>
        <v/>
      </c>
      <c r="F113" s="35" t="str">
        <f t="shared" si="8"/>
        <v/>
      </c>
      <c r="G113" s="91" t="str">
        <f>IF(Investimentos!N93="","",Investimentos!N93)</f>
        <v/>
      </c>
      <c r="H113" s="91">
        <f t="shared" si="9"/>
        <v>0</v>
      </c>
      <c r="I113" s="91">
        <f t="shared" si="10"/>
        <v>0</v>
      </c>
      <c r="J113" s="91">
        <f t="shared" si="11"/>
        <v>0</v>
      </c>
      <c r="L113" s="95">
        <f t="shared" si="12"/>
        <v>0</v>
      </c>
      <c r="M113" s="95">
        <f t="shared" si="13"/>
        <v>0</v>
      </c>
      <c r="N113" s="95">
        <f t="shared" si="13"/>
        <v>0</v>
      </c>
      <c r="O113" s="95">
        <f t="shared" si="13"/>
        <v>0</v>
      </c>
      <c r="P113" s="95">
        <f t="shared" si="7"/>
        <v>0</v>
      </c>
    </row>
    <row r="114" spans="2:16" ht="21.95" customHeight="1" x14ac:dyDescent="0.25">
      <c r="B114" s="36" t="str">
        <f>IF(Investimentos!D94="","",Investimentos!D94)</f>
        <v/>
      </c>
      <c r="C114" s="35" t="str">
        <f>IF(Investimentos!E94="","",Investimentos!E94)</f>
        <v/>
      </c>
      <c r="D114" s="35" t="str">
        <f>IF(Investimentos!F94="","",Investimentos!F94)</f>
        <v/>
      </c>
      <c r="E114" s="38" t="str">
        <f>IF(Investimentos!G94="","",Investimentos!G94)</f>
        <v/>
      </c>
      <c r="F114" s="35" t="str">
        <f t="shared" si="8"/>
        <v/>
      </c>
      <c r="G114" s="91" t="str">
        <f>IF(Investimentos!N94="","",Investimentos!N94)</f>
        <v/>
      </c>
      <c r="H114" s="91">
        <f t="shared" si="9"/>
        <v>0</v>
      </c>
      <c r="I114" s="91">
        <f t="shared" si="10"/>
        <v>0</v>
      </c>
      <c r="J114" s="91">
        <f t="shared" si="11"/>
        <v>0</v>
      </c>
      <c r="L114" s="95">
        <f t="shared" si="12"/>
        <v>0</v>
      </c>
      <c r="M114" s="95">
        <f t="shared" si="13"/>
        <v>0</v>
      </c>
      <c r="N114" s="95">
        <f t="shared" si="13"/>
        <v>0</v>
      </c>
      <c r="O114" s="95">
        <f t="shared" si="13"/>
        <v>0</v>
      </c>
      <c r="P114" s="95">
        <f t="shared" si="7"/>
        <v>0</v>
      </c>
    </row>
    <row r="115" spans="2:16" ht="21.95" customHeight="1" x14ac:dyDescent="0.25">
      <c r="B115" s="36" t="str">
        <f>IF(Investimentos!D95="","",Investimentos!D95)</f>
        <v/>
      </c>
      <c r="C115" s="35" t="str">
        <f>IF(Investimentos!E95="","",Investimentos!E95)</f>
        <v/>
      </c>
      <c r="D115" s="35" t="str">
        <f>IF(Investimentos!F95="","",Investimentos!F95)</f>
        <v/>
      </c>
      <c r="E115" s="38" t="str">
        <f>IF(Investimentos!G95="","",Investimentos!G95)</f>
        <v/>
      </c>
      <c r="F115" s="35" t="str">
        <f t="shared" si="8"/>
        <v/>
      </c>
      <c r="G115" s="91" t="str">
        <f>IF(Investimentos!N95="","",Investimentos!N95)</f>
        <v/>
      </c>
      <c r="H115" s="91">
        <f t="shared" si="9"/>
        <v>0</v>
      </c>
      <c r="I115" s="91">
        <f t="shared" si="10"/>
        <v>0</v>
      </c>
      <c r="J115" s="91">
        <f t="shared" si="11"/>
        <v>0</v>
      </c>
      <c r="L115" s="95">
        <f t="shared" si="12"/>
        <v>0</v>
      </c>
      <c r="M115" s="95">
        <f t="shared" si="13"/>
        <v>0</v>
      </c>
      <c r="N115" s="95">
        <f t="shared" si="13"/>
        <v>0</v>
      </c>
      <c r="O115" s="95">
        <f t="shared" si="13"/>
        <v>0</v>
      </c>
      <c r="P115" s="95">
        <f t="shared" si="7"/>
        <v>0</v>
      </c>
    </row>
    <row r="116" spans="2:16" ht="21.95" customHeight="1" x14ac:dyDescent="0.25">
      <c r="B116" s="36" t="str">
        <f>IF(Investimentos!D96="","",Investimentos!D96)</f>
        <v/>
      </c>
      <c r="C116" s="35" t="str">
        <f>IF(Investimentos!E96="","",Investimentos!E96)</f>
        <v/>
      </c>
      <c r="D116" s="35" t="str">
        <f>IF(Investimentos!F96="","",Investimentos!F96)</f>
        <v/>
      </c>
      <c r="E116" s="38" t="str">
        <f>IF(Investimentos!G96="","",Investimentos!G96)</f>
        <v/>
      </c>
      <c r="F116" s="35" t="str">
        <f t="shared" si="8"/>
        <v/>
      </c>
      <c r="G116" s="91" t="str">
        <f>IF(Investimentos!N96="","",Investimentos!N96)</f>
        <v/>
      </c>
      <c r="H116" s="91">
        <f t="shared" si="9"/>
        <v>0</v>
      </c>
      <c r="I116" s="91">
        <f t="shared" si="10"/>
        <v>0</v>
      </c>
      <c r="J116" s="91">
        <f t="shared" si="11"/>
        <v>0</v>
      </c>
      <c r="L116" s="95">
        <f t="shared" si="12"/>
        <v>0</v>
      </c>
      <c r="M116" s="95">
        <f t="shared" si="13"/>
        <v>0</v>
      </c>
      <c r="N116" s="95">
        <f t="shared" si="13"/>
        <v>0</v>
      </c>
      <c r="O116" s="95">
        <f t="shared" si="13"/>
        <v>0</v>
      </c>
      <c r="P116" s="95">
        <f t="shared" si="7"/>
        <v>0</v>
      </c>
    </row>
    <row r="117" spans="2:16" ht="21.95" customHeight="1" x14ac:dyDescent="0.25">
      <c r="B117" s="36" t="str">
        <f>IF(Investimentos!D97="","",Investimentos!D97)</f>
        <v/>
      </c>
      <c r="C117" s="35" t="str">
        <f>IF(Investimentos!E97="","",Investimentos!E97)</f>
        <v/>
      </c>
      <c r="D117" s="35" t="str">
        <f>IF(Investimentos!F97="","",Investimentos!F97)</f>
        <v/>
      </c>
      <c r="E117" s="38" t="str">
        <f>IF(Investimentos!G97="","",Investimentos!G97)</f>
        <v/>
      </c>
      <c r="F117" s="35" t="str">
        <f t="shared" si="8"/>
        <v/>
      </c>
      <c r="G117" s="91" t="str">
        <f>IF(Investimentos!N97="","",Investimentos!N97)</f>
        <v/>
      </c>
      <c r="H117" s="91">
        <f t="shared" si="9"/>
        <v>0</v>
      </c>
      <c r="I117" s="91">
        <f t="shared" si="10"/>
        <v>0</v>
      </c>
      <c r="J117" s="91">
        <f t="shared" si="11"/>
        <v>0</v>
      </c>
      <c r="L117" s="95">
        <f t="shared" si="12"/>
        <v>0</v>
      </c>
      <c r="M117" s="95">
        <f t="shared" si="13"/>
        <v>0</v>
      </c>
      <c r="N117" s="95">
        <f t="shared" si="13"/>
        <v>0</v>
      </c>
      <c r="O117" s="95">
        <f t="shared" si="13"/>
        <v>0</v>
      </c>
      <c r="P117" s="95">
        <f t="shared" si="7"/>
        <v>0</v>
      </c>
    </row>
    <row r="118" spans="2:16" ht="21.95" customHeight="1" x14ac:dyDescent="0.25">
      <c r="B118" s="36" t="str">
        <f>IF(Investimentos!D98="","",Investimentos!D98)</f>
        <v/>
      </c>
      <c r="C118" s="35" t="str">
        <f>IF(Investimentos!E98="","",Investimentos!E98)</f>
        <v/>
      </c>
      <c r="D118" s="35" t="str">
        <f>IF(Investimentos!F98="","",Investimentos!F98)</f>
        <v/>
      </c>
      <c r="E118" s="38" t="str">
        <f>IF(Investimentos!G98="","",Investimentos!G98)</f>
        <v/>
      </c>
      <c r="F118" s="35" t="str">
        <f t="shared" si="8"/>
        <v/>
      </c>
      <c r="G118" s="91" t="str">
        <f>IF(Investimentos!N98="","",Investimentos!N98)</f>
        <v/>
      </c>
      <c r="H118" s="91">
        <f t="shared" si="9"/>
        <v>0</v>
      </c>
      <c r="I118" s="91">
        <f t="shared" si="10"/>
        <v>0</v>
      </c>
      <c r="J118" s="91">
        <f t="shared" si="11"/>
        <v>0</v>
      </c>
      <c r="L118" s="95">
        <f t="shared" si="12"/>
        <v>0</v>
      </c>
      <c r="M118" s="95">
        <f t="shared" si="13"/>
        <v>0</v>
      </c>
      <c r="N118" s="95">
        <f t="shared" si="13"/>
        <v>0</v>
      </c>
      <c r="O118" s="95">
        <f t="shared" si="13"/>
        <v>0</v>
      </c>
      <c r="P118" s="95">
        <f t="shared" si="7"/>
        <v>0</v>
      </c>
    </row>
    <row r="119" spans="2:16" ht="21.95" customHeight="1" x14ac:dyDescent="0.25">
      <c r="B119" s="36" t="str">
        <f>IF(Investimentos!D99="","",Investimentos!D99)</f>
        <v/>
      </c>
      <c r="C119" s="35" t="str">
        <f>IF(Investimentos!E99="","",Investimentos!E99)</f>
        <v/>
      </c>
      <c r="D119" s="35" t="str">
        <f>IF(Investimentos!F99="","",Investimentos!F99)</f>
        <v/>
      </c>
      <c r="E119" s="38" t="str">
        <f>IF(Investimentos!G99="","",Investimentos!G99)</f>
        <v/>
      </c>
      <c r="F119" s="35" t="str">
        <f t="shared" si="8"/>
        <v/>
      </c>
      <c r="G119" s="91" t="str">
        <f>IF(Investimentos!N99="","",Investimentos!N99)</f>
        <v/>
      </c>
      <c r="H119" s="91">
        <f t="shared" si="9"/>
        <v>0</v>
      </c>
      <c r="I119" s="91">
        <f t="shared" si="10"/>
        <v>0</v>
      </c>
      <c r="J119" s="91">
        <f t="shared" si="11"/>
        <v>0</v>
      </c>
      <c r="L119" s="95">
        <f t="shared" si="12"/>
        <v>0</v>
      </c>
      <c r="M119" s="95">
        <f t="shared" si="13"/>
        <v>0</v>
      </c>
      <c r="N119" s="95">
        <f t="shared" si="13"/>
        <v>0</v>
      </c>
      <c r="O119" s="95">
        <f t="shared" si="13"/>
        <v>0</v>
      </c>
      <c r="P119" s="95">
        <f t="shared" si="7"/>
        <v>0</v>
      </c>
    </row>
    <row r="120" spans="2:16" ht="21.95" customHeight="1" x14ac:dyDescent="0.25">
      <c r="B120" s="36" t="str">
        <f>IF(Investimentos!D100="","",Investimentos!D100)</f>
        <v/>
      </c>
      <c r="C120" s="35" t="str">
        <f>IF(Investimentos!E100="","",Investimentos!E100)</f>
        <v/>
      </c>
      <c r="D120" s="35" t="str">
        <f>IF(Investimentos!F100="","",Investimentos!F100)</f>
        <v/>
      </c>
      <c r="E120" s="38" t="str">
        <f>IF(Investimentos!G100="","",Investimentos!G100)</f>
        <v/>
      </c>
      <c r="F120" s="35" t="str">
        <f t="shared" si="8"/>
        <v/>
      </c>
      <c r="G120" s="91" t="str">
        <f>IF(Investimentos!N100="","",Investimentos!N100)</f>
        <v/>
      </c>
      <c r="H120" s="91">
        <f t="shared" si="9"/>
        <v>0</v>
      </c>
      <c r="I120" s="91">
        <f t="shared" si="10"/>
        <v>0</v>
      </c>
      <c r="J120" s="91">
        <f t="shared" si="11"/>
        <v>0</v>
      </c>
      <c r="L120" s="95">
        <f t="shared" si="12"/>
        <v>0</v>
      </c>
      <c r="M120" s="95">
        <f t="shared" si="13"/>
        <v>0</v>
      </c>
      <c r="N120" s="95">
        <f t="shared" si="13"/>
        <v>0</v>
      </c>
      <c r="O120" s="95">
        <f t="shared" si="13"/>
        <v>0</v>
      </c>
      <c r="P120" s="95">
        <f t="shared" si="7"/>
        <v>0</v>
      </c>
    </row>
    <row r="121" spans="2:16" ht="21.95" customHeight="1" x14ac:dyDescent="0.25">
      <c r="B121" s="36" t="str">
        <f>IF(Investimentos!D101="","",Investimentos!D101)</f>
        <v/>
      </c>
      <c r="C121" s="35" t="str">
        <f>IF(Investimentos!E101="","",Investimentos!E101)</f>
        <v/>
      </c>
      <c r="D121" s="35" t="str">
        <f>IF(Investimentos!F101="","",Investimentos!F101)</f>
        <v/>
      </c>
      <c r="E121" s="38" t="str">
        <f>IF(Investimentos!G101="","",Investimentos!G101)</f>
        <v/>
      </c>
      <c r="F121" s="35" t="str">
        <f t="shared" si="8"/>
        <v/>
      </c>
      <c r="G121" s="91" t="str">
        <f>IF(Investimentos!N101="","",Investimentos!N101)</f>
        <v/>
      </c>
      <c r="H121" s="91">
        <f t="shared" si="9"/>
        <v>0</v>
      </c>
      <c r="I121" s="91">
        <f t="shared" si="10"/>
        <v>0</v>
      </c>
      <c r="J121" s="91">
        <f t="shared" si="11"/>
        <v>0</v>
      </c>
      <c r="L121" s="95">
        <f t="shared" si="12"/>
        <v>0</v>
      </c>
      <c r="M121" s="95">
        <f t="shared" si="13"/>
        <v>0</v>
      </c>
      <c r="N121" s="95">
        <f t="shared" si="13"/>
        <v>0</v>
      </c>
      <c r="O121" s="95">
        <f t="shared" si="13"/>
        <v>0</v>
      </c>
      <c r="P121" s="95">
        <f t="shared" si="7"/>
        <v>0</v>
      </c>
    </row>
    <row r="122" spans="2:16" ht="21.95" customHeight="1" x14ac:dyDescent="0.25">
      <c r="B122" s="36" t="str">
        <f>IF(Investimentos!D102="","",Investimentos!D102)</f>
        <v/>
      </c>
      <c r="C122" s="35" t="str">
        <f>IF(Investimentos!E102="","",Investimentos!E102)</f>
        <v/>
      </c>
      <c r="D122" s="35" t="str">
        <f>IF(Investimentos!F102="","",Investimentos!F102)</f>
        <v/>
      </c>
      <c r="E122" s="38" t="str">
        <f>IF(Investimentos!G102="","",Investimentos!G102)</f>
        <v/>
      </c>
      <c r="F122" s="35" t="str">
        <f t="shared" si="8"/>
        <v/>
      </c>
      <c r="G122" s="91" t="str">
        <f>IF(Investimentos!N102="","",Investimentos!N102)</f>
        <v/>
      </c>
      <c r="H122" s="91">
        <f t="shared" si="9"/>
        <v>0</v>
      </c>
      <c r="I122" s="91">
        <f t="shared" si="10"/>
        <v>0</v>
      </c>
      <c r="J122" s="91">
        <f t="shared" si="11"/>
        <v>0</v>
      </c>
      <c r="L122" s="95">
        <f t="shared" si="12"/>
        <v>0</v>
      </c>
      <c r="M122" s="95">
        <f t="shared" si="13"/>
        <v>0</v>
      </c>
      <c r="N122" s="95">
        <f t="shared" si="13"/>
        <v>0</v>
      </c>
      <c r="O122" s="95">
        <f t="shared" si="13"/>
        <v>0</v>
      </c>
      <c r="P122" s="95">
        <f t="shared" si="7"/>
        <v>0</v>
      </c>
    </row>
    <row r="123" spans="2:16" ht="21.95" customHeight="1" x14ac:dyDescent="0.25">
      <c r="B123" s="36" t="str">
        <f>IF(Investimentos!D103="","",Investimentos!D103)</f>
        <v/>
      </c>
      <c r="C123" s="35" t="str">
        <f>IF(Investimentos!E103="","",Investimentos!E103)</f>
        <v/>
      </c>
      <c r="D123" s="35" t="str">
        <f>IF(Investimentos!F103="","",Investimentos!F103)</f>
        <v/>
      </c>
      <c r="E123" s="38" t="str">
        <f>IF(Investimentos!G103="","",Investimentos!G103)</f>
        <v/>
      </c>
      <c r="F123" s="35" t="str">
        <f t="shared" si="8"/>
        <v/>
      </c>
      <c r="G123" s="91" t="str">
        <f>IF(Investimentos!N103="","",Investimentos!N103)</f>
        <v/>
      </c>
      <c r="H123" s="91">
        <f t="shared" si="9"/>
        <v>0</v>
      </c>
      <c r="I123" s="91">
        <f t="shared" si="10"/>
        <v>0</v>
      </c>
      <c r="J123" s="91">
        <f t="shared" si="11"/>
        <v>0</v>
      </c>
      <c r="L123" s="95">
        <f t="shared" si="12"/>
        <v>0</v>
      </c>
      <c r="M123" s="95">
        <f t="shared" si="13"/>
        <v>0</v>
      </c>
      <c r="N123" s="95">
        <f t="shared" si="13"/>
        <v>0</v>
      </c>
      <c r="O123" s="95">
        <f t="shared" si="13"/>
        <v>0</v>
      </c>
      <c r="P123" s="95">
        <f t="shared" si="7"/>
        <v>0</v>
      </c>
    </row>
    <row r="124" spans="2:16" ht="21.95" customHeight="1" x14ac:dyDescent="0.25">
      <c r="B124" s="36" t="str">
        <f>IF(Investimentos!D104="","",Investimentos!D104)</f>
        <v/>
      </c>
      <c r="C124" s="35" t="str">
        <f>IF(Investimentos!E104="","",Investimentos!E104)</f>
        <v/>
      </c>
      <c r="D124" s="35" t="str">
        <f>IF(Investimentos!F104="","",Investimentos!F104)</f>
        <v/>
      </c>
      <c r="E124" s="38" t="str">
        <f>IF(Investimentos!G104="","",Investimentos!G104)</f>
        <v/>
      </c>
      <c r="F124" s="35" t="str">
        <f t="shared" si="8"/>
        <v/>
      </c>
      <c r="G124" s="91" t="str">
        <f>IF(Investimentos!N104="","",Investimentos!N104)</f>
        <v/>
      </c>
      <c r="H124" s="91">
        <f t="shared" si="9"/>
        <v>0</v>
      </c>
      <c r="I124" s="91">
        <f t="shared" si="10"/>
        <v>0</v>
      </c>
      <c r="J124" s="91">
        <f t="shared" si="11"/>
        <v>0</v>
      </c>
      <c r="L124" s="95">
        <f t="shared" si="12"/>
        <v>0</v>
      </c>
      <c r="M124" s="95">
        <f t="shared" si="13"/>
        <v>0</v>
      </c>
      <c r="N124" s="95">
        <f t="shared" si="13"/>
        <v>0</v>
      </c>
      <c r="O124" s="95">
        <f t="shared" si="13"/>
        <v>0</v>
      </c>
      <c r="P124" s="95">
        <f t="shared" si="7"/>
        <v>0</v>
      </c>
    </row>
    <row r="125" spans="2:16" ht="21.95" customHeight="1" x14ac:dyDescent="0.25">
      <c r="B125" s="36" t="str">
        <f>IF(Investimentos!D105="","",Investimentos!D105)</f>
        <v/>
      </c>
      <c r="C125" s="35" t="str">
        <f>IF(Investimentos!E105="","",Investimentos!E105)</f>
        <v/>
      </c>
      <c r="D125" s="35" t="str">
        <f>IF(Investimentos!F105="","",Investimentos!F105)</f>
        <v/>
      </c>
      <c r="E125" s="38" t="str">
        <f>IF(Investimentos!G105="","",Investimentos!G105)</f>
        <v/>
      </c>
      <c r="F125" s="35" t="str">
        <f t="shared" si="8"/>
        <v/>
      </c>
      <c r="G125" s="91" t="str">
        <f>IF(Investimentos!N105="","",Investimentos!N105)</f>
        <v/>
      </c>
      <c r="H125" s="91">
        <f t="shared" si="9"/>
        <v>0</v>
      </c>
      <c r="I125" s="91">
        <f t="shared" si="10"/>
        <v>0</v>
      </c>
      <c r="J125" s="91">
        <f t="shared" si="11"/>
        <v>0</v>
      </c>
      <c r="L125" s="95">
        <f t="shared" si="12"/>
        <v>0</v>
      </c>
      <c r="M125" s="95">
        <f t="shared" si="13"/>
        <v>0</v>
      </c>
      <c r="N125" s="95">
        <f t="shared" si="13"/>
        <v>0</v>
      </c>
      <c r="O125" s="95">
        <f t="shared" si="13"/>
        <v>0</v>
      </c>
      <c r="P125" s="95">
        <f t="shared" si="7"/>
        <v>0</v>
      </c>
    </row>
    <row r="126" spans="2:16" ht="21.95" customHeight="1" x14ac:dyDescent="0.25">
      <c r="B126" s="36" t="str">
        <f>IF(Investimentos!D106="","",Investimentos!D106)</f>
        <v/>
      </c>
      <c r="C126" s="35" t="str">
        <f>IF(Investimentos!E106="","",Investimentos!E106)</f>
        <v/>
      </c>
      <c r="D126" s="35" t="str">
        <f>IF(Investimentos!F106="","",Investimentos!F106)</f>
        <v/>
      </c>
      <c r="E126" s="38" t="str">
        <f>IF(Investimentos!G106="","",Investimentos!G106)</f>
        <v/>
      </c>
      <c r="F126" s="35" t="str">
        <f t="shared" si="8"/>
        <v/>
      </c>
      <c r="G126" s="91" t="str">
        <f>IF(Investimentos!N106="","",Investimentos!N106)</f>
        <v/>
      </c>
      <c r="H126" s="91">
        <f t="shared" si="9"/>
        <v>0</v>
      </c>
      <c r="I126" s="91">
        <f t="shared" si="10"/>
        <v>0</v>
      </c>
      <c r="J126" s="91">
        <f t="shared" si="11"/>
        <v>0</v>
      </c>
      <c r="L126" s="95">
        <f t="shared" si="12"/>
        <v>0</v>
      </c>
      <c r="M126" s="95">
        <f t="shared" si="13"/>
        <v>0</v>
      </c>
      <c r="N126" s="95">
        <f t="shared" si="13"/>
        <v>0</v>
      </c>
      <c r="O126" s="95">
        <f t="shared" si="13"/>
        <v>0</v>
      </c>
      <c r="P126" s="95">
        <f t="shared" si="7"/>
        <v>0</v>
      </c>
    </row>
    <row r="127" spans="2:16" ht="21.95" customHeight="1" x14ac:dyDescent="0.25">
      <c r="B127" s="36" t="str">
        <f>IF(Investimentos!D107="","",Investimentos!D107)</f>
        <v/>
      </c>
      <c r="C127" s="35" t="str">
        <f>IF(Investimentos!E107="","",Investimentos!E107)</f>
        <v/>
      </c>
      <c r="D127" s="35" t="str">
        <f>IF(Investimentos!F107="","",Investimentos!F107)</f>
        <v/>
      </c>
      <c r="E127" s="38" t="str">
        <f>IF(Investimentos!G107="","",Investimentos!G107)</f>
        <v/>
      </c>
      <c r="F127" s="35" t="str">
        <f t="shared" si="8"/>
        <v/>
      </c>
      <c r="G127" s="91" t="str">
        <f>IF(Investimentos!N107="","",Investimentos!N107)</f>
        <v/>
      </c>
      <c r="H127" s="91">
        <f t="shared" si="9"/>
        <v>0</v>
      </c>
      <c r="I127" s="91">
        <f t="shared" si="10"/>
        <v>0</v>
      </c>
      <c r="J127" s="91">
        <f t="shared" si="11"/>
        <v>0</v>
      </c>
      <c r="L127" s="95">
        <f t="shared" si="12"/>
        <v>0</v>
      </c>
      <c r="M127" s="95">
        <f t="shared" si="13"/>
        <v>0</v>
      </c>
      <c r="N127" s="95">
        <f t="shared" si="13"/>
        <v>0</v>
      </c>
      <c r="O127" s="95">
        <f t="shared" si="13"/>
        <v>0</v>
      </c>
      <c r="P127" s="95">
        <f t="shared" si="7"/>
        <v>0</v>
      </c>
    </row>
    <row r="128" spans="2:16" ht="21.95" customHeight="1" x14ac:dyDescent="0.25">
      <c r="B128" s="36" t="str">
        <f>IF(Investimentos!D108="","",Investimentos!D108)</f>
        <v/>
      </c>
      <c r="C128" s="35" t="str">
        <f>IF(Investimentos!E108="","",Investimentos!E108)</f>
        <v/>
      </c>
      <c r="D128" s="35" t="str">
        <f>IF(Investimentos!F108="","",Investimentos!F108)</f>
        <v/>
      </c>
      <c r="E128" s="38" t="str">
        <f>IF(Investimentos!G108="","",Investimentos!G108)</f>
        <v/>
      </c>
      <c r="F128" s="35" t="str">
        <f t="shared" si="8"/>
        <v/>
      </c>
      <c r="G128" s="91" t="str">
        <f>IF(Investimentos!N108="","",Investimentos!N108)</f>
        <v/>
      </c>
      <c r="H128" s="91">
        <f t="shared" si="9"/>
        <v>0</v>
      </c>
      <c r="I128" s="91">
        <f t="shared" si="10"/>
        <v>0</v>
      </c>
      <c r="J128" s="91">
        <f t="shared" si="11"/>
        <v>0</v>
      </c>
      <c r="L128" s="95">
        <f t="shared" si="12"/>
        <v>0</v>
      </c>
      <c r="M128" s="95">
        <f t="shared" si="13"/>
        <v>0</v>
      </c>
      <c r="N128" s="95">
        <f t="shared" si="13"/>
        <v>0</v>
      </c>
      <c r="O128" s="95">
        <f t="shared" si="13"/>
        <v>0</v>
      </c>
      <c r="P128" s="95">
        <f t="shared" si="7"/>
        <v>0</v>
      </c>
    </row>
    <row r="129" spans="2:16" ht="21.95" customHeight="1" x14ac:dyDescent="0.25">
      <c r="B129" s="36" t="str">
        <f>IF(Investimentos!D109="","",Investimentos!D109)</f>
        <v/>
      </c>
      <c r="C129" s="35" t="str">
        <f>IF(Investimentos!E109="","",Investimentos!E109)</f>
        <v/>
      </c>
      <c r="D129" s="35" t="str">
        <f>IF(Investimentos!F109="","",Investimentos!F109)</f>
        <v/>
      </c>
      <c r="E129" s="38" t="str">
        <f>IF(Investimentos!G109="","",Investimentos!G109)</f>
        <v/>
      </c>
      <c r="F129" s="35" t="str">
        <f t="shared" si="8"/>
        <v/>
      </c>
      <c r="G129" s="91" t="str">
        <f>IF(Investimentos!N109="","",Investimentos!N109)</f>
        <v/>
      </c>
      <c r="H129" s="91">
        <f t="shared" si="9"/>
        <v>0</v>
      </c>
      <c r="I129" s="91">
        <f t="shared" si="10"/>
        <v>0</v>
      </c>
      <c r="J129" s="91">
        <f t="shared" si="11"/>
        <v>0</v>
      </c>
      <c r="L129" s="95">
        <f t="shared" si="12"/>
        <v>0</v>
      </c>
      <c r="M129" s="95">
        <f t="shared" si="13"/>
        <v>0</v>
      </c>
      <c r="N129" s="95">
        <f t="shared" si="13"/>
        <v>0</v>
      </c>
      <c r="O129" s="95">
        <f t="shared" si="13"/>
        <v>0</v>
      </c>
      <c r="P129" s="95">
        <f t="shared" si="7"/>
        <v>0</v>
      </c>
    </row>
    <row r="130" spans="2:16" ht="21.95" customHeight="1" x14ac:dyDescent="0.25">
      <c r="B130" s="36" t="str">
        <f>IF(Investimentos!D110="","",Investimentos!D110)</f>
        <v/>
      </c>
      <c r="C130" s="35" t="str">
        <f>IF(Investimentos!E110="","",Investimentos!E110)</f>
        <v/>
      </c>
      <c r="D130" s="35" t="str">
        <f>IF(Investimentos!F110="","",Investimentos!F110)</f>
        <v/>
      </c>
      <c r="E130" s="38" t="str">
        <f>IF(Investimentos!G110="","",Investimentos!G110)</f>
        <v/>
      </c>
      <c r="F130" s="35" t="str">
        <f t="shared" si="8"/>
        <v/>
      </c>
      <c r="G130" s="91" t="str">
        <f>IF(Investimentos!N110="","",Investimentos!N110)</f>
        <v/>
      </c>
      <c r="H130" s="91">
        <f t="shared" si="9"/>
        <v>0</v>
      </c>
      <c r="I130" s="91">
        <f t="shared" si="10"/>
        <v>0</v>
      </c>
      <c r="J130" s="91">
        <f t="shared" si="11"/>
        <v>0</v>
      </c>
      <c r="L130" s="95">
        <f t="shared" si="12"/>
        <v>0</v>
      </c>
      <c r="M130" s="95">
        <f t="shared" si="13"/>
        <v>0</v>
      </c>
      <c r="N130" s="95">
        <f t="shared" si="13"/>
        <v>0</v>
      </c>
      <c r="O130" s="95">
        <f t="shared" si="13"/>
        <v>0</v>
      </c>
      <c r="P130" s="95">
        <f t="shared" si="7"/>
        <v>0</v>
      </c>
    </row>
    <row r="131" spans="2:16" ht="21.95" customHeight="1" x14ac:dyDescent="0.25">
      <c r="B131" s="36" t="str">
        <f>IF(Investimentos!D111="","",Investimentos!D111)</f>
        <v/>
      </c>
      <c r="C131" s="35" t="str">
        <f>IF(Investimentos!E111="","",Investimentos!E111)</f>
        <v/>
      </c>
      <c r="D131" s="35" t="str">
        <f>IF(Investimentos!F111="","",Investimentos!F111)</f>
        <v/>
      </c>
      <c r="E131" s="38" t="str">
        <f>IF(Investimentos!G111="","",Investimentos!G111)</f>
        <v/>
      </c>
      <c r="F131" s="35" t="str">
        <f t="shared" si="8"/>
        <v/>
      </c>
      <c r="G131" s="91" t="str">
        <f>IF(Investimentos!N111="","",Investimentos!N111)</f>
        <v/>
      </c>
      <c r="H131" s="91">
        <f t="shared" si="9"/>
        <v>0</v>
      </c>
      <c r="I131" s="91">
        <f t="shared" si="10"/>
        <v>0</v>
      </c>
      <c r="J131" s="91">
        <f t="shared" si="11"/>
        <v>0</v>
      </c>
      <c r="L131" s="95">
        <f t="shared" si="12"/>
        <v>0</v>
      </c>
      <c r="M131" s="95">
        <f t="shared" si="13"/>
        <v>0</v>
      </c>
      <c r="N131" s="95">
        <f t="shared" si="13"/>
        <v>0</v>
      </c>
      <c r="O131" s="95">
        <f t="shared" si="13"/>
        <v>0</v>
      </c>
      <c r="P131" s="95">
        <f t="shared" si="7"/>
        <v>0</v>
      </c>
    </row>
    <row r="132" spans="2:16" ht="21.95" customHeight="1" x14ac:dyDescent="0.25">
      <c r="B132" s="36" t="str">
        <f>IF(Investimentos!D112="","",Investimentos!D112)</f>
        <v/>
      </c>
      <c r="C132" s="35" t="str">
        <f>IF(Investimentos!E112="","",Investimentos!E112)</f>
        <v/>
      </c>
      <c r="D132" s="35" t="str">
        <f>IF(Investimentos!F112="","",Investimentos!F112)</f>
        <v/>
      </c>
      <c r="E132" s="38" t="str">
        <f>IF(Investimentos!G112="","",Investimentos!G112)</f>
        <v/>
      </c>
      <c r="F132" s="35" t="str">
        <f t="shared" si="8"/>
        <v/>
      </c>
      <c r="G132" s="91" t="str">
        <f>IF(Investimentos!N112="","",Investimentos!N112)</f>
        <v/>
      </c>
      <c r="H132" s="91">
        <f t="shared" si="9"/>
        <v>0</v>
      </c>
      <c r="I132" s="91">
        <f t="shared" si="10"/>
        <v>0</v>
      </c>
      <c r="J132" s="91">
        <f t="shared" si="11"/>
        <v>0</v>
      </c>
      <c r="L132" s="95">
        <f t="shared" si="12"/>
        <v>0</v>
      </c>
      <c r="M132" s="95">
        <f t="shared" si="13"/>
        <v>0</v>
      </c>
      <c r="N132" s="95">
        <f t="shared" si="13"/>
        <v>0</v>
      </c>
      <c r="O132" s="95">
        <f t="shared" si="13"/>
        <v>0</v>
      </c>
      <c r="P132" s="95">
        <f t="shared" si="7"/>
        <v>0</v>
      </c>
    </row>
    <row r="133" spans="2:16" ht="21.95" customHeight="1" x14ac:dyDescent="0.25">
      <c r="B133" s="36" t="str">
        <f>IF(Investimentos!D113="","",Investimentos!D113)</f>
        <v/>
      </c>
      <c r="C133" s="35" t="str">
        <f>IF(Investimentos!E113="","",Investimentos!E113)</f>
        <v/>
      </c>
      <c r="D133" s="35" t="str">
        <f>IF(Investimentos!F113="","",Investimentos!F113)</f>
        <v/>
      </c>
      <c r="E133" s="38" t="str">
        <f>IF(Investimentos!G113="","",Investimentos!G113)</f>
        <v/>
      </c>
      <c r="F133" s="35" t="str">
        <f t="shared" si="8"/>
        <v/>
      </c>
      <c r="G133" s="91" t="str">
        <f>IF(Investimentos!N113="","",Investimentos!N113)</f>
        <v/>
      </c>
      <c r="H133" s="91">
        <f t="shared" si="9"/>
        <v>0</v>
      </c>
      <c r="I133" s="91">
        <f t="shared" si="10"/>
        <v>0</v>
      </c>
      <c r="J133" s="91">
        <f t="shared" si="11"/>
        <v>0</v>
      </c>
      <c r="L133" s="95">
        <f t="shared" si="12"/>
        <v>0</v>
      </c>
      <c r="M133" s="95">
        <f t="shared" si="13"/>
        <v>0</v>
      </c>
      <c r="N133" s="95">
        <f t="shared" si="13"/>
        <v>0</v>
      </c>
      <c r="O133" s="95">
        <f t="shared" si="13"/>
        <v>0</v>
      </c>
      <c r="P133" s="95">
        <f t="shared" si="7"/>
        <v>0</v>
      </c>
    </row>
    <row r="134" spans="2:16" ht="21.95" customHeight="1" x14ac:dyDescent="0.25">
      <c r="B134" s="36" t="str">
        <f>IF(Investimentos!D114="","",Investimentos!D114)</f>
        <v/>
      </c>
      <c r="C134" s="35" t="str">
        <f>IF(Investimentos!E114="","",Investimentos!E114)</f>
        <v/>
      </c>
      <c r="D134" s="35" t="str">
        <f>IF(Investimentos!F114="","",Investimentos!F114)</f>
        <v/>
      </c>
      <c r="E134" s="38" t="str">
        <f>IF(Investimentos!G114="","",Investimentos!G114)</f>
        <v/>
      </c>
      <c r="F134" s="35" t="str">
        <f t="shared" si="8"/>
        <v/>
      </c>
      <c r="G134" s="91" t="str">
        <f>IF(Investimentos!N114="","",Investimentos!N114)</f>
        <v/>
      </c>
      <c r="H134" s="91">
        <f t="shared" si="9"/>
        <v>0</v>
      </c>
      <c r="I134" s="91">
        <f t="shared" si="10"/>
        <v>0</v>
      </c>
      <c r="J134" s="91">
        <f t="shared" si="11"/>
        <v>0</v>
      </c>
      <c r="L134" s="95">
        <f t="shared" si="12"/>
        <v>0</v>
      </c>
      <c r="M134" s="95">
        <f t="shared" si="13"/>
        <v>0</v>
      </c>
      <c r="N134" s="95">
        <f t="shared" si="13"/>
        <v>0</v>
      </c>
      <c r="O134" s="95">
        <f t="shared" si="13"/>
        <v>0</v>
      </c>
      <c r="P134" s="95">
        <f t="shared" si="7"/>
        <v>0</v>
      </c>
    </row>
    <row r="135" spans="2:16" ht="21.95" customHeight="1" x14ac:dyDescent="0.25">
      <c r="B135" s="36" t="str">
        <f>IF(Investimentos!D115="","",Investimentos!D115)</f>
        <v/>
      </c>
      <c r="C135" s="35" t="str">
        <f>IF(Investimentos!E115="","",Investimentos!E115)</f>
        <v/>
      </c>
      <c r="D135" s="35" t="str">
        <f>IF(Investimentos!F115="","",Investimentos!F115)</f>
        <v/>
      </c>
      <c r="E135" s="38" t="str">
        <f>IF(Investimentos!G115="","",Investimentos!G115)</f>
        <v/>
      </c>
      <c r="F135" s="35" t="str">
        <f t="shared" si="8"/>
        <v/>
      </c>
      <c r="G135" s="91" t="str">
        <f>IF(Investimentos!N115="","",Investimentos!N115)</f>
        <v/>
      </c>
      <c r="H135" s="91">
        <f t="shared" si="9"/>
        <v>0</v>
      </c>
      <c r="I135" s="91">
        <f t="shared" si="10"/>
        <v>0</v>
      </c>
      <c r="J135" s="91">
        <f t="shared" si="11"/>
        <v>0</v>
      </c>
      <c r="L135" s="95">
        <f t="shared" si="12"/>
        <v>0</v>
      </c>
      <c r="M135" s="95">
        <f t="shared" si="13"/>
        <v>0</v>
      </c>
      <c r="N135" s="95">
        <f t="shared" si="13"/>
        <v>0</v>
      </c>
      <c r="O135" s="95">
        <f t="shared" si="13"/>
        <v>0</v>
      </c>
      <c r="P135" s="95">
        <f t="shared" si="7"/>
        <v>0</v>
      </c>
    </row>
    <row r="136" spans="2:16" ht="21.95" customHeight="1" x14ac:dyDescent="0.25">
      <c r="B136" s="36" t="str">
        <f>IF(Investimentos!D116="","",Investimentos!D116)</f>
        <v/>
      </c>
      <c r="C136" s="35" t="str">
        <f>IF(Investimentos!E116="","",Investimentos!E116)</f>
        <v/>
      </c>
      <c r="D136" s="35" t="str">
        <f>IF(Investimentos!F116="","",Investimentos!F116)</f>
        <v/>
      </c>
      <c r="E136" s="38" t="str">
        <f>IF(Investimentos!G116="","",Investimentos!G116)</f>
        <v/>
      </c>
      <c r="F136" s="35" t="str">
        <f t="shared" si="8"/>
        <v/>
      </c>
      <c r="G136" s="91" t="str">
        <f>IF(Investimentos!N116="","",Investimentos!N116)</f>
        <v/>
      </c>
      <c r="H136" s="91">
        <f t="shared" si="9"/>
        <v>0</v>
      </c>
      <c r="I136" s="91">
        <f t="shared" si="10"/>
        <v>0</v>
      </c>
      <c r="J136" s="91">
        <f t="shared" si="11"/>
        <v>0</v>
      </c>
      <c r="L136" s="95">
        <f t="shared" si="12"/>
        <v>0</v>
      </c>
      <c r="M136" s="95">
        <f t="shared" si="13"/>
        <v>0</v>
      </c>
      <c r="N136" s="95">
        <f t="shared" si="13"/>
        <v>0</v>
      </c>
      <c r="O136" s="95">
        <f t="shared" si="13"/>
        <v>0</v>
      </c>
      <c r="P136" s="95">
        <f t="shared" si="7"/>
        <v>0</v>
      </c>
    </row>
    <row r="137" spans="2:16" ht="21.95" customHeight="1" x14ac:dyDescent="0.25">
      <c r="B137" s="36" t="str">
        <f>IF(Investimentos!D117="","",Investimentos!D117)</f>
        <v/>
      </c>
      <c r="C137" s="35" t="str">
        <f>IF(Investimentos!E117="","",Investimentos!E117)</f>
        <v/>
      </c>
      <c r="D137" s="35" t="str">
        <f>IF(Investimentos!F117="","",Investimentos!F117)</f>
        <v/>
      </c>
      <c r="E137" s="38" t="str">
        <f>IF(Investimentos!G117="","",Investimentos!G117)</f>
        <v/>
      </c>
      <c r="F137" s="35" t="str">
        <f t="shared" si="8"/>
        <v/>
      </c>
      <c r="G137" s="91" t="str">
        <f>IF(Investimentos!N117="","",Investimentos!N117)</f>
        <v/>
      </c>
      <c r="H137" s="91">
        <f t="shared" si="9"/>
        <v>0</v>
      </c>
      <c r="I137" s="91">
        <f t="shared" si="10"/>
        <v>0</v>
      </c>
      <c r="J137" s="91">
        <f t="shared" si="11"/>
        <v>0</v>
      </c>
      <c r="L137" s="95">
        <f t="shared" si="12"/>
        <v>0</v>
      </c>
      <c r="M137" s="95">
        <f t="shared" si="13"/>
        <v>0</v>
      </c>
      <c r="N137" s="95">
        <f t="shared" si="13"/>
        <v>0</v>
      </c>
      <c r="O137" s="95">
        <f t="shared" si="13"/>
        <v>0</v>
      </c>
      <c r="P137" s="95">
        <f t="shared" si="7"/>
        <v>0</v>
      </c>
    </row>
    <row r="138" spans="2:16" ht="21.95" customHeight="1" x14ac:dyDescent="0.25">
      <c r="B138" s="36" t="str">
        <f>IF(Investimentos!D118="","",Investimentos!D118)</f>
        <v/>
      </c>
      <c r="C138" s="35" t="str">
        <f>IF(Investimentos!E118="","",Investimentos!E118)</f>
        <v/>
      </c>
      <c r="D138" s="35" t="str">
        <f>IF(Investimentos!F118="","",Investimentos!F118)</f>
        <v/>
      </c>
      <c r="E138" s="38" t="str">
        <f>IF(Investimentos!G118="","",Investimentos!G118)</f>
        <v/>
      </c>
      <c r="F138" s="35" t="str">
        <f t="shared" si="8"/>
        <v/>
      </c>
      <c r="G138" s="91" t="str">
        <f>IF(Investimentos!N118="","",Investimentos!N118)</f>
        <v/>
      </c>
      <c r="H138" s="91">
        <f t="shared" si="9"/>
        <v>0</v>
      </c>
      <c r="I138" s="91">
        <f t="shared" si="10"/>
        <v>0</v>
      </c>
      <c r="J138" s="91">
        <f t="shared" si="11"/>
        <v>0</v>
      </c>
      <c r="L138" s="95">
        <f t="shared" si="12"/>
        <v>0</v>
      </c>
      <c r="M138" s="95">
        <f t="shared" si="13"/>
        <v>0</v>
      </c>
      <c r="N138" s="95">
        <f t="shared" si="13"/>
        <v>0</v>
      </c>
      <c r="O138" s="95">
        <f t="shared" si="13"/>
        <v>0</v>
      </c>
      <c r="P138" s="95">
        <f t="shared" si="7"/>
        <v>0</v>
      </c>
    </row>
    <row r="139" spans="2:16" ht="21.95" customHeight="1" x14ac:dyDescent="0.25">
      <c r="B139" s="36" t="str">
        <f>IF(Investimentos!D119="","",Investimentos!D119)</f>
        <v/>
      </c>
      <c r="C139" s="35" t="str">
        <f>IF(Investimentos!E119="","",Investimentos!E119)</f>
        <v/>
      </c>
      <c r="D139" s="35" t="str">
        <f>IF(Investimentos!F119="","",Investimentos!F119)</f>
        <v/>
      </c>
      <c r="E139" s="38" t="str">
        <f>IF(Investimentos!G119="","",Investimentos!G119)</f>
        <v/>
      </c>
      <c r="F139" s="35" t="str">
        <f t="shared" si="8"/>
        <v/>
      </c>
      <c r="G139" s="91" t="str">
        <f>IF(Investimentos!N119="","",Investimentos!N119)</f>
        <v/>
      </c>
      <c r="H139" s="91">
        <f t="shared" si="9"/>
        <v>0</v>
      </c>
      <c r="I139" s="91">
        <f t="shared" si="10"/>
        <v>0</v>
      </c>
      <c r="J139" s="91">
        <f t="shared" si="11"/>
        <v>0</v>
      </c>
      <c r="L139" s="95">
        <f t="shared" si="12"/>
        <v>0</v>
      </c>
      <c r="M139" s="95">
        <f t="shared" si="13"/>
        <v>0</v>
      </c>
      <c r="N139" s="95">
        <f t="shared" si="13"/>
        <v>0</v>
      </c>
      <c r="O139" s="95">
        <f t="shared" si="13"/>
        <v>0</v>
      </c>
      <c r="P139" s="95">
        <f t="shared" si="7"/>
        <v>0</v>
      </c>
    </row>
    <row r="140" spans="2:16" ht="21.95" customHeight="1" x14ac:dyDescent="0.25">
      <c r="B140" s="36" t="str">
        <f>IF(Investimentos!D120="","",Investimentos!D120)</f>
        <v/>
      </c>
      <c r="C140" s="35" t="str">
        <f>IF(Investimentos!E120="","",Investimentos!E120)</f>
        <v/>
      </c>
      <c r="D140" s="35" t="str">
        <f>IF(Investimentos!F120="","",Investimentos!F120)</f>
        <v/>
      </c>
      <c r="E140" s="38" t="str">
        <f>IF(Investimentos!G120="","",Investimentos!G120)</f>
        <v/>
      </c>
      <c r="F140" s="35" t="str">
        <f t="shared" si="8"/>
        <v/>
      </c>
      <c r="G140" s="91" t="str">
        <f>IF(Investimentos!N120="","",Investimentos!N120)</f>
        <v/>
      </c>
      <c r="H140" s="91">
        <f t="shared" si="9"/>
        <v>0</v>
      </c>
      <c r="I140" s="91">
        <f t="shared" si="10"/>
        <v>0</v>
      </c>
      <c r="J140" s="91">
        <f t="shared" si="11"/>
        <v>0</v>
      </c>
      <c r="L140" s="95">
        <f t="shared" si="12"/>
        <v>0</v>
      </c>
      <c r="M140" s="95">
        <f t="shared" si="13"/>
        <v>0</v>
      </c>
      <c r="N140" s="95">
        <f t="shared" si="13"/>
        <v>0</v>
      </c>
      <c r="O140" s="95">
        <f t="shared" si="13"/>
        <v>0</v>
      </c>
      <c r="P140" s="95">
        <f t="shared" si="7"/>
        <v>0</v>
      </c>
    </row>
    <row r="141" spans="2:16" ht="21.95" customHeight="1" x14ac:dyDescent="0.25">
      <c r="B141" s="36" t="str">
        <f>IF(Investimentos!D121="","",Investimentos!D121)</f>
        <v/>
      </c>
      <c r="C141" s="35" t="str">
        <f>IF(Investimentos!E121="","",Investimentos!E121)</f>
        <v/>
      </c>
      <c r="D141" s="35" t="str">
        <f>IF(Investimentos!F121="","",Investimentos!F121)</f>
        <v/>
      </c>
      <c r="E141" s="38" t="str">
        <f>IF(Investimentos!G121="","",Investimentos!G121)</f>
        <v/>
      </c>
      <c r="F141" s="35" t="str">
        <f t="shared" si="8"/>
        <v/>
      </c>
      <c r="G141" s="91" t="str">
        <f>IF(Investimentos!N121="","",Investimentos!N121)</f>
        <v/>
      </c>
      <c r="H141" s="91">
        <f t="shared" si="9"/>
        <v>0</v>
      </c>
      <c r="I141" s="91">
        <f t="shared" si="10"/>
        <v>0</v>
      </c>
      <c r="J141" s="91">
        <f t="shared" si="11"/>
        <v>0</v>
      </c>
      <c r="L141" s="95">
        <f t="shared" si="12"/>
        <v>0</v>
      </c>
      <c r="M141" s="95">
        <f t="shared" si="13"/>
        <v>0</v>
      </c>
      <c r="N141" s="95">
        <f t="shared" si="13"/>
        <v>0</v>
      </c>
      <c r="O141" s="95">
        <f t="shared" si="13"/>
        <v>0</v>
      </c>
      <c r="P141" s="95">
        <f t="shared" si="7"/>
        <v>0</v>
      </c>
    </row>
    <row r="142" spans="2:16" ht="21.95" customHeight="1" x14ac:dyDescent="0.25">
      <c r="B142" s="36" t="str">
        <f>IF(Investimentos!D122="","",Investimentos!D122)</f>
        <v/>
      </c>
      <c r="C142" s="35" t="str">
        <f>IF(Investimentos!E122="","",Investimentos!E122)</f>
        <v/>
      </c>
      <c r="D142" s="35" t="str">
        <f>IF(Investimentos!F122="","",Investimentos!F122)</f>
        <v/>
      </c>
      <c r="E142" s="38" t="str">
        <f>IF(Investimentos!G122="","",Investimentos!G122)</f>
        <v/>
      </c>
      <c r="F142" s="35" t="str">
        <f t="shared" si="8"/>
        <v/>
      </c>
      <c r="G142" s="91" t="str">
        <f>IF(Investimentos!N122="","",Investimentos!N122)</f>
        <v/>
      </c>
      <c r="H142" s="91">
        <f t="shared" si="9"/>
        <v>0</v>
      </c>
      <c r="I142" s="91">
        <f t="shared" si="10"/>
        <v>0</v>
      </c>
      <c r="J142" s="91">
        <f t="shared" si="11"/>
        <v>0</v>
      </c>
      <c r="L142" s="95">
        <f t="shared" si="12"/>
        <v>0</v>
      </c>
      <c r="M142" s="95">
        <f t="shared" si="13"/>
        <v>0</v>
      </c>
      <c r="N142" s="95">
        <f t="shared" si="13"/>
        <v>0</v>
      </c>
      <c r="O142" s="95">
        <f t="shared" si="13"/>
        <v>0</v>
      </c>
      <c r="P142" s="95">
        <f t="shared" si="7"/>
        <v>0</v>
      </c>
    </row>
    <row r="143" spans="2:16" ht="21.95" customHeight="1" x14ac:dyDescent="0.25">
      <c r="B143" s="36" t="str">
        <f>IF(Investimentos!D123="","",Investimentos!D123)</f>
        <v/>
      </c>
      <c r="C143" s="35" t="str">
        <f>IF(Investimentos!E123="","",Investimentos!E123)</f>
        <v/>
      </c>
      <c r="D143" s="35" t="str">
        <f>IF(Investimentos!F123="","",Investimentos!F123)</f>
        <v/>
      </c>
      <c r="E143" s="38" t="str">
        <f>IF(Investimentos!G123="","",Investimentos!G123)</f>
        <v/>
      </c>
      <c r="F143" s="35" t="str">
        <f t="shared" si="8"/>
        <v/>
      </c>
      <c r="G143" s="91" t="str">
        <f>IF(Investimentos!N123="","",Investimentos!N123)</f>
        <v/>
      </c>
      <c r="H143" s="91">
        <f t="shared" si="9"/>
        <v>0</v>
      </c>
      <c r="I143" s="91">
        <f t="shared" si="10"/>
        <v>0</v>
      </c>
      <c r="J143" s="91">
        <f t="shared" si="11"/>
        <v>0</v>
      </c>
      <c r="L143" s="95">
        <f t="shared" si="12"/>
        <v>0</v>
      </c>
      <c r="M143" s="95">
        <f t="shared" si="13"/>
        <v>0</v>
      </c>
      <c r="N143" s="95">
        <f t="shared" si="13"/>
        <v>0</v>
      </c>
      <c r="O143" s="95">
        <f t="shared" si="13"/>
        <v>0</v>
      </c>
      <c r="P143" s="95">
        <f t="shared" si="7"/>
        <v>0</v>
      </c>
    </row>
    <row r="144" spans="2:16" ht="21.95" customHeight="1" x14ac:dyDescent="0.25">
      <c r="B144" s="36" t="str">
        <f>IF(Investimentos!D124="","",Investimentos!D124)</f>
        <v/>
      </c>
      <c r="C144" s="35" t="str">
        <f>IF(Investimentos!E124="","",Investimentos!E124)</f>
        <v/>
      </c>
      <c r="D144" s="35" t="str">
        <f>IF(Investimentos!F124="","",Investimentos!F124)</f>
        <v/>
      </c>
      <c r="E144" s="38" t="str">
        <f>IF(Investimentos!G124="","",Investimentos!G124)</f>
        <v/>
      </c>
      <c r="F144" s="35" t="str">
        <f t="shared" si="8"/>
        <v/>
      </c>
      <c r="G144" s="91" t="str">
        <f>IF(Investimentos!N124="","",Investimentos!N124)</f>
        <v/>
      </c>
      <c r="H144" s="91">
        <f t="shared" si="9"/>
        <v>0</v>
      </c>
      <c r="I144" s="91">
        <f t="shared" si="10"/>
        <v>0</v>
      </c>
      <c r="J144" s="91">
        <f t="shared" si="11"/>
        <v>0</v>
      </c>
      <c r="L144" s="95">
        <f t="shared" si="12"/>
        <v>0</v>
      </c>
      <c r="M144" s="95">
        <f t="shared" si="13"/>
        <v>0</v>
      </c>
      <c r="N144" s="95">
        <f t="shared" si="13"/>
        <v>0</v>
      </c>
      <c r="O144" s="95">
        <f t="shared" si="13"/>
        <v>0</v>
      </c>
      <c r="P144" s="95">
        <f t="shared" si="7"/>
        <v>0</v>
      </c>
    </row>
    <row r="145" spans="2:16" ht="21.95" customHeight="1" x14ac:dyDescent="0.25">
      <c r="B145" s="36" t="str">
        <f>IF(Investimentos!D125="","",Investimentos!D125)</f>
        <v/>
      </c>
      <c r="C145" s="35" t="str">
        <f>IF(Investimentos!E125="","",Investimentos!E125)</f>
        <v/>
      </c>
      <c r="D145" s="35" t="str">
        <f>IF(Investimentos!F125="","",Investimentos!F125)</f>
        <v/>
      </c>
      <c r="E145" s="38" t="str">
        <f>IF(Investimentos!G125="","",Investimentos!G125)</f>
        <v/>
      </c>
      <c r="F145" s="35" t="str">
        <f t="shared" si="8"/>
        <v/>
      </c>
      <c r="G145" s="91" t="str">
        <f>IF(Investimentos!N125="","",Investimentos!N125)</f>
        <v/>
      </c>
      <c r="H145" s="91">
        <f t="shared" si="9"/>
        <v>0</v>
      </c>
      <c r="I145" s="91">
        <f t="shared" si="10"/>
        <v>0</v>
      </c>
      <c r="J145" s="91">
        <f t="shared" si="11"/>
        <v>0</v>
      </c>
      <c r="L145" s="95">
        <f t="shared" si="12"/>
        <v>0</v>
      </c>
      <c r="M145" s="95">
        <f t="shared" si="13"/>
        <v>0</v>
      </c>
      <c r="N145" s="95">
        <f t="shared" si="13"/>
        <v>0</v>
      </c>
      <c r="O145" s="95">
        <f t="shared" si="13"/>
        <v>0</v>
      </c>
      <c r="P145" s="95">
        <f t="shared" si="7"/>
        <v>0</v>
      </c>
    </row>
    <row r="146" spans="2:16" ht="21.95" customHeight="1" x14ac:dyDescent="0.25">
      <c r="B146" s="36" t="str">
        <f>IF(Investimentos!D126="","",Investimentos!D126)</f>
        <v/>
      </c>
      <c r="C146" s="35" t="str">
        <f>IF(Investimentos!E126="","",Investimentos!E126)</f>
        <v/>
      </c>
      <c r="D146" s="35" t="str">
        <f>IF(Investimentos!F126="","",Investimentos!F126)</f>
        <v/>
      </c>
      <c r="E146" s="38" t="str">
        <f>IF(Investimentos!G126="","",Investimentos!G126)</f>
        <v/>
      </c>
      <c r="F146" s="35" t="str">
        <f t="shared" si="8"/>
        <v/>
      </c>
      <c r="G146" s="91" t="str">
        <f>IF(Investimentos!N126="","",Investimentos!N126)</f>
        <v/>
      </c>
      <c r="H146" s="91">
        <f t="shared" si="9"/>
        <v>0</v>
      </c>
      <c r="I146" s="91">
        <f t="shared" si="10"/>
        <v>0</v>
      </c>
      <c r="J146" s="91">
        <f t="shared" si="11"/>
        <v>0</v>
      </c>
      <c r="L146" s="95">
        <f t="shared" si="12"/>
        <v>0</v>
      </c>
      <c r="M146" s="95">
        <f t="shared" si="13"/>
        <v>0</v>
      </c>
      <c r="N146" s="95">
        <f t="shared" si="13"/>
        <v>0</v>
      </c>
      <c r="O146" s="95">
        <f t="shared" si="13"/>
        <v>0</v>
      </c>
      <c r="P146" s="95">
        <f t="shared" si="7"/>
        <v>0</v>
      </c>
    </row>
    <row r="147" spans="2:16" ht="21.95" customHeight="1" x14ac:dyDescent="0.25">
      <c r="B147" s="36" t="str">
        <f>IF(Investimentos!D127="","",Investimentos!D127)</f>
        <v/>
      </c>
      <c r="C147" s="35" t="str">
        <f>IF(Investimentos!E127="","",Investimentos!E127)</f>
        <v/>
      </c>
      <c r="D147" s="35" t="str">
        <f>IF(Investimentos!F127="","",Investimentos!F127)</f>
        <v/>
      </c>
      <c r="E147" s="38" t="str">
        <f>IF(Investimentos!G127="","",Investimentos!G127)</f>
        <v/>
      </c>
      <c r="F147" s="35" t="str">
        <f t="shared" si="8"/>
        <v/>
      </c>
      <c r="G147" s="91" t="str">
        <f>IF(Investimentos!N127="","",Investimentos!N127)</f>
        <v/>
      </c>
      <c r="H147" s="91">
        <f t="shared" si="9"/>
        <v>0</v>
      </c>
      <c r="I147" s="91">
        <f t="shared" si="10"/>
        <v>0</v>
      </c>
      <c r="J147" s="91">
        <f t="shared" si="11"/>
        <v>0</v>
      </c>
      <c r="L147" s="95">
        <f t="shared" si="12"/>
        <v>0</v>
      </c>
      <c r="M147" s="95">
        <f t="shared" si="13"/>
        <v>0</v>
      </c>
      <c r="N147" s="95">
        <f t="shared" si="13"/>
        <v>0</v>
      </c>
      <c r="O147" s="95">
        <f t="shared" si="13"/>
        <v>0</v>
      </c>
      <c r="P147" s="95">
        <f t="shared" si="7"/>
        <v>0</v>
      </c>
    </row>
    <row r="148" spans="2:16" ht="21.95" customHeight="1" x14ac:dyDescent="0.25">
      <c r="B148" s="36" t="str">
        <f>IF(Investimentos!D128="","",Investimentos!D128)</f>
        <v/>
      </c>
      <c r="C148" s="35" t="str">
        <f>IF(Investimentos!E128="","",Investimentos!E128)</f>
        <v/>
      </c>
      <c r="D148" s="35" t="str">
        <f>IF(Investimentos!F128="","",Investimentos!F128)</f>
        <v/>
      </c>
      <c r="E148" s="38" t="str">
        <f>IF(Investimentos!G128="","",Investimentos!G128)</f>
        <v/>
      </c>
      <c r="F148" s="35" t="str">
        <f t="shared" si="8"/>
        <v/>
      </c>
      <c r="G148" s="91" t="str">
        <f>IF(Investimentos!N128="","",Investimentos!N128)</f>
        <v/>
      </c>
      <c r="H148" s="91">
        <f t="shared" si="9"/>
        <v>0</v>
      </c>
      <c r="I148" s="91">
        <f t="shared" si="10"/>
        <v>0</v>
      </c>
      <c r="J148" s="91">
        <f t="shared" si="11"/>
        <v>0</v>
      </c>
      <c r="L148" s="95">
        <f t="shared" si="12"/>
        <v>0</v>
      </c>
      <c r="M148" s="95">
        <f t="shared" si="13"/>
        <v>0</v>
      </c>
      <c r="N148" s="95">
        <f t="shared" si="13"/>
        <v>0</v>
      </c>
      <c r="O148" s="95">
        <f t="shared" si="13"/>
        <v>0</v>
      </c>
      <c r="P148" s="95">
        <f t="shared" si="7"/>
        <v>0</v>
      </c>
    </row>
    <row r="149" spans="2:16" ht="21.95" customHeight="1" x14ac:dyDescent="0.25">
      <c r="B149" s="36" t="str">
        <f>IF(Investimentos!D129="","",Investimentos!D129)</f>
        <v/>
      </c>
      <c r="C149" s="35" t="str">
        <f>IF(Investimentos!E129="","",Investimentos!E129)</f>
        <v/>
      </c>
      <c r="D149" s="35" t="str">
        <f>IF(Investimentos!F129="","",Investimentos!F129)</f>
        <v/>
      </c>
      <c r="E149" s="38" t="str">
        <f>IF(Investimentos!G129="","",Investimentos!G129)</f>
        <v/>
      </c>
      <c r="F149" s="35" t="str">
        <f t="shared" si="8"/>
        <v/>
      </c>
      <c r="G149" s="91" t="str">
        <f>IF(Investimentos!N129="","",Investimentos!N129)</f>
        <v/>
      </c>
      <c r="H149" s="91">
        <f t="shared" si="9"/>
        <v>0</v>
      </c>
      <c r="I149" s="91">
        <f t="shared" si="10"/>
        <v>0</v>
      </c>
      <c r="J149" s="91">
        <f t="shared" si="11"/>
        <v>0</v>
      </c>
      <c r="L149" s="95">
        <f t="shared" si="12"/>
        <v>0</v>
      </c>
      <c r="M149" s="95">
        <f t="shared" si="13"/>
        <v>0</v>
      </c>
      <c r="N149" s="95">
        <f t="shared" si="13"/>
        <v>0</v>
      </c>
      <c r="O149" s="95">
        <f t="shared" si="13"/>
        <v>0</v>
      </c>
      <c r="P149" s="95">
        <f t="shared" si="7"/>
        <v>0</v>
      </c>
    </row>
    <row r="150" spans="2:16" ht="21.95" customHeight="1" x14ac:dyDescent="0.25">
      <c r="B150" s="36" t="str">
        <f>IF(Investimentos!D130="","",Investimentos!D130)</f>
        <v/>
      </c>
      <c r="C150" s="35" t="str">
        <f>IF(Investimentos!E130="","",Investimentos!E130)</f>
        <v/>
      </c>
      <c r="D150" s="35" t="str">
        <f>IF(Investimentos!F130="","",Investimentos!F130)</f>
        <v/>
      </c>
      <c r="E150" s="38" t="str">
        <f>IF(Investimentos!G130="","",Investimentos!G130)</f>
        <v/>
      </c>
      <c r="F150" s="35" t="str">
        <f t="shared" si="8"/>
        <v/>
      </c>
      <c r="G150" s="91" t="str">
        <f>IF(Investimentos!N130="","",Investimentos!N130)</f>
        <v/>
      </c>
      <c r="H150" s="91">
        <f t="shared" si="9"/>
        <v>0</v>
      </c>
      <c r="I150" s="91">
        <f t="shared" si="10"/>
        <v>0</v>
      </c>
      <c r="J150" s="91">
        <f t="shared" si="11"/>
        <v>0</v>
      </c>
      <c r="L150" s="95">
        <f t="shared" si="12"/>
        <v>0</v>
      </c>
      <c r="M150" s="95">
        <f t="shared" si="13"/>
        <v>0</v>
      </c>
      <c r="N150" s="95">
        <f t="shared" si="13"/>
        <v>0</v>
      </c>
      <c r="O150" s="95">
        <f t="shared" si="13"/>
        <v>0</v>
      </c>
      <c r="P150" s="95">
        <f t="shared" si="7"/>
        <v>0</v>
      </c>
    </row>
    <row r="151" spans="2:16" ht="21.95" customHeight="1" x14ac:dyDescent="0.25">
      <c r="B151" s="36" t="str">
        <f>IF(Investimentos!D131="","",Investimentos!D131)</f>
        <v/>
      </c>
      <c r="C151" s="35" t="str">
        <f>IF(Investimentos!E131="","",Investimentos!E131)</f>
        <v/>
      </c>
      <c r="D151" s="35" t="str">
        <f>IF(Investimentos!F131="","",Investimentos!F131)</f>
        <v/>
      </c>
      <c r="E151" s="38" t="str">
        <f>IF(Investimentos!G131="","",Investimentos!G131)</f>
        <v/>
      </c>
      <c r="F151" s="35" t="str">
        <f t="shared" si="8"/>
        <v/>
      </c>
      <c r="G151" s="91" t="str">
        <f>IF(Investimentos!N131="","",Investimentos!N131)</f>
        <v/>
      </c>
      <c r="H151" s="91">
        <f t="shared" si="9"/>
        <v>0</v>
      </c>
      <c r="I151" s="91">
        <f t="shared" si="10"/>
        <v>0</v>
      </c>
      <c r="J151" s="91">
        <f t="shared" si="11"/>
        <v>0</v>
      </c>
      <c r="L151" s="95">
        <f t="shared" si="12"/>
        <v>0</v>
      </c>
      <c r="M151" s="95">
        <f t="shared" si="13"/>
        <v>0</v>
      </c>
      <c r="N151" s="95">
        <f t="shared" si="13"/>
        <v>0</v>
      </c>
      <c r="O151" s="95">
        <f t="shared" si="13"/>
        <v>0</v>
      </c>
      <c r="P151" s="95">
        <f t="shared" si="7"/>
        <v>0</v>
      </c>
    </row>
    <row r="152" spans="2:16" ht="21.95" customHeight="1" x14ac:dyDescent="0.25">
      <c r="B152" s="36" t="str">
        <f>IF(Investimentos!D132="","",Investimentos!D132)</f>
        <v/>
      </c>
      <c r="C152" s="35" t="str">
        <f>IF(Investimentos!E132="","",Investimentos!E132)</f>
        <v/>
      </c>
      <c r="D152" s="35" t="str">
        <f>IF(Investimentos!F132="","",Investimentos!F132)</f>
        <v/>
      </c>
      <c r="E152" s="38" t="str">
        <f>IF(Investimentos!G132="","",Investimentos!G132)</f>
        <v/>
      </c>
      <c r="F152" s="35" t="str">
        <f t="shared" si="8"/>
        <v/>
      </c>
      <c r="G152" s="91" t="str">
        <f>IF(Investimentos!N132="","",Investimentos!N132)</f>
        <v/>
      </c>
      <c r="H152" s="91">
        <f t="shared" si="9"/>
        <v>0</v>
      </c>
      <c r="I152" s="91">
        <f t="shared" si="10"/>
        <v>0</v>
      </c>
      <c r="J152" s="91">
        <f t="shared" si="11"/>
        <v>0</v>
      </c>
      <c r="L152" s="95">
        <f t="shared" si="12"/>
        <v>0</v>
      </c>
      <c r="M152" s="95">
        <f t="shared" si="13"/>
        <v>0</v>
      </c>
      <c r="N152" s="95">
        <f t="shared" si="13"/>
        <v>0</v>
      </c>
      <c r="O152" s="95">
        <f t="shared" si="13"/>
        <v>0</v>
      </c>
      <c r="P152" s="95">
        <f t="shared" si="7"/>
        <v>0</v>
      </c>
    </row>
    <row r="153" spans="2:16" ht="21.95" customHeight="1" x14ac:dyDescent="0.25">
      <c r="B153" s="36" t="str">
        <f>IF(Investimentos!D133="","",Investimentos!D133)</f>
        <v/>
      </c>
      <c r="C153" s="35" t="str">
        <f>IF(Investimentos!E133="","",Investimentos!E133)</f>
        <v/>
      </c>
      <c r="D153" s="35" t="str">
        <f>IF(Investimentos!F133="","",Investimentos!F133)</f>
        <v/>
      </c>
      <c r="E153" s="38" t="str">
        <f>IF(Investimentos!G133="","",Investimentos!G133)</f>
        <v/>
      </c>
      <c r="F153" s="35" t="str">
        <f t="shared" si="8"/>
        <v/>
      </c>
      <c r="G153" s="91" t="str">
        <f>IF(Investimentos!N133="","",Investimentos!N133)</f>
        <v/>
      </c>
      <c r="H153" s="91">
        <f t="shared" si="9"/>
        <v>0</v>
      </c>
      <c r="I153" s="91">
        <f t="shared" si="10"/>
        <v>0</v>
      </c>
      <c r="J153" s="91">
        <f t="shared" si="11"/>
        <v>0</v>
      </c>
      <c r="L153" s="95">
        <f t="shared" si="12"/>
        <v>0</v>
      </c>
      <c r="M153" s="95">
        <f t="shared" si="13"/>
        <v>0</v>
      </c>
      <c r="N153" s="95">
        <f t="shared" si="13"/>
        <v>0</v>
      </c>
      <c r="O153" s="95">
        <f t="shared" si="13"/>
        <v>0</v>
      </c>
      <c r="P153" s="95">
        <f t="shared" si="13"/>
        <v>0</v>
      </c>
    </row>
    <row r="154" spans="2:16" ht="21.95" customHeight="1" x14ac:dyDescent="0.25">
      <c r="B154" s="36" t="str">
        <f>IF(Investimentos!D134="","",Investimentos!D134)</f>
        <v/>
      </c>
      <c r="C154" s="35" t="str">
        <f>IF(Investimentos!E134="","",Investimentos!E134)</f>
        <v/>
      </c>
      <c r="D154" s="35" t="str">
        <f>IF(Investimentos!F134="","",Investimentos!F134)</f>
        <v/>
      </c>
      <c r="E154" s="38" t="str">
        <f>IF(Investimentos!G134="","",Investimentos!G134)</f>
        <v/>
      </c>
      <c r="F154" s="35" t="str">
        <f t="shared" ref="F154:F217" si="14">IF(D154="","",IF(D154=$F$5,$G$5,IF(D154=$F$6,$G$6,IF(D154=$F$7,$G$7,IF(D154=$F$8,$G$8,IF(D154=$F$9,$G$9))))))</f>
        <v/>
      </c>
      <c r="G154" s="91" t="str">
        <f>IF(Investimentos!N134="","",Investimentos!N134)</f>
        <v/>
      </c>
      <c r="H154" s="91">
        <f t="shared" ref="H154:H217" si="15">IFERROR(G154*E154,0)</f>
        <v>0</v>
      </c>
      <c r="I154" s="91">
        <f t="shared" ref="I154:I217" si="16">IFERROR(IF(F154=0,H154,F154*H154),0)</f>
        <v>0</v>
      </c>
      <c r="J154" s="91">
        <f t="shared" ref="J154:J217" si="17">IFERROR(G154-I154,0)</f>
        <v>0</v>
      </c>
      <c r="L154" s="95">
        <f t="shared" ref="L154:L217" si="18">IF(F154&gt;=1,H154,0)</f>
        <v>0</v>
      </c>
      <c r="M154" s="95">
        <f t="shared" ref="M154:P217" si="19">IF($F154="",0,IF($F154&lt;M$23,0,$H154))</f>
        <v>0</v>
      </c>
      <c r="N154" s="95">
        <f t="shared" si="19"/>
        <v>0</v>
      </c>
      <c r="O154" s="95">
        <f t="shared" si="19"/>
        <v>0</v>
      </c>
      <c r="P154" s="95">
        <f t="shared" si="19"/>
        <v>0</v>
      </c>
    </row>
    <row r="155" spans="2:16" ht="21.95" customHeight="1" x14ac:dyDescent="0.25">
      <c r="B155" s="36" t="str">
        <f>IF(Investimentos!D135="","",Investimentos!D135)</f>
        <v/>
      </c>
      <c r="C155" s="35" t="str">
        <f>IF(Investimentos!E135="","",Investimentos!E135)</f>
        <v/>
      </c>
      <c r="D155" s="35" t="str">
        <f>IF(Investimentos!F135="","",Investimentos!F135)</f>
        <v/>
      </c>
      <c r="E155" s="38" t="str">
        <f>IF(Investimentos!G135="","",Investimentos!G135)</f>
        <v/>
      </c>
      <c r="F155" s="35" t="str">
        <f t="shared" si="14"/>
        <v/>
      </c>
      <c r="G155" s="91" t="str">
        <f>IF(Investimentos!N135="","",Investimentos!N135)</f>
        <v/>
      </c>
      <c r="H155" s="91">
        <f t="shared" si="15"/>
        <v>0</v>
      </c>
      <c r="I155" s="91">
        <f t="shared" si="16"/>
        <v>0</v>
      </c>
      <c r="J155" s="91">
        <f t="shared" si="17"/>
        <v>0</v>
      </c>
      <c r="L155" s="95">
        <f t="shared" si="18"/>
        <v>0</v>
      </c>
      <c r="M155" s="95">
        <f t="shared" si="19"/>
        <v>0</v>
      </c>
      <c r="N155" s="95">
        <f t="shared" si="19"/>
        <v>0</v>
      </c>
      <c r="O155" s="95">
        <f t="shared" si="19"/>
        <v>0</v>
      </c>
      <c r="P155" s="95">
        <f t="shared" si="19"/>
        <v>0</v>
      </c>
    </row>
    <row r="156" spans="2:16" ht="21.95" customHeight="1" x14ac:dyDescent="0.25">
      <c r="B156" s="36" t="str">
        <f>IF(Investimentos!D136="","",Investimentos!D136)</f>
        <v/>
      </c>
      <c r="C156" s="35" t="str">
        <f>IF(Investimentos!E136="","",Investimentos!E136)</f>
        <v/>
      </c>
      <c r="D156" s="35" t="str">
        <f>IF(Investimentos!F136="","",Investimentos!F136)</f>
        <v/>
      </c>
      <c r="E156" s="38" t="str">
        <f>IF(Investimentos!G136="","",Investimentos!G136)</f>
        <v/>
      </c>
      <c r="F156" s="35" t="str">
        <f t="shared" si="14"/>
        <v/>
      </c>
      <c r="G156" s="91" t="str">
        <f>IF(Investimentos!N136="","",Investimentos!N136)</f>
        <v/>
      </c>
      <c r="H156" s="91">
        <f t="shared" si="15"/>
        <v>0</v>
      </c>
      <c r="I156" s="91">
        <f t="shared" si="16"/>
        <v>0</v>
      </c>
      <c r="J156" s="91">
        <f t="shared" si="17"/>
        <v>0</v>
      </c>
      <c r="L156" s="95">
        <f t="shared" si="18"/>
        <v>0</v>
      </c>
      <c r="M156" s="95">
        <f t="shared" si="19"/>
        <v>0</v>
      </c>
      <c r="N156" s="95">
        <f t="shared" si="19"/>
        <v>0</v>
      </c>
      <c r="O156" s="95">
        <f t="shared" si="19"/>
        <v>0</v>
      </c>
      <c r="P156" s="95">
        <f t="shared" si="19"/>
        <v>0</v>
      </c>
    </row>
    <row r="157" spans="2:16" ht="21.95" customHeight="1" x14ac:dyDescent="0.25">
      <c r="B157" s="36" t="str">
        <f>IF(Investimentos!D137="","",Investimentos!D137)</f>
        <v/>
      </c>
      <c r="C157" s="35" t="str">
        <f>IF(Investimentos!E137="","",Investimentos!E137)</f>
        <v/>
      </c>
      <c r="D157" s="35" t="str">
        <f>IF(Investimentos!F137="","",Investimentos!F137)</f>
        <v/>
      </c>
      <c r="E157" s="38" t="str">
        <f>IF(Investimentos!G137="","",Investimentos!G137)</f>
        <v/>
      </c>
      <c r="F157" s="35" t="str">
        <f t="shared" si="14"/>
        <v/>
      </c>
      <c r="G157" s="91" t="str">
        <f>IF(Investimentos!N137="","",Investimentos!N137)</f>
        <v/>
      </c>
      <c r="H157" s="91">
        <f t="shared" si="15"/>
        <v>0</v>
      </c>
      <c r="I157" s="91">
        <f t="shared" si="16"/>
        <v>0</v>
      </c>
      <c r="J157" s="91">
        <f t="shared" si="17"/>
        <v>0</v>
      </c>
      <c r="L157" s="95">
        <f t="shared" si="18"/>
        <v>0</v>
      </c>
      <c r="M157" s="95">
        <f t="shared" si="19"/>
        <v>0</v>
      </c>
      <c r="N157" s="95">
        <f t="shared" si="19"/>
        <v>0</v>
      </c>
      <c r="O157" s="95">
        <f t="shared" si="19"/>
        <v>0</v>
      </c>
      <c r="P157" s="95">
        <f t="shared" si="19"/>
        <v>0</v>
      </c>
    </row>
    <row r="158" spans="2:16" ht="21.95" customHeight="1" x14ac:dyDescent="0.25">
      <c r="B158" s="36" t="str">
        <f>IF(Investimentos!D138="","",Investimentos!D138)</f>
        <v/>
      </c>
      <c r="C158" s="35" t="str">
        <f>IF(Investimentos!E138="","",Investimentos!E138)</f>
        <v/>
      </c>
      <c r="D158" s="35" t="str">
        <f>IF(Investimentos!F138="","",Investimentos!F138)</f>
        <v/>
      </c>
      <c r="E158" s="38" t="str">
        <f>IF(Investimentos!G138="","",Investimentos!G138)</f>
        <v/>
      </c>
      <c r="F158" s="35" t="str">
        <f t="shared" si="14"/>
        <v/>
      </c>
      <c r="G158" s="91" t="str">
        <f>IF(Investimentos!N138="","",Investimentos!N138)</f>
        <v/>
      </c>
      <c r="H158" s="91">
        <f t="shared" si="15"/>
        <v>0</v>
      </c>
      <c r="I158" s="91">
        <f t="shared" si="16"/>
        <v>0</v>
      </c>
      <c r="J158" s="91">
        <f t="shared" si="17"/>
        <v>0</v>
      </c>
      <c r="L158" s="95">
        <f t="shared" si="18"/>
        <v>0</v>
      </c>
      <c r="M158" s="95">
        <f t="shared" si="19"/>
        <v>0</v>
      </c>
      <c r="N158" s="95">
        <f t="shared" si="19"/>
        <v>0</v>
      </c>
      <c r="O158" s="95">
        <f t="shared" si="19"/>
        <v>0</v>
      </c>
      <c r="P158" s="95">
        <f t="shared" si="19"/>
        <v>0</v>
      </c>
    </row>
    <row r="159" spans="2:16" ht="21.95" customHeight="1" x14ac:dyDescent="0.25">
      <c r="B159" s="36" t="str">
        <f>IF(Investimentos!D139="","",Investimentos!D139)</f>
        <v/>
      </c>
      <c r="C159" s="35" t="str">
        <f>IF(Investimentos!E139="","",Investimentos!E139)</f>
        <v/>
      </c>
      <c r="D159" s="35" t="str">
        <f>IF(Investimentos!F139="","",Investimentos!F139)</f>
        <v/>
      </c>
      <c r="E159" s="38" t="str">
        <f>IF(Investimentos!G139="","",Investimentos!G139)</f>
        <v/>
      </c>
      <c r="F159" s="35" t="str">
        <f t="shared" si="14"/>
        <v/>
      </c>
      <c r="G159" s="91" t="str">
        <f>IF(Investimentos!N139="","",Investimentos!N139)</f>
        <v/>
      </c>
      <c r="H159" s="91">
        <f t="shared" si="15"/>
        <v>0</v>
      </c>
      <c r="I159" s="91">
        <f t="shared" si="16"/>
        <v>0</v>
      </c>
      <c r="J159" s="91">
        <f t="shared" si="17"/>
        <v>0</v>
      </c>
      <c r="L159" s="95">
        <f t="shared" si="18"/>
        <v>0</v>
      </c>
      <c r="M159" s="95">
        <f t="shared" si="19"/>
        <v>0</v>
      </c>
      <c r="N159" s="95">
        <f t="shared" si="19"/>
        <v>0</v>
      </c>
      <c r="O159" s="95">
        <f t="shared" si="19"/>
        <v>0</v>
      </c>
      <c r="P159" s="95">
        <f t="shared" si="19"/>
        <v>0</v>
      </c>
    </row>
    <row r="160" spans="2:16" ht="21.95" customHeight="1" x14ac:dyDescent="0.25">
      <c r="B160" s="36" t="str">
        <f>IF(Investimentos!D140="","",Investimentos!D140)</f>
        <v/>
      </c>
      <c r="C160" s="35" t="str">
        <f>IF(Investimentos!E140="","",Investimentos!E140)</f>
        <v/>
      </c>
      <c r="D160" s="35" t="str">
        <f>IF(Investimentos!F140="","",Investimentos!F140)</f>
        <v/>
      </c>
      <c r="E160" s="38" t="str">
        <f>IF(Investimentos!G140="","",Investimentos!G140)</f>
        <v/>
      </c>
      <c r="F160" s="35" t="str">
        <f t="shared" si="14"/>
        <v/>
      </c>
      <c r="G160" s="91" t="str">
        <f>IF(Investimentos!N140="","",Investimentos!N140)</f>
        <v/>
      </c>
      <c r="H160" s="91">
        <f t="shared" si="15"/>
        <v>0</v>
      </c>
      <c r="I160" s="91">
        <f t="shared" si="16"/>
        <v>0</v>
      </c>
      <c r="J160" s="91">
        <f t="shared" si="17"/>
        <v>0</v>
      </c>
      <c r="L160" s="95">
        <f t="shared" si="18"/>
        <v>0</v>
      </c>
      <c r="M160" s="95">
        <f t="shared" si="19"/>
        <v>0</v>
      </c>
      <c r="N160" s="95">
        <f t="shared" si="19"/>
        <v>0</v>
      </c>
      <c r="O160" s="95">
        <f t="shared" si="19"/>
        <v>0</v>
      </c>
      <c r="P160" s="95">
        <f t="shared" si="19"/>
        <v>0</v>
      </c>
    </row>
    <row r="161" spans="2:16" ht="21.95" customHeight="1" x14ac:dyDescent="0.25">
      <c r="B161" s="36" t="str">
        <f>IF(Investimentos!D141="","",Investimentos!D141)</f>
        <v/>
      </c>
      <c r="C161" s="35" t="str">
        <f>IF(Investimentos!E141="","",Investimentos!E141)</f>
        <v/>
      </c>
      <c r="D161" s="35" t="str">
        <f>IF(Investimentos!F141="","",Investimentos!F141)</f>
        <v/>
      </c>
      <c r="E161" s="38" t="str">
        <f>IF(Investimentos!G141="","",Investimentos!G141)</f>
        <v/>
      </c>
      <c r="F161" s="35" t="str">
        <f t="shared" si="14"/>
        <v/>
      </c>
      <c r="G161" s="91" t="str">
        <f>IF(Investimentos!N141="","",Investimentos!N141)</f>
        <v/>
      </c>
      <c r="H161" s="91">
        <f t="shared" si="15"/>
        <v>0</v>
      </c>
      <c r="I161" s="91">
        <f t="shared" si="16"/>
        <v>0</v>
      </c>
      <c r="J161" s="91">
        <f t="shared" si="17"/>
        <v>0</v>
      </c>
      <c r="L161" s="95">
        <f t="shared" si="18"/>
        <v>0</v>
      </c>
      <c r="M161" s="95">
        <f t="shared" si="19"/>
        <v>0</v>
      </c>
      <c r="N161" s="95">
        <f t="shared" si="19"/>
        <v>0</v>
      </c>
      <c r="O161" s="95">
        <f t="shared" si="19"/>
        <v>0</v>
      </c>
      <c r="P161" s="95">
        <f t="shared" si="19"/>
        <v>0</v>
      </c>
    </row>
    <row r="162" spans="2:16" ht="21.95" customHeight="1" x14ac:dyDescent="0.25">
      <c r="B162" s="36" t="str">
        <f>IF(Investimentos!D142="","",Investimentos!D142)</f>
        <v/>
      </c>
      <c r="C162" s="35" t="str">
        <f>IF(Investimentos!E142="","",Investimentos!E142)</f>
        <v/>
      </c>
      <c r="D162" s="35" t="str">
        <f>IF(Investimentos!F142="","",Investimentos!F142)</f>
        <v/>
      </c>
      <c r="E162" s="38" t="str">
        <f>IF(Investimentos!G142="","",Investimentos!G142)</f>
        <v/>
      </c>
      <c r="F162" s="35" t="str">
        <f t="shared" si="14"/>
        <v/>
      </c>
      <c r="G162" s="91" t="str">
        <f>IF(Investimentos!N142="","",Investimentos!N142)</f>
        <v/>
      </c>
      <c r="H162" s="91">
        <f t="shared" si="15"/>
        <v>0</v>
      </c>
      <c r="I162" s="91">
        <f t="shared" si="16"/>
        <v>0</v>
      </c>
      <c r="J162" s="91">
        <f t="shared" si="17"/>
        <v>0</v>
      </c>
      <c r="L162" s="95">
        <f t="shared" si="18"/>
        <v>0</v>
      </c>
      <c r="M162" s="95">
        <f t="shared" si="19"/>
        <v>0</v>
      </c>
      <c r="N162" s="95">
        <f t="shared" si="19"/>
        <v>0</v>
      </c>
      <c r="O162" s="95">
        <f t="shared" si="19"/>
        <v>0</v>
      </c>
      <c r="P162" s="95">
        <f t="shared" si="19"/>
        <v>0</v>
      </c>
    </row>
    <row r="163" spans="2:16" ht="21.95" customHeight="1" x14ac:dyDescent="0.25">
      <c r="B163" s="36" t="str">
        <f>IF(Investimentos!D143="","",Investimentos!D143)</f>
        <v/>
      </c>
      <c r="C163" s="35" t="str">
        <f>IF(Investimentos!E143="","",Investimentos!E143)</f>
        <v/>
      </c>
      <c r="D163" s="35" t="str">
        <f>IF(Investimentos!F143="","",Investimentos!F143)</f>
        <v/>
      </c>
      <c r="E163" s="38" t="str">
        <f>IF(Investimentos!G143="","",Investimentos!G143)</f>
        <v/>
      </c>
      <c r="F163" s="35" t="str">
        <f t="shared" si="14"/>
        <v/>
      </c>
      <c r="G163" s="91" t="str">
        <f>IF(Investimentos!N143="","",Investimentos!N143)</f>
        <v/>
      </c>
      <c r="H163" s="91">
        <f t="shared" si="15"/>
        <v>0</v>
      </c>
      <c r="I163" s="91">
        <f t="shared" si="16"/>
        <v>0</v>
      </c>
      <c r="J163" s="91">
        <f t="shared" si="17"/>
        <v>0</v>
      </c>
      <c r="L163" s="95">
        <f t="shared" si="18"/>
        <v>0</v>
      </c>
      <c r="M163" s="95">
        <f t="shared" si="19"/>
        <v>0</v>
      </c>
      <c r="N163" s="95">
        <f t="shared" si="19"/>
        <v>0</v>
      </c>
      <c r="O163" s="95">
        <f t="shared" si="19"/>
        <v>0</v>
      </c>
      <c r="P163" s="95">
        <f t="shared" si="19"/>
        <v>0</v>
      </c>
    </row>
    <row r="164" spans="2:16" ht="21.95" customHeight="1" x14ac:dyDescent="0.25">
      <c r="B164" s="36" t="str">
        <f>IF(Investimentos!D144="","",Investimentos!D144)</f>
        <v/>
      </c>
      <c r="C164" s="35" t="str">
        <f>IF(Investimentos!E144="","",Investimentos!E144)</f>
        <v/>
      </c>
      <c r="D164" s="35" t="str">
        <f>IF(Investimentos!F144="","",Investimentos!F144)</f>
        <v/>
      </c>
      <c r="E164" s="38" t="str">
        <f>IF(Investimentos!G144="","",Investimentos!G144)</f>
        <v/>
      </c>
      <c r="F164" s="35" t="str">
        <f t="shared" si="14"/>
        <v/>
      </c>
      <c r="G164" s="91" t="str">
        <f>IF(Investimentos!N144="","",Investimentos!N144)</f>
        <v/>
      </c>
      <c r="H164" s="91">
        <f t="shared" si="15"/>
        <v>0</v>
      </c>
      <c r="I164" s="91">
        <f t="shared" si="16"/>
        <v>0</v>
      </c>
      <c r="J164" s="91">
        <f t="shared" si="17"/>
        <v>0</v>
      </c>
      <c r="L164" s="95">
        <f t="shared" si="18"/>
        <v>0</v>
      </c>
      <c r="M164" s="95">
        <f t="shared" si="19"/>
        <v>0</v>
      </c>
      <c r="N164" s="95">
        <f t="shared" si="19"/>
        <v>0</v>
      </c>
      <c r="O164" s="95">
        <f t="shared" si="19"/>
        <v>0</v>
      </c>
      <c r="P164" s="95">
        <f t="shared" si="19"/>
        <v>0</v>
      </c>
    </row>
    <row r="165" spans="2:16" ht="21.95" customHeight="1" x14ac:dyDescent="0.25">
      <c r="B165" s="36" t="str">
        <f>IF(Investimentos!D145="","",Investimentos!D145)</f>
        <v/>
      </c>
      <c r="C165" s="35" t="str">
        <f>IF(Investimentos!E145="","",Investimentos!E145)</f>
        <v/>
      </c>
      <c r="D165" s="35" t="str">
        <f>IF(Investimentos!F145="","",Investimentos!F145)</f>
        <v/>
      </c>
      <c r="E165" s="38" t="str">
        <f>IF(Investimentos!G145="","",Investimentos!G145)</f>
        <v/>
      </c>
      <c r="F165" s="35" t="str">
        <f t="shared" si="14"/>
        <v/>
      </c>
      <c r="G165" s="91" t="str">
        <f>IF(Investimentos!N145="","",Investimentos!N145)</f>
        <v/>
      </c>
      <c r="H165" s="91">
        <f t="shared" si="15"/>
        <v>0</v>
      </c>
      <c r="I165" s="91">
        <f t="shared" si="16"/>
        <v>0</v>
      </c>
      <c r="J165" s="91">
        <f t="shared" si="17"/>
        <v>0</v>
      </c>
      <c r="L165" s="95">
        <f t="shared" si="18"/>
        <v>0</v>
      </c>
      <c r="M165" s="95">
        <f t="shared" si="19"/>
        <v>0</v>
      </c>
      <c r="N165" s="95">
        <f t="shared" si="19"/>
        <v>0</v>
      </c>
      <c r="O165" s="95">
        <f t="shared" si="19"/>
        <v>0</v>
      </c>
      <c r="P165" s="95">
        <f t="shared" si="19"/>
        <v>0</v>
      </c>
    </row>
    <row r="166" spans="2:16" ht="21.95" customHeight="1" x14ac:dyDescent="0.25">
      <c r="B166" s="36" t="str">
        <f>IF(Investimentos!D146="","",Investimentos!D146)</f>
        <v/>
      </c>
      <c r="C166" s="35" t="str">
        <f>IF(Investimentos!E146="","",Investimentos!E146)</f>
        <v/>
      </c>
      <c r="D166" s="35" t="str">
        <f>IF(Investimentos!F146="","",Investimentos!F146)</f>
        <v/>
      </c>
      <c r="E166" s="38" t="str">
        <f>IF(Investimentos!G146="","",Investimentos!G146)</f>
        <v/>
      </c>
      <c r="F166" s="35" t="str">
        <f t="shared" si="14"/>
        <v/>
      </c>
      <c r="G166" s="91" t="str">
        <f>IF(Investimentos!N146="","",Investimentos!N146)</f>
        <v/>
      </c>
      <c r="H166" s="91">
        <f t="shared" si="15"/>
        <v>0</v>
      </c>
      <c r="I166" s="91">
        <f t="shared" si="16"/>
        <v>0</v>
      </c>
      <c r="J166" s="91">
        <f t="shared" si="17"/>
        <v>0</v>
      </c>
      <c r="L166" s="95">
        <f t="shared" si="18"/>
        <v>0</v>
      </c>
      <c r="M166" s="95">
        <f t="shared" si="19"/>
        <v>0</v>
      </c>
      <c r="N166" s="95">
        <f t="shared" si="19"/>
        <v>0</v>
      </c>
      <c r="O166" s="95">
        <f t="shared" si="19"/>
        <v>0</v>
      </c>
      <c r="P166" s="95">
        <f t="shared" si="19"/>
        <v>0</v>
      </c>
    </row>
    <row r="167" spans="2:16" ht="21.95" customHeight="1" x14ac:dyDescent="0.25">
      <c r="B167" s="36" t="str">
        <f>IF(Investimentos!D147="","",Investimentos!D147)</f>
        <v/>
      </c>
      <c r="C167" s="35" t="str">
        <f>IF(Investimentos!E147="","",Investimentos!E147)</f>
        <v/>
      </c>
      <c r="D167" s="35" t="str">
        <f>IF(Investimentos!F147="","",Investimentos!F147)</f>
        <v/>
      </c>
      <c r="E167" s="38" t="str">
        <f>IF(Investimentos!G147="","",Investimentos!G147)</f>
        <v/>
      </c>
      <c r="F167" s="35" t="str">
        <f t="shared" si="14"/>
        <v/>
      </c>
      <c r="G167" s="91" t="str">
        <f>IF(Investimentos!N147="","",Investimentos!N147)</f>
        <v/>
      </c>
      <c r="H167" s="91">
        <f t="shared" si="15"/>
        <v>0</v>
      </c>
      <c r="I167" s="91">
        <f t="shared" si="16"/>
        <v>0</v>
      </c>
      <c r="J167" s="91">
        <f t="shared" si="17"/>
        <v>0</v>
      </c>
      <c r="L167" s="95">
        <f t="shared" si="18"/>
        <v>0</v>
      </c>
      <c r="M167" s="95">
        <f t="shared" si="19"/>
        <v>0</v>
      </c>
      <c r="N167" s="95">
        <f t="shared" si="19"/>
        <v>0</v>
      </c>
      <c r="O167" s="95">
        <f t="shared" si="19"/>
        <v>0</v>
      </c>
      <c r="P167" s="95">
        <f t="shared" si="19"/>
        <v>0</v>
      </c>
    </row>
    <row r="168" spans="2:16" ht="21.95" customHeight="1" x14ac:dyDescent="0.25">
      <c r="B168" s="36" t="str">
        <f>IF(Investimentos!D148="","",Investimentos!D148)</f>
        <v/>
      </c>
      <c r="C168" s="35" t="str">
        <f>IF(Investimentos!E148="","",Investimentos!E148)</f>
        <v/>
      </c>
      <c r="D168" s="35" t="str">
        <f>IF(Investimentos!F148="","",Investimentos!F148)</f>
        <v/>
      </c>
      <c r="E168" s="38" t="str">
        <f>IF(Investimentos!G148="","",Investimentos!G148)</f>
        <v/>
      </c>
      <c r="F168" s="35" t="str">
        <f t="shared" si="14"/>
        <v/>
      </c>
      <c r="G168" s="91" t="str">
        <f>IF(Investimentos!N148="","",Investimentos!N148)</f>
        <v/>
      </c>
      <c r="H168" s="91">
        <f t="shared" si="15"/>
        <v>0</v>
      </c>
      <c r="I168" s="91">
        <f t="shared" si="16"/>
        <v>0</v>
      </c>
      <c r="J168" s="91">
        <f t="shared" si="17"/>
        <v>0</v>
      </c>
      <c r="L168" s="95">
        <f t="shared" si="18"/>
        <v>0</v>
      </c>
      <c r="M168" s="95">
        <f t="shared" si="19"/>
        <v>0</v>
      </c>
      <c r="N168" s="95">
        <f t="shared" si="19"/>
        <v>0</v>
      </c>
      <c r="O168" s="95">
        <f t="shared" si="19"/>
        <v>0</v>
      </c>
      <c r="P168" s="95">
        <f t="shared" si="19"/>
        <v>0</v>
      </c>
    </row>
    <row r="169" spans="2:16" ht="21.95" customHeight="1" x14ac:dyDescent="0.25">
      <c r="B169" s="36" t="str">
        <f>IF(Investimentos!D149="","",Investimentos!D149)</f>
        <v/>
      </c>
      <c r="C169" s="35" t="str">
        <f>IF(Investimentos!E149="","",Investimentos!E149)</f>
        <v/>
      </c>
      <c r="D169" s="35" t="str">
        <f>IF(Investimentos!F149="","",Investimentos!F149)</f>
        <v/>
      </c>
      <c r="E169" s="38" t="str">
        <f>IF(Investimentos!G149="","",Investimentos!G149)</f>
        <v/>
      </c>
      <c r="F169" s="35" t="str">
        <f t="shared" si="14"/>
        <v/>
      </c>
      <c r="G169" s="91" t="str">
        <f>IF(Investimentos!N149="","",Investimentos!N149)</f>
        <v/>
      </c>
      <c r="H169" s="91">
        <f t="shared" si="15"/>
        <v>0</v>
      </c>
      <c r="I169" s="91">
        <f t="shared" si="16"/>
        <v>0</v>
      </c>
      <c r="J169" s="91">
        <f t="shared" si="17"/>
        <v>0</v>
      </c>
      <c r="L169" s="95">
        <f t="shared" si="18"/>
        <v>0</v>
      </c>
      <c r="M169" s="95">
        <f t="shared" si="19"/>
        <v>0</v>
      </c>
      <c r="N169" s="95">
        <f t="shared" si="19"/>
        <v>0</v>
      </c>
      <c r="O169" s="95">
        <f t="shared" si="19"/>
        <v>0</v>
      </c>
      <c r="P169" s="95">
        <f t="shared" si="19"/>
        <v>0</v>
      </c>
    </row>
    <row r="170" spans="2:16" ht="21.95" customHeight="1" x14ac:dyDescent="0.25">
      <c r="B170" s="36" t="str">
        <f>IF(Investimentos!D150="","",Investimentos!D150)</f>
        <v/>
      </c>
      <c r="C170" s="35" t="str">
        <f>IF(Investimentos!E150="","",Investimentos!E150)</f>
        <v/>
      </c>
      <c r="D170" s="35" t="str">
        <f>IF(Investimentos!F150="","",Investimentos!F150)</f>
        <v/>
      </c>
      <c r="E170" s="38" t="str">
        <f>IF(Investimentos!G150="","",Investimentos!G150)</f>
        <v/>
      </c>
      <c r="F170" s="35" t="str">
        <f t="shared" si="14"/>
        <v/>
      </c>
      <c r="G170" s="91" t="str">
        <f>IF(Investimentos!N150="","",Investimentos!N150)</f>
        <v/>
      </c>
      <c r="H170" s="91">
        <f t="shared" si="15"/>
        <v>0</v>
      </c>
      <c r="I170" s="91">
        <f t="shared" si="16"/>
        <v>0</v>
      </c>
      <c r="J170" s="91">
        <f t="shared" si="17"/>
        <v>0</v>
      </c>
      <c r="L170" s="95">
        <f t="shared" si="18"/>
        <v>0</v>
      </c>
      <c r="M170" s="95">
        <f t="shared" si="19"/>
        <v>0</v>
      </c>
      <c r="N170" s="95">
        <f t="shared" si="19"/>
        <v>0</v>
      </c>
      <c r="O170" s="95">
        <f t="shared" si="19"/>
        <v>0</v>
      </c>
      <c r="P170" s="95">
        <f t="shared" si="19"/>
        <v>0</v>
      </c>
    </row>
    <row r="171" spans="2:16" ht="21.95" customHeight="1" x14ac:dyDescent="0.25">
      <c r="B171" s="36" t="str">
        <f>IF(Investimentos!D151="","",Investimentos!D151)</f>
        <v/>
      </c>
      <c r="C171" s="35" t="str">
        <f>IF(Investimentos!E151="","",Investimentos!E151)</f>
        <v/>
      </c>
      <c r="D171" s="35" t="str">
        <f>IF(Investimentos!F151="","",Investimentos!F151)</f>
        <v/>
      </c>
      <c r="E171" s="38" t="str">
        <f>IF(Investimentos!G151="","",Investimentos!G151)</f>
        <v/>
      </c>
      <c r="F171" s="35" t="str">
        <f t="shared" si="14"/>
        <v/>
      </c>
      <c r="G171" s="91" t="str">
        <f>IF(Investimentos!N151="","",Investimentos!N151)</f>
        <v/>
      </c>
      <c r="H171" s="91">
        <f t="shared" si="15"/>
        <v>0</v>
      </c>
      <c r="I171" s="91">
        <f t="shared" si="16"/>
        <v>0</v>
      </c>
      <c r="J171" s="91">
        <f t="shared" si="17"/>
        <v>0</v>
      </c>
      <c r="L171" s="95">
        <f t="shared" si="18"/>
        <v>0</v>
      </c>
      <c r="M171" s="95">
        <f t="shared" si="19"/>
        <v>0</v>
      </c>
      <c r="N171" s="95">
        <f t="shared" si="19"/>
        <v>0</v>
      </c>
      <c r="O171" s="95">
        <f t="shared" si="19"/>
        <v>0</v>
      </c>
      <c r="P171" s="95">
        <f t="shared" si="19"/>
        <v>0</v>
      </c>
    </row>
    <row r="172" spans="2:16" ht="21.95" customHeight="1" x14ac:dyDescent="0.25">
      <c r="B172" s="36" t="str">
        <f>IF(Investimentos!D152="","",Investimentos!D152)</f>
        <v/>
      </c>
      <c r="C172" s="35" t="str">
        <f>IF(Investimentos!E152="","",Investimentos!E152)</f>
        <v/>
      </c>
      <c r="D172" s="35" t="str">
        <f>IF(Investimentos!F152="","",Investimentos!F152)</f>
        <v/>
      </c>
      <c r="E172" s="38" t="str">
        <f>IF(Investimentos!G152="","",Investimentos!G152)</f>
        <v/>
      </c>
      <c r="F172" s="35" t="str">
        <f t="shared" si="14"/>
        <v/>
      </c>
      <c r="G172" s="91" t="str">
        <f>IF(Investimentos!N152="","",Investimentos!N152)</f>
        <v/>
      </c>
      <c r="H172" s="91">
        <f t="shared" si="15"/>
        <v>0</v>
      </c>
      <c r="I172" s="91">
        <f t="shared" si="16"/>
        <v>0</v>
      </c>
      <c r="J172" s="91">
        <f t="shared" si="17"/>
        <v>0</v>
      </c>
      <c r="L172" s="95">
        <f t="shared" si="18"/>
        <v>0</v>
      </c>
      <c r="M172" s="95">
        <f t="shared" si="19"/>
        <v>0</v>
      </c>
      <c r="N172" s="95">
        <f t="shared" si="19"/>
        <v>0</v>
      </c>
      <c r="O172" s="95">
        <f t="shared" si="19"/>
        <v>0</v>
      </c>
      <c r="P172" s="95">
        <f t="shared" si="19"/>
        <v>0</v>
      </c>
    </row>
    <row r="173" spans="2:16" ht="21.95" customHeight="1" x14ac:dyDescent="0.25">
      <c r="B173" s="36" t="str">
        <f>IF(Investimentos!D153="","",Investimentos!D153)</f>
        <v/>
      </c>
      <c r="C173" s="35" t="str">
        <f>IF(Investimentos!E153="","",Investimentos!E153)</f>
        <v/>
      </c>
      <c r="D173" s="35" t="str">
        <f>IF(Investimentos!F153="","",Investimentos!F153)</f>
        <v/>
      </c>
      <c r="E173" s="38" t="str">
        <f>IF(Investimentos!G153="","",Investimentos!G153)</f>
        <v/>
      </c>
      <c r="F173" s="35" t="str">
        <f t="shared" si="14"/>
        <v/>
      </c>
      <c r="G173" s="91" t="str">
        <f>IF(Investimentos!N153="","",Investimentos!N153)</f>
        <v/>
      </c>
      <c r="H173" s="91">
        <f t="shared" si="15"/>
        <v>0</v>
      </c>
      <c r="I173" s="91">
        <f t="shared" si="16"/>
        <v>0</v>
      </c>
      <c r="J173" s="91">
        <f t="shared" si="17"/>
        <v>0</v>
      </c>
      <c r="L173" s="95">
        <f t="shared" si="18"/>
        <v>0</v>
      </c>
      <c r="M173" s="95">
        <f t="shared" si="19"/>
        <v>0</v>
      </c>
      <c r="N173" s="95">
        <f t="shared" si="19"/>
        <v>0</v>
      </c>
      <c r="O173" s="95">
        <f t="shared" si="19"/>
        <v>0</v>
      </c>
      <c r="P173" s="95">
        <f t="shared" si="19"/>
        <v>0</v>
      </c>
    </row>
    <row r="174" spans="2:16" ht="21.95" customHeight="1" x14ac:dyDescent="0.25">
      <c r="B174" s="36" t="str">
        <f>IF(Investimentos!D154="","",Investimentos!D154)</f>
        <v/>
      </c>
      <c r="C174" s="35" t="str">
        <f>IF(Investimentos!E154="","",Investimentos!E154)</f>
        <v/>
      </c>
      <c r="D174" s="35" t="str">
        <f>IF(Investimentos!F154="","",Investimentos!F154)</f>
        <v/>
      </c>
      <c r="E174" s="38" t="str">
        <f>IF(Investimentos!G154="","",Investimentos!G154)</f>
        <v/>
      </c>
      <c r="F174" s="35" t="str">
        <f t="shared" si="14"/>
        <v/>
      </c>
      <c r="G174" s="91" t="str">
        <f>IF(Investimentos!N154="","",Investimentos!N154)</f>
        <v/>
      </c>
      <c r="H174" s="91">
        <f t="shared" si="15"/>
        <v>0</v>
      </c>
      <c r="I174" s="91">
        <f t="shared" si="16"/>
        <v>0</v>
      </c>
      <c r="J174" s="91">
        <f t="shared" si="17"/>
        <v>0</v>
      </c>
      <c r="L174" s="95">
        <f t="shared" si="18"/>
        <v>0</v>
      </c>
      <c r="M174" s="95">
        <f t="shared" si="19"/>
        <v>0</v>
      </c>
      <c r="N174" s="95">
        <f t="shared" si="19"/>
        <v>0</v>
      </c>
      <c r="O174" s="95">
        <f t="shared" si="19"/>
        <v>0</v>
      </c>
      <c r="P174" s="95">
        <f t="shared" si="19"/>
        <v>0</v>
      </c>
    </row>
    <row r="175" spans="2:16" ht="21.95" customHeight="1" x14ac:dyDescent="0.25">
      <c r="B175" s="36" t="str">
        <f>IF(Investimentos!D155="","",Investimentos!D155)</f>
        <v/>
      </c>
      <c r="C175" s="35" t="str">
        <f>IF(Investimentos!E155="","",Investimentos!E155)</f>
        <v/>
      </c>
      <c r="D175" s="35" t="str">
        <f>IF(Investimentos!F155="","",Investimentos!F155)</f>
        <v/>
      </c>
      <c r="E175" s="38" t="str">
        <f>IF(Investimentos!G155="","",Investimentos!G155)</f>
        <v/>
      </c>
      <c r="F175" s="35" t="str">
        <f t="shared" si="14"/>
        <v/>
      </c>
      <c r="G175" s="91" t="str">
        <f>IF(Investimentos!N155="","",Investimentos!N155)</f>
        <v/>
      </c>
      <c r="H175" s="91">
        <f t="shared" si="15"/>
        <v>0</v>
      </c>
      <c r="I175" s="91">
        <f t="shared" si="16"/>
        <v>0</v>
      </c>
      <c r="J175" s="91">
        <f t="shared" si="17"/>
        <v>0</v>
      </c>
      <c r="L175" s="95">
        <f t="shared" si="18"/>
        <v>0</v>
      </c>
      <c r="M175" s="95">
        <f t="shared" si="19"/>
        <v>0</v>
      </c>
      <c r="N175" s="95">
        <f t="shared" si="19"/>
        <v>0</v>
      </c>
      <c r="O175" s="95">
        <f t="shared" si="19"/>
        <v>0</v>
      </c>
      <c r="P175" s="95">
        <f t="shared" si="19"/>
        <v>0</v>
      </c>
    </row>
    <row r="176" spans="2:16" ht="21.95" customHeight="1" x14ac:dyDescent="0.25">
      <c r="B176" s="36" t="str">
        <f>IF(Investimentos!D156="","",Investimentos!D156)</f>
        <v/>
      </c>
      <c r="C176" s="35" t="str">
        <f>IF(Investimentos!E156="","",Investimentos!E156)</f>
        <v/>
      </c>
      <c r="D176" s="35" t="str">
        <f>IF(Investimentos!F156="","",Investimentos!F156)</f>
        <v/>
      </c>
      <c r="E176" s="38" t="str">
        <f>IF(Investimentos!G156="","",Investimentos!G156)</f>
        <v/>
      </c>
      <c r="F176" s="35" t="str">
        <f t="shared" si="14"/>
        <v/>
      </c>
      <c r="G176" s="91" t="str">
        <f>IF(Investimentos!N156="","",Investimentos!N156)</f>
        <v/>
      </c>
      <c r="H176" s="91">
        <f t="shared" si="15"/>
        <v>0</v>
      </c>
      <c r="I176" s="91">
        <f t="shared" si="16"/>
        <v>0</v>
      </c>
      <c r="J176" s="91">
        <f t="shared" si="17"/>
        <v>0</v>
      </c>
      <c r="L176" s="95">
        <f t="shared" si="18"/>
        <v>0</v>
      </c>
      <c r="M176" s="95">
        <f t="shared" si="19"/>
        <v>0</v>
      </c>
      <c r="N176" s="95">
        <f t="shared" si="19"/>
        <v>0</v>
      </c>
      <c r="O176" s="95">
        <f t="shared" si="19"/>
        <v>0</v>
      </c>
      <c r="P176" s="95">
        <f t="shared" si="19"/>
        <v>0</v>
      </c>
    </row>
    <row r="177" spans="2:16" ht="21.95" customHeight="1" x14ac:dyDescent="0.25">
      <c r="B177" s="36" t="str">
        <f>IF(Investimentos!D157="","",Investimentos!D157)</f>
        <v/>
      </c>
      <c r="C177" s="35" t="str">
        <f>IF(Investimentos!E157="","",Investimentos!E157)</f>
        <v/>
      </c>
      <c r="D177" s="35" t="str">
        <f>IF(Investimentos!F157="","",Investimentos!F157)</f>
        <v/>
      </c>
      <c r="E177" s="38" t="str">
        <f>IF(Investimentos!G157="","",Investimentos!G157)</f>
        <v/>
      </c>
      <c r="F177" s="35" t="str">
        <f t="shared" si="14"/>
        <v/>
      </c>
      <c r="G177" s="91" t="str">
        <f>IF(Investimentos!N157="","",Investimentos!N157)</f>
        <v/>
      </c>
      <c r="H177" s="91">
        <f t="shared" si="15"/>
        <v>0</v>
      </c>
      <c r="I177" s="91">
        <f t="shared" si="16"/>
        <v>0</v>
      </c>
      <c r="J177" s="91">
        <f t="shared" si="17"/>
        <v>0</v>
      </c>
      <c r="L177" s="95">
        <f t="shared" si="18"/>
        <v>0</v>
      </c>
      <c r="M177" s="95">
        <f t="shared" si="19"/>
        <v>0</v>
      </c>
      <c r="N177" s="95">
        <f t="shared" si="19"/>
        <v>0</v>
      </c>
      <c r="O177" s="95">
        <f t="shared" si="19"/>
        <v>0</v>
      </c>
      <c r="P177" s="95">
        <f t="shared" si="19"/>
        <v>0</v>
      </c>
    </row>
    <row r="178" spans="2:16" ht="21.95" customHeight="1" x14ac:dyDescent="0.25">
      <c r="B178" s="36" t="str">
        <f>IF(Investimentos!D158="","",Investimentos!D158)</f>
        <v/>
      </c>
      <c r="C178" s="35" t="str">
        <f>IF(Investimentos!E158="","",Investimentos!E158)</f>
        <v/>
      </c>
      <c r="D178" s="35" t="str">
        <f>IF(Investimentos!F158="","",Investimentos!F158)</f>
        <v/>
      </c>
      <c r="E178" s="38" t="str">
        <f>IF(Investimentos!G158="","",Investimentos!G158)</f>
        <v/>
      </c>
      <c r="F178" s="35" t="str">
        <f t="shared" si="14"/>
        <v/>
      </c>
      <c r="G178" s="91" t="str">
        <f>IF(Investimentos!N158="","",Investimentos!N158)</f>
        <v/>
      </c>
      <c r="H178" s="91">
        <f t="shared" si="15"/>
        <v>0</v>
      </c>
      <c r="I178" s="91">
        <f t="shared" si="16"/>
        <v>0</v>
      </c>
      <c r="J178" s="91">
        <f t="shared" si="17"/>
        <v>0</v>
      </c>
      <c r="L178" s="95">
        <f t="shared" si="18"/>
        <v>0</v>
      </c>
      <c r="M178" s="95">
        <f t="shared" si="19"/>
        <v>0</v>
      </c>
      <c r="N178" s="95">
        <f t="shared" si="19"/>
        <v>0</v>
      </c>
      <c r="O178" s="95">
        <f t="shared" si="19"/>
        <v>0</v>
      </c>
      <c r="P178" s="95">
        <f t="shared" si="19"/>
        <v>0</v>
      </c>
    </row>
    <row r="179" spans="2:16" ht="21.95" customHeight="1" x14ac:dyDescent="0.25">
      <c r="B179" s="36" t="str">
        <f>IF(Investimentos!D159="","",Investimentos!D159)</f>
        <v/>
      </c>
      <c r="C179" s="35" t="str">
        <f>IF(Investimentos!E159="","",Investimentos!E159)</f>
        <v/>
      </c>
      <c r="D179" s="35" t="str">
        <f>IF(Investimentos!F159="","",Investimentos!F159)</f>
        <v/>
      </c>
      <c r="E179" s="38" t="str">
        <f>IF(Investimentos!G159="","",Investimentos!G159)</f>
        <v/>
      </c>
      <c r="F179" s="35" t="str">
        <f t="shared" si="14"/>
        <v/>
      </c>
      <c r="G179" s="91" t="str">
        <f>IF(Investimentos!N159="","",Investimentos!N159)</f>
        <v/>
      </c>
      <c r="H179" s="91">
        <f t="shared" si="15"/>
        <v>0</v>
      </c>
      <c r="I179" s="91">
        <f t="shared" si="16"/>
        <v>0</v>
      </c>
      <c r="J179" s="91">
        <f t="shared" si="17"/>
        <v>0</v>
      </c>
      <c r="L179" s="95">
        <f t="shared" si="18"/>
        <v>0</v>
      </c>
      <c r="M179" s="95">
        <f t="shared" si="19"/>
        <v>0</v>
      </c>
      <c r="N179" s="95">
        <f t="shared" si="19"/>
        <v>0</v>
      </c>
      <c r="O179" s="95">
        <f t="shared" si="19"/>
        <v>0</v>
      </c>
      <c r="P179" s="95">
        <f t="shared" si="19"/>
        <v>0</v>
      </c>
    </row>
    <row r="180" spans="2:16" ht="21.95" customHeight="1" x14ac:dyDescent="0.25">
      <c r="B180" s="36" t="str">
        <f>IF(Investimentos!D160="","",Investimentos!D160)</f>
        <v/>
      </c>
      <c r="C180" s="35" t="str">
        <f>IF(Investimentos!E160="","",Investimentos!E160)</f>
        <v/>
      </c>
      <c r="D180" s="35" t="str">
        <f>IF(Investimentos!F160="","",Investimentos!F160)</f>
        <v/>
      </c>
      <c r="E180" s="38" t="str">
        <f>IF(Investimentos!G160="","",Investimentos!G160)</f>
        <v/>
      </c>
      <c r="F180" s="35" t="str">
        <f t="shared" si="14"/>
        <v/>
      </c>
      <c r="G180" s="91" t="str">
        <f>IF(Investimentos!N160="","",Investimentos!N160)</f>
        <v/>
      </c>
      <c r="H180" s="91">
        <f t="shared" si="15"/>
        <v>0</v>
      </c>
      <c r="I180" s="91">
        <f t="shared" si="16"/>
        <v>0</v>
      </c>
      <c r="J180" s="91">
        <f t="shared" si="17"/>
        <v>0</v>
      </c>
      <c r="L180" s="95">
        <f t="shared" si="18"/>
        <v>0</v>
      </c>
      <c r="M180" s="95">
        <f t="shared" si="19"/>
        <v>0</v>
      </c>
      <c r="N180" s="95">
        <f t="shared" si="19"/>
        <v>0</v>
      </c>
      <c r="O180" s="95">
        <f t="shared" si="19"/>
        <v>0</v>
      </c>
      <c r="P180" s="95">
        <f t="shared" si="19"/>
        <v>0</v>
      </c>
    </row>
    <row r="181" spans="2:16" ht="21.95" customHeight="1" x14ac:dyDescent="0.25">
      <c r="B181" s="36" t="str">
        <f>IF(Investimentos!D161="","",Investimentos!D161)</f>
        <v/>
      </c>
      <c r="C181" s="35" t="str">
        <f>IF(Investimentos!E161="","",Investimentos!E161)</f>
        <v/>
      </c>
      <c r="D181" s="35" t="str">
        <f>IF(Investimentos!F161="","",Investimentos!F161)</f>
        <v/>
      </c>
      <c r="E181" s="38" t="str">
        <f>IF(Investimentos!G161="","",Investimentos!G161)</f>
        <v/>
      </c>
      <c r="F181" s="35" t="str">
        <f t="shared" si="14"/>
        <v/>
      </c>
      <c r="G181" s="91" t="str">
        <f>IF(Investimentos!N161="","",Investimentos!N161)</f>
        <v/>
      </c>
      <c r="H181" s="91">
        <f t="shared" si="15"/>
        <v>0</v>
      </c>
      <c r="I181" s="91">
        <f t="shared" si="16"/>
        <v>0</v>
      </c>
      <c r="J181" s="91">
        <f t="shared" si="17"/>
        <v>0</v>
      </c>
      <c r="L181" s="95">
        <f t="shared" si="18"/>
        <v>0</v>
      </c>
      <c r="M181" s="95">
        <f t="shared" si="19"/>
        <v>0</v>
      </c>
      <c r="N181" s="95">
        <f t="shared" si="19"/>
        <v>0</v>
      </c>
      <c r="O181" s="95">
        <f t="shared" si="19"/>
        <v>0</v>
      </c>
      <c r="P181" s="95">
        <f t="shared" si="19"/>
        <v>0</v>
      </c>
    </row>
    <row r="182" spans="2:16" ht="21.95" customHeight="1" x14ac:dyDescent="0.25">
      <c r="B182" s="36" t="str">
        <f>IF(Investimentos!D162="","",Investimentos!D162)</f>
        <v/>
      </c>
      <c r="C182" s="35" t="str">
        <f>IF(Investimentos!E162="","",Investimentos!E162)</f>
        <v/>
      </c>
      <c r="D182" s="35" t="str">
        <f>IF(Investimentos!F162="","",Investimentos!F162)</f>
        <v/>
      </c>
      <c r="E182" s="38" t="str">
        <f>IF(Investimentos!G162="","",Investimentos!G162)</f>
        <v/>
      </c>
      <c r="F182" s="35" t="str">
        <f t="shared" si="14"/>
        <v/>
      </c>
      <c r="G182" s="91" t="str">
        <f>IF(Investimentos!N162="","",Investimentos!N162)</f>
        <v/>
      </c>
      <c r="H182" s="91">
        <f t="shared" si="15"/>
        <v>0</v>
      </c>
      <c r="I182" s="91">
        <f t="shared" si="16"/>
        <v>0</v>
      </c>
      <c r="J182" s="91">
        <f t="shared" si="17"/>
        <v>0</v>
      </c>
      <c r="L182" s="95">
        <f t="shared" si="18"/>
        <v>0</v>
      </c>
      <c r="M182" s="95">
        <f t="shared" si="19"/>
        <v>0</v>
      </c>
      <c r="N182" s="95">
        <f t="shared" si="19"/>
        <v>0</v>
      </c>
      <c r="O182" s="95">
        <f t="shared" si="19"/>
        <v>0</v>
      </c>
      <c r="P182" s="95">
        <f t="shared" si="19"/>
        <v>0</v>
      </c>
    </row>
    <row r="183" spans="2:16" ht="21.95" customHeight="1" x14ac:dyDescent="0.25">
      <c r="B183" s="36" t="str">
        <f>IF(Investimentos!D163="","",Investimentos!D163)</f>
        <v/>
      </c>
      <c r="C183" s="35" t="str">
        <f>IF(Investimentos!E163="","",Investimentos!E163)</f>
        <v/>
      </c>
      <c r="D183" s="35" t="str">
        <f>IF(Investimentos!F163="","",Investimentos!F163)</f>
        <v/>
      </c>
      <c r="E183" s="38" t="str">
        <f>IF(Investimentos!G163="","",Investimentos!G163)</f>
        <v/>
      </c>
      <c r="F183" s="35" t="str">
        <f t="shared" si="14"/>
        <v/>
      </c>
      <c r="G183" s="91" t="str">
        <f>IF(Investimentos!N163="","",Investimentos!N163)</f>
        <v/>
      </c>
      <c r="H183" s="91">
        <f t="shared" si="15"/>
        <v>0</v>
      </c>
      <c r="I183" s="91">
        <f t="shared" si="16"/>
        <v>0</v>
      </c>
      <c r="J183" s="91">
        <f t="shared" si="17"/>
        <v>0</v>
      </c>
      <c r="L183" s="95">
        <f t="shared" si="18"/>
        <v>0</v>
      </c>
      <c r="M183" s="95">
        <f t="shared" si="19"/>
        <v>0</v>
      </c>
      <c r="N183" s="95">
        <f t="shared" si="19"/>
        <v>0</v>
      </c>
      <c r="O183" s="95">
        <f t="shared" si="19"/>
        <v>0</v>
      </c>
      <c r="P183" s="95">
        <f t="shared" si="19"/>
        <v>0</v>
      </c>
    </row>
    <row r="184" spans="2:16" ht="21.95" customHeight="1" x14ac:dyDescent="0.25">
      <c r="B184" s="36" t="str">
        <f>IF(Investimentos!D164="","",Investimentos!D164)</f>
        <v/>
      </c>
      <c r="C184" s="35" t="str">
        <f>IF(Investimentos!E164="","",Investimentos!E164)</f>
        <v/>
      </c>
      <c r="D184" s="35" t="str">
        <f>IF(Investimentos!F164="","",Investimentos!F164)</f>
        <v/>
      </c>
      <c r="E184" s="38" t="str">
        <f>IF(Investimentos!G164="","",Investimentos!G164)</f>
        <v/>
      </c>
      <c r="F184" s="35" t="str">
        <f t="shared" si="14"/>
        <v/>
      </c>
      <c r="G184" s="91" t="str">
        <f>IF(Investimentos!N164="","",Investimentos!N164)</f>
        <v/>
      </c>
      <c r="H184" s="91">
        <f t="shared" si="15"/>
        <v>0</v>
      </c>
      <c r="I184" s="91">
        <f t="shared" si="16"/>
        <v>0</v>
      </c>
      <c r="J184" s="91">
        <f t="shared" si="17"/>
        <v>0</v>
      </c>
      <c r="L184" s="95">
        <f t="shared" si="18"/>
        <v>0</v>
      </c>
      <c r="M184" s="95">
        <f t="shared" si="19"/>
        <v>0</v>
      </c>
      <c r="N184" s="95">
        <f t="shared" si="19"/>
        <v>0</v>
      </c>
      <c r="O184" s="95">
        <f t="shared" si="19"/>
        <v>0</v>
      </c>
      <c r="P184" s="95">
        <f t="shared" si="19"/>
        <v>0</v>
      </c>
    </row>
    <row r="185" spans="2:16" ht="21.95" customHeight="1" x14ac:dyDescent="0.25">
      <c r="B185" s="36" t="str">
        <f>IF(Investimentos!D165="","",Investimentos!D165)</f>
        <v/>
      </c>
      <c r="C185" s="35" t="str">
        <f>IF(Investimentos!E165="","",Investimentos!E165)</f>
        <v/>
      </c>
      <c r="D185" s="35" t="str">
        <f>IF(Investimentos!F165="","",Investimentos!F165)</f>
        <v/>
      </c>
      <c r="E185" s="38" t="str">
        <f>IF(Investimentos!G165="","",Investimentos!G165)</f>
        <v/>
      </c>
      <c r="F185" s="35" t="str">
        <f t="shared" si="14"/>
        <v/>
      </c>
      <c r="G185" s="91" t="str">
        <f>IF(Investimentos!N165="","",Investimentos!N165)</f>
        <v/>
      </c>
      <c r="H185" s="91">
        <f t="shared" si="15"/>
        <v>0</v>
      </c>
      <c r="I185" s="91">
        <f t="shared" si="16"/>
        <v>0</v>
      </c>
      <c r="J185" s="91">
        <f t="shared" si="17"/>
        <v>0</v>
      </c>
      <c r="L185" s="95">
        <f t="shared" si="18"/>
        <v>0</v>
      </c>
      <c r="M185" s="95">
        <f t="shared" si="19"/>
        <v>0</v>
      </c>
      <c r="N185" s="95">
        <f t="shared" si="19"/>
        <v>0</v>
      </c>
      <c r="O185" s="95">
        <f t="shared" si="19"/>
        <v>0</v>
      </c>
      <c r="P185" s="95">
        <f t="shared" si="19"/>
        <v>0</v>
      </c>
    </row>
    <row r="186" spans="2:16" ht="21.95" customHeight="1" x14ac:dyDescent="0.25">
      <c r="B186" s="36" t="str">
        <f>IF(Investimentos!D166="","",Investimentos!D166)</f>
        <v/>
      </c>
      <c r="C186" s="35" t="str">
        <f>IF(Investimentos!E166="","",Investimentos!E166)</f>
        <v/>
      </c>
      <c r="D186" s="35" t="str">
        <f>IF(Investimentos!F166="","",Investimentos!F166)</f>
        <v/>
      </c>
      <c r="E186" s="38" t="str">
        <f>IF(Investimentos!G166="","",Investimentos!G166)</f>
        <v/>
      </c>
      <c r="F186" s="35" t="str">
        <f t="shared" si="14"/>
        <v/>
      </c>
      <c r="G186" s="91" t="str">
        <f>IF(Investimentos!N166="","",Investimentos!N166)</f>
        <v/>
      </c>
      <c r="H186" s="91">
        <f t="shared" si="15"/>
        <v>0</v>
      </c>
      <c r="I186" s="91">
        <f t="shared" si="16"/>
        <v>0</v>
      </c>
      <c r="J186" s="91">
        <f t="shared" si="17"/>
        <v>0</v>
      </c>
      <c r="L186" s="95">
        <f t="shared" si="18"/>
        <v>0</v>
      </c>
      <c r="M186" s="95">
        <f t="shared" si="19"/>
        <v>0</v>
      </c>
      <c r="N186" s="95">
        <f t="shared" si="19"/>
        <v>0</v>
      </c>
      <c r="O186" s="95">
        <f t="shared" si="19"/>
        <v>0</v>
      </c>
      <c r="P186" s="95">
        <f t="shared" si="19"/>
        <v>0</v>
      </c>
    </row>
    <row r="187" spans="2:16" ht="21.95" customHeight="1" x14ac:dyDescent="0.25">
      <c r="B187" s="36" t="str">
        <f>IF(Investimentos!D167="","",Investimentos!D167)</f>
        <v/>
      </c>
      <c r="C187" s="35" t="str">
        <f>IF(Investimentos!E167="","",Investimentos!E167)</f>
        <v/>
      </c>
      <c r="D187" s="35" t="str">
        <f>IF(Investimentos!F167="","",Investimentos!F167)</f>
        <v/>
      </c>
      <c r="E187" s="38" t="str">
        <f>IF(Investimentos!G167="","",Investimentos!G167)</f>
        <v/>
      </c>
      <c r="F187" s="35" t="str">
        <f t="shared" si="14"/>
        <v/>
      </c>
      <c r="G187" s="91" t="str">
        <f>IF(Investimentos!N167="","",Investimentos!N167)</f>
        <v/>
      </c>
      <c r="H187" s="91">
        <f t="shared" si="15"/>
        <v>0</v>
      </c>
      <c r="I187" s="91">
        <f t="shared" si="16"/>
        <v>0</v>
      </c>
      <c r="J187" s="91">
        <f t="shared" si="17"/>
        <v>0</v>
      </c>
      <c r="L187" s="95">
        <f t="shared" si="18"/>
        <v>0</v>
      </c>
      <c r="M187" s="95">
        <f t="shared" si="19"/>
        <v>0</v>
      </c>
      <c r="N187" s="95">
        <f t="shared" si="19"/>
        <v>0</v>
      </c>
      <c r="O187" s="95">
        <f t="shared" si="19"/>
        <v>0</v>
      </c>
      <c r="P187" s="95">
        <f t="shared" si="19"/>
        <v>0</v>
      </c>
    </row>
    <row r="188" spans="2:16" ht="21.95" customHeight="1" x14ac:dyDescent="0.25">
      <c r="B188" s="36" t="str">
        <f>IF(Investimentos!D168="","",Investimentos!D168)</f>
        <v/>
      </c>
      <c r="C188" s="35" t="str">
        <f>IF(Investimentos!E168="","",Investimentos!E168)</f>
        <v/>
      </c>
      <c r="D188" s="35" t="str">
        <f>IF(Investimentos!F168="","",Investimentos!F168)</f>
        <v/>
      </c>
      <c r="E188" s="38" t="str">
        <f>IF(Investimentos!G168="","",Investimentos!G168)</f>
        <v/>
      </c>
      <c r="F188" s="35" t="str">
        <f t="shared" si="14"/>
        <v/>
      </c>
      <c r="G188" s="91" t="str">
        <f>IF(Investimentos!N168="","",Investimentos!N168)</f>
        <v/>
      </c>
      <c r="H188" s="91">
        <f t="shared" si="15"/>
        <v>0</v>
      </c>
      <c r="I188" s="91">
        <f t="shared" si="16"/>
        <v>0</v>
      </c>
      <c r="J188" s="91">
        <f t="shared" si="17"/>
        <v>0</v>
      </c>
      <c r="L188" s="95">
        <f t="shared" si="18"/>
        <v>0</v>
      </c>
      <c r="M188" s="95">
        <f t="shared" si="19"/>
        <v>0</v>
      </c>
      <c r="N188" s="95">
        <f t="shared" si="19"/>
        <v>0</v>
      </c>
      <c r="O188" s="95">
        <f t="shared" si="19"/>
        <v>0</v>
      </c>
      <c r="P188" s="95">
        <f t="shared" si="19"/>
        <v>0</v>
      </c>
    </row>
    <row r="189" spans="2:16" ht="21.95" customHeight="1" x14ac:dyDescent="0.25">
      <c r="B189" s="36" t="str">
        <f>IF(Investimentos!D169="","",Investimentos!D169)</f>
        <v/>
      </c>
      <c r="C189" s="35" t="str">
        <f>IF(Investimentos!E169="","",Investimentos!E169)</f>
        <v/>
      </c>
      <c r="D189" s="35" t="str">
        <f>IF(Investimentos!F169="","",Investimentos!F169)</f>
        <v/>
      </c>
      <c r="E189" s="38" t="str">
        <f>IF(Investimentos!G169="","",Investimentos!G169)</f>
        <v/>
      </c>
      <c r="F189" s="35" t="str">
        <f t="shared" si="14"/>
        <v/>
      </c>
      <c r="G189" s="91" t="str">
        <f>IF(Investimentos!N169="","",Investimentos!N169)</f>
        <v/>
      </c>
      <c r="H189" s="91">
        <f t="shared" si="15"/>
        <v>0</v>
      </c>
      <c r="I189" s="91">
        <f t="shared" si="16"/>
        <v>0</v>
      </c>
      <c r="J189" s="91">
        <f t="shared" si="17"/>
        <v>0</v>
      </c>
      <c r="L189" s="95">
        <f t="shared" si="18"/>
        <v>0</v>
      </c>
      <c r="M189" s="95">
        <f t="shared" si="19"/>
        <v>0</v>
      </c>
      <c r="N189" s="95">
        <f t="shared" si="19"/>
        <v>0</v>
      </c>
      <c r="O189" s="95">
        <f t="shared" si="19"/>
        <v>0</v>
      </c>
      <c r="P189" s="95">
        <f t="shared" si="19"/>
        <v>0</v>
      </c>
    </row>
    <row r="190" spans="2:16" ht="21.95" customHeight="1" x14ac:dyDescent="0.25">
      <c r="B190" s="36" t="str">
        <f>IF(Investimentos!D170="","",Investimentos!D170)</f>
        <v/>
      </c>
      <c r="C190" s="35" t="str">
        <f>IF(Investimentos!E170="","",Investimentos!E170)</f>
        <v/>
      </c>
      <c r="D190" s="35" t="str">
        <f>IF(Investimentos!F170="","",Investimentos!F170)</f>
        <v/>
      </c>
      <c r="E190" s="38" t="str">
        <f>IF(Investimentos!G170="","",Investimentos!G170)</f>
        <v/>
      </c>
      <c r="F190" s="35" t="str">
        <f t="shared" si="14"/>
        <v/>
      </c>
      <c r="G190" s="91" t="str">
        <f>IF(Investimentos!N170="","",Investimentos!N170)</f>
        <v/>
      </c>
      <c r="H190" s="91">
        <f t="shared" si="15"/>
        <v>0</v>
      </c>
      <c r="I190" s="91">
        <f t="shared" si="16"/>
        <v>0</v>
      </c>
      <c r="J190" s="91">
        <f t="shared" si="17"/>
        <v>0</v>
      </c>
      <c r="L190" s="95">
        <f t="shared" si="18"/>
        <v>0</v>
      </c>
      <c r="M190" s="95">
        <f t="shared" si="19"/>
        <v>0</v>
      </c>
      <c r="N190" s="95">
        <f t="shared" si="19"/>
        <v>0</v>
      </c>
      <c r="O190" s="95">
        <f t="shared" si="19"/>
        <v>0</v>
      </c>
      <c r="P190" s="95">
        <f t="shared" si="19"/>
        <v>0</v>
      </c>
    </row>
    <row r="191" spans="2:16" ht="21.95" customHeight="1" x14ac:dyDescent="0.25">
      <c r="B191" s="36" t="str">
        <f>IF(Investimentos!D171="","",Investimentos!D171)</f>
        <v/>
      </c>
      <c r="C191" s="35" t="str">
        <f>IF(Investimentos!E171="","",Investimentos!E171)</f>
        <v/>
      </c>
      <c r="D191" s="35" t="str">
        <f>IF(Investimentos!F171="","",Investimentos!F171)</f>
        <v/>
      </c>
      <c r="E191" s="38" t="str">
        <f>IF(Investimentos!G171="","",Investimentos!G171)</f>
        <v/>
      </c>
      <c r="F191" s="35" t="str">
        <f t="shared" si="14"/>
        <v/>
      </c>
      <c r="G191" s="91" t="str">
        <f>IF(Investimentos!N171="","",Investimentos!N171)</f>
        <v/>
      </c>
      <c r="H191" s="91">
        <f t="shared" si="15"/>
        <v>0</v>
      </c>
      <c r="I191" s="91">
        <f t="shared" si="16"/>
        <v>0</v>
      </c>
      <c r="J191" s="91">
        <f t="shared" si="17"/>
        <v>0</v>
      </c>
      <c r="L191" s="95">
        <f t="shared" si="18"/>
        <v>0</v>
      </c>
      <c r="M191" s="95">
        <f t="shared" si="19"/>
        <v>0</v>
      </c>
      <c r="N191" s="95">
        <f t="shared" si="19"/>
        <v>0</v>
      </c>
      <c r="O191" s="95">
        <f t="shared" si="19"/>
        <v>0</v>
      </c>
      <c r="P191" s="95">
        <f t="shared" si="19"/>
        <v>0</v>
      </c>
    </row>
    <row r="192" spans="2:16" ht="21.95" customHeight="1" x14ac:dyDescent="0.25">
      <c r="B192" s="36" t="str">
        <f>IF(Investimentos!D172="","",Investimentos!D172)</f>
        <v/>
      </c>
      <c r="C192" s="35" t="str">
        <f>IF(Investimentos!E172="","",Investimentos!E172)</f>
        <v/>
      </c>
      <c r="D192" s="35" t="str">
        <f>IF(Investimentos!F172="","",Investimentos!F172)</f>
        <v/>
      </c>
      <c r="E192" s="38" t="str">
        <f>IF(Investimentos!G172="","",Investimentos!G172)</f>
        <v/>
      </c>
      <c r="F192" s="35" t="str">
        <f t="shared" si="14"/>
        <v/>
      </c>
      <c r="G192" s="91" t="str">
        <f>IF(Investimentos!N172="","",Investimentos!N172)</f>
        <v/>
      </c>
      <c r="H192" s="91">
        <f t="shared" si="15"/>
        <v>0</v>
      </c>
      <c r="I192" s="91">
        <f t="shared" si="16"/>
        <v>0</v>
      </c>
      <c r="J192" s="91">
        <f t="shared" si="17"/>
        <v>0</v>
      </c>
      <c r="L192" s="95">
        <f t="shared" si="18"/>
        <v>0</v>
      </c>
      <c r="M192" s="95">
        <f t="shared" si="19"/>
        <v>0</v>
      </c>
      <c r="N192" s="95">
        <f t="shared" si="19"/>
        <v>0</v>
      </c>
      <c r="O192" s="95">
        <f t="shared" si="19"/>
        <v>0</v>
      </c>
      <c r="P192" s="95">
        <f t="shared" si="19"/>
        <v>0</v>
      </c>
    </row>
    <row r="193" spans="2:16" ht="21.95" customHeight="1" x14ac:dyDescent="0.25">
      <c r="B193" s="36" t="str">
        <f>IF(Investimentos!D173="","",Investimentos!D173)</f>
        <v/>
      </c>
      <c r="C193" s="35" t="str">
        <f>IF(Investimentos!E173="","",Investimentos!E173)</f>
        <v/>
      </c>
      <c r="D193" s="35" t="str">
        <f>IF(Investimentos!F173="","",Investimentos!F173)</f>
        <v/>
      </c>
      <c r="E193" s="38" t="str">
        <f>IF(Investimentos!G173="","",Investimentos!G173)</f>
        <v/>
      </c>
      <c r="F193" s="35" t="str">
        <f t="shared" si="14"/>
        <v/>
      </c>
      <c r="G193" s="91" t="str">
        <f>IF(Investimentos!N173="","",Investimentos!N173)</f>
        <v/>
      </c>
      <c r="H193" s="91">
        <f t="shared" si="15"/>
        <v>0</v>
      </c>
      <c r="I193" s="91">
        <f t="shared" si="16"/>
        <v>0</v>
      </c>
      <c r="J193" s="91">
        <f t="shared" si="17"/>
        <v>0</v>
      </c>
      <c r="L193" s="95">
        <f t="shared" si="18"/>
        <v>0</v>
      </c>
      <c r="M193" s="95">
        <f t="shared" si="19"/>
        <v>0</v>
      </c>
      <c r="N193" s="95">
        <f t="shared" si="19"/>
        <v>0</v>
      </c>
      <c r="O193" s="95">
        <f t="shared" si="19"/>
        <v>0</v>
      </c>
      <c r="P193" s="95">
        <f t="shared" si="19"/>
        <v>0</v>
      </c>
    </row>
    <row r="194" spans="2:16" ht="21.95" customHeight="1" x14ac:dyDescent="0.25">
      <c r="B194" s="36" t="str">
        <f>IF(Investimentos!D174="","",Investimentos!D174)</f>
        <v/>
      </c>
      <c r="C194" s="35" t="str">
        <f>IF(Investimentos!E174="","",Investimentos!E174)</f>
        <v/>
      </c>
      <c r="D194" s="35" t="str">
        <f>IF(Investimentos!F174="","",Investimentos!F174)</f>
        <v/>
      </c>
      <c r="E194" s="38" t="str">
        <f>IF(Investimentos!G174="","",Investimentos!G174)</f>
        <v/>
      </c>
      <c r="F194" s="35" t="str">
        <f t="shared" si="14"/>
        <v/>
      </c>
      <c r="G194" s="91" t="str">
        <f>IF(Investimentos!N174="","",Investimentos!N174)</f>
        <v/>
      </c>
      <c r="H194" s="91">
        <f t="shared" si="15"/>
        <v>0</v>
      </c>
      <c r="I194" s="91">
        <f t="shared" si="16"/>
        <v>0</v>
      </c>
      <c r="J194" s="91">
        <f t="shared" si="17"/>
        <v>0</v>
      </c>
      <c r="L194" s="95">
        <f t="shared" si="18"/>
        <v>0</v>
      </c>
      <c r="M194" s="95">
        <f t="shared" si="19"/>
        <v>0</v>
      </c>
      <c r="N194" s="95">
        <f t="shared" si="19"/>
        <v>0</v>
      </c>
      <c r="O194" s="95">
        <f t="shared" si="19"/>
        <v>0</v>
      </c>
      <c r="P194" s="95">
        <f t="shared" si="19"/>
        <v>0</v>
      </c>
    </row>
    <row r="195" spans="2:16" ht="21.95" customHeight="1" x14ac:dyDescent="0.25">
      <c r="B195" s="36" t="str">
        <f>IF(Investimentos!D175="","",Investimentos!D175)</f>
        <v/>
      </c>
      <c r="C195" s="35" t="str">
        <f>IF(Investimentos!E175="","",Investimentos!E175)</f>
        <v/>
      </c>
      <c r="D195" s="35" t="str">
        <f>IF(Investimentos!F175="","",Investimentos!F175)</f>
        <v/>
      </c>
      <c r="E195" s="38" t="str">
        <f>IF(Investimentos!G175="","",Investimentos!G175)</f>
        <v/>
      </c>
      <c r="F195" s="35" t="str">
        <f t="shared" si="14"/>
        <v/>
      </c>
      <c r="G195" s="91" t="str">
        <f>IF(Investimentos!N175="","",Investimentos!N175)</f>
        <v/>
      </c>
      <c r="H195" s="91">
        <f t="shared" si="15"/>
        <v>0</v>
      </c>
      <c r="I195" s="91">
        <f t="shared" si="16"/>
        <v>0</v>
      </c>
      <c r="J195" s="91">
        <f t="shared" si="17"/>
        <v>0</v>
      </c>
      <c r="L195" s="95">
        <f t="shared" si="18"/>
        <v>0</v>
      </c>
      <c r="M195" s="95">
        <f t="shared" si="19"/>
        <v>0</v>
      </c>
      <c r="N195" s="95">
        <f t="shared" si="19"/>
        <v>0</v>
      </c>
      <c r="O195" s="95">
        <f t="shared" si="19"/>
        <v>0</v>
      </c>
      <c r="P195" s="95">
        <f t="shared" si="19"/>
        <v>0</v>
      </c>
    </row>
    <row r="196" spans="2:16" ht="21.95" customHeight="1" x14ac:dyDescent="0.25">
      <c r="B196" s="36" t="str">
        <f>IF(Investimentos!D176="","",Investimentos!D176)</f>
        <v/>
      </c>
      <c r="C196" s="35" t="str">
        <f>IF(Investimentos!E176="","",Investimentos!E176)</f>
        <v/>
      </c>
      <c r="D196" s="35" t="str">
        <f>IF(Investimentos!F176="","",Investimentos!F176)</f>
        <v/>
      </c>
      <c r="E196" s="38" t="str">
        <f>IF(Investimentos!G176="","",Investimentos!G176)</f>
        <v/>
      </c>
      <c r="F196" s="35" t="str">
        <f t="shared" si="14"/>
        <v/>
      </c>
      <c r="G196" s="91" t="str">
        <f>IF(Investimentos!N176="","",Investimentos!N176)</f>
        <v/>
      </c>
      <c r="H196" s="91">
        <f t="shared" si="15"/>
        <v>0</v>
      </c>
      <c r="I196" s="91">
        <f t="shared" si="16"/>
        <v>0</v>
      </c>
      <c r="J196" s="91">
        <f t="shared" si="17"/>
        <v>0</v>
      </c>
      <c r="L196" s="95">
        <f t="shared" si="18"/>
        <v>0</v>
      </c>
      <c r="M196" s="95">
        <f t="shared" si="19"/>
        <v>0</v>
      </c>
      <c r="N196" s="95">
        <f t="shared" si="19"/>
        <v>0</v>
      </c>
      <c r="O196" s="95">
        <f t="shared" si="19"/>
        <v>0</v>
      </c>
      <c r="P196" s="95">
        <f t="shared" si="19"/>
        <v>0</v>
      </c>
    </row>
    <row r="197" spans="2:16" ht="21.95" customHeight="1" x14ac:dyDescent="0.25">
      <c r="B197" s="36" t="str">
        <f>IF(Investimentos!D177="","",Investimentos!D177)</f>
        <v/>
      </c>
      <c r="C197" s="35" t="str">
        <f>IF(Investimentos!E177="","",Investimentos!E177)</f>
        <v/>
      </c>
      <c r="D197" s="35" t="str">
        <f>IF(Investimentos!F177="","",Investimentos!F177)</f>
        <v/>
      </c>
      <c r="E197" s="38" t="str">
        <f>IF(Investimentos!G177="","",Investimentos!G177)</f>
        <v/>
      </c>
      <c r="F197" s="35" t="str">
        <f t="shared" si="14"/>
        <v/>
      </c>
      <c r="G197" s="91" t="str">
        <f>IF(Investimentos!N177="","",Investimentos!N177)</f>
        <v/>
      </c>
      <c r="H197" s="91">
        <f t="shared" si="15"/>
        <v>0</v>
      </c>
      <c r="I197" s="91">
        <f t="shared" si="16"/>
        <v>0</v>
      </c>
      <c r="J197" s="91">
        <f t="shared" si="17"/>
        <v>0</v>
      </c>
      <c r="L197" s="95">
        <f t="shared" si="18"/>
        <v>0</v>
      </c>
      <c r="M197" s="95">
        <f t="shared" si="19"/>
        <v>0</v>
      </c>
      <c r="N197" s="95">
        <f t="shared" si="19"/>
        <v>0</v>
      </c>
      <c r="O197" s="95">
        <f t="shared" si="19"/>
        <v>0</v>
      </c>
      <c r="P197" s="95">
        <f t="shared" si="19"/>
        <v>0</v>
      </c>
    </row>
    <row r="198" spans="2:16" ht="21.95" customHeight="1" x14ac:dyDescent="0.25">
      <c r="B198" s="36" t="str">
        <f>IF(Investimentos!D178="","",Investimentos!D178)</f>
        <v/>
      </c>
      <c r="C198" s="35" t="str">
        <f>IF(Investimentos!E178="","",Investimentos!E178)</f>
        <v/>
      </c>
      <c r="D198" s="35" t="str">
        <f>IF(Investimentos!F178="","",Investimentos!F178)</f>
        <v/>
      </c>
      <c r="E198" s="38" t="str">
        <f>IF(Investimentos!G178="","",Investimentos!G178)</f>
        <v/>
      </c>
      <c r="F198" s="35" t="str">
        <f t="shared" si="14"/>
        <v/>
      </c>
      <c r="G198" s="91" t="str">
        <f>IF(Investimentos!N178="","",Investimentos!N178)</f>
        <v/>
      </c>
      <c r="H198" s="91">
        <f t="shared" si="15"/>
        <v>0</v>
      </c>
      <c r="I198" s="91">
        <f t="shared" si="16"/>
        <v>0</v>
      </c>
      <c r="J198" s="91">
        <f t="shared" si="17"/>
        <v>0</v>
      </c>
      <c r="L198" s="95">
        <f t="shared" si="18"/>
        <v>0</v>
      </c>
      <c r="M198" s="95">
        <f t="shared" si="19"/>
        <v>0</v>
      </c>
      <c r="N198" s="95">
        <f t="shared" si="19"/>
        <v>0</v>
      </c>
      <c r="O198" s="95">
        <f t="shared" si="19"/>
        <v>0</v>
      </c>
      <c r="P198" s="95">
        <f t="shared" si="19"/>
        <v>0</v>
      </c>
    </row>
    <row r="199" spans="2:16" ht="21.95" customHeight="1" x14ac:dyDescent="0.25">
      <c r="B199" s="36" t="str">
        <f>IF(Investimentos!D179="","",Investimentos!D179)</f>
        <v/>
      </c>
      <c r="C199" s="35" t="str">
        <f>IF(Investimentos!E179="","",Investimentos!E179)</f>
        <v/>
      </c>
      <c r="D199" s="35" t="str">
        <f>IF(Investimentos!F179="","",Investimentos!F179)</f>
        <v/>
      </c>
      <c r="E199" s="38" t="str">
        <f>IF(Investimentos!G179="","",Investimentos!G179)</f>
        <v/>
      </c>
      <c r="F199" s="35" t="str">
        <f t="shared" si="14"/>
        <v/>
      </c>
      <c r="G199" s="91" t="str">
        <f>IF(Investimentos!N179="","",Investimentos!N179)</f>
        <v/>
      </c>
      <c r="H199" s="91">
        <f t="shared" si="15"/>
        <v>0</v>
      </c>
      <c r="I199" s="91">
        <f t="shared" si="16"/>
        <v>0</v>
      </c>
      <c r="J199" s="91">
        <f t="shared" si="17"/>
        <v>0</v>
      </c>
      <c r="L199" s="95">
        <f t="shared" si="18"/>
        <v>0</v>
      </c>
      <c r="M199" s="95">
        <f t="shared" si="19"/>
        <v>0</v>
      </c>
      <c r="N199" s="95">
        <f t="shared" si="19"/>
        <v>0</v>
      </c>
      <c r="O199" s="95">
        <f t="shared" si="19"/>
        <v>0</v>
      </c>
      <c r="P199" s="95">
        <f t="shared" si="19"/>
        <v>0</v>
      </c>
    </row>
    <row r="200" spans="2:16" ht="21.95" customHeight="1" x14ac:dyDescent="0.25">
      <c r="B200" s="36" t="str">
        <f>IF(Investimentos!D180="","",Investimentos!D180)</f>
        <v/>
      </c>
      <c r="C200" s="35" t="str">
        <f>IF(Investimentos!E180="","",Investimentos!E180)</f>
        <v/>
      </c>
      <c r="D200" s="35" t="str">
        <f>IF(Investimentos!F180="","",Investimentos!F180)</f>
        <v/>
      </c>
      <c r="E200" s="38" t="str">
        <f>IF(Investimentos!G180="","",Investimentos!G180)</f>
        <v/>
      </c>
      <c r="F200" s="35" t="str">
        <f t="shared" si="14"/>
        <v/>
      </c>
      <c r="G200" s="91" t="str">
        <f>IF(Investimentos!N180="","",Investimentos!N180)</f>
        <v/>
      </c>
      <c r="H200" s="91">
        <f t="shared" si="15"/>
        <v>0</v>
      </c>
      <c r="I200" s="91">
        <f t="shared" si="16"/>
        <v>0</v>
      </c>
      <c r="J200" s="91">
        <f t="shared" si="17"/>
        <v>0</v>
      </c>
      <c r="L200" s="95">
        <f t="shared" si="18"/>
        <v>0</v>
      </c>
      <c r="M200" s="95">
        <f t="shared" si="19"/>
        <v>0</v>
      </c>
      <c r="N200" s="95">
        <f t="shared" si="19"/>
        <v>0</v>
      </c>
      <c r="O200" s="95">
        <f t="shared" si="19"/>
        <v>0</v>
      </c>
      <c r="P200" s="95">
        <f t="shared" si="19"/>
        <v>0</v>
      </c>
    </row>
    <row r="201" spans="2:16" ht="21.95" customHeight="1" x14ac:dyDescent="0.25">
      <c r="B201" s="36" t="str">
        <f>IF(Investimentos!D181="","",Investimentos!D181)</f>
        <v/>
      </c>
      <c r="C201" s="35" t="str">
        <f>IF(Investimentos!E181="","",Investimentos!E181)</f>
        <v/>
      </c>
      <c r="D201" s="35" t="str">
        <f>IF(Investimentos!F181="","",Investimentos!F181)</f>
        <v/>
      </c>
      <c r="E201" s="38" t="str">
        <f>IF(Investimentos!G181="","",Investimentos!G181)</f>
        <v/>
      </c>
      <c r="F201" s="35" t="str">
        <f t="shared" si="14"/>
        <v/>
      </c>
      <c r="G201" s="91" t="str">
        <f>IF(Investimentos!N181="","",Investimentos!N181)</f>
        <v/>
      </c>
      <c r="H201" s="91">
        <f t="shared" si="15"/>
        <v>0</v>
      </c>
      <c r="I201" s="91">
        <f t="shared" si="16"/>
        <v>0</v>
      </c>
      <c r="J201" s="91">
        <f t="shared" si="17"/>
        <v>0</v>
      </c>
      <c r="L201" s="95">
        <f t="shared" si="18"/>
        <v>0</v>
      </c>
      <c r="M201" s="95">
        <f t="shared" si="19"/>
        <v>0</v>
      </c>
      <c r="N201" s="95">
        <f t="shared" si="19"/>
        <v>0</v>
      </c>
      <c r="O201" s="95">
        <f t="shared" si="19"/>
        <v>0</v>
      </c>
      <c r="P201" s="95">
        <f t="shared" si="19"/>
        <v>0</v>
      </c>
    </row>
    <row r="202" spans="2:16" ht="21.95" customHeight="1" x14ac:dyDescent="0.25">
      <c r="B202" s="36" t="str">
        <f>IF(Investimentos!D182="","",Investimentos!D182)</f>
        <v/>
      </c>
      <c r="C202" s="35" t="str">
        <f>IF(Investimentos!E182="","",Investimentos!E182)</f>
        <v/>
      </c>
      <c r="D202" s="35" t="str">
        <f>IF(Investimentos!F182="","",Investimentos!F182)</f>
        <v/>
      </c>
      <c r="E202" s="38" t="str">
        <f>IF(Investimentos!G182="","",Investimentos!G182)</f>
        <v/>
      </c>
      <c r="F202" s="35" t="str">
        <f t="shared" si="14"/>
        <v/>
      </c>
      <c r="G202" s="91" t="str">
        <f>IF(Investimentos!N182="","",Investimentos!N182)</f>
        <v/>
      </c>
      <c r="H202" s="91">
        <f t="shared" si="15"/>
        <v>0</v>
      </c>
      <c r="I202" s="91">
        <f t="shared" si="16"/>
        <v>0</v>
      </c>
      <c r="J202" s="91">
        <f t="shared" si="17"/>
        <v>0</v>
      </c>
      <c r="L202" s="95">
        <f t="shared" si="18"/>
        <v>0</v>
      </c>
      <c r="M202" s="95">
        <f t="shared" si="19"/>
        <v>0</v>
      </c>
      <c r="N202" s="95">
        <f t="shared" si="19"/>
        <v>0</v>
      </c>
      <c r="O202" s="95">
        <f t="shared" si="19"/>
        <v>0</v>
      </c>
      <c r="P202" s="95">
        <f t="shared" si="19"/>
        <v>0</v>
      </c>
    </row>
    <row r="203" spans="2:16" ht="21.95" customHeight="1" x14ac:dyDescent="0.25">
      <c r="B203" s="36" t="str">
        <f>IF(Investimentos!D183="","",Investimentos!D183)</f>
        <v/>
      </c>
      <c r="C203" s="35" t="str">
        <f>IF(Investimentos!E183="","",Investimentos!E183)</f>
        <v/>
      </c>
      <c r="D203" s="35" t="str">
        <f>IF(Investimentos!F183="","",Investimentos!F183)</f>
        <v/>
      </c>
      <c r="E203" s="38" t="str">
        <f>IF(Investimentos!G183="","",Investimentos!G183)</f>
        <v/>
      </c>
      <c r="F203" s="35" t="str">
        <f t="shared" si="14"/>
        <v/>
      </c>
      <c r="G203" s="91" t="str">
        <f>IF(Investimentos!N183="","",Investimentos!N183)</f>
        <v/>
      </c>
      <c r="H203" s="91">
        <f t="shared" si="15"/>
        <v>0</v>
      </c>
      <c r="I203" s="91">
        <f t="shared" si="16"/>
        <v>0</v>
      </c>
      <c r="J203" s="91">
        <f t="shared" si="17"/>
        <v>0</v>
      </c>
      <c r="L203" s="95">
        <f t="shared" si="18"/>
        <v>0</v>
      </c>
      <c r="M203" s="95">
        <f t="shared" si="19"/>
        <v>0</v>
      </c>
      <c r="N203" s="95">
        <f t="shared" si="19"/>
        <v>0</v>
      </c>
      <c r="O203" s="95">
        <f t="shared" si="19"/>
        <v>0</v>
      </c>
      <c r="P203" s="95">
        <f t="shared" si="19"/>
        <v>0</v>
      </c>
    </row>
    <row r="204" spans="2:16" ht="21.95" customHeight="1" x14ac:dyDescent="0.25">
      <c r="B204" s="36" t="str">
        <f>IF(Investimentos!D184="","",Investimentos!D184)</f>
        <v/>
      </c>
      <c r="C204" s="35" t="str">
        <f>IF(Investimentos!E184="","",Investimentos!E184)</f>
        <v/>
      </c>
      <c r="D204" s="35" t="str">
        <f>IF(Investimentos!F184="","",Investimentos!F184)</f>
        <v/>
      </c>
      <c r="E204" s="38" t="str">
        <f>IF(Investimentos!G184="","",Investimentos!G184)</f>
        <v/>
      </c>
      <c r="F204" s="35" t="str">
        <f t="shared" si="14"/>
        <v/>
      </c>
      <c r="G204" s="91" t="str">
        <f>IF(Investimentos!N184="","",Investimentos!N184)</f>
        <v/>
      </c>
      <c r="H204" s="91">
        <f t="shared" si="15"/>
        <v>0</v>
      </c>
      <c r="I204" s="91">
        <f t="shared" si="16"/>
        <v>0</v>
      </c>
      <c r="J204" s="91">
        <f t="shared" si="17"/>
        <v>0</v>
      </c>
      <c r="L204" s="95">
        <f t="shared" si="18"/>
        <v>0</v>
      </c>
      <c r="M204" s="95">
        <f t="shared" si="19"/>
        <v>0</v>
      </c>
      <c r="N204" s="95">
        <f t="shared" si="19"/>
        <v>0</v>
      </c>
      <c r="O204" s="95">
        <f t="shared" si="19"/>
        <v>0</v>
      </c>
      <c r="P204" s="95">
        <f t="shared" si="19"/>
        <v>0</v>
      </c>
    </row>
    <row r="205" spans="2:16" ht="21.95" customHeight="1" x14ac:dyDescent="0.25">
      <c r="B205" s="36" t="str">
        <f>IF(Investimentos!D185="","",Investimentos!D185)</f>
        <v/>
      </c>
      <c r="C205" s="35" t="str">
        <f>IF(Investimentos!E185="","",Investimentos!E185)</f>
        <v/>
      </c>
      <c r="D205" s="35" t="str">
        <f>IF(Investimentos!F185="","",Investimentos!F185)</f>
        <v/>
      </c>
      <c r="E205" s="38" t="str">
        <f>IF(Investimentos!G185="","",Investimentos!G185)</f>
        <v/>
      </c>
      <c r="F205" s="35" t="str">
        <f t="shared" si="14"/>
        <v/>
      </c>
      <c r="G205" s="91" t="str">
        <f>IF(Investimentos!N185="","",Investimentos!N185)</f>
        <v/>
      </c>
      <c r="H205" s="91">
        <f t="shared" si="15"/>
        <v>0</v>
      </c>
      <c r="I205" s="91">
        <f t="shared" si="16"/>
        <v>0</v>
      </c>
      <c r="J205" s="91">
        <f t="shared" si="17"/>
        <v>0</v>
      </c>
      <c r="L205" s="95">
        <f t="shared" si="18"/>
        <v>0</v>
      </c>
      <c r="M205" s="95">
        <f t="shared" si="19"/>
        <v>0</v>
      </c>
      <c r="N205" s="95">
        <f t="shared" si="19"/>
        <v>0</v>
      </c>
      <c r="O205" s="95">
        <f t="shared" si="19"/>
        <v>0</v>
      </c>
      <c r="P205" s="95">
        <f t="shared" si="19"/>
        <v>0</v>
      </c>
    </row>
    <row r="206" spans="2:16" ht="21.95" customHeight="1" x14ac:dyDescent="0.25">
      <c r="B206" s="36" t="str">
        <f>IF(Investimentos!D186="","",Investimentos!D186)</f>
        <v/>
      </c>
      <c r="C206" s="35" t="str">
        <f>IF(Investimentos!E186="","",Investimentos!E186)</f>
        <v/>
      </c>
      <c r="D206" s="35" t="str">
        <f>IF(Investimentos!F186="","",Investimentos!F186)</f>
        <v/>
      </c>
      <c r="E206" s="38" t="str">
        <f>IF(Investimentos!G186="","",Investimentos!G186)</f>
        <v/>
      </c>
      <c r="F206" s="35" t="str">
        <f t="shared" si="14"/>
        <v/>
      </c>
      <c r="G206" s="91" t="str">
        <f>IF(Investimentos!N186="","",Investimentos!N186)</f>
        <v/>
      </c>
      <c r="H206" s="91">
        <f t="shared" si="15"/>
        <v>0</v>
      </c>
      <c r="I206" s="91">
        <f t="shared" si="16"/>
        <v>0</v>
      </c>
      <c r="J206" s="91">
        <f t="shared" si="17"/>
        <v>0</v>
      </c>
      <c r="L206" s="95">
        <f t="shared" si="18"/>
        <v>0</v>
      </c>
      <c r="M206" s="95">
        <f t="shared" si="19"/>
        <v>0</v>
      </c>
      <c r="N206" s="95">
        <f t="shared" si="19"/>
        <v>0</v>
      </c>
      <c r="O206" s="95">
        <f t="shared" si="19"/>
        <v>0</v>
      </c>
      <c r="P206" s="95">
        <f t="shared" si="19"/>
        <v>0</v>
      </c>
    </row>
    <row r="207" spans="2:16" ht="21.95" customHeight="1" x14ac:dyDescent="0.25">
      <c r="B207" s="36" t="str">
        <f>IF(Investimentos!D187="","",Investimentos!D187)</f>
        <v/>
      </c>
      <c r="C207" s="35" t="str">
        <f>IF(Investimentos!E187="","",Investimentos!E187)</f>
        <v/>
      </c>
      <c r="D207" s="35" t="str">
        <f>IF(Investimentos!F187="","",Investimentos!F187)</f>
        <v/>
      </c>
      <c r="E207" s="38" t="str">
        <f>IF(Investimentos!G187="","",Investimentos!G187)</f>
        <v/>
      </c>
      <c r="F207" s="35" t="str">
        <f t="shared" si="14"/>
        <v/>
      </c>
      <c r="G207" s="91" t="str">
        <f>IF(Investimentos!N187="","",Investimentos!N187)</f>
        <v/>
      </c>
      <c r="H207" s="91">
        <f t="shared" si="15"/>
        <v>0</v>
      </c>
      <c r="I207" s="91">
        <f t="shared" si="16"/>
        <v>0</v>
      </c>
      <c r="J207" s="91">
        <f t="shared" si="17"/>
        <v>0</v>
      </c>
      <c r="L207" s="95">
        <f t="shared" si="18"/>
        <v>0</v>
      </c>
      <c r="M207" s="95">
        <f t="shared" si="19"/>
        <v>0</v>
      </c>
      <c r="N207" s="95">
        <f t="shared" si="19"/>
        <v>0</v>
      </c>
      <c r="O207" s="95">
        <f t="shared" si="19"/>
        <v>0</v>
      </c>
      <c r="P207" s="95">
        <f t="shared" si="19"/>
        <v>0</v>
      </c>
    </row>
    <row r="208" spans="2:16" ht="21.95" customHeight="1" x14ac:dyDescent="0.25">
      <c r="B208" s="36" t="str">
        <f>IF(Investimentos!D188="","",Investimentos!D188)</f>
        <v/>
      </c>
      <c r="C208" s="35" t="str">
        <f>IF(Investimentos!E188="","",Investimentos!E188)</f>
        <v/>
      </c>
      <c r="D208" s="35" t="str">
        <f>IF(Investimentos!F188="","",Investimentos!F188)</f>
        <v/>
      </c>
      <c r="E208" s="38" t="str">
        <f>IF(Investimentos!G188="","",Investimentos!G188)</f>
        <v/>
      </c>
      <c r="F208" s="35" t="str">
        <f t="shared" si="14"/>
        <v/>
      </c>
      <c r="G208" s="91" t="str">
        <f>IF(Investimentos!N188="","",Investimentos!N188)</f>
        <v/>
      </c>
      <c r="H208" s="91">
        <f t="shared" si="15"/>
        <v>0</v>
      </c>
      <c r="I208" s="91">
        <f t="shared" si="16"/>
        <v>0</v>
      </c>
      <c r="J208" s="91">
        <f t="shared" si="17"/>
        <v>0</v>
      </c>
      <c r="L208" s="95">
        <f t="shared" si="18"/>
        <v>0</v>
      </c>
      <c r="M208" s="95">
        <f t="shared" si="19"/>
        <v>0</v>
      </c>
      <c r="N208" s="95">
        <f t="shared" si="19"/>
        <v>0</v>
      </c>
      <c r="O208" s="95">
        <f t="shared" si="19"/>
        <v>0</v>
      </c>
      <c r="P208" s="95">
        <f t="shared" si="19"/>
        <v>0</v>
      </c>
    </row>
    <row r="209" spans="2:16" ht="21.95" customHeight="1" x14ac:dyDescent="0.25">
      <c r="B209" s="36" t="str">
        <f>IF(Investimentos!D189="","",Investimentos!D189)</f>
        <v/>
      </c>
      <c r="C209" s="35" t="str">
        <f>IF(Investimentos!E189="","",Investimentos!E189)</f>
        <v/>
      </c>
      <c r="D209" s="35" t="str">
        <f>IF(Investimentos!F189="","",Investimentos!F189)</f>
        <v/>
      </c>
      <c r="E209" s="38" t="str">
        <f>IF(Investimentos!G189="","",Investimentos!G189)</f>
        <v/>
      </c>
      <c r="F209" s="35" t="str">
        <f t="shared" si="14"/>
        <v/>
      </c>
      <c r="G209" s="91" t="str">
        <f>IF(Investimentos!N189="","",Investimentos!N189)</f>
        <v/>
      </c>
      <c r="H209" s="91">
        <f t="shared" si="15"/>
        <v>0</v>
      </c>
      <c r="I209" s="91">
        <f t="shared" si="16"/>
        <v>0</v>
      </c>
      <c r="J209" s="91">
        <f t="shared" si="17"/>
        <v>0</v>
      </c>
      <c r="L209" s="95">
        <f t="shared" si="18"/>
        <v>0</v>
      </c>
      <c r="M209" s="95">
        <f t="shared" si="19"/>
        <v>0</v>
      </c>
      <c r="N209" s="95">
        <f t="shared" si="19"/>
        <v>0</v>
      </c>
      <c r="O209" s="95">
        <f t="shared" si="19"/>
        <v>0</v>
      </c>
      <c r="P209" s="95">
        <f t="shared" si="19"/>
        <v>0</v>
      </c>
    </row>
    <row r="210" spans="2:16" ht="21.95" customHeight="1" x14ac:dyDescent="0.25">
      <c r="B210" s="36" t="str">
        <f>IF(Investimentos!D190="","",Investimentos!D190)</f>
        <v/>
      </c>
      <c r="C210" s="35" t="str">
        <f>IF(Investimentos!E190="","",Investimentos!E190)</f>
        <v/>
      </c>
      <c r="D210" s="35" t="str">
        <f>IF(Investimentos!F190="","",Investimentos!F190)</f>
        <v/>
      </c>
      <c r="E210" s="38" t="str">
        <f>IF(Investimentos!G190="","",Investimentos!G190)</f>
        <v/>
      </c>
      <c r="F210" s="35" t="str">
        <f t="shared" si="14"/>
        <v/>
      </c>
      <c r="G210" s="91" t="str">
        <f>IF(Investimentos!N190="","",Investimentos!N190)</f>
        <v/>
      </c>
      <c r="H210" s="91">
        <f t="shared" si="15"/>
        <v>0</v>
      </c>
      <c r="I210" s="91">
        <f t="shared" si="16"/>
        <v>0</v>
      </c>
      <c r="J210" s="91">
        <f t="shared" si="17"/>
        <v>0</v>
      </c>
      <c r="L210" s="95">
        <f t="shared" si="18"/>
        <v>0</v>
      </c>
      <c r="M210" s="95">
        <f t="shared" si="19"/>
        <v>0</v>
      </c>
      <c r="N210" s="95">
        <f t="shared" si="19"/>
        <v>0</v>
      </c>
      <c r="O210" s="95">
        <f t="shared" si="19"/>
        <v>0</v>
      </c>
      <c r="P210" s="95">
        <f t="shared" si="19"/>
        <v>0</v>
      </c>
    </row>
    <row r="211" spans="2:16" ht="21.95" customHeight="1" x14ac:dyDescent="0.25">
      <c r="B211" s="36" t="str">
        <f>IF(Investimentos!D191="","",Investimentos!D191)</f>
        <v/>
      </c>
      <c r="C211" s="35" t="str">
        <f>IF(Investimentos!E191="","",Investimentos!E191)</f>
        <v/>
      </c>
      <c r="D211" s="35" t="str">
        <f>IF(Investimentos!F191="","",Investimentos!F191)</f>
        <v/>
      </c>
      <c r="E211" s="38" t="str">
        <f>IF(Investimentos!G191="","",Investimentos!G191)</f>
        <v/>
      </c>
      <c r="F211" s="35" t="str">
        <f t="shared" si="14"/>
        <v/>
      </c>
      <c r="G211" s="91" t="str">
        <f>IF(Investimentos!N191="","",Investimentos!N191)</f>
        <v/>
      </c>
      <c r="H211" s="91">
        <f t="shared" si="15"/>
        <v>0</v>
      </c>
      <c r="I211" s="91">
        <f t="shared" si="16"/>
        <v>0</v>
      </c>
      <c r="J211" s="91">
        <f t="shared" si="17"/>
        <v>0</v>
      </c>
      <c r="L211" s="95">
        <f t="shared" si="18"/>
        <v>0</v>
      </c>
      <c r="M211" s="95">
        <f t="shared" si="19"/>
        <v>0</v>
      </c>
      <c r="N211" s="95">
        <f t="shared" si="19"/>
        <v>0</v>
      </c>
      <c r="O211" s="95">
        <f t="shared" si="19"/>
        <v>0</v>
      </c>
      <c r="P211" s="95">
        <f t="shared" si="19"/>
        <v>0</v>
      </c>
    </row>
    <row r="212" spans="2:16" ht="21.95" customHeight="1" x14ac:dyDescent="0.25">
      <c r="B212" s="36" t="str">
        <f>IF(Investimentos!D192="","",Investimentos!D192)</f>
        <v/>
      </c>
      <c r="C212" s="35" t="str">
        <f>IF(Investimentos!E192="","",Investimentos!E192)</f>
        <v/>
      </c>
      <c r="D212" s="35" t="str">
        <f>IF(Investimentos!F192="","",Investimentos!F192)</f>
        <v/>
      </c>
      <c r="E212" s="38" t="str">
        <f>IF(Investimentos!G192="","",Investimentos!G192)</f>
        <v/>
      </c>
      <c r="F212" s="35" t="str">
        <f t="shared" si="14"/>
        <v/>
      </c>
      <c r="G212" s="91" t="str">
        <f>IF(Investimentos!N192="","",Investimentos!N192)</f>
        <v/>
      </c>
      <c r="H212" s="91">
        <f t="shared" si="15"/>
        <v>0</v>
      </c>
      <c r="I212" s="91">
        <f t="shared" si="16"/>
        <v>0</v>
      </c>
      <c r="J212" s="91">
        <f t="shared" si="17"/>
        <v>0</v>
      </c>
      <c r="L212" s="95">
        <f t="shared" si="18"/>
        <v>0</v>
      </c>
      <c r="M212" s="95">
        <f t="shared" si="19"/>
        <v>0</v>
      </c>
      <c r="N212" s="95">
        <f t="shared" si="19"/>
        <v>0</v>
      </c>
      <c r="O212" s="95">
        <f t="shared" si="19"/>
        <v>0</v>
      </c>
      <c r="P212" s="95">
        <f t="shared" si="19"/>
        <v>0</v>
      </c>
    </row>
    <row r="213" spans="2:16" ht="21.95" customHeight="1" x14ac:dyDescent="0.25">
      <c r="B213" s="36" t="str">
        <f>IF(Investimentos!D193="","",Investimentos!D193)</f>
        <v/>
      </c>
      <c r="C213" s="35" t="str">
        <f>IF(Investimentos!E193="","",Investimentos!E193)</f>
        <v/>
      </c>
      <c r="D213" s="35" t="str">
        <f>IF(Investimentos!F193="","",Investimentos!F193)</f>
        <v/>
      </c>
      <c r="E213" s="38" t="str">
        <f>IF(Investimentos!G193="","",Investimentos!G193)</f>
        <v/>
      </c>
      <c r="F213" s="35" t="str">
        <f t="shared" si="14"/>
        <v/>
      </c>
      <c r="G213" s="91" t="str">
        <f>IF(Investimentos!N193="","",Investimentos!N193)</f>
        <v/>
      </c>
      <c r="H213" s="91">
        <f t="shared" si="15"/>
        <v>0</v>
      </c>
      <c r="I213" s="91">
        <f t="shared" si="16"/>
        <v>0</v>
      </c>
      <c r="J213" s="91">
        <f t="shared" si="17"/>
        <v>0</v>
      </c>
      <c r="L213" s="95">
        <f t="shared" si="18"/>
        <v>0</v>
      </c>
      <c r="M213" s="95">
        <f t="shared" si="19"/>
        <v>0</v>
      </c>
      <c r="N213" s="95">
        <f t="shared" si="19"/>
        <v>0</v>
      </c>
      <c r="O213" s="95">
        <f t="shared" si="19"/>
        <v>0</v>
      </c>
      <c r="P213" s="95">
        <f t="shared" si="19"/>
        <v>0</v>
      </c>
    </row>
    <row r="214" spans="2:16" ht="21.95" customHeight="1" x14ac:dyDescent="0.25">
      <c r="B214" s="36" t="str">
        <f>IF(Investimentos!D194="","",Investimentos!D194)</f>
        <v/>
      </c>
      <c r="C214" s="35" t="str">
        <f>IF(Investimentos!E194="","",Investimentos!E194)</f>
        <v/>
      </c>
      <c r="D214" s="35" t="str">
        <f>IF(Investimentos!F194="","",Investimentos!F194)</f>
        <v/>
      </c>
      <c r="E214" s="38" t="str">
        <f>IF(Investimentos!G194="","",Investimentos!G194)</f>
        <v/>
      </c>
      <c r="F214" s="35" t="str">
        <f t="shared" si="14"/>
        <v/>
      </c>
      <c r="G214" s="91" t="str">
        <f>IF(Investimentos!N194="","",Investimentos!N194)</f>
        <v/>
      </c>
      <c r="H214" s="91">
        <f t="shared" si="15"/>
        <v>0</v>
      </c>
      <c r="I214" s="91">
        <f t="shared" si="16"/>
        <v>0</v>
      </c>
      <c r="J214" s="91">
        <f t="shared" si="17"/>
        <v>0</v>
      </c>
      <c r="L214" s="95">
        <f t="shared" si="18"/>
        <v>0</v>
      </c>
      <c r="M214" s="95">
        <f t="shared" si="19"/>
        <v>0</v>
      </c>
      <c r="N214" s="95">
        <f t="shared" si="19"/>
        <v>0</v>
      </c>
      <c r="O214" s="95">
        <f t="shared" si="19"/>
        <v>0</v>
      </c>
      <c r="P214" s="95">
        <f t="shared" si="19"/>
        <v>0</v>
      </c>
    </row>
    <row r="215" spans="2:16" ht="21.95" customHeight="1" x14ac:dyDescent="0.25">
      <c r="B215" s="36" t="str">
        <f>IF(Investimentos!D195="","",Investimentos!D195)</f>
        <v/>
      </c>
      <c r="C215" s="35" t="str">
        <f>IF(Investimentos!E195="","",Investimentos!E195)</f>
        <v/>
      </c>
      <c r="D215" s="35" t="str">
        <f>IF(Investimentos!F195="","",Investimentos!F195)</f>
        <v/>
      </c>
      <c r="E215" s="38" t="str">
        <f>IF(Investimentos!G195="","",Investimentos!G195)</f>
        <v/>
      </c>
      <c r="F215" s="35" t="str">
        <f t="shared" si="14"/>
        <v/>
      </c>
      <c r="G215" s="91" t="str">
        <f>IF(Investimentos!N195="","",Investimentos!N195)</f>
        <v/>
      </c>
      <c r="H215" s="91">
        <f t="shared" si="15"/>
        <v>0</v>
      </c>
      <c r="I215" s="91">
        <f t="shared" si="16"/>
        <v>0</v>
      </c>
      <c r="J215" s="91">
        <f t="shared" si="17"/>
        <v>0</v>
      </c>
      <c r="L215" s="95">
        <f t="shared" si="18"/>
        <v>0</v>
      </c>
      <c r="M215" s="95">
        <f t="shared" si="19"/>
        <v>0</v>
      </c>
      <c r="N215" s="95">
        <f t="shared" si="19"/>
        <v>0</v>
      </c>
      <c r="O215" s="95">
        <f t="shared" si="19"/>
        <v>0</v>
      </c>
      <c r="P215" s="95">
        <f t="shared" si="19"/>
        <v>0</v>
      </c>
    </row>
    <row r="216" spans="2:16" ht="21.95" customHeight="1" x14ac:dyDescent="0.25">
      <c r="B216" s="36" t="str">
        <f>IF(Investimentos!D196="","",Investimentos!D196)</f>
        <v/>
      </c>
      <c r="C216" s="35" t="str">
        <f>IF(Investimentos!E196="","",Investimentos!E196)</f>
        <v/>
      </c>
      <c r="D216" s="35" t="str">
        <f>IF(Investimentos!F196="","",Investimentos!F196)</f>
        <v/>
      </c>
      <c r="E216" s="38" t="str">
        <f>IF(Investimentos!G196="","",Investimentos!G196)</f>
        <v/>
      </c>
      <c r="F216" s="35" t="str">
        <f t="shared" si="14"/>
        <v/>
      </c>
      <c r="G216" s="91" t="str">
        <f>IF(Investimentos!N196="","",Investimentos!N196)</f>
        <v/>
      </c>
      <c r="H216" s="91">
        <f t="shared" si="15"/>
        <v>0</v>
      </c>
      <c r="I216" s="91">
        <f t="shared" si="16"/>
        <v>0</v>
      </c>
      <c r="J216" s="91">
        <f t="shared" si="17"/>
        <v>0</v>
      </c>
      <c r="L216" s="95">
        <f t="shared" si="18"/>
        <v>0</v>
      </c>
      <c r="M216" s="95">
        <f t="shared" si="19"/>
        <v>0</v>
      </c>
      <c r="N216" s="95">
        <f t="shared" si="19"/>
        <v>0</v>
      </c>
      <c r="O216" s="95">
        <f t="shared" si="19"/>
        <v>0</v>
      </c>
      <c r="P216" s="95">
        <f t="shared" si="19"/>
        <v>0</v>
      </c>
    </row>
    <row r="217" spans="2:16" ht="21.95" customHeight="1" x14ac:dyDescent="0.25">
      <c r="B217" s="36" t="str">
        <f>IF(Investimentos!D197="","",Investimentos!D197)</f>
        <v/>
      </c>
      <c r="C217" s="35" t="str">
        <f>IF(Investimentos!E197="","",Investimentos!E197)</f>
        <v/>
      </c>
      <c r="D217" s="35" t="str">
        <f>IF(Investimentos!F197="","",Investimentos!F197)</f>
        <v/>
      </c>
      <c r="E217" s="38" t="str">
        <f>IF(Investimentos!G197="","",Investimentos!G197)</f>
        <v/>
      </c>
      <c r="F217" s="35" t="str">
        <f t="shared" si="14"/>
        <v/>
      </c>
      <c r="G217" s="91" t="str">
        <f>IF(Investimentos!N197="","",Investimentos!N197)</f>
        <v/>
      </c>
      <c r="H217" s="91">
        <f t="shared" si="15"/>
        <v>0</v>
      </c>
      <c r="I217" s="91">
        <f t="shared" si="16"/>
        <v>0</v>
      </c>
      <c r="J217" s="91">
        <f t="shared" si="17"/>
        <v>0</v>
      </c>
      <c r="L217" s="95">
        <f t="shared" si="18"/>
        <v>0</v>
      </c>
      <c r="M217" s="95">
        <f t="shared" si="19"/>
        <v>0</v>
      </c>
      <c r="N217" s="95">
        <f t="shared" si="19"/>
        <v>0</v>
      </c>
      <c r="O217" s="95">
        <f t="shared" si="19"/>
        <v>0</v>
      </c>
      <c r="P217" s="95">
        <f t="shared" ref="P217:P280" si="20">IF($F217="",0,IF($F217&lt;P$23,0,$H217))</f>
        <v>0</v>
      </c>
    </row>
    <row r="218" spans="2:16" ht="21.95" customHeight="1" x14ac:dyDescent="0.25">
      <c r="B218" s="36" t="str">
        <f>IF(Investimentos!D198="","",Investimentos!D198)</f>
        <v/>
      </c>
      <c r="C218" s="35" t="str">
        <f>IF(Investimentos!E198="","",Investimentos!E198)</f>
        <v/>
      </c>
      <c r="D218" s="35" t="str">
        <f>IF(Investimentos!F198="","",Investimentos!F198)</f>
        <v/>
      </c>
      <c r="E218" s="38" t="str">
        <f>IF(Investimentos!G198="","",Investimentos!G198)</f>
        <v/>
      </c>
      <c r="F218" s="35" t="str">
        <f t="shared" ref="F218:F281" si="21">IF(D218="","",IF(D218=$F$5,$G$5,IF(D218=$F$6,$G$6,IF(D218=$F$7,$G$7,IF(D218=$F$8,$G$8,IF(D218=$F$9,$G$9))))))</f>
        <v/>
      </c>
      <c r="G218" s="91" t="str">
        <f>IF(Investimentos!N198="","",Investimentos!N198)</f>
        <v/>
      </c>
      <c r="H218" s="91">
        <f t="shared" ref="H218:H281" si="22">IFERROR(G218*E218,0)</f>
        <v>0</v>
      </c>
      <c r="I218" s="91">
        <f t="shared" ref="I218:I281" si="23">IFERROR(IF(F218=0,H218,F218*H218),0)</f>
        <v>0</v>
      </c>
      <c r="J218" s="91">
        <f t="shared" ref="J218:J281" si="24">IFERROR(G218-I218,0)</f>
        <v>0</v>
      </c>
      <c r="L218" s="95">
        <f t="shared" ref="L218:L281" si="25">IF(F218&gt;=1,H218,0)</f>
        <v>0</v>
      </c>
      <c r="M218" s="95">
        <f t="shared" ref="M218:P281" si="26">IF($F218="",0,IF($F218&lt;M$23,0,$H218))</f>
        <v>0</v>
      </c>
      <c r="N218" s="95">
        <f t="shared" si="26"/>
        <v>0</v>
      </c>
      <c r="O218" s="95">
        <f t="shared" si="26"/>
        <v>0</v>
      </c>
      <c r="P218" s="95">
        <f t="shared" si="20"/>
        <v>0</v>
      </c>
    </row>
    <row r="219" spans="2:16" ht="21.95" customHeight="1" x14ac:dyDescent="0.25">
      <c r="B219" s="36" t="str">
        <f>IF(Investimentos!D199="","",Investimentos!D199)</f>
        <v/>
      </c>
      <c r="C219" s="35" t="str">
        <f>IF(Investimentos!E199="","",Investimentos!E199)</f>
        <v/>
      </c>
      <c r="D219" s="35" t="str">
        <f>IF(Investimentos!F199="","",Investimentos!F199)</f>
        <v/>
      </c>
      <c r="E219" s="38" t="str">
        <f>IF(Investimentos!G199="","",Investimentos!G199)</f>
        <v/>
      </c>
      <c r="F219" s="35" t="str">
        <f t="shared" si="21"/>
        <v/>
      </c>
      <c r="G219" s="91" t="str">
        <f>IF(Investimentos!N199="","",Investimentos!N199)</f>
        <v/>
      </c>
      <c r="H219" s="91">
        <f t="shared" si="22"/>
        <v>0</v>
      </c>
      <c r="I219" s="91">
        <f t="shared" si="23"/>
        <v>0</v>
      </c>
      <c r="J219" s="91">
        <f t="shared" si="24"/>
        <v>0</v>
      </c>
      <c r="L219" s="95">
        <f t="shared" si="25"/>
        <v>0</v>
      </c>
      <c r="M219" s="95">
        <f t="shared" si="26"/>
        <v>0</v>
      </c>
      <c r="N219" s="95">
        <f t="shared" si="26"/>
        <v>0</v>
      </c>
      <c r="O219" s="95">
        <f t="shared" si="26"/>
        <v>0</v>
      </c>
      <c r="P219" s="95">
        <f t="shared" si="20"/>
        <v>0</v>
      </c>
    </row>
    <row r="220" spans="2:16" ht="21.95" customHeight="1" x14ac:dyDescent="0.25">
      <c r="B220" s="36" t="str">
        <f>IF(Investimentos!D200="","",Investimentos!D200)</f>
        <v/>
      </c>
      <c r="C220" s="35" t="str">
        <f>IF(Investimentos!E200="","",Investimentos!E200)</f>
        <v/>
      </c>
      <c r="D220" s="35" t="str">
        <f>IF(Investimentos!F200="","",Investimentos!F200)</f>
        <v/>
      </c>
      <c r="E220" s="38" t="str">
        <f>IF(Investimentos!G200="","",Investimentos!G200)</f>
        <v/>
      </c>
      <c r="F220" s="35" t="str">
        <f t="shared" si="21"/>
        <v/>
      </c>
      <c r="G220" s="91" t="str">
        <f>IF(Investimentos!N200="","",Investimentos!N200)</f>
        <v/>
      </c>
      <c r="H220" s="91">
        <f t="shared" si="22"/>
        <v>0</v>
      </c>
      <c r="I220" s="91">
        <f t="shared" si="23"/>
        <v>0</v>
      </c>
      <c r="J220" s="91">
        <f t="shared" si="24"/>
        <v>0</v>
      </c>
      <c r="L220" s="95">
        <f t="shared" si="25"/>
        <v>0</v>
      </c>
      <c r="M220" s="95">
        <f t="shared" si="26"/>
        <v>0</v>
      </c>
      <c r="N220" s="95">
        <f t="shared" si="26"/>
        <v>0</v>
      </c>
      <c r="O220" s="95">
        <f t="shared" si="26"/>
        <v>0</v>
      </c>
      <c r="P220" s="95">
        <f t="shared" si="20"/>
        <v>0</v>
      </c>
    </row>
    <row r="221" spans="2:16" ht="21.95" customHeight="1" x14ac:dyDescent="0.25">
      <c r="B221" s="36" t="str">
        <f>IF(Investimentos!D201="","",Investimentos!D201)</f>
        <v/>
      </c>
      <c r="C221" s="35" t="str">
        <f>IF(Investimentos!E201="","",Investimentos!E201)</f>
        <v/>
      </c>
      <c r="D221" s="35" t="str">
        <f>IF(Investimentos!F201="","",Investimentos!F201)</f>
        <v/>
      </c>
      <c r="E221" s="38" t="str">
        <f>IF(Investimentos!G201="","",Investimentos!G201)</f>
        <v/>
      </c>
      <c r="F221" s="35" t="str">
        <f t="shared" si="21"/>
        <v/>
      </c>
      <c r="G221" s="91" t="str">
        <f>IF(Investimentos!N201="","",Investimentos!N201)</f>
        <v/>
      </c>
      <c r="H221" s="91">
        <f t="shared" si="22"/>
        <v>0</v>
      </c>
      <c r="I221" s="91">
        <f t="shared" si="23"/>
        <v>0</v>
      </c>
      <c r="J221" s="91">
        <f t="shared" si="24"/>
        <v>0</v>
      </c>
      <c r="L221" s="95">
        <f t="shared" si="25"/>
        <v>0</v>
      </c>
      <c r="M221" s="95">
        <f t="shared" si="26"/>
        <v>0</v>
      </c>
      <c r="N221" s="95">
        <f t="shared" si="26"/>
        <v>0</v>
      </c>
      <c r="O221" s="95">
        <f t="shared" si="26"/>
        <v>0</v>
      </c>
      <c r="P221" s="95">
        <f t="shared" si="20"/>
        <v>0</v>
      </c>
    </row>
    <row r="222" spans="2:16" ht="21.95" customHeight="1" x14ac:dyDescent="0.25">
      <c r="B222" s="36" t="str">
        <f>IF(Investimentos!D202="","",Investimentos!D202)</f>
        <v/>
      </c>
      <c r="C222" s="35" t="str">
        <f>IF(Investimentos!E202="","",Investimentos!E202)</f>
        <v/>
      </c>
      <c r="D222" s="35" t="str">
        <f>IF(Investimentos!F202="","",Investimentos!F202)</f>
        <v/>
      </c>
      <c r="E222" s="38" t="str">
        <f>IF(Investimentos!G202="","",Investimentos!G202)</f>
        <v/>
      </c>
      <c r="F222" s="35" t="str">
        <f t="shared" si="21"/>
        <v/>
      </c>
      <c r="G222" s="91" t="str">
        <f>IF(Investimentos!N202="","",Investimentos!N202)</f>
        <v/>
      </c>
      <c r="H222" s="91">
        <f t="shared" si="22"/>
        <v>0</v>
      </c>
      <c r="I222" s="91">
        <f t="shared" si="23"/>
        <v>0</v>
      </c>
      <c r="J222" s="91">
        <f t="shared" si="24"/>
        <v>0</v>
      </c>
      <c r="L222" s="95">
        <f t="shared" si="25"/>
        <v>0</v>
      </c>
      <c r="M222" s="95">
        <f t="shared" si="26"/>
        <v>0</v>
      </c>
      <c r="N222" s="95">
        <f t="shared" si="26"/>
        <v>0</v>
      </c>
      <c r="O222" s="95">
        <f t="shared" si="26"/>
        <v>0</v>
      </c>
      <c r="P222" s="95">
        <f t="shared" si="20"/>
        <v>0</v>
      </c>
    </row>
    <row r="223" spans="2:16" ht="21.95" customHeight="1" x14ac:dyDescent="0.25">
      <c r="B223" s="36" t="str">
        <f>IF(Investimentos!D203="","",Investimentos!D203)</f>
        <v/>
      </c>
      <c r="C223" s="35" t="str">
        <f>IF(Investimentos!E203="","",Investimentos!E203)</f>
        <v/>
      </c>
      <c r="D223" s="35" t="str">
        <f>IF(Investimentos!F203="","",Investimentos!F203)</f>
        <v/>
      </c>
      <c r="E223" s="38" t="str">
        <f>IF(Investimentos!G203="","",Investimentos!G203)</f>
        <v/>
      </c>
      <c r="F223" s="35" t="str">
        <f t="shared" si="21"/>
        <v/>
      </c>
      <c r="G223" s="91" t="str">
        <f>IF(Investimentos!N203="","",Investimentos!N203)</f>
        <v/>
      </c>
      <c r="H223" s="91">
        <f t="shared" si="22"/>
        <v>0</v>
      </c>
      <c r="I223" s="91">
        <f t="shared" si="23"/>
        <v>0</v>
      </c>
      <c r="J223" s="91">
        <f t="shared" si="24"/>
        <v>0</v>
      </c>
      <c r="L223" s="95">
        <f t="shared" si="25"/>
        <v>0</v>
      </c>
      <c r="M223" s="95">
        <f t="shared" si="26"/>
        <v>0</v>
      </c>
      <c r="N223" s="95">
        <f t="shared" si="26"/>
        <v>0</v>
      </c>
      <c r="O223" s="95">
        <f t="shared" si="26"/>
        <v>0</v>
      </c>
      <c r="P223" s="95">
        <f t="shared" si="20"/>
        <v>0</v>
      </c>
    </row>
    <row r="224" spans="2:16" ht="21.95" customHeight="1" x14ac:dyDescent="0.25">
      <c r="B224" s="36" t="str">
        <f>IF(Investimentos!D204="","",Investimentos!D204)</f>
        <v/>
      </c>
      <c r="C224" s="35" t="str">
        <f>IF(Investimentos!E204="","",Investimentos!E204)</f>
        <v/>
      </c>
      <c r="D224" s="35" t="str">
        <f>IF(Investimentos!F204="","",Investimentos!F204)</f>
        <v/>
      </c>
      <c r="E224" s="38" t="str">
        <f>IF(Investimentos!G204="","",Investimentos!G204)</f>
        <v/>
      </c>
      <c r="F224" s="35" t="str">
        <f t="shared" si="21"/>
        <v/>
      </c>
      <c r="G224" s="91" t="str">
        <f>IF(Investimentos!N204="","",Investimentos!N204)</f>
        <v/>
      </c>
      <c r="H224" s="91">
        <f t="shared" si="22"/>
        <v>0</v>
      </c>
      <c r="I224" s="91">
        <f t="shared" si="23"/>
        <v>0</v>
      </c>
      <c r="J224" s="91">
        <f t="shared" si="24"/>
        <v>0</v>
      </c>
      <c r="L224" s="95">
        <f t="shared" si="25"/>
        <v>0</v>
      </c>
      <c r="M224" s="95">
        <f t="shared" si="26"/>
        <v>0</v>
      </c>
      <c r="N224" s="95">
        <f t="shared" si="26"/>
        <v>0</v>
      </c>
      <c r="O224" s="95">
        <f t="shared" si="26"/>
        <v>0</v>
      </c>
      <c r="P224" s="95">
        <f t="shared" si="20"/>
        <v>0</v>
      </c>
    </row>
    <row r="225" spans="2:16" ht="21.95" customHeight="1" x14ac:dyDescent="0.25">
      <c r="B225" s="36" t="str">
        <f>IF(Investimentos!D205="","",Investimentos!D205)</f>
        <v/>
      </c>
      <c r="C225" s="35" t="str">
        <f>IF(Investimentos!E205="","",Investimentos!E205)</f>
        <v/>
      </c>
      <c r="D225" s="35" t="str">
        <f>IF(Investimentos!F205="","",Investimentos!F205)</f>
        <v/>
      </c>
      <c r="E225" s="38" t="str">
        <f>IF(Investimentos!G205="","",Investimentos!G205)</f>
        <v/>
      </c>
      <c r="F225" s="35" t="str">
        <f t="shared" si="21"/>
        <v/>
      </c>
      <c r="G225" s="91" t="str">
        <f>IF(Investimentos!N205="","",Investimentos!N205)</f>
        <v/>
      </c>
      <c r="H225" s="91">
        <f t="shared" si="22"/>
        <v>0</v>
      </c>
      <c r="I225" s="91">
        <f t="shared" si="23"/>
        <v>0</v>
      </c>
      <c r="J225" s="91">
        <f t="shared" si="24"/>
        <v>0</v>
      </c>
      <c r="L225" s="95">
        <f t="shared" si="25"/>
        <v>0</v>
      </c>
      <c r="M225" s="95">
        <f t="shared" si="26"/>
        <v>0</v>
      </c>
      <c r="N225" s="95">
        <f t="shared" si="26"/>
        <v>0</v>
      </c>
      <c r="O225" s="95">
        <f t="shared" si="26"/>
        <v>0</v>
      </c>
      <c r="P225" s="95">
        <f t="shared" si="20"/>
        <v>0</v>
      </c>
    </row>
    <row r="226" spans="2:16" ht="21.95" customHeight="1" x14ac:dyDescent="0.25">
      <c r="B226" s="36" t="str">
        <f>IF(Investimentos!D206="","",Investimentos!D206)</f>
        <v/>
      </c>
      <c r="C226" s="35" t="str">
        <f>IF(Investimentos!E206="","",Investimentos!E206)</f>
        <v/>
      </c>
      <c r="D226" s="35" t="str">
        <f>IF(Investimentos!F206="","",Investimentos!F206)</f>
        <v/>
      </c>
      <c r="E226" s="38" t="str">
        <f>IF(Investimentos!G206="","",Investimentos!G206)</f>
        <v/>
      </c>
      <c r="F226" s="35" t="str">
        <f t="shared" si="21"/>
        <v/>
      </c>
      <c r="G226" s="91" t="str">
        <f>IF(Investimentos!N206="","",Investimentos!N206)</f>
        <v/>
      </c>
      <c r="H226" s="91">
        <f t="shared" si="22"/>
        <v>0</v>
      </c>
      <c r="I226" s="91">
        <f t="shared" si="23"/>
        <v>0</v>
      </c>
      <c r="J226" s="91">
        <f t="shared" si="24"/>
        <v>0</v>
      </c>
      <c r="L226" s="95">
        <f t="shared" si="25"/>
        <v>0</v>
      </c>
      <c r="M226" s="95">
        <f t="shared" si="26"/>
        <v>0</v>
      </c>
      <c r="N226" s="95">
        <f t="shared" si="26"/>
        <v>0</v>
      </c>
      <c r="O226" s="95">
        <f t="shared" si="26"/>
        <v>0</v>
      </c>
      <c r="P226" s="95">
        <f t="shared" si="20"/>
        <v>0</v>
      </c>
    </row>
    <row r="227" spans="2:16" ht="21.95" customHeight="1" x14ac:dyDescent="0.25">
      <c r="B227" s="36" t="str">
        <f>IF(Investimentos!D207="","",Investimentos!D207)</f>
        <v/>
      </c>
      <c r="C227" s="35" t="str">
        <f>IF(Investimentos!E207="","",Investimentos!E207)</f>
        <v/>
      </c>
      <c r="D227" s="35" t="str">
        <f>IF(Investimentos!F207="","",Investimentos!F207)</f>
        <v/>
      </c>
      <c r="E227" s="38" t="str">
        <f>IF(Investimentos!G207="","",Investimentos!G207)</f>
        <v/>
      </c>
      <c r="F227" s="35" t="str">
        <f t="shared" si="21"/>
        <v/>
      </c>
      <c r="G227" s="91" t="str">
        <f>IF(Investimentos!N207="","",Investimentos!N207)</f>
        <v/>
      </c>
      <c r="H227" s="91">
        <f t="shared" si="22"/>
        <v>0</v>
      </c>
      <c r="I227" s="91">
        <f t="shared" si="23"/>
        <v>0</v>
      </c>
      <c r="J227" s="91">
        <f t="shared" si="24"/>
        <v>0</v>
      </c>
      <c r="L227" s="95">
        <f t="shared" si="25"/>
        <v>0</v>
      </c>
      <c r="M227" s="95">
        <f t="shared" si="26"/>
        <v>0</v>
      </c>
      <c r="N227" s="95">
        <f t="shared" si="26"/>
        <v>0</v>
      </c>
      <c r="O227" s="95">
        <f t="shared" si="26"/>
        <v>0</v>
      </c>
      <c r="P227" s="95">
        <f t="shared" si="20"/>
        <v>0</v>
      </c>
    </row>
    <row r="228" spans="2:16" ht="21.95" customHeight="1" x14ac:dyDescent="0.25">
      <c r="B228" s="36" t="str">
        <f>IF(Investimentos!D208="","",Investimentos!D208)</f>
        <v/>
      </c>
      <c r="C228" s="35" t="str">
        <f>IF(Investimentos!E208="","",Investimentos!E208)</f>
        <v/>
      </c>
      <c r="D228" s="35" t="str">
        <f>IF(Investimentos!F208="","",Investimentos!F208)</f>
        <v/>
      </c>
      <c r="E228" s="38" t="str">
        <f>IF(Investimentos!G208="","",Investimentos!G208)</f>
        <v/>
      </c>
      <c r="F228" s="35" t="str">
        <f t="shared" si="21"/>
        <v/>
      </c>
      <c r="G228" s="91" t="str">
        <f>IF(Investimentos!N208="","",Investimentos!N208)</f>
        <v/>
      </c>
      <c r="H228" s="91">
        <f t="shared" si="22"/>
        <v>0</v>
      </c>
      <c r="I228" s="91">
        <f t="shared" si="23"/>
        <v>0</v>
      </c>
      <c r="J228" s="91">
        <f t="shared" si="24"/>
        <v>0</v>
      </c>
      <c r="L228" s="95">
        <f t="shared" si="25"/>
        <v>0</v>
      </c>
      <c r="M228" s="95">
        <f t="shared" si="26"/>
        <v>0</v>
      </c>
      <c r="N228" s="95">
        <f t="shared" si="26"/>
        <v>0</v>
      </c>
      <c r="O228" s="95">
        <f t="shared" si="26"/>
        <v>0</v>
      </c>
      <c r="P228" s="95">
        <f t="shared" si="20"/>
        <v>0</v>
      </c>
    </row>
    <row r="229" spans="2:16" ht="21.95" customHeight="1" x14ac:dyDescent="0.25">
      <c r="B229" s="36" t="str">
        <f>IF(Investimentos!D209="","",Investimentos!D209)</f>
        <v/>
      </c>
      <c r="C229" s="35" t="str">
        <f>IF(Investimentos!E209="","",Investimentos!E209)</f>
        <v/>
      </c>
      <c r="D229" s="35" t="str">
        <f>IF(Investimentos!F209="","",Investimentos!F209)</f>
        <v/>
      </c>
      <c r="E229" s="38" t="str">
        <f>IF(Investimentos!G209="","",Investimentos!G209)</f>
        <v/>
      </c>
      <c r="F229" s="35" t="str">
        <f t="shared" si="21"/>
        <v/>
      </c>
      <c r="G229" s="91" t="str">
        <f>IF(Investimentos!N209="","",Investimentos!N209)</f>
        <v/>
      </c>
      <c r="H229" s="91">
        <f t="shared" si="22"/>
        <v>0</v>
      </c>
      <c r="I229" s="91">
        <f t="shared" si="23"/>
        <v>0</v>
      </c>
      <c r="J229" s="91">
        <f t="shared" si="24"/>
        <v>0</v>
      </c>
      <c r="L229" s="95">
        <f t="shared" si="25"/>
        <v>0</v>
      </c>
      <c r="M229" s="95">
        <f t="shared" si="26"/>
        <v>0</v>
      </c>
      <c r="N229" s="95">
        <f t="shared" si="26"/>
        <v>0</v>
      </c>
      <c r="O229" s="95">
        <f t="shared" si="26"/>
        <v>0</v>
      </c>
      <c r="P229" s="95">
        <f t="shared" si="20"/>
        <v>0</v>
      </c>
    </row>
    <row r="230" spans="2:16" ht="21.95" customHeight="1" x14ac:dyDescent="0.25">
      <c r="B230" s="36" t="str">
        <f>IF(Investimentos!D210="","",Investimentos!D210)</f>
        <v/>
      </c>
      <c r="C230" s="35" t="str">
        <f>IF(Investimentos!E210="","",Investimentos!E210)</f>
        <v/>
      </c>
      <c r="D230" s="35" t="str">
        <f>IF(Investimentos!F210="","",Investimentos!F210)</f>
        <v/>
      </c>
      <c r="E230" s="38" t="str">
        <f>IF(Investimentos!G210="","",Investimentos!G210)</f>
        <v/>
      </c>
      <c r="F230" s="35" t="str">
        <f t="shared" si="21"/>
        <v/>
      </c>
      <c r="G230" s="91" t="str">
        <f>IF(Investimentos!N210="","",Investimentos!N210)</f>
        <v/>
      </c>
      <c r="H230" s="91">
        <f t="shared" si="22"/>
        <v>0</v>
      </c>
      <c r="I230" s="91">
        <f t="shared" si="23"/>
        <v>0</v>
      </c>
      <c r="J230" s="91">
        <f t="shared" si="24"/>
        <v>0</v>
      </c>
      <c r="L230" s="95">
        <f t="shared" si="25"/>
        <v>0</v>
      </c>
      <c r="M230" s="95">
        <f t="shared" si="26"/>
        <v>0</v>
      </c>
      <c r="N230" s="95">
        <f t="shared" si="26"/>
        <v>0</v>
      </c>
      <c r="O230" s="95">
        <f t="shared" si="26"/>
        <v>0</v>
      </c>
      <c r="P230" s="95">
        <f t="shared" si="20"/>
        <v>0</v>
      </c>
    </row>
    <row r="231" spans="2:16" ht="21.95" customHeight="1" x14ac:dyDescent="0.25">
      <c r="B231" s="36" t="str">
        <f>IF(Investimentos!D211="","",Investimentos!D211)</f>
        <v/>
      </c>
      <c r="C231" s="35" t="str">
        <f>IF(Investimentos!E211="","",Investimentos!E211)</f>
        <v/>
      </c>
      <c r="D231" s="35" t="str">
        <f>IF(Investimentos!F211="","",Investimentos!F211)</f>
        <v/>
      </c>
      <c r="E231" s="38" t="str">
        <f>IF(Investimentos!G211="","",Investimentos!G211)</f>
        <v/>
      </c>
      <c r="F231" s="35" t="str">
        <f t="shared" si="21"/>
        <v/>
      </c>
      <c r="G231" s="91" t="str">
        <f>IF(Investimentos!N211="","",Investimentos!N211)</f>
        <v/>
      </c>
      <c r="H231" s="91">
        <f t="shared" si="22"/>
        <v>0</v>
      </c>
      <c r="I231" s="91">
        <f t="shared" si="23"/>
        <v>0</v>
      </c>
      <c r="J231" s="91">
        <f t="shared" si="24"/>
        <v>0</v>
      </c>
      <c r="L231" s="95">
        <f t="shared" si="25"/>
        <v>0</v>
      </c>
      <c r="M231" s="95">
        <f t="shared" si="26"/>
        <v>0</v>
      </c>
      <c r="N231" s="95">
        <f t="shared" si="26"/>
        <v>0</v>
      </c>
      <c r="O231" s="95">
        <f t="shared" si="26"/>
        <v>0</v>
      </c>
      <c r="P231" s="95">
        <f t="shared" si="20"/>
        <v>0</v>
      </c>
    </row>
    <row r="232" spans="2:16" ht="21.95" customHeight="1" x14ac:dyDescent="0.25">
      <c r="B232" s="36" t="str">
        <f>IF(Investimentos!D212="","",Investimentos!D212)</f>
        <v/>
      </c>
      <c r="C232" s="35" t="str">
        <f>IF(Investimentos!E212="","",Investimentos!E212)</f>
        <v/>
      </c>
      <c r="D232" s="35" t="str">
        <f>IF(Investimentos!F212="","",Investimentos!F212)</f>
        <v/>
      </c>
      <c r="E232" s="38" t="str">
        <f>IF(Investimentos!G212="","",Investimentos!G212)</f>
        <v/>
      </c>
      <c r="F232" s="35" t="str">
        <f t="shared" si="21"/>
        <v/>
      </c>
      <c r="G232" s="91" t="str">
        <f>IF(Investimentos!N212="","",Investimentos!N212)</f>
        <v/>
      </c>
      <c r="H232" s="91">
        <f t="shared" si="22"/>
        <v>0</v>
      </c>
      <c r="I232" s="91">
        <f t="shared" si="23"/>
        <v>0</v>
      </c>
      <c r="J232" s="91">
        <f t="shared" si="24"/>
        <v>0</v>
      </c>
      <c r="L232" s="95">
        <f t="shared" si="25"/>
        <v>0</v>
      </c>
      <c r="M232" s="95">
        <f t="shared" si="26"/>
        <v>0</v>
      </c>
      <c r="N232" s="95">
        <f t="shared" si="26"/>
        <v>0</v>
      </c>
      <c r="O232" s="95">
        <f t="shared" si="26"/>
        <v>0</v>
      </c>
      <c r="P232" s="95">
        <f t="shared" si="20"/>
        <v>0</v>
      </c>
    </row>
    <row r="233" spans="2:16" ht="21.95" customHeight="1" x14ac:dyDescent="0.25">
      <c r="B233" s="36" t="str">
        <f>IF(Investimentos!D213="","",Investimentos!D213)</f>
        <v/>
      </c>
      <c r="C233" s="35" t="str">
        <f>IF(Investimentos!E213="","",Investimentos!E213)</f>
        <v/>
      </c>
      <c r="D233" s="35" t="str">
        <f>IF(Investimentos!F213="","",Investimentos!F213)</f>
        <v/>
      </c>
      <c r="E233" s="38" t="str">
        <f>IF(Investimentos!G213="","",Investimentos!G213)</f>
        <v/>
      </c>
      <c r="F233" s="35" t="str">
        <f t="shared" si="21"/>
        <v/>
      </c>
      <c r="G233" s="91" t="str">
        <f>IF(Investimentos!N213="","",Investimentos!N213)</f>
        <v/>
      </c>
      <c r="H233" s="91">
        <f t="shared" si="22"/>
        <v>0</v>
      </c>
      <c r="I233" s="91">
        <f t="shared" si="23"/>
        <v>0</v>
      </c>
      <c r="J233" s="91">
        <f t="shared" si="24"/>
        <v>0</v>
      </c>
      <c r="L233" s="95">
        <f t="shared" si="25"/>
        <v>0</v>
      </c>
      <c r="M233" s="95">
        <f t="shared" si="26"/>
        <v>0</v>
      </c>
      <c r="N233" s="95">
        <f t="shared" si="26"/>
        <v>0</v>
      </c>
      <c r="O233" s="95">
        <f t="shared" si="26"/>
        <v>0</v>
      </c>
      <c r="P233" s="95">
        <f t="shared" si="20"/>
        <v>0</v>
      </c>
    </row>
    <row r="234" spans="2:16" ht="21.95" customHeight="1" x14ac:dyDescent="0.25">
      <c r="B234" s="36" t="str">
        <f>IF(Investimentos!D214="","",Investimentos!D214)</f>
        <v/>
      </c>
      <c r="C234" s="35" t="str">
        <f>IF(Investimentos!E214="","",Investimentos!E214)</f>
        <v/>
      </c>
      <c r="D234" s="35" t="str">
        <f>IF(Investimentos!F214="","",Investimentos!F214)</f>
        <v/>
      </c>
      <c r="E234" s="38" t="str">
        <f>IF(Investimentos!G214="","",Investimentos!G214)</f>
        <v/>
      </c>
      <c r="F234" s="35" t="str">
        <f t="shared" si="21"/>
        <v/>
      </c>
      <c r="G234" s="91" t="str">
        <f>IF(Investimentos!N214="","",Investimentos!N214)</f>
        <v/>
      </c>
      <c r="H234" s="91">
        <f t="shared" si="22"/>
        <v>0</v>
      </c>
      <c r="I234" s="91">
        <f t="shared" si="23"/>
        <v>0</v>
      </c>
      <c r="J234" s="91">
        <f t="shared" si="24"/>
        <v>0</v>
      </c>
      <c r="L234" s="95">
        <f t="shared" si="25"/>
        <v>0</v>
      </c>
      <c r="M234" s="95">
        <f t="shared" si="26"/>
        <v>0</v>
      </c>
      <c r="N234" s="95">
        <f t="shared" si="26"/>
        <v>0</v>
      </c>
      <c r="O234" s="95">
        <f t="shared" si="26"/>
        <v>0</v>
      </c>
      <c r="P234" s="95">
        <f t="shared" si="20"/>
        <v>0</v>
      </c>
    </row>
    <row r="235" spans="2:16" ht="21.95" customHeight="1" x14ac:dyDescent="0.25">
      <c r="B235" s="36" t="str">
        <f>IF(Investimentos!D215="","",Investimentos!D215)</f>
        <v/>
      </c>
      <c r="C235" s="35" t="str">
        <f>IF(Investimentos!E215="","",Investimentos!E215)</f>
        <v/>
      </c>
      <c r="D235" s="35" t="str">
        <f>IF(Investimentos!F215="","",Investimentos!F215)</f>
        <v/>
      </c>
      <c r="E235" s="38" t="str">
        <f>IF(Investimentos!G215="","",Investimentos!G215)</f>
        <v/>
      </c>
      <c r="F235" s="35" t="str">
        <f t="shared" si="21"/>
        <v/>
      </c>
      <c r="G235" s="91" t="str">
        <f>IF(Investimentos!N215="","",Investimentos!N215)</f>
        <v/>
      </c>
      <c r="H235" s="91">
        <f t="shared" si="22"/>
        <v>0</v>
      </c>
      <c r="I235" s="91">
        <f t="shared" si="23"/>
        <v>0</v>
      </c>
      <c r="J235" s="91">
        <f t="shared" si="24"/>
        <v>0</v>
      </c>
      <c r="L235" s="95">
        <f t="shared" si="25"/>
        <v>0</v>
      </c>
      <c r="M235" s="95">
        <f t="shared" si="26"/>
        <v>0</v>
      </c>
      <c r="N235" s="95">
        <f t="shared" si="26"/>
        <v>0</v>
      </c>
      <c r="O235" s="95">
        <f t="shared" si="26"/>
        <v>0</v>
      </c>
      <c r="P235" s="95">
        <f t="shared" si="20"/>
        <v>0</v>
      </c>
    </row>
    <row r="236" spans="2:16" ht="21.95" customHeight="1" x14ac:dyDescent="0.25">
      <c r="B236" s="36" t="str">
        <f>IF(Investimentos!D216="","",Investimentos!D216)</f>
        <v/>
      </c>
      <c r="C236" s="35" t="str">
        <f>IF(Investimentos!E216="","",Investimentos!E216)</f>
        <v/>
      </c>
      <c r="D236" s="35" t="str">
        <f>IF(Investimentos!F216="","",Investimentos!F216)</f>
        <v/>
      </c>
      <c r="E236" s="38" t="str">
        <f>IF(Investimentos!G216="","",Investimentos!G216)</f>
        <v/>
      </c>
      <c r="F236" s="35" t="str">
        <f t="shared" si="21"/>
        <v/>
      </c>
      <c r="G236" s="91" t="str">
        <f>IF(Investimentos!N216="","",Investimentos!N216)</f>
        <v/>
      </c>
      <c r="H236" s="91">
        <f t="shared" si="22"/>
        <v>0</v>
      </c>
      <c r="I236" s="91">
        <f t="shared" si="23"/>
        <v>0</v>
      </c>
      <c r="J236" s="91">
        <f t="shared" si="24"/>
        <v>0</v>
      </c>
      <c r="L236" s="95">
        <f t="shared" si="25"/>
        <v>0</v>
      </c>
      <c r="M236" s="95">
        <f t="shared" si="26"/>
        <v>0</v>
      </c>
      <c r="N236" s="95">
        <f t="shared" si="26"/>
        <v>0</v>
      </c>
      <c r="O236" s="95">
        <f t="shared" si="26"/>
        <v>0</v>
      </c>
      <c r="P236" s="95">
        <f t="shared" si="20"/>
        <v>0</v>
      </c>
    </row>
    <row r="237" spans="2:16" ht="21.95" customHeight="1" x14ac:dyDescent="0.25">
      <c r="B237" s="36" t="str">
        <f>IF(Investimentos!D217="","",Investimentos!D217)</f>
        <v/>
      </c>
      <c r="C237" s="35" t="str">
        <f>IF(Investimentos!E217="","",Investimentos!E217)</f>
        <v/>
      </c>
      <c r="D237" s="35" t="str">
        <f>IF(Investimentos!F217="","",Investimentos!F217)</f>
        <v/>
      </c>
      <c r="E237" s="38" t="str">
        <f>IF(Investimentos!G217="","",Investimentos!G217)</f>
        <v/>
      </c>
      <c r="F237" s="35" t="str">
        <f t="shared" si="21"/>
        <v/>
      </c>
      <c r="G237" s="91" t="str">
        <f>IF(Investimentos!N217="","",Investimentos!N217)</f>
        <v/>
      </c>
      <c r="H237" s="91">
        <f t="shared" si="22"/>
        <v>0</v>
      </c>
      <c r="I237" s="91">
        <f t="shared" si="23"/>
        <v>0</v>
      </c>
      <c r="J237" s="91">
        <f t="shared" si="24"/>
        <v>0</v>
      </c>
      <c r="L237" s="95">
        <f t="shared" si="25"/>
        <v>0</v>
      </c>
      <c r="M237" s="95">
        <f t="shared" si="26"/>
        <v>0</v>
      </c>
      <c r="N237" s="95">
        <f t="shared" si="26"/>
        <v>0</v>
      </c>
      <c r="O237" s="95">
        <f t="shared" si="26"/>
        <v>0</v>
      </c>
      <c r="P237" s="95">
        <f t="shared" si="20"/>
        <v>0</v>
      </c>
    </row>
    <row r="238" spans="2:16" ht="21.95" customHeight="1" x14ac:dyDescent="0.25">
      <c r="B238" s="36" t="str">
        <f>IF(Investimentos!D218="","",Investimentos!D218)</f>
        <v/>
      </c>
      <c r="C238" s="35" t="str">
        <f>IF(Investimentos!E218="","",Investimentos!E218)</f>
        <v/>
      </c>
      <c r="D238" s="35" t="str">
        <f>IF(Investimentos!F218="","",Investimentos!F218)</f>
        <v/>
      </c>
      <c r="E238" s="38" t="str">
        <f>IF(Investimentos!G218="","",Investimentos!G218)</f>
        <v/>
      </c>
      <c r="F238" s="35" t="str">
        <f t="shared" si="21"/>
        <v/>
      </c>
      <c r="G238" s="91" t="str">
        <f>IF(Investimentos!N218="","",Investimentos!N218)</f>
        <v/>
      </c>
      <c r="H238" s="91">
        <f t="shared" si="22"/>
        <v>0</v>
      </c>
      <c r="I238" s="91">
        <f t="shared" si="23"/>
        <v>0</v>
      </c>
      <c r="J238" s="91">
        <f t="shared" si="24"/>
        <v>0</v>
      </c>
      <c r="L238" s="95">
        <f t="shared" si="25"/>
        <v>0</v>
      </c>
      <c r="M238" s="95">
        <f t="shared" si="26"/>
        <v>0</v>
      </c>
      <c r="N238" s="95">
        <f t="shared" si="26"/>
        <v>0</v>
      </c>
      <c r="O238" s="95">
        <f t="shared" si="26"/>
        <v>0</v>
      </c>
      <c r="P238" s="95">
        <f t="shared" si="20"/>
        <v>0</v>
      </c>
    </row>
    <row r="239" spans="2:16" ht="21.95" customHeight="1" x14ac:dyDescent="0.25">
      <c r="B239" s="36" t="str">
        <f>IF(Investimentos!D219="","",Investimentos!D219)</f>
        <v/>
      </c>
      <c r="C239" s="35" t="str">
        <f>IF(Investimentos!E219="","",Investimentos!E219)</f>
        <v/>
      </c>
      <c r="D239" s="35" t="str">
        <f>IF(Investimentos!F219="","",Investimentos!F219)</f>
        <v/>
      </c>
      <c r="E239" s="38" t="str">
        <f>IF(Investimentos!G219="","",Investimentos!G219)</f>
        <v/>
      </c>
      <c r="F239" s="35" t="str">
        <f t="shared" si="21"/>
        <v/>
      </c>
      <c r="G239" s="91" t="str">
        <f>IF(Investimentos!N219="","",Investimentos!N219)</f>
        <v/>
      </c>
      <c r="H239" s="91">
        <f t="shared" si="22"/>
        <v>0</v>
      </c>
      <c r="I239" s="91">
        <f t="shared" si="23"/>
        <v>0</v>
      </c>
      <c r="J239" s="91">
        <f t="shared" si="24"/>
        <v>0</v>
      </c>
      <c r="L239" s="95">
        <f t="shared" si="25"/>
        <v>0</v>
      </c>
      <c r="M239" s="95">
        <f t="shared" si="26"/>
        <v>0</v>
      </c>
      <c r="N239" s="95">
        <f t="shared" si="26"/>
        <v>0</v>
      </c>
      <c r="O239" s="95">
        <f t="shared" si="26"/>
        <v>0</v>
      </c>
      <c r="P239" s="95">
        <f t="shared" si="20"/>
        <v>0</v>
      </c>
    </row>
    <row r="240" spans="2:16" ht="21.95" customHeight="1" x14ac:dyDescent="0.25">
      <c r="B240" s="36" t="str">
        <f>IF(Investimentos!D220="","",Investimentos!D220)</f>
        <v/>
      </c>
      <c r="C240" s="35" t="str">
        <f>IF(Investimentos!E220="","",Investimentos!E220)</f>
        <v/>
      </c>
      <c r="D240" s="35" t="str">
        <f>IF(Investimentos!F220="","",Investimentos!F220)</f>
        <v/>
      </c>
      <c r="E240" s="38" t="str">
        <f>IF(Investimentos!G220="","",Investimentos!G220)</f>
        <v/>
      </c>
      <c r="F240" s="35" t="str">
        <f t="shared" si="21"/>
        <v/>
      </c>
      <c r="G240" s="91" t="str">
        <f>IF(Investimentos!N220="","",Investimentos!N220)</f>
        <v/>
      </c>
      <c r="H240" s="91">
        <f t="shared" si="22"/>
        <v>0</v>
      </c>
      <c r="I240" s="91">
        <f t="shared" si="23"/>
        <v>0</v>
      </c>
      <c r="J240" s="91">
        <f t="shared" si="24"/>
        <v>0</v>
      </c>
      <c r="L240" s="95">
        <f t="shared" si="25"/>
        <v>0</v>
      </c>
      <c r="M240" s="95">
        <f t="shared" si="26"/>
        <v>0</v>
      </c>
      <c r="N240" s="95">
        <f t="shared" si="26"/>
        <v>0</v>
      </c>
      <c r="O240" s="95">
        <f t="shared" si="26"/>
        <v>0</v>
      </c>
      <c r="P240" s="95">
        <f t="shared" si="20"/>
        <v>0</v>
      </c>
    </row>
    <row r="241" spans="2:16" ht="21.95" customHeight="1" x14ac:dyDescent="0.25">
      <c r="B241" s="36" t="str">
        <f>IF(Investimentos!D221="","",Investimentos!D221)</f>
        <v/>
      </c>
      <c r="C241" s="35" t="str">
        <f>IF(Investimentos!E221="","",Investimentos!E221)</f>
        <v/>
      </c>
      <c r="D241" s="35" t="str">
        <f>IF(Investimentos!F221="","",Investimentos!F221)</f>
        <v/>
      </c>
      <c r="E241" s="38" t="str">
        <f>IF(Investimentos!G221="","",Investimentos!G221)</f>
        <v/>
      </c>
      <c r="F241" s="35" t="str">
        <f t="shared" si="21"/>
        <v/>
      </c>
      <c r="G241" s="91" t="str">
        <f>IF(Investimentos!N221="","",Investimentos!N221)</f>
        <v/>
      </c>
      <c r="H241" s="91">
        <f t="shared" si="22"/>
        <v>0</v>
      </c>
      <c r="I241" s="91">
        <f t="shared" si="23"/>
        <v>0</v>
      </c>
      <c r="J241" s="91">
        <f t="shared" si="24"/>
        <v>0</v>
      </c>
      <c r="L241" s="95">
        <f t="shared" si="25"/>
        <v>0</v>
      </c>
      <c r="M241" s="95">
        <f t="shared" si="26"/>
        <v>0</v>
      </c>
      <c r="N241" s="95">
        <f t="shared" si="26"/>
        <v>0</v>
      </c>
      <c r="O241" s="95">
        <f t="shared" si="26"/>
        <v>0</v>
      </c>
      <c r="P241" s="95">
        <f t="shared" si="20"/>
        <v>0</v>
      </c>
    </row>
    <row r="242" spans="2:16" ht="21.95" customHeight="1" x14ac:dyDescent="0.25">
      <c r="B242" s="36" t="str">
        <f>IF(Investimentos!D222="","",Investimentos!D222)</f>
        <v/>
      </c>
      <c r="C242" s="35" t="str">
        <f>IF(Investimentos!E222="","",Investimentos!E222)</f>
        <v/>
      </c>
      <c r="D242" s="35" t="str">
        <f>IF(Investimentos!F222="","",Investimentos!F222)</f>
        <v/>
      </c>
      <c r="E242" s="38" t="str">
        <f>IF(Investimentos!G222="","",Investimentos!G222)</f>
        <v/>
      </c>
      <c r="F242" s="35" t="str">
        <f t="shared" si="21"/>
        <v/>
      </c>
      <c r="G242" s="91" t="str">
        <f>IF(Investimentos!N222="","",Investimentos!N222)</f>
        <v/>
      </c>
      <c r="H242" s="91">
        <f t="shared" si="22"/>
        <v>0</v>
      </c>
      <c r="I242" s="91">
        <f t="shared" si="23"/>
        <v>0</v>
      </c>
      <c r="J242" s="91">
        <f t="shared" si="24"/>
        <v>0</v>
      </c>
      <c r="L242" s="95">
        <f t="shared" si="25"/>
        <v>0</v>
      </c>
      <c r="M242" s="95">
        <f t="shared" si="26"/>
        <v>0</v>
      </c>
      <c r="N242" s="95">
        <f t="shared" si="26"/>
        <v>0</v>
      </c>
      <c r="O242" s="95">
        <f t="shared" si="26"/>
        <v>0</v>
      </c>
      <c r="P242" s="95">
        <f t="shared" si="20"/>
        <v>0</v>
      </c>
    </row>
    <row r="243" spans="2:16" ht="21.95" customHeight="1" x14ac:dyDescent="0.25">
      <c r="B243" s="36" t="str">
        <f>IF(Investimentos!D223="","",Investimentos!D223)</f>
        <v/>
      </c>
      <c r="C243" s="35" t="str">
        <f>IF(Investimentos!E223="","",Investimentos!E223)</f>
        <v/>
      </c>
      <c r="D243" s="35" t="str">
        <f>IF(Investimentos!F223="","",Investimentos!F223)</f>
        <v/>
      </c>
      <c r="E243" s="38" t="str">
        <f>IF(Investimentos!G223="","",Investimentos!G223)</f>
        <v/>
      </c>
      <c r="F243" s="35" t="str">
        <f t="shared" si="21"/>
        <v/>
      </c>
      <c r="G243" s="91" t="str">
        <f>IF(Investimentos!N223="","",Investimentos!N223)</f>
        <v/>
      </c>
      <c r="H243" s="91">
        <f t="shared" si="22"/>
        <v>0</v>
      </c>
      <c r="I243" s="91">
        <f t="shared" si="23"/>
        <v>0</v>
      </c>
      <c r="J243" s="91">
        <f t="shared" si="24"/>
        <v>0</v>
      </c>
      <c r="L243" s="95">
        <f t="shared" si="25"/>
        <v>0</v>
      </c>
      <c r="M243" s="95">
        <f t="shared" si="26"/>
        <v>0</v>
      </c>
      <c r="N243" s="95">
        <f t="shared" si="26"/>
        <v>0</v>
      </c>
      <c r="O243" s="95">
        <f t="shared" si="26"/>
        <v>0</v>
      </c>
      <c r="P243" s="95">
        <f t="shared" si="20"/>
        <v>0</v>
      </c>
    </row>
    <row r="244" spans="2:16" ht="21.95" customHeight="1" x14ac:dyDescent="0.25">
      <c r="B244" s="36" t="str">
        <f>IF(Investimentos!D224="","",Investimentos!D224)</f>
        <v/>
      </c>
      <c r="C244" s="35" t="str">
        <f>IF(Investimentos!E224="","",Investimentos!E224)</f>
        <v/>
      </c>
      <c r="D244" s="35" t="str">
        <f>IF(Investimentos!F224="","",Investimentos!F224)</f>
        <v/>
      </c>
      <c r="E244" s="38" t="str">
        <f>IF(Investimentos!G224="","",Investimentos!G224)</f>
        <v/>
      </c>
      <c r="F244" s="35" t="str">
        <f t="shared" si="21"/>
        <v/>
      </c>
      <c r="G244" s="91" t="str">
        <f>IF(Investimentos!N224="","",Investimentos!N224)</f>
        <v/>
      </c>
      <c r="H244" s="91">
        <f t="shared" si="22"/>
        <v>0</v>
      </c>
      <c r="I244" s="91">
        <f t="shared" si="23"/>
        <v>0</v>
      </c>
      <c r="J244" s="91">
        <f t="shared" si="24"/>
        <v>0</v>
      </c>
      <c r="L244" s="95">
        <f t="shared" si="25"/>
        <v>0</v>
      </c>
      <c r="M244" s="95">
        <f t="shared" si="26"/>
        <v>0</v>
      </c>
      <c r="N244" s="95">
        <f t="shared" si="26"/>
        <v>0</v>
      </c>
      <c r="O244" s="95">
        <f t="shared" si="26"/>
        <v>0</v>
      </c>
      <c r="P244" s="95">
        <f t="shared" si="20"/>
        <v>0</v>
      </c>
    </row>
    <row r="245" spans="2:16" ht="21.95" customHeight="1" x14ac:dyDescent="0.25">
      <c r="B245" s="36" t="str">
        <f>IF(Investimentos!D225="","",Investimentos!D225)</f>
        <v/>
      </c>
      <c r="C245" s="35" t="str">
        <f>IF(Investimentos!E225="","",Investimentos!E225)</f>
        <v/>
      </c>
      <c r="D245" s="35" t="str">
        <f>IF(Investimentos!F225="","",Investimentos!F225)</f>
        <v/>
      </c>
      <c r="E245" s="38" t="str">
        <f>IF(Investimentos!G225="","",Investimentos!G225)</f>
        <v/>
      </c>
      <c r="F245" s="35" t="str">
        <f t="shared" si="21"/>
        <v/>
      </c>
      <c r="G245" s="91" t="str">
        <f>IF(Investimentos!N225="","",Investimentos!N225)</f>
        <v/>
      </c>
      <c r="H245" s="91">
        <f t="shared" si="22"/>
        <v>0</v>
      </c>
      <c r="I245" s="91">
        <f t="shared" si="23"/>
        <v>0</v>
      </c>
      <c r="J245" s="91">
        <f t="shared" si="24"/>
        <v>0</v>
      </c>
      <c r="L245" s="95">
        <f t="shared" si="25"/>
        <v>0</v>
      </c>
      <c r="M245" s="95">
        <f t="shared" si="26"/>
        <v>0</v>
      </c>
      <c r="N245" s="95">
        <f t="shared" si="26"/>
        <v>0</v>
      </c>
      <c r="O245" s="95">
        <f t="shared" si="26"/>
        <v>0</v>
      </c>
      <c r="P245" s="95">
        <f t="shared" si="20"/>
        <v>0</v>
      </c>
    </row>
    <row r="246" spans="2:16" ht="21.95" customHeight="1" x14ac:dyDescent="0.25">
      <c r="B246" s="36" t="str">
        <f>IF(Investimentos!D226="","",Investimentos!D226)</f>
        <v/>
      </c>
      <c r="C246" s="35" t="str">
        <f>IF(Investimentos!E226="","",Investimentos!E226)</f>
        <v/>
      </c>
      <c r="D246" s="35" t="str">
        <f>IF(Investimentos!F226="","",Investimentos!F226)</f>
        <v/>
      </c>
      <c r="E246" s="38" t="str">
        <f>IF(Investimentos!G226="","",Investimentos!G226)</f>
        <v/>
      </c>
      <c r="F246" s="35" t="str">
        <f t="shared" si="21"/>
        <v/>
      </c>
      <c r="G246" s="91" t="str">
        <f>IF(Investimentos!N226="","",Investimentos!N226)</f>
        <v/>
      </c>
      <c r="H246" s="91">
        <f t="shared" si="22"/>
        <v>0</v>
      </c>
      <c r="I246" s="91">
        <f t="shared" si="23"/>
        <v>0</v>
      </c>
      <c r="J246" s="91">
        <f t="shared" si="24"/>
        <v>0</v>
      </c>
      <c r="L246" s="95">
        <f t="shared" si="25"/>
        <v>0</v>
      </c>
      <c r="M246" s="95">
        <f t="shared" si="26"/>
        <v>0</v>
      </c>
      <c r="N246" s="95">
        <f t="shared" si="26"/>
        <v>0</v>
      </c>
      <c r="O246" s="95">
        <f t="shared" si="26"/>
        <v>0</v>
      </c>
      <c r="P246" s="95">
        <f t="shared" si="20"/>
        <v>0</v>
      </c>
    </row>
    <row r="247" spans="2:16" ht="21.95" customHeight="1" x14ac:dyDescent="0.25">
      <c r="B247" s="36" t="str">
        <f>IF(Investimentos!D227="","",Investimentos!D227)</f>
        <v/>
      </c>
      <c r="C247" s="35" t="str">
        <f>IF(Investimentos!E227="","",Investimentos!E227)</f>
        <v/>
      </c>
      <c r="D247" s="35" t="str">
        <f>IF(Investimentos!F227="","",Investimentos!F227)</f>
        <v/>
      </c>
      <c r="E247" s="38" t="str">
        <f>IF(Investimentos!G227="","",Investimentos!G227)</f>
        <v/>
      </c>
      <c r="F247" s="35" t="str">
        <f t="shared" si="21"/>
        <v/>
      </c>
      <c r="G247" s="91" t="str">
        <f>IF(Investimentos!N227="","",Investimentos!N227)</f>
        <v/>
      </c>
      <c r="H247" s="91">
        <f t="shared" si="22"/>
        <v>0</v>
      </c>
      <c r="I247" s="91">
        <f t="shared" si="23"/>
        <v>0</v>
      </c>
      <c r="J247" s="91">
        <f t="shared" si="24"/>
        <v>0</v>
      </c>
      <c r="L247" s="95">
        <f t="shared" si="25"/>
        <v>0</v>
      </c>
      <c r="M247" s="95">
        <f t="shared" si="26"/>
        <v>0</v>
      </c>
      <c r="N247" s="95">
        <f t="shared" si="26"/>
        <v>0</v>
      </c>
      <c r="O247" s="95">
        <f t="shared" si="26"/>
        <v>0</v>
      </c>
      <c r="P247" s="95">
        <f t="shared" si="20"/>
        <v>0</v>
      </c>
    </row>
    <row r="248" spans="2:16" ht="21.95" customHeight="1" x14ac:dyDescent="0.25">
      <c r="B248" s="36" t="str">
        <f>IF(Investimentos!D228="","",Investimentos!D228)</f>
        <v/>
      </c>
      <c r="C248" s="35" t="str">
        <f>IF(Investimentos!E228="","",Investimentos!E228)</f>
        <v/>
      </c>
      <c r="D248" s="35" t="str">
        <f>IF(Investimentos!F228="","",Investimentos!F228)</f>
        <v/>
      </c>
      <c r="E248" s="38" t="str">
        <f>IF(Investimentos!G228="","",Investimentos!G228)</f>
        <v/>
      </c>
      <c r="F248" s="35" t="str">
        <f t="shared" si="21"/>
        <v/>
      </c>
      <c r="G248" s="91" t="str">
        <f>IF(Investimentos!N228="","",Investimentos!N228)</f>
        <v/>
      </c>
      <c r="H248" s="91">
        <f t="shared" si="22"/>
        <v>0</v>
      </c>
      <c r="I248" s="91">
        <f t="shared" si="23"/>
        <v>0</v>
      </c>
      <c r="J248" s="91">
        <f t="shared" si="24"/>
        <v>0</v>
      </c>
      <c r="L248" s="95">
        <f t="shared" si="25"/>
        <v>0</v>
      </c>
      <c r="M248" s="95">
        <f t="shared" si="26"/>
        <v>0</v>
      </c>
      <c r="N248" s="95">
        <f t="shared" si="26"/>
        <v>0</v>
      </c>
      <c r="O248" s="95">
        <f t="shared" si="26"/>
        <v>0</v>
      </c>
      <c r="P248" s="95">
        <f t="shared" si="20"/>
        <v>0</v>
      </c>
    </row>
    <row r="249" spans="2:16" ht="21.95" customHeight="1" x14ac:dyDescent="0.25">
      <c r="B249" s="36" t="str">
        <f>IF(Investimentos!D229="","",Investimentos!D229)</f>
        <v/>
      </c>
      <c r="C249" s="35" t="str">
        <f>IF(Investimentos!E229="","",Investimentos!E229)</f>
        <v/>
      </c>
      <c r="D249" s="35" t="str">
        <f>IF(Investimentos!F229="","",Investimentos!F229)</f>
        <v/>
      </c>
      <c r="E249" s="38" t="str">
        <f>IF(Investimentos!G229="","",Investimentos!G229)</f>
        <v/>
      </c>
      <c r="F249" s="35" t="str">
        <f t="shared" si="21"/>
        <v/>
      </c>
      <c r="G249" s="91" t="str">
        <f>IF(Investimentos!N229="","",Investimentos!N229)</f>
        <v/>
      </c>
      <c r="H249" s="91">
        <f t="shared" si="22"/>
        <v>0</v>
      </c>
      <c r="I249" s="91">
        <f t="shared" si="23"/>
        <v>0</v>
      </c>
      <c r="J249" s="91">
        <f t="shared" si="24"/>
        <v>0</v>
      </c>
      <c r="L249" s="95">
        <f t="shared" si="25"/>
        <v>0</v>
      </c>
      <c r="M249" s="95">
        <f t="shared" si="26"/>
        <v>0</v>
      </c>
      <c r="N249" s="95">
        <f t="shared" si="26"/>
        <v>0</v>
      </c>
      <c r="O249" s="95">
        <f t="shared" si="26"/>
        <v>0</v>
      </c>
      <c r="P249" s="95">
        <f t="shared" si="20"/>
        <v>0</v>
      </c>
    </row>
    <row r="250" spans="2:16" ht="21.95" customHeight="1" x14ac:dyDescent="0.25">
      <c r="B250" s="36" t="str">
        <f>IF(Investimentos!D230="","",Investimentos!D230)</f>
        <v/>
      </c>
      <c r="C250" s="35" t="str">
        <f>IF(Investimentos!E230="","",Investimentos!E230)</f>
        <v/>
      </c>
      <c r="D250" s="35" t="str">
        <f>IF(Investimentos!F230="","",Investimentos!F230)</f>
        <v/>
      </c>
      <c r="E250" s="38" t="str">
        <f>IF(Investimentos!G230="","",Investimentos!G230)</f>
        <v/>
      </c>
      <c r="F250" s="35" t="str">
        <f t="shared" si="21"/>
        <v/>
      </c>
      <c r="G250" s="91" t="str">
        <f>IF(Investimentos!N230="","",Investimentos!N230)</f>
        <v/>
      </c>
      <c r="H250" s="91">
        <f t="shared" si="22"/>
        <v>0</v>
      </c>
      <c r="I250" s="91">
        <f t="shared" si="23"/>
        <v>0</v>
      </c>
      <c r="J250" s="91">
        <f t="shared" si="24"/>
        <v>0</v>
      </c>
      <c r="L250" s="95">
        <f t="shared" si="25"/>
        <v>0</v>
      </c>
      <c r="M250" s="95">
        <f t="shared" si="26"/>
        <v>0</v>
      </c>
      <c r="N250" s="95">
        <f t="shared" si="26"/>
        <v>0</v>
      </c>
      <c r="O250" s="95">
        <f t="shared" si="26"/>
        <v>0</v>
      </c>
      <c r="P250" s="95">
        <f t="shared" si="20"/>
        <v>0</v>
      </c>
    </row>
    <row r="251" spans="2:16" ht="21.95" customHeight="1" x14ac:dyDescent="0.25">
      <c r="B251" s="36" t="str">
        <f>IF(Investimentos!D231="","",Investimentos!D231)</f>
        <v/>
      </c>
      <c r="C251" s="35" t="str">
        <f>IF(Investimentos!E231="","",Investimentos!E231)</f>
        <v/>
      </c>
      <c r="D251" s="35" t="str">
        <f>IF(Investimentos!F231="","",Investimentos!F231)</f>
        <v/>
      </c>
      <c r="E251" s="38" t="str">
        <f>IF(Investimentos!G231="","",Investimentos!G231)</f>
        <v/>
      </c>
      <c r="F251" s="35" t="str">
        <f t="shared" si="21"/>
        <v/>
      </c>
      <c r="G251" s="91" t="str">
        <f>IF(Investimentos!N231="","",Investimentos!N231)</f>
        <v/>
      </c>
      <c r="H251" s="91">
        <f t="shared" si="22"/>
        <v>0</v>
      </c>
      <c r="I251" s="91">
        <f t="shared" si="23"/>
        <v>0</v>
      </c>
      <c r="J251" s="91">
        <f t="shared" si="24"/>
        <v>0</v>
      </c>
      <c r="L251" s="95">
        <f t="shared" si="25"/>
        <v>0</v>
      </c>
      <c r="M251" s="95">
        <f t="shared" si="26"/>
        <v>0</v>
      </c>
      <c r="N251" s="95">
        <f t="shared" si="26"/>
        <v>0</v>
      </c>
      <c r="O251" s="95">
        <f t="shared" si="26"/>
        <v>0</v>
      </c>
      <c r="P251" s="95">
        <f t="shared" si="20"/>
        <v>0</v>
      </c>
    </row>
    <row r="252" spans="2:16" ht="21.95" customHeight="1" x14ac:dyDescent="0.25">
      <c r="B252" s="36" t="str">
        <f>IF(Investimentos!D232="","",Investimentos!D232)</f>
        <v/>
      </c>
      <c r="C252" s="35" t="str">
        <f>IF(Investimentos!E232="","",Investimentos!E232)</f>
        <v/>
      </c>
      <c r="D252" s="35" t="str">
        <f>IF(Investimentos!F232="","",Investimentos!F232)</f>
        <v/>
      </c>
      <c r="E252" s="38" t="str">
        <f>IF(Investimentos!G232="","",Investimentos!G232)</f>
        <v/>
      </c>
      <c r="F252" s="35" t="str">
        <f t="shared" si="21"/>
        <v/>
      </c>
      <c r="G252" s="91" t="str">
        <f>IF(Investimentos!N232="","",Investimentos!N232)</f>
        <v/>
      </c>
      <c r="H252" s="91">
        <f t="shared" si="22"/>
        <v>0</v>
      </c>
      <c r="I252" s="91">
        <f t="shared" si="23"/>
        <v>0</v>
      </c>
      <c r="J252" s="91">
        <f t="shared" si="24"/>
        <v>0</v>
      </c>
      <c r="L252" s="95">
        <f t="shared" si="25"/>
        <v>0</v>
      </c>
      <c r="M252" s="95">
        <f t="shared" si="26"/>
        <v>0</v>
      </c>
      <c r="N252" s="95">
        <f t="shared" si="26"/>
        <v>0</v>
      </c>
      <c r="O252" s="95">
        <f t="shared" si="26"/>
        <v>0</v>
      </c>
      <c r="P252" s="95">
        <f t="shared" si="20"/>
        <v>0</v>
      </c>
    </row>
    <row r="253" spans="2:16" ht="21.95" customHeight="1" x14ac:dyDescent="0.25">
      <c r="B253" s="36" t="str">
        <f>IF(Investimentos!D233="","",Investimentos!D233)</f>
        <v/>
      </c>
      <c r="C253" s="35" t="str">
        <f>IF(Investimentos!E233="","",Investimentos!E233)</f>
        <v/>
      </c>
      <c r="D253" s="35" t="str">
        <f>IF(Investimentos!F233="","",Investimentos!F233)</f>
        <v/>
      </c>
      <c r="E253" s="38" t="str">
        <f>IF(Investimentos!G233="","",Investimentos!G233)</f>
        <v/>
      </c>
      <c r="F253" s="35" t="str">
        <f t="shared" si="21"/>
        <v/>
      </c>
      <c r="G253" s="91" t="str">
        <f>IF(Investimentos!N233="","",Investimentos!N233)</f>
        <v/>
      </c>
      <c r="H253" s="91">
        <f t="shared" si="22"/>
        <v>0</v>
      </c>
      <c r="I253" s="91">
        <f t="shared" si="23"/>
        <v>0</v>
      </c>
      <c r="J253" s="91">
        <f t="shared" si="24"/>
        <v>0</v>
      </c>
      <c r="L253" s="95">
        <f t="shared" si="25"/>
        <v>0</v>
      </c>
      <c r="M253" s="95">
        <f t="shared" si="26"/>
        <v>0</v>
      </c>
      <c r="N253" s="95">
        <f t="shared" si="26"/>
        <v>0</v>
      </c>
      <c r="O253" s="95">
        <f t="shared" si="26"/>
        <v>0</v>
      </c>
      <c r="P253" s="95">
        <f t="shared" si="20"/>
        <v>0</v>
      </c>
    </row>
    <row r="254" spans="2:16" ht="21.95" customHeight="1" x14ac:dyDescent="0.25">
      <c r="B254" s="36" t="str">
        <f>IF(Investimentos!D234="","",Investimentos!D234)</f>
        <v/>
      </c>
      <c r="C254" s="35" t="str">
        <f>IF(Investimentos!E234="","",Investimentos!E234)</f>
        <v/>
      </c>
      <c r="D254" s="35" t="str">
        <f>IF(Investimentos!F234="","",Investimentos!F234)</f>
        <v/>
      </c>
      <c r="E254" s="38" t="str">
        <f>IF(Investimentos!G234="","",Investimentos!G234)</f>
        <v/>
      </c>
      <c r="F254" s="35" t="str">
        <f t="shared" si="21"/>
        <v/>
      </c>
      <c r="G254" s="91" t="str">
        <f>IF(Investimentos!N234="","",Investimentos!N234)</f>
        <v/>
      </c>
      <c r="H254" s="91">
        <f t="shared" si="22"/>
        <v>0</v>
      </c>
      <c r="I254" s="91">
        <f t="shared" si="23"/>
        <v>0</v>
      </c>
      <c r="J254" s="91">
        <f t="shared" si="24"/>
        <v>0</v>
      </c>
      <c r="L254" s="95">
        <f t="shared" si="25"/>
        <v>0</v>
      </c>
      <c r="M254" s="95">
        <f t="shared" si="26"/>
        <v>0</v>
      </c>
      <c r="N254" s="95">
        <f t="shared" si="26"/>
        <v>0</v>
      </c>
      <c r="O254" s="95">
        <f t="shared" si="26"/>
        <v>0</v>
      </c>
      <c r="P254" s="95">
        <f t="shared" si="20"/>
        <v>0</v>
      </c>
    </row>
    <row r="255" spans="2:16" ht="21.95" customHeight="1" x14ac:dyDescent="0.25">
      <c r="B255" s="36" t="str">
        <f>IF(Investimentos!D235="","",Investimentos!D235)</f>
        <v/>
      </c>
      <c r="C255" s="35" t="str">
        <f>IF(Investimentos!E235="","",Investimentos!E235)</f>
        <v/>
      </c>
      <c r="D255" s="35" t="str">
        <f>IF(Investimentos!F235="","",Investimentos!F235)</f>
        <v/>
      </c>
      <c r="E255" s="38" t="str">
        <f>IF(Investimentos!G235="","",Investimentos!G235)</f>
        <v/>
      </c>
      <c r="F255" s="35" t="str">
        <f t="shared" si="21"/>
        <v/>
      </c>
      <c r="G255" s="91" t="str">
        <f>IF(Investimentos!N235="","",Investimentos!N235)</f>
        <v/>
      </c>
      <c r="H255" s="91">
        <f t="shared" si="22"/>
        <v>0</v>
      </c>
      <c r="I255" s="91">
        <f t="shared" si="23"/>
        <v>0</v>
      </c>
      <c r="J255" s="91">
        <f t="shared" si="24"/>
        <v>0</v>
      </c>
      <c r="L255" s="95">
        <f t="shared" si="25"/>
        <v>0</v>
      </c>
      <c r="M255" s="95">
        <f t="shared" si="26"/>
        <v>0</v>
      </c>
      <c r="N255" s="95">
        <f t="shared" si="26"/>
        <v>0</v>
      </c>
      <c r="O255" s="95">
        <f t="shared" si="26"/>
        <v>0</v>
      </c>
      <c r="P255" s="95">
        <f t="shared" si="20"/>
        <v>0</v>
      </c>
    </row>
    <row r="256" spans="2:16" ht="21.95" customHeight="1" x14ac:dyDescent="0.25">
      <c r="B256" s="36" t="str">
        <f>IF(Investimentos!D236="","",Investimentos!D236)</f>
        <v/>
      </c>
      <c r="C256" s="35" t="str">
        <f>IF(Investimentos!E236="","",Investimentos!E236)</f>
        <v/>
      </c>
      <c r="D256" s="35" t="str">
        <f>IF(Investimentos!F236="","",Investimentos!F236)</f>
        <v/>
      </c>
      <c r="E256" s="38" t="str">
        <f>IF(Investimentos!G236="","",Investimentos!G236)</f>
        <v/>
      </c>
      <c r="F256" s="35" t="str">
        <f t="shared" si="21"/>
        <v/>
      </c>
      <c r="G256" s="91" t="str">
        <f>IF(Investimentos!N236="","",Investimentos!N236)</f>
        <v/>
      </c>
      <c r="H256" s="91">
        <f t="shared" si="22"/>
        <v>0</v>
      </c>
      <c r="I256" s="91">
        <f t="shared" si="23"/>
        <v>0</v>
      </c>
      <c r="J256" s="91">
        <f t="shared" si="24"/>
        <v>0</v>
      </c>
      <c r="L256" s="95">
        <f t="shared" si="25"/>
        <v>0</v>
      </c>
      <c r="M256" s="95">
        <f t="shared" si="26"/>
        <v>0</v>
      </c>
      <c r="N256" s="95">
        <f t="shared" si="26"/>
        <v>0</v>
      </c>
      <c r="O256" s="95">
        <f t="shared" si="26"/>
        <v>0</v>
      </c>
      <c r="P256" s="95">
        <f t="shared" si="20"/>
        <v>0</v>
      </c>
    </row>
    <row r="257" spans="2:16" ht="21.95" customHeight="1" x14ac:dyDescent="0.25">
      <c r="B257" s="36" t="str">
        <f>IF(Investimentos!D237="","",Investimentos!D237)</f>
        <v/>
      </c>
      <c r="C257" s="35" t="str">
        <f>IF(Investimentos!E237="","",Investimentos!E237)</f>
        <v/>
      </c>
      <c r="D257" s="35" t="str">
        <f>IF(Investimentos!F237="","",Investimentos!F237)</f>
        <v/>
      </c>
      <c r="E257" s="38" t="str">
        <f>IF(Investimentos!G237="","",Investimentos!G237)</f>
        <v/>
      </c>
      <c r="F257" s="35" t="str">
        <f t="shared" si="21"/>
        <v/>
      </c>
      <c r="G257" s="91" t="str">
        <f>IF(Investimentos!N237="","",Investimentos!N237)</f>
        <v/>
      </c>
      <c r="H257" s="91">
        <f t="shared" si="22"/>
        <v>0</v>
      </c>
      <c r="I257" s="91">
        <f t="shared" si="23"/>
        <v>0</v>
      </c>
      <c r="J257" s="91">
        <f t="shared" si="24"/>
        <v>0</v>
      </c>
      <c r="L257" s="95">
        <f t="shared" si="25"/>
        <v>0</v>
      </c>
      <c r="M257" s="95">
        <f t="shared" si="26"/>
        <v>0</v>
      </c>
      <c r="N257" s="95">
        <f t="shared" si="26"/>
        <v>0</v>
      </c>
      <c r="O257" s="95">
        <f t="shared" si="26"/>
        <v>0</v>
      </c>
      <c r="P257" s="95">
        <f t="shared" si="20"/>
        <v>0</v>
      </c>
    </row>
    <row r="258" spans="2:16" ht="21.95" customHeight="1" x14ac:dyDescent="0.25">
      <c r="B258" s="36" t="str">
        <f>IF(Investimentos!D238="","",Investimentos!D238)</f>
        <v/>
      </c>
      <c r="C258" s="35" t="str">
        <f>IF(Investimentos!E238="","",Investimentos!E238)</f>
        <v/>
      </c>
      <c r="D258" s="35" t="str">
        <f>IF(Investimentos!F238="","",Investimentos!F238)</f>
        <v/>
      </c>
      <c r="E258" s="38" t="str">
        <f>IF(Investimentos!G238="","",Investimentos!G238)</f>
        <v/>
      </c>
      <c r="F258" s="35" t="str">
        <f t="shared" si="21"/>
        <v/>
      </c>
      <c r="G258" s="91" t="str">
        <f>IF(Investimentos!N238="","",Investimentos!N238)</f>
        <v/>
      </c>
      <c r="H258" s="91">
        <f t="shared" si="22"/>
        <v>0</v>
      </c>
      <c r="I258" s="91">
        <f t="shared" si="23"/>
        <v>0</v>
      </c>
      <c r="J258" s="91">
        <f t="shared" si="24"/>
        <v>0</v>
      </c>
      <c r="L258" s="95">
        <f t="shared" si="25"/>
        <v>0</v>
      </c>
      <c r="M258" s="95">
        <f t="shared" si="26"/>
        <v>0</v>
      </c>
      <c r="N258" s="95">
        <f t="shared" si="26"/>
        <v>0</v>
      </c>
      <c r="O258" s="95">
        <f t="shared" si="26"/>
        <v>0</v>
      </c>
      <c r="P258" s="95">
        <f t="shared" si="20"/>
        <v>0</v>
      </c>
    </row>
    <row r="259" spans="2:16" ht="21.95" customHeight="1" x14ac:dyDescent="0.25">
      <c r="B259" s="36" t="str">
        <f>IF(Investimentos!D239="","",Investimentos!D239)</f>
        <v/>
      </c>
      <c r="C259" s="35" t="str">
        <f>IF(Investimentos!E239="","",Investimentos!E239)</f>
        <v/>
      </c>
      <c r="D259" s="35" t="str">
        <f>IF(Investimentos!F239="","",Investimentos!F239)</f>
        <v/>
      </c>
      <c r="E259" s="38" t="str">
        <f>IF(Investimentos!G239="","",Investimentos!G239)</f>
        <v/>
      </c>
      <c r="F259" s="35" t="str">
        <f t="shared" si="21"/>
        <v/>
      </c>
      <c r="G259" s="91" t="str">
        <f>IF(Investimentos!N239="","",Investimentos!N239)</f>
        <v/>
      </c>
      <c r="H259" s="91">
        <f t="shared" si="22"/>
        <v>0</v>
      </c>
      <c r="I259" s="91">
        <f t="shared" si="23"/>
        <v>0</v>
      </c>
      <c r="J259" s="91">
        <f t="shared" si="24"/>
        <v>0</v>
      </c>
      <c r="L259" s="95">
        <f t="shared" si="25"/>
        <v>0</v>
      </c>
      <c r="M259" s="95">
        <f t="shared" si="26"/>
        <v>0</v>
      </c>
      <c r="N259" s="95">
        <f t="shared" si="26"/>
        <v>0</v>
      </c>
      <c r="O259" s="95">
        <f t="shared" si="26"/>
        <v>0</v>
      </c>
      <c r="P259" s="95">
        <f t="shared" si="20"/>
        <v>0</v>
      </c>
    </row>
    <row r="260" spans="2:16" ht="21.95" customHeight="1" x14ac:dyDescent="0.25">
      <c r="B260" s="36" t="str">
        <f>IF(Investimentos!D240="","",Investimentos!D240)</f>
        <v/>
      </c>
      <c r="C260" s="35" t="str">
        <f>IF(Investimentos!E240="","",Investimentos!E240)</f>
        <v/>
      </c>
      <c r="D260" s="35" t="str">
        <f>IF(Investimentos!F240="","",Investimentos!F240)</f>
        <v/>
      </c>
      <c r="E260" s="38" t="str">
        <f>IF(Investimentos!G240="","",Investimentos!G240)</f>
        <v/>
      </c>
      <c r="F260" s="35" t="str">
        <f t="shared" si="21"/>
        <v/>
      </c>
      <c r="G260" s="91" t="str">
        <f>IF(Investimentos!N240="","",Investimentos!N240)</f>
        <v/>
      </c>
      <c r="H260" s="91">
        <f t="shared" si="22"/>
        <v>0</v>
      </c>
      <c r="I260" s="91">
        <f t="shared" si="23"/>
        <v>0</v>
      </c>
      <c r="J260" s="91">
        <f t="shared" si="24"/>
        <v>0</v>
      </c>
      <c r="L260" s="95">
        <f t="shared" si="25"/>
        <v>0</v>
      </c>
      <c r="M260" s="95">
        <f t="shared" si="26"/>
        <v>0</v>
      </c>
      <c r="N260" s="95">
        <f t="shared" si="26"/>
        <v>0</v>
      </c>
      <c r="O260" s="95">
        <f t="shared" si="26"/>
        <v>0</v>
      </c>
      <c r="P260" s="95">
        <f t="shared" si="20"/>
        <v>0</v>
      </c>
    </row>
    <row r="261" spans="2:16" ht="21.95" customHeight="1" x14ac:dyDescent="0.25">
      <c r="B261" s="36" t="str">
        <f>IF(Investimentos!D241="","",Investimentos!D241)</f>
        <v/>
      </c>
      <c r="C261" s="35" t="str">
        <f>IF(Investimentos!E241="","",Investimentos!E241)</f>
        <v/>
      </c>
      <c r="D261" s="35" t="str">
        <f>IF(Investimentos!F241="","",Investimentos!F241)</f>
        <v/>
      </c>
      <c r="E261" s="38" t="str">
        <f>IF(Investimentos!G241="","",Investimentos!G241)</f>
        <v/>
      </c>
      <c r="F261" s="35" t="str">
        <f t="shared" si="21"/>
        <v/>
      </c>
      <c r="G261" s="91" t="str">
        <f>IF(Investimentos!N241="","",Investimentos!N241)</f>
        <v/>
      </c>
      <c r="H261" s="91">
        <f t="shared" si="22"/>
        <v>0</v>
      </c>
      <c r="I261" s="91">
        <f t="shared" si="23"/>
        <v>0</v>
      </c>
      <c r="J261" s="91">
        <f t="shared" si="24"/>
        <v>0</v>
      </c>
      <c r="L261" s="95">
        <f t="shared" si="25"/>
        <v>0</v>
      </c>
      <c r="M261" s="95">
        <f t="shared" si="26"/>
        <v>0</v>
      </c>
      <c r="N261" s="95">
        <f t="shared" si="26"/>
        <v>0</v>
      </c>
      <c r="O261" s="95">
        <f t="shared" si="26"/>
        <v>0</v>
      </c>
      <c r="P261" s="95">
        <f t="shared" si="20"/>
        <v>0</v>
      </c>
    </row>
    <row r="262" spans="2:16" ht="21.95" customHeight="1" x14ac:dyDescent="0.25">
      <c r="B262" s="36" t="str">
        <f>IF(Investimentos!D242="","",Investimentos!D242)</f>
        <v/>
      </c>
      <c r="C262" s="35" t="str">
        <f>IF(Investimentos!E242="","",Investimentos!E242)</f>
        <v/>
      </c>
      <c r="D262" s="35" t="str">
        <f>IF(Investimentos!F242="","",Investimentos!F242)</f>
        <v/>
      </c>
      <c r="E262" s="38" t="str">
        <f>IF(Investimentos!G242="","",Investimentos!G242)</f>
        <v/>
      </c>
      <c r="F262" s="35" t="str">
        <f t="shared" si="21"/>
        <v/>
      </c>
      <c r="G262" s="91" t="str">
        <f>IF(Investimentos!N242="","",Investimentos!N242)</f>
        <v/>
      </c>
      <c r="H262" s="91">
        <f t="shared" si="22"/>
        <v>0</v>
      </c>
      <c r="I262" s="91">
        <f t="shared" si="23"/>
        <v>0</v>
      </c>
      <c r="J262" s="91">
        <f t="shared" si="24"/>
        <v>0</v>
      </c>
      <c r="L262" s="95">
        <f t="shared" si="25"/>
        <v>0</v>
      </c>
      <c r="M262" s="95">
        <f t="shared" si="26"/>
        <v>0</v>
      </c>
      <c r="N262" s="95">
        <f t="shared" si="26"/>
        <v>0</v>
      </c>
      <c r="O262" s="95">
        <f t="shared" si="26"/>
        <v>0</v>
      </c>
      <c r="P262" s="95">
        <f t="shared" si="20"/>
        <v>0</v>
      </c>
    </row>
    <row r="263" spans="2:16" ht="21.95" customHeight="1" x14ac:dyDescent="0.25">
      <c r="B263" s="36" t="str">
        <f>IF(Investimentos!D243="","",Investimentos!D243)</f>
        <v/>
      </c>
      <c r="C263" s="35" t="str">
        <f>IF(Investimentos!E243="","",Investimentos!E243)</f>
        <v/>
      </c>
      <c r="D263" s="35" t="str">
        <f>IF(Investimentos!F243="","",Investimentos!F243)</f>
        <v/>
      </c>
      <c r="E263" s="38" t="str">
        <f>IF(Investimentos!G243="","",Investimentos!G243)</f>
        <v/>
      </c>
      <c r="F263" s="35" t="str">
        <f t="shared" si="21"/>
        <v/>
      </c>
      <c r="G263" s="91" t="str">
        <f>IF(Investimentos!N243="","",Investimentos!N243)</f>
        <v/>
      </c>
      <c r="H263" s="91">
        <f t="shared" si="22"/>
        <v>0</v>
      </c>
      <c r="I263" s="91">
        <f t="shared" si="23"/>
        <v>0</v>
      </c>
      <c r="J263" s="91">
        <f t="shared" si="24"/>
        <v>0</v>
      </c>
      <c r="L263" s="95">
        <f t="shared" si="25"/>
        <v>0</v>
      </c>
      <c r="M263" s="95">
        <f t="shared" si="26"/>
        <v>0</v>
      </c>
      <c r="N263" s="95">
        <f t="shared" si="26"/>
        <v>0</v>
      </c>
      <c r="O263" s="95">
        <f t="shared" si="26"/>
        <v>0</v>
      </c>
      <c r="P263" s="95">
        <f t="shared" si="20"/>
        <v>0</v>
      </c>
    </row>
    <row r="264" spans="2:16" ht="21.95" customHeight="1" x14ac:dyDescent="0.25">
      <c r="B264" s="36" t="str">
        <f>IF(Investimentos!D244="","",Investimentos!D244)</f>
        <v/>
      </c>
      <c r="C264" s="35" t="str">
        <f>IF(Investimentos!E244="","",Investimentos!E244)</f>
        <v/>
      </c>
      <c r="D264" s="35" t="str">
        <f>IF(Investimentos!F244="","",Investimentos!F244)</f>
        <v/>
      </c>
      <c r="E264" s="38" t="str">
        <f>IF(Investimentos!G244="","",Investimentos!G244)</f>
        <v/>
      </c>
      <c r="F264" s="35" t="str">
        <f t="shared" si="21"/>
        <v/>
      </c>
      <c r="G264" s="91" t="str">
        <f>IF(Investimentos!N244="","",Investimentos!N244)</f>
        <v/>
      </c>
      <c r="H264" s="91">
        <f t="shared" si="22"/>
        <v>0</v>
      </c>
      <c r="I264" s="91">
        <f t="shared" si="23"/>
        <v>0</v>
      </c>
      <c r="J264" s="91">
        <f t="shared" si="24"/>
        <v>0</v>
      </c>
      <c r="L264" s="95">
        <f t="shared" si="25"/>
        <v>0</v>
      </c>
      <c r="M264" s="95">
        <f t="shared" si="26"/>
        <v>0</v>
      </c>
      <c r="N264" s="95">
        <f t="shared" si="26"/>
        <v>0</v>
      </c>
      <c r="O264" s="95">
        <f t="shared" si="26"/>
        <v>0</v>
      </c>
      <c r="P264" s="95">
        <f t="shared" si="20"/>
        <v>0</v>
      </c>
    </row>
    <row r="265" spans="2:16" ht="21.95" customHeight="1" x14ac:dyDescent="0.25">
      <c r="B265" s="36" t="str">
        <f>IF(Investimentos!D245="","",Investimentos!D245)</f>
        <v/>
      </c>
      <c r="C265" s="35" t="str">
        <f>IF(Investimentos!E245="","",Investimentos!E245)</f>
        <v/>
      </c>
      <c r="D265" s="35" t="str">
        <f>IF(Investimentos!F245="","",Investimentos!F245)</f>
        <v/>
      </c>
      <c r="E265" s="38" t="str">
        <f>IF(Investimentos!G245="","",Investimentos!G245)</f>
        <v/>
      </c>
      <c r="F265" s="35" t="str">
        <f t="shared" si="21"/>
        <v/>
      </c>
      <c r="G265" s="91" t="str">
        <f>IF(Investimentos!N245="","",Investimentos!N245)</f>
        <v/>
      </c>
      <c r="H265" s="91">
        <f t="shared" si="22"/>
        <v>0</v>
      </c>
      <c r="I265" s="91">
        <f t="shared" si="23"/>
        <v>0</v>
      </c>
      <c r="J265" s="91">
        <f t="shared" si="24"/>
        <v>0</v>
      </c>
      <c r="L265" s="95">
        <f t="shared" si="25"/>
        <v>0</v>
      </c>
      <c r="M265" s="95">
        <f t="shared" si="26"/>
        <v>0</v>
      </c>
      <c r="N265" s="95">
        <f t="shared" si="26"/>
        <v>0</v>
      </c>
      <c r="O265" s="95">
        <f t="shared" si="26"/>
        <v>0</v>
      </c>
      <c r="P265" s="95">
        <f t="shared" si="20"/>
        <v>0</v>
      </c>
    </row>
    <row r="266" spans="2:16" ht="21.95" customHeight="1" x14ac:dyDescent="0.25">
      <c r="B266" s="36" t="str">
        <f>IF(Investimentos!D246="","",Investimentos!D246)</f>
        <v/>
      </c>
      <c r="C266" s="35" t="str">
        <f>IF(Investimentos!E246="","",Investimentos!E246)</f>
        <v/>
      </c>
      <c r="D266" s="35" t="str">
        <f>IF(Investimentos!F246="","",Investimentos!F246)</f>
        <v/>
      </c>
      <c r="E266" s="38" t="str">
        <f>IF(Investimentos!G246="","",Investimentos!G246)</f>
        <v/>
      </c>
      <c r="F266" s="35" t="str">
        <f t="shared" si="21"/>
        <v/>
      </c>
      <c r="G266" s="91" t="str">
        <f>IF(Investimentos!N246="","",Investimentos!N246)</f>
        <v/>
      </c>
      <c r="H266" s="91">
        <f t="shared" si="22"/>
        <v>0</v>
      </c>
      <c r="I266" s="91">
        <f t="shared" si="23"/>
        <v>0</v>
      </c>
      <c r="J266" s="91">
        <f t="shared" si="24"/>
        <v>0</v>
      </c>
      <c r="L266" s="95">
        <f t="shared" si="25"/>
        <v>0</v>
      </c>
      <c r="M266" s="95">
        <f t="shared" si="26"/>
        <v>0</v>
      </c>
      <c r="N266" s="95">
        <f t="shared" si="26"/>
        <v>0</v>
      </c>
      <c r="O266" s="95">
        <f t="shared" si="26"/>
        <v>0</v>
      </c>
      <c r="P266" s="95">
        <f t="shared" si="20"/>
        <v>0</v>
      </c>
    </row>
    <row r="267" spans="2:16" ht="21.95" customHeight="1" x14ac:dyDescent="0.25">
      <c r="B267" s="36" t="str">
        <f>IF(Investimentos!D247="","",Investimentos!D247)</f>
        <v/>
      </c>
      <c r="C267" s="35" t="str">
        <f>IF(Investimentos!E247="","",Investimentos!E247)</f>
        <v/>
      </c>
      <c r="D267" s="35" t="str">
        <f>IF(Investimentos!F247="","",Investimentos!F247)</f>
        <v/>
      </c>
      <c r="E267" s="38" t="str">
        <f>IF(Investimentos!G247="","",Investimentos!G247)</f>
        <v/>
      </c>
      <c r="F267" s="35" t="str">
        <f t="shared" si="21"/>
        <v/>
      </c>
      <c r="G267" s="91" t="str">
        <f>IF(Investimentos!N247="","",Investimentos!N247)</f>
        <v/>
      </c>
      <c r="H267" s="91">
        <f t="shared" si="22"/>
        <v>0</v>
      </c>
      <c r="I267" s="91">
        <f t="shared" si="23"/>
        <v>0</v>
      </c>
      <c r="J267" s="91">
        <f t="shared" si="24"/>
        <v>0</v>
      </c>
      <c r="L267" s="95">
        <f t="shared" si="25"/>
        <v>0</v>
      </c>
      <c r="M267" s="95">
        <f t="shared" si="26"/>
        <v>0</v>
      </c>
      <c r="N267" s="95">
        <f t="shared" si="26"/>
        <v>0</v>
      </c>
      <c r="O267" s="95">
        <f t="shared" si="26"/>
        <v>0</v>
      </c>
      <c r="P267" s="95">
        <f t="shared" si="20"/>
        <v>0</v>
      </c>
    </row>
    <row r="268" spans="2:16" ht="21.95" customHeight="1" x14ac:dyDescent="0.25">
      <c r="B268" s="36" t="str">
        <f>IF(Investimentos!D248="","",Investimentos!D248)</f>
        <v/>
      </c>
      <c r="C268" s="35" t="str">
        <f>IF(Investimentos!E248="","",Investimentos!E248)</f>
        <v/>
      </c>
      <c r="D268" s="35" t="str">
        <f>IF(Investimentos!F248="","",Investimentos!F248)</f>
        <v/>
      </c>
      <c r="E268" s="38" t="str">
        <f>IF(Investimentos!G248="","",Investimentos!G248)</f>
        <v/>
      </c>
      <c r="F268" s="35" t="str">
        <f t="shared" si="21"/>
        <v/>
      </c>
      <c r="G268" s="91" t="str">
        <f>IF(Investimentos!N248="","",Investimentos!N248)</f>
        <v/>
      </c>
      <c r="H268" s="91">
        <f t="shared" si="22"/>
        <v>0</v>
      </c>
      <c r="I268" s="91">
        <f t="shared" si="23"/>
        <v>0</v>
      </c>
      <c r="J268" s="91">
        <f t="shared" si="24"/>
        <v>0</v>
      </c>
      <c r="L268" s="95">
        <f t="shared" si="25"/>
        <v>0</v>
      </c>
      <c r="M268" s="95">
        <f t="shared" si="26"/>
        <v>0</v>
      </c>
      <c r="N268" s="95">
        <f t="shared" si="26"/>
        <v>0</v>
      </c>
      <c r="O268" s="95">
        <f t="shared" si="26"/>
        <v>0</v>
      </c>
      <c r="P268" s="95">
        <f t="shared" si="20"/>
        <v>0</v>
      </c>
    </row>
    <row r="269" spans="2:16" ht="21.95" customHeight="1" x14ac:dyDescent="0.25">
      <c r="B269" s="36" t="str">
        <f>IF(Investimentos!D249="","",Investimentos!D249)</f>
        <v/>
      </c>
      <c r="C269" s="35" t="str">
        <f>IF(Investimentos!E249="","",Investimentos!E249)</f>
        <v/>
      </c>
      <c r="D269" s="35" t="str">
        <f>IF(Investimentos!F249="","",Investimentos!F249)</f>
        <v/>
      </c>
      <c r="E269" s="38" t="str">
        <f>IF(Investimentos!G249="","",Investimentos!G249)</f>
        <v/>
      </c>
      <c r="F269" s="35" t="str">
        <f t="shared" si="21"/>
        <v/>
      </c>
      <c r="G269" s="91" t="str">
        <f>IF(Investimentos!N249="","",Investimentos!N249)</f>
        <v/>
      </c>
      <c r="H269" s="91">
        <f t="shared" si="22"/>
        <v>0</v>
      </c>
      <c r="I269" s="91">
        <f t="shared" si="23"/>
        <v>0</v>
      </c>
      <c r="J269" s="91">
        <f t="shared" si="24"/>
        <v>0</v>
      </c>
      <c r="L269" s="95">
        <f t="shared" si="25"/>
        <v>0</v>
      </c>
      <c r="M269" s="95">
        <f t="shared" si="26"/>
        <v>0</v>
      </c>
      <c r="N269" s="95">
        <f t="shared" si="26"/>
        <v>0</v>
      </c>
      <c r="O269" s="95">
        <f t="shared" si="26"/>
        <v>0</v>
      </c>
      <c r="P269" s="95">
        <f t="shared" si="20"/>
        <v>0</v>
      </c>
    </row>
    <row r="270" spans="2:16" ht="21.95" customHeight="1" x14ac:dyDescent="0.25">
      <c r="B270" s="36" t="str">
        <f>IF(Investimentos!D250="","",Investimentos!D250)</f>
        <v/>
      </c>
      <c r="C270" s="35" t="str">
        <f>IF(Investimentos!E250="","",Investimentos!E250)</f>
        <v/>
      </c>
      <c r="D270" s="35" t="str">
        <f>IF(Investimentos!F250="","",Investimentos!F250)</f>
        <v/>
      </c>
      <c r="E270" s="38" t="str">
        <f>IF(Investimentos!G250="","",Investimentos!G250)</f>
        <v/>
      </c>
      <c r="F270" s="35" t="str">
        <f t="shared" si="21"/>
        <v/>
      </c>
      <c r="G270" s="91" t="str">
        <f>IF(Investimentos!N250="","",Investimentos!N250)</f>
        <v/>
      </c>
      <c r="H270" s="91">
        <f t="shared" si="22"/>
        <v>0</v>
      </c>
      <c r="I270" s="91">
        <f t="shared" si="23"/>
        <v>0</v>
      </c>
      <c r="J270" s="91">
        <f t="shared" si="24"/>
        <v>0</v>
      </c>
      <c r="L270" s="95">
        <f t="shared" si="25"/>
        <v>0</v>
      </c>
      <c r="M270" s="95">
        <f t="shared" si="26"/>
        <v>0</v>
      </c>
      <c r="N270" s="95">
        <f t="shared" si="26"/>
        <v>0</v>
      </c>
      <c r="O270" s="95">
        <f t="shared" si="26"/>
        <v>0</v>
      </c>
      <c r="P270" s="95">
        <f t="shared" si="20"/>
        <v>0</v>
      </c>
    </row>
    <row r="271" spans="2:16" ht="21.95" customHeight="1" x14ac:dyDescent="0.25">
      <c r="B271" s="36" t="str">
        <f>IF(Investimentos!D251="","",Investimentos!D251)</f>
        <v/>
      </c>
      <c r="C271" s="35" t="str">
        <f>IF(Investimentos!E251="","",Investimentos!E251)</f>
        <v/>
      </c>
      <c r="D271" s="35" t="str">
        <f>IF(Investimentos!F251="","",Investimentos!F251)</f>
        <v/>
      </c>
      <c r="E271" s="38" t="str">
        <f>IF(Investimentos!G251="","",Investimentos!G251)</f>
        <v/>
      </c>
      <c r="F271" s="35" t="str">
        <f t="shared" si="21"/>
        <v/>
      </c>
      <c r="G271" s="91" t="str">
        <f>IF(Investimentos!N251="","",Investimentos!N251)</f>
        <v/>
      </c>
      <c r="H271" s="91">
        <f t="shared" si="22"/>
        <v>0</v>
      </c>
      <c r="I271" s="91">
        <f t="shared" si="23"/>
        <v>0</v>
      </c>
      <c r="J271" s="91">
        <f t="shared" si="24"/>
        <v>0</v>
      </c>
      <c r="L271" s="95">
        <f t="shared" si="25"/>
        <v>0</v>
      </c>
      <c r="M271" s="95">
        <f t="shared" si="26"/>
        <v>0</v>
      </c>
      <c r="N271" s="95">
        <f t="shared" si="26"/>
        <v>0</v>
      </c>
      <c r="O271" s="95">
        <f t="shared" si="26"/>
        <v>0</v>
      </c>
      <c r="P271" s="95">
        <f t="shared" si="20"/>
        <v>0</v>
      </c>
    </row>
    <row r="272" spans="2:16" ht="21.95" customHeight="1" x14ac:dyDescent="0.25">
      <c r="B272" s="36" t="str">
        <f>IF(Investimentos!D252="","",Investimentos!D252)</f>
        <v/>
      </c>
      <c r="C272" s="35" t="str">
        <f>IF(Investimentos!E252="","",Investimentos!E252)</f>
        <v/>
      </c>
      <c r="D272" s="35" t="str">
        <f>IF(Investimentos!F252="","",Investimentos!F252)</f>
        <v/>
      </c>
      <c r="E272" s="38" t="str">
        <f>IF(Investimentos!G252="","",Investimentos!G252)</f>
        <v/>
      </c>
      <c r="F272" s="35" t="str">
        <f t="shared" si="21"/>
        <v/>
      </c>
      <c r="G272" s="91" t="str">
        <f>IF(Investimentos!N252="","",Investimentos!N252)</f>
        <v/>
      </c>
      <c r="H272" s="91">
        <f t="shared" si="22"/>
        <v>0</v>
      </c>
      <c r="I272" s="91">
        <f t="shared" si="23"/>
        <v>0</v>
      </c>
      <c r="J272" s="91">
        <f t="shared" si="24"/>
        <v>0</v>
      </c>
      <c r="L272" s="95">
        <f t="shared" si="25"/>
        <v>0</v>
      </c>
      <c r="M272" s="95">
        <f t="shared" si="26"/>
        <v>0</v>
      </c>
      <c r="N272" s="95">
        <f t="shared" si="26"/>
        <v>0</v>
      </c>
      <c r="O272" s="95">
        <f t="shared" si="26"/>
        <v>0</v>
      </c>
      <c r="P272" s="95">
        <f t="shared" si="20"/>
        <v>0</v>
      </c>
    </row>
    <row r="273" spans="2:16" ht="21.95" customHeight="1" x14ac:dyDescent="0.25">
      <c r="B273" s="36" t="str">
        <f>IF(Investimentos!D253="","",Investimentos!D253)</f>
        <v/>
      </c>
      <c r="C273" s="35" t="str">
        <f>IF(Investimentos!E253="","",Investimentos!E253)</f>
        <v/>
      </c>
      <c r="D273" s="35" t="str">
        <f>IF(Investimentos!F253="","",Investimentos!F253)</f>
        <v/>
      </c>
      <c r="E273" s="38" t="str">
        <f>IF(Investimentos!G253="","",Investimentos!G253)</f>
        <v/>
      </c>
      <c r="F273" s="35" t="str">
        <f t="shared" si="21"/>
        <v/>
      </c>
      <c r="G273" s="91" t="str">
        <f>IF(Investimentos!N253="","",Investimentos!N253)</f>
        <v/>
      </c>
      <c r="H273" s="91">
        <f t="shared" si="22"/>
        <v>0</v>
      </c>
      <c r="I273" s="91">
        <f t="shared" si="23"/>
        <v>0</v>
      </c>
      <c r="J273" s="91">
        <f t="shared" si="24"/>
        <v>0</v>
      </c>
      <c r="L273" s="95">
        <f t="shared" si="25"/>
        <v>0</v>
      </c>
      <c r="M273" s="95">
        <f t="shared" si="26"/>
        <v>0</v>
      </c>
      <c r="N273" s="95">
        <f t="shared" si="26"/>
        <v>0</v>
      </c>
      <c r="O273" s="95">
        <f t="shared" si="26"/>
        <v>0</v>
      </c>
      <c r="P273" s="95">
        <f t="shared" si="20"/>
        <v>0</v>
      </c>
    </row>
    <row r="274" spans="2:16" ht="21.95" customHeight="1" x14ac:dyDescent="0.25">
      <c r="B274" s="36" t="str">
        <f>IF(Investimentos!D254="","",Investimentos!D254)</f>
        <v/>
      </c>
      <c r="C274" s="35" t="str">
        <f>IF(Investimentos!E254="","",Investimentos!E254)</f>
        <v/>
      </c>
      <c r="D274" s="35" t="str">
        <f>IF(Investimentos!F254="","",Investimentos!F254)</f>
        <v/>
      </c>
      <c r="E274" s="38" t="str">
        <f>IF(Investimentos!G254="","",Investimentos!G254)</f>
        <v/>
      </c>
      <c r="F274" s="35" t="str">
        <f t="shared" si="21"/>
        <v/>
      </c>
      <c r="G274" s="91" t="str">
        <f>IF(Investimentos!N254="","",Investimentos!N254)</f>
        <v/>
      </c>
      <c r="H274" s="91">
        <f t="shared" si="22"/>
        <v>0</v>
      </c>
      <c r="I274" s="91">
        <f t="shared" si="23"/>
        <v>0</v>
      </c>
      <c r="J274" s="91">
        <f t="shared" si="24"/>
        <v>0</v>
      </c>
      <c r="L274" s="95">
        <f t="shared" si="25"/>
        <v>0</v>
      </c>
      <c r="M274" s="95">
        <f t="shared" si="26"/>
        <v>0</v>
      </c>
      <c r="N274" s="95">
        <f t="shared" si="26"/>
        <v>0</v>
      </c>
      <c r="O274" s="95">
        <f t="shared" si="26"/>
        <v>0</v>
      </c>
      <c r="P274" s="95">
        <f t="shared" si="20"/>
        <v>0</v>
      </c>
    </row>
    <row r="275" spans="2:16" ht="21.95" customHeight="1" x14ac:dyDescent="0.25">
      <c r="B275" s="36" t="str">
        <f>IF(Investimentos!D255="","",Investimentos!D255)</f>
        <v/>
      </c>
      <c r="C275" s="35" t="str">
        <f>IF(Investimentos!E255="","",Investimentos!E255)</f>
        <v/>
      </c>
      <c r="D275" s="35" t="str">
        <f>IF(Investimentos!F255="","",Investimentos!F255)</f>
        <v/>
      </c>
      <c r="E275" s="38" t="str">
        <f>IF(Investimentos!G255="","",Investimentos!G255)</f>
        <v/>
      </c>
      <c r="F275" s="35" t="str">
        <f t="shared" si="21"/>
        <v/>
      </c>
      <c r="G275" s="91" t="str">
        <f>IF(Investimentos!N255="","",Investimentos!N255)</f>
        <v/>
      </c>
      <c r="H275" s="91">
        <f t="shared" si="22"/>
        <v>0</v>
      </c>
      <c r="I275" s="91">
        <f t="shared" si="23"/>
        <v>0</v>
      </c>
      <c r="J275" s="91">
        <f t="shared" si="24"/>
        <v>0</v>
      </c>
      <c r="L275" s="95">
        <f t="shared" si="25"/>
        <v>0</v>
      </c>
      <c r="M275" s="95">
        <f t="shared" si="26"/>
        <v>0</v>
      </c>
      <c r="N275" s="95">
        <f t="shared" si="26"/>
        <v>0</v>
      </c>
      <c r="O275" s="95">
        <f t="shared" si="26"/>
        <v>0</v>
      </c>
      <c r="P275" s="95">
        <f t="shared" si="20"/>
        <v>0</v>
      </c>
    </row>
    <row r="276" spans="2:16" ht="21.95" customHeight="1" x14ac:dyDescent="0.25">
      <c r="B276" s="36" t="str">
        <f>IF(Investimentos!D256="","",Investimentos!D256)</f>
        <v/>
      </c>
      <c r="C276" s="35" t="str">
        <f>IF(Investimentos!E256="","",Investimentos!E256)</f>
        <v/>
      </c>
      <c r="D276" s="35" t="str">
        <f>IF(Investimentos!F256="","",Investimentos!F256)</f>
        <v/>
      </c>
      <c r="E276" s="38" t="str">
        <f>IF(Investimentos!G256="","",Investimentos!G256)</f>
        <v/>
      </c>
      <c r="F276" s="35" t="str">
        <f t="shared" si="21"/>
        <v/>
      </c>
      <c r="G276" s="91" t="str">
        <f>IF(Investimentos!N256="","",Investimentos!N256)</f>
        <v/>
      </c>
      <c r="H276" s="91">
        <f t="shared" si="22"/>
        <v>0</v>
      </c>
      <c r="I276" s="91">
        <f t="shared" si="23"/>
        <v>0</v>
      </c>
      <c r="J276" s="91">
        <f t="shared" si="24"/>
        <v>0</v>
      </c>
      <c r="L276" s="95">
        <f t="shared" si="25"/>
        <v>0</v>
      </c>
      <c r="M276" s="95">
        <f t="shared" si="26"/>
        <v>0</v>
      </c>
      <c r="N276" s="95">
        <f t="shared" si="26"/>
        <v>0</v>
      </c>
      <c r="O276" s="95">
        <f t="shared" si="26"/>
        <v>0</v>
      </c>
      <c r="P276" s="95">
        <f t="shared" si="20"/>
        <v>0</v>
      </c>
    </row>
    <row r="277" spans="2:16" ht="21.95" customHeight="1" x14ac:dyDescent="0.25">
      <c r="B277" s="36" t="str">
        <f>IF(Investimentos!D257="","",Investimentos!D257)</f>
        <v/>
      </c>
      <c r="C277" s="35" t="str">
        <f>IF(Investimentos!E257="","",Investimentos!E257)</f>
        <v/>
      </c>
      <c r="D277" s="35" t="str">
        <f>IF(Investimentos!F257="","",Investimentos!F257)</f>
        <v/>
      </c>
      <c r="E277" s="38" t="str">
        <f>IF(Investimentos!G257="","",Investimentos!G257)</f>
        <v/>
      </c>
      <c r="F277" s="35" t="str">
        <f t="shared" si="21"/>
        <v/>
      </c>
      <c r="G277" s="91" t="str">
        <f>IF(Investimentos!N257="","",Investimentos!N257)</f>
        <v/>
      </c>
      <c r="H277" s="91">
        <f t="shared" si="22"/>
        <v>0</v>
      </c>
      <c r="I277" s="91">
        <f t="shared" si="23"/>
        <v>0</v>
      </c>
      <c r="J277" s="91">
        <f t="shared" si="24"/>
        <v>0</v>
      </c>
      <c r="L277" s="95">
        <f t="shared" si="25"/>
        <v>0</v>
      </c>
      <c r="M277" s="95">
        <f t="shared" si="26"/>
        <v>0</v>
      </c>
      <c r="N277" s="95">
        <f t="shared" si="26"/>
        <v>0</v>
      </c>
      <c r="O277" s="95">
        <f t="shared" si="26"/>
        <v>0</v>
      </c>
      <c r="P277" s="95">
        <f t="shared" si="20"/>
        <v>0</v>
      </c>
    </row>
    <row r="278" spans="2:16" ht="21.95" customHeight="1" x14ac:dyDescent="0.25">
      <c r="B278" s="36" t="str">
        <f>IF(Investimentos!D258="","",Investimentos!D258)</f>
        <v/>
      </c>
      <c r="C278" s="35" t="str">
        <f>IF(Investimentos!E258="","",Investimentos!E258)</f>
        <v/>
      </c>
      <c r="D278" s="35" t="str">
        <f>IF(Investimentos!F258="","",Investimentos!F258)</f>
        <v/>
      </c>
      <c r="E278" s="38" t="str">
        <f>IF(Investimentos!G258="","",Investimentos!G258)</f>
        <v/>
      </c>
      <c r="F278" s="35" t="str">
        <f t="shared" si="21"/>
        <v/>
      </c>
      <c r="G278" s="91" t="str">
        <f>IF(Investimentos!N258="","",Investimentos!N258)</f>
        <v/>
      </c>
      <c r="H278" s="91">
        <f t="shared" si="22"/>
        <v>0</v>
      </c>
      <c r="I278" s="91">
        <f t="shared" si="23"/>
        <v>0</v>
      </c>
      <c r="J278" s="91">
        <f t="shared" si="24"/>
        <v>0</v>
      </c>
      <c r="L278" s="95">
        <f t="shared" si="25"/>
        <v>0</v>
      </c>
      <c r="M278" s="95">
        <f t="shared" si="26"/>
        <v>0</v>
      </c>
      <c r="N278" s="95">
        <f t="shared" si="26"/>
        <v>0</v>
      </c>
      <c r="O278" s="95">
        <f t="shared" si="26"/>
        <v>0</v>
      </c>
      <c r="P278" s="95">
        <f t="shared" si="20"/>
        <v>0</v>
      </c>
    </row>
    <row r="279" spans="2:16" ht="21.95" customHeight="1" x14ac:dyDescent="0.25">
      <c r="B279" s="36" t="str">
        <f>IF(Investimentos!D259="","",Investimentos!D259)</f>
        <v/>
      </c>
      <c r="C279" s="35" t="str">
        <f>IF(Investimentos!E259="","",Investimentos!E259)</f>
        <v/>
      </c>
      <c r="D279" s="35" t="str">
        <f>IF(Investimentos!F259="","",Investimentos!F259)</f>
        <v/>
      </c>
      <c r="E279" s="38" t="str">
        <f>IF(Investimentos!G259="","",Investimentos!G259)</f>
        <v/>
      </c>
      <c r="F279" s="35" t="str">
        <f t="shared" si="21"/>
        <v/>
      </c>
      <c r="G279" s="91" t="str">
        <f>IF(Investimentos!N259="","",Investimentos!N259)</f>
        <v/>
      </c>
      <c r="H279" s="91">
        <f t="shared" si="22"/>
        <v>0</v>
      </c>
      <c r="I279" s="91">
        <f t="shared" si="23"/>
        <v>0</v>
      </c>
      <c r="J279" s="91">
        <f t="shared" si="24"/>
        <v>0</v>
      </c>
      <c r="L279" s="95">
        <f t="shared" si="25"/>
        <v>0</v>
      </c>
      <c r="M279" s="95">
        <f t="shared" si="26"/>
        <v>0</v>
      </c>
      <c r="N279" s="95">
        <f t="shared" si="26"/>
        <v>0</v>
      </c>
      <c r="O279" s="95">
        <f t="shared" si="26"/>
        <v>0</v>
      </c>
      <c r="P279" s="95">
        <f t="shared" si="20"/>
        <v>0</v>
      </c>
    </row>
    <row r="280" spans="2:16" ht="21.95" customHeight="1" x14ac:dyDescent="0.25">
      <c r="B280" s="36" t="str">
        <f>IF(Investimentos!D260="","",Investimentos!D260)</f>
        <v/>
      </c>
      <c r="C280" s="35" t="str">
        <f>IF(Investimentos!E260="","",Investimentos!E260)</f>
        <v/>
      </c>
      <c r="D280" s="35" t="str">
        <f>IF(Investimentos!F260="","",Investimentos!F260)</f>
        <v/>
      </c>
      <c r="E280" s="38" t="str">
        <f>IF(Investimentos!G260="","",Investimentos!G260)</f>
        <v/>
      </c>
      <c r="F280" s="35" t="str">
        <f t="shared" si="21"/>
        <v/>
      </c>
      <c r="G280" s="91" t="str">
        <f>IF(Investimentos!N260="","",Investimentos!N260)</f>
        <v/>
      </c>
      <c r="H280" s="91">
        <f t="shared" si="22"/>
        <v>0</v>
      </c>
      <c r="I280" s="91">
        <f t="shared" si="23"/>
        <v>0</v>
      </c>
      <c r="J280" s="91">
        <f t="shared" si="24"/>
        <v>0</v>
      </c>
      <c r="L280" s="95">
        <f t="shared" si="25"/>
        <v>0</v>
      </c>
      <c r="M280" s="95">
        <f t="shared" si="26"/>
        <v>0</v>
      </c>
      <c r="N280" s="95">
        <f t="shared" si="26"/>
        <v>0</v>
      </c>
      <c r="O280" s="95">
        <f t="shared" si="26"/>
        <v>0</v>
      </c>
      <c r="P280" s="95">
        <f t="shared" si="20"/>
        <v>0</v>
      </c>
    </row>
    <row r="281" spans="2:16" ht="21.95" customHeight="1" x14ac:dyDescent="0.25">
      <c r="B281" s="36" t="str">
        <f>IF(Investimentos!D261="","",Investimentos!D261)</f>
        <v/>
      </c>
      <c r="C281" s="35" t="str">
        <f>IF(Investimentos!E261="","",Investimentos!E261)</f>
        <v/>
      </c>
      <c r="D281" s="35" t="str">
        <f>IF(Investimentos!F261="","",Investimentos!F261)</f>
        <v/>
      </c>
      <c r="E281" s="38" t="str">
        <f>IF(Investimentos!G261="","",Investimentos!G261)</f>
        <v/>
      </c>
      <c r="F281" s="35" t="str">
        <f t="shared" si="21"/>
        <v/>
      </c>
      <c r="G281" s="91" t="str">
        <f>IF(Investimentos!N261="","",Investimentos!N261)</f>
        <v/>
      </c>
      <c r="H281" s="91">
        <f t="shared" si="22"/>
        <v>0</v>
      </c>
      <c r="I281" s="91">
        <f t="shared" si="23"/>
        <v>0</v>
      </c>
      <c r="J281" s="91">
        <f t="shared" si="24"/>
        <v>0</v>
      </c>
      <c r="L281" s="95">
        <f t="shared" si="25"/>
        <v>0</v>
      </c>
      <c r="M281" s="95">
        <f t="shared" si="26"/>
        <v>0</v>
      </c>
      <c r="N281" s="95">
        <f t="shared" si="26"/>
        <v>0</v>
      </c>
      <c r="O281" s="95">
        <f t="shared" si="26"/>
        <v>0</v>
      </c>
      <c r="P281" s="95">
        <f t="shared" si="26"/>
        <v>0</v>
      </c>
    </row>
    <row r="282" spans="2:16" ht="21.95" customHeight="1" x14ac:dyDescent="0.25">
      <c r="B282" s="36" t="str">
        <f>IF(Investimentos!D262="","",Investimentos!D262)</f>
        <v/>
      </c>
      <c r="C282" s="35" t="str">
        <f>IF(Investimentos!E262="","",Investimentos!E262)</f>
        <v/>
      </c>
      <c r="D282" s="35" t="str">
        <f>IF(Investimentos!F262="","",Investimentos!F262)</f>
        <v/>
      </c>
      <c r="E282" s="38" t="str">
        <f>IF(Investimentos!G262="","",Investimentos!G262)</f>
        <v/>
      </c>
      <c r="F282" s="35" t="str">
        <f t="shared" ref="F282:F345" si="27">IF(D282="","",IF(D282=$F$5,$G$5,IF(D282=$F$6,$G$6,IF(D282=$F$7,$G$7,IF(D282=$F$8,$G$8,IF(D282=$F$9,$G$9))))))</f>
        <v/>
      </c>
      <c r="G282" s="91" t="str">
        <f>IF(Investimentos!N262="","",Investimentos!N262)</f>
        <v/>
      </c>
      <c r="H282" s="91">
        <f t="shared" ref="H282:H345" si="28">IFERROR(G282*E282,0)</f>
        <v>0</v>
      </c>
      <c r="I282" s="91">
        <f t="shared" ref="I282:I345" si="29">IFERROR(IF(F282=0,H282,F282*H282),0)</f>
        <v>0</v>
      </c>
      <c r="J282" s="91">
        <f t="shared" ref="J282:J345" si="30">IFERROR(G282-I282,0)</f>
        <v>0</v>
      </c>
      <c r="L282" s="95">
        <f t="shared" ref="L282:L345" si="31">IF(F282&gt;=1,H282,0)</f>
        <v>0</v>
      </c>
      <c r="M282" s="95">
        <f t="shared" ref="M282:P345" si="32">IF($F282="",0,IF($F282&lt;M$23,0,$H282))</f>
        <v>0</v>
      </c>
      <c r="N282" s="95">
        <f t="shared" si="32"/>
        <v>0</v>
      </c>
      <c r="O282" s="95">
        <f t="shared" si="32"/>
        <v>0</v>
      </c>
      <c r="P282" s="95">
        <f t="shared" si="32"/>
        <v>0</v>
      </c>
    </row>
    <row r="283" spans="2:16" ht="21.95" customHeight="1" x14ac:dyDescent="0.25">
      <c r="B283" s="36" t="str">
        <f>IF(Investimentos!D263="","",Investimentos!D263)</f>
        <v/>
      </c>
      <c r="C283" s="35" t="str">
        <f>IF(Investimentos!E263="","",Investimentos!E263)</f>
        <v/>
      </c>
      <c r="D283" s="35" t="str">
        <f>IF(Investimentos!F263="","",Investimentos!F263)</f>
        <v/>
      </c>
      <c r="E283" s="38" t="str">
        <f>IF(Investimentos!G263="","",Investimentos!G263)</f>
        <v/>
      </c>
      <c r="F283" s="35" t="str">
        <f t="shared" si="27"/>
        <v/>
      </c>
      <c r="G283" s="91" t="str">
        <f>IF(Investimentos!N263="","",Investimentos!N263)</f>
        <v/>
      </c>
      <c r="H283" s="91">
        <f t="shared" si="28"/>
        <v>0</v>
      </c>
      <c r="I283" s="91">
        <f t="shared" si="29"/>
        <v>0</v>
      </c>
      <c r="J283" s="91">
        <f t="shared" si="30"/>
        <v>0</v>
      </c>
      <c r="L283" s="95">
        <f t="shared" si="31"/>
        <v>0</v>
      </c>
      <c r="M283" s="95">
        <f t="shared" si="32"/>
        <v>0</v>
      </c>
      <c r="N283" s="95">
        <f t="shared" si="32"/>
        <v>0</v>
      </c>
      <c r="O283" s="95">
        <f t="shared" si="32"/>
        <v>0</v>
      </c>
      <c r="P283" s="95">
        <f t="shared" si="32"/>
        <v>0</v>
      </c>
    </row>
    <row r="284" spans="2:16" ht="21.95" customHeight="1" x14ac:dyDescent="0.25">
      <c r="B284" s="36" t="str">
        <f>IF(Investimentos!D264="","",Investimentos!D264)</f>
        <v/>
      </c>
      <c r="C284" s="35" t="str">
        <f>IF(Investimentos!E264="","",Investimentos!E264)</f>
        <v/>
      </c>
      <c r="D284" s="35" t="str">
        <f>IF(Investimentos!F264="","",Investimentos!F264)</f>
        <v/>
      </c>
      <c r="E284" s="38" t="str">
        <f>IF(Investimentos!G264="","",Investimentos!G264)</f>
        <v/>
      </c>
      <c r="F284" s="35" t="str">
        <f t="shared" si="27"/>
        <v/>
      </c>
      <c r="G284" s="91" t="str">
        <f>IF(Investimentos!N264="","",Investimentos!N264)</f>
        <v/>
      </c>
      <c r="H284" s="91">
        <f t="shared" si="28"/>
        <v>0</v>
      </c>
      <c r="I284" s="91">
        <f t="shared" si="29"/>
        <v>0</v>
      </c>
      <c r="J284" s="91">
        <f t="shared" si="30"/>
        <v>0</v>
      </c>
      <c r="L284" s="95">
        <f t="shared" si="31"/>
        <v>0</v>
      </c>
      <c r="M284" s="95">
        <f t="shared" si="32"/>
        <v>0</v>
      </c>
      <c r="N284" s="95">
        <f t="shared" si="32"/>
        <v>0</v>
      </c>
      <c r="O284" s="95">
        <f t="shared" si="32"/>
        <v>0</v>
      </c>
      <c r="P284" s="95">
        <f t="shared" si="32"/>
        <v>0</v>
      </c>
    </row>
    <row r="285" spans="2:16" ht="21.95" customHeight="1" x14ac:dyDescent="0.25">
      <c r="B285" s="36" t="str">
        <f>IF(Investimentos!D265="","",Investimentos!D265)</f>
        <v/>
      </c>
      <c r="C285" s="35" t="str">
        <f>IF(Investimentos!E265="","",Investimentos!E265)</f>
        <v/>
      </c>
      <c r="D285" s="35" t="str">
        <f>IF(Investimentos!F265="","",Investimentos!F265)</f>
        <v/>
      </c>
      <c r="E285" s="38" t="str">
        <f>IF(Investimentos!G265="","",Investimentos!G265)</f>
        <v/>
      </c>
      <c r="F285" s="35" t="str">
        <f t="shared" si="27"/>
        <v/>
      </c>
      <c r="G285" s="91" t="str">
        <f>IF(Investimentos!N265="","",Investimentos!N265)</f>
        <v/>
      </c>
      <c r="H285" s="91">
        <f t="shared" si="28"/>
        <v>0</v>
      </c>
      <c r="I285" s="91">
        <f t="shared" si="29"/>
        <v>0</v>
      </c>
      <c r="J285" s="91">
        <f t="shared" si="30"/>
        <v>0</v>
      </c>
      <c r="L285" s="95">
        <f t="shared" si="31"/>
        <v>0</v>
      </c>
      <c r="M285" s="95">
        <f t="shared" si="32"/>
        <v>0</v>
      </c>
      <c r="N285" s="95">
        <f t="shared" si="32"/>
        <v>0</v>
      </c>
      <c r="O285" s="95">
        <f t="shared" si="32"/>
        <v>0</v>
      </c>
      <c r="P285" s="95">
        <f t="shared" si="32"/>
        <v>0</v>
      </c>
    </row>
    <row r="286" spans="2:16" ht="21.95" customHeight="1" x14ac:dyDescent="0.25">
      <c r="B286" s="36" t="str">
        <f>IF(Investimentos!D266="","",Investimentos!D266)</f>
        <v/>
      </c>
      <c r="C286" s="35" t="str">
        <f>IF(Investimentos!E266="","",Investimentos!E266)</f>
        <v/>
      </c>
      <c r="D286" s="35" t="str">
        <f>IF(Investimentos!F266="","",Investimentos!F266)</f>
        <v/>
      </c>
      <c r="E286" s="38" t="str">
        <f>IF(Investimentos!G266="","",Investimentos!G266)</f>
        <v/>
      </c>
      <c r="F286" s="35" t="str">
        <f t="shared" si="27"/>
        <v/>
      </c>
      <c r="G286" s="91" t="str">
        <f>IF(Investimentos!N266="","",Investimentos!N266)</f>
        <v/>
      </c>
      <c r="H286" s="91">
        <f t="shared" si="28"/>
        <v>0</v>
      </c>
      <c r="I286" s="91">
        <f t="shared" si="29"/>
        <v>0</v>
      </c>
      <c r="J286" s="91">
        <f t="shared" si="30"/>
        <v>0</v>
      </c>
      <c r="L286" s="95">
        <f t="shared" si="31"/>
        <v>0</v>
      </c>
      <c r="M286" s="95">
        <f t="shared" si="32"/>
        <v>0</v>
      </c>
      <c r="N286" s="95">
        <f t="shared" si="32"/>
        <v>0</v>
      </c>
      <c r="O286" s="95">
        <f t="shared" si="32"/>
        <v>0</v>
      </c>
      <c r="P286" s="95">
        <f t="shared" si="32"/>
        <v>0</v>
      </c>
    </row>
    <row r="287" spans="2:16" ht="21.95" customHeight="1" x14ac:dyDescent="0.25">
      <c r="B287" s="36" t="str">
        <f>IF(Investimentos!D267="","",Investimentos!D267)</f>
        <v/>
      </c>
      <c r="C287" s="35" t="str">
        <f>IF(Investimentos!E267="","",Investimentos!E267)</f>
        <v/>
      </c>
      <c r="D287" s="35" t="str">
        <f>IF(Investimentos!F267="","",Investimentos!F267)</f>
        <v/>
      </c>
      <c r="E287" s="38" t="str">
        <f>IF(Investimentos!G267="","",Investimentos!G267)</f>
        <v/>
      </c>
      <c r="F287" s="35" t="str">
        <f t="shared" si="27"/>
        <v/>
      </c>
      <c r="G287" s="91" t="str">
        <f>IF(Investimentos!N267="","",Investimentos!N267)</f>
        <v/>
      </c>
      <c r="H287" s="91">
        <f t="shared" si="28"/>
        <v>0</v>
      </c>
      <c r="I287" s="91">
        <f t="shared" si="29"/>
        <v>0</v>
      </c>
      <c r="J287" s="91">
        <f t="shared" si="30"/>
        <v>0</v>
      </c>
      <c r="L287" s="95">
        <f t="shared" si="31"/>
        <v>0</v>
      </c>
      <c r="M287" s="95">
        <f t="shared" si="32"/>
        <v>0</v>
      </c>
      <c r="N287" s="95">
        <f t="shared" si="32"/>
        <v>0</v>
      </c>
      <c r="O287" s="95">
        <f t="shared" si="32"/>
        <v>0</v>
      </c>
      <c r="P287" s="95">
        <f t="shared" si="32"/>
        <v>0</v>
      </c>
    </row>
    <row r="288" spans="2:16" ht="21.95" customHeight="1" x14ac:dyDescent="0.25">
      <c r="B288" s="36" t="str">
        <f>IF(Investimentos!D268="","",Investimentos!D268)</f>
        <v/>
      </c>
      <c r="C288" s="35" t="str">
        <f>IF(Investimentos!E268="","",Investimentos!E268)</f>
        <v/>
      </c>
      <c r="D288" s="35" t="str">
        <f>IF(Investimentos!F268="","",Investimentos!F268)</f>
        <v/>
      </c>
      <c r="E288" s="38" t="str">
        <f>IF(Investimentos!G268="","",Investimentos!G268)</f>
        <v/>
      </c>
      <c r="F288" s="35" t="str">
        <f t="shared" si="27"/>
        <v/>
      </c>
      <c r="G288" s="91" t="str">
        <f>IF(Investimentos!N268="","",Investimentos!N268)</f>
        <v/>
      </c>
      <c r="H288" s="91">
        <f t="shared" si="28"/>
        <v>0</v>
      </c>
      <c r="I288" s="91">
        <f t="shared" si="29"/>
        <v>0</v>
      </c>
      <c r="J288" s="91">
        <f t="shared" si="30"/>
        <v>0</v>
      </c>
      <c r="L288" s="95">
        <f t="shared" si="31"/>
        <v>0</v>
      </c>
      <c r="M288" s="95">
        <f t="shared" si="32"/>
        <v>0</v>
      </c>
      <c r="N288" s="95">
        <f t="shared" si="32"/>
        <v>0</v>
      </c>
      <c r="O288" s="95">
        <f t="shared" si="32"/>
        <v>0</v>
      </c>
      <c r="P288" s="95">
        <f t="shared" si="32"/>
        <v>0</v>
      </c>
    </row>
    <row r="289" spans="2:16" ht="21.95" customHeight="1" x14ac:dyDescent="0.25">
      <c r="B289" s="36" t="str">
        <f>IF(Investimentos!D269="","",Investimentos!D269)</f>
        <v/>
      </c>
      <c r="C289" s="35" t="str">
        <f>IF(Investimentos!E269="","",Investimentos!E269)</f>
        <v/>
      </c>
      <c r="D289" s="35" t="str">
        <f>IF(Investimentos!F269="","",Investimentos!F269)</f>
        <v/>
      </c>
      <c r="E289" s="38" t="str">
        <f>IF(Investimentos!G269="","",Investimentos!G269)</f>
        <v/>
      </c>
      <c r="F289" s="35" t="str">
        <f t="shared" si="27"/>
        <v/>
      </c>
      <c r="G289" s="91" t="str">
        <f>IF(Investimentos!N269="","",Investimentos!N269)</f>
        <v/>
      </c>
      <c r="H289" s="91">
        <f t="shared" si="28"/>
        <v>0</v>
      </c>
      <c r="I289" s="91">
        <f t="shared" si="29"/>
        <v>0</v>
      </c>
      <c r="J289" s="91">
        <f t="shared" si="30"/>
        <v>0</v>
      </c>
      <c r="L289" s="95">
        <f t="shared" si="31"/>
        <v>0</v>
      </c>
      <c r="M289" s="95">
        <f t="shared" si="32"/>
        <v>0</v>
      </c>
      <c r="N289" s="95">
        <f t="shared" si="32"/>
        <v>0</v>
      </c>
      <c r="O289" s="95">
        <f t="shared" si="32"/>
        <v>0</v>
      </c>
      <c r="P289" s="95">
        <f t="shared" si="32"/>
        <v>0</v>
      </c>
    </row>
    <row r="290" spans="2:16" ht="21.95" customHeight="1" x14ac:dyDescent="0.25">
      <c r="B290" s="36" t="str">
        <f>IF(Investimentos!D270="","",Investimentos!D270)</f>
        <v/>
      </c>
      <c r="C290" s="35" t="str">
        <f>IF(Investimentos!E270="","",Investimentos!E270)</f>
        <v/>
      </c>
      <c r="D290" s="35" t="str">
        <f>IF(Investimentos!F270="","",Investimentos!F270)</f>
        <v/>
      </c>
      <c r="E290" s="38" t="str">
        <f>IF(Investimentos!G270="","",Investimentos!G270)</f>
        <v/>
      </c>
      <c r="F290" s="35" t="str">
        <f t="shared" si="27"/>
        <v/>
      </c>
      <c r="G290" s="91" t="str">
        <f>IF(Investimentos!N270="","",Investimentos!N270)</f>
        <v/>
      </c>
      <c r="H290" s="91">
        <f t="shared" si="28"/>
        <v>0</v>
      </c>
      <c r="I290" s="91">
        <f t="shared" si="29"/>
        <v>0</v>
      </c>
      <c r="J290" s="91">
        <f t="shared" si="30"/>
        <v>0</v>
      </c>
      <c r="L290" s="95">
        <f t="shared" si="31"/>
        <v>0</v>
      </c>
      <c r="M290" s="95">
        <f t="shared" si="32"/>
        <v>0</v>
      </c>
      <c r="N290" s="95">
        <f t="shared" si="32"/>
        <v>0</v>
      </c>
      <c r="O290" s="95">
        <f t="shared" si="32"/>
        <v>0</v>
      </c>
      <c r="P290" s="95">
        <f t="shared" si="32"/>
        <v>0</v>
      </c>
    </row>
    <row r="291" spans="2:16" ht="21.95" customHeight="1" x14ac:dyDescent="0.25">
      <c r="B291" s="36" t="str">
        <f>IF(Investimentos!D271="","",Investimentos!D271)</f>
        <v/>
      </c>
      <c r="C291" s="35" t="str">
        <f>IF(Investimentos!E271="","",Investimentos!E271)</f>
        <v/>
      </c>
      <c r="D291" s="35" t="str">
        <f>IF(Investimentos!F271="","",Investimentos!F271)</f>
        <v/>
      </c>
      <c r="E291" s="38" t="str">
        <f>IF(Investimentos!G271="","",Investimentos!G271)</f>
        <v/>
      </c>
      <c r="F291" s="35" t="str">
        <f t="shared" si="27"/>
        <v/>
      </c>
      <c r="G291" s="91" t="str">
        <f>IF(Investimentos!N271="","",Investimentos!N271)</f>
        <v/>
      </c>
      <c r="H291" s="91">
        <f t="shared" si="28"/>
        <v>0</v>
      </c>
      <c r="I291" s="91">
        <f t="shared" si="29"/>
        <v>0</v>
      </c>
      <c r="J291" s="91">
        <f t="shared" si="30"/>
        <v>0</v>
      </c>
      <c r="L291" s="95">
        <f t="shared" si="31"/>
        <v>0</v>
      </c>
      <c r="M291" s="95">
        <f t="shared" si="32"/>
        <v>0</v>
      </c>
      <c r="N291" s="95">
        <f t="shared" si="32"/>
        <v>0</v>
      </c>
      <c r="O291" s="95">
        <f t="shared" si="32"/>
        <v>0</v>
      </c>
      <c r="P291" s="95">
        <f t="shared" si="32"/>
        <v>0</v>
      </c>
    </row>
    <row r="292" spans="2:16" ht="21.95" customHeight="1" x14ac:dyDescent="0.25">
      <c r="B292" s="36" t="str">
        <f>IF(Investimentos!D272="","",Investimentos!D272)</f>
        <v/>
      </c>
      <c r="C292" s="35" t="str">
        <f>IF(Investimentos!E272="","",Investimentos!E272)</f>
        <v/>
      </c>
      <c r="D292" s="35" t="str">
        <f>IF(Investimentos!F272="","",Investimentos!F272)</f>
        <v/>
      </c>
      <c r="E292" s="38" t="str">
        <f>IF(Investimentos!G272="","",Investimentos!G272)</f>
        <v/>
      </c>
      <c r="F292" s="35" t="str">
        <f t="shared" si="27"/>
        <v/>
      </c>
      <c r="G292" s="91" t="str">
        <f>IF(Investimentos!N272="","",Investimentos!N272)</f>
        <v/>
      </c>
      <c r="H292" s="91">
        <f t="shared" si="28"/>
        <v>0</v>
      </c>
      <c r="I292" s="91">
        <f t="shared" si="29"/>
        <v>0</v>
      </c>
      <c r="J292" s="91">
        <f t="shared" si="30"/>
        <v>0</v>
      </c>
      <c r="L292" s="95">
        <f t="shared" si="31"/>
        <v>0</v>
      </c>
      <c r="M292" s="95">
        <f t="shared" si="32"/>
        <v>0</v>
      </c>
      <c r="N292" s="95">
        <f t="shared" si="32"/>
        <v>0</v>
      </c>
      <c r="O292" s="95">
        <f t="shared" si="32"/>
        <v>0</v>
      </c>
      <c r="P292" s="95">
        <f t="shared" si="32"/>
        <v>0</v>
      </c>
    </row>
    <row r="293" spans="2:16" ht="21.95" customHeight="1" x14ac:dyDescent="0.25">
      <c r="B293" s="36" t="str">
        <f>IF(Investimentos!D273="","",Investimentos!D273)</f>
        <v/>
      </c>
      <c r="C293" s="35" t="str">
        <f>IF(Investimentos!E273="","",Investimentos!E273)</f>
        <v/>
      </c>
      <c r="D293" s="35" t="str">
        <f>IF(Investimentos!F273="","",Investimentos!F273)</f>
        <v/>
      </c>
      <c r="E293" s="38" t="str">
        <f>IF(Investimentos!G273="","",Investimentos!G273)</f>
        <v/>
      </c>
      <c r="F293" s="35" t="str">
        <f t="shared" si="27"/>
        <v/>
      </c>
      <c r="G293" s="91" t="str">
        <f>IF(Investimentos!N273="","",Investimentos!N273)</f>
        <v/>
      </c>
      <c r="H293" s="91">
        <f t="shared" si="28"/>
        <v>0</v>
      </c>
      <c r="I293" s="91">
        <f t="shared" si="29"/>
        <v>0</v>
      </c>
      <c r="J293" s="91">
        <f t="shared" si="30"/>
        <v>0</v>
      </c>
      <c r="L293" s="95">
        <f t="shared" si="31"/>
        <v>0</v>
      </c>
      <c r="M293" s="95">
        <f t="shared" si="32"/>
        <v>0</v>
      </c>
      <c r="N293" s="95">
        <f t="shared" si="32"/>
        <v>0</v>
      </c>
      <c r="O293" s="95">
        <f t="shared" si="32"/>
        <v>0</v>
      </c>
      <c r="P293" s="95">
        <f t="shared" si="32"/>
        <v>0</v>
      </c>
    </row>
    <row r="294" spans="2:16" ht="21.95" customHeight="1" x14ac:dyDescent="0.25">
      <c r="B294" s="36" t="str">
        <f>IF(Investimentos!D274="","",Investimentos!D274)</f>
        <v/>
      </c>
      <c r="C294" s="35" t="str">
        <f>IF(Investimentos!E274="","",Investimentos!E274)</f>
        <v/>
      </c>
      <c r="D294" s="35" t="str">
        <f>IF(Investimentos!F274="","",Investimentos!F274)</f>
        <v/>
      </c>
      <c r="E294" s="38" t="str">
        <f>IF(Investimentos!G274="","",Investimentos!G274)</f>
        <v/>
      </c>
      <c r="F294" s="35" t="str">
        <f t="shared" si="27"/>
        <v/>
      </c>
      <c r="G294" s="91" t="str">
        <f>IF(Investimentos!N274="","",Investimentos!N274)</f>
        <v/>
      </c>
      <c r="H294" s="91">
        <f t="shared" si="28"/>
        <v>0</v>
      </c>
      <c r="I294" s="91">
        <f t="shared" si="29"/>
        <v>0</v>
      </c>
      <c r="J294" s="91">
        <f t="shared" si="30"/>
        <v>0</v>
      </c>
      <c r="L294" s="95">
        <f t="shared" si="31"/>
        <v>0</v>
      </c>
      <c r="M294" s="95">
        <f t="shared" si="32"/>
        <v>0</v>
      </c>
      <c r="N294" s="95">
        <f t="shared" si="32"/>
        <v>0</v>
      </c>
      <c r="O294" s="95">
        <f t="shared" si="32"/>
        <v>0</v>
      </c>
      <c r="P294" s="95">
        <f t="shared" si="32"/>
        <v>0</v>
      </c>
    </row>
    <row r="295" spans="2:16" ht="21.95" customHeight="1" x14ac:dyDescent="0.25">
      <c r="B295" s="36" t="str">
        <f>IF(Investimentos!D275="","",Investimentos!D275)</f>
        <v/>
      </c>
      <c r="C295" s="35" t="str">
        <f>IF(Investimentos!E275="","",Investimentos!E275)</f>
        <v/>
      </c>
      <c r="D295" s="35" t="str">
        <f>IF(Investimentos!F275="","",Investimentos!F275)</f>
        <v/>
      </c>
      <c r="E295" s="38" t="str">
        <f>IF(Investimentos!G275="","",Investimentos!G275)</f>
        <v/>
      </c>
      <c r="F295" s="35" t="str">
        <f t="shared" si="27"/>
        <v/>
      </c>
      <c r="G295" s="91" t="str">
        <f>IF(Investimentos!N275="","",Investimentos!N275)</f>
        <v/>
      </c>
      <c r="H295" s="91">
        <f t="shared" si="28"/>
        <v>0</v>
      </c>
      <c r="I295" s="91">
        <f t="shared" si="29"/>
        <v>0</v>
      </c>
      <c r="J295" s="91">
        <f t="shared" si="30"/>
        <v>0</v>
      </c>
      <c r="L295" s="95">
        <f t="shared" si="31"/>
        <v>0</v>
      </c>
      <c r="M295" s="95">
        <f t="shared" si="32"/>
        <v>0</v>
      </c>
      <c r="N295" s="95">
        <f t="shared" si="32"/>
        <v>0</v>
      </c>
      <c r="O295" s="95">
        <f t="shared" si="32"/>
        <v>0</v>
      </c>
      <c r="P295" s="95">
        <f t="shared" si="32"/>
        <v>0</v>
      </c>
    </row>
    <row r="296" spans="2:16" ht="21.95" customHeight="1" x14ac:dyDescent="0.25">
      <c r="B296" s="36" t="str">
        <f>IF(Investimentos!D276="","",Investimentos!D276)</f>
        <v/>
      </c>
      <c r="C296" s="35" t="str">
        <f>IF(Investimentos!E276="","",Investimentos!E276)</f>
        <v/>
      </c>
      <c r="D296" s="35" t="str">
        <f>IF(Investimentos!F276="","",Investimentos!F276)</f>
        <v/>
      </c>
      <c r="E296" s="38" t="str">
        <f>IF(Investimentos!G276="","",Investimentos!G276)</f>
        <v/>
      </c>
      <c r="F296" s="35" t="str">
        <f t="shared" si="27"/>
        <v/>
      </c>
      <c r="G296" s="91" t="str">
        <f>IF(Investimentos!N276="","",Investimentos!N276)</f>
        <v/>
      </c>
      <c r="H296" s="91">
        <f t="shared" si="28"/>
        <v>0</v>
      </c>
      <c r="I296" s="91">
        <f t="shared" si="29"/>
        <v>0</v>
      </c>
      <c r="J296" s="91">
        <f t="shared" si="30"/>
        <v>0</v>
      </c>
      <c r="L296" s="95">
        <f t="shared" si="31"/>
        <v>0</v>
      </c>
      <c r="M296" s="95">
        <f t="shared" si="32"/>
        <v>0</v>
      </c>
      <c r="N296" s="95">
        <f t="shared" si="32"/>
        <v>0</v>
      </c>
      <c r="O296" s="95">
        <f t="shared" si="32"/>
        <v>0</v>
      </c>
      <c r="P296" s="95">
        <f t="shared" si="32"/>
        <v>0</v>
      </c>
    </row>
    <row r="297" spans="2:16" ht="21.95" customHeight="1" x14ac:dyDescent="0.25">
      <c r="B297" s="36" t="str">
        <f>IF(Investimentos!D277="","",Investimentos!D277)</f>
        <v/>
      </c>
      <c r="C297" s="35" t="str">
        <f>IF(Investimentos!E277="","",Investimentos!E277)</f>
        <v/>
      </c>
      <c r="D297" s="35" t="str">
        <f>IF(Investimentos!F277="","",Investimentos!F277)</f>
        <v/>
      </c>
      <c r="E297" s="38" t="str">
        <f>IF(Investimentos!G277="","",Investimentos!G277)</f>
        <v/>
      </c>
      <c r="F297" s="35" t="str">
        <f t="shared" si="27"/>
        <v/>
      </c>
      <c r="G297" s="91" t="str">
        <f>IF(Investimentos!N277="","",Investimentos!N277)</f>
        <v/>
      </c>
      <c r="H297" s="91">
        <f t="shared" si="28"/>
        <v>0</v>
      </c>
      <c r="I297" s="91">
        <f t="shared" si="29"/>
        <v>0</v>
      </c>
      <c r="J297" s="91">
        <f t="shared" si="30"/>
        <v>0</v>
      </c>
      <c r="L297" s="95">
        <f t="shared" si="31"/>
        <v>0</v>
      </c>
      <c r="M297" s="95">
        <f t="shared" si="32"/>
        <v>0</v>
      </c>
      <c r="N297" s="95">
        <f t="shared" si="32"/>
        <v>0</v>
      </c>
      <c r="O297" s="95">
        <f t="shared" si="32"/>
        <v>0</v>
      </c>
      <c r="P297" s="95">
        <f t="shared" si="32"/>
        <v>0</v>
      </c>
    </row>
    <row r="298" spans="2:16" ht="21.95" customHeight="1" x14ac:dyDescent="0.25">
      <c r="B298" s="36" t="str">
        <f>IF(Investimentos!D278="","",Investimentos!D278)</f>
        <v/>
      </c>
      <c r="C298" s="35" t="str">
        <f>IF(Investimentos!E278="","",Investimentos!E278)</f>
        <v/>
      </c>
      <c r="D298" s="35" t="str">
        <f>IF(Investimentos!F278="","",Investimentos!F278)</f>
        <v/>
      </c>
      <c r="E298" s="38" t="str">
        <f>IF(Investimentos!G278="","",Investimentos!G278)</f>
        <v/>
      </c>
      <c r="F298" s="35" t="str">
        <f t="shared" si="27"/>
        <v/>
      </c>
      <c r="G298" s="91" t="str">
        <f>IF(Investimentos!N278="","",Investimentos!N278)</f>
        <v/>
      </c>
      <c r="H298" s="91">
        <f t="shared" si="28"/>
        <v>0</v>
      </c>
      <c r="I298" s="91">
        <f t="shared" si="29"/>
        <v>0</v>
      </c>
      <c r="J298" s="91">
        <f t="shared" si="30"/>
        <v>0</v>
      </c>
      <c r="L298" s="95">
        <f t="shared" si="31"/>
        <v>0</v>
      </c>
      <c r="M298" s="95">
        <f t="shared" si="32"/>
        <v>0</v>
      </c>
      <c r="N298" s="95">
        <f t="shared" si="32"/>
        <v>0</v>
      </c>
      <c r="O298" s="95">
        <f t="shared" si="32"/>
        <v>0</v>
      </c>
      <c r="P298" s="95">
        <f t="shared" si="32"/>
        <v>0</v>
      </c>
    </row>
    <row r="299" spans="2:16" ht="21.95" customHeight="1" x14ac:dyDescent="0.25">
      <c r="B299" s="36" t="str">
        <f>IF(Investimentos!D279="","",Investimentos!D279)</f>
        <v/>
      </c>
      <c r="C299" s="35" t="str">
        <f>IF(Investimentos!E279="","",Investimentos!E279)</f>
        <v/>
      </c>
      <c r="D299" s="35" t="str">
        <f>IF(Investimentos!F279="","",Investimentos!F279)</f>
        <v/>
      </c>
      <c r="E299" s="38" t="str">
        <f>IF(Investimentos!G279="","",Investimentos!G279)</f>
        <v/>
      </c>
      <c r="F299" s="35" t="str">
        <f t="shared" si="27"/>
        <v/>
      </c>
      <c r="G299" s="91" t="str">
        <f>IF(Investimentos!N279="","",Investimentos!N279)</f>
        <v/>
      </c>
      <c r="H299" s="91">
        <f t="shared" si="28"/>
        <v>0</v>
      </c>
      <c r="I299" s="91">
        <f t="shared" si="29"/>
        <v>0</v>
      </c>
      <c r="J299" s="91">
        <f t="shared" si="30"/>
        <v>0</v>
      </c>
      <c r="L299" s="95">
        <f t="shared" si="31"/>
        <v>0</v>
      </c>
      <c r="M299" s="95">
        <f t="shared" si="32"/>
        <v>0</v>
      </c>
      <c r="N299" s="95">
        <f t="shared" si="32"/>
        <v>0</v>
      </c>
      <c r="O299" s="95">
        <f t="shared" si="32"/>
        <v>0</v>
      </c>
      <c r="P299" s="95">
        <f t="shared" si="32"/>
        <v>0</v>
      </c>
    </row>
    <row r="300" spans="2:16" ht="21.95" customHeight="1" x14ac:dyDescent="0.25">
      <c r="B300" s="36" t="str">
        <f>IF(Investimentos!D280="","",Investimentos!D280)</f>
        <v/>
      </c>
      <c r="C300" s="35" t="str">
        <f>IF(Investimentos!E280="","",Investimentos!E280)</f>
        <v/>
      </c>
      <c r="D300" s="35" t="str">
        <f>IF(Investimentos!F280="","",Investimentos!F280)</f>
        <v/>
      </c>
      <c r="E300" s="38" t="str">
        <f>IF(Investimentos!G280="","",Investimentos!G280)</f>
        <v/>
      </c>
      <c r="F300" s="35" t="str">
        <f t="shared" si="27"/>
        <v/>
      </c>
      <c r="G300" s="91" t="str">
        <f>IF(Investimentos!N280="","",Investimentos!N280)</f>
        <v/>
      </c>
      <c r="H300" s="91">
        <f t="shared" si="28"/>
        <v>0</v>
      </c>
      <c r="I300" s="91">
        <f t="shared" si="29"/>
        <v>0</v>
      </c>
      <c r="J300" s="91">
        <f t="shared" si="30"/>
        <v>0</v>
      </c>
      <c r="L300" s="95">
        <f t="shared" si="31"/>
        <v>0</v>
      </c>
      <c r="M300" s="95">
        <f t="shared" si="32"/>
        <v>0</v>
      </c>
      <c r="N300" s="95">
        <f t="shared" si="32"/>
        <v>0</v>
      </c>
      <c r="O300" s="95">
        <f t="shared" si="32"/>
        <v>0</v>
      </c>
      <c r="P300" s="95">
        <f t="shared" si="32"/>
        <v>0</v>
      </c>
    </row>
    <row r="301" spans="2:16" ht="21.95" customHeight="1" x14ac:dyDescent="0.25">
      <c r="B301" s="36" t="str">
        <f>IF(Investimentos!D281="","",Investimentos!D281)</f>
        <v/>
      </c>
      <c r="C301" s="35" t="str">
        <f>IF(Investimentos!E281="","",Investimentos!E281)</f>
        <v/>
      </c>
      <c r="D301" s="35" t="str">
        <f>IF(Investimentos!F281="","",Investimentos!F281)</f>
        <v/>
      </c>
      <c r="E301" s="38" t="str">
        <f>IF(Investimentos!G281="","",Investimentos!G281)</f>
        <v/>
      </c>
      <c r="F301" s="35" t="str">
        <f t="shared" si="27"/>
        <v/>
      </c>
      <c r="G301" s="91" t="str">
        <f>IF(Investimentos!N281="","",Investimentos!N281)</f>
        <v/>
      </c>
      <c r="H301" s="91">
        <f t="shared" si="28"/>
        <v>0</v>
      </c>
      <c r="I301" s="91">
        <f t="shared" si="29"/>
        <v>0</v>
      </c>
      <c r="J301" s="91">
        <f t="shared" si="30"/>
        <v>0</v>
      </c>
      <c r="L301" s="95">
        <f t="shared" si="31"/>
        <v>0</v>
      </c>
      <c r="M301" s="95">
        <f t="shared" si="32"/>
        <v>0</v>
      </c>
      <c r="N301" s="95">
        <f t="shared" si="32"/>
        <v>0</v>
      </c>
      <c r="O301" s="95">
        <f t="shared" si="32"/>
        <v>0</v>
      </c>
      <c r="P301" s="95">
        <f t="shared" si="32"/>
        <v>0</v>
      </c>
    </row>
    <row r="302" spans="2:16" ht="21.95" customHeight="1" x14ac:dyDescent="0.25">
      <c r="B302" s="36" t="str">
        <f>IF(Investimentos!D282="","",Investimentos!D282)</f>
        <v/>
      </c>
      <c r="C302" s="35" t="str">
        <f>IF(Investimentos!E282="","",Investimentos!E282)</f>
        <v/>
      </c>
      <c r="D302" s="35" t="str">
        <f>IF(Investimentos!F282="","",Investimentos!F282)</f>
        <v/>
      </c>
      <c r="E302" s="38" t="str">
        <f>IF(Investimentos!G282="","",Investimentos!G282)</f>
        <v/>
      </c>
      <c r="F302" s="35" t="str">
        <f t="shared" si="27"/>
        <v/>
      </c>
      <c r="G302" s="91" t="str">
        <f>IF(Investimentos!N282="","",Investimentos!N282)</f>
        <v/>
      </c>
      <c r="H302" s="91">
        <f t="shared" si="28"/>
        <v>0</v>
      </c>
      <c r="I302" s="91">
        <f t="shared" si="29"/>
        <v>0</v>
      </c>
      <c r="J302" s="91">
        <f t="shared" si="30"/>
        <v>0</v>
      </c>
      <c r="L302" s="95">
        <f t="shared" si="31"/>
        <v>0</v>
      </c>
      <c r="M302" s="95">
        <f t="shared" si="32"/>
        <v>0</v>
      </c>
      <c r="N302" s="95">
        <f t="shared" si="32"/>
        <v>0</v>
      </c>
      <c r="O302" s="95">
        <f t="shared" si="32"/>
        <v>0</v>
      </c>
      <c r="P302" s="95">
        <f t="shared" si="32"/>
        <v>0</v>
      </c>
    </row>
    <row r="303" spans="2:16" ht="21.95" customHeight="1" x14ac:dyDescent="0.25">
      <c r="B303" s="36" t="str">
        <f>IF(Investimentos!D283="","",Investimentos!D283)</f>
        <v/>
      </c>
      <c r="C303" s="35" t="str">
        <f>IF(Investimentos!E283="","",Investimentos!E283)</f>
        <v/>
      </c>
      <c r="D303" s="35" t="str">
        <f>IF(Investimentos!F283="","",Investimentos!F283)</f>
        <v/>
      </c>
      <c r="E303" s="38" t="str">
        <f>IF(Investimentos!G283="","",Investimentos!G283)</f>
        <v/>
      </c>
      <c r="F303" s="35" t="str">
        <f t="shared" si="27"/>
        <v/>
      </c>
      <c r="G303" s="91" t="str">
        <f>IF(Investimentos!N283="","",Investimentos!N283)</f>
        <v/>
      </c>
      <c r="H303" s="91">
        <f t="shared" si="28"/>
        <v>0</v>
      </c>
      <c r="I303" s="91">
        <f t="shared" si="29"/>
        <v>0</v>
      </c>
      <c r="J303" s="91">
        <f t="shared" si="30"/>
        <v>0</v>
      </c>
      <c r="L303" s="95">
        <f t="shared" si="31"/>
        <v>0</v>
      </c>
      <c r="M303" s="95">
        <f t="shared" si="32"/>
        <v>0</v>
      </c>
      <c r="N303" s="95">
        <f t="shared" si="32"/>
        <v>0</v>
      </c>
      <c r="O303" s="95">
        <f t="shared" si="32"/>
        <v>0</v>
      </c>
      <c r="P303" s="95">
        <f t="shared" si="32"/>
        <v>0</v>
      </c>
    </row>
    <row r="304" spans="2:16" ht="21.95" customHeight="1" x14ac:dyDescent="0.25">
      <c r="B304" s="36" t="str">
        <f>IF(Investimentos!D284="","",Investimentos!D284)</f>
        <v/>
      </c>
      <c r="C304" s="35" t="str">
        <f>IF(Investimentos!E284="","",Investimentos!E284)</f>
        <v/>
      </c>
      <c r="D304" s="35" t="str">
        <f>IF(Investimentos!F284="","",Investimentos!F284)</f>
        <v/>
      </c>
      <c r="E304" s="38" t="str">
        <f>IF(Investimentos!G284="","",Investimentos!G284)</f>
        <v/>
      </c>
      <c r="F304" s="35" t="str">
        <f t="shared" si="27"/>
        <v/>
      </c>
      <c r="G304" s="91" t="str">
        <f>IF(Investimentos!N284="","",Investimentos!N284)</f>
        <v/>
      </c>
      <c r="H304" s="91">
        <f t="shared" si="28"/>
        <v>0</v>
      </c>
      <c r="I304" s="91">
        <f t="shared" si="29"/>
        <v>0</v>
      </c>
      <c r="J304" s="91">
        <f t="shared" si="30"/>
        <v>0</v>
      </c>
      <c r="L304" s="95">
        <f t="shared" si="31"/>
        <v>0</v>
      </c>
      <c r="M304" s="95">
        <f t="shared" si="32"/>
        <v>0</v>
      </c>
      <c r="N304" s="95">
        <f t="shared" si="32"/>
        <v>0</v>
      </c>
      <c r="O304" s="95">
        <f t="shared" si="32"/>
        <v>0</v>
      </c>
      <c r="P304" s="95">
        <f t="shared" si="32"/>
        <v>0</v>
      </c>
    </row>
    <row r="305" spans="2:16" ht="21.95" customHeight="1" x14ac:dyDescent="0.25">
      <c r="B305" s="36" t="str">
        <f>IF(Investimentos!D285="","",Investimentos!D285)</f>
        <v/>
      </c>
      <c r="C305" s="35" t="str">
        <f>IF(Investimentos!E285="","",Investimentos!E285)</f>
        <v/>
      </c>
      <c r="D305" s="35" t="str">
        <f>IF(Investimentos!F285="","",Investimentos!F285)</f>
        <v/>
      </c>
      <c r="E305" s="38" t="str">
        <f>IF(Investimentos!G285="","",Investimentos!G285)</f>
        <v/>
      </c>
      <c r="F305" s="35" t="str">
        <f t="shared" si="27"/>
        <v/>
      </c>
      <c r="G305" s="91" t="str">
        <f>IF(Investimentos!N285="","",Investimentos!N285)</f>
        <v/>
      </c>
      <c r="H305" s="91">
        <f t="shared" si="28"/>
        <v>0</v>
      </c>
      <c r="I305" s="91">
        <f t="shared" si="29"/>
        <v>0</v>
      </c>
      <c r="J305" s="91">
        <f t="shared" si="30"/>
        <v>0</v>
      </c>
      <c r="L305" s="95">
        <f t="shared" si="31"/>
        <v>0</v>
      </c>
      <c r="M305" s="95">
        <f t="shared" si="32"/>
        <v>0</v>
      </c>
      <c r="N305" s="95">
        <f t="shared" si="32"/>
        <v>0</v>
      </c>
      <c r="O305" s="95">
        <f t="shared" si="32"/>
        <v>0</v>
      </c>
      <c r="P305" s="95">
        <f t="shared" si="32"/>
        <v>0</v>
      </c>
    </row>
    <row r="306" spans="2:16" ht="21.95" customHeight="1" x14ac:dyDescent="0.25">
      <c r="B306" s="36" t="str">
        <f>IF(Investimentos!D286="","",Investimentos!D286)</f>
        <v/>
      </c>
      <c r="C306" s="35" t="str">
        <f>IF(Investimentos!E286="","",Investimentos!E286)</f>
        <v/>
      </c>
      <c r="D306" s="35" t="str">
        <f>IF(Investimentos!F286="","",Investimentos!F286)</f>
        <v/>
      </c>
      <c r="E306" s="38" t="str">
        <f>IF(Investimentos!G286="","",Investimentos!G286)</f>
        <v/>
      </c>
      <c r="F306" s="35" t="str">
        <f t="shared" si="27"/>
        <v/>
      </c>
      <c r="G306" s="91" t="str">
        <f>IF(Investimentos!N286="","",Investimentos!N286)</f>
        <v/>
      </c>
      <c r="H306" s="91">
        <f t="shared" si="28"/>
        <v>0</v>
      </c>
      <c r="I306" s="91">
        <f t="shared" si="29"/>
        <v>0</v>
      </c>
      <c r="J306" s="91">
        <f t="shared" si="30"/>
        <v>0</v>
      </c>
      <c r="L306" s="95">
        <f t="shared" si="31"/>
        <v>0</v>
      </c>
      <c r="M306" s="95">
        <f t="shared" si="32"/>
        <v>0</v>
      </c>
      <c r="N306" s="95">
        <f t="shared" si="32"/>
        <v>0</v>
      </c>
      <c r="O306" s="95">
        <f t="shared" si="32"/>
        <v>0</v>
      </c>
      <c r="P306" s="95">
        <f t="shared" si="32"/>
        <v>0</v>
      </c>
    </row>
    <row r="307" spans="2:16" ht="21.95" customHeight="1" x14ac:dyDescent="0.25">
      <c r="B307" s="36" t="str">
        <f>IF(Investimentos!D287="","",Investimentos!D287)</f>
        <v/>
      </c>
      <c r="C307" s="35" t="str">
        <f>IF(Investimentos!E287="","",Investimentos!E287)</f>
        <v/>
      </c>
      <c r="D307" s="35" t="str">
        <f>IF(Investimentos!F287="","",Investimentos!F287)</f>
        <v/>
      </c>
      <c r="E307" s="38" t="str">
        <f>IF(Investimentos!G287="","",Investimentos!G287)</f>
        <v/>
      </c>
      <c r="F307" s="35" t="str">
        <f t="shared" si="27"/>
        <v/>
      </c>
      <c r="G307" s="91" t="str">
        <f>IF(Investimentos!N287="","",Investimentos!N287)</f>
        <v/>
      </c>
      <c r="H307" s="91">
        <f t="shared" si="28"/>
        <v>0</v>
      </c>
      <c r="I307" s="91">
        <f t="shared" si="29"/>
        <v>0</v>
      </c>
      <c r="J307" s="91">
        <f t="shared" si="30"/>
        <v>0</v>
      </c>
      <c r="L307" s="95">
        <f t="shared" si="31"/>
        <v>0</v>
      </c>
      <c r="M307" s="95">
        <f t="shared" si="32"/>
        <v>0</v>
      </c>
      <c r="N307" s="95">
        <f t="shared" si="32"/>
        <v>0</v>
      </c>
      <c r="O307" s="95">
        <f t="shared" si="32"/>
        <v>0</v>
      </c>
      <c r="P307" s="95">
        <f t="shared" si="32"/>
        <v>0</v>
      </c>
    </row>
    <row r="308" spans="2:16" ht="21.95" customHeight="1" x14ac:dyDescent="0.25">
      <c r="B308" s="36" t="str">
        <f>IF(Investimentos!D288="","",Investimentos!D288)</f>
        <v/>
      </c>
      <c r="C308" s="35" t="str">
        <f>IF(Investimentos!E288="","",Investimentos!E288)</f>
        <v/>
      </c>
      <c r="D308" s="35" t="str">
        <f>IF(Investimentos!F288="","",Investimentos!F288)</f>
        <v/>
      </c>
      <c r="E308" s="38" t="str">
        <f>IF(Investimentos!G288="","",Investimentos!G288)</f>
        <v/>
      </c>
      <c r="F308" s="35" t="str">
        <f t="shared" si="27"/>
        <v/>
      </c>
      <c r="G308" s="91" t="str">
        <f>IF(Investimentos!N288="","",Investimentos!N288)</f>
        <v/>
      </c>
      <c r="H308" s="91">
        <f t="shared" si="28"/>
        <v>0</v>
      </c>
      <c r="I308" s="91">
        <f t="shared" si="29"/>
        <v>0</v>
      </c>
      <c r="J308" s="91">
        <f t="shared" si="30"/>
        <v>0</v>
      </c>
      <c r="L308" s="95">
        <f t="shared" si="31"/>
        <v>0</v>
      </c>
      <c r="M308" s="95">
        <f t="shared" si="32"/>
        <v>0</v>
      </c>
      <c r="N308" s="95">
        <f t="shared" si="32"/>
        <v>0</v>
      </c>
      <c r="O308" s="95">
        <f t="shared" si="32"/>
        <v>0</v>
      </c>
      <c r="P308" s="95">
        <f t="shared" si="32"/>
        <v>0</v>
      </c>
    </row>
    <row r="309" spans="2:16" ht="21.95" customHeight="1" x14ac:dyDescent="0.25">
      <c r="B309" s="36" t="str">
        <f>IF(Investimentos!D289="","",Investimentos!D289)</f>
        <v/>
      </c>
      <c r="C309" s="35" t="str">
        <f>IF(Investimentos!E289="","",Investimentos!E289)</f>
        <v/>
      </c>
      <c r="D309" s="35" t="str">
        <f>IF(Investimentos!F289="","",Investimentos!F289)</f>
        <v/>
      </c>
      <c r="E309" s="38" t="str">
        <f>IF(Investimentos!G289="","",Investimentos!G289)</f>
        <v/>
      </c>
      <c r="F309" s="35" t="str">
        <f t="shared" si="27"/>
        <v/>
      </c>
      <c r="G309" s="91" t="str">
        <f>IF(Investimentos!N289="","",Investimentos!N289)</f>
        <v/>
      </c>
      <c r="H309" s="91">
        <f t="shared" si="28"/>
        <v>0</v>
      </c>
      <c r="I309" s="91">
        <f t="shared" si="29"/>
        <v>0</v>
      </c>
      <c r="J309" s="91">
        <f t="shared" si="30"/>
        <v>0</v>
      </c>
      <c r="L309" s="95">
        <f t="shared" si="31"/>
        <v>0</v>
      </c>
      <c r="M309" s="95">
        <f t="shared" si="32"/>
        <v>0</v>
      </c>
      <c r="N309" s="95">
        <f t="shared" si="32"/>
        <v>0</v>
      </c>
      <c r="O309" s="95">
        <f t="shared" si="32"/>
        <v>0</v>
      </c>
      <c r="P309" s="95">
        <f t="shared" si="32"/>
        <v>0</v>
      </c>
    </row>
    <row r="310" spans="2:16" ht="21.95" customHeight="1" x14ac:dyDescent="0.25">
      <c r="B310" s="36" t="str">
        <f>IF(Investimentos!D290="","",Investimentos!D290)</f>
        <v/>
      </c>
      <c r="C310" s="35" t="str">
        <f>IF(Investimentos!E290="","",Investimentos!E290)</f>
        <v/>
      </c>
      <c r="D310" s="35" t="str">
        <f>IF(Investimentos!F290="","",Investimentos!F290)</f>
        <v/>
      </c>
      <c r="E310" s="38" t="str">
        <f>IF(Investimentos!G290="","",Investimentos!G290)</f>
        <v/>
      </c>
      <c r="F310" s="35" t="str">
        <f t="shared" si="27"/>
        <v/>
      </c>
      <c r="G310" s="91" t="str">
        <f>IF(Investimentos!N290="","",Investimentos!N290)</f>
        <v/>
      </c>
      <c r="H310" s="91">
        <f t="shared" si="28"/>
        <v>0</v>
      </c>
      <c r="I310" s="91">
        <f t="shared" si="29"/>
        <v>0</v>
      </c>
      <c r="J310" s="91">
        <f t="shared" si="30"/>
        <v>0</v>
      </c>
      <c r="L310" s="95">
        <f t="shared" si="31"/>
        <v>0</v>
      </c>
      <c r="M310" s="95">
        <f t="shared" si="32"/>
        <v>0</v>
      </c>
      <c r="N310" s="95">
        <f t="shared" si="32"/>
        <v>0</v>
      </c>
      <c r="O310" s="95">
        <f t="shared" si="32"/>
        <v>0</v>
      </c>
      <c r="P310" s="95">
        <f t="shared" si="32"/>
        <v>0</v>
      </c>
    </row>
    <row r="311" spans="2:16" ht="21.95" customHeight="1" x14ac:dyDescent="0.25">
      <c r="B311" s="36" t="str">
        <f>IF(Investimentos!D291="","",Investimentos!D291)</f>
        <v/>
      </c>
      <c r="C311" s="35" t="str">
        <f>IF(Investimentos!E291="","",Investimentos!E291)</f>
        <v/>
      </c>
      <c r="D311" s="35" t="str">
        <f>IF(Investimentos!F291="","",Investimentos!F291)</f>
        <v/>
      </c>
      <c r="E311" s="38" t="str">
        <f>IF(Investimentos!G291="","",Investimentos!G291)</f>
        <v/>
      </c>
      <c r="F311" s="35" t="str">
        <f t="shared" si="27"/>
        <v/>
      </c>
      <c r="G311" s="91" t="str">
        <f>IF(Investimentos!N291="","",Investimentos!N291)</f>
        <v/>
      </c>
      <c r="H311" s="91">
        <f t="shared" si="28"/>
        <v>0</v>
      </c>
      <c r="I311" s="91">
        <f t="shared" si="29"/>
        <v>0</v>
      </c>
      <c r="J311" s="91">
        <f t="shared" si="30"/>
        <v>0</v>
      </c>
      <c r="L311" s="95">
        <f t="shared" si="31"/>
        <v>0</v>
      </c>
      <c r="M311" s="95">
        <f t="shared" si="32"/>
        <v>0</v>
      </c>
      <c r="N311" s="95">
        <f t="shared" si="32"/>
        <v>0</v>
      </c>
      <c r="O311" s="95">
        <f t="shared" si="32"/>
        <v>0</v>
      </c>
      <c r="P311" s="95">
        <f t="shared" si="32"/>
        <v>0</v>
      </c>
    </row>
    <row r="312" spans="2:16" ht="21.95" customHeight="1" x14ac:dyDescent="0.25">
      <c r="B312" s="36" t="str">
        <f>IF(Investimentos!D292="","",Investimentos!D292)</f>
        <v/>
      </c>
      <c r="C312" s="35" t="str">
        <f>IF(Investimentos!E292="","",Investimentos!E292)</f>
        <v/>
      </c>
      <c r="D312" s="35" t="str">
        <f>IF(Investimentos!F292="","",Investimentos!F292)</f>
        <v/>
      </c>
      <c r="E312" s="38" t="str">
        <f>IF(Investimentos!G292="","",Investimentos!G292)</f>
        <v/>
      </c>
      <c r="F312" s="35" t="str">
        <f t="shared" si="27"/>
        <v/>
      </c>
      <c r="G312" s="91" t="str">
        <f>IF(Investimentos!N292="","",Investimentos!N292)</f>
        <v/>
      </c>
      <c r="H312" s="91">
        <f t="shared" si="28"/>
        <v>0</v>
      </c>
      <c r="I312" s="91">
        <f t="shared" si="29"/>
        <v>0</v>
      </c>
      <c r="J312" s="91">
        <f t="shared" si="30"/>
        <v>0</v>
      </c>
      <c r="L312" s="95">
        <f t="shared" si="31"/>
        <v>0</v>
      </c>
      <c r="M312" s="95">
        <f t="shared" si="32"/>
        <v>0</v>
      </c>
      <c r="N312" s="95">
        <f t="shared" si="32"/>
        <v>0</v>
      </c>
      <c r="O312" s="95">
        <f t="shared" si="32"/>
        <v>0</v>
      </c>
      <c r="P312" s="95">
        <f t="shared" si="32"/>
        <v>0</v>
      </c>
    </row>
    <row r="313" spans="2:16" ht="21.95" customHeight="1" x14ac:dyDescent="0.25">
      <c r="B313" s="36" t="str">
        <f>IF(Investimentos!D293="","",Investimentos!D293)</f>
        <v/>
      </c>
      <c r="C313" s="35" t="str">
        <f>IF(Investimentos!E293="","",Investimentos!E293)</f>
        <v/>
      </c>
      <c r="D313" s="35" t="str">
        <f>IF(Investimentos!F293="","",Investimentos!F293)</f>
        <v/>
      </c>
      <c r="E313" s="38" t="str">
        <f>IF(Investimentos!G293="","",Investimentos!G293)</f>
        <v/>
      </c>
      <c r="F313" s="35" t="str">
        <f t="shared" si="27"/>
        <v/>
      </c>
      <c r="G313" s="91" t="str">
        <f>IF(Investimentos!N293="","",Investimentos!N293)</f>
        <v/>
      </c>
      <c r="H313" s="91">
        <f t="shared" si="28"/>
        <v>0</v>
      </c>
      <c r="I313" s="91">
        <f t="shared" si="29"/>
        <v>0</v>
      </c>
      <c r="J313" s="91">
        <f t="shared" si="30"/>
        <v>0</v>
      </c>
      <c r="L313" s="95">
        <f t="shared" si="31"/>
        <v>0</v>
      </c>
      <c r="M313" s="95">
        <f t="shared" si="32"/>
        <v>0</v>
      </c>
      <c r="N313" s="95">
        <f t="shared" si="32"/>
        <v>0</v>
      </c>
      <c r="O313" s="95">
        <f t="shared" si="32"/>
        <v>0</v>
      </c>
      <c r="P313" s="95">
        <f t="shared" si="32"/>
        <v>0</v>
      </c>
    </row>
    <row r="314" spans="2:16" ht="21.95" customHeight="1" x14ac:dyDescent="0.25">
      <c r="B314" s="36" t="str">
        <f>IF(Investimentos!D294="","",Investimentos!D294)</f>
        <v/>
      </c>
      <c r="C314" s="35" t="str">
        <f>IF(Investimentos!E294="","",Investimentos!E294)</f>
        <v/>
      </c>
      <c r="D314" s="35" t="str">
        <f>IF(Investimentos!F294="","",Investimentos!F294)</f>
        <v/>
      </c>
      <c r="E314" s="38" t="str">
        <f>IF(Investimentos!G294="","",Investimentos!G294)</f>
        <v/>
      </c>
      <c r="F314" s="35" t="str">
        <f t="shared" si="27"/>
        <v/>
      </c>
      <c r="G314" s="91" t="str">
        <f>IF(Investimentos!N294="","",Investimentos!N294)</f>
        <v/>
      </c>
      <c r="H314" s="91">
        <f t="shared" si="28"/>
        <v>0</v>
      </c>
      <c r="I314" s="91">
        <f t="shared" si="29"/>
        <v>0</v>
      </c>
      <c r="J314" s="91">
        <f t="shared" si="30"/>
        <v>0</v>
      </c>
      <c r="L314" s="95">
        <f t="shared" si="31"/>
        <v>0</v>
      </c>
      <c r="M314" s="95">
        <f t="shared" si="32"/>
        <v>0</v>
      </c>
      <c r="N314" s="95">
        <f t="shared" si="32"/>
        <v>0</v>
      </c>
      <c r="O314" s="95">
        <f t="shared" si="32"/>
        <v>0</v>
      </c>
      <c r="P314" s="95">
        <f t="shared" si="32"/>
        <v>0</v>
      </c>
    </row>
    <row r="315" spans="2:16" ht="21.95" customHeight="1" x14ac:dyDescent="0.25">
      <c r="B315" s="36" t="str">
        <f>IF(Investimentos!D295="","",Investimentos!D295)</f>
        <v/>
      </c>
      <c r="C315" s="35" t="str">
        <f>IF(Investimentos!E295="","",Investimentos!E295)</f>
        <v/>
      </c>
      <c r="D315" s="35" t="str">
        <f>IF(Investimentos!F295="","",Investimentos!F295)</f>
        <v/>
      </c>
      <c r="E315" s="38" t="str">
        <f>IF(Investimentos!G295="","",Investimentos!G295)</f>
        <v/>
      </c>
      <c r="F315" s="35" t="str">
        <f t="shared" si="27"/>
        <v/>
      </c>
      <c r="G315" s="91" t="str">
        <f>IF(Investimentos!N295="","",Investimentos!N295)</f>
        <v/>
      </c>
      <c r="H315" s="91">
        <f t="shared" si="28"/>
        <v>0</v>
      </c>
      <c r="I315" s="91">
        <f t="shared" si="29"/>
        <v>0</v>
      </c>
      <c r="J315" s="91">
        <f t="shared" si="30"/>
        <v>0</v>
      </c>
      <c r="L315" s="95">
        <f t="shared" si="31"/>
        <v>0</v>
      </c>
      <c r="M315" s="95">
        <f t="shared" si="32"/>
        <v>0</v>
      </c>
      <c r="N315" s="95">
        <f t="shared" si="32"/>
        <v>0</v>
      </c>
      <c r="O315" s="95">
        <f t="shared" si="32"/>
        <v>0</v>
      </c>
      <c r="P315" s="95">
        <f t="shared" si="32"/>
        <v>0</v>
      </c>
    </row>
    <row r="316" spans="2:16" ht="21.95" customHeight="1" x14ac:dyDescent="0.25">
      <c r="B316" s="36" t="str">
        <f>IF(Investimentos!D296="","",Investimentos!D296)</f>
        <v/>
      </c>
      <c r="C316" s="35" t="str">
        <f>IF(Investimentos!E296="","",Investimentos!E296)</f>
        <v/>
      </c>
      <c r="D316" s="35" t="str">
        <f>IF(Investimentos!F296="","",Investimentos!F296)</f>
        <v/>
      </c>
      <c r="E316" s="38" t="str">
        <f>IF(Investimentos!G296="","",Investimentos!G296)</f>
        <v/>
      </c>
      <c r="F316" s="35" t="str">
        <f t="shared" si="27"/>
        <v/>
      </c>
      <c r="G316" s="91" t="str">
        <f>IF(Investimentos!N296="","",Investimentos!N296)</f>
        <v/>
      </c>
      <c r="H316" s="91">
        <f t="shared" si="28"/>
        <v>0</v>
      </c>
      <c r="I316" s="91">
        <f t="shared" si="29"/>
        <v>0</v>
      </c>
      <c r="J316" s="91">
        <f t="shared" si="30"/>
        <v>0</v>
      </c>
      <c r="L316" s="95">
        <f t="shared" si="31"/>
        <v>0</v>
      </c>
      <c r="M316" s="95">
        <f t="shared" si="32"/>
        <v>0</v>
      </c>
      <c r="N316" s="95">
        <f t="shared" si="32"/>
        <v>0</v>
      </c>
      <c r="O316" s="95">
        <f t="shared" si="32"/>
        <v>0</v>
      </c>
      <c r="P316" s="95">
        <f t="shared" si="32"/>
        <v>0</v>
      </c>
    </row>
    <row r="317" spans="2:16" ht="21.95" customHeight="1" x14ac:dyDescent="0.25">
      <c r="B317" s="36" t="str">
        <f>IF(Investimentos!D297="","",Investimentos!D297)</f>
        <v/>
      </c>
      <c r="C317" s="35" t="str">
        <f>IF(Investimentos!E297="","",Investimentos!E297)</f>
        <v/>
      </c>
      <c r="D317" s="35" t="str">
        <f>IF(Investimentos!F297="","",Investimentos!F297)</f>
        <v/>
      </c>
      <c r="E317" s="38" t="str">
        <f>IF(Investimentos!G297="","",Investimentos!G297)</f>
        <v/>
      </c>
      <c r="F317" s="35" t="str">
        <f t="shared" si="27"/>
        <v/>
      </c>
      <c r="G317" s="91" t="str">
        <f>IF(Investimentos!N297="","",Investimentos!N297)</f>
        <v/>
      </c>
      <c r="H317" s="91">
        <f t="shared" si="28"/>
        <v>0</v>
      </c>
      <c r="I317" s="91">
        <f t="shared" si="29"/>
        <v>0</v>
      </c>
      <c r="J317" s="91">
        <f t="shared" si="30"/>
        <v>0</v>
      </c>
      <c r="L317" s="95">
        <f t="shared" si="31"/>
        <v>0</v>
      </c>
      <c r="M317" s="95">
        <f t="shared" si="32"/>
        <v>0</v>
      </c>
      <c r="N317" s="95">
        <f t="shared" si="32"/>
        <v>0</v>
      </c>
      <c r="O317" s="95">
        <f t="shared" si="32"/>
        <v>0</v>
      </c>
      <c r="P317" s="95">
        <f t="shared" si="32"/>
        <v>0</v>
      </c>
    </row>
    <row r="318" spans="2:16" ht="21.95" customHeight="1" x14ac:dyDescent="0.25">
      <c r="B318" s="36" t="str">
        <f>IF(Investimentos!D298="","",Investimentos!D298)</f>
        <v/>
      </c>
      <c r="C318" s="35" t="str">
        <f>IF(Investimentos!E298="","",Investimentos!E298)</f>
        <v/>
      </c>
      <c r="D318" s="35" t="str">
        <f>IF(Investimentos!F298="","",Investimentos!F298)</f>
        <v/>
      </c>
      <c r="E318" s="38" t="str">
        <f>IF(Investimentos!G298="","",Investimentos!G298)</f>
        <v/>
      </c>
      <c r="F318" s="35" t="str">
        <f t="shared" si="27"/>
        <v/>
      </c>
      <c r="G318" s="91" t="str">
        <f>IF(Investimentos!N298="","",Investimentos!N298)</f>
        <v/>
      </c>
      <c r="H318" s="91">
        <f t="shared" si="28"/>
        <v>0</v>
      </c>
      <c r="I318" s="91">
        <f t="shared" si="29"/>
        <v>0</v>
      </c>
      <c r="J318" s="91">
        <f t="shared" si="30"/>
        <v>0</v>
      </c>
      <c r="L318" s="95">
        <f t="shared" si="31"/>
        <v>0</v>
      </c>
      <c r="M318" s="95">
        <f t="shared" si="32"/>
        <v>0</v>
      </c>
      <c r="N318" s="95">
        <f t="shared" si="32"/>
        <v>0</v>
      </c>
      <c r="O318" s="95">
        <f t="shared" si="32"/>
        <v>0</v>
      </c>
      <c r="P318" s="95">
        <f t="shared" si="32"/>
        <v>0</v>
      </c>
    </row>
    <row r="319" spans="2:16" ht="21.95" customHeight="1" x14ac:dyDescent="0.25">
      <c r="B319" s="36" t="str">
        <f>IF(Investimentos!D299="","",Investimentos!D299)</f>
        <v/>
      </c>
      <c r="C319" s="35" t="str">
        <f>IF(Investimentos!E299="","",Investimentos!E299)</f>
        <v/>
      </c>
      <c r="D319" s="35" t="str">
        <f>IF(Investimentos!F299="","",Investimentos!F299)</f>
        <v/>
      </c>
      <c r="E319" s="38" t="str">
        <f>IF(Investimentos!G299="","",Investimentos!G299)</f>
        <v/>
      </c>
      <c r="F319" s="35" t="str">
        <f t="shared" si="27"/>
        <v/>
      </c>
      <c r="G319" s="91" t="str">
        <f>IF(Investimentos!N299="","",Investimentos!N299)</f>
        <v/>
      </c>
      <c r="H319" s="91">
        <f t="shared" si="28"/>
        <v>0</v>
      </c>
      <c r="I319" s="91">
        <f t="shared" si="29"/>
        <v>0</v>
      </c>
      <c r="J319" s="91">
        <f t="shared" si="30"/>
        <v>0</v>
      </c>
      <c r="L319" s="95">
        <f t="shared" si="31"/>
        <v>0</v>
      </c>
      <c r="M319" s="95">
        <f t="shared" si="32"/>
        <v>0</v>
      </c>
      <c r="N319" s="95">
        <f t="shared" si="32"/>
        <v>0</v>
      </c>
      <c r="O319" s="95">
        <f t="shared" si="32"/>
        <v>0</v>
      </c>
      <c r="P319" s="95">
        <f t="shared" si="32"/>
        <v>0</v>
      </c>
    </row>
    <row r="320" spans="2:16" ht="21.95" customHeight="1" x14ac:dyDescent="0.25">
      <c r="B320" s="36" t="str">
        <f>IF(Investimentos!D300="","",Investimentos!D300)</f>
        <v/>
      </c>
      <c r="C320" s="35" t="str">
        <f>IF(Investimentos!E300="","",Investimentos!E300)</f>
        <v/>
      </c>
      <c r="D320" s="35" t="str">
        <f>IF(Investimentos!F300="","",Investimentos!F300)</f>
        <v/>
      </c>
      <c r="E320" s="38" t="str">
        <f>IF(Investimentos!G300="","",Investimentos!G300)</f>
        <v/>
      </c>
      <c r="F320" s="35" t="str">
        <f t="shared" si="27"/>
        <v/>
      </c>
      <c r="G320" s="91" t="str">
        <f>IF(Investimentos!N300="","",Investimentos!N300)</f>
        <v/>
      </c>
      <c r="H320" s="91">
        <f t="shared" si="28"/>
        <v>0</v>
      </c>
      <c r="I320" s="91">
        <f t="shared" si="29"/>
        <v>0</v>
      </c>
      <c r="J320" s="91">
        <f t="shared" si="30"/>
        <v>0</v>
      </c>
      <c r="L320" s="95">
        <f t="shared" si="31"/>
        <v>0</v>
      </c>
      <c r="M320" s="95">
        <f t="shared" si="32"/>
        <v>0</v>
      </c>
      <c r="N320" s="95">
        <f t="shared" si="32"/>
        <v>0</v>
      </c>
      <c r="O320" s="95">
        <f t="shared" si="32"/>
        <v>0</v>
      </c>
      <c r="P320" s="95">
        <f t="shared" si="32"/>
        <v>0</v>
      </c>
    </row>
    <row r="321" spans="2:16" ht="21.95" customHeight="1" x14ac:dyDescent="0.25">
      <c r="B321" s="36" t="str">
        <f>IF(Investimentos!D301="","",Investimentos!D301)</f>
        <v/>
      </c>
      <c r="C321" s="35" t="str">
        <f>IF(Investimentos!E301="","",Investimentos!E301)</f>
        <v/>
      </c>
      <c r="D321" s="35" t="str">
        <f>IF(Investimentos!F301="","",Investimentos!F301)</f>
        <v/>
      </c>
      <c r="E321" s="38" t="str">
        <f>IF(Investimentos!G301="","",Investimentos!G301)</f>
        <v/>
      </c>
      <c r="F321" s="35" t="str">
        <f t="shared" si="27"/>
        <v/>
      </c>
      <c r="G321" s="91" t="str">
        <f>IF(Investimentos!N301="","",Investimentos!N301)</f>
        <v/>
      </c>
      <c r="H321" s="91">
        <f t="shared" si="28"/>
        <v>0</v>
      </c>
      <c r="I321" s="91">
        <f t="shared" si="29"/>
        <v>0</v>
      </c>
      <c r="J321" s="91">
        <f t="shared" si="30"/>
        <v>0</v>
      </c>
      <c r="L321" s="95">
        <f t="shared" si="31"/>
        <v>0</v>
      </c>
      <c r="M321" s="95">
        <f t="shared" si="32"/>
        <v>0</v>
      </c>
      <c r="N321" s="95">
        <f t="shared" si="32"/>
        <v>0</v>
      </c>
      <c r="O321" s="95">
        <f t="shared" si="32"/>
        <v>0</v>
      </c>
      <c r="P321" s="95">
        <f t="shared" si="32"/>
        <v>0</v>
      </c>
    </row>
    <row r="322" spans="2:16" ht="21.95" customHeight="1" x14ac:dyDescent="0.25">
      <c r="B322" s="36" t="str">
        <f>IF(Investimentos!D302="","",Investimentos!D302)</f>
        <v/>
      </c>
      <c r="C322" s="35" t="str">
        <f>IF(Investimentos!E302="","",Investimentos!E302)</f>
        <v/>
      </c>
      <c r="D322" s="35" t="str">
        <f>IF(Investimentos!F302="","",Investimentos!F302)</f>
        <v/>
      </c>
      <c r="E322" s="38" t="str">
        <f>IF(Investimentos!G302="","",Investimentos!G302)</f>
        <v/>
      </c>
      <c r="F322" s="35" t="str">
        <f t="shared" si="27"/>
        <v/>
      </c>
      <c r="G322" s="91" t="str">
        <f>IF(Investimentos!N302="","",Investimentos!N302)</f>
        <v/>
      </c>
      <c r="H322" s="91">
        <f t="shared" si="28"/>
        <v>0</v>
      </c>
      <c r="I322" s="91">
        <f t="shared" si="29"/>
        <v>0</v>
      </c>
      <c r="J322" s="91">
        <f t="shared" si="30"/>
        <v>0</v>
      </c>
      <c r="L322" s="95">
        <f t="shared" si="31"/>
        <v>0</v>
      </c>
      <c r="M322" s="95">
        <f t="shared" si="32"/>
        <v>0</v>
      </c>
      <c r="N322" s="95">
        <f t="shared" si="32"/>
        <v>0</v>
      </c>
      <c r="O322" s="95">
        <f t="shared" si="32"/>
        <v>0</v>
      </c>
      <c r="P322" s="95">
        <f t="shared" si="32"/>
        <v>0</v>
      </c>
    </row>
    <row r="323" spans="2:16" ht="21.95" customHeight="1" x14ac:dyDescent="0.25">
      <c r="B323" s="36" t="str">
        <f>IF(Investimentos!D303="","",Investimentos!D303)</f>
        <v/>
      </c>
      <c r="C323" s="35" t="str">
        <f>IF(Investimentos!E303="","",Investimentos!E303)</f>
        <v/>
      </c>
      <c r="D323" s="35" t="str">
        <f>IF(Investimentos!F303="","",Investimentos!F303)</f>
        <v/>
      </c>
      <c r="E323" s="38" t="str">
        <f>IF(Investimentos!G303="","",Investimentos!G303)</f>
        <v/>
      </c>
      <c r="F323" s="35" t="str">
        <f t="shared" si="27"/>
        <v/>
      </c>
      <c r="G323" s="91" t="str">
        <f>IF(Investimentos!N303="","",Investimentos!N303)</f>
        <v/>
      </c>
      <c r="H323" s="91">
        <f t="shared" si="28"/>
        <v>0</v>
      </c>
      <c r="I323" s="91">
        <f t="shared" si="29"/>
        <v>0</v>
      </c>
      <c r="J323" s="91">
        <f t="shared" si="30"/>
        <v>0</v>
      </c>
      <c r="L323" s="95">
        <f t="shared" si="31"/>
        <v>0</v>
      </c>
      <c r="M323" s="95">
        <f t="shared" si="32"/>
        <v>0</v>
      </c>
      <c r="N323" s="95">
        <f t="shared" si="32"/>
        <v>0</v>
      </c>
      <c r="O323" s="95">
        <f t="shared" si="32"/>
        <v>0</v>
      </c>
      <c r="P323" s="95">
        <f t="shared" si="32"/>
        <v>0</v>
      </c>
    </row>
    <row r="324" spans="2:16" ht="21.95" customHeight="1" x14ac:dyDescent="0.25">
      <c r="B324" s="36" t="str">
        <f>IF(Investimentos!D304="","",Investimentos!D304)</f>
        <v/>
      </c>
      <c r="C324" s="35" t="str">
        <f>IF(Investimentos!E304="","",Investimentos!E304)</f>
        <v/>
      </c>
      <c r="D324" s="35" t="str">
        <f>IF(Investimentos!F304="","",Investimentos!F304)</f>
        <v/>
      </c>
      <c r="E324" s="38" t="str">
        <f>IF(Investimentos!G304="","",Investimentos!G304)</f>
        <v/>
      </c>
      <c r="F324" s="35" t="str">
        <f t="shared" si="27"/>
        <v/>
      </c>
      <c r="G324" s="91" t="str">
        <f>IF(Investimentos!N304="","",Investimentos!N304)</f>
        <v/>
      </c>
      <c r="H324" s="91">
        <f t="shared" si="28"/>
        <v>0</v>
      </c>
      <c r="I324" s="91">
        <f t="shared" si="29"/>
        <v>0</v>
      </c>
      <c r="J324" s="91">
        <f t="shared" si="30"/>
        <v>0</v>
      </c>
      <c r="L324" s="95">
        <f t="shared" si="31"/>
        <v>0</v>
      </c>
      <c r="M324" s="95">
        <f t="shared" si="32"/>
        <v>0</v>
      </c>
      <c r="N324" s="95">
        <f t="shared" si="32"/>
        <v>0</v>
      </c>
      <c r="O324" s="95">
        <f t="shared" si="32"/>
        <v>0</v>
      </c>
      <c r="P324" s="95">
        <f t="shared" si="32"/>
        <v>0</v>
      </c>
    </row>
    <row r="325" spans="2:16" ht="21.95" customHeight="1" x14ac:dyDescent="0.25">
      <c r="B325" s="36" t="str">
        <f>IF(Investimentos!D305="","",Investimentos!D305)</f>
        <v/>
      </c>
      <c r="C325" s="35" t="str">
        <f>IF(Investimentos!E305="","",Investimentos!E305)</f>
        <v/>
      </c>
      <c r="D325" s="35" t="str">
        <f>IF(Investimentos!F305="","",Investimentos!F305)</f>
        <v/>
      </c>
      <c r="E325" s="38" t="str">
        <f>IF(Investimentos!G305="","",Investimentos!G305)</f>
        <v/>
      </c>
      <c r="F325" s="35" t="str">
        <f t="shared" si="27"/>
        <v/>
      </c>
      <c r="G325" s="91" t="str">
        <f>IF(Investimentos!N305="","",Investimentos!N305)</f>
        <v/>
      </c>
      <c r="H325" s="91">
        <f t="shared" si="28"/>
        <v>0</v>
      </c>
      <c r="I325" s="91">
        <f t="shared" si="29"/>
        <v>0</v>
      </c>
      <c r="J325" s="91">
        <f t="shared" si="30"/>
        <v>0</v>
      </c>
      <c r="L325" s="95">
        <f t="shared" si="31"/>
        <v>0</v>
      </c>
      <c r="M325" s="95">
        <f t="shared" si="32"/>
        <v>0</v>
      </c>
      <c r="N325" s="95">
        <f t="shared" si="32"/>
        <v>0</v>
      </c>
      <c r="O325" s="95">
        <f t="shared" si="32"/>
        <v>0</v>
      </c>
      <c r="P325" s="95">
        <f t="shared" si="32"/>
        <v>0</v>
      </c>
    </row>
    <row r="326" spans="2:16" ht="21.95" customHeight="1" x14ac:dyDescent="0.25">
      <c r="B326" s="36" t="str">
        <f>IF(Investimentos!D306="","",Investimentos!D306)</f>
        <v/>
      </c>
      <c r="C326" s="35" t="str">
        <f>IF(Investimentos!E306="","",Investimentos!E306)</f>
        <v/>
      </c>
      <c r="D326" s="35" t="str">
        <f>IF(Investimentos!F306="","",Investimentos!F306)</f>
        <v/>
      </c>
      <c r="E326" s="38" t="str">
        <f>IF(Investimentos!G306="","",Investimentos!G306)</f>
        <v/>
      </c>
      <c r="F326" s="35" t="str">
        <f t="shared" si="27"/>
        <v/>
      </c>
      <c r="G326" s="91" t="str">
        <f>IF(Investimentos!N306="","",Investimentos!N306)</f>
        <v/>
      </c>
      <c r="H326" s="91">
        <f t="shared" si="28"/>
        <v>0</v>
      </c>
      <c r="I326" s="91">
        <f t="shared" si="29"/>
        <v>0</v>
      </c>
      <c r="J326" s="91">
        <f t="shared" si="30"/>
        <v>0</v>
      </c>
      <c r="L326" s="95">
        <f t="shared" si="31"/>
        <v>0</v>
      </c>
      <c r="M326" s="95">
        <f t="shared" si="32"/>
        <v>0</v>
      </c>
      <c r="N326" s="95">
        <f t="shared" si="32"/>
        <v>0</v>
      </c>
      <c r="O326" s="95">
        <f t="shared" si="32"/>
        <v>0</v>
      </c>
      <c r="P326" s="95">
        <f t="shared" si="32"/>
        <v>0</v>
      </c>
    </row>
    <row r="327" spans="2:16" ht="21.95" customHeight="1" x14ac:dyDescent="0.25">
      <c r="B327" s="36" t="str">
        <f>IF(Investimentos!D307="","",Investimentos!D307)</f>
        <v/>
      </c>
      <c r="C327" s="35" t="str">
        <f>IF(Investimentos!E307="","",Investimentos!E307)</f>
        <v/>
      </c>
      <c r="D327" s="35" t="str">
        <f>IF(Investimentos!F307="","",Investimentos!F307)</f>
        <v/>
      </c>
      <c r="E327" s="38" t="str">
        <f>IF(Investimentos!G307="","",Investimentos!G307)</f>
        <v/>
      </c>
      <c r="F327" s="35" t="str">
        <f t="shared" si="27"/>
        <v/>
      </c>
      <c r="G327" s="91" t="str">
        <f>IF(Investimentos!N307="","",Investimentos!N307)</f>
        <v/>
      </c>
      <c r="H327" s="91">
        <f t="shared" si="28"/>
        <v>0</v>
      </c>
      <c r="I327" s="91">
        <f t="shared" si="29"/>
        <v>0</v>
      </c>
      <c r="J327" s="91">
        <f t="shared" si="30"/>
        <v>0</v>
      </c>
      <c r="L327" s="95">
        <f t="shared" si="31"/>
        <v>0</v>
      </c>
      <c r="M327" s="95">
        <f t="shared" si="32"/>
        <v>0</v>
      </c>
      <c r="N327" s="95">
        <f t="shared" si="32"/>
        <v>0</v>
      </c>
      <c r="O327" s="95">
        <f t="shared" si="32"/>
        <v>0</v>
      </c>
      <c r="P327" s="95">
        <f t="shared" si="32"/>
        <v>0</v>
      </c>
    </row>
    <row r="328" spans="2:16" ht="21.95" customHeight="1" x14ac:dyDescent="0.25">
      <c r="B328" s="36" t="str">
        <f>IF(Investimentos!D308="","",Investimentos!D308)</f>
        <v/>
      </c>
      <c r="C328" s="35" t="str">
        <f>IF(Investimentos!E308="","",Investimentos!E308)</f>
        <v/>
      </c>
      <c r="D328" s="35" t="str">
        <f>IF(Investimentos!F308="","",Investimentos!F308)</f>
        <v/>
      </c>
      <c r="E328" s="38" t="str">
        <f>IF(Investimentos!G308="","",Investimentos!G308)</f>
        <v/>
      </c>
      <c r="F328" s="35" t="str">
        <f t="shared" si="27"/>
        <v/>
      </c>
      <c r="G328" s="91" t="str">
        <f>IF(Investimentos!N308="","",Investimentos!N308)</f>
        <v/>
      </c>
      <c r="H328" s="91">
        <f t="shared" si="28"/>
        <v>0</v>
      </c>
      <c r="I328" s="91">
        <f t="shared" si="29"/>
        <v>0</v>
      </c>
      <c r="J328" s="91">
        <f t="shared" si="30"/>
        <v>0</v>
      </c>
      <c r="L328" s="95">
        <f t="shared" si="31"/>
        <v>0</v>
      </c>
      <c r="M328" s="95">
        <f t="shared" si="32"/>
        <v>0</v>
      </c>
      <c r="N328" s="95">
        <f t="shared" si="32"/>
        <v>0</v>
      </c>
      <c r="O328" s="95">
        <f t="shared" si="32"/>
        <v>0</v>
      </c>
      <c r="P328" s="95">
        <f t="shared" si="32"/>
        <v>0</v>
      </c>
    </row>
    <row r="329" spans="2:16" ht="21.95" customHeight="1" x14ac:dyDescent="0.25">
      <c r="B329" s="36" t="str">
        <f>IF(Investimentos!D309="","",Investimentos!D309)</f>
        <v/>
      </c>
      <c r="C329" s="35" t="str">
        <f>IF(Investimentos!E309="","",Investimentos!E309)</f>
        <v/>
      </c>
      <c r="D329" s="35" t="str">
        <f>IF(Investimentos!F309="","",Investimentos!F309)</f>
        <v/>
      </c>
      <c r="E329" s="38" t="str">
        <f>IF(Investimentos!G309="","",Investimentos!G309)</f>
        <v/>
      </c>
      <c r="F329" s="35" t="str">
        <f t="shared" si="27"/>
        <v/>
      </c>
      <c r="G329" s="91" t="str">
        <f>IF(Investimentos!N309="","",Investimentos!N309)</f>
        <v/>
      </c>
      <c r="H329" s="91">
        <f t="shared" si="28"/>
        <v>0</v>
      </c>
      <c r="I329" s="91">
        <f t="shared" si="29"/>
        <v>0</v>
      </c>
      <c r="J329" s="91">
        <f t="shared" si="30"/>
        <v>0</v>
      </c>
      <c r="L329" s="95">
        <f t="shared" si="31"/>
        <v>0</v>
      </c>
      <c r="M329" s="95">
        <f t="shared" si="32"/>
        <v>0</v>
      </c>
      <c r="N329" s="95">
        <f t="shared" si="32"/>
        <v>0</v>
      </c>
      <c r="O329" s="95">
        <f t="shared" si="32"/>
        <v>0</v>
      </c>
      <c r="P329" s="95">
        <f t="shared" si="32"/>
        <v>0</v>
      </c>
    </row>
    <row r="330" spans="2:16" ht="21.95" customHeight="1" x14ac:dyDescent="0.25">
      <c r="B330" s="36" t="str">
        <f>IF(Investimentos!D310="","",Investimentos!D310)</f>
        <v/>
      </c>
      <c r="C330" s="35" t="str">
        <f>IF(Investimentos!E310="","",Investimentos!E310)</f>
        <v/>
      </c>
      <c r="D330" s="35" t="str">
        <f>IF(Investimentos!F310="","",Investimentos!F310)</f>
        <v/>
      </c>
      <c r="E330" s="38" t="str">
        <f>IF(Investimentos!G310="","",Investimentos!G310)</f>
        <v/>
      </c>
      <c r="F330" s="35" t="str">
        <f t="shared" si="27"/>
        <v/>
      </c>
      <c r="G330" s="91" t="str">
        <f>IF(Investimentos!N310="","",Investimentos!N310)</f>
        <v/>
      </c>
      <c r="H330" s="91">
        <f t="shared" si="28"/>
        <v>0</v>
      </c>
      <c r="I330" s="91">
        <f t="shared" si="29"/>
        <v>0</v>
      </c>
      <c r="J330" s="91">
        <f t="shared" si="30"/>
        <v>0</v>
      </c>
      <c r="L330" s="95">
        <f t="shared" si="31"/>
        <v>0</v>
      </c>
      <c r="M330" s="95">
        <f t="shared" si="32"/>
        <v>0</v>
      </c>
      <c r="N330" s="95">
        <f t="shared" si="32"/>
        <v>0</v>
      </c>
      <c r="O330" s="95">
        <f t="shared" si="32"/>
        <v>0</v>
      </c>
      <c r="P330" s="95">
        <f t="shared" si="32"/>
        <v>0</v>
      </c>
    </row>
    <row r="331" spans="2:16" ht="21.95" customHeight="1" x14ac:dyDescent="0.25">
      <c r="B331" s="36" t="str">
        <f>IF(Investimentos!D311="","",Investimentos!D311)</f>
        <v/>
      </c>
      <c r="C331" s="35" t="str">
        <f>IF(Investimentos!E311="","",Investimentos!E311)</f>
        <v/>
      </c>
      <c r="D331" s="35" t="str">
        <f>IF(Investimentos!F311="","",Investimentos!F311)</f>
        <v/>
      </c>
      <c r="E331" s="38" t="str">
        <f>IF(Investimentos!G311="","",Investimentos!G311)</f>
        <v/>
      </c>
      <c r="F331" s="35" t="str">
        <f t="shared" si="27"/>
        <v/>
      </c>
      <c r="G331" s="91" t="str">
        <f>IF(Investimentos!N311="","",Investimentos!N311)</f>
        <v/>
      </c>
      <c r="H331" s="91">
        <f t="shared" si="28"/>
        <v>0</v>
      </c>
      <c r="I331" s="91">
        <f t="shared" si="29"/>
        <v>0</v>
      </c>
      <c r="J331" s="91">
        <f t="shared" si="30"/>
        <v>0</v>
      </c>
      <c r="L331" s="95">
        <f t="shared" si="31"/>
        <v>0</v>
      </c>
      <c r="M331" s="95">
        <f t="shared" si="32"/>
        <v>0</v>
      </c>
      <c r="N331" s="95">
        <f t="shared" si="32"/>
        <v>0</v>
      </c>
      <c r="O331" s="95">
        <f t="shared" si="32"/>
        <v>0</v>
      </c>
      <c r="P331" s="95">
        <f t="shared" si="32"/>
        <v>0</v>
      </c>
    </row>
    <row r="332" spans="2:16" ht="21.95" customHeight="1" x14ac:dyDescent="0.25">
      <c r="B332" s="36" t="str">
        <f>IF(Investimentos!D312="","",Investimentos!D312)</f>
        <v/>
      </c>
      <c r="C332" s="35" t="str">
        <f>IF(Investimentos!E312="","",Investimentos!E312)</f>
        <v/>
      </c>
      <c r="D332" s="35" t="str">
        <f>IF(Investimentos!F312="","",Investimentos!F312)</f>
        <v/>
      </c>
      <c r="E332" s="38" t="str">
        <f>IF(Investimentos!G312="","",Investimentos!G312)</f>
        <v/>
      </c>
      <c r="F332" s="35" t="str">
        <f t="shared" si="27"/>
        <v/>
      </c>
      <c r="G332" s="91" t="str">
        <f>IF(Investimentos!N312="","",Investimentos!N312)</f>
        <v/>
      </c>
      <c r="H332" s="91">
        <f t="shared" si="28"/>
        <v>0</v>
      </c>
      <c r="I332" s="91">
        <f t="shared" si="29"/>
        <v>0</v>
      </c>
      <c r="J332" s="91">
        <f t="shared" si="30"/>
        <v>0</v>
      </c>
      <c r="L332" s="95">
        <f t="shared" si="31"/>
        <v>0</v>
      </c>
      <c r="M332" s="95">
        <f t="shared" si="32"/>
        <v>0</v>
      </c>
      <c r="N332" s="95">
        <f t="shared" si="32"/>
        <v>0</v>
      </c>
      <c r="O332" s="95">
        <f t="shared" si="32"/>
        <v>0</v>
      </c>
      <c r="P332" s="95">
        <f t="shared" si="32"/>
        <v>0</v>
      </c>
    </row>
    <row r="333" spans="2:16" ht="21.95" customHeight="1" x14ac:dyDescent="0.25">
      <c r="B333" s="36" t="str">
        <f>IF(Investimentos!D313="","",Investimentos!D313)</f>
        <v/>
      </c>
      <c r="C333" s="35" t="str">
        <f>IF(Investimentos!E313="","",Investimentos!E313)</f>
        <v/>
      </c>
      <c r="D333" s="35" t="str">
        <f>IF(Investimentos!F313="","",Investimentos!F313)</f>
        <v/>
      </c>
      <c r="E333" s="38" t="str">
        <f>IF(Investimentos!G313="","",Investimentos!G313)</f>
        <v/>
      </c>
      <c r="F333" s="35" t="str">
        <f t="shared" si="27"/>
        <v/>
      </c>
      <c r="G333" s="91" t="str">
        <f>IF(Investimentos!N313="","",Investimentos!N313)</f>
        <v/>
      </c>
      <c r="H333" s="91">
        <f t="shared" si="28"/>
        <v>0</v>
      </c>
      <c r="I333" s="91">
        <f t="shared" si="29"/>
        <v>0</v>
      </c>
      <c r="J333" s="91">
        <f t="shared" si="30"/>
        <v>0</v>
      </c>
      <c r="L333" s="95">
        <f t="shared" si="31"/>
        <v>0</v>
      </c>
      <c r="M333" s="95">
        <f t="shared" si="32"/>
        <v>0</v>
      </c>
      <c r="N333" s="95">
        <f t="shared" si="32"/>
        <v>0</v>
      </c>
      <c r="O333" s="95">
        <f t="shared" si="32"/>
        <v>0</v>
      </c>
      <c r="P333" s="95">
        <f t="shared" si="32"/>
        <v>0</v>
      </c>
    </row>
    <row r="334" spans="2:16" ht="21.95" customHeight="1" x14ac:dyDescent="0.25">
      <c r="B334" s="36" t="str">
        <f>IF(Investimentos!D314="","",Investimentos!D314)</f>
        <v/>
      </c>
      <c r="C334" s="35" t="str">
        <f>IF(Investimentos!E314="","",Investimentos!E314)</f>
        <v/>
      </c>
      <c r="D334" s="35" t="str">
        <f>IF(Investimentos!F314="","",Investimentos!F314)</f>
        <v/>
      </c>
      <c r="E334" s="38" t="str">
        <f>IF(Investimentos!G314="","",Investimentos!G314)</f>
        <v/>
      </c>
      <c r="F334" s="35" t="str">
        <f t="shared" si="27"/>
        <v/>
      </c>
      <c r="G334" s="91" t="str">
        <f>IF(Investimentos!N314="","",Investimentos!N314)</f>
        <v/>
      </c>
      <c r="H334" s="91">
        <f t="shared" si="28"/>
        <v>0</v>
      </c>
      <c r="I334" s="91">
        <f t="shared" si="29"/>
        <v>0</v>
      </c>
      <c r="J334" s="91">
        <f t="shared" si="30"/>
        <v>0</v>
      </c>
      <c r="L334" s="95">
        <f t="shared" si="31"/>
        <v>0</v>
      </c>
      <c r="M334" s="95">
        <f t="shared" si="32"/>
        <v>0</v>
      </c>
      <c r="N334" s="95">
        <f t="shared" si="32"/>
        <v>0</v>
      </c>
      <c r="O334" s="95">
        <f t="shared" si="32"/>
        <v>0</v>
      </c>
      <c r="P334" s="95">
        <f t="shared" si="32"/>
        <v>0</v>
      </c>
    </row>
    <row r="335" spans="2:16" ht="21.95" customHeight="1" x14ac:dyDescent="0.25">
      <c r="B335" s="36" t="str">
        <f>IF(Investimentos!D315="","",Investimentos!D315)</f>
        <v/>
      </c>
      <c r="C335" s="35" t="str">
        <f>IF(Investimentos!E315="","",Investimentos!E315)</f>
        <v/>
      </c>
      <c r="D335" s="35" t="str">
        <f>IF(Investimentos!F315="","",Investimentos!F315)</f>
        <v/>
      </c>
      <c r="E335" s="38" t="str">
        <f>IF(Investimentos!G315="","",Investimentos!G315)</f>
        <v/>
      </c>
      <c r="F335" s="35" t="str">
        <f t="shared" si="27"/>
        <v/>
      </c>
      <c r="G335" s="91" t="str">
        <f>IF(Investimentos!N315="","",Investimentos!N315)</f>
        <v/>
      </c>
      <c r="H335" s="91">
        <f t="shared" si="28"/>
        <v>0</v>
      </c>
      <c r="I335" s="91">
        <f t="shared" si="29"/>
        <v>0</v>
      </c>
      <c r="J335" s="91">
        <f t="shared" si="30"/>
        <v>0</v>
      </c>
      <c r="L335" s="95">
        <f t="shared" si="31"/>
        <v>0</v>
      </c>
      <c r="M335" s="95">
        <f t="shared" si="32"/>
        <v>0</v>
      </c>
      <c r="N335" s="95">
        <f t="shared" si="32"/>
        <v>0</v>
      </c>
      <c r="O335" s="95">
        <f t="shared" si="32"/>
        <v>0</v>
      </c>
      <c r="P335" s="95">
        <f t="shared" si="32"/>
        <v>0</v>
      </c>
    </row>
    <row r="336" spans="2:16" ht="21.95" customHeight="1" x14ac:dyDescent="0.25">
      <c r="B336" s="36" t="str">
        <f>IF(Investimentos!D316="","",Investimentos!D316)</f>
        <v/>
      </c>
      <c r="C336" s="35" t="str">
        <f>IF(Investimentos!E316="","",Investimentos!E316)</f>
        <v/>
      </c>
      <c r="D336" s="35" t="str">
        <f>IF(Investimentos!F316="","",Investimentos!F316)</f>
        <v/>
      </c>
      <c r="E336" s="38" t="str">
        <f>IF(Investimentos!G316="","",Investimentos!G316)</f>
        <v/>
      </c>
      <c r="F336" s="35" t="str">
        <f t="shared" si="27"/>
        <v/>
      </c>
      <c r="G336" s="91" t="str">
        <f>IF(Investimentos!N316="","",Investimentos!N316)</f>
        <v/>
      </c>
      <c r="H336" s="91">
        <f t="shared" si="28"/>
        <v>0</v>
      </c>
      <c r="I336" s="91">
        <f t="shared" si="29"/>
        <v>0</v>
      </c>
      <c r="J336" s="91">
        <f t="shared" si="30"/>
        <v>0</v>
      </c>
      <c r="L336" s="95">
        <f t="shared" si="31"/>
        <v>0</v>
      </c>
      <c r="M336" s="95">
        <f t="shared" si="32"/>
        <v>0</v>
      </c>
      <c r="N336" s="95">
        <f t="shared" si="32"/>
        <v>0</v>
      </c>
      <c r="O336" s="95">
        <f t="shared" si="32"/>
        <v>0</v>
      </c>
      <c r="P336" s="95">
        <f t="shared" si="32"/>
        <v>0</v>
      </c>
    </row>
    <row r="337" spans="2:16" ht="21.95" customHeight="1" x14ac:dyDescent="0.25">
      <c r="B337" s="36" t="str">
        <f>IF(Investimentos!D317="","",Investimentos!D317)</f>
        <v/>
      </c>
      <c r="C337" s="35" t="str">
        <f>IF(Investimentos!E317="","",Investimentos!E317)</f>
        <v/>
      </c>
      <c r="D337" s="35" t="str">
        <f>IF(Investimentos!F317="","",Investimentos!F317)</f>
        <v/>
      </c>
      <c r="E337" s="38" t="str">
        <f>IF(Investimentos!G317="","",Investimentos!G317)</f>
        <v/>
      </c>
      <c r="F337" s="35" t="str">
        <f t="shared" si="27"/>
        <v/>
      </c>
      <c r="G337" s="91" t="str">
        <f>IF(Investimentos!N317="","",Investimentos!N317)</f>
        <v/>
      </c>
      <c r="H337" s="91">
        <f t="shared" si="28"/>
        <v>0</v>
      </c>
      <c r="I337" s="91">
        <f t="shared" si="29"/>
        <v>0</v>
      </c>
      <c r="J337" s="91">
        <f t="shared" si="30"/>
        <v>0</v>
      </c>
      <c r="L337" s="95">
        <f t="shared" si="31"/>
        <v>0</v>
      </c>
      <c r="M337" s="95">
        <f t="shared" si="32"/>
        <v>0</v>
      </c>
      <c r="N337" s="95">
        <f t="shared" si="32"/>
        <v>0</v>
      </c>
      <c r="O337" s="95">
        <f t="shared" si="32"/>
        <v>0</v>
      </c>
      <c r="P337" s="95">
        <f t="shared" si="32"/>
        <v>0</v>
      </c>
    </row>
    <row r="338" spans="2:16" ht="21.95" customHeight="1" x14ac:dyDescent="0.25">
      <c r="B338" s="36" t="str">
        <f>IF(Investimentos!D318="","",Investimentos!D318)</f>
        <v/>
      </c>
      <c r="C338" s="35" t="str">
        <f>IF(Investimentos!E318="","",Investimentos!E318)</f>
        <v/>
      </c>
      <c r="D338" s="35" t="str">
        <f>IF(Investimentos!F318="","",Investimentos!F318)</f>
        <v/>
      </c>
      <c r="E338" s="38" t="str">
        <f>IF(Investimentos!G318="","",Investimentos!G318)</f>
        <v/>
      </c>
      <c r="F338" s="35" t="str">
        <f t="shared" si="27"/>
        <v/>
      </c>
      <c r="G338" s="91" t="str">
        <f>IF(Investimentos!N318="","",Investimentos!N318)</f>
        <v/>
      </c>
      <c r="H338" s="91">
        <f t="shared" si="28"/>
        <v>0</v>
      </c>
      <c r="I338" s="91">
        <f t="shared" si="29"/>
        <v>0</v>
      </c>
      <c r="J338" s="91">
        <f t="shared" si="30"/>
        <v>0</v>
      </c>
      <c r="L338" s="95">
        <f t="shared" si="31"/>
        <v>0</v>
      </c>
      <c r="M338" s="95">
        <f t="shared" si="32"/>
        <v>0</v>
      </c>
      <c r="N338" s="95">
        <f t="shared" si="32"/>
        <v>0</v>
      </c>
      <c r="O338" s="95">
        <f t="shared" si="32"/>
        <v>0</v>
      </c>
      <c r="P338" s="95">
        <f t="shared" si="32"/>
        <v>0</v>
      </c>
    </row>
    <row r="339" spans="2:16" ht="21.95" customHeight="1" x14ac:dyDescent="0.25">
      <c r="B339" s="36" t="str">
        <f>IF(Investimentos!D319="","",Investimentos!D319)</f>
        <v/>
      </c>
      <c r="C339" s="35" t="str">
        <f>IF(Investimentos!E319="","",Investimentos!E319)</f>
        <v/>
      </c>
      <c r="D339" s="35" t="str">
        <f>IF(Investimentos!F319="","",Investimentos!F319)</f>
        <v/>
      </c>
      <c r="E339" s="38" t="str">
        <f>IF(Investimentos!G319="","",Investimentos!G319)</f>
        <v/>
      </c>
      <c r="F339" s="35" t="str">
        <f t="shared" si="27"/>
        <v/>
      </c>
      <c r="G339" s="91" t="str">
        <f>IF(Investimentos!N319="","",Investimentos!N319)</f>
        <v/>
      </c>
      <c r="H339" s="91">
        <f t="shared" si="28"/>
        <v>0</v>
      </c>
      <c r="I339" s="91">
        <f t="shared" si="29"/>
        <v>0</v>
      </c>
      <c r="J339" s="91">
        <f t="shared" si="30"/>
        <v>0</v>
      </c>
      <c r="L339" s="95">
        <f t="shared" si="31"/>
        <v>0</v>
      </c>
      <c r="M339" s="95">
        <f t="shared" si="32"/>
        <v>0</v>
      </c>
      <c r="N339" s="95">
        <f t="shared" si="32"/>
        <v>0</v>
      </c>
      <c r="O339" s="95">
        <f t="shared" si="32"/>
        <v>0</v>
      </c>
      <c r="P339" s="95">
        <f t="shared" si="32"/>
        <v>0</v>
      </c>
    </row>
    <row r="340" spans="2:16" ht="21.95" customHeight="1" x14ac:dyDescent="0.25">
      <c r="B340" s="36" t="str">
        <f>IF(Investimentos!D320="","",Investimentos!D320)</f>
        <v/>
      </c>
      <c r="C340" s="35" t="str">
        <f>IF(Investimentos!E320="","",Investimentos!E320)</f>
        <v/>
      </c>
      <c r="D340" s="35" t="str">
        <f>IF(Investimentos!F320="","",Investimentos!F320)</f>
        <v/>
      </c>
      <c r="E340" s="38" t="str">
        <f>IF(Investimentos!G320="","",Investimentos!G320)</f>
        <v/>
      </c>
      <c r="F340" s="35" t="str">
        <f t="shared" si="27"/>
        <v/>
      </c>
      <c r="G340" s="91" t="str">
        <f>IF(Investimentos!N320="","",Investimentos!N320)</f>
        <v/>
      </c>
      <c r="H340" s="91">
        <f t="shared" si="28"/>
        <v>0</v>
      </c>
      <c r="I340" s="91">
        <f t="shared" si="29"/>
        <v>0</v>
      </c>
      <c r="J340" s="91">
        <f t="shared" si="30"/>
        <v>0</v>
      </c>
      <c r="L340" s="95">
        <f t="shared" si="31"/>
        <v>0</v>
      </c>
      <c r="M340" s="95">
        <f t="shared" si="32"/>
        <v>0</v>
      </c>
      <c r="N340" s="95">
        <f t="shared" si="32"/>
        <v>0</v>
      </c>
      <c r="O340" s="95">
        <f t="shared" si="32"/>
        <v>0</v>
      </c>
      <c r="P340" s="95">
        <f t="shared" si="32"/>
        <v>0</v>
      </c>
    </row>
    <row r="341" spans="2:16" ht="21.95" customHeight="1" x14ac:dyDescent="0.25">
      <c r="B341" s="36" t="str">
        <f>IF(Investimentos!D321="","",Investimentos!D321)</f>
        <v/>
      </c>
      <c r="C341" s="35" t="str">
        <f>IF(Investimentos!E321="","",Investimentos!E321)</f>
        <v/>
      </c>
      <c r="D341" s="35" t="str">
        <f>IF(Investimentos!F321="","",Investimentos!F321)</f>
        <v/>
      </c>
      <c r="E341" s="38" t="str">
        <f>IF(Investimentos!G321="","",Investimentos!G321)</f>
        <v/>
      </c>
      <c r="F341" s="35" t="str">
        <f t="shared" si="27"/>
        <v/>
      </c>
      <c r="G341" s="91" t="str">
        <f>IF(Investimentos!N321="","",Investimentos!N321)</f>
        <v/>
      </c>
      <c r="H341" s="91">
        <f t="shared" si="28"/>
        <v>0</v>
      </c>
      <c r="I341" s="91">
        <f t="shared" si="29"/>
        <v>0</v>
      </c>
      <c r="J341" s="91">
        <f t="shared" si="30"/>
        <v>0</v>
      </c>
      <c r="L341" s="95">
        <f t="shared" si="31"/>
        <v>0</v>
      </c>
      <c r="M341" s="95">
        <f t="shared" si="32"/>
        <v>0</v>
      </c>
      <c r="N341" s="95">
        <f t="shared" si="32"/>
        <v>0</v>
      </c>
      <c r="O341" s="95">
        <f t="shared" si="32"/>
        <v>0</v>
      </c>
      <c r="P341" s="95">
        <f t="shared" si="32"/>
        <v>0</v>
      </c>
    </row>
    <row r="342" spans="2:16" ht="21.95" customHeight="1" x14ac:dyDescent="0.25">
      <c r="B342" s="36" t="str">
        <f>IF(Investimentos!D322="","",Investimentos!D322)</f>
        <v/>
      </c>
      <c r="C342" s="35" t="str">
        <f>IF(Investimentos!E322="","",Investimentos!E322)</f>
        <v/>
      </c>
      <c r="D342" s="35" t="str">
        <f>IF(Investimentos!F322="","",Investimentos!F322)</f>
        <v/>
      </c>
      <c r="E342" s="38" t="str">
        <f>IF(Investimentos!G322="","",Investimentos!G322)</f>
        <v/>
      </c>
      <c r="F342" s="35" t="str">
        <f t="shared" si="27"/>
        <v/>
      </c>
      <c r="G342" s="91" t="str">
        <f>IF(Investimentos!N322="","",Investimentos!N322)</f>
        <v/>
      </c>
      <c r="H342" s="91">
        <f t="shared" si="28"/>
        <v>0</v>
      </c>
      <c r="I342" s="91">
        <f t="shared" si="29"/>
        <v>0</v>
      </c>
      <c r="J342" s="91">
        <f t="shared" si="30"/>
        <v>0</v>
      </c>
      <c r="L342" s="95">
        <f t="shared" si="31"/>
        <v>0</v>
      </c>
      <c r="M342" s="95">
        <f t="shared" si="32"/>
        <v>0</v>
      </c>
      <c r="N342" s="95">
        <f t="shared" si="32"/>
        <v>0</v>
      </c>
      <c r="O342" s="95">
        <f t="shared" si="32"/>
        <v>0</v>
      </c>
      <c r="P342" s="95">
        <f t="shared" si="32"/>
        <v>0</v>
      </c>
    </row>
    <row r="343" spans="2:16" ht="21.95" customHeight="1" x14ac:dyDescent="0.25">
      <c r="B343" s="36" t="str">
        <f>IF(Investimentos!D323="","",Investimentos!D323)</f>
        <v/>
      </c>
      <c r="C343" s="35" t="str">
        <f>IF(Investimentos!E323="","",Investimentos!E323)</f>
        <v/>
      </c>
      <c r="D343" s="35" t="str">
        <f>IF(Investimentos!F323="","",Investimentos!F323)</f>
        <v/>
      </c>
      <c r="E343" s="38" t="str">
        <f>IF(Investimentos!G323="","",Investimentos!G323)</f>
        <v/>
      </c>
      <c r="F343" s="35" t="str">
        <f t="shared" si="27"/>
        <v/>
      </c>
      <c r="G343" s="91" t="str">
        <f>IF(Investimentos!N323="","",Investimentos!N323)</f>
        <v/>
      </c>
      <c r="H343" s="91">
        <f t="shared" si="28"/>
        <v>0</v>
      </c>
      <c r="I343" s="91">
        <f t="shared" si="29"/>
        <v>0</v>
      </c>
      <c r="J343" s="91">
        <f t="shared" si="30"/>
        <v>0</v>
      </c>
      <c r="L343" s="95">
        <f t="shared" si="31"/>
        <v>0</v>
      </c>
      <c r="M343" s="95">
        <f t="shared" si="32"/>
        <v>0</v>
      </c>
      <c r="N343" s="95">
        <f t="shared" si="32"/>
        <v>0</v>
      </c>
      <c r="O343" s="95">
        <f t="shared" si="32"/>
        <v>0</v>
      </c>
      <c r="P343" s="95">
        <f t="shared" si="32"/>
        <v>0</v>
      </c>
    </row>
    <row r="344" spans="2:16" ht="21.95" customHeight="1" x14ac:dyDescent="0.25">
      <c r="B344" s="36" t="str">
        <f>IF(Investimentos!D324="","",Investimentos!D324)</f>
        <v/>
      </c>
      <c r="C344" s="35" t="str">
        <f>IF(Investimentos!E324="","",Investimentos!E324)</f>
        <v/>
      </c>
      <c r="D344" s="35" t="str">
        <f>IF(Investimentos!F324="","",Investimentos!F324)</f>
        <v/>
      </c>
      <c r="E344" s="38" t="str">
        <f>IF(Investimentos!G324="","",Investimentos!G324)</f>
        <v/>
      </c>
      <c r="F344" s="35" t="str">
        <f t="shared" si="27"/>
        <v/>
      </c>
      <c r="G344" s="91" t="str">
        <f>IF(Investimentos!N324="","",Investimentos!N324)</f>
        <v/>
      </c>
      <c r="H344" s="91">
        <f t="shared" si="28"/>
        <v>0</v>
      </c>
      <c r="I344" s="91">
        <f t="shared" si="29"/>
        <v>0</v>
      </c>
      <c r="J344" s="91">
        <f t="shared" si="30"/>
        <v>0</v>
      </c>
      <c r="L344" s="95">
        <f t="shared" si="31"/>
        <v>0</v>
      </c>
      <c r="M344" s="95">
        <f t="shared" si="32"/>
        <v>0</v>
      </c>
      <c r="N344" s="95">
        <f t="shared" si="32"/>
        <v>0</v>
      </c>
      <c r="O344" s="95">
        <f t="shared" si="32"/>
        <v>0</v>
      </c>
      <c r="P344" s="95">
        <f t="shared" si="32"/>
        <v>0</v>
      </c>
    </row>
    <row r="345" spans="2:16" ht="21.95" customHeight="1" x14ac:dyDescent="0.25">
      <c r="B345" s="36" t="str">
        <f>IF(Investimentos!D325="","",Investimentos!D325)</f>
        <v/>
      </c>
      <c r="C345" s="35" t="str">
        <f>IF(Investimentos!E325="","",Investimentos!E325)</f>
        <v/>
      </c>
      <c r="D345" s="35" t="str">
        <f>IF(Investimentos!F325="","",Investimentos!F325)</f>
        <v/>
      </c>
      <c r="E345" s="38" t="str">
        <f>IF(Investimentos!G325="","",Investimentos!G325)</f>
        <v/>
      </c>
      <c r="F345" s="35" t="str">
        <f t="shared" si="27"/>
        <v/>
      </c>
      <c r="G345" s="91" t="str">
        <f>IF(Investimentos!N325="","",Investimentos!N325)</f>
        <v/>
      </c>
      <c r="H345" s="91">
        <f t="shared" si="28"/>
        <v>0</v>
      </c>
      <c r="I345" s="91">
        <f t="shared" si="29"/>
        <v>0</v>
      </c>
      <c r="J345" s="91">
        <f t="shared" si="30"/>
        <v>0</v>
      </c>
      <c r="L345" s="95">
        <f t="shared" si="31"/>
        <v>0</v>
      </c>
      <c r="M345" s="95">
        <f t="shared" si="32"/>
        <v>0</v>
      </c>
      <c r="N345" s="95">
        <f t="shared" si="32"/>
        <v>0</v>
      </c>
      <c r="O345" s="95">
        <f t="shared" si="32"/>
        <v>0</v>
      </c>
      <c r="P345" s="95">
        <f t="shared" ref="P345:P408" si="33">IF($F345="",0,IF($F345&lt;P$23,0,$H345))</f>
        <v>0</v>
      </c>
    </row>
    <row r="346" spans="2:16" ht="21.95" customHeight="1" x14ac:dyDescent="0.25">
      <c r="B346" s="36" t="str">
        <f>IF(Investimentos!D326="","",Investimentos!D326)</f>
        <v/>
      </c>
      <c r="C346" s="35" t="str">
        <f>IF(Investimentos!E326="","",Investimentos!E326)</f>
        <v/>
      </c>
      <c r="D346" s="35" t="str">
        <f>IF(Investimentos!F326="","",Investimentos!F326)</f>
        <v/>
      </c>
      <c r="E346" s="38" t="str">
        <f>IF(Investimentos!G326="","",Investimentos!G326)</f>
        <v/>
      </c>
      <c r="F346" s="35" t="str">
        <f t="shared" ref="F346:F409" si="34">IF(D346="","",IF(D346=$F$5,$G$5,IF(D346=$F$6,$G$6,IF(D346=$F$7,$G$7,IF(D346=$F$8,$G$8,IF(D346=$F$9,$G$9))))))</f>
        <v/>
      </c>
      <c r="G346" s="91" t="str">
        <f>IF(Investimentos!N326="","",Investimentos!N326)</f>
        <v/>
      </c>
      <c r="H346" s="91">
        <f t="shared" ref="H346:H409" si="35">IFERROR(G346*E346,0)</f>
        <v>0</v>
      </c>
      <c r="I346" s="91">
        <f t="shared" ref="I346:I409" si="36">IFERROR(IF(F346=0,H346,F346*H346),0)</f>
        <v>0</v>
      </c>
      <c r="J346" s="91">
        <f t="shared" ref="J346:J409" si="37">IFERROR(G346-I346,0)</f>
        <v>0</v>
      </c>
      <c r="L346" s="95">
        <f t="shared" ref="L346:L409" si="38">IF(F346&gt;=1,H346,0)</f>
        <v>0</v>
      </c>
      <c r="M346" s="95">
        <f t="shared" ref="M346:P409" si="39">IF($F346="",0,IF($F346&lt;M$23,0,$H346))</f>
        <v>0</v>
      </c>
      <c r="N346" s="95">
        <f t="shared" si="39"/>
        <v>0</v>
      </c>
      <c r="O346" s="95">
        <f t="shared" si="39"/>
        <v>0</v>
      </c>
      <c r="P346" s="95">
        <f t="shared" si="33"/>
        <v>0</v>
      </c>
    </row>
    <row r="347" spans="2:16" ht="21.95" customHeight="1" x14ac:dyDescent="0.25">
      <c r="B347" s="36" t="str">
        <f>IF(Investimentos!D327="","",Investimentos!D327)</f>
        <v/>
      </c>
      <c r="C347" s="35" t="str">
        <f>IF(Investimentos!E327="","",Investimentos!E327)</f>
        <v/>
      </c>
      <c r="D347" s="35" t="str">
        <f>IF(Investimentos!F327="","",Investimentos!F327)</f>
        <v/>
      </c>
      <c r="E347" s="38" t="str">
        <f>IF(Investimentos!G327="","",Investimentos!G327)</f>
        <v/>
      </c>
      <c r="F347" s="35" t="str">
        <f t="shared" si="34"/>
        <v/>
      </c>
      <c r="G347" s="91" t="str">
        <f>IF(Investimentos!N327="","",Investimentos!N327)</f>
        <v/>
      </c>
      <c r="H347" s="91">
        <f t="shared" si="35"/>
        <v>0</v>
      </c>
      <c r="I347" s="91">
        <f t="shared" si="36"/>
        <v>0</v>
      </c>
      <c r="J347" s="91">
        <f t="shared" si="37"/>
        <v>0</v>
      </c>
      <c r="L347" s="95">
        <f t="shared" si="38"/>
        <v>0</v>
      </c>
      <c r="M347" s="95">
        <f t="shared" si="39"/>
        <v>0</v>
      </c>
      <c r="N347" s="95">
        <f t="shared" si="39"/>
        <v>0</v>
      </c>
      <c r="O347" s="95">
        <f t="shared" si="39"/>
        <v>0</v>
      </c>
      <c r="P347" s="95">
        <f t="shared" si="33"/>
        <v>0</v>
      </c>
    </row>
    <row r="348" spans="2:16" ht="21.95" customHeight="1" x14ac:dyDescent="0.25">
      <c r="B348" s="36" t="str">
        <f>IF(Investimentos!D328="","",Investimentos!D328)</f>
        <v/>
      </c>
      <c r="C348" s="35" t="str">
        <f>IF(Investimentos!E328="","",Investimentos!E328)</f>
        <v/>
      </c>
      <c r="D348" s="35" t="str">
        <f>IF(Investimentos!F328="","",Investimentos!F328)</f>
        <v/>
      </c>
      <c r="E348" s="38" t="str">
        <f>IF(Investimentos!G328="","",Investimentos!G328)</f>
        <v/>
      </c>
      <c r="F348" s="35" t="str">
        <f t="shared" si="34"/>
        <v/>
      </c>
      <c r="G348" s="91" t="str">
        <f>IF(Investimentos!N328="","",Investimentos!N328)</f>
        <v/>
      </c>
      <c r="H348" s="91">
        <f t="shared" si="35"/>
        <v>0</v>
      </c>
      <c r="I348" s="91">
        <f t="shared" si="36"/>
        <v>0</v>
      </c>
      <c r="J348" s="91">
        <f t="shared" si="37"/>
        <v>0</v>
      </c>
      <c r="L348" s="95">
        <f t="shared" si="38"/>
        <v>0</v>
      </c>
      <c r="M348" s="95">
        <f t="shared" si="39"/>
        <v>0</v>
      </c>
      <c r="N348" s="95">
        <f t="shared" si="39"/>
        <v>0</v>
      </c>
      <c r="O348" s="95">
        <f t="shared" si="39"/>
        <v>0</v>
      </c>
      <c r="P348" s="95">
        <f t="shared" si="33"/>
        <v>0</v>
      </c>
    </row>
    <row r="349" spans="2:16" ht="21.95" customHeight="1" x14ac:dyDescent="0.25">
      <c r="B349" s="36" t="str">
        <f>IF(Investimentos!D329="","",Investimentos!D329)</f>
        <v/>
      </c>
      <c r="C349" s="35" t="str">
        <f>IF(Investimentos!E329="","",Investimentos!E329)</f>
        <v/>
      </c>
      <c r="D349" s="35" t="str">
        <f>IF(Investimentos!F329="","",Investimentos!F329)</f>
        <v/>
      </c>
      <c r="E349" s="38" t="str">
        <f>IF(Investimentos!G329="","",Investimentos!G329)</f>
        <v/>
      </c>
      <c r="F349" s="35" t="str">
        <f t="shared" si="34"/>
        <v/>
      </c>
      <c r="G349" s="91" t="str">
        <f>IF(Investimentos!N329="","",Investimentos!N329)</f>
        <v/>
      </c>
      <c r="H349" s="91">
        <f t="shared" si="35"/>
        <v>0</v>
      </c>
      <c r="I349" s="91">
        <f t="shared" si="36"/>
        <v>0</v>
      </c>
      <c r="J349" s="91">
        <f t="shared" si="37"/>
        <v>0</v>
      </c>
      <c r="L349" s="95">
        <f t="shared" si="38"/>
        <v>0</v>
      </c>
      <c r="M349" s="95">
        <f t="shared" si="39"/>
        <v>0</v>
      </c>
      <c r="N349" s="95">
        <f t="shared" si="39"/>
        <v>0</v>
      </c>
      <c r="O349" s="95">
        <f t="shared" si="39"/>
        <v>0</v>
      </c>
      <c r="P349" s="95">
        <f t="shared" si="33"/>
        <v>0</v>
      </c>
    </row>
    <row r="350" spans="2:16" ht="21.95" customHeight="1" x14ac:dyDescent="0.25">
      <c r="B350" s="36" t="str">
        <f>IF(Investimentos!D330="","",Investimentos!D330)</f>
        <v/>
      </c>
      <c r="C350" s="35" t="str">
        <f>IF(Investimentos!E330="","",Investimentos!E330)</f>
        <v/>
      </c>
      <c r="D350" s="35" t="str">
        <f>IF(Investimentos!F330="","",Investimentos!F330)</f>
        <v/>
      </c>
      <c r="E350" s="38" t="str">
        <f>IF(Investimentos!G330="","",Investimentos!G330)</f>
        <v/>
      </c>
      <c r="F350" s="35" t="str">
        <f t="shared" si="34"/>
        <v/>
      </c>
      <c r="G350" s="91" t="str">
        <f>IF(Investimentos!N330="","",Investimentos!N330)</f>
        <v/>
      </c>
      <c r="H350" s="91">
        <f t="shared" si="35"/>
        <v>0</v>
      </c>
      <c r="I350" s="91">
        <f t="shared" si="36"/>
        <v>0</v>
      </c>
      <c r="J350" s="91">
        <f t="shared" si="37"/>
        <v>0</v>
      </c>
      <c r="L350" s="95">
        <f t="shared" si="38"/>
        <v>0</v>
      </c>
      <c r="M350" s="95">
        <f t="shared" si="39"/>
        <v>0</v>
      </c>
      <c r="N350" s="95">
        <f t="shared" si="39"/>
        <v>0</v>
      </c>
      <c r="O350" s="95">
        <f t="shared" si="39"/>
        <v>0</v>
      </c>
      <c r="P350" s="95">
        <f t="shared" si="33"/>
        <v>0</v>
      </c>
    </row>
    <row r="351" spans="2:16" ht="21.95" customHeight="1" x14ac:dyDescent="0.25">
      <c r="B351" s="36" t="str">
        <f>IF(Investimentos!D331="","",Investimentos!D331)</f>
        <v/>
      </c>
      <c r="C351" s="35" t="str">
        <f>IF(Investimentos!E331="","",Investimentos!E331)</f>
        <v/>
      </c>
      <c r="D351" s="35" t="str">
        <f>IF(Investimentos!F331="","",Investimentos!F331)</f>
        <v/>
      </c>
      <c r="E351" s="38" t="str">
        <f>IF(Investimentos!G331="","",Investimentos!G331)</f>
        <v/>
      </c>
      <c r="F351" s="35" t="str">
        <f t="shared" si="34"/>
        <v/>
      </c>
      <c r="G351" s="91" t="str">
        <f>IF(Investimentos!N331="","",Investimentos!N331)</f>
        <v/>
      </c>
      <c r="H351" s="91">
        <f t="shared" si="35"/>
        <v>0</v>
      </c>
      <c r="I351" s="91">
        <f t="shared" si="36"/>
        <v>0</v>
      </c>
      <c r="J351" s="91">
        <f t="shared" si="37"/>
        <v>0</v>
      </c>
      <c r="L351" s="95">
        <f t="shared" si="38"/>
        <v>0</v>
      </c>
      <c r="M351" s="95">
        <f t="shared" si="39"/>
        <v>0</v>
      </c>
      <c r="N351" s="95">
        <f t="shared" si="39"/>
        <v>0</v>
      </c>
      <c r="O351" s="95">
        <f t="shared" si="39"/>
        <v>0</v>
      </c>
      <c r="P351" s="95">
        <f t="shared" si="33"/>
        <v>0</v>
      </c>
    </row>
    <row r="352" spans="2:16" ht="21.95" customHeight="1" x14ac:dyDescent="0.25">
      <c r="B352" s="36" t="str">
        <f>IF(Investimentos!D332="","",Investimentos!D332)</f>
        <v/>
      </c>
      <c r="C352" s="35" t="str">
        <f>IF(Investimentos!E332="","",Investimentos!E332)</f>
        <v/>
      </c>
      <c r="D352" s="35" t="str">
        <f>IF(Investimentos!F332="","",Investimentos!F332)</f>
        <v/>
      </c>
      <c r="E352" s="38" t="str">
        <f>IF(Investimentos!G332="","",Investimentos!G332)</f>
        <v/>
      </c>
      <c r="F352" s="35" t="str">
        <f t="shared" si="34"/>
        <v/>
      </c>
      <c r="G352" s="91" t="str">
        <f>IF(Investimentos!N332="","",Investimentos!N332)</f>
        <v/>
      </c>
      <c r="H352" s="91">
        <f t="shared" si="35"/>
        <v>0</v>
      </c>
      <c r="I352" s="91">
        <f t="shared" si="36"/>
        <v>0</v>
      </c>
      <c r="J352" s="91">
        <f t="shared" si="37"/>
        <v>0</v>
      </c>
      <c r="L352" s="95">
        <f t="shared" si="38"/>
        <v>0</v>
      </c>
      <c r="M352" s="95">
        <f t="shared" si="39"/>
        <v>0</v>
      </c>
      <c r="N352" s="95">
        <f t="shared" si="39"/>
        <v>0</v>
      </c>
      <c r="O352" s="95">
        <f t="shared" si="39"/>
        <v>0</v>
      </c>
      <c r="P352" s="95">
        <f t="shared" si="33"/>
        <v>0</v>
      </c>
    </row>
    <row r="353" spans="2:16" ht="21.95" customHeight="1" x14ac:dyDescent="0.25">
      <c r="B353" s="36" t="str">
        <f>IF(Investimentos!D333="","",Investimentos!D333)</f>
        <v/>
      </c>
      <c r="C353" s="35" t="str">
        <f>IF(Investimentos!E333="","",Investimentos!E333)</f>
        <v/>
      </c>
      <c r="D353" s="35" t="str">
        <f>IF(Investimentos!F333="","",Investimentos!F333)</f>
        <v/>
      </c>
      <c r="E353" s="38" t="str">
        <f>IF(Investimentos!G333="","",Investimentos!G333)</f>
        <v/>
      </c>
      <c r="F353" s="35" t="str">
        <f t="shared" si="34"/>
        <v/>
      </c>
      <c r="G353" s="91" t="str">
        <f>IF(Investimentos!N333="","",Investimentos!N333)</f>
        <v/>
      </c>
      <c r="H353" s="91">
        <f t="shared" si="35"/>
        <v>0</v>
      </c>
      <c r="I353" s="91">
        <f t="shared" si="36"/>
        <v>0</v>
      </c>
      <c r="J353" s="91">
        <f t="shared" si="37"/>
        <v>0</v>
      </c>
      <c r="L353" s="95">
        <f t="shared" si="38"/>
        <v>0</v>
      </c>
      <c r="M353" s="95">
        <f t="shared" si="39"/>
        <v>0</v>
      </c>
      <c r="N353" s="95">
        <f t="shared" si="39"/>
        <v>0</v>
      </c>
      <c r="O353" s="95">
        <f t="shared" si="39"/>
        <v>0</v>
      </c>
      <c r="P353" s="95">
        <f t="shared" si="33"/>
        <v>0</v>
      </c>
    </row>
    <row r="354" spans="2:16" ht="21.95" customHeight="1" x14ac:dyDescent="0.25">
      <c r="B354" s="36" t="str">
        <f>IF(Investimentos!D334="","",Investimentos!D334)</f>
        <v/>
      </c>
      <c r="C354" s="35" t="str">
        <f>IF(Investimentos!E334="","",Investimentos!E334)</f>
        <v/>
      </c>
      <c r="D354" s="35" t="str">
        <f>IF(Investimentos!F334="","",Investimentos!F334)</f>
        <v/>
      </c>
      <c r="E354" s="38" t="str">
        <f>IF(Investimentos!G334="","",Investimentos!G334)</f>
        <v/>
      </c>
      <c r="F354" s="35" t="str">
        <f t="shared" si="34"/>
        <v/>
      </c>
      <c r="G354" s="91" t="str">
        <f>IF(Investimentos!N334="","",Investimentos!N334)</f>
        <v/>
      </c>
      <c r="H354" s="91">
        <f t="shared" si="35"/>
        <v>0</v>
      </c>
      <c r="I354" s="91">
        <f t="shared" si="36"/>
        <v>0</v>
      </c>
      <c r="J354" s="91">
        <f t="shared" si="37"/>
        <v>0</v>
      </c>
      <c r="L354" s="95">
        <f t="shared" si="38"/>
        <v>0</v>
      </c>
      <c r="M354" s="95">
        <f t="shared" si="39"/>
        <v>0</v>
      </c>
      <c r="N354" s="95">
        <f t="shared" si="39"/>
        <v>0</v>
      </c>
      <c r="O354" s="95">
        <f t="shared" si="39"/>
        <v>0</v>
      </c>
      <c r="P354" s="95">
        <f t="shared" si="33"/>
        <v>0</v>
      </c>
    </row>
    <row r="355" spans="2:16" ht="21.95" customHeight="1" x14ac:dyDescent="0.25">
      <c r="B355" s="36" t="str">
        <f>IF(Investimentos!D335="","",Investimentos!D335)</f>
        <v/>
      </c>
      <c r="C355" s="35" t="str">
        <f>IF(Investimentos!E335="","",Investimentos!E335)</f>
        <v/>
      </c>
      <c r="D355" s="35" t="str">
        <f>IF(Investimentos!F335="","",Investimentos!F335)</f>
        <v/>
      </c>
      <c r="E355" s="38" t="str">
        <f>IF(Investimentos!G335="","",Investimentos!G335)</f>
        <v/>
      </c>
      <c r="F355" s="35" t="str">
        <f t="shared" si="34"/>
        <v/>
      </c>
      <c r="G355" s="91" t="str">
        <f>IF(Investimentos!N335="","",Investimentos!N335)</f>
        <v/>
      </c>
      <c r="H355" s="91">
        <f t="shared" si="35"/>
        <v>0</v>
      </c>
      <c r="I355" s="91">
        <f t="shared" si="36"/>
        <v>0</v>
      </c>
      <c r="J355" s="91">
        <f t="shared" si="37"/>
        <v>0</v>
      </c>
      <c r="L355" s="95">
        <f t="shared" si="38"/>
        <v>0</v>
      </c>
      <c r="M355" s="95">
        <f t="shared" si="39"/>
        <v>0</v>
      </c>
      <c r="N355" s="95">
        <f t="shared" si="39"/>
        <v>0</v>
      </c>
      <c r="O355" s="95">
        <f t="shared" si="39"/>
        <v>0</v>
      </c>
      <c r="P355" s="95">
        <f t="shared" si="33"/>
        <v>0</v>
      </c>
    </row>
    <row r="356" spans="2:16" ht="21.95" customHeight="1" x14ac:dyDescent="0.25">
      <c r="B356" s="36" t="str">
        <f>IF(Investimentos!D336="","",Investimentos!D336)</f>
        <v/>
      </c>
      <c r="C356" s="35" t="str">
        <f>IF(Investimentos!E336="","",Investimentos!E336)</f>
        <v/>
      </c>
      <c r="D356" s="35" t="str">
        <f>IF(Investimentos!F336="","",Investimentos!F336)</f>
        <v/>
      </c>
      <c r="E356" s="38" t="str">
        <f>IF(Investimentos!G336="","",Investimentos!G336)</f>
        <v/>
      </c>
      <c r="F356" s="35" t="str">
        <f t="shared" si="34"/>
        <v/>
      </c>
      <c r="G356" s="91" t="str">
        <f>IF(Investimentos!N336="","",Investimentos!N336)</f>
        <v/>
      </c>
      <c r="H356" s="91">
        <f t="shared" si="35"/>
        <v>0</v>
      </c>
      <c r="I356" s="91">
        <f t="shared" si="36"/>
        <v>0</v>
      </c>
      <c r="J356" s="91">
        <f t="shared" si="37"/>
        <v>0</v>
      </c>
      <c r="L356" s="95">
        <f t="shared" si="38"/>
        <v>0</v>
      </c>
      <c r="M356" s="95">
        <f t="shared" si="39"/>
        <v>0</v>
      </c>
      <c r="N356" s="95">
        <f t="shared" si="39"/>
        <v>0</v>
      </c>
      <c r="O356" s="95">
        <f t="shared" si="39"/>
        <v>0</v>
      </c>
      <c r="P356" s="95">
        <f t="shared" si="33"/>
        <v>0</v>
      </c>
    </row>
    <row r="357" spans="2:16" ht="21.95" customHeight="1" x14ac:dyDescent="0.25">
      <c r="B357" s="36" t="str">
        <f>IF(Investimentos!D337="","",Investimentos!D337)</f>
        <v/>
      </c>
      <c r="C357" s="35" t="str">
        <f>IF(Investimentos!E337="","",Investimentos!E337)</f>
        <v/>
      </c>
      <c r="D357" s="35" t="str">
        <f>IF(Investimentos!F337="","",Investimentos!F337)</f>
        <v/>
      </c>
      <c r="E357" s="38" t="str">
        <f>IF(Investimentos!G337="","",Investimentos!G337)</f>
        <v/>
      </c>
      <c r="F357" s="35" t="str">
        <f t="shared" si="34"/>
        <v/>
      </c>
      <c r="G357" s="91" t="str">
        <f>IF(Investimentos!N337="","",Investimentos!N337)</f>
        <v/>
      </c>
      <c r="H357" s="91">
        <f t="shared" si="35"/>
        <v>0</v>
      </c>
      <c r="I357" s="91">
        <f t="shared" si="36"/>
        <v>0</v>
      </c>
      <c r="J357" s="91">
        <f t="shared" si="37"/>
        <v>0</v>
      </c>
      <c r="L357" s="95">
        <f t="shared" si="38"/>
        <v>0</v>
      </c>
      <c r="M357" s="95">
        <f t="shared" si="39"/>
        <v>0</v>
      </c>
      <c r="N357" s="95">
        <f t="shared" si="39"/>
        <v>0</v>
      </c>
      <c r="O357" s="95">
        <f t="shared" si="39"/>
        <v>0</v>
      </c>
      <c r="P357" s="95">
        <f t="shared" si="33"/>
        <v>0</v>
      </c>
    </row>
    <row r="358" spans="2:16" ht="21.95" customHeight="1" x14ac:dyDescent="0.25">
      <c r="B358" s="36" t="str">
        <f>IF(Investimentos!D338="","",Investimentos!D338)</f>
        <v/>
      </c>
      <c r="C358" s="35" t="str">
        <f>IF(Investimentos!E338="","",Investimentos!E338)</f>
        <v/>
      </c>
      <c r="D358" s="35" t="str">
        <f>IF(Investimentos!F338="","",Investimentos!F338)</f>
        <v/>
      </c>
      <c r="E358" s="38" t="str">
        <f>IF(Investimentos!G338="","",Investimentos!G338)</f>
        <v/>
      </c>
      <c r="F358" s="35" t="str">
        <f t="shared" si="34"/>
        <v/>
      </c>
      <c r="G358" s="91" t="str">
        <f>IF(Investimentos!N338="","",Investimentos!N338)</f>
        <v/>
      </c>
      <c r="H358" s="91">
        <f t="shared" si="35"/>
        <v>0</v>
      </c>
      <c r="I358" s="91">
        <f t="shared" si="36"/>
        <v>0</v>
      </c>
      <c r="J358" s="91">
        <f t="shared" si="37"/>
        <v>0</v>
      </c>
      <c r="L358" s="95">
        <f t="shared" si="38"/>
        <v>0</v>
      </c>
      <c r="M358" s="95">
        <f t="shared" si="39"/>
        <v>0</v>
      </c>
      <c r="N358" s="95">
        <f t="shared" si="39"/>
        <v>0</v>
      </c>
      <c r="O358" s="95">
        <f t="shared" si="39"/>
        <v>0</v>
      </c>
      <c r="P358" s="95">
        <f t="shared" si="33"/>
        <v>0</v>
      </c>
    </row>
    <row r="359" spans="2:16" ht="21.95" customHeight="1" x14ac:dyDescent="0.25">
      <c r="B359" s="36" t="str">
        <f>IF(Investimentos!D339="","",Investimentos!D339)</f>
        <v/>
      </c>
      <c r="C359" s="35" t="str">
        <f>IF(Investimentos!E339="","",Investimentos!E339)</f>
        <v/>
      </c>
      <c r="D359" s="35" t="str">
        <f>IF(Investimentos!F339="","",Investimentos!F339)</f>
        <v/>
      </c>
      <c r="E359" s="38" t="str">
        <f>IF(Investimentos!G339="","",Investimentos!G339)</f>
        <v/>
      </c>
      <c r="F359" s="35" t="str">
        <f t="shared" si="34"/>
        <v/>
      </c>
      <c r="G359" s="91" t="str">
        <f>IF(Investimentos!N339="","",Investimentos!N339)</f>
        <v/>
      </c>
      <c r="H359" s="91">
        <f t="shared" si="35"/>
        <v>0</v>
      </c>
      <c r="I359" s="91">
        <f t="shared" si="36"/>
        <v>0</v>
      </c>
      <c r="J359" s="91">
        <f t="shared" si="37"/>
        <v>0</v>
      </c>
      <c r="L359" s="95">
        <f t="shared" si="38"/>
        <v>0</v>
      </c>
      <c r="M359" s="95">
        <f t="shared" si="39"/>
        <v>0</v>
      </c>
      <c r="N359" s="95">
        <f t="shared" si="39"/>
        <v>0</v>
      </c>
      <c r="O359" s="95">
        <f t="shared" si="39"/>
        <v>0</v>
      </c>
      <c r="P359" s="95">
        <f t="shared" si="33"/>
        <v>0</v>
      </c>
    </row>
    <row r="360" spans="2:16" ht="21.95" customHeight="1" x14ac:dyDescent="0.25">
      <c r="B360" s="36" t="str">
        <f>IF(Investimentos!D340="","",Investimentos!D340)</f>
        <v/>
      </c>
      <c r="C360" s="35" t="str">
        <f>IF(Investimentos!E340="","",Investimentos!E340)</f>
        <v/>
      </c>
      <c r="D360" s="35" t="str">
        <f>IF(Investimentos!F340="","",Investimentos!F340)</f>
        <v/>
      </c>
      <c r="E360" s="38" t="str">
        <f>IF(Investimentos!G340="","",Investimentos!G340)</f>
        <v/>
      </c>
      <c r="F360" s="35" t="str">
        <f t="shared" si="34"/>
        <v/>
      </c>
      <c r="G360" s="91" t="str">
        <f>IF(Investimentos!N340="","",Investimentos!N340)</f>
        <v/>
      </c>
      <c r="H360" s="91">
        <f t="shared" si="35"/>
        <v>0</v>
      </c>
      <c r="I360" s="91">
        <f t="shared" si="36"/>
        <v>0</v>
      </c>
      <c r="J360" s="91">
        <f t="shared" si="37"/>
        <v>0</v>
      </c>
      <c r="L360" s="95">
        <f t="shared" si="38"/>
        <v>0</v>
      </c>
      <c r="M360" s="95">
        <f t="shared" si="39"/>
        <v>0</v>
      </c>
      <c r="N360" s="95">
        <f t="shared" si="39"/>
        <v>0</v>
      </c>
      <c r="O360" s="95">
        <f t="shared" si="39"/>
        <v>0</v>
      </c>
      <c r="P360" s="95">
        <f t="shared" si="33"/>
        <v>0</v>
      </c>
    </row>
    <row r="361" spans="2:16" ht="21.95" customHeight="1" x14ac:dyDescent="0.25">
      <c r="B361" s="36" t="str">
        <f>IF(Investimentos!D341="","",Investimentos!D341)</f>
        <v/>
      </c>
      <c r="C361" s="35" t="str">
        <f>IF(Investimentos!E341="","",Investimentos!E341)</f>
        <v/>
      </c>
      <c r="D361" s="35" t="str">
        <f>IF(Investimentos!F341="","",Investimentos!F341)</f>
        <v/>
      </c>
      <c r="E361" s="38" t="str">
        <f>IF(Investimentos!G341="","",Investimentos!G341)</f>
        <v/>
      </c>
      <c r="F361" s="35" t="str">
        <f t="shared" si="34"/>
        <v/>
      </c>
      <c r="G361" s="91" t="str">
        <f>IF(Investimentos!N341="","",Investimentos!N341)</f>
        <v/>
      </c>
      <c r="H361" s="91">
        <f t="shared" si="35"/>
        <v>0</v>
      </c>
      <c r="I361" s="91">
        <f t="shared" si="36"/>
        <v>0</v>
      </c>
      <c r="J361" s="91">
        <f t="shared" si="37"/>
        <v>0</v>
      </c>
      <c r="L361" s="95">
        <f t="shared" si="38"/>
        <v>0</v>
      </c>
      <c r="M361" s="95">
        <f t="shared" si="39"/>
        <v>0</v>
      </c>
      <c r="N361" s="95">
        <f t="shared" si="39"/>
        <v>0</v>
      </c>
      <c r="O361" s="95">
        <f t="shared" si="39"/>
        <v>0</v>
      </c>
      <c r="P361" s="95">
        <f t="shared" si="33"/>
        <v>0</v>
      </c>
    </row>
    <row r="362" spans="2:16" ht="21.95" customHeight="1" x14ac:dyDescent="0.25">
      <c r="B362" s="36" t="str">
        <f>IF(Investimentos!D342="","",Investimentos!D342)</f>
        <v/>
      </c>
      <c r="C362" s="35" t="str">
        <f>IF(Investimentos!E342="","",Investimentos!E342)</f>
        <v/>
      </c>
      <c r="D362" s="35" t="str">
        <f>IF(Investimentos!F342="","",Investimentos!F342)</f>
        <v/>
      </c>
      <c r="E362" s="38" t="str">
        <f>IF(Investimentos!G342="","",Investimentos!G342)</f>
        <v/>
      </c>
      <c r="F362" s="35" t="str">
        <f t="shared" si="34"/>
        <v/>
      </c>
      <c r="G362" s="91" t="str">
        <f>IF(Investimentos!N342="","",Investimentos!N342)</f>
        <v/>
      </c>
      <c r="H362" s="91">
        <f t="shared" si="35"/>
        <v>0</v>
      </c>
      <c r="I362" s="91">
        <f t="shared" si="36"/>
        <v>0</v>
      </c>
      <c r="J362" s="91">
        <f t="shared" si="37"/>
        <v>0</v>
      </c>
      <c r="L362" s="95">
        <f t="shared" si="38"/>
        <v>0</v>
      </c>
      <c r="M362" s="95">
        <f t="shared" si="39"/>
        <v>0</v>
      </c>
      <c r="N362" s="95">
        <f t="shared" si="39"/>
        <v>0</v>
      </c>
      <c r="O362" s="95">
        <f t="shared" si="39"/>
        <v>0</v>
      </c>
      <c r="P362" s="95">
        <f t="shared" si="33"/>
        <v>0</v>
      </c>
    </row>
    <row r="363" spans="2:16" ht="21.95" customHeight="1" x14ac:dyDescent="0.25">
      <c r="B363" s="36" t="str">
        <f>IF(Investimentos!D343="","",Investimentos!D343)</f>
        <v/>
      </c>
      <c r="C363" s="35" t="str">
        <f>IF(Investimentos!E343="","",Investimentos!E343)</f>
        <v/>
      </c>
      <c r="D363" s="35" t="str">
        <f>IF(Investimentos!F343="","",Investimentos!F343)</f>
        <v/>
      </c>
      <c r="E363" s="38" t="str">
        <f>IF(Investimentos!G343="","",Investimentos!G343)</f>
        <v/>
      </c>
      <c r="F363" s="35" t="str">
        <f t="shared" si="34"/>
        <v/>
      </c>
      <c r="G363" s="91" t="str">
        <f>IF(Investimentos!N343="","",Investimentos!N343)</f>
        <v/>
      </c>
      <c r="H363" s="91">
        <f t="shared" si="35"/>
        <v>0</v>
      </c>
      <c r="I363" s="91">
        <f t="shared" si="36"/>
        <v>0</v>
      </c>
      <c r="J363" s="91">
        <f t="shared" si="37"/>
        <v>0</v>
      </c>
      <c r="L363" s="95">
        <f t="shared" si="38"/>
        <v>0</v>
      </c>
      <c r="M363" s="95">
        <f t="shared" si="39"/>
        <v>0</v>
      </c>
      <c r="N363" s="95">
        <f t="shared" si="39"/>
        <v>0</v>
      </c>
      <c r="O363" s="95">
        <f t="shared" si="39"/>
        <v>0</v>
      </c>
      <c r="P363" s="95">
        <f t="shared" si="33"/>
        <v>0</v>
      </c>
    </row>
    <row r="364" spans="2:16" ht="21.95" customHeight="1" x14ac:dyDescent="0.25">
      <c r="B364" s="36" t="str">
        <f>IF(Investimentos!D344="","",Investimentos!D344)</f>
        <v/>
      </c>
      <c r="C364" s="35" t="str">
        <f>IF(Investimentos!E344="","",Investimentos!E344)</f>
        <v/>
      </c>
      <c r="D364" s="35" t="str">
        <f>IF(Investimentos!F344="","",Investimentos!F344)</f>
        <v/>
      </c>
      <c r="E364" s="38" t="str">
        <f>IF(Investimentos!G344="","",Investimentos!G344)</f>
        <v/>
      </c>
      <c r="F364" s="35" t="str">
        <f t="shared" si="34"/>
        <v/>
      </c>
      <c r="G364" s="91" t="str">
        <f>IF(Investimentos!N344="","",Investimentos!N344)</f>
        <v/>
      </c>
      <c r="H364" s="91">
        <f t="shared" si="35"/>
        <v>0</v>
      </c>
      <c r="I364" s="91">
        <f t="shared" si="36"/>
        <v>0</v>
      </c>
      <c r="J364" s="91">
        <f t="shared" si="37"/>
        <v>0</v>
      </c>
      <c r="L364" s="95">
        <f t="shared" si="38"/>
        <v>0</v>
      </c>
      <c r="M364" s="95">
        <f t="shared" si="39"/>
        <v>0</v>
      </c>
      <c r="N364" s="95">
        <f t="shared" si="39"/>
        <v>0</v>
      </c>
      <c r="O364" s="95">
        <f t="shared" si="39"/>
        <v>0</v>
      </c>
      <c r="P364" s="95">
        <f t="shared" si="33"/>
        <v>0</v>
      </c>
    </row>
    <row r="365" spans="2:16" ht="21.95" customHeight="1" x14ac:dyDescent="0.25">
      <c r="B365" s="36" t="str">
        <f>IF(Investimentos!D345="","",Investimentos!D345)</f>
        <v/>
      </c>
      <c r="C365" s="35" t="str">
        <f>IF(Investimentos!E345="","",Investimentos!E345)</f>
        <v/>
      </c>
      <c r="D365" s="35" t="str">
        <f>IF(Investimentos!F345="","",Investimentos!F345)</f>
        <v/>
      </c>
      <c r="E365" s="38" t="str">
        <f>IF(Investimentos!G345="","",Investimentos!G345)</f>
        <v/>
      </c>
      <c r="F365" s="35" t="str">
        <f t="shared" si="34"/>
        <v/>
      </c>
      <c r="G365" s="91" t="str">
        <f>IF(Investimentos!N345="","",Investimentos!N345)</f>
        <v/>
      </c>
      <c r="H365" s="91">
        <f t="shared" si="35"/>
        <v>0</v>
      </c>
      <c r="I365" s="91">
        <f t="shared" si="36"/>
        <v>0</v>
      </c>
      <c r="J365" s="91">
        <f t="shared" si="37"/>
        <v>0</v>
      </c>
      <c r="L365" s="95">
        <f t="shared" si="38"/>
        <v>0</v>
      </c>
      <c r="M365" s="95">
        <f t="shared" si="39"/>
        <v>0</v>
      </c>
      <c r="N365" s="95">
        <f t="shared" si="39"/>
        <v>0</v>
      </c>
      <c r="O365" s="95">
        <f t="shared" si="39"/>
        <v>0</v>
      </c>
      <c r="P365" s="95">
        <f t="shared" si="33"/>
        <v>0</v>
      </c>
    </row>
    <row r="366" spans="2:16" ht="21.95" customHeight="1" x14ac:dyDescent="0.25">
      <c r="B366" s="36" t="str">
        <f>IF(Investimentos!D346="","",Investimentos!D346)</f>
        <v/>
      </c>
      <c r="C366" s="35" t="str">
        <f>IF(Investimentos!E346="","",Investimentos!E346)</f>
        <v/>
      </c>
      <c r="D366" s="35" t="str">
        <f>IF(Investimentos!F346="","",Investimentos!F346)</f>
        <v/>
      </c>
      <c r="E366" s="38" t="str">
        <f>IF(Investimentos!G346="","",Investimentos!G346)</f>
        <v/>
      </c>
      <c r="F366" s="35" t="str">
        <f t="shared" si="34"/>
        <v/>
      </c>
      <c r="G366" s="91" t="str">
        <f>IF(Investimentos!N346="","",Investimentos!N346)</f>
        <v/>
      </c>
      <c r="H366" s="91">
        <f t="shared" si="35"/>
        <v>0</v>
      </c>
      <c r="I366" s="91">
        <f t="shared" si="36"/>
        <v>0</v>
      </c>
      <c r="J366" s="91">
        <f t="shared" si="37"/>
        <v>0</v>
      </c>
      <c r="L366" s="95">
        <f t="shared" si="38"/>
        <v>0</v>
      </c>
      <c r="M366" s="95">
        <f t="shared" si="39"/>
        <v>0</v>
      </c>
      <c r="N366" s="95">
        <f t="shared" si="39"/>
        <v>0</v>
      </c>
      <c r="O366" s="95">
        <f t="shared" si="39"/>
        <v>0</v>
      </c>
      <c r="P366" s="95">
        <f t="shared" si="33"/>
        <v>0</v>
      </c>
    </row>
    <row r="367" spans="2:16" ht="21.95" customHeight="1" x14ac:dyDescent="0.25">
      <c r="B367" s="36" t="str">
        <f>IF(Investimentos!D347="","",Investimentos!D347)</f>
        <v/>
      </c>
      <c r="C367" s="35" t="str">
        <f>IF(Investimentos!E347="","",Investimentos!E347)</f>
        <v/>
      </c>
      <c r="D367" s="35" t="str">
        <f>IF(Investimentos!F347="","",Investimentos!F347)</f>
        <v/>
      </c>
      <c r="E367" s="38" t="str">
        <f>IF(Investimentos!G347="","",Investimentos!G347)</f>
        <v/>
      </c>
      <c r="F367" s="35" t="str">
        <f t="shared" si="34"/>
        <v/>
      </c>
      <c r="G367" s="91" t="str">
        <f>IF(Investimentos!N347="","",Investimentos!N347)</f>
        <v/>
      </c>
      <c r="H367" s="91">
        <f t="shared" si="35"/>
        <v>0</v>
      </c>
      <c r="I367" s="91">
        <f t="shared" si="36"/>
        <v>0</v>
      </c>
      <c r="J367" s="91">
        <f t="shared" si="37"/>
        <v>0</v>
      </c>
      <c r="L367" s="95">
        <f t="shared" si="38"/>
        <v>0</v>
      </c>
      <c r="M367" s="95">
        <f t="shared" si="39"/>
        <v>0</v>
      </c>
      <c r="N367" s="95">
        <f t="shared" si="39"/>
        <v>0</v>
      </c>
      <c r="O367" s="95">
        <f t="shared" si="39"/>
        <v>0</v>
      </c>
      <c r="P367" s="95">
        <f t="shared" si="33"/>
        <v>0</v>
      </c>
    </row>
    <row r="368" spans="2:16" ht="21.95" customHeight="1" x14ac:dyDescent="0.25">
      <c r="B368" s="36" t="str">
        <f>IF(Investimentos!D348="","",Investimentos!D348)</f>
        <v/>
      </c>
      <c r="C368" s="35" t="str">
        <f>IF(Investimentos!E348="","",Investimentos!E348)</f>
        <v/>
      </c>
      <c r="D368" s="35" t="str">
        <f>IF(Investimentos!F348="","",Investimentos!F348)</f>
        <v/>
      </c>
      <c r="E368" s="38" t="str">
        <f>IF(Investimentos!G348="","",Investimentos!G348)</f>
        <v/>
      </c>
      <c r="F368" s="35" t="str">
        <f t="shared" si="34"/>
        <v/>
      </c>
      <c r="G368" s="91" t="str">
        <f>IF(Investimentos!N348="","",Investimentos!N348)</f>
        <v/>
      </c>
      <c r="H368" s="91">
        <f t="shared" si="35"/>
        <v>0</v>
      </c>
      <c r="I368" s="91">
        <f t="shared" si="36"/>
        <v>0</v>
      </c>
      <c r="J368" s="91">
        <f t="shared" si="37"/>
        <v>0</v>
      </c>
      <c r="L368" s="95">
        <f t="shared" si="38"/>
        <v>0</v>
      </c>
      <c r="M368" s="95">
        <f t="shared" si="39"/>
        <v>0</v>
      </c>
      <c r="N368" s="95">
        <f t="shared" si="39"/>
        <v>0</v>
      </c>
      <c r="O368" s="95">
        <f t="shared" si="39"/>
        <v>0</v>
      </c>
      <c r="P368" s="95">
        <f t="shared" si="33"/>
        <v>0</v>
      </c>
    </row>
    <row r="369" spans="2:16" ht="21.95" customHeight="1" x14ac:dyDescent="0.25">
      <c r="B369" s="36" t="str">
        <f>IF(Investimentos!D349="","",Investimentos!D349)</f>
        <v/>
      </c>
      <c r="C369" s="35" t="str">
        <f>IF(Investimentos!E349="","",Investimentos!E349)</f>
        <v/>
      </c>
      <c r="D369" s="35" t="str">
        <f>IF(Investimentos!F349="","",Investimentos!F349)</f>
        <v/>
      </c>
      <c r="E369" s="38" t="str">
        <f>IF(Investimentos!G349="","",Investimentos!G349)</f>
        <v/>
      </c>
      <c r="F369" s="35" t="str">
        <f t="shared" si="34"/>
        <v/>
      </c>
      <c r="G369" s="91" t="str">
        <f>IF(Investimentos!N349="","",Investimentos!N349)</f>
        <v/>
      </c>
      <c r="H369" s="91">
        <f t="shared" si="35"/>
        <v>0</v>
      </c>
      <c r="I369" s="91">
        <f t="shared" si="36"/>
        <v>0</v>
      </c>
      <c r="J369" s="91">
        <f t="shared" si="37"/>
        <v>0</v>
      </c>
      <c r="L369" s="95">
        <f t="shared" si="38"/>
        <v>0</v>
      </c>
      <c r="M369" s="95">
        <f t="shared" si="39"/>
        <v>0</v>
      </c>
      <c r="N369" s="95">
        <f t="shared" si="39"/>
        <v>0</v>
      </c>
      <c r="O369" s="95">
        <f t="shared" si="39"/>
        <v>0</v>
      </c>
      <c r="P369" s="95">
        <f t="shared" si="33"/>
        <v>0</v>
      </c>
    </row>
    <row r="370" spans="2:16" ht="21.95" customHeight="1" x14ac:dyDescent="0.25">
      <c r="B370" s="36" t="str">
        <f>IF(Investimentos!D350="","",Investimentos!D350)</f>
        <v/>
      </c>
      <c r="C370" s="35" t="str">
        <f>IF(Investimentos!E350="","",Investimentos!E350)</f>
        <v/>
      </c>
      <c r="D370" s="35" t="str">
        <f>IF(Investimentos!F350="","",Investimentos!F350)</f>
        <v/>
      </c>
      <c r="E370" s="38" t="str">
        <f>IF(Investimentos!G350="","",Investimentos!G350)</f>
        <v/>
      </c>
      <c r="F370" s="35" t="str">
        <f t="shared" si="34"/>
        <v/>
      </c>
      <c r="G370" s="91" t="str">
        <f>IF(Investimentos!N350="","",Investimentos!N350)</f>
        <v/>
      </c>
      <c r="H370" s="91">
        <f t="shared" si="35"/>
        <v>0</v>
      </c>
      <c r="I370" s="91">
        <f t="shared" si="36"/>
        <v>0</v>
      </c>
      <c r="J370" s="91">
        <f t="shared" si="37"/>
        <v>0</v>
      </c>
      <c r="L370" s="95">
        <f t="shared" si="38"/>
        <v>0</v>
      </c>
      <c r="M370" s="95">
        <f t="shared" si="39"/>
        <v>0</v>
      </c>
      <c r="N370" s="95">
        <f t="shared" si="39"/>
        <v>0</v>
      </c>
      <c r="O370" s="95">
        <f t="shared" si="39"/>
        <v>0</v>
      </c>
      <c r="P370" s="95">
        <f t="shared" si="33"/>
        <v>0</v>
      </c>
    </row>
    <row r="371" spans="2:16" ht="21.95" customHeight="1" x14ac:dyDescent="0.25">
      <c r="B371" s="36" t="str">
        <f>IF(Investimentos!D351="","",Investimentos!D351)</f>
        <v/>
      </c>
      <c r="C371" s="35" t="str">
        <f>IF(Investimentos!E351="","",Investimentos!E351)</f>
        <v/>
      </c>
      <c r="D371" s="35" t="str">
        <f>IF(Investimentos!F351="","",Investimentos!F351)</f>
        <v/>
      </c>
      <c r="E371" s="38" t="str">
        <f>IF(Investimentos!G351="","",Investimentos!G351)</f>
        <v/>
      </c>
      <c r="F371" s="35" t="str">
        <f t="shared" si="34"/>
        <v/>
      </c>
      <c r="G371" s="91" t="str">
        <f>IF(Investimentos!N351="","",Investimentos!N351)</f>
        <v/>
      </c>
      <c r="H371" s="91">
        <f t="shared" si="35"/>
        <v>0</v>
      </c>
      <c r="I371" s="91">
        <f t="shared" si="36"/>
        <v>0</v>
      </c>
      <c r="J371" s="91">
        <f t="shared" si="37"/>
        <v>0</v>
      </c>
      <c r="L371" s="95">
        <f t="shared" si="38"/>
        <v>0</v>
      </c>
      <c r="M371" s="95">
        <f t="shared" si="39"/>
        <v>0</v>
      </c>
      <c r="N371" s="95">
        <f t="shared" si="39"/>
        <v>0</v>
      </c>
      <c r="O371" s="95">
        <f t="shared" si="39"/>
        <v>0</v>
      </c>
      <c r="P371" s="95">
        <f t="shared" si="33"/>
        <v>0</v>
      </c>
    </row>
    <row r="372" spans="2:16" ht="21.95" customHeight="1" x14ac:dyDescent="0.25">
      <c r="B372" s="36" t="str">
        <f>IF(Investimentos!D352="","",Investimentos!D352)</f>
        <v/>
      </c>
      <c r="C372" s="35" t="str">
        <f>IF(Investimentos!E352="","",Investimentos!E352)</f>
        <v/>
      </c>
      <c r="D372" s="35" t="str">
        <f>IF(Investimentos!F352="","",Investimentos!F352)</f>
        <v/>
      </c>
      <c r="E372" s="38" t="str">
        <f>IF(Investimentos!G352="","",Investimentos!G352)</f>
        <v/>
      </c>
      <c r="F372" s="35" t="str">
        <f t="shared" si="34"/>
        <v/>
      </c>
      <c r="G372" s="91" t="str">
        <f>IF(Investimentos!N352="","",Investimentos!N352)</f>
        <v/>
      </c>
      <c r="H372" s="91">
        <f t="shared" si="35"/>
        <v>0</v>
      </c>
      <c r="I372" s="91">
        <f t="shared" si="36"/>
        <v>0</v>
      </c>
      <c r="J372" s="91">
        <f t="shared" si="37"/>
        <v>0</v>
      </c>
      <c r="L372" s="95">
        <f t="shared" si="38"/>
        <v>0</v>
      </c>
      <c r="M372" s="95">
        <f t="shared" si="39"/>
        <v>0</v>
      </c>
      <c r="N372" s="95">
        <f t="shared" si="39"/>
        <v>0</v>
      </c>
      <c r="O372" s="95">
        <f t="shared" si="39"/>
        <v>0</v>
      </c>
      <c r="P372" s="95">
        <f t="shared" si="33"/>
        <v>0</v>
      </c>
    </row>
    <row r="373" spans="2:16" ht="21.95" customHeight="1" x14ac:dyDescent="0.25">
      <c r="B373" s="36" t="str">
        <f>IF(Investimentos!D353="","",Investimentos!D353)</f>
        <v/>
      </c>
      <c r="C373" s="35" t="str">
        <f>IF(Investimentos!E353="","",Investimentos!E353)</f>
        <v/>
      </c>
      <c r="D373" s="35" t="str">
        <f>IF(Investimentos!F353="","",Investimentos!F353)</f>
        <v/>
      </c>
      <c r="E373" s="38" t="str">
        <f>IF(Investimentos!G353="","",Investimentos!G353)</f>
        <v/>
      </c>
      <c r="F373" s="35" t="str">
        <f t="shared" si="34"/>
        <v/>
      </c>
      <c r="G373" s="91" t="str">
        <f>IF(Investimentos!N353="","",Investimentos!N353)</f>
        <v/>
      </c>
      <c r="H373" s="91">
        <f t="shared" si="35"/>
        <v>0</v>
      </c>
      <c r="I373" s="91">
        <f t="shared" si="36"/>
        <v>0</v>
      </c>
      <c r="J373" s="91">
        <f t="shared" si="37"/>
        <v>0</v>
      </c>
      <c r="L373" s="95">
        <f t="shared" si="38"/>
        <v>0</v>
      </c>
      <c r="M373" s="95">
        <f t="shared" si="39"/>
        <v>0</v>
      </c>
      <c r="N373" s="95">
        <f t="shared" si="39"/>
        <v>0</v>
      </c>
      <c r="O373" s="95">
        <f t="shared" si="39"/>
        <v>0</v>
      </c>
      <c r="P373" s="95">
        <f t="shared" si="33"/>
        <v>0</v>
      </c>
    </row>
    <row r="374" spans="2:16" ht="21.95" customHeight="1" x14ac:dyDescent="0.25">
      <c r="B374" s="36" t="str">
        <f>IF(Investimentos!D354="","",Investimentos!D354)</f>
        <v/>
      </c>
      <c r="C374" s="35" t="str">
        <f>IF(Investimentos!E354="","",Investimentos!E354)</f>
        <v/>
      </c>
      <c r="D374" s="35" t="str">
        <f>IF(Investimentos!F354="","",Investimentos!F354)</f>
        <v/>
      </c>
      <c r="E374" s="38" t="str">
        <f>IF(Investimentos!G354="","",Investimentos!G354)</f>
        <v/>
      </c>
      <c r="F374" s="35" t="str">
        <f t="shared" si="34"/>
        <v/>
      </c>
      <c r="G374" s="91" t="str">
        <f>IF(Investimentos!N354="","",Investimentos!N354)</f>
        <v/>
      </c>
      <c r="H374" s="91">
        <f t="shared" si="35"/>
        <v>0</v>
      </c>
      <c r="I374" s="91">
        <f t="shared" si="36"/>
        <v>0</v>
      </c>
      <c r="J374" s="91">
        <f t="shared" si="37"/>
        <v>0</v>
      </c>
      <c r="L374" s="95">
        <f t="shared" si="38"/>
        <v>0</v>
      </c>
      <c r="M374" s="95">
        <f t="shared" si="39"/>
        <v>0</v>
      </c>
      <c r="N374" s="95">
        <f t="shared" si="39"/>
        <v>0</v>
      </c>
      <c r="O374" s="95">
        <f t="shared" si="39"/>
        <v>0</v>
      </c>
      <c r="P374" s="95">
        <f t="shared" si="33"/>
        <v>0</v>
      </c>
    </row>
    <row r="375" spans="2:16" ht="21.95" customHeight="1" x14ac:dyDescent="0.25">
      <c r="B375" s="36" t="str">
        <f>IF(Investimentos!D355="","",Investimentos!D355)</f>
        <v/>
      </c>
      <c r="C375" s="35" t="str">
        <f>IF(Investimentos!E355="","",Investimentos!E355)</f>
        <v/>
      </c>
      <c r="D375" s="35" t="str">
        <f>IF(Investimentos!F355="","",Investimentos!F355)</f>
        <v/>
      </c>
      <c r="E375" s="38" t="str">
        <f>IF(Investimentos!G355="","",Investimentos!G355)</f>
        <v/>
      </c>
      <c r="F375" s="35" t="str">
        <f t="shared" si="34"/>
        <v/>
      </c>
      <c r="G375" s="91" t="str">
        <f>IF(Investimentos!N355="","",Investimentos!N355)</f>
        <v/>
      </c>
      <c r="H375" s="91">
        <f t="shared" si="35"/>
        <v>0</v>
      </c>
      <c r="I375" s="91">
        <f t="shared" si="36"/>
        <v>0</v>
      </c>
      <c r="J375" s="91">
        <f t="shared" si="37"/>
        <v>0</v>
      </c>
      <c r="L375" s="95">
        <f t="shared" si="38"/>
        <v>0</v>
      </c>
      <c r="M375" s="95">
        <f t="shared" si="39"/>
        <v>0</v>
      </c>
      <c r="N375" s="95">
        <f t="shared" si="39"/>
        <v>0</v>
      </c>
      <c r="O375" s="95">
        <f t="shared" si="39"/>
        <v>0</v>
      </c>
      <c r="P375" s="95">
        <f t="shared" si="33"/>
        <v>0</v>
      </c>
    </row>
    <row r="376" spans="2:16" ht="21.95" customHeight="1" x14ac:dyDescent="0.25">
      <c r="B376" s="36" t="str">
        <f>IF(Investimentos!D356="","",Investimentos!D356)</f>
        <v/>
      </c>
      <c r="C376" s="35" t="str">
        <f>IF(Investimentos!E356="","",Investimentos!E356)</f>
        <v/>
      </c>
      <c r="D376" s="35" t="str">
        <f>IF(Investimentos!F356="","",Investimentos!F356)</f>
        <v/>
      </c>
      <c r="E376" s="38" t="str">
        <f>IF(Investimentos!G356="","",Investimentos!G356)</f>
        <v/>
      </c>
      <c r="F376" s="35" t="str">
        <f t="shared" si="34"/>
        <v/>
      </c>
      <c r="G376" s="91" t="str">
        <f>IF(Investimentos!N356="","",Investimentos!N356)</f>
        <v/>
      </c>
      <c r="H376" s="91">
        <f t="shared" si="35"/>
        <v>0</v>
      </c>
      <c r="I376" s="91">
        <f t="shared" si="36"/>
        <v>0</v>
      </c>
      <c r="J376" s="91">
        <f t="shared" si="37"/>
        <v>0</v>
      </c>
      <c r="L376" s="95">
        <f t="shared" si="38"/>
        <v>0</v>
      </c>
      <c r="M376" s="95">
        <f t="shared" si="39"/>
        <v>0</v>
      </c>
      <c r="N376" s="95">
        <f t="shared" si="39"/>
        <v>0</v>
      </c>
      <c r="O376" s="95">
        <f t="shared" si="39"/>
        <v>0</v>
      </c>
      <c r="P376" s="95">
        <f t="shared" si="33"/>
        <v>0</v>
      </c>
    </row>
    <row r="377" spans="2:16" ht="21.95" customHeight="1" x14ac:dyDescent="0.25">
      <c r="B377" s="36" t="str">
        <f>IF(Investimentos!D357="","",Investimentos!D357)</f>
        <v/>
      </c>
      <c r="C377" s="35" t="str">
        <f>IF(Investimentos!E357="","",Investimentos!E357)</f>
        <v/>
      </c>
      <c r="D377" s="35" t="str">
        <f>IF(Investimentos!F357="","",Investimentos!F357)</f>
        <v/>
      </c>
      <c r="E377" s="38" t="str">
        <f>IF(Investimentos!G357="","",Investimentos!G357)</f>
        <v/>
      </c>
      <c r="F377" s="35" t="str">
        <f t="shared" si="34"/>
        <v/>
      </c>
      <c r="G377" s="91" t="str">
        <f>IF(Investimentos!N357="","",Investimentos!N357)</f>
        <v/>
      </c>
      <c r="H377" s="91">
        <f t="shared" si="35"/>
        <v>0</v>
      </c>
      <c r="I377" s="91">
        <f t="shared" si="36"/>
        <v>0</v>
      </c>
      <c r="J377" s="91">
        <f t="shared" si="37"/>
        <v>0</v>
      </c>
      <c r="L377" s="95">
        <f t="shared" si="38"/>
        <v>0</v>
      </c>
      <c r="M377" s="95">
        <f t="shared" si="39"/>
        <v>0</v>
      </c>
      <c r="N377" s="95">
        <f t="shared" si="39"/>
        <v>0</v>
      </c>
      <c r="O377" s="95">
        <f t="shared" si="39"/>
        <v>0</v>
      </c>
      <c r="P377" s="95">
        <f t="shared" si="33"/>
        <v>0</v>
      </c>
    </row>
    <row r="378" spans="2:16" ht="21.95" customHeight="1" x14ac:dyDescent="0.25">
      <c r="B378" s="36" t="str">
        <f>IF(Investimentos!D358="","",Investimentos!D358)</f>
        <v/>
      </c>
      <c r="C378" s="35" t="str">
        <f>IF(Investimentos!E358="","",Investimentos!E358)</f>
        <v/>
      </c>
      <c r="D378" s="35" t="str">
        <f>IF(Investimentos!F358="","",Investimentos!F358)</f>
        <v/>
      </c>
      <c r="E378" s="38" t="str">
        <f>IF(Investimentos!G358="","",Investimentos!G358)</f>
        <v/>
      </c>
      <c r="F378" s="35" t="str">
        <f t="shared" si="34"/>
        <v/>
      </c>
      <c r="G378" s="91" t="str">
        <f>IF(Investimentos!N358="","",Investimentos!N358)</f>
        <v/>
      </c>
      <c r="H378" s="91">
        <f t="shared" si="35"/>
        <v>0</v>
      </c>
      <c r="I378" s="91">
        <f t="shared" si="36"/>
        <v>0</v>
      </c>
      <c r="J378" s="91">
        <f t="shared" si="37"/>
        <v>0</v>
      </c>
      <c r="L378" s="95">
        <f t="shared" si="38"/>
        <v>0</v>
      </c>
      <c r="M378" s="95">
        <f t="shared" si="39"/>
        <v>0</v>
      </c>
      <c r="N378" s="95">
        <f t="shared" si="39"/>
        <v>0</v>
      </c>
      <c r="O378" s="95">
        <f t="shared" si="39"/>
        <v>0</v>
      </c>
      <c r="P378" s="95">
        <f t="shared" si="33"/>
        <v>0</v>
      </c>
    </row>
    <row r="379" spans="2:16" ht="21.95" customHeight="1" x14ac:dyDescent="0.25">
      <c r="B379" s="36" t="str">
        <f>IF(Investimentos!D359="","",Investimentos!D359)</f>
        <v/>
      </c>
      <c r="C379" s="35" t="str">
        <f>IF(Investimentos!E359="","",Investimentos!E359)</f>
        <v/>
      </c>
      <c r="D379" s="35" t="str">
        <f>IF(Investimentos!F359="","",Investimentos!F359)</f>
        <v/>
      </c>
      <c r="E379" s="38" t="str">
        <f>IF(Investimentos!G359="","",Investimentos!G359)</f>
        <v/>
      </c>
      <c r="F379" s="35" t="str">
        <f t="shared" si="34"/>
        <v/>
      </c>
      <c r="G379" s="91" t="str">
        <f>IF(Investimentos!N359="","",Investimentos!N359)</f>
        <v/>
      </c>
      <c r="H379" s="91">
        <f t="shared" si="35"/>
        <v>0</v>
      </c>
      <c r="I379" s="91">
        <f t="shared" si="36"/>
        <v>0</v>
      </c>
      <c r="J379" s="91">
        <f t="shared" si="37"/>
        <v>0</v>
      </c>
      <c r="L379" s="95">
        <f t="shared" si="38"/>
        <v>0</v>
      </c>
      <c r="M379" s="95">
        <f t="shared" si="39"/>
        <v>0</v>
      </c>
      <c r="N379" s="95">
        <f t="shared" si="39"/>
        <v>0</v>
      </c>
      <c r="O379" s="95">
        <f t="shared" si="39"/>
        <v>0</v>
      </c>
      <c r="P379" s="95">
        <f t="shared" si="33"/>
        <v>0</v>
      </c>
    </row>
    <row r="380" spans="2:16" ht="21.95" customHeight="1" x14ac:dyDescent="0.25">
      <c r="B380" s="36" t="str">
        <f>IF(Investimentos!D360="","",Investimentos!D360)</f>
        <v/>
      </c>
      <c r="C380" s="35" t="str">
        <f>IF(Investimentos!E360="","",Investimentos!E360)</f>
        <v/>
      </c>
      <c r="D380" s="35" t="str">
        <f>IF(Investimentos!F360="","",Investimentos!F360)</f>
        <v/>
      </c>
      <c r="E380" s="38" t="str">
        <f>IF(Investimentos!G360="","",Investimentos!G360)</f>
        <v/>
      </c>
      <c r="F380" s="35" t="str">
        <f t="shared" si="34"/>
        <v/>
      </c>
      <c r="G380" s="91" t="str">
        <f>IF(Investimentos!N360="","",Investimentos!N360)</f>
        <v/>
      </c>
      <c r="H380" s="91">
        <f t="shared" si="35"/>
        <v>0</v>
      </c>
      <c r="I380" s="91">
        <f t="shared" si="36"/>
        <v>0</v>
      </c>
      <c r="J380" s="91">
        <f t="shared" si="37"/>
        <v>0</v>
      </c>
      <c r="L380" s="95">
        <f t="shared" si="38"/>
        <v>0</v>
      </c>
      <c r="M380" s="95">
        <f t="shared" si="39"/>
        <v>0</v>
      </c>
      <c r="N380" s="95">
        <f t="shared" si="39"/>
        <v>0</v>
      </c>
      <c r="O380" s="95">
        <f t="shared" si="39"/>
        <v>0</v>
      </c>
      <c r="P380" s="95">
        <f t="shared" si="33"/>
        <v>0</v>
      </c>
    </row>
    <row r="381" spans="2:16" ht="21.95" customHeight="1" x14ac:dyDescent="0.25">
      <c r="B381" s="36" t="str">
        <f>IF(Investimentos!D361="","",Investimentos!D361)</f>
        <v/>
      </c>
      <c r="C381" s="35" t="str">
        <f>IF(Investimentos!E361="","",Investimentos!E361)</f>
        <v/>
      </c>
      <c r="D381" s="35" t="str">
        <f>IF(Investimentos!F361="","",Investimentos!F361)</f>
        <v/>
      </c>
      <c r="E381" s="38" t="str">
        <f>IF(Investimentos!G361="","",Investimentos!G361)</f>
        <v/>
      </c>
      <c r="F381" s="35" t="str">
        <f t="shared" si="34"/>
        <v/>
      </c>
      <c r="G381" s="91" t="str">
        <f>IF(Investimentos!N361="","",Investimentos!N361)</f>
        <v/>
      </c>
      <c r="H381" s="91">
        <f t="shared" si="35"/>
        <v>0</v>
      </c>
      <c r="I381" s="91">
        <f t="shared" si="36"/>
        <v>0</v>
      </c>
      <c r="J381" s="91">
        <f t="shared" si="37"/>
        <v>0</v>
      </c>
      <c r="L381" s="95">
        <f t="shared" si="38"/>
        <v>0</v>
      </c>
      <c r="M381" s="95">
        <f t="shared" si="39"/>
        <v>0</v>
      </c>
      <c r="N381" s="95">
        <f t="shared" si="39"/>
        <v>0</v>
      </c>
      <c r="O381" s="95">
        <f t="shared" si="39"/>
        <v>0</v>
      </c>
      <c r="P381" s="95">
        <f t="shared" si="33"/>
        <v>0</v>
      </c>
    </row>
    <row r="382" spans="2:16" ht="21.95" customHeight="1" x14ac:dyDescent="0.25">
      <c r="B382" s="36" t="str">
        <f>IF(Investimentos!D362="","",Investimentos!D362)</f>
        <v/>
      </c>
      <c r="C382" s="35" t="str">
        <f>IF(Investimentos!E362="","",Investimentos!E362)</f>
        <v/>
      </c>
      <c r="D382" s="35" t="str">
        <f>IF(Investimentos!F362="","",Investimentos!F362)</f>
        <v/>
      </c>
      <c r="E382" s="38" t="str">
        <f>IF(Investimentos!G362="","",Investimentos!G362)</f>
        <v/>
      </c>
      <c r="F382" s="35" t="str">
        <f t="shared" si="34"/>
        <v/>
      </c>
      <c r="G382" s="91" t="str">
        <f>IF(Investimentos!N362="","",Investimentos!N362)</f>
        <v/>
      </c>
      <c r="H382" s="91">
        <f t="shared" si="35"/>
        <v>0</v>
      </c>
      <c r="I382" s="91">
        <f t="shared" si="36"/>
        <v>0</v>
      </c>
      <c r="J382" s="91">
        <f t="shared" si="37"/>
        <v>0</v>
      </c>
      <c r="L382" s="95">
        <f t="shared" si="38"/>
        <v>0</v>
      </c>
      <c r="M382" s="95">
        <f t="shared" si="39"/>
        <v>0</v>
      </c>
      <c r="N382" s="95">
        <f t="shared" si="39"/>
        <v>0</v>
      </c>
      <c r="O382" s="95">
        <f t="shared" si="39"/>
        <v>0</v>
      </c>
      <c r="P382" s="95">
        <f t="shared" si="33"/>
        <v>0</v>
      </c>
    </row>
    <row r="383" spans="2:16" ht="21.95" customHeight="1" x14ac:dyDescent="0.25">
      <c r="B383" s="36" t="str">
        <f>IF(Investimentos!D363="","",Investimentos!D363)</f>
        <v/>
      </c>
      <c r="C383" s="35" t="str">
        <f>IF(Investimentos!E363="","",Investimentos!E363)</f>
        <v/>
      </c>
      <c r="D383" s="35" t="str">
        <f>IF(Investimentos!F363="","",Investimentos!F363)</f>
        <v/>
      </c>
      <c r="E383" s="38" t="str">
        <f>IF(Investimentos!G363="","",Investimentos!G363)</f>
        <v/>
      </c>
      <c r="F383" s="35" t="str">
        <f t="shared" si="34"/>
        <v/>
      </c>
      <c r="G383" s="91" t="str">
        <f>IF(Investimentos!N363="","",Investimentos!N363)</f>
        <v/>
      </c>
      <c r="H383" s="91">
        <f t="shared" si="35"/>
        <v>0</v>
      </c>
      <c r="I383" s="91">
        <f t="shared" si="36"/>
        <v>0</v>
      </c>
      <c r="J383" s="91">
        <f t="shared" si="37"/>
        <v>0</v>
      </c>
      <c r="L383" s="95">
        <f t="shared" si="38"/>
        <v>0</v>
      </c>
      <c r="M383" s="95">
        <f t="shared" si="39"/>
        <v>0</v>
      </c>
      <c r="N383" s="95">
        <f t="shared" si="39"/>
        <v>0</v>
      </c>
      <c r="O383" s="95">
        <f t="shared" si="39"/>
        <v>0</v>
      </c>
      <c r="P383" s="95">
        <f t="shared" si="33"/>
        <v>0</v>
      </c>
    </row>
    <row r="384" spans="2:16" ht="21.95" customHeight="1" x14ac:dyDescent="0.25">
      <c r="B384" s="36" t="str">
        <f>IF(Investimentos!D364="","",Investimentos!D364)</f>
        <v/>
      </c>
      <c r="C384" s="35" t="str">
        <f>IF(Investimentos!E364="","",Investimentos!E364)</f>
        <v/>
      </c>
      <c r="D384" s="35" t="str">
        <f>IF(Investimentos!F364="","",Investimentos!F364)</f>
        <v/>
      </c>
      <c r="E384" s="38" t="str">
        <f>IF(Investimentos!G364="","",Investimentos!G364)</f>
        <v/>
      </c>
      <c r="F384" s="35" t="str">
        <f t="shared" si="34"/>
        <v/>
      </c>
      <c r="G384" s="91" t="str">
        <f>IF(Investimentos!N364="","",Investimentos!N364)</f>
        <v/>
      </c>
      <c r="H384" s="91">
        <f t="shared" si="35"/>
        <v>0</v>
      </c>
      <c r="I384" s="91">
        <f t="shared" si="36"/>
        <v>0</v>
      </c>
      <c r="J384" s="91">
        <f t="shared" si="37"/>
        <v>0</v>
      </c>
      <c r="L384" s="95">
        <f t="shared" si="38"/>
        <v>0</v>
      </c>
      <c r="M384" s="95">
        <f t="shared" si="39"/>
        <v>0</v>
      </c>
      <c r="N384" s="95">
        <f t="shared" si="39"/>
        <v>0</v>
      </c>
      <c r="O384" s="95">
        <f t="shared" si="39"/>
        <v>0</v>
      </c>
      <c r="P384" s="95">
        <f t="shared" si="33"/>
        <v>0</v>
      </c>
    </row>
    <row r="385" spans="2:16" ht="21.95" customHeight="1" x14ac:dyDescent="0.25">
      <c r="B385" s="36" t="str">
        <f>IF(Investimentos!D365="","",Investimentos!D365)</f>
        <v/>
      </c>
      <c r="C385" s="35" t="str">
        <f>IF(Investimentos!E365="","",Investimentos!E365)</f>
        <v/>
      </c>
      <c r="D385" s="35" t="str">
        <f>IF(Investimentos!F365="","",Investimentos!F365)</f>
        <v/>
      </c>
      <c r="E385" s="38" t="str">
        <f>IF(Investimentos!G365="","",Investimentos!G365)</f>
        <v/>
      </c>
      <c r="F385" s="35" t="str">
        <f t="shared" si="34"/>
        <v/>
      </c>
      <c r="G385" s="91" t="str">
        <f>IF(Investimentos!N365="","",Investimentos!N365)</f>
        <v/>
      </c>
      <c r="H385" s="91">
        <f t="shared" si="35"/>
        <v>0</v>
      </c>
      <c r="I385" s="91">
        <f t="shared" si="36"/>
        <v>0</v>
      </c>
      <c r="J385" s="91">
        <f t="shared" si="37"/>
        <v>0</v>
      </c>
      <c r="L385" s="95">
        <f t="shared" si="38"/>
        <v>0</v>
      </c>
      <c r="M385" s="95">
        <f t="shared" si="39"/>
        <v>0</v>
      </c>
      <c r="N385" s="95">
        <f t="shared" si="39"/>
        <v>0</v>
      </c>
      <c r="O385" s="95">
        <f t="shared" si="39"/>
        <v>0</v>
      </c>
      <c r="P385" s="95">
        <f t="shared" si="33"/>
        <v>0</v>
      </c>
    </row>
    <row r="386" spans="2:16" ht="21.95" customHeight="1" x14ac:dyDescent="0.25">
      <c r="B386" s="36" t="str">
        <f>IF(Investimentos!D366="","",Investimentos!D366)</f>
        <v/>
      </c>
      <c r="C386" s="35" t="str">
        <f>IF(Investimentos!E366="","",Investimentos!E366)</f>
        <v/>
      </c>
      <c r="D386" s="35" t="str">
        <f>IF(Investimentos!F366="","",Investimentos!F366)</f>
        <v/>
      </c>
      <c r="E386" s="38" t="str">
        <f>IF(Investimentos!G366="","",Investimentos!G366)</f>
        <v/>
      </c>
      <c r="F386" s="35" t="str">
        <f t="shared" si="34"/>
        <v/>
      </c>
      <c r="G386" s="91" t="str">
        <f>IF(Investimentos!N366="","",Investimentos!N366)</f>
        <v/>
      </c>
      <c r="H386" s="91">
        <f t="shared" si="35"/>
        <v>0</v>
      </c>
      <c r="I386" s="91">
        <f t="shared" si="36"/>
        <v>0</v>
      </c>
      <c r="J386" s="91">
        <f t="shared" si="37"/>
        <v>0</v>
      </c>
      <c r="L386" s="95">
        <f t="shared" si="38"/>
        <v>0</v>
      </c>
      <c r="M386" s="95">
        <f t="shared" si="39"/>
        <v>0</v>
      </c>
      <c r="N386" s="95">
        <f t="shared" si="39"/>
        <v>0</v>
      </c>
      <c r="O386" s="95">
        <f t="shared" si="39"/>
        <v>0</v>
      </c>
      <c r="P386" s="95">
        <f t="shared" si="33"/>
        <v>0</v>
      </c>
    </row>
    <row r="387" spans="2:16" ht="21.95" customHeight="1" x14ac:dyDescent="0.25">
      <c r="B387" s="36" t="str">
        <f>IF(Investimentos!D367="","",Investimentos!D367)</f>
        <v/>
      </c>
      <c r="C387" s="35" t="str">
        <f>IF(Investimentos!E367="","",Investimentos!E367)</f>
        <v/>
      </c>
      <c r="D387" s="35" t="str">
        <f>IF(Investimentos!F367="","",Investimentos!F367)</f>
        <v/>
      </c>
      <c r="E387" s="38" t="str">
        <f>IF(Investimentos!G367="","",Investimentos!G367)</f>
        <v/>
      </c>
      <c r="F387" s="35" t="str">
        <f t="shared" si="34"/>
        <v/>
      </c>
      <c r="G387" s="91" t="str">
        <f>IF(Investimentos!N367="","",Investimentos!N367)</f>
        <v/>
      </c>
      <c r="H387" s="91">
        <f t="shared" si="35"/>
        <v>0</v>
      </c>
      <c r="I387" s="91">
        <f t="shared" si="36"/>
        <v>0</v>
      </c>
      <c r="J387" s="91">
        <f t="shared" si="37"/>
        <v>0</v>
      </c>
      <c r="L387" s="95">
        <f t="shared" si="38"/>
        <v>0</v>
      </c>
      <c r="M387" s="95">
        <f t="shared" si="39"/>
        <v>0</v>
      </c>
      <c r="N387" s="95">
        <f t="shared" si="39"/>
        <v>0</v>
      </c>
      <c r="O387" s="95">
        <f t="shared" si="39"/>
        <v>0</v>
      </c>
      <c r="P387" s="95">
        <f t="shared" si="33"/>
        <v>0</v>
      </c>
    </row>
    <row r="388" spans="2:16" ht="21.95" customHeight="1" x14ac:dyDescent="0.25">
      <c r="B388" s="36" t="str">
        <f>IF(Investimentos!D368="","",Investimentos!D368)</f>
        <v/>
      </c>
      <c r="C388" s="35" t="str">
        <f>IF(Investimentos!E368="","",Investimentos!E368)</f>
        <v/>
      </c>
      <c r="D388" s="35" t="str">
        <f>IF(Investimentos!F368="","",Investimentos!F368)</f>
        <v/>
      </c>
      <c r="E388" s="38" t="str">
        <f>IF(Investimentos!G368="","",Investimentos!G368)</f>
        <v/>
      </c>
      <c r="F388" s="35" t="str">
        <f t="shared" si="34"/>
        <v/>
      </c>
      <c r="G388" s="91" t="str">
        <f>IF(Investimentos!N368="","",Investimentos!N368)</f>
        <v/>
      </c>
      <c r="H388" s="91">
        <f t="shared" si="35"/>
        <v>0</v>
      </c>
      <c r="I388" s="91">
        <f t="shared" si="36"/>
        <v>0</v>
      </c>
      <c r="J388" s="91">
        <f t="shared" si="37"/>
        <v>0</v>
      </c>
      <c r="L388" s="95">
        <f t="shared" si="38"/>
        <v>0</v>
      </c>
      <c r="M388" s="95">
        <f t="shared" si="39"/>
        <v>0</v>
      </c>
      <c r="N388" s="95">
        <f t="shared" si="39"/>
        <v>0</v>
      </c>
      <c r="O388" s="95">
        <f t="shared" si="39"/>
        <v>0</v>
      </c>
      <c r="P388" s="95">
        <f t="shared" si="33"/>
        <v>0</v>
      </c>
    </row>
    <row r="389" spans="2:16" ht="21.95" customHeight="1" x14ac:dyDescent="0.25">
      <c r="B389" s="36" t="str">
        <f>IF(Investimentos!D369="","",Investimentos!D369)</f>
        <v/>
      </c>
      <c r="C389" s="35" t="str">
        <f>IF(Investimentos!E369="","",Investimentos!E369)</f>
        <v/>
      </c>
      <c r="D389" s="35" t="str">
        <f>IF(Investimentos!F369="","",Investimentos!F369)</f>
        <v/>
      </c>
      <c r="E389" s="38" t="str">
        <f>IF(Investimentos!G369="","",Investimentos!G369)</f>
        <v/>
      </c>
      <c r="F389" s="35" t="str">
        <f t="shared" si="34"/>
        <v/>
      </c>
      <c r="G389" s="91" t="str">
        <f>IF(Investimentos!N369="","",Investimentos!N369)</f>
        <v/>
      </c>
      <c r="H389" s="91">
        <f t="shared" si="35"/>
        <v>0</v>
      </c>
      <c r="I389" s="91">
        <f t="shared" si="36"/>
        <v>0</v>
      </c>
      <c r="J389" s="91">
        <f t="shared" si="37"/>
        <v>0</v>
      </c>
      <c r="L389" s="95">
        <f t="shared" si="38"/>
        <v>0</v>
      </c>
      <c r="M389" s="95">
        <f t="shared" si="39"/>
        <v>0</v>
      </c>
      <c r="N389" s="95">
        <f t="shared" si="39"/>
        <v>0</v>
      </c>
      <c r="O389" s="95">
        <f t="shared" si="39"/>
        <v>0</v>
      </c>
      <c r="P389" s="95">
        <f t="shared" si="33"/>
        <v>0</v>
      </c>
    </row>
    <row r="390" spans="2:16" ht="21.95" customHeight="1" x14ac:dyDescent="0.25">
      <c r="B390" s="36" t="str">
        <f>IF(Investimentos!D370="","",Investimentos!D370)</f>
        <v/>
      </c>
      <c r="C390" s="35" t="str">
        <f>IF(Investimentos!E370="","",Investimentos!E370)</f>
        <v/>
      </c>
      <c r="D390" s="35" t="str">
        <f>IF(Investimentos!F370="","",Investimentos!F370)</f>
        <v/>
      </c>
      <c r="E390" s="38" t="str">
        <f>IF(Investimentos!G370="","",Investimentos!G370)</f>
        <v/>
      </c>
      <c r="F390" s="35" t="str">
        <f t="shared" si="34"/>
        <v/>
      </c>
      <c r="G390" s="91" t="str">
        <f>IF(Investimentos!N370="","",Investimentos!N370)</f>
        <v/>
      </c>
      <c r="H390" s="91">
        <f t="shared" si="35"/>
        <v>0</v>
      </c>
      <c r="I390" s="91">
        <f t="shared" si="36"/>
        <v>0</v>
      </c>
      <c r="J390" s="91">
        <f t="shared" si="37"/>
        <v>0</v>
      </c>
      <c r="L390" s="95">
        <f t="shared" si="38"/>
        <v>0</v>
      </c>
      <c r="M390" s="95">
        <f t="shared" si="39"/>
        <v>0</v>
      </c>
      <c r="N390" s="95">
        <f t="shared" si="39"/>
        <v>0</v>
      </c>
      <c r="O390" s="95">
        <f t="shared" si="39"/>
        <v>0</v>
      </c>
      <c r="P390" s="95">
        <f t="shared" si="33"/>
        <v>0</v>
      </c>
    </row>
    <row r="391" spans="2:16" ht="21.95" customHeight="1" x14ac:dyDescent="0.25">
      <c r="B391" s="36" t="str">
        <f>IF(Investimentos!D371="","",Investimentos!D371)</f>
        <v/>
      </c>
      <c r="C391" s="35" t="str">
        <f>IF(Investimentos!E371="","",Investimentos!E371)</f>
        <v/>
      </c>
      <c r="D391" s="35" t="str">
        <f>IF(Investimentos!F371="","",Investimentos!F371)</f>
        <v/>
      </c>
      <c r="E391" s="38" t="str">
        <f>IF(Investimentos!G371="","",Investimentos!G371)</f>
        <v/>
      </c>
      <c r="F391" s="35" t="str">
        <f t="shared" si="34"/>
        <v/>
      </c>
      <c r="G391" s="91" t="str">
        <f>IF(Investimentos!N371="","",Investimentos!N371)</f>
        <v/>
      </c>
      <c r="H391" s="91">
        <f t="shared" si="35"/>
        <v>0</v>
      </c>
      <c r="I391" s="91">
        <f t="shared" si="36"/>
        <v>0</v>
      </c>
      <c r="J391" s="91">
        <f t="shared" si="37"/>
        <v>0</v>
      </c>
      <c r="L391" s="95">
        <f t="shared" si="38"/>
        <v>0</v>
      </c>
      <c r="M391" s="95">
        <f t="shared" si="39"/>
        <v>0</v>
      </c>
      <c r="N391" s="95">
        <f t="shared" si="39"/>
        <v>0</v>
      </c>
      <c r="O391" s="95">
        <f t="shared" si="39"/>
        <v>0</v>
      </c>
      <c r="P391" s="95">
        <f t="shared" si="33"/>
        <v>0</v>
      </c>
    </row>
    <row r="392" spans="2:16" ht="21.95" customHeight="1" x14ac:dyDescent="0.25">
      <c r="B392" s="36" t="str">
        <f>IF(Investimentos!D372="","",Investimentos!D372)</f>
        <v/>
      </c>
      <c r="C392" s="35" t="str">
        <f>IF(Investimentos!E372="","",Investimentos!E372)</f>
        <v/>
      </c>
      <c r="D392" s="35" t="str">
        <f>IF(Investimentos!F372="","",Investimentos!F372)</f>
        <v/>
      </c>
      <c r="E392" s="38" t="str">
        <f>IF(Investimentos!G372="","",Investimentos!G372)</f>
        <v/>
      </c>
      <c r="F392" s="35" t="str">
        <f t="shared" si="34"/>
        <v/>
      </c>
      <c r="G392" s="91" t="str">
        <f>IF(Investimentos!N372="","",Investimentos!N372)</f>
        <v/>
      </c>
      <c r="H392" s="91">
        <f t="shared" si="35"/>
        <v>0</v>
      </c>
      <c r="I392" s="91">
        <f t="shared" si="36"/>
        <v>0</v>
      </c>
      <c r="J392" s="91">
        <f t="shared" si="37"/>
        <v>0</v>
      </c>
      <c r="L392" s="95">
        <f t="shared" si="38"/>
        <v>0</v>
      </c>
      <c r="M392" s="95">
        <f t="shared" si="39"/>
        <v>0</v>
      </c>
      <c r="N392" s="95">
        <f t="shared" si="39"/>
        <v>0</v>
      </c>
      <c r="O392" s="95">
        <f t="shared" si="39"/>
        <v>0</v>
      </c>
      <c r="P392" s="95">
        <f t="shared" si="33"/>
        <v>0</v>
      </c>
    </row>
    <row r="393" spans="2:16" ht="21.95" customHeight="1" x14ac:dyDescent="0.25">
      <c r="B393" s="36" t="str">
        <f>IF(Investimentos!D373="","",Investimentos!D373)</f>
        <v/>
      </c>
      <c r="C393" s="35" t="str">
        <f>IF(Investimentos!E373="","",Investimentos!E373)</f>
        <v/>
      </c>
      <c r="D393" s="35" t="str">
        <f>IF(Investimentos!F373="","",Investimentos!F373)</f>
        <v/>
      </c>
      <c r="E393" s="38" t="str">
        <f>IF(Investimentos!G373="","",Investimentos!G373)</f>
        <v/>
      </c>
      <c r="F393" s="35" t="str">
        <f t="shared" si="34"/>
        <v/>
      </c>
      <c r="G393" s="91" t="str">
        <f>IF(Investimentos!N373="","",Investimentos!N373)</f>
        <v/>
      </c>
      <c r="H393" s="91">
        <f t="shared" si="35"/>
        <v>0</v>
      </c>
      <c r="I393" s="91">
        <f t="shared" si="36"/>
        <v>0</v>
      </c>
      <c r="J393" s="91">
        <f t="shared" si="37"/>
        <v>0</v>
      </c>
      <c r="L393" s="95">
        <f t="shared" si="38"/>
        <v>0</v>
      </c>
      <c r="M393" s="95">
        <f t="shared" si="39"/>
        <v>0</v>
      </c>
      <c r="N393" s="95">
        <f t="shared" si="39"/>
        <v>0</v>
      </c>
      <c r="O393" s="95">
        <f t="shared" si="39"/>
        <v>0</v>
      </c>
      <c r="P393" s="95">
        <f t="shared" si="33"/>
        <v>0</v>
      </c>
    </row>
    <row r="394" spans="2:16" ht="21.95" customHeight="1" x14ac:dyDescent="0.25">
      <c r="B394" s="36" t="str">
        <f>IF(Investimentos!D374="","",Investimentos!D374)</f>
        <v/>
      </c>
      <c r="C394" s="35" t="str">
        <f>IF(Investimentos!E374="","",Investimentos!E374)</f>
        <v/>
      </c>
      <c r="D394" s="35" t="str">
        <f>IF(Investimentos!F374="","",Investimentos!F374)</f>
        <v/>
      </c>
      <c r="E394" s="38" t="str">
        <f>IF(Investimentos!G374="","",Investimentos!G374)</f>
        <v/>
      </c>
      <c r="F394" s="35" t="str">
        <f t="shared" si="34"/>
        <v/>
      </c>
      <c r="G394" s="91" t="str">
        <f>IF(Investimentos!N374="","",Investimentos!N374)</f>
        <v/>
      </c>
      <c r="H394" s="91">
        <f t="shared" si="35"/>
        <v>0</v>
      </c>
      <c r="I394" s="91">
        <f t="shared" si="36"/>
        <v>0</v>
      </c>
      <c r="J394" s="91">
        <f t="shared" si="37"/>
        <v>0</v>
      </c>
      <c r="L394" s="95">
        <f t="shared" si="38"/>
        <v>0</v>
      </c>
      <c r="M394" s="95">
        <f t="shared" si="39"/>
        <v>0</v>
      </c>
      <c r="N394" s="95">
        <f t="shared" si="39"/>
        <v>0</v>
      </c>
      <c r="O394" s="95">
        <f t="shared" si="39"/>
        <v>0</v>
      </c>
      <c r="P394" s="95">
        <f t="shared" si="33"/>
        <v>0</v>
      </c>
    </row>
    <row r="395" spans="2:16" ht="21.95" customHeight="1" x14ac:dyDescent="0.25">
      <c r="B395" s="36" t="str">
        <f>IF(Investimentos!D375="","",Investimentos!D375)</f>
        <v/>
      </c>
      <c r="C395" s="35" t="str">
        <f>IF(Investimentos!E375="","",Investimentos!E375)</f>
        <v/>
      </c>
      <c r="D395" s="35" t="str">
        <f>IF(Investimentos!F375="","",Investimentos!F375)</f>
        <v/>
      </c>
      <c r="E395" s="38" t="str">
        <f>IF(Investimentos!G375="","",Investimentos!G375)</f>
        <v/>
      </c>
      <c r="F395" s="35" t="str">
        <f t="shared" si="34"/>
        <v/>
      </c>
      <c r="G395" s="91" t="str">
        <f>IF(Investimentos!N375="","",Investimentos!N375)</f>
        <v/>
      </c>
      <c r="H395" s="91">
        <f t="shared" si="35"/>
        <v>0</v>
      </c>
      <c r="I395" s="91">
        <f t="shared" si="36"/>
        <v>0</v>
      </c>
      <c r="J395" s="91">
        <f t="shared" si="37"/>
        <v>0</v>
      </c>
      <c r="L395" s="95">
        <f t="shared" si="38"/>
        <v>0</v>
      </c>
      <c r="M395" s="95">
        <f t="shared" si="39"/>
        <v>0</v>
      </c>
      <c r="N395" s="95">
        <f t="shared" si="39"/>
        <v>0</v>
      </c>
      <c r="O395" s="95">
        <f t="shared" si="39"/>
        <v>0</v>
      </c>
      <c r="P395" s="95">
        <f t="shared" si="33"/>
        <v>0</v>
      </c>
    </row>
    <row r="396" spans="2:16" ht="21.95" customHeight="1" x14ac:dyDescent="0.25">
      <c r="B396" s="36" t="str">
        <f>IF(Investimentos!D376="","",Investimentos!D376)</f>
        <v/>
      </c>
      <c r="C396" s="35" t="str">
        <f>IF(Investimentos!E376="","",Investimentos!E376)</f>
        <v/>
      </c>
      <c r="D396" s="35" t="str">
        <f>IF(Investimentos!F376="","",Investimentos!F376)</f>
        <v/>
      </c>
      <c r="E396" s="38" t="str">
        <f>IF(Investimentos!G376="","",Investimentos!G376)</f>
        <v/>
      </c>
      <c r="F396" s="35" t="str">
        <f t="shared" si="34"/>
        <v/>
      </c>
      <c r="G396" s="91" t="str">
        <f>IF(Investimentos!N376="","",Investimentos!N376)</f>
        <v/>
      </c>
      <c r="H396" s="91">
        <f t="shared" si="35"/>
        <v>0</v>
      </c>
      <c r="I396" s="91">
        <f t="shared" si="36"/>
        <v>0</v>
      </c>
      <c r="J396" s="91">
        <f t="shared" si="37"/>
        <v>0</v>
      </c>
      <c r="L396" s="95">
        <f t="shared" si="38"/>
        <v>0</v>
      </c>
      <c r="M396" s="95">
        <f t="shared" si="39"/>
        <v>0</v>
      </c>
      <c r="N396" s="95">
        <f t="shared" si="39"/>
        <v>0</v>
      </c>
      <c r="O396" s="95">
        <f t="shared" si="39"/>
        <v>0</v>
      </c>
      <c r="P396" s="95">
        <f t="shared" si="33"/>
        <v>0</v>
      </c>
    </row>
    <row r="397" spans="2:16" ht="21.95" customHeight="1" x14ac:dyDescent="0.25">
      <c r="B397" s="36" t="str">
        <f>IF(Investimentos!D377="","",Investimentos!D377)</f>
        <v/>
      </c>
      <c r="C397" s="35" t="str">
        <f>IF(Investimentos!E377="","",Investimentos!E377)</f>
        <v/>
      </c>
      <c r="D397" s="35" t="str">
        <f>IF(Investimentos!F377="","",Investimentos!F377)</f>
        <v/>
      </c>
      <c r="E397" s="38" t="str">
        <f>IF(Investimentos!G377="","",Investimentos!G377)</f>
        <v/>
      </c>
      <c r="F397" s="35" t="str">
        <f t="shared" si="34"/>
        <v/>
      </c>
      <c r="G397" s="91" t="str">
        <f>IF(Investimentos!N377="","",Investimentos!N377)</f>
        <v/>
      </c>
      <c r="H397" s="91">
        <f t="shared" si="35"/>
        <v>0</v>
      </c>
      <c r="I397" s="91">
        <f t="shared" si="36"/>
        <v>0</v>
      </c>
      <c r="J397" s="91">
        <f t="shared" si="37"/>
        <v>0</v>
      </c>
      <c r="L397" s="95">
        <f t="shared" si="38"/>
        <v>0</v>
      </c>
      <c r="M397" s="95">
        <f t="shared" si="39"/>
        <v>0</v>
      </c>
      <c r="N397" s="95">
        <f t="shared" si="39"/>
        <v>0</v>
      </c>
      <c r="O397" s="95">
        <f t="shared" si="39"/>
        <v>0</v>
      </c>
      <c r="P397" s="95">
        <f t="shared" si="33"/>
        <v>0</v>
      </c>
    </row>
    <row r="398" spans="2:16" ht="21.95" customHeight="1" x14ac:dyDescent="0.25">
      <c r="B398" s="36" t="str">
        <f>IF(Investimentos!D378="","",Investimentos!D378)</f>
        <v/>
      </c>
      <c r="C398" s="35" t="str">
        <f>IF(Investimentos!E378="","",Investimentos!E378)</f>
        <v/>
      </c>
      <c r="D398" s="35" t="str">
        <f>IF(Investimentos!F378="","",Investimentos!F378)</f>
        <v/>
      </c>
      <c r="E398" s="38" t="str">
        <f>IF(Investimentos!G378="","",Investimentos!G378)</f>
        <v/>
      </c>
      <c r="F398" s="35" t="str">
        <f t="shared" si="34"/>
        <v/>
      </c>
      <c r="G398" s="91" t="str">
        <f>IF(Investimentos!N378="","",Investimentos!N378)</f>
        <v/>
      </c>
      <c r="H398" s="91">
        <f t="shared" si="35"/>
        <v>0</v>
      </c>
      <c r="I398" s="91">
        <f t="shared" si="36"/>
        <v>0</v>
      </c>
      <c r="J398" s="91">
        <f t="shared" si="37"/>
        <v>0</v>
      </c>
      <c r="L398" s="95">
        <f t="shared" si="38"/>
        <v>0</v>
      </c>
      <c r="M398" s="95">
        <f t="shared" si="39"/>
        <v>0</v>
      </c>
      <c r="N398" s="95">
        <f t="shared" si="39"/>
        <v>0</v>
      </c>
      <c r="O398" s="95">
        <f t="shared" si="39"/>
        <v>0</v>
      </c>
      <c r="P398" s="95">
        <f t="shared" si="33"/>
        <v>0</v>
      </c>
    </row>
    <row r="399" spans="2:16" ht="21.95" customHeight="1" x14ac:dyDescent="0.25">
      <c r="B399" s="36" t="str">
        <f>IF(Investimentos!D379="","",Investimentos!D379)</f>
        <v/>
      </c>
      <c r="C399" s="35" t="str">
        <f>IF(Investimentos!E379="","",Investimentos!E379)</f>
        <v/>
      </c>
      <c r="D399" s="35" t="str">
        <f>IF(Investimentos!F379="","",Investimentos!F379)</f>
        <v/>
      </c>
      <c r="E399" s="38" t="str">
        <f>IF(Investimentos!G379="","",Investimentos!G379)</f>
        <v/>
      </c>
      <c r="F399" s="35" t="str">
        <f t="shared" si="34"/>
        <v/>
      </c>
      <c r="G399" s="91" t="str">
        <f>IF(Investimentos!N379="","",Investimentos!N379)</f>
        <v/>
      </c>
      <c r="H399" s="91">
        <f t="shared" si="35"/>
        <v>0</v>
      </c>
      <c r="I399" s="91">
        <f t="shared" si="36"/>
        <v>0</v>
      </c>
      <c r="J399" s="91">
        <f t="shared" si="37"/>
        <v>0</v>
      </c>
      <c r="L399" s="95">
        <f t="shared" si="38"/>
        <v>0</v>
      </c>
      <c r="M399" s="95">
        <f t="shared" si="39"/>
        <v>0</v>
      </c>
      <c r="N399" s="95">
        <f t="shared" si="39"/>
        <v>0</v>
      </c>
      <c r="O399" s="95">
        <f t="shared" si="39"/>
        <v>0</v>
      </c>
      <c r="P399" s="95">
        <f t="shared" si="33"/>
        <v>0</v>
      </c>
    </row>
    <row r="400" spans="2:16" ht="21.95" customHeight="1" x14ac:dyDescent="0.25">
      <c r="B400" s="36" t="str">
        <f>IF(Investimentos!D380="","",Investimentos!D380)</f>
        <v/>
      </c>
      <c r="C400" s="35" t="str">
        <f>IF(Investimentos!E380="","",Investimentos!E380)</f>
        <v/>
      </c>
      <c r="D400" s="35" t="str">
        <f>IF(Investimentos!F380="","",Investimentos!F380)</f>
        <v/>
      </c>
      <c r="E400" s="38" t="str">
        <f>IF(Investimentos!G380="","",Investimentos!G380)</f>
        <v/>
      </c>
      <c r="F400" s="35" t="str">
        <f t="shared" si="34"/>
        <v/>
      </c>
      <c r="G400" s="91" t="str">
        <f>IF(Investimentos!N380="","",Investimentos!N380)</f>
        <v/>
      </c>
      <c r="H400" s="91">
        <f t="shared" si="35"/>
        <v>0</v>
      </c>
      <c r="I400" s="91">
        <f t="shared" si="36"/>
        <v>0</v>
      </c>
      <c r="J400" s="91">
        <f t="shared" si="37"/>
        <v>0</v>
      </c>
      <c r="L400" s="95">
        <f t="shared" si="38"/>
        <v>0</v>
      </c>
      <c r="M400" s="95">
        <f t="shared" si="39"/>
        <v>0</v>
      </c>
      <c r="N400" s="95">
        <f t="shared" si="39"/>
        <v>0</v>
      </c>
      <c r="O400" s="95">
        <f t="shared" si="39"/>
        <v>0</v>
      </c>
      <c r="P400" s="95">
        <f t="shared" si="33"/>
        <v>0</v>
      </c>
    </row>
    <row r="401" spans="2:16" ht="21.95" customHeight="1" x14ac:dyDescent="0.25">
      <c r="B401" s="36" t="str">
        <f>IF(Investimentos!D381="","",Investimentos!D381)</f>
        <v/>
      </c>
      <c r="C401" s="35" t="str">
        <f>IF(Investimentos!E381="","",Investimentos!E381)</f>
        <v/>
      </c>
      <c r="D401" s="35" t="str">
        <f>IF(Investimentos!F381="","",Investimentos!F381)</f>
        <v/>
      </c>
      <c r="E401" s="38" t="str">
        <f>IF(Investimentos!G381="","",Investimentos!G381)</f>
        <v/>
      </c>
      <c r="F401" s="35" t="str">
        <f t="shared" si="34"/>
        <v/>
      </c>
      <c r="G401" s="91" t="str">
        <f>IF(Investimentos!N381="","",Investimentos!N381)</f>
        <v/>
      </c>
      <c r="H401" s="91">
        <f t="shared" si="35"/>
        <v>0</v>
      </c>
      <c r="I401" s="91">
        <f t="shared" si="36"/>
        <v>0</v>
      </c>
      <c r="J401" s="91">
        <f t="shared" si="37"/>
        <v>0</v>
      </c>
      <c r="L401" s="95">
        <f t="shared" si="38"/>
        <v>0</v>
      </c>
      <c r="M401" s="95">
        <f t="shared" si="39"/>
        <v>0</v>
      </c>
      <c r="N401" s="95">
        <f t="shared" si="39"/>
        <v>0</v>
      </c>
      <c r="O401" s="95">
        <f t="shared" si="39"/>
        <v>0</v>
      </c>
      <c r="P401" s="95">
        <f t="shared" si="33"/>
        <v>0</v>
      </c>
    </row>
    <row r="402" spans="2:16" ht="21.95" customHeight="1" x14ac:dyDescent="0.25">
      <c r="B402" s="36" t="str">
        <f>IF(Investimentos!D382="","",Investimentos!D382)</f>
        <v/>
      </c>
      <c r="C402" s="35" t="str">
        <f>IF(Investimentos!E382="","",Investimentos!E382)</f>
        <v/>
      </c>
      <c r="D402" s="35" t="str">
        <f>IF(Investimentos!F382="","",Investimentos!F382)</f>
        <v/>
      </c>
      <c r="E402" s="38" t="str">
        <f>IF(Investimentos!G382="","",Investimentos!G382)</f>
        <v/>
      </c>
      <c r="F402" s="35" t="str">
        <f t="shared" si="34"/>
        <v/>
      </c>
      <c r="G402" s="91" t="str">
        <f>IF(Investimentos!N382="","",Investimentos!N382)</f>
        <v/>
      </c>
      <c r="H402" s="91">
        <f t="shared" si="35"/>
        <v>0</v>
      </c>
      <c r="I402" s="91">
        <f t="shared" si="36"/>
        <v>0</v>
      </c>
      <c r="J402" s="91">
        <f t="shared" si="37"/>
        <v>0</v>
      </c>
      <c r="L402" s="95">
        <f t="shared" si="38"/>
        <v>0</v>
      </c>
      <c r="M402" s="95">
        <f t="shared" si="39"/>
        <v>0</v>
      </c>
      <c r="N402" s="95">
        <f t="shared" si="39"/>
        <v>0</v>
      </c>
      <c r="O402" s="95">
        <f t="shared" si="39"/>
        <v>0</v>
      </c>
      <c r="P402" s="95">
        <f t="shared" si="33"/>
        <v>0</v>
      </c>
    </row>
    <row r="403" spans="2:16" ht="21.95" customHeight="1" x14ac:dyDescent="0.25">
      <c r="B403" s="36" t="str">
        <f>IF(Investimentos!D383="","",Investimentos!D383)</f>
        <v/>
      </c>
      <c r="C403" s="35" t="str">
        <f>IF(Investimentos!E383="","",Investimentos!E383)</f>
        <v/>
      </c>
      <c r="D403" s="35" t="str">
        <f>IF(Investimentos!F383="","",Investimentos!F383)</f>
        <v/>
      </c>
      <c r="E403" s="38" t="str">
        <f>IF(Investimentos!G383="","",Investimentos!G383)</f>
        <v/>
      </c>
      <c r="F403" s="35" t="str">
        <f t="shared" si="34"/>
        <v/>
      </c>
      <c r="G403" s="91" t="str">
        <f>IF(Investimentos!N383="","",Investimentos!N383)</f>
        <v/>
      </c>
      <c r="H403" s="91">
        <f t="shared" si="35"/>
        <v>0</v>
      </c>
      <c r="I403" s="91">
        <f t="shared" si="36"/>
        <v>0</v>
      </c>
      <c r="J403" s="91">
        <f t="shared" si="37"/>
        <v>0</v>
      </c>
      <c r="L403" s="95">
        <f t="shared" si="38"/>
        <v>0</v>
      </c>
      <c r="M403" s="95">
        <f t="shared" si="39"/>
        <v>0</v>
      </c>
      <c r="N403" s="95">
        <f t="shared" si="39"/>
        <v>0</v>
      </c>
      <c r="O403" s="95">
        <f t="shared" si="39"/>
        <v>0</v>
      </c>
      <c r="P403" s="95">
        <f t="shared" si="33"/>
        <v>0</v>
      </c>
    </row>
    <row r="404" spans="2:16" ht="21.95" customHeight="1" x14ac:dyDescent="0.25">
      <c r="B404" s="36" t="str">
        <f>IF(Investimentos!D384="","",Investimentos!D384)</f>
        <v/>
      </c>
      <c r="C404" s="35" t="str">
        <f>IF(Investimentos!E384="","",Investimentos!E384)</f>
        <v/>
      </c>
      <c r="D404" s="35" t="str">
        <f>IF(Investimentos!F384="","",Investimentos!F384)</f>
        <v/>
      </c>
      <c r="E404" s="38" t="str">
        <f>IF(Investimentos!G384="","",Investimentos!G384)</f>
        <v/>
      </c>
      <c r="F404" s="35" t="str">
        <f t="shared" si="34"/>
        <v/>
      </c>
      <c r="G404" s="91" t="str">
        <f>IF(Investimentos!N384="","",Investimentos!N384)</f>
        <v/>
      </c>
      <c r="H404" s="91">
        <f t="shared" si="35"/>
        <v>0</v>
      </c>
      <c r="I404" s="91">
        <f t="shared" si="36"/>
        <v>0</v>
      </c>
      <c r="J404" s="91">
        <f t="shared" si="37"/>
        <v>0</v>
      </c>
      <c r="L404" s="95">
        <f t="shared" si="38"/>
        <v>0</v>
      </c>
      <c r="M404" s="95">
        <f t="shared" si="39"/>
        <v>0</v>
      </c>
      <c r="N404" s="95">
        <f t="shared" si="39"/>
        <v>0</v>
      </c>
      <c r="O404" s="95">
        <f t="shared" si="39"/>
        <v>0</v>
      </c>
      <c r="P404" s="95">
        <f t="shared" si="33"/>
        <v>0</v>
      </c>
    </row>
    <row r="405" spans="2:16" ht="21.95" customHeight="1" x14ac:dyDescent="0.25">
      <c r="B405" s="36" t="str">
        <f>IF(Investimentos!D385="","",Investimentos!D385)</f>
        <v/>
      </c>
      <c r="C405" s="35" t="str">
        <f>IF(Investimentos!E385="","",Investimentos!E385)</f>
        <v/>
      </c>
      <c r="D405" s="35" t="str">
        <f>IF(Investimentos!F385="","",Investimentos!F385)</f>
        <v/>
      </c>
      <c r="E405" s="38" t="str">
        <f>IF(Investimentos!G385="","",Investimentos!G385)</f>
        <v/>
      </c>
      <c r="F405" s="35" t="str">
        <f t="shared" si="34"/>
        <v/>
      </c>
      <c r="G405" s="91" t="str">
        <f>IF(Investimentos!N385="","",Investimentos!N385)</f>
        <v/>
      </c>
      <c r="H405" s="91">
        <f t="shared" si="35"/>
        <v>0</v>
      </c>
      <c r="I405" s="91">
        <f t="shared" si="36"/>
        <v>0</v>
      </c>
      <c r="J405" s="91">
        <f t="shared" si="37"/>
        <v>0</v>
      </c>
      <c r="L405" s="95">
        <f t="shared" si="38"/>
        <v>0</v>
      </c>
      <c r="M405" s="95">
        <f t="shared" si="39"/>
        <v>0</v>
      </c>
      <c r="N405" s="95">
        <f t="shared" si="39"/>
        <v>0</v>
      </c>
      <c r="O405" s="95">
        <f t="shared" si="39"/>
        <v>0</v>
      </c>
      <c r="P405" s="95">
        <f t="shared" si="33"/>
        <v>0</v>
      </c>
    </row>
    <row r="406" spans="2:16" ht="21.95" customHeight="1" x14ac:dyDescent="0.25">
      <c r="B406" s="36" t="str">
        <f>IF(Investimentos!D386="","",Investimentos!D386)</f>
        <v/>
      </c>
      <c r="C406" s="35" t="str">
        <f>IF(Investimentos!E386="","",Investimentos!E386)</f>
        <v/>
      </c>
      <c r="D406" s="35" t="str">
        <f>IF(Investimentos!F386="","",Investimentos!F386)</f>
        <v/>
      </c>
      <c r="E406" s="38" t="str">
        <f>IF(Investimentos!G386="","",Investimentos!G386)</f>
        <v/>
      </c>
      <c r="F406" s="35" t="str">
        <f t="shared" si="34"/>
        <v/>
      </c>
      <c r="G406" s="91" t="str">
        <f>IF(Investimentos!N386="","",Investimentos!N386)</f>
        <v/>
      </c>
      <c r="H406" s="91">
        <f t="shared" si="35"/>
        <v>0</v>
      </c>
      <c r="I406" s="91">
        <f t="shared" si="36"/>
        <v>0</v>
      </c>
      <c r="J406" s="91">
        <f t="shared" si="37"/>
        <v>0</v>
      </c>
      <c r="L406" s="95">
        <f t="shared" si="38"/>
        <v>0</v>
      </c>
      <c r="M406" s="95">
        <f t="shared" si="39"/>
        <v>0</v>
      </c>
      <c r="N406" s="95">
        <f t="shared" si="39"/>
        <v>0</v>
      </c>
      <c r="O406" s="95">
        <f t="shared" si="39"/>
        <v>0</v>
      </c>
      <c r="P406" s="95">
        <f t="shared" si="33"/>
        <v>0</v>
      </c>
    </row>
    <row r="407" spans="2:16" ht="21.95" customHeight="1" x14ac:dyDescent="0.25">
      <c r="B407" s="36" t="str">
        <f>IF(Investimentos!D387="","",Investimentos!D387)</f>
        <v/>
      </c>
      <c r="C407" s="35" t="str">
        <f>IF(Investimentos!E387="","",Investimentos!E387)</f>
        <v/>
      </c>
      <c r="D407" s="35" t="str">
        <f>IF(Investimentos!F387="","",Investimentos!F387)</f>
        <v/>
      </c>
      <c r="E407" s="38" t="str">
        <f>IF(Investimentos!G387="","",Investimentos!G387)</f>
        <v/>
      </c>
      <c r="F407" s="35" t="str">
        <f t="shared" si="34"/>
        <v/>
      </c>
      <c r="G407" s="91" t="str">
        <f>IF(Investimentos!N387="","",Investimentos!N387)</f>
        <v/>
      </c>
      <c r="H407" s="91">
        <f t="shared" si="35"/>
        <v>0</v>
      </c>
      <c r="I407" s="91">
        <f t="shared" si="36"/>
        <v>0</v>
      </c>
      <c r="J407" s="91">
        <f t="shared" si="37"/>
        <v>0</v>
      </c>
      <c r="L407" s="95">
        <f t="shared" si="38"/>
        <v>0</v>
      </c>
      <c r="M407" s="95">
        <f t="shared" si="39"/>
        <v>0</v>
      </c>
      <c r="N407" s="95">
        <f t="shared" si="39"/>
        <v>0</v>
      </c>
      <c r="O407" s="95">
        <f t="shared" si="39"/>
        <v>0</v>
      </c>
      <c r="P407" s="95">
        <f t="shared" si="33"/>
        <v>0</v>
      </c>
    </row>
    <row r="408" spans="2:16" ht="21.95" customHeight="1" x14ac:dyDescent="0.25">
      <c r="B408" s="36" t="str">
        <f>IF(Investimentos!D388="","",Investimentos!D388)</f>
        <v/>
      </c>
      <c r="C408" s="35" t="str">
        <f>IF(Investimentos!E388="","",Investimentos!E388)</f>
        <v/>
      </c>
      <c r="D408" s="35" t="str">
        <f>IF(Investimentos!F388="","",Investimentos!F388)</f>
        <v/>
      </c>
      <c r="E408" s="38" t="str">
        <f>IF(Investimentos!G388="","",Investimentos!G388)</f>
        <v/>
      </c>
      <c r="F408" s="35" t="str">
        <f t="shared" si="34"/>
        <v/>
      </c>
      <c r="G408" s="91" t="str">
        <f>IF(Investimentos!N388="","",Investimentos!N388)</f>
        <v/>
      </c>
      <c r="H408" s="91">
        <f t="shared" si="35"/>
        <v>0</v>
      </c>
      <c r="I408" s="91">
        <f t="shared" si="36"/>
        <v>0</v>
      </c>
      <c r="J408" s="91">
        <f t="shared" si="37"/>
        <v>0</v>
      </c>
      <c r="L408" s="95">
        <f t="shared" si="38"/>
        <v>0</v>
      </c>
      <c r="M408" s="95">
        <f t="shared" si="39"/>
        <v>0</v>
      </c>
      <c r="N408" s="95">
        <f t="shared" si="39"/>
        <v>0</v>
      </c>
      <c r="O408" s="95">
        <f t="shared" si="39"/>
        <v>0</v>
      </c>
      <c r="P408" s="95">
        <f t="shared" si="33"/>
        <v>0</v>
      </c>
    </row>
    <row r="409" spans="2:16" ht="21.95" customHeight="1" x14ac:dyDescent="0.25">
      <c r="B409" s="36" t="str">
        <f>IF(Investimentos!D389="","",Investimentos!D389)</f>
        <v/>
      </c>
      <c r="C409" s="35" t="str">
        <f>IF(Investimentos!E389="","",Investimentos!E389)</f>
        <v/>
      </c>
      <c r="D409" s="35" t="str">
        <f>IF(Investimentos!F389="","",Investimentos!F389)</f>
        <v/>
      </c>
      <c r="E409" s="38" t="str">
        <f>IF(Investimentos!G389="","",Investimentos!G389)</f>
        <v/>
      </c>
      <c r="F409" s="35" t="str">
        <f t="shared" si="34"/>
        <v/>
      </c>
      <c r="G409" s="91" t="str">
        <f>IF(Investimentos!N389="","",Investimentos!N389)</f>
        <v/>
      </c>
      <c r="H409" s="91">
        <f t="shared" si="35"/>
        <v>0</v>
      </c>
      <c r="I409" s="91">
        <f t="shared" si="36"/>
        <v>0</v>
      </c>
      <c r="J409" s="91">
        <f t="shared" si="37"/>
        <v>0</v>
      </c>
      <c r="L409" s="95">
        <f t="shared" si="38"/>
        <v>0</v>
      </c>
      <c r="M409" s="95">
        <f t="shared" si="39"/>
        <v>0</v>
      </c>
      <c r="N409" s="95">
        <f t="shared" si="39"/>
        <v>0</v>
      </c>
      <c r="O409" s="95">
        <f t="shared" si="39"/>
        <v>0</v>
      </c>
      <c r="P409" s="95">
        <f t="shared" si="39"/>
        <v>0</v>
      </c>
    </row>
    <row r="410" spans="2:16" ht="21.95" customHeight="1" x14ac:dyDescent="0.25">
      <c r="B410" s="36" t="str">
        <f>IF(Investimentos!D390="","",Investimentos!D390)</f>
        <v/>
      </c>
      <c r="C410" s="35" t="str">
        <f>IF(Investimentos!E390="","",Investimentos!E390)</f>
        <v/>
      </c>
      <c r="D410" s="35" t="str">
        <f>IF(Investimentos!F390="","",Investimentos!F390)</f>
        <v/>
      </c>
      <c r="E410" s="38" t="str">
        <f>IF(Investimentos!G390="","",Investimentos!G390)</f>
        <v/>
      </c>
      <c r="F410" s="35" t="str">
        <f t="shared" ref="F410:F473" si="40">IF(D410="","",IF(D410=$F$5,$G$5,IF(D410=$F$6,$G$6,IF(D410=$F$7,$G$7,IF(D410=$F$8,$G$8,IF(D410=$F$9,$G$9))))))</f>
        <v/>
      </c>
      <c r="G410" s="91" t="str">
        <f>IF(Investimentos!N390="","",Investimentos!N390)</f>
        <v/>
      </c>
      <c r="H410" s="91">
        <f t="shared" ref="H410:H473" si="41">IFERROR(G410*E410,0)</f>
        <v>0</v>
      </c>
      <c r="I410" s="91">
        <f t="shared" ref="I410:I473" si="42">IFERROR(IF(F410=0,H410,F410*H410),0)</f>
        <v>0</v>
      </c>
      <c r="J410" s="91">
        <f t="shared" ref="J410:J473" si="43">IFERROR(G410-I410,0)</f>
        <v>0</v>
      </c>
      <c r="L410" s="95">
        <f t="shared" ref="L410:L473" si="44">IF(F410&gt;=1,H410,0)</f>
        <v>0</v>
      </c>
      <c r="M410" s="95">
        <f t="shared" ref="M410:P473" si="45">IF($F410="",0,IF($F410&lt;M$23,0,$H410))</f>
        <v>0</v>
      </c>
      <c r="N410" s="95">
        <f t="shared" si="45"/>
        <v>0</v>
      </c>
      <c r="O410" s="95">
        <f t="shared" si="45"/>
        <v>0</v>
      </c>
      <c r="P410" s="95">
        <f t="shared" si="45"/>
        <v>0</v>
      </c>
    </row>
    <row r="411" spans="2:16" ht="21.95" customHeight="1" x14ac:dyDescent="0.25">
      <c r="B411" s="36" t="str">
        <f>IF(Investimentos!D391="","",Investimentos!D391)</f>
        <v/>
      </c>
      <c r="C411" s="35" t="str">
        <f>IF(Investimentos!E391="","",Investimentos!E391)</f>
        <v/>
      </c>
      <c r="D411" s="35" t="str">
        <f>IF(Investimentos!F391="","",Investimentos!F391)</f>
        <v/>
      </c>
      <c r="E411" s="38" t="str">
        <f>IF(Investimentos!G391="","",Investimentos!G391)</f>
        <v/>
      </c>
      <c r="F411" s="35" t="str">
        <f t="shared" si="40"/>
        <v/>
      </c>
      <c r="G411" s="91" t="str">
        <f>IF(Investimentos!N391="","",Investimentos!N391)</f>
        <v/>
      </c>
      <c r="H411" s="91">
        <f t="shared" si="41"/>
        <v>0</v>
      </c>
      <c r="I411" s="91">
        <f t="shared" si="42"/>
        <v>0</v>
      </c>
      <c r="J411" s="91">
        <f t="shared" si="43"/>
        <v>0</v>
      </c>
      <c r="L411" s="95">
        <f t="shared" si="44"/>
        <v>0</v>
      </c>
      <c r="M411" s="95">
        <f t="shared" si="45"/>
        <v>0</v>
      </c>
      <c r="N411" s="95">
        <f t="shared" si="45"/>
        <v>0</v>
      </c>
      <c r="O411" s="95">
        <f t="shared" si="45"/>
        <v>0</v>
      </c>
      <c r="P411" s="95">
        <f t="shared" si="45"/>
        <v>0</v>
      </c>
    </row>
    <row r="412" spans="2:16" ht="21.95" customHeight="1" x14ac:dyDescent="0.25">
      <c r="B412" s="36" t="str">
        <f>IF(Investimentos!D392="","",Investimentos!D392)</f>
        <v/>
      </c>
      <c r="C412" s="35" t="str">
        <f>IF(Investimentos!E392="","",Investimentos!E392)</f>
        <v/>
      </c>
      <c r="D412" s="35" t="str">
        <f>IF(Investimentos!F392="","",Investimentos!F392)</f>
        <v/>
      </c>
      <c r="E412" s="38" t="str">
        <f>IF(Investimentos!G392="","",Investimentos!G392)</f>
        <v/>
      </c>
      <c r="F412" s="35" t="str">
        <f t="shared" si="40"/>
        <v/>
      </c>
      <c r="G412" s="91" t="str">
        <f>IF(Investimentos!N392="","",Investimentos!N392)</f>
        <v/>
      </c>
      <c r="H412" s="91">
        <f t="shared" si="41"/>
        <v>0</v>
      </c>
      <c r="I412" s="91">
        <f t="shared" si="42"/>
        <v>0</v>
      </c>
      <c r="J412" s="91">
        <f t="shared" si="43"/>
        <v>0</v>
      </c>
      <c r="L412" s="95">
        <f t="shared" si="44"/>
        <v>0</v>
      </c>
      <c r="M412" s="95">
        <f t="shared" si="45"/>
        <v>0</v>
      </c>
      <c r="N412" s="95">
        <f t="shared" si="45"/>
        <v>0</v>
      </c>
      <c r="O412" s="95">
        <f t="shared" si="45"/>
        <v>0</v>
      </c>
      <c r="P412" s="95">
        <f t="shared" si="45"/>
        <v>0</v>
      </c>
    </row>
    <row r="413" spans="2:16" ht="21.95" customHeight="1" x14ac:dyDescent="0.25">
      <c r="B413" s="36" t="str">
        <f>IF(Investimentos!D393="","",Investimentos!D393)</f>
        <v/>
      </c>
      <c r="C413" s="35" t="str">
        <f>IF(Investimentos!E393="","",Investimentos!E393)</f>
        <v/>
      </c>
      <c r="D413" s="35" t="str">
        <f>IF(Investimentos!F393="","",Investimentos!F393)</f>
        <v/>
      </c>
      <c r="E413" s="38" t="str">
        <f>IF(Investimentos!G393="","",Investimentos!G393)</f>
        <v/>
      </c>
      <c r="F413" s="35" t="str">
        <f t="shared" si="40"/>
        <v/>
      </c>
      <c r="G413" s="91" t="str">
        <f>IF(Investimentos!N393="","",Investimentos!N393)</f>
        <v/>
      </c>
      <c r="H413" s="91">
        <f t="shared" si="41"/>
        <v>0</v>
      </c>
      <c r="I413" s="91">
        <f t="shared" si="42"/>
        <v>0</v>
      </c>
      <c r="J413" s="91">
        <f t="shared" si="43"/>
        <v>0</v>
      </c>
      <c r="L413" s="95">
        <f t="shared" si="44"/>
        <v>0</v>
      </c>
      <c r="M413" s="95">
        <f t="shared" si="45"/>
        <v>0</v>
      </c>
      <c r="N413" s="95">
        <f t="shared" si="45"/>
        <v>0</v>
      </c>
      <c r="O413" s="95">
        <f t="shared" si="45"/>
        <v>0</v>
      </c>
      <c r="P413" s="95">
        <f t="shared" si="45"/>
        <v>0</v>
      </c>
    </row>
    <row r="414" spans="2:16" ht="21.95" customHeight="1" x14ac:dyDescent="0.25">
      <c r="B414" s="36" t="str">
        <f>IF(Investimentos!D394="","",Investimentos!D394)</f>
        <v/>
      </c>
      <c r="C414" s="35" t="str">
        <f>IF(Investimentos!E394="","",Investimentos!E394)</f>
        <v/>
      </c>
      <c r="D414" s="35" t="str">
        <f>IF(Investimentos!F394="","",Investimentos!F394)</f>
        <v/>
      </c>
      <c r="E414" s="38" t="str">
        <f>IF(Investimentos!G394="","",Investimentos!G394)</f>
        <v/>
      </c>
      <c r="F414" s="35" t="str">
        <f t="shared" si="40"/>
        <v/>
      </c>
      <c r="G414" s="91" t="str">
        <f>IF(Investimentos!N394="","",Investimentos!N394)</f>
        <v/>
      </c>
      <c r="H414" s="91">
        <f t="shared" si="41"/>
        <v>0</v>
      </c>
      <c r="I414" s="91">
        <f t="shared" si="42"/>
        <v>0</v>
      </c>
      <c r="J414" s="91">
        <f t="shared" si="43"/>
        <v>0</v>
      </c>
      <c r="L414" s="95">
        <f t="shared" si="44"/>
        <v>0</v>
      </c>
      <c r="M414" s="95">
        <f t="shared" si="45"/>
        <v>0</v>
      </c>
      <c r="N414" s="95">
        <f t="shared" si="45"/>
        <v>0</v>
      </c>
      <c r="O414" s="95">
        <f t="shared" si="45"/>
        <v>0</v>
      </c>
      <c r="P414" s="95">
        <f t="shared" si="45"/>
        <v>0</v>
      </c>
    </row>
    <row r="415" spans="2:16" ht="21.95" customHeight="1" x14ac:dyDescent="0.25">
      <c r="B415" s="36" t="str">
        <f>IF(Investimentos!D395="","",Investimentos!D395)</f>
        <v/>
      </c>
      <c r="C415" s="35" t="str">
        <f>IF(Investimentos!E395="","",Investimentos!E395)</f>
        <v/>
      </c>
      <c r="D415" s="35" t="str">
        <f>IF(Investimentos!F395="","",Investimentos!F395)</f>
        <v/>
      </c>
      <c r="E415" s="38" t="str">
        <f>IF(Investimentos!G395="","",Investimentos!G395)</f>
        <v/>
      </c>
      <c r="F415" s="35" t="str">
        <f t="shared" si="40"/>
        <v/>
      </c>
      <c r="G415" s="91" t="str">
        <f>IF(Investimentos!N395="","",Investimentos!N395)</f>
        <v/>
      </c>
      <c r="H415" s="91">
        <f t="shared" si="41"/>
        <v>0</v>
      </c>
      <c r="I415" s="91">
        <f t="shared" si="42"/>
        <v>0</v>
      </c>
      <c r="J415" s="91">
        <f t="shared" si="43"/>
        <v>0</v>
      </c>
      <c r="L415" s="95">
        <f t="shared" si="44"/>
        <v>0</v>
      </c>
      <c r="M415" s="95">
        <f t="shared" si="45"/>
        <v>0</v>
      </c>
      <c r="N415" s="95">
        <f t="shared" si="45"/>
        <v>0</v>
      </c>
      <c r="O415" s="95">
        <f t="shared" si="45"/>
        <v>0</v>
      </c>
      <c r="P415" s="95">
        <f t="shared" si="45"/>
        <v>0</v>
      </c>
    </row>
    <row r="416" spans="2:16" ht="21.95" customHeight="1" x14ac:dyDescent="0.25">
      <c r="B416" s="36" t="str">
        <f>IF(Investimentos!D396="","",Investimentos!D396)</f>
        <v/>
      </c>
      <c r="C416" s="35" t="str">
        <f>IF(Investimentos!E396="","",Investimentos!E396)</f>
        <v/>
      </c>
      <c r="D416" s="35" t="str">
        <f>IF(Investimentos!F396="","",Investimentos!F396)</f>
        <v/>
      </c>
      <c r="E416" s="38" t="str">
        <f>IF(Investimentos!G396="","",Investimentos!G396)</f>
        <v/>
      </c>
      <c r="F416" s="35" t="str">
        <f t="shared" si="40"/>
        <v/>
      </c>
      <c r="G416" s="91" t="str">
        <f>IF(Investimentos!N396="","",Investimentos!N396)</f>
        <v/>
      </c>
      <c r="H416" s="91">
        <f t="shared" si="41"/>
        <v>0</v>
      </c>
      <c r="I416" s="91">
        <f t="shared" si="42"/>
        <v>0</v>
      </c>
      <c r="J416" s="91">
        <f t="shared" si="43"/>
        <v>0</v>
      </c>
      <c r="L416" s="95">
        <f t="shared" si="44"/>
        <v>0</v>
      </c>
      <c r="M416" s="95">
        <f t="shared" si="45"/>
        <v>0</v>
      </c>
      <c r="N416" s="95">
        <f t="shared" si="45"/>
        <v>0</v>
      </c>
      <c r="O416" s="95">
        <f t="shared" si="45"/>
        <v>0</v>
      </c>
      <c r="P416" s="95">
        <f t="shared" si="45"/>
        <v>0</v>
      </c>
    </row>
    <row r="417" spans="2:16" ht="21.95" customHeight="1" x14ac:dyDescent="0.25">
      <c r="B417" s="36" t="str">
        <f>IF(Investimentos!D397="","",Investimentos!D397)</f>
        <v/>
      </c>
      <c r="C417" s="35" t="str">
        <f>IF(Investimentos!E397="","",Investimentos!E397)</f>
        <v/>
      </c>
      <c r="D417" s="35" t="str">
        <f>IF(Investimentos!F397="","",Investimentos!F397)</f>
        <v/>
      </c>
      <c r="E417" s="38" t="str">
        <f>IF(Investimentos!G397="","",Investimentos!G397)</f>
        <v/>
      </c>
      <c r="F417" s="35" t="str">
        <f t="shared" si="40"/>
        <v/>
      </c>
      <c r="G417" s="91" t="str">
        <f>IF(Investimentos!N397="","",Investimentos!N397)</f>
        <v/>
      </c>
      <c r="H417" s="91">
        <f t="shared" si="41"/>
        <v>0</v>
      </c>
      <c r="I417" s="91">
        <f t="shared" si="42"/>
        <v>0</v>
      </c>
      <c r="J417" s="91">
        <f t="shared" si="43"/>
        <v>0</v>
      </c>
      <c r="L417" s="95">
        <f t="shared" si="44"/>
        <v>0</v>
      </c>
      <c r="M417" s="95">
        <f t="shared" si="45"/>
        <v>0</v>
      </c>
      <c r="N417" s="95">
        <f t="shared" si="45"/>
        <v>0</v>
      </c>
      <c r="O417" s="95">
        <f t="shared" si="45"/>
        <v>0</v>
      </c>
      <c r="P417" s="95">
        <f t="shared" si="45"/>
        <v>0</v>
      </c>
    </row>
    <row r="418" spans="2:16" ht="21.95" customHeight="1" x14ac:dyDescent="0.25">
      <c r="B418" s="36" t="str">
        <f>IF(Investimentos!D398="","",Investimentos!D398)</f>
        <v/>
      </c>
      <c r="C418" s="35" t="str">
        <f>IF(Investimentos!E398="","",Investimentos!E398)</f>
        <v/>
      </c>
      <c r="D418" s="35" t="str">
        <f>IF(Investimentos!F398="","",Investimentos!F398)</f>
        <v/>
      </c>
      <c r="E418" s="38" t="str">
        <f>IF(Investimentos!G398="","",Investimentos!G398)</f>
        <v/>
      </c>
      <c r="F418" s="35" t="str">
        <f t="shared" si="40"/>
        <v/>
      </c>
      <c r="G418" s="91" t="str">
        <f>IF(Investimentos!N398="","",Investimentos!N398)</f>
        <v/>
      </c>
      <c r="H418" s="91">
        <f t="shared" si="41"/>
        <v>0</v>
      </c>
      <c r="I418" s="91">
        <f t="shared" si="42"/>
        <v>0</v>
      </c>
      <c r="J418" s="91">
        <f t="shared" si="43"/>
        <v>0</v>
      </c>
      <c r="L418" s="95">
        <f t="shared" si="44"/>
        <v>0</v>
      </c>
      <c r="M418" s="95">
        <f t="shared" si="45"/>
        <v>0</v>
      </c>
      <c r="N418" s="95">
        <f t="shared" si="45"/>
        <v>0</v>
      </c>
      <c r="O418" s="95">
        <f t="shared" si="45"/>
        <v>0</v>
      </c>
      <c r="P418" s="95">
        <f t="shared" si="45"/>
        <v>0</v>
      </c>
    </row>
    <row r="419" spans="2:16" ht="21.95" customHeight="1" x14ac:dyDescent="0.25">
      <c r="B419" s="36" t="str">
        <f>IF(Investimentos!D399="","",Investimentos!D399)</f>
        <v/>
      </c>
      <c r="C419" s="35" t="str">
        <f>IF(Investimentos!E399="","",Investimentos!E399)</f>
        <v/>
      </c>
      <c r="D419" s="35" t="str">
        <f>IF(Investimentos!F399="","",Investimentos!F399)</f>
        <v/>
      </c>
      <c r="E419" s="38" t="str">
        <f>IF(Investimentos!G399="","",Investimentos!G399)</f>
        <v/>
      </c>
      <c r="F419" s="35" t="str">
        <f t="shared" si="40"/>
        <v/>
      </c>
      <c r="G419" s="91" t="str">
        <f>IF(Investimentos!N399="","",Investimentos!N399)</f>
        <v/>
      </c>
      <c r="H419" s="91">
        <f t="shared" si="41"/>
        <v>0</v>
      </c>
      <c r="I419" s="91">
        <f t="shared" si="42"/>
        <v>0</v>
      </c>
      <c r="J419" s="91">
        <f t="shared" si="43"/>
        <v>0</v>
      </c>
      <c r="L419" s="95">
        <f t="shared" si="44"/>
        <v>0</v>
      </c>
      <c r="M419" s="95">
        <f t="shared" si="45"/>
        <v>0</v>
      </c>
      <c r="N419" s="95">
        <f t="shared" si="45"/>
        <v>0</v>
      </c>
      <c r="O419" s="95">
        <f t="shared" si="45"/>
        <v>0</v>
      </c>
      <c r="P419" s="95">
        <f t="shared" si="45"/>
        <v>0</v>
      </c>
    </row>
    <row r="420" spans="2:16" ht="21.95" customHeight="1" x14ac:dyDescent="0.25">
      <c r="B420" s="36" t="str">
        <f>IF(Investimentos!D400="","",Investimentos!D400)</f>
        <v/>
      </c>
      <c r="C420" s="35" t="str">
        <f>IF(Investimentos!E400="","",Investimentos!E400)</f>
        <v/>
      </c>
      <c r="D420" s="35" t="str">
        <f>IF(Investimentos!F400="","",Investimentos!F400)</f>
        <v/>
      </c>
      <c r="E420" s="38" t="str">
        <f>IF(Investimentos!G400="","",Investimentos!G400)</f>
        <v/>
      </c>
      <c r="F420" s="35" t="str">
        <f t="shared" si="40"/>
        <v/>
      </c>
      <c r="G420" s="91" t="str">
        <f>IF(Investimentos!N400="","",Investimentos!N400)</f>
        <v/>
      </c>
      <c r="H420" s="91">
        <f t="shared" si="41"/>
        <v>0</v>
      </c>
      <c r="I420" s="91">
        <f t="shared" si="42"/>
        <v>0</v>
      </c>
      <c r="J420" s="91">
        <f t="shared" si="43"/>
        <v>0</v>
      </c>
      <c r="L420" s="95">
        <f t="shared" si="44"/>
        <v>0</v>
      </c>
      <c r="M420" s="95">
        <f t="shared" si="45"/>
        <v>0</v>
      </c>
      <c r="N420" s="95">
        <f t="shared" si="45"/>
        <v>0</v>
      </c>
      <c r="O420" s="95">
        <f t="shared" si="45"/>
        <v>0</v>
      </c>
      <c r="P420" s="95">
        <f t="shared" si="45"/>
        <v>0</v>
      </c>
    </row>
    <row r="421" spans="2:16" ht="21.95" customHeight="1" x14ac:dyDescent="0.25">
      <c r="B421" s="36" t="str">
        <f>IF(Investimentos!D401="","",Investimentos!D401)</f>
        <v/>
      </c>
      <c r="C421" s="35" t="str">
        <f>IF(Investimentos!E401="","",Investimentos!E401)</f>
        <v/>
      </c>
      <c r="D421" s="35" t="str">
        <f>IF(Investimentos!F401="","",Investimentos!F401)</f>
        <v/>
      </c>
      <c r="E421" s="38" t="str">
        <f>IF(Investimentos!G401="","",Investimentos!G401)</f>
        <v/>
      </c>
      <c r="F421" s="35" t="str">
        <f t="shared" si="40"/>
        <v/>
      </c>
      <c r="G421" s="91" t="str">
        <f>IF(Investimentos!N401="","",Investimentos!N401)</f>
        <v/>
      </c>
      <c r="H421" s="91">
        <f t="shared" si="41"/>
        <v>0</v>
      </c>
      <c r="I421" s="91">
        <f t="shared" si="42"/>
        <v>0</v>
      </c>
      <c r="J421" s="91">
        <f t="shared" si="43"/>
        <v>0</v>
      </c>
      <c r="L421" s="95">
        <f t="shared" si="44"/>
        <v>0</v>
      </c>
      <c r="M421" s="95">
        <f t="shared" si="45"/>
        <v>0</v>
      </c>
      <c r="N421" s="95">
        <f t="shared" si="45"/>
        <v>0</v>
      </c>
      <c r="O421" s="95">
        <f t="shared" si="45"/>
        <v>0</v>
      </c>
      <c r="P421" s="95">
        <f t="shared" si="45"/>
        <v>0</v>
      </c>
    </row>
    <row r="422" spans="2:16" ht="21.95" customHeight="1" x14ac:dyDescent="0.25">
      <c r="B422" s="36" t="str">
        <f>IF(Investimentos!D402="","",Investimentos!D402)</f>
        <v/>
      </c>
      <c r="C422" s="35" t="str">
        <f>IF(Investimentos!E402="","",Investimentos!E402)</f>
        <v/>
      </c>
      <c r="D422" s="35" t="str">
        <f>IF(Investimentos!F402="","",Investimentos!F402)</f>
        <v/>
      </c>
      <c r="E422" s="38" t="str">
        <f>IF(Investimentos!G402="","",Investimentos!G402)</f>
        <v/>
      </c>
      <c r="F422" s="35" t="str">
        <f t="shared" si="40"/>
        <v/>
      </c>
      <c r="G422" s="91" t="str">
        <f>IF(Investimentos!N402="","",Investimentos!N402)</f>
        <v/>
      </c>
      <c r="H422" s="91">
        <f t="shared" si="41"/>
        <v>0</v>
      </c>
      <c r="I422" s="91">
        <f t="shared" si="42"/>
        <v>0</v>
      </c>
      <c r="J422" s="91">
        <f t="shared" si="43"/>
        <v>0</v>
      </c>
      <c r="L422" s="95">
        <f t="shared" si="44"/>
        <v>0</v>
      </c>
      <c r="M422" s="95">
        <f t="shared" si="45"/>
        <v>0</v>
      </c>
      <c r="N422" s="95">
        <f t="shared" si="45"/>
        <v>0</v>
      </c>
      <c r="O422" s="95">
        <f t="shared" si="45"/>
        <v>0</v>
      </c>
      <c r="P422" s="95">
        <f t="shared" si="45"/>
        <v>0</v>
      </c>
    </row>
    <row r="423" spans="2:16" ht="21.95" customHeight="1" x14ac:dyDescent="0.25">
      <c r="B423" s="36" t="str">
        <f>IF(Investimentos!D403="","",Investimentos!D403)</f>
        <v/>
      </c>
      <c r="C423" s="35" t="str">
        <f>IF(Investimentos!E403="","",Investimentos!E403)</f>
        <v/>
      </c>
      <c r="D423" s="35" t="str">
        <f>IF(Investimentos!F403="","",Investimentos!F403)</f>
        <v/>
      </c>
      <c r="E423" s="38" t="str">
        <f>IF(Investimentos!G403="","",Investimentos!G403)</f>
        <v/>
      </c>
      <c r="F423" s="35" t="str">
        <f t="shared" si="40"/>
        <v/>
      </c>
      <c r="G423" s="91" t="str">
        <f>IF(Investimentos!N403="","",Investimentos!N403)</f>
        <v/>
      </c>
      <c r="H423" s="91">
        <f t="shared" si="41"/>
        <v>0</v>
      </c>
      <c r="I423" s="91">
        <f t="shared" si="42"/>
        <v>0</v>
      </c>
      <c r="J423" s="91">
        <f t="shared" si="43"/>
        <v>0</v>
      </c>
      <c r="L423" s="95">
        <f t="shared" si="44"/>
        <v>0</v>
      </c>
      <c r="M423" s="95">
        <f t="shared" si="45"/>
        <v>0</v>
      </c>
      <c r="N423" s="95">
        <f t="shared" si="45"/>
        <v>0</v>
      </c>
      <c r="O423" s="95">
        <f t="shared" si="45"/>
        <v>0</v>
      </c>
      <c r="P423" s="95">
        <f t="shared" si="45"/>
        <v>0</v>
      </c>
    </row>
    <row r="424" spans="2:16" ht="21.95" customHeight="1" x14ac:dyDescent="0.25">
      <c r="B424" s="36" t="str">
        <f>IF(Investimentos!D404="","",Investimentos!D404)</f>
        <v/>
      </c>
      <c r="C424" s="35" t="str">
        <f>IF(Investimentos!E404="","",Investimentos!E404)</f>
        <v/>
      </c>
      <c r="D424" s="35" t="str">
        <f>IF(Investimentos!F404="","",Investimentos!F404)</f>
        <v/>
      </c>
      <c r="E424" s="38" t="str">
        <f>IF(Investimentos!G404="","",Investimentos!G404)</f>
        <v/>
      </c>
      <c r="F424" s="35" t="str">
        <f t="shared" si="40"/>
        <v/>
      </c>
      <c r="G424" s="91" t="str">
        <f>IF(Investimentos!N404="","",Investimentos!N404)</f>
        <v/>
      </c>
      <c r="H424" s="91">
        <f t="shared" si="41"/>
        <v>0</v>
      </c>
      <c r="I424" s="91">
        <f t="shared" si="42"/>
        <v>0</v>
      </c>
      <c r="J424" s="91">
        <f t="shared" si="43"/>
        <v>0</v>
      </c>
      <c r="L424" s="95">
        <f t="shared" si="44"/>
        <v>0</v>
      </c>
      <c r="M424" s="95">
        <f t="shared" si="45"/>
        <v>0</v>
      </c>
      <c r="N424" s="95">
        <f t="shared" si="45"/>
        <v>0</v>
      </c>
      <c r="O424" s="95">
        <f t="shared" si="45"/>
        <v>0</v>
      </c>
      <c r="P424" s="95">
        <f t="shared" si="45"/>
        <v>0</v>
      </c>
    </row>
    <row r="425" spans="2:16" ht="21.95" customHeight="1" x14ac:dyDescent="0.25">
      <c r="B425" s="36" t="str">
        <f>IF(Investimentos!D405="","",Investimentos!D405)</f>
        <v/>
      </c>
      <c r="C425" s="35" t="str">
        <f>IF(Investimentos!E405="","",Investimentos!E405)</f>
        <v/>
      </c>
      <c r="D425" s="35" t="str">
        <f>IF(Investimentos!F405="","",Investimentos!F405)</f>
        <v/>
      </c>
      <c r="E425" s="38" t="str">
        <f>IF(Investimentos!G405="","",Investimentos!G405)</f>
        <v/>
      </c>
      <c r="F425" s="35" t="str">
        <f t="shared" si="40"/>
        <v/>
      </c>
      <c r="G425" s="91" t="str">
        <f>IF(Investimentos!N405="","",Investimentos!N405)</f>
        <v/>
      </c>
      <c r="H425" s="91">
        <f t="shared" si="41"/>
        <v>0</v>
      </c>
      <c r="I425" s="91">
        <f t="shared" si="42"/>
        <v>0</v>
      </c>
      <c r="J425" s="91">
        <f t="shared" si="43"/>
        <v>0</v>
      </c>
      <c r="L425" s="95">
        <f t="shared" si="44"/>
        <v>0</v>
      </c>
      <c r="M425" s="95">
        <f t="shared" si="45"/>
        <v>0</v>
      </c>
      <c r="N425" s="95">
        <f t="shared" si="45"/>
        <v>0</v>
      </c>
      <c r="O425" s="95">
        <f t="shared" si="45"/>
        <v>0</v>
      </c>
      <c r="P425" s="95">
        <f t="shared" si="45"/>
        <v>0</v>
      </c>
    </row>
    <row r="426" spans="2:16" ht="21.95" customHeight="1" x14ac:dyDescent="0.25">
      <c r="B426" s="36" t="str">
        <f>IF(Investimentos!D406="","",Investimentos!D406)</f>
        <v/>
      </c>
      <c r="C426" s="35" t="str">
        <f>IF(Investimentos!E406="","",Investimentos!E406)</f>
        <v/>
      </c>
      <c r="D426" s="35" t="str">
        <f>IF(Investimentos!F406="","",Investimentos!F406)</f>
        <v/>
      </c>
      <c r="E426" s="38" t="str">
        <f>IF(Investimentos!G406="","",Investimentos!G406)</f>
        <v/>
      </c>
      <c r="F426" s="35" t="str">
        <f t="shared" si="40"/>
        <v/>
      </c>
      <c r="G426" s="91" t="str">
        <f>IF(Investimentos!N406="","",Investimentos!N406)</f>
        <v/>
      </c>
      <c r="H426" s="91">
        <f t="shared" si="41"/>
        <v>0</v>
      </c>
      <c r="I426" s="91">
        <f t="shared" si="42"/>
        <v>0</v>
      </c>
      <c r="J426" s="91">
        <f t="shared" si="43"/>
        <v>0</v>
      </c>
      <c r="L426" s="95">
        <f t="shared" si="44"/>
        <v>0</v>
      </c>
      <c r="M426" s="95">
        <f t="shared" si="45"/>
        <v>0</v>
      </c>
      <c r="N426" s="95">
        <f t="shared" si="45"/>
        <v>0</v>
      </c>
      <c r="O426" s="95">
        <f t="shared" si="45"/>
        <v>0</v>
      </c>
      <c r="P426" s="95">
        <f t="shared" si="45"/>
        <v>0</v>
      </c>
    </row>
    <row r="427" spans="2:16" ht="21.95" customHeight="1" x14ac:dyDescent="0.25">
      <c r="B427" s="36" t="str">
        <f>IF(Investimentos!D407="","",Investimentos!D407)</f>
        <v/>
      </c>
      <c r="C427" s="35" t="str">
        <f>IF(Investimentos!E407="","",Investimentos!E407)</f>
        <v/>
      </c>
      <c r="D427" s="35" t="str">
        <f>IF(Investimentos!F407="","",Investimentos!F407)</f>
        <v/>
      </c>
      <c r="E427" s="38" t="str">
        <f>IF(Investimentos!G407="","",Investimentos!G407)</f>
        <v/>
      </c>
      <c r="F427" s="35" t="str">
        <f t="shared" si="40"/>
        <v/>
      </c>
      <c r="G427" s="91" t="str">
        <f>IF(Investimentos!N407="","",Investimentos!N407)</f>
        <v/>
      </c>
      <c r="H427" s="91">
        <f t="shared" si="41"/>
        <v>0</v>
      </c>
      <c r="I427" s="91">
        <f t="shared" si="42"/>
        <v>0</v>
      </c>
      <c r="J427" s="91">
        <f t="shared" si="43"/>
        <v>0</v>
      </c>
      <c r="L427" s="95">
        <f t="shared" si="44"/>
        <v>0</v>
      </c>
      <c r="M427" s="95">
        <f t="shared" si="45"/>
        <v>0</v>
      </c>
      <c r="N427" s="95">
        <f t="shared" si="45"/>
        <v>0</v>
      </c>
      <c r="O427" s="95">
        <f t="shared" si="45"/>
        <v>0</v>
      </c>
      <c r="P427" s="95">
        <f t="shared" si="45"/>
        <v>0</v>
      </c>
    </row>
    <row r="428" spans="2:16" ht="21.95" customHeight="1" x14ac:dyDescent="0.25">
      <c r="B428" s="36" t="str">
        <f>IF(Investimentos!D408="","",Investimentos!D408)</f>
        <v/>
      </c>
      <c r="C428" s="35" t="str">
        <f>IF(Investimentos!E408="","",Investimentos!E408)</f>
        <v/>
      </c>
      <c r="D428" s="35" t="str">
        <f>IF(Investimentos!F408="","",Investimentos!F408)</f>
        <v/>
      </c>
      <c r="E428" s="38" t="str">
        <f>IF(Investimentos!G408="","",Investimentos!G408)</f>
        <v/>
      </c>
      <c r="F428" s="35" t="str">
        <f t="shared" si="40"/>
        <v/>
      </c>
      <c r="G428" s="91" t="str">
        <f>IF(Investimentos!N408="","",Investimentos!N408)</f>
        <v/>
      </c>
      <c r="H428" s="91">
        <f t="shared" si="41"/>
        <v>0</v>
      </c>
      <c r="I428" s="91">
        <f t="shared" si="42"/>
        <v>0</v>
      </c>
      <c r="J428" s="91">
        <f t="shared" si="43"/>
        <v>0</v>
      </c>
      <c r="L428" s="95">
        <f t="shared" si="44"/>
        <v>0</v>
      </c>
      <c r="M428" s="95">
        <f t="shared" si="45"/>
        <v>0</v>
      </c>
      <c r="N428" s="95">
        <f t="shared" si="45"/>
        <v>0</v>
      </c>
      <c r="O428" s="95">
        <f t="shared" si="45"/>
        <v>0</v>
      </c>
      <c r="P428" s="95">
        <f t="shared" si="45"/>
        <v>0</v>
      </c>
    </row>
    <row r="429" spans="2:16" ht="21.95" customHeight="1" x14ac:dyDescent="0.25">
      <c r="B429" s="36" t="str">
        <f>IF(Investimentos!D409="","",Investimentos!D409)</f>
        <v/>
      </c>
      <c r="C429" s="35" t="str">
        <f>IF(Investimentos!E409="","",Investimentos!E409)</f>
        <v/>
      </c>
      <c r="D429" s="35" t="str">
        <f>IF(Investimentos!F409="","",Investimentos!F409)</f>
        <v/>
      </c>
      <c r="E429" s="38" t="str">
        <f>IF(Investimentos!G409="","",Investimentos!G409)</f>
        <v/>
      </c>
      <c r="F429" s="35" t="str">
        <f t="shared" si="40"/>
        <v/>
      </c>
      <c r="G429" s="91" t="str">
        <f>IF(Investimentos!N409="","",Investimentos!N409)</f>
        <v/>
      </c>
      <c r="H429" s="91">
        <f t="shared" si="41"/>
        <v>0</v>
      </c>
      <c r="I429" s="91">
        <f t="shared" si="42"/>
        <v>0</v>
      </c>
      <c r="J429" s="91">
        <f t="shared" si="43"/>
        <v>0</v>
      </c>
      <c r="L429" s="95">
        <f t="shared" si="44"/>
        <v>0</v>
      </c>
      <c r="M429" s="95">
        <f t="shared" si="45"/>
        <v>0</v>
      </c>
      <c r="N429" s="95">
        <f t="shared" si="45"/>
        <v>0</v>
      </c>
      <c r="O429" s="95">
        <f t="shared" si="45"/>
        <v>0</v>
      </c>
      <c r="P429" s="95">
        <f t="shared" si="45"/>
        <v>0</v>
      </c>
    </row>
    <row r="430" spans="2:16" ht="21.95" customHeight="1" x14ac:dyDescent="0.25">
      <c r="B430" s="36" t="str">
        <f>IF(Investimentos!D410="","",Investimentos!D410)</f>
        <v/>
      </c>
      <c r="C430" s="35" t="str">
        <f>IF(Investimentos!E410="","",Investimentos!E410)</f>
        <v/>
      </c>
      <c r="D430" s="35" t="str">
        <f>IF(Investimentos!F410="","",Investimentos!F410)</f>
        <v/>
      </c>
      <c r="E430" s="38" t="str">
        <f>IF(Investimentos!G410="","",Investimentos!G410)</f>
        <v/>
      </c>
      <c r="F430" s="35" t="str">
        <f t="shared" si="40"/>
        <v/>
      </c>
      <c r="G430" s="91" t="str">
        <f>IF(Investimentos!N410="","",Investimentos!N410)</f>
        <v/>
      </c>
      <c r="H430" s="91">
        <f t="shared" si="41"/>
        <v>0</v>
      </c>
      <c r="I430" s="91">
        <f t="shared" si="42"/>
        <v>0</v>
      </c>
      <c r="J430" s="91">
        <f t="shared" si="43"/>
        <v>0</v>
      </c>
      <c r="L430" s="95">
        <f t="shared" si="44"/>
        <v>0</v>
      </c>
      <c r="M430" s="95">
        <f t="shared" si="45"/>
        <v>0</v>
      </c>
      <c r="N430" s="95">
        <f t="shared" si="45"/>
        <v>0</v>
      </c>
      <c r="O430" s="95">
        <f t="shared" si="45"/>
        <v>0</v>
      </c>
      <c r="P430" s="95">
        <f t="shared" si="45"/>
        <v>0</v>
      </c>
    </row>
    <row r="431" spans="2:16" ht="21.95" customHeight="1" x14ac:dyDescent="0.25">
      <c r="B431" s="36" t="str">
        <f>IF(Investimentos!D411="","",Investimentos!D411)</f>
        <v/>
      </c>
      <c r="C431" s="35" t="str">
        <f>IF(Investimentos!E411="","",Investimentos!E411)</f>
        <v/>
      </c>
      <c r="D431" s="35" t="str">
        <f>IF(Investimentos!F411="","",Investimentos!F411)</f>
        <v/>
      </c>
      <c r="E431" s="38" t="str">
        <f>IF(Investimentos!G411="","",Investimentos!G411)</f>
        <v/>
      </c>
      <c r="F431" s="35" t="str">
        <f t="shared" si="40"/>
        <v/>
      </c>
      <c r="G431" s="91" t="str">
        <f>IF(Investimentos!N411="","",Investimentos!N411)</f>
        <v/>
      </c>
      <c r="H431" s="91">
        <f t="shared" si="41"/>
        <v>0</v>
      </c>
      <c r="I431" s="91">
        <f t="shared" si="42"/>
        <v>0</v>
      </c>
      <c r="J431" s="91">
        <f t="shared" si="43"/>
        <v>0</v>
      </c>
      <c r="L431" s="95">
        <f t="shared" si="44"/>
        <v>0</v>
      </c>
      <c r="M431" s="95">
        <f t="shared" si="45"/>
        <v>0</v>
      </c>
      <c r="N431" s="95">
        <f t="shared" si="45"/>
        <v>0</v>
      </c>
      <c r="O431" s="95">
        <f t="shared" si="45"/>
        <v>0</v>
      </c>
      <c r="P431" s="95">
        <f t="shared" si="45"/>
        <v>0</v>
      </c>
    </row>
    <row r="432" spans="2:16" ht="21.95" customHeight="1" x14ac:dyDescent="0.25">
      <c r="B432" s="36" t="str">
        <f>IF(Investimentos!D412="","",Investimentos!D412)</f>
        <v/>
      </c>
      <c r="C432" s="35" t="str">
        <f>IF(Investimentos!E412="","",Investimentos!E412)</f>
        <v/>
      </c>
      <c r="D432" s="35" t="str">
        <f>IF(Investimentos!F412="","",Investimentos!F412)</f>
        <v/>
      </c>
      <c r="E432" s="38" t="str">
        <f>IF(Investimentos!G412="","",Investimentos!G412)</f>
        <v/>
      </c>
      <c r="F432" s="35" t="str">
        <f t="shared" si="40"/>
        <v/>
      </c>
      <c r="G432" s="91" t="str">
        <f>IF(Investimentos!N412="","",Investimentos!N412)</f>
        <v/>
      </c>
      <c r="H432" s="91">
        <f t="shared" si="41"/>
        <v>0</v>
      </c>
      <c r="I432" s="91">
        <f t="shared" si="42"/>
        <v>0</v>
      </c>
      <c r="J432" s="91">
        <f t="shared" si="43"/>
        <v>0</v>
      </c>
      <c r="L432" s="95">
        <f t="shared" si="44"/>
        <v>0</v>
      </c>
      <c r="M432" s="95">
        <f t="shared" si="45"/>
        <v>0</v>
      </c>
      <c r="N432" s="95">
        <f t="shared" si="45"/>
        <v>0</v>
      </c>
      <c r="O432" s="95">
        <f t="shared" si="45"/>
        <v>0</v>
      </c>
      <c r="P432" s="95">
        <f t="shared" si="45"/>
        <v>0</v>
      </c>
    </row>
    <row r="433" spans="2:16" ht="21.95" customHeight="1" x14ac:dyDescent="0.25">
      <c r="B433" s="36" t="str">
        <f>IF(Investimentos!D413="","",Investimentos!D413)</f>
        <v/>
      </c>
      <c r="C433" s="35" t="str">
        <f>IF(Investimentos!E413="","",Investimentos!E413)</f>
        <v/>
      </c>
      <c r="D433" s="35" t="str">
        <f>IF(Investimentos!F413="","",Investimentos!F413)</f>
        <v/>
      </c>
      <c r="E433" s="38" t="str">
        <f>IF(Investimentos!G413="","",Investimentos!G413)</f>
        <v/>
      </c>
      <c r="F433" s="35" t="str">
        <f t="shared" si="40"/>
        <v/>
      </c>
      <c r="G433" s="91" t="str">
        <f>IF(Investimentos!N413="","",Investimentos!N413)</f>
        <v/>
      </c>
      <c r="H433" s="91">
        <f t="shared" si="41"/>
        <v>0</v>
      </c>
      <c r="I433" s="91">
        <f t="shared" si="42"/>
        <v>0</v>
      </c>
      <c r="J433" s="91">
        <f t="shared" si="43"/>
        <v>0</v>
      </c>
      <c r="L433" s="95">
        <f t="shared" si="44"/>
        <v>0</v>
      </c>
      <c r="M433" s="95">
        <f t="shared" si="45"/>
        <v>0</v>
      </c>
      <c r="N433" s="95">
        <f t="shared" si="45"/>
        <v>0</v>
      </c>
      <c r="O433" s="95">
        <f t="shared" si="45"/>
        <v>0</v>
      </c>
      <c r="P433" s="95">
        <f t="shared" si="45"/>
        <v>0</v>
      </c>
    </row>
    <row r="434" spans="2:16" ht="21.95" customHeight="1" x14ac:dyDescent="0.25">
      <c r="B434" s="36" t="str">
        <f>IF(Investimentos!D414="","",Investimentos!D414)</f>
        <v/>
      </c>
      <c r="C434" s="35" t="str">
        <f>IF(Investimentos!E414="","",Investimentos!E414)</f>
        <v/>
      </c>
      <c r="D434" s="35" t="str">
        <f>IF(Investimentos!F414="","",Investimentos!F414)</f>
        <v/>
      </c>
      <c r="E434" s="38" t="str">
        <f>IF(Investimentos!G414="","",Investimentos!G414)</f>
        <v/>
      </c>
      <c r="F434" s="35" t="str">
        <f t="shared" si="40"/>
        <v/>
      </c>
      <c r="G434" s="91" t="str">
        <f>IF(Investimentos!N414="","",Investimentos!N414)</f>
        <v/>
      </c>
      <c r="H434" s="91">
        <f t="shared" si="41"/>
        <v>0</v>
      </c>
      <c r="I434" s="91">
        <f t="shared" si="42"/>
        <v>0</v>
      </c>
      <c r="J434" s="91">
        <f t="shared" si="43"/>
        <v>0</v>
      </c>
      <c r="L434" s="95">
        <f t="shared" si="44"/>
        <v>0</v>
      </c>
      <c r="M434" s="95">
        <f t="shared" si="45"/>
        <v>0</v>
      </c>
      <c r="N434" s="95">
        <f t="shared" si="45"/>
        <v>0</v>
      </c>
      <c r="O434" s="95">
        <f t="shared" si="45"/>
        <v>0</v>
      </c>
      <c r="P434" s="95">
        <f t="shared" si="45"/>
        <v>0</v>
      </c>
    </row>
    <row r="435" spans="2:16" ht="21.95" customHeight="1" x14ac:dyDescent="0.25">
      <c r="B435" s="36" t="str">
        <f>IF(Investimentos!D415="","",Investimentos!D415)</f>
        <v/>
      </c>
      <c r="C435" s="35" t="str">
        <f>IF(Investimentos!E415="","",Investimentos!E415)</f>
        <v/>
      </c>
      <c r="D435" s="35" t="str">
        <f>IF(Investimentos!F415="","",Investimentos!F415)</f>
        <v/>
      </c>
      <c r="E435" s="38" t="str">
        <f>IF(Investimentos!G415="","",Investimentos!G415)</f>
        <v/>
      </c>
      <c r="F435" s="35" t="str">
        <f t="shared" si="40"/>
        <v/>
      </c>
      <c r="G435" s="91" t="str">
        <f>IF(Investimentos!N415="","",Investimentos!N415)</f>
        <v/>
      </c>
      <c r="H435" s="91">
        <f t="shared" si="41"/>
        <v>0</v>
      </c>
      <c r="I435" s="91">
        <f t="shared" si="42"/>
        <v>0</v>
      </c>
      <c r="J435" s="91">
        <f t="shared" si="43"/>
        <v>0</v>
      </c>
      <c r="L435" s="95">
        <f t="shared" si="44"/>
        <v>0</v>
      </c>
      <c r="M435" s="95">
        <f t="shared" si="45"/>
        <v>0</v>
      </c>
      <c r="N435" s="95">
        <f t="shared" si="45"/>
        <v>0</v>
      </c>
      <c r="O435" s="95">
        <f t="shared" si="45"/>
        <v>0</v>
      </c>
      <c r="P435" s="95">
        <f t="shared" si="45"/>
        <v>0</v>
      </c>
    </row>
    <row r="436" spans="2:16" ht="21.95" customHeight="1" x14ac:dyDescent="0.25">
      <c r="B436" s="36" t="str">
        <f>IF(Investimentos!D416="","",Investimentos!D416)</f>
        <v/>
      </c>
      <c r="C436" s="35" t="str">
        <f>IF(Investimentos!E416="","",Investimentos!E416)</f>
        <v/>
      </c>
      <c r="D436" s="35" t="str">
        <f>IF(Investimentos!F416="","",Investimentos!F416)</f>
        <v/>
      </c>
      <c r="E436" s="38" t="str">
        <f>IF(Investimentos!G416="","",Investimentos!G416)</f>
        <v/>
      </c>
      <c r="F436" s="35" t="str">
        <f t="shared" si="40"/>
        <v/>
      </c>
      <c r="G436" s="91" t="str">
        <f>IF(Investimentos!N416="","",Investimentos!N416)</f>
        <v/>
      </c>
      <c r="H436" s="91">
        <f t="shared" si="41"/>
        <v>0</v>
      </c>
      <c r="I436" s="91">
        <f t="shared" si="42"/>
        <v>0</v>
      </c>
      <c r="J436" s="91">
        <f t="shared" si="43"/>
        <v>0</v>
      </c>
      <c r="L436" s="95">
        <f t="shared" si="44"/>
        <v>0</v>
      </c>
      <c r="M436" s="95">
        <f t="shared" si="45"/>
        <v>0</v>
      </c>
      <c r="N436" s="95">
        <f t="shared" si="45"/>
        <v>0</v>
      </c>
      <c r="O436" s="95">
        <f t="shared" si="45"/>
        <v>0</v>
      </c>
      <c r="P436" s="95">
        <f t="shared" si="45"/>
        <v>0</v>
      </c>
    </row>
    <row r="437" spans="2:16" ht="21.95" customHeight="1" x14ac:dyDescent="0.25">
      <c r="B437" s="36" t="str">
        <f>IF(Investimentos!D417="","",Investimentos!D417)</f>
        <v/>
      </c>
      <c r="C437" s="35" t="str">
        <f>IF(Investimentos!E417="","",Investimentos!E417)</f>
        <v/>
      </c>
      <c r="D437" s="35" t="str">
        <f>IF(Investimentos!F417="","",Investimentos!F417)</f>
        <v/>
      </c>
      <c r="E437" s="38" t="str">
        <f>IF(Investimentos!G417="","",Investimentos!G417)</f>
        <v/>
      </c>
      <c r="F437" s="35" t="str">
        <f t="shared" si="40"/>
        <v/>
      </c>
      <c r="G437" s="91" t="str">
        <f>IF(Investimentos!N417="","",Investimentos!N417)</f>
        <v/>
      </c>
      <c r="H437" s="91">
        <f t="shared" si="41"/>
        <v>0</v>
      </c>
      <c r="I437" s="91">
        <f t="shared" si="42"/>
        <v>0</v>
      </c>
      <c r="J437" s="91">
        <f t="shared" si="43"/>
        <v>0</v>
      </c>
      <c r="L437" s="95">
        <f t="shared" si="44"/>
        <v>0</v>
      </c>
      <c r="M437" s="95">
        <f t="shared" si="45"/>
        <v>0</v>
      </c>
      <c r="N437" s="95">
        <f t="shared" si="45"/>
        <v>0</v>
      </c>
      <c r="O437" s="95">
        <f t="shared" si="45"/>
        <v>0</v>
      </c>
      <c r="P437" s="95">
        <f t="shared" si="45"/>
        <v>0</v>
      </c>
    </row>
    <row r="438" spans="2:16" ht="21.95" customHeight="1" x14ac:dyDescent="0.25">
      <c r="B438" s="36" t="str">
        <f>IF(Investimentos!D418="","",Investimentos!D418)</f>
        <v/>
      </c>
      <c r="C438" s="35" t="str">
        <f>IF(Investimentos!E418="","",Investimentos!E418)</f>
        <v/>
      </c>
      <c r="D438" s="35" t="str">
        <f>IF(Investimentos!F418="","",Investimentos!F418)</f>
        <v/>
      </c>
      <c r="E438" s="38" t="str">
        <f>IF(Investimentos!G418="","",Investimentos!G418)</f>
        <v/>
      </c>
      <c r="F438" s="35" t="str">
        <f t="shared" si="40"/>
        <v/>
      </c>
      <c r="G438" s="91" t="str">
        <f>IF(Investimentos!N418="","",Investimentos!N418)</f>
        <v/>
      </c>
      <c r="H438" s="91">
        <f t="shared" si="41"/>
        <v>0</v>
      </c>
      <c r="I438" s="91">
        <f t="shared" si="42"/>
        <v>0</v>
      </c>
      <c r="J438" s="91">
        <f t="shared" si="43"/>
        <v>0</v>
      </c>
      <c r="L438" s="95">
        <f t="shared" si="44"/>
        <v>0</v>
      </c>
      <c r="M438" s="95">
        <f t="shared" si="45"/>
        <v>0</v>
      </c>
      <c r="N438" s="95">
        <f t="shared" si="45"/>
        <v>0</v>
      </c>
      <c r="O438" s="95">
        <f t="shared" si="45"/>
        <v>0</v>
      </c>
      <c r="P438" s="95">
        <f t="shared" si="45"/>
        <v>0</v>
      </c>
    </row>
    <row r="439" spans="2:16" ht="21.95" customHeight="1" x14ac:dyDescent="0.25">
      <c r="B439" s="36" t="str">
        <f>IF(Investimentos!D419="","",Investimentos!D419)</f>
        <v/>
      </c>
      <c r="C439" s="35" t="str">
        <f>IF(Investimentos!E419="","",Investimentos!E419)</f>
        <v/>
      </c>
      <c r="D439" s="35" t="str">
        <f>IF(Investimentos!F419="","",Investimentos!F419)</f>
        <v/>
      </c>
      <c r="E439" s="38" t="str">
        <f>IF(Investimentos!G419="","",Investimentos!G419)</f>
        <v/>
      </c>
      <c r="F439" s="35" t="str">
        <f t="shared" si="40"/>
        <v/>
      </c>
      <c r="G439" s="91" t="str">
        <f>IF(Investimentos!N419="","",Investimentos!N419)</f>
        <v/>
      </c>
      <c r="H439" s="91">
        <f t="shared" si="41"/>
        <v>0</v>
      </c>
      <c r="I439" s="91">
        <f t="shared" si="42"/>
        <v>0</v>
      </c>
      <c r="J439" s="91">
        <f t="shared" si="43"/>
        <v>0</v>
      </c>
      <c r="L439" s="95">
        <f t="shared" si="44"/>
        <v>0</v>
      </c>
      <c r="M439" s="95">
        <f t="shared" si="45"/>
        <v>0</v>
      </c>
      <c r="N439" s="95">
        <f t="shared" si="45"/>
        <v>0</v>
      </c>
      <c r="O439" s="95">
        <f t="shared" si="45"/>
        <v>0</v>
      </c>
      <c r="P439" s="95">
        <f t="shared" si="45"/>
        <v>0</v>
      </c>
    </row>
    <row r="440" spans="2:16" ht="21.95" customHeight="1" x14ac:dyDescent="0.25">
      <c r="B440" s="36" t="str">
        <f>IF(Investimentos!D420="","",Investimentos!D420)</f>
        <v/>
      </c>
      <c r="C440" s="35" t="str">
        <f>IF(Investimentos!E420="","",Investimentos!E420)</f>
        <v/>
      </c>
      <c r="D440" s="35" t="str">
        <f>IF(Investimentos!F420="","",Investimentos!F420)</f>
        <v/>
      </c>
      <c r="E440" s="38" t="str">
        <f>IF(Investimentos!G420="","",Investimentos!G420)</f>
        <v/>
      </c>
      <c r="F440" s="35" t="str">
        <f t="shared" si="40"/>
        <v/>
      </c>
      <c r="G440" s="91" t="str">
        <f>IF(Investimentos!N420="","",Investimentos!N420)</f>
        <v/>
      </c>
      <c r="H440" s="91">
        <f t="shared" si="41"/>
        <v>0</v>
      </c>
      <c r="I440" s="91">
        <f t="shared" si="42"/>
        <v>0</v>
      </c>
      <c r="J440" s="91">
        <f t="shared" si="43"/>
        <v>0</v>
      </c>
      <c r="L440" s="95">
        <f t="shared" si="44"/>
        <v>0</v>
      </c>
      <c r="M440" s="95">
        <f t="shared" si="45"/>
        <v>0</v>
      </c>
      <c r="N440" s="95">
        <f t="shared" si="45"/>
        <v>0</v>
      </c>
      <c r="O440" s="95">
        <f t="shared" si="45"/>
        <v>0</v>
      </c>
      <c r="P440" s="95">
        <f t="shared" si="45"/>
        <v>0</v>
      </c>
    </row>
    <row r="441" spans="2:16" ht="21.95" customHeight="1" x14ac:dyDescent="0.25">
      <c r="B441" s="36" t="str">
        <f>IF(Investimentos!D421="","",Investimentos!D421)</f>
        <v/>
      </c>
      <c r="C441" s="35" t="str">
        <f>IF(Investimentos!E421="","",Investimentos!E421)</f>
        <v/>
      </c>
      <c r="D441" s="35" t="str">
        <f>IF(Investimentos!F421="","",Investimentos!F421)</f>
        <v/>
      </c>
      <c r="E441" s="38" t="str">
        <f>IF(Investimentos!G421="","",Investimentos!G421)</f>
        <v/>
      </c>
      <c r="F441" s="35" t="str">
        <f t="shared" si="40"/>
        <v/>
      </c>
      <c r="G441" s="91" t="str">
        <f>IF(Investimentos!N421="","",Investimentos!N421)</f>
        <v/>
      </c>
      <c r="H441" s="91">
        <f t="shared" si="41"/>
        <v>0</v>
      </c>
      <c r="I441" s="91">
        <f t="shared" si="42"/>
        <v>0</v>
      </c>
      <c r="J441" s="91">
        <f t="shared" si="43"/>
        <v>0</v>
      </c>
      <c r="L441" s="95">
        <f t="shared" si="44"/>
        <v>0</v>
      </c>
      <c r="M441" s="95">
        <f t="shared" si="45"/>
        <v>0</v>
      </c>
      <c r="N441" s="95">
        <f t="shared" si="45"/>
        <v>0</v>
      </c>
      <c r="O441" s="95">
        <f t="shared" si="45"/>
        <v>0</v>
      </c>
      <c r="P441" s="95">
        <f t="shared" si="45"/>
        <v>0</v>
      </c>
    </row>
    <row r="442" spans="2:16" ht="21.95" customHeight="1" x14ac:dyDescent="0.25">
      <c r="B442" s="36" t="str">
        <f>IF(Investimentos!D422="","",Investimentos!D422)</f>
        <v/>
      </c>
      <c r="C442" s="35" t="str">
        <f>IF(Investimentos!E422="","",Investimentos!E422)</f>
        <v/>
      </c>
      <c r="D442" s="35" t="str">
        <f>IF(Investimentos!F422="","",Investimentos!F422)</f>
        <v/>
      </c>
      <c r="E442" s="38" t="str">
        <f>IF(Investimentos!G422="","",Investimentos!G422)</f>
        <v/>
      </c>
      <c r="F442" s="35" t="str">
        <f t="shared" si="40"/>
        <v/>
      </c>
      <c r="G442" s="91" t="str">
        <f>IF(Investimentos!N422="","",Investimentos!N422)</f>
        <v/>
      </c>
      <c r="H442" s="91">
        <f t="shared" si="41"/>
        <v>0</v>
      </c>
      <c r="I442" s="91">
        <f t="shared" si="42"/>
        <v>0</v>
      </c>
      <c r="J442" s="91">
        <f t="shared" si="43"/>
        <v>0</v>
      </c>
      <c r="L442" s="95">
        <f t="shared" si="44"/>
        <v>0</v>
      </c>
      <c r="M442" s="95">
        <f t="shared" si="45"/>
        <v>0</v>
      </c>
      <c r="N442" s="95">
        <f t="shared" si="45"/>
        <v>0</v>
      </c>
      <c r="O442" s="95">
        <f t="shared" si="45"/>
        <v>0</v>
      </c>
      <c r="P442" s="95">
        <f t="shared" si="45"/>
        <v>0</v>
      </c>
    </row>
    <row r="443" spans="2:16" ht="21.95" customHeight="1" x14ac:dyDescent="0.25">
      <c r="B443" s="36" t="str">
        <f>IF(Investimentos!D423="","",Investimentos!D423)</f>
        <v/>
      </c>
      <c r="C443" s="35" t="str">
        <f>IF(Investimentos!E423="","",Investimentos!E423)</f>
        <v/>
      </c>
      <c r="D443" s="35" t="str">
        <f>IF(Investimentos!F423="","",Investimentos!F423)</f>
        <v/>
      </c>
      <c r="E443" s="38" t="str">
        <f>IF(Investimentos!G423="","",Investimentos!G423)</f>
        <v/>
      </c>
      <c r="F443" s="35" t="str">
        <f t="shared" si="40"/>
        <v/>
      </c>
      <c r="G443" s="91" t="str">
        <f>IF(Investimentos!N423="","",Investimentos!N423)</f>
        <v/>
      </c>
      <c r="H443" s="91">
        <f t="shared" si="41"/>
        <v>0</v>
      </c>
      <c r="I443" s="91">
        <f t="shared" si="42"/>
        <v>0</v>
      </c>
      <c r="J443" s="91">
        <f t="shared" si="43"/>
        <v>0</v>
      </c>
      <c r="L443" s="95">
        <f t="shared" si="44"/>
        <v>0</v>
      </c>
      <c r="M443" s="95">
        <f t="shared" si="45"/>
        <v>0</v>
      </c>
      <c r="N443" s="95">
        <f t="shared" si="45"/>
        <v>0</v>
      </c>
      <c r="O443" s="95">
        <f t="shared" si="45"/>
        <v>0</v>
      </c>
      <c r="P443" s="95">
        <f t="shared" si="45"/>
        <v>0</v>
      </c>
    </row>
    <row r="444" spans="2:16" ht="21.95" customHeight="1" x14ac:dyDescent="0.25">
      <c r="B444" s="36" t="str">
        <f>IF(Investimentos!D424="","",Investimentos!D424)</f>
        <v/>
      </c>
      <c r="C444" s="35" t="str">
        <f>IF(Investimentos!E424="","",Investimentos!E424)</f>
        <v/>
      </c>
      <c r="D444" s="35" t="str">
        <f>IF(Investimentos!F424="","",Investimentos!F424)</f>
        <v/>
      </c>
      <c r="E444" s="38" t="str">
        <f>IF(Investimentos!G424="","",Investimentos!G424)</f>
        <v/>
      </c>
      <c r="F444" s="35" t="str">
        <f t="shared" si="40"/>
        <v/>
      </c>
      <c r="G444" s="91" t="str">
        <f>IF(Investimentos!N424="","",Investimentos!N424)</f>
        <v/>
      </c>
      <c r="H444" s="91">
        <f t="shared" si="41"/>
        <v>0</v>
      </c>
      <c r="I444" s="91">
        <f t="shared" si="42"/>
        <v>0</v>
      </c>
      <c r="J444" s="91">
        <f t="shared" si="43"/>
        <v>0</v>
      </c>
      <c r="L444" s="95">
        <f t="shared" si="44"/>
        <v>0</v>
      </c>
      <c r="M444" s="95">
        <f t="shared" si="45"/>
        <v>0</v>
      </c>
      <c r="N444" s="95">
        <f t="shared" si="45"/>
        <v>0</v>
      </c>
      <c r="O444" s="95">
        <f t="shared" si="45"/>
        <v>0</v>
      </c>
      <c r="P444" s="95">
        <f t="shared" si="45"/>
        <v>0</v>
      </c>
    </row>
    <row r="445" spans="2:16" ht="21.95" customHeight="1" x14ac:dyDescent="0.25">
      <c r="B445" s="36" t="str">
        <f>IF(Investimentos!D425="","",Investimentos!D425)</f>
        <v/>
      </c>
      <c r="C445" s="35" t="str">
        <f>IF(Investimentos!E425="","",Investimentos!E425)</f>
        <v/>
      </c>
      <c r="D445" s="35" t="str">
        <f>IF(Investimentos!F425="","",Investimentos!F425)</f>
        <v/>
      </c>
      <c r="E445" s="38" t="str">
        <f>IF(Investimentos!G425="","",Investimentos!G425)</f>
        <v/>
      </c>
      <c r="F445" s="35" t="str">
        <f t="shared" si="40"/>
        <v/>
      </c>
      <c r="G445" s="91" t="str">
        <f>IF(Investimentos!N425="","",Investimentos!N425)</f>
        <v/>
      </c>
      <c r="H445" s="91">
        <f t="shared" si="41"/>
        <v>0</v>
      </c>
      <c r="I445" s="91">
        <f t="shared" si="42"/>
        <v>0</v>
      </c>
      <c r="J445" s="91">
        <f t="shared" si="43"/>
        <v>0</v>
      </c>
      <c r="L445" s="95">
        <f t="shared" si="44"/>
        <v>0</v>
      </c>
      <c r="M445" s="95">
        <f t="shared" si="45"/>
        <v>0</v>
      </c>
      <c r="N445" s="95">
        <f t="shared" si="45"/>
        <v>0</v>
      </c>
      <c r="O445" s="95">
        <f t="shared" si="45"/>
        <v>0</v>
      </c>
      <c r="P445" s="95">
        <f t="shared" si="45"/>
        <v>0</v>
      </c>
    </row>
    <row r="446" spans="2:16" ht="21.95" customHeight="1" x14ac:dyDescent="0.25">
      <c r="B446" s="36" t="str">
        <f>IF(Investimentos!D426="","",Investimentos!D426)</f>
        <v/>
      </c>
      <c r="C446" s="35" t="str">
        <f>IF(Investimentos!E426="","",Investimentos!E426)</f>
        <v/>
      </c>
      <c r="D446" s="35" t="str">
        <f>IF(Investimentos!F426="","",Investimentos!F426)</f>
        <v/>
      </c>
      <c r="E446" s="38" t="str">
        <f>IF(Investimentos!G426="","",Investimentos!G426)</f>
        <v/>
      </c>
      <c r="F446" s="35" t="str">
        <f t="shared" si="40"/>
        <v/>
      </c>
      <c r="G446" s="91" t="str">
        <f>IF(Investimentos!N426="","",Investimentos!N426)</f>
        <v/>
      </c>
      <c r="H446" s="91">
        <f t="shared" si="41"/>
        <v>0</v>
      </c>
      <c r="I446" s="91">
        <f t="shared" si="42"/>
        <v>0</v>
      </c>
      <c r="J446" s="91">
        <f t="shared" si="43"/>
        <v>0</v>
      </c>
      <c r="L446" s="95">
        <f t="shared" si="44"/>
        <v>0</v>
      </c>
      <c r="M446" s="95">
        <f t="shared" si="45"/>
        <v>0</v>
      </c>
      <c r="N446" s="95">
        <f t="shared" si="45"/>
        <v>0</v>
      </c>
      <c r="O446" s="95">
        <f t="shared" si="45"/>
        <v>0</v>
      </c>
      <c r="P446" s="95">
        <f t="shared" si="45"/>
        <v>0</v>
      </c>
    </row>
    <row r="447" spans="2:16" ht="21.95" customHeight="1" x14ac:dyDescent="0.25">
      <c r="B447" s="36" t="str">
        <f>IF(Investimentos!D427="","",Investimentos!D427)</f>
        <v/>
      </c>
      <c r="C447" s="35" t="str">
        <f>IF(Investimentos!E427="","",Investimentos!E427)</f>
        <v/>
      </c>
      <c r="D447" s="35" t="str">
        <f>IF(Investimentos!F427="","",Investimentos!F427)</f>
        <v/>
      </c>
      <c r="E447" s="38" t="str">
        <f>IF(Investimentos!G427="","",Investimentos!G427)</f>
        <v/>
      </c>
      <c r="F447" s="35" t="str">
        <f t="shared" si="40"/>
        <v/>
      </c>
      <c r="G447" s="91" t="str">
        <f>IF(Investimentos!N427="","",Investimentos!N427)</f>
        <v/>
      </c>
      <c r="H447" s="91">
        <f t="shared" si="41"/>
        <v>0</v>
      </c>
      <c r="I447" s="91">
        <f t="shared" si="42"/>
        <v>0</v>
      </c>
      <c r="J447" s="91">
        <f t="shared" si="43"/>
        <v>0</v>
      </c>
      <c r="L447" s="95">
        <f t="shared" si="44"/>
        <v>0</v>
      </c>
      <c r="M447" s="95">
        <f t="shared" si="45"/>
        <v>0</v>
      </c>
      <c r="N447" s="95">
        <f t="shared" si="45"/>
        <v>0</v>
      </c>
      <c r="O447" s="95">
        <f t="shared" si="45"/>
        <v>0</v>
      </c>
      <c r="P447" s="95">
        <f t="shared" si="45"/>
        <v>0</v>
      </c>
    </row>
    <row r="448" spans="2:16" ht="21.95" customHeight="1" x14ac:dyDescent="0.25">
      <c r="B448" s="36" t="str">
        <f>IF(Investimentos!D428="","",Investimentos!D428)</f>
        <v/>
      </c>
      <c r="C448" s="35" t="str">
        <f>IF(Investimentos!E428="","",Investimentos!E428)</f>
        <v/>
      </c>
      <c r="D448" s="35" t="str">
        <f>IF(Investimentos!F428="","",Investimentos!F428)</f>
        <v/>
      </c>
      <c r="E448" s="38" t="str">
        <f>IF(Investimentos!G428="","",Investimentos!G428)</f>
        <v/>
      </c>
      <c r="F448" s="35" t="str">
        <f t="shared" si="40"/>
        <v/>
      </c>
      <c r="G448" s="91" t="str">
        <f>IF(Investimentos!N428="","",Investimentos!N428)</f>
        <v/>
      </c>
      <c r="H448" s="91">
        <f t="shared" si="41"/>
        <v>0</v>
      </c>
      <c r="I448" s="91">
        <f t="shared" si="42"/>
        <v>0</v>
      </c>
      <c r="J448" s="91">
        <f t="shared" si="43"/>
        <v>0</v>
      </c>
      <c r="L448" s="95">
        <f t="shared" si="44"/>
        <v>0</v>
      </c>
      <c r="M448" s="95">
        <f t="shared" si="45"/>
        <v>0</v>
      </c>
      <c r="N448" s="95">
        <f t="shared" si="45"/>
        <v>0</v>
      </c>
      <c r="O448" s="95">
        <f t="shared" si="45"/>
        <v>0</v>
      </c>
      <c r="P448" s="95">
        <f t="shared" si="45"/>
        <v>0</v>
      </c>
    </row>
    <row r="449" spans="2:16" ht="21.95" customHeight="1" x14ac:dyDescent="0.25">
      <c r="B449" s="36" t="str">
        <f>IF(Investimentos!D429="","",Investimentos!D429)</f>
        <v/>
      </c>
      <c r="C449" s="35" t="str">
        <f>IF(Investimentos!E429="","",Investimentos!E429)</f>
        <v/>
      </c>
      <c r="D449" s="35" t="str">
        <f>IF(Investimentos!F429="","",Investimentos!F429)</f>
        <v/>
      </c>
      <c r="E449" s="38" t="str">
        <f>IF(Investimentos!G429="","",Investimentos!G429)</f>
        <v/>
      </c>
      <c r="F449" s="35" t="str">
        <f t="shared" si="40"/>
        <v/>
      </c>
      <c r="G449" s="91" t="str">
        <f>IF(Investimentos!N429="","",Investimentos!N429)</f>
        <v/>
      </c>
      <c r="H449" s="91">
        <f t="shared" si="41"/>
        <v>0</v>
      </c>
      <c r="I449" s="91">
        <f t="shared" si="42"/>
        <v>0</v>
      </c>
      <c r="J449" s="91">
        <f t="shared" si="43"/>
        <v>0</v>
      </c>
      <c r="L449" s="95">
        <f t="shared" si="44"/>
        <v>0</v>
      </c>
      <c r="M449" s="95">
        <f t="shared" si="45"/>
        <v>0</v>
      </c>
      <c r="N449" s="95">
        <f t="shared" si="45"/>
        <v>0</v>
      </c>
      <c r="O449" s="95">
        <f t="shared" si="45"/>
        <v>0</v>
      </c>
      <c r="P449" s="95">
        <f t="shared" si="45"/>
        <v>0</v>
      </c>
    </row>
    <row r="450" spans="2:16" ht="21.95" customHeight="1" x14ac:dyDescent="0.25">
      <c r="B450" s="36" t="str">
        <f>IF(Investimentos!D430="","",Investimentos!D430)</f>
        <v/>
      </c>
      <c r="C450" s="35" t="str">
        <f>IF(Investimentos!E430="","",Investimentos!E430)</f>
        <v/>
      </c>
      <c r="D450" s="35" t="str">
        <f>IF(Investimentos!F430="","",Investimentos!F430)</f>
        <v/>
      </c>
      <c r="E450" s="38" t="str">
        <f>IF(Investimentos!G430="","",Investimentos!G430)</f>
        <v/>
      </c>
      <c r="F450" s="35" t="str">
        <f t="shared" si="40"/>
        <v/>
      </c>
      <c r="G450" s="91" t="str">
        <f>IF(Investimentos!N430="","",Investimentos!N430)</f>
        <v/>
      </c>
      <c r="H450" s="91">
        <f t="shared" si="41"/>
        <v>0</v>
      </c>
      <c r="I450" s="91">
        <f t="shared" si="42"/>
        <v>0</v>
      </c>
      <c r="J450" s="91">
        <f t="shared" si="43"/>
        <v>0</v>
      </c>
      <c r="L450" s="95">
        <f t="shared" si="44"/>
        <v>0</v>
      </c>
      <c r="M450" s="95">
        <f t="shared" si="45"/>
        <v>0</v>
      </c>
      <c r="N450" s="95">
        <f t="shared" si="45"/>
        <v>0</v>
      </c>
      <c r="O450" s="95">
        <f t="shared" si="45"/>
        <v>0</v>
      </c>
      <c r="P450" s="95">
        <f t="shared" si="45"/>
        <v>0</v>
      </c>
    </row>
    <row r="451" spans="2:16" ht="21.95" customHeight="1" x14ac:dyDescent="0.25">
      <c r="B451" s="36" t="str">
        <f>IF(Investimentos!D431="","",Investimentos!D431)</f>
        <v/>
      </c>
      <c r="C451" s="35" t="str">
        <f>IF(Investimentos!E431="","",Investimentos!E431)</f>
        <v/>
      </c>
      <c r="D451" s="35" t="str">
        <f>IF(Investimentos!F431="","",Investimentos!F431)</f>
        <v/>
      </c>
      <c r="E451" s="38" t="str">
        <f>IF(Investimentos!G431="","",Investimentos!G431)</f>
        <v/>
      </c>
      <c r="F451" s="35" t="str">
        <f t="shared" si="40"/>
        <v/>
      </c>
      <c r="G451" s="91" t="str">
        <f>IF(Investimentos!N431="","",Investimentos!N431)</f>
        <v/>
      </c>
      <c r="H451" s="91">
        <f t="shared" si="41"/>
        <v>0</v>
      </c>
      <c r="I451" s="91">
        <f t="shared" si="42"/>
        <v>0</v>
      </c>
      <c r="J451" s="91">
        <f t="shared" si="43"/>
        <v>0</v>
      </c>
      <c r="L451" s="95">
        <f t="shared" si="44"/>
        <v>0</v>
      </c>
      <c r="M451" s="95">
        <f t="shared" si="45"/>
        <v>0</v>
      </c>
      <c r="N451" s="95">
        <f t="shared" si="45"/>
        <v>0</v>
      </c>
      <c r="O451" s="95">
        <f t="shared" si="45"/>
        <v>0</v>
      </c>
      <c r="P451" s="95">
        <f t="shared" si="45"/>
        <v>0</v>
      </c>
    </row>
    <row r="452" spans="2:16" ht="21.95" customHeight="1" x14ac:dyDescent="0.25">
      <c r="B452" s="36" t="str">
        <f>IF(Investimentos!D432="","",Investimentos!D432)</f>
        <v/>
      </c>
      <c r="C452" s="35" t="str">
        <f>IF(Investimentos!E432="","",Investimentos!E432)</f>
        <v/>
      </c>
      <c r="D452" s="35" t="str">
        <f>IF(Investimentos!F432="","",Investimentos!F432)</f>
        <v/>
      </c>
      <c r="E452" s="38" t="str">
        <f>IF(Investimentos!G432="","",Investimentos!G432)</f>
        <v/>
      </c>
      <c r="F452" s="35" t="str">
        <f t="shared" si="40"/>
        <v/>
      </c>
      <c r="G452" s="91" t="str">
        <f>IF(Investimentos!N432="","",Investimentos!N432)</f>
        <v/>
      </c>
      <c r="H452" s="91">
        <f t="shared" si="41"/>
        <v>0</v>
      </c>
      <c r="I452" s="91">
        <f t="shared" si="42"/>
        <v>0</v>
      </c>
      <c r="J452" s="91">
        <f t="shared" si="43"/>
        <v>0</v>
      </c>
      <c r="L452" s="95">
        <f t="shared" si="44"/>
        <v>0</v>
      </c>
      <c r="M452" s="95">
        <f t="shared" si="45"/>
        <v>0</v>
      </c>
      <c r="N452" s="95">
        <f t="shared" si="45"/>
        <v>0</v>
      </c>
      <c r="O452" s="95">
        <f t="shared" si="45"/>
        <v>0</v>
      </c>
      <c r="P452" s="95">
        <f t="shared" si="45"/>
        <v>0</v>
      </c>
    </row>
    <row r="453" spans="2:16" ht="21.95" customHeight="1" x14ac:dyDescent="0.25">
      <c r="B453" s="36" t="str">
        <f>IF(Investimentos!D433="","",Investimentos!D433)</f>
        <v/>
      </c>
      <c r="C453" s="35" t="str">
        <f>IF(Investimentos!E433="","",Investimentos!E433)</f>
        <v/>
      </c>
      <c r="D453" s="35" t="str">
        <f>IF(Investimentos!F433="","",Investimentos!F433)</f>
        <v/>
      </c>
      <c r="E453" s="38" t="str">
        <f>IF(Investimentos!G433="","",Investimentos!G433)</f>
        <v/>
      </c>
      <c r="F453" s="35" t="str">
        <f t="shared" si="40"/>
        <v/>
      </c>
      <c r="G453" s="91" t="str">
        <f>IF(Investimentos!N433="","",Investimentos!N433)</f>
        <v/>
      </c>
      <c r="H453" s="91">
        <f t="shared" si="41"/>
        <v>0</v>
      </c>
      <c r="I453" s="91">
        <f t="shared" si="42"/>
        <v>0</v>
      </c>
      <c r="J453" s="91">
        <f t="shared" si="43"/>
        <v>0</v>
      </c>
      <c r="L453" s="95">
        <f t="shared" si="44"/>
        <v>0</v>
      </c>
      <c r="M453" s="95">
        <f t="shared" si="45"/>
        <v>0</v>
      </c>
      <c r="N453" s="95">
        <f t="shared" si="45"/>
        <v>0</v>
      </c>
      <c r="O453" s="95">
        <f t="shared" si="45"/>
        <v>0</v>
      </c>
      <c r="P453" s="95">
        <f t="shared" si="45"/>
        <v>0</v>
      </c>
    </row>
    <row r="454" spans="2:16" ht="21.95" customHeight="1" x14ac:dyDescent="0.25">
      <c r="B454" s="36" t="str">
        <f>IF(Investimentos!D434="","",Investimentos!D434)</f>
        <v/>
      </c>
      <c r="C454" s="35" t="str">
        <f>IF(Investimentos!E434="","",Investimentos!E434)</f>
        <v/>
      </c>
      <c r="D454" s="35" t="str">
        <f>IF(Investimentos!F434="","",Investimentos!F434)</f>
        <v/>
      </c>
      <c r="E454" s="38" t="str">
        <f>IF(Investimentos!G434="","",Investimentos!G434)</f>
        <v/>
      </c>
      <c r="F454" s="35" t="str">
        <f t="shared" si="40"/>
        <v/>
      </c>
      <c r="G454" s="91" t="str">
        <f>IF(Investimentos!N434="","",Investimentos!N434)</f>
        <v/>
      </c>
      <c r="H454" s="91">
        <f t="shared" si="41"/>
        <v>0</v>
      </c>
      <c r="I454" s="91">
        <f t="shared" si="42"/>
        <v>0</v>
      </c>
      <c r="J454" s="91">
        <f t="shared" si="43"/>
        <v>0</v>
      </c>
      <c r="L454" s="95">
        <f t="shared" si="44"/>
        <v>0</v>
      </c>
      <c r="M454" s="95">
        <f t="shared" si="45"/>
        <v>0</v>
      </c>
      <c r="N454" s="95">
        <f t="shared" si="45"/>
        <v>0</v>
      </c>
      <c r="O454" s="95">
        <f t="shared" si="45"/>
        <v>0</v>
      </c>
      <c r="P454" s="95">
        <f t="shared" si="45"/>
        <v>0</v>
      </c>
    </row>
    <row r="455" spans="2:16" ht="21.95" customHeight="1" x14ac:dyDescent="0.25">
      <c r="B455" s="36" t="str">
        <f>IF(Investimentos!D435="","",Investimentos!D435)</f>
        <v/>
      </c>
      <c r="C455" s="35" t="str">
        <f>IF(Investimentos!E435="","",Investimentos!E435)</f>
        <v/>
      </c>
      <c r="D455" s="35" t="str">
        <f>IF(Investimentos!F435="","",Investimentos!F435)</f>
        <v/>
      </c>
      <c r="E455" s="38" t="str">
        <f>IF(Investimentos!G435="","",Investimentos!G435)</f>
        <v/>
      </c>
      <c r="F455" s="35" t="str">
        <f t="shared" si="40"/>
        <v/>
      </c>
      <c r="G455" s="91" t="str">
        <f>IF(Investimentos!N435="","",Investimentos!N435)</f>
        <v/>
      </c>
      <c r="H455" s="91">
        <f t="shared" si="41"/>
        <v>0</v>
      </c>
      <c r="I455" s="91">
        <f t="shared" si="42"/>
        <v>0</v>
      </c>
      <c r="J455" s="91">
        <f t="shared" si="43"/>
        <v>0</v>
      </c>
      <c r="L455" s="95">
        <f t="shared" si="44"/>
        <v>0</v>
      </c>
      <c r="M455" s="95">
        <f t="shared" si="45"/>
        <v>0</v>
      </c>
      <c r="N455" s="95">
        <f t="shared" si="45"/>
        <v>0</v>
      </c>
      <c r="O455" s="95">
        <f t="shared" si="45"/>
        <v>0</v>
      </c>
      <c r="P455" s="95">
        <f t="shared" si="45"/>
        <v>0</v>
      </c>
    </row>
    <row r="456" spans="2:16" ht="21.95" customHeight="1" x14ac:dyDescent="0.25">
      <c r="B456" s="36" t="str">
        <f>IF(Investimentos!D436="","",Investimentos!D436)</f>
        <v/>
      </c>
      <c r="C456" s="35" t="str">
        <f>IF(Investimentos!E436="","",Investimentos!E436)</f>
        <v/>
      </c>
      <c r="D456" s="35" t="str">
        <f>IF(Investimentos!F436="","",Investimentos!F436)</f>
        <v/>
      </c>
      <c r="E456" s="38" t="str">
        <f>IF(Investimentos!G436="","",Investimentos!G436)</f>
        <v/>
      </c>
      <c r="F456" s="35" t="str">
        <f t="shared" si="40"/>
        <v/>
      </c>
      <c r="G456" s="91" t="str">
        <f>IF(Investimentos!N436="","",Investimentos!N436)</f>
        <v/>
      </c>
      <c r="H456" s="91">
        <f t="shared" si="41"/>
        <v>0</v>
      </c>
      <c r="I456" s="91">
        <f t="shared" si="42"/>
        <v>0</v>
      </c>
      <c r="J456" s="91">
        <f t="shared" si="43"/>
        <v>0</v>
      </c>
      <c r="L456" s="95">
        <f t="shared" si="44"/>
        <v>0</v>
      </c>
      <c r="M456" s="95">
        <f t="shared" si="45"/>
        <v>0</v>
      </c>
      <c r="N456" s="95">
        <f t="shared" si="45"/>
        <v>0</v>
      </c>
      <c r="O456" s="95">
        <f t="shared" si="45"/>
        <v>0</v>
      </c>
      <c r="P456" s="95">
        <f t="shared" si="45"/>
        <v>0</v>
      </c>
    </row>
    <row r="457" spans="2:16" ht="21.95" customHeight="1" x14ac:dyDescent="0.25">
      <c r="B457" s="36" t="str">
        <f>IF(Investimentos!D437="","",Investimentos!D437)</f>
        <v/>
      </c>
      <c r="C457" s="35" t="str">
        <f>IF(Investimentos!E437="","",Investimentos!E437)</f>
        <v/>
      </c>
      <c r="D457" s="35" t="str">
        <f>IF(Investimentos!F437="","",Investimentos!F437)</f>
        <v/>
      </c>
      <c r="E457" s="38" t="str">
        <f>IF(Investimentos!G437="","",Investimentos!G437)</f>
        <v/>
      </c>
      <c r="F457" s="35" t="str">
        <f t="shared" si="40"/>
        <v/>
      </c>
      <c r="G457" s="91" t="str">
        <f>IF(Investimentos!N437="","",Investimentos!N437)</f>
        <v/>
      </c>
      <c r="H457" s="91">
        <f t="shared" si="41"/>
        <v>0</v>
      </c>
      <c r="I457" s="91">
        <f t="shared" si="42"/>
        <v>0</v>
      </c>
      <c r="J457" s="91">
        <f t="shared" si="43"/>
        <v>0</v>
      </c>
      <c r="L457" s="95">
        <f t="shared" si="44"/>
        <v>0</v>
      </c>
      <c r="M457" s="95">
        <f t="shared" si="45"/>
        <v>0</v>
      </c>
      <c r="N457" s="95">
        <f t="shared" si="45"/>
        <v>0</v>
      </c>
      <c r="O457" s="95">
        <f t="shared" si="45"/>
        <v>0</v>
      </c>
      <c r="P457" s="95">
        <f t="shared" si="45"/>
        <v>0</v>
      </c>
    </row>
    <row r="458" spans="2:16" ht="21.95" customHeight="1" x14ac:dyDescent="0.25">
      <c r="B458" s="36" t="str">
        <f>IF(Investimentos!D438="","",Investimentos!D438)</f>
        <v/>
      </c>
      <c r="C458" s="35" t="str">
        <f>IF(Investimentos!E438="","",Investimentos!E438)</f>
        <v/>
      </c>
      <c r="D458" s="35" t="str">
        <f>IF(Investimentos!F438="","",Investimentos!F438)</f>
        <v/>
      </c>
      <c r="E458" s="38" t="str">
        <f>IF(Investimentos!G438="","",Investimentos!G438)</f>
        <v/>
      </c>
      <c r="F458" s="35" t="str">
        <f t="shared" si="40"/>
        <v/>
      </c>
      <c r="G458" s="91" t="str">
        <f>IF(Investimentos!N438="","",Investimentos!N438)</f>
        <v/>
      </c>
      <c r="H458" s="91">
        <f t="shared" si="41"/>
        <v>0</v>
      </c>
      <c r="I458" s="91">
        <f t="shared" si="42"/>
        <v>0</v>
      </c>
      <c r="J458" s="91">
        <f t="shared" si="43"/>
        <v>0</v>
      </c>
      <c r="L458" s="95">
        <f t="shared" si="44"/>
        <v>0</v>
      </c>
      <c r="M458" s="95">
        <f t="shared" si="45"/>
        <v>0</v>
      </c>
      <c r="N458" s="95">
        <f t="shared" si="45"/>
        <v>0</v>
      </c>
      <c r="O458" s="95">
        <f t="shared" si="45"/>
        <v>0</v>
      </c>
      <c r="P458" s="95">
        <f t="shared" si="45"/>
        <v>0</v>
      </c>
    </row>
    <row r="459" spans="2:16" ht="21.95" customHeight="1" x14ac:dyDescent="0.25">
      <c r="B459" s="36" t="str">
        <f>IF(Investimentos!D439="","",Investimentos!D439)</f>
        <v/>
      </c>
      <c r="C459" s="35" t="str">
        <f>IF(Investimentos!E439="","",Investimentos!E439)</f>
        <v/>
      </c>
      <c r="D459" s="35" t="str">
        <f>IF(Investimentos!F439="","",Investimentos!F439)</f>
        <v/>
      </c>
      <c r="E459" s="38" t="str">
        <f>IF(Investimentos!G439="","",Investimentos!G439)</f>
        <v/>
      </c>
      <c r="F459" s="35" t="str">
        <f t="shared" si="40"/>
        <v/>
      </c>
      <c r="G459" s="91" t="str">
        <f>IF(Investimentos!N439="","",Investimentos!N439)</f>
        <v/>
      </c>
      <c r="H459" s="91">
        <f t="shared" si="41"/>
        <v>0</v>
      </c>
      <c r="I459" s="91">
        <f t="shared" si="42"/>
        <v>0</v>
      </c>
      <c r="J459" s="91">
        <f t="shared" si="43"/>
        <v>0</v>
      </c>
      <c r="L459" s="95">
        <f t="shared" si="44"/>
        <v>0</v>
      </c>
      <c r="M459" s="95">
        <f t="shared" si="45"/>
        <v>0</v>
      </c>
      <c r="N459" s="95">
        <f t="shared" si="45"/>
        <v>0</v>
      </c>
      <c r="O459" s="95">
        <f t="shared" si="45"/>
        <v>0</v>
      </c>
      <c r="P459" s="95">
        <f t="shared" si="45"/>
        <v>0</v>
      </c>
    </row>
    <row r="460" spans="2:16" ht="21.95" customHeight="1" x14ac:dyDescent="0.25">
      <c r="B460" s="36" t="str">
        <f>IF(Investimentos!D440="","",Investimentos!D440)</f>
        <v/>
      </c>
      <c r="C460" s="35" t="str">
        <f>IF(Investimentos!E440="","",Investimentos!E440)</f>
        <v/>
      </c>
      <c r="D460" s="35" t="str">
        <f>IF(Investimentos!F440="","",Investimentos!F440)</f>
        <v/>
      </c>
      <c r="E460" s="38" t="str">
        <f>IF(Investimentos!G440="","",Investimentos!G440)</f>
        <v/>
      </c>
      <c r="F460" s="35" t="str">
        <f t="shared" si="40"/>
        <v/>
      </c>
      <c r="G460" s="91" t="str">
        <f>IF(Investimentos!N440="","",Investimentos!N440)</f>
        <v/>
      </c>
      <c r="H460" s="91">
        <f t="shared" si="41"/>
        <v>0</v>
      </c>
      <c r="I460" s="91">
        <f t="shared" si="42"/>
        <v>0</v>
      </c>
      <c r="J460" s="91">
        <f t="shared" si="43"/>
        <v>0</v>
      </c>
      <c r="L460" s="95">
        <f t="shared" si="44"/>
        <v>0</v>
      </c>
      <c r="M460" s="95">
        <f t="shared" si="45"/>
        <v>0</v>
      </c>
      <c r="N460" s="95">
        <f t="shared" si="45"/>
        <v>0</v>
      </c>
      <c r="O460" s="95">
        <f t="shared" si="45"/>
        <v>0</v>
      </c>
      <c r="P460" s="95">
        <f t="shared" si="45"/>
        <v>0</v>
      </c>
    </row>
    <row r="461" spans="2:16" ht="21.95" customHeight="1" x14ac:dyDescent="0.25">
      <c r="B461" s="36" t="str">
        <f>IF(Investimentos!D441="","",Investimentos!D441)</f>
        <v/>
      </c>
      <c r="C461" s="35" t="str">
        <f>IF(Investimentos!E441="","",Investimentos!E441)</f>
        <v/>
      </c>
      <c r="D461" s="35" t="str">
        <f>IF(Investimentos!F441="","",Investimentos!F441)</f>
        <v/>
      </c>
      <c r="E461" s="38" t="str">
        <f>IF(Investimentos!G441="","",Investimentos!G441)</f>
        <v/>
      </c>
      <c r="F461" s="35" t="str">
        <f t="shared" si="40"/>
        <v/>
      </c>
      <c r="G461" s="91" t="str">
        <f>IF(Investimentos!N441="","",Investimentos!N441)</f>
        <v/>
      </c>
      <c r="H461" s="91">
        <f t="shared" si="41"/>
        <v>0</v>
      </c>
      <c r="I461" s="91">
        <f t="shared" si="42"/>
        <v>0</v>
      </c>
      <c r="J461" s="91">
        <f t="shared" si="43"/>
        <v>0</v>
      </c>
      <c r="L461" s="95">
        <f t="shared" si="44"/>
        <v>0</v>
      </c>
      <c r="M461" s="95">
        <f t="shared" si="45"/>
        <v>0</v>
      </c>
      <c r="N461" s="95">
        <f t="shared" si="45"/>
        <v>0</v>
      </c>
      <c r="O461" s="95">
        <f t="shared" si="45"/>
        <v>0</v>
      </c>
      <c r="P461" s="95">
        <f t="shared" si="45"/>
        <v>0</v>
      </c>
    </row>
    <row r="462" spans="2:16" ht="21.95" customHeight="1" x14ac:dyDescent="0.25">
      <c r="B462" s="36" t="str">
        <f>IF(Investimentos!D442="","",Investimentos!D442)</f>
        <v/>
      </c>
      <c r="C462" s="35" t="str">
        <f>IF(Investimentos!E442="","",Investimentos!E442)</f>
        <v/>
      </c>
      <c r="D462" s="35" t="str">
        <f>IF(Investimentos!F442="","",Investimentos!F442)</f>
        <v/>
      </c>
      <c r="E462" s="38" t="str">
        <f>IF(Investimentos!G442="","",Investimentos!G442)</f>
        <v/>
      </c>
      <c r="F462" s="35" t="str">
        <f t="shared" si="40"/>
        <v/>
      </c>
      <c r="G462" s="91" t="str">
        <f>IF(Investimentos!N442="","",Investimentos!N442)</f>
        <v/>
      </c>
      <c r="H462" s="91">
        <f t="shared" si="41"/>
        <v>0</v>
      </c>
      <c r="I462" s="91">
        <f t="shared" si="42"/>
        <v>0</v>
      </c>
      <c r="J462" s="91">
        <f t="shared" si="43"/>
        <v>0</v>
      </c>
      <c r="L462" s="95">
        <f t="shared" si="44"/>
        <v>0</v>
      </c>
      <c r="M462" s="95">
        <f t="shared" si="45"/>
        <v>0</v>
      </c>
      <c r="N462" s="95">
        <f t="shared" si="45"/>
        <v>0</v>
      </c>
      <c r="O462" s="95">
        <f t="shared" si="45"/>
        <v>0</v>
      </c>
      <c r="P462" s="95">
        <f t="shared" si="45"/>
        <v>0</v>
      </c>
    </row>
    <row r="463" spans="2:16" ht="21.95" customHeight="1" x14ac:dyDescent="0.25">
      <c r="B463" s="36" t="str">
        <f>IF(Investimentos!D443="","",Investimentos!D443)</f>
        <v/>
      </c>
      <c r="C463" s="35" t="str">
        <f>IF(Investimentos!E443="","",Investimentos!E443)</f>
        <v/>
      </c>
      <c r="D463" s="35" t="str">
        <f>IF(Investimentos!F443="","",Investimentos!F443)</f>
        <v/>
      </c>
      <c r="E463" s="38" t="str">
        <f>IF(Investimentos!G443="","",Investimentos!G443)</f>
        <v/>
      </c>
      <c r="F463" s="35" t="str">
        <f t="shared" si="40"/>
        <v/>
      </c>
      <c r="G463" s="91" t="str">
        <f>IF(Investimentos!N443="","",Investimentos!N443)</f>
        <v/>
      </c>
      <c r="H463" s="91">
        <f t="shared" si="41"/>
        <v>0</v>
      </c>
      <c r="I463" s="91">
        <f t="shared" si="42"/>
        <v>0</v>
      </c>
      <c r="J463" s="91">
        <f t="shared" si="43"/>
        <v>0</v>
      </c>
      <c r="L463" s="95">
        <f t="shared" si="44"/>
        <v>0</v>
      </c>
      <c r="M463" s="95">
        <f t="shared" si="45"/>
        <v>0</v>
      </c>
      <c r="N463" s="95">
        <f t="shared" si="45"/>
        <v>0</v>
      </c>
      <c r="O463" s="95">
        <f t="shared" si="45"/>
        <v>0</v>
      </c>
      <c r="P463" s="95">
        <f t="shared" si="45"/>
        <v>0</v>
      </c>
    </row>
    <row r="464" spans="2:16" ht="21.95" customHeight="1" x14ac:dyDescent="0.25">
      <c r="B464" s="36" t="str">
        <f>IF(Investimentos!D444="","",Investimentos!D444)</f>
        <v/>
      </c>
      <c r="C464" s="35" t="str">
        <f>IF(Investimentos!E444="","",Investimentos!E444)</f>
        <v/>
      </c>
      <c r="D464" s="35" t="str">
        <f>IF(Investimentos!F444="","",Investimentos!F444)</f>
        <v/>
      </c>
      <c r="E464" s="38" t="str">
        <f>IF(Investimentos!G444="","",Investimentos!G444)</f>
        <v/>
      </c>
      <c r="F464" s="35" t="str">
        <f t="shared" si="40"/>
        <v/>
      </c>
      <c r="G464" s="91" t="str">
        <f>IF(Investimentos!N444="","",Investimentos!N444)</f>
        <v/>
      </c>
      <c r="H464" s="91">
        <f t="shared" si="41"/>
        <v>0</v>
      </c>
      <c r="I464" s="91">
        <f t="shared" si="42"/>
        <v>0</v>
      </c>
      <c r="J464" s="91">
        <f t="shared" si="43"/>
        <v>0</v>
      </c>
      <c r="L464" s="95">
        <f t="shared" si="44"/>
        <v>0</v>
      </c>
      <c r="M464" s="95">
        <f t="shared" si="45"/>
        <v>0</v>
      </c>
      <c r="N464" s="95">
        <f t="shared" si="45"/>
        <v>0</v>
      </c>
      <c r="O464" s="95">
        <f t="shared" si="45"/>
        <v>0</v>
      </c>
      <c r="P464" s="95">
        <f t="shared" si="45"/>
        <v>0</v>
      </c>
    </row>
    <row r="465" spans="2:16" ht="21.95" customHeight="1" x14ac:dyDescent="0.25">
      <c r="B465" s="36" t="str">
        <f>IF(Investimentos!D445="","",Investimentos!D445)</f>
        <v/>
      </c>
      <c r="C465" s="35" t="str">
        <f>IF(Investimentos!E445="","",Investimentos!E445)</f>
        <v/>
      </c>
      <c r="D465" s="35" t="str">
        <f>IF(Investimentos!F445="","",Investimentos!F445)</f>
        <v/>
      </c>
      <c r="E465" s="38" t="str">
        <f>IF(Investimentos!G445="","",Investimentos!G445)</f>
        <v/>
      </c>
      <c r="F465" s="35" t="str">
        <f t="shared" si="40"/>
        <v/>
      </c>
      <c r="G465" s="91" t="str">
        <f>IF(Investimentos!N445="","",Investimentos!N445)</f>
        <v/>
      </c>
      <c r="H465" s="91">
        <f t="shared" si="41"/>
        <v>0</v>
      </c>
      <c r="I465" s="91">
        <f t="shared" si="42"/>
        <v>0</v>
      </c>
      <c r="J465" s="91">
        <f t="shared" si="43"/>
        <v>0</v>
      </c>
      <c r="L465" s="95">
        <f t="shared" si="44"/>
        <v>0</v>
      </c>
      <c r="M465" s="95">
        <f t="shared" si="45"/>
        <v>0</v>
      </c>
      <c r="N465" s="95">
        <f t="shared" si="45"/>
        <v>0</v>
      </c>
      <c r="O465" s="95">
        <f t="shared" si="45"/>
        <v>0</v>
      </c>
      <c r="P465" s="95">
        <f t="shared" si="45"/>
        <v>0</v>
      </c>
    </row>
    <row r="466" spans="2:16" ht="21.95" customHeight="1" x14ac:dyDescent="0.25">
      <c r="B466" s="36" t="str">
        <f>IF(Investimentos!D446="","",Investimentos!D446)</f>
        <v/>
      </c>
      <c r="C466" s="35" t="str">
        <f>IF(Investimentos!E446="","",Investimentos!E446)</f>
        <v/>
      </c>
      <c r="D466" s="35" t="str">
        <f>IF(Investimentos!F446="","",Investimentos!F446)</f>
        <v/>
      </c>
      <c r="E466" s="38" t="str">
        <f>IF(Investimentos!G446="","",Investimentos!G446)</f>
        <v/>
      </c>
      <c r="F466" s="35" t="str">
        <f t="shared" si="40"/>
        <v/>
      </c>
      <c r="G466" s="91" t="str">
        <f>IF(Investimentos!N446="","",Investimentos!N446)</f>
        <v/>
      </c>
      <c r="H466" s="91">
        <f t="shared" si="41"/>
        <v>0</v>
      </c>
      <c r="I466" s="91">
        <f t="shared" si="42"/>
        <v>0</v>
      </c>
      <c r="J466" s="91">
        <f t="shared" si="43"/>
        <v>0</v>
      </c>
      <c r="L466" s="95">
        <f t="shared" si="44"/>
        <v>0</v>
      </c>
      <c r="M466" s="95">
        <f t="shared" si="45"/>
        <v>0</v>
      </c>
      <c r="N466" s="95">
        <f t="shared" si="45"/>
        <v>0</v>
      </c>
      <c r="O466" s="95">
        <f t="shared" si="45"/>
        <v>0</v>
      </c>
      <c r="P466" s="95">
        <f t="shared" si="45"/>
        <v>0</v>
      </c>
    </row>
    <row r="467" spans="2:16" ht="21.95" customHeight="1" x14ac:dyDescent="0.25">
      <c r="B467" s="36" t="str">
        <f>IF(Investimentos!D447="","",Investimentos!D447)</f>
        <v/>
      </c>
      <c r="C467" s="35" t="str">
        <f>IF(Investimentos!E447="","",Investimentos!E447)</f>
        <v/>
      </c>
      <c r="D467" s="35" t="str">
        <f>IF(Investimentos!F447="","",Investimentos!F447)</f>
        <v/>
      </c>
      <c r="E467" s="38" t="str">
        <f>IF(Investimentos!G447="","",Investimentos!G447)</f>
        <v/>
      </c>
      <c r="F467" s="35" t="str">
        <f t="shared" si="40"/>
        <v/>
      </c>
      <c r="G467" s="91" t="str">
        <f>IF(Investimentos!N447="","",Investimentos!N447)</f>
        <v/>
      </c>
      <c r="H467" s="91">
        <f t="shared" si="41"/>
        <v>0</v>
      </c>
      <c r="I467" s="91">
        <f t="shared" si="42"/>
        <v>0</v>
      </c>
      <c r="J467" s="91">
        <f t="shared" si="43"/>
        <v>0</v>
      </c>
      <c r="L467" s="95">
        <f t="shared" si="44"/>
        <v>0</v>
      </c>
      <c r="M467" s="95">
        <f t="shared" si="45"/>
        <v>0</v>
      </c>
      <c r="N467" s="95">
        <f t="shared" si="45"/>
        <v>0</v>
      </c>
      <c r="O467" s="95">
        <f t="shared" si="45"/>
        <v>0</v>
      </c>
      <c r="P467" s="95">
        <f t="shared" si="45"/>
        <v>0</v>
      </c>
    </row>
    <row r="468" spans="2:16" ht="21.95" customHeight="1" x14ac:dyDescent="0.25">
      <c r="B468" s="36" t="str">
        <f>IF(Investimentos!D448="","",Investimentos!D448)</f>
        <v/>
      </c>
      <c r="C468" s="35" t="str">
        <f>IF(Investimentos!E448="","",Investimentos!E448)</f>
        <v/>
      </c>
      <c r="D468" s="35" t="str">
        <f>IF(Investimentos!F448="","",Investimentos!F448)</f>
        <v/>
      </c>
      <c r="E468" s="38" t="str">
        <f>IF(Investimentos!G448="","",Investimentos!G448)</f>
        <v/>
      </c>
      <c r="F468" s="35" t="str">
        <f t="shared" si="40"/>
        <v/>
      </c>
      <c r="G468" s="91" t="str">
        <f>IF(Investimentos!N448="","",Investimentos!N448)</f>
        <v/>
      </c>
      <c r="H468" s="91">
        <f t="shared" si="41"/>
        <v>0</v>
      </c>
      <c r="I468" s="91">
        <f t="shared" si="42"/>
        <v>0</v>
      </c>
      <c r="J468" s="91">
        <f t="shared" si="43"/>
        <v>0</v>
      </c>
      <c r="L468" s="95">
        <f t="shared" si="44"/>
        <v>0</v>
      </c>
      <c r="M468" s="95">
        <f t="shared" si="45"/>
        <v>0</v>
      </c>
      <c r="N468" s="95">
        <f t="shared" si="45"/>
        <v>0</v>
      </c>
      <c r="O468" s="95">
        <f t="shared" si="45"/>
        <v>0</v>
      </c>
      <c r="P468" s="95">
        <f t="shared" si="45"/>
        <v>0</v>
      </c>
    </row>
    <row r="469" spans="2:16" ht="21.95" customHeight="1" x14ac:dyDescent="0.25">
      <c r="B469" s="36" t="str">
        <f>IF(Investimentos!D449="","",Investimentos!D449)</f>
        <v/>
      </c>
      <c r="C469" s="35" t="str">
        <f>IF(Investimentos!E449="","",Investimentos!E449)</f>
        <v/>
      </c>
      <c r="D469" s="35" t="str">
        <f>IF(Investimentos!F449="","",Investimentos!F449)</f>
        <v/>
      </c>
      <c r="E469" s="38" t="str">
        <f>IF(Investimentos!G449="","",Investimentos!G449)</f>
        <v/>
      </c>
      <c r="F469" s="35" t="str">
        <f t="shared" si="40"/>
        <v/>
      </c>
      <c r="G469" s="91" t="str">
        <f>IF(Investimentos!N449="","",Investimentos!N449)</f>
        <v/>
      </c>
      <c r="H469" s="91">
        <f t="shared" si="41"/>
        <v>0</v>
      </c>
      <c r="I469" s="91">
        <f t="shared" si="42"/>
        <v>0</v>
      </c>
      <c r="J469" s="91">
        <f t="shared" si="43"/>
        <v>0</v>
      </c>
      <c r="L469" s="95">
        <f t="shared" si="44"/>
        <v>0</v>
      </c>
      <c r="M469" s="95">
        <f t="shared" si="45"/>
        <v>0</v>
      </c>
      <c r="N469" s="95">
        <f t="shared" si="45"/>
        <v>0</v>
      </c>
      <c r="O469" s="95">
        <f t="shared" si="45"/>
        <v>0</v>
      </c>
      <c r="P469" s="95">
        <f t="shared" si="45"/>
        <v>0</v>
      </c>
    </row>
    <row r="470" spans="2:16" ht="21.95" customHeight="1" x14ac:dyDescent="0.25">
      <c r="B470" s="36" t="str">
        <f>IF(Investimentos!D450="","",Investimentos!D450)</f>
        <v/>
      </c>
      <c r="C470" s="35" t="str">
        <f>IF(Investimentos!E450="","",Investimentos!E450)</f>
        <v/>
      </c>
      <c r="D470" s="35" t="str">
        <f>IF(Investimentos!F450="","",Investimentos!F450)</f>
        <v/>
      </c>
      <c r="E470" s="38" t="str">
        <f>IF(Investimentos!G450="","",Investimentos!G450)</f>
        <v/>
      </c>
      <c r="F470" s="35" t="str">
        <f t="shared" si="40"/>
        <v/>
      </c>
      <c r="G470" s="91" t="str">
        <f>IF(Investimentos!N450="","",Investimentos!N450)</f>
        <v/>
      </c>
      <c r="H470" s="91">
        <f t="shared" si="41"/>
        <v>0</v>
      </c>
      <c r="I470" s="91">
        <f t="shared" si="42"/>
        <v>0</v>
      </c>
      <c r="J470" s="91">
        <f t="shared" si="43"/>
        <v>0</v>
      </c>
      <c r="L470" s="95">
        <f t="shared" si="44"/>
        <v>0</v>
      </c>
      <c r="M470" s="95">
        <f t="shared" si="45"/>
        <v>0</v>
      </c>
      <c r="N470" s="95">
        <f t="shared" si="45"/>
        <v>0</v>
      </c>
      <c r="O470" s="95">
        <f t="shared" si="45"/>
        <v>0</v>
      </c>
      <c r="P470" s="95">
        <f t="shared" si="45"/>
        <v>0</v>
      </c>
    </row>
    <row r="471" spans="2:16" ht="21.95" customHeight="1" x14ac:dyDescent="0.25">
      <c r="B471" s="36" t="str">
        <f>IF(Investimentos!D451="","",Investimentos!D451)</f>
        <v/>
      </c>
      <c r="C471" s="35" t="str">
        <f>IF(Investimentos!E451="","",Investimentos!E451)</f>
        <v/>
      </c>
      <c r="D471" s="35" t="str">
        <f>IF(Investimentos!F451="","",Investimentos!F451)</f>
        <v/>
      </c>
      <c r="E471" s="38" t="str">
        <f>IF(Investimentos!G451="","",Investimentos!G451)</f>
        <v/>
      </c>
      <c r="F471" s="35" t="str">
        <f t="shared" si="40"/>
        <v/>
      </c>
      <c r="G471" s="91" t="str">
        <f>IF(Investimentos!N451="","",Investimentos!N451)</f>
        <v/>
      </c>
      <c r="H471" s="91">
        <f t="shared" si="41"/>
        <v>0</v>
      </c>
      <c r="I471" s="91">
        <f t="shared" si="42"/>
        <v>0</v>
      </c>
      <c r="J471" s="91">
        <f t="shared" si="43"/>
        <v>0</v>
      </c>
      <c r="L471" s="95">
        <f t="shared" si="44"/>
        <v>0</v>
      </c>
      <c r="M471" s="95">
        <f t="shared" si="45"/>
        <v>0</v>
      </c>
      <c r="N471" s="95">
        <f t="shared" si="45"/>
        <v>0</v>
      </c>
      <c r="O471" s="95">
        <f t="shared" si="45"/>
        <v>0</v>
      </c>
      <c r="P471" s="95">
        <f t="shared" si="45"/>
        <v>0</v>
      </c>
    </row>
    <row r="472" spans="2:16" ht="21.95" customHeight="1" x14ac:dyDescent="0.25">
      <c r="B472" s="36" t="str">
        <f>IF(Investimentos!D452="","",Investimentos!D452)</f>
        <v/>
      </c>
      <c r="C472" s="35" t="str">
        <f>IF(Investimentos!E452="","",Investimentos!E452)</f>
        <v/>
      </c>
      <c r="D472" s="35" t="str">
        <f>IF(Investimentos!F452="","",Investimentos!F452)</f>
        <v/>
      </c>
      <c r="E472" s="38" t="str">
        <f>IF(Investimentos!G452="","",Investimentos!G452)</f>
        <v/>
      </c>
      <c r="F472" s="35" t="str">
        <f t="shared" si="40"/>
        <v/>
      </c>
      <c r="G472" s="91" t="str">
        <f>IF(Investimentos!N452="","",Investimentos!N452)</f>
        <v/>
      </c>
      <c r="H472" s="91">
        <f t="shared" si="41"/>
        <v>0</v>
      </c>
      <c r="I472" s="91">
        <f t="shared" si="42"/>
        <v>0</v>
      </c>
      <c r="J472" s="91">
        <f t="shared" si="43"/>
        <v>0</v>
      </c>
      <c r="L472" s="95">
        <f t="shared" si="44"/>
        <v>0</v>
      </c>
      <c r="M472" s="95">
        <f t="shared" si="45"/>
        <v>0</v>
      </c>
      <c r="N472" s="95">
        <f t="shared" si="45"/>
        <v>0</v>
      </c>
      <c r="O472" s="95">
        <f t="shared" si="45"/>
        <v>0</v>
      </c>
      <c r="P472" s="95">
        <f t="shared" si="45"/>
        <v>0</v>
      </c>
    </row>
    <row r="473" spans="2:16" ht="21.95" customHeight="1" x14ac:dyDescent="0.25">
      <c r="B473" s="36" t="str">
        <f>IF(Investimentos!D453="","",Investimentos!D453)</f>
        <v/>
      </c>
      <c r="C473" s="35" t="str">
        <f>IF(Investimentos!E453="","",Investimentos!E453)</f>
        <v/>
      </c>
      <c r="D473" s="35" t="str">
        <f>IF(Investimentos!F453="","",Investimentos!F453)</f>
        <v/>
      </c>
      <c r="E473" s="38" t="str">
        <f>IF(Investimentos!G453="","",Investimentos!G453)</f>
        <v/>
      </c>
      <c r="F473" s="35" t="str">
        <f t="shared" si="40"/>
        <v/>
      </c>
      <c r="G473" s="91" t="str">
        <f>IF(Investimentos!N453="","",Investimentos!N453)</f>
        <v/>
      </c>
      <c r="H473" s="91">
        <f t="shared" si="41"/>
        <v>0</v>
      </c>
      <c r="I473" s="91">
        <f t="shared" si="42"/>
        <v>0</v>
      </c>
      <c r="J473" s="91">
        <f t="shared" si="43"/>
        <v>0</v>
      </c>
      <c r="L473" s="95">
        <f t="shared" si="44"/>
        <v>0</v>
      </c>
      <c r="M473" s="95">
        <f t="shared" si="45"/>
        <v>0</v>
      </c>
      <c r="N473" s="95">
        <f t="shared" si="45"/>
        <v>0</v>
      </c>
      <c r="O473" s="95">
        <f t="shared" si="45"/>
        <v>0</v>
      </c>
      <c r="P473" s="95">
        <f t="shared" ref="P473:P524" si="46">IF($F473="",0,IF($F473&lt;P$23,0,$H473))</f>
        <v>0</v>
      </c>
    </row>
    <row r="474" spans="2:16" ht="21.95" customHeight="1" x14ac:dyDescent="0.25">
      <c r="B474" s="36" t="str">
        <f>IF(Investimentos!D454="","",Investimentos!D454)</f>
        <v/>
      </c>
      <c r="C474" s="35" t="str">
        <f>IF(Investimentos!E454="","",Investimentos!E454)</f>
        <v/>
      </c>
      <c r="D474" s="35" t="str">
        <f>IF(Investimentos!F454="","",Investimentos!F454)</f>
        <v/>
      </c>
      <c r="E474" s="38" t="str">
        <f>IF(Investimentos!G454="","",Investimentos!G454)</f>
        <v/>
      </c>
      <c r="F474" s="35" t="str">
        <f t="shared" ref="F474:F523" si="47">IF(D474="","",IF(D474=$F$5,$G$5,IF(D474=$F$6,$G$6,IF(D474=$F$7,$G$7,IF(D474=$F$8,$G$8,IF(D474=$F$9,$G$9))))))</f>
        <v/>
      </c>
      <c r="G474" s="91" t="str">
        <f>IF(Investimentos!N454="","",Investimentos!N454)</f>
        <v/>
      </c>
      <c r="H474" s="91">
        <f t="shared" ref="H474:H523" si="48">IFERROR(G474*E474,0)</f>
        <v>0</v>
      </c>
      <c r="I474" s="91">
        <f t="shared" ref="I474:I524" si="49">IFERROR(IF(F474=0,H474,F474*H474),0)</f>
        <v>0</v>
      </c>
      <c r="J474" s="91">
        <f t="shared" ref="J474:J524" si="50">IFERROR(G474-I474,0)</f>
        <v>0</v>
      </c>
      <c r="L474" s="95">
        <f t="shared" ref="L474:L524" si="51">IF(F474&gt;=1,H474,0)</f>
        <v>0</v>
      </c>
      <c r="M474" s="95">
        <f t="shared" ref="M474:O524" si="52">IF($F474="",0,IF($F474&lt;M$23,0,$H474))</f>
        <v>0</v>
      </c>
      <c r="N474" s="95">
        <f t="shared" si="52"/>
        <v>0</v>
      </c>
      <c r="O474" s="95">
        <f t="shared" si="52"/>
        <v>0</v>
      </c>
      <c r="P474" s="95">
        <f t="shared" si="46"/>
        <v>0</v>
      </c>
    </row>
    <row r="475" spans="2:16" ht="21.95" customHeight="1" x14ac:dyDescent="0.25">
      <c r="B475" s="36" t="str">
        <f>IF(Investimentos!D455="","",Investimentos!D455)</f>
        <v/>
      </c>
      <c r="C475" s="35" t="str">
        <f>IF(Investimentos!E455="","",Investimentos!E455)</f>
        <v/>
      </c>
      <c r="D475" s="35" t="str">
        <f>IF(Investimentos!F455="","",Investimentos!F455)</f>
        <v/>
      </c>
      <c r="E475" s="38" t="str">
        <f>IF(Investimentos!G455="","",Investimentos!G455)</f>
        <v/>
      </c>
      <c r="F475" s="35" t="str">
        <f t="shared" si="47"/>
        <v/>
      </c>
      <c r="G475" s="91" t="str">
        <f>IF(Investimentos!N455="","",Investimentos!N455)</f>
        <v/>
      </c>
      <c r="H475" s="91">
        <f t="shared" si="48"/>
        <v>0</v>
      </c>
      <c r="I475" s="91">
        <f t="shared" si="49"/>
        <v>0</v>
      </c>
      <c r="J475" s="91">
        <f t="shared" si="50"/>
        <v>0</v>
      </c>
      <c r="L475" s="95">
        <f t="shared" si="51"/>
        <v>0</v>
      </c>
      <c r="M475" s="95">
        <f t="shared" si="52"/>
        <v>0</v>
      </c>
      <c r="N475" s="95">
        <f t="shared" si="52"/>
        <v>0</v>
      </c>
      <c r="O475" s="95">
        <f t="shared" si="52"/>
        <v>0</v>
      </c>
      <c r="P475" s="95">
        <f t="shared" si="46"/>
        <v>0</v>
      </c>
    </row>
    <row r="476" spans="2:16" ht="21.95" customHeight="1" x14ac:dyDescent="0.25">
      <c r="B476" s="36" t="str">
        <f>IF(Investimentos!D456="","",Investimentos!D456)</f>
        <v/>
      </c>
      <c r="C476" s="35" t="str">
        <f>IF(Investimentos!E456="","",Investimentos!E456)</f>
        <v/>
      </c>
      <c r="D476" s="35" t="str">
        <f>IF(Investimentos!F456="","",Investimentos!F456)</f>
        <v/>
      </c>
      <c r="E476" s="38" t="str">
        <f>IF(Investimentos!G456="","",Investimentos!G456)</f>
        <v/>
      </c>
      <c r="F476" s="35" t="str">
        <f t="shared" si="47"/>
        <v/>
      </c>
      <c r="G476" s="91" t="str">
        <f>IF(Investimentos!N456="","",Investimentos!N456)</f>
        <v/>
      </c>
      <c r="H476" s="91">
        <f t="shared" si="48"/>
        <v>0</v>
      </c>
      <c r="I476" s="91">
        <f t="shared" si="49"/>
        <v>0</v>
      </c>
      <c r="J476" s="91">
        <f t="shared" si="50"/>
        <v>0</v>
      </c>
      <c r="L476" s="95">
        <f t="shared" si="51"/>
        <v>0</v>
      </c>
      <c r="M476" s="95">
        <f t="shared" si="52"/>
        <v>0</v>
      </c>
      <c r="N476" s="95">
        <f t="shared" si="52"/>
        <v>0</v>
      </c>
      <c r="O476" s="95">
        <f t="shared" si="52"/>
        <v>0</v>
      </c>
      <c r="P476" s="95">
        <f t="shared" si="46"/>
        <v>0</v>
      </c>
    </row>
    <row r="477" spans="2:16" ht="21.95" customHeight="1" x14ac:dyDescent="0.25">
      <c r="B477" s="36" t="str">
        <f>IF(Investimentos!D457="","",Investimentos!D457)</f>
        <v/>
      </c>
      <c r="C477" s="35" t="str">
        <f>IF(Investimentos!E457="","",Investimentos!E457)</f>
        <v/>
      </c>
      <c r="D477" s="35" t="str">
        <f>IF(Investimentos!F457="","",Investimentos!F457)</f>
        <v/>
      </c>
      <c r="E477" s="38" t="str">
        <f>IF(Investimentos!G457="","",Investimentos!G457)</f>
        <v/>
      </c>
      <c r="F477" s="35" t="str">
        <f t="shared" si="47"/>
        <v/>
      </c>
      <c r="G477" s="91" t="str">
        <f>IF(Investimentos!N457="","",Investimentos!N457)</f>
        <v/>
      </c>
      <c r="H477" s="91">
        <f t="shared" si="48"/>
        <v>0</v>
      </c>
      <c r="I477" s="91">
        <f t="shared" si="49"/>
        <v>0</v>
      </c>
      <c r="J477" s="91">
        <f t="shared" si="50"/>
        <v>0</v>
      </c>
      <c r="L477" s="95">
        <f t="shared" si="51"/>
        <v>0</v>
      </c>
      <c r="M477" s="95">
        <f t="shared" si="52"/>
        <v>0</v>
      </c>
      <c r="N477" s="95">
        <f t="shared" si="52"/>
        <v>0</v>
      </c>
      <c r="O477" s="95">
        <f t="shared" si="52"/>
        <v>0</v>
      </c>
      <c r="P477" s="95">
        <f t="shared" si="46"/>
        <v>0</v>
      </c>
    </row>
    <row r="478" spans="2:16" ht="21.95" customHeight="1" x14ac:dyDescent="0.25">
      <c r="B478" s="36" t="str">
        <f>IF(Investimentos!D458="","",Investimentos!D458)</f>
        <v/>
      </c>
      <c r="C478" s="35" t="str">
        <f>IF(Investimentos!E458="","",Investimentos!E458)</f>
        <v/>
      </c>
      <c r="D478" s="35" t="str">
        <f>IF(Investimentos!F458="","",Investimentos!F458)</f>
        <v/>
      </c>
      <c r="E478" s="38" t="str">
        <f>IF(Investimentos!G458="","",Investimentos!G458)</f>
        <v/>
      </c>
      <c r="F478" s="35" t="str">
        <f t="shared" si="47"/>
        <v/>
      </c>
      <c r="G478" s="91" t="str">
        <f>IF(Investimentos!N458="","",Investimentos!N458)</f>
        <v/>
      </c>
      <c r="H478" s="91">
        <f t="shared" si="48"/>
        <v>0</v>
      </c>
      <c r="I478" s="91">
        <f t="shared" si="49"/>
        <v>0</v>
      </c>
      <c r="J478" s="91">
        <f t="shared" si="50"/>
        <v>0</v>
      </c>
      <c r="L478" s="95">
        <f t="shared" si="51"/>
        <v>0</v>
      </c>
      <c r="M478" s="95">
        <f t="shared" si="52"/>
        <v>0</v>
      </c>
      <c r="N478" s="95">
        <f t="shared" si="52"/>
        <v>0</v>
      </c>
      <c r="O478" s="95">
        <f t="shared" si="52"/>
        <v>0</v>
      </c>
      <c r="P478" s="95">
        <f t="shared" si="46"/>
        <v>0</v>
      </c>
    </row>
    <row r="479" spans="2:16" ht="21.95" customHeight="1" x14ac:dyDescent="0.25">
      <c r="B479" s="36" t="str">
        <f>IF(Investimentos!D459="","",Investimentos!D459)</f>
        <v/>
      </c>
      <c r="C479" s="35" t="str">
        <f>IF(Investimentos!E459="","",Investimentos!E459)</f>
        <v/>
      </c>
      <c r="D479" s="35" t="str">
        <f>IF(Investimentos!F459="","",Investimentos!F459)</f>
        <v/>
      </c>
      <c r="E479" s="38" t="str">
        <f>IF(Investimentos!G459="","",Investimentos!G459)</f>
        <v/>
      </c>
      <c r="F479" s="35" t="str">
        <f t="shared" si="47"/>
        <v/>
      </c>
      <c r="G479" s="91" t="str">
        <f>IF(Investimentos!N459="","",Investimentos!N459)</f>
        <v/>
      </c>
      <c r="H479" s="91">
        <f t="shared" si="48"/>
        <v>0</v>
      </c>
      <c r="I479" s="91">
        <f t="shared" si="49"/>
        <v>0</v>
      </c>
      <c r="J479" s="91">
        <f t="shared" si="50"/>
        <v>0</v>
      </c>
      <c r="L479" s="95">
        <f t="shared" si="51"/>
        <v>0</v>
      </c>
      <c r="M479" s="95">
        <f t="shared" si="52"/>
        <v>0</v>
      </c>
      <c r="N479" s="95">
        <f t="shared" si="52"/>
        <v>0</v>
      </c>
      <c r="O479" s="95">
        <f t="shared" si="52"/>
        <v>0</v>
      </c>
      <c r="P479" s="95">
        <f t="shared" si="46"/>
        <v>0</v>
      </c>
    </row>
    <row r="480" spans="2:16" ht="21.95" customHeight="1" x14ac:dyDescent="0.25">
      <c r="B480" s="36" t="str">
        <f>IF(Investimentos!D460="","",Investimentos!D460)</f>
        <v/>
      </c>
      <c r="C480" s="35" t="str">
        <f>IF(Investimentos!E460="","",Investimentos!E460)</f>
        <v/>
      </c>
      <c r="D480" s="35" t="str">
        <f>IF(Investimentos!F460="","",Investimentos!F460)</f>
        <v/>
      </c>
      <c r="E480" s="38" t="str">
        <f>IF(Investimentos!G460="","",Investimentos!G460)</f>
        <v/>
      </c>
      <c r="F480" s="35" t="str">
        <f t="shared" si="47"/>
        <v/>
      </c>
      <c r="G480" s="91" t="str">
        <f>IF(Investimentos!N460="","",Investimentos!N460)</f>
        <v/>
      </c>
      <c r="H480" s="91">
        <f t="shared" si="48"/>
        <v>0</v>
      </c>
      <c r="I480" s="91">
        <f t="shared" si="49"/>
        <v>0</v>
      </c>
      <c r="J480" s="91">
        <f t="shared" si="50"/>
        <v>0</v>
      </c>
      <c r="L480" s="95">
        <f t="shared" si="51"/>
        <v>0</v>
      </c>
      <c r="M480" s="95">
        <f t="shared" si="52"/>
        <v>0</v>
      </c>
      <c r="N480" s="95">
        <f t="shared" si="52"/>
        <v>0</v>
      </c>
      <c r="O480" s="95">
        <f t="shared" si="52"/>
        <v>0</v>
      </c>
      <c r="P480" s="95">
        <f t="shared" si="46"/>
        <v>0</v>
      </c>
    </row>
    <row r="481" spans="2:16" ht="21.95" customHeight="1" x14ac:dyDescent="0.25">
      <c r="B481" s="36" t="str">
        <f>IF(Investimentos!D461="","",Investimentos!D461)</f>
        <v/>
      </c>
      <c r="C481" s="35" t="str">
        <f>IF(Investimentos!E461="","",Investimentos!E461)</f>
        <v/>
      </c>
      <c r="D481" s="35" t="str">
        <f>IF(Investimentos!F461="","",Investimentos!F461)</f>
        <v/>
      </c>
      <c r="E481" s="38" t="str">
        <f>IF(Investimentos!G461="","",Investimentos!G461)</f>
        <v/>
      </c>
      <c r="F481" s="35" t="str">
        <f t="shared" si="47"/>
        <v/>
      </c>
      <c r="G481" s="91" t="str">
        <f>IF(Investimentos!N461="","",Investimentos!N461)</f>
        <v/>
      </c>
      <c r="H481" s="91">
        <f t="shared" si="48"/>
        <v>0</v>
      </c>
      <c r="I481" s="91">
        <f t="shared" si="49"/>
        <v>0</v>
      </c>
      <c r="J481" s="91">
        <f t="shared" si="50"/>
        <v>0</v>
      </c>
      <c r="L481" s="95">
        <f t="shared" si="51"/>
        <v>0</v>
      </c>
      <c r="M481" s="95">
        <f t="shared" si="52"/>
        <v>0</v>
      </c>
      <c r="N481" s="95">
        <f t="shared" si="52"/>
        <v>0</v>
      </c>
      <c r="O481" s="95">
        <f t="shared" si="52"/>
        <v>0</v>
      </c>
      <c r="P481" s="95">
        <f t="shared" si="46"/>
        <v>0</v>
      </c>
    </row>
    <row r="482" spans="2:16" ht="21.95" customHeight="1" x14ac:dyDescent="0.25">
      <c r="B482" s="36" t="str">
        <f>IF(Investimentos!D462="","",Investimentos!D462)</f>
        <v/>
      </c>
      <c r="C482" s="35" t="str">
        <f>IF(Investimentos!E462="","",Investimentos!E462)</f>
        <v/>
      </c>
      <c r="D482" s="35" t="str">
        <f>IF(Investimentos!F462="","",Investimentos!F462)</f>
        <v/>
      </c>
      <c r="E482" s="38" t="str">
        <f>IF(Investimentos!G462="","",Investimentos!G462)</f>
        <v/>
      </c>
      <c r="F482" s="35" t="str">
        <f t="shared" si="47"/>
        <v/>
      </c>
      <c r="G482" s="91" t="str">
        <f>IF(Investimentos!N462="","",Investimentos!N462)</f>
        <v/>
      </c>
      <c r="H482" s="91">
        <f t="shared" si="48"/>
        <v>0</v>
      </c>
      <c r="I482" s="91">
        <f t="shared" si="49"/>
        <v>0</v>
      </c>
      <c r="J482" s="91">
        <f t="shared" si="50"/>
        <v>0</v>
      </c>
      <c r="L482" s="95">
        <f t="shared" si="51"/>
        <v>0</v>
      </c>
      <c r="M482" s="95">
        <f t="shared" si="52"/>
        <v>0</v>
      </c>
      <c r="N482" s="95">
        <f t="shared" si="52"/>
        <v>0</v>
      </c>
      <c r="O482" s="95">
        <f t="shared" si="52"/>
        <v>0</v>
      </c>
      <c r="P482" s="95">
        <f t="shared" si="46"/>
        <v>0</v>
      </c>
    </row>
    <row r="483" spans="2:16" ht="21.95" customHeight="1" x14ac:dyDescent="0.25">
      <c r="B483" s="36" t="str">
        <f>IF(Investimentos!D463="","",Investimentos!D463)</f>
        <v/>
      </c>
      <c r="C483" s="35" t="str">
        <f>IF(Investimentos!E463="","",Investimentos!E463)</f>
        <v/>
      </c>
      <c r="D483" s="35" t="str">
        <f>IF(Investimentos!F463="","",Investimentos!F463)</f>
        <v/>
      </c>
      <c r="E483" s="38" t="str">
        <f>IF(Investimentos!G463="","",Investimentos!G463)</f>
        <v/>
      </c>
      <c r="F483" s="35" t="str">
        <f t="shared" si="47"/>
        <v/>
      </c>
      <c r="G483" s="91" t="str">
        <f>IF(Investimentos!N463="","",Investimentos!N463)</f>
        <v/>
      </c>
      <c r="H483" s="91">
        <f t="shared" si="48"/>
        <v>0</v>
      </c>
      <c r="I483" s="91">
        <f t="shared" si="49"/>
        <v>0</v>
      </c>
      <c r="J483" s="91">
        <f t="shared" si="50"/>
        <v>0</v>
      </c>
      <c r="L483" s="95">
        <f t="shared" si="51"/>
        <v>0</v>
      </c>
      <c r="M483" s="95">
        <f t="shared" si="52"/>
        <v>0</v>
      </c>
      <c r="N483" s="95">
        <f t="shared" si="52"/>
        <v>0</v>
      </c>
      <c r="O483" s="95">
        <f t="shared" si="52"/>
        <v>0</v>
      </c>
      <c r="P483" s="95">
        <f t="shared" si="46"/>
        <v>0</v>
      </c>
    </row>
    <row r="484" spans="2:16" ht="21.95" customHeight="1" x14ac:dyDescent="0.25">
      <c r="B484" s="36" t="str">
        <f>IF(Investimentos!D464="","",Investimentos!D464)</f>
        <v/>
      </c>
      <c r="C484" s="35" t="str">
        <f>IF(Investimentos!E464="","",Investimentos!E464)</f>
        <v/>
      </c>
      <c r="D484" s="35" t="str">
        <f>IF(Investimentos!F464="","",Investimentos!F464)</f>
        <v/>
      </c>
      <c r="E484" s="38" t="str">
        <f>IF(Investimentos!G464="","",Investimentos!G464)</f>
        <v/>
      </c>
      <c r="F484" s="35" t="str">
        <f t="shared" si="47"/>
        <v/>
      </c>
      <c r="G484" s="91" t="str">
        <f>IF(Investimentos!N464="","",Investimentos!N464)</f>
        <v/>
      </c>
      <c r="H484" s="91">
        <f t="shared" si="48"/>
        <v>0</v>
      </c>
      <c r="I484" s="91">
        <f t="shared" si="49"/>
        <v>0</v>
      </c>
      <c r="J484" s="91">
        <f t="shared" si="50"/>
        <v>0</v>
      </c>
      <c r="L484" s="95">
        <f t="shared" si="51"/>
        <v>0</v>
      </c>
      <c r="M484" s="95">
        <f t="shared" si="52"/>
        <v>0</v>
      </c>
      <c r="N484" s="95">
        <f t="shared" si="52"/>
        <v>0</v>
      </c>
      <c r="O484" s="95">
        <f t="shared" si="52"/>
        <v>0</v>
      </c>
      <c r="P484" s="95">
        <f t="shared" si="46"/>
        <v>0</v>
      </c>
    </row>
    <row r="485" spans="2:16" ht="21.95" customHeight="1" x14ac:dyDescent="0.25">
      <c r="B485" s="36" t="str">
        <f>IF(Investimentos!D465="","",Investimentos!D465)</f>
        <v/>
      </c>
      <c r="C485" s="35" t="str">
        <f>IF(Investimentos!E465="","",Investimentos!E465)</f>
        <v/>
      </c>
      <c r="D485" s="35" t="str">
        <f>IF(Investimentos!F465="","",Investimentos!F465)</f>
        <v/>
      </c>
      <c r="E485" s="38" t="str">
        <f>IF(Investimentos!G465="","",Investimentos!G465)</f>
        <v/>
      </c>
      <c r="F485" s="35" t="str">
        <f t="shared" si="47"/>
        <v/>
      </c>
      <c r="G485" s="91" t="str">
        <f>IF(Investimentos!N465="","",Investimentos!N465)</f>
        <v/>
      </c>
      <c r="H485" s="91">
        <f t="shared" si="48"/>
        <v>0</v>
      </c>
      <c r="I485" s="91">
        <f t="shared" si="49"/>
        <v>0</v>
      </c>
      <c r="J485" s="91">
        <f t="shared" si="50"/>
        <v>0</v>
      </c>
      <c r="L485" s="95">
        <f t="shared" si="51"/>
        <v>0</v>
      </c>
      <c r="M485" s="95">
        <f t="shared" si="52"/>
        <v>0</v>
      </c>
      <c r="N485" s="95">
        <f t="shared" si="52"/>
        <v>0</v>
      </c>
      <c r="O485" s="95">
        <f t="shared" si="52"/>
        <v>0</v>
      </c>
      <c r="P485" s="95">
        <f t="shared" si="46"/>
        <v>0</v>
      </c>
    </row>
    <row r="486" spans="2:16" ht="21.95" customHeight="1" x14ac:dyDescent="0.25">
      <c r="B486" s="36" t="str">
        <f>IF(Investimentos!D466="","",Investimentos!D466)</f>
        <v/>
      </c>
      <c r="C486" s="35" t="str">
        <f>IF(Investimentos!E466="","",Investimentos!E466)</f>
        <v/>
      </c>
      <c r="D486" s="35" t="str">
        <f>IF(Investimentos!F466="","",Investimentos!F466)</f>
        <v/>
      </c>
      <c r="E486" s="38" t="str">
        <f>IF(Investimentos!G466="","",Investimentos!G466)</f>
        <v/>
      </c>
      <c r="F486" s="35" t="str">
        <f t="shared" si="47"/>
        <v/>
      </c>
      <c r="G486" s="91" t="str">
        <f>IF(Investimentos!N466="","",Investimentos!N466)</f>
        <v/>
      </c>
      <c r="H486" s="91">
        <f t="shared" si="48"/>
        <v>0</v>
      </c>
      <c r="I486" s="91">
        <f t="shared" si="49"/>
        <v>0</v>
      </c>
      <c r="J486" s="91">
        <f t="shared" si="50"/>
        <v>0</v>
      </c>
      <c r="L486" s="95">
        <f t="shared" si="51"/>
        <v>0</v>
      </c>
      <c r="M486" s="95">
        <f t="shared" si="52"/>
        <v>0</v>
      </c>
      <c r="N486" s="95">
        <f t="shared" si="52"/>
        <v>0</v>
      </c>
      <c r="O486" s="95">
        <f t="shared" si="52"/>
        <v>0</v>
      </c>
      <c r="P486" s="95">
        <f t="shared" si="46"/>
        <v>0</v>
      </c>
    </row>
    <row r="487" spans="2:16" ht="21.95" customHeight="1" x14ac:dyDescent="0.25">
      <c r="B487" s="36" t="str">
        <f>IF(Investimentos!D467="","",Investimentos!D467)</f>
        <v/>
      </c>
      <c r="C487" s="35" t="str">
        <f>IF(Investimentos!E467="","",Investimentos!E467)</f>
        <v/>
      </c>
      <c r="D487" s="35" t="str">
        <f>IF(Investimentos!F467="","",Investimentos!F467)</f>
        <v/>
      </c>
      <c r="E487" s="38" t="str">
        <f>IF(Investimentos!G467="","",Investimentos!G467)</f>
        <v/>
      </c>
      <c r="F487" s="35" t="str">
        <f t="shared" si="47"/>
        <v/>
      </c>
      <c r="G487" s="91" t="str">
        <f>IF(Investimentos!N467="","",Investimentos!N467)</f>
        <v/>
      </c>
      <c r="H487" s="91">
        <f t="shared" si="48"/>
        <v>0</v>
      </c>
      <c r="I487" s="91">
        <f t="shared" si="49"/>
        <v>0</v>
      </c>
      <c r="J487" s="91">
        <f t="shared" si="50"/>
        <v>0</v>
      </c>
      <c r="L487" s="95">
        <f t="shared" si="51"/>
        <v>0</v>
      </c>
      <c r="M487" s="95">
        <f t="shared" si="52"/>
        <v>0</v>
      </c>
      <c r="N487" s="95">
        <f t="shared" si="52"/>
        <v>0</v>
      </c>
      <c r="O487" s="95">
        <f t="shared" si="52"/>
        <v>0</v>
      </c>
      <c r="P487" s="95">
        <f t="shared" si="46"/>
        <v>0</v>
      </c>
    </row>
    <row r="488" spans="2:16" ht="21.95" customHeight="1" x14ac:dyDescent="0.25">
      <c r="B488" s="36" t="str">
        <f>IF(Investimentos!D468="","",Investimentos!D468)</f>
        <v/>
      </c>
      <c r="C488" s="35" t="str">
        <f>IF(Investimentos!E468="","",Investimentos!E468)</f>
        <v/>
      </c>
      <c r="D488" s="35" t="str">
        <f>IF(Investimentos!F468="","",Investimentos!F468)</f>
        <v/>
      </c>
      <c r="E488" s="38" t="str">
        <f>IF(Investimentos!G468="","",Investimentos!G468)</f>
        <v/>
      </c>
      <c r="F488" s="35" t="str">
        <f t="shared" si="47"/>
        <v/>
      </c>
      <c r="G488" s="91" t="str">
        <f>IF(Investimentos!N468="","",Investimentos!N468)</f>
        <v/>
      </c>
      <c r="H488" s="91">
        <f t="shared" si="48"/>
        <v>0</v>
      </c>
      <c r="I488" s="91">
        <f t="shared" si="49"/>
        <v>0</v>
      </c>
      <c r="J488" s="91">
        <f t="shared" si="50"/>
        <v>0</v>
      </c>
      <c r="L488" s="95">
        <f t="shared" si="51"/>
        <v>0</v>
      </c>
      <c r="M488" s="95">
        <f t="shared" si="52"/>
        <v>0</v>
      </c>
      <c r="N488" s="95">
        <f t="shared" si="52"/>
        <v>0</v>
      </c>
      <c r="O488" s="95">
        <f t="shared" si="52"/>
        <v>0</v>
      </c>
      <c r="P488" s="95">
        <f t="shared" si="46"/>
        <v>0</v>
      </c>
    </row>
    <row r="489" spans="2:16" ht="21.95" customHeight="1" x14ac:dyDescent="0.25">
      <c r="B489" s="36" t="str">
        <f>IF(Investimentos!D469="","",Investimentos!D469)</f>
        <v/>
      </c>
      <c r="C489" s="35" t="str">
        <f>IF(Investimentos!E469="","",Investimentos!E469)</f>
        <v/>
      </c>
      <c r="D489" s="35" t="str">
        <f>IF(Investimentos!F469="","",Investimentos!F469)</f>
        <v/>
      </c>
      <c r="E489" s="38" t="str">
        <f>IF(Investimentos!G469="","",Investimentos!G469)</f>
        <v/>
      </c>
      <c r="F489" s="35" t="str">
        <f t="shared" si="47"/>
        <v/>
      </c>
      <c r="G489" s="91" t="str">
        <f>IF(Investimentos!N469="","",Investimentos!N469)</f>
        <v/>
      </c>
      <c r="H489" s="91">
        <f t="shared" si="48"/>
        <v>0</v>
      </c>
      <c r="I489" s="91">
        <f t="shared" si="49"/>
        <v>0</v>
      </c>
      <c r="J489" s="91">
        <f t="shared" si="50"/>
        <v>0</v>
      </c>
      <c r="L489" s="95">
        <f t="shared" si="51"/>
        <v>0</v>
      </c>
      <c r="M489" s="95">
        <f t="shared" si="52"/>
        <v>0</v>
      </c>
      <c r="N489" s="95">
        <f t="shared" si="52"/>
        <v>0</v>
      </c>
      <c r="O489" s="95">
        <f t="shared" si="52"/>
        <v>0</v>
      </c>
      <c r="P489" s="95">
        <f t="shared" si="46"/>
        <v>0</v>
      </c>
    </row>
    <row r="490" spans="2:16" ht="21.95" customHeight="1" x14ac:dyDescent="0.25">
      <c r="B490" s="36" t="str">
        <f>IF(Investimentos!D470="","",Investimentos!D470)</f>
        <v/>
      </c>
      <c r="C490" s="35" t="str">
        <f>IF(Investimentos!E470="","",Investimentos!E470)</f>
        <v/>
      </c>
      <c r="D490" s="35" t="str">
        <f>IF(Investimentos!F470="","",Investimentos!F470)</f>
        <v/>
      </c>
      <c r="E490" s="38" t="str">
        <f>IF(Investimentos!G470="","",Investimentos!G470)</f>
        <v/>
      </c>
      <c r="F490" s="35" t="str">
        <f t="shared" si="47"/>
        <v/>
      </c>
      <c r="G490" s="91" t="str">
        <f>IF(Investimentos!N470="","",Investimentos!N470)</f>
        <v/>
      </c>
      <c r="H490" s="91">
        <f t="shared" si="48"/>
        <v>0</v>
      </c>
      <c r="I490" s="91">
        <f t="shared" si="49"/>
        <v>0</v>
      </c>
      <c r="J490" s="91">
        <f t="shared" si="50"/>
        <v>0</v>
      </c>
      <c r="L490" s="95">
        <f t="shared" si="51"/>
        <v>0</v>
      </c>
      <c r="M490" s="95">
        <f t="shared" si="52"/>
        <v>0</v>
      </c>
      <c r="N490" s="95">
        <f t="shared" si="52"/>
        <v>0</v>
      </c>
      <c r="O490" s="95">
        <f t="shared" si="52"/>
        <v>0</v>
      </c>
      <c r="P490" s="95">
        <f t="shared" si="46"/>
        <v>0</v>
      </c>
    </row>
    <row r="491" spans="2:16" ht="21.95" customHeight="1" x14ac:dyDescent="0.25">
      <c r="B491" s="36" t="str">
        <f>IF(Investimentos!D471="","",Investimentos!D471)</f>
        <v/>
      </c>
      <c r="C491" s="35" t="str">
        <f>IF(Investimentos!E471="","",Investimentos!E471)</f>
        <v/>
      </c>
      <c r="D491" s="35" t="str">
        <f>IF(Investimentos!F471="","",Investimentos!F471)</f>
        <v/>
      </c>
      <c r="E491" s="38" t="str">
        <f>IF(Investimentos!G471="","",Investimentos!G471)</f>
        <v/>
      </c>
      <c r="F491" s="35" t="str">
        <f t="shared" si="47"/>
        <v/>
      </c>
      <c r="G491" s="91" t="str">
        <f>IF(Investimentos!N471="","",Investimentos!N471)</f>
        <v/>
      </c>
      <c r="H491" s="91">
        <f t="shared" si="48"/>
        <v>0</v>
      </c>
      <c r="I491" s="91">
        <f t="shared" si="49"/>
        <v>0</v>
      </c>
      <c r="J491" s="91">
        <f t="shared" si="50"/>
        <v>0</v>
      </c>
      <c r="L491" s="95">
        <f t="shared" si="51"/>
        <v>0</v>
      </c>
      <c r="M491" s="95">
        <f t="shared" si="52"/>
        <v>0</v>
      </c>
      <c r="N491" s="95">
        <f t="shared" si="52"/>
        <v>0</v>
      </c>
      <c r="O491" s="95">
        <f t="shared" si="52"/>
        <v>0</v>
      </c>
      <c r="P491" s="95">
        <f t="shared" si="46"/>
        <v>0</v>
      </c>
    </row>
    <row r="492" spans="2:16" ht="21.95" customHeight="1" x14ac:dyDescent="0.25">
      <c r="B492" s="36" t="str">
        <f>IF(Investimentos!D472="","",Investimentos!D472)</f>
        <v/>
      </c>
      <c r="C492" s="35" t="str">
        <f>IF(Investimentos!E472="","",Investimentos!E472)</f>
        <v/>
      </c>
      <c r="D492" s="35" t="str">
        <f>IF(Investimentos!F472="","",Investimentos!F472)</f>
        <v/>
      </c>
      <c r="E492" s="38" t="str">
        <f>IF(Investimentos!G472="","",Investimentos!G472)</f>
        <v/>
      </c>
      <c r="F492" s="35" t="str">
        <f t="shared" si="47"/>
        <v/>
      </c>
      <c r="G492" s="91" t="str">
        <f>IF(Investimentos!N472="","",Investimentos!N472)</f>
        <v/>
      </c>
      <c r="H492" s="91">
        <f t="shared" si="48"/>
        <v>0</v>
      </c>
      <c r="I492" s="91">
        <f t="shared" si="49"/>
        <v>0</v>
      </c>
      <c r="J492" s="91">
        <f t="shared" si="50"/>
        <v>0</v>
      </c>
      <c r="L492" s="95">
        <f t="shared" si="51"/>
        <v>0</v>
      </c>
      <c r="M492" s="95">
        <f t="shared" si="52"/>
        <v>0</v>
      </c>
      <c r="N492" s="95">
        <f t="shared" si="52"/>
        <v>0</v>
      </c>
      <c r="O492" s="95">
        <f t="shared" si="52"/>
        <v>0</v>
      </c>
      <c r="P492" s="95">
        <f t="shared" si="46"/>
        <v>0</v>
      </c>
    </row>
    <row r="493" spans="2:16" ht="21.95" customHeight="1" x14ac:dyDescent="0.25">
      <c r="B493" s="36" t="str">
        <f>IF(Investimentos!D473="","",Investimentos!D473)</f>
        <v/>
      </c>
      <c r="C493" s="35" t="str">
        <f>IF(Investimentos!E473="","",Investimentos!E473)</f>
        <v/>
      </c>
      <c r="D493" s="35" t="str">
        <f>IF(Investimentos!F473="","",Investimentos!F473)</f>
        <v/>
      </c>
      <c r="E493" s="38" t="str">
        <f>IF(Investimentos!G473="","",Investimentos!G473)</f>
        <v/>
      </c>
      <c r="F493" s="35" t="str">
        <f t="shared" si="47"/>
        <v/>
      </c>
      <c r="G493" s="91" t="str">
        <f>IF(Investimentos!N473="","",Investimentos!N473)</f>
        <v/>
      </c>
      <c r="H493" s="91">
        <f t="shared" si="48"/>
        <v>0</v>
      </c>
      <c r="I493" s="91">
        <f t="shared" si="49"/>
        <v>0</v>
      </c>
      <c r="J493" s="91">
        <f t="shared" si="50"/>
        <v>0</v>
      </c>
      <c r="L493" s="95">
        <f t="shared" si="51"/>
        <v>0</v>
      </c>
      <c r="M493" s="95">
        <f t="shared" si="52"/>
        <v>0</v>
      </c>
      <c r="N493" s="95">
        <f t="shared" si="52"/>
        <v>0</v>
      </c>
      <c r="O493" s="95">
        <f t="shared" si="52"/>
        <v>0</v>
      </c>
      <c r="P493" s="95">
        <f t="shared" si="46"/>
        <v>0</v>
      </c>
    </row>
    <row r="494" spans="2:16" ht="21.95" customHeight="1" x14ac:dyDescent="0.25">
      <c r="B494" s="36" t="str">
        <f>IF(Investimentos!D474="","",Investimentos!D474)</f>
        <v/>
      </c>
      <c r="C494" s="35" t="str">
        <f>IF(Investimentos!E474="","",Investimentos!E474)</f>
        <v/>
      </c>
      <c r="D494" s="35" t="str">
        <f>IF(Investimentos!F474="","",Investimentos!F474)</f>
        <v/>
      </c>
      <c r="E494" s="38" t="str">
        <f>IF(Investimentos!G474="","",Investimentos!G474)</f>
        <v/>
      </c>
      <c r="F494" s="35" t="str">
        <f t="shared" si="47"/>
        <v/>
      </c>
      <c r="G494" s="91" t="str">
        <f>IF(Investimentos!N474="","",Investimentos!N474)</f>
        <v/>
      </c>
      <c r="H494" s="91">
        <f t="shared" si="48"/>
        <v>0</v>
      </c>
      <c r="I494" s="91">
        <f t="shared" si="49"/>
        <v>0</v>
      </c>
      <c r="J494" s="91">
        <f t="shared" si="50"/>
        <v>0</v>
      </c>
      <c r="L494" s="95">
        <f t="shared" si="51"/>
        <v>0</v>
      </c>
      <c r="M494" s="95">
        <f t="shared" si="52"/>
        <v>0</v>
      </c>
      <c r="N494" s="95">
        <f t="shared" si="52"/>
        <v>0</v>
      </c>
      <c r="O494" s="95">
        <f t="shared" si="52"/>
        <v>0</v>
      </c>
      <c r="P494" s="95">
        <f t="shared" si="46"/>
        <v>0</v>
      </c>
    </row>
    <row r="495" spans="2:16" ht="21.95" customHeight="1" x14ac:dyDescent="0.25">
      <c r="B495" s="36" t="str">
        <f>IF(Investimentos!D475="","",Investimentos!D475)</f>
        <v/>
      </c>
      <c r="C495" s="35" t="str">
        <f>IF(Investimentos!E475="","",Investimentos!E475)</f>
        <v/>
      </c>
      <c r="D495" s="35" t="str">
        <f>IF(Investimentos!F475="","",Investimentos!F475)</f>
        <v/>
      </c>
      <c r="E495" s="38" t="str">
        <f>IF(Investimentos!G475="","",Investimentos!G475)</f>
        <v/>
      </c>
      <c r="F495" s="35" t="str">
        <f t="shared" si="47"/>
        <v/>
      </c>
      <c r="G495" s="91" t="str">
        <f>IF(Investimentos!N475="","",Investimentos!N475)</f>
        <v/>
      </c>
      <c r="H495" s="91">
        <f t="shared" si="48"/>
        <v>0</v>
      </c>
      <c r="I495" s="91">
        <f t="shared" si="49"/>
        <v>0</v>
      </c>
      <c r="J495" s="91">
        <f t="shared" si="50"/>
        <v>0</v>
      </c>
      <c r="L495" s="95">
        <f t="shared" si="51"/>
        <v>0</v>
      </c>
      <c r="M495" s="95">
        <f t="shared" si="52"/>
        <v>0</v>
      </c>
      <c r="N495" s="95">
        <f t="shared" si="52"/>
        <v>0</v>
      </c>
      <c r="O495" s="95">
        <f t="shared" si="52"/>
        <v>0</v>
      </c>
      <c r="P495" s="95">
        <f t="shared" si="46"/>
        <v>0</v>
      </c>
    </row>
    <row r="496" spans="2:16" ht="21.95" customHeight="1" x14ac:dyDescent="0.25">
      <c r="B496" s="36" t="str">
        <f>IF(Investimentos!D476="","",Investimentos!D476)</f>
        <v/>
      </c>
      <c r="C496" s="35" t="str">
        <f>IF(Investimentos!E476="","",Investimentos!E476)</f>
        <v/>
      </c>
      <c r="D496" s="35" t="str">
        <f>IF(Investimentos!F476="","",Investimentos!F476)</f>
        <v/>
      </c>
      <c r="E496" s="38" t="str">
        <f>IF(Investimentos!G476="","",Investimentos!G476)</f>
        <v/>
      </c>
      <c r="F496" s="35" t="str">
        <f t="shared" si="47"/>
        <v/>
      </c>
      <c r="G496" s="91" t="str">
        <f>IF(Investimentos!N476="","",Investimentos!N476)</f>
        <v/>
      </c>
      <c r="H496" s="91">
        <f t="shared" si="48"/>
        <v>0</v>
      </c>
      <c r="I496" s="91">
        <f t="shared" si="49"/>
        <v>0</v>
      </c>
      <c r="J496" s="91">
        <f t="shared" si="50"/>
        <v>0</v>
      </c>
      <c r="L496" s="95">
        <f t="shared" si="51"/>
        <v>0</v>
      </c>
      <c r="M496" s="95">
        <f t="shared" si="52"/>
        <v>0</v>
      </c>
      <c r="N496" s="95">
        <f t="shared" si="52"/>
        <v>0</v>
      </c>
      <c r="O496" s="95">
        <f t="shared" si="52"/>
        <v>0</v>
      </c>
      <c r="P496" s="95">
        <f t="shared" si="46"/>
        <v>0</v>
      </c>
    </row>
    <row r="497" spans="2:16" ht="21.95" customHeight="1" x14ac:dyDescent="0.25">
      <c r="B497" s="36" t="str">
        <f>IF(Investimentos!D477="","",Investimentos!D477)</f>
        <v/>
      </c>
      <c r="C497" s="35" t="str">
        <f>IF(Investimentos!E477="","",Investimentos!E477)</f>
        <v/>
      </c>
      <c r="D497" s="35" t="str">
        <f>IF(Investimentos!F477="","",Investimentos!F477)</f>
        <v/>
      </c>
      <c r="E497" s="38" t="str">
        <f>IF(Investimentos!G477="","",Investimentos!G477)</f>
        <v/>
      </c>
      <c r="F497" s="35" t="str">
        <f t="shared" si="47"/>
        <v/>
      </c>
      <c r="G497" s="91" t="str">
        <f>IF(Investimentos!N477="","",Investimentos!N477)</f>
        <v/>
      </c>
      <c r="H497" s="91">
        <f t="shared" si="48"/>
        <v>0</v>
      </c>
      <c r="I497" s="91">
        <f t="shared" si="49"/>
        <v>0</v>
      </c>
      <c r="J497" s="91">
        <f t="shared" si="50"/>
        <v>0</v>
      </c>
      <c r="L497" s="95">
        <f t="shared" si="51"/>
        <v>0</v>
      </c>
      <c r="M497" s="95">
        <f t="shared" si="52"/>
        <v>0</v>
      </c>
      <c r="N497" s="95">
        <f t="shared" si="52"/>
        <v>0</v>
      </c>
      <c r="O497" s="95">
        <f t="shared" si="52"/>
        <v>0</v>
      </c>
      <c r="P497" s="95">
        <f t="shared" si="46"/>
        <v>0</v>
      </c>
    </row>
    <row r="498" spans="2:16" ht="21.95" customHeight="1" x14ac:dyDescent="0.25">
      <c r="B498" s="36" t="str">
        <f>IF(Investimentos!D478="","",Investimentos!D478)</f>
        <v/>
      </c>
      <c r="C498" s="35" t="str">
        <f>IF(Investimentos!E478="","",Investimentos!E478)</f>
        <v/>
      </c>
      <c r="D498" s="35" t="str">
        <f>IF(Investimentos!F478="","",Investimentos!F478)</f>
        <v/>
      </c>
      <c r="E498" s="38" t="str">
        <f>IF(Investimentos!G478="","",Investimentos!G478)</f>
        <v/>
      </c>
      <c r="F498" s="35" t="str">
        <f t="shared" si="47"/>
        <v/>
      </c>
      <c r="G498" s="91" t="str">
        <f>IF(Investimentos!N478="","",Investimentos!N478)</f>
        <v/>
      </c>
      <c r="H498" s="91">
        <f t="shared" si="48"/>
        <v>0</v>
      </c>
      <c r="I498" s="91">
        <f t="shared" si="49"/>
        <v>0</v>
      </c>
      <c r="J498" s="91">
        <f t="shared" si="50"/>
        <v>0</v>
      </c>
      <c r="L498" s="95">
        <f t="shared" si="51"/>
        <v>0</v>
      </c>
      <c r="M498" s="95">
        <f t="shared" si="52"/>
        <v>0</v>
      </c>
      <c r="N498" s="95">
        <f t="shared" si="52"/>
        <v>0</v>
      </c>
      <c r="O498" s="95">
        <f t="shared" si="52"/>
        <v>0</v>
      </c>
      <c r="P498" s="95">
        <f t="shared" si="46"/>
        <v>0</v>
      </c>
    </row>
    <row r="499" spans="2:16" ht="21.95" customHeight="1" x14ac:dyDescent="0.25">
      <c r="B499" s="36" t="str">
        <f>IF(Investimentos!D479="","",Investimentos!D479)</f>
        <v/>
      </c>
      <c r="C499" s="35" t="str">
        <f>IF(Investimentos!E479="","",Investimentos!E479)</f>
        <v/>
      </c>
      <c r="D499" s="35" t="str">
        <f>IF(Investimentos!F479="","",Investimentos!F479)</f>
        <v/>
      </c>
      <c r="E499" s="38" t="str">
        <f>IF(Investimentos!G479="","",Investimentos!G479)</f>
        <v/>
      </c>
      <c r="F499" s="35" t="str">
        <f t="shared" si="47"/>
        <v/>
      </c>
      <c r="G499" s="91" t="str">
        <f>IF(Investimentos!N479="","",Investimentos!N479)</f>
        <v/>
      </c>
      <c r="H499" s="91">
        <f t="shared" si="48"/>
        <v>0</v>
      </c>
      <c r="I499" s="91">
        <f t="shared" si="49"/>
        <v>0</v>
      </c>
      <c r="J499" s="91">
        <f t="shared" si="50"/>
        <v>0</v>
      </c>
      <c r="L499" s="95">
        <f t="shared" si="51"/>
        <v>0</v>
      </c>
      <c r="M499" s="95">
        <f t="shared" si="52"/>
        <v>0</v>
      </c>
      <c r="N499" s="95">
        <f t="shared" si="52"/>
        <v>0</v>
      </c>
      <c r="O499" s="95">
        <f t="shared" si="52"/>
        <v>0</v>
      </c>
      <c r="P499" s="95">
        <f t="shared" si="46"/>
        <v>0</v>
      </c>
    </row>
    <row r="500" spans="2:16" ht="21.95" customHeight="1" x14ac:dyDescent="0.25">
      <c r="B500" s="36" t="str">
        <f>IF(Investimentos!D480="","",Investimentos!D480)</f>
        <v/>
      </c>
      <c r="C500" s="35" t="str">
        <f>IF(Investimentos!E480="","",Investimentos!E480)</f>
        <v/>
      </c>
      <c r="D500" s="35" t="str">
        <f>IF(Investimentos!F480="","",Investimentos!F480)</f>
        <v/>
      </c>
      <c r="E500" s="38" t="str">
        <f>IF(Investimentos!G480="","",Investimentos!G480)</f>
        <v/>
      </c>
      <c r="F500" s="35" t="str">
        <f t="shared" si="47"/>
        <v/>
      </c>
      <c r="G500" s="91" t="str">
        <f>IF(Investimentos!N480="","",Investimentos!N480)</f>
        <v/>
      </c>
      <c r="H500" s="91">
        <f t="shared" si="48"/>
        <v>0</v>
      </c>
      <c r="I500" s="91">
        <f t="shared" si="49"/>
        <v>0</v>
      </c>
      <c r="J500" s="91">
        <f t="shared" si="50"/>
        <v>0</v>
      </c>
      <c r="L500" s="95">
        <f t="shared" si="51"/>
        <v>0</v>
      </c>
      <c r="M500" s="95">
        <f t="shared" si="52"/>
        <v>0</v>
      </c>
      <c r="N500" s="95">
        <f t="shared" si="52"/>
        <v>0</v>
      </c>
      <c r="O500" s="95">
        <f t="shared" si="52"/>
        <v>0</v>
      </c>
      <c r="P500" s="95">
        <f t="shared" si="46"/>
        <v>0</v>
      </c>
    </row>
    <row r="501" spans="2:16" ht="21.95" customHeight="1" x14ac:dyDescent="0.25">
      <c r="B501" s="36" t="str">
        <f>IF(Investimentos!D481="","",Investimentos!D481)</f>
        <v/>
      </c>
      <c r="C501" s="35" t="str">
        <f>IF(Investimentos!E481="","",Investimentos!E481)</f>
        <v/>
      </c>
      <c r="D501" s="35" t="str">
        <f>IF(Investimentos!F481="","",Investimentos!F481)</f>
        <v/>
      </c>
      <c r="E501" s="38" t="str">
        <f>IF(Investimentos!G481="","",Investimentos!G481)</f>
        <v/>
      </c>
      <c r="F501" s="35" t="str">
        <f t="shared" si="47"/>
        <v/>
      </c>
      <c r="G501" s="91" t="str">
        <f>IF(Investimentos!N481="","",Investimentos!N481)</f>
        <v/>
      </c>
      <c r="H501" s="91">
        <f t="shared" si="48"/>
        <v>0</v>
      </c>
      <c r="I501" s="91">
        <f t="shared" si="49"/>
        <v>0</v>
      </c>
      <c r="J501" s="91">
        <f t="shared" si="50"/>
        <v>0</v>
      </c>
      <c r="L501" s="95">
        <f t="shared" si="51"/>
        <v>0</v>
      </c>
      <c r="M501" s="95">
        <f t="shared" si="52"/>
        <v>0</v>
      </c>
      <c r="N501" s="95">
        <f t="shared" si="52"/>
        <v>0</v>
      </c>
      <c r="O501" s="95">
        <f t="shared" si="52"/>
        <v>0</v>
      </c>
      <c r="P501" s="95">
        <f t="shared" si="46"/>
        <v>0</v>
      </c>
    </row>
    <row r="502" spans="2:16" ht="21.95" customHeight="1" x14ac:dyDescent="0.25">
      <c r="B502" s="36" t="str">
        <f>IF(Investimentos!D482="","",Investimentos!D482)</f>
        <v/>
      </c>
      <c r="C502" s="35" t="str">
        <f>IF(Investimentos!E482="","",Investimentos!E482)</f>
        <v/>
      </c>
      <c r="D502" s="35" t="str">
        <f>IF(Investimentos!F482="","",Investimentos!F482)</f>
        <v/>
      </c>
      <c r="E502" s="38" t="str">
        <f>IF(Investimentos!G482="","",Investimentos!G482)</f>
        <v/>
      </c>
      <c r="F502" s="35" t="str">
        <f t="shared" si="47"/>
        <v/>
      </c>
      <c r="G502" s="91" t="str">
        <f>IF(Investimentos!N482="","",Investimentos!N482)</f>
        <v/>
      </c>
      <c r="H502" s="91">
        <f t="shared" si="48"/>
        <v>0</v>
      </c>
      <c r="I502" s="91">
        <f t="shared" si="49"/>
        <v>0</v>
      </c>
      <c r="J502" s="91">
        <f t="shared" si="50"/>
        <v>0</v>
      </c>
      <c r="L502" s="95">
        <f t="shared" si="51"/>
        <v>0</v>
      </c>
      <c r="M502" s="95">
        <f t="shared" si="52"/>
        <v>0</v>
      </c>
      <c r="N502" s="95">
        <f t="shared" si="52"/>
        <v>0</v>
      </c>
      <c r="O502" s="95">
        <f t="shared" si="52"/>
        <v>0</v>
      </c>
      <c r="P502" s="95">
        <f t="shared" si="46"/>
        <v>0</v>
      </c>
    </row>
    <row r="503" spans="2:16" ht="21.95" customHeight="1" x14ac:dyDescent="0.25">
      <c r="B503" s="36" t="str">
        <f>IF(Investimentos!D483="","",Investimentos!D483)</f>
        <v/>
      </c>
      <c r="C503" s="35" t="str">
        <f>IF(Investimentos!E483="","",Investimentos!E483)</f>
        <v/>
      </c>
      <c r="D503" s="35" t="str">
        <f>IF(Investimentos!F483="","",Investimentos!F483)</f>
        <v/>
      </c>
      <c r="E503" s="38" t="str">
        <f>IF(Investimentos!G483="","",Investimentos!G483)</f>
        <v/>
      </c>
      <c r="F503" s="35" t="str">
        <f t="shared" si="47"/>
        <v/>
      </c>
      <c r="G503" s="91" t="str">
        <f>IF(Investimentos!N483="","",Investimentos!N483)</f>
        <v/>
      </c>
      <c r="H503" s="91">
        <f t="shared" si="48"/>
        <v>0</v>
      </c>
      <c r="I503" s="91">
        <f t="shared" si="49"/>
        <v>0</v>
      </c>
      <c r="J503" s="91">
        <f t="shared" si="50"/>
        <v>0</v>
      </c>
      <c r="L503" s="95">
        <f t="shared" si="51"/>
        <v>0</v>
      </c>
      <c r="M503" s="95">
        <f t="shared" si="52"/>
        <v>0</v>
      </c>
      <c r="N503" s="95">
        <f t="shared" si="52"/>
        <v>0</v>
      </c>
      <c r="O503" s="95">
        <f t="shared" si="52"/>
        <v>0</v>
      </c>
      <c r="P503" s="95">
        <f t="shared" si="46"/>
        <v>0</v>
      </c>
    </row>
    <row r="504" spans="2:16" ht="21.95" customHeight="1" x14ac:dyDescent="0.25">
      <c r="B504" s="36" t="str">
        <f>IF(Investimentos!D484="","",Investimentos!D484)</f>
        <v/>
      </c>
      <c r="C504" s="35" t="str">
        <f>IF(Investimentos!E484="","",Investimentos!E484)</f>
        <v/>
      </c>
      <c r="D504" s="35" t="str">
        <f>IF(Investimentos!F484="","",Investimentos!F484)</f>
        <v/>
      </c>
      <c r="E504" s="38" t="str">
        <f>IF(Investimentos!G484="","",Investimentos!G484)</f>
        <v/>
      </c>
      <c r="F504" s="35" t="str">
        <f t="shared" si="47"/>
        <v/>
      </c>
      <c r="G504" s="91" t="str">
        <f>IF(Investimentos!N484="","",Investimentos!N484)</f>
        <v/>
      </c>
      <c r="H504" s="91">
        <f t="shared" si="48"/>
        <v>0</v>
      </c>
      <c r="I504" s="91">
        <f t="shared" si="49"/>
        <v>0</v>
      </c>
      <c r="J504" s="91">
        <f t="shared" si="50"/>
        <v>0</v>
      </c>
      <c r="L504" s="95">
        <f t="shared" si="51"/>
        <v>0</v>
      </c>
      <c r="M504" s="95">
        <f t="shared" si="52"/>
        <v>0</v>
      </c>
      <c r="N504" s="95">
        <f t="shared" si="52"/>
        <v>0</v>
      </c>
      <c r="O504" s="95">
        <f t="shared" si="52"/>
        <v>0</v>
      </c>
      <c r="P504" s="95">
        <f t="shared" si="46"/>
        <v>0</v>
      </c>
    </row>
    <row r="505" spans="2:16" ht="21.95" customHeight="1" x14ac:dyDescent="0.25">
      <c r="B505" s="36" t="str">
        <f>IF(Investimentos!D485="","",Investimentos!D485)</f>
        <v/>
      </c>
      <c r="C505" s="35" t="str">
        <f>IF(Investimentos!E485="","",Investimentos!E485)</f>
        <v/>
      </c>
      <c r="D505" s="35" t="str">
        <f>IF(Investimentos!F485="","",Investimentos!F485)</f>
        <v/>
      </c>
      <c r="E505" s="38" t="str">
        <f>IF(Investimentos!G485="","",Investimentos!G485)</f>
        <v/>
      </c>
      <c r="F505" s="35" t="str">
        <f t="shared" si="47"/>
        <v/>
      </c>
      <c r="G505" s="91" t="str">
        <f>IF(Investimentos!N485="","",Investimentos!N485)</f>
        <v/>
      </c>
      <c r="H505" s="91">
        <f t="shared" si="48"/>
        <v>0</v>
      </c>
      <c r="I505" s="91">
        <f t="shared" si="49"/>
        <v>0</v>
      </c>
      <c r="J505" s="91">
        <f t="shared" si="50"/>
        <v>0</v>
      </c>
      <c r="L505" s="95">
        <f t="shared" si="51"/>
        <v>0</v>
      </c>
      <c r="M505" s="95">
        <f t="shared" si="52"/>
        <v>0</v>
      </c>
      <c r="N505" s="95">
        <f t="shared" si="52"/>
        <v>0</v>
      </c>
      <c r="O505" s="95">
        <f t="shared" si="52"/>
        <v>0</v>
      </c>
      <c r="P505" s="95">
        <f t="shared" si="46"/>
        <v>0</v>
      </c>
    </row>
    <row r="506" spans="2:16" ht="21.95" customHeight="1" x14ac:dyDescent="0.25">
      <c r="B506" s="36" t="str">
        <f>IF(Investimentos!D486="","",Investimentos!D486)</f>
        <v/>
      </c>
      <c r="C506" s="35" t="str">
        <f>IF(Investimentos!E486="","",Investimentos!E486)</f>
        <v/>
      </c>
      <c r="D506" s="35" t="str">
        <f>IF(Investimentos!F486="","",Investimentos!F486)</f>
        <v/>
      </c>
      <c r="E506" s="38" t="str">
        <f>IF(Investimentos!G486="","",Investimentos!G486)</f>
        <v/>
      </c>
      <c r="F506" s="35" t="str">
        <f t="shared" si="47"/>
        <v/>
      </c>
      <c r="G506" s="91" t="str">
        <f>IF(Investimentos!N486="","",Investimentos!N486)</f>
        <v/>
      </c>
      <c r="H506" s="91">
        <f t="shared" si="48"/>
        <v>0</v>
      </c>
      <c r="I506" s="91">
        <f t="shared" si="49"/>
        <v>0</v>
      </c>
      <c r="J506" s="91">
        <f t="shared" si="50"/>
        <v>0</v>
      </c>
      <c r="L506" s="95">
        <f t="shared" si="51"/>
        <v>0</v>
      </c>
      <c r="M506" s="95">
        <f t="shared" si="52"/>
        <v>0</v>
      </c>
      <c r="N506" s="95">
        <f t="shared" si="52"/>
        <v>0</v>
      </c>
      <c r="O506" s="95">
        <f t="shared" si="52"/>
        <v>0</v>
      </c>
      <c r="P506" s="95">
        <f t="shared" si="46"/>
        <v>0</v>
      </c>
    </row>
    <row r="507" spans="2:16" ht="21.95" customHeight="1" x14ac:dyDescent="0.25">
      <c r="B507" s="36" t="str">
        <f>IF(Investimentos!D487="","",Investimentos!D487)</f>
        <v/>
      </c>
      <c r="C507" s="35" t="str">
        <f>IF(Investimentos!E487="","",Investimentos!E487)</f>
        <v/>
      </c>
      <c r="D507" s="35" t="str">
        <f>IF(Investimentos!F487="","",Investimentos!F487)</f>
        <v/>
      </c>
      <c r="E507" s="38" t="str">
        <f>IF(Investimentos!G487="","",Investimentos!G487)</f>
        <v/>
      </c>
      <c r="F507" s="35" t="str">
        <f t="shared" si="47"/>
        <v/>
      </c>
      <c r="G507" s="91" t="str">
        <f>IF(Investimentos!N487="","",Investimentos!N487)</f>
        <v/>
      </c>
      <c r="H507" s="91">
        <f t="shared" si="48"/>
        <v>0</v>
      </c>
      <c r="I507" s="91">
        <f t="shared" si="49"/>
        <v>0</v>
      </c>
      <c r="J507" s="91">
        <f t="shared" si="50"/>
        <v>0</v>
      </c>
      <c r="L507" s="95">
        <f t="shared" si="51"/>
        <v>0</v>
      </c>
      <c r="M507" s="95">
        <f t="shared" si="52"/>
        <v>0</v>
      </c>
      <c r="N507" s="95">
        <f t="shared" si="52"/>
        <v>0</v>
      </c>
      <c r="O507" s="95">
        <f t="shared" si="52"/>
        <v>0</v>
      </c>
      <c r="P507" s="95">
        <f t="shared" si="46"/>
        <v>0</v>
      </c>
    </row>
    <row r="508" spans="2:16" ht="21.95" customHeight="1" x14ac:dyDescent="0.25">
      <c r="B508" s="36" t="str">
        <f>IF(Investimentos!D488="","",Investimentos!D488)</f>
        <v/>
      </c>
      <c r="C508" s="35" t="str">
        <f>IF(Investimentos!E488="","",Investimentos!E488)</f>
        <v/>
      </c>
      <c r="D508" s="35" t="str">
        <f>IF(Investimentos!F488="","",Investimentos!F488)</f>
        <v/>
      </c>
      <c r="E508" s="38" t="str">
        <f>IF(Investimentos!G488="","",Investimentos!G488)</f>
        <v/>
      </c>
      <c r="F508" s="35" t="str">
        <f t="shared" si="47"/>
        <v/>
      </c>
      <c r="G508" s="91" t="str">
        <f>IF(Investimentos!N488="","",Investimentos!N488)</f>
        <v/>
      </c>
      <c r="H508" s="91">
        <f t="shared" si="48"/>
        <v>0</v>
      </c>
      <c r="I508" s="91">
        <f t="shared" si="49"/>
        <v>0</v>
      </c>
      <c r="J508" s="91">
        <f t="shared" si="50"/>
        <v>0</v>
      </c>
      <c r="L508" s="95">
        <f t="shared" si="51"/>
        <v>0</v>
      </c>
      <c r="M508" s="95">
        <f t="shared" si="52"/>
        <v>0</v>
      </c>
      <c r="N508" s="95">
        <f t="shared" si="52"/>
        <v>0</v>
      </c>
      <c r="O508" s="95">
        <f t="shared" si="52"/>
        <v>0</v>
      </c>
      <c r="P508" s="95">
        <f t="shared" si="46"/>
        <v>0</v>
      </c>
    </row>
    <row r="509" spans="2:16" ht="21.95" customHeight="1" x14ac:dyDescent="0.25">
      <c r="B509" s="36" t="str">
        <f>IF(Investimentos!D489="","",Investimentos!D489)</f>
        <v/>
      </c>
      <c r="C509" s="35" t="str">
        <f>IF(Investimentos!E489="","",Investimentos!E489)</f>
        <v/>
      </c>
      <c r="D509" s="35" t="str">
        <f>IF(Investimentos!F489="","",Investimentos!F489)</f>
        <v/>
      </c>
      <c r="E509" s="38" t="str">
        <f>IF(Investimentos!G489="","",Investimentos!G489)</f>
        <v/>
      </c>
      <c r="F509" s="35" t="str">
        <f t="shared" si="47"/>
        <v/>
      </c>
      <c r="G509" s="91" t="str">
        <f>IF(Investimentos!N489="","",Investimentos!N489)</f>
        <v/>
      </c>
      <c r="H509" s="91">
        <f t="shared" si="48"/>
        <v>0</v>
      </c>
      <c r="I509" s="91">
        <f t="shared" si="49"/>
        <v>0</v>
      </c>
      <c r="J509" s="91">
        <f t="shared" si="50"/>
        <v>0</v>
      </c>
      <c r="L509" s="95">
        <f t="shared" si="51"/>
        <v>0</v>
      </c>
      <c r="M509" s="95">
        <f t="shared" si="52"/>
        <v>0</v>
      </c>
      <c r="N509" s="95">
        <f t="shared" si="52"/>
        <v>0</v>
      </c>
      <c r="O509" s="95">
        <f t="shared" si="52"/>
        <v>0</v>
      </c>
      <c r="P509" s="95">
        <f t="shared" si="46"/>
        <v>0</v>
      </c>
    </row>
    <row r="510" spans="2:16" ht="21.95" customHeight="1" x14ac:dyDescent="0.25">
      <c r="B510" s="36" t="str">
        <f>IF(Investimentos!D490="","",Investimentos!D490)</f>
        <v/>
      </c>
      <c r="C510" s="35" t="str">
        <f>IF(Investimentos!E490="","",Investimentos!E490)</f>
        <v/>
      </c>
      <c r="D510" s="35" t="str">
        <f>IF(Investimentos!F490="","",Investimentos!F490)</f>
        <v/>
      </c>
      <c r="E510" s="38" t="str">
        <f>IF(Investimentos!G490="","",Investimentos!G490)</f>
        <v/>
      </c>
      <c r="F510" s="35" t="str">
        <f t="shared" si="47"/>
        <v/>
      </c>
      <c r="G510" s="91" t="str">
        <f>IF(Investimentos!N490="","",Investimentos!N490)</f>
        <v/>
      </c>
      <c r="H510" s="91">
        <f t="shared" si="48"/>
        <v>0</v>
      </c>
      <c r="I510" s="91">
        <f t="shared" si="49"/>
        <v>0</v>
      </c>
      <c r="J510" s="91">
        <f t="shared" si="50"/>
        <v>0</v>
      </c>
      <c r="L510" s="95">
        <f t="shared" si="51"/>
        <v>0</v>
      </c>
      <c r="M510" s="95">
        <f t="shared" si="52"/>
        <v>0</v>
      </c>
      <c r="N510" s="95">
        <f t="shared" si="52"/>
        <v>0</v>
      </c>
      <c r="O510" s="95">
        <f t="shared" si="52"/>
        <v>0</v>
      </c>
      <c r="P510" s="95">
        <f t="shared" si="46"/>
        <v>0</v>
      </c>
    </row>
    <row r="511" spans="2:16" ht="21.95" customHeight="1" x14ac:dyDescent="0.25">
      <c r="B511" s="36" t="str">
        <f>IF(Investimentos!D491="","",Investimentos!D491)</f>
        <v/>
      </c>
      <c r="C511" s="35" t="str">
        <f>IF(Investimentos!E491="","",Investimentos!E491)</f>
        <v/>
      </c>
      <c r="D511" s="35" t="str">
        <f>IF(Investimentos!F491="","",Investimentos!F491)</f>
        <v/>
      </c>
      <c r="E511" s="38" t="str">
        <f>IF(Investimentos!G491="","",Investimentos!G491)</f>
        <v/>
      </c>
      <c r="F511" s="35" t="str">
        <f t="shared" si="47"/>
        <v/>
      </c>
      <c r="G511" s="91" t="str">
        <f>IF(Investimentos!N491="","",Investimentos!N491)</f>
        <v/>
      </c>
      <c r="H511" s="91">
        <f t="shared" si="48"/>
        <v>0</v>
      </c>
      <c r="I511" s="91">
        <f t="shared" si="49"/>
        <v>0</v>
      </c>
      <c r="J511" s="91">
        <f t="shared" si="50"/>
        <v>0</v>
      </c>
      <c r="L511" s="95">
        <f t="shared" si="51"/>
        <v>0</v>
      </c>
      <c r="M511" s="95">
        <f t="shared" si="52"/>
        <v>0</v>
      </c>
      <c r="N511" s="95">
        <f t="shared" si="52"/>
        <v>0</v>
      </c>
      <c r="O511" s="95">
        <f t="shared" si="52"/>
        <v>0</v>
      </c>
      <c r="P511" s="95">
        <f t="shared" si="46"/>
        <v>0</v>
      </c>
    </row>
    <row r="512" spans="2:16" ht="21.95" customHeight="1" x14ac:dyDescent="0.25">
      <c r="B512" s="36" t="str">
        <f>IF(Investimentos!D492="","",Investimentos!D492)</f>
        <v/>
      </c>
      <c r="C512" s="35" t="str">
        <f>IF(Investimentos!E492="","",Investimentos!E492)</f>
        <v/>
      </c>
      <c r="D512" s="35" t="str">
        <f>IF(Investimentos!F492="","",Investimentos!F492)</f>
        <v/>
      </c>
      <c r="E512" s="38" t="str">
        <f>IF(Investimentos!G492="","",Investimentos!G492)</f>
        <v/>
      </c>
      <c r="F512" s="35" t="str">
        <f t="shared" si="47"/>
        <v/>
      </c>
      <c r="G512" s="91" t="str">
        <f>IF(Investimentos!N492="","",Investimentos!N492)</f>
        <v/>
      </c>
      <c r="H512" s="91">
        <f t="shared" si="48"/>
        <v>0</v>
      </c>
      <c r="I512" s="91">
        <f t="shared" si="49"/>
        <v>0</v>
      </c>
      <c r="J512" s="91">
        <f t="shared" si="50"/>
        <v>0</v>
      </c>
      <c r="L512" s="95">
        <f t="shared" si="51"/>
        <v>0</v>
      </c>
      <c r="M512" s="95">
        <f t="shared" si="52"/>
        <v>0</v>
      </c>
      <c r="N512" s="95">
        <f t="shared" si="52"/>
        <v>0</v>
      </c>
      <c r="O512" s="95">
        <f t="shared" si="52"/>
        <v>0</v>
      </c>
      <c r="P512" s="95">
        <f t="shared" si="46"/>
        <v>0</v>
      </c>
    </row>
    <row r="513" spans="2:16" ht="21.95" customHeight="1" x14ac:dyDescent="0.25">
      <c r="B513" s="36" t="str">
        <f>IF(Investimentos!D493="","",Investimentos!D493)</f>
        <v/>
      </c>
      <c r="C513" s="35" t="str">
        <f>IF(Investimentos!E493="","",Investimentos!E493)</f>
        <v/>
      </c>
      <c r="D513" s="35" t="str">
        <f>IF(Investimentos!F493="","",Investimentos!F493)</f>
        <v/>
      </c>
      <c r="E513" s="38" t="str">
        <f>IF(Investimentos!G493="","",Investimentos!G493)</f>
        <v/>
      </c>
      <c r="F513" s="35" t="str">
        <f t="shared" si="47"/>
        <v/>
      </c>
      <c r="G513" s="91" t="str">
        <f>IF(Investimentos!N493="","",Investimentos!N493)</f>
        <v/>
      </c>
      <c r="H513" s="91">
        <f t="shared" si="48"/>
        <v>0</v>
      </c>
      <c r="I513" s="91">
        <f t="shared" si="49"/>
        <v>0</v>
      </c>
      <c r="J513" s="91">
        <f t="shared" si="50"/>
        <v>0</v>
      </c>
      <c r="L513" s="95">
        <f t="shared" si="51"/>
        <v>0</v>
      </c>
      <c r="M513" s="95">
        <f t="shared" si="52"/>
        <v>0</v>
      </c>
      <c r="N513" s="95">
        <f t="shared" si="52"/>
        <v>0</v>
      </c>
      <c r="O513" s="95">
        <f t="shared" si="52"/>
        <v>0</v>
      </c>
      <c r="P513" s="95">
        <f t="shared" si="46"/>
        <v>0</v>
      </c>
    </row>
    <row r="514" spans="2:16" ht="21.95" customHeight="1" x14ac:dyDescent="0.25">
      <c r="B514" s="36" t="str">
        <f>IF(Investimentos!D494="","",Investimentos!D494)</f>
        <v/>
      </c>
      <c r="C514" s="35" t="str">
        <f>IF(Investimentos!E494="","",Investimentos!E494)</f>
        <v/>
      </c>
      <c r="D514" s="35" t="str">
        <f>IF(Investimentos!F494="","",Investimentos!F494)</f>
        <v/>
      </c>
      <c r="E514" s="38" t="str">
        <f>IF(Investimentos!G494="","",Investimentos!G494)</f>
        <v/>
      </c>
      <c r="F514" s="35" t="str">
        <f t="shared" si="47"/>
        <v/>
      </c>
      <c r="G514" s="91" t="str">
        <f>IF(Investimentos!N494="","",Investimentos!N494)</f>
        <v/>
      </c>
      <c r="H514" s="91">
        <f t="shared" si="48"/>
        <v>0</v>
      </c>
      <c r="I514" s="91">
        <f t="shared" si="49"/>
        <v>0</v>
      </c>
      <c r="J514" s="91">
        <f t="shared" si="50"/>
        <v>0</v>
      </c>
      <c r="L514" s="95">
        <f t="shared" si="51"/>
        <v>0</v>
      </c>
      <c r="M514" s="95">
        <f t="shared" si="52"/>
        <v>0</v>
      </c>
      <c r="N514" s="95">
        <f t="shared" si="52"/>
        <v>0</v>
      </c>
      <c r="O514" s="95">
        <f t="shared" si="52"/>
        <v>0</v>
      </c>
      <c r="P514" s="95">
        <f t="shared" si="46"/>
        <v>0</v>
      </c>
    </row>
    <row r="515" spans="2:16" ht="21.95" customHeight="1" x14ac:dyDescent="0.25">
      <c r="B515" s="36" t="str">
        <f>IF(Investimentos!D495="","",Investimentos!D495)</f>
        <v/>
      </c>
      <c r="C515" s="35" t="str">
        <f>IF(Investimentos!E495="","",Investimentos!E495)</f>
        <v/>
      </c>
      <c r="D515" s="35" t="str">
        <f>IF(Investimentos!F495="","",Investimentos!F495)</f>
        <v/>
      </c>
      <c r="E515" s="38" t="str">
        <f>IF(Investimentos!G495="","",Investimentos!G495)</f>
        <v/>
      </c>
      <c r="F515" s="35" t="str">
        <f t="shared" si="47"/>
        <v/>
      </c>
      <c r="G515" s="91" t="str">
        <f>IF(Investimentos!N495="","",Investimentos!N495)</f>
        <v/>
      </c>
      <c r="H515" s="91">
        <f t="shared" si="48"/>
        <v>0</v>
      </c>
      <c r="I515" s="91">
        <f t="shared" si="49"/>
        <v>0</v>
      </c>
      <c r="J515" s="91">
        <f t="shared" si="50"/>
        <v>0</v>
      </c>
      <c r="L515" s="95">
        <f t="shared" si="51"/>
        <v>0</v>
      </c>
      <c r="M515" s="95">
        <f t="shared" si="52"/>
        <v>0</v>
      </c>
      <c r="N515" s="95">
        <f t="shared" si="52"/>
        <v>0</v>
      </c>
      <c r="O515" s="95">
        <f t="shared" si="52"/>
        <v>0</v>
      </c>
      <c r="P515" s="95">
        <f t="shared" si="46"/>
        <v>0</v>
      </c>
    </row>
    <row r="516" spans="2:16" ht="21.95" customHeight="1" x14ac:dyDescent="0.25">
      <c r="B516" s="36" t="str">
        <f>IF(Investimentos!D496="","",Investimentos!D496)</f>
        <v/>
      </c>
      <c r="C516" s="35" t="str">
        <f>IF(Investimentos!E496="","",Investimentos!E496)</f>
        <v/>
      </c>
      <c r="D516" s="35" t="str">
        <f>IF(Investimentos!F496="","",Investimentos!F496)</f>
        <v/>
      </c>
      <c r="E516" s="38" t="str">
        <f>IF(Investimentos!G496="","",Investimentos!G496)</f>
        <v/>
      </c>
      <c r="F516" s="35" t="str">
        <f t="shared" si="47"/>
        <v/>
      </c>
      <c r="G516" s="91" t="str">
        <f>IF(Investimentos!N496="","",Investimentos!N496)</f>
        <v/>
      </c>
      <c r="H516" s="91">
        <f t="shared" si="48"/>
        <v>0</v>
      </c>
      <c r="I516" s="91">
        <f t="shared" si="49"/>
        <v>0</v>
      </c>
      <c r="J516" s="91">
        <f t="shared" si="50"/>
        <v>0</v>
      </c>
      <c r="L516" s="95">
        <f t="shared" si="51"/>
        <v>0</v>
      </c>
      <c r="M516" s="95">
        <f t="shared" si="52"/>
        <v>0</v>
      </c>
      <c r="N516" s="95">
        <f t="shared" si="52"/>
        <v>0</v>
      </c>
      <c r="O516" s="95">
        <f t="shared" si="52"/>
        <v>0</v>
      </c>
      <c r="P516" s="95">
        <f t="shared" si="46"/>
        <v>0</v>
      </c>
    </row>
    <row r="517" spans="2:16" ht="21.95" customHeight="1" x14ac:dyDescent="0.25">
      <c r="B517" s="36" t="str">
        <f>IF(Investimentos!D497="","",Investimentos!D497)</f>
        <v/>
      </c>
      <c r="C517" s="35" t="str">
        <f>IF(Investimentos!E497="","",Investimentos!E497)</f>
        <v/>
      </c>
      <c r="D517" s="35" t="str">
        <f>IF(Investimentos!F497="","",Investimentos!F497)</f>
        <v/>
      </c>
      <c r="E517" s="38" t="str">
        <f>IF(Investimentos!G497="","",Investimentos!G497)</f>
        <v/>
      </c>
      <c r="F517" s="35" t="str">
        <f t="shared" si="47"/>
        <v/>
      </c>
      <c r="G517" s="91" t="str">
        <f>IF(Investimentos!N497="","",Investimentos!N497)</f>
        <v/>
      </c>
      <c r="H517" s="91">
        <f t="shared" si="48"/>
        <v>0</v>
      </c>
      <c r="I517" s="91">
        <f t="shared" si="49"/>
        <v>0</v>
      </c>
      <c r="J517" s="91">
        <f t="shared" si="50"/>
        <v>0</v>
      </c>
      <c r="L517" s="95">
        <f t="shared" si="51"/>
        <v>0</v>
      </c>
      <c r="M517" s="95">
        <f t="shared" si="52"/>
        <v>0</v>
      </c>
      <c r="N517" s="95">
        <f t="shared" si="52"/>
        <v>0</v>
      </c>
      <c r="O517" s="95">
        <f t="shared" si="52"/>
        <v>0</v>
      </c>
      <c r="P517" s="95">
        <f t="shared" si="46"/>
        <v>0</v>
      </c>
    </row>
    <row r="518" spans="2:16" ht="21.95" customHeight="1" x14ac:dyDescent="0.25">
      <c r="B518" s="36" t="str">
        <f>IF(Investimentos!D498="","",Investimentos!D498)</f>
        <v/>
      </c>
      <c r="C518" s="35" t="str">
        <f>IF(Investimentos!E498="","",Investimentos!E498)</f>
        <v/>
      </c>
      <c r="D518" s="35" t="str">
        <f>IF(Investimentos!F498="","",Investimentos!F498)</f>
        <v/>
      </c>
      <c r="E518" s="38" t="str">
        <f>IF(Investimentos!G498="","",Investimentos!G498)</f>
        <v/>
      </c>
      <c r="F518" s="35" t="str">
        <f t="shared" si="47"/>
        <v/>
      </c>
      <c r="G518" s="91" t="str">
        <f>IF(Investimentos!N498="","",Investimentos!N498)</f>
        <v/>
      </c>
      <c r="H518" s="91">
        <f t="shared" si="48"/>
        <v>0</v>
      </c>
      <c r="I518" s="91">
        <f t="shared" si="49"/>
        <v>0</v>
      </c>
      <c r="J518" s="91">
        <f t="shared" si="50"/>
        <v>0</v>
      </c>
      <c r="L518" s="95">
        <f t="shared" si="51"/>
        <v>0</v>
      </c>
      <c r="M518" s="95">
        <f t="shared" si="52"/>
        <v>0</v>
      </c>
      <c r="N518" s="95">
        <f t="shared" si="52"/>
        <v>0</v>
      </c>
      <c r="O518" s="95">
        <f t="shared" si="52"/>
        <v>0</v>
      </c>
      <c r="P518" s="95">
        <f t="shared" si="46"/>
        <v>0</v>
      </c>
    </row>
    <row r="519" spans="2:16" ht="21.95" customHeight="1" x14ac:dyDescent="0.25">
      <c r="B519" s="36" t="str">
        <f>IF(Investimentos!D499="","",Investimentos!D499)</f>
        <v/>
      </c>
      <c r="C519" s="35" t="str">
        <f>IF(Investimentos!E499="","",Investimentos!E499)</f>
        <v/>
      </c>
      <c r="D519" s="35" t="str">
        <f>IF(Investimentos!F499="","",Investimentos!F499)</f>
        <v/>
      </c>
      <c r="E519" s="38" t="str">
        <f>IF(Investimentos!G499="","",Investimentos!G499)</f>
        <v/>
      </c>
      <c r="F519" s="35" t="str">
        <f t="shared" si="47"/>
        <v/>
      </c>
      <c r="G519" s="91" t="str">
        <f>IF(Investimentos!N499="","",Investimentos!N499)</f>
        <v/>
      </c>
      <c r="H519" s="91">
        <f t="shared" si="48"/>
        <v>0</v>
      </c>
      <c r="I519" s="91">
        <f t="shared" si="49"/>
        <v>0</v>
      </c>
      <c r="J519" s="91">
        <f t="shared" si="50"/>
        <v>0</v>
      </c>
      <c r="L519" s="95">
        <f t="shared" si="51"/>
        <v>0</v>
      </c>
      <c r="M519" s="95">
        <f t="shared" si="52"/>
        <v>0</v>
      </c>
      <c r="N519" s="95">
        <f t="shared" si="52"/>
        <v>0</v>
      </c>
      <c r="O519" s="95">
        <f t="shared" si="52"/>
        <v>0</v>
      </c>
      <c r="P519" s="95">
        <f t="shared" si="46"/>
        <v>0</v>
      </c>
    </row>
    <row r="520" spans="2:16" ht="21.95" customHeight="1" x14ac:dyDescent="0.25">
      <c r="B520" s="36" t="str">
        <f>IF(Investimentos!D500="","",Investimentos!D500)</f>
        <v/>
      </c>
      <c r="C520" s="35" t="str">
        <f>IF(Investimentos!E500="","",Investimentos!E500)</f>
        <v/>
      </c>
      <c r="D520" s="35" t="str">
        <f>IF(Investimentos!F500="","",Investimentos!F500)</f>
        <v/>
      </c>
      <c r="E520" s="38" t="str">
        <f>IF(Investimentos!G500="","",Investimentos!G500)</f>
        <v/>
      </c>
      <c r="F520" s="35" t="str">
        <f t="shared" si="47"/>
        <v/>
      </c>
      <c r="G520" s="91" t="str">
        <f>IF(Investimentos!N500="","",Investimentos!N500)</f>
        <v/>
      </c>
      <c r="H520" s="91">
        <f t="shared" si="48"/>
        <v>0</v>
      </c>
      <c r="I520" s="91">
        <f t="shared" si="49"/>
        <v>0</v>
      </c>
      <c r="J520" s="91">
        <f t="shared" si="50"/>
        <v>0</v>
      </c>
      <c r="L520" s="95">
        <f t="shared" si="51"/>
        <v>0</v>
      </c>
      <c r="M520" s="95">
        <f t="shared" si="52"/>
        <v>0</v>
      </c>
      <c r="N520" s="95">
        <f t="shared" si="52"/>
        <v>0</v>
      </c>
      <c r="O520" s="95">
        <f t="shared" si="52"/>
        <v>0</v>
      </c>
      <c r="P520" s="95">
        <f t="shared" si="46"/>
        <v>0</v>
      </c>
    </row>
    <row r="521" spans="2:16" ht="21.95" customHeight="1" x14ac:dyDescent="0.25">
      <c r="B521" s="36" t="str">
        <f>IF(Investimentos!D501="","",Investimentos!D501)</f>
        <v/>
      </c>
      <c r="C521" s="35" t="str">
        <f>IF(Investimentos!E501="","",Investimentos!E501)</f>
        <v/>
      </c>
      <c r="D521" s="35" t="str">
        <f>IF(Investimentos!F501="","",Investimentos!F501)</f>
        <v/>
      </c>
      <c r="E521" s="38" t="str">
        <f>IF(Investimentos!G501="","",Investimentos!G501)</f>
        <v/>
      </c>
      <c r="F521" s="35" t="str">
        <f t="shared" si="47"/>
        <v/>
      </c>
      <c r="G521" s="91" t="str">
        <f>IF(Investimentos!N501="","",Investimentos!N501)</f>
        <v/>
      </c>
      <c r="H521" s="91">
        <f t="shared" si="48"/>
        <v>0</v>
      </c>
      <c r="I521" s="91">
        <f t="shared" si="49"/>
        <v>0</v>
      </c>
      <c r="J521" s="91">
        <f t="shared" si="50"/>
        <v>0</v>
      </c>
      <c r="L521" s="95">
        <f t="shared" si="51"/>
        <v>0</v>
      </c>
      <c r="M521" s="95">
        <f t="shared" si="52"/>
        <v>0</v>
      </c>
      <c r="N521" s="95">
        <f t="shared" si="52"/>
        <v>0</v>
      </c>
      <c r="O521" s="95">
        <f t="shared" si="52"/>
        <v>0</v>
      </c>
      <c r="P521" s="95">
        <f t="shared" si="46"/>
        <v>0</v>
      </c>
    </row>
    <row r="522" spans="2:16" ht="21.95" customHeight="1" x14ac:dyDescent="0.25">
      <c r="B522" s="36" t="str">
        <f>IF(Investimentos!D502="","",Investimentos!D502)</f>
        <v/>
      </c>
      <c r="C522" s="35" t="str">
        <f>IF(Investimentos!E502="","",Investimentos!E502)</f>
        <v/>
      </c>
      <c r="D522" s="35" t="str">
        <f>IF(Investimentos!F502="","",Investimentos!F502)</f>
        <v/>
      </c>
      <c r="E522" s="38" t="str">
        <f>IF(Investimentos!G502="","",Investimentos!G502)</f>
        <v/>
      </c>
      <c r="F522" s="35" t="str">
        <f t="shared" si="47"/>
        <v/>
      </c>
      <c r="G522" s="91" t="str">
        <f>IF(Investimentos!N502="","",Investimentos!N502)</f>
        <v/>
      </c>
      <c r="H522" s="91">
        <f t="shared" si="48"/>
        <v>0</v>
      </c>
      <c r="I522" s="91">
        <f t="shared" si="49"/>
        <v>0</v>
      </c>
      <c r="J522" s="91">
        <f t="shared" si="50"/>
        <v>0</v>
      </c>
      <c r="L522" s="95">
        <f t="shared" si="51"/>
        <v>0</v>
      </c>
      <c r="M522" s="95">
        <f t="shared" si="52"/>
        <v>0</v>
      </c>
      <c r="N522" s="95">
        <f t="shared" si="52"/>
        <v>0</v>
      </c>
      <c r="O522" s="95">
        <f t="shared" si="52"/>
        <v>0</v>
      </c>
      <c r="P522" s="95">
        <f t="shared" si="46"/>
        <v>0</v>
      </c>
    </row>
    <row r="523" spans="2:16" ht="21.95" customHeight="1" x14ac:dyDescent="0.25">
      <c r="B523" s="36" t="str">
        <f>IF(Investimentos!D503="","",Investimentos!D503)</f>
        <v/>
      </c>
      <c r="C523" s="35" t="str">
        <f>IF(Investimentos!E503="","",Investimentos!E503)</f>
        <v/>
      </c>
      <c r="D523" s="35" t="str">
        <f>IF(Investimentos!F503="","",Investimentos!F503)</f>
        <v/>
      </c>
      <c r="E523" s="38" t="str">
        <f>IF(Investimentos!G503="","",Investimentos!G503)</f>
        <v/>
      </c>
      <c r="F523" s="35" t="str">
        <f t="shared" si="47"/>
        <v/>
      </c>
      <c r="G523" s="91" t="str">
        <f>IF(Investimentos!N503="","",Investimentos!N503)</f>
        <v/>
      </c>
      <c r="H523" s="91">
        <f t="shared" si="48"/>
        <v>0</v>
      </c>
      <c r="I523" s="91">
        <f t="shared" si="49"/>
        <v>0</v>
      </c>
      <c r="J523" s="91">
        <f t="shared" si="50"/>
        <v>0</v>
      </c>
      <c r="L523" s="95">
        <f t="shared" si="51"/>
        <v>0</v>
      </c>
      <c r="M523" s="95">
        <f t="shared" si="52"/>
        <v>0</v>
      </c>
      <c r="N523" s="95">
        <f t="shared" si="52"/>
        <v>0</v>
      </c>
      <c r="O523" s="95">
        <f t="shared" si="52"/>
        <v>0</v>
      </c>
      <c r="P523" s="95">
        <f t="shared" si="46"/>
        <v>0</v>
      </c>
    </row>
    <row r="524" spans="2:16" ht="21.95" customHeight="1" thickBot="1" x14ac:dyDescent="0.3">
      <c r="B524" s="36" t="str">
        <f>IF(Investimentos!D504="","",Investimentos!D504)</f>
        <v/>
      </c>
      <c r="C524" s="35" t="str">
        <f>IF(Investimentos!E504="","",Investimentos!E504)</f>
        <v/>
      </c>
      <c r="D524" s="35" t="str">
        <f>IF(Investimentos!F504="","",Investimentos!F504)</f>
        <v/>
      </c>
      <c r="E524" s="98" t="str">
        <f>IF(Investimentos!G504="","",Investimentos!G504)</f>
        <v/>
      </c>
      <c r="F524" s="99" t="str">
        <f>IF(D524="","",IF(D524=$F$5,$G$5,IF(D524=$F$6,$G$6,IF(D524=$F$7,$G$7,IF(D524=$F$8,$G$8,IF(D524=$F$9,$G$9))))))</f>
        <v/>
      </c>
      <c r="G524" s="100" t="str">
        <f>IF(Investimentos!N504="","",Investimentos!N504)</f>
        <v/>
      </c>
      <c r="H524" s="100">
        <f>IFERROR(G524*E524,0)</f>
        <v>0</v>
      </c>
      <c r="I524" s="100">
        <f t="shared" si="49"/>
        <v>0</v>
      </c>
      <c r="J524" s="100">
        <f t="shared" si="50"/>
        <v>0</v>
      </c>
      <c r="L524" s="95">
        <f t="shared" si="51"/>
        <v>0</v>
      </c>
      <c r="M524" s="95">
        <f t="shared" si="52"/>
        <v>0</v>
      </c>
      <c r="N524" s="95">
        <f t="shared" si="52"/>
        <v>0</v>
      </c>
      <c r="O524" s="95">
        <f t="shared" si="52"/>
        <v>0</v>
      </c>
      <c r="P524" s="95">
        <f t="shared" si="46"/>
        <v>0</v>
      </c>
    </row>
    <row r="525" spans="2:16" ht="21.95" customHeight="1" thickBot="1" x14ac:dyDescent="0.3">
      <c r="E525" s="101">
        <f t="shared" ref="E525:J525" si="53">SUM(E527:E1026)</f>
        <v>22000</v>
      </c>
      <c r="F525" s="102">
        <f t="shared" si="53"/>
        <v>23500</v>
      </c>
      <c r="G525" s="102">
        <f t="shared" si="53"/>
        <v>25100</v>
      </c>
      <c r="H525" s="102">
        <f t="shared" si="53"/>
        <v>26600</v>
      </c>
      <c r="I525" s="102">
        <f t="shared" si="53"/>
        <v>28100</v>
      </c>
      <c r="J525" s="103">
        <f t="shared" si="53"/>
        <v>125300</v>
      </c>
    </row>
    <row r="526" spans="2:16" ht="21.95" customHeight="1" x14ac:dyDescent="0.25">
      <c r="B526" s="28" t="s">
        <v>44</v>
      </c>
      <c r="C526" s="28" t="s">
        <v>44</v>
      </c>
      <c r="E526" s="28" t="s">
        <v>46</v>
      </c>
      <c r="F526" s="28" t="s">
        <v>47</v>
      </c>
      <c r="G526" s="93" t="s">
        <v>48</v>
      </c>
      <c r="H526" s="93" t="s">
        <v>49</v>
      </c>
      <c r="I526" s="93" t="s">
        <v>50</v>
      </c>
      <c r="J526" s="94" t="s">
        <v>35</v>
      </c>
    </row>
    <row r="527" spans="2:16" ht="21.95" customHeight="1" x14ac:dyDescent="0.25">
      <c r="B527" s="36" t="str">
        <f>IF(Custos!D5="","",Custos!D5)</f>
        <v>Pagamento de Internet</v>
      </c>
      <c r="C527" s="36" t="str">
        <f>IF(Custos!E5="","",Custos!E5)</f>
        <v>Todos os anos</v>
      </c>
      <c r="E527" s="97">
        <f>IF(Custos!F5="","",Custos!F5)</f>
        <v>6000</v>
      </c>
      <c r="F527" s="97">
        <f>IF(Custos!G5="","",Custos!G5)</f>
        <v>6300</v>
      </c>
      <c r="G527" s="97">
        <f>IF(Custos!H5="","",Custos!H5)</f>
        <v>6700</v>
      </c>
      <c r="H527" s="97">
        <f>IF(Custos!I5="","",Custos!I5)</f>
        <v>7000</v>
      </c>
      <c r="I527" s="97">
        <f>IF(Custos!J5="","",Custos!J5)</f>
        <v>7300</v>
      </c>
      <c r="J527" s="97">
        <f>IF(Custos!K5="","",Custos!K5)</f>
        <v>33300</v>
      </c>
    </row>
    <row r="528" spans="2:16" ht="21.95" customHeight="1" x14ac:dyDescent="0.25">
      <c r="B528" s="36" t="str">
        <f>IF(Custos!D6="","",Custos!D6)</f>
        <v>Pagamento de Plano de Telefônia</v>
      </c>
      <c r="C528" s="36" t="str">
        <f>IF(Custos!E6="","",Custos!E6)</f>
        <v>Todos os anos</v>
      </c>
      <c r="E528" s="97">
        <f>IF(Custos!F6="","",Custos!F6)</f>
        <v>4000</v>
      </c>
      <c r="F528" s="97">
        <f>IF(Custos!G6="","",Custos!G6)</f>
        <v>4200</v>
      </c>
      <c r="G528" s="97">
        <f>IF(Custos!H6="","",Custos!H6)</f>
        <v>4400</v>
      </c>
      <c r="H528" s="97">
        <f>IF(Custos!I6="","",Custos!I6)</f>
        <v>4600</v>
      </c>
      <c r="I528" s="97">
        <f>IF(Custos!J6="","",Custos!J6)</f>
        <v>4800</v>
      </c>
      <c r="J528" s="97">
        <f>IF(Custos!K6="","",Custos!K6)</f>
        <v>22000</v>
      </c>
    </row>
    <row r="529" spans="2:10" ht="21.95" customHeight="1" x14ac:dyDescent="0.25">
      <c r="B529" s="36" t="str">
        <f>IF(Custos!D7="","",Custos!D7)</f>
        <v>Escritório de Contabilidade</v>
      </c>
      <c r="C529" s="36" t="str">
        <f>IF(Custos!E7="","",Custos!E7)</f>
        <v>Todos os anos</v>
      </c>
      <c r="E529" s="97">
        <f>IF(Custos!F7="","",Custos!F7)</f>
        <v>12000</v>
      </c>
      <c r="F529" s="97">
        <f>IF(Custos!G7="","",Custos!G7)</f>
        <v>13000</v>
      </c>
      <c r="G529" s="97">
        <f>IF(Custos!H7="","",Custos!H7)</f>
        <v>14000</v>
      </c>
      <c r="H529" s="97">
        <f>IF(Custos!I7="","",Custos!I7)</f>
        <v>15000</v>
      </c>
      <c r="I529" s="97">
        <f>IF(Custos!J7="","",Custos!J7)</f>
        <v>16000</v>
      </c>
      <c r="J529" s="97">
        <f>IF(Custos!K7="","",Custos!K7)</f>
        <v>70000</v>
      </c>
    </row>
    <row r="530" spans="2:10" ht="21.95" customHeight="1" x14ac:dyDescent="0.25">
      <c r="B530" s="36" t="str">
        <f>IF(Custos!D8="","",Custos!D8)</f>
        <v/>
      </c>
      <c r="C530" s="36" t="str">
        <f>IF(Custos!E8="","",Custos!E8)</f>
        <v/>
      </c>
      <c r="E530" s="97" t="str">
        <f>IF(Custos!F8="","",Custos!F8)</f>
        <v/>
      </c>
      <c r="F530" s="97" t="str">
        <f>IF(Custos!G8="","",Custos!G8)</f>
        <v/>
      </c>
      <c r="G530" s="97" t="str">
        <f>IF(Custos!H8="","",Custos!H8)</f>
        <v/>
      </c>
      <c r="H530" s="97" t="str">
        <f>IF(Custos!I8="","",Custos!I8)</f>
        <v/>
      </c>
      <c r="I530" s="97" t="str">
        <f>IF(Custos!J8="","",Custos!J8)</f>
        <v/>
      </c>
      <c r="J530" s="97">
        <f>IF(Custos!K8="","",Custos!K8)</f>
        <v>0</v>
      </c>
    </row>
    <row r="531" spans="2:10" ht="21.95" customHeight="1" x14ac:dyDescent="0.25">
      <c r="B531" s="36" t="str">
        <f>IF(Custos!D9="","",Custos!D9)</f>
        <v/>
      </c>
      <c r="C531" s="36" t="str">
        <f>IF(Custos!E9="","",Custos!E9)</f>
        <v/>
      </c>
      <c r="E531" s="97" t="str">
        <f>IF(Custos!F9="","",Custos!F9)</f>
        <v/>
      </c>
      <c r="F531" s="97" t="str">
        <f>IF(Custos!G9="","",Custos!G9)</f>
        <v/>
      </c>
      <c r="G531" s="97" t="str">
        <f>IF(Custos!H9="","",Custos!H9)</f>
        <v/>
      </c>
      <c r="H531" s="97" t="str">
        <f>IF(Custos!I9="","",Custos!I9)</f>
        <v/>
      </c>
      <c r="I531" s="97" t="str">
        <f>IF(Custos!J9="","",Custos!J9)</f>
        <v/>
      </c>
      <c r="J531" s="97">
        <f>IF(Custos!K9="","",Custos!K9)</f>
        <v>0</v>
      </c>
    </row>
    <row r="532" spans="2:10" ht="21.95" customHeight="1" x14ac:dyDescent="0.25">
      <c r="B532" s="36" t="str">
        <f>IF(Custos!D10="","",Custos!D10)</f>
        <v/>
      </c>
      <c r="C532" s="36" t="str">
        <f>IF(Custos!E10="","",Custos!E10)</f>
        <v/>
      </c>
      <c r="E532" s="97" t="str">
        <f>IF(Custos!F10="","",Custos!F10)</f>
        <v/>
      </c>
      <c r="F532" s="97" t="str">
        <f>IF(Custos!G10="","",Custos!G10)</f>
        <v/>
      </c>
      <c r="G532" s="97" t="str">
        <f>IF(Custos!H10="","",Custos!H10)</f>
        <v/>
      </c>
      <c r="H532" s="97" t="str">
        <f>IF(Custos!I10="","",Custos!I10)</f>
        <v/>
      </c>
      <c r="I532" s="97" t="str">
        <f>IF(Custos!J10="","",Custos!J10)</f>
        <v/>
      </c>
      <c r="J532" s="97">
        <f>IF(Custos!K10="","",Custos!K10)</f>
        <v>0</v>
      </c>
    </row>
    <row r="533" spans="2:10" ht="21.95" customHeight="1" x14ac:dyDescent="0.25">
      <c r="B533" s="36" t="str">
        <f>IF(Custos!D11="","",Custos!D11)</f>
        <v/>
      </c>
      <c r="C533" s="36" t="str">
        <f>IF(Custos!E11="","",Custos!E11)</f>
        <v/>
      </c>
      <c r="E533" s="97" t="str">
        <f>IF(Custos!F11="","",Custos!F11)</f>
        <v/>
      </c>
      <c r="F533" s="97" t="str">
        <f>IF(Custos!G11="","",Custos!G11)</f>
        <v/>
      </c>
      <c r="G533" s="97" t="str">
        <f>IF(Custos!H11="","",Custos!H11)</f>
        <v/>
      </c>
      <c r="H533" s="97" t="str">
        <f>IF(Custos!I11="","",Custos!I11)</f>
        <v/>
      </c>
      <c r="I533" s="97" t="str">
        <f>IF(Custos!J11="","",Custos!J11)</f>
        <v/>
      </c>
      <c r="J533" s="97">
        <f>IF(Custos!K11="","",Custos!K11)</f>
        <v>0</v>
      </c>
    </row>
    <row r="534" spans="2:10" ht="21.95" customHeight="1" x14ac:dyDescent="0.25">
      <c r="B534" s="36" t="str">
        <f>IF(Custos!D12="","",Custos!D12)</f>
        <v/>
      </c>
      <c r="C534" s="36" t="str">
        <f>IF(Custos!E12="","",Custos!E12)</f>
        <v/>
      </c>
      <c r="E534" s="97" t="str">
        <f>IF(Custos!F12="","",Custos!F12)</f>
        <v/>
      </c>
      <c r="F534" s="97" t="str">
        <f>IF(Custos!G12="","",Custos!G12)</f>
        <v/>
      </c>
      <c r="G534" s="97" t="str">
        <f>IF(Custos!H12="","",Custos!H12)</f>
        <v/>
      </c>
      <c r="H534" s="97" t="str">
        <f>IF(Custos!I12="","",Custos!I12)</f>
        <v/>
      </c>
      <c r="I534" s="97" t="str">
        <f>IF(Custos!J12="","",Custos!J12)</f>
        <v/>
      </c>
      <c r="J534" s="97">
        <f>IF(Custos!K12="","",Custos!K12)</f>
        <v>0</v>
      </c>
    </row>
    <row r="535" spans="2:10" ht="21.95" customHeight="1" x14ac:dyDescent="0.25">
      <c r="B535" s="36" t="str">
        <f>IF(Custos!D13="","",Custos!D13)</f>
        <v/>
      </c>
      <c r="C535" s="36" t="str">
        <f>IF(Custos!E13="","",Custos!E13)</f>
        <v/>
      </c>
      <c r="E535" s="97" t="str">
        <f>IF(Custos!F13="","",Custos!F13)</f>
        <v/>
      </c>
      <c r="F535" s="97" t="str">
        <f>IF(Custos!G13="","",Custos!G13)</f>
        <v/>
      </c>
      <c r="G535" s="97" t="str">
        <f>IF(Custos!H13="","",Custos!H13)</f>
        <v/>
      </c>
      <c r="H535" s="97" t="str">
        <f>IF(Custos!I13="","",Custos!I13)</f>
        <v/>
      </c>
      <c r="I535" s="97" t="str">
        <f>IF(Custos!J13="","",Custos!J13)</f>
        <v/>
      </c>
      <c r="J535" s="97">
        <f>IF(Custos!K13="","",Custos!K13)</f>
        <v>0</v>
      </c>
    </row>
    <row r="536" spans="2:10" ht="21.95" customHeight="1" x14ac:dyDescent="0.25">
      <c r="B536" s="36" t="str">
        <f>IF(Custos!D14="","",Custos!D14)</f>
        <v/>
      </c>
      <c r="C536" s="36" t="str">
        <f>IF(Custos!E14="","",Custos!E14)</f>
        <v/>
      </c>
      <c r="E536" s="97" t="str">
        <f>IF(Custos!F14="","",Custos!F14)</f>
        <v/>
      </c>
      <c r="F536" s="97" t="str">
        <f>IF(Custos!G14="","",Custos!G14)</f>
        <v/>
      </c>
      <c r="G536" s="97" t="str">
        <f>IF(Custos!H14="","",Custos!H14)</f>
        <v/>
      </c>
      <c r="H536" s="97" t="str">
        <f>IF(Custos!I14="","",Custos!I14)</f>
        <v/>
      </c>
      <c r="I536" s="97" t="str">
        <f>IF(Custos!J14="","",Custos!J14)</f>
        <v/>
      </c>
      <c r="J536" s="97">
        <f>IF(Custos!K14="","",Custos!K14)</f>
        <v>0</v>
      </c>
    </row>
    <row r="537" spans="2:10" ht="21.95" customHeight="1" x14ac:dyDescent="0.25">
      <c r="B537" s="36" t="str">
        <f>IF(Custos!D15="","",Custos!D15)</f>
        <v/>
      </c>
      <c r="C537" s="36" t="str">
        <f>IF(Custos!E15="","",Custos!E15)</f>
        <v/>
      </c>
      <c r="E537" s="97" t="str">
        <f>IF(Custos!F15="","",Custos!F15)</f>
        <v/>
      </c>
      <c r="F537" s="97" t="str">
        <f>IF(Custos!G15="","",Custos!G15)</f>
        <v/>
      </c>
      <c r="G537" s="97" t="str">
        <f>IF(Custos!H15="","",Custos!H15)</f>
        <v/>
      </c>
      <c r="H537" s="97" t="str">
        <f>IF(Custos!I15="","",Custos!I15)</f>
        <v/>
      </c>
      <c r="I537" s="97" t="str">
        <f>IF(Custos!J15="","",Custos!J15)</f>
        <v/>
      </c>
      <c r="J537" s="97">
        <f>IF(Custos!K15="","",Custos!K15)</f>
        <v>0</v>
      </c>
    </row>
    <row r="538" spans="2:10" ht="21.95" customHeight="1" x14ac:dyDescent="0.25">
      <c r="B538" s="36" t="str">
        <f>IF(Custos!D16="","",Custos!D16)</f>
        <v/>
      </c>
      <c r="C538" s="36" t="str">
        <f>IF(Custos!E16="","",Custos!E16)</f>
        <v/>
      </c>
      <c r="E538" s="97" t="str">
        <f>IF(Custos!F16="","",Custos!F16)</f>
        <v/>
      </c>
      <c r="F538" s="97" t="str">
        <f>IF(Custos!G16="","",Custos!G16)</f>
        <v/>
      </c>
      <c r="G538" s="97" t="str">
        <f>IF(Custos!H16="","",Custos!H16)</f>
        <v/>
      </c>
      <c r="H538" s="97" t="str">
        <f>IF(Custos!I16="","",Custos!I16)</f>
        <v/>
      </c>
      <c r="I538" s="97" t="str">
        <f>IF(Custos!J16="","",Custos!J16)</f>
        <v/>
      </c>
      <c r="J538" s="97">
        <f>IF(Custos!K16="","",Custos!K16)</f>
        <v>0</v>
      </c>
    </row>
    <row r="539" spans="2:10" ht="21.95" customHeight="1" x14ac:dyDescent="0.25">
      <c r="B539" s="36" t="str">
        <f>IF(Custos!D17="","",Custos!D17)</f>
        <v/>
      </c>
      <c r="C539" s="36" t="str">
        <f>IF(Custos!E17="","",Custos!E17)</f>
        <v/>
      </c>
      <c r="E539" s="97" t="str">
        <f>IF(Custos!F17="","",Custos!F17)</f>
        <v/>
      </c>
      <c r="F539" s="97" t="str">
        <f>IF(Custos!G17="","",Custos!G17)</f>
        <v/>
      </c>
      <c r="G539" s="97" t="str">
        <f>IF(Custos!H17="","",Custos!H17)</f>
        <v/>
      </c>
      <c r="H539" s="97" t="str">
        <f>IF(Custos!I17="","",Custos!I17)</f>
        <v/>
      </c>
      <c r="I539" s="97" t="str">
        <f>IF(Custos!J17="","",Custos!J17)</f>
        <v/>
      </c>
      <c r="J539" s="97">
        <f>IF(Custos!K17="","",Custos!K17)</f>
        <v>0</v>
      </c>
    </row>
    <row r="540" spans="2:10" ht="21.95" customHeight="1" x14ac:dyDescent="0.25">
      <c r="B540" s="36" t="str">
        <f>IF(Custos!D18="","",Custos!D18)</f>
        <v/>
      </c>
      <c r="C540" s="36" t="str">
        <f>IF(Custos!E18="","",Custos!E18)</f>
        <v/>
      </c>
      <c r="E540" s="97" t="str">
        <f>IF(Custos!F18="","",Custos!F18)</f>
        <v/>
      </c>
      <c r="F540" s="97" t="str">
        <f>IF(Custos!G18="","",Custos!G18)</f>
        <v/>
      </c>
      <c r="G540" s="97" t="str">
        <f>IF(Custos!H18="","",Custos!H18)</f>
        <v/>
      </c>
      <c r="H540" s="97" t="str">
        <f>IF(Custos!I18="","",Custos!I18)</f>
        <v/>
      </c>
      <c r="I540" s="97" t="str">
        <f>IF(Custos!J18="","",Custos!J18)</f>
        <v/>
      </c>
      <c r="J540" s="97">
        <f>IF(Custos!K18="","",Custos!K18)</f>
        <v>0</v>
      </c>
    </row>
    <row r="541" spans="2:10" ht="21.95" customHeight="1" x14ac:dyDescent="0.25">
      <c r="B541" s="36" t="str">
        <f>IF(Custos!D19="","",Custos!D19)</f>
        <v/>
      </c>
      <c r="C541" s="36" t="str">
        <f>IF(Custos!E19="","",Custos!E19)</f>
        <v/>
      </c>
      <c r="E541" s="97" t="str">
        <f>IF(Custos!F19="","",Custos!F19)</f>
        <v/>
      </c>
      <c r="F541" s="97" t="str">
        <f>IF(Custos!G19="","",Custos!G19)</f>
        <v/>
      </c>
      <c r="G541" s="97" t="str">
        <f>IF(Custos!H19="","",Custos!H19)</f>
        <v/>
      </c>
      <c r="H541" s="97" t="str">
        <f>IF(Custos!I19="","",Custos!I19)</f>
        <v/>
      </c>
      <c r="I541" s="97" t="str">
        <f>IF(Custos!J19="","",Custos!J19)</f>
        <v/>
      </c>
      <c r="J541" s="97">
        <f>IF(Custos!K19="","",Custos!K19)</f>
        <v>0</v>
      </c>
    </row>
    <row r="542" spans="2:10" ht="21.95" customHeight="1" x14ac:dyDescent="0.25">
      <c r="B542" s="36" t="str">
        <f>IF(Custos!D20="","",Custos!D20)</f>
        <v/>
      </c>
      <c r="C542" s="36" t="str">
        <f>IF(Custos!E20="","",Custos!E20)</f>
        <v/>
      </c>
      <c r="E542" s="97" t="str">
        <f>IF(Custos!F20="","",Custos!F20)</f>
        <v/>
      </c>
      <c r="F542" s="97" t="str">
        <f>IF(Custos!G20="","",Custos!G20)</f>
        <v/>
      </c>
      <c r="G542" s="97" t="str">
        <f>IF(Custos!H20="","",Custos!H20)</f>
        <v/>
      </c>
      <c r="H542" s="97" t="str">
        <f>IF(Custos!I20="","",Custos!I20)</f>
        <v/>
      </c>
      <c r="I542" s="97" t="str">
        <f>IF(Custos!J20="","",Custos!J20)</f>
        <v/>
      </c>
      <c r="J542" s="97">
        <f>IF(Custos!K20="","",Custos!K20)</f>
        <v>0</v>
      </c>
    </row>
    <row r="543" spans="2:10" ht="21.95" customHeight="1" x14ac:dyDescent="0.25">
      <c r="B543" s="36" t="str">
        <f>IF(Custos!D21="","",Custos!D21)</f>
        <v/>
      </c>
      <c r="C543" s="36" t="str">
        <f>IF(Custos!E21="","",Custos!E21)</f>
        <v/>
      </c>
      <c r="E543" s="97" t="str">
        <f>IF(Custos!F21="","",Custos!F21)</f>
        <v/>
      </c>
      <c r="F543" s="97" t="str">
        <f>IF(Custos!G21="","",Custos!G21)</f>
        <v/>
      </c>
      <c r="G543" s="97" t="str">
        <f>IF(Custos!H21="","",Custos!H21)</f>
        <v/>
      </c>
      <c r="H543" s="97" t="str">
        <f>IF(Custos!I21="","",Custos!I21)</f>
        <v/>
      </c>
      <c r="I543" s="97" t="str">
        <f>IF(Custos!J21="","",Custos!J21)</f>
        <v/>
      </c>
      <c r="J543" s="97">
        <f>IF(Custos!K21="","",Custos!K21)</f>
        <v>0</v>
      </c>
    </row>
    <row r="544" spans="2:10" ht="21.95" customHeight="1" x14ac:dyDescent="0.25">
      <c r="B544" s="36" t="str">
        <f>IF(Custos!D22="","",Custos!D22)</f>
        <v/>
      </c>
      <c r="C544" s="36" t="str">
        <f>IF(Custos!E22="","",Custos!E22)</f>
        <v/>
      </c>
      <c r="E544" s="97" t="str">
        <f>IF(Custos!F22="","",Custos!F22)</f>
        <v/>
      </c>
      <c r="F544" s="97" t="str">
        <f>IF(Custos!G22="","",Custos!G22)</f>
        <v/>
      </c>
      <c r="G544" s="97" t="str">
        <f>IF(Custos!H22="","",Custos!H22)</f>
        <v/>
      </c>
      <c r="H544" s="97" t="str">
        <f>IF(Custos!I22="","",Custos!I22)</f>
        <v/>
      </c>
      <c r="I544" s="97" t="str">
        <f>IF(Custos!J22="","",Custos!J22)</f>
        <v/>
      </c>
      <c r="J544" s="97">
        <f>IF(Custos!K22="","",Custos!K22)</f>
        <v>0</v>
      </c>
    </row>
    <row r="545" spans="2:10" ht="21.95" customHeight="1" x14ac:dyDescent="0.25">
      <c r="B545" s="36" t="str">
        <f>IF(Custos!D23="","",Custos!D23)</f>
        <v/>
      </c>
      <c r="C545" s="36" t="str">
        <f>IF(Custos!E23="","",Custos!E23)</f>
        <v/>
      </c>
      <c r="E545" s="97" t="str">
        <f>IF(Custos!F23="","",Custos!F23)</f>
        <v/>
      </c>
      <c r="F545" s="97" t="str">
        <f>IF(Custos!G23="","",Custos!G23)</f>
        <v/>
      </c>
      <c r="G545" s="97" t="str">
        <f>IF(Custos!H23="","",Custos!H23)</f>
        <v/>
      </c>
      <c r="H545" s="97" t="str">
        <f>IF(Custos!I23="","",Custos!I23)</f>
        <v/>
      </c>
      <c r="I545" s="97" t="str">
        <f>IF(Custos!J23="","",Custos!J23)</f>
        <v/>
      </c>
      <c r="J545" s="97">
        <f>IF(Custos!K23="","",Custos!K23)</f>
        <v>0</v>
      </c>
    </row>
    <row r="546" spans="2:10" ht="21.95" customHeight="1" x14ac:dyDescent="0.25">
      <c r="B546" s="36" t="str">
        <f>IF(Custos!D24="","",Custos!D24)</f>
        <v/>
      </c>
      <c r="C546" s="36" t="str">
        <f>IF(Custos!E24="","",Custos!E24)</f>
        <v/>
      </c>
      <c r="E546" s="97" t="str">
        <f>IF(Custos!F24="","",Custos!F24)</f>
        <v/>
      </c>
      <c r="F546" s="97" t="str">
        <f>IF(Custos!G24="","",Custos!G24)</f>
        <v/>
      </c>
      <c r="G546" s="97" t="str">
        <f>IF(Custos!H24="","",Custos!H24)</f>
        <v/>
      </c>
      <c r="H546" s="97" t="str">
        <f>IF(Custos!I24="","",Custos!I24)</f>
        <v/>
      </c>
      <c r="I546" s="97" t="str">
        <f>IF(Custos!J24="","",Custos!J24)</f>
        <v/>
      </c>
      <c r="J546" s="97">
        <f>IF(Custos!K24="","",Custos!K24)</f>
        <v>0</v>
      </c>
    </row>
    <row r="547" spans="2:10" ht="21.95" customHeight="1" x14ac:dyDescent="0.25">
      <c r="B547" s="36" t="str">
        <f>IF(Custos!D25="","",Custos!D25)</f>
        <v/>
      </c>
      <c r="C547" s="36" t="str">
        <f>IF(Custos!E25="","",Custos!E25)</f>
        <v/>
      </c>
      <c r="E547" s="97" t="str">
        <f>IF(Custos!F25="","",Custos!F25)</f>
        <v/>
      </c>
      <c r="F547" s="97" t="str">
        <f>IF(Custos!G25="","",Custos!G25)</f>
        <v/>
      </c>
      <c r="G547" s="97" t="str">
        <f>IF(Custos!H25="","",Custos!H25)</f>
        <v/>
      </c>
      <c r="H547" s="97" t="str">
        <f>IF(Custos!I25="","",Custos!I25)</f>
        <v/>
      </c>
      <c r="I547" s="97" t="str">
        <f>IF(Custos!J25="","",Custos!J25)</f>
        <v/>
      </c>
      <c r="J547" s="97">
        <f>IF(Custos!K25="","",Custos!K25)</f>
        <v>0</v>
      </c>
    </row>
    <row r="548" spans="2:10" ht="21.95" customHeight="1" x14ac:dyDescent="0.25">
      <c r="B548" s="36" t="str">
        <f>IF(Custos!D26="","",Custos!D26)</f>
        <v/>
      </c>
      <c r="C548" s="36" t="str">
        <f>IF(Custos!E26="","",Custos!E26)</f>
        <v/>
      </c>
      <c r="E548" s="97" t="str">
        <f>IF(Custos!F26="","",Custos!F26)</f>
        <v/>
      </c>
      <c r="F548" s="97" t="str">
        <f>IF(Custos!G26="","",Custos!G26)</f>
        <v/>
      </c>
      <c r="G548" s="97" t="str">
        <f>IF(Custos!H26="","",Custos!H26)</f>
        <v/>
      </c>
      <c r="H548" s="97" t="str">
        <f>IF(Custos!I26="","",Custos!I26)</f>
        <v/>
      </c>
      <c r="I548" s="97" t="str">
        <f>IF(Custos!J26="","",Custos!J26)</f>
        <v/>
      </c>
      <c r="J548" s="97">
        <f>IF(Custos!K26="","",Custos!K26)</f>
        <v>0</v>
      </c>
    </row>
    <row r="549" spans="2:10" ht="21.95" customHeight="1" x14ac:dyDescent="0.25">
      <c r="B549" s="36" t="str">
        <f>IF(Custos!D27="","",Custos!D27)</f>
        <v/>
      </c>
      <c r="C549" s="36" t="str">
        <f>IF(Custos!E27="","",Custos!E27)</f>
        <v/>
      </c>
      <c r="E549" s="97" t="str">
        <f>IF(Custos!F27="","",Custos!F27)</f>
        <v/>
      </c>
      <c r="F549" s="97" t="str">
        <f>IF(Custos!G27="","",Custos!G27)</f>
        <v/>
      </c>
      <c r="G549" s="97" t="str">
        <f>IF(Custos!H27="","",Custos!H27)</f>
        <v/>
      </c>
      <c r="H549" s="97" t="str">
        <f>IF(Custos!I27="","",Custos!I27)</f>
        <v/>
      </c>
      <c r="I549" s="97" t="str">
        <f>IF(Custos!J27="","",Custos!J27)</f>
        <v/>
      </c>
      <c r="J549" s="97">
        <f>IF(Custos!K27="","",Custos!K27)</f>
        <v>0</v>
      </c>
    </row>
    <row r="550" spans="2:10" ht="21.95" customHeight="1" x14ac:dyDescent="0.25">
      <c r="B550" s="36" t="str">
        <f>IF(Custos!D28="","",Custos!D28)</f>
        <v/>
      </c>
      <c r="C550" s="36" t="str">
        <f>IF(Custos!E28="","",Custos!E28)</f>
        <v/>
      </c>
      <c r="E550" s="97" t="str">
        <f>IF(Custos!F28="","",Custos!F28)</f>
        <v/>
      </c>
      <c r="F550" s="97" t="str">
        <f>IF(Custos!G28="","",Custos!G28)</f>
        <v/>
      </c>
      <c r="G550" s="97" t="str">
        <f>IF(Custos!H28="","",Custos!H28)</f>
        <v/>
      </c>
      <c r="H550" s="97" t="str">
        <f>IF(Custos!I28="","",Custos!I28)</f>
        <v/>
      </c>
      <c r="I550" s="97" t="str">
        <f>IF(Custos!J28="","",Custos!J28)</f>
        <v/>
      </c>
      <c r="J550" s="97">
        <f>IF(Custos!K28="","",Custos!K28)</f>
        <v>0</v>
      </c>
    </row>
    <row r="551" spans="2:10" ht="21.95" customHeight="1" x14ac:dyDescent="0.25">
      <c r="B551" s="36" t="str">
        <f>IF(Custos!D29="","",Custos!D29)</f>
        <v/>
      </c>
      <c r="C551" s="36" t="str">
        <f>IF(Custos!E29="","",Custos!E29)</f>
        <v/>
      </c>
      <c r="E551" s="97" t="str">
        <f>IF(Custos!F29="","",Custos!F29)</f>
        <v/>
      </c>
      <c r="F551" s="97" t="str">
        <f>IF(Custos!G29="","",Custos!G29)</f>
        <v/>
      </c>
      <c r="G551" s="97" t="str">
        <f>IF(Custos!H29="","",Custos!H29)</f>
        <v/>
      </c>
      <c r="H551" s="97" t="str">
        <f>IF(Custos!I29="","",Custos!I29)</f>
        <v/>
      </c>
      <c r="I551" s="97" t="str">
        <f>IF(Custos!J29="","",Custos!J29)</f>
        <v/>
      </c>
      <c r="J551" s="97">
        <f>IF(Custos!K29="","",Custos!K29)</f>
        <v>0</v>
      </c>
    </row>
    <row r="552" spans="2:10" ht="21.95" customHeight="1" x14ac:dyDescent="0.25">
      <c r="B552" s="36" t="str">
        <f>IF(Custos!D30="","",Custos!D30)</f>
        <v/>
      </c>
      <c r="C552" s="36" t="str">
        <f>IF(Custos!E30="","",Custos!E30)</f>
        <v/>
      </c>
      <c r="E552" s="97" t="str">
        <f>IF(Custos!F30="","",Custos!F30)</f>
        <v/>
      </c>
      <c r="F552" s="97" t="str">
        <f>IF(Custos!G30="","",Custos!G30)</f>
        <v/>
      </c>
      <c r="G552" s="97" t="str">
        <f>IF(Custos!H30="","",Custos!H30)</f>
        <v/>
      </c>
      <c r="H552" s="97" t="str">
        <f>IF(Custos!I30="","",Custos!I30)</f>
        <v/>
      </c>
      <c r="I552" s="97" t="str">
        <f>IF(Custos!J30="","",Custos!J30)</f>
        <v/>
      </c>
      <c r="J552" s="97">
        <f>IF(Custos!K30="","",Custos!K30)</f>
        <v>0</v>
      </c>
    </row>
    <row r="553" spans="2:10" ht="21.95" customHeight="1" x14ac:dyDescent="0.25">
      <c r="B553" s="36" t="str">
        <f>IF(Custos!D31="","",Custos!D31)</f>
        <v/>
      </c>
      <c r="C553" s="36" t="str">
        <f>IF(Custos!E31="","",Custos!E31)</f>
        <v/>
      </c>
      <c r="E553" s="97" t="str">
        <f>IF(Custos!F31="","",Custos!F31)</f>
        <v/>
      </c>
      <c r="F553" s="97" t="str">
        <f>IF(Custos!G31="","",Custos!G31)</f>
        <v/>
      </c>
      <c r="G553" s="97" t="str">
        <f>IF(Custos!H31="","",Custos!H31)</f>
        <v/>
      </c>
      <c r="H553" s="97" t="str">
        <f>IF(Custos!I31="","",Custos!I31)</f>
        <v/>
      </c>
      <c r="I553" s="97" t="str">
        <f>IF(Custos!J31="","",Custos!J31)</f>
        <v/>
      </c>
      <c r="J553" s="97">
        <f>IF(Custos!K31="","",Custos!K31)</f>
        <v>0</v>
      </c>
    </row>
    <row r="554" spans="2:10" ht="21.95" customHeight="1" x14ac:dyDescent="0.25">
      <c r="B554" s="36" t="str">
        <f>IF(Custos!D32="","",Custos!D32)</f>
        <v/>
      </c>
      <c r="C554" s="36" t="str">
        <f>IF(Custos!E32="","",Custos!E32)</f>
        <v/>
      </c>
      <c r="E554" s="97" t="str">
        <f>IF(Custos!F32="","",Custos!F32)</f>
        <v/>
      </c>
      <c r="F554" s="97" t="str">
        <f>IF(Custos!G32="","",Custos!G32)</f>
        <v/>
      </c>
      <c r="G554" s="97" t="str">
        <f>IF(Custos!H32="","",Custos!H32)</f>
        <v/>
      </c>
      <c r="H554" s="97" t="str">
        <f>IF(Custos!I32="","",Custos!I32)</f>
        <v/>
      </c>
      <c r="I554" s="97" t="str">
        <f>IF(Custos!J32="","",Custos!J32)</f>
        <v/>
      </c>
      <c r="J554" s="97">
        <f>IF(Custos!K32="","",Custos!K32)</f>
        <v>0</v>
      </c>
    </row>
    <row r="555" spans="2:10" ht="21.95" customHeight="1" x14ac:dyDescent="0.25">
      <c r="B555" s="36" t="str">
        <f>IF(Custos!D33="","",Custos!D33)</f>
        <v/>
      </c>
      <c r="C555" s="36" t="str">
        <f>IF(Custos!E33="","",Custos!E33)</f>
        <v/>
      </c>
      <c r="E555" s="97" t="str">
        <f>IF(Custos!F33="","",Custos!F33)</f>
        <v/>
      </c>
      <c r="F555" s="97" t="str">
        <f>IF(Custos!G33="","",Custos!G33)</f>
        <v/>
      </c>
      <c r="G555" s="97" t="str">
        <f>IF(Custos!H33="","",Custos!H33)</f>
        <v/>
      </c>
      <c r="H555" s="97" t="str">
        <f>IF(Custos!I33="","",Custos!I33)</f>
        <v/>
      </c>
      <c r="I555" s="97" t="str">
        <f>IF(Custos!J33="","",Custos!J33)</f>
        <v/>
      </c>
      <c r="J555" s="97">
        <f>IF(Custos!K33="","",Custos!K33)</f>
        <v>0</v>
      </c>
    </row>
    <row r="556" spans="2:10" ht="21.95" customHeight="1" x14ac:dyDescent="0.25">
      <c r="B556" s="36" t="str">
        <f>IF(Custos!D34="","",Custos!D34)</f>
        <v/>
      </c>
      <c r="C556" s="36" t="str">
        <f>IF(Custos!E34="","",Custos!E34)</f>
        <v/>
      </c>
      <c r="E556" s="97" t="str">
        <f>IF(Custos!F34="","",Custos!F34)</f>
        <v/>
      </c>
      <c r="F556" s="97" t="str">
        <f>IF(Custos!G34="","",Custos!G34)</f>
        <v/>
      </c>
      <c r="G556" s="97" t="str">
        <f>IF(Custos!H34="","",Custos!H34)</f>
        <v/>
      </c>
      <c r="H556" s="97" t="str">
        <f>IF(Custos!I34="","",Custos!I34)</f>
        <v/>
      </c>
      <c r="I556" s="97" t="str">
        <f>IF(Custos!J34="","",Custos!J34)</f>
        <v/>
      </c>
      <c r="J556" s="97">
        <f>IF(Custos!K34="","",Custos!K34)</f>
        <v>0</v>
      </c>
    </row>
    <row r="557" spans="2:10" ht="21.95" customHeight="1" x14ac:dyDescent="0.25">
      <c r="B557" s="36" t="str">
        <f>IF(Custos!D35="","",Custos!D35)</f>
        <v/>
      </c>
      <c r="C557" s="36" t="str">
        <f>IF(Custos!E35="","",Custos!E35)</f>
        <v/>
      </c>
      <c r="E557" s="97" t="str">
        <f>IF(Custos!F35="","",Custos!F35)</f>
        <v/>
      </c>
      <c r="F557" s="97" t="str">
        <f>IF(Custos!G35="","",Custos!G35)</f>
        <v/>
      </c>
      <c r="G557" s="97" t="str">
        <f>IF(Custos!H35="","",Custos!H35)</f>
        <v/>
      </c>
      <c r="H557" s="97" t="str">
        <f>IF(Custos!I35="","",Custos!I35)</f>
        <v/>
      </c>
      <c r="I557" s="97" t="str">
        <f>IF(Custos!J35="","",Custos!J35)</f>
        <v/>
      </c>
      <c r="J557" s="97">
        <f>IF(Custos!K35="","",Custos!K35)</f>
        <v>0</v>
      </c>
    </row>
    <row r="558" spans="2:10" ht="21.95" customHeight="1" x14ac:dyDescent="0.25">
      <c r="B558" s="36" t="str">
        <f>IF(Custos!D36="","",Custos!D36)</f>
        <v/>
      </c>
      <c r="C558" s="36" t="str">
        <f>IF(Custos!E36="","",Custos!E36)</f>
        <v/>
      </c>
      <c r="E558" s="97" t="str">
        <f>IF(Custos!F36="","",Custos!F36)</f>
        <v/>
      </c>
      <c r="F558" s="97" t="str">
        <f>IF(Custos!G36="","",Custos!G36)</f>
        <v/>
      </c>
      <c r="G558" s="97" t="str">
        <f>IF(Custos!H36="","",Custos!H36)</f>
        <v/>
      </c>
      <c r="H558" s="97" t="str">
        <f>IF(Custos!I36="","",Custos!I36)</f>
        <v/>
      </c>
      <c r="I558" s="97" t="str">
        <f>IF(Custos!J36="","",Custos!J36)</f>
        <v/>
      </c>
      <c r="J558" s="97">
        <f>IF(Custos!K36="","",Custos!K36)</f>
        <v>0</v>
      </c>
    </row>
    <row r="559" spans="2:10" ht="21.95" customHeight="1" x14ac:dyDescent="0.25">
      <c r="B559" s="36" t="str">
        <f>IF(Custos!D37="","",Custos!D37)</f>
        <v/>
      </c>
      <c r="C559" s="36" t="str">
        <f>IF(Custos!E37="","",Custos!E37)</f>
        <v/>
      </c>
      <c r="E559" s="97" t="str">
        <f>IF(Custos!F37="","",Custos!F37)</f>
        <v/>
      </c>
      <c r="F559" s="97" t="str">
        <f>IF(Custos!G37="","",Custos!G37)</f>
        <v/>
      </c>
      <c r="G559" s="97" t="str">
        <f>IF(Custos!H37="","",Custos!H37)</f>
        <v/>
      </c>
      <c r="H559" s="97" t="str">
        <f>IF(Custos!I37="","",Custos!I37)</f>
        <v/>
      </c>
      <c r="I559" s="97" t="str">
        <f>IF(Custos!J37="","",Custos!J37)</f>
        <v/>
      </c>
      <c r="J559" s="97">
        <f>IF(Custos!K37="","",Custos!K37)</f>
        <v>0</v>
      </c>
    </row>
    <row r="560" spans="2:10" ht="21.95" customHeight="1" x14ac:dyDescent="0.25">
      <c r="B560" s="36" t="str">
        <f>IF(Custos!D38="","",Custos!D38)</f>
        <v/>
      </c>
      <c r="C560" s="36" t="str">
        <f>IF(Custos!E38="","",Custos!E38)</f>
        <v/>
      </c>
      <c r="E560" s="97" t="str">
        <f>IF(Custos!F38="","",Custos!F38)</f>
        <v/>
      </c>
      <c r="F560" s="97" t="str">
        <f>IF(Custos!G38="","",Custos!G38)</f>
        <v/>
      </c>
      <c r="G560" s="97" t="str">
        <f>IF(Custos!H38="","",Custos!H38)</f>
        <v/>
      </c>
      <c r="H560" s="97" t="str">
        <f>IF(Custos!I38="","",Custos!I38)</f>
        <v/>
      </c>
      <c r="I560" s="97" t="str">
        <f>IF(Custos!J38="","",Custos!J38)</f>
        <v/>
      </c>
      <c r="J560" s="97">
        <f>IF(Custos!K38="","",Custos!K38)</f>
        <v>0</v>
      </c>
    </row>
    <row r="561" spans="2:10" ht="21.95" customHeight="1" x14ac:dyDescent="0.25">
      <c r="B561" s="36" t="str">
        <f>IF(Custos!D39="","",Custos!D39)</f>
        <v/>
      </c>
      <c r="C561" s="36" t="str">
        <f>IF(Custos!E39="","",Custos!E39)</f>
        <v/>
      </c>
      <c r="E561" s="97" t="str">
        <f>IF(Custos!F39="","",Custos!F39)</f>
        <v/>
      </c>
      <c r="F561" s="97" t="str">
        <f>IF(Custos!G39="","",Custos!G39)</f>
        <v/>
      </c>
      <c r="G561" s="97" t="str">
        <f>IF(Custos!H39="","",Custos!H39)</f>
        <v/>
      </c>
      <c r="H561" s="97" t="str">
        <f>IF(Custos!I39="","",Custos!I39)</f>
        <v/>
      </c>
      <c r="I561" s="97" t="str">
        <f>IF(Custos!J39="","",Custos!J39)</f>
        <v/>
      </c>
      <c r="J561" s="97">
        <f>IF(Custos!K39="","",Custos!K39)</f>
        <v>0</v>
      </c>
    </row>
    <row r="562" spans="2:10" ht="21.95" customHeight="1" x14ac:dyDescent="0.25">
      <c r="B562" s="36" t="str">
        <f>IF(Custos!D40="","",Custos!D40)</f>
        <v/>
      </c>
      <c r="C562" s="36" t="str">
        <f>IF(Custos!E40="","",Custos!E40)</f>
        <v/>
      </c>
      <c r="E562" s="97" t="str">
        <f>IF(Custos!F40="","",Custos!F40)</f>
        <v/>
      </c>
      <c r="F562" s="97" t="str">
        <f>IF(Custos!G40="","",Custos!G40)</f>
        <v/>
      </c>
      <c r="G562" s="97" t="str">
        <f>IF(Custos!H40="","",Custos!H40)</f>
        <v/>
      </c>
      <c r="H562" s="97" t="str">
        <f>IF(Custos!I40="","",Custos!I40)</f>
        <v/>
      </c>
      <c r="I562" s="97" t="str">
        <f>IF(Custos!J40="","",Custos!J40)</f>
        <v/>
      </c>
      <c r="J562" s="97">
        <f>IF(Custos!K40="","",Custos!K40)</f>
        <v>0</v>
      </c>
    </row>
    <row r="563" spans="2:10" ht="21.95" customHeight="1" x14ac:dyDescent="0.25">
      <c r="B563" s="36" t="str">
        <f>IF(Custos!D41="","",Custos!D41)</f>
        <v/>
      </c>
      <c r="C563" s="36" t="str">
        <f>IF(Custos!E41="","",Custos!E41)</f>
        <v/>
      </c>
      <c r="E563" s="97" t="str">
        <f>IF(Custos!F41="","",Custos!F41)</f>
        <v/>
      </c>
      <c r="F563" s="97" t="str">
        <f>IF(Custos!G41="","",Custos!G41)</f>
        <v/>
      </c>
      <c r="G563" s="97" t="str">
        <f>IF(Custos!H41="","",Custos!H41)</f>
        <v/>
      </c>
      <c r="H563" s="97" t="str">
        <f>IF(Custos!I41="","",Custos!I41)</f>
        <v/>
      </c>
      <c r="I563" s="97" t="str">
        <f>IF(Custos!J41="","",Custos!J41)</f>
        <v/>
      </c>
      <c r="J563" s="97">
        <f>IF(Custos!K41="","",Custos!K41)</f>
        <v>0</v>
      </c>
    </row>
    <row r="564" spans="2:10" ht="21.95" customHeight="1" x14ac:dyDescent="0.25">
      <c r="B564" s="36" t="str">
        <f>IF(Custos!D42="","",Custos!D42)</f>
        <v/>
      </c>
      <c r="C564" s="36" t="str">
        <f>IF(Custos!E42="","",Custos!E42)</f>
        <v/>
      </c>
      <c r="E564" s="97" t="str">
        <f>IF(Custos!F42="","",Custos!F42)</f>
        <v/>
      </c>
      <c r="F564" s="97" t="str">
        <f>IF(Custos!G42="","",Custos!G42)</f>
        <v/>
      </c>
      <c r="G564" s="97" t="str">
        <f>IF(Custos!H42="","",Custos!H42)</f>
        <v/>
      </c>
      <c r="H564" s="97" t="str">
        <f>IF(Custos!I42="","",Custos!I42)</f>
        <v/>
      </c>
      <c r="I564" s="97" t="str">
        <f>IF(Custos!J42="","",Custos!J42)</f>
        <v/>
      </c>
      <c r="J564" s="97">
        <f>IF(Custos!K42="","",Custos!K42)</f>
        <v>0</v>
      </c>
    </row>
    <row r="565" spans="2:10" ht="21.95" customHeight="1" x14ac:dyDescent="0.25">
      <c r="B565" s="36" t="str">
        <f>IF(Custos!D43="","",Custos!D43)</f>
        <v/>
      </c>
      <c r="C565" s="36" t="str">
        <f>IF(Custos!E43="","",Custos!E43)</f>
        <v/>
      </c>
      <c r="E565" s="97" t="str">
        <f>IF(Custos!F43="","",Custos!F43)</f>
        <v/>
      </c>
      <c r="F565" s="97" t="str">
        <f>IF(Custos!G43="","",Custos!G43)</f>
        <v/>
      </c>
      <c r="G565" s="97" t="str">
        <f>IF(Custos!H43="","",Custos!H43)</f>
        <v/>
      </c>
      <c r="H565" s="97" t="str">
        <f>IF(Custos!I43="","",Custos!I43)</f>
        <v/>
      </c>
      <c r="I565" s="97" t="str">
        <f>IF(Custos!J43="","",Custos!J43)</f>
        <v/>
      </c>
      <c r="J565" s="97">
        <f>IF(Custos!K43="","",Custos!K43)</f>
        <v>0</v>
      </c>
    </row>
    <row r="566" spans="2:10" ht="21.95" customHeight="1" x14ac:dyDescent="0.25">
      <c r="B566" s="36" t="str">
        <f>IF(Custos!D44="","",Custos!D44)</f>
        <v/>
      </c>
      <c r="C566" s="36" t="str">
        <f>IF(Custos!E44="","",Custos!E44)</f>
        <v/>
      </c>
      <c r="E566" s="97" t="str">
        <f>IF(Custos!F44="","",Custos!F44)</f>
        <v/>
      </c>
      <c r="F566" s="97" t="str">
        <f>IF(Custos!G44="","",Custos!G44)</f>
        <v/>
      </c>
      <c r="G566" s="97" t="str">
        <f>IF(Custos!H44="","",Custos!H44)</f>
        <v/>
      </c>
      <c r="H566" s="97" t="str">
        <f>IF(Custos!I44="","",Custos!I44)</f>
        <v/>
      </c>
      <c r="I566" s="97" t="str">
        <f>IF(Custos!J44="","",Custos!J44)</f>
        <v/>
      </c>
      <c r="J566" s="97">
        <f>IF(Custos!K44="","",Custos!K44)</f>
        <v>0</v>
      </c>
    </row>
    <row r="567" spans="2:10" ht="21.95" customHeight="1" x14ac:dyDescent="0.25">
      <c r="B567" s="36" t="str">
        <f>IF(Custos!D45="","",Custos!D45)</f>
        <v/>
      </c>
      <c r="C567" s="36" t="str">
        <f>IF(Custos!E45="","",Custos!E45)</f>
        <v/>
      </c>
      <c r="E567" s="97" t="str">
        <f>IF(Custos!F45="","",Custos!F45)</f>
        <v/>
      </c>
      <c r="F567" s="97" t="str">
        <f>IF(Custos!G45="","",Custos!G45)</f>
        <v/>
      </c>
      <c r="G567" s="97" t="str">
        <f>IF(Custos!H45="","",Custos!H45)</f>
        <v/>
      </c>
      <c r="H567" s="97" t="str">
        <f>IF(Custos!I45="","",Custos!I45)</f>
        <v/>
      </c>
      <c r="I567" s="97" t="str">
        <f>IF(Custos!J45="","",Custos!J45)</f>
        <v/>
      </c>
      <c r="J567" s="97">
        <f>IF(Custos!K45="","",Custos!K45)</f>
        <v>0</v>
      </c>
    </row>
    <row r="568" spans="2:10" ht="21.95" customHeight="1" x14ac:dyDescent="0.25">
      <c r="B568" s="36" t="str">
        <f>IF(Custos!D46="","",Custos!D46)</f>
        <v/>
      </c>
      <c r="C568" s="36" t="str">
        <f>IF(Custos!E46="","",Custos!E46)</f>
        <v/>
      </c>
      <c r="E568" s="97" t="str">
        <f>IF(Custos!F46="","",Custos!F46)</f>
        <v/>
      </c>
      <c r="F568" s="97" t="str">
        <f>IF(Custos!G46="","",Custos!G46)</f>
        <v/>
      </c>
      <c r="G568" s="97" t="str">
        <f>IF(Custos!H46="","",Custos!H46)</f>
        <v/>
      </c>
      <c r="H568" s="97" t="str">
        <f>IF(Custos!I46="","",Custos!I46)</f>
        <v/>
      </c>
      <c r="I568" s="97" t="str">
        <f>IF(Custos!J46="","",Custos!J46)</f>
        <v/>
      </c>
      <c r="J568" s="97">
        <f>IF(Custos!K46="","",Custos!K46)</f>
        <v>0</v>
      </c>
    </row>
    <row r="569" spans="2:10" ht="21.95" customHeight="1" x14ac:dyDescent="0.25">
      <c r="B569" s="36" t="str">
        <f>IF(Custos!D47="","",Custos!D47)</f>
        <v/>
      </c>
      <c r="C569" s="36" t="str">
        <f>IF(Custos!E47="","",Custos!E47)</f>
        <v/>
      </c>
      <c r="E569" s="97" t="str">
        <f>IF(Custos!F47="","",Custos!F47)</f>
        <v/>
      </c>
      <c r="F569" s="97" t="str">
        <f>IF(Custos!G47="","",Custos!G47)</f>
        <v/>
      </c>
      <c r="G569" s="97" t="str">
        <f>IF(Custos!H47="","",Custos!H47)</f>
        <v/>
      </c>
      <c r="H569" s="97" t="str">
        <f>IF(Custos!I47="","",Custos!I47)</f>
        <v/>
      </c>
      <c r="I569" s="97" t="str">
        <f>IF(Custos!J47="","",Custos!J47)</f>
        <v/>
      </c>
      <c r="J569" s="97">
        <f>IF(Custos!K47="","",Custos!K47)</f>
        <v>0</v>
      </c>
    </row>
    <row r="570" spans="2:10" ht="21.95" customHeight="1" x14ac:dyDescent="0.25">
      <c r="B570" s="36" t="str">
        <f>IF(Custos!D48="","",Custos!D48)</f>
        <v/>
      </c>
      <c r="C570" s="36" t="str">
        <f>IF(Custos!E48="","",Custos!E48)</f>
        <v/>
      </c>
      <c r="E570" s="97" t="str">
        <f>IF(Custos!F48="","",Custos!F48)</f>
        <v/>
      </c>
      <c r="F570" s="97" t="str">
        <f>IF(Custos!G48="","",Custos!G48)</f>
        <v/>
      </c>
      <c r="G570" s="97" t="str">
        <f>IF(Custos!H48="","",Custos!H48)</f>
        <v/>
      </c>
      <c r="H570" s="97" t="str">
        <f>IF(Custos!I48="","",Custos!I48)</f>
        <v/>
      </c>
      <c r="I570" s="97" t="str">
        <f>IF(Custos!J48="","",Custos!J48)</f>
        <v/>
      </c>
      <c r="J570" s="97">
        <f>IF(Custos!K48="","",Custos!K48)</f>
        <v>0</v>
      </c>
    </row>
    <row r="571" spans="2:10" ht="21.95" customHeight="1" x14ac:dyDescent="0.25">
      <c r="B571" s="36" t="str">
        <f>IF(Custos!D49="","",Custos!D49)</f>
        <v/>
      </c>
      <c r="C571" s="36" t="str">
        <f>IF(Custos!E49="","",Custos!E49)</f>
        <v/>
      </c>
      <c r="E571" s="97" t="str">
        <f>IF(Custos!F49="","",Custos!F49)</f>
        <v/>
      </c>
      <c r="F571" s="97" t="str">
        <f>IF(Custos!G49="","",Custos!G49)</f>
        <v/>
      </c>
      <c r="G571" s="97" t="str">
        <f>IF(Custos!H49="","",Custos!H49)</f>
        <v/>
      </c>
      <c r="H571" s="97" t="str">
        <f>IF(Custos!I49="","",Custos!I49)</f>
        <v/>
      </c>
      <c r="I571" s="97" t="str">
        <f>IF(Custos!J49="","",Custos!J49)</f>
        <v/>
      </c>
      <c r="J571" s="97">
        <f>IF(Custos!K49="","",Custos!K49)</f>
        <v>0</v>
      </c>
    </row>
    <row r="572" spans="2:10" ht="21.95" customHeight="1" x14ac:dyDescent="0.25">
      <c r="B572" s="36" t="str">
        <f>IF(Custos!D50="","",Custos!D50)</f>
        <v/>
      </c>
      <c r="C572" s="36" t="str">
        <f>IF(Custos!E50="","",Custos!E50)</f>
        <v/>
      </c>
      <c r="E572" s="97" t="str">
        <f>IF(Custos!F50="","",Custos!F50)</f>
        <v/>
      </c>
      <c r="F572" s="97" t="str">
        <f>IF(Custos!G50="","",Custos!G50)</f>
        <v/>
      </c>
      <c r="G572" s="97" t="str">
        <f>IF(Custos!H50="","",Custos!H50)</f>
        <v/>
      </c>
      <c r="H572" s="97" t="str">
        <f>IF(Custos!I50="","",Custos!I50)</f>
        <v/>
      </c>
      <c r="I572" s="97" t="str">
        <f>IF(Custos!J50="","",Custos!J50)</f>
        <v/>
      </c>
      <c r="J572" s="97">
        <f>IF(Custos!K50="","",Custos!K50)</f>
        <v>0</v>
      </c>
    </row>
    <row r="573" spans="2:10" ht="21.95" customHeight="1" x14ac:dyDescent="0.25">
      <c r="B573" s="36" t="str">
        <f>IF(Custos!D51="","",Custos!D51)</f>
        <v/>
      </c>
      <c r="C573" s="36" t="str">
        <f>IF(Custos!E51="","",Custos!E51)</f>
        <v/>
      </c>
      <c r="E573" s="97" t="str">
        <f>IF(Custos!F51="","",Custos!F51)</f>
        <v/>
      </c>
      <c r="F573" s="97" t="str">
        <f>IF(Custos!G51="","",Custos!G51)</f>
        <v/>
      </c>
      <c r="G573" s="97" t="str">
        <f>IF(Custos!H51="","",Custos!H51)</f>
        <v/>
      </c>
      <c r="H573" s="97" t="str">
        <f>IF(Custos!I51="","",Custos!I51)</f>
        <v/>
      </c>
      <c r="I573" s="97" t="str">
        <f>IF(Custos!J51="","",Custos!J51)</f>
        <v/>
      </c>
      <c r="J573" s="97">
        <f>IF(Custos!K51="","",Custos!K51)</f>
        <v>0</v>
      </c>
    </row>
    <row r="574" spans="2:10" ht="21.95" customHeight="1" x14ac:dyDescent="0.25">
      <c r="B574" s="36" t="str">
        <f>IF(Custos!D52="","",Custos!D52)</f>
        <v/>
      </c>
      <c r="C574" s="36" t="str">
        <f>IF(Custos!E52="","",Custos!E52)</f>
        <v/>
      </c>
      <c r="E574" s="97" t="str">
        <f>IF(Custos!F52="","",Custos!F52)</f>
        <v/>
      </c>
      <c r="F574" s="97" t="str">
        <f>IF(Custos!G52="","",Custos!G52)</f>
        <v/>
      </c>
      <c r="G574" s="97" t="str">
        <f>IF(Custos!H52="","",Custos!H52)</f>
        <v/>
      </c>
      <c r="H574" s="97" t="str">
        <f>IF(Custos!I52="","",Custos!I52)</f>
        <v/>
      </c>
      <c r="I574" s="97" t="str">
        <f>IF(Custos!J52="","",Custos!J52)</f>
        <v/>
      </c>
      <c r="J574" s="97">
        <f>IF(Custos!K52="","",Custos!K52)</f>
        <v>0</v>
      </c>
    </row>
    <row r="575" spans="2:10" ht="21.95" customHeight="1" x14ac:dyDescent="0.25">
      <c r="B575" s="36" t="str">
        <f>IF(Custos!D53="","",Custos!D53)</f>
        <v/>
      </c>
      <c r="C575" s="36" t="str">
        <f>IF(Custos!E53="","",Custos!E53)</f>
        <v/>
      </c>
      <c r="E575" s="97" t="str">
        <f>IF(Custos!F53="","",Custos!F53)</f>
        <v/>
      </c>
      <c r="F575" s="97" t="str">
        <f>IF(Custos!G53="","",Custos!G53)</f>
        <v/>
      </c>
      <c r="G575" s="97" t="str">
        <f>IF(Custos!H53="","",Custos!H53)</f>
        <v/>
      </c>
      <c r="H575" s="97" t="str">
        <f>IF(Custos!I53="","",Custos!I53)</f>
        <v/>
      </c>
      <c r="I575" s="97" t="str">
        <f>IF(Custos!J53="","",Custos!J53)</f>
        <v/>
      </c>
      <c r="J575" s="97">
        <f>IF(Custos!K53="","",Custos!K53)</f>
        <v>0</v>
      </c>
    </row>
    <row r="576" spans="2:10" ht="21.95" customHeight="1" x14ac:dyDescent="0.25">
      <c r="B576" s="36" t="str">
        <f>IF(Custos!D54="","",Custos!D54)</f>
        <v/>
      </c>
      <c r="C576" s="36" t="str">
        <f>IF(Custos!E54="","",Custos!E54)</f>
        <v/>
      </c>
      <c r="E576" s="97" t="str">
        <f>IF(Custos!F54="","",Custos!F54)</f>
        <v/>
      </c>
      <c r="F576" s="97" t="str">
        <f>IF(Custos!G54="","",Custos!G54)</f>
        <v/>
      </c>
      <c r="G576" s="97" t="str">
        <f>IF(Custos!H54="","",Custos!H54)</f>
        <v/>
      </c>
      <c r="H576" s="97" t="str">
        <f>IF(Custos!I54="","",Custos!I54)</f>
        <v/>
      </c>
      <c r="I576" s="97" t="str">
        <f>IF(Custos!J54="","",Custos!J54)</f>
        <v/>
      </c>
      <c r="J576" s="97">
        <f>IF(Custos!K54="","",Custos!K54)</f>
        <v>0</v>
      </c>
    </row>
    <row r="577" spans="2:10" ht="21.95" customHeight="1" x14ac:dyDescent="0.25">
      <c r="B577" s="36" t="str">
        <f>IF(Custos!D55="","",Custos!D55)</f>
        <v/>
      </c>
      <c r="C577" s="36" t="str">
        <f>IF(Custos!E55="","",Custos!E55)</f>
        <v/>
      </c>
      <c r="E577" s="97" t="str">
        <f>IF(Custos!F55="","",Custos!F55)</f>
        <v/>
      </c>
      <c r="F577" s="97" t="str">
        <f>IF(Custos!G55="","",Custos!G55)</f>
        <v/>
      </c>
      <c r="G577" s="97" t="str">
        <f>IF(Custos!H55="","",Custos!H55)</f>
        <v/>
      </c>
      <c r="H577" s="97" t="str">
        <f>IF(Custos!I55="","",Custos!I55)</f>
        <v/>
      </c>
      <c r="I577" s="97" t="str">
        <f>IF(Custos!J55="","",Custos!J55)</f>
        <v/>
      </c>
      <c r="J577" s="97">
        <f>IF(Custos!K55="","",Custos!K55)</f>
        <v>0</v>
      </c>
    </row>
    <row r="578" spans="2:10" ht="21.95" customHeight="1" x14ac:dyDescent="0.25">
      <c r="B578" s="36" t="str">
        <f>IF(Custos!D56="","",Custos!D56)</f>
        <v/>
      </c>
      <c r="C578" s="36" t="str">
        <f>IF(Custos!E56="","",Custos!E56)</f>
        <v/>
      </c>
      <c r="E578" s="97" t="str">
        <f>IF(Custos!F56="","",Custos!F56)</f>
        <v/>
      </c>
      <c r="F578" s="97" t="str">
        <f>IF(Custos!G56="","",Custos!G56)</f>
        <v/>
      </c>
      <c r="G578" s="97" t="str">
        <f>IF(Custos!H56="","",Custos!H56)</f>
        <v/>
      </c>
      <c r="H578" s="97" t="str">
        <f>IF(Custos!I56="","",Custos!I56)</f>
        <v/>
      </c>
      <c r="I578" s="97" t="str">
        <f>IF(Custos!J56="","",Custos!J56)</f>
        <v/>
      </c>
      <c r="J578" s="97">
        <f>IF(Custos!K56="","",Custos!K56)</f>
        <v>0</v>
      </c>
    </row>
    <row r="579" spans="2:10" ht="21.95" customHeight="1" x14ac:dyDescent="0.25">
      <c r="B579" s="36" t="str">
        <f>IF(Custos!D57="","",Custos!D57)</f>
        <v/>
      </c>
      <c r="C579" s="36" t="str">
        <f>IF(Custos!E57="","",Custos!E57)</f>
        <v/>
      </c>
      <c r="E579" s="97" t="str">
        <f>IF(Custos!F57="","",Custos!F57)</f>
        <v/>
      </c>
      <c r="F579" s="97" t="str">
        <f>IF(Custos!G57="","",Custos!G57)</f>
        <v/>
      </c>
      <c r="G579" s="97" t="str">
        <f>IF(Custos!H57="","",Custos!H57)</f>
        <v/>
      </c>
      <c r="H579" s="97" t="str">
        <f>IF(Custos!I57="","",Custos!I57)</f>
        <v/>
      </c>
      <c r="I579" s="97" t="str">
        <f>IF(Custos!J57="","",Custos!J57)</f>
        <v/>
      </c>
      <c r="J579" s="97">
        <f>IF(Custos!K57="","",Custos!K57)</f>
        <v>0</v>
      </c>
    </row>
    <row r="580" spans="2:10" ht="21.95" customHeight="1" x14ac:dyDescent="0.25">
      <c r="B580" s="36" t="str">
        <f>IF(Custos!D58="","",Custos!D58)</f>
        <v/>
      </c>
      <c r="C580" s="36" t="str">
        <f>IF(Custos!E58="","",Custos!E58)</f>
        <v/>
      </c>
      <c r="E580" s="97" t="str">
        <f>IF(Custos!F58="","",Custos!F58)</f>
        <v/>
      </c>
      <c r="F580" s="97" t="str">
        <f>IF(Custos!G58="","",Custos!G58)</f>
        <v/>
      </c>
      <c r="G580" s="97" t="str">
        <f>IF(Custos!H58="","",Custos!H58)</f>
        <v/>
      </c>
      <c r="H580" s="97" t="str">
        <f>IF(Custos!I58="","",Custos!I58)</f>
        <v/>
      </c>
      <c r="I580" s="97" t="str">
        <f>IF(Custos!J58="","",Custos!J58)</f>
        <v/>
      </c>
      <c r="J580" s="97">
        <f>IF(Custos!K58="","",Custos!K58)</f>
        <v>0</v>
      </c>
    </row>
    <row r="581" spans="2:10" ht="21.95" customHeight="1" x14ac:dyDescent="0.25">
      <c r="B581" s="36" t="str">
        <f>IF(Custos!D59="","",Custos!D59)</f>
        <v/>
      </c>
      <c r="C581" s="36" t="str">
        <f>IF(Custos!E59="","",Custos!E59)</f>
        <v/>
      </c>
      <c r="E581" s="97" t="str">
        <f>IF(Custos!F59="","",Custos!F59)</f>
        <v/>
      </c>
      <c r="F581" s="97" t="str">
        <f>IF(Custos!G59="","",Custos!G59)</f>
        <v/>
      </c>
      <c r="G581" s="97" t="str">
        <f>IF(Custos!H59="","",Custos!H59)</f>
        <v/>
      </c>
      <c r="H581" s="97" t="str">
        <f>IF(Custos!I59="","",Custos!I59)</f>
        <v/>
      </c>
      <c r="I581" s="97" t="str">
        <f>IF(Custos!J59="","",Custos!J59)</f>
        <v/>
      </c>
      <c r="J581" s="97">
        <f>IF(Custos!K59="","",Custos!K59)</f>
        <v>0</v>
      </c>
    </row>
    <row r="582" spans="2:10" ht="21.95" customHeight="1" x14ac:dyDescent="0.25">
      <c r="B582" s="36" t="str">
        <f>IF(Custos!D60="","",Custos!D60)</f>
        <v/>
      </c>
      <c r="C582" s="36" t="str">
        <f>IF(Custos!E60="","",Custos!E60)</f>
        <v/>
      </c>
      <c r="E582" s="97" t="str">
        <f>IF(Custos!F60="","",Custos!F60)</f>
        <v/>
      </c>
      <c r="F582" s="97" t="str">
        <f>IF(Custos!G60="","",Custos!G60)</f>
        <v/>
      </c>
      <c r="G582" s="97" t="str">
        <f>IF(Custos!H60="","",Custos!H60)</f>
        <v/>
      </c>
      <c r="H582" s="97" t="str">
        <f>IF(Custos!I60="","",Custos!I60)</f>
        <v/>
      </c>
      <c r="I582" s="97" t="str">
        <f>IF(Custos!J60="","",Custos!J60)</f>
        <v/>
      </c>
      <c r="J582" s="97">
        <f>IF(Custos!K60="","",Custos!K60)</f>
        <v>0</v>
      </c>
    </row>
    <row r="583" spans="2:10" ht="21.95" customHeight="1" x14ac:dyDescent="0.25">
      <c r="B583" s="36" t="str">
        <f>IF(Custos!D61="","",Custos!D61)</f>
        <v/>
      </c>
      <c r="C583" s="36" t="str">
        <f>IF(Custos!E61="","",Custos!E61)</f>
        <v/>
      </c>
      <c r="E583" s="97" t="str">
        <f>IF(Custos!F61="","",Custos!F61)</f>
        <v/>
      </c>
      <c r="F583" s="97" t="str">
        <f>IF(Custos!G61="","",Custos!G61)</f>
        <v/>
      </c>
      <c r="G583" s="97" t="str">
        <f>IF(Custos!H61="","",Custos!H61)</f>
        <v/>
      </c>
      <c r="H583" s="97" t="str">
        <f>IF(Custos!I61="","",Custos!I61)</f>
        <v/>
      </c>
      <c r="I583" s="97" t="str">
        <f>IF(Custos!J61="","",Custos!J61)</f>
        <v/>
      </c>
      <c r="J583" s="97">
        <f>IF(Custos!K61="","",Custos!K61)</f>
        <v>0</v>
      </c>
    </row>
    <row r="584" spans="2:10" ht="21.95" customHeight="1" x14ac:dyDescent="0.25">
      <c r="B584" s="36" t="str">
        <f>IF(Custos!D62="","",Custos!D62)</f>
        <v/>
      </c>
      <c r="C584" s="36" t="str">
        <f>IF(Custos!E62="","",Custos!E62)</f>
        <v/>
      </c>
      <c r="E584" s="97" t="str">
        <f>IF(Custos!F62="","",Custos!F62)</f>
        <v/>
      </c>
      <c r="F584" s="97" t="str">
        <f>IF(Custos!G62="","",Custos!G62)</f>
        <v/>
      </c>
      <c r="G584" s="97" t="str">
        <f>IF(Custos!H62="","",Custos!H62)</f>
        <v/>
      </c>
      <c r="H584" s="97" t="str">
        <f>IF(Custos!I62="","",Custos!I62)</f>
        <v/>
      </c>
      <c r="I584" s="97" t="str">
        <f>IF(Custos!J62="","",Custos!J62)</f>
        <v/>
      </c>
      <c r="J584" s="97">
        <f>IF(Custos!K62="","",Custos!K62)</f>
        <v>0</v>
      </c>
    </row>
    <row r="585" spans="2:10" ht="21.95" customHeight="1" x14ac:dyDescent="0.25">
      <c r="B585" s="36" t="str">
        <f>IF(Custos!D63="","",Custos!D63)</f>
        <v/>
      </c>
      <c r="C585" s="36" t="str">
        <f>IF(Custos!E63="","",Custos!E63)</f>
        <v/>
      </c>
      <c r="E585" s="97" t="str">
        <f>IF(Custos!F63="","",Custos!F63)</f>
        <v/>
      </c>
      <c r="F585" s="97" t="str">
        <f>IF(Custos!G63="","",Custos!G63)</f>
        <v/>
      </c>
      <c r="G585" s="97" t="str">
        <f>IF(Custos!H63="","",Custos!H63)</f>
        <v/>
      </c>
      <c r="H585" s="97" t="str">
        <f>IF(Custos!I63="","",Custos!I63)</f>
        <v/>
      </c>
      <c r="I585" s="97" t="str">
        <f>IF(Custos!J63="","",Custos!J63)</f>
        <v/>
      </c>
      <c r="J585" s="97">
        <f>IF(Custos!K63="","",Custos!K63)</f>
        <v>0</v>
      </c>
    </row>
    <row r="586" spans="2:10" ht="21.95" customHeight="1" x14ac:dyDescent="0.25">
      <c r="B586" s="36" t="str">
        <f>IF(Custos!D64="","",Custos!D64)</f>
        <v/>
      </c>
      <c r="C586" s="36" t="str">
        <f>IF(Custos!E64="","",Custos!E64)</f>
        <v/>
      </c>
      <c r="E586" s="97" t="str">
        <f>IF(Custos!F64="","",Custos!F64)</f>
        <v/>
      </c>
      <c r="F586" s="97" t="str">
        <f>IF(Custos!G64="","",Custos!G64)</f>
        <v/>
      </c>
      <c r="G586" s="97" t="str">
        <f>IF(Custos!H64="","",Custos!H64)</f>
        <v/>
      </c>
      <c r="H586" s="97" t="str">
        <f>IF(Custos!I64="","",Custos!I64)</f>
        <v/>
      </c>
      <c r="I586" s="97" t="str">
        <f>IF(Custos!J64="","",Custos!J64)</f>
        <v/>
      </c>
      <c r="J586" s="97">
        <f>IF(Custos!K64="","",Custos!K64)</f>
        <v>0</v>
      </c>
    </row>
    <row r="587" spans="2:10" ht="21.95" customHeight="1" x14ac:dyDescent="0.25">
      <c r="B587" s="36" t="str">
        <f>IF(Custos!D65="","",Custos!D65)</f>
        <v/>
      </c>
      <c r="C587" s="36" t="str">
        <f>IF(Custos!E65="","",Custos!E65)</f>
        <v/>
      </c>
      <c r="E587" s="97" t="str">
        <f>IF(Custos!F65="","",Custos!F65)</f>
        <v/>
      </c>
      <c r="F587" s="97" t="str">
        <f>IF(Custos!G65="","",Custos!G65)</f>
        <v/>
      </c>
      <c r="G587" s="97" t="str">
        <f>IF(Custos!H65="","",Custos!H65)</f>
        <v/>
      </c>
      <c r="H587" s="97" t="str">
        <f>IF(Custos!I65="","",Custos!I65)</f>
        <v/>
      </c>
      <c r="I587" s="97" t="str">
        <f>IF(Custos!J65="","",Custos!J65)</f>
        <v/>
      </c>
      <c r="J587" s="97">
        <f>IF(Custos!K65="","",Custos!K65)</f>
        <v>0</v>
      </c>
    </row>
    <row r="588" spans="2:10" ht="21.95" customHeight="1" x14ac:dyDescent="0.25">
      <c r="B588" s="36" t="str">
        <f>IF(Custos!D66="","",Custos!D66)</f>
        <v/>
      </c>
      <c r="C588" s="36" t="str">
        <f>IF(Custos!E66="","",Custos!E66)</f>
        <v/>
      </c>
      <c r="E588" s="97" t="str">
        <f>IF(Custos!F66="","",Custos!F66)</f>
        <v/>
      </c>
      <c r="F588" s="97" t="str">
        <f>IF(Custos!G66="","",Custos!G66)</f>
        <v/>
      </c>
      <c r="G588" s="97" t="str">
        <f>IF(Custos!H66="","",Custos!H66)</f>
        <v/>
      </c>
      <c r="H588" s="97" t="str">
        <f>IF(Custos!I66="","",Custos!I66)</f>
        <v/>
      </c>
      <c r="I588" s="97" t="str">
        <f>IF(Custos!J66="","",Custos!J66)</f>
        <v/>
      </c>
      <c r="J588" s="97">
        <f>IF(Custos!K66="","",Custos!K66)</f>
        <v>0</v>
      </c>
    </row>
    <row r="589" spans="2:10" ht="21.95" customHeight="1" x14ac:dyDescent="0.25">
      <c r="B589" s="36" t="str">
        <f>IF(Custos!D67="","",Custos!D67)</f>
        <v/>
      </c>
      <c r="C589" s="36" t="str">
        <f>IF(Custos!E67="","",Custos!E67)</f>
        <v/>
      </c>
      <c r="E589" s="97" t="str">
        <f>IF(Custos!F67="","",Custos!F67)</f>
        <v/>
      </c>
      <c r="F589" s="97" t="str">
        <f>IF(Custos!G67="","",Custos!G67)</f>
        <v/>
      </c>
      <c r="G589" s="97" t="str">
        <f>IF(Custos!H67="","",Custos!H67)</f>
        <v/>
      </c>
      <c r="H589" s="97" t="str">
        <f>IF(Custos!I67="","",Custos!I67)</f>
        <v/>
      </c>
      <c r="I589" s="97" t="str">
        <f>IF(Custos!J67="","",Custos!J67)</f>
        <v/>
      </c>
      <c r="J589" s="97">
        <f>IF(Custos!K67="","",Custos!K67)</f>
        <v>0</v>
      </c>
    </row>
    <row r="590" spans="2:10" ht="21.95" customHeight="1" x14ac:dyDescent="0.25">
      <c r="B590" s="36" t="str">
        <f>IF(Custos!D68="","",Custos!D68)</f>
        <v/>
      </c>
      <c r="C590" s="36" t="str">
        <f>IF(Custos!E68="","",Custos!E68)</f>
        <v/>
      </c>
      <c r="E590" s="97" t="str">
        <f>IF(Custos!F68="","",Custos!F68)</f>
        <v/>
      </c>
      <c r="F590" s="97" t="str">
        <f>IF(Custos!G68="","",Custos!G68)</f>
        <v/>
      </c>
      <c r="G590" s="97" t="str">
        <f>IF(Custos!H68="","",Custos!H68)</f>
        <v/>
      </c>
      <c r="H590" s="97" t="str">
        <f>IF(Custos!I68="","",Custos!I68)</f>
        <v/>
      </c>
      <c r="I590" s="97" t="str">
        <f>IF(Custos!J68="","",Custos!J68)</f>
        <v/>
      </c>
      <c r="J590" s="97">
        <f>IF(Custos!K68="","",Custos!K68)</f>
        <v>0</v>
      </c>
    </row>
    <row r="591" spans="2:10" ht="21.95" customHeight="1" x14ac:dyDescent="0.25">
      <c r="B591" s="36" t="str">
        <f>IF(Custos!D69="","",Custos!D69)</f>
        <v/>
      </c>
      <c r="C591" s="36" t="str">
        <f>IF(Custos!E69="","",Custos!E69)</f>
        <v/>
      </c>
      <c r="E591" s="97" t="str">
        <f>IF(Custos!F69="","",Custos!F69)</f>
        <v/>
      </c>
      <c r="F591" s="97" t="str">
        <f>IF(Custos!G69="","",Custos!G69)</f>
        <v/>
      </c>
      <c r="G591" s="97" t="str">
        <f>IF(Custos!H69="","",Custos!H69)</f>
        <v/>
      </c>
      <c r="H591" s="97" t="str">
        <f>IF(Custos!I69="","",Custos!I69)</f>
        <v/>
      </c>
      <c r="I591" s="97" t="str">
        <f>IF(Custos!J69="","",Custos!J69)</f>
        <v/>
      </c>
      <c r="J591" s="97">
        <f>IF(Custos!K69="","",Custos!K69)</f>
        <v>0</v>
      </c>
    </row>
    <row r="592" spans="2:10" ht="21.95" customHeight="1" x14ac:dyDescent="0.25">
      <c r="B592" s="36" t="str">
        <f>IF(Custos!D70="","",Custos!D70)</f>
        <v/>
      </c>
      <c r="C592" s="36" t="str">
        <f>IF(Custos!E70="","",Custos!E70)</f>
        <v/>
      </c>
      <c r="E592" s="97" t="str">
        <f>IF(Custos!F70="","",Custos!F70)</f>
        <v/>
      </c>
      <c r="F592" s="97" t="str">
        <f>IF(Custos!G70="","",Custos!G70)</f>
        <v/>
      </c>
      <c r="G592" s="97" t="str">
        <f>IF(Custos!H70="","",Custos!H70)</f>
        <v/>
      </c>
      <c r="H592" s="97" t="str">
        <f>IF(Custos!I70="","",Custos!I70)</f>
        <v/>
      </c>
      <c r="I592" s="97" t="str">
        <f>IF(Custos!J70="","",Custos!J70)</f>
        <v/>
      </c>
      <c r="J592" s="97">
        <f>IF(Custos!K70="","",Custos!K70)</f>
        <v>0</v>
      </c>
    </row>
    <row r="593" spans="2:10" ht="21.95" customHeight="1" x14ac:dyDescent="0.25">
      <c r="B593" s="36" t="str">
        <f>IF(Custos!D71="","",Custos!D71)</f>
        <v/>
      </c>
      <c r="C593" s="36" t="str">
        <f>IF(Custos!E71="","",Custos!E71)</f>
        <v/>
      </c>
      <c r="E593" s="97" t="str">
        <f>IF(Custos!F71="","",Custos!F71)</f>
        <v/>
      </c>
      <c r="F593" s="97" t="str">
        <f>IF(Custos!G71="","",Custos!G71)</f>
        <v/>
      </c>
      <c r="G593" s="97" t="str">
        <f>IF(Custos!H71="","",Custos!H71)</f>
        <v/>
      </c>
      <c r="H593" s="97" t="str">
        <f>IF(Custos!I71="","",Custos!I71)</f>
        <v/>
      </c>
      <c r="I593" s="97" t="str">
        <f>IF(Custos!J71="","",Custos!J71)</f>
        <v/>
      </c>
      <c r="J593" s="97">
        <f>IF(Custos!K71="","",Custos!K71)</f>
        <v>0</v>
      </c>
    </row>
    <row r="594" spans="2:10" ht="21.95" customHeight="1" x14ac:dyDescent="0.25">
      <c r="B594" s="36" t="str">
        <f>IF(Custos!D72="","",Custos!D72)</f>
        <v/>
      </c>
      <c r="C594" s="36" t="str">
        <f>IF(Custos!E72="","",Custos!E72)</f>
        <v/>
      </c>
      <c r="E594" s="97" t="str">
        <f>IF(Custos!F72="","",Custos!F72)</f>
        <v/>
      </c>
      <c r="F594" s="97" t="str">
        <f>IF(Custos!G72="","",Custos!G72)</f>
        <v/>
      </c>
      <c r="G594" s="97" t="str">
        <f>IF(Custos!H72="","",Custos!H72)</f>
        <v/>
      </c>
      <c r="H594" s="97" t="str">
        <f>IF(Custos!I72="","",Custos!I72)</f>
        <v/>
      </c>
      <c r="I594" s="97" t="str">
        <f>IF(Custos!J72="","",Custos!J72)</f>
        <v/>
      </c>
      <c r="J594" s="97">
        <f>IF(Custos!K72="","",Custos!K72)</f>
        <v>0</v>
      </c>
    </row>
    <row r="595" spans="2:10" ht="21.95" customHeight="1" x14ac:dyDescent="0.25">
      <c r="B595" s="36" t="str">
        <f>IF(Custos!D73="","",Custos!D73)</f>
        <v/>
      </c>
      <c r="C595" s="36" t="str">
        <f>IF(Custos!E73="","",Custos!E73)</f>
        <v/>
      </c>
      <c r="E595" s="97" t="str">
        <f>IF(Custos!F73="","",Custos!F73)</f>
        <v/>
      </c>
      <c r="F595" s="97" t="str">
        <f>IF(Custos!G73="","",Custos!G73)</f>
        <v/>
      </c>
      <c r="G595" s="97" t="str">
        <f>IF(Custos!H73="","",Custos!H73)</f>
        <v/>
      </c>
      <c r="H595" s="97" t="str">
        <f>IF(Custos!I73="","",Custos!I73)</f>
        <v/>
      </c>
      <c r="I595" s="97" t="str">
        <f>IF(Custos!J73="","",Custos!J73)</f>
        <v/>
      </c>
      <c r="J595" s="97">
        <f>IF(Custos!K73="","",Custos!K73)</f>
        <v>0</v>
      </c>
    </row>
    <row r="596" spans="2:10" ht="21.95" customHeight="1" x14ac:dyDescent="0.25">
      <c r="B596" s="36" t="str">
        <f>IF(Custos!D74="","",Custos!D74)</f>
        <v/>
      </c>
      <c r="C596" s="36" t="str">
        <f>IF(Custos!E74="","",Custos!E74)</f>
        <v/>
      </c>
      <c r="E596" s="97" t="str">
        <f>IF(Custos!F74="","",Custos!F74)</f>
        <v/>
      </c>
      <c r="F596" s="97" t="str">
        <f>IF(Custos!G74="","",Custos!G74)</f>
        <v/>
      </c>
      <c r="G596" s="97" t="str">
        <f>IF(Custos!H74="","",Custos!H74)</f>
        <v/>
      </c>
      <c r="H596" s="97" t="str">
        <f>IF(Custos!I74="","",Custos!I74)</f>
        <v/>
      </c>
      <c r="I596" s="97" t="str">
        <f>IF(Custos!J74="","",Custos!J74)</f>
        <v/>
      </c>
      <c r="J596" s="97">
        <f>IF(Custos!K74="","",Custos!K74)</f>
        <v>0</v>
      </c>
    </row>
    <row r="597" spans="2:10" ht="21.95" customHeight="1" x14ac:dyDescent="0.25">
      <c r="B597" s="36" t="str">
        <f>IF(Custos!D75="","",Custos!D75)</f>
        <v/>
      </c>
      <c r="C597" s="36" t="str">
        <f>IF(Custos!E75="","",Custos!E75)</f>
        <v/>
      </c>
      <c r="E597" s="97" t="str">
        <f>IF(Custos!F75="","",Custos!F75)</f>
        <v/>
      </c>
      <c r="F597" s="97" t="str">
        <f>IF(Custos!G75="","",Custos!G75)</f>
        <v/>
      </c>
      <c r="G597" s="97" t="str">
        <f>IF(Custos!H75="","",Custos!H75)</f>
        <v/>
      </c>
      <c r="H597" s="97" t="str">
        <f>IF(Custos!I75="","",Custos!I75)</f>
        <v/>
      </c>
      <c r="I597" s="97" t="str">
        <f>IF(Custos!J75="","",Custos!J75)</f>
        <v/>
      </c>
      <c r="J597" s="97">
        <f>IF(Custos!K75="","",Custos!K75)</f>
        <v>0</v>
      </c>
    </row>
    <row r="598" spans="2:10" ht="21.95" customHeight="1" x14ac:dyDescent="0.25">
      <c r="B598" s="36" t="str">
        <f>IF(Custos!D76="","",Custos!D76)</f>
        <v/>
      </c>
      <c r="C598" s="36" t="str">
        <f>IF(Custos!E76="","",Custos!E76)</f>
        <v/>
      </c>
      <c r="E598" s="97" t="str">
        <f>IF(Custos!F76="","",Custos!F76)</f>
        <v/>
      </c>
      <c r="F598" s="97" t="str">
        <f>IF(Custos!G76="","",Custos!G76)</f>
        <v/>
      </c>
      <c r="G598" s="97" t="str">
        <f>IF(Custos!H76="","",Custos!H76)</f>
        <v/>
      </c>
      <c r="H598" s="97" t="str">
        <f>IF(Custos!I76="","",Custos!I76)</f>
        <v/>
      </c>
      <c r="I598" s="97" t="str">
        <f>IF(Custos!J76="","",Custos!J76)</f>
        <v/>
      </c>
      <c r="J598" s="97">
        <f>IF(Custos!K76="","",Custos!K76)</f>
        <v>0</v>
      </c>
    </row>
    <row r="599" spans="2:10" ht="21.95" customHeight="1" x14ac:dyDescent="0.25">
      <c r="B599" s="36" t="str">
        <f>IF(Custos!D77="","",Custos!D77)</f>
        <v/>
      </c>
      <c r="C599" s="36" t="str">
        <f>IF(Custos!E77="","",Custos!E77)</f>
        <v/>
      </c>
      <c r="E599" s="97" t="str">
        <f>IF(Custos!F77="","",Custos!F77)</f>
        <v/>
      </c>
      <c r="F599" s="97" t="str">
        <f>IF(Custos!G77="","",Custos!G77)</f>
        <v/>
      </c>
      <c r="G599" s="97" t="str">
        <f>IF(Custos!H77="","",Custos!H77)</f>
        <v/>
      </c>
      <c r="H599" s="97" t="str">
        <f>IF(Custos!I77="","",Custos!I77)</f>
        <v/>
      </c>
      <c r="I599" s="97" t="str">
        <f>IF(Custos!J77="","",Custos!J77)</f>
        <v/>
      </c>
      <c r="J599" s="97">
        <f>IF(Custos!K77="","",Custos!K77)</f>
        <v>0</v>
      </c>
    </row>
    <row r="600" spans="2:10" ht="21.95" customHeight="1" x14ac:dyDescent="0.25">
      <c r="B600" s="36" t="str">
        <f>IF(Custos!D78="","",Custos!D78)</f>
        <v/>
      </c>
      <c r="C600" s="36" t="str">
        <f>IF(Custos!E78="","",Custos!E78)</f>
        <v/>
      </c>
      <c r="E600" s="97" t="str">
        <f>IF(Custos!F78="","",Custos!F78)</f>
        <v/>
      </c>
      <c r="F600" s="97" t="str">
        <f>IF(Custos!G78="","",Custos!G78)</f>
        <v/>
      </c>
      <c r="G600" s="97" t="str">
        <f>IF(Custos!H78="","",Custos!H78)</f>
        <v/>
      </c>
      <c r="H600" s="97" t="str">
        <f>IF(Custos!I78="","",Custos!I78)</f>
        <v/>
      </c>
      <c r="I600" s="97" t="str">
        <f>IF(Custos!J78="","",Custos!J78)</f>
        <v/>
      </c>
      <c r="J600" s="97">
        <f>IF(Custos!K78="","",Custos!K78)</f>
        <v>0</v>
      </c>
    </row>
    <row r="601" spans="2:10" ht="21.95" customHeight="1" x14ac:dyDescent="0.25">
      <c r="B601" s="36" t="str">
        <f>IF(Custos!D79="","",Custos!D79)</f>
        <v/>
      </c>
      <c r="C601" s="36" t="str">
        <f>IF(Custos!E79="","",Custos!E79)</f>
        <v/>
      </c>
      <c r="E601" s="97" t="str">
        <f>IF(Custos!F79="","",Custos!F79)</f>
        <v/>
      </c>
      <c r="F601" s="97" t="str">
        <f>IF(Custos!G79="","",Custos!G79)</f>
        <v/>
      </c>
      <c r="G601" s="97" t="str">
        <f>IF(Custos!H79="","",Custos!H79)</f>
        <v/>
      </c>
      <c r="H601" s="97" t="str">
        <f>IF(Custos!I79="","",Custos!I79)</f>
        <v/>
      </c>
      <c r="I601" s="97" t="str">
        <f>IF(Custos!J79="","",Custos!J79)</f>
        <v/>
      </c>
      <c r="J601" s="97">
        <f>IF(Custos!K79="","",Custos!K79)</f>
        <v>0</v>
      </c>
    </row>
    <row r="602" spans="2:10" ht="21.95" customHeight="1" x14ac:dyDescent="0.25">
      <c r="B602" s="36" t="str">
        <f>IF(Custos!D80="","",Custos!D80)</f>
        <v/>
      </c>
      <c r="C602" s="36" t="str">
        <f>IF(Custos!E80="","",Custos!E80)</f>
        <v/>
      </c>
      <c r="E602" s="97" t="str">
        <f>IF(Custos!F80="","",Custos!F80)</f>
        <v/>
      </c>
      <c r="F602" s="97" t="str">
        <f>IF(Custos!G80="","",Custos!G80)</f>
        <v/>
      </c>
      <c r="G602" s="97" t="str">
        <f>IF(Custos!H80="","",Custos!H80)</f>
        <v/>
      </c>
      <c r="H602" s="97" t="str">
        <f>IF(Custos!I80="","",Custos!I80)</f>
        <v/>
      </c>
      <c r="I602" s="97" t="str">
        <f>IF(Custos!J80="","",Custos!J80)</f>
        <v/>
      </c>
      <c r="J602" s="97">
        <f>IF(Custos!K80="","",Custos!K80)</f>
        <v>0</v>
      </c>
    </row>
    <row r="603" spans="2:10" ht="21.95" customHeight="1" x14ac:dyDescent="0.25">
      <c r="B603" s="36" t="str">
        <f>IF(Custos!D81="","",Custos!D81)</f>
        <v/>
      </c>
      <c r="C603" s="36" t="str">
        <f>IF(Custos!E81="","",Custos!E81)</f>
        <v/>
      </c>
      <c r="E603" s="97" t="str">
        <f>IF(Custos!F81="","",Custos!F81)</f>
        <v/>
      </c>
      <c r="F603" s="97" t="str">
        <f>IF(Custos!G81="","",Custos!G81)</f>
        <v/>
      </c>
      <c r="G603" s="97" t="str">
        <f>IF(Custos!H81="","",Custos!H81)</f>
        <v/>
      </c>
      <c r="H603" s="97" t="str">
        <f>IF(Custos!I81="","",Custos!I81)</f>
        <v/>
      </c>
      <c r="I603" s="97" t="str">
        <f>IF(Custos!J81="","",Custos!J81)</f>
        <v/>
      </c>
      <c r="J603" s="97">
        <f>IF(Custos!K81="","",Custos!K81)</f>
        <v>0</v>
      </c>
    </row>
    <row r="604" spans="2:10" ht="21.95" customHeight="1" x14ac:dyDescent="0.25">
      <c r="B604" s="36" t="str">
        <f>IF(Custos!D82="","",Custos!D82)</f>
        <v/>
      </c>
      <c r="C604" s="36" t="str">
        <f>IF(Custos!E82="","",Custos!E82)</f>
        <v/>
      </c>
      <c r="E604" s="97" t="str">
        <f>IF(Custos!F82="","",Custos!F82)</f>
        <v/>
      </c>
      <c r="F604" s="97" t="str">
        <f>IF(Custos!G82="","",Custos!G82)</f>
        <v/>
      </c>
      <c r="G604" s="97" t="str">
        <f>IF(Custos!H82="","",Custos!H82)</f>
        <v/>
      </c>
      <c r="H604" s="97" t="str">
        <f>IF(Custos!I82="","",Custos!I82)</f>
        <v/>
      </c>
      <c r="I604" s="97" t="str">
        <f>IF(Custos!J82="","",Custos!J82)</f>
        <v/>
      </c>
      <c r="J604" s="97">
        <f>IF(Custos!K82="","",Custos!K82)</f>
        <v>0</v>
      </c>
    </row>
    <row r="605" spans="2:10" ht="21.95" customHeight="1" x14ac:dyDescent="0.25">
      <c r="B605" s="36" t="str">
        <f>IF(Custos!D83="","",Custos!D83)</f>
        <v/>
      </c>
      <c r="C605" s="36" t="str">
        <f>IF(Custos!E83="","",Custos!E83)</f>
        <v/>
      </c>
      <c r="E605" s="97" t="str">
        <f>IF(Custos!F83="","",Custos!F83)</f>
        <v/>
      </c>
      <c r="F605" s="97" t="str">
        <f>IF(Custos!G83="","",Custos!G83)</f>
        <v/>
      </c>
      <c r="G605" s="97" t="str">
        <f>IF(Custos!H83="","",Custos!H83)</f>
        <v/>
      </c>
      <c r="H605" s="97" t="str">
        <f>IF(Custos!I83="","",Custos!I83)</f>
        <v/>
      </c>
      <c r="I605" s="97" t="str">
        <f>IF(Custos!J83="","",Custos!J83)</f>
        <v/>
      </c>
      <c r="J605" s="97">
        <f>IF(Custos!K83="","",Custos!K83)</f>
        <v>0</v>
      </c>
    </row>
    <row r="606" spans="2:10" ht="21.95" customHeight="1" x14ac:dyDescent="0.25">
      <c r="B606" s="36" t="str">
        <f>IF(Custos!D84="","",Custos!D84)</f>
        <v/>
      </c>
      <c r="C606" s="36" t="str">
        <f>IF(Custos!E84="","",Custos!E84)</f>
        <v/>
      </c>
      <c r="E606" s="97" t="str">
        <f>IF(Custos!F84="","",Custos!F84)</f>
        <v/>
      </c>
      <c r="F606" s="97" t="str">
        <f>IF(Custos!G84="","",Custos!G84)</f>
        <v/>
      </c>
      <c r="G606" s="97" t="str">
        <f>IF(Custos!H84="","",Custos!H84)</f>
        <v/>
      </c>
      <c r="H606" s="97" t="str">
        <f>IF(Custos!I84="","",Custos!I84)</f>
        <v/>
      </c>
      <c r="I606" s="97" t="str">
        <f>IF(Custos!J84="","",Custos!J84)</f>
        <v/>
      </c>
      <c r="J606" s="97">
        <f>IF(Custos!K84="","",Custos!K84)</f>
        <v>0</v>
      </c>
    </row>
    <row r="607" spans="2:10" ht="21.95" customHeight="1" x14ac:dyDescent="0.25">
      <c r="B607" s="36" t="str">
        <f>IF(Custos!D85="","",Custos!D85)</f>
        <v/>
      </c>
      <c r="C607" s="36" t="str">
        <f>IF(Custos!E85="","",Custos!E85)</f>
        <v/>
      </c>
      <c r="E607" s="97" t="str">
        <f>IF(Custos!F85="","",Custos!F85)</f>
        <v/>
      </c>
      <c r="F607" s="97" t="str">
        <f>IF(Custos!G85="","",Custos!G85)</f>
        <v/>
      </c>
      <c r="G607" s="97" t="str">
        <f>IF(Custos!H85="","",Custos!H85)</f>
        <v/>
      </c>
      <c r="H607" s="97" t="str">
        <f>IF(Custos!I85="","",Custos!I85)</f>
        <v/>
      </c>
      <c r="I607" s="97" t="str">
        <f>IF(Custos!J85="","",Custos!J85)</f>
        <v/>
      </c>
      <c r="J607" s="97">
        <f>IF(Custos!K85="","",Custos!K85)</f>
        <v>0</v>
      </c>
    </row>
    <row r="608" spans="2:10" ht="21.95" customHeight="1" x14ac:dyDescent="0.25">
      <c r="B608" s="36" t="str">
        <f>IF(Custos!D86="","",Custos!D86)</f>
        <v/>
      </c>
      <c r="C608" s="36" t="str">
        <f>IF(Custos!E86="","",Custos!E86)</f>
        <v/>
      </c>
      <c r="E608" s="97" t="str">
        <f>IF(Custos!F86="","",Custos!F86)</f>
        <v/>
      </c>
      <c r="F608" s="97" t="str">
        <f>IF(Custos!G86="","",Custos!G86)</f>
        <v/>
      </c>
      <c r="G608" s="97" t="str">
        <f>IF(Custos!H86="","",Custos!H86)</f>
        <v/>
      </c>
      <c r="H608" s="97" t="str">
        <f>IF(Custos!I86="","",Custos!I86)</f>
        <v/>
      </c>
      <c r="I608" s="97" t="str">
        <f>IF(Custos!J86="","",Custos!J86)</f>
        <v/>
      </c>
      <c r="J608" s="97">
        <f>IF(Custos!K86="","",Custos!K86)</f>
        <v>0</v>
      </c>
    </row>
    <row r="609" spans="2:10" ht="21.95" customHeight="1" x14ac:dyDescent="0.25">
      <c r="B609" s="36" t="str">
        <f>IF(Custos!D87="","",Custos!D87)</f>
        <v/>
      </c>
      <c r="C609" s="36" t="str">
        <f>IF(Custos!E87="","",Custos!E87)</f>
        <v/>
      </c>
      <c r="E609" s="97" t="str">
        <f>IF(Custos!F87="","",Custos!F87)</f>
        <v/>
      </c>
      <c r="F609" s="97" t="str">
        <f>IF(Custos!G87="","",Custos!G87)</f>
        <v/>
      </c>
      <c r="G609" s="97" t="str">
        <f>IF(Custos!H87="","",Custos!H87)</f>
        <v/>
      </c>
      <c r="H609" s="97" t="str">
        <f>IF(Custos!I87="","",Custos!I87)</f>
        <v/>
      </c>
      <c r="I609" s="97" t="str">
        <f>IF(Custos!J87="","",Custos!J87)</f>
        <v/>
      </c>
      <c r="J609" s="97">
        <f>IF(Custos!K87="","",Custos!K87)</f>
        <v>0</v>
      </c>
    </row>
    <row r="610" spans="2:10" ht="21.95" customHeight="1" x14ac:dyDescent="0.25">
      <c r="B610" s="36" t="str">
        <f>IF(Custos!D88="","",Custos!D88)</f>
        <v/>
      </c>
      <c r="C610" s="36" t="str">
        <f>IF(Custos!E88="","",Custos!E88)</f>
        <v/>
      </c>
      <c r="E610" s="97" t="str">
        <f>IF(Custos!F88="","",Custos!F88)</f>
        <v/>
      </c>
      <c r="F610" s="97" t="str">
        <f>IF(Custos!G88="","",Custos!G88)</f>
        <v/>
      </c>
      <c r="G610" s="97" t="str">
        <f>IF(Custos!H88="","",Custos!H88)</f>
        <v/>
      </c>
      <c r="H610" s="97" t="str">
        <f>IF(Custos!I88="","",Custos!I88)</f>
        <v/>
      </c>
      <c r="I610" s="97" t="str">
        <f>IF(Custos!J88="","",Custos!J88)</f>
        <v/>
      </c>
      <c r="J610" s="97">
        <f>IF(Custos!K88="","",Custos!K88)</f>
        <v>0</v>
      </c>
    </row>
    <row r="611" spans="2:10" ht="21.95" customHeight="1" x14ac:dyDescent="0.25">
      <c r="B611" s="36" t="str">
        <f>IF(Custos!D89="","",Custos!D89)</f>
        <v/>
      </c>
      <c r="C611" s="36" t="str">
        <f>IF(Custos!E89="","",Custos!E89)</f>
        <v/>
      </c>
      <c r="E611" s="97" t="str">
        <f>IF(Custos!F89="","",Custos!F89)</f>
        <v/>
      </c>
      <c r="F611" s="97" t="str">
        <f>IF(Custos!G89="","",Custos!G89)</f>
        <v/>
      </c>
      <c r="G611" s="97" t="str">
        <f>IF(Custos!H89="","",Custos!H89)</f>
        <v/>
      </c>
      <c r="H611" s="97" t="str">
        <f>IF(Custos!I89="","",Custos!I89)</f>
        <v/>
      </c>
      <c r="I611" s="97" t="str">
        <f>IF(Custos!J89="","",Custos!J89)</f>
        <v/>
      </c>
      <c r="J611" s="97">
        <f>IF(Custos!K89="","",Custos!K89)</f>
        <v>0</v>
      </c>
    </row>
    <row r="612" spans="2:10" ht="21.95" customHeight="1" x14ac:dyDescent="0.25">
      <c r="B612" s="36" t="str">
        <f>IF(Custos!D90="","",Custos!D90)</f>
        <v/>
      </c>
      <c r="C612" s="36" t="str">
        <f>IF(Custos!E90="","",Custos!E90)</f>
        <v/>
      </c>
      <c r="E612" s="97" t="str">
        <f>IF(Custos!F90="","",Custos!F90)</f>
        <v/>
      </c>
      <c r="F612" s="97" t="str">
        <f>IF(Custos!G90="","",Custos!G90)</f>
        <v/>
      </c>
      <c r="G612" s="97" t="str">
        <f>IF(Custos!H90="","",Custos!H90)</f>
        <v/>
      </c>
      <c r="H612" s="97" t="str">
        <f>IF(Custos!I90="","",Custos!I90)</f>
        <v/>
      </c>
      <c r="I612" s="97" t="str">
        <f>IF(Custos!J90="","",Custos!J90)</f>
        <v/>
      </c>
      <c r="J612" s="97">
        <f>IF(Custos!K90="","",Custos!K90)</f>
        <v>0</v>
      </c>
    </row>
    <row r="613" spans="2:10" ht="21.95" customHeight="1" x14ac:dyDescent="0.25">
      <c r="B613" s="36" t="str">
        <f>IF(Custos!D91="","",Custos!D91)</f>
        <v/>
      </c>
      <c r="C613" s="36" t="str">
        <f>IF(Custos!E91="","",Custos!E91)</f>
        <v/>
      </c>
      <c r="E613" s="97" t="str">
        <f>IF(Custos!F91="","",Custos!F91)</f>
        <v/>
      </c>
      <c r="F613" s="97" t="str">
        <f>IF(Custos!G91="","",Custos!G91)</f>
        <v/>
      </c>
      <c r="G613" s="97" t="str">
        <f>IF(Custos!H91="","",Custos!H91)</f>
        <v/>
      </c>
      <c r="H613" s="97" t="str">
        <f>IF(Custos!I91="","",Custos!I91)</f>
        <v/>
      </c>
      <c r="I613" s="97" t="str">
        <f>IF(Custos!J91="","",Custos!J91)</f>
        <v/>
      </c>
      <c r="J613" s="97">
        <f>IF(Custos!K91="","",Custos!K91)</f>
        <v>0</v>
      </c>
    </row>
    <row r="614" spans="2:10" ht="21.95" customHeight="1" x14ac:dyDescent="0.25">
      <c r="B614" s="36" t="str">
        <f>IF(Custos!D92="","",Custos!D92)</f>
        <v/>
      </c>
      <c r="C614" s="36" t="str">
        <f>IF(Custos!E92="","",Custos!E92)</f>
        <v/>
      </c>
      <c r="E614" s="97" t="str">
        <f>IF(Custos!F92="","",Custos!F92)</f>
        <v/>
      </c>
      <c r="F614" s="97" t="str">
        <f>IF(Custos!G92="","",Custos!G92)</f>
        <v/>
      </c>
      <c r="G614" s="97" t="str">
        <f>IF(Custos!H92="","",Custos!H92)</f>
        <v/>
      </c>
      <c r="H614" s="97" t="str">
        <f>IF(Custos!I92="","",Custos!I92)</f>
        <v/>
      </c>
      <c r="I614" s="97" t="str">
        <f>IF(Custos!J92="","",Custos!J92)</f>
        <v/>
      </c>
      <c r="J614" s="97">
        <f>IF(Custos!K92="","",Custos!K92)</f>
        <v>0</v>
      </c>
    </row>
    <row r="615" spans="2:10" ht="21.95" customHeight="1" x14ac:dyDescent="0.25">
      <c r="B615" s="36" t="str">
        <f>IF(Custos!D93="","",Custos!D93)</f>
        <v/>
      </c>
      <c r="C615" s="36" t="str">
        <f>IF(Custos!E93="","",Custos!E93)</f>
        <v/>
      </c>
      <c r="E615" s="97" t="str">
        <f>IF(Custos!F93="","",Custos!F93)</f>
        <v/>
      </c>
      <c r="F615" s="97" t="str">
        <f>IF(Custos!G93="","",Custos!G93)</f>
        <v/>
      </c>
      <c r="G615" s="97" t="str">
        <f>IF(Custos!H93="","",Custos!H93)</f>
        <v/>
      </c>
      <c r="H615" s="97" t="str">
        <f>IF(Custos!I93="","",Custos!I93)</f>
        <v/>
      </c>
      <c r="I615" s="97" t="str">
        <f>IF(Custos!J93="","",Custos!J93)</f>
        <v/>
      </c>
      <c r="J615" s="97">
        <f>IF(Custos!K93="","",Custos!K93)</f>
        <v>0</v>
      </c>
    </row>
    <row r="616" spans="2:10" ht="21.95" customHeight="1" x14ac:dyDescent="0.25">
      <c r="B616" s="36" t="str">
        <f>IF(Custos!D94="","",Custos!D94)</f>
        <v/>
      </c>
      <c r="C616" s="36" t="str">
        <f>IF(Custos!E94="","",Custos!E94)</f>
        <v/>
      </c>
      <c r="E616" s="97" t="str">
        <f>IF(Custos!F94="","",Custos!F94)</f>
        <v/>
      </c>
      <c r="F616" s="97" t="str">
        <f>IF(Custos!G94="","",Custos!G94)</f>
        <v/>
      </c>
      <c r="G616" s="97" t="str">
        <f>IF(Custos!H94="","",Custos!H94)</f>
        <v/>
      </c>
      <c r="H616" s="97" t="str">
        <f>IF(Custos!I94="","",Custos!I94)</f>
        <v/>
      </c>
      <c r="I616" s="97" t="str">
        <f>IF(Custos!J94="","",Custos!J94)</f>
        <v/>
      </c>
      <c r="J616" s="97">
        <f>IF(Custos!K94="","",Custos!K94)</f>
        <v>0</v>
      </c>
    </row>
    <row r="617" spans="2:10" ht="21.95" customHeight="1" x14ac:dyDescent="0.25">
      <c r="B617" s="36" t="str">
        <f>IF(Custos!D95="","",Custos!D95)</f>
        <v/>
      </c>
      <c r="C617" s="36" t="str">
        <f>IF(Custos!E95="","",Custos!E95)</f>
        <v/>
      </c>
      <c r="E617" s="97" t="str">
        <f>IF(Custos!F95="","",Custos!F95)</f>
        <v/>
      </c>
      <c r="F617" s="97" t="str">
        <f>IF(Custos!G95="","",Custos!G95)</f>
        <v/>
      </c>
      <c r="G617" s="97" t="str">
        <f>IF(Custos!H95="","",Custos!H95)</f>
        <v/>
      </c>
      <c r="H617" s="97" t="str">
        <f>IF(Custos!I95="","",Custos!I95)</f>
        <v/>
      </c>
      <c r="I617" s="97" t="str">
        <f>IF(Custos!J95="","",Custos!J95)</f>
        <v/>
      </c>
      <c r="J617" s="97">
        <f>IF(Custos!K95="","",Custos!K95)</f>
        <v>0</v>
      </c>
    </row>
    <row r="618" spans="2:10" ht="21.95" customHeight="1" x14ac:dyDescent="0.25">
      <c r="B618" s="36" t="str">
        <f>IF(Custos!D96="","",Custos!D96)</f>
        <v/>
      </c>
      <c r="C618" s="36" t="str">
        <f>IF(Custos!E96="","",Custos!E96)</f>
        <v/>
      </c>
      <c r="E618" s="97" t="str">
        <f>IF(Custos!F96="","",Custos!F96)</f>
        <v/>
      </c>
      <c r="F618" s="97" t="str">
        <f>IF(Custos!G96="","",Custos!G96)</f>
        <v/>
      </c>
      <c r="G618" s="97" t="str">
        <f>IF(Custos!H96="","",Custos!H96)</f>
        <v/>
      </c>
      <c r="H618" s="97" t="str">
        <f>IF(Custos!I96="","",Custos!I96)</f>
        <v/>
      </c>
      <c r="I618" s="97" t="str">
        <f>IF(Custos!J96="","",Custos!J96)</f>
        <v/>
      </c>
      <c r="J618" s="97">
        <f>IF(Custos!K96="","",Custos!K96)</f>
        <v>0</v>
      </c>
    </row>
    <row r="619" spans="2:10" ht="21.95" customHeight="1" x14ac:dyDescent="0.25">
      <c r="B619" s="36" t="str">
        <f>IF(Custos!D97="","",Custos!D97)</f>
        <v/>
      </c>
      <c r="C619" s="36" t="str">
        <f>IF(Custos!E97="","",Custos!E97)</f>
        <v/>
      </c>
      <c r="E619" s="97" t="str">
        <f>IF(Custos!F97="","",Custos!F97)</f>
        <v/>
      </c>
      <c r="F619" s="97" t="str">
        <f>IF(Custos!G97="","",Custos!G97)</f>
        <v/>
      </c>
      <c r="G619" s="97" t="str">
        <f>IF(Custos!H97="","",Custos!H97)</f>
        <v/>
      </c>
      <c r="H619" s="97" t="str">
        <f>IF(Custos!I97="","",Custos!I97)</f>
        <v/>
      </c>
      <c r="I619" s="97" t="str">
        <f>IF(Custos!J97="","",Custos!J97)</f>
        <v/>
      </c>
      <c r="J619" s="97">
        <f>IF(Custos!K97="","",Custos!K97)</f>
        <v>0</v>
      </c>
    </row>
    <row r="620" spans="2:10" ht="21.95" customHeight="1" x14ac:dyDescent="0.25">
      <c r="B620" s="36" t="str">
        <f>IF(Custos!D98="","",Custos!D98)</f>
        <v/>
      </c>
      <c r="C620" s="36" t="str">
        <f>IF(Custos!E98="","",Custos!E98)</f>
        <v/>
      </c>
      <c r="E620" s="97" t="str">
        <f>IF(Custos!F98="","",Custos!F98)</f>
        <v/>
      </c>
      <c r="F620" s="97" t="str">
        <f>IF(Custos!G98="","",Custos!G98)</f>
        <v/>
      </c>
      <c r="G620" s="97" t="str">
        <f>IF(Custos!H98="","",Custos!H98)</f>
        <v/>
      </c>
      <c r="H620" s="97" t="str">
        <f>IF(Custos!I98="","",Custos!I98)</f>
        <v/>
      </c>
      <c r="I620" s="97" t="str">
        <f>IF(Custos!J98="","",Custos!J98)</f>
        <v/>
      </c>
      <c r="J620" s="97">
        <f>IF(Custos!K98="","",Custos!K98)</f>
        <v>0</v>
      </c>
    </row>
    <row r="621" spans="2:10" ht="21.95" customHeight="1" x14ac:dyDescent="0.25">
      <c r="B621" s="36" t="str">
        <f>IF(Custos!D99="","",Custos!D99)</f>
        <v/>
      </c>
      <c r="C621" s="36" t="str">
        <f>IF(Custos!E99="","",Custos!E99)</f>
        <v/>
      </c>
      <c r="E621" s="97" t="str">
        <f>IF(Custos!F99="","",Custos!F99)</f>
        <v/>
      </c>
      <c r="F621" s="97" t="str">
        <f>IF(Custos!G99="","",Custos!G99)</f>
        <v/>
      </c>
      <c r="G621" s="97" t="str">
        <f>IF(Custos!H99="","",Custos!H99)</f>
        <v/>
      </c>
      <c r="H621" s="97" t="str">
        <f>IF(Custos!I99="","",Custos!I99)</f>
        <v/>
      </c>
      <c r="I621" s="97" t="str">
        <f>IF(Custos!J99="","",Custos!J99)</f>
        <v/>
      </c>
      <c r="J621" s="97">
        <f>IF(Custos!K99="","",Custos!K99)</f>
        <v>0</v>
      </c>
    </row>
    <row r="622" spans="2:10" ht="21.95" customHeight="1" x14ac:dyDescent="0.25">
      <c r="B622" s="36" t="str">
        <f>IF(Custos!D100="","",Custos!D100)</f>
        <v/>
      </c>
      <c r="C622" s="36" t="str">
        <f>IF(Custos!E100="","",Custos!E100)</f>
        <v/>
      </c>
      <c r="E622" s="97" t="str">
        <f>IF(Custos!F100="","",Custos!F100)</f>
        <v/>
      </c>
      <c r="F622" s="97" t="str">
        <f>IF(Custos!G100="","",Custos!G100)</f>
        <v/>
      </c>
      <c r="G622" s="97" t="str">
        <f>IF(Custos!H100="","",Custos!H100)</f>
        <v/>
      </c>
      <c r="H622" s="97" t="str">
        <f>IF(Custos!I100="","",Custos!I100)</f>
        <v/>
      </c>
      <c r="I622" s="97" t="str">
        <f>IF(Custos!J100="","",Custos!J100)</f>
        <v/>
      </c>
      <c r="J622" s="97">
        <f>IF(Custos!K100="","",Custos!K100)</f>
        <v>0</v>
      </c>
    </row>
    <row r="623" spans="2:10" ht="21.95" customHeight="1" x14ac:dyDescent="0.25">
      <c r="B623" s="36" t="str">
        <f>IF(Custos!D101="","",Custos!D101)</f>
        <v/>
      </c>
      <c r="C623" s="36" t="str">
        <f>IF(Custos!E101="","",Custos!E101)</f>
        <v/>
      </c>
      <c r="E623" s="97" t="str">
        <f>IF(Custos!F101="","",Custos!F101)</f>
        <v/>
      </c>
      <c r="F623" s="97" t="str">
        <f>IF(Custos!G101="","",Custos!G101)</f>
        <v/>
      </c>
      <c r="G623" s="97" t="str">
        <f>IF(Custos!H101="","",Custos!H101)</f>
        <v/>
      </c>
      <c r="H623" s="97" t="str">
        <f>IF(Custos!I101="","",Custos!I101)</f>
        <v/>
      </c>
      <c r="I623" s="97" t="str">
        <f>IF(Custos!J101="","",Custos!J101)</f>
        <v/>
      </c>
      <c r="J623" s="97">
        <f>IF(Custos!K101="","",Custos!K101)</f>
        <v>0</v>
      </c>
    </row>
    <row r="624" spans="2:10" ht="21.95" customHeight="1" x14ac:dyDescent="0.25">
      <c r="B624" s="36" t="str">
        <f>IF(Custos!D102="","",Custos!D102)</f>
        <v/>
      </c>
      <c r="C624" s="36" t="str">
        <f>IF(Custos!E102="","",Custos!E102)</f>
        <v/>
      </c>
      <c r="E624" s="97" t="str">
        <f>IF(Custos!F102="","",Custos!F102)</f>
        <v/>
      </c>
      <c r="F624" s="97" t="str">
        <f>IF(Custos!G102="","",Custos!G102)</f>
        <v/>
      </c>
      <c r="G624" s="97" t="str">
        <f>IF(Custos!H102="","",Custos!H102)</f>
        <v/>
      </c>
      <c r="H624" s="97" t="str">
        <f>IF(Custos!I102="","",Custos!I102)</f>
        <v/>
      </c>
      <c r="I624" s="97" t="str">
        <f>IF(Custos!J102="","",Custos!J102)</f>
        <v/>
      </c>
      <c r="J624" s="97">
        <f>IF(Custos!K102="","",Custos!K102)</f>
        <v>0</v>
      </c>
    </row>
    <row r="625" spans="2:10" ht="21.95" customHeight="1" x14ac:dyDescent="0.25">
      <c r="B625" s="36" t="str">
        <f>IF(Custos!D103="","",Custos!D103)</f>
        <v/>
      </c>
      <c r="C625" s="36" t="str">
        <f>IF(Custos!E103="","",Custos!E103)</f>
        <v/>
      </c>
      <c r="E625" s="97" t="str">
        <f>IF(Custos!F103="","",Custos!F103)</f>
        <v/>
      </c>
      <c r="F625" s="97" t="str">
        <f>IF(Custos!G103="","",Custos!G103)</f>
        <v/>
      </c>
      <c r="G625" s="97" t="str">
        <f>IF(Custos!H103="","",Custos!H103)</f>
        <v/>
      </c>
      <c r="H625" s="97" t="str">
        <f>IF(Custos!I103="","",Custos!I103)</f>
        <v/>
      </c>
      <c r="I625" s="97" t="str">
        <f>IF(Custos!J103="","",Custos!J103)</f>
        <v/>
      </c>
      <c r="J625" s="97">
        <f>IF(Custos!K103="","",Custos!K103)</f>
        <v>0</v>
      </c>
    </row>
    <row r="626" spans="2:10" ht="21.95" customHeight="1" x14ac:dyDescent="0.25">
      <c r="B626" s="36" t="str">
        <f>IF(Custos!D104="","",Custos!D104)</f>
        <v/>
      </c>
      <c r="C626" s="36" t="str">
        <f>IF(Custos!E104="","",Custos!E104)</f>
        <v/>
      </c>
      <c r="E626" s="97" t="str">
        <f>IF(Custos!F104="","",Custos!F104)</f>
        <v/>
      </c>
      <c r="F626" s="97" t="str">
        <f>IF(Custos!G104="","",Custos!G104)</f>
        <v/>
      </c>
      <c r="G626" s="97" t="str">
        <f>IF(Custos!H104="","",Custos!H104)</f>
        <v/>
      </c>
      <c r="H626" s="97" t="str">
        <f>IF(Custos!I104="","",Custos!I104)</f>
        <v/>
      </c>
      <c r="I626" s="97" t="str">
        <f>IF(Custos!J104="","",Custos!J104)</f>
        <v/>
      </c>
      <c r="J626" s="97">
        <f>IF(Custos!K104="","",Custos!K104)</f>
        <v>0</v>
      </c>
    </row>
    <row r="627" spans="2:10" ht="21.95" customHeight="1" x14ac:dyDescent="0.25">
      <c r="B627" s="36" t="str">
        <f>IF(Custos!D105="","",Custos!D105)</f>
        <v/>
      </c>
      <c r="C627" s="36" t="str">
        <f>IF(Custos!E105="","",Custos!E105)</f>
        <v/>
      </c>
      <c r="E627" s="97" t="str">
        <f>IF(Custos!F105="","",Custos!F105)</f>
        <v/>
      </c>
      <c r="F627" s="97" t="str">
        <f>IF(Custos!G105="","",Custos!G105)</f>
        <v/>
      </c>
      <c r="G627" s="97" t="str">
        <f>IF(Custos!H105="","",Custos!H105)</f>
        <v/>
      </c>
      <c r="H627" s="97" t="str">
        <f>IF(Custos!I105="","",Custos!I105)</f>
        <v/>
      </c>
      <c r="I627" s="97" t="str">
        <f>IF(Custos!J105="","",Custos!J105)</f>
        <v/>
      </c>
      <c r="J627" s="97">
        <f>IF(Custos!K105="","",Custos!K105)</f>
        <v>0</v>
      </c>
    </row>
    <row r="628" spans="2:10" ht="21.95" customHeight="1" x14ac:dyDescent="0.25">
      <c r="B628" s="36" t="str">
        <f>IF(Custos!D106="","",Custos!D106)</f>
        <v/>
      </c>
      <c r="C628" s="36" t="str">
        <f>IF(Custos!E106="","",Custos!E106)</f>
        <v/>
      </c>
      <c r="E628" s="97" t="str">
        <f>IF(Custos!F106="","",Custos!F106)</f>
        <v/>
      </c>
      <c r="F628" s="97" t="str">
        <f>IF(Custos!G106="","",Custos!G106)</f>
        <v/>
      </c>
      <c r="G628" s="97" t="str">
        <f>IF(Custos!H106="","",Custos!H106)</f>
        <v/>
      </c>
      <c r="H628" s="97" t="str">
        <f>IF(Custos!I106="","",Custos!I106)</f>
        <v/>
      </c>
      <c r="I628" s="97" t="str">
        <f>IF(Custos!J106="","",Custos!J106)</f>
        <v/>
      </c>
      <c r="J628" s="97">
        <f>IF(Custos!K106="","",Custos!K106)</f>
        <v>0</v>
      </c>
    </row>
    <row r="629" spans="2:10" ht="21.95" customHeight="1" x14ac:dyDescent="0.25">
      <c r="B629" s="36" t="str">
        <f>IF(Custos!D107="","",Custos!D107)</f>
        <v/>
      </c>
      <c r="C629" s="36" t="str">
        <f>IF(Custos!E107="","",Custos!E107)</f>
        <v/>
      </c>
      <c r="E629" s="97" t="str">
        <f>IF(Custos!F107="","",Custos!F107)</f>
        <v/>
      </c>
      <c r="F629" s="97" t="str">
        <f>IF(Custos!G107="","",Custos!G107)</f>
        <v/>
      </c>
      <c r="G629" s="97" t="str">
        <f>IF(Custos!H107="","",Custos!H107)</f>
        <v/>
      </c>
      <c r="H629" s="97" t="str">
        <f>IF(Custos!I107="","",Custos!I107)</f>
        <v/>
      </c>
      <c r="I629" s="97" t="str">
        <f>IF(Custos!J107="","",Custos!J107)</f>
        <v/>
      </c>
      <c r="J629" s="97">
        <f>IF(Custos!K107="","",Custos!K107)</f>
        <v>0</v>
      </c>
    </row>
    <row r="630" spans="2:10" ht="21.95" customHeight="1" x14ac:dyDescent="0.25">
      <c r="B630" s="36" t="str">
        <f>IF(Custos!D108="","",Custos!D108)</f>
        <v/>
      </c>
      <c r="C630" s="36" t="str">
        <f>IF(Custos!E108="","",Custos!E108)</f>
        <v/>
      </c>
      <c r="E630" s="97" t="str">
        <f>IF(Custos!F108="","",Custos!F108)</f>
        <v/>
      </c>
      <c r="F630" s="97" t="str">
        <f>IF(Custos!G108="","",Custos!G108)</f>
        <v/>
      </c>
      <c r="G630" s="97" t="str">
        <f>IF(Custos!H108="","",Custos!H108)</f>
        <v/>
      </c>
      <c r="H630" s="97" t="str">
        <f>IF(Custos!I108="","",Custos!I108)</f>
        <v/>
      </c>
      <c r="I630" s="97" t="str">
        <f>IF(Custos!J108="","",Custos!J108)</f>
        <v/>
      </c>
      <c r="J630" s="97">
        <f>IF(Custos!K108="","",Custos!K108)</f>
        <v>0</v>
      </c>
    </row>
    <row r="631" spans="2:10" ht="21.95" customHeight="1" x14ac:dyDescent="0.25">
      <c r="B631" s="36" t="str">
        <f>IF(Custos!D109="","",Custos!D109)</f>
        <v/>
      </c>
      <c r="C631" s="36" t="str">
        <f>IF(Custos!E109="","",Custos!E109)</f>
        <v/>
      </c>
      <c r="E631" s="97" t="str">
        <f>IF(Custos!F109="","",Custos!F109)</f>
        <v/>
      </c>
      <c r="F631" s="97" t="str">
        <f>IF(Custos!G109="","",Custos!G109)</f>
        <v/>
      </c>
      <c r="G631" s="97" t="str">
        <f>IF(Custos!H109="","",Custos!H109)</f>
        <v/>
      </c>
      <c r="H631" s="97" t="str">
        <f>IF(Custos!I109="","",Custos!I109)</f>
        <v/>
      </c>
      <c r="I631" s="97" t="str">
        <f>IF(Custos!J109="","",Custos!J109)</f>
        <v/>
      </c>
      <c r="J631" s="97">
        <f>IF(Custos!K109="","",Custos!K109)</f>
        <v>0</v>
      </c>
    </row>
    <row r="632" spans="2:10" ht="21.95" customHeight="1" x14ac:dyDescent="0.25">
      <c r="B632" s="36" t="str">
        <f>IF(Custos!D110="","",Custos!D110)</f>
        <v/>
      </c>
      <c r="C632" s="36" t="str">
        <f>IF(Custos!E110="","",Custos!E110)</f>
        <v/>
      </c>
      <c r="E632" s="97" t="str">
        <f>IF(Custos!F110="","",Custos!F110)</f>
        <v/>
      </c>
      <c r="F632" s="97" t="str">
        <f>IF(Custos!G110="","",Custos!G110)</f>
        <v/>
      </c>
      <c r="G632" s="97" t="str">
        <f>IF(Custos!H110="","",Custos!H110)</f>
        <v/>
      </c>
      <c r="H632" s="97" t="str">
        <f>IF(Custos!I110="","",Custos!I110)</f>
        <v/>
      </c>
      <c r="I632" s="97" t="str">
        <f>IF(Custos!J110="","",Custos!J110)</f>
        <v/>
      </c>
      <c r="J632" s="97">
        <f>IF(Custos!K110="","",Custos!K110)</f>
        <v>0</v>
      </c>
    </row>
    <row r="633" spans="2:10" ht="21.95" customHeight="1" x14ac:dyDescent="0.25">
      <c r="B633" s="36" t="str">
        <f>IF(Custos!D111="","",Custos!D111)</f>
        <v/>
      </c>
      <c r="C633" s="36" t="str">
        <f>IF(Custos!E111="","",Custos!E111)</f>
        <v/>
      </c>
      <c r="E633" s="97" t="str">
        <f>IF(Custos!F111="","",Custos!F111)</f>
        <v/>
      </c>
      <c r="F633" s="97" t="str">
        <f>IF(Custos!G111="","",Custos!G111)</f>
        <v/>
      </c>
      <c r="G633" s="97" t="str">
        <f>IF(Custos!H111="","",Custos!H111)</f>
        <v/>
      </c>
      <c r="H633" s="97" t="str">
        <f>IF(Custos!I111="","",Custos!I111)</f>
        <v/>
      </c>
      <c r="I633" s="97" t="str">
        <f>IF(Custos!J111="","",Custos!J111)</f>
        <v/>
      </c>
      <c r="J633" s="97">
        <f>IF(Custos!K111="","",Custos!K111)</f>
        <v>0</v>
      </c>
    </row>
    <row r="634" spans="2:10" ht="21.95" customHeight="1" x14ac:dyDescent="0.25">
      <c r="B634" s="36" t="str">
        <f>IF(Custos!D112="","",Custos!D112)</f>
        <v/>
      </c>
      <c r="C634" s="36" t="str">
        <f>IF(Custos!E112="","",Custos!E112)</f>
        <v/>
      </c>
      <c r="E634" s="97" t="str">
        <f>IF(Custos!F112="","",Custos!F112)</f>
        <v/>
      </c>
      <c r="F634" s="97" t="str">
        <f>IF(Custos!G112="","",Custos!G112)</f>
        <v/>
      </c>
      <c r="G634" s="97" t="str">
        <f>IF(Custos!H112="","",Custos!H112)</f>
        <v/>
      </c>
      <c r="H634" s="97" t="str">
        <f>IF(Custos!I112="","",Custos!I112)</f>
        <v/>
      </c>
      <c r="I634" s="97" t="str">
        <f>IF(Custos!J112="","",Custos!J112)</f>
        <v/>
      </c>
      <c r="J634" s="97">
        <f>IF(Custos!K112="","",Custos!K112)</f>
        <v>0</v>
      </c>
    </row>
    <row r="635" spans="2:10" ht="21.95" customHeight="1" x14ac:dyDescent="0.25">
      <c r="B635" s="36" t="str">
        <f>IF(Custos!D113="","",Custos!D113)</f>
        <v/>
      </c>
      <c r="C635" s="36" t="str">
        <f>IF(Custos!E113="","",Custos!E113)</f>
        <v/>
      </c>
      <c r="E635" s="97" t="str">
        <f>IF(Custos!F113="","",Custos!F113)</f>
        <v/>
      </c>
      <c r="F635" s="97" t="str">
        <f>IF(Custos!G113="","",Custos!G113)</f>
        <v/>
      </c>
      <c r="G635" s="97" t="str">
        <f>IF(Custos!H113="","",Custos!H113)</f>
        <v/>
      </c>
      <c r="H635" s="97" t="str">
        <f>IF(Custos!I113="","",Custos!I113)</f>
        <v/>
      </c>
      <c r="I635" s="97" t="str">
        <f>IF(Custos!J113="","",Custos!J113)</f>
        <v/>
      </c>
      <c r="J635" s="97">
        <f>IF(Custos!K113="","",Custos!K113)</f>
        <v>0</v>
      </c>
    </row>
    <row r="636" spans="2:10" ht="21.95" customHeight="1" x14ac:dyDescent="0.25">
      <c r="B636" s="36" t="str">
        <f>IF(Custos!D114="","",Custos!D114)</f>
        <v/>
      </c>
      <c r="C636" s="36" t="str">
        <f>IF(Custos!E114="","",Custos!E114)</f>
        <v/>
      </c>
      <c r="E636" s="97" t="str">
        <f>IF(Custos!F114="","",Custos!F114)</f>
        <v/>
      </c>
      <c r="F636" s="97" t="str">
        <f>IF(Custos!G114="","",Custos!G114)</f>
        <v/>
      </c>
      <c r="G636" s="97" t="str">
        <f>IF(Custos!H114="","",Custos!H114)</f>
        <v/>
      </c>
      <c r="H636" s="97" t="str">
        <f>IF(Custos!I114="","",Custos!I114)</f>
        <v/>
      </c>
      <c r="I636" s="97" t="str">
        <f>IF(Custos!J114="","",Custos!J114)</f>
        <v/>
      </c>
      <c r="J636" s="97">
        <f>IF(Custos!K114="","",Custos!K114)</f>
        <v>0</v>
      </c>
    </row>
    <row r="637" spans="2:10" ht="21.95" customHeight="1" x14ac:dyDescent="0.25">
      <c r="B637" s="36" t="str">
        <f>IF(Custos!D115="","",Custos!D115)</f>
        <v/>
      </c>
      <c r="C637" s="36" t="str">
        <f>IF(Custos!E115="","",Custos!E115)</f>
        <v/>
      </c>
      <c r="E637" s="97" t="str">
        <f>IF(Custos!F115="","",Custos!F115)</f>
        <v/>
      </c>
      <c r="F637" s="97" t="str">
        <f>IF(Custos!G115="","",Custos!G115)</f>
        <v/>
      </c>
      <c r="G637" s="97" t="str">
        <f>IF(Custos!H115="","",Custos!H115)</f>
        <v/>
      </c>
      <c r="H637" s="97" t="str">
        <f>IF(Custos!I115="","",Custos!I115)</f>
        <v/>
      </c>
      <c r="I637" s="97" t="str">
        <f>IF(Custos!J115="","",Custos!J115)</f>
        <v/>
      </c>
      <c r="J637" s="97">
        <f>IF(Custos!K115="","",Custos!K115)</f>
        <v>0</v>
      </c>
    </row>
    <row r="638" spans="2:10" ht="21.95" customHeight="1" x14ac:dyDescent="0.25">
      <c r="B638" s="36" t="str">
        <f>IF(Custos!D116="","",Custos!D116)</f>
        <v/>
      </c>
      <c r="C638" s="36" t="str">
        <f>IF(Custos!E116="","",Custos!E116)</f>
        <v/>
      </c>
      <c r="E638" s="97" t="str">
        <f>IF(Custos!F116="","",Custos!F116)</f>
        <v/>
      </c>
      <c r="F638" s="97" t="str">
        <f>IF(Custos!G116="","",Custos!G116)</f>
        <v/>
      </c>
      <c r="G638" s="97" t="str">
        <f>IF(Custos!H116="","",Custos!H116)</f>
        <v/>
      </c>
      <c r="H638" s="97" t="str">
        <f>IF(Custos!I116="","",Custos!I116)</f>
        <v/>
      </c>
      <c r="I638" s="97" t="str">
        <f>IF(Custos!J116="","",Custos!J116)</f>
        <v/>
      </c>
      <c r="J638" s="97">
        <f>IF(Custos!K116="","",Custos!K116)</f>
        <v>0</v>
      </c>
    </row>
    <row r="639" spans="2:10" ht="21.95" customHeight="1" x14ac:dyDescent="0.25">
      <c r="B639" s="36" t="str">
        <f>IF(Custos!D117="","",Custos!D117)</f>
        <v/>
      </c>
      <c r="C639" s="36" t="str">
        <f>IF(Custos!E117="","",Custos!E117)</f>
        <v/>
      </c>
      <c r="E639" s="97" t="str">
        <f>IF(Custos!F117="","",Custos!F117)</f>
        <v/>
      </c>
      <c r="F639" s="97" t="str">
        <f>IF(Custos!G117="","",Custos!G117)</f>
        <v/>
      </c>
      <c r="G639" s="97" t="str">
        <f>IF(Custos!H117="","",Custos!H117)</f>
        <v/>
      </c>
      <c r="H639" s="97" t="str">
        <f>IF(Custos!I117="","",Custos!I117)</f>
        <v/>
      </c>
      <c r="I639" s="97" t="str">
        <f>IF(Custos!J117="","",Custos!J117)</f>
        <v/>
      </c>
      <c r="J639" s="97">
        <f>IF(Custos!K117="","",Custos!K117)</f>
        <v>0</v>
      </c>
    </row>
    <row r="640" spans="2:10" ht="21.95" customHeight="1" x14ac:dyDescent="0.25">
      <c r="B640" s="36" t="str">
        <f>IF(Custos!D118="","",Custos!D118)</f>
        <v/>
      </c>
      <c r="C640" s="36" t="str">
        <f>IF(Custos!E118="","",Custos!E118)</f>
        <v/>
      </c>
      <c r="E640" s="97" t="str">
        <f>IF(Custos!F118="","",Custos!F118)</f>
        <v/>
      </c>
      <c r="F640" s="97" t="str">
        <f>IF(Custos!G118="","",Custos!G118)</f>
        <v/>
      </c>
      <c r="G640" s="97" t="str">
        <f>IF(Custos!H118="","",Custos!H118)</f>
        <v/>
      </c>
      <c r="H640" s="97" t="str">
        <f>IF(Custos!I118="","",Custos!I118)</f>
        <v/>
      </c>
      <c r="I640" s="97" t="str">
        <f>IF(Custos!J118="","",Custos!J118)</f>
        <v/>
      </c>
      <c r="J640" s="97">
        <f>IF(Custos!K118="","",Custos!K118)</f>
        <v>0</v>
      </c>
    </row>
    <row r="641" spans="2:10" ht="21.95" customHeight="1" x14ac:dyDescent="0.25">
      <c r="B641" s="36" t="str">
        <f>IF(Custos!D119="","",Custos!D119)</f>
        <v/>
      </c>
      <c r="C641" s="36" t="str">
        <f>IF(Custos!E119="","",Custos!E119)</f>
        <v/>
      </c>
      <c r="E641" s="97" t="str">
        <f>IF(Custos!F119="","",Custos!F119)</f>
        <v/>
      </c>
      <c r="F641" s="97" t="str">
        <f>IF(Custos!G119="","",Custos!G119)</f>
        <v/>
      </c>
      <c r="G641" s="97" t="str">
        <f>IF(Custos!H119="","",Custos!H119)</f>
        <v/>
      </c>
      <c r="H641" s="97" t="str">
        <f>IF(Custos!I119="","",Custos!I119)</f>
        <v/>
      </c>
      <c r="I641" s="97" t="str">
        <f>IF(Custos!J119="","",Custos!J119)</f>
        <v/>
      </c>
      <c r="J641" s="97">
        <f>IF(Custos!K119="","",Custos!K119)</f>
        <v>0</v>
      </c>
    </row>
    <row r="642" spans="2:10" ht="21.95" customHeight="1" x14ac:dyDescent="0.25">
      <c r="B642" s="36" t="str">
        <f>IF(Custos!D120="","",Custos!D120)</f>
        <v/>
      </c>
      <c r="C642" s="36" t="str">
        <f>IF(Custos!E120="","",Custos!E120)</f>
        <v/>
      </c>
      <c r="E642" s="97" t="str">
        <f>IF(Custos!F120="","",Custos!F120)</f>
        <v/>
      </c>
      <c r="F642" s="97" t="str">
        <f>IF(Custos!G120="","",Custos!G120)</f>
        <v/>
      </c>
      <c r="G642" s="97" t="str">
        <f>IF(Custos!H120="","",Custos!H120)</f>
        <v/>
      </c>
      <c r="H642" s="97" t="str">
        <f>IF(Custos!I120="","",Custos!I120)</f>
        <v/>
      </c>
      <c r="I642" s="97" t="str">
        <f>IF(Custos!J120="","",Custos!J120)</f>
        <v/>
      </c>
      <c r="J642" s="97">
        <f>IF(Custos!K120="","",Custos!K120)</f>
        <v>0</v>
      </c>
    </row>
    <row r="643" spans="2:10" ht="21.95" customHeight="1" x14ac:dyDescent="0.25">
      <c r="B643" s="36" t="str">
        <f>IF(Custos!D121="","",Custos!D121)</f>
        <v/>
      </c>
      <c r="C643" s="36" t="str">
        <f>IF(Custos!E121="","",Custos!E121)</f>
        <v/>
      </c>
      <c r="E643" s="97" t="str">
        <f>IF(Custos!F121="","",Custos!F121)</f>
        <v/>
      </c>
      <c r="F643" s="97" t="str">
        <f>IF(Custos!G121="","",Custos!G121)</f>
        <v/>
      </c>
      <c r="G643" s="97" t="str">
        <f>IF(Custos!H121="","",Custos!H121)</f>
        <v/>
      </c>
      <c r="H643" s="97" t="str">
        <f>IF(Custos!I121="","",Custos!I121)</f>
        <v/>
      </c>
      <c r="I643" s="97" t="str">
        <f>IF(Custos!J121="","",Custos!J121)</f>
        <v/>
      </c>
      <c r="J643" s="97">
        <f>IF(Custos!K121="","",Custos!K121)</f>
        <v>0</v>
      </c>
    </row>
    <row r="644" spans="2:10" ht="21.95" customHeight="1" x14ac:dyDescent="0.25">
      <c r="B644" s="36" t="str">
        <f>IF(Custos!D122="","",Custos!D122)</f>
        <v/>
      </c>
      <c r="C644" s="36" t="str">
        <f>IF(Custos!E122="","",Custos!E122)</f>
        <v/>
      </c>
      <c r="E644" s="97" t="str">
        <f>IF(Custos!F122="","",Custos!F122)</f>
        <v/>
      </c>
      <c r="F644" s="97" t="str">
        <f>IF(Custos!G122="","",Custos!G122)</f>
        <v/>
      </c>
      <c r="G644" s="97" t="str">
        <f>IF(Custos!H122="","",Custos!H122)</f>
        <v/>
      </c>
      <c r="H644" s="97" t="str">
        <f>IF(Custos!I122="","",Custos!I122)</f>
        <v/>
      </c>
      <c r="I644" s="97" t="str">
        <f>IF(Custos!J122="","",Custos!J122)</f>
        <v/>
      </c>
      <c r="J644" s="97">
        <f>IF(Custos!K122="","",Custos!K122)</f>
        <v>0</v>
      </c>
    </row>
    <row r="645" spans="2:10" ht="21.95" customHeight="1" x14ac:dyDescent="0.25">
      <c r="B645" s="36" t="str">
        <f>IF(Custos!D123="","",Custos!D123)</f>
        <v/>
      </c>
      <c r="C645" s="36" t="str">
        <f>IF(Custos!E123="","",Custos!E123)</f>
        <v/>
      </c>
      <c r="E645" s="97" t="str">
        <f>IF(Custos!F123="","",Custos!F123)</f>
        <v/>
      </c>
      <c r="F645" s="97" t="str">
        <f>IF(Custos!G123="","",Custos!G123)</f>
        <v/>
      </c>
      <c r="G645" s="97" t="str">
        <f>IF(Custos!H123="","",Custos!H123)</f>
        <v/>
      </c>
      <c r="H645" s="97" t="str">
        <f>IF(Custos!I123="","",Custos!I123)</f>
        <v/>
      </c>
      <c r="I645" s="97" t="str">
        <f>IF(Custos!J123="","",Custos!J123)</f>
        <v/>
      </c>
      <c r="J645" s="97">
        <f>IF(Custos!K123="","",Custos!K123)</f>
        <v>0</v>
      </c>
    </row>
    <row r="646" spans="2:10" ht="21.95" customHeight="1" x14ac:dyDescent="0.25">
      <c r="B646" s="36" t="str">
        <f>IF(Custos!D124="","",Custos!D124)</f>
        <v/>
      </c>
      <c r="C646" s="36" t="str">
        <f>IF(Custos!E124="","",Custos!E124)</f>
        <v/>
      </c>
      <c r="E646" s="97" t="str">
        <f>IF(Custos!F124="","",Custos!F124)</f>
        <v/>
      </c>
      <c r="F646" s="97" t="str">
        <f>IF(Custos!G124="","",Custos!G124)</f>
        <v/>
      </c>
      <c r="G646" s="97" t="str">
        <f>IF(Custos!H124="","",Custos!H124)</f>
        <v/>
      </c>
      <c r="H646" s="97" t="str">
        <f>IF(Custos!I124="","",Custos!I124)</f>
        <v/>
      </c>
      <c r="I646" s="97" t="str">
        <f>IF(Custos!J124="","",Custos!J124)</f>
        <v/>
      </c>
      <c r="J646" s="97">
        <f>IF(Custos!K124="","",Custos!K124)</f>
        <v>0</v>
      </c>
    </row>
    <row r="647" spans="2:10" ht="21.95" customHeight="1" x14ac:dyDescent="0.25">
      <c r="B647" s="36" t="str">
        <f>IF(Custos!D125="","",Custos!D125)</f>
        <v/>
      </c>
      <c r="C647" s="36" t="str">
        <f>IF(Custos!E125="","",Custos!E125)</f>
        <v/>
      </c>
      <c r="E647" s="97" t="str">
        <f>IF(Custos!F125="","",Custos!F125)</f>
        <v/>
      </c>
      <c r="F647" s="97" t="str">
        <f>IF(Custos!G125="","",Custos!G125)</f>
        <v/>
      </c>
      <c r="G647" s="97" t="str">
        <f>IF(Custos!H125="","",Custos!H125)</f>
        <v/>
      </c>
      <c r="H647" s="97" t="str">
        <f>IF(Custos!I125="","",Custos!I125)</f>
        <v/>
      </c>
      <c r="I647" s="97" t="str">
        <f>IF(Custos!J125="","",Custos!J125)</f>
        <v/>
      </c>
      <c r="J647" s="97">
        <f>IF(Custos!K125="","",Custos!K125)</f>
        <v>0</v>
      </c>
    </row>
    <row r="648" spans="2:10" ht="21.95" customHeight="1" x14ac:dyDescent="0.25">
      <c r="B648" s="36" t="str">
        <f>IF(Custos!D126="","",Custos!D126)</f>
        <v/>
      </c>
      <c r="C648" s="36" t="str">
        <f>IF(Custos!E126="","",Custos!E126)</f>
        <v/>
      </c>
      <c r="E648" s="97" t="str">
        <f>IF(Custos!F126="","",Custos!F126)</f>
        <v/>
      </c>
      <c r="F648" s="97" t="str">
        <f>IF(Custos!G126="","",Custos!G126)</f>
        <v/>
      </c>
      <c r="G648" s="97" t="str">
        <f>IF(Custos!H126="","",Custos!H126)</f>
        <v/>
      </c>
      <c r="H648" s="97" t="str">
        <f>IF(Custos!I126="","",Custos!I126)</f>
        <v/>
      </c>
      <c r="I648" s="97" t="str">
        <f>IF(Custos!J126="","",Custos!J126)</f>
        <v/>
      </c>
      <c r="J648" s="97">
        <f>IF(Custos!K126="","",Custos!K126)</f>
        <v>0</v>
      </c>
    </row>
    <row r="649" spans="2:10" ht="21.95" customHeight="1" x14ac:dyDescent="0.25">
      <c r="B649" s="36" t="str">
        <f>IF(Custos!D127="","",Custos!D127)</f>
        <v/>
      </c>
      <c r="C649" s="36" t="str">
        <f>IF(Custos!E127="","",Custos!E127)</f>
        <v/>
      </c>
      <c r="E649" s="97" t="str">
        <f>IF(Custos!F127="","",Custos!F127)</f>
        <v/>
      </c>
      <c r="F649" s="97" t="str">
        <f>IF(Custos!G127="","",Custos!G127)</f>
        <v/>
      </c>
      <c r="G649" s="97" t="str">
        <f>IF(Custos!H127="","",Custos!H127)</f>
        <v/>
      </c>
      <c r="H649" s="97" t="str">
        <f>IF(Custos!I127="","",Custos!I127)</f>
        <v/>
      </c>
      <c r="I649" s="97" t="str">
        <f>IF(Custos!J127="","",Custos!J127)</f>
        <v/>
      </c>
      <c r="J649" s="97">
        <f>IF(Custos!K127="","",Custos!K127)</f>
        <v>0</v>
      </c>
    </row>
    <row r="650" spans="2:10" ht="21.95" customHeight="1" x14ac:dyDescent="0.25">
      <c r="B650" s="36" t="str">
        <f>IF(Custos!D128="","",Custos!D128)</f>
        <v/>
      </c>
      <c r="C650" s="36" t="str">
        <f>IF(Custos!E128="","",Custos!E128)</f>
        <v/>
      </c>
      <c r="E650" s="97" t="str">
        <f>IF(Custos!F128="","",Custos!F128)</f>
        <v/>
      </c>
      <c r="F650" s="97" t="str">
        <f>IF(Custos!G128="","",Custos!G128)</f>
        <v/>
      </c>
      <c r="G650" s="97" t="str">
        <f>IF(Custos!H128="","",Custos!H128)</f>
        <v/>
      </c>
      <c r="H650" s="97" t="str">
        <f>IF(Custos!I128="","",Custos!I128)</f>
        <v/>
      </c>
      <c r="I650" s="97" t="str">
        <f>IF(Custos!J128="","",Custos!J128)</f>
        <v/>
      </c>
      <c r="J650" s="97">
        <f>IF(Custos!K128="","",Custos!K128)</f>
        <v>0</v>
      </c>
    </row>
    <row r="651" spans="2:10" ht="21.95" customHeight="1" x14ac:dyDescent="0.25">
      <c r="B651" s="36" t="str">
        <f>IF(Custos!D129="","",Custos!D129)</f>
        <v/>
      </c>
      <c r="C651" s="36" t="str">
        <f>IF(Custos!E129="","",Custos!E129)</f>
        <v/>
      </c>
      <c r="E651" s="97" t="str">
        <f>IF(Custos!F129="","",Custos!F129)</f>
        <v/>
      </c>
      <c r="F651" s="97" t="str">
        <f>IF(Custos!G129="","",Custos!G129)</f>
        <v/>
      </c>
      <c r="G651" s="97" t="str">
        <f>IF(Custos!H129="","",Custos!H129)</f>
        <v/>
      </c>
      <c r="H651" s="97" t="str">
        <f>IF(Custos!I129="","",Custos!I129)</f>
        <v/>
      </c>
      <c r="I651" s="97" t="str">
        <f>IF(Custos!J129="","",Custos!J129)</f>
        <v/>
      </c>
      <c r="J651" s="97">
        <f>IF(Custos!K129="","",Custos!K129)</f>
        <v>0</v>
      </c>
    </row>
    <row r="652" spans="2:10" ht="21.95" customHeight="1" x14ac:dyDescent="0.25">
      <c r="B652" s="36" t="str">
        <f>IF(Custos!D130="","",Custos!D130)</f>
        <v/>
      </c>
      <c r="C652" s="36" t="str">
        <f>IF(Custos!E130="","",Custos!E130)</f>
        <v/>
      </c>
      <c r="E652" s="97" t="str">
        <f>IF(Custos!F130="","",Custos!F130)</f>
        <v/>
      </c>
      <c r="F652" s="97" t="str">
        <f>IF(Custos!G130="","",Custos!G130)</f>
        <v/>
      </c>
      <c r="G652" s="97" t="str">
        <f>IF(Custos!H130="","",Custos!H130)</f>
        <v/>
      </c>
      <c r="H652" s="97" t="str">
        <f>IF(Custos!I130="","",Custos!I130)</f>
        <v/>
      </c>
      <c r="I652" s="97" t="str">
        <f>IF(Custos!J130="","",Custos!J130)</f>
        <v/>
      </c>
      <c r="J652" s="97">
        <f>IF(Custos!K130="","",Custos!K130)</f>
        <v>0</v>
      </c>
    </row>
    <row r="653" spans="2:10" ht="21.95" customHeight="1" x14ac:dyDescent="0.25">
      <c r="B653" s="36" t="str">
        <f>IF(Custos!D131="","",Custos!D131)</f>
        <v/>
      </c>
      <c r="C653" s="36" t="str">
        <f>IF(Custos!E131="","",Custos!E131)</f>
        <v/>
      </c>
      <c r="E653" s="97" t="str">
        <f>IF(Custos!F131="","",Custos!F131)</f>
        <v/>
      </c>
      <c r="F653" s="97" t="str">
        <f>IF(Custos!G131="","",Custos!G131)</f>
        <v/>
      </c>
      <c r="G653" s="97" t="str">
        <f>IF(Custos!H131="","",Custos!H131)</f>
        <v/>
      </c>
      <c r="H653" s="97" t="str">
        <f>IF(Custos!I131="","",Custos!I131)</f>
        <v/>
      </c>
      <c r="I653" s="97" t="str">
        <f>IF(Custos!J131="","",Custos!J131)</f>
        <v/>
      </c>
      <c r="J653" s="97">
        <f>IF(Custos!K131="","",Custos!K131)</f>
        <v>0</v>
      </c>
    </row>
    <row r="654" spans="2:10" ht="21.95" customHeight="1" x14ac:dyDescent="0.25">
      <c r="B654" s="36" t="str">
        <f>IF(Custos!D132="","",Custos!D132)</f>
        <v/>
      </c>
      <c r="C654" s="36" t="str">
        <f>IF(Custos!E132="","",Custos!E132)</f>
        <v/>
      </c>
      <c r="E654" s="97" t="str">
        <f>IF(Custos!F132="","",Custos!F132)</f>
        <v/>
      </c>
      <c r="F654" s="97" t="str">
        <f>IF(Custos!G132="","",Custos!G132)</f>
        <v/>
      </c>
      <c r="G654" s="97" t="str">
        <f>IF(Custos!H132="","",Custos!H132)</f>
        <v/>
      </c>
      <c r="H654" s="97" t="str">
        <f>IF(Custos!I132="","",Custos!I132)</f>
        <v/>
      </c>
      <c r="I654" s="97" t="str">
        <f>IF(Custos!J132="","",Custos!J132)</f>
        <v/>
      </c>
      <c r="J654" s="97">
        <f>IF(Custos!K132="","",Custos!K132)</f>
        <v>0</v>
      </c>
    </row>
    <row r="655" spans="2:10" ht="21.95" customHeight="1" x14ac:dyDescent="0.25">
      <c r="B655" s="36" t="str">
        <f>IF(Custos!D133="","",Custos!D133)</f>
        <v/>
      </c>
      <c r="C655" s="36" t="str">
        <f>IF(Custos!E133="","",Custos!E133)</f>
        <v/>
      </c>
      <c r="E655" s="97" t="str">
        <f>IF(Custos!F133="","",Custos!F133)</f>
        <v/>
      </c>
      <c r="F655" s="97" t="str">
        <f>IF(Custos!G133="","",Custos!G133)</f>
        <v/>
      </c>
      <c r="G655" s="97" t="str">
        <f>IF(Custos!H133="","",Custos!H133)</f>
        <v/>
      </c>
      <c r="H655" s="97" t="str">
        <f>IF(Custos!I133="","",Custos!I133)</f>
        <v/>
      </c>
      <c r="I655" s="97" t="str">
        <f>IF(Custos!J133="","",Custos!J133)</f>
        <v/>
      </c>
      <c r="J655" s="97">
        <f>IF(Custos!K133="","",Custos!K133)</f>
        <v>0</v>
      </c>
    </row>
    <row r="656" spans="2:10" ht="21.95" customHeight="1" x14ac:dyDescent="0.25">
      <c r="B656" s="36" t="str">
        <f>IF(Custos!D134="","",Custos!D134)</f>
        <v/>
      </c>
      <c r="C656" s="36" t="str">
        <f>IF(Custos!E134="","",Custos!E134)</f>
        <v/>
      </c>
      <c r="E656" s="97" t="str">
        <f>IF(Custos!F134="","",Custos!F134)</f>
        <v/>
      </c>
      <c r="F656" s="97" t="str">
        <f>IF(Custos!G134="","",Custos!G134)</f>
        <v/>
      </c>
      <c r="G656" s="97" t="str">
        <f>IF(Custos!H134="","",Custos!H134)</f>
        <v/>
      </c>
      <c r="H656" s="97" t="str">
        <f>IF(Custos!I134="","",Custos!I134)</f>
        <v/>
      </c>
      <c r="I656" s="97" t="str">
        <f>IF(Custos!J134="","",Custos!J134)</f>
        <v/>
      </c>
      <c r="J656" s="97">
        <f>IF(Custos!K134="","",Custos!K134)</f>
        <v>0</v>
      </c>
    </row>
    <row r="657" spans="2:10" ht="21.95" customHeight="1" x14ac:dyDescent="0.25">
      <c r="B657" s="36" t="str">
        <f>IF(Custos!D135="","",Custos!D135)</f>
        <v/>
      </c>
      <c r="C657" s="36" t="str">
        <f>IF(Custos!E135="","",Custos!E135)</f>
        <v/>
      </c>
      <c r="E657" s="97" t="str">
        <f>IF(Custos!F135="","",Custos!F135)</f>
        <v/>
      </c>
      <c r="F657" s="97" t="str">
        <f>IF(Custos!G135="","",Custos!G135)</f>
        <v/>
      </c>
      <c r="G657" s="97" t="str">
        <f>IF(Custos!H135="","",Custos!H135)</f>
        <v/>
      </c>
      <c r="H657" s="97" t="str">
        <f>IF(Custos!I135="","",Custos!I135)</f>
        <v/>
      </c>
      <c r="I657" s="97" t="str">
        <f>IF(Custos!J135="","",Custos!J135)</f>
        <v/>
      </c>
      <c r="J657" s="97">
        <f>IF(Custos!K135="","",Custos!K135)</f>
        <v>0</v>
      </c>
    </row>
    <row r="658" spans="2:10" ht="21.95" customHeight="1" x14ac:dyDescent="0.25">
      <c r="B658" s="36" t="str">
        <f>IF(Custos!D136="","",Custos!D136)</f>
        <v/>
      </c>
      <c r="C658" s="36" t="str">
        <f>IF(Custos!E136="","",Custos!E136)</f>
        <v/>
      </c>
      <c r="E658" s="97" t="str">
        <f>IF(Custos!F136="","",Custos!F136)</f>
        <v/>
      </c>
      <c r="F658" s="97" t="str">
        <f>IF(Custos!G136="","",Custos!G136)</f>
        <v/>
      </c>
      <c r="G658" s="97" t="str">
        <f>IF(Custos!H136="","",Custos!H136)</f>
        <v/>
      </c>
      <c r="H658" s="97" t="str">
        <f>IF(Custos!I136="","",Custos!I136)</f>
        <v/>
      </c>
      <c r="I658" s="97" t="str">
        <f>IF(Custos!J136="","",Custos!J136)</f>
        <v/>
      </c>
      <c r="J658" s="97">
        <f>IF(Custos!K136="","",Custos!K136)</f>
        <v>0</v>
      </c>
    </row>
    <row r="659" spans="2:10" ht="21.95" customHeight="1" x14ac:dyDescent="0.25">
      <c r="B659" s="36" t="str">
        <f>IF(Custos!D137="","",Custos!D137)</f>
        <v/>
      </c>
      <c r="C659" s="36" t="str">
        <f>IF(Custos!E137="","",Custos!E137)</f>
        <v/>
      </c>
      <c r="E659" s="97" t="str">
        <f>IF(Custos!F137="","",Custos!F137)</f>
        <v/>
      </c>
      <c r="F659" s="97" t="str">
        <f>IF(Custos!G137="","",Custos!G137)</f>
        <v/>
      </c>
      <c r="G659" s="97" t="str">
        <f>IF(Custos!H137="","",Custos!H137)</f>
        <v/>
      </c>
      <c r="H659" s="97" t="str">
        <f>IF(Custos!I137="","",Custos!I137)</f>
        <v/>
      </c>
      <c r="I659" s="97" t="str">
        <f>IF(Custos!J137="","",Custos!J137)</f>
        <v/>
      </c>
      <c r="J659" s="97">
        <f>IF(Custos!K137="","",Custos!K137)</f>
        <v>0</v>
      </c>
    </row>
    <row r="660" spans="2:10" ht="21.95" customHeight="1" x14ac:dyDescent="0.25">
      <c r="B660" s="36" t="str">
        <f>IF(Custos!D138="","",Custos!D138)</f>
        <v/>
      </c>
      <c r="C660" s="36" t="str">
        <f>IF(Custos!E138="","",Custos!E138)</f>
        <v/>
      </c>
      <c r="E660" s="97" t="str">
        <f>IF(Custos!F138="","",Custos!F138)</f>
        <v/>
      </c>
      <c r="F660" s="97" t="str">
        <f>IF(Custos!G138="","",Custos!G138)</f>
        <v/>
      </c>
      <c r="G660" s="97" t="str">
        <f>IF(Custos!H138="","",Custos!H138)</f>
        <v/>
      </c>
      <c r="H660" s="97" t="str">
        <f>IF(Custos!I138="","",Custos!I138)</f>
        <v/>
      </c>
      <c r="I660" s="97" t="str">
        <f>IF(Custos!J138="","",Custos!J138)</f>
        <v/>
      </c>
      <c r="J660" s="97">
        <f>IF(Custos!K138="","",Custos!K138)</f>
        <v>0</v>
      </c>
    </row>
    <row r="661" spans="2:10" ht="21.95" customHeight="1" x14ac:dyDescent="0.25">
      <c r="B661" s="36" t="str">
        <f>IF(Custos!D139="","",Custos!D139)</f>
        <v/>
      </c>
      <c r="C661" s="36" t="str">
        <f>IF(Custos!E139="","",Custos!E139)</f>
        <v/>
      </c>
      <c r="E661" s="97" t="str">
        <f>IF(Custos!F139="","",Custos!F139)</f>
        <v/>
      </c>
      <c r="F661" s="97" t="str">
        <f>IF(Custos!G139="","",Custos!G139)</f>
        <v/>
      </c>
      <c r="G661" s="97" t="str">
        <f>IF(Custos!H139="","",Custos!H139)</f>
        <v/>
      </c>
      <c r="H661" s="97" t="str">
        <f>IF(Custos!I139="","",Custos!I139)</f>
        <v/>
      </c>
      <c r="I661" s="97" t="str">
        <f>IF(Custos!J139="","",Custos!J139)</f>
        <v/>
      </c>
      <c r="J661" s="97">
        <f>IF(Custos!K139="","",Custos!K139)</f>
        <v>0</v>
      </c>
    </row>
    <row r="662" spans="2:10" ht="21.95" customHeight="1" x14ac:dyDescent="0.25">
      <c r="B662" s="36" t="str">
        <f>IF(Custos!D140="","",Custos!D140)</f>
        <v/>
      </c>
      <c r="C662" s="36" t="str">
        <f>IF(Custos!E140="","",Custos!E140)</f>
        <v/>
      </c>
      <c r="E662" s="97" t="str">
        <f>IF(Custos!F140="","",Custos!F140)</f>
        <v/>
      </c>
      <c r="F662" s="97" t="str">
        <f>IF(Custos!G140="","",Custos!G140)</f>
        <v/>
      </c>
      <c r="G662" s="97" t="str">
        <f>IF(Custos!H140="","",Custos!H140)</f>
        <v/>
      </c>
      <c r="H662" s="97" t="str">
        <f>IF(Custos!I140="","",Custos!I140)</f>
        <v/>
      </c>
      <c r="I662" s="97" t="str">
        <f>IF(Custos!J140="","",Custos!J140)</f>
        <v/>
      </c>
      <c r="J662" s="97">
        <f>IF(Custos!K140="","",Custos!K140)</f>
        <v>0</v>
      </c>
    </row>
    <row r="663" spans="2:10" ht="21.95" customHeight="1" x14ac:dyDescent="0.25">
      <c r="B663" s="36" t="str">
        <f>IF(Custos!D141="","",Custos!D141)</f>
        <v/>
      </c>
      <c r="C663" s="36" t="str">
        <f>IF(Custos!E141="","",Custos!E141)</f>
        <v/>
      </c>
      <c r="E663" s="97" t="str">
        <f>IF(Custos!F141="","",Custos!F141)</f>
        <v/>
      </c>
      <c r="F663" s="97" t="str">
        <f>IF(Custos!G141="","",Custos!G141)</f>
        <v/>
      </c>
      <c r="G663" s="97" t="str">
        <f>IF(Custos!H141="","",Custos!H141)</f>
        <v/>
      </c>
      <c r="H663" s="97" t="str">
        <f>IF(Custos!I141="","",Custos!I141)</f>
        <v/>
      </c>
      <c r="I663" s="97" t="str">
        <f>IF(Custos!J141="","",Custos!J141)</f>
        <v/>
      </c>
      <c r="J663" s="97">
        <f>IF(Custos!K141="","",Custos!K141)</f>
        <v>0</v>
      </c>
    </row>
    <row r="664" spans="2:10" ht="21.95" customHeight="1" x14ac:dyDescent="0.25">
      <c r="B664" s="36" t="str">
        <f>IF(Custos!D142="","",Custos!D142)</f>
        <v/>
      </c>
      <c r="C664" s="36" t="str">
        <f>IF(Custos!E142="","",Custos!E142)</f>
        <v/>
      </c>
      <c r="E664" s="97" t="str">
        <f>IF(Custos!F142="","",Custos!F142)</f>
        <v/>
      </c>
      <c r="F664" s="97" t="str">
        <f>IF(Custos!G142="","",Custos!G142)</f>
        <v/>
      </c>
      <c r="G664" s="97" t="str">
        <f>IF(Custos!H142="","",Custos!H142)</f>
        <v/>
      </c>
      <c r="H664" s="97" t="str">
        <f>IF(Custos!I142="","",Custos!I142)</f>
        <v/>
      </c>
      <c r="I664" s="97" t="str">
        <f>IF(Custos!J142="","",Custos!J142)</f>
        <v/>
      </c>
      <c r="J664" s="97">
        <f>IF(Custos!K142="","",Custos!K142)</f>
        <v>0</v>
      </c>
    </row>
    <row r="665" spans="2:10" ht="21.95" customHeight="1" x14ac:dyDescent="0.25">
      <c r="B665" s="36" t="str">
        <f>IF(Custos!D143="","",Custos!D143)</f>
        <v/>
      </c>
      <c r="C665" s="36" t="str">
        <f>IF(Custos!E143="","",Custos!E143)</f>
        <v/>
      </c>
      <c r="E665" s="97" t="str">
        <f>IF(Custos!F143="","",Custos!F143)</f>
        <v/>
      </c>
      <c r="F665" s="97" t="str">
        <f>IF(Custos!G143="","",Custos!G143)</f>
        <v/>
      </c>
      <c r="G665" s="97" t="str">
        <f>IF(Custos!H143="","",Custos!H143)</f>
        <v/>
      </c>
      <c r="H665" s="97" t="str">
        <f>IF(Custos!I143="","",Custos!I143)</f>
        <v/>
      </c>
      <c r="I665" s="97" t="str">
        <f>IF(Custos!J143="","",Custos!J143)</f>
        <v/>
      </c>
      <c r="J665" s="97">
        <f>IF(Custos!K143="","",Custos!K143)</f>
        <v>0</v>
      </c>
    </row>
    <row r="666" spans="2:10" ht="21.95" customHeight="1" x14ac:dyDescent="0.25">
      <c r="B666" s="36" t="str">
        <f>IF(Custos!D144="","",Custos!D144)</f>
        <v/>
      </c>
      <c r="C666" s="36" t="str">
        <f>IF(Custos!E144="","",Custos!E144)</f>
        <v/>
      </c>
      <c r="E666" s="97" t="str">
        <f>IF(Custos!F144="","",Custos!F144)</f>
        <v/>
      </c>
      <c r="F666" s="97" t="str">
        <f>IF(Custos!G144="","",Custos!G144)</f>
        <v/>
      </c>
      <c r="G666" s="97" t="str">
        <f>IF(Custos!H144="","",Custos!H144)</f>
        <v/>
      </c>
      <c r="H666" s="97" t="str">
        <f>IF(Custos!I144="","",Custos!I144)</f>
        <v/>
      </c>
      <c r="I666" s="97" t="str">
        <f>IF(Custos!J144="","",Custos!J144)</f>
        <v/>
      </c>
      <c r="J666" s="97">
        <f>IF(Custos!K144="","",Custos!K144)</f>
        <v>0</v>
      </c>
    </row>
    <row r="667" spans="2:10" ht="21.95" customHeight="1" x14ac:dyDescent="0.25">
      <c r="B667" s="36" t="str">
        <f>IF(Custos!D145="","",Custos!D145)</f>
        <v/>
      </c>
      <c r="C667" s="36" t="str">
        <f>IF(Custos!E145="","",Custos!E145)</f>
        <v/>
      </c>
      <c r="E667" s="97" t="str">
        <f>IF(Custos!F145="","",Custos!F145)</f>
        <v/>
      </c>
      <c r="F667" s="97" t="str">
        <f>IF(Custos!G145="","",Custos!G145)</f>
        <v/>
      </c>
      <c r="G667" s="97" t="str">
        <f>IF(Custos!H145="","",Custos!H145)</f>
        <v/>
      </c>
      <c r="H667" s="97" t="str">
        <f>IF(Custos!I145="","",Custos!I145)</f>
        <v/>
      </c>
      <c r="I667" s="97" t="str">
        <f>IF(Custos!J145="","",Custos!J145)</f>
        <v/>
      </c>
      <c r="J667" s="97">
        <f>IF(Custos!K145="","",Custos!K145)</f>
        <v>0</v>
      </c>
    </row>
    <row r="668" spans="2:10" ht="21.95" customHeight="1" x14ac:dyDescent="0.25">
      <c r="B668" s="36" t="str">
        <f>IF(Custos!D146="","",Custos!D146)</f>
        <v/>
      </c>
      <c r="C668" s="36" t="str">
        <f>IF(Custos!E146="","",Custos!E146)</f>
        <v/>
      </c>
      <c r="E668" s="97" t="str">
        <f>IF(Custos!F146="","",Custos!F146)</f>
        <v/>
      </c>
      <c r="F668" s="97" t="str">
        <f>IF(Custos!G146="","",Custos!G146)</f>
        <v/>
      </c>
      <c r="G668" s="97" t="str">
        <f>IF(Custos!H146="","",Custos!H146)</f>
        <v/>
      </c>
      <c r="H668" s="97" t="str">
        <f>IF(Custos!I146="","",Custos!I146)</f>
        <v/>
      </c>
      <c r="I668" s="97" t="str">
        <f>IF(Custos!J146="","",Custos!J146)</f>
        <v/>
      </c>
      <c r="J668" s="97">
        <f>IF(Custos!K146="","",Custos!K146)</f>
        <v>0</v>
      </c>
    </row>
    <row r="669" spans="2:10" ht="21.95" customHeight="1" x14ac:dyDescent="0.25">
      <c r="B669" s="36" t="str">
        <f>IF(Custos!D147="","",Custos!D147)</f>
        <v/>
      </c>
      <c r="C669" s="36" t="str">
        <f>IF(Custos!E147="","",Custos!E147)</f>
        <v/>
      </c>
      <c r="E669" s="97" t="str">
        <f>IF(Custos!F147="","",Custos!F147)</f>
        <v/>
      </c>
      <c r="F669" s="97" t="str">
        <f>IF(Custos!G147="","",Custos!G147)</f>
        <v/>
      </c>
      <c r="G669" s="97" t="str">
        <f>IF(Custos!H147="","",Custos!H147)</f>
        <v/>
      </c>
      <c r="H669" s="97" t="str">
        <f>IF(Custos!I147="","",Custos!I147)</f>
        <v/>
      </c>
      <c r="I669" s="97" t="str">
        <f>IF(Custos!J147="","",Custos!J147)</f>
        <v/>
      </c>
      <c r="J669" s="97">
        <f>IF(Custos!K147="","",Custos!K147)</f>
        <v>0</v>
      </c>
    </row>
    <row r="670" spans="2:10" ht="21.95" customHeight="1" x14ac:dyDescent="0.25">
      <c r="B670" s="36" t="str">
        <f>IF(Custos!D148="","",Custos!D148)</f>
        <v/>
      </c>
      <c r="C670" s="36" t="str">
        <f>IF(Custos!E148="","",Custos!E148)</f>
        <v/>
      </c>
      <c r="E670" s="97" t="str">
        <f>IF(Custos!F148="","",Custos!F148)</f>
        <v/>
      </c>
      <c r="F670" s="97" t="str">
        <f>IF(Custos!G148="","",Custos!G148)</f>
        <v/>
      </c>
      <c r="G670" s="97" t="str">
        <f>IF(Custos!H148="","",Custos!H148)</f>
        <v/>
      </c>
      <c r="H670" s="97" t="str">
        <f>IF(Custos!I148="","",Custos!I148)</f>
        <v/>
      </c>
      <c r="I670" s="97" t="str">
        <f>IF(Custos!J148="","",Custos!J148)</f>
        <v/>
      </c>
      <c r="J670" s="97">
        <f>IF(Custos!K148="","",Custos!K148)</f>
        <v>0</v>
      </c>
    </row>
    <row r="671" spans="2:10" ht="21.95" customHeight="1" x14ac:dyDescent="0.25">
      <c r="B671" s="36" t="str">
        <f>IF(Custos!D149="","",Custos!D149)</f>
        <v/>
      </c>
      <c r="C671" s="36" t="str">
        <f>IF(Custos!E149="","",Custos!E149)</f>
        <v/>
      </c>
      <c r="E671" s="97" t="str">
        <f>IF(Custos!F149="","",Custos!F149)</f>
        <v/>
      </c>
      <c r="F671" s="97" t="str">
        <f>IF(Custos!G149="","",Custos!G149)</f>
        <v/>
      </c>
      <c r="G671" s="97" t="str">
        <f>IF(Custos!H149="","",Custos!H149)</f>
        <v/>
      </c>
      <c r="H671" s="97" t="str">
        <f>IF(Custos!I149="","",Custos!I149)</f>
        <v/>
      </c>
      <c r="I671" s="97" t="str">
        <f>IF(Custos!J149="","",Custos!J149)</f>
        <v/>
      </c>
      <c r="J671" s="97">
        <f>IF(Custos!K149="","",Custos!K149)</f>
        <v>0</v>
      </c>
    </row>
    <row r="672" spans="2:10" ht="21.95" customHeight="1" x14ac:dyDescent="0.25">
      <c r="B672" s="36" t="str">
        <f>IF(Custos!D150="","",Custos!D150)</f>
        <v/>
      </c>
      <c r="C672" s="36" t="str">
        <f>IF(Custos!E150="","",Custos!E150)</f>
        <v/>
      </c>
      <c r="E672" s="97" t="str">
        <f>IF(Custos!F150="","",Custos!F150)</f>
        <v/>
      </c>
      <c r="F672" s="97" t="str">
        <f>IF(Custos!G150="","",Custos!G150)</f>
        <v/>
      </c>
      <c r="G672" s="97" t="str">
        <f>IF(Custos!H150="","",Custos!H150)</f>
        <v/>
      </c>
      <c r="H672" s="97" t="str">
        <f>IF(Custos!I150="","",Custos!I150)</f>
        <v/>
      </c>
      <c r="I672" s="97" t="str">
        <f>IF(Custos!J150="","",Custos!J150)</f>
        <v/>
      </c>
      <c r="J672" s="97">
        <f>IF(Custos!K150="","",Custos!K150)</f>
        <v>0</v>
      </c>
    </row>
    <row r="673" spans="2:10" ht="21.95" customHeight="1" x14ac:dyDescent="0.25">
      <c r="B673" s="36" t="str">
        <f>IF(Custos!D151="","",Custos!D151)</f>
        <v/>
      </c>
      <c r="C673" s="36" t="str">
        <f>IF(Custos!E151="","",Custos!E151)</f>
        <v/>
      </c>
      <c r="E673" s="97" t="str">
        <f>IF(Custos!F151="","",Custos!F151)</f>
        <v/>
      </c>
      <c r="F673" s="97" t="str">
        <f>IF(Custos!G151="","",Custos!G151)</f>
        <v/>
      </c>
      <c r="G673" s="97" t="str">
        <f>IF(Custos!H151="","",Custos!H151)</f>
        <v/>
      </c>
      <c r="H673" s="97" t="str">
        <f>IF(Custos!I151="","",Custos!I151)</f>
        <v/>
      </c>
      <c r="I673" s="97" t="str">
        <f>IF(Custos!J151="","",Custos!J151)</f>
        <v/>
      </c>
      <c r="J673" s="97">
        <f>IF(Custos!K151="","",Custos!K151)</f>
        <v>0</v>
      </c>
    </row>
    <row r="674" spans="2:10" ht="21.95" customHeight="1" x14ac:dyDescent="0.25">
      <c r="B674" s="36" t="str">
        <f>IF(Custos!D152="","",Custos!D152)</f>
        <v/>
      </c>
      <c r="C674" s="36" t="str">
        <f>IF(Custos!E152="","",Custos!E152)</f>
        <v/>
      </c>
      <c r="E674" s="97" t="str">
        <f>IF(Custos!F152="","",Custos!F152)</f>
        <v/>
      </c>
      <c r="F674" s="97" t="str">
        <f>IF(Custos!G152="","",Custos!G152)</f>
        <v/>
      </c>
      <c r="G674" s="97" t="str">
        <f>IF(Custos!H152="","",Custos!H152)</f>
        <v/>
      </c>
      <c r="H674" s="97" t="str">
        <f>IF(Custos!I152="","",Custos!I152)</f>
        <v/>
      </c>
      <c r="I674" s="97" t="str">
        <f>IF(Custos!J152="","",Custos!J152)</f>
        <v/>
      </c>
      <c r="J674" s="97">
        <f>IF(Custos!K152="","",Custos!K152)</f>
        <v>0</v>
      </c>
    </row>
    <row r="675" spans="2:10" ht="21.95" customHeight="1" x14ac:dyDescent="0.25">
      <c r="B675" s="36" t="str">
        <f>IF(Custos!D153="","",Custos!D153)</f>
        <v/>
      </c>
      <c r="C675" s="36" t="str">
        <f>IF(Custos!E153="","",Custos!E153)</f>
        <v/>
      </c>
      <c r="E675" s="97" t="str">
        <f>IF(Custos!F153="","",Custos!F153)</f>
        <v/>
      </c>
      <c r="F675" s="97" t="str">
        <f>IF(Custos!G153="","",Custos!G153)</f>
        <v/>
      </c>
      <c r="G675" s="97" t="str">
        <f>IF(Custos!H153="","",Custos!H153)</f>
        <v/>
      </c>
      <c r="H675" s="97" t="str">
        <f>IF(Custos!I153="","",Custos!I153)</f>
        <v/>
      </c>
      <c r="I675" s="97" t="str">
        <f>IF(Custos!J153="","",Custos!J153)</f>
        <v/>
      </c>
      <c r="J675" s="97">
        <f>IF(Custos!K153="","",Custos!K153)</f>
        <v>0</v>
      </c>
    </row>
    <row r="676" spans="2:10" ht="21.95" customHeight="1" x14ac:dyDescent="0.25">
      <c r="B676" s="36" t="str">
        <f>IF(Custos!D154="","",Custos!D154)</f>
        <v/>
      </c>
      <c r="C676" s="36" t="str">
        <f>IF(Custos!E154="","",Custos!E154)</f>
        <v/>
      </c>
      <c r="E676" s="97" t="str">
        <f>IF(Custos!F154="","",Custos!F154)</f>
        <v/>
      </c>
      <c r="F676" s="97" t="str">
        <f>IF(Custos!G154="","",Custos!G154)</f>
        <v/>
      </c>
      <c r="G676" s="97" t="str">
        <f>IF(Custos!H154="","",Custos!H154)</f>
        <v/>
      </c>
      <c r="H676" s="97" t="str">
        <f>IF(Custos!I154="","",Custos!I154)</f>
        <v/>
      </c>
      <c r="I676" s="97" t="str">
        <f>IF(Custos!J154="","",Custos!J154)</f>
        <v/>
      </c>
      <c r="J676" s="97">
        <f>IF(Custos!K154="","",Custos!K154)</f>
        <v>0</v>
      </c>
    </row>
    <row r="677" spans="2:10" ht="21.95" customHeight="1" x14ac:dyDescent="0.25">
      <c r="B677" s="36" t="str">
        <f>IF(Custos!D155="","",Custos!D155)</f>
        <v/>
      </c>
      <c r="C677" s="36" t="str">
        <f>IF(Custos!E155="","",Custos!E155)</f>
        <v/>
      </c>
      <c r="E677" s="97" t="str">
        <f>IF(Custos!F155="","",Custos!F155)</f>
        <v/>
      </c>
      <c r="F677" s="97" t="str">
        <f>IF(Custos!G155="","",Custos!G155)</f>
        <v/>
      </c>
      <c r="G677" s="97" t="str">
        <f>IF(Custos!H155="","",Custos!H155)</f>
        <v/>
      </c>
      <c r="H677" s="97" t="str">
        <f>IF(Custos!I155="","",Custos!I155)</f>
        <v/>
      </c>
      <c r="I677" s="97" t="str">
        <f>IF(Custos!J155="","",Custos!J155)</f>
        <v/>
      </c>
      <c r="J677" s="97">
        <f>IF(Custos!K155="","",Custos!K155)</f>
        <v>0</v>
      </c>
    </row>
    <row r="678" spans="2:10" ht="21.95" customHeight="1" x14ac:dyDescent="0.25">
      <c r="B678" s="36" t="str">
        <f>IF(Custos!D156="","",Custos!D156)</f>
        <v/>
      </c>
      <c r="C678" s="36" t="str">
        <f>IF(Custos!E156="","",Custos!E156)</f>
        <v/>
      </c>
      <c r="E678" s="97" t="str">
        <f>IF(Custos!F156="","",Custos!F156)</f>
        <v/>
      </c>
      <c r="F678" s="97" t="str">
        <f>IF(Custos!G156="","",Custos!G156)</f>
        <v/>
      </c>
      <c r="G678" s="97" t="str">
        <f>IF(Custos!H156="","",Custos!H156)</f>
        <v/>
      </c>
      <c r="H678" s="97" t="str">
        <f>IF(Custos!I156="","",Custos!I156)</f>
        <v/>
      </c>
      <c r="I678" s="97" t="str">
        <f>IF(Custos!J156="","",Custos!J156)</f>
        <v/>
      </c>
      <c r="J678" s="97">
        <f>IF(Custos!K156="","",Custos!K156)</f>
        <v>0</v>
      </c>
    </row>
    <row r="679" spans="2:10" ht="21.95" customHeight="1" x14ac:dyDescent="0.25">
      <c r="B679" s="36" t="str">
        <f>IF(Custos!D157="","",Custos!D157)</f>
        <v/>
      </c>
      <c r="C679" s="36" t="str">
        <f>IF(Custos!E157="","",Custos!E157)</f>
        <v/>
      </c>
      <c r="E679" s="97" t="str">
        <f>IF(Custos!F157="","",Custos!F157)</f>
        <v/>
      </c>
      <c r="F679" s="97" t="str">
        <f>IF(Custos!G157="","",Custos!G157)</f>
        <v/>
      </c>
      <c r="G679" s="97" t="str">
        <f>IF(Custos!H157="","",Custos!H157)</f>
        <v/>
      </c>
      <c r="H679" s="97" t="str">
        <f>IF(Custos!I157="","",Custos!I157)</f>
        <v/>
      </c>
      <c r="I679" s="97" t="str">
        <f>IF(Custos!J157="","",Custos!J157)</f>
        <v/>
      </c>
      <c r="J679" s="97">
        <f>IF(Custos!K157="","",Custos!K157)</f>
        <v>0</v>
      </c>
    </row>
    <row r="680" spans="2:10" ht="21.95" customHeight="1" x14ac:dyDescent="0.25">
      <c r="B680" s="36" t="str">
        <f>IF(Custos!D158="","",Custos!D158)</f>
        <v/>
      </c>
      <c r="C680" s="36" t="str">
        <f>IF(Custos!E158="","",Custos!E158)</f>
        <v/>
      </c>
      <c r="E680" s="97" t="str">
        <f>IF(Custos!F158="","",Custos!F158)</f>
        <v/>
      </c>
      <c r="F680" s="97" t="str">
        <f>IF(Custos!G158="","",Custos!G158)</f>
        <v/>
      </c>
      <c r="G680" s="97" t="str">
        <f>IF(Custos!H158="","",Custos!H158)</f>
        <v/>
      </c>
      <c r="H680" s="97" t="str">
        <f>IF(Custos!I158="","",Custos!I158)</f>
        <v/>
      </c>
      <c r="I680" s="97" t="str">
        <f>IF(Custos!J158="","",Custos!J158)</f>
        <v/>
      </c>
      <c r="J680" s="97">
        <f>IF(Custos!K158="","",Custos!K158)</f>
        <v>0</v>
      </c>
    </row>
    <row r="681" spans="2:10" ht="21.95" customHeight="1" x14ac:dyDescent="0.25">
      <c r="B681" s="36" t="str">
        <f>IF(Custos!D159="","",Custos!D159)</f>
        <v/>
      </c>
      <c r="C681" s="36" t="str">
        <f>IF(Custos!E159="","",Custos!E159)</f>
        <v/>
      </c>
      <c r="E681" s="97" t="str">
        <f>IF(Custos!F159="","",Custos!F159)</f>
        <v/>
      </c>
      <c r="F681" s="97" t="str">
        <f>IF(Custos!G159="","",Custos!G159)</f>
        <v/>
      </c>
      <c r="G681" s="97" t="str">
        <f>IF(Custos!H159="","",Custos!H159)</f>
        <v/>
      </c>
      <c r="H681" s="97" t="str">
        <f>IF(Custos!I159="","",Custos!I159)</f>
        <v/>
      </c>
      <c r="I681" s="97" t="str">
        <f>IF(Custos!J159="","",Custos!J159)</f>
        <v/>
      </c>
      <c r="J681" s="97">
        <f>IF(Custos!K159="","",Custos!K159)</f>
        <v>0</v>
      </c>
    </row>
    <row r="682" spans="2:10" ht="21.95" customHeight="1" x14ac:dyDescent="0.25">
      <c r="B682" s="36" t="str">
        <f>IF(Custos!D160="","",Custos!D160)</f>
        <v/>
      </c>
      <c r="C682" s="36" t="str">
        <f>IF(Custos!E160="","",Custos!E160)</f>
        <v/>
      </c>
      <c r="E682" s="97" t="str">
        <f>IF(Custos!F160="","",Custos!F160)</f>
        <v/>
      </c>
      <c r="F682" s="97" t="str">
        <f>IF(Custos!G160="","",Custos!G160)</f>
        <v/>
      </c>
      <c r="G682" s="97" t="str">
        <f>IF(Custos!H160="","",Custos!H160)</f>
        <v/>
      </c>
      <c r="H682" s="97" t="str">
        <f>IF(Custos!I160="","",Custos!I160)</f>
        <v/>
      </c>
      <c r="I682" s="97" t="str">
        <f>IF(Custos!J160="","",Custos!J160)</f>
        <v/>
      </c>
      <c r="J682" s="97">
        <f>IF(Custos!K160="","",Custos!K160)</f>
        <v>0</v>
      </c>
    </row>
    <row r="683" spans="2:10" ht="21.95" customHeight="1" x14ac:dyDescent="0.25">
      <c r="B683" s="36" t="str">
        <f>IF(Custos!D161="","",Custos!D161)</f>
        <v/>
      </c>
      <c r="C683" s="36" t="str">
        <f>IF(Custos!E161="","",Custos!E161)</f>
        <v/>
      </c>
      <c r="E683" s="97" t="str">
        <f>IF(Custos!F161="","",Custos!F161)</f>
        <v/>
      </c>
      <c r="F683" s="97" t="str">
        <f>IF(Custos!G161="","",Custos!G161)</f>
        <v/>
      </c>
      <c r="G683" s="97" t="str">
        <f>IF(Custos!H161="","",Custos!H161)</f>
        <v/>
      </c>
      <c r="H683" s="97" t="str">
        <f>IF(Custos!I161="","",Custos!I161)</f>
        <v/>
      </c>
      <c r="I683" s="97" t="str">
        <f>IF(Custos!J161="","",Custos!J161)</f>
        <v/>
      </c>
      <c r="J683" s="97">
        <f>IF(Custos!K161="","",Custos!K161)</f>
        <v>0</v>
      </c>
    </row>
    <row r="684" spans="2:10" ht="21.95" customHeight="1" x14ac:dyDescent="0.25">
      <c r="B684" s="36" t="str">
        <f>IF(Custos!D162="","",Custos!D162)</f>
        <v/>
      </c>
      <c r="C684" s="36" t="str">
        <f>IF(Custos!E162="","",Custos!E162)</f>
        <v/>
      </c>
      <c r="E684" s="97" t="str">
        <f>IF(Custos!F162="","",Custos!F162)</f>
        <v/>
      </c>
      <c r="F684" s="97" t="str">
        <f>IF(Custos!G162="","",Custos!G162)</f>
        <v/>
      </c>
      <c r="G684" s="97" t="str">
        <f>IF(Custos!H162="","",Custos!H162)</f>
        <v/>
      </c>
      <c r="H684" s="97" t="str">
        <f>IF(Custos!I162="","",Custos!I162)</f>
        <v/>
      </c>
      <c r="I684" s="97" t="str">
        <f>IF(Custos!J162="","",Custos!J162)</f>
        <v/>
      </c>
      <c r="J684" s="97">
        <f>IF(Custos!K162="","",Custos!K162)</f>
        <v>0</v>
      </c>
    </row>
    <row r="685" spans="2:10" ht="21.95" customHeight="1" x14ac:dyDescent="0.25">
      <c r="B685" s="36" t="str">
        <f>IF(Custos!D163="","",Custos!D163)</f>
        <v/>
      </c>
      <c r="C685" s="36" t="str">
        <f>IF(Custos!E163="","",Custos!E163)</f>
        <v/>
      </c>
      <c r="E685" s="97" t="str">
        <f>IF(Custos!F163="","",Custos!F163)</f>
        <v/>
      </c>
      <c r="F685" s="97" t="str">
        <f>IF(Custos!G163="","",Custos!G163)</f>
        <v/>
      </c>
      <c r="G685" s="97" t="str">
        <f>IF(Custos!H163="","",Custos!H163)</f>
        <v/>
      </c>
      <c r="H685" s="97" t="str">
        <f>IF(Custos!I163="","",Custos!I163)</f>
        <v/>
      </c>
      <c r="I685" s="97" t="str">
        <f>IF(Custos!J163="","",Custos!J163)</f>
        <v/>
      </c>
      <c r="J685" s="97">
        <f>IF(Custos!K163="","",Custos!K163)</f>
        <v>0</v>
      </c>
    </row>
    <row r="686" spans="2:10" ht="21.95" customHeight="1" x14ac:dyDescent="0.25">
      <c r="B686" s="36" t="str">
        <f>IF(Custos!D164="","",Custos!D164)</f>
        <v/>
      </c>
      <c r="C686" s="36" t="str">
        <f>IF(Custos!E164="","",Custos!E164)</f>
        <v/>
      </c>
      <c r="E686" s="97" t="str">
        <f>IF(Custos!F164="","",Custos!F164)</f>
        <v/>
      </c>
      <c r="F686" s="97" t="str">
        <f>IF(Custos!G164="","",Custos!G164)</f>
        <v/>
      </c>
      <c r="G686" s="97" t="str">
        <f>IF(Custos!H164="","",Custos!H164)</f>
        <v/>
      </c>
      <c r="H686" s="97" t="str">
        <f>IF(Custos!I164="","",Custos!I164)</f>
        <v/>
      </c>
      <c r="I686" s="97" t="str">
        <f>IF(Custos!J164="","",Custos!J164)</f>
        <v/>
      </c>
      <c r="J686" s="97">
        <f>IF(Custos!K164="","",Custos!K164)</f>
        <v>0</v>
      </c>
    </row>
    <row r="687" spans="2:10" ht="21.95" customHeight="1" x14ac:dyDescent="0.25">
      <c r="B687" s="36" t="str">
        <f>IF(Custos!D165="","",Custos!D165)</f>
        <v/>
      </c>
      <c r="C687" s="36" t="str">
        <f>IF(Custos!E165="","",Custos!E165)</f>
        <v/>
      </c>
      <c r="E687" s="97" t="str">
        <f>IF(Custos!F165="","",Custos!F165)</f>
        <v/>
      </c>
      <c r="F687" s="97" t="str">
        <f>IF(Custos!G165="","",Custos!G165)</f>
        <v/>
      </c>
      <c r="G687" s="97" t="str">
        <f>IF(Custos!H165="","",Custos!H165)</f>
        <v/>
      </c>
      <c r="H687" s="97" t="str">
        <f>IF(Custos!I165="","",Custos!I165)</f>
        <v/>
      </c>
      <c r="I687" s="97" t="str">
        <f>IF(Custos!J165="","",Custos!J165)</f>
        <v/>
      </c>
      <c r="J687" s="97">
        <f>IF(Custos!K165="","",Custos!K165)</f>
        <v>0</v>
      </c>
    </row>
    <row r="688" spans="2:10" ht="21.95" customHeight="1" x14ac:dyDescent="0.25">
      <c r="B688" s="36" t="str">
        <f>IF(Custos!D166="","",Custos!D166)</f>
        <v/>
      </c>
      <c r="C688" s="36" t="str">
        <f>IF(Custos!E166="","",Custos!E166)</f>
        <v/>
      </c>
      <c r="E688" s="97" t="str">
        <f>IF(Custos!F166="","",Custos!F166)</f>
        <v/>
      </c>
      <c r="F688" s="97" t="str">
        <f>IF(Custos!G166="","",Custos!G166)</f>
        <v/>
      </c>
      <c r="G688" s="97" t="str">
        <f>IF(Custos!H166="","",Custos!H166)</f>
        <v/>
      </c>
      <c r="H688" s="97" t="str">
        <f>IF(Custos!I166="","",Custos!I166)</f>
        <v/>
      </c>
      <c r="I688" s="97" t="str">
        <f>IF(Custos!J166="","",Custos!J166)</f>
        <v/>
      </c>
      <c r="J688" s="97">
        <f>IF(Custos!K166="","",Custos!K166)</f>
        <v>0</v>
      </c>
    </row>
    <row r="689" spans="2:10" ht="21.95" customHeight="1" x14ac:dyDescent="0.25">
      <c r="B689" s="36" t="str">
        <f>IF(Custos!D167="","",Custos!D167)</f>
        <v/>
      </c>
      <c r="C689" s="36" t="str">
        <f>IF(Custos!E167="","",Custos!E167)</f>
        <v/>
      </c>
      <c r="E689" s="97" t="str">
        <f>IF(Custos!F167="","",Custos!F167)</f>
        <v/>
      </c>
      <c r="F689" s="97" t="str">
        <f>IF(Custos!G167="","",Custos!G167)</f>
        <v/>
      </c>
      <c r="G689" s="97" t="str">
        <f>IF(Custos!H167="","",Custos!H167)</f>
        <v/>
      </c>
      <c r="H689" s="97" t="str">
        <f>IF(Custos!I167="","",Custos!I167)</f>
        <v/>
      </c>
      <c r="I689" s="97" t="str">
        <f>IF(Custos!J167="","",Custos!J167)</f>
        <v/>
      </c>
      <c r="J689" s="97">
        <f>IF(Custos!K167="","",Custos!K167)</f>
        <v>0</v>
      </c>
    </row>
    <row r="690" spans="2:10" ht="21.95" customHeight="1" x14ac:dyDescent="0.25">
      <c r="B690" s="36" t="str">
        <f>IF(Custos!D168="","",Custos!D168)</f>
        <v/>
      </c>
      <c r="C690" s="36" t="str">
        <f>IF(Custos!E168="","",Custos!E168)</f>
        <v/>
      </c>
      <c r="E690" s="97" t="str">
        <f>IF(Custos!F168="","",Custos!F168)</f>
        <v/>
      </c>
      <c r="F690" s="97" t="str">
        <f>IF(Custos!G168="","",Custos!G168)</f>
        <v/>
      </c>
      <c r="G690" s="97" t="str">
        <f>IF(Custos!H168="","",Custos!H168)</f>
        <v/>
      </c>
      <c r="H690" s="97" t="str">
        <f>IF(Custos!I168="","",Custos!I168)</f>
        <v/>
      </c>
      <c r="I690" s="97" t="str">
        <f>IF(Custos!J168="","",Custos!J168)</f>
        <v/>
      </c>
      <c r="J690" s="97">
        <f>IF(Custos!K168="","",Custos!K168)</f>
        <v>0</v>
      </c>
    </row>
    <row r="691" spans="2:10" ht="21.95" customHeight="1" x14ac:dyDescent="0.25">
      <c r="B691" s="36" t="str">
        <f>IF(Custos!D169="","",Custos!D169)</f>
        <v/>
      </c>
      <c r="C691" s="36" t="str">
        <f>IF(Custos!E169="","",Custos!E169)</f>
        <v/>
      </c>
      <c r="E691" s="97" t="str">
        <f>IF(Custos!F169="","",Custos!F169)</f>
        <v/>
      </c>
      <c r="F691" s="97" t="str">
        <f>IF(Custos!G169="","",Custos!G169)</f>
        <v/>
      </c>
      <c r="G691" s="97" t="str">
        <f>IF(Custos!H169="","",Custos!H169)</f>
        <v/>
      </c>
      <c r="H691" s="97" t="str">
        <f>IF(Custos!I169="","",Custos!I169)</f>
        <v/>
      </c>
      <c r="I691" s="97" t="str">
        <f>IF(Custos!J169="","",Custos!J169)</f>
        <v/>
      </c>
      <c r="J691" s="97">
        <f>IF(Custos!K169="","",Custos!K169)</f>
        <v>0</v>
      </c>
    </row>
    <row r="692" spans="2:10" ht="21.95" customHeight="1" x14ac:dyDescent="0.25">
      <c r="B692" s="36" t="str">
        <f>IF(Custos!D170="","",Custos!D170)</f>
        <v/>
      </c>
      <c r="C692" s="36" t="str">
        <f>IF(Custos!E170="","",Custos!E170)</f>
        <v/>
      </c>
      <c r="E692" s="97" t="str">
        <f>IF(Custos!F170="","",Custos!F170)</f>
        <v/>
      </c>
      <c r="F692" s="97" t="str">
        <f>IF(Custos!G170="","",Custos!G170)</f>
        <v/>
      </c>
      <c r="G692" s="97" t="str">
        <f>IF(Custos!H170="","",Custos!H170)</f>
        <v/>
      </c>
      <c r="H692" s="97" t="str">
        <f>IF(Custos!I170="","",Custos!I170)</f>
        <v/>
      </c>
      <c r="I692" s="97" t="str">
        <f>IF(Custos!J170="","",Custos!J170)</f>
        <v/>
      </c>
      <c r="J692" s="97">
        <f>IF(Custos!K170="","",Custos!K170)</f>
        <v>0</v>
      </c>
    </row>
    <row r="693" spans="2:10" ht="21.95" customHeight="1" x14ac:dyDescent="0.25">
      <c r="B693" s="36" t="str">
        <f>IF(Custos!D171="","",Custos!D171)</f>
        <v/>
      </c>
      <c r="C693" s="36" t="str">
        <f>IF(Custos!E171="","",Custos!E171)</f>
        <v/>
      </c>
      <c r="E693" s="97" t="str">
        <f>IF(Custos!F171="","",Custos!F171)</f>
        <v/>
      </c>
      <c r="F693" s="97" t="str">
        <f>IF(Custos!G171="","",Custos!G171)</f>
        <v/>
      </c>
      <c r="G693" s="97" t="str">
        <f>IF(Custos!H171="","",Custos!H171)</f>
        <v/>
      </c>
      <c r="H693" s="97" t="str">
        <f>IF(Custos!I171="","",Custos!I171)</f>
        <v/>
      </c>
      <c r="I693" s="97" t="str">
        <f>IF(Custos!J171="","",Custos!J171)</f>
        <v/>
      </c>
      <c r="J693" s="97">
        <f>IF(Custos!K171="","",Custos!K171)</f>
        <v>0</v>
      </c>
    </row>
    <row r="694" spans="2:10" ht="21.95" customHeight="1" x14ac:dyDescent="0.25">
      <c r="B694" s="36" t="str">
        <f>IF(Custos!D172="","",Custos!D172)</f>
        <v/>
      </c>
      <c r="C694" s="36" t="str">
        <f>IF(Custos!E172="","",Custos!E172)</f>
        <v/>
      </c>
      <c r="E694" s="97" t="str">
        <f>IF(Custos!F172="","",Custos!F172)</f>
        <v/>
      </c>
      <c r="F694" s="97" t="str">
        <f>IF(Custos!G172="","",Custos!G172)</f>
        <v/>
      </c>
      <c r="G694" s="97" t="str">
        <f>IF(Custos!H172="","",Custos!H172)</f>
        <v/>
      </c>
      <c r="H694" s="97" t="str">
        <f>IF(Custos!I172="","",Custos!I172)</f>
        <v/>
      </c>
      <c r="I694" s="97" t="str">
        <f>IF(Custos!J172="","",Custos!J172)</f>
        <v/>
      </c>
      <c r="J694" s="97">
        <f>IF(Custos!K172="","",Custos!K172)</f>
        <v>0</v>
      </c>
    </row>
    <row r="695" spans="2:10" ht="21.95" customHeight="1" x14ac:dyDescent="0.25">
      <c r="B695" s="36" t="str">
        <f>IF(Custos!D173="","",Custos!D173)</f>
        <v/>
      </c>
      <c r="C695" s="36" t="str">
        <f>IF(Custos!E173="","",Custos!E173)</f>
        <v/>
      </c>
      <c r="E695" s="97" t="str">
        <f>IF(Custos!F173="","",Custos!F173)</f>
        <v/>
      </c>
      <c r="F695" s="97" t="str">
        <f>IF(Custos!G173="","",Custos!G173)</f>
        <v/>
      </c>
      <c r="G695" s="97" t="str">
        <f>IF(Custos!H173="","",Custos!H173)</f>
        <v/>
      </c>
      <c r="H695" s="97" t="str">
        <f>IF(Custos!I173="","",Custos!I173)</f>
        <v/>
      </c>
      <c r="I695" s="97" t="str">
        <f>IF(Custos!J173="","",Custos!J173)</f>
        <v/>
      </c>
      <c r="J695" s="97">
        <f>IF(Custos!K173="","",Custos!K173)</f>
        <v>0</v>
      </c>
    </row>
    <row r="696" spans="2:10" ht="21.95" customHeight="1" x14ac:dyDescent="0.25">
      <c r="B696" s="36" t="str">
        <f>IF(Custos!D174="","",Custos!D174)</f>
        <v/>
      </c>
      <c r="C696" s="36" t="str">
        <f>IF(Custos!E174="","",Custos!E174)</f>
        <v/>
      </c>
      <c r="E696" s="97" t="str">
        <f>IF(Custos!F174="","",Custos!F174)</f>
        <v/>
      </c>
      <c r="F696" s="97" t="str">
        <f>IF(Custos!G174="","",Custos!G174)</f>
        <v/>
      </c>
      <c r="G696" s="97" t="str">
        <f>IF(Custos!H174="","",Custos!H174)</f>
        <v/>
      </c>
      <c r="H696" s="97" t="str">
        <f>IF(Custos!I174="","",Custos!I174)</f>
        <v/>
      </c>
      <c r="I696" s="97" t="str">
        <f>IF(Custos!J174="","",Custos!J174)</f>
        <v/>
      </c>
      <c r="J696" s="97">
        <f>IF(Custos!K174="","",Custos!K174)</f>
        <v>0</v>
      </c>
    </row>
    <row r="697" spans="2:10" ht="21.95" customHeight="1" x14ac:dyDescent="0.25">
      <c r="B697" s="36" t="str">
        <f>IF(Custos!D175="","",Custos!D175)</f>
        <v/>
      </c>
      <c r="C697" s="36" t="str">
        <f>IF(Custos!E175="","",Custos!E175)</f>
        <v/>
      </c>
      <c r="E697" s="97" t="str">
        <f>IF(Custos!F175="","",Custos!F175)</f>
        <v/>
      </c>
      <c r="F697" s="97" t="str">
        <f>IF(Custos!G175="","",Custos!G175)</f>
        <v/>
      </c>
      <c r="G697" s="97" t="str">
        <f>IF(Custos!H175="","",Custos!H175)</f>
        <v/>
      </c>
      <c r="H697" s="97" t="str">
        <f>IF(Custos!I175="","",Custos!I175)</f>
        <v/>
      </c>
      <c r="I697" s="97" t="str">
        <f>IF(Custos!J175="","",Custos!J175)</f>
        <v/>
      </c>
      <c r="J697" s="97">
        <f>IF(Custos!K175="","",Custos!K175)</f>
        <v>0</v>
      </c>
    </row>
    <row r="698" spans="2:10" ht="21.95" customHeight="1" x14ac:dyDescent="0.25">
      <c r="B698" s="36" t="str">
        <f>IF(Custos!D176="","",Custos!D176)</f>
        <v/>
      </c>
      <c r="C698" s="36" t="str">
        <f>IF(Custos!E176="","",Custos!E176)</f>
        <v/>
      </c>
      <c r="E698" s="97" t="str">
        <f>IF(Custos!F176="","",Custos!F176)</f>
        <v/>
      </c>
      <c r="F698" s="97" t="str">
        <f>IF(Custos!G176="","",Custos!G176)</f>
        <v/>
      </c>
      <c r="G698" s="97" t="str">
        <f>IF(Custos!H176="","",Custos!H176)</f>
        <v/>
      </c>
      <c r="H698" s="97" t="str">
        <f>IF(Custos!I176="","",Custos!I176)</f>
        <v/>
      </c>
      <c r="I698" s="97" t="str">
        <f>IF(Custos!J176="","",Custos!J176)</f>
        <v/>
      </c>
      <c r="J698" s="97">
        <f>IF(Custos!K176="","",Custos!K176)</f>
        <v>0</v>
      </c>
    </row>
    <row r="699" spans="2:10" ht="21.95" customHeight="1" x14ac:dyDescent="0.25">
      <c r="B699" s="36" t="str">
        <f>IF(Custos!D177="","",Custos!D177)</f>
        <v/>
      </c>
      <c r="C699" s="36" t="str">
        <f>IF(Custos!E177="","",Custos!E177)</f>
        <v/>
      </c>
      <c r="E699" s="97" t="str">
        <f>IF(Custos!F177="","",Custos!F177)</f>
        <v/>
      </c>
      <c r="F699" s="97" t="str">
        <f>IF(Custos!G177="","",Custos!G177)</f>
        <v/>
      </c>
      <c r="G699" s="97" t="str">
        <f>IF(Custos!H177="","",Custos!H177)</f>
        <v/>
      </c>
      <c r="H699" s="97" t="str">
        <f>IF(Custos!I177="","",Custos!I177)</f>
        <v/>
      </c>
      <c r="I699" s="97" t="str">
        <f>IF(Custos!J177="","",Custos!J177)</f>
        <v/>
      </c>
      <c r="J699" s="97">
        <f>IF(Custos!K177="","",Custos!K177)</f>
        <v>0</v>
      </c>
    </row>
    <row r="700" spans="2:10" ht="21.95" customHeight="1" x14ac:dyDescent="0.25">
      <c r="B700" s="36" t="str">
        <f>IF(Custos!D178="","",Custos!D178)</f>
        <v/>
      </c>
      <c r="C700" s="36" t="str">
        <f>IF(Custos!E178="","",Custos!E178)</f>
        <v/>
      </c>
      <c r="E700" s="97" t="str">
        <f>IF(Custos!F178="","",Custos!F178)</f>
        <v/>
      </c>
      <c r="F700" s="97" t="str">
        <f>IF(Custos!G178="","",Custos!G178)</f>
        <v/>
      </c>
      <c r="G700" s="97" t="str">
        <f>IF(Custos!H178="","",Custos!H178)</f>
        <v/>
      </c>
      <c r="H700" s="97" t="str">
        <f>IF(Custos!I178="","",Custos!I178)</f>
        <v/>
      </c>
      <c r="I700" s="97" t="str">
        <f>IF(Custos!J178="","",Custos!J178)</f>
        <v/>
      </c>
      <c r="J700" s="97">
        <f>IF(Custos!K178="","",Custos!K178)</f>
        <v>0</v>
      </c>
    </row>
    <row r="701" spans="2:10" ht="21.95" customHeight="1" x14ac:dyDescent="0.25">
      <c r="B701" s="36" t="str">
        <f>IF(Custos!D179="","",Custos!D179)</f>
        <v/>
      </c>
      <c r="C701" s="36" t="str">
        <f>IF(Custos!E179="","",Custos!E179)</f>
        <v/>
      </c>
      <c r="E701" s="97" t="str">
        <f>IF(Custos!F179="","",Custos!F179)</f>
        <v/>
      </c>
      <c r="F701" s="97" t="str">
        <f>IF(Custos!G179="","",Custos!G179)</f>
        <v/>
      </c>
      <c r="G701" s="97" t="str">
        <f>IF(Custos!H179="","",Custos!H179)</f>
        <v/>
      </c>
      <c r="H701" s="97" t="str">
        <f>IF(Custos!I179="","",Custos!I179)</f>
        <v/>
      </c>
      <c r="I701" s="97" t="str">
        <f>IF(Custos!J179="","",Custos!J179)</f>
        <v/>
      </c>
      <c r="J701" s="97">
        <f>IF(Custos!K179="","",Custos!K179)</f>
        <v>0</v>
      </c>
    </row>
    <row r="702" spans="2:10" ht="21.95" customHeight="1" x14ac:dyDescent="0.25">
      <c r="B702" s="36" t="str">
        <f>IF(Custos!D180="","",Custos!D180)</f>
        <v/>
      </c>
      <c r="C702" s="36" t="str">
        <f>IF(Custos!E180="","",Custos!E180)</f>
        <v/>
      </c>
      <c r="E702" s="97" t="str">
        <f>IF(Custos!F180="","",Custos!F180)</f>
        <v/>
      </c>
      <c r="F702" s="97" t="str">
        <f>IF(Custos!G180="","",Custos!G180)</f>
        <v/>
      </c>
      <c r="G702" s="97" t="str">
        <f>IF(Custos!H180="","",Custos!H180)</f>
        <v/>
      </c>
      <c r="H702" s="97" t="str">
        <f>IF(Custos!I180="","",Custos!I180)</f>
        <v/>
      </c>
      <c r="I702" s="97" t="str">
        <f>IF(Custos!J180="","",Custos!J180)</f>
        <v/>
      </c>
      <c r="J702" s="97">
        <f>IF(Custos!K180="","",Custos!K180)</f>
        <v>0</v>
      </c>
    </row>
    <row r="703" spans="2:10" ht="21.95" customHeight="1" x14ac:dyDescent="0.25">
      <c r="B703" s="36" t="str">
        <f>IF(Custos!D181="","",Custos!D181)</f>
        <v/>
      </c>
      <c r="C703" s="36" t="str">
        <f>IF(Custos!E181="","",Custos!E181)</f>
        <v/>
      </c>
      <c r="E703" s="97" t="str">
        <f>IF(Custos!F181="","",Custos!F181)</f>
        <v/>
      </c>
      <c r="F703" s="97" t="str">
        <f>IF(Custos!G181="","",Custos!G181)</f>
        <v/>
      </c>
      <c r="G703" s="97" t="str">
        <f>IF(Custos!H181="","",Custos!H181)</f>
        <v/>
      </c>
      <c r="H703" s="97" t="str">
        <f>IF(Custos!I181="","",Custos!I181)</f>
        <v/>
      </c>
      <c r="I703" s="97" t="str">
        <f>IF(Custos!J181="","",Custos!J181)</f>
        <v/>
      </c>
      <c r="J703" s="97">
        <f>IF(Custos!K181="","",Custos!K181)</f>
        <v>0</v>
      </c>
    </row>
    <row r="704" spans="2:10" ht="21.95" customHeight="1" x14ac:dyDescent="0.25">
      <c r="B704" s="36" t="str">
        <f>IF(Custos!D182="","",Custos!D182)</f>
        <v/>
      </c>
      <c r="C704" s="36" t="str">
        <f>IF(Custos!E182="","",Custos!E182)</f>
        <v/>
      </c>
      <c r="E704" s="97" t="str">
        <f>IF(Custos!F182="","",Custos!F182)</f>
        <v/>
      </c>
      <c r="F704" s="97" t="str">
        <f>IF(Custos!G182="","",Custos!G182)</f>
        <v/>
      </c>
      <c r="G704" s="97" t="str">
        <f>IF(Custos!H182="","",Custos!H182)</f>
        <v/>
      </c>
      <c r="H704" s="97" t="str">
        <f>IF(Custos!I182="","",Custos!I182)</f>
        <v/>
      </c>
      <c r="I704" s="97" t="str">
        <f>IF(Custos!J182="","",Custos!J182)</f>
        <v/>
      </c>
      <c r="J704" s="97">
        <f>IF(Custos!K182="","",Custos!K182)</f>
        <v>0</v>
      </c>
    </row>
    <row r="705" spans="2:10" ht="21.95" customHeight="1" x14ac:dyDescent="0.25">
      <c r="B705" s="36" t="str">
        <f>IF(Custos!D183="","",Custos!D183)</f>
        <v/>
      </c>
      <c r="C705" s="36" t="str">
        <f>IF(Custos!E183="","",Custos!E183)</f>
        <v/>
      </c>
      <c r="E705" s="97" t="str">
        <f>IF(Custos!F183="","",Custos!F183)</f>
        <v/>
      </c>
      <c r="F705" s="97" t="str">
        <f>IF(Custos!G183="","",Custos!G183)</f>
        <v/>
      </c>
      <c r="G705" s="97" t="str">
        <f>IF(Custos!H183="","",Custos!H183)</f>
        <v/>
      </c>
      <c r="H705" s="97" t="str">
        <f>IF(Custos!I183="","",Custos!I183)</f>
        <v/>
      </c>
      <c r="I705" s="97" t="str">
        <f>IF(Custos!J183="","",Custos!J183)</f>
        <v/>
      </c>
      <c r="J705" s="97">
        <f>IF(Custos!K183="","",Custos!K183)</f>
        <v>0</v>
      </c>
    </row>
    <row r="706" spans="2:10" ht="21.95" customHeight="1" x14ac:dyDescent="0.25">
      <c r="B706" s="36" t="str">
        <f>IF(Custos!D184="","",Custos!D184)</f>
        <v/>
      </c>
      <c r="C706" s="36" t="str">
        <f>IF(Custos!E184="","",Custos!E184)</f>
        <v/>
      </c>
      <c r="E706" s="97" t="str">
        <f>IF(Custos!F184="","",Custos!F184)</f>
        <v/>
      </c>
      <c r="F706" s="97" t="str">
        <f>IF(Custos!G184="","",Custos!G184)</f>
        <v/>
      </c>
      <c r="G706" s="97" t="str">
        <f>IF(Custos!H184="","",Custos!H184)</f>
        <v/>
      </c>
      <c r="H706" s="97" t="str">
        <f>IF(Custos!I184="","",Custos!I184)</f>
        <v/>
      </c>
      <c r="I706" s="97" t="str">
        <f>IF(Custos!J184="","",Custos!J184)</f>
        <v/>
      </c>
      <c r="J706" s="97">
        <f>IF(Custos!K184="","",Custos!K184)</f>
        <v>0</v>
      </c>
    </row>
    <row r="707" spans="2:10" ht="21.95" customHeight="1" x14ac:dyDescent="0.25">
      <c r="B707" s="36" t="str">
        <f>IF(Custos!D185="","",Custos!D185)</f>
        <v/>
      </c>
      <c r="C707" s="36" t="str">
        <f>IF(Custos!E185="","",Custos!E185)</f>
        <v/>
      </c>
      <c r="E707" s="97" t="str">
        <f>IF(Custos!F185="","",Custos!F185)</f>
        <v/>
      </c>
      <c r="F707" s="97" t="str">
        <f>IF(Custos!G185="","",Custos!G185)</f>
        <v/>
      </c>
      <c r="G707" s="97" t="str">
        <f>IF(Custos!H185="","",Custos!H185)</f>
        <v/>
      </c>
      <c r="H707" s="97" t="str">
        <f>IF(Custos!I185="","",Custos!I185)</f>
        <v/>
      </c>
      <c r="I707" s="97" t="str">
        <f>IF(Custos!J185="","",Custos!J185)</f>
        <v/>
      </c>
      <c r="J707" s="97">
        <f>IF(Custos!K185="","",Custos!K185)</f>
        <v>0</v>
      </c>
    </row>
    <row r="708" spans="2:10" ht="21.95" customHeight="1" x14ac:dyDescent="0.25">
      <c r="B708" s="36" t="str">
        <f>IF(Custos!D186="","",Custos!D186)</f>
        <v/>
      </c>
      <c r="C708" s="36" t="str">
        <f>IF(Custos!E186="","",Custos!E186)</f>
        <v/>
      </c>
      <c r="E708" s="97" t="str">
        <f>IF(Custos!F186="","",Custos!F186)</f>
        <v/>
      </c>
      <c r="F708" s="97" t="str">
        <f>IF(Custos!G186="","",Custos!G186)</f>
        <v/>
      </c>
      <c r="G708" s="97" t="str">
        <f>IF(Custos!H186="","",Custos!H186)</f>
        <v/>
      </c>
      <c r="H708" s="97" t="str">
        <f>IF(Custos!I186="","",Custos!I186)</f>
        <v/>
      </c>
      <c r="I708" s="97" t="str">
        <f>IF(Custos!J186="","",Custos!J186)</f>
        <v/>
      </c>
      <c r="J708" s="97">
        <f>IF(Custos!K186="","",Custos!K186)</f>
        <v>0</v>
      </c>
    </row>
    <row r="709" spans="2:10" ht="21.95" customHeight="1" x14ac:dyDescent="0.25">
      <c r="B709" s="36" t="str">
        <f>IF(Custos!D187="","",Custos!D187)</f>
        <v/>
      </c>
      <c r="C709" s="36" t="str">
        <f>IF(Custos!E187="","",Custos!E187)</f>
        <v/>
      </c>
      <c r="E709" s="97" t="str">
        <f>IF(Custos!F187="","",Custos!F187)</f>
        <v/>
      </c>
      <c r="F709" s="97" t="str">
        <f>IF(Custos!G187="","",Custos!G187)</f>
        <v/>
      </c>
      <c r="G709" s="97" t="str">
        <f>IF(Custos!H187="","",Custos!H187)</f>
        <v/>
      </c>
      <c r="H709" s="97" t="str">
        <f>IF(Custos!I187="","",Custos!I187)</f>
        <v/>
      </c>
      <c r="I709" s="97" t="str">
        <f>IF(Custos!J187="","",Custos!J187)</f>
        <v/>
      </c>
      <c r="J709" s="97">
        <f>IF(Custos!K187="","",Custos!K187)</f>
        <v>0</v>
      </c>
    </row>
    <row r="710" spans="2:10" ht="21.95" customHeight="1" x14ac:dyDescent="0.25">
      <c r="B710" s="36" t="str">
        <f>IF(Custos!D188="","",Custos!D188)</f>
        <v/>
      </c>
      <c r="C710" s="36" t="str">
        <f>IF(Custos!E188="","",Custos!E188)</f>
        <v/>
      </c>
      <c r="E710" s="97" t="str">
        <f>IF(Custos!F188="","",Custos!F188)</f>
        <v/>
      </c>
      <c r="F710" s="97" t="str">
        <f>IF(Custos!G188="","",Custos!G188)</f>
        <v/>
      </c>
      <c r="G710" s="97" t="str">
        <f>IF(Custos!H188="","",Custos!H188)</f>
        <v/>
      </c>
      <c r="H710" s="97" t="str">
        <f>IF(Custos!I188="","",Custos!I188)</f>
        <v/>
      </c>
      <c r="I710" s="97" t="str">
        <f>IF(Custos!J188="","",Custos!J188)</f>
        <v/>
      </c>
      <c r="J710" s="97">
        <f>IF(Custos!K188="","",Custos!K188)</f>
        <v>0</v>
      </c>
    </row>
    <row r="711" spans="2:10" ht="21.95" customHeight="1" x14ac:dyDescent="0.25">
      <c r="B711" s="36" t="str">
        <f>IF(Custos!D189="","",Custos!D189)</f>
        <v/>
      </c>
      <c r="C711" s="36" t="str">
        <f>IF(Custos!E189="","",Custos!E189)</f>
        <v/>
      </c>
      <c r="E711" s="97" t="str">
        <f>IF(Custos!F189="","",Custos!F189)</f>
        <v/>
      </c>
      <c r="F711" s="97" t="str">
        <f>IF(Custos!G189="","",Custos!G189)</f>
        <v/>
      </c>
      <c r="G711" s="97" t="str">
        <f>IF(Custos!H189="","",Custos!H189)</f>
        <v/>
      </c>
      <c r="H711" s="97" t="str">
        <f>IF(Custos!I189="","",Custos!I189)</f>
        <v/>
      </c>
      <c r="I711" s="97" t="str">
        <f>IF(Custos!J189="","",Custos!J189)</f>
        <v/>
      </c>
      <c r="J711" s="97">
        <f>IF(Custos!K189="","",Custos!K189)</f>
        <v>0</v>
      </c>
    </row>
    <row r="712" spans="2:10" ht="21.95" customHeight="1" x14ac:dyDescent="0.25">
      <c r="B712" s="36" t="str">
        <f>IF(Custos!D190="","",Custos!D190)</f>
        <v/>
      </c>
      <c r="C712" s="36" t="str">
        <f>IF(Custos!E190="","",Custos!E190)</f>
        <v/>
      </c>
      <c r="E712" s="97" t="str">
        <f>IF(Custos!F190="","",Custos!F190)</f>
        <v/>
      </c>
      <c r="F712" s="97" t="str">
        <f>IF(Custos!G190="","",Custos!G190)</f>
        <v/>
      </c>
      <c r="G712" s="97" t="str">
        <f>IF(Custos!H190="","",Custos!H190)</f>
        <v/>
      </c>
      <c r="H712" s="97" t="str">
        <f>IF(Custos!I190="","",Custos!I190)</f>
        <v/>
      </c>
      <c r="I712" s="97" t="str">
        <f>IF(Custos!J190="","",Custos!J190)</f>
        <v/>
      </c>
      <c r="J712" s="97">
        <f>IF(Custos!K190="","",Custos!K190)</f>
        <v>0</v>
      </c>
    </row>
    <row r="713" spans="2:10" ht="21.95" customHeight="1" x14ac:dyDescent="0.25">
      <c r="B713" s="36" t="str">
        <f>IF(Custos!D191="","",Custos!D191)</f>
        <v/>
      </c>
      <c r="C713" s="36" t="str">
        <f>IF(Custos!E191="","",Custos!E191)</f>
        <v/>
      </c>
      <c r="E713" s="97" t="str">
        <f>IF(Custos!F191="","",Custos!F191)</f>
        <v/>
      </c>
      <c r="F713" s="97" t="str">
        <f>IF(Custos!G191="","",Custos!G191)</f>
        <v/>
      </c>
      <c r="G713" s="97" t="str">
        <f>IF(Custos!H191="","",Custos!H191)</f>
        <v/>
      </c>
      <c r="H713" s="97" t="str">
        <f>IF(Custos!I191="","",Custos!I191)</f>
        <v/>
      </c>
      <c r="I713" s="97" t="str">
        <f>IF(Custos!J191="","",Custos!J191)</f>
        <v/>
      </c>
      <c r="J713" s="97">
        <f>IF(Custos!K191="","",Custos!K191)</f>
        <v>0</v>
      </c>
    </row>
    <row r="714" spans="2:10" ht="21.95" customHeight="1" x14ac:dyDescent="0.25">
      <c r="B714" s="36" t="str">
        <f>IF(Custos!D192="","",Custos!D192)</f>
        <v/>
      </c>
      <c r="C714" s="36" t="str">
        <f>IF(Custos!E192="","",Custos!E192)</f>
        <v/>
      </c>
      <c r="E714" s="97" t="str">
        <f>IF(Custos!F192="","",Custos!F192)</f>
        <v/>
      </c>
      <c r="F714" s="97" t="str">
        <f>IF(Custos!G192="","",Custos!G192)</f>
        <v/>
      </c>
      <c r="G714" s="97" t="str">
        <f>IF(Custos!H192="","",Custos!H192)</f>
        <v/>
      </c>
      <c r="H714" s="97" t="str">
        <f>IF(Custos!I192="","",Custos!I192)</f>
        <v/>
      </c>
      <c r="I714" s="97" t="str">
        <f>IF(Custos!J192="","",Custos!J192)</f>
        <v/>
      </c>
      <c r="J714" s="97">
        <f>IF(Custos!K192="","",Custos!K192)</f>
        <v>0</v>
      </c>
    </row>
    <row r="715" spans="2:10" ht="21.95" customHeight="1" x14ac:dyDescent="0.25">
      <c r="B715" s="36" t="str">
        <f>IF(Custos!D193="","",Custos!D193)</f>
        <v/>
      </c>
      <c r="C715" s="36" t="str">
        <f>IF(Custos!E193="","",Custos!E193)</f>
        <v/>
      </c>
      <c r="E715" s="97" t="str">
        <f>IF(Custos!F193="","",Custos!F193)</f>
        <v/>
      </c>
      <c r="F715" s="97" t="str">
        <f>IF(Custos!G193="","",Custos!G193)</f>
        <v/>
      </c>
      <c r="G715" s="97" t="str">
        <f>IF(Custos!H193="","",Custos!H193)</f>
        <v/>
      </c>
      <c r="H715" s="97" t="str">
        <f>IF(Custos!I193="","",Custos!I193)</f>
        <v/>
      </c>
      <c r="I715" s="97" t="str">
        <f>IF(Custos!J193="","",Custos!J193)</f>
        <v/>
      </c>
      <c r="J715" s="97">
        <f>IF(Custos!K193="","",Custos!K193)</f>
        <v>0</v>
      </c>
    </row>
    <row r="716" spans="2:10" ht="21.95" customHeight="1" x14ac:dyDescent="0.25">
      <c r="B716" s="36" t="str">
        <f>IF(Custos!D194="","",Custos!D194)</f>
        <v/>
      </c>
      <c r="C716" s="36" t="str">
        <f>IF(Custos!E194="","",Custos!E194)</f>
        <v/>
      </c>
      <c r="E716" s="97" t="str">
        <f>IF(Custos!F194="","",Custos!F194)</f>
        <v/>
      </c>
      <c r="F716" s="97" t="str">
        <f>IF(Custos!G194="","",Custos!G194)</f>
        <v/>
      </c>
      <c r="G716" s="97" t="str">
        <f>IF(Custos!H194="","",Custos!H194)</f>
        <v/>
      </c>
      <c r="H716" s="97" t="str">
        <f>IF(Custos!I194="","",Custos!I194)</f>
        <v/>
      </c>
      <c r="I716" s="97" t="str">
        <f>IF(Custos!J194="","",Custos!J194)</f>
        <v/>
      </c>
      <c r="J716" s="97">
        <f>IF(Custos!K194="","",Custos!K194)</f>
        <v>0</v>
      </c>
    </row>
    <row r="717" spans="2:10" ht="21.95" customHeight="1" x14ac:dyDescent="0.25">
      <c r="B717" s="36" t="str">
        <f>IF(Custos!D195="","",Custos!D195)</f>
        <v/>
      </c>
      <c r="C717" s="36" t="str">
        <f>IF(Custos!E195="","",Custos!E195)</f>
        <v/>
      </c>
      <c r="E717" s="97" t="str">
        <f>IF(Custos!F195="","",Custos!F195)</f>
        <v/>
      </c>
      <c r="F717" s="97" t="str">
        <f>IF(Custos!G195="","",Custos!G195)</f>
        <v/>
      </c>
      <c r="G717" s="97" t="str">
        <f>IF(Custos!H195="","",Custos!H195)</f>
        <v/>
      </c>
      <c r="H717" s="97" t="str">
        <f>IF(Custos!I195="","",Custos!I195)</f>
        <v/>
      </c>
      <c r="I717" s="97" t="str">
        <f>IF(Custos!J195="","",Custos!J195)</f>
        <v/>
      </c>
      <c r="J717" s="97">
        <f>IF(Custos!K195="","",Custos!K195)</f>
        <v>0</v>
      </c>
    </row>
    <row r="718" spans="2:10" ht="21.95" customHeight="1" x14ac:dyDescent="0.25">
      <c r="B718" s="36" t="str">
        <f>IF(Custos!D196="","",Custos!D196)</f>
        <v/>
      </c>
      <c r="C718" s="36" t="str">
        <f>IF(Custos!E196="","",Custos!E196)</f>
        <v/>
      </c>
      <c r="E718" s="97" t="str">
        <f>IF(Custos!F196="","",Custos!F196)</f>
        <v/>
      </c>
      <c r="F718" s="97" t="str">
        <f>IF(Custos!G196="","",Custos!G196)</f>
        <v/>
      </c>
      <c r="G718" s="97" t="str">
        <f>IF(Custos!H196="","",Custos!H196)</f>
        <v/>
      </c>
      <c r="H718" s="97" t="str">
        <f>IF(Custos!I196="","",Custos!I196)</f>
        <v/>
      </c>
      <c r="I718" s="97" t="str">
        <f>IF(Custos!J196="","",Custos!J196)</f>
        <v/>
      </c>
      <c r="J718" s="97">
        <f>IF(Custos!K196="","",Custos!K196)</f>
        <v>0</v>
      </c>
    </row>
    <row r="719" spans="2:10" ht="21.95" customHeight="1" x14ac:dyDescent="0.25">
      <c r="B719" s="36" t="str">
        <f>IF(Custos!D197="","",Custos!D197)</f>
        <v/>
      </c>
      <c r="C719" s="36" t="str">
        <f>IF(Custos!E197="","",Custos!E197)</f>
        <v/>
      </c>
      <c r="E719" s="97" t="str">
        <f>IF(Custos!F197="","",Custos!F197)</f>
        <v/>
      </c>
      <c r="F719" s="97" t="str">
        <f>IF(Custos!G197="","",Custos!G197)</f>
        <v/>
      </c>
      <c r="G719" s="97" t="str">
        <f>IF(Custos!H197="","",Custos!H197)</f>
        <v/>
      </c>
      <c r="H719" s="97" t="str">
        <f>IF(Custos!I197="","",Custos!I197)</f>
        <v/>
      </c>
      <c r="I719" s="97" t="str">
        <f>IF(Custos!J197="","",Custos!J197)</f>
        <v/>
      </c>
      <c r="J719" s="97">
        <f>IF(Custos!K197="","",Custos!K197)</f>
        <v>0</v>
      </c>
    </row>
    <row r="720" spans="2:10" ht="21.95" customHeight="1" x14ac:dyDescent="0.25">
      <c r="B720" s="36" t="str">
        <f>IF(Custos!D198="","",Custos!D198)</f>
        <v/>
      </c>
      <c r="C720" s="36" t="str">
        <f>IF(Custos!E198="","",Custos!E198)</f>
        <v/>
      </c>
      <c r="E720" s="97" t="str">
        <f>IF(Custos!F198="","",Custos!F198)</f>
        <v/>
      </c>
      <c r="F720" s="97" t="str">
        <f>IF(Custos!G198="","",Custos!G198)</f>
        <v/>
      </c>
      <c r="G720" s="97" t="str">
        <f>IF(Custos!H198="","",Custos!H198)</f>
        <v/>
      </c>
      <c r="H720" s="97" t="str">
        <f>IF(Custos!I198="","",Custos!I198)</f>
        <v/>
      </c>
      <c r="I720" s="97" t="str">
        <f>IF(Custos!J198="","",Custos!J198)</f>
        <v/>
      </c>
      <c r="J720" s="97">
        <f>IF(Custos!K198="","",Custos!K198)</f>
        <v>0</v>
      </c>
    </row>
    <row r="721" spans="2:10" ht="21.95" customHeight="1" x14ac:dyDescent="0.25">
      <c r="B721" s="36" t="str">
        <f>IF(Custos!D199="","",Custos!D199)</f>
        <v/>
      </c>
      <c r="C721" s="36" t="str">
        <f>IF(Custos!E199="","",Custos!E199)</f>
        <v/>
      </c>
      <c r="E721" s="97" t="str">
        <f>IF(Custos!F199="","",Custos!F199)</f>
        <v/>
      </c>
      <c r="F721" s="97" t="str">
        <f>IF(Custos!G199="","",Custos!G199)</f>
        <v/>
      </c>
      <c r="G721" s="97" t="str">
        <f>IF(Custos!H199="","",Custos!H199)</f>
        <v/>
      </c>
      <c r="H721" s="97" t="str">
        <f>IF(Custos!I199="","",Custos!I199)</f>
        <v/>
      </c>
      <c r="I721" s="97" t="str">
        <f>IF(Custos!J199="","",Custos!J199)</f>
        <v/>
      </c>
      <c r="J721" s="97">
        <f>IF(Custos!K199="","",Custos!K199)</f>
        <v>0</v>
      </c>
    </row>
    <row r="722" spans="2:10" ht="21.95" customHeight="1" x14ac:dyDescent="0.25">
      <c r="B722" s="36" t="str">
        <f>IF(Custos!D200="","",Custos!D200)</f>
        <v/>
      </c>
      <c r="C722" s="36" t="str">
        <f>IF(Custos!E200="","",Custos!E200)</f>
        <v/>
      </c>
      <c r="E722" s="97" t="str">
        <f>IF(Custos!F200="","",Custos!F200)</f>
        <v/>
      </c>
      <c r="F722" s="97" t="str">
        <f>IF(Custos!G200="","",Custos!G200)</f>
        <v/>
      </c>
      <c r="G722" s="97" t="str">
        <f>IF(Custos!H200="","",Custos!H200)</f>
        <v/>
      </c>
      <c r="H722" s="97" t="str">
        <f>IF(Custos!I200="","",Custos!I200)</f>
        <v/>
      </c>
      <c r="I722" s="97" t="str">
        <f>IF(Custos!J200="","",Custos!J200)</f>
        <v/>
      </c>
      <c r="J722" s="97">
        <f>IF(Custos!K200="","",Custos!K200)</f>
        <v>0</v>
      </c>
    </row>
    <row r="723" spans="2:10" ht="21.95" customHeight="1" x14ac:dyDescent="0.25">
      <c r="B723" s="36" t="str">
        <f>IF(Custos!D201="","",Custos!D201)</f>
        <v/>
      </c>
      <c r="C723" s="36" t="str">
        <f>IF(Custos!E201="","",Custos!E201)</f>
        <v/>
      </c>
      <c r="E723" s="97" t="str">
        <f>IF(Custos!F201="","",Custos!F201)</f>
        <v/>
      </c>
      <c r="F723" s="97" t="str">
        <f>IF(Custos!G201="","",Custos!G201)</f>
        <v/>
      </c>
      <c r="G723" s="97" t="str">
        <f>IF(Custos!H201="","",Custos!H201)</f>
        <v/>
      </c>
      <c r="H723" s="97" t="str">
        <f>IF(Custos!I201="","",Custos!I201)</f>
        <v/>
      </c>
      <c r="I723" s="97" t="str">
        <f>IF(Custos!J201="","",Custos!J201)</f>
        <v/>
      </c>
      <c r="J723" s="97">
        <f>IF(Custos!K201="","",Custos!K201)</f>
        <v>0</v>
      </c>
    </row>
    <row r="724" spans="2:10" ht="21.95" customHeight="1" x14ac:dyDescent="0.25">
      <c r="B724" s="36" t="str">
        <f>IF(Custos!D202="","",Custos!D202)</f>
        <v/>
      </c>
      <c r="C724" s="36" t="str">
        <f>IF(Custos!E202="","",Custos!E202)</f>
        <v/>
      </c>
      <c r="E724" s="97" t="str">
        <f>IF(Custos!F202="","",Custos!F202)</f>
        <v/>
      </c>
      <c r="F724" s="97" t="str">
        <f>IF(Custos!G202="","",Custos!G202)</f>
        <v/>
      </c>
      <c r="G724" s="97" t="str">
        <f>IF(Custos!H202="","",Custos!H202)</f>
        <v/>
      </c>
      <c r="H724" s="97" t="str">
        <f>IF(Custos!I202="","",Custos!I202)</f>
        <v/>
      </c>
      <c r="I724" s="97" t="str">
        <f>IF(Custos!J202="","",Custos!J202)</f>
        <v/>
      </c>
      <c r="J724" s="97">
        <f>IF(Custos!K202="","",Custos!K202)</f>
        <v>0</v>
      </c>
    </row>
    <row r="725" spans="2:10" ht="21.95" customHeight="1" x14ac:dyDescent="0.25">
      <c r="B725" s="36" t="str">
        <f>IF(Custos!D203="","",Custos!D203)</f>
        <v/>
      </c>
      <c r="C725" s="36" t="str">
        <f>IF(Custos!E203="","",Custos!E203)</f>
        <v/>
      </c>
      <c r="E725" s="97" t="str">
        <f>IF(Custos!F203="","",Custos!F203)</f>
        <v/>
      </c>
      <c r="F725" s="97" t="str">
        <f>IF(Custos!G203="","",Custos!G203)</f>
        <v/>
      </c>
      <c r="G725" s="97" t="str">
        <f>IF(Custos!H203="","",Custos!H203)</f>
        <v/>
      </c>
      <c r="H725" s="97" t="str">
        <f>IF(Custos!I203="","",Custos!I203)</f>
        <v/>
      </c>
      <c r="I725" s="97" t="str">
        <f>IF(Custos!J203="","",Custos!J203)</f>
        <v/>
      </c>
      <c r="J725" s="97">
        <f>IF(Custos!K203="","",Custos!K203)</f>
        <v>0</v>
      </c>
    </row>
    <row r="726" spans="2:10" ht="21.95" customHeight="1" x14ac:dyDescent="0.25">
      <c r="B726" s="36" t="str">
        <f>IF(Custos!D204="","",Custos!D204)</f>
        <v/>
      </c>
      <c r="C726" s="36" t="str">
        <f>IF(Custos!E204="","",Custos!E204)</f>
        <v/>
      </c>
      <c r="E726" s="97" t="str">
        <f>IF(Custos!F204="","",Custos!F204)</f>
        <v/>
      </c>
      <c r="F726" s="97" t="str">
        <f>IF(Custos!G204="","",Custos!G204)</f>
        <v/>
      </c>
      <c r="G726" s="97" t="str">
        <f>IF(Custos!H204="","",Custos!H204)</f>
        <v/>
      </c>
      <c r="H726" s="97" t="str">
        <f>IF(Custos!I204="","",Custos!I204)</f>
        <v/>
      </c>
      <c r="I726" s="97" t="str">
        <f>IF(Custos!J204="","",Custos!J204)</f>
        <v/>
      </c>
      <c r="J726" s="97">
        <f>IF(Custos!K204="","",Custos!K204)</f>
        <v>0</v>
      </c>
    </row>
    <row r="727" spans="2:10" ht="21.95" customHeight="1" x14ac:dyDescent="0.25">
      <c r="B727" s="36" t="str">
        <f>IF(Custos!D205="","",Custos!D205)</f>
        <v/>
      </c>
      <c r="C727" s="36" t="str">
        <f>IF(Custos!E205="","",Custos!E205)</f>
        <v/>
      </c>
      <c r="E727" s="97" t="str">
        <f>IF(Custos!F205="","",Custos!F205)</f>
        <v/>
      </c>
      <c r="F727" s="97" t="str">
        <f>IF(Custos!G205="","",Custos!G205)</f>
        <v/>
      </c>
      <c r="G727" s="97" t="str">
        <f>IF(Custos!H205="","",Custos!H205)</f>
        <v/>
      </c>
      <c r="H727" s="97" t="str">
        <f>IF(Custos!I205="","",Custos!I205)</f>
        <v/>
      </c>
      <c r="I727" s="97" t="str">
        <f>IF(Custos!J205="","",Custos!J205)</f>
        <v/>
      </c>
      <c r="J727" s="97">
        <f>IF(Custos!K205="","",Custos!K205)</f>
        <v>0</v>
      </c>
    </row>
    <row r="728" spans="2:10" ht="21.95" customHeight="1" x14ac:dyDescent="0.25">
      <c r="B728" s="36" t="str">
        <f>IF(Custos!D206="","",Custos!D206)</f>
        <v/>
      </c>
      <c r="C728" s="36" t="str">
        <f>IF(Custos!E206="","",Custos!E206)</f>
        <v/>
      </c>
      <c r="E728" s="97" t="str">
        <f>IF(Custos!F206="","",Custos!F206)</f>
        <v/>
      </c>
      <c r="F728" s="97" t="str">
        <f>IF(Custos!G206="","",Custos!G206)</f>
        <v/>
      </c>
      <c r="G728" s="97" t="str">
        <f>IF(Custos!H206="","",Custos!H206)</f>
        <v/>
      </c>
      <c r="H728" s="97" t="str">
        <f>IF(Custos!I206="","",Custos!I206)</f>
        <v/>
      </c>
      <c r="I728" s="97" t="str">
        <f>IF(Custos!J206="","",Custos!J206)</f>
        <v/>
      </c>
      <c r="J728" s="97">
        <f>IF(Custos!K206="","",Custos!K206)</f>
        <v>0</v>
      </c>
    </row>
    <row r="729" spans="2:10" ht="21.95" customHeight="1" x14ac:dyDescent="0.25">
      <c r="B729" s="36" t="str">
        <f>IF(Custos!D207="","",Custos!D207)</f>
        <v/>
      </c>
      <c r="C729" s="36" t="str">
        <f>IF(Custos!E207="","",Custos!E207)</f>
        <v/>
      </c>
      <c r="E729" s="97" t="str">
        <f>IF(Custos!F207="","",Custos!F207)</f>
        <v/>
      </c>
      <c r="F729" s="97" t="str">
        <f>IF(Custos!G207="","",Custos!G207)</f>
        <v/>
      </c>
      <c r="G729" s="97" t="str">
        <f>IF(Custos!H207="","",Custos!H207)</f>
        <v/>
      </c>
      <c r="H729" s="97" t="str">
        <f>IF(Custos!I207="","",Custos!I207)</f>
        <v/>
      </c>
      <c r="I729" s="97" t="str">
        <f>IF(Custos!J207="","",Custos!J207)</f>
        <v/>
      </c>
      <c r="J729" s="97">
        <f>IF(Custos!K207="","",Custos!K207)</f>
        <v>0</v>
      </c>
    </row>
    <row r="730" spans="2:10" ht="21.95" customHeight="1" x14ac:dyDescent="0.25">
      <c r="B730" s="36" t="str">
        <f>IF(Custos!D208="","",Custos!D208)</f>
        <v/>
      </c>
      <c r="C730" s="36" t="str">
        <f>IF(Custos!E208="","",Custos!E208)</f>
        <v/>
      </c>
      <c r="E730" s="97" t="str">
        <f>IF(Custos!F208="","",Custos!F208)</f>
        <v/>
      </c>
      <c r="F730" s="97" t="str">
        <f>IF(Custos!G208="","",Custos!G208)</f>
        <v/>
      </c>
      <c r="G730" s="97" t="str">
        <f>IF(Custos!H208="","",Custos!H208)</f>
        <v/>
      </c>
      <c r="H730" s="97" t="str">
        <f>IF(Custos!I208="","",Custos!I208)</f>
        <v/>
      </c>
      <c r="I730" s="97" t="str">
        <f>IF(Custos!J208="","",Custos!J208)</f>
        <v/>
      </c>
      <c r="J730" s="97">
        <f>IF(Custos!K208="","",Custos!K208)</f>
        <v>0</v>
      </c>
    </row>
    <row r="731" spans="2:10" ht="21.95" customHeight="1" x14ac:dyDescent="0.25">
      <c r="B731" s="36" t="str">
        <f>IF(Custos!D209="","",Custos!D209)</f>
        <v/>
      </c>
      <c r="C731" s="36" t="str">
        <f>IF(Custos!E209="","",Custos!E209)</f>
        <v/>
      </c>
      <c r="E731" s="97" t="str">
        <f>IF(Custos!F209="","",Custos!F209)</f>
        <v/>
      </c>
      <c r="F731" s="97" t="str">
        <f>IF(Custos!G209="","",Custos!G209)</f>
        <v/>
      </c>
      <c r="G731" s="97" t="str">
        <f>IF(Custos!H209="","",Custos!H209)</f>
        <v/>
      </c>
      <c r="H731" s="97" t="str">
        <f>IF(Custos!I209="","",Custos!I209)</f>
        <v/>
      </c>
      <c r="I731" s="97" t="str">
        <f>IF(Custos!J209="","",Custos!J209)</f>
        <v/>
      </c>
      <c r="J731" s="97">
        <f>IF(Custos!K209="","",Custos!K209)</f>
        <v>0</v>
      </c>
    </row>
    <row r="732" spans="2:10" ht="21.95" customHeight="1" x14ac:dyDescent="0.25">
      <c r="B732" s="36" t="str">
        <f>IF(Custos!D210="","",Custos!D210)</f>
        <v/>
      </c>
      <c r="C732" s="36" t="str">
        <f>IF(Custos!E210="","",Custos!E210)</f>
        <v/>
      </c>
      <c r="E732" s="97" t="str">
        <f>IF(Custos!F210="","",Custos!F210)</f>
        <v/>
      </c>
      <c r="F732" s="97" t="str">
        <f>IF(Custos!G210="","",Custos!G210)</f>
        <v/>
      </c>
      <c r="G732" s="97" t="str">
        <f>IF(Custos!H210="","",Custos!H210)</f>
        <v/>
      </c>
      <c r="H732" s="97" t="str">
        <f>IF(Custos!I210="","",Custos!I210)</f>
        <v/>
      </c>
      <c r="I732" s="97" t="str">
        <f>IF(Custos!J210="","",Custos!J210)</f>
        <v/>
      </c>
      <c r="J732" s="97">
        <f>IF(Custos!K210="","",Custos!K210)</f>
        <v>0</v>
      </c>
    </row>
    <row r="733" spans="2:10" ht="21.95" customHeight="1" x14ac:dyDescent="0.25">
      <c r="B733" s="36" t="str">
        <f>IF(Custos!D211="","",Custos!D211)</f>
        <v/>
      </c>
      <c r="C733" s="36" t="str">
        <f>IF(Custos!E211="","",Custos!E211)</f>
        <v/>
      </c>
      <c r="E733" s="97" t="str">
        <f>IF(Custos!F211="","",Custos!F211)</f>
        <v/>
      </c>
      <c r="F733" s="97" t="str">
        <f>IF(Custos!G211="","",Custos!G211)</f>
        <v/>
      </c>
      <c r="G733" s="97" t="str">
        <f>IF(Custos!H211="","",Custos!H211)</f>
        <v/>
      </c>
      <c r="H733" s="97" t="str">
        <f>IF(Custos!I211="","",Custos!I211)</f>
        <v/>
      </c>
      <c r="I733" s="97" t="str">
        <f>IF(Custos!J211="","",Custos!J211)</f>
        <v/>
      </c>
      <c r="J733" s="97">
        <f>IF(Custos!K211="","",Custos!K211)</f>
        <v>0</v>
      </c>
    </row>
    <row r="734" spans="2:10" ht="21.95" customHeight="1" x14ac:dyDescent="0.25">
      <c r="B734" s="36" t="str">
        <f>IF(Custos!D212="","",Custos!D212)</f>
        <v/>
      </c>
      <c r="C734" s="36" t="str">
        <f>IF(Custos!E212="","",Custos!E212)</f>
        <v/>
      </c>
      <c r="E734" s="97" t="str">
        <f>IF(Custos!F212="","",Custos!F212)</f>
        <v/>
      </c>
      <c r="F734" s="97" t="str">
        <f>IF(Custos!G212="","",Custos!G212)</f>
        <v/>
      </c>
      <c r="G734" s="97" t="str">
        <f>IF(Custos!H212="","",Custos!H212)</f>
        <v/>
      </c>
      <c r="H734" s="97" t="str">
        <f>IF(Custos!I212="","",Custos!I212)</f>
        <v/>
      </c>
      <c r="I734" s="97" t="str">
        <f>IF(Custos!J212="","",Custos!J212)</f>
        <v/>
      </c>
      <c r="J734" s="97">
        <f>IF(Custos!K212="","",Custos!K212)</f>
        <v>0</v>
      </c>
    </row>
    <row r="735" spans="2:10" ht="21.95" customHeight="1" x14ac:dyDescent="0.25">
      <c r="B735" s="36" t="str">
        <f>IF(Custos!D213="","",Custos!D213)</f>
        <v/>
      </c>
      <c r="C735" s="36" t="str">
        <f>IF(Custos!E213="","",Custos!E213)</f>
        <v/>
      </c>
      <c r="E735" s="97" t="str">
        <f>IF(Custos!F213="","",Custos!F213)</f>
        <v/>
      </c>
      <c r="F735" s="97" t="str">
        <f>IF(Custos!G213="","",Custos!G213)</f>
        <v/>
      </c>
      <c r="G735" s="97" t="str">
        <f>IF(Custos!H213="","",Custos!H213)</f>
        <v/>
      </c>
      <c r="H735" s="97" t="str">
        <f>IF(Custos!I213="","",Custos!I213)</f>
        <v/>
      </c>
      <c r="I735" s="97" t="str">
        <f>IF(Custos!J213="","",Custos!J213)</f>
        <v/>
      </c>
      <c r="J735" s="97">
        <f>IF(Custos!K213="","",Custos!K213)</f>
        <v>0</v>
      </c>
    </row>
    <row r="736" spans="2:10" ht="21.95" customHeight="1" x14ac:dyDescent="0.25">
      <c r="B736" s="36" t="str">
        <f>IF(Custos!D214="","",Custos!D214)</f>
        <v/>
      </c>
      <c r="C736" s="36" t="str">
        <f>IF(Custos!E214="","",Custos!E214)</f>
        <v/>
      </c>
      <c r="E736" s="97" t="str">
        <f>IF(Custos!F214="","",Custos!F214)</f>
        <v/>
      </c>
      <c r="F736" s="97" t="str">
        <f>IF(Custos!G214="","",Custos!G214)</f>
        <v/>
      </c>
      <c r="G736" s="97" t="str">
        <f>IF(Custos!H214="","",Custos!H214)</f>
        <v/>
      </c>
      <c r="H736" s="97" t="str">
        <f>IF(Custos!I214="","",Custos!I214)</f>
        <v/>
      </c>
      <c r="I736" s="97" t="str">
        <f>IF(Custos!J214="","",Custos!J214)</f>
        <v/>
      </c>
      <c r="J736" s="97">
        <f>IF(Custos!K214="","",Custos!K214)</f>
        <v>0</v>
      </c>
    </row>
    <row r="737" spans="2:10" ht="21.95" customHeight="1" x14ac:dyDescent="0.25">
      <c r="B737" s="36" t="str">
        <f>IF(Custos!D215="","",Custos!D215)</f>
        <v/>
      </c>
      <c r="C737" s="36" t="str">
        <f>IF(Custos!E215="","",Custos!E215)</f>
        <v/>
      </c>
      <c r="E737" s="97" t="str">
        <f>IF(Custos!F215="","",Custos!F215)</f>
        <v/>
      </c>
      <c r="F737" s="97" t="str">
        <f>IF(Custos!G215="","",Custos!G215)</f>
        <v/>
      </c>
      <c r="G737" s="97" t="str">
        <f>IF(Custos!H215="","",Custos!H215)</f>
        <v/>
      </c>
      <c r="H737" s="97" t="str">
        <f>IF(Custos!I215="","",Custos!I215)</f>
        <v/>
      </c>
      <c r="I737" s="97" t="str">
        <f>IF(Custos!J215="","",Custos!J215)</f>
        <v/>
      </c>
      <c r="J737" s="97">
        <f>IF(Custos!K215="","",Custos!K215)</f>
        <v>0</v>
      </c>
    </row>
    <row r="738" spans="2:10" ht="21.95" customHeight="1" x14ac:dyDescent="0.25">
      <c r="B738" s="36" t="str">
        <f>IF(Custos!D216="","",Custos!D216)</f>
        <v/>
      </c>
      <c r="C738" s="36" t="str">
        <f>IF(Custos!E216="","",Custos!E216)</f>
        <v/>
      </c>
      <c r="E738" s="97" t="str">
        <f>IF(Custos!F216="","",Custos!F216)</f>
        <v/>
      </c>
      <c r="F738" s="97" t="str">
        <f>IF(Custos!G216="","",Custos!G216)</f>
        <v/>
      </c>
      <c r="G738" s="97" t="str">
        <f>IF(Custos!H216="","",Custos!H216)</f>
        <v/>
      </c>
      <c r="H738" s="97" t="str">
        <f>IF(Custos!I216="","",Custos!I216)</f>
        <v/>
      </c>
      <c r="I738" s="97" t="str">
        <f>IF(Custos!J216="","",Custos!J216)</f>
        <v/>
      </c>
      <c r="J738" s="97">
        <f>IF(Custos!K216="","",Custos!K216)</f>
        <v>0</v>
      </c>
    </row>
    <row r="739" spans="2:10" ht="21.95" customHeight="1" x14ac:dyDescent="0.25">
      <c r="B739" s="36" t="str">
        <f>IF(Custos!D217="","",Custos!D217)</f>
        <v/>
      </c>
      <c r="C739" s="36" t="str">
        <f>IF(Custos!E217="","",Custos!E217)</f>
        <v/>
      </c>
      <c r="E739" s="97" t="str">
        <f>IF(Custos!F217="","",Custos!F217)</f>
        <v/>
      </c>
      <c r="F739" s="97" t="str">
        <f>IF(Custos!G217="","",Custos!G217)</f>
        <v/>
      </c>
      <c r="G739" s="97" t="str">
        <f>IF(Custos!H217="","",Custos!H217)</f>
        <v/>
      </c>
      <c r="H739" s="97" t="str">
        <f>IF(Custos!I217="","",Custos!I217)</f>
        <v/>
      </c>
      <c r="I739" s="97" t="str">
        <f>IF(Custos!J217="","",Custos!J217)</f>
        <v/>
      </c>
      <c r="J739" s="97">
        <f>IF(Custos!K217="","",Custos!K217)</f>
        <v>0</v>
      </c>
    </row>
    <row r="740" spans="2:10" ht="21.95" customHeight="1" x14ac:dyDescent="0.25">
      <c r="B740" s="36" t="str">
        <f>IF(Custos!D218="","",Custos!D218)</f>
        <v/>
      </c>
      <c r="C740" s="36" t="str">
        <f>IF(Custos!E218="","",Custos!E218)</f>
        <v/>
      </c>
      <c r="E740" s="97" t="str">
        <f>IF(Custos!F218="","",Custos!F218)</f>
        <v/>
      </c>
      <c r="F740" s="97" t="str">
        <f>IF(Custos!G218="","",Custos!G218)</f>
        <v/>
      </c>
      <c r="G740" s="97" t="str">
        <f>IF(Custos!H218="","",Custos!H218)</f>
        <v/>
      </c>
      <c r="H740" s="97" t="str">
        <f>IF(Custos!I218="","",Custos!I218)</f>
        <v/>
      </c>
      <c r="I740" s="97" t="str">
        <f>IF(Custos!J218="","",Custos!J218)</f>
        <v/>
      </c>
      <c r="J740" s="97">
        <f>IF(Custos!K218="","",Custos!K218)</f>
        <v>0</v>
      </c>
    </row>
    <row r="741" spans="2:10" ht="21.95" customHeight="1" x14ac:dyDescent="0.25">
      <c r="B741" s="36" t="str">
        <f>IF(Custos!D219="","",Custos!D219)</f>
        <v/>
      </c>
      <c r="C741" s="36" t="str">
        <f>IF(Custos!E219="","",Custos!E219)</f>
        <v/>
      </c>
      <c r="E741" s="97" t="str">
        <f>IF(Custos!F219="","",Custos!F219)</f>
        <v/>
      </c>
      <c r="F741" s="97" t="str">
        <f>IF(Custos!G219="","",Custos!G219)</f>
        <v/>
      </c>
      <c r="G741" s="97" t="str">
        <f>IF(Custos!H219="","",Custos!H219)</f>
        <v/>
      </c>
      <c r="H741" s="97" t="str">
        <f>IF(Custos!I219="","",Custos!I219)</f>
        <v/>
      </c>
      <c r="I741" s="97" t="str">
        <f>IF(Custos!J219="","",Custos!J219)</f>
        <v/>
      </c>
      <c r="J741" s="97">
        <f>IF(Custos!K219="","",Custos!K219)</f>
        <v>0</v>
      </c>
    </row>
    <row r="742" spans="2:10" ht="21.95" customHeight="1" x14ac:dyDescent="0.25">
      <c r="B742" s="36" t="str">
        <f>IF(Custos!D220="","",Custos!D220)</f>
        <v/>
      </c>
      <c r="C742" s="36" t="str">
        <f>IF(Custos!E220="","",Custos!E220)</f>
        <v/>
      </c>
      <c r="E742" s="97" t="str">
        <f>IF(Custos!F220="","",Custos!F220)</f>
        <v/>
      </c>
      <c r="F742" s="97" t="str">
        <f>IF(Custos!G220="","",Custos!G220)</f>
        <v/>
      </c>
      <c r="G742" s="97" t="str">
        <f>IF(Custos!H220="","",Custos!H220)</f>
        <v/>
      </c>
      <c r="H742" s="97" t="str">
        <f>IF(Custos!I220="","",Custos!I220)</f>
        <v/>
      </c>
      <c r="I742" s="97" t="str">
        <f>IF(Custos!J220="","",Custos!J220)</f>
        <v/>
      </c>
      <c r="J742" s="97">
        <f>IF(Custos!K220="","",Custos!K220)</f>
        <v>0</v>
      </c>
    </row>
    <row r="743" spans="2:10" ht="21.95" customHeight="1" x14ac:dyDescent="0.25">
      <c r="B743" s="36" t="str">
        <f>IF(Custos!D221="","",Custos!D221)</f>
        <v/>
      </c>
      <c r="C743" s="36" t="str">
        <f>IF(Custos!E221="","",Custos!E221)</f>
        <v/>
      </c>
      <c r="E743" s="97" t="str">
        <f>IF(Custos!F221="","",Custos!F221)</f>
        <v/>
      </c>
      <c r="F743" s="97" t="str">
        <f>IF(Custos!G221="","",Custos!G221)</f>
        <v/>
      </c>
      <c r="G743" s="97" t="str">
        <f>IF(Custos!H221="","",Custos!H221)</f>
        <v/>
      </c>
      <c r="H743" s="97" t="str">
        <f>IF(Custos!I221="","",Custos!I221)</f>
        <v/>
      </c>
      <c r="I743" s="97" t="str">
        <f>IF(Custos!J221="","",Custos!J221)</f>
        <v/>
      </c>
      <c r="J743" s="97">
        <f>IF(Custos!K221="","",Custos!K221)</f>
        <v>0</v>
      </c>
    </row>
    <row r="744" spans="2:10" ht="21.95" customHeight="1" x14ac:dyDescent="0.25">
      <c r="B744" s="36" t="str">
        <f>IF(Custos!D222="","",Custos!D222)</f>
        <v/>
      </c>
      <c r="C744" s="36" t="str">
        <f>IF(Custos!E222="","",Custos!E222)</f>
        <v/>
      </c>
      <c r="E744" s="97" t="str">
        <f>IF(Custos!F222="","",Custos!F222)</f>
        <v/>
      </c>
      <c r="F744" s="97" t="str">
        <f>IF(Custos!G222="","",Custos!G222)</f>
        <v/>
      </c>
      <c r="G744" s="97" t="str">
        <f>IF(Custos!H222="","",Custos!H222)</f>
        <v/>
      </c>
      <c r="H744" s="97" t="str">
        <f>IF(Custos!I222="","",Custos!I222)</f>
        <v/>
      </c>
      <c r="I744" s="97" t="str">
        <f>IF(Custos!J222="","",Custos!J222)</f>
        <v/>
      </c>
      <c r="J744" s="97">
        <f>IF(Custos!K222="","",Custos!K222)</f>
        <v>0</v>
      </c>
    </row>
    <row r="745" spans="2:10" ht="21.95" customHeight="1" x14ac:dyDescent="0.25">
      <c r="B745" s="36" t="str">
        <f>IF(Custos!D223="","",Custos!D223)</f>
        <v/>
      </c>
      <c r="C745" s="36" t="str">
        <f>IF(Custos!E223="","",Custos!E223)</f>
        <v/>
      </c>
      <c r="E745" s="97" t="str">
        <f>IF(Custos!F223="","",Custos!F223)</f>
        <v/>
      </c>
      <c r="F745" s="97" t="str">
        <f>IF(Custos!G223="","",Custos!G223)</f>
        <v/>
      </c>
      <c r="G745" s="97" t="str">
        <f>IF(Custos!H223="","",Custos!H223)</f>
        <v/>
      </c>
      <c r="H745" s="97" t="str">
        <f>IF(Custos!I223="","",Custos!I223)</f>
        <v/>
      </c>
      <c r="I745" s="97" t="str">
        <f>IF(Custos!J223="","",Custos!J223)</f>
        <v/>
      </c>
      <c r="J745" s="97">
        <f>IF(Custos!K223="","",Custos!K223)</f>
        <v>0</v>
      </c>
    </row>
    <row r="746" spans="2:10" ht="21.95" customHeight="1" x14ac:dyDescent="0.25">
      <c r="B746" s="36" t="str">
        <f>IF(Custos!D224="","",Custos!D224)</f>
        <v/>
      </c>
      <c r="C746" s="36" t="str">
        <f>IF(Custos!E224="","",Custos!E224)</f>
        <v/>
      </c>
      <c r="E746" s="97" t="str">
        <f>IF(Custos!F224="","",Custos!F224)</f>
        <v/>
      </c>
      <c r="F746" s="97" t="str">
        <f>IF(Custos!G224="","",Custos!G224)</f>
        <v/>
      </c>
      <c r="G746" s="97" t="str">
        <f>IF(Custos!H224="","",Custos!H224)</f>
        <v/>
      </c>
      <c r="H746" s="97" t="str">
        <f>IF(Custos!I224="","",Custos!I224)</f>
        <v/>
      </c>
      <c r="I746" s="97" t="str">
        <f>IF(Custos!J224="","",Custos!J224)</f>
        <v/>
      </c>
      <c r="J746" s="97">
        <f>IF(Custos!K224="","",Custos!K224)</f>
        <v>0</v>
      </c>
    </row>
    <row r="747" spans="2:10" ht="21.95" customHeight="1" x14ac:dyDescent="0.25">
      <c r="B747" s="36" t="str">
        <f>IF(Custos!D225="","",Custos!D225)</f>
        <v/>
      </c>
      <c r="C747" s="36" t="str">
        <f>IF(Custos!E225="","",Custos!E225)</f>
        <v/>
      </c>
      <c r="E747" s="97" t="str">
        <f>IF(Custos!F225="","",Custos!F225)</f>
        <v/>
      </c>
      <c r="F747" s="97" t="str">
        <f>IF(Custos!G225="","",Custos!G225)</f>
        <v/>
      </c>
      <c r="G747" s="97" t="str">
        <f>IF(Custos!H225="","",Custos!H225)</f>
        <v/>
      </c>
      <c r="H747" s="97" t="str">
        <f>IF(Custos!I225="","",Custos!I225)</f>
        <v/>
      </c>
      <c r="I747" s="97" t="str">
        <f>IF(Custos!J225="","",Custos!J225)</f>
        <v/>
      </c>
      <c r="J747" s="97">
        <f>IF(Custos!K225="","",Custos!K225)</f>
        <v>0</v>
      </c>
    </row>
    <row r="748" spans="2:10" ht="21.95" customHeight="1" x14ac:dyDescent="0.25">
      <c r="B748" s="36" t="str">
        <f>IF(Custos!D226="","",Custos!D226)</f>
        <v/>
      </c>
      <c r="C748" s="36" t="str">
        <f>IF(Custos!E226="","",Custos!E226)</f>
        <v/>
      </c>
      <c r="E748" s="97" t="str">
        <f>IF(Custos!F226="","",Custos!F226)</f>
        <v/>
      </c>
      <c r="F748" s="97" t="str">
        <f>IF(Custos!G226="","",Custos!G226)</f>
        <v/>
      </c>
      <c r="G748" s="97" t="str">
        <f>IF(Custos!H226="","",Custos!H226)</f>
        <v/>
      </c>
      <c r="H748" s="97" t="str">
        <f>IF(Custos!I226="","",Custos!I226)</f>
        <v/>
      </c>
      <c r="I748" s="97" t="str">
        <f>IF(Custos!J226="","",Custos!J226)</f>
        <v/>
      </c>
      <c r="J748" s="97">
        <f>IF(Custos!K226="","",Custos!K226)</f>
        <v>0</v>
      </c>
    </row>
    <row r="749" spans="2:10" ht="21.95" customHeight="1" x14ac:dyDescent="0.25">
      <c r="B749" s="36" t="str">
        <f>IF(Custos!D227="","",Custos!D227)</f>
        <v/>
      </c>
      <c r="C749" s="36" t="str">
        <f>IF(Custos!E227="","",Custos!E227)</f>
        <v/>
      </c>
      <c r="E749" s="97" t="str">
        <f>IF(Custos!F227="","",Custos!F227)</f>
        <v/>
      </c>
      <c r="F749" s="97" t="str">
        <f>IF(Custos!G227="","",Custos!G227)</f>
        <v/>
      </c>
      <c r="G749" s="97" t="str">
        <f>IF(Custos!H227="","",Custos!H227)</f>
        <v/>
      </c>
      <c r="H749" s="97" t="str">
        <f>IF(Custos!I227="","",Custos!I227)</f>
        <v/>
      </c>
      <c r="I749" s="97" t="str">
        <f>IF(Custos!J227="","",Custos!J227)</f>
        <v/>
      </c>
      <c r="J749" s="97">
        <f>IF(Custos!K227="","",Custos!K227)</f>
        <v>0</v>
      </c>
    </row>
    <row r="750" spans="2:10" ht="21.95" customHeight="1" x14ac:dyDescent="0.25">
      <c r="B750" s="36" t="str">
        <f>IF(Custos!D228="","",Custos!D228)</f>
        <v/>
      </c>
      <c r="C750" s="36" t="str">
        <f>IF(Custos!E228="","",Custos!E228)</f>
        <v/>
      </c>
      <c r="E750" s="97" t="str">
        <f>IF(Custos!F228="","",Custos!F228)</f>
        <v/>
      </c>
      <c r="F750" s="97" t="str">
        <f>IF(Custos!G228="","",Custos!G228)</f>
        <v/>
      </c>
      <c r="G750" s="97" t="str">
        <f>IF(Custos!H228="","",Custos!H228)</f>
        <v/>
      </c>
      <c r="H750" s="97" t="str">
        <f>IF(Custos!I228="","",Custos!I228)</f>
        <v/>
      </c>
      <c r="I750" s="97" t="str">
        <f>IF(Custos!J228="","",Custos!J228)</f>
        <v/>
      </c>
      <c r="J750" s="97">
        <f>IF(Custos!K228="","",Custos!K228)</f>
        <v>0</v>
      </c>
    </row>
    <row r="751" spans="2:10" ht="21.95" customHeight="1" x14ac:dyDescent="0.25">
      <c r="B751" s="36" t="str">
        <f>IF(Custos!D229="","",Custos!D229)</f>
        <v/>
      </c>
      <c r="C751" s="36" t="str">
        <f>IF(Custos!E229="","",Custos!E229)</f>
        <v/>
      </c>
      <c r="E751" s="97" t="str">
        <f>IF(Custos!F229="","",Custos!F229)</f>
        <v/>
      </c>
      <c r="F751" s="97" t="str">
        <f>IF(Custos!G229="","",Custos!G229)</f>
        <v/>
      </c>
      <c r="G751" s="97" t="str">
        <f>IF(Custos!H229="","",Custos!H229)</f>
        <v/>
      </c>
      <c r="H751" s="97" t="str">
        <f>IF(Custos!I229="","",Custos!I229)</f>
        <v/>
      </c>
      <c r="I751" s="97" t="str">
        <f>IF(Custos!J229="","",Custos!J229)</f>
        <v/>
      </c>
      <c r="J751" s="97">
        <f>IF(Custos!K229="","",Custos!K229)</f>
        <v>0</v>
      </c>
    </row>
    <row r="752" spans="2:10" ht="21.95" customHeight="1" x14ac:dyDescent="0.25">
      <c r="B752" s="36" t="str">
        <f>IF(Custos!D230="","",Custos!D230)</f>
        <v/>
      </c>
      <c r="C752" s="36" t="str">
        <f>IF(Custos!E230="","",Custos!E230)</f>
        <v/>
      </c>
      <c r="E752" s="97" t="str">
        <f>IF(Custos!F230="","",Custos!F230)</f>
        <v/>
      </c>
      <c r="F752" s="97" t="str">
        <f>IF(Custos!G230="","",Custos!G230)</f>
        <v/>
      </c>
      <c r="G752" s="97" t="str">
        <f>IF(Custos!H230="","",Custos!H230)</f>
        <v/>
      </c>
      <c r="H752" s="97" t="str">
        <f>IF(Custos!I230="","",Custos!I230)</f>
        <v/>
      </c>
      <c r="I752" s="97" t="str">
        <f>IF(Custos!J230="","",Custos!J230)</f>
        <v/>
      </c>
      <c r="J752" s="97">
        <f>IF(Custos!K230="","",Custos!K230)</f>
        <v>0</v>
      </c>
    </row>
    <row r="753" spans="2:10" ht="21.95" customHeight="1" x14ac:dyDescent="0.25">
      <c r="B753" s="36" t="str">
        <f>IF(Custos!D231="","",Custos!D231)</f>
        <v/>
      </c>
      <c r="C753" s="36" t="str">
        <f>IF(Custos!E231="","",Custos!E231)</f>
        <v/>
      </c>
      <c r="E753" s="97" t="str">
        <f>IF(Custos!F231="","",Custos!F231)</f>
        <v/>
      </c>
      <c r="F753" s="97" t="str">
        <f>IF(Custos!G231="","",Custos!G231)</f>
        <v/>
      </c>
      <c r="G753" s="97" t="str">
        <f>IF(Custos!H231="","",Custos!H231)</f>
        <v/>
      </c>
      <c r="H753" s="97" t="str">
        <f>IF(Custos!I231="","",Custos!I231)</f>
        <v/>
      </c>
      <c r="I753" s="97" t="str">
        <f>IF(Custos!J231="","",Custos!J231)</f>
        <v/>
      </c>
      <c r="J753" s="97">
        <f>IF(Custos!K231="","",Custos!K231)</f>
        <v>0</v>
      </c>
    </row>
    <row r="754" spans="2:10" ht="21.95" customHeight="1" x14ac:dyDescent="0.25">
      <c r="B754" s="36" t="str">
        <f>IF(Custos!D232="","",Custos!D232)</f>
        <v/>
      </c>
      <c r="C754" s="36" t="str">
        <f>IF(Custos!E232="","",Custos!E232)</f>
        <v/>
      </c>
      <c r="E754" s="97" t="str">
        <f>IF(Custos!F232="","",Custos!F232)</f>
        <v/>
      </c>
      <c r="F754" s="97" t="str">
        <f>IF(Custos!G232="","",Custos!G232)</f>
        <v/>
      </c>
      <c r="G754" s="97" t="str">
        <f>IF(Custos!H232="","",Custos!H232)</f>
        <v/>
      </c>
      <c r="H754" s="97" t="str">
        <f>IF(Custos!I232="","",Custos!I232)</f>
        <v/>
      </c>
      <c r="I754" s="97" t="str">
        <f>IF(Custos!J232="","",Custos!J232)</f>
        <v/>
      </c>
      <c r="J754" s="97">
        <f>IF(Custos!K232="","",Custos!K232)</f>
        <v>0</v>
      </c>
    </row>
    <row r="755" spans="2:10" ht="21.95" customHeight="1" x14ac:dyDescent="0.25">
      <c r="B755" s="36" t="str">
        <f>IF(Custos!D233="","",Custos!D233)</f>
        <v/>
      </c>
      <c r="C755" s="36" t="str">
        <f>IF(Custos!E233="","",Custos!E233)</f>
        <v/>
      </c>
      <c r="E755" s="97" t="str">
        <f>IF(Custos!F233="","",Custos!F233)</f>
        <v/>
      </c>
      <c r="F755" s="97" t="str">
        <f>IF(Custos!G233="","",Custos!G233)</f>
        <v/>
      </c>
      <c r="G755" s="97" t="str">
        <f>IF(Custos!H233="","",Custos!H233)</f>
        <v/>
      </c>
      <c r="H755" s="97" t="str">
        <f>IF(Custos!I233="","",Custos!I233)</f>
        <v/>
      </c>
      <c r="I755" s="97" t="str">
        <f>IF(Custos!J233="","",Custos!J233)</f>
        <v/>
      </c>
      <c r="J755" s="97">
        <f>IF(Custos!K233="","",Custos!K233)</f>
        <v>0</v>
      </c>
    </row>
    <row r="756" spans="2:10" ht="21.95" customHeight="1" x14ac:dyDescent="0.25">
      <c r="B756" s="36" t="str">
        <f>IF(Custos!D234="","",Custos!D234)</f>
        <v/>
      </c>
      <c r="C756" s="36" t="str">
        <f>IF(Custos!E234="","",Custos!E234)</f>
        <v/>
      </c>
      <c r="E756" s="97" t="str">
        <f>IF(Custos!F234="","",Custos!F234)</f>
        <v/>
      </c>
      <c r="F756" s="97" t="str">
        <f>IF(Custos!G234="","",Custos!G234)</f>
        <v/>
      </c>
      <c r="G756" s="97" t="str">
        <f>IF(Custos!H234="","",Custos!H234)</f>
        <v/>
      </c>
      <c r="H756" s="97" t="str">
        <f>IF(Custos!I234="","",Custos!I234)</f>
        <v/>
      </c>
      <c r="I756" s="97" t="str">
        <f>IF(Custos!J234="","",Custos!J234)</f>
        <v/>
      </c>
      <c r="J756" s="97">
        <f>IF(Custos!K234="","",Custos!K234)</f>
        <v>0</v>
      </c>
    </row>
    <row r="757" spans="2:10" ht="21.95" customHeight="1" x14ac:dyDescent="0.25">
      <c r="B757" s="36" t="str">
        <f>IF(Custos!D235="","",Custos!D235)</f>
        <v/>
      </c>
      <c r="C757" s="36" t="str">
        <f>IF(Custos!E235="","",Custos!E235)</f>
        <v/>
      </c>
      <c r="E757" s="97" t="str">
        <f>IF(Custos!F235="","",Custos!F235)</f>
        <v/>
      </c>
      <c r="F757" s="97" t="str">
        <f>IF(Custos!G235="","",Custos!G235)</f>
        <v/>
      </c>
      <c r="G757" s="97" t="str">
        <f>IF(Custos!H235="","",Custos!H235)</f>
        <v/>
      </c>
      <c r="H757" s="97" t="str">
        <f>IF(Custos!I235="","",Custos!I235)</f>
        <v/>
      </c>
      <c r="I757" s="97" t="str">
        <f>IF(Custos!J235="","",Custos!J235)</f>
        <v/>
      </c>
      <c r="J757" s="97">
        <f>IF(Custos!K235="","",Custos!K235)</f>
        <v>0</v>
      </c>
    </row>
    <row r="758" spans="2:10" ht="21.95" customHeight="1" x14ac:dyDescent="0.25">
      <c r="B758" s="36" t="str">
        <f>IF(Custos!D236="","",Custos!D236)</f>
        <v/>
      </c>
      <c r="C758" s="36" t="str">
        <f>IF(Custos!E236="","",Custos!E236)</f>
        <v/>
      </c>
      <c r="E758" s="97" t="str">
        <f>IF(Custos!F236="","",Custos!F236)</f>
        <v/>
      </c>
      <c r="F758" s="97" t="str">
        <f>IF(Custos!G236="","",Custos!G236)</f>
        <v/>
      </c>
      <c r="G758" s="97" t="str">
        <f>IF(Custos!H236="","",Custos!H236)</f>
        <v/>
      </c>
      <c r="H758" s="97" t="str">
        <f>IF(Custos!I236="","",Custos!I236)</f>
        <v/>
      </c>
      <c r="I758" s="97" t="str">
        <f>IF(Custos!J236="","",Custos!J236)</f>
        <v/>
      </c>
      <c r="J758" s="97">
        <f>IF(Custos!K236="","",Custos!K236)</f>
        <v>0</v>
      </c>
    </row>
    <row r="759" spans="2:10" ht="21.95" customHeight="1" x14ac:dyDescent="0.25">
      <c r="B759" s="36" t="str">
        <f>IF(Custos!D237="","",Custos!D237)</f>
        <v/>
      </c>
      <c r="C759" s="36" t="str">
        <f>IF(Custos!E237="","",Custos!E237)</f>
        <v/>
      </c>
      <c r="E759" s="97" t="str">
        <f>IF(Custos!F237="","",Custos!F237)</f>
        <v/>
      </c>
      <c r="F759" s="97" t="str">
        <f>IF(Custos!G237="","",Custos!G237)</f>
        <v/>
      </c>
      <c r="G759" s="97" t="str">
        <f>IF(Custos!H237="","",Custos!H237)</f>
        <v/>
      </c>
      <c r="H759" s="97" t="str">
        <f>IF(Custos!I237="","",Custos!I237)</f>
        <v/>
      </c>
      <c r="I759" s="97" t="str">
        <f>IF(Custos!J237="","",Custos!J237)</f>
        <v/>
      </c>
      <c r="J759" s="97">
        <f>IF(Custos!K237="","",Custos!K237)</f>
        <v>0</v>
      </c>
    </row>
    <row r="760" spans="2:10" ht="21.95" customHeight="1" x14ac:dyDescent="0.25">
      <c r="B760" s="36" t="str">
        <f>IF(Custos!D238="","",Custos!D238)</f>
        <v/>
      </c>
      <c r="C760" s="36" t="str">
        <f>IF(Custos!E238="","",Custos!E238)</f>
        <v/>
      </c>
      <c r="E760" s="97" t="str">
        <f>IF(Custos!F238="","",Custos!F238)</f>
        <v/>
      </c>
      <c r="F760" s="97" t="str">
        <f>IF(Custos!G238="","",Custos!G238)</f>
        <v/>
      </c>
      <c r="G760" s="97" t="str">
        <f>IF(Custos!H238="","",Custos!H238)</f>
        <v/>
      </c>
      <c r="H760" s="97" t="str">
        <f>IF(Custos!I238="","",Custos!I238)</f>
        <v/>
      </c>
      <c r="I760" s="97" t="str">
        <f>IF(Custos!J238="","",Custos!J238)</f>
        <v/>
      </c>
      <c r="J760" s="97">
        <f>IF(Custos!K238="","",Custos!K238)</f>
        <v>0</v>
      </c>
    </row>
    <row r="761" spans="2:10" ht="21.95" customHeight="1" x14ac:dyDescent="0.25">
      <c r="B761" s="36" t="str">
        <f>IF(Custos!D239="","",Custos!D239)</f>
        <v/>
      </c>
      <c r="C761" s="36" t="str">
        <f>IF(Custos!E239="","",Custos!E239)</f>
        <v/>
      </c>
      <c r="E761" s="97" t="str">
        <f>IF(Custos!F239="","",Custos!F239)</f>
        <v/>
      </c>
      <c r="F761" s="97" t="str">
        <f>IF(Custos!G239="","",Custos!G239)</f>
        <v/>
      </c>
      <c r="G761" s="97" t="str">
        <f>IF(Custos!H239="","",Custos!H239)</f>
        <v/>
      </c>
      <c r="H761" s="97" t="str">
        <f>IF(Custos!I239="","",Custos!I239)</f>
        <v/>
      </c>
      <c r="I761" s="97" t="str">
        <f>IF(Custos!J239="","",Custos!J239)</f>
        <v/>
      </c>
      <c r="J761" s="97">
        <f>IF(Custos!K239="","",Custos!K239)</f>
        <v>0</v>
      </c>
    </row>
    <row r="762" spans="2:10" ht="21.95" customHeight="1" x14ac:dyDescent="0.25">
      <c r="B762" s="36" t="str">
        <f>IF(Custos!D240="","",Custos!D240)</f>
        <v/>
      </c>
      <c r="C762" s="36" t="str">
        <f>IF(Custos!E240="","",Custos!E240)</f>
        <v/>
      </c>
      <c r="E762" s="97" t="str">
        <f>IF(Custos!F240="","",Custos!F240)</f>
        <v/>
      </c>
      <c r="F762" s="97" t="str">
        <f>IF(Custos!G240="","",Custos!G240)</f>
        <v/>
      </c>
      <c r="G762" s="97" t="str">
        <f>IF(Custos!H240="","",Custos!H240)</f>
        <v/>
      </c>
      <c r="H762" s="97" t="str">
        <f>IF(Custos!I240="","",Custos!I240)</f>
        <v/>
      </c>
      <c r="I762" s="97" t="str">
        <f>IF(Custos!J240="","",Custos!J240)</f>
        <v/>
      </c>
      <c r="J762" s="97">
        <f>IF(Custos!K240="","",Custos!K240)</f>
        <v>0</v>
      </c>
    </row>
    <row r="763" spans="2:10" ht="21.95" customHeight="1" x14ac:dyDescent="0.25">
      <c r="B763" s="36" t="str">
        <f>IF(Custos!D241="","",Custos!D241)</f>
        <v/>
      </c>
      <c r="C763" s="36" t="str">
        <f>IF(Custos!E241="","",Custos!E241)</f>
        <v/>
      </c>
      <c r="E763" s="97" t="str">
        <f>IF(Custos!F241="","",Custos!F241)</f>
        <v/>
      </c>
      <c r="F763" s="97" t="str">
        <f>IF(Custos!G241="","",Custos!G241)</f>
        <v/>
      </c>
      <c r="G763" s="97" t="str">
        <f>IF(Custos!H241="","",Custos!H241)</f>
        <v/>
      </c>
      <c r="H763" s="97" t="str">
        <f>IF(Custos!I241="","",Custos!I241)</f>
        <v/>
      </c>
      <c r="I763" s="97" t="str">
        <f>IF(Custos!J241="","",Custos!J241)</f>
        <v/>
      </c>
      <c r="J763" s="97">
        <f>IF(Custos!K241="","",Custos!K241)</f>
        <v>0</v>
      </c>
    </row>
    <row r="764" spans="2:10" ht="21.95" customHeight="1" x14ac:dyDescent="0.25">
      <c r="B764" s="36" t="str">
        <f>IF(Custos!D242="","",Custos!D242)</f>
        <v/>
      </c>
      <c r="C764" s="36" t="str">
        <f>IF(Custos!E242="","",Custos!E242)</f>
        <v/>
      </c>
      <c r="E764" s="97" t="str">
        <f>IF(Custos!F242="","",Custos!F242)</f>
        <v/>
      </c>
      <c r="F764" s="97" t="str">
        <f>IF(Custos!G242="","",Custos!G242)</f>
        <v/>
      </c>
      <c r="G764" s="97" t="str">
        <f>IF(Custos!H242="","",Custos!H242)</f>
        <v/>
      </c>
      <c r="H764" s="97" t="str">
        <f>IF(Custos!I242="","",Custos!I242)</f>
        <v/>
      </c>
      <c r="I764" s="97" t="str">
        <f>IF(Custos!J242="","",Custos!J242)</f>
        <v/>
      </c>
      <c r="J764" s="97">
        <f>IF(Custos!K242="","",Custos!K242)</f>
        <v>0</v>
      </c>
    </row>
    <row r="765" spans="2:10" ht="21.95" customHeight="1" x14ac:dyDescent="0.25">
      <c r="B765" s="36" t="str">
        <f>IF(Custos!D243="","",Custos!D243)</f>
        <v/>
      </c>
      <c r="C765" s="36" t="str">
        <f>IF(Custos!E243="","",Custos!E243)</f>
        <v/>
      </c>
      <c r="E765" s="97" t="str">
        <f>IF(Custos!F243="","",Custos!F243)</f>
        <v/>
      </c>
      <c r="F765" s="97" t="str">
        <f>IF(Custos!G243="","",Custos!G243)</f>
        <v/>
      </c>
      <c r="G765" s="97" t="str">
        <f>IF(Custos!H243="","",Custos!H243)</f>
        <v/>
      </c>
      <c r="H765" s="97" t="str">
        <f>IF(Custos!I243="","",Custos!I243)</f>
        <v/>
      </c>
      <c r="I765" s="97" t="str">
        <f>IF(Custos!J243="","",Custos!J243)</f>
        <v/>
      </c>
      <c r="J765" s="97">
        <f>IF(Custos!K243="","",Custos!K243)</f>
        <v>0</v>
      </c>
    </row>
    <row r="766" spans="2:10" ht="21.95" customHeight="1" x14ac:dyDescent="0.25">
      <c r="B766" s="36" t="str">
        <f>IF(Custos!D244="","",Custos!D244)</f>
        <v/>
      </c>
      <c r="C766" s="36" t="str">
        <f>IF(Custos!E244="","",Custos!E244)</f>
        <v/>
      </c>
      <c r="E766" s="97" t="str">
        <f>IF(Custos!F244="","",Custos!F244)</f>
        <v/>
      </c>
      <c r="F766" s="97" t="str">
        <f>IF(Custos!G244="","",Custos!G244)</f>
        <v/>
      </c>
      <c r="G766" s="97" t="str">
        <f>IF(Custos!H244="","",Custos!H244)</f>
        <v/>
      </c>
      <c r="H766" s="97" t="str">
        <f>IF(Custos!I244="","",Custos!I244)</f>
        <v/>
      </c>
      <c r="I766" s="97" t="str">
        <f>IF(Custos!J244="","",Custos!J244)</f>
        <v/>
      </c>
      <c r="J766" s="97">
        <f>IF(Custos!K244="","",Custos!K244)</f>
        <v>0</v>
      </c>
    </row>
    <row r="767" spans="2:10" ht="21.95" customHeight="1" x14ac:dyDescent="0.25">
      <c r="B767" s="36" t="str">
        <f>IF(Custos!D245="","",Custos!D245)</f>
        <v/>
      </c>
      <c r="C767" s="36" t="str">
        <f>IF(Custos!E245="","",Custos!E245)</f>
        <v/>
      </c>
      <c r="E767" s="97" t="str">
        <f>IF(Custos!F245="","",Custos!F245)</f>
        <v/>
      </c>
      <c r="F767" s="97" t="str">
        <f>IF(Custos!G245="","",Custos!G245)</f>
        <v/>
      </c>
      <c r="G767" s="97" t="str">
        <f>IF(Custos!H245="","",Custos!H245)</f>
        <v/>
      </c>
      <c r="H767" s="97" t="str">
        <f>IF(Custos!I245="","",Custos!I245)</f>
        <v/>
      </c>
      <c r="I767" s="97" t="str">
        <f>IF(Custos!J245="","",Custos!J245)</f>
        <v/>
      </c>
      <c r="J767" s="97">
        <f>IF(Custos!K245="","",Custos!K245)</f>
        <v>0</v>
      </c>
    </row>
    <row r="768" spans="2:10" ht="21.95" customHeight="1" x14ac:dyDescent="0.25">
      <c r="B768" s="36" t="str">
        <f>IF(Custos!D246="","",Custos!D246)</f>
        <v/>
      </c>
      <c r="C768" s="36" t="str">
        <f>IF(Custos!E246="","",Custos!E246)</f>
        <v/>
      </c>
      <c r="E768" s="97" t="str">
        <f>IF(Custos!F246="","",Custos!F246)</f>
        <v/>
      </c>
      <c r="F768" s="97" t="str">
        <f>IF(Custos!G246="","",Custos!G246)</f>
        <v/>
      </c>
      <c r="G768" s="97" t="str">
        <f>IF(Custos!H246="","",Custos!H246)</f>
        <v/>
      </c>
      <c r="H768" s="97" t="str">
        <f>IF(Custos!I246="","",Custos!I246)</f>
        <v/>
      </c>
      <c r="I768" s="97" t="str">
        <f>IF(Custos!J246="","",Custos!J246)</f>
        <v/>
      </c>
      <c r="J768" s="97">
        <f>IF(Custos!K246="","",Custos!K246)</f>
        <v>0</v>
      </c>
    </row>
    <row r="769" spans="2:10" ht="21.95" customHeight="1" x14ac:dyDescent="0.25">
      <c r="B769" s="36" t="str">
        <f>IF(Custos!D247="","",Custos!D247)</f>
        <v/>
      </c>
      <c r="C769" s="36" t="str">
        <f>IF(Custos!E247="","",Custos!E247)</f>
        <v/>
      </c>
      <c r="E769" s="97" t="str">
        <f>IF(Custos!F247="","",Custos!F247)</f>
        <v/>
      </c>
      <c r="F769" s="97" t="str">
        <f>IF(Custos!G247="","",Custos!G247)</f>
        <v/>
      </c>
      <c r="G769" s="97" t="str">
        <f>IF(Custos!H247="","",Custos!H247)</f>
        <v/>
      </c>
      <c r="H769" s="97" t="str">
        <f>IF(Custos!I247="","",Custos!I247)</f>
        <v/>
      </c>
      <c r="I769" s="97" t="str">
        <f>IF(Custos!J247="","",Custos!J247)</f>
        <v/>
      </c>
      <c r="J769" s="97">
        <f>IF(Custos!K247="","",Custos!K247)</f>
        <v>0</v>
      </c>
    </row>
    <row r="770" spans="2:10" ht="21.95" customHeight="1" x14ac:dyDescent="0.25">
      <c r="B770" s="36" t="str">
        <f>IF(Custos!D248="","",Custos!D248)</f>
        <v/>
      </c>
      <c r="C770" s="36" t="str">
        <f>IF(Custos!E248="","",Custos!E248)</f>
        <v/>
      </c>
      <c r="E770" s="97" t="str">
        <f>IF(Custos!F248="","",Custos!F248)</f>
        <v/>
      </c>
      <c r="F770" s="97" t="str">
        <f>IF(Custos!G248="","",Custos!G248)</f>
        <v/>
      </c>
      <c r="G770" s="97" t="str">
        <f>IF(Custos!H248="","",Custos!H248)</f>
        <v/>
      </c>
      <c r="H770" s="97" t="str">
        <f>IF(Custos!I248="","",Custos!I248)</f>
        <v/>
      </c>
      <c r="I770" s="97" t="str">
        <f>IF(Custos!J248="","",Custos!J248)</f>
        <v/>
      </c>
      <c r="J770" s="97">
        <f>IF(Custos!K248="","",Custos!K248)</f>
        <v>0</v>
      </c>
    </row>
    <row r="771" spans="2:10" ht="21.95" customHeight="1" x14ac:dyDescent="0.25">
      <c r="B771" s="36" t="str">
        <f>IF(Custos!D249="","",Custos!D249)</f>
        <v/>
      </c>
      <c r="C771" s="36" t="str">
        <f>IF(Custos!E249="","",Custos!E249)</f>
        <v/>
      </c>
      <c r="E771" s="97" t="str">
        <f>IF(Custos!F249="","",Custos!F249)</f>
        <v/>
      </c>
      <c r="F771" s="97" t="str">
        <f>IF(Custos!G249="","",Custos!G249)</f>
        <v/>
      </c>
      <c r="G771" s="97" t="str">
        <f>IF(Custos!H249="","",Custos!H249)</f>
        <v/>
      </c>
      <c r="H771" s="97" t="str">
        <f>IF(Custos!I249="","",Custos!I249)</f>
        <v/>
      </c>
      <c r="I771" s="97" t="str">
        <f>IF(Custos!J249="","",Custos!J249)</f>
        <v/>
      </c>
      <c r="J771" s="97">
        <f>IF(Custos!K249="","",Custos!K249)</f>
        <v>0</v>
      </c>
    </row>
    <row r="772" spans="2:10" ht="21.95" customHeight="1" x14ac:dyDescent="0.25">
      <c r="B772" s="36" t="str">
        <f>IF(Custos!D250="","",Custos!D250)</f>
        <v/>
      </c>
      <c r="C772" s="36" t="str">
        <f>IF(Custos!E250="","",Custos!E250)</f>
        <v/>
      </c>
      <c r="E772" s="97" t="str">
        <f>IF(Custos!F250="","",Custos!F250)</f>
        <v/>
      </c>
      <c r="F772" s="97" t="str">
        <f>IF(Custos!G250="","",Custos!G250)</f>
        <v/>
      </c>
      <c r="G772" s="97" t="str">
        <f>IF(Custos!H250="","",Custos!H250)</f>
        <v/>
      </c>
      <c r="H772" s="97" t="str">
        <f>IF(Custos!I250="","",Custos!I250)</f>
        <v/>
      </c>
      <c r="I772" s="97" t="str">
        <f>IF(Custos!J250="","",Custos!J250)</f>
        <v/>
      </c>
      <c r="J772" s="97">
        <f>IF(Custos!K250="","",Custos!K250)</f>
        <v>0</v>
      </c>
    </row>
    <row r="773" spans="2:10" ht="21.95" customHeight="1" x14ac:dyDescent="0.25">
      <c r="B773" s="36" t="str">
        <f>IF(Custos!D251="","",Custos!D251)</f>
        <v/>
      </c>
      <c r="C773" s="36" t="str">
        <f>IF(Custos!E251="","",Custos!E251)</f>
        <v/>
      </c>
      <c r="E773" s="97" t="str">
        <f>IF(Custos!F251="","",Custos!F251)</f>
        <v/>
      </c>
      <c r="F773" s="97" t="str">
        <f>IF(Custos!G251="","",Custos!G251)</f>
        <v/>
      </c>
      <c r="G773" s="97" t="str">
        <f>IF(Custos!H251="","",Custos!H251)</f>
        <v/>
      </c>
      <c r="H773" s="97" t="str">
        <f>IF(Custos!I251="","",Custos!I251)</f>
        <v/>
      </c>
      <c r="I773" s="97" t="str">
        <f>IF(Custos!J251="","",Custos!J251)</f>
        <v/>
      </c>
      <c r="J773" s="97">
        <f>IF(Custos!K251="","",Custos!K251)</f>
        <v>0</v>
      </c>
    </row>
    <row r="774" spans="2:10" ht="21.95" customHeight="1" x14ac:dyDescent="0.25">
      <c r="B774" s="36" t="str">
        <f>IF(Custos!D252="","",Custos!D252)</f>
        <v/>
      </c>
      <c r="C774" s="36" t="str">
        <f>IF(Custos!E252="","",Custos!E252)</f>
        <v/>
      </c>
      <c r="E774" s="97" t="str">
        <f>IF(Custos!F252="","",Custos!F252)</f>
        <v/>
      </c>
      <c r="F774" s="97" t="str">
        <f>IF(Custos!G252="","",Custos!G252)</f>
        <v/>
      </c>
      <c r="G774" s="97" t="str">
        <f>IF(Custos!H252="","",Custos!H252)</f>
        <v/>
      </c>
      <c r="H774" s="97" t="str">
        <f>IF(Custos!I252="","",Custos!I252)</f>
        <v/>
      </c>
      <c r="I774" s="97" t="str">
        <f>IF(Custos!J252="","",Custos!J252)</f>
        <v/>
      </c>
      <c r="J774" s="97">
        <f>IF(Custos!K252="","",Custos!K252)</f>
        <v>0</v>
      </c>
    </row>
    <row r="775" spans="2:10" ht="21.95" customHeight="1" x14ac:dyDescent="0.25">
      <c r="B775" s="36" t="str">
        <f>IF(Custos!D253="","",Custos!D253)</f>
        <v/>
      </c>
      <c r="C775" s="36" t="str">
        <f>IF(Custos!E253="","",Custos!E253)</f>
        <v/>
      </c>
      <c r="E775" s="97" t="str">
        <f>IF(Custos!F253="","",Custos!F253)</f>
        <v/>
      </c>
      <c r="F775" s="97" t="str">
        <f>IF(Custos!G253="","",Custos!G253)</f>
        <v/>
      </c>
      <c r="G775" s="97" t="str">
        <f>IF(Custos!H253="","",Custos!H253)</f>
        <v/>
      </c>
      <c r="H775" s="97" t="str">
        <f>IF(Custos!I253="","",Custos!I253)</f>
        <v/>
      </c>
      <c r="I775" s="97" t="str">
        <f>IF(Custos!J253="","",Custos!J253)</f>
        <v/>
      </c>
      <c r="J775" s="97">
        <f>IF(Custos!K253="","",Custos!K253)</f>
        <v>0</v>
      </c>
    </row>
    <row r="776" spans="2:10" ht="21.95" customHeight="1" x14ac:dyDescent="0.25">
      <c r="B776" s="36" t="str">
        <f>IF(Custos!D254="","",Custos!D254)</f>
        <v/>
      </c>
      <c r="C776" s="36" t="str">
        <f>IF(Custos!E254="","",Custos!E254)</f>
        <v/>
      </c>
      <c r="E776" s="97" t="str">
        <f>IF(Custos!F254="","",Custos!F254)</f>
        <v/>
      </c>
      <c r="F776" s="97" t="str">
        <f>IF(Custos!G254="","",Custos!G254)</f>
        <v/>
      </c>
      <c r="G776" s="97" t="str">
        <f>IF(Custos!H254="","",Custos!H254)</f>
        <v/>
      </c>
      <c r="H776" s="97" t="str">
        <f>IF(Custos!I254="","",Custos!I254)</f>
        <v/>
      </c>
      <c r="I776" s="97" t="str">
        <f>IF(Custos!J254="","",Custos!J254)</f>
        <v/>
      </c>
      <c r="J776" s="97">
        <f>IF(Custos!K254="","",Custos!K254)</f>
        <v>0</v>
      </c>
    </row>
    <row r="777" spans="2:10" ht="21.95" customHeight="1" x14ac:dyDescent="0.25">
      <c r="B777" s="36" t="str">
        <f>IF(Custos!D255="","",Custos!D255)</f>
        <v/>
      </c>
      <c r="C777" s="36" t="str">
        <f>IF(Custos!E255="","",Custos!E255)</f>
        <v/>
      </c>
      <c r="E777" s="97" t="str">
        <f>IF(Custos!F255="","",Custos!F255)</f>
        <v/>
      </c>
      <c r="F777" s="97" t="str">
        <f>IF(Custos!G255="","",Custos!G255)</f>
        <v/>
      </c>
      <c r="G777" s="97" t="str">
        <f>IF(Custos!H255="","",Custos!H255)</f>
        <v/>
      </c>
      <c r="H777" s="97" t="str">
        <f>IF(Custos!I255="","",Custos!I255)</f>
        <v/>
      </c>
      <c r="I777" s="97" t="str">
        <f>IF(Custos!J255="","",Custos!J255)</f>
        <v/>
      </c>
      <c r="J777" s="97">
        <f>IF(Custos!K255="","",Custos!K255)</f>
        <v>0</v>
      </c>
    </row>
    <row r="778" spans="2:10" ht="21.95" customHeight="1" x14ac:dyDescent="0.25">
      <c r="B778" s="36" t="str">
        <f>IF(Custos!D256="","",Custos!D256)</f>
        <v/>
      </c>
      <c r="C778" s="36" t="str">
        <f>IF(Custos!E256="","",Custos!E256)</f>
        <v/>
      </c>
      <c r="E778" s="97" t="str">
        <f>IF(Custos!F256="","",Custos!F256)</f>
        <v/>
      </c>
      <c r="F778" s="97" t="str">
        <f>IF(Custos!G256="","",Custos!G256)</f>
        <v/>
      </c>
      <c r="G778" s="97" t="str">
        <f>IF(Custos!H256="","",Custos!H256)</f>
        <v/>
      </c>
      <c r="H778" s="97" t="str">
        <f>IF(Custos!I256="","",Custos!I256)</f>
        <v/>
      </c>
      <c r="I778" s="97" t="str">
        <f>IF(Custos!J256="","",Custos!J256)</f>
        <v/>
      </c>
      <c r="J778" s="97">
        <f>IF(Custos!K256="","",Custos!K256)</f>
        <v>0</v>
      </c>
    </row>
    <row r="779" spans="2:10" ht="21.95" customHeight="1" x14ac:dyDescent="0.25">
      <c r="B779" s="36" t="str">
        <f>IF(Custos!D257="","",Custos!D257)</f>
        <v/>
      </c>
      <c r="C779" s="36" t="str">
        <f>IF(Custos!E257="","",Custos!E257)</f>
        <v/>
      </c>
      <c r="E779" s="97" t="str">
        <f>IF(Custos!F257="","",Custos!F257)</f>
        <v/>
      </c>
      <c r="F779" s="97" t="str">
        <f>IF(Custos!G257="","",Custos!G257)</f>
        <v/>
      </c>
      <c r="G779" s="97" t="str">
        <f>IF(Custos!H257="","",Custos!H257)</f>
        <v/>
      </c>
      <c r="H779" s="97" t="str">
        <f>IF(Custos!I257="","",Custos!I257)</f>
        <v/>
      </c>
      <c r="I779" s="97" t="str">
        <f>IF(Custos!J257="","",Custos!J257)</f>
        <v/>
      </c>
      <c r="J779" s="97">
        <f>IF(Custos!K257="","",Custos!K257)</f>
        <v>0</v>
      </c>
    </row>
    <row r="780" spans="2:10" ht="21.95" customHeight="1" x14ac:dyDescent="0.25">
      <c r="B780" s="36" t="str">
        <f>IF(Custos!D258="","",Custos!D258)</f>
        <v/>
      </c>
      <c r="C780" s="36" t="str">
        <f>IF(Custos!E258="","",Custos!E258)</f>
        <v/>
      </c>
      <c r="E780" s="97" t="str">
        <f>IF(Custos!F258="","",Custos!F258)</f>
        <v/>
      </c>
      <c r="F780" s="97" t="str">
        <f>IF(Custos!G258="","",Custos!G258)</f>
        <v/>
      </c>
      <c r="G780" s="97" t="str">
        <f>IF(Custos!H258="","",Custos!H258)</f>
        <v/>
      </c>
      <c r="H780" s="97" t="str">
        <f>IF(Custos!I258="","",Custos!I258)</f>
        <v/>
      </c>
      <c r="I780" s="97" t="str">
        <f>IF(Custos!J258="","",Custos!J258)</f>
        <v/>
      </c>
      <c r="J780" s="97">
        <f>IF(Custos!K258="","",Custos!K258)</f>
        <v>0</v>
      </c>
    </row>
    <row r="781" spans="2:10" ht="21.95" customHeight="1" x14ac:dyDescent="0.25">
      <c r="B781" s="36" t="str">
        <f>IF(Custos!D259="","",Custos!D259)</f>
        <v/>
      </c>
      <c r="C781" s="36" t="str">
        <f>IF(Custos!E259="","",Custos!E259)</f>
        <v/>
      </c>
      <c r="E781" s="97" t="str">
        <f>IF(Custos!F259="","",Custos!F259)</f>
        <v/>
      </c>
      <c r="F781" s="97" t="str">
        <f>IF(Custos!G259="","",Custos!G259)</f>
        <v/>
      </c>
      <c r="G781" s="97" t="str">
        <f>IF(Custos!H259="","",Custos!H259)</f>
        <v/>
      </c>
      <c r="H781" s="97" t="str">
        <f>IF(Custos!I259="","",Custos!I259)</f>
        <v/>
      </c>
      <c r="I781" s="97" t="str">
        <f>IF(Custos!J259="","",Custos!J259)</f>
        <v/>
      </c>
      <c r="J781" s="97">
        <f>IF(Custos!K259="","",Custos!K259)</f>
        <v>0</v>
      </c>
    </row>
    <row r="782" spans="2:10" ht="21.95" customHeight="1" x14ac:dyDescent="0.25">
      <c r="B782" s="36" t="str">
        <f>IF(Custos!D260="","",Custos!D260)</f>
        <v/>
      </c>
      <c r="C782" s="36" t="str">
        <f>IF(Custos!E260="","",Custos!E260)</f>
        <v/>
      </c>
      <c r="E782" s="97" t="str">
        <f>IF(Custos!F260="","",Custos!F260)</f>
        <v/>
      </c>
      <c r="F782" s="97" t="str">
        <f>IF(Custos!G260="","",Custos!G260)</f>
        <v/>
      </c>
      <c r="G782" s="97" t="str">
        <f>IF(Custos!H260="","",Custos!H260)</f>
        <v/>
      </c>
      <c r="H782" s="97" t="str">
        <f>IF(Custos!I260="","",Custos!I260)</f>
        <v/>
      </c>
      <c r="I782" s="97" t="str">
        <f>IF(Custos!J260="","",Custos!J260)</f>
        <v/>
      </c>
      <c r="J782" s="97">
        <f>IF(Custos!K260="","",Custos!K260)</f>
        <v>0</v>
      </c>
    </row>
    <row r="783" spans="2:10" ht="21.95" customHeight="1" x14ac:dyDescent="0.25">
      <c r="B783" s="36" t="str">
        <f>IF(Custos!D261="","",Custos!D261)</f>
        <v/>
      </c>
      <c r="C783" s="36" t="str">
        <f>IF(Custos!E261="","",Custos!E261)</f>
        <v/>
      </c>
      <c r="E783" s="97" t="str">
        <f>IF(Custos!F261="","",Custos!F261)</f>
        <v/>
      </c>
      <c r="F783" s="97" t="str">
        <f>IF(Custos!G261="","",Custos!G261)</f>
        <v/>
      </c>
      <c r="G783" s="97" t="str">
        <f>IF(Custos!H261="","",Custos!H261)</f>
        <v/>
      </c>
      <c r="H783" s="97" t="str">
        <f>IF(Custos!I261="","",Custos!I261)</f>
        <v/>
      </c>
      <c r="I783" s="97" t="str">
        <f>IF(Custos!J261="","",Custos!J261)</f>
        <v/>
      </c>
      <c r="J783" s="97">
        <f>IF(Custos!K261="","",Custos!K261)</f>
        <v>0</v>
      </c>
    </row>
    <row r="784" spans="2:10" ht="21.95" customHeight="1" x14ac:dyDescent="0.25">
      <c r="B784" s="36" t="str">
        <f>IF(Custos!D262="","",Custos!D262)</f>
        <v/>
      </c>
      <c r="C784" s="36" t="str">
        <f>IF(Custos!E262="","",Custos!E262)</f>
        <v/>
      </c>
      <c r="E784" s="97" t="str">
        <f>IF(Custos!F262="","",Custos!F262)</f>
        <v/>
      </c>
      <c r="F784" s="97" t="str">
        <f>IF(Custos!G262="","",Custos!G262)</f>
        <v/>
      </c>
      <c r="G784" s="97" t="str">
        <f>IF(Custos!H262="","",Custos!H262)</f>
        <v/>
      </c>
      <c r="H784" s="97" t="str">
        <f>IF(Custos!I262="","",Custos!I262)</f>
        <v/>
      </c>
      <c r="I784" s="97" t="str">
        <f>IF(Custos!J262="","",Custos!J262)</f>
        <v/>
      </c>
      <c r="J784" s="97">
        <f>IF(Custos!K262="","",Custos!K262)</f>
        <v>0</v>
      </c>
    </row>
    <row r="785" spans="2:10" ht="21.95" customHeight="1" x14ac:dyDescent="0.25">
      <c r="B785" s="36" t="str">
        <f>IF(Custos!D263="","",Custos!D263)</f>
        <v/>
      </c>
      <c r="C785" s="36" t="str">
        <f>IF(Custos!E263="","",Custos!E263)</f>
        <v/>
      </c>
      <c r="E785" s="97" t="str">
        <f>IF(Custos!F263="","",Custos!F263)</f>
        <v/>
      </c>
      <c r="F785" s="97" t="str">
        <f>IF(Custos!G263="","",Custos!G263)</f>
        <v/>
      </c>
      <c r="G785" s="97" t="str">
        <f>IF(Custos!H263="","",Custos!H263)</f>
        <v/>
      </c>
      <c r="H785" s="97" t="str">
        <f>IF(Custos!I263="","",Custos!I263)</f>
        <v/>
      </c>
      <c r="I785" s="97" t="str">
        <f>IF(Custos!J263="","",Custos!J263)</f>
        <v/>
      </c>
      <c r="J785" s="97">
        <f>IF(Custos!K263="","",Custos!K263)</f>
        <v>0</v>
      </c>
    </row>
    <row r="786" spans="2:10" ht="21.95" customHeight="1" x14ac:dyDescent="0.25">
      <c r="B786" s="36" t="str">
        <f>IF(Custos!D264="","",Custos!D264)</f>
        <v/>
      </c>
      <c r="C786" s="36" t="str">
        <f>IF(Custos!E264="","",Custos!E264)</f>
        <v/>
      </c>
      <c r="E786" s="97" t="str">
        <f>IF(Custos!F264="","",Custos!F264)</f>
        <v/>
      </c>
      <c r="F786" s="97" t="str">
        <f>IF(Custos!G264="","",Custos!G264)</f>
        <v/>
      </c>
      <c r="G786" s="97" t="str">
        <f>IF(Custos!H264="","",Custos!H264)</f>
        <v/>
      </c>
      <c r="H786" s="97" t="str">
        <f>IF(Custos!I264="","",Custos!I264)</f>
        <v/>
      </c>
      <c r="I786" s="97" t="str">
        <f>IF(Custos!J264="","",Custos!J264)</f>
        <v/>
      </c>
      <c r="J786" s="97">
        <f>IF(Custos!K264="","",Custos!K264)</f>
        <v>0</v>
      </c>
    </row>
    <row r="787" spans="2:10" ht="21.95" customHeight="1" x14ac:dyDescent="0.25">
      <c r="B787" s="36" t="str">
        <f>IF(Custos!D265="","",Custos!D265)</f>
        <v/>
      </c>
      <c r="C787" s="36" t="str">
        <f>IF(Custos!E265="","",Custos!E265)</f>
        <v/>
      </c>
      <c r="E787" s="97" t="str">
        <f>IF(Custos!F265="","",Custos!F265)</f>
        <v/>
      </c>
      <c r="F787" s="97" t="str">
        <f>IF(Custos!G265="","",Custos!G265)</f>
        <v/>
      </c>
      <c r="G787" s="97" t="str">
        <f>IF(Custos!H265="","",Custos!H265)</f>
        <v/>
      </c>
      <c r="H787" s="97" t="str">
        <f>IF(Custos!I265="","",Custos!I265)</f>
        <v/>
      </c>
      <c r="I787" s="97" t="str">
        <f>IF(Custos!J265="","",Custos!J265)</f>
        <v/>
      </c>
      <c r="J787" s="97">
        <f>IF(Custos!K265="","",Custos!K265)</f>
        <v>0</v>
      </c>
    </row>
    <row r="788" spans="2:10" ht="21.95" customHeight="1" x14ac:dyDescent="0.25">
      <c r="B788" s="36" t="str">
        <f>IF(Custos!D266="","",Custos!D266)</f>
        <v/>
      </c>
      <c r="C788" s="36" t="str">
        <f>IF(Custos!E266="","",Custos!E266)</f>
        <v/>
      </c>
      <c r="E788" s="97" t="str">
        <f>IF(Custos!F266="","",Custos!F266)</f>
        <v/>
      </c>
      <c r="F788" s="97" t="str">
        <f>IF(Custos!G266="","",Custos!G266)</f>
        <v/>
      </c>
      <c r="G788" s="97" t="str">
        <f>IF(Custos!H266="","",Custos!H266)</f>
        <v/>
      </c>
      <c r="H788" s="97" t="str">
        <f>IF(Custos!I266="","",Custos!I266)</f>
        <v/>
      </c>
      <c r="I788" s="97" t="str">
        <f>IF(Custos!J266="","",Custos!J266)</f>
        <v/>
      </c>
      <c r="J788" s="97">
        <f>IF(Custos!K266="","",Custos!K266)</f>
        <v>0</v>
      </c>
    </row>
    <row r="789" spans="2:10" ht="21.95" customHeight="1" x14ac:dyDescent="0.25">
      <c r="B789" s="36" t="str">
        <f>IF(Custos!D267="","",Custos!D267)</f>
        <v/>
      </c>
      <c r="C789" s="36" t="str">
        <f>IF(Custos!E267="","",Custos!E267)</f>
        <v/>
      </c>
      <c r="E789" s="97" t="str">
        <f>IF(Custos!F267="","",Custos!F267)</f>
        <v/>
      </c>
      <c r="F789" s="97" t="str">
        <f>IF(Custos!G267="","",Custos!G267)</f>
        <v/>
      </c>
      <c r="G789" s="97" t="str">
        <f>IF(Custos!H267="","",Custos!H267)</f>
        <v/>
      </c>
      <c r="H789" s="97" t="str">
        <f>IF(Custos!I267="","",Custos!I267)</f>
        <v/>
      </c>
      <c r="I789" s="97" t="str">
        <f>IF(Custos!J267="","",Custos!J267)</f>
        <v/>
      </c>
      <c r="J789" s="97">
        <f>IF(Custos!K267="","",Custos!K267)</f>
        <v>0</v>
      </c>
    </row>
    <row r="790" spans="2:10" ht="21.95" customHeight="1" x14ac:dyDescent="0.25">
      <c r="B790" s="36" t="str">
        <f>IF(Custos!D268="","",Custos!D268)</f>
        <v/>
      </c>
      <c r="C790" s="36" t="str">
        <f>IF(Custos!E268="","",Custos!E268)</f>
        <v/>
      </c>
      <c r="E790" s="97" t="str">
        <f>IF(Custos!F268="","",Custos!F268)</f>
        <v/>
      </c>
      <c r="F790" s="97" t="str">
        <f>IF(Custos!G268="","",Custos!G268)</f>
        <v/>
      </c>
      <c r="G790" s="97" t="str">
        <f>IF(Custos!H268="","",Custos!H268)</f>
        <v/>
      </c>
      <c r="H790" s="97" t="str">
        <f>IF(Custos!I268="","",Custos!I268)</f>
        <v/>
      </c>
      <c r="I790" s="97" t="str">
        <f>IF(Custos!J268="","",Custos!J268)</f>
        <v/>
      </c>
      <c r="J790" s="97">
        <f>IF(Custos!K268="","",Custos!K268)</f>
        <v>0</v>
      </c>
    </row>
    <row r="791" spans="2:10" ht="21.95" customHeight="1" x14ac:dyDescent="0.25">
      <c r="B791" s="36" t="str">
        <f>IF(Custos!D269="","",Custos!D269)</f>
        <v/>
      </c>
      <c r="C791" s="36" t="str">
        <f>IF(Custos!E269="","",Custos!E269)</f>
        <v/>
      </c>
      <c r="E791" s="97" t="str">
        <f>IF(Custos!F269="","",Custos!F269)</f>
        <v/>
      </c>
      <c r="F791" s="97" t="str">
        <f>IF(Custos!G269="","",Custos!G269)</f>
        <v/>
      </c>
      <c r="G791" s="97" t="str">
        <f>IF(Custos!H269="","",Custos!H269)</f>
        <v/>
      </c>
      <c r="H791" s="97" t="str">
        <f>IF(Custos!I269="","",Custos!I269)</f>
        <v/>
      </c>
      <c r="I791" s="97" t="str">
        <f>IF(Custos!J269="","",Custos!J269)</f>
        <v/>
      </c>
      <c r="J791" s="97">
        <f>IF(Custos!K269="","",Custos!K269)</f>
        <v>0</v>
      </c>
    </row>
    <row r="792" spans="2:10" ht="21.95" customHeight="1" x14ac:dyDescent="0.25">
      <c r="B792" s="36" t="str">
        <f>IF(Custos!D270="","",Custos!D270)</f>
        <v/>
      </c>
      <c r="C792" s="36" t="str">
        <f>IF(Custos!E270="","",Custos!E270)</f>
        <v/>
      </c>
      <c r="E792" s="97" t="str">
        <f>IF(Custos!F270="","",Custos!F270)</f>
        <v/>
      </c>
      <c r="F792" s="97" t="str">
        <f>IF(Custos!G270="","",Custos!G270)</f>
        <v/>
      </c>
      <c r="G792" s="97" t="str">
        <f>IF(Custos!H270="","",Custos!H270)</f>
        <v/>
      </c>
      <c r="H792" s="97" t="str">
        <f>IF(Custos!I270="","",Custos!I270)</f>
        <v/>
      </c>
      <c r="I792" s="97" t="str">
        <f>IF(Custos!J270="","",Custos!J270)</f>
        <v/>
      </c>
      <c r="J792" s="97">
        <f>IF(Custos!K270="","",Custos!K270)</f>
        <v>0</v>
      </c>
    </row>
    <row r="793" spans="2:10" ht="21.95" customHeight="1" x14ac:dyDescent="0.25">
      <c r="B793" s="36" t="str">
        <f>IF(Custos!D271="","",Custos!D271)</f>
        <v/>
      </c>
      <c r="C793" s="36" t="str">
        <f>IF(Custos!E271="","",Custos!E271)</f>
        <v/>
      </c>
      <c r="E793" s="97" t="str">
        <f>IF(Custos!F271="","",Custos!F271)</f>
        <v/>
      </c>
      <c r="F793" s="97" t="str">
        <f>IF(Custos!G271="","",Custos!G271)</f>
        <v/>
      </c>
      <c r="G793" s="97" t="str">
        <f>IF(Custos!H271="","",Custos!H271)</f>
        <v/>
      </c>
      <c r="H793" s="97" t="str">
        <f>IF(Custos!I271="","",Custos!I271)</f>
        <v/>
      </c>
      <c r="I793" s="97" t="str">
        <f>IF(Custos!J271="","",Custos!J271)</f>
        <v/>
      </c>
      <c r="J793" s="97">
        <f>IF(Custos!K271="","",Custos!K271)</f>
        <v>0</v>
      </c>
    </row>
    <row r="794" spans="2:10" ht="21.95" customHeight="1" x14ac:dyDescent="0.25">
      <c r="B794" s="36" t="str">
        <f>IF(Custos!D272="","",Custos!D272)</f>
        <v/>
      </c>
      <c r="C794" s="36" t="str">
        <f>IF(Custos!E272="","",Custos!E272)</f>
        <v/>
      </c>
      <c r="E794" s="97" t="str">
        <f>IF(Custos!F272="","",Custos!F272)</f>
        <v/>
      </c>
      <c r="F794" s="97" t="str">
        <f>IF(Custos!G272="","",Custos!G272)</f>
        <v/>
      </c>
      <c r="G794" s="97" t="str">
        <f>IF(Custos!H272="","",Custos!H272)</f>
        <v/>
      </c>
      <c r="H794" s="97" t="str">
        <f>IF(Custos!I272="","",Custos!I272)</f>
        <v/>
      </c>
      <c r="I794" s="97" t="str">
        <f>IF(Custos!J272="","",Custos!J272)</f>
        <v/>
      </c>
      <c r="J794" s="97">
        <f>IF(Custos!K272="","",Custos!K272)</f>
        <v>0</v>
      </c>
    </row>
    <row r="795" spans="2:10" ht="21.95" customHeight="1" x14ac:dyDescent="0.25">
      <c r="B795" s="36" t="str">
        <f>IF(Custos!D273="","",Custos!D273)</f>
        <v/>
      </c>
      <c r="C795" s="36" t="str">
        <f>IF(Custos!E273="","",Custos!E273)</f>
        <v/>
      </c>
      <c r="E795" s="97" t="str">
        <f>IF(Custos!F273="","",Custos!F273)</f>
        <v/>
      </c>
      <c r="F795" s="97" t="str">
        <f>IF(Custos!G273="","",Custos!G273)</f>
        <v/>
      </c>
      <c r="G795" s="97" t="str">
        <f>IF(Custos!H273="","",Custos!H273)</f>
        <v/>
      </c>
      <c r="H795" s="97" t="str">
        <f>IF(Custos!I273="","",Custos!I273)</f>
        <v/>
      </c>
      <c r="I795" s="97" t="str">
        <f>IF(Custos!J273="","",Custos!J273)</f>
        <v/>
      </c>
      <c r="J795" s="97">
        <f>IF(Custos!K273="","",Custos!K273)</f>
        <v>0</v>
      </c>
    </row>
    <row r="796" spans="2:10" ht="21.95" customHeight="1" x14ac:dyDescent="0.25">
      <c r="B796" s="36" t="str">
        <f>IF(Custos!D274="","",Custos!D274)</f>
        <v/>
      </c>
      <c r="C796" s="36" t="str">
        <f>IF(Custos!E274="","",Custos!E274)</f>
        <v/>
      </c>
      <c r="E796" s="97" t="str">
        <f>IF(Custos!F274="","",Custos!F274)</f>
        <v/>
      </c>
      <c r="F796" s="97" t="str">
        <f>IF(Custos!G274="","",Custos!G274)</f>
        <v/>
      </c>
      <c r="G796" s="97" t="str">
        <f>IF(Custos!H274="","",Custos!H274)</f>
        <v/>
      </c>
      <c r="H796" s="97" t="str">
        <f>IF(Custos!I274="","",Custos!I274)</f>
        <v/>
      </c>
      <c r="I796" s="97" t="str">
        <f>IF(Custos!J274="","",Custos!J274)</f>
        <v/>
      </c>
      <c r="J796" s="97">
        <f>IF(Custos!K274="","",Custos!K274)</f>
        <v>0</v>
      </c>
    </row>
    <row r="797" spans="2:10" ht="21.95" customHeight="1" x14ac:dyDescent="0.25">
      <c r="B797" s="36" t="str">
        <f>IF(Custos!D275="","",Custos!D275)</f>
        <v/>
      </c>
      <c r="C797" s="36" t="str">
        <f>IF(Custos!E275="","",Custos!E275)</f>
        <v/>
      </c>
      <c r="E797" s="97" t="str">
        <f>IF(Custos!F275="","",Custos!F275)</f>
        <v/>
      </c>
      <c r="F797" s="97" t="str">
        <f>IF(Custos!G275="","",Custos!G275)</f>
        <v/>
      </c>
      <c r="G797" s="97" t="str">
        <f>IF(Custos!H275="","",Custos!H275)</f>
        <v/>
      </c>
      <c r="H797" s="97" t="str">
        <f>IF(Custos!I275="","",Custos!I275)</f>
        <v/>
      </c>
      <c r="I797" s="97" t="str">
        <f>IF(Custos!J275="","",Custos!J275)</f>
        <v/>
      </c>
      <c r="J797" s="97">
        <f>IF(Custos!K275="","",Custos!K275)</f>
        <v>0</v>
      </c>
    </row>
    <row r="798" spans="2:10" ht="21.95" customHeight="1" x14ac:dyDescent="0.25">
      <c r="B798" s="36" t="str">
        <f>IF(Custos!D276="","",Custos!D276)</f>
        <v/>
      </c>
      <c r="C798" s="36" t="str">
        <f>IF(Custos!E276="","",Custos!E276)</f>
        <v/>
      </c>
      <c r="E798" s="97" t="str">
        <f>IF(Custos!F276="","",Custos!F276)</f>
        <v/>
      </c>
      <c r="F798" s="97" t="str">
        <f>IF(Custos!G276="","",Custos!G276)</f>
        <v/>
      </c>
      <c r="G798" s="97" t="str">
        <f>IF(Custos!H276="","",Custos!H276)</f>
        <v/>
      </c>
      <c r="H798" s="97" t="str">
        <f>IF(Custos!I276="","",Custos!I276)</f>
        <v/>
      </c>
      <c r="I798" s="97" t="str">
        <f>IF(Custos!J276="","",Custos!J276)</f>
        <v/>
      </c>
      <c r="J798" s="97">
        <f>IF(Custos!K276="","",Custos!K276)</f>
        <v>0</v>
      </c>
    </row>
    <row r="799" spans="2:10" ht="21.95" customHeight="1" x14ac:dyDescent="0.25">
      <c r="B799" s="36" t="str">
        <f>IF(Custos!D277="","",Custos!D277)</f>
        <v/>
      </c>
      <c r="C799" s="36" t="str">
        <f>IF(Custos!E277="","",Custos!E277)</f>
        <v/>
      </c>
      <c r="E799" s="97" t="str">
        <f>IF(Custos!F277="","",Custos!F277)</f>
        <v/>
      </c>
      <c r="F799" s="97" t="str">
        <f>IF(Custos!G277="","",Custos!G277)</f>
        <v/>
      </c>
      <c r="G799" s="97" t="str">
        <f>IF(Custos!H277="","",Custos!H277)</f>
        <v/>
      </c>
      <c r="H799" s="97" t="str">
        <f>IF(Custos!I277="","",Custos!I277)</f>
        <v/>
      </c>
      <c r="I799" s="97" t="str">
        <f>IF(Custos!J277="","",Custos!J277)</f>
        <v/>
      </c>
      <c r="J799" s="97">
        <f>IF(Custos!K277="","",Custos!K277)</f>
        <v>0</v>
      </c>
    </row>
    <row r="800" spans="2:10" ht="21.95" customHeight="1" x14ac:dyDescent="0.25">
      <c r="B800" s="36" t="str">
        <f>IF(Custos!D278="","",Custos!D278)</f>
        <v/>
      </c>
      <c r="C800" s="36" t="str">
        <f>IF(Custos!E278="","",Custos!E278)</f>
        <v/>
      </c>
      <c r="E800" s="97" t="str">
        <f>IF(Custos!F278="","",Custos!F278)</f>
        <v/>
      </c>
      <c r="F800" s="97" t="str">
        <f>IF(Custos!G278="","",Custos!G278)</f>
        <v/>
      </c>
      <c r="G800" s="97" t="str">
        <f>IF(Custos!H278="","",Custos!H278)</f>
        <v/>
      </c>
      <c r="H800" s="97" t="str">
        <f>IF(Custos!I278="","",Custos!I278)</f>
        <v/>
      </c>
      <c r="I800" s="97" t="str">
        <f>IF(Custos!J278="","",Custos!J278)</f>
        <v/>
      </c>
      <c r="J800" s="97">
        <f>IF(Custos!K278="","",Custos!K278)</f>
        <v>0</v>
      </c>
    </row>
    <row r="801" spans="2:10" ht="21.95" customHeight="1" x14ac:dyDescent="0.25">
      <c r="B801" s="36" t="str">
        <f>IF(Custos!D279="","",Custos!D279)</f>
        <v/>
      </c>
      <c r="C801" s="36" t="str">
        <f>IF(Custos!E279="","",Custos!E279)</f>
        <v/>
      </c>
      <c r="E801" s="97" t="str">
        <f>IF(Custos!F279="","",Custos!F279)</f>
        <v/>
      </c>
      <c r="F801" s="97" t="str">
        <f>IF(Custos!G279="","",Custos!G279)</f>
        <v/>
      </c>
      <c r="G801" s="97" t="str">
        <f>IF(Custos!H279="","",Custos!H279)</f>
        <v/>
      </c>
      <c r="H801" s="97" t="str">
        <f>IF(Custos!I279="","",Custos!I279)</f>
        <v/>
      </c>
      <c r="I801" s="97" t="str">
        <f>IF(Custos!J279="","",Custos!J279)</f>
        <v/>
      </c>
      <c r="J801" s="97">
        <f>IF(Custos!K279="","",Custos!K279)</f>
        <v>0</v>
      </c>
    </row>
    <row r="802" spans="2:10" ht="21.95" customHeight="1" x14ac:dyDescent="0.25">
      <c r="B802" s="36" t="str">
        <f>IF(Custos!D280="","",Custos!D280)</f>
        <v/>
      </c>
      <c r="C802" s="36" t="str">
        <f>IF(Custos!E280="","",Custos!E280)</f>
        <v/>
      </c>
      <c r="E802" s="97" t="str">
        <f>IF(Custos!F280="","",Custos!F280)</f>
        <v/>
      </c>
      <c r="F802" s="97" t="str">
        <f>IF(Custos!G280="","",Custos!G280)</f>
        <v/>
      </c>
      <c r="G802" s="97" t="str">
        <f>IF(Custos!H280="","",Custos!H280)</f>
        <v/>
      </c>
      <c r="H802" s="97" t="str">
        <f>IF(Custos!I280="","",Custos!I280)</f>
        <v/>
      </c>
      <c r="I802" s="97" t="str">
        <f>IF(Custos!J280="","",Custos!J280)</f>
        <v/>
      </c>
      <c r="J802" s="97">
        <f>IF(Custos!K280="","",Custos!K280)</f>
        <v>0</v>
      </c>
    </row>
    <row r="803" spans="2:10" ht="21.95" customHeight="1" x14ac:dyDescent="0.25">
      <c r="B803" s="36" t="str">
        <f>IF(Custos!D281="","",Custos!D281)</f>
        <v/>
      </c>
      <c r="C803" s="36" t="str">
        <f>IF(Custos!E281="","",Custos!E281)</f>
        <v/>
      </c>
      <c r="E803" s="97" t="str">
        <f>IF(Custos!F281="","",Custos!F281)</f>
        <v/>
      </c>
      <c r="F803" s="97" t="str">
        <f>IF(Custos!G281="","",Custos!G281)</f>
        <v/>
      </c>
      <c r="G803" s="97" t="str">
        <f>IF(Custos!H281="","",Custos!H281)</f>
        <v/>
      </c>
      <c r="H803" s="97" t="str">
        <f>IF(Custos!I281="","",Custos!I281)</f>
        <v/>
      </c>
      <c r="I803" s="97" t="str">
        <f>IF(Custos!J281="","",Custos!J281)</f>
        <v/>
      </c>
      <c r="J803" s="97">
        <f>IF(Custos!K281="","",Custos!K281)</f>
        <v>0</v>
      </c>
    </row>
    <row r="804" spans="2:10" ht="21.95" customHeight="1" x14ac:dyDescent="0.25">
      <c r="B804" s="36" t="str">
        <f>IF(Custos!D282="","",Custos!D282)</f>
        <v/>
      </c>
      <c r="C804" s="36" t="str">
        <f>IF(Custos!E282="","",Custos!E282)</f>
        <v/>
      </c>
      <c r="E804" s="97" t="str">
        <f>IF(Custos!F282="","",Custos!F282)</f>
        <v/>
      </c>
      <c r="F804" s="97" t="str">
        <f>IF(Custos!G282="","",Custos!G282)</f>
        <v/>
      </c>
      <c r="G804" s="97" t="str">
        <f>IF(Custos!H282="","",Custos!H282)</f>
        <v/>
      </c>
      <c r="H804" s="97" t="str">
        <f>IF(Custos!I282="","",Custos!I282)</f>
        <v/>
      </c>
      <c r="I804" s="97" t="str">
        <f>IF(Custos!J282="","",Custos!J282)</f>
        <v/>
      </c>
      <c r="J804" s="97">
        <f>IF(Custos!K282="","",Custos!K282)</f>
        <v>0</v>
      </c>
    </row>
    <row r="805" spans="2:10" ht="21.95" customHeight="1" x14ac:dyDescent="0.25">
      <c r="B805" s="36" t="str">
        <f>IF(Custos!D283="","",Custos!D283)</f>
        <v/>
      </c>
      <c r="C805" s="36" t="str">
        <f>IF(Custos!E283="","",Custos!E283)</f>
        <v/>
      </c>
      <c r="E805" s="97" t="str">
        <f>IF(Custos!F283="","",Custos!F283)</f>
        <v/>
      </c>
      <c r="F805" s="97" t="str">
        <f>IF(Custos!G283="","",Custos!G283)</f>
        <v/>
      </c>
      <c r="G805" s="97" t="str">
        <f>IF(Custos!H283="","",Custos!H283)</f>
        <v/>
      </c>
      <c r="H805" s="97" t="str">
        <f>IF(Custos!I283="","",Custos!I283)</f>
        <v/>
      </c>
      <c r="I805" s="97" t="str">
        <f>IF(Custos!J283="","",Custos!J283)</f>
        <v/>
      </c>
      <c r="J805" s="97">
        <f>IF(Custos!K283="","",Custos!K283)</f>
        <v>0</v>
      </c>
    </row>
    <row r="806" spans="2:10" ht="21.95" customHeight="1" x14ac:dyDescent="0.25">
      <c r="B806" s="36" t="str">
        <f>IF(Custos!D284="","",Custos!D284)</f>
        <v/>
      </c>
      <c r="C806" s="36" t="str">
        <f>IF(Custos!E284="","",Custos!E284)</f>
        <v/>
      </c>
      <c r="E806" s="97" t="str">
        <f>IF(Custos!F284="","",Custos!F284)</f>
        <v/>
      </c>
      <c r="F806" s="97" t="str">
        <f>IF(Custos!G284="","",Custos!G284)</f>
        <v/>
      </c>
      <c r="G806" s="97" t="str">
        <f>IF(Custos!H284="","",Custos!H284)</f>
        <v/>
      </c>
      <c r="H806" s="97" t="str">
        <f>IF(Custos!I284="","",Custos!I284)</f>
        <v/>
      </c>
      <c r="I806" s="97" t="str">
        <f>IF(Custos!J284="","",Custos!J284)</f>
        <v/>
      </c>
      <c r="J806" s="97">
        <f>IF(Custos!K284="","",Custos!K284)</f>
        <v>0</v>
      </c>
    </row>
    <row r="807" spans="2:10" ht="21.95" customHeight="1" x14ac:dyDescent="0.25">
      <c r="B807" s="36" t="str">
        <f>IF(Custos!D285="","",Custos!D285)</f>
        <v/>
      </c>
      <c r="C807" s="36" t="str">
        <f>IF(Custos!E285="","",Custos!E285)</f>
        <v/>
      </c>
      <c r="E807" s="97" t="str">
        <f>IF(Custos!F285="","",Custos!F285)</f>
        <v/>
      </c>
      <c r="F807" s="97" t="str">
        <f>IF(Custos!G285="","",Custos!G285)</f>
        <v/>
      </c>
      <c r="G807" s="97" t="str">
        <f>IF(Custos!H285="","",Custos!H285)</f>
        <v/>
      </c>
      <c r="H807" s="97" t="str">
        <f>IF(Custos!I285="","",Custos!I285)</f>
        <v/>
      </c>
      <c r="I807" s="97" t="str">
        <f>IF(Custos!J285="","",Custos!J285)</f>
        <v/>
      </c>
      <c r="J807" s="97">
        <f>IF(Custos!K285="","",Custos!K285)</f>
        <v>0</v>
      </c>
    </row>
    <row r="808" spans="2:10" ht="21.95" customHeight="1" x14ac:dyDescent="0.25">
      <c r="B808" s="36" t="str">
        <f>IF(Custos!D286="","",Custos!D286)</f>
        <v/>
      </c>
      <c r="C808" s="36" t="str">
        <f>IF(Custos!E286="","",Custos!E286)</f>
        <v/>
      </c>
      <c r="E808" s="97" t="str">
        <f>IF(Custos!F286="","",Custos!F286)</f>
        <v/>
      </c>
      <c r="F808" s="97" t="str">
        <f>IF(Custos!G286="","",Custos!G286)</f>
        <v/>
      </c>
      <c r="G808" s="97" t="str">
        <f>IF(Custos!H286="","",Custos!H286)</f>
        <v/>
      </c>
      <c r="H808" s="97" t="str">
        <f>IF(Custos!I286="","",Custos!I286)</f>
        <v/>
      </c>
      <c r="I808" s="97" t="str">
        <f>IF(Custos!J286="","",Custos!J286)</f>
        <v/>
      </c>
      <c r="J808" s="97">
        <f>IF(Custos!K286="","",Custos!K286)</f>
        <v>0</v>
      </c>
    </row>
    <row r="809" spans="2:10" ht="21.95" customHeight="1" x14ac:dyDescent="0.25">
      <c r="B809" s="36" t="str">
        <f>IF(Custos!D287="","",Custos!D287)</f>
        <v/>
      </c>
      <c r="C809" s="36" t="str">
        <f>IF(Custos!E287="","",Custos!E287)</f>
        <v/>
      </c>
      <c r="E809" s="97" t="str">
        <f>IF(Custos!F287="","",Custos!F287)</f>
        <v/>
      </c>
      <c r="F809" s="97" t="str">
        <f>IF(Custos!G287="","",Custos!G287)</f>
        <v/>
      </c>
      <c r="G809" s="97" t="str">
        <f>IF(Custos!H287="","",Custos!H287)</f>
        <v/>
      </c>
      <c r="H809" s="97" t="str">
        <f>IF(Custos!I287="","",Custos!I287)</f>
        <v/>
      </c>
      <c r="I809" s="97" t="str">
        <f>IF(Custos!J287="","",Custos!J287)</f>
        <v/>
      </c>
      <c r="J809" s="97">
        <f>IF(Custos!K287="","",Custos!K287)</f>
        <v>0</v>
      </c>
    </row>
    <row r="810" spans="2:10" ht="21.95" customHeight="1" x14ac:dyDescent="0.25">
      <c r="B810" s="36" t="str">
        <f>IF(Custos!D288="","",Custos!D288)</f>
        <v/>
      </c>
      <c r="C810" s="36" t="str">
        <f>IF(Custos!E288="","",Custos!E288)</f>
        <v/>
      </c>
      <c r="E810" s="97" t="str">
        <f>IF(Custos!F288="","",Custos!F288)</f>
        <v/>
      </c>
      <c r="F810" s="97" t="str">
        <f>IF(Custos!G288="","",Custos!G288)</f>
        <v/>
      </c>
      <c r="G810" s="97" t="str">
        <f>IF(Custos!H288="","",Custos!H288)</f>
        <v/>
      </c>
      <c r="H810" s="97" t="str">
        <f>IF(Custos!I288="","",Custos!I288)</f>
        <v/>
      </c>
      <c r="I810" s="97" t="str">
        <f>IF(Custos!J288="","",Custos!J288)</f>
        <v/>
      </c>
      <c r="J810" s="97">
        <f>IF(Custos!K288="","",Custos!K288)</f>
        <v>0</v>
      </c>
    </row>
    <row r="811" spans="2:10" ht="21.95" customHeight="1" x14ac:dyDescent="0.25">
      <c r="B811" s="36" t="str">
        <f>IF(Custos!D289="","",Custos!D289)</f>
        <v/>
      </c>
      <c r="C811" s="36" t="str">
        <f>IF(Custos!E289="","",Custos!E289)</f>
        <v/>
      </c>
      <c r="E811" s="97" t="str">
        <f>IF(Custos!F289="","",Custos!F289)</f>
        <v/>
      </c>
      <c r="F811" s="97" t="str">
        <f>IF(Custos!G289="","",Custos!G289)</f>
        <v/>
      </c>
      <c r="G811" s="97" t="str">
        <f>IF(Custos!H289="","",Custos!H289)</f>
        <v/>
      </c>
      <c r="H811" s="97" t="str">
        <f>IF(Custos!I289="","",Custos!I289)</f>
        <v/>
      </c>
      <c r="I811" s="97" t="str">
        <f>IF(Custos!J289="","",Custos!J289)</f>
        <v/>
      </c>
      <c r="J811" s="97">
        <f>IF(Custos!K289="","",Custos!K289)</f>
        <v>0</v>
      </c>
    </row>
    <row r="812" spans="2:10" ht="21.95" customHeight="1" x14ac:dyDescent="0.25">
      <c r="B812" s="36" t="str">
        <f>IF(Custos!D290="","",Custos!D290)</f>
        <v/>
      </c>
      <c r="C812" s="36" t="str">
        <f>IF(Custos!E290="","",Custos!E290)</f>
        <v/>
      </c>
      <c r="E812" s="97" t="str">
        <f>IF(Custos!F290="","",Custos!F290)</f>
        <v/>
      </c>
      <c r="F812" s="97" t="str">
        <f>IF(Custos!G290="","",Custos!G290)</f>
        <v/>
      </c>
      <c r="G812" s="97" t="str">
        <f>IF(Custos!H290="","",Custos!H290)</f>
        <v/>
      </c>
      <c r="H812" s="97" t="str">
        <f>IF(Custos!I290="","",Custos!I290)</f>
        <v/>
      </c>
      <c r="I812" s="97" t="str">
        <f>IF(Custos!J290="","",Custos!J290)</f>
        <v/>
      </c>
      <c r="J812" s="97">
        <f>IF(Custos!K290="","",Custos!K290)</f>
        <v>0</v>
      </c>
    </row>
    <row r="813" spans="2:10" ht="21.95" customHeight="1" x14ac:dyDescent="0.25">
      <c r="B813" s="36" t="str">
        <f>IF(Custos!D291="","",Custos!D291)</f>
        <v/>
      </c>
      <c r="C813" s="36" t="str">
        <f>IF(Custos!E291="","",Custos!E291)</f>
        <v/>
      </c>
      <c r="E813" s="97" t="str">
        <f>IF(Custos!F291="","",Custos!F291)</f>
        <v/>
      </c>
      <c r="F813" s="97" t="str">
        <f>IF(Custos!G291="","",Custos!G291)</f>
        <v/>
      </c>
      <c r="G813" s="97" t="str">
        <f>IF(Custos!H291="","",Custos!H291)</f>
        <v/>
      </c>
      <c r="H813" s="97" t="str">
        <f>IF(Custos!I291="","",Custos!I291)</f>
        <v/>
      </c>
      <c r="I813" s="97" t="str">
        <f>IF(Custos!J291="","",Custos!J291)</f>
        <v/>
      </c>
      <c r="J813" s="97">
        <f>IF(Custos!K291="","",Custos!K291)</f>
        <v>0</v>
      </c>
    </row>
    <row r="814" spans="2:10" ht="21.95" customHeight="1" x14ac:dyDescent="0.25">
      <c r="B814" s="36" t="str">
        <f>IF(Custos!D292="","",Custos!D292)</f>
        <v/>
      </c>
      <c r="C814" s="36" t="str">
        <f>IF(Custos!E292="","",Custos!E292)</f>
        <v/>
      </c>
      <c r="E814" s="97" t="str">
        <f>IF(Custos!F292="","",Custos!F292)</f>
        <v/>
      </c>
      <c r="F814" s="97" t="str">
        <f>IF(Custos!G292="","",Custos!G292)</f>
        <v/>
      </c>
      <c r="G814" s="97" t="str">
        <f>IF(Custos!H292="","",Custos!H292)</f>
        <v/>
      </c>
      <c r="H814" s="97" t="str">
        <f>IF(Custos!I292="","",Custos!I292)</f>
        <v/>
      </c>
      <c r="I814" s="97" t="str">
        <f>IF(Custos!J292="","",Custos!J292)</f>
        <v/>
      </c>
      <c r="J814" s="97">
        <f>IF(Custos!K292="","",Custos!K292)</f>
        <v>0</v>
      </c>
    </row>
    <row r="815" spans="2:10" ht="21.95" customHeight="1" x14ac:dyDescent="0.25">
      <c r="B815" s="36" t="str">
        <f>IF(Custos!D293="","",Custos!D293)</f>
        <v/>
      </c>
      <c r="C815" s="36" t="str">
        <f>IF(Custos!E293="","",Custos!E293)</f>
        <v/>
      </c>
      <c r="E815" s="97" t="str">
        <f>IF(Custos!F293="","",Custos!F293)</f>
        <v/>
      </c>
      <c r="F815" s="97" t="str">
        <f>IF(Custos!G293="","",Custos!G293)</f>
        <v/>
      </c>
      <c r="G815" s="97" t="str">
        <f>IF(Custos!H293="","",Custos!H293)</f>
        <v/>
      </c>
      <c r="H815" s="97" t="str">
        <f>IF(Custos!I293="","",Custos!I293)</f>
        <v/>
      </c>
      <c r="I815" s="97" t="str">
        <f>IF(Custos!J293="","",Custos!J293)</f>
        <v/>
      </c>
      <c r="J815" s="97">
        <f>IF(Custos!K293="","",Custos!K293)</f>
        <v>0</v>
      </c>
    </row>
    <row r="816" spans="2:10" ht="21.95" customHeight="1" x14ac:dyDescent="0.25">
      <c r="B816" s="36" t="str">
        <f>IF(Custos!D294="","",Custos!D294)</f>
        <v/>
      </c>
      <c r="C816" s="36" t="str">
        <f>IF(Custos!E294="","",Custos!E294)</f>
        <v/>
      </c>
      <c r="E816" s="97" t="str">
        <f>IF(Custos!F294="","",Custos!F294)</f>
        <v/>
      </c>
      <c r="F816" s="97" t="str">
        <f>IF(Custos!G294="","",Custos!G294)</f>
        <v/>
      </c>
      <c r="G816" s="97" t="str">
        <f>IF(Custos!H294="","",Custos!H294)</f>
        <v/>
      </c>
      <c r="H816" s="97" t="str">
        <f>IF(Custos!I294="","",Custos!I294)</f>
        <v/>
      </c>
      <c r="I816" s="97" t="str">
        <f>IF(Custos!J294="","",Custos!J294)</f>
        <v/>
      </c>
      <c r="J816" s="97">
        <f>IF(Custos!K294="","",Custos!K294)</f>
        <v>0</v>
      </c>
    </row>
    <row r="817" spans="2:10" ht="21.95" customHeight="1" x14ac:dyDescent="0.25">
      <c r="B817" s="36" t="str">
        <f>IF(Custos!D295="","",Custos!D295)</f>
        <v/>
      </c>
      <c r="C817" s="36" t="str">
        <f>IF(Custos!E295="","",Custos!E295)</f>
        <v/>
      </c>
      <c r="E817" s="97" t="str">
        <f>IF(Custos!F295="","",Custos!F295)</f>
        <v/>
      </c>
      <c r="F817" s="97" t="str">
        <f>IF(Custos!G295="","",Custos!G295)</f>
        <v/>
      </c>
      <c r="G817" s="97" t="str">
        <f>IF(Custos!H295="","",Custos!H295)</f>
        <v/>
      </c>
      <c r="H817" s="97" t="str">
        <f>IF(Custos!I295="","",Custos!I295)</f>
        <v/>
      </c>
      <c r="I817" s="97" t="str">
        <f>IF(Custos!J295="","",Custos!J295)</f>
        <v/>
      </c>
      <c r="J817" s="97">
        <f>IF(Custos!K295="","",Custos!K295)</f>
        <v>0</v>
      </c>
    </row>
    <row r="818" spans="2:10" ht="21.95" customHeight="1" x14ac:dyDescent="0.25">
      <c r="B818" s="36" t="str">
        <f>IF(Custos!D296="","",Custos!D296)</f>
        <v/>
      </c>
      <c r="C818" s="36" t="str">
        <f>IF(Custos!E296="","",Custos!E296)</f>
        <v/>
      </c>
      <c r="E818" s="97" t="str">
        <f>IF(Custos!F296="","",Custos!F296)</f>
        <v/>
      </c>
      <c r="F818" s="97" t="str">
        <f>IF(Custos!G296="","",Custos!G296)</f>
        <v/>
      </c>
      <c r="G818" s="97" t="str">
        <f>IF(Custos!H296="","",Custos!H296)</f>
        <v/>
      </c>
      <c r="H818" s="97" t="str">
        <f>IF(Custos!I296="","",Custos!I296)</f>
        <v/>
      </c>
      <c r="I818" s="97" t="str">
        <f>IF(Custos!J296="","",Custos!J296)</f>
        <v/>
      </c>
      <c r="J818" s="97">
        <f>IF(Custos!K296="","",Custos!K296)</f>
        <v>0</v>
      </c>
    </row>
    <row r="819" spans="2:10" ht="21.95" customHeight="1" x14ac:dyDescent="0.25">
      <c r="B819" s="36" t="str">
        <f>IF(Custos!D297="","",Custos!D297)</f>
        <v/>
      </c>
      <c r="C819" s="36" t="str">
        <f>IF(Custos!E297="","",Custos!E297)</f>
        <v/>
      </c>
      <c r="E819" s="97" t="str">
        <f>IF(Custos!F297="","",Custos!F297)</f>
        <v/>
      </c>
      <c r="F819" s="97" t="str">
        <f>IF(Custos!G297="","",Custos!G297)</f>
        <v/>
      </c>
      <c r="G819" s="97" t="str">
        <f>IF(Custos!H297="","",Custos!H297)</f>
        <v/>
      </c>
      <c r="H819" s="97" t="str">
        <f>IF(Custos!I297="","",Custos!I297)</f>
        <v/>
      </c>
      <c r="I819" s="97" t="str">
        <f>IF(Custos!J297="","",Custos!J297)</f>
        <v/>
      </c>
      <c r="J819" s="97">
        <f>IF(Custos!K297="","",Custos!K297)</f>
        <v>0</v>
      </c>
    </row>
    <row r="820" spans="2:10" ht="21.95" customHeight="1" x14ac:dyDescent="0.25">
      <c r="B820" s="36" t="str">
        <f>IF(Custos!D298="","",Custos!D298)</f>
        <v/>
      </c>
      <c r="C820" s="36" t="str">
        <f>IF(Custos!E298="","",Custos!E298)</f>
        <v/>
      </c>
      <c r="E820" s="97" t="str">
        <f>IF(Custos!F298="","",Custos!F298)</f>
        <v/>
      </c>
      <c r="F820" s="97" t="str">
        <f>IF(Custos!G298="","",Custos!G298)</f>
        <v/>
      </c>
      <c r="G820" s="97" t="str">
        <f>IF(Custos!H298="","",Custos!H298)</f>
        <v/>
      </c>
      <c r="H820" s="97" t="str">
        <f>IF(Custos!I298="","",Custos!I298)</f>
        <v/>
      </c>
      <c r="I820" s="97" t="str">
        <f>IF(Custos!J298="","",Custos!J298)</f>
        <v/>
      </c>
      <c r="J820" s="97">
        <f>IF(Custos!K298="","",Custos!K298)</f>
        <v>0</v>
      </c>
    </row>
    <row r="821" spans="2:10" ht="21.95" customHeight="1" x14ac:dyDescent="0.25">
      <c r="B821" s="36" t="str">
        <f>IF(Custos!D299="","",Custos!D299)</f>
        <v/>
      </c>
      <c r="C821" s="36" t="str">
        <f>IF(Custos!E299="","",Custos!E299)</f>
        <v/>
      </c>
      <c r="E821" s="97" t="str">
        <f>IF(Custos!F299="","",Custos!F299)</f>
        <v/>
      </c>
      <c r="F821" s="97" t="str">
        <f>IF(Custos!G299="","",Custos!G299)</f>
        <v/>
      </c>
      <c r="G821" s="97" t="str">
        <f>IF(Custos!H299="","",Custos!H299)</f>
        <v/>
      </c>
      <c r="H821" s="97" t="str">
        <f>IF(Custos!I299="","",Custos!I299)</f>
        <v/>
      </c>
      <c r="I821" s="97" t="str">
        <f>IF(Custos!J299="","",Custos!J299)</f>
        <v/>
      </c>
      <c r="J821" s="97">
        <f>IF(Custos!K299="","",Custos!K299)</f>
        <v>0</v>
      </c>
    </row>
    <row r="822" spans="2:10" ht="21.95" customHeight="1" x14ac:dyDescent="0.25">
      <c r="B822" s="36" t="str">
        <f>IF(Custos!D300="","",Custos!D300)</f>
        <v/>
      </c>
      <c r="C822" s="36" t="str">
        <f>IF(Custos!E300="","",Custos!E300)</f>
        <v/>
      </c>
      <c r="E822" s="97" t="str">
        <f>IF(Custos!F300="","",Custos!F300)</f>
        <v/>
      </c>
      <c r="F822" s="97" t="str">
        <f>IF(Custos!G300="","",Custos!G300)</f>
        <v/>
      </c>
      <c r="G822" s="97" t="str">
        <f>IF(Custos!H300="","",Custos!H300)</f>
        <v/>
      </c>
      <c r="H822" s="97" t="str">
        <f>IF(Custos!I300="","",Custos!I300)</f>
        <v/>
      </c>
      <c r="I822" s="97" t="str">
        <f>IF(Custos!J300="","",Custos!J300)</f>
        <v/>
      </c>
      <c r="J822" s="97">
        <f>IF(Custos!K300="","",Custos!K300)</f>
        <v>0</v>
      </c>
    </row>
    <row r="823" spans="2:10" ht="21.95" customHeight="1" x14ac:dyDescent="0.25">
      <c r="B823" s="36" t="str">
        <f>IF(Custos!D301="","",Custos!D301)</f>
        <v/>
      </c>
      <c r="C823" s="36" t="str">
        <f>IF(Custos!E301="","",Custos!E301)</f>
        <v/>
      </c>
      <c r="E823" s="97" t="str">
        <f>IF(Custos!F301="","",Custos!F301)</f>
        <v/>
      </c>
      <c r="F823" s="97" t="str">
        <f>IF(Custos!G301="","",Custos!G301)</f>
        <v/>
      </c>
      <c r="G823" s="97" t="str">
        <f>IF(Custos!H301="","",Custos!H301)</f>
        <v/>
      </c>
      <c r="H823" s="97" t="str">
        <f>IF(Custos!I301="","",Custos!I301)</f>
        <v/>
      </c>
      <c r="I823" s="97" t="str">
        <f>IF(Custos!J301="","",Custos!J301)</f>
        <v/>
      </c>
      <c r="J823" s="97">
        <f>IF(Custos!K301="","",Custos!K301)</f>
        <v>0</v>
      </c>
    </row>
    <row r="824" spans="2:10" ht="21.95" customHeight="1" x14ac:dyDescent="0.25">
      <c r="B824" s="36" t="str">
        <f>IF(Custos!D302="","",Custos!D302)</f>
        <v/>
      </c>
      <c r="C824" s="36" t="str">
        <f>IF(Custos!E302="","",Custos!E302)</f>
        <v/>
      </c>
      <c r="E824" s="97" t="str">
        <f>IF(Custos!F302="","",Custos!F302)</f>
        <v/>
      </c>
      <c r="F824" s="97" t="str">
        <f>IF(Custos!G302="","",Custos!G302)</f>
        <v/>
      </c>
      <c r="G824" s="97" t="str">
        <f>IF(Custos!H302="","",Custos!H302)</f>
        <v/>
      </c>
      <c r="H824" s="97" t="str">
        <f>IF(Custos!I302="","",Custos!I302)</f>
        <v/>
      </c>
      <c r="I824" s="97" t="str">
        <f>IF(Custos!J302="","",Custos!J302)</f>
        <v/>
      </c>
      <c r="J824" s="97">
        <f>IF(Custos!K302="","",Custos!K302)</f>
        <v>0</v>
      </c>
    </row>
    <row r="825" spans="2:10" ht="21.95" customHeight="1" x14ac:dyDescent="0.25">
      <c r="B825" s="36" t="str">
        <f>IF(Custos!D303="","",Custos!D303)</f>
        <v/>
      </c>
      <c r="C825" s="36" t="str">
        <f>IF(Custos!E303="","",Custos!E303)</f>
        <v/>
      </c>
      <c r="E825" s="97" t="str">
        <f>IF(Custos!F303="","",Custos!F303)</f>
        <v/>
      </c>
      <c r="F825" s="97" t="str">
        <f>IF(Custos!G303="","",Custos!G303)</f>
        <v/>
      </c>
      <c r="G825" s="97" t="str">
        <f>IF(Custos!H303="","",Custos!H303)</f>
        <v/>
      </c>
      <c r="H825" s="97" t="str">
        <f>IF(Custos!I303="","",Custos!I303)</f>
        <v/>
      </c>
      <c r="I825" s="97" t="str">
        <f>IF(Custos!J303="","",Custos!J303)</f>
        <v/>
      </c>
      <c r="J825" s="97">
        <f>IF(Custos!K303="","",Custos!K303)</f>
        <v>0</v>
      </c>
    </row>
    <row r="826" spans="2:10" ht="21.95" customHeight="1" x14ac:dyDescent="0.25">
      <c r="B826" s="36" t="str">
        <f>IF(Custos!D304="","",Custos!D304)</f>
        <v/>
      </c>
      <c r="C826" s="36" t="str">
        <f>IF(Custos!E304="","",Custos!E304)</f>
        <v/>
      </c>
      <c r="E826" s="97" t="str">
        <f>IF(Custos!F304="","",Custos!F304)</f>
        <v/>
      </c>
      <c r="F826" s="97" t="str">
        <f>IF(Custos!G304="","",Custos!G304)</f>
        <v/>
      </c>
      <c r="G826" s="97" t="str">
        <f>IF(Custos!H304="","",Custos!H304)</f>
        <v/>
      </c>
      <c r="H826" s="97" t="str">
        <f>IF(Custos!I304="","",Custos!I304)</f>
        <v/>
      </c>
      <c r="I826" s="97" t="str">
        <f>IF(Custos!J304="","",Custos!J304)</f>
        <v/>
      </c>
      <c r="J826" s="97">
        <f>IF(Custos!K304="","",Custos!K304)</f>
        <v>0</v>
      </c>
    </row>
    <row r="827" spans="2:10" ht="21.95" customHeight="1" x14ac:dyDescent="0.25">
      <c r="B827" s="36" t="str">
        <f>IF(Custos!D305="","",Custos!D305)</f>
        <v/>
      </c>
      <c r="C827" s="36" t="str">
        <f>IF(Custos!E305="","",Custos!E305)</f>
        <v/>
      </c>
      <c r="E827" s="97" t="str">
        <f>IF(Custos!F305="","",Custos!F305)</f>
        <v/>
      </c>
      <c r="F827" s="97" t="str">
        <f>IF(Custos!G305="","",Custos!G305)</f>
        <v/>
      </c>
      <c r="G827" s="97" t="str">
        <f>IF(Custos!H305="","",Custos!H305)</f>
        <v/>
      </c>
      <c r="H827" s="97" t="str">
        <f>IF(Custos!I305="","",Custos!I305)</f>
        <v/>
      </c>
      <c r="I827" s="97" t="str">
        <f>IF(Custos!J305="","",Custos!J305)</f>
        <v/>
      </c>
      <c r="J827" s="97">
        <f>IF(Custos!K305="","",Custos!K305)</f>
        <v>0</v>
      </c>
    </row>
    <row r="828" spans="2:10" ht="21.95" customHeight="1" x14ac:dyDescent="0.25">
      <c r="B828" s="36" t="str">
        <f>IF(Custos!D306="","",Custos!D306)</f>
        <v/>
      </c>
      <c r="C828" s="36" t="str">
        <f>IF(Custos!E306="","",Custos!E306)</f>
        <v/>
      </c>
      <c r="E828" s="97" t="str">
        <f>IF(Custos!F306="","",Custos!F306)</f>
        <v/>
      </c>
      <c r="F828" s="97" t="str">
        <f>IF(Custos!G306="","",Custos!G306)</f>
        <v/>
      </c>
      <c r="G828" s="97" t="str">
        <f>IF(Custos!H306="","",Custos!H306)</f>
        <v/>
      </c>
      <c r="H828" s="97" t="str">
        <f>IF(Custos!I306="","",Custos!I306)</f>
        <v/>
      </c>
      <c r="I828" s="97" t="str">
        <f>IF(Custos!J306="","",Custos!J306)</f>
        <v/>
      </c>
      <c r="J828" s="97">
        <f>IF(Custos!K306="","",Custos!K306)</f>
        <v>0</v>
      </c>
    </row>
    <row r="829" spans="2:10" ht="21.95" customHeight="1" x14ac:dyDescent="0.25">
      <c r="B829" s="36" t="str">
        <f>IF(Custos!D307="","",Custos!D307)</f>
        <v/>
      </c>
      <c r="C829" s="36" t="str">
        <f>IF(Custos!E307="","",Custos!E307)</f>
        <v/>
      </c>
      <c r="E829" s="97" t="str">
        <f>IF(Custos!F307="","",Custos!F307)</f>
        <v/>
      </c>
      <c r="F829" s="97" t="str">
        <f>IF(Custos!G307="","",Custos!G307)</f>
        <v/>
      </c>
      <c r="G829" s="97" t="str">
        <f>IF(Custos!H307="","",Custos!H307)</f>
        <v/>
      </c>
      <c r="H829" s="97" t="str">
        <f>IF(Custos!I307="","",Custos!I307)</f>
        <v/>
      </c>
      <c r="I829" s="97" t="str">
        <f>IF(Custos!J307="","",Custos!J307)</f>
        <v/>
      </c>
      <c r="J829" s="97">
        <f>IF(Custos!K307="","",Custos!K307)</f>
        <v>0</v>
      </c>
    </row>
    <row r="830" spans="2:10" ht="21.95" customHeight="1" x14ac:dyDescent="0.25">
      <c r="B830" s="36" t="str">
        <f>IF(Custos!D308="","",Custos!D308)</f>
        <v/>
      </c>
      <c r="C830" s="36" t="str">
        <f>IF(Custos!E308="","",Custos!E308)</f>
        <v/>
      </c>
      <c r="E830" s="97" t="str">
        <f>IF(Custos!F308="","",Custos!F308)</f>
        <v/>
      </c>
      <c r="F830" s="97" t="str">
        <f>IF(Custos!G308="","",Custos!G308)</f>
        <v/>
      </c>
      <c r="G830" s="97" t="str">
        <f>IF(Custos!H308="","",Custos!H308)</f>
        <v/>
      </c>
      <c r="H830" s="97" t="str">
        <f>IF(Custos!I308="","",Custos!I308)</f>
        <v/>
      </c>
      <c r="I830" s="97" t="str">
        <f>IF(Custos!J308="","",Custos!J308)</f>
        <v/>
      </c>
      <c r="J830" s="97">
        <f>IF(Custos!K308="","",Custos!K308)</f>
        <v>0</v>
      </c>
    </row>
    <row r="831" spans="2:10" ht="21.95" customHeight="1" x14ac:dyDescent="0.25">
      <c r="B831" s="36" t="str">
        <f>IF(Custos!D309="","",Custos!D309)</f>
        <v/>
      </c>
      <c r="C831" s="36" t="str">
        <f>IF(Custos!E309="","",Custos!E309)</f>
        <v/>
      </c>
      <c r="E831" s="97" t="str">
        <f>IF(Custos!F309="","",Custos!F309)</f>
        <v/>
      </c>
      <c r="F831" s="97" t="str">
        <f>IF(Custos!G309="","",Custos!G309)</f>
        <v/>
      </c>
      <c r="G831" s="97" t="str">
        <f>IF(Custos!H309="","",Custos!H309)</f>
        <v/>
      </c>
      <c r="H831" s="97" t="str">
        <f>IF(Custos!I309="","",Custos!I309)</f>
        <v/>
      </c>
      <c r="I831" s="97" t="str">
        <f>IF(Custos!J309="","",Custos!J309)</f>
        <v/>
      </c>
      <c r="J831" s="97">
        <f>IF(Custos!K309="","",Custos!K309)</f>
        <v>0</v>
      </c>
    </row>
    <row r="832" spans="2:10" ht="21.95" customHeight="1" x14ac:dyDescent="0.25">
      <c r="B832" s="36" t="str">
        <f>IF(Custos!D310="","",Custos!D310)</f>
        <v/>
      </c>
      <c r="C832" s="36" t="str">
        <f>IF(Custos!E310="","",Custos!E310)</f>
        <v/>
      </c>
      <c r="E832" s="97" t="str">
        <f>IF(Custos!F310="","",Custos!F310)</f>
        <v/>
      </c>
      <c r="F832" s="97" t="str">
        <f>IF(Custos!G310="","",Custos!G310)</f>
        <v/>
      </c>
      <c r="G832" s="97" t="str">
        <f>IF(Custos!H310="","",Custos!H310)</f>
        <v/>
      </c>
      <c r="H832" s="97" t="str">
        <f>IF(Custos!I310="","",Custos!I310)</f>
        <v/>
      </c>
      <c r="I832" s="97" t="str">
        <f>IF(Custos!J310="","",Custos!J310)</f>
        <v/>
      </c>
      <c r="J832" s="97">
        <f>IF(Custos!K310="","",Custos!K310)</f>
        <v>0</v>
      </c>
    </row>
    <row r="833" spans="2:10" ht="21.95" customHeight="1" x14ac:dyDescent="0.25">
      <c r="B833" s="36" t="str">
        <f>IF(Custos!D311="","",Custos!D311)</f>
        <v/>
      </c>
      <c r="C833" s="36" t="str">
        <f>IF(Custos!E311="","",Custos!E311)</f>
        <v/>
      </c>
      <c r="E833" s="97" t="str">
        <f>IF(Custos!F311="","",Custos!F311)</f>
        <v/>
      </c>
      <c r="F833" s="97" t="str">
        <f>IF(Custos!G311="","",Custos!G311)</f>
        <v/>
      </c>
      <c r="G833" s="97" t="str">
        <f>IF(Custos!H311="","",Custos!H311)</f>
        <v/>
      </c>
      <c r="H833" s="97" t="str">
        <f>IF(Custos!I311="","",Custos!I311)</f>
        <v/>
      </c>
      <c r="I833" s="97" t="str">
        <f>IF(Custos!J311="","",Custos!J311)</f>
        <v/>
      </c>
      <c r="J833" s="97">
        <f>IF(Custos!K311="","",Custos!K311)</f>
        <v>0</v>
      </c>
    </row>
    <row r="834" spans="2:10" ht="21.95" customHeight="1" x14ac:dyDescent="0.25">
      <c r="B834" s="36" t="str">
        <f>IF(Custos!D312="","",Custos!D312)</f>
        <v/>
      </c>
      <c r="C834" s="36" t="str">
        <f>IF(Custos!E312="","",Custos!E312)</f>
        <v/>
      </c>
      <c r="E834" s="97" t="str">
        <f>IF(Custos!F312="","",Custos!F312)</f>
        <v/>
      </c>
      <c r="F834" s="97" t="str">
        <f>IF(Custos!G312="","",Custos!G312)</f>
        <v/>
      </c>
      <c r="G834" s="97" t="str">
        <f>IF(Custos!H312="","",Custos!H312)</f>
        <v/>
      </c>
      <c r="H834" s="97" t="str">
        <f>IF(Custos!I312="","",Custos!I312)</f>
        <v/>
      </c>
      <c r="I834" s="97" t="str">
        <f>IF(Custos!J312="","",Custos!J312)</f>
        <v/>
      </c>
      <c r="J834" s="97">
        <f>IF(Custos!K312="","",Custos!K312)</f>
        <v>0</v>
      </c>
    </row>
    <row r="835" spans="2:10" ht="21.95" customHeight="1" x14ac:dyDescent="0.25">
      <c r="B835" s="36" t="str">
        <f>IF(Custos!D313="","",Custos!D313)</f>
        <v/>
      </c>
      <c r="C835" s="36" t="str">
        <f>IF(Custos!E313="","",Custos!E313)</f>
        <v/>
      </c>
      <c r="E835" s="97" t="str">
        <f>IF(Custos!F313="","",Custos!F313)</f>
        <v/>
      </c>
      <c r="F835" s="97" t="str">
        <f>IF(Custos!G313="","",Custos!G313)</f>
        <v/>
      </c>
      <c r="G835" s="97" t="str">
        <f>IF(Custos!H313="","",Custos!H313)</f>
        <v/>
      </c>
      <c r="H835" s="97" t="str">
        <f>IF(Custos!I313="","",Custos!I313)</f>
        <v/>
      </c>
      <c r="I835" s="97" t="str">
        <f>IF(Custos!J313="","",Custos!J313)</f>
        <v/>
      </c>
      <c r="J835" s="97">
        <f>IF(Custos!K313="","",Custos!K313)</f>
        <v>0</v>
      </c>
    </row>
    <row r="836" spans="2:10" ht="21.95" customHeight="1" x14ac:dyDescent="0.25">
      <c r="B836" s="36" t="str">
        <f>IF(Custos!D314="","",Custos!D314)</f>
        <v/>
      </c>
      <c r="C836" s="36" t="str">
        <f>IF(Custos!E314="","",Custos!E314)</f>
        <v/>
      </c>
      <c r="E836" s="97" t="str">
        <f>IF(Custos!F314="","",Custos!F314)</f>
        <v/>
      </c>
      <c r="F836" s="97" t="str">
        <f>IF(Custos!G314="","",Custos!G314)</f>
        <v/>
      </c>
      <c r="G836" s="97" t="str">
        <f>IF(Custos!H314="","",Custos!H314)</f>
        <v/>
      </c>
      <c r="H836" s="97" t="str">
        <f>IF(Custos!I314="","",Custos!I314)</f>
        <v/>
      </c>
      <c r="I836" s="97" t="str">
        <f>IF(Custos!J314="","",Custos!J314)</f>
        <v/>
      </c>
      <c r="J836" s="97">
        <f>IF(Custos!K314="","",Custos!K314)</f>
        <v>0</v>
      </c>
    </row>
    <row r="837" spans="2:10" ht="21.95" customHeight="1" x14ac:dyDescent="0.25">
      <c r="B837" s="36" t="str">
        <f>IF(Custos!D315="","",Custos!D315)</f>
        <v/>
      </c>
      <c r="C837" s="36" t="str">
        <f>IF(Custos!E315="","",Custos!E315)</f>
        <v/>
      </c>
      <c r="E837" s="97" t="str">
        <f>IF(Custos!F315="","",Custos!F315)</f>
        <v/>
      </c>
      <c r="F837" s="97" t="str">
        <f>IF(Custos!G315="","",Custos!G315)</f>
        <v/>
      </c>
      <c r="G837" s="97" t="str">
        <f>IF(Custos!H315="","",Custos!H315)</f>
        <v/>
      </c>
      <c r="H837" s="97" t="str">
        <f>IF(Custos!I315="","",Custos!I315)</f>
        <v/>
      </c>
      <c r="I837" s="97" t="str">
        <f>IF(Custos!J315="","",Custos!J315)</f>
        <v/>
      </c>
      <c r="J837" s="97">
        <f>IF(Custos!K315="","",Custos!K315)</f>
        <v>0</v>
      </c>
    </row>
    <row r="838" spans="2:10" ht="21.95" customHeight="1" x14ac:dyDescent="0.25">
      <c r="B838" s="36" t="str">
        <f>IF(Custos!D316="","",Custos!D316)</f>
        <v/>
      </c>
      <c r="C838" s="36" t="str">
        <f>IF(Custos!E316="","",Custos!E316)</f>
        <v/>
      </c>
      <c r="E838" s="97" t="str">
        <f>IF(Custos!F316="","",Custos!F316)</f>
        <v/>
      </c>
      <c r="F838" s="97" t="str">
        <f>IF(Custos!G316="","",Custos!G316)</f>
        <v/>
      </c>
      <c r="G838" s="97" t="str">
        <f>IF(Custos!H316="","",Custos!H316)</f>
        <v/>
      </c>
      <c r="H838" s="97" t="str">
        <f>IF(Custos!I316="","",Custos!I316)</f>
        <v/>
      </c>
      <c r="I838" s="97" t="str">
        <f>IF(Custos!J316="","",Custos!J316)</f>
        <v/>
      </c>
      <c r="J838" s="97">
        <f>IF(Custos!K316="","",Custos!K316)</f>
        <v>0</v>
      </c>
    </row>
    <row r="839" spans="2:10" ht="21.95" customHeight="1" x14ac:dyDescent="0.25">
      <c r="B839" s="36" t="str">
        <f>IF(Custos!D317="","",Custos!D317)</f>
        <v/>
      </c>
      <c r="C839" s="36" t="str">
        <f>IF(Custos!E317="","",Custos!E317)</f>
        <v/>
      </c>
      <c r="E839" s="97" t="str">
        <f>IF(Custos!F317="","",Custos!F317)</f>
        <v/>
      </c>
      <c r="F839" s="97" t="str">
        <f>IF(Custos!G317="","",Custos!G317)</f>
        <v/>
      </c>
      <c r="G839" s="97" t="str">
        <f>IF(Custos!H317="","",Custos!H317)</f>
        <v/>
      </c>
      <c r="H839" s="97" t="str">
        <f>IF(Custos!I317="","",Custos!I317)</f>
        <v/>
      </c>
      <c r="I839" s="97" t="str">
        <f>IF(Custos!J317="","",Custos!J317)</f>
        <v/>
      </c>
      <c r="J839" s="97">
        <f>IF(Custos!K317="","",Custos!K317)</f>
        <v>0</v>
      </c>
    </row>
    <row r="840" spans="2:10" ht="21.95" customHeight="1" x14ac:dyDescent="0.25">
      <c r="B840" s="36" t="str">
        <f>IF(Custos!D318="","",Custos!D318)</f>
        <v/>
      </c>
      <c r="C840" s="36" t="str">
        <f>IF(Custos!E318="","",Custos!E318)</f>
        <v/>
      </c>
      <c r="E840" s="97" t="str">
        <f>IF(Custos!F318="","",Custos!F318)</f>
        <v/>
      </c>
      <c r="F840" s="97" t="str">
        <f>IF(Custos!G318="","",Custos!G318)</f>
        <v/>
      </c>
      <c r="G840" s="97" t="str">
        <f>IF(Custos!H318="","",Custos!H318)</f>
        <v/>
      </c>
      <c r="H840" s="97" t="str">
        <f>IF(Custos!I318="","",Custos!I318)</f>
        <v/>
      </c>
      <c r="I840" s="97" t="str">
        <f>IF(Custos!J318="","",Custos!J318)</f>
        <v/>
      </c>
      <c r="J840" s="97">
        <f>IF(Custos!K318="","",Custos!K318)</f>
        <v>0</v>
      </c>
    </row>
    <row r="841" spans="2:10" ht="21.95" customHeight="1" x14ac:dyDescent="0.25">
      <c r="B841" s="36" t="str">
        <f>IF(Custos!D319="","",Custos!D319)</f>
        <v/>
      </c>
      <c r="C841" s="36" t="str">
        <f>IF(Custos!E319="","",Custos!E319)</f>
        <v/>
      </c>
      <c r="E841" s="97" t="str">
        <f>IF(Custos!F319="","",Custos!F319)</f>
        <v/>
      </c>
      <c r="F841" s="97" t="str">
        <f>IF(Custos!G319="","",Custos!G319)</f>
        <v/>
      </c>
      <c r="G841" s="97" t="str">
        <f>IF(Custos!H319="","",Custos!H319)</f>
        <v/>
      </c>
      <c r="H841" s="97" t="str">
        <f>IF(Custos!I319="","",Custos!I319)</f>
        <v/>
      </c>
      <c r="I841" s="97" t="str">
        <f>IF(Custos!J319="","",Custos!J319)</f>
        <v/>
      </c>
      <c r="J841" s="97">
        <f>IF(Custos!K319="","",Custos!K319)</f>
        <v>0</v>
      </c>
    </row>
    <row r="842" spans="2:10" ht="21.95" customHeight="1" x14ac:dyDescent="0.25">
      <c r="B842" s="36" t="str">
        <f>IF(Custos!D320="","",Custos!D320)</f>
        <v/>
      </c>
      <c r="C842" s="36" t="str">
        <f>IF(Custos!E320="","",Custos!E320)</f>
        <v/>
      </c>
      <c r="E842" s="97" t="str">
        <f>IF(Custos!F320="","",Custos!F320)</f>
        <v/>
      </c>
      <c r="F842" s="97" t="str">
        <f>IF(Custos!G320="","",Custos!G320)</f>
        <v/>
      </c>
      <c r="G842" s="97" t="str">
        <f>IF(Custos!H320="","",Custos!H320)</f>
        <v/>
      </c>
      <c r="H842" s="97" t="str">
        <f>IF(Custos!I320="","",Custos!I320)</f>
        <v/>
      </c>
      <c r="I842" s="97" t="str">
        <f>IF(Custos!J320="","",Custos!J320)</f>
        <v/>
      </c>
      <c r="J842" s="97">
        <f>IF(Custos!K320="","",Custos!K320)</f>
        <v>0</v>
      </c>
    </row>
    <row r="843" spans="2:10" ht="21.95" customHeight="1" x14ac:dyDescent="0.25">
      <c r="B843" s="36" t="str">
        <f>IF(Custos!D321="","",Custos!D321)</f>
        <v/>
      </c>
      <c r="C843" s="36" t="str">
        <f>IF(Custos!E321="","",Custos!E321)</f>
        <v/>
      </c>
      <c r="E843" s="97" t="str">
        <f>IF(Custos!F321="","",Custos!F321)</f>
        <v/>
      </c>
      <c r="F843" s="97" t="str">
        <f>IF(Custos!G321="","",Custos!G321)</f>
        <v/>
      </c>
      <c r="G843" s="97" t="str">
        <f>IF(Custos!H321="","",Custos!H321)</f>
        <v/>
      </c>
      <c r="H843" s="97" t="str">
        <f>IF(Custos!I321="","",Custos!I321)</f>
        <v/>
      </c>
      <c r="I843" s="97" t="str">
        <f>IF(Custos!J321="","",Custos!J321)</f>
        <v/>
      </c>
      <c r="J843" s="97">
        <f>IF(Custos!K321="","",Custos!K321)</f>
        <v>0</v>
      </c>
    </row>
    <row r="844" spans="2:10" ht="21.95" customHeight="1" x14ac:dyDescent="0.25">
      <c r="B844" s="36" t="str">
        <f>IF(Custos!D322="","",Custos!D322)</f>
        <v/>
      </c>
      <c r="C844" s="36" t="str">
        <f>IF(Custos!E322="","",Custos!E322)</f>
        <v/>
      </c>
      <c r="E844" s="97" t="str">
        <f>IF(Custos!F322="","",Custos!F322)</f>
        <v/>
      </c>
      <c r="F844" s="97" t="str">
        <f>IF(Custos!G322="","",Custos!G322)</f>
        <v/>
      </c>
      <c r="G844" s="97" t="str">
        <f>IF(Custos!H322="","",Custos!H322)</f>
        <v/>
      </c>
      <c r="H844" s="97" t="str">
        <f>IF(Custos!I322="","",Custos!I322)</f>
        <v/>
      </c>
      <c r="I844" s="97" t="str">
        <f>IF(Custos!J322="","",Custos!J322)</f>
        <v/>
      </c>
      <c r="J844" s="97">
        <f>IF(Custos!K322="","",Custos!K322)</f>
        <v>0</v>
      </c>
    </row>
    <row r="845" spans="2:10" ht="21.95" customHeight="1" x14ac:dyDescent="0.25">
      <c r="B845" s="36" t="str">
        <f>IF(Custos!D323="","",Custos!D323)</f>
        <v/>
      </c>
      <c r="C845" s="36" t="str">
        <f>IF(Custos!E323="","",Custos!E323)</f>
        <v/>
      </c>
      <c r="E845" s="97" t="str">
        <f>IF(Custos!F323="","",Custos!F323)</f>
        <v/>
      </c>
      <c r="F845" s="97" t="str">
        <f>IF(Custos!G323="","",Custos!G323)</f>
        <v/>
      </c>
      <c r="G845" s="97" t="str">
        <f>IF(Custos!H323="","",Custos!H323)</f>
        <v/>
      </c>
      <c r="H845" s="97" t="str">
        <f>IF(Custos!I323="","",Custos!I323)</f>
        <v/>
      </c>
      <c r="I845" s="97" t="str">
        <f>IF(Custos!J323="","",Custos!J323)</f>
        <v/>
      </c>
      <c r="J845" s="97">
        <f>IF(Custos!K323="","",Custos!K323)</f>
        <v>0</v>
      </c>
    </row>
    <row r="846" spans="2:10" ht="21.95" customHeight="1" x14ac:dyDescent="0.25">
      <c r="B846" s="36" t="str">
        <f>IF(Custos!D324="","",Custos!D324)</f>
        <v/>
      </c>
      <c r="C846" s="36" t="str">
        <f>IF(Custos!E324="","",Custos!E324)</f>
        <v/>
      </c>
      <c r="E846" s="97" t="str">
        <f>IF(Custos!F324="","",Custos!F324)</f>
        <v/>
      </c>
      <c r="F846" s="97" t="str">
        <f>IF(Custos!G324="","",Custos!G324)</f>
        <v/>
      </c>
      <c r="G846" s="97" t="str">
        <f>IF(Custos!H324="","",Custos!H324)</f>
        <v/>
      </c>
      <c r="H846" s="97" t="str">
        <f>IF(Custos!I324="","",Custos!I324)</f>
        <v/>
      </c>
      <c r="I846" s="97" t="str">
        <f>IF(Custos!J324="","",Custos!J324)</f>
        <v/>
      </c>
      <c r="J846" s="97">
        <f>IF(Custos!K324="","",Custos!K324)</f>
        <v>0</v>
      </c>
    </row>
    <row r="847" spans="2:10" ht="21.95" customHeight="1" x14ac:dyDescent="0.25">
      <c r="B847" s="36" t="str">
        <f>IF(Custos!D325="","",Custos!D325)</f>
        <v/>
      </c>
      <c r="C847" s="36" t="str">
        <f>IF(Custos!E325="","",Custos!E325)</f>
        <v/>
      </c>
      <c r="E847" s="97" t="str">
        <f>IF(Custos!F325="","",Custos!F325)</f>
        <v/>
      </c>
      <c r="F847" s="97" t="str">
        <f>IF(Custos!G325="","",Custos!G325)</f>
        <v/>
      </c>
      <c r="G847" s="97" t="str">
        <f>IF(Custos!H325="","",Custos!H325)</f>
        <v/>
      </c>
      <c r="H847" s="97" t="str">
        <f>IF(Custos!I325="","",Custos!I325)</f>
        <v/>
      </c>
      <c r="I847" s="97" t="str">
        <f>IF(Custos!J325="","",Custos!J325)</f>
        <v/>
      </c>
      <c r="J847" s="97">
        <f>IF(Custos!K325="","",Custos!K325)</f>
        <v>0</v>
      </c>
    </row>
    <row r="848" spans="2:10" ht="21.95" customHeight="1" x14ac:dyDescent="0.25">
      <c r="B848" s="36" t="str">
        <f>IF(Custos!D326="","",Custos!D326)</f>
        <v/>
      </c>
      <c r="C848" s="36" t="str">
        <f>IF(Custos!E326="","",Custos!E326)</f>
        <v/>
      </c>
      <c r="E848" s="97" t="str">
        <f>IF(Custos!F326="","",Custos!F326)</f>
        <v/>
      </c>
      <c r="F848" s="97" t="str">
        <f>IF(Custos!G326="","",Custos!G326)</f>
        <v/>
      </c>
      <c r="G848" s="97" t="str">
        <f>IF(Custos!H326="","",Custos!H326)</f>
        <v/>
      </c>
      <c r="H848" s="97" t="str">
        <f>IF(Custos!I326="","",Custos!I326)</f>
        <v/>
      </c>
      <c r="I848" s="97" t="str">
        <f>IF(Custos!J326="","",Custos!J326)</f>
        <v/>
      </c>
      <c r="J848" s="97">
        <f>IF(Custos!K326="","",Custos!K326)</f>
        <v>0</v>
      </c>
    </row>
    <row r="849" spans="2:10" ht="21.95" customHeight="1" x14ac:dyDescent="0.25">
      <c r="B849" s="36" t="str">
        <f>IF(Custos!D327="","",Custos!D327)</f>
        <v/>
      </c>
      <c r="C849" s="36" t="str">
        <f>IF(Custos!E327="","",Custos!E327)</f>
        <v/>
      </c>
      <c r="E849" s="97" t="str">
        <f>IF(Custos!F327="","",Custos!F327)</f>
        <v/>
      </c>
      <c r="F849" s="97" t="str">
        <f>IF(Custos!G327="","",Custos!G327)</f>
        <v/>
      </c>
      <c r="G849" s="97" t="str">
        <f>IF(Custos!H327="","",Custos!H327)</f>
        <v/>
      </c>
      <c r="H849" s="97" t="str">
        <f>IF(Custos!I327="","",Custos!I327)</f>
        <v/>
      </c>
      <c r="I849" s="97" t="str">
        <f>IF(Custos!J327="","",Custos!J327)</f>
        <v/>
      </c>
      <c r="J849" s="97">
        <f>IF(Custos!K327="","",Custos!K327)</f>
        <v>0</v>
      </c>
    </row>
    <row r="850" spans="2:10" ht="21.95" customHeight="1" x14ac:dyDescent="0.25">
      <c r="B850" s="36" t="str">
        <f>IF(Custos!D328="","",Custos!D328)</f>
        <v/>
      </c>
      <c r="C850" s="36" t="str">
        <f>IF(Custos!E328="","",Custos!E328)</f>
        <v/>
      </c>
      <c r="E850" s="97" t="str">
        <f>IF(Custos!F328="","",Custos!F328)</f>
        <v/>
      </c>
      <c r="F850" s="97" t="str">
        <f>IF(Custos!G328="","",Custos!G328)</f>
        <v/>
      </c>
      <c r="G850" s="97" t="str">
        <f>IF(Custos!H328="","",Custos!H328)</f>
        <v/>
      </c>
      <c r="H850" s="97" t="str">
        <f>IF(Custos!I328="","",Custos!I328)</f>
        <v/>
      </c>
      <c r="I850" s="97" t="str">
        <f>IF(Custos!J328="","",Custos!J328)</f>
        <v/>
      </c>
      <c r="J850" s="97">
        <f>IF(Custos!K328="","",Custos!K328)</f>
        <v>0</v>
      </c>
    </row>
    <row r="851" spans="2:10" ht="21.95" customHeight="1" x14ac:dyDescent="0.25">
      <c r="B851" s="36" t="str">
        <f>IF(Custos!D329="","",Custos!D329)</f>
        <v/>
      </c>
      <c r="C851" s="36" t="str">
        <f>IF(Custos!E329="","",Custos!E329)</f>
        <v/>
      </c>
      <c r="E851" s="97" t="str">
        <f>IF(Custos!F329="","",Custos!F329)</f>
        <v/>
      </c>
      <c r="F851" s="97" t="str">
        <f>IF(Custos!G329="","",Custos!G329)</f>
        <v/>
      </c>
      <c r="G851" s="97" t="str">
        <f>IF(Custos!H329="","",Custos!H329)</f>
        <v/>
      </c>
      <c r="H851" s="97" t="str">
        <f>IF(Custos!I329="","",Custos!I329)</f>
        <v/>
      </c>
      <c r="I851" s="97" t="str">
        <f>IF(Custos!J329="","",Custos!J329)</f>
        <v/>
      </c>
      <c r="J851" s="97">
        <f>IF(Custos!K329="","",Custos!K329)</f>
        <v>0</v>
      </c>
    </row>
    <row r="852" spans="2:10" ht="21.95" customHeight="1" x14ac:dyDescent="0.25">
      <c r="B852" s="36" t="str">
        <f>IF(Custos!D330="","",Custos!D330)</f>
        <v/>
      </c>
      <c r="C852" s="36" t="str">
        <f>IF(Custos!E330="","",Custos!E330)</f>
        <v/>
      </c>
      <c r="E852" s="97" t="str">
        <f>IF(Custos!F330="","",Custos!F330)</f>
        <v/>
      </c>
      <c r="F852" s="97" t="str">
        <f>IF(Custos!G330="","",Custos!G330)</f>
        <v/>
      </c>
      <c r="G852" s="97" t="str">
        <f>IF(Custos!H330="","",Custos!H330)</f>
        <v/>
      </c>
      <c r="H852" s="97" t="str">
        <f>IF(Custos!I330="","",Custos!I330)</f>
        <v/>
      </c>
      <c r="I852" s="97" t="str">
        <f>IF(Custos!J330="","",Custos!J330)</f>
        <v/>
      </c>
      <c r="J852" s="97">
        <f>IF(Custos!K330="","",Custos!K330)</f>
        <v>0</v>
      </c>
    </row>
    <row r="853" spans="2:10" ht="21.95" customHeight="1" x14ac:dyDescent="0.25">
      <c r="B853" s="36" t="str">
        <f>IF(Custos!D331="","",Custos!D331)</f>
        <v/>
      </c>
      <c r="C853" s="36" t="str">
        <f>IF(Custos!E331="","",Custos!E331)</f>
        <v/>
      </c>
      <c r="E853" s="97" t="str">
        <f>IF(Custos!F331="","",Custos!F331)</f>
        <v/>
      </c>
      <c r="F853" s="97" t="str">
        <f>IF(Custos!G331="","",Custos!G331)</f>
        <v/>
      </c>
      <c r="G853" s="97" t="str">
        <f>IF(Custos!H331="","",Custos!H331)</f>
        <v/>
      </c>
      <c r="H853" s="97" t="str">
        <f>IF(Custos!I331="","",Custos!I331)</f>
        <v/>
      </c>
      <c r="I853" s="97" t="str">
        <f>IF(Custos!J331="","",Custos!J331)</f>
        <v/>
      </c>
      <c r="J853" s="97">
        <f>IF(Custos!K331="","",Custos!K331)</f>
        <v>0</v>
      </c>
    </row>
    <row r="854" spans="2:10" ht="21.95" customHeight="1" x14ac:dyDescent="0.25">
      <c r="B854" s="36" t="str">
        <f>IF(Custos!D332="","",Custos!D332)</f>
        <v/>
      </c>
      <c r="C854" s="36" t="str">
        <f>IF(Custos!E332="","",Custos!E332)</f>
        <v/>
      </c>
      <c r="E854" s="97" t="str">
        <f>IF(Custos!F332="","",Custos!F332)</f>
        <v/>
      </c>
      <c r="F854" s="97" t="str">
        <f>IF(Custos!G332="","",Custos!G332)</f>
        <v/>
      </c>
      <c r="G854" s="97" t="str">
        <f>IF(Custos!H332="","",Custos!H332)</f>
        <v/>
      </c>
      <c r="H854" s="97" t="str">
        <f>IF(Custos!I332="","",Custos!I332)</f>
        <v/>
      </c>
      <c r="I854" s="97" t="str">
        <f>IF(Custos!J332="","",Custos!J332)</f>
        <v/>
      </c>
      <c r="J854" s="97">
        <f>IF(Custos!K332="","",Custos!K332)</f>
        <v>0</v>
      </c>
    </row>
    <row r="855" spans="2:10" ht="21.95" customHeight="1" x14ac:dyDescent="0.25">
      <c r="B855" s="36" t="str">
        <f>IF(Custos!D333="","",Custos!D333)</f>
        <v/>
      </c>
      <c r="C855" s="36" t="str">
        <f>IF(Custos!E333="","",Custos!E333)</f>
        <v/>
      </c>
      <c r="E855" s="97" t="str">
        <f>IF(Custos!F333="","",Custos!F333)</f>
        <v/>
      </c>
      <c r="F855" s="97" t="str">
        <f>IF(Custos!G333="","",Custos!G333)</f>
        <v/>
      </c>
      <c r="G855" s="97" t="str">
        <f>IF(Custos!H333="","",Custos!H333)</f>
        <v/>
      </c>
      <c r="H855" s="97" t="str">
        <f>IF(Custos!I333="","",Custos!I333)</f>
        <v/>
      </c>
      <c r="I855" s="97" t="str">
        <f>IF(Custos!J333="","",Custos!J333)</f>
        <v/>
      </c>
      <c r="J855" s="97">
        <f>IF(Custos!K333="","",Custos!K333)</f>
        <v>0</v>
      </c>
    </row>
    <row r="856" spans="2:10" ht="21.95" customHeight="1" x14ac:dyDescent="0.25">
      <c r="B856" s="36" t="str">
        <f>IF(Custos!D334="","",Custos!D334)</f>
        <v/>
      </c>
      <c r="C856" s="36" t="str">
        <f>IF(Custos!E334="","",Custos!E334)</f>
        <v/>
      </c>
      <c r="E856" s="97" t="str">
        <f>IF(Custos!F334="","",Custos!F334)</f>
        <v/>
      </c>
      <c r="F856" s="97" t="str">
        <f>IF(Custos!G334="","",Custos!G334)</f>
        <v/>
      </c>
      <c r="G856" s="97" t="str">
        <f>IF(Custos!H334="","",Custos!H334)</f>
        <v/>
      </c>
      <c r="H856" s="97" t="str">
        <f>IF(Custos!I334="","",Custos!I334)</f>
        <v/>
      </c>
      <c r="I856" s="97" t="str">
        <f>IF(Custos!J334="","",Custos!J334)</f>
        <v/>
      </c>
      <c r="J856" s="97">
        <f>IF(Custos!K334="","",Custos!K334)</f>
        <v>0</v>
      </c>
    </row>
    <row r="857" spans="2:10" ht="21.95" customHeight="1" x14ac:dyDescent="0.25">
      <c r="B857" s="36" t="str">
        <f>IF(Custos!D335="","",Custos!D335)</f>
        <v/>
      </c>
      <c r="C857" s="36" t="str">
        <f>IF(Custos!E335="","",Custos!E335)</f>
        <v/>
      </c>
      <c r="E857" s="97" t="str">
        <f>IF(Custos!F335="","",Custos!F335)</f>
        <v/>
      </c>
      <c r="F857" s="97" t="str">
        <f>IF(Custos!G335="","",Custos!G335)</f>
        <v/>
      </c>
      <c r="G857" s="97" t="str">
        <f>IF(Custos!H335="","",Custos!H335)</f>
        <v/>
      </c>
      <c r="H857" s="97" t="str">
        <f>IF(Custos!I335="","",Custos!I335)</f>
        <v/>
      </c>
      <c r="I857" s="97" t="str">
        <f>IF(Custos!J335="","",Custos!J335)</f>
        <v/>
      </c>
      <c r="J857" s="97">
        <f>IF(Custos!K335="","",Custos!K335)</f>
        <v>0</v>
      </c>
    </row>
    <row r="858" spans="2:10" ht="21.95" customHeight="1" x14ac:dyDescent="0.25">
      <c r="B858" s="36" t="str">
        <f>IF(Custos!D336="","",Custos!D336)</f>
        <v/>
      </c>
      <c r="C858" s="36" t="str">
        <f>IF(Custos!E336="","",Custos!E336)</f>
        <v/>
      </c>
      <c r="E858" s="97" t="str">
        <f>IF(Custos!F336="","",Custos!F336)</f>
        <v/>
      </c>
      <c r="F858" s="97" t="str">
        <f>IF(Custos!G336="","",Custos!G336)</f>
        <v/>
      </c>
      <c r="G858" s="97" t="str">
        <f>IF(Custos!H336="","",Custos!H336)</f>
        <v/>
      </c>
      <c r="H858" s="97" t="str">
        <f>IF(Custos!I336="","",Custos!I336)</f>
        <v/>
      </c>
      <c r="I858" s="97" t="str">
        <f>IF(Custos!J336="","",Custos!J336)</f>
        <v/>
      </c>
      <c r="J858" s="97">
        <f>IF(Custos!K336="","",Custos!K336)</f>
        <v>0</v>
      </c>
    </row>
    <row r="859" spans="2:10" ht="21.95" customHeight="1" x14ac:dyDescent="0.25">
      <c r="B859" s="36" t="str">
        <f>IF(Custos!D337="","",Custos!D337)</f>
        <v/>
      </c>
      <c r="C859" s="36" t="str">
        <f>IF(Custos!E337="","",Custos!E337)</f>
        <v/>
      </c>
      <c r="E859" s="97" t="str">
        <f>IF(Custos!F337="","",Custos!F337)</f>
        <v/>
      </c>
      <c r="F859" s="97" t="str">
        <f>IF(Custos!G337="","",Custos!G337)</f>
        <v/>
      </c>
      <c r="G859" s="97" t="str">
        <f>IF(Custos!H337="","",Custos!H337)</f>
        <v/>
      </c>
      <c r="H859" s="97" t="str">
        <f>IF(Custos!I337="","",Custos!I337)</f>
        <v/>
      </c>
      <c r="I859" s="97" t="str">
        <f>IF(Custos!J337="","",Custos!J337)</f>
        <v/>
      </c>
      <c r="J859" s="97">
        <f>IF(Custos!K337="","",Custos!K337)</f>
        <v>0</v>
      </c>
    </row>
    <row r="860" spans="2:10" ht="21.95" customHeight="1" x14ac:dyDescent="0.25">
      <c r="B860" s="36" t="str">
        <f>IF(Custos!D338="","",Custos!D338)</f>
        <v/>
      </c>
      <c r="C860" s="36" t="str">
        <f>IF(Custos!E338="","",Custos!E338)</f>
        <v/>
      </c>
      <c r="E860" s="97" t="str">
        <f>IF(Custos!F338="","",Custos!F338)</f>
        <v/>
      </c>
      <c r="F860" s="97" t="str">
        <f>IF(Custos!G338="","",Custos!G338)</f>
        <v/>
      </c>
      <c r="G860" s="97" t="str">
        <f>IF(Custos!H338="","",Custos!H338)</f>
        <v/>
      </c>
      <c r="H860" s="97" t="str">
        <f>IF(Custos!I338="","",Custos!I338)</f>
        <v/>
      </c>
      <c r="I860" s="97" t="str">
        <f>IF(Custos!J338="","",Custos!J338)</f>
        <v/>
      </c>
      <c r="J860" s="97">
        <f>IF(Custos!K338="","",Custos!K338)</f>
        <v>0</v>
      </c>
    </row>
    <row r="861" spans="2:10" ht="21.95" customHeight="1" x14ac:dyDescent="0.25">
      <c r="B861" s="36" t="str">
        <f>IF(Custos!D339="","",Custos!D339)</f>
        <v/>
      </c>
      <c r="C861" s="36" t="str">
        <f>IF(Custos!E339="","",Custos!E339)</f>
        <v/>
      </c>
      <c r="E861" s="97" t="str">
        <f>IF(Custos!F339="","",Custos!F339)</f>
        <v/>
      </c>
      <c r="F861" s="97" t="str">
        <f>IF(Custos!G339="","",Custos!G339)</f>
        <v/>
      </c>
      <c r="G861" s="97" t="str">
        <f>IF(Custos!H339="","",Custos!H339)</f>
        <v/>
      </c>
      <c r="H861" s="97" t="str">
        <f>IF(Custos!I339="","",Custos!I339)</f>
        <v/>
      </c>
      <c r="I861" s="97" t="str">
        <f>IF(Custos!J339="","",Custos!J339)</f>
        <v/>
      </c>
      <c r="J861" s="97">
        <f>IF(Custos!K339="","",Custos!K339)</f>
        <v>0</v>
      </c>
    </row>
    <row r="862" spans="2:10" ht="21.95" customHeight="1" x14ac:dyDescent="0.25">
      <c r="B862" s="36" t="str">
        <f>IF(Custos!D340="","",Custos!D340)</f>
        <v/>
      </c>
      <c r="C862" s="36" t="str">
        <f>IF(Custos!E340="","",Custos!E340)</f>
        <v/>
      </c>
      <c r="E862" s="97" t="str">
        <f>IF(Custos!F340="","",Custos!F340)</f>
        <v/>
      </c>
      <c r="F862" s="97" t="str">
        <f>IF(Custos!G340="","",Custos!G340)</f>
        <v/>
      </c>
      <c r="G862" s="97" t="str">
        <f>IF(Custos!H340="","",Custos!H340)</f>
        <v/>
      </c>
      <c r="H862" s="97" t="str">
        <f>IF(Custos!I340="","",Custos!I340)</f>
        <v/>
      </c>
      <c r="I862" s="97" t="str">
        <f>IF(Custos!J340="","",Custos!J340)</f>
        <v/>
      </c>
      <c r="J862" s="97">
        <f>IF(Custos!K340="","",Custos!K340)</f>
        <v>0</v>
      </c>
    </row>
    <row r="863" spans="2:10" ht="21.95" customHeight="1" x14ac:dyDescent="0.25">
      <c r="B863" s="36" t="str">
        <f>IF(Custos!D341="","",Custos!D341)</f>
        <v/>
      </c>
      <c r="C863" s="36" t="str">
        <f>IF(Custos!E341="","",Custos!E341)</f>
        <v/>
      </c>
      <c r="E863" s="97" t="str">
        <f>IF(Custos!F341="","",Custos!F341)</f>
        <v/>
      </c>
      <c r="F863" s="97" t="str">
        <f>IF(Custos!G341="","",Custos!G341)</f>
        <v/>
      </c>
      <c r="G863" s="97" t="str">
        <f>IF(Custos!H341="","",Custos!H341)</f>
        <v/>
      </c>
      <c r="H863" s="97" t="str">
        <f>IF(Custos!I341="","",Custos!I341)</f>
        <v/>
      </c>
      <c r="I863" s="97" t="str">
        <f>IF(Custos!J341="","",Custos!J341)</f>
        <v/>
      </c>
      <c r="J863" s="97">
        <f>IF(Custos!K341="","",Custos!K341)</f>
        <v>0</v>
      </c>
    </row>
    <row r="864" spans="2:10" ht="21.95" customHeight="1" x14ac:dyDescent="0.25">
      <c r="B864" s="36" t="str">
        <f>IF(Custos!D342="","",Custos!D342)</f>
        <v/>
      </c>
      <c r="C864" s="36" t="str">
        <f>IF(Custos!E342="","",Custos!E342)</f>
        <v/>
      </c>
      <c r="E864" s="97" t="str">
        <f>IF(Custos!F342="","",Custos!F342)</f>
        <v/>
      </c>
      <c r="F864" s="97" t="str">
        <f>IF(Custos!G342="","",Custos!G342)</f>
        <v/>
      </c>
      <c r="G864" s="97" t="str">
        <f>IF(Custos!H342="","",Custos!H342)</f>
        <v/>
      </c>
      <c r="H864" s="97" t="str">
        <f>IF(Custos!I342="","",Custos!I342)</f>
        <v/>
      </c>
      <c r="I864" s="97" t="str">
        <f>IF(Custos!J342="","",Custos!J342)</f>
        <v/>
      </c>
      <c r="J864" s="97">
        <f>IF(Custos!K342="","",Custos!K342)</f>
        <v>0</v>
      </c>
    </row>
    <row r="865" spans="2:10" ht="21.95" customHeight="1" x14ac:dyDescent="0.25">
      <c r="B865" s="36" t="str">
        <f>IF(Custos!D343="","",Custos!D343)</f>
        <v/>
      </c>
      <c r="C865" s="36" t="str">
        <f>IF(Custos!E343="","",Custos!E343)</f>
        <v/>
      </c>
      <c r="E865" s="97" t="str">
        <f>IF(Custos!F343="","",Custos!F343)</f>
        <v/>
      </c>
      <c r="F865" s="97" t="str">
        <f>IF(Custos!G343="","",Custos!G343)</f>
        <v/>
      </c>
      <c r="G865" s="97" t="str">
        <f>IF(Custos!H343="","",Custos!H343)</f>
        <v/>
      </c>
      <c r="H865" s="97" t="str">
        <f>IF(Custos!I343="","",Custos!I343)</f>
        <v/>
      </c>
      <c r="I865" s="97" t="str">
        <f>IF(Custos!J343="","",Custos!J343)</f>
        <v/>
      </c>
      <c r="J865" s="97">
        <f>IF(Custos!K343="","",Custos!K343)</f>
        <v>0</v>
      </c>
    </row>
    <row r="866" spans="2:10" ht="21.95" customHeight="1" x14ac:dyDescent="0.25">
      <c r="B866" s="36" t="str">
        <f>IF(Custos!D344="","",Custos!D344)</f>
        <v/>
      </c>
      <c r="C866" s="36" t="str">
        <f>IF(Custos!E344="","",Custos!E344)</f>
        <v/>
      </c>
      <c r="E866" s="97" t="str">
        <f>IF(Custos!F344="","",Custos!F344)</f>
        <v/>
      </c>
      <c r="F866" s="97" t="str">
        <f>IF(Custos!G344="","",Custos!G344)</f>
        <v/>
      </c>
      <c r="G866" s="97" t="str">
        <f>IF(Custos!H344="","",Custos!H344)</f>
        <v/>
      </c>
      <c r="H866" s="97" t="str">
        <f>IF(Custos!I344="","",Custos!I344)</f>
        <v/>
      </c>
      <c r="I866" s="97" t="str">
        <f>IF(Custos!J344="","",Custos!J344)</f>
        <v/>
      </c>
      <c r="J866" s="97">
        <f>IF(Custos!K344="","",Custos!K344)</f>
        <v>0</v>
      </c>
    </row>
    <row r="867" spans="2:10" ht="21.95" customHeight="1" x14ac:dyDescent="0.25">
      <c r="B867" s="36" t="str">
        <f>IF(Custos!D345="","",Custos!D345)</f>
        <v/>
      </c>
      <c r="C867" s="36" t="str">
        <f>IF(Custos!E345="","",Custos!E345)</f>
        <v/>
      </c>
      <c r="E867" s="97" t="str">
        <f>IF(Custos!F345="","",Custos!F345)</f>
        <v/>
      </c>
      <c r="F867" s="97" t="str">
        <f>IF(Custos!G345="","",Custos!G345)</f>
        <v/>
      </c>
      <c r="G867" s="97" t="str">
        <f>IF(Custos!H345="","",Custos!H345)</f>
        <v/>
      </c>
      <c r="H867" s="97" t="str">
        <f>IF(Custos!I345="","",Custos!I345)</f>
        <v/>
      </c>
      <c r="I867" s="97" t="str">
        <f>IF(Custos!J345="","",Custos!J345)</f>
        <v/>
      </c>
      <c r="J867" s="97">
        <f>IF(Custos!K345="","",Custos!K345)</f>
        <v>0</v>
      </c>
    </row>
    <row r="868" spans="2:10" ht="21.95" customHeight="1" x14ac:dyDescent="0.25">
      <c r="B868" s="36" t="str">
        <f>IF(Custos!D346="","",Custos!D346)</f>
        <v/>
      </c>
      <c r="C868" s="36" t="str">
        <f>IF(Custos!E346="","",Custos!E346)</f>
        <v/>
      </c>
      <c r="E868" s="97" t="str">
        <f>IF(Custos!F346="","",Custos!F346)</f>
        <v/>
      </c>
      <c r="F868" s="97" t="str">
        <f>IF(Custos!G346="","",Custos!G346)</f>
        <v/>
      </c>
      <c r="G868" s="97" t="str">
        <f>IF(Custos!H346="","",Custos!H346)</f>
        <v/>
      </c>
      <c r="H868" s="97" t="str">
        <f>IF(Custos!I346="","",Custos!I346)</f>
        <v/>
      </c>
      <c r="I868" s="97" t="str">
        <f>IF(Custos!J346="","",Custos!J346)</f>
        <v/>
      </c>
      <c r="J868" s="97">
        <f>IF(Custos!K346="","",Custos!K346)</f>
        <v>0</v>
      </c>
    </row>
    <row r="869" spans="2:10" ht="21.95" customHeight="1" x14ac:dyDescent="0.25">
      <c r="B869" s="36" t="str">
        <f>IF(Custos!D347="","",Custos!D347)</f>
        <v/>
      </c>
      <c r="C869" s="36" t="str">
        <f>IF(Custos!E347="","",Custos!E347)</f>
        <v/>
      </c>
      <c r="E869" s="97" t="str">
        <f>IF(Custos!F347="","",Custos!F347)</f>
        <v/>
      </c>
      <c r="F869" s="97" t="str">
        <f>IF(Custos!G347="","",Custos!G347)</f>
        <v/>
      </c>
      <c r="G869" s="97" t="str">
        <f>IF(Custos!H347="","",Custos!H347)</f>
        <v/>
      </c>
      <c r="H869" s="97" t="str">
        <f>IF(Custos!I347="","",Custos!I347)</f>
        <v/>
      </c>
      <c r="I869" s="97" t="str">
        <f>IF(Custos!J347="","",Custos!J347)</f>
        <v/>
      </c>
      <c r="J869" s="97">
        <f>IF(Custos!K347="","",Custos!K347)</f>
        <v>0</v>
      </c>
    </row>
    <row r="870" spans="2:10" ht="21.95" customHeight="1" x14ac:dyDescent="0.25">
      <c r="B870" s="36" t="str">
        <f>IF(Custos!D348="","",Custos!D348)</f>
        <v/>
      </c>
      <c r="C870" s="36" t="str">
        <f>IF(Custos!E348="","",Custos!E348)</f>
        <v/>
      </c>
      <c r="E870" s="97" t="str">
        <f>IF(Custos!F348="","",Custos!F348)</f>
        <v/>
      </c>
      <c r="F870" s="97" t="str">
        <f>IF(Custos!G348="","",Custos!G348)</f>
        <v/>
      </c>
      <c r="G870" s="97" t="str">
        <f>IF(Custos!H348="","",Custos!H348)</f>
        <v/>
      </c>
      <c r="H870" s="97" t="str">
        <f>IF(Custos!I348="","",Custos!I348)</f>
        <v/>
      </c>
      <c r="I870" s="97" t="str">
        <f>IF(Custos!J348="","",Custos!J348)</f>
        <v/>
      </c>
      <c r="J870" s="97">
        <f>IF(Custos!K348="","",Custos!K348)</f>
        <v>0</v>
      </c>
    </row>
    <row r="871" spans="2:10" ht="21.95" customHeight="1" x14ac:dyDescent="0.25">
      <c r="B871" s="36" t="str">
        <f>IF(Custos!D349="","",Custos!D349)</f>
        <v/>
      </c>
      <c r="C871" s="36" t="str">
        <f>IF(Custos!E349="","",Custos!E349)</f>
        <v/>
      </c>
      <c r="E871" s="97" t="str">
        <f>IF(Custos!F349="","",Custos!F349)</f>
        <v/>
      </c>
      <c r="F871" s="97" t="str">
        <f>IF(Custos!G349="","",Custos!G349)</f>
        <v/>
      </c>
      <c r="G871" s="97" t="str">
        <f>IF(Custos!H349="","",Custos!H349)</f>
        <v/>
      </c>
      <c r="H871" s="97" t="str">
        <f>IF(Custos!I349="","",Custos!I349)</f>
        <v/>
      </c>
      <c r="I871" s="97" t="str">
        <f>IF(Custos!J349="","",Custos!J349)</f>
        <v/>
      </c>
      <c r="J871" s="97">
        <f>IF(Custos!K349="","",Custos!K349)</f>
        <v>0</v>
      </c>
    </row>
    <row r="872" spans="2:10" ht="21.95" customHeight="1" x14ac:dyDescent="0.25">
      <c r="B872" s="36" t="str">
        <f>IF(Custos!D350="","",Custos!D350)</f>
        <v/>
      </c>
      <c r="C872" s="36" t="str">
        <f>IF(Custos!E350="","",Custos!E350)</f>
        <v/>
      </c>
      <c r="E872" s="97" t="str">
        <f>IF(Custos!F350="","",Custos!F350)</f>
        <v/>
      </c>
      <c r="F872" s="97" t="str">
        <f>IF(Custos!G350="","",Custos!G350)</f>
        <v/>
      </c>
      <c r="G872" s="97" t="str">
        <f>IF(Custos!H350="","",Custos!H350)</f>
        <v/>
      </c>
      <c r="H872" s="97" t="str">
        <f>IF(Custos!I350="","",Custos!I350)</f>
        <v/>
      </c>
      <c r="I872" s="97" t="str">
        <f>IF(Custos!J350="","",Custos!J350)</f>
        <v/>
      </c>
      <c r="J872" s="97">
        <f>IF(Custos!K350="","",Custos!K350)</f>
        <v>0</v>
      </c>
    </row>
    <row r="873" spans="2:10" ht="21.95" customHeight="1" x14ac:dyDescent="0.25">
      <c r="B873" s="36" t="str">
        <f>IF(Custos!D351="","",Custos!D351)</f>
        <v/>
      </c>
      <c r="C873" s="36" t="str">
        <f>IF(Custos!E351="","",Custos!E351)</f>
        <v/>
      </c>
      <c r="E873" s="97" t="str">
        <f>IF(Custos!F351="","",Custos!F351)</f>
        <v/>
      </c>
      <c r="F873" s="97" t="str">
        <f>IF(Custos!G351="","",Custos!G351)</f>
        <v/>
      </c>
      <c r="G873" s="97" t="str">
        <f>IF(Custos!H351="","",Custos!H351)</f>
        <v/>
      </c>
      <c r="H873" s="97" t="str">
        <f>IF(Custos!I351="","",Custos!I351)</f>
        <v/>
      </c>
      <c r="I873" s="97" t="str">
        <f>IF(Custos!J351="","",Custos!J351)</f>
        <v/>
      </c>
      <c r="J873" s="97">
        <f>IF(Custos!K351="","",Custos!K351)</f>
        <v>0</v>
      </c>
    </row>
    <row r="874" spans="2:10" ht="21.95" customHeight="1" x14ac:dyDescent="0.25">
      <c r="B874" s="36" t="str">
        <f>IF(Custos!D352="","",Custos!D352)</f>
        <v/>
      </c>
      <c r="C874" s="36" t="str">
        <f>IF(Custos!E352="","",Custos!E352)</f>
        <v/>
      </c>
      <c r="E874" s="97" t="str">
        <f>IF(Custos!F352="","",Custos!F352)</f>
        <v/>
      </c>
      <c r="F874" s="97" t="str">
        <f>IF(Custos!G352="","",Custos!G352)</f>
        <v/>
      </c>
      <c r="G874" s="97" t="str">
        <f>IF(Custos!H352="","",Custos!H352)</f>
        <v/>
      </c>
      <c r="H874" s="97" t="str">
        <f>IF(Custos!I352="","",Custos!I352)</f>
        <v/>
      </c>
      <c r="I874" s="97" t="str">
        <f>IF(Custos!J352="","",Custos!J352)</f>
        <v/>
      </c>
      <c r="J874" s="97">
        <f>IF(Custos!K352="","",Custos!K352)</f>
        <v>0</v>
      </c>
    </row>
    <row r="875" spans="2:10" ht="21.95" customHeight="1" x14ac:dyDescent="0.25">
      <c r="B875" s="36" t="str">
        <f>IF(Custos!D353="","",Custos!D353)</f>
        <v/>
      </c>
      <c r="C875" s="36" t="str">
        <f>IF(Custos!E353="","",Custos!E353)</f>
        <v/>
      </c>
      <c r="E875" s="97" t="str">
        <f>IF(Custos!F353="","",Custos!F353)</f>
        <v/>
      </c>
      <c r="F875" s="97" t="str">
        <f>IF(Custos!G353="","",Custos!G353)</f>
        <v/>
      </c>
      <c r="G875" s="97" t="str">
        <f>IF(Custos!H353="","",Custos!H353)</f>
        <v/>
      </c>
      <c r="H875" s="97" t="str">
        <f>IF(Custos!I353="","",Custos!I353)</f>
        <v/>
      </c>
      <c r="I875" s="97" t="str">
        <f>IF(Custos!J353="","",Custos!J353)</f>
        <v/>
      </c>
      <c r="J875" s="97">
        <f>IF(Custos!K353="","",Custos!K353)</f>
        <v>0</v>
      </c>
    </row>
    <row r="876" spans="2:10" ht="21.95" customHeight="1" x14ac:dyDescent="0.25">
      <c r="B876" s="36" t="str">
        <f>IF(Custos!D354="","",Custos!D354)</f>
        <v/>
      </c>
      <c r="C876" s="36" t="str">
        <f>IF(Custos!E354="","",Custos!E354)</f>
        <v/>
      </c>
      <c r="E876" s="97" t="str">
        <f>IF(Custos!F354="","",Custos!F354)</f>
        <v/>
      </c>
      <c r="F876" s="97" t="str">
        <f>IF(Custos!G354="","",Custos!G354)</f>
        <v/>
      </c>
      <c r="G876" s="97" t="str">
        <f>IF(Custos!H354="","",Custos!H354)</f>
        <v/>
      </c>
      <c r="H876" s="97" t="str">
        <f>IF(Custos!I354="","",Custos!I354)</f>
        <v/>
      </c>
      <c r="I876" s="97" t="str">
        <f>IF(Custos!J354="","",Custos!J354)</f>
        <v/>
      </c>
      <c r="J876" s="97">
        <f>IF(Custos!K354="","",Custos!K354)</f>
        <v>0</v>
      </c>
    </row>
    <row r="877" spans="2:10" ht="21.95" customHeight="1" x14ac:dyDescent="0.25">
      <c r="B877" s="36" t="str">
        <f>IF(Custos!D355="","",Custos!D355)</f>
        <v/>
      </c>
      <c r="C877" s="36" t="str">
        <f>IF(Custos!E355="","",Custos!E355)</f>
        <v/>
      </c>
      <c r="E877" s="97" t="str">
        <f>IF(Custos!F355="","",Custos!F355)</f>
        <v/>
      </c>
      <c r="F877" s="97" t="str">
        <f>IF(Custos!G355="","",Custos!G355)</f>
        <v/>
      </c>
      <c r="G877" s="97" t="str">
        <f>IF(Custos!H355="","",Custos!H355)</f>
        <v/>
      </c>
      <c r="H877" s="97" t="str">
        <f>IF(Custos!I355="","",Custos!I355)</f>
        <v/>
      </c>
      <c r="I877" s="97" t="str">
        <f>IF(Custos!J355="","",Custos!J355)</f>
        <v/>
      </c>
      <c r="J877" s="97">
        <f>IF(Custos!K355="","",Custos!K355)</f>
        <v>0</v>
      </c>
    </row>
    <row r="878" spans="2:10" ht="21.95" customHeight="1" x14ac:dyDescent="0.25">
      <c r="B878" s="36" t="str">
        <f>IF(Custos!D356="","",Custos!D356)</f>
        <v/>
      </c>
      <c r="C878" s="36" t="str">
        <f>IF(Custos!E356="","",Custos!E356)</f>
        <v/>
      </c>
      <c r="E878" s="97" t="str">
        <f>IF(Custos!F356="","",Custos!F356)</f>
        <v/>
      </c>
      <c r="F878" s="97" t="str">
        <f>IF(Custos!G356="","",Custos!G356)</f>
        <v/>
      </c>
      <c r="G878" s="97" t="str">
        <f>IF(Custos!H356="","",Custos!H356)</f>
        <v/>
      </c>
      <c r="H878" s="97" t="str">
        <f>IF(Custos!I356="","",Custos!I356)</f>
        <v/>
      </c>
      <c r="I878" s="97" t="str">
        <f>IF(Custos!J356="","",Custos!J356)</f>
        <v/>
      </c>
      <c r="J878" s="97">
        <f>IF(Custos!K356="","",Custos!K356)</f>
        <v>0</v>
      </c>
    </row>
    <row r="879" spans="2:10" ht="21.95" customHeight="1" x14ac:dyDescent="0.25">
      <c r="B879" s="36" t="str">
        <f>IF(Custos!D357="","",Custos!D357)</f>
        <v/>
      </c>
      <c r="C879" s="36" t="str">
        <f>IF(Custos!E357="","",Custos!E357)</f>
        <v/>
      </c>
      <c r="E879" s="97" t="str">
        <f>IF(Custos!F357="","",Custos!F357)</f>
        <v/>
      </c>
      <c r="F879" s="97" t="str">
        <f>IF(Custos!G357="","",Custos!G357)</f>
        <v/>
      </c>
      <c r="G879" s="97" t="str">
        <f>IF(Custos!H357="","",Custos!H357)</f>
        <v/>
      </c>
      <c r="H879" s="97" t="str">
        <f>IF(Custos!I357="","",Custos!I357)</f>
        <v/>
      </c>
      <c r="I879" s="97" t="str">
        <f>IF(Custos!J357="","",Custos!J357)</f>
        <v/>
      </c>
      <c r="J879" s="97">
        <f>IF(Custos!K357="","",Custos!K357)</f>
        <v>0</v>
      </c>
    </row>
    <row r="880" spans="2:10" ht="21.95" customHeight="1" x14ac:dyDescent="0.25">
      <c r="B880" s="36" t="str">
        <f>IF(Custos!D358="","",Custos!D358)</f>
        <v/>
      </c>
      <c r="C880" s="36" t="str">
        <f>IF(Custos!E358="","",Custos!E358)</f>
        <v/>
      </c>
      <c r="E880" s="97" t="str">
        <f>IF(Custos!F358="","",Custos!F358)</f>
        <v/>
      </c>
      <c r="F880" s="97" t="str">
        <f>IF(Custos!G358="","",Custos!G358)</f>
        <v/>
      </c>
      <c r="G880" s="97" t="str">
        <f>IF(Custos!H358="","",Custos!H358)</f>
        <v/>
      </c>
      <c r="H880" s="97" t="str">
        <f>IF(Custos!I358="","",Custos!I358)</f>
        <v/>
      </c>
      <c r="I880" s="97" t="str">
        <f>IF(Custos!J358="","",Custos!J358)</f>
        <v/>
      </c>
      <c r="J880" s="97">
        <f>IF(Custos!K358="","",Custos!K358)</f>
        <v>0</v>
      </c>
    </row>
    <row r="881" spans="2:10" ht="21.95" customHeight="1" x14ac:dyDescent="0.25">
      <c r="B881" s="36" t="str">
        <f>IF(Custos!D359="","",Custos!D359)</f>
        <v/>
      </c>
      <c r="C881" s="36" t="str">
        <f>IF(Custos!E359="","",Custos!E359)</f>
        <v/>
      </c>
      <c r="E881" s="97" t="str">
        <f>IF(Custos!F359="","",Custos!F359)</f>
        <v/>
      </c>
      <c r="F881" s="97" t="str">
        <f>IF(Custos!G359="","",Custos!G359)</f>
        <v/>
      </c>
      <c r="G881" s="97" t="str">
        <f>IF(Custos!H359="","",Custos!H359)</f>
        <v/>
      </c>
      <c r="H881" s="97" t="str">
        <f>IF(Custos!I359="","",Custos!I359)</f>
        <v/>
      </c>
      <c r="I881" s="97" t="str">
        <f>IF(Custos!J359="","",Custos!J359)</f>
        <v/>
      </c>
      <c r="J881" s="97">
        <f>IF(Custos!K359="","",Custos!K359)</f>
        <v>0</v>
      </c>
    </row>
    <row r="882" spans="2:10" ht="21.95" customHeight="1" x14ac:dyDescent="0.25">
      <c r="B882" s="36" t="str">
        <f>IF(Custos!D360="","",Custos!D360)</f>
        <v/>
      </c>
      <c r="C882" s="36" t="str">
        <f>IF(Custos!E360="","",Custos!E360)</f>
        <v/>
      </c>
      <c r="E882" s="97" t="str">
        <f>IF(Custos!F360="","",Custos!F360)</f>
        <v/>
      </c>
      <c r="F882" s="97" t="str">
        <f>IF(Custos!G360="","",Custos!G360)</f>
        <v/>
      </c>
      <c r="G882" s="97" t="str">
        <f>IF(Custos!H360="","",Custos!H360)</f>
        <v/>
      </c>
      <c r="H882" s="97" t="str">
        <f>IF(Custos!I360="","",Custos!I360)</f>
        <v/>
      </c>
      <c r="I882" s="97" t="str">
        <f>IF(Custos!J360="","",Custos!J360)</f>
        <v/>
      </c>
      <c r="J882" s="97">
        <f>IF(Custos!K360="","",Custos!K360)</f>
        <v>0</v>
      </c>
    </row>
    <row r="883" spans="2:10" ht="21.95" customHeight="1" x14ac:dyDescent="0.25">
      <c r="B883" s="36" t="str">
        <f>IF(Custos!D361="","",Custos!D361)</f>
        <v/>
      </c>
      <c r="C883" s="36" t="str">
        <f>IF(Custos!E361="","",Custos!E361)</f>
        <v/>
      </c>
      <c r="E883" s="97" t="str">
        <f>IF(Custos!F361="","",Custos!F361)</f>
        <v/>
      </c>
      <c r="F883" s="97" t="str">
        <f>IF(Custos!G361="","",Custos!G361)</f>
        <v/>
      </c>
      <c r="G883" s="97" t="str">
        <f>IF(Custos!H361="","",Custos!H361)</f>
        <v/>
      </c>
      <c r="H883" s="97" t="str">
        <f>IF(Custos!I361="","",Custos!I361)</f>
        <v/>
      </c>
      <c r="I883" s="97" t="str">
        <f>IF(Custos!J361="","",Custos!J361)</f>
        <v/>
      </c>
      <c r="J883" s="97">
        <f>IF(Custos!K361="","",Custos!K361)</f>
        <v>0</v>
      </c>
    </row>
    <row r="884" spans="2:10" ht="21.95" customHeight="1" x14ac:dyDescent="0.25">
      <c r="B884" s="36" t="str">
        <f>IF(Custos!D362="","",Custos!D362)</f>
        <v/>
      </c>
      <c r="C884" s="36" t="str">
        <f>IF(Custos!E362="","",Custos!E362)</f>
        <v/>
      </c>
      <c r="E884" s="97" t="str">
        <f>IF(Custos!F362="","",Custos!F362)</f>
        <v/>
      </c>
      <c r="F884" s="97" t="str">
        <f>IF(Custos!G362="","",Custos!G362)</f>
        <v/>
      </c>
      <c r="G884" s="97" t="str">
        <f>IF(Custos!H362="","",Custos!H362)</f>
        <v/>
      </c>
      <c r="H884" s="97" t="str">
        <f>IF(Custos!I362="","",Custos!I362)</f>
        <v/>
      </c>
      <c r="I884" s="97" t="str">
        <f>IF(Custos!J362="","",Custos!J362)</f>
        <v/>
      </c>
      <c r="J884" s="97">
        <f>IF(Custos!K362="","",Custos!K362)</f>
        <v>0</v>
      </c>
    </row>
    <row r="885" spans="2:10" ht="21.95" customHeight="1" x14ac:dyDescent="0.25">
      <c r="B885" s="36" t="str">
        <f>IF(Custos!D363="","",Custos!D363)</f>
        <v/>
      </c>
      <c r="C885" s="36" t="str">
        <f>IF(Custos!E363="","",Custos!E363)</f>
        <v/>
      </c>
      <c r="E885" s="97" t="str">
        <f>IF(Custos!F363="","",Custos!F363)</f>
        <v/>
      </c>
      <c r="F885" s="97" t="str">
        <f>IF(Custos!G363="","",Custos!G363)</f>
        <v/>
      </c>
      <c r="G885" s="97" t="str">
        <f>IF(Custos!H363="","",Custos!H363)</f>
        <v/>
      </c>
      <c r="H885" s="97" t="str">
        <f>IF(Custos!I363="","",Custos!I363)</f>
        <v/>
      </c>
      <c r="I885" s="97" t="str">
        <f>IF(Custos!J363="","",Custos!J363)</f>
        <v/>
      </c>
      <c r="J885" s="97">
        <f>IF(Custos!K363="","",Custos!K363)</f>
        <v>0</v>
      </c>
    </row>
    <row r="886" spans="2:10" ht="21.95" customHeight="1" x14ac:dyDescent="0.25">
      <c r="B886" s="36" t="str">
        <f>IF(Custos!D364="","",Custos!D364)</f>
        <v/>
      </c>
      <c r="C886" s="36" t="str">
        <f>IF(Custos!E364="","",Custos!E364)</f>
        <v/>
      </c>
      <c r="E886" s="97" t="str">
        <f>IF(Custos!F364="","",Custos!F364)</f>
        <v/>
      </c>
      <c r="F886" s="97" t="str">
        <f>IF(Custos!G364="","",Custos!G364)</f>
        <v/>
      </c>
      <c r="G886" s="97" t="str">
        <f>IF(Custos!H364="","",Custos!H364)</f>
        <v/>
      </c>
      <c r="H886" s="97" t="str">
        <f>IF(Custos!I364="","",Custos!I364)</f>
        <v/>
      </c>
      <c r="I886" s="97" t="str">
        <f>IF(Custos!J364="","",Custos!J364)</f>
        <v/>
      </c>
      <c r="J886" s="97">
        <f>IF(Custos!K364="","",Custos!K364)</f>
        <v>0</v>
      </c>
    </row>
    <row r="887" spans="2:10" ht="21.95" customHeight="1" x14ac:dyDescent="0.25">
      <c r="B887" s="36" t="str">
        <f>IF(Custos!D365="","",Custos!D365)</f>
        <v/>
      </c>
      <c r="C887" s="36" t="str">
        <f>IF(Custos!E365="","",Custos!E365)</f>
        <v/>
      </c>
      <c r="E887" s="97" t="str">
        <f>IF(Custos!F365="","",Custos!F365)</f>
        <v/>
      </c>
      <c r="F887" s="97" t="str">
        <f>IF(Custos!G365="","",Custos!G365)</f>
        <v/>
      </c>
      <c r="G887" s="97" t="str">
        <f>IF(Custos!H365="","",Custos!H365)</f>
        <v/>
      </c>
      <c r="H887" s="97" t="str">
        <f>IF(Custos!I365="","",Custos!I365)</f>
        <v/>
      </c>
      <c r="I887" s="97" t="str">
        <f>IF(Custos!J365="","",Custos!J365)</f>
        <v/>
      </c>
      <c r="J887" s="97">
        <f>IF(Custos!K365="","",Custos!K365)</f>
        <v>0</v>
      </c>
    </row>
    <row r="888" spans="2:10" ht="21.95" customHeight="1" x14ac:dyDescent="0.25">
      <c r="B888" s="36" t="str">
        <f>IF(Custos!D366="","",Custos!D366)</f>
        <v/>
      </c>
      <c r="C888" s="36" t="str">
        <f>IF(Custos!E366="","",Custos!E366)</f>
        <v/>
      </c>
      <c r="E888" s="97" t="str">
        <f>IF(Custos!F366="","",Custos!F366)</f>
        <v/>
      </c>
      <c r="F888" s="97" t="str">
        <f>IF(Custos!G366="","",Custos!G366)</f>
        <v/>
      </c>
      <c r="G888" s="97" t="str">
        <f>IF(Custos!H366="","",Custos!H366)</f>
        <v/>
      </c>
      <c r="H888" s="97" t="str">
        <f>IF(Custos!I366="","",Custos!I366)</f>
        <v/>
      </c>
      <c r="I888" s="97" t="str">
        <f>IF(Custos!J366="","",Custos!J366)</f>
        <v/>
      </c>
      <c r="J888" s="97">
        <f>IF(Custos!K366="","",Custos!K366)</f>
        <v>0</v>
      </c>
    </row>
    <row r="889" spans="2:10" ht="21.95" customHeight="1" x14ac:dyDescent="0.25">
      <c r="B889" s="36" t="str">
        <f>IF(Custos!D367="","",Custos!D367)</f>
        <v/>
      </c>
      <c r="C889" s="36" t="str">
        <f>IF(Custos!E367="","",Custos!E367)</f>
        <v/>
      </c>
      <c r="E889" s="97" t="str">
        <f>IF(Custos!F367="","",Custos!F367)</f>
        <v/>
      </c>
      <c r="F889" s="97" t="str">
        <f>IF(Custos!G367="","",Custos!G367)</f>
        <v/>
      </c>
      <c r="G889" s="97" t="str">
        <f>IF(Custos!H367="","",Custos!H367)</f>
        <v/>
      </c>
      <c r="H889" s="97" t="str">
        <f>IF(Custos!I367="","",Custos!I367)</f>
        <v/>
      </c>
      <c r="I889" s="97" t="str">
        <f>IF(Custos!J367="","",Custos!J367)</f>
        <v/>
      </c>
      <c r="J889" s="97">
        <f>IF(Custos!K367="","",Custos!K367)</f>
        <v>0</v>
      </c>
    </row>
    <row r="890" spans="2:10" ht="21.95" customHeight="1" x14ac:dyDescent="0.25">
      <c r="B890" s="36" t="str">
        <f>IF(Custos!D368="","",Custos!D368)</f>
        <v/>
      </c>
      <c r="C890" s="36" t="str">
        <f>IF(Custos!E368="","",Custos!E368)</f>
        <v/>
      </c>
      <c r="E890" s="97" t="str">
        <f>IF(Custos!F368="","",Custos!F368)</f>
        <v/>
      </c>
      <c r="F890" s="97" t="str">
        <f>IF(Custos!G368="","",Custos!G368)</f>
        <v/>
      </c>
      <c r="G890" s="97" t="str">
        <f>IF(Custos!H368="","",Custos!H368)</f>
        <v/>
      </c>
      <c r="H890" s="97" t="str">
        <f>IF(Custos!I368="","",Custos!I368)</f>
        <v/>
      </c>
      <c r="I890" s="97" t="str">
        <f>IF(Custos!J368="","",Custos!J368)</f>
        <v/>
      </c>
      <c r="J890" s="97">
        <f>IF(Custos!K368="","",Custos!K368)</f>
        <v>0</v>
      </c>
    </row>
    <row r="891" spans="2:10" ht="21.95" customHeight="1" x14ac:dyDescent="0.25">
      <c r="B891" s="36" t="str">
        <f>IF(Custos!D369="","",Custos!D369)</f>
        <v/>
      </c>
      <c r="C891" s="36" t="str">
        <f>IF(Custos!E369="","",Custos!E369)</f>
        <v/>
      </c>
      <c r="E891" s="97" t="str">
        <f>IF(Custos!F369="","",Custos!F369)</f>
        <v/>
      </c>
      <c r="F891" s="97" t="str">
        <f>IF(Custos!G369="","",Custos!G369)</f>
        <v/>
      </c>
      <c r="G891" s="97" t="str">
        <f>IF(Custos!H369="","",Custos!H369)</f>
        <v/>
      </c>
      <c r="H891" s="97" t="str">
        <f>IF(Custos!I369="","",Custos!I369)</f>
        <v/>
      </c>
      <c r="I891" s="97" t="str">
        <f>IF(Custos!J369="","",Custos!J369)</f>
        <v/>
      </c>
      <c r="J891" s="97">
        <f>IF(Custos!K369="","",Custos!K369)</f>
        <v>0</v>
      </c>
    </row>
    <row r="892" spans="2:10" ht="21.95" customHeight="1" x14ac:dyDescent="0.25">
      <c r="B892" s="36" t="str">
        <f>IF(Custos!D370="","",Custos!D370)</f>
        <v/>
      </c>
      <c r="C892" s="36" t="str">
        <f>IF(Custos!E370="","",Custos!E370)</f>
        <v/>
      </c>
      <c r="E892" s="97" t="str">
        <f>IF(Custos!F370="","",Custos!F370)</f>
        <v/>
      </c>
      <c r="F892" s="97" t="str">
        <f>IF(Custos!G370="","",Custos!G370)</f>
        <v/>
      </c>
      <c r="G892" s="97" t="str">
        <f>IF(Custos!H370="","",Custos!H370)</f>
        <v/>
      </c>
      <c r="H892" s="97" t="str">
        <f>IF(Custos!I370="","",Custos!I370)</f>
        <v/>
      </c>
      <c r="I892" s="97" t="str">
        <f>IF(Custos!J370="","",Custos!J370)</f>
        <v/>
      </c>
      <c r="J892" s="97">
        <f>IF(Custos!K370="","",Custos!K370)</f>
        <v>0</v>
      </c>
    </row>
    <row r="893" spans="2:10" ht="21.95" customHeight="1" x14ac:dyDescent="0.25">
      <c r="B893" s="36" t="str">
        <f>IF(Custos!D371="","",Custos!D371)</f>
        <v/>
      </c>
      <c r="C893" s="36" t="str">
        <f>IF(Custos!E371="","",Custos!E371)</f>
        <v/>
      </c>
      <c r="E893" s="97" t="str">
        <f>IF(Custos!F371="","",Custos!F371)</f>
        <v/>
      </c>
      <c r="F893" s="97" t="str">
        <f>IF(Custos!G371="","",Custos!G371)</f>
        <v/>
      </c>
      <c r="G893" s="97" t="str">
        <f>IF(Custos!H371="","",Custos!H371)</f>
        <v/>
      </c>
      <c r="H893" s="97" t="str">
        <f>IF(Custos!I371="","",Custos!I371)</f>
        <v/>
      </c>
      <c r="I893" s="97" t="str">
        <f>IF(Custos!J371="","",Custos!J371)</f>
        <v/>
      </c>
      <c r="J893" s="97">
        <f>IF(Custos!K371="","",Custos!K371)</f>
        <v>0</v>
      </c>
    </row>
    <row r="894" spans="2:10" ht="21.95" customHeight="1" x14ac:dyDescent="0.25">
      <c r="B894" s="36" t="str">
        <f>IF(Custos!D372="","",Custos!D372)</f>
        <v/>
      </c>
      <c r="C894" s="36" t="str">
        <f>IF(Custos!E372="","",Custos!E372)</f>
        <v/>
      </c>
      <c r="E894" s="97" t="str">
        <f>IF(Custos!F372="","",Custos!F372)</f>
        <v/>
      </c>
      <c r="F894" s="97" t="str">
        <f>IF(Custos!G372="","",Custos!G372)</f>
        <v/>
      </c>
      <c r="G894" s="97" t="str">
        <f>IF(Custos!H372="","",Custos!H372)</f>
        <v/>
      </c>
      <c r="H894" s="97" t="str">
        <f>IF(Custos!I372="","",Custos!I372)</f>
        <v/>
      </c>
      <c r="I894" s="97" t="str">
        <f>IF(Custos!J372="","",Custos!J372)</f>
        <v/>
      </c>
      <c r="J894" s="97">
        <f>IF(Custos!K372="","",Custos!K372)</f>
        <v>0</v>
      </c>
    </row>
    <row r="895" spans="2:10" ht="21.95" customHeight="1" x14ac:dyDescent="0.25">
      <c r="B895" s="36" t="str">
        <f>IF(Custos!D373="","",Custos!D373)</f>
        <v/>
      </c>
      <c r="C895" s="36" t="str">
        <f>IF(Custos!E373="","",Custos!E373)</f>
        <v/>
      </c>
      <c r="E895" s="97" t="str">
        <f>IF(Custos!F373="","",Custos!F373)</f>
        <v/>
      </c>
      <c r="F895" s="97" t="str">
        <f>IF(Custos!G373="","",Custos!G373)</f>
        <v/>
      </c>
      <c r="G895" s="97" t="str">
        <f>IF(Custos!H373="","",Custos!H373)</f>
        <v/>
      </c>
      <c r="H895" s="97" t="str">
        <f>IF(Custos!I373="","",Custos!I373)</f>
        <v/>
      </c>
      <c r="I895" s="97" t="str">
        <f>IF(Custos!J373="","",Custos!J373)</f>
        <v/>
      </c>
      <c r="J895" s="97">
        <f>IF(Custos!K373="","",Custos!K373)</f>
        <v>0</v>
      </c>
    </row>
    <row r="896" spans="2:10" ht="21.95" customHeight="1" x14ac:dyDescent="0.25">
      <c r="B896" s="36" t="str">
        <f>IF(Custos!D374="","",Custos!D374)</f>
        <v/>
      </c>
      <c r="C896" s="36" t="str">
        <f>IF(Custos!E374="","",Custos!E374)</f>
        <v/>
      </c>
      <c r="E896" s="97" t="str">
        <f>IF(Custos!F374="","",Custos!F374)</f>
        <v/>
      </c>
      <c r="F896" s="97" t="str">
        <f>IF(Custos!G374="","",Custos!G374)</f>
        <v/>
      </c>
      <c r="G896" s="97" t="str">
        <f>IF(Custos!H374="","",Custos!H374)</f>
        <v/>
      </c>
      <c r="H896" s="97" t="str">
        <f>IF(Custos!I374="","",Custos!I374)</f>
        <v/>
      </c>
      <c r="I896" s="97" t="str">
        <f>IF(Custos!J374="","",Custos!J374)</f>
        <v/>
      </c>
      <c r="J896" s="97">
        <f>IF(Custos!K374="","",Custos!K374)</f>
        <v>0</v>
      </c>
    </row>
    <row r="897" spans="2:10" ht="21.95" customHeight="1" x14ac:dyDescent="0.25">
      <c r="B897" s="36" t="str">
        <f>IF(Custos!D375="","",Custos!D375)</f>
        <v/>
      </c>
      <c r="C897" s="36" t="str">
        <f>IF(Custos!E375="","",Custos!E375)</f>
        <v/>
      </c>
      <c r="E897" s="97" t="str">
        <f>IF(Custos!F375="","",Custos!F375)</f>
        <v/>
      </c>
      <c r="F897" s="97" t="str">
        <f>IF(Custos!G375="","",Custos!G375)</f>
        <v/>
      </c>
      <c r="G897" s="97" t="str">
        <f>IF(Custos!H375="","",Custos!H375)</f>
        <v/>
      </c>
      <c r="H897" s="97" t="str">
        <f>IF(Custos!I375="","",Custos!I375)</f>
        <v/>
      </c>
      <c r="I897" s="97" t="str">
        <f>IF(Custos!J375="","",Custos!J375)</f>
        <v/>
      </c>
      <c r="J897" s="97">
        <f>IF(Custos!K375="","",Custos!K375)</f>
        <v>0</v>
      </c>
    </row>
    <row r="898" spans="2:10" ht="21.95" customHeight="1" x14ac:dyDescent="0.25">
      <c r="B898" s="36" t="str">
        <f>IF(Custos!D376="","",Custos!D376)</f>
        <v/>
      </c>
      <c r="C898" s="36" t="str">
        <f>IF(Custos!E376="","",Custos!E376)</f>
        <v/>
      </c>
      <c r="E898" s="97" t="str">
        <f>IF(Custos!F376="","",Custos!F376)</f>
        <v/>
      </c>
      <c r="F898" s="97" t="str">
        <f>IF(Custos!G376="","",Custos!G376)</f>
        <v/>
      </c>
      <c r="G898" s="97" t="str">
        <f>IF(Custos!H376="","",Custos!H376)</f>
        <v/>
      </c>
      <c r="H898" s="97" t="str">
        <f>IF(Custos!I376="","",Custos!I376)</f>
        <v/>
      </c>
      <c r="I898" s="97" t="str">
        <f>IF(Custos!J376="","",Custos!J376)</f>
        <v/>
      </c>
      <c r="J898" s="97">
        <f>IF(Custos!K376="","",Custos!K376)</f>
        <v>0</v>
      </c>
    </row>
    <row r="899" spans="2:10" ht="21.95" customHeight="1" x14ac:dyDescent="0.25">
      <c r="B899" s="36" t="str">
        <f>IF(Custos!D377="","",Custos!D377)</f>
        <v/>
      </c>
      <c r="C899" s="36" t="str">
        <f>IF(Custos!E377="","",Custos!E377)</f>
        <v/>
      </c>
      <c r="E899" s="97" t="str">
        <f>IF(Custos!F377="","",Custos!F377)</f>
        <v/>
      </c>
      <c r="F899" s="97" t="str">
        <f>IF(Custos!G377="","",Custos!G377)</f>
        <v/>
      </c>
      <c r="G899" s="97" t="str">
        <f>IF(Custos!H377="","",Custos!H377)</f>
        <v/>
      </c>
      <c r="H899" s="97" t="str">
        <f>IF(Custos!I377="","",Custos!I377)</f>
        <v/>
      </c>
      <c r="I899" s="97" t="str">
        <f>IF(Custos!J377="","",Custos!J377)</f>
        <v/>
      </c>
      <c r="J899" s="97">
        <f>IF(Custos!K377="","",Custos!K377)</f>
        <v>0</v>
      </c>
    </row>
    <row r="900" spans="2:10" ht="21.95" customHeight="1" x14ac:dyDescent="0.25">
      <c r="B900" s="36" t="str">
        <f>IF(Custos!D378="","",Custos!D378)</f>
        <v/>
      </c>
      <c r="C900" s="36" t="str">
        <f>IF(Custos!E378="","",Custos!E378)</f>
        <v/>
      </c>
      <c r="E900" s="97" t="str">
        <f>IF(Custos!F378="","",Custos!F378)</f>
        <v/>
      </c>
      <c r="F900" s="97" t="str">
        <f>IF(Custos!G378="","",Custos!G378)</f>
        <v/>
      </c>
      <c r="G900" s="97" t="str">
        <f>IF(Custos!H378="","",Custos!H378)</f>
        <v/>
      </c>
      <c r="H900" s="97" t="str">
        <f>IF(Custos!I378="","",Custos!I378)</f>
        <v/>
      </c>
      <c r="I900" s="97" t="str">
        <f>IF(Custos!J378="","",Custos!J378)</f>
        <v/>
      </c>
      <c r="J900" s="97">
        <f>IF(Custos!K378="","",Custos!K378)</f>
        <v>0</v>
      </c>
    </row>
    <row r="901" spans="2:10" ht="21.95" customHeight="1" x14ac:dyDescent="0.25">
      <c r="B901" s="36" t="str">
        <f>IF(Custos!D379="","",Custos!D379)</f>
        <v/>
      </c>
      <c r="C901" s="36" t="str">
        <f>IF(Custos!E379="","",Custos!E379)</f>
        <v/>
      </c>
      <c r="E901" s="97" t="str">
        <f>IF(Custos!F379="","",Custos!F379)</f>
        <v/>
      </c>
      <c r="F901" s="97" t="str">
        <f>IF(Custos!G379="","",Custos!G379)</f>
        <v/>
      </c>
      <c r="G901" s="97" t="str">
        <f>IF(Custos!H379="","",Custos!H379)</f>
        <v/>
      </c>
      <c r="H901" s="97" t="str">
        <f>IF(Custos!I379="","",Custos!I379)</f>
        <v/>
      </c>
      <c r="I901" s="97" t="str">
        <f>IF(Custos!J379="","",Custos!J379)</f>
        <v/>
      </c>
      <c r="J901" s="97">
        <f>IF(Custos!K379="","",Custos!K379)</f>
        <v>0</v>
      </c>
    </row>
    <row r="902" spans="2:10" ht="21.95" customHeight="1" x14ac:dyDescent="0.25">
      <c r="B902" s="36" t="str">
        <f>IF(Custos!D380="","",Custos!D380)</f>
        <v/>
      </c>
      <c r="C902" s="36" t="str">
        <f>IF(Custos!E380="","",Custos!E380)</f>
        <v/>
      </c>
      <c r="E902" s="97" t="str">
        <f>IF(Custos!F380="","",Custos!F380)</f>
        <v/>
      </c>
      <c r="F902" s="97" t="str">
        <f>IF(Custos!G380="","",Custos!G380)</f>
        <v/>
      </c>
      <c r="G902" s="97" t="str">
        <f>IF(Custos!H380="","",Custos!H380)</f>
        <v/>
      </c>
      <c r="H902" s="97" t="str">
        <f>IF(Custos!I380="","",Custos!I380)</f>
        <v/>
      </c>
      <c r="I902" s="97" t="str">
        <f>IF(Custos!J380="","",Custos!J380)</f>
        <v/>
      </c>
      <c r="J902" s="97">
        <f>IF(Custos!K380="","",Custos!K380)</f>
        <v>0</v>
      </c>
    </row>
    <row r="903" spans="2:10" ht="21.95" customHeight="1" x14ac:dyDescent="0.25">
      <c r="B903" s="36" t="str">
        <f>IF(Custos!D381="","",Custos!D381)</f>
        <v/>
      </c>
      <c r="C903" s="36" t="str">
        <f>IF(Custos!E381="","",Custos!E381)</f>
        <v/>
      </c>
      <c r="E903" s="97" t="str">
        <f>IF(Custos!F381="","",Custos!F381)</f>
        <v/>
      </c>
      <c r="F903" s="97" t="str">
        <f>IF(Custos!G381="","",Custos!G381)</f>
        <v/>
      </c>
      <c r="G903" s="97" t="str">
        <f>IF(Custos!H381="","",Custos!H381)</f>
        <v/>
      </c>
      <c r="H903" s="97" t="str">
        <f>IF(Custos!I381="","",Custos!I381)</f>
        <v/>
      </c>
      <c r="I903" s="97" t="str">
        <f>IF(Custos!J381="","",Custos!J381)</f>
        <v/>
      </c>
      <c r="J903" s="97">
        <f>IF(Custos!K381="","",Custos!K381)</f>
        <v>0</v>
      </c>
    </row>
    <row r="904" spans="2:10" ht="21.95" customHeight="1" x14ac:dyDescent="0.25">
      <c r="B904" s="36" t="str">
        <f>IF(Custos!D382="","",Custos!D382)</f>
        <v/>
      </c>
      <c r="C904" s="36" t="str">
        <f>IF(Custos!E382="","",Custos!E382)</f>
        <v/>
      </c>
      <c r="E904" s="97" t="str">
        <f>IF(Custos!F382="","",Custos!F382)</f>
        <v/>
      </c>
      <c r="F904" s="97" t="str">
        <f>IF(Custos!G382="","",Custos!G382)</f>
        <v/>
      </c>
      <c r="G904" s="97" t="str">
        <f>IF(Custos!H382="","",Custos!H382)</f>
        <v/>
      </c>
      <c r="H904" s="97" t="str">
        <f>IF(Custos!I382="","",Custos!I382)</f>
        <v/>
      </c>
      <c r="I904" s="97" t="str">
        <f>IF(Custos!J382="","",Custos!J382)</f>
        <v/>
      </c>
      <c r="J904" s="97">
        <f>IF(Custos!K382="","",Custos!K382)</f>
        <v>0</v>
      </c>
    </row>
    <row r="905" spans="2:10" ht="21.95" customHeight="1" x14ac:dyDescent="0.25">
      <c r="B905" s="36" t="str">
        <f>IF(Custos!D383="","",Custos!D383)</f>
        <v/>
      </c>
      <c r="C905" s="36" t="str">
        <f>IF(Custos!E383="","",Custos!E383)</f>
        <v/>
      </c>
      <c r="E905" s="97" t="str">
        <f>IF(Custos!F383="","",Custos!F383)</f>
        <v/>
      </c>
      <c r="F905" s="97" t="str">
        <f>IF(Custos!G383="","",Custos!G383)</f>
        <v/>
      </c>
      <c r="G905" s="97" t="str">
        <f>IF(Custos!H383="","",Custos!H383)</f>
        <v/>
      </c>
      <c r="H905" s="97" t="str">
        <f>IF(Custos!I383="","",Custos!I383)</f>
        <v/>
      </c>
      <c r="I905" s="97" t="str">
        <f>IF(Custos!J383="","",Custos!J383)</f>
        <v/>
      </c>
      <c r="J905" s="97">
        <f>IF(Custos!K383="","",Custos!K383)</f>
        <v>0</v>
      </c>
    </row>
    <row r="906" spans="2:10" ht="21.95" customHeight="1" x14ac:dyDescent="0.25">
      <c r="B906" s="36" t="str">
        <f>IF(Custos!D384="","",Custos!D384)</f>
        <v/>
      </c>
      <c r="C906" s="36" t="str">
        <f>IF(Custos!E384="","",Custos!E384)</f>
        <v/>
      </c>
      <c r="E906" s="97" t="str">
        <f>IF(Custos!F384="","",Custos!F384)</f>
        <v/>
      </c>
      <c r="F906" s="97" t="str">
        <f>IF(Custos!G384="","",Custos!G384)</f>
        <v/>
      </c>
      <c r="G906" s="97" t="str">
        <f>IF(Custos!H384="","",Custos!H384)</f>
        <v/>
      </c>
      <c r="H906" s="97" t="str">
        <f>IF(Custos!I384="","",Custos!I384)</f>
        <v/>
      </c>
      <c r="I906" s="97" t="str">
        <f>IF(Custos!J384="","",Custos!J384)</f>
        <v/>
      </c>
      <c r="J906" s="97">
        <f>IF(Custos!K384="","",Custos!K384)</f>
        <v>0</v>
      </c>
    </row>
    <row r="907" spans="2:10" ht="21.95" customHeight="1" x14ac:dyDescent="0.25">
      <c r="B907" s="36" t="str">
        <f>IF(Custos!D385="","",Custos!D385)</f>
        <v/>
      </c>
      <c r="C907" s="36" t="str">
        <f>IF(Custos!E385="","",Custos!E385)</f>
        <v/>
      </c>
      <c r="E907" s="97" t="str">
        <f>IF(Custos!F385="","",Custos!F385)</f>
        <v/>
      </c>
      <c r="F907" s="97" t="str">
        <f>IF(Custos!G385="","",Custos!G385)</f>
        <v/>
      </c>
      <c r="G907" s="97" t="str">
        <f>IF(Custos!H385="","",Custos!H385)</f>
        <v/>
      </c>
      <c r="H907" s="97" t="str">
        <f>IF(Custos!I385="","",Custos!I385)</f>
        <v/>
      </c>
      <c r="I907" s="97" t="str">
        <f>IF(Custos!J385="","",Custos!J385)</f>
        <v/>
      </c>
      <c r="J907" s="97">
        <f>IF(Custos!K385="","",Custos!K385)</f>
        <v>0</v>
      </c>
    </row>
    <row r="908" spans="2:10" ht="21.95" customHeight="1" x14ac:dyDescent="0.25">
      <c r="B908" s="36" t="str">
        <f>IF(Custos!D386="","",Custos!D386)</f>
        <v/>
      </c>
      <c r="C908" s="36" t="str">
        <f>IF(Custos!E386="","",Custos!E386)</f>
        <v/>
      </c>
      <c r="E908" s="97" t="str">
        <f>IF(Custos!F386="","",Custos!F386)</f>
        <v/>
      </c>
      <c r="F908" s="97" t="str">
        <f>IF(Custos!G386="","",Custos!G386)</f>
        <v/>
      </c>
      <c r="G908" s="97" t="str">
        <f>IF(Custos!H386="","",Custos!H386)</f>
        <v/>
      </c>
      <c r="H908" s="97" t="str">
        <f>IF(Custos!I386="","",Custos!I386)</f>
        <v/>
      </c>
      <c r="I908" s="97" t="str">
        <f>IF(Custos!J386="","",Custos!J386)</f>
        <v/>
      </c>
      <c r="J908" s="97">
        <f>IF(Custos!K386="","",Custos!K386)</f>
        <v>0</v>
      </c>
    </row>
    <row r="909" spans="2:10" ht="21.95" customHeight="1" x14ac:dyDescent="0.25">
      <c r="B909" s="36" t="str">
        <f>IF(Custos!D387="","",Custos!D387)</f>
        <v/>
      </c>
      <c r="C909" s="36" t="str">
        <f>IF(Custos!E387="","",Custos!E387)</f>
        <v/>
      </c>
      <c r="E909" s="97" t="str">
        <f>IF(Custos!F387="","",Custos!F387)</f>
        <v/>
      </c>
      <c r="F909" s="97" t="str">
        <f>IF(Custos!G387="","",Custos!G387)</f>
        <v/>
      </c>
      <c r="G909" s="97" t="str">
        <f>IF(Custos!H387="","",Custos!H387)</f>
        <v/>
      </c>
      <c r="H909" s="97" t="str">
        <f>IF(Custos!I387="","",Custos!I387)</f>
        <v/>
      </c>
      <c r="I909" s="97" t="str">
        <f>IF(Custos!J387="","",Custos!J387)</f>
        <v/>
      </c>
      <c r="J909" s="97">
        <f>IF(Custos!K387="","",Custos!K387)</f>
        <v>0</v>
      </c>
    </row>
    <row r="910" spans="2:10" ht="21.95" customHeight="1" x14ac:dyDescent="0.25">
      <c r="B910" s="36" t="str">
        <f>IF(Custos!D388="","",Custos!D388)</f>
        <v/>
      </c>
      <c r="C910" s="36" t="str">
        <f>IF(Custos!E388="","",Custos!E388)</f>
        <v/>
      </c>
      <c r="E910" s="97" t="str">
        <f>IF(Custos!F388="","",Custos!F388)</f>
        <v/>
      </c>
      <c r="F910" s="97" t="str">
        <f>IF(Custos!G388="","",Custos!G388)</f>
        <v/>
      </c>
      <c r="G910" s="97" t="str">
        <f>IF(Custos!H388="","",Custos!H388)</f>
        <v/>
      </c>
      <c r="H910" s="97" t="str">
        <f>IF(Custos!I388="","",Custos!I388)</f>
        <v/>
      </c>
      <c r="I910" s="97" t="str">
        <f>IF(Custos!J388="","",Custos!J388)</f>
        <v/>
      </c>
      <c r="J910" s="97">
        <f>IF(Custos!K388="","",Custos!K388)</f>
        <v>0</v>
      </c>
    </row>
    <row r="911" spans="2:10" ht="21.95" customHeight="1" x14ac:dyDescent="0.25">
      <c r="B911" s="36" t="str">
        <f>IF(Custos!D389="","",Custos!D389)</f>
        <v/>
      </c>
      <c r="C911" s="36" t="str">
        <f>IF(Custos!E389="","",Custos!E389)</f>
        <v/>
      </c>
      <c r="E911" s="97" t="str">
        <f>IF(Custos!F389="","",Custos!F389)</f>
        <v/>
      </c>
      <c r="F911" s="97" t="str">
        <f>IF(Custos!G389="","",Custos!G389)</f>
        <v/>
      </c>
      <c r="G911" s="97" t="str">
        <f>IF(Custos!H389="","",Custos!H389)</f>
        <v/>
      </c>
      <c r="H911" s="97" t="str">
        <f>IF(Custos!I389="","",Custos!I389)</f>
        <v/>
      </c>
      <c r="I911" s="97" t="str">
        <f>IF(Custos!J389="","",Custos!J389)</f>
        <v/>
      </c>
      <c r="J911" s="97">
        <f>IF(Custos!K389="","",Custos!K389)</f>
        <v>0</v>
      </c>
    </row>
    <row r="912" spans="2:10" ht="21.95" customHeight="1" x14ac:dyDescent="0.25">
      <c r="B912" s="36" t="str">
        <f>IF(Custos!D390="","",Custos!D390)</f>
        <v/>
      </c>
      <c r="C912" s="36" t="str">
        <f>IF(Custos!E390="","",Custos!E390)</f>
        <v/>
      </c>
      <c r="E912" s="97" t="str">
        <f>IF(Custos!F390="","",Custos!F390)</f>
        <v/>
      </c>
      <c r="F912" s="97" t="str">
        <f>IF(Custos!G390="","",Custos!G390)</f>
        <v/>
      </c>
      <c r="G912" s="97" t="str">
        <f>IF(Custos!H390="","",Custos!H390)</f>
        <v/>
      </c>
      <c r="H912" s="97" t="str">
        <f>IF(Custos!I390="","",Custos!I390)</f>
        <v/>
      </c>
      <c r="I912" s="97" t="str">
        <f>IF(Custos!J390="","",Custos!J390)</f>
        <v/>
      </c>
      <c r="J912" s="97">
        <f>IF(Custos!K390="","",Custos!K390)</f>
        <v>0</v>
      </c>
    </row>
    <row r="913" spans="2:10" ht="21.95" customHeight="1" x14ac:dyDescent="0.25">
      <c r="B913" s="36" t="str">
        <f>IF(Custos!D391="","",Custos!D391)</f>
        <v/>
      </c>
      <c r="C913" s="36" t="str">
        <f>IF(Custos!E391="","",Custos!E391)</f>
        <v/>
      </c>
      <c r="E913" s="97" t="str">
        <f>IF(Custos!F391="","",Custos!F391)</f>
        <v/>
      </c>
      <c r="F913" s="97" t="str">
        <f>IF(Custos!G391="","",Custos!G391)</f>
        <v/>
      </c>
      <c r="G913" s="97" t="str">
        <f>IF(Custos!H391="","",Custos!H391)</f>
        <v/>
      </c>
      <c r="H913" s="97" t="str">
        <f>IF(Custos!I391="","",Custos!I391)</f>
        <v/>
      </c>
      <c r="I913" s="97" t="str">
        <f>IF(Custos!J391="","",Custos!J391)</f>
        <v/>
      </c>
      <c r="J913" s="97">
        <f>IF(Custos!K391="","",Custos!K391)</f>
        <v>0</v>
      </c>
    </row>
    <row r="914" spans="2:10" ht="21.95" customHeight="1" x14ac:dyDescent="0.25">
      <c r="B914" s="36" t="str">
        <f>IF(Custos!D392="","",Custos!D392)</f>
        <v/>
      </c>
      <c r="C914" s="36" t="str">
        <f>IF(Custos!E392="","",Custos!E392)</f>
        <v/>
      </c>
      <c r="E914" s="97" t="str">
        <f>IF(Custos!F392="","",Custos!F392)</f>
        <v/>
      </c>
      <c r="F914" s="97" t="str">
        <f>IF(Custos!G392="","",Custos!G392)</f>
        <v/>
      </c>
      <c r="G914" s="97" t="str">
        <f>IF(Custos!H392="","",Custos!H392)</f>
        <v/>
      </c>
      <c r="H914" s="97" t="str">
        <f>IF(Custos!I392="","",Custos!I392)</f>
        <v/>
      </c>
      <c r="I914" s="97" t="str">
        <f>IF(Custos!J392="","",Custos!J392)</f>
        <v/>
      </c>
      <c r="J914" s="97">
        <f>IF(Custos!K392="","",Custos!K392)</f>
        <v>0</v>
      </c>
    </row>
    <row r="915" spans="2:10" ht="21.95" customHeight="1" x14ac:dyDescent="0.25">
      <c r="B915" s="36" t="str">
        <f>IF(Custos!D393="","",Custos!D393)</f>
        <v/>
      </c>
      <c r="C915" s="36" t="str">
        <f>IF(Custos!E393="","",Custos!E393)</f>
        <v/>
      </c>
      <c r="E915" s="97" t="str">
        <f>IF(Custos!F393="","",Custos!F393)</f>
        <v/>
      </c>
      <c r="F915" s="97" t="str">
        <f>IF(Custos!G393="","",Custos!G393)</f>
        <v/>
      </c>
      <c r="G915" s="97" t="str">
        <f>IF(Custos!H393="","",Custos!H393)</f>
        <v/>
      </c>
      <c r="H915" s="97" t="str">
        <f>IF(Custos!I393="","",Custos!I393)</f>
        <v/>
      </c>
      <c r="I915" s="97" t="str">
        <f>IF(Custos!J393="","",Custos!J393)</f>
        <v/>
      </c>
      <c r="J915" s="97">
        <f>IF(Custos!K393="","",Custos!K393)</f>
        <v>0</v>
      </c>
    </row>
    <row r="916" spans="2:10" ht="21.95" customHeight="1" x14ac:dyDescent="0.25">
      <c r="B916" s="36" t="str">
        <f>IF(Custos!D394="","",Custos!D394)</f>
        <v/>
      </c>
      <c r="C916" s="36" t="str">
        <f>IF(Custos!E394="","",Custos!E394)</f>
        <v/>
      </c>
      <c r="E916" s="97" t="str">
        <f>IF(Custos!F394="","",Custos!F394)</f>
        <v/>
      </c>
      <c r="F916" s="97" t="str">
        <f>IF(Custos!G394="","",Custos!G394)</f>
        <v/>
      </c>
      <c r="G916" s="97" t="str">
        <f>IF(Custos!H394="","",Custos!H394)</f>
        <v/>
      </c>
      <c r="H916" s="97" t="str">
        <f>IF(Custos!I394="","",Custos!I394)</f>
        <v/>
      </c>
      <c r="I916" s="97" t="str">
        <f>IF(Custos!J394="","",Custos!J394)</f>
        <v/>
      </c>
      <c r="J916" s="97">
        <f>IF(Custos!K394="","",Custos!K394)</f>
        <v>0</v>
      </c>
    </row>
    <row r="917" spans="2:10" ht="21.95" customHeight="1" x14ac:dyDescent="0.25">
      <c r="B917" s="36" t="str">
        <f>IF(Custos!D395="","",Custos!D395)</f>
        <v/>
      </c>
      <c r="C917" s="36" t="str">
        <f>IF(Custos!E395="","",Custos!E395)</f>
        <v/>
      </c>
      <c r="E917" s="97" t="str">
        <f>IF(Custos!F395="","",Custos!F395)</f>
        <v/>
      </c>
      <c r="F917" s="97" t="str">
        <f>IF(Custos!G395="","",Custos!G395)</f>
        <v/>
      </c>
      <c r="G917" s="97" t="str">
        <f>IF(Custos!H395="","",Custos!H395)</f>
        <v/>
      </c>
      <c r="H917" s="97" t="str">
        <f>IF(Custos!I395="","",Custos!I395)</f>
        <v/>
      </c>
      <c r="I917" s="97" t="str">
        <f>IF(Custos!J395="","",Custos!J395)</f>
        <v/>
      </c>
      <c r="J917" s="97">
        <f>IF(Custos!K395="","",Custos!K395)</f>
        <v>0</v>
      </c>
    </row>
    <row r="918" spans="2:10" ht="21.95" customHeight="1" x14ac:dyDescent="0.25">
      <c r="B918" s="36" t="str">
        <f>IF(Custos!D396="","",Custos!D396)</f>
        <v/>
      </c>
      <c r="C918" s="36" t="str">
        <f>IF(Custos!E396="","",Custos!E396)</f>
        <v/>
      </c>
      <c r="E918" s="97" t="str">
        <f>IF(Custos!F396="","",Custos!F396)</f>
        <v/>
      </c>
      <c r="F918" s="97" t="str">
        <f>IF(Custos!G396="","",Custos!G396)</f>
        <v/>
      </c>
      <c r="G918" s="97" t="str">
        <f>IF(Custos!H396="","",Custos!H396)</f>
        <v/>
      </c>
      <c r="H918" s="97" t="str">
        <f>IF(Custos!I396="","",Custos!I396)</f>
        <v/>
      </c>
      <c r="I918" s="97" t="str">
        <f>IF(Custos!J396="","",Custos!J396)</f>
        <v/>
      </c>
      <c r="J918" s="97">
        <f>IF(Custos!K396="","",Custos!K396)</f>
        <v>0</v>
      </c>
    </row>
    <row r="919" spans="2:10" ht="21.95" customHeight="1" x14ac:dyDescent="0.25">
      <c r="B919" s="36" t="str">
        <f>IF(Custos!D397="","",Custos!D397)</f>
        <v/>
      </c>
      <c r="C919" s="36" t="str">
        <f>IF(Custos!E397="","",Custos!E397)</f>
        <v/>
      </c>
      <c r="E919" s="97" t="str">
        <f>IF(Custos!F397="","",Custos!F397)</f>
        <v/>
      </c>
      <c r="F919" s="97" t="str">
        <f>IF(Custos!G397="","",Custos!G397)</f>
        <v/>
      </c>
      <c r="G919" s="97" t="str">
        <f>IF(Custos!H397="","",Custos!H397)</f>
        <v/>
      </c>
      <c r="H919" s="97" t="str">
        <f>IF(Custos!I397="","",Custos!I397)</f>
        <v/>
      </c>
      <c r="I919" s="97" t="str">
        <f>IF(Custos!J397="","",Custos!J397)</f>
        <v/>
      </c>
      <c r="J919" s="97">
        <f>IF(Custos!K397="","",Custos!K397)</f>
        <v>0</v>
      </c>
    </row>
    <row r="920" spans="2:10" ht="21.95" customHeight="1" x14ac:dyDescent="0.25">
      <c r="B920" s="36" t="str">
        <f>IF(Custos!D398="","",Custos!D398)</f>
        <v/>
      </c>
      <c r="C920" s="36" t="str">
        <f>IF(Custos!E398="","",Custos!E398)</f>
        <v/>
      </c>
      <c r="E920" s="97" t="str">
        <f>IF(Custos!F398="","",Custos!F398)</f>
        <v/>
      </c>
      <c r="F920" s="97" t="str">
        <f>IF(Custos!G398="","",Custos!G398)</f>
        <v/>
      </c>
      <c r="G920" s="97" t="str">
        <f>IF(Custos!H398="","",Custos!H398)</f>
        <v/>
      </c>
      <c r="H920" s="97" t="str">
        <f>IF(Custos!I398="","",Custos!I398)</f>
        <v/>
      </c>
      <c r="I920" s="97" t="str">
        <f>IF(Custos!J398="","",Custos!J398)</f>
        <v/>
      </c>
      <c r="J920" s="97">
        <f>IF(Custos!K398="","",Custos!K398)</f>
        <v>0</v>
      </c>
    </row>
    <row r="921" spans="2:10" ht="21.95" customHeight="1" x14ac:dyDescent="0.25">
      <c r="B921" s="36" t="str">
        <f>IF(Custos!D399="","",Custos!D399)</f>
        <v/>
      </c>
      <c r="C921" s="36" t="str">
        <f>IF(Custos!E399="","",Custos!E399)</f>
        <v/>
      </c>
      <c r="E921" s="97" t="str">
        <f>IF(Custos!F399="","",Custos!F399)</f>
        <v/>
      </c>
      <c r="F921" s="97" t="str">
        <f>IF(Custos!G399="","",Custos!G399)</f>
        <v/>
      </c>
      <c r="G921" s="97" t="str">
        <f>IF(Custos!H399="","",Custos!H399)</f>
        <v/>
      </c>
      <c r="H921" s="97" t="str">
        <f>IF(Custos!I399="","",Custos!I399)</f>
        <v/>
      </c>
      <c r="I921" s="97" t="str">
        <f>IF(Custos!J399="","",Custos!J399)</f>
        <v/>
      </c>
      <c r="J921" s="97">
        <f>IF(Custos!K399="","",Custos!K399)</f>
        <v>0</v>
      </c>
    </row>
    <row r="922" spans="2:10" ht="21.95" customHeight="1" x14ac:dyDescent="0.25">
      <c r="B922" s="36" t="str">
        <f>IF(Custos!D400="","",Custos!D400)</f>
        <v/>
      </c>
      <c r="C922" s="36" t="str">
        <f>IF(Custos!E400="","",Custos!E400)</f>
        <v/>
      </c>
      <c r="E922" s="97" t="str">
        <f>IF(Custos!F400="","",Custos!F400)</f>
        <v/>
      </c>
      <c r="F922" s="97" t="str">
        <f>IF(Custos!G400="","",Custos!G400)</f>
        <v/>
      </c>
      <c r="G922" s="97" t="str">
        <f>IF(Custos!H400="","",Custos!H400)</f>
        <v/>
      </c>
      <c r="H922" s="97" t="str">
        <f>IF(Custos!I400="","",Custos!I400)</f>
        <v/>
      </c>
      <c r="I922" s="97" t="str">
        <f>IF(Custos!J400="","",Custos!J400)</f>
        <v/>
      </c>
      <c r="J922" s="97">
        <f>IF(Custos!K400="","",Custos!K400)</f>
        <v>0</v>
      </c>
    </row>
    <row r="923" spans="2:10" ht="21.95" customHeight="1" x14ac:dyDescent="0.25">
      <c r="B923" s="36" t="str">
        <f>IF(Custos!D401="","",Custos!D401)</f>
        <v/>
      </c>
      <c r="C923" s="36" t="str">
        <f>IF(Custos!E401="","",Custos!E401)</f>
        <v/>
      </c>
      <c r="E923" s="97" t="str">
        <f>IF(Custos!F401="","",Custos!F401)</f>
        <v/>
      </c>
      <c r="F923" s="97" t="str">
        <f>IF(Custos!G401="","",Custos!G401)</f>
        <v/>
      </c>
      <c r="G923" s="97" t="str">
        <f>IF(Custos!H401="","",Custos!H401)</f>
        <v/>
      </c>
      <c r="H923" s="97" t="str">
        <f>IF(Custos!I401="","",Custos!I401)</f>
        <v/>
      </c>
      <c r="I923" s="97" t="str">
        <f>IF(Custos!J401="","",Custos!J401)</f>
        <v/>
      </c>
      <c r="J923" s="97">
        <f>IF(Custos!K401="","",Custos!K401)</f>
        <v>0</v>
      </c>
    </row>
    <row r="924" spans="2:10" ht="21.95" customHeight="1" x14ac:dyDescent="0.25">
      <c r="B924" s="36" t="str">
        <f>IF(Custos!D402="","",Custos!D402)</f>
        <v/>
      </c>
      <c r="C924" s="36" t="str">
        <f>IF(Custos!E402="","",Custos!E402)</f>
        <v/>
      </c>
      <c r="E924" s="97" t="str">
        <f>IF(Custos!F402="","",Custos!F402)</f>
        <v/>
      </c>
      <c r="F924" s="97" t="str">
        <f>IF(Custos!G402="","",Custos!G402)</f>
        <v/>
      </c>
      <c r="G924" s="97" t="str">
        <f>IF(Custos!H402="","",Custos!H402)</f>
        <v/>
      </c>
      <c r="H924" s="97" t="str">
        <f>IF(Custos!I402="","",Custos!I402)</f>
        <v/>
      </c>
      <c r="I924" s="97" t="str">
        <f>IF(Custos!J402="","",Custos!J402)</f>
        <v/>
      </c>
      <c r="J924" s="97">
        <f>IF(Custos!K402="","",Custos!K402)</f>
        <v>0</v>
      </c>
    </row>
    <row r="925" spans="2:10" ht="21.95" customHeight="1" x14ac:dyDescent="0.25">
      <c r="B925" s="36" t="str">
        <f>IF(Custos!D403="","",Custos!D403)</f>
        <v/>
      </c>
      <c r="C925" s="36" t="str">
        <f>IF(Custos!E403="","",Custos!E403)</f>
        <v/>
      </c>
      <c r="E925" s="97" t="str">
        <f>IF(Custos!F403="","",Custos!F403)</f>
        <v/>
      </c>
      <c r="F925" s="97" t="str">
        <f>IF(Custos!G403="","",Custos!G403)</f>
        <v/>
      </c>
      <c r="G925" s="97" t="str">
        <f>IF(Custos!H403="","",Custos!H403)</f>
        <v/>
      </c>
      <c r="H925" s="97" t="str">
        <f>IF(Custos!I403="","",Custos!I403)</f>
        <v/>
      </c>
      <c r="I925" s="97" t="str">
        <f>IF(Custos!J403="","",Custos!J403)</f>
        <v/>
      </c>
      <c r="J925" s="97">
        <f>IF(Custos!K403="","",Custos!K403)</f>
        <v>0</v>
      </c>
    </row>
    <row r="926" spans="2:10" ht="21.95" customHeight="1" x14ac:dyDescent="0.25">
      <c r="B926" s="36" t="str">
        <f>IF(Custos!D404="","",Custos!D404)</f>
        <v/>
      </c>
      <c r="C926" s="36" t="str">
        <f>IF(Custos!E404="","",Custos!E404)</f>
        <v/>
      </c>
      <c r="E926" s="97" t="str">
        <f>IF(Custos!F404="","",Custos!F404)</f>
        <v/>
      </c>
      <c r="F926" s="97" t="str">
        <f>IF(Custos!G404="","",Custos!G404)</f>
        <v/>
      </c>
      <c r="G926" s="97" t="str">
        <f>IF(Custos!H404="","",Custos!H404)</f>
        <v/>
      </c>
      <c r="H926" s="97" t="str">
        <f>IF(Custos!I404="","",Custos!I404)</f>
        <v/>
      </c>
      <c r="I926" s="97" t="str">
        <f>IF(Custos!J404="","",Custos!J404)</f>
        <v/>
      </c>
      <c r="J926" s="97">
        <f>IF(Custos!K404="","",Custos!K404)</f>
        <v>0</v>
      </c>
    </row>
    <row r="927" spans="2:10" ht="21.95" customHeight="1" x14ac:dyDescent="0.25">
      <c r="B927" s="36" t="str">
        <f>IF(Custos!D405="","",Custos!D405)</f>
        <v/>
      </c>
      <c r="C927" s="36" t="str">
        <f>IF(Custos!E405="","",Custos!E405)</f>
        <v/>
      </c>
      <c r="E927" s="97" t="str">
        <f>IF(Custos!F405="","",Custos!F405)</f>
        <v/>
      </c>
      <c r="F927" s="97" t="str">
        <f>IF(Custos!G405="","",Custos!G405)</f>
        <v/>
      </c>
      <c r="G927" s="97" t="str">
        <f>IF(Custos!H405="","",Custos!H405)</f>
        <v/>
      </c>
      <c r="H927" s="97" t="str">
        <f>IF(Custos!I405="","",Custos!I405)</f>
        <v/>
      </c>
      <c r="I927" s="97" t="str">
        <f>IF(Custos!J405="","",Custos!J405)</f>
        <v/>
      </c>
      <c r="J927" s="97">
        <f>IF(Custos!K405="","",Custos!K405)</f>
        <v>0</v>
      </c>
    </row>
    <row r="928" spans="2:10" ht="21.95" customHeight="1" x14ac:dyDescent="0.25">
      <c r="B928" s="36" t="str">
        <f>IF(Custos!D406="","",Custos!D406)</f>
        <v/>
      </c>
      <c r="C928" s="36" t="str">
        <f>IF(Custos!E406="","",Custos!E406)</f>
        <v/>
      </c>
      <c r="E928" s="97" t="str">
        <f>IF(Custos!F406="","",Custos!F406)</f>
        <v/>
      </c>
      <c r="F928" s="97" t="str">
        <f>IF(Custos!G406="","",Custos!G406)</f>
        <v/>
      </c>
      <c r="G928" s="97" t="str">
        <f>IF(Custos!H406="","",Custos!H406)</f>
        <v/>
      </c>
      <c r="H928" s="97" t="str">
        <f>IF(Custos!I406="","",Custos!I406)</f>
        <v/>
      </c>
      <c r="I928" s="97" t="str">
        <f>IF(Custos!J406="","",Custos!J406)</f>
        <v/>
      </c>
      <c r="J928" s="97">
        <f>IF(Custos!K406="","",Custos!K406)</f>
        <v>0</v>
      </c>
    </row>
    <row r="929" spans="2:10" ht="21.95" customHeight="1" x14ac:dyDescent="0.25">
      <c r="B929" s="36" t="str">
        <f>IF(Custos!D407="","",Custos!D407)</f>
        <v/>
      </c>
      <c r="C929" s="36" t="str">
        <f>IF(Custos!E407="","",Custos!E407)</f>
        <v/>
      </c>
      <c r="E929" s="97" t="str">
        <f>IF(Custos!F407="","",Custos!F407)</f>
        <v/>
      </c>
      <c r="F929" s="97" t="str">
        <f>IF(Custos!G407="","",Custos!G407)</f>
        <v/>
      </c>
      <c r="G929" s="97" t="str">
        <f>IF(Custos!H407="","",Custos!H407)</f>
        <v/>
      </c>
      <c r="H929" s="97" t="str">
        <f>IF(Custos!I407="","",Custos!I407)</f>
        <v/>
      </c>
      <c r="I929" s="97" t="str">
        <f>IF(Custos!J407="","",Custos!J407)</f>
        <v/>
      </c>
      <c r="J929" s="97">
        <f>IF(Custos!K407="","",Custos!K407)</f>
        <v>0</v>
      </c>
    </row>
    <row r="930" spans="2:10" ht="21.95" customHeight="1" x14ac:dyDescent="0.25">
      <c r="B930" s="36" t="str">
        <f>IF(Custos!D408="","",Custos!D408)</f>
        <v/>
      </c>
      <c r="C930" s="36" t="str">
        <f>IF(Custos!E408="","",Custos!E408)</f>
        <v/>
      </c>
      <c r="E930" s="97" t="str">
        <f>IF(Custos!F408="","",Custos!F408)</f>
        <v/>
      </c>
      <c r="F930" s="97" t="str">
        <f>IF(Custos!G408="","",Custos!G408)</f>
        <v/>
      </c>
      <c r="G930" s="97" t="str">
        <f>IF(Custos!H408="","",Custos!H408)</f>
        <v/>
      </c>
      <c r="H930" s="97" t="str">
        <f>IF(Custos!I408="","",Custos!I408)</f>
        <v/>
      </c>
      <c r="I930" s="97" t="str">
        <f>IF(Custos!J408="","",Custos!J408)</f>
        <v/>
      </c>
      <c r="J930" s="97">
        <f>IF(Custos!K408="","",Custos!K408)</f>
        <v>0</v>
      </c>
    </row>
    <row r="931" spans="2:10" ht="21.95" customHeight="1" x14ac:dyDescent="0.25">
      <c r="B931" s="36" t="str">
        <f>IF(Custos!D409="","",Custos!D409)</f>
        <v/>
      </c>
      <c r="C931" s="36" t="str">
        <f>IF(Custos!E409="","",Custos!E409)</f>
        <v/>
      </c>
      <c r="E931" s="97" t="str">
        <f>IF(Custos!F409="","",Custos!F409)</f>
        <v/>
      </c>
      <c r="F931" s="97" t="str">
        <f>IF(Custos!G409="","",Custos!G409)</f>
        <v/>
      </c>
      <c r="G931" s="97" t="str">
        <f>IF(Custos!H409="","",Custos!H409)</f>
        <v/>
      </c>
      <c r="H931" s="97" t="str">
        <f>IF(Custos!I409="","",Custos!I409)</f>
        <v/>
      </c>
      <c r="I931" s="97" t="str">
        <f>IF(Custos!J409="","",Custos!J409)</f>
        <v/>
      </c>
      <c r="J931" s="97">
        <f>IF(Custos!K409="","",Custos!K409)</f>
        <v>0</v>
      </c>
    </row>
    <row r="932" spans="2:10" ht="21.95" customHeight="1" x14ac:dyDescent="0.25">
      <c r="B932" s="36" t="str">
        <f>IF(Custos!D410="","",Custos!D410)</f>
        <v/>
      </c>
      <c r="C932" s="36" t="str">
        <f>IF(Custos!E410="","",Custos!E410)</f>
        <v/>
      </c>
      <c r="E932" s="97" t="str">
        <f>IF(Custos!F410="","",Custos!F410)</f>
        <v/>
      </c>
      <c r="F932" s="97" t="str">
        <f>IF(Custos!G410="","",Custos!G410)</f>
        <v/>
      </c>
      <c r="G932" s="97" t="str">
        <f>IF(Custos!H410="","",Custos!H410)</f>
        <v/>
      </c>
      <c r="H932" s="97" t="str">
        <f>IF(Custos!I410="","",Custos!I410)</f>
        <v/>
      </c>
      <c r="I932" s="97" t="str">
        <f>IF(Custos!J410="","",Custos!J410)</f>
        <v/>
      </c>
      <c r="J932" s="97">
        <f>IF(Custos!K410="","",Custos!K410)</f>
        <v>0</v>
      </c>
    </row>
    <row r="933" spans="2:10" ht="21.95" customHeight="1" x14ac:dyDescent="0.25">
      <c r="B933" s="36" t="str">
        <f>IF(Custos!D411="","",Custos!D411)</f>
        <v/>
      </c>
      <c r="C933" s="36" t="str">
        <f>IF(Custos!E411="","",Custos!E411)</f>
        <v/>
      </c>
      <c r="E933" s="97" t="str">
        <f>IF(Custos!F411="","",Custos!F411)</f>
        <v/>
      </c>
      <c r="F933" s="97" t="str">
        <f>IF(Custos!G411="","",Custos!G411)</f>
        <v/>
      </c>
      <c r="G933" s="97" t="str">
        <f>IF(Custos!H411="","",Custos!H411)</f>
        <v/>
      </c>
      <c r="H933" s="97" t="str">
        <f>IF(Custos!I411="","",Custos!I411)</f>
        <v/>
      </c>
      <c r="I933" s="97" t="str">
        <f>IF(Custos!J411="","",Custos!J411)</f>
        <v/>
      </c>
      <c r="J933" s="97">
        <f>IF(Custos!K411="","",Custos!K411)</f>
        <v>0</v>
      </c>
    </row>
    <row r="934" spans="2:10" ht="21.95" customHeight="1" x14ac:dyDescent="0.25">
      <c r="B934" s="36" t="str">
        <f>IF(Custos!D412="","",Custos!D412)</f>
        <v/>
      </c>
      <c r="C934" s="36" t="str">
        <f>IF(Custos!E412="","",Custos!E412)</f>
        <v/>
      </c>
      <c r="E934" s="97" t="str">
        <f>IF(Custos!F412="","",Custos!F412)</f>
        <v/>
      </c>
      <c r="F934" s="97" t="str">
        <f>IF(Custos!G412="","",Custos!G412)</f>
        <v/>
      </c>
      <c r="G934" s="97" t="str">
        <f>IF(Custos!H412="","",Custos!H412)</f>
        <v/>
      </c>
      <c r="H934" s="97" t="str">
        <f>IF(Custos!I412="","",Custos!I412)</f>
        <v/>
      </c>
      <c r="I934" s="97" t="str">
        <f>IF(Custos!J412="","",Custos!J412)</f>
        <v/>
      </c>
      <c r="J934" s="97">
        <f>IF(Custos!K412="","",Custos!K412)</f>
        <v>0</v>
      </c>
    </row>
    <row r="935" spans="2:10" ht="21.95" customHeight="1" x14ac:dyDescent="0.25">
      <c r="B935" s="36" t="str">
        <f>IF(Custos!D413="","",Custos!D413)</f>
        <v/>
      </c>
      <c r="C935" s="36" t="str">
        <f>IF(Custos!E413="","",Custos!E413)</f>
        <v/>
      </c>
      <c r="E935" s="97" t="str">
        <f>IF(Custos!F413="","",Custos!F413)</f>
        <v/>
      </c>
      <c r="F935" s="97" t="str">
        <f>IF(Custos!G413="","",Custos!G413)</f>
        <v/>
      </c>
      <c r="G935" s="97" t="str">
        <f>IF(Custos!H413="","",Custos!H413)</f>
        <v/>
      </c>
      <c r="H935" s="97" t="str">
        <f>IF(Custos!I413="","",Custos!I413)</f>
        <v/>
      </c>
      <c r="I935" s="97" t="str">
        <f>IF(Custos!J413="","",Custos!J413)</f>
        <v/>
      </c>
      <c r="J935" s="97">
        <f>IF(Custos!K413="","",Custos!K413)</f>
        <v>0</v>
      </c>
    </row>
    <row r="936" spans="2:10" ht="21.95" customHeight="1" x14ac:dyDescent="0.25">
      <c r="B936" s="36" t="str">
        <f>IF(Custos!D414="","",Custos!D414)</f>
        <v/>
      </c>
      <c r="C936" s="36" t="str">
        <f>IF(Custos!E414="","",Custos!E414)</f>
        <v/>
      </c>
      <c r="E936" s="97" t="str">
        <f>IF(Custos!F414="","",Custos!F414)</f>
        <v/>
      </c>
      <c r="F936" s="97" t="str">
        <f>IF(Custos!G414="","",Custos!G414)</f>
        <v/>
      </c>
      <c r="G936" s="97" t="str">
        <f>IF(Custos!H414="","",Custos!H414)</f>
        <v/>
      </c>
      <c r="H936" s="97" t="str">
        <f>IF(Custos!I414="","",Custos!I414)</f>
        <v/>
      </c>
      <c r="I936" s="97" t="str">
        <f>IF(Custos!J414="","",Custos!J414)</f>
        <v/>
      </c>
      <c r="J936" s="97">
        <f>IF(Custos!K414="","",Custos!K414)</f>
        <v>0</v>
      </c>
    </row>
    <row r="937" spans="2:10" ht="21.95" customHeight="1" x14ac:dyDescent="0.25">
      <c r="B937" s="36" t="str">
        <f>IF(Custos!D415="","",Custos!D415)</f>
        <v/>
      </c>
      <c r="C937" s="36" t="str">
        <f>IF(Custos!E415="","",Custos!E415)</f>
        <v/>
      </c>
      <c r="E937" s="97" t="str">
        <f>IF(Custos!F415="","",Custos!F415)</f>
        <v/>
      </c>
      <c r="F937" s="97" t="str">
        <f>IF(Custos!G415="","",Custos!G415)</f>
        <v/>
      </c>
      <c r="G937" s="97" t="str">
        <f>IF(Custos!H415="","",Custos!H415)</f>
        <v/>
      </c>
      <c r="H937" s="97" t="str">
        <f>IF(Custos!I415="","",Custos!I415)</f>
        <v/>
      </c>
      <c r="I937" s="97" t="str">
        <f>IF(Custos!J415="","",Custos!J415)</f>
        <v/>
      </c>
      <c r="J937" s="97">
        <f>IF(Custos!K415="","",Custos!K415)</f>
        <v>0</v>
      </c>
    </row>
    <row r="938" spans="2:10" ht="21.95" customHeight="1" x14ac:dyDescent="0.25">
      <c r="B938" s="36" t="str">
        <f>IF(Custos!D416="","",Custos!D416)</f>
        <v/>
      </c>
      <c r="C938" s="36" t="str">
        <f>IF(Custos!E416="","",Custos!E416)</f>
        <v/>
      </c>
      <c r="E938" s="97" t="str">
        <f>IF(Custos!F416="","",Custos!F416)</f>
        <v/>
      </c>
      <c r="F938" s="97" t="str">
        <f>IF(Custos!G416="","",Custos!G416)</f>
        <v/>
      </c>
      <c r="G938" s="97" t="str">
        <f>IF(Custos!H416="","",Custos!H416)</f>
        <v/>
      </c>
      <c r="H938" s="97" t="str">
        <f>IF(Custos!I416="","",Custos!I416)</f>
        <v/>
      </c>
      <c r="I938" s="97" t="str">
        <f>IF(Custos!J416="","",Custos!J416)</f>
        <v/>
      </c>
      <c r="J938" s="97">
        <f>IF(Custos!K416="","",Custos!K416)</f>
        <v>0</v>
      </c>
    </row>
    <row r="939" spans="2:10" ht="21.95" customHeight="1" x14ac:dyDescent="0.25">
      <c r="B939" s="36" t="str">
        <f>IF(Custos!D417="","",Custos!D417)</f>
        <v/>
      </c>
      <c r="C939" s="36" t="str">
        <f>IF(Custos!E417="","",Custos!E417)</f>
        <v/>
      </c>
      <c r="E939" s="97" t="str">
        <f>IF(Custos!F417="","",Custos!F417)</f>
        <v/>
      </c>
      <c r="F939" s="97" t="str">
        <f>IF(Custos!G417="","",Custos!G417)</f>
        <v/>
      </c>
      <c r="G939" s="97" t="str">
        <f>IF(Custos!H417="","",Custos!H417)</f>
        <v/>
      </c>
      <c r="H939" s="97" t="str">
        <f>IF(Custos!I417="","",Custos!I417)</f>
        <v/>
      </c>
      <c r="I939" s="97" t="str">
        <f>IF(Custos!J417="","",Custos!J417)</f>
        <v/>
      </c>
      <c r="J939" s="97">
        <f>IF(Custos!K417="","",Custos!K417)</f>
        <v>0</v>
      </c>
    </row>
    <row r="940" spans="2:10" ht="21.95" customHeight="1" x14ac:dyDescent="0.25">
      <c r="B940" s="36" t="str">
        <f>IF(Custos!D418="","",Custos!D418)</f>
        <v/>
      </c>
      <c r="C940" s="36" t="str">
        <f>IF(Custos!E418="","",Custos!E418)</f>
        <v/>
      </c>
      <c r="E940" s="97" t="str">
        <f>IF(Custos!F418="","",Custos!F418)</f>
        <v/>
      </c>
      <c r="F940" s="97" t="str">
        <f>IF(Custos!G418="","",Custos!G418)</f>
        <v/>
      </c>
      <c r="G940" s="97" t="str">
        <f>IF(Custos!H418="","",Custos!H418)</f>
        <v/>
      </c>
      <c r="H940" s="97" t="str">
        <f>IF(Custos!I418="","",Custos!I418)</f>
        <v/>
      </c>
      <c r="I940" s="97" t="str">
        <f>IF(Custos!J418="","",Custos!J418)</f>
        <v/>
      </c>
      <c r="J940" s="97">
        <f>IF(Custos!K418="","",Custos!K418)</f>
        <v>0</v>
      </c>
    </row>
    <row r="941" spans="2:10" ht="21.95" customHeight="1" x14ac:dyDescent="0.25">
      <c r="B941" s="36" t="str">
        <f>IF(Custos!D419="","",Custos!D419)</f>
        <v/>
      </c>
      <c r="C941" s="36" t="str">
        <f>IF(Custos!E419="","",Custos!E419)</f>
        <v/>
      </c>
      <c r="E941" s="97" t="str">
        <f>IF(Custos!F419="","",Custos!F419)</f>
        <v/>
      </c>
      <c r="F941" s="97" t="str">
        <f>IF(Custos!G419="","",Custos!G419)</f>
        <v/>
      </c>
      <c r="G941" s="97" t="str">
        <f>IF(Custos!H419="","",Custos!H419)</f>
        <v/>
      </c>
      <c r="H941" s="97" t="str">
        <f>IF(Custos!I419="","",Custos!I419)</f>
        <v/>
      </c>
      <c r="I941" s="97" t="str">
        <f>IF(Custos!J419="","",Custos!J419)</f>
        <v/>
      </c>
      <c r="J941" s="97">
        <f>IF(Custos!K419="","",Custos!K419)</f>
        <v>0</v>
      </c>
    </row>
    <row r="942" spans="2:10" ht="21.95" customHeight="1" x14ac:dyDescent="0.25">
      <c r="B942" s="36" t="str">
        <f>IF(Custos!D420="","",Custos!D420)</f>
        <v/>
      </c>
      <c r="C942" s="36" t="str">
        <f>IF(Custos!E420="","",Custos!E420)</f>
        <v/>
      </c>
      <c r="E942" s="97" t="str">
        <f>IF(Custos!F420="","",Custos!F420)</f>
        <v/>
      </c>
      <c r="F942" s="97" t="str">
        <f>IF(Custos!G420="","",Custos!G420)</f>
        <v/>
      </c>
      <c r="G942" s="97" t="str">
        <f>IF(Custos!H420="","",Custos!H420)</f>
        <v/>
      </c>
      <c r="H942" s="97" t="str">
        <f>IF(Custos!I420="","",Custos!I420)</f>
        <v/>
      </c>
      <c r="I942" s="97" t="str">
        <f>IF(Custos!J420="","",Custos!J420)</f>
        <v/>
      </c>
      <c r="J942" s="97">
        <f>IF(Custos!K420="","",Custos!K420)</f>
        <v>0</v>
      </c>
    </row>
    <row r="943" spans="2:10" ht="21.95" customHeight="1" x14ac:dyDescent="0.25">
      <c r="B943" s="36" t="str">
        <f>IF(Custos!D421="","",Custos!D421)</f>
        <v/>
      </c>
      <c r="C943" s="36" t="str">
        <f>IF(Custos!E421="","",Custos!E421)</f>
        <v/>
      </c>
      <c r="E943" s="97" t="str">
        <f>IF(Custos!F421="","",Custos!F421)</f>
        <v/>
      </c>
      <c r="F943" s="97" t="str">
        <f>IF(Custos!G421="","",Custos!G421)</f>
        <v/>
      </c>
      <c r="G943" s="97" t="str">
        <f>IF(Custos!H421="","",Custos!H421)</f>
        <v/>
      </c>
      <c r="H943" s="97" t="str">
        <f>IF(Custos!I421="","",Custos!I421)</f>
        <v/>
      </c>
      <c r="I943" s="97" t="str">
        <f>IF(Custos!J421="","",Custos!J421)</f>
        <v/>
      </c>
      <c r="J943" s="97">
        <f>IF(Custos!K421="","",Custos!K421)</f>
        <v>0</v>
      </c>
    </row>
    <row r="944" spans="2:10" ht="21.95" customHeight="1" x14ac:dyDescent="0.25">
      <c r="B944" s="36" t="str">
        <f>IF(Custos!D422="","",Custos!D422)</f>
        <v/>
      </c>
      <c r="C944" s="36" t="str">
        <f>IF(Custos!E422="","",Custos!E422)</f>
        <v/>
      </c>
      <c r="E944" s="97" t="str">
        <f>IF(Custos!F422="","",Custos!F422)</f>
        <v/>
      </c>
      <c r="F944" s="97" t="str">
        <f>IF(Custos!G422="","",Custos!G422)</f>
        <v/>
      </c>
      <c r="G944" s="97" t="str">
        <f>IF(Custos!H422="","",Custos!H422)</f>
        <v/>
      </c>
      <c r="H944" s="97" t="str">
        <f>IF(Custos!I422="","",Custos!I422)</f>
        <v/>
      </c>
      <c r="I944" s="97" t="str">
        <f>IF(Custos!J422="","",Custos!J422)</f>
        <v/>
      </c>
      <c r="J944" s="97">
        <f>IF(Custos!K422="","",Custos!K422)</f>
        <v>0</v>
      </c>
    </row>
    <row r="945" spans="2:10" ht="21.95" customHeight="1" x14ac:dyDescent="0.25">
      <c r="B945" s="36" t="str">
        <f>IF(Custos!D423="","",Custos!D423)</f>
        <v/>
      </c>
      <c r="C945" s="36" t="str">
        <f>IF(Custos!E423="","",Custos!E423)</f>
        <v/>
      </c>
      <c r="E945" s="97" t="str">
        <f>IF(Custos!F423="","",Custos!F423)</f>
        <v/>
      </c>
      <c r="F945" s="97" t="str">
        <f>IF(Custos!G423="","",Custos!G423)</f>
        <v/>
      </c>
      <c r="G945" s="97" t="str">
        <f>IF(Custos!H423="","",Custos!H423)</f>
        <v/>
      </c>
      <c r="H945" s="97" t="str">
        <f>IF(Custos!I423="","",Custos!I423)</f>
        <v/>
      </c>
      <c r="I945" s="97" t="str">
        <f>IF(Custos!J423="","",Custos!J423)</f>
        <v/>
      </c>
      <c r="J945" s="97">
        <f>IF(Custos!K423="","",Custos!K423)</f>
        <v>0</v>
      </c>
    </row>
    <row r="946" spans="2:10" ht="21.95" customHeight="1" x14ac:dyDescent="0.25">
      <c r="B946" s="36" t="str">
        <f>IF(Custos!D424="","",Custos!D424)</f>
        <v/>
      </c>
      <c r="C946" s="36" t="str">
        <f>IF(Custos!E424="","",Custos!E424)</f>
        <v/>
      </c>
      <c r="E946" s="97" t="str">
        <f>IF(Custos!F424="","",Custos!F424)</f>
        <v/>
      </c>
      <c r="F946" s="97" t="str">
        <f>IF(Custos!G424="","",Custos!G424)</f>
        <v/>
      </c>
      <c r="G946" s="97" t="str">
        <f>IF(Custos!H424="","",Custos!H424)</f>
        <v/>
      </c>
      <c r="H946" s="97" t="str">
        <f>IF(Custos!I424="","",Custos!I424)</f>
        <v/>
      </c>
      <c r="I946" s="97" t="str">
        <f>IF(Custos!J424="","",Custos!J424)</f>
        <v/>
      </c>
      <c r="J946" s="97">
        <f>IF(Custos!K424="","",Custos!K424)</f>
        <v>0</v>
      </c>
    </row>
    <row r="947" spans="2:10" ht="21.95" customHeight="1" x14ac:dyDescent="0.25">
      <c r="B947" s="36" t="str">
        <f>IF(Custos!D425="","",Custos!D425)</f>
        <v/>
      </c>
      <c r="C947" s="36" t="str">
        <f>IF(Custos!E425="","",Custos!E425)</f>
        <v/>
      </c>
      <c r="E947" s="97" t="str">
        <f>IF(Custos!F425="","",Custos!F425)</f>
        <v/>
      </c>
      <c r="F947" s="97" t="str">
        <f>IF(Custos!G425="","",Custos!G425)</f>
        <v/>
      </c>
      <c r="G947" s="97" t="str">
        <f>IF(Custos!H425="","",Custos!H425)</f>
        <v/>
      </c>
      <c r="H947" s="97" t="str">
        <f>IF(Custos!I425="","",Custos!I425)</f>
        <v/>
      </c>
      <c r="I947" s="97" t="str">
        <f>IF(Custos!J425="","",Custos!J425)</f>
        <v/>
      </c>
      <c r="J947" s="97">
        <f>IF(Custos!K425="","",Custos!K425)</f>
        <v>0</v>
      </c>
    </row>
    <row r="948" spans="2:10" ht="21.95" customHeight="1" x14ac:dyDescent="0.25">
      <c r="B948" s="36" t="str">
        <f>IF(Custos!D426="","",Custos!D426)</f>
        <v/>
      </c>
      <c r="C948" s="36" t="str">
        <f>IF(Custos!E426="","",Custos!E426)</f>
        <v/>
      </c>
      <c r="E948" s="97" t="str">
        <f>IF(Custos!F426="","",Custos!F426)</f>
        <v/>
      </c>
      <c r="F948" s="97" t="str">
        <f>IF(Custos!G426="","",Custos!G426)</f>
        <v/>
      </c>
      <c r="G948" s="97" t="str">
        <f>IF(Custos!H426="","",Custos!H426)</f>
        <v/>
      </c>
      <c r="H948" s="97" t="str">
        <f>IF(Custos!I426="","",Custos!I426)</f>
        <v/>
      </c>
      <c r="I948" s="97" t="str">
        <f>IF(Custos!J426="","",Custos!J426)</f>
        <v/>
      </c>
      <c r="J948" s="97">
        <f>IF(Custos!K426="","",Custos!K426)</f>
        <v>0</v>
      </c>
    </row>
    <row r="949" spans="2:10" ht="21.95" customHeight="1" x14ac:dyDescent="0.25">
      <c r="B949" s="36" t="str">
        <f>IF(Custos!D427="","",Custos!D427)</f>
        <v/>
      </c>
      <c r="C949" s="36" t="str">
        <f>IF(Custos!E427="","",Custos!E427)</f>
        <v/>
      </c>
      <c r="E949" s="97" t="str">
        <f>IF(Custos!F427="","",Custos!F427)</f>
        <v/>
      </c>
      <c r="F949" s="97" t="str">
        <f>IF(Custos!G427="","",Custos!G427)</f>
        <v/>
      </c>
      <c r="G949" s="97" t="str">
        <f>IF(Custos!H427="","",Custos!H427)</f>
        <v/>
      </c>
      <c r="H949" s="97" t="str">
        <f>IF(Custos!I427="","",Custos!I427)</f>
        <v/>
      </c>
      <c r="I949" s="97" t="str">
        <f>IF(Custos!J427="","",Custos!J427)</f>
        <v/>
      </c>
      <c r="J949" s="97">
        <f>IF(Custos!K427="","",Custos!K427)</f>
        <v>0</v>
      </c>
    </row>
    <row r="950" spans="2:10" ht="21.95" customHeight="1" x14ac:dyDescent="0.25">
      <c r="B950" s="36" t="str">
        <f>IF(Custos!D428="","",Custos!D428)</f>
        <v/>
      </c>
      <c r="C950" s="36" t="str">
        <f>IF(Custos!E428="","",Custos!E428)</f>
        <v/>
      </c>
      <c r="E950" s="97" t="str">
        <f>IF(Custos!F428="","",Custos!F428)</f>
        <v/>
      </c>
      <c r="F950" s="97" t="str">
        <f>IF(Custos!G428="","",Custos!G428)</f>
        <v/>
      </c>
      <c r="G950" s="97" t="str">
        <f>IF(Custos!H428="","",Custos!H428)</f>
        <v/>
      </c>
      <c r="H950" s="97" t="str">
        <f>IF(Custos!I428="","",Custos!I428)</f>
        <v/>
      </c>
      <c r="I950" s="97" t="str">
        <f>IF(Custos!J428="","",Custos!J428)</f>
        <v/>
      </c>
      <c r="J950" s="97">
        <f>IF(Custos!K428="","",Custos!K428)</f>
        <v>0</v>
      </c>
    </row>
    <row r="951" spans="2:10" ht="21.95" customHeight="1" x14ac:dyDescent="0.25">
      <c r="B951" s="36" t="str">
        <f>IF(Custos!D429="","",Custos!D429)</f>
        <v/>
      </c>
      <c r="C951" s="36" t="str">
        <f>IF(Custos!E429="","",Custos!E429)</f>
        <v/>
      </c>
      <c r="E951" s="97" t="str">
        <f>IF(Custos!F429="","",Custos!F429)</f>
        <v/>
      </c>
      <c r="F951" s="97" t="str">
        <f>IF(Custos!G429="","",Custos!G429)</f>
        <v/>
      </c>
      <c r="G951" s="97" t="str">
        <f>IF(Custos!H429="","",Custos!H429)</f>
        <v/>
      </c>
      <c r="H951" s="97" t="str">
        <f>IF(Custos!I429="","",Custos!I429)</f>
        <v/>
      </c>
      <c r="I951" s="97" t="str">
        <f>IF(Custos!J429="","",Custos!J429)</f>
        <v/>
      </c>
      <c r="J951" s="97">
        <f>IF(Custos!K429="","",Custos!K429)</f>
        <v>0</v>
      </c>
    </row>
    <row r="952" spans="2:10" ht="21.95" customHeight="1" x14ac:dyDescent="0.25">
      <c r="B952" s="36" t="str">
        <f>IF(Custos!D430="","",Custos!D430)</f>
        <v/>
      </c>
      <c r="C952" s="36" t="str">
        <f>IF(Custos!E430="","",Custos!E430)</f>
        <v/>
      </c>
      <c r="E952" s="97" t="str">
        <f>IF(Custos!F430="","",Custos!F430)</f>
        <v/>
      </c>
      <c r="F952" s="97" t="str">
        <f>IF(Custos!G430="","",Custos!G430)</f>
        <v/>
      </c>
      <c r="G952" s="97" t="str">
        <f>IF(Custos!H430="","",Custos!H430)</f>
        <v/>
      </c>
      <c r="H952" s="97" t="str">
        <f>IF(Custos!I430="","",Custos!I430)</f>
        <v/>
      </c>
      <c r="I952" s="97" t="str">
        <f>IF(Custos!J430="","",Custos!J430)</f>
        <v/>
      </c>
      <c r="J952" s="97">
        <f>IF(Custos!K430="","",Custos!K430)</f>
        <v>0</v>
      </c>
    </row>
    <row r="953" spans="2:10" ht="21.95" customHeight="1" x14ac:dyDescent="0.25">
      <c r="B953" s="36" t="str">
        <f>IF(Custos!D431="","",Custos!D431)</f>
        <v/>
      </c>
      <c r="C953" s="36" t="str">
        <f>IF(Custos!E431="","",Custos!E431)</f>
        <v/>
      </c>
      <c r="E953" s="97" t="str">
        <f>IF(Custos!F431="","",Custos!F431)</f>
        <v/>
      </c>
      <c r="F953" s="97" t="str">
        <f>IF(Custos!G431="","",Custos!G431)</f>
        <v/>
      </c>
      <c r="G953" s="97" t="str">
        <f>IF(Custos!H431="","",Custos!H431)</f>
        <v/>
      </c>
      <c r="H953" s="97" t="str">
        <f>IF(Custos!I431="","",Custos!I431)</f>
        <v/>
      </c>
      <c r="I953" s="97" t="str">
        <f>IF(Custos!J431="","",Custos!J431)</f>
        <v/>
      </c>
      <c r="J953" s="97">
        <f>IF(Custos!K431="","",Custos!K431)</f>
        <v>0</v>
      </c>
    </row>
    <row r="954" spans="2:10" ht="21.95" customHeight="1" x14ac:dyDescent="0.25">
      <c r="B954" s="36" t="str">
        <f>IF(Custos!D432="","",Custos!D432)</f>
        <v/>
      </c>
      <c r="C954" s="36" t="str">
        <f>IF(Custos!E432="","",Custos!E432)</f>
        <v/>
      </c>
      <c r="E954" s="97" t="str">
        <f>IF(Custos!F432="","",Custos!F432)</f>
        <v/>
      </c>
      <c r="F954" s="97" t="str">
        <f>IF(Custos!G432="","",Custos!G432)</f>
        <v/>
      </c>
      <c r="G954" s="97" t="str">
        <f>IF(Custos!H432="","",Custos!H432)</f>
        <v/>
      </c>
      <c r="H954" s="97" t="str">
        <f>IF(Custos!I432="","",Custos!I432)</f>
        <v/>
      </c>
      <c r="I954" s="97" t="str">
        <f>IF(Custos!J432="","",Custos!J432)</f>
        <v/>
      </c>
      <c r="J954" s="97">
        <f>IF(Custos!K432="","",Custos!K432)</f>
        <v>0</v>
      </c>
    </row>
    <row r="955" spans="2:10" ht="21.95" customHeight="1" x14ac:dyDescent="0.25">
      <c r="B955" s="36" t="str">
        <f>IF(Custos!D433="","",Custos!D433)</f>
        <v/>
      </c>
      <c r="C955" s="36" t="str">
        <f>IF(Custos!E433="","",Custos!E433)</f>
        <v/>
      </c>
      <c r="E955" s="97" t="str">
        <f>IF(Custos!F433="","",Custos!F433)</f>
        <v/>
      </c>
      <c r="F955" s="97" t="str">
        <f>IF(Custos!G433="","",Custos!G433)</f>
        <v/>
      </c>
      <c r="G955" s="97" t="str">
        <f>IF(Custos!H433="","",Custos!H433)</f>
        <v/>
      </c>
      <c r="H955" s="97" t="str">
        <f>IF(Custos!I433="","",Custos!I433)</f>
        <v/>
      </c>
      <c r="I955" s="97" t="str">
        <f>IF(Custos!J433="","",Custos!J433)</f>
        <v/>
      </c>
      <c r="J955" s="97">
        <f>IF(Custos!K433="","",Custos!K433)</f>
        <v>0</v>
      </c>
    </row>
    <row r="956" spans="2:10" ht="21.95" customHeight="1" x14ac:dyDescent="0.25">
      <c r="B956" s="36" t="str">
        <f>IF(Custos!D434="","",Custos!D434)</f>
        <v/>
      </c>
      <c r="C956" s="36" t="str">
        <f>IF(Custos!E434="","",Custos!E434)</f>
        <v/>
      </c>
      <c r="E956" s="97" t="str">
        <f>IF(Custos!F434="","",Custos!F434)</f>
        <v/>
      </c>
      <c r="F956" s="97" t="str">
        <f>IF(Custos!G434="","",Custos!G434)</f>
        <v/>
      </c>
      <c r="G956" s="97" t="str">
        <f>IF(Custos!H434="","",Custos!H434)</f>
        <v/>
      </c>
      <c r="H956" s="97" t="str">
        <f>IF(Custos!I434="","",Custos!I434)</f>
        <v/>
      </c>
      <c r="I956" s="97" t="str">
        <f>IF(Custos!J434="","",Custos!J434)</f>
        <v/>
      </c>
      <c r="J956" s="97">
        <f>IF(Custos!K434="","",Custos!K434)</f>
        <v>0</v>
      </c>
    </row>
    <row r="957" spans="2:10" ht="21.95" customHeight="1" x14ac:dyDescent="0.25">
      <c r="B957" s="36" t="str">
        <f>IF(Custos!D435="","",Custos!D435)</f>
        <v/>
      </c>
      <c r="C957" s="36" t="str">
        <f>IF(Custos!E435="","",Custos!E435)</f>
        <v/>
      </c>
      <c r="E957" s="97" t="str">
        <f>IF(Custos!F435="","",Custos!F435)</f>
        <v/>
      </c>
      <c r="F957" s="97" t="str">
        <f>IF(Custos!G435="","",Custos!G435)</f>
        <v/>
      </c>
      <c r="G957" s="97" t="str">
        <f>IF(Custos!H435="","",Custos!H435)</f>
        <v/>
      </c>
      <c r="H957" s="97" t="str">
        <f>IF(Custos!I435="","",Custos!I435)</f>
        <v/>
      </c>
      <c r="I957" s="97" t="str">
        <f>IF(Custos!J435="","",Custos!J435)</f>
        <v/>
      </c>
      <c r="J957" s="97">
        <f>IF(Custos!K435="","",Custos!K435)</f>
        <v>0</v>
      </c>
    </row>
    <row r="958" spans="2:10" ht="21.95" customHeight="1" x14ac:dyDescent="0.25">
      <c r="B958" s="36" t="str">
        <f>IF(Custos!D436="","",Custos!D436)</f>
        <v/>
      </c>
      <c r="C958" s="36" t="str">
        <f>IF(Custos!E436="","",Custos!E436)</f>
        <v/>
      </c>
      <c r="E958" s="97" t="str">
        <f>IF(Custos!F436="","",Custos!F436)</f>
        <v/>
      </c>
      <c r="F958" s="97" t="str">
        <f>IF(Custos!G436="","",Custos!G436)</f>
        <v/>
      </c>
      <c r="G958" s="97" t="str">
        <f>IF(Custos!H436="","",Custos!H436)</f>
        <v/>
      </c>
      <c r="H958" s="97" t="str">
        <f>IF(Custos!I436="","",Custos!I436)</f>
        <v/>
      </c>
      <c r="I958" s="97" t="str">
        <f>IF(Custos!J436="","",Custos!J436)</f>
        <v/>
      </c>
      <c r="J958" s="97">
        <f>IF(Custos!K436="","",Custos!K436)</f>
        <v>0</v>
      </c>
    </row>
    <row r="959" spans="2:10" ht="21.95" customHeight="1" x14ac:dyDescent="0.25">
      <c r="B959" s="36" t="str">
        <f>IF(Custos!D437="","",Custos!D437)</f>
        <v/>
      </c>
      <c r="C959" s="36" t="str">
        <f>IF(Custos!E437="","",Custos!E437)</f>
        <v/>
      </c>
      <c r="E959" s="97" t="str">
        <f>IF(Custos!F437="","",Custos!F437)</f>
        <v/>
      </c>
      <c r="F959" s="97" t="str">
        <f>IF(Custos!G437="","",Custos!G437)</f>
        <v/>
      </c>
      <c r="G959" s="97" t="str">
        <f>IF(Custos!H437="","",Custos!H437)</f>
        <v/>
      </c>
      <c r="H959" s="97" t="str">
        <f>IF(Custos!I437="","",Custos!I437)</f>
        <v/>
      </c>
      <c r="I959" s="97" t="str">
        <f>IF(Custos!J437="","",Custos!J437)</f>
        <v/>
      </c>
      <c r="J959" s="97">
        <f>IF(Custos!K437="","",Custos!K437)</f>
        <v>0</v>
      </c>
    </row>
    <row r="960" spans="2:10" ht="21.95" customHeight="1" x14ac:dyDescent="0.25">
      <c r="B960" s="36" t="str">
        <f>IF(Custos!D438="","",Custos!D438)</f>
        <v/>
      </c>
      <c r="C960" s="36" t="str">
        <f>IF(Custos!E438="","",Custos!E438)</f>
        <v/>
      </c>
      <c r="E960" s="97" t="str">
        <f>IF(Custos!F438="","",Custos!F438)</f>
        <v/>
      </c>
      <c r="F960" s="97" t="str">
        <f>IF(Custos!G438="","",Custos!G438)</f>
        <v/>
      </c>
      <c r="G960" s="97" t="str">
        <f>IF(Custos!H438="","",Custos!H438)</f>
        <v/>
      </c>
      <c r="H960" s="97" t="str">
        <f>IF(Custos!I438="","",Custos!I438)</f>
        <v/>
      </c>
      <c r="I960" s="97" t="str">
        <f>IF(Custos!J438="","",Custos!J438)</f>
        <v/>
      </c>
      <c r="J960" s="97">
        <f>IF(Custos!K438="","",Custos!K438)</f>
        <v>0</v>
      </c>
    </row>
    <row r="961" spans="2:10" ht="21.95" customHeight="1" x14ac:dyDescent="0.25">
      <c r="B961" s="36" t="str">
        <f>IF(Custos!D439="","",Custos!D439)</f>
        <v/>
      </c>
      <c r="C961" s="36" t="str">
        <f>IF(Custos!E439="","",Custos!E439)</f>
        <v/>
      </c>
      <c r="E961" s="97" t="str">
        <f>IF(Custos!F439="","",Custos!F439)</f>
        <v/>
      </c>
      <c r="F961" s="97" t="str">
        <f>IF(Custos!G439="","",Custos!G439)</f>
        <v/>
      </c>
      <c r="G961" s="97" t="str">
        <f>IF(Custos!H439="","",Custos!H439)</f>
        <v/>
      </c>
      <c r="H961" s="97" t="str">
        <f>IF(Custos!I439="","",Custos!I439)</f>
        <v/>
      </c>
      <c r="I961" s="97" t="str">
        <f>IF(Custos!J439="","",Custos!J439)</f>
        <v/>
      </c>
      <c r="J961" s="97">
        <f>IF(Custos!K439="","",Custos!K439)</f>
        <v>0</v>
      </c>
    </row>
    <row r="962" spans="2:10" ht="21.95" customHeight="1" x14ac:dyDescent="0.25">
      <c r="B962" s="36" t="str">
        <f>IF(Custos!D440="","",Custos!D440)</f>
        <v/>
      </c>
      <c r="C962" s="36" t="str">
        <f>IF(Custos!E440="","",Custos!E440)</f>
        <v/>
      </c>
      <c r="E962" s="97" t="str">
        <f>IF(Custos!F440="","",Custos!F440)</f>
        <v/>
      </c>
      <c r="F962" s="97" t="str">
        <f>IF(Custos!G440="","",Custos!G440)</f>
        <v/>
      </c>
      <c r="G962" s="97" t="str">
        <f>IF(Custos!H440="","",Custos!H440)</f>
        <v/>
      </c>
      <c r="H962" s="97" t="str">
        <f>IF(Custos!I440="","",Custos!I440)</f>
        <v/>
      </c>
      <c r="I962" s="97" t="str">
        <f>IF(Custos!J440="","",Custos!J440)</f>
        <v/>
      </c>
      <c r="J962" s="97">
        <f>IF(Custos!K440="","",Custos!K440)</f>
        <v>0</v>
      </c>
    </row>
    <row r="963" spans="2:10" ht="21.95" customHeight="1" x14ac:dyDescent="0.25">
      <c r="B963" s="36" t="str">
        <f>IF(Custos!D441="","",Custos!D441)</f>
        <v/>
      </c>
      <c r="C963" s="36" t="str">
        <f>IF(Custos!E441="","",Custos!E441)</f>
        <v/>
      </c>
      <c r="E963" s="97" t="str">
        <f>IF(Custos!F441="","",Custos!F441)</f>
        <v/>
      </c>
      <c r="F963" s="97" t="str">
        <f>IF(Custos!G441="","",Custos!G441)</f>
        <v/>
      </c>
      <c r="G963" s="97" t="str">
        <f>IF(Custos!H441="","",Custos!H441)</f>
        <v/>
      </c>
      <c r="H963" s="97" t="str">
        <f>IF(Custos!I441="","",Custos!I441)</f>
        <v/>
      </c>
      <c r="I963" s="97" t="str">
        <f>IF(Custos!J441="","",Custos!J441)</f>
        <v/>
      </c>
      <c r="J963" s="97">
        <f>IF(Custos!K441="","",Custos!K441)</f>
        <v>0</v>
      </c>
    </row>
    <row r="964" spans="2:10" ht="21.95" customHeight="1" x14ac:dyDescent="0.25">
      <c r="B964" s="36" t="str">
        <f>IF(Custos!D442="","",Custos!D442)</f>
        <v/>
      </c>
      <c r="C964" s="36" t="str">
        <f>IF(Custos!E442="","",Custos!E442)</f>
        <v/>
      </c>
      <c r="E964" s="97" t="str">
        <f>IF(Custos!F442="","",Custos!F442)</f>
        <v/>
      </c>
      <c r="F964" s="97" t="str">
        <f>IF(Custos!G442="","",Custos!G442)</f>
        <v/>
      </c>
      <c r="G964" s="97" t="str">
        <f>IF(Custos!H442="","",Custos!H442)</f>
        <v/>
      </c>
      <c r="H964" s="97" t="str">
        <f>IF(Custos!I442="","",Custos!I442)</f>
        <v/>
      </c>
      <c r="I964" s="97" t="str">
        <f>IF(Custos!J442="","",Custos!J442)</f>
        <v/>
      </c>
      <c r="J964" s="97">
        <f>IF(Custos!K442="","",Custos!K442)</f>
        <v>0</v>
      </c>
    </row>
    <row r="965" spans="2:10" ht="21.95" customHeight="1" x14ac:dyDescent="0.25">
      <c r="B965" s="36" t="str">
        <f>IF(Custos!D443="","",Custos!D443)</f>
        <v/>
      </c>
      <c r="C965" s="36" t="str">
        <f>IF(Custos!E443="","",Custos!E443)</f>
        <v/>
      </c>
      <c r="E965" s="97" t="str">
        <f>IF(Custos!F443="","",Custos!F443)</f>
        <v/>
      </c>
      <c r="F965" s="97" t="str">
        <f>IF(Custos!G443="","",Custos!G443)</f>
        <v/>
      </c>
      <c r="G965" s="97" t="str">
        <f>IF(Custos!H443="","",Custos!H443)</f>
        <v/>
      </c>
      <c r="H965" s="97" t="str">
        <f>IF(Custos!I443="","",Custos!I443)</f>
        <v/>
      </c>
      <c r="I965" s="97" t="str">
        <f>IF(Custos!J443="","",Custos!J443)</f>
        <v/>
      </c>
      <c r="J965" s="97">
        <f>IF(Custos!K443="","",Custos!K443)</f>
        <v>0</v>
      </c>
    </row>
    <row r="966" spans="2:10" ht="21.95" customHeight="1" x14ac:dyDescent="0.25">
      <c r="B966" s="36" t="str">
        <f>IF(Custos!D444="","",Custos!D444)</f>
        <v/>
      </c>
      <c r="C966" s="36" t="str">
        <f>IF(Custos!E444="","",Custos!E444)</f>
        <v/>
      </c>
      <c r="E966" s="97" t="str">
        <f>IF(Custos!F444="","",Custos!F444)</f>
        <v/>
      </c>
      <c r="F966" s="97" t="str">
        <f>IF(Custos!G444="","",Custos!G444)</f>
        <v/>
      </c>
      <c r="G966" s="97" t="str">
        <f>IF(Custos!H444="","",Custos!H444)</f>
        <v/>
      </c>
      <c r="H966" s="97" t="str">
        <f>IF(Custos!I444="","",Custos!I444)</f>
        <v/>
      </c>
      <c r="I966" s="97" t="str">
        <f>IF(Custos!J444="","",Custos!J444)</f>
        <v/>
      </c>
      <c r="J966" s="97">
        <f>IF(Custos!K444="","",Custos!K444)</f>
        <v>0</v>
      </c>
    </row>
    <row r="967" spans="2:10" ht="21.95" customHeight="1" x14ac:dyDescent="0.25">
      <c r="B967" s="36" t="str">
        <f>IF(Custos!D445="","",Custos!D445)</f>
        <v/>
      </c>
      <c r="C967" s="36" t="str">
        <f>IF(Custos!E445="","",Custos!E445)</f>
        <v/>
      </c>
      <c r="E967" s="97" t="str">
        <f>IF(Custos!F445="","",Custos!F445)</f>
        <v/>
      </c>
      <c r="F967" s="97" t="str">
        <f>IF(Custos!G445="","",Custos!G445)</f>
        <v/>
      </c>
      <c r="G967" s="97" t="str">
        <f>IF(Custos!H445="","",Custos!H445)</f>
        <v/>
      </c>
      <c r="H967" s="97" t="str">
        <f>IF(Custos!I445="","",Custos!I445)</f>
        <v/>
      </c>
      <c r="I967" s="97" t="str">
        <f>IF(Custos!J445="","",Custos!J445)</f>
        <v/>
      </c>
      <c r="J967" s="97">
        <f>IF(Custos!K445="","",Custos!K445)</f>
        <v>0</v>
      </c>
    </row>
    <row r="968" spans="2:10" ht="21.95" customHeight="1" x14ac:dyDescent="0.25">
      <c r="B968" s="36" t="str">
        <f>IF(Custos!D446="","",Custos!D446)</f>
        <v/>
      </c>
      <c r="C968" s="36" t="str">
        <f>IF(Custos!E446="","",Custos!E446)</f>
        <v/>
      </c>
      <c r="E968" s="97" t="str">
        <f>IF(Custos!F446="","",Custos!F446)</f>
        <v/>
      </c>
      <c r="F968" s="97" t="str">
        <f>IF(Custos!G446="","",Custos!G446)</f>
        <v/>
      </c>
      <c r="G968" s="97" t="str">
        <f>IF(Custos!H446="","",Custos!H446)</f>
        <v/>
      </c>
      <c r="H968" s="97" t="str">
        <f>IF(Custos!I446="","",Custos!I446)</f>
        <v/>
      </c>
      <c r="I968" s="97" t="str">
        <f>IF(Custos!J446="","",Custos!J446)</f>
        <v/>
      </c>
      <c r="J968" s="97">
        <f>IF(Custos!K446="","",Custos!K446)</f>
        <v>0</v>
      </c>
    </row>
    <row r="969" spans="2:10" ht="21.95" customHeight="1" x14ac:dyDescent="0.25">
      <c r="B969" s="36" t="str">
        <f>IF(Custos!D447="","",Custos!D447)</f>
        <v/>
      </c>
      <c r="C969" s="36" t="str">
        <f>IF(Custos!E447="","",Custos!E447)</f>
        <v/>
      </c>
      <c r="E969" s="97" t="str">
        <f>IF(Custos!F447="","",Custos!F447)</f>
        <v/>
      </c>
      <c r="F969" s="97" t="str">
        <f>IF(Custos!G447="","",Custos!G447)</f>
        <v/>
      </c>
      <c r="G969" s="97" t="str">
        <f>IF(Custos!H447="","",Custos!H447)</f>
        <v/>
      </c>
      <c r="H969" s="97" t="str">
        <f>IF(Custos!I447="","",Custos!I447)</f>
        <v/>
      </c>
      <c r="I969" s="97" t="str">
        <f>IF(Custos!J447="","",Custos!J447)</f>
        <v/>
      </c>
      <c r="J969" s="97">
        <f>IF(Custos!K447="","",Custos!K447)</f>
        <v>0</v>
      </c>
    </row>
    <row r="970" spans="2:10" ht="21.95" customHeight="1" x14ac:dyDescent="0.25">
      <c r="B970" s="36" t="str">
        <f>IF(Custos!D448="","",Custos!D448)</f>
        <v/>
      </c>
      <c r="C970" s="36" t="str">
        <f>IF(Custos!E448="","",Custos!E448)</f>
        <v/>
      </c>
      <c r="E970" s="97" t="str">
        <f>IF(Custos!F448="","",Custos!F448)</f>
        <v/>
      </c>
      <c r="F970" s="97" t="str">
        <f>IF(Custos!G448="","",Custos!G448)</f>
        <v/>
      </c>
      <c r="G970" s="97" t="str">
        <f>IF(Custos!H448="","",Custos!H448)</f>
        <v/>
      </c>
      <c r="H970" s="97" t="str">
        <f>IF(Custos!I448="","",Custos!I448)</f>
        <v/>
      </c>
      <c r="I970" s="97" t="str">
        <f>IF(Custos!J448="","",Custos!J448)</f>
        <v/>
      </c>
      <c r="J970" s="97">
        <f>IF(Custos!K448="","",Custos!K448)</f>
        <v>0</v>
      </c>
    </row>
    <row r="971" spans="2:10" ht="21.95" customHeight="1" x14ac:dyDescent="0.25">
      <c r="B971" s="36" t="str">
        <f>IF(Custos!D449="","",Custos!D449)</f>
        <v/>
      </c>
      <c r="C971" s="36" t="str">
        <f>IF(Custos!E449="","",Custos!E449)</f>
        <v/>
      </c>
      <c r="E971" s="97" t="str">
        <f>IF(Custos!F449="","",Custos!F449)</f>
        <v/>
      </c>
      <c r="F971" s="97" t="str">
        <f>IF(Custos!G449="","",Custos!G449)</f>
        <v/>
      </c>
      <c r="G971" s="97" t="str">
        <f>IF(Custos!H449="","",Custos!H449)</f>
        <v/>
      </c>
      <c r="H971" s="97" t="str">
        <f>IF(Custos!I449="","",Custos!I449)</f>
        <v/>
      </c>
      <c r="I971" s="97" t="str">
        <f>IF(Custos!J449="","",Custos!J449)</f>
        <v/>
      </c>
      <c r="J971" s="97">
        <f>IF(Custos!K449="","",Custos!K449)</f>
        <v>0</v>
      </c>
    </row>
    <row r="972" spans="2:10" ht="21.95" customHeight="1" x14ac:dyDescent="0.25">
      <c r="B972" s="36" t="str">
        <f>IF(Custos!D450="","",Custos!D450)</f>
        <v/>
      </c>
      <c r="C972" s="36" t="str">
        <f>IF(Custos!E450="","",Custos!E450)</f>
        <v/>
      </c>
      <c r="E972" s="97" t="str">
        <f>IF(Custos!F450="","",Custos!F450)</f>
        <v/>
      </c>
      <c r="F972" s="97" t="str">
        <f>IF(Custos!G450="","",Custos!G450)</f>
        <v/>
      </c>
      <c r="G972" s="97" t="str">
        <f>IF(Custos!H450="","",Custos!H450)</f>
        <v/>
      </c>
      <c r="H972" s="97" t="str">
        <f>IF(Custos!I450="","",Custos!I450)</f>
        <v/>
      </c>
      <c r="I972" s="97" t="str">
        <f>IF(Custos!J450="","",Custos!J450)</f>
        <v/>
      </c>
      <c r="J972" s="97">
        <f>IF(Custos!K450="","",Custos!K450)</f>
        <v>0</v>
      </c>
    </row>
    <row r="973" spans="2:10" ht="21.95" customHeight="1" x14ac:dyDescent="0.25">
      <c r="B973" s="36" t="str">
        <f>IF(Custos!D451="","",Custos!D451)</f>
        <v/>
      </c>
      <c r="C973" s="36" t="str">
        <f>IF(Custos!E451="","",Custos!E451)</f>
        <v/>
      </c>
      <c r="E973" s="97" t="str">
        <f>IF(Custos!F451="","",Custos!F451)</f>
        <v/>
      </c>
      <c r="F973" s="97" t="str">
        <f>IF(Custos!G451="","",Custos!G451)</f>
        <v/>
      </c>
      <c r="G973" s="97" t="str">
        <f>IF(Custos!H451="","",Custos!H451)</f>
        <v/>
      </c>
      <c r="H973" s="97" t="str">
        <f>IF(Custos!I451="","",Custos!I451)</f>
        <v/>
      </c>
      <c r="I973" s="97" t="str">
        <f>IF(Custos!J451="","",Custos!J451)</f>
        <v/>
      </c>
      <c r="J973" s="97">
        <f>IF(Custos!K451="","",Custos!K451)</f>
        <v>0</v>
      </c>
    </row>
    <row r="974" spans="2:10" ht="21.95" customHeight="1" x14ac:dyDescent="0.25">
      <c r="B974" s="36" t="str">
        <f>IF(Custos!D452="","",Custos!D452)</f>
        <v/>
      </c>
      <c r="C974" s="36" t="str">
        <f>IF(Custos!E452="","",Custos!E452)</f>
        <v/>
      </c>
      <c r="E974" s="97" t="str">
        <f>IF(Custos!F452="","",Custos!F452)</f>
        <v/>
      </c>
      <c r="F974" s="97" t="str">
        <f>IF(Custos!G452="","",Custos!G452)</f>
        <v/>
      </c>
      <c r="G974" s="97" t="str">
        <f>IF(Custos!H452="","",Custos!H452)</f>
        <v/>
      </c>
      <c r="H974" s="97" t="str">
        <f>IF(Custos!I452="","",Custos!I452)</f>
        <v/>
      </c>
      <c r="I974" s="97" t="str">
        <f>IF(Custos!J452="","",Custos!J452)</f>
        <v/>
      </c>
      <c r="J974" s="97">
        <f>IF(Custos!K452="","",Custos!K452)</f>
        <v>0</v>
      </c>
    </row>
    <row r="975" spans="2:10" ht="21.95" customHeight="1" x14ac:dyDescent="0.25">
      <c r="B975" s="36" t="str">
        <f>IF(Custos!D453="","",Custos!D453)</f>
        <v/>
      </c>
      <c r="C975" s="36" t="str">
        <f>IF(Custos!E453="","",Custos!E453)</f>
        <v/>
      </c>
      <c r="E975" s="97" t="str">
        <f>IF(Custos!F453="","",Custos!F453)</f>
        <v/>
      </c>
      <c r="F975" s="97" t="str">
        <f>IF(Custos!G453="","",Custos!G453)</f>
        <v/>
      </c>
      <c r="G975" s="97" t="str">
        <f>IF(Custos!H453="","",Custos!H453)</f>
        <v/>
      </c>
      <c r="H975" s="97" t="str">
        <f>IF(Custos!I453="","",Custos!I453)</f>
        <v/>
      </c>
      <c r="I975" s="97" t="str">
        <f>IF(Custos!J453="","",Custos!J453)</f>
        <v/>
      </c>
      <c r="J975" s="97">
        <f>IF(Custos!K453="","",Custos!K453)</f>
        <v>0</v>
      </c>
    </row>
    <row r="976" spans="2:10" ht="21.95" customHeight="1" x14ac:dyDescent="0.25">
      <c r="B976" s="36" t="str">
        <f>IF(Custos!D454="","",Custos!D454)</f>
        <v/>
      </c>
      <c r="C976" s="36" t="str">
        <f>IF(Custos!E454="","",Custos!E454)</f>
        <v/>
      </c>
      <c r="E976" s="97" t="str">
        <f>IF(Custos!F454="","",Custos!F454)</f>
        <v/>
      </c>
      <c r="F976" s="97" t="str">
        <f>IF(Custos!G454="","",Custos!G454)</f>
        <v/>
      </c>
      <c r="G976" s="97" t="str">
        <f>IF(Custos!H454="","",Custos!H454)</f>
        <v/>
      </c>
      <c r="H976" s="97" t="str">
        <f>IF(Custos!I454="","",Custos!I454)</f>
        <v/>
      </c>
      <c r="I976" s="97" t="str">
        <f>IF(Custos!J454="","",Custos!J454)</f>
        <v/>
      </c>
      <c r="J976" s="97">
        <f>IF(Custos!K454="","",Custos!K454)</f>
        <v>0</v>
      </c>
    </row>
    <row r="977" spans="2:10" ht="21.95" customHeight="1" x14ac:dyDescent="0.25">
      <c r="B977" s="36" t="str">
        <f>IF(Custos!D455="","",Custos!D455)</f>
        <v/>
      </c>
      <c r="C977" s="36" t="str">
        <f>IF(Custos!E455="","",Custos!E455)</f>
        <v/>
      </c>
      <c r="E977" s="97" t="str">
        <f>IF(Custos!F455="","",Custos!F455)</f>
        <v/>
      </c>
      <c r="F977" s="97" t="str">
        <f>IF(Custos!G455="","",Custos!G455)</f>
        <v/>
      </c>
      <c r="G977" s="97" t="str">
        <f>IF(Custos!H455="","",Custos!H455)</f>
        <v/>
      </c>
      <c r="H977" s="97" t="str">
        <f>IF(Custos!I455="","",Custos!I455)</f>
        <v/>
      </c>
      <c r="I977" s="97" t="str">
        <f>IF(Custos!J455="","",Custos!J455)</f>
        <v/>
      </c>
      <c r="J977" s="97">
        <f>IF(Custos!K455="","",Custos!K455)</f>
        <v>0</v>
      </c>
    </row>
    <row r="978" spans="2:10" ht="21.95" customHeight="1" x14ac:dyDescent="0.25">
      <c r="B978" s="36" t="str">
        <f>IF(Custos!D456="","",Custos!D456)</f>
        <v/>
      </c>
      <c r="C978" s="36" t="str">
        <f>IF(Custos!E456="","",Custos!E456)</f>
        <v/>
      </c>
      <c r="E978" s="97" t="str">
        <f>IF(Custos!F456="","",Custos!F456)</f>
        <v/>
      </c>
      <c r="F978" s="97" t="str">
        <f>IF(Custos!G456="","",Custos!G456)</f>
        <v/>
      </c>
      <c r="G978" s="97" t="str">
        <f>IF(Custos!H456="","",Custos!H456)</f>
        <v/>
      </c>
      <c r="H978" s="97" t="str">
        <f>IF(Custos!I456="","",Custos!I456)</f>
        <v/>
      </c>
      <c r="I978" s="97" t="str">
        <f>IF(Custos!J456="","",Custos!J456)</f>
        <v/>
      </c>
      <c r="J978" s="97">
        <f>IF(Custos!K456="","",Custos!K456)</f>
        <v>0</v>
      </c>
    </row>
    <row r="979" spans="2:10" ht="21.95" customHeight="1" x14ac:dyDescent="0.25">
      <c r="B979" s="36" t="str">
        <f>IF(Custos!D457="","",Custos!D457)</f>
        <v/>
      </c>
      <c r="C979" s="36" t="str">
        <f>IF(Custos!E457="","",Custos!E457)</f>
        <v/>
      </c>
      <c r="E979" s="97" t="str">
        <f>IF(Custos!F457="","",Custos!F457)</f>
        <v/>
      </c>
      <c r="F979" s="97" t="str">
        <f>IF(Custos!G457="","",Custos!G457)</f>
        <v/>
      </c>
      <c r="G979" s="97" t="str">
        <f>IF(Custos!H457="","",Custos!H457)</f>
        <v/>
      </c>
      <c r="H979" s="97" t="str">
        <f>IF(Custos!I457="","",Custos!I457)</f>
        <v/>
      </c>
      <c r="I979" s="97" t="str">
        <f>IF(Custos!J457="","",Custos!J457)</f>
        <v/>
      </c>
      <c r="J979" s="97">
        <f>IF(Custos!K457="","",Custos!K457)</f>
        <v>0</v>
      </c>
    </row>
    <row r="980" spans="2:10" ht="21.95" customHeight="1" x14ac:dyDescent="0.25">
      <c r="B980" s="36" t="str">
        <f>IF(Custos!D458="","",Custos!D458)</f>
        <v/>
      </c>
      <c r="C980" s="36" t="str">
        <f>IF(Custos!E458="","",Custos!E458)</f>
        <v/>
      </c>
      <c r="E980" s="97" t="str">
        <f>IF(Custos!F458="","",Custos!F458)</f>
        <v/>
      </c>
      <c r="F980" s="97" t="str">
        <f>IF(Custos!G458="","",Custos!G458)</f>
        <v/>
      </c>
      <c r="G980" s="97" t="str">
        <f>IF(Custos!H458="","",Custos!H458)</f>
        <v/>
      </c>
      <c r="H980" s="97" t="str">
        <f>IF(Custos!I458="","",Custos!I458)</f>
        <v/>
      </c>
      <c r="I980" s="97" t="str">
        <f>IF(Custos!J458="","",Custos!J458)</f>
        <v/>
      </c>
      <c r="J980" s="97">
        <f>IF(Custos!K458="","",Custos!K458)</f>
        <v>0</v>
      </c>
    </row>
    <row r="981" spans="2:10" ht="21.95" customHeight="1" x14ac:dyDescent="0.25">
      <c r="B981" s="36" t="str">
        <f>IF(Custos!D459="","",Custos!D459)</f>
        <v/>
      </c>
      <c r="C981" s="36" t="str">
        <f>IF(Custos!E459="","",Custos!E459)</f>
        <v/>
      </c>
      <c r="E981" s="97" t="str">
        <f>IF(Custos!F459="","",Custos!F459)</f>
        <v/>
      </c>
      <c r="F981" s="97" t="str">
        <f>IF(Custos!G459="","",Custos!G459)</f>
        <v/>
      </c>
      <c r="G981" s="97" t="str">
        <f>IF(Custos!H459="","",Custos!H459)</f>
        <v/>
      </c>
      <c r="H981" s="97" t="str">
        <f>IF(Custos!I459="","",Custos!I459)</f>
        <v/>
      </c>
      <c r="I981" s="97" t="str">
        <f>IF(Custos!J459="","",Custos!J459)</f>
        <v/>
      </c>
      <c r="J981" s="97">
        <f>IF(Custos!K459="","",Custos!K459)</f>
        <v>0</v>
      </c>
    </row>
    <row r="982" spans="2:10" ht="21.95" customHeight="1" x14ac:dyDescent="0.25">
      <c r="B982" s="36" t="str">
        <f>IF(Custos!D460="","",Custos!D460)</f>
        <v/>
      </c>
      <c r="C982" s="36" t="str">
        <f>IF(Custos!E460="","",Custos!E460)</f>
        <v/>
      </c>
      <c r="E982" s="97" t="str">
        <f>IF(Custos!F460="","",Custos!F460)</f>
        <v/>
      </c>
      <c r="F982" s="97" t="str">
        <f>IF(Custos!G460="","",Custos!G460)</f>
        <v/>
      </c>
      <c r="G982" s="97" t="str">
        <f>IF(Custos!H460="","",Custos!H460)</f>
        <v/>
      </c>
      <c r="H982" s="97" t="str">
        <f>IF(Custos!I460="","",Custos!I460)</f>
        <v/>
      </c>
      <c r="I982" s="97" t="str">
        <f>IF(Custos!J460="","",Custos!J460)</f>
        <v/>
      </c>
      <c r="J982" s="97">
        <f>IF(Custos!K460="","",Custos!K460)</f>
        <v>0</v>
      </c>
    </row>
    <row r="983" spans="2:10" ht="21.95" customHeight="1" x14ac:dyDescent="0.25">
      <c r="B983" s="36" t="str">
        <f>IF(Custos!D461="","",Custos!D461)</f>
        <v/>
      </c>
      <c r="C983" s="36" t="str">
        <f>IF(Custos!E461="","",Custos!E461)</f>
        <v/>
      </c>
      <c r="E983" s="97" t="str">
        <f>IF(Custos!F461="","",Custos!F461)</f>
        <v/>
      </c>
      <c r="F983" s="97" t="str">
        <f>IF(Custos!G461="","",Custos!G461)</f>
        <v/>
      </c>
      <c r="G983" s="97" t="str">
        <f>IF(Custos!H461="","",Custos!H461)</f>
        <v/>
      </c>
      <c r="H983" s="97" t="str">
        <f>IF(Custos!I461="","",Custos!I461)</f>
        <v/>
      </c>
      <c r="I983" s="97" t="str">
        <f>IF(Custos!J461="","",Custos!J461)</f>
        <v/>
      </c>
      <c r="J983" s="97">
        <f>IF(Custos!K461="","",Custos!K461)</f>
        <v>0</v>
      </c>
    </row>
    <row r="984" spans="2:10" ht="21.95" customHeight="1" x14ac:dyDescent="0.25">
      <c r="B984" s="36" t="str">
        <f>IF(Custos!D462="","",Custos!D462)</f>
        <v/>
      </c>
      <c r="C984" s="36" t="str">
        <f>IF(Custos!E462="","",Custos!E462)</f>
        <v/>
      </c>
      <c r="E984" s="97" t="str">
        <f>IF(Custos!F462="","",Custos!F462)</f>
        <v/>
      </c>
      <c r="F984" s="97" t="str">
        <f>IF(Custos!G462="","",Custos!G462)</f>
        <v/>
      </c>
      <c r="G984" s="97" t="str">
        <f>IF(Custos!H462="","",Custos!H462)</f>
        <v/>
      </c>
      <c r="H984" s="97" t="str">
        <f>IF(Custos!I462="","",Custos!I462)</f>
        <v/>
      </c>
      <c r="I984" s="97" t="str">
        <f>IF(Custos!J462="","",Custos!J462)</f>
        <v/>
      </c>
      <c r="J984" s="97">
        <f>IF(Custos!K462="","",Custos!K462)</f>
        <v>0</v>
      </c>
    </row>
    <row r="985" spans="2:10" ht="21.95" customHeight="1" x14ac:dyDescent="0.25">
      <c r="B985" s="36" t="str">
        <f>IF(Custos!D463="","",Custos!D463)</f>
        <v/>
      </c>
      <c r="C985" s="36" t="str">
        <f>IF(Custos!E463="","",Custos!E463)</f>
        <v/>
      </c>
      <c r="E985" s="97" t="str">
        <f>IF(Custos!F463="","",Custos!F463)</f>
        <v/>
      </c>
      <c r="F985" s="97" t="str">
        <f>IF(Custos!G463="","",Custos!G463)</f>
        <v/>
      </c>
      <c r="G985" s="97" t="str">
        <f>IF(Custos!H463="","",Custos!H463)</f>
        <v/>
      </c>
      <c r="H985" s="97" t="str">
        <f>IF(Custos!I463="","",Custos!I463)</f>
        <v/>
      </c>
      <c r="I985" s="97" t="str">
        <f>IF(Custos!J463="","",Custos!J463)</f>
        <v/>
      </c>
      <c r="J985" s="97">
        <f>IF(Custos!K463="","",Custos!K463)</f>
        <v>0</v>
      </c>
    </row>
    <row r="986" spans="2:10" ht="21.95" customHeight="1" x14ac:dyDescent="0.25">
      <c r="B986" s="36" t="str">
        <f>IF(Custos!D464="","",Custos!D464)</f>
        <v/>
      </c>
      <c r="C986" s="36" t="str">
        <f>IF(Custos!E464="","",Custos!E464)</f>
        <v/>
      </c>
      <c r="E986" s="97" t="str">
        <f>IF(Custos!F464="","",Custos!F464)</f>
        <v/>
      </c>
      <c r="F986" s="97" t="str">
        <f>IF(Custos!G464="","",Custos!G464)</f>
        <v/>
      </c>
      <c r="G986" s="97" t="str">
        <f>IF(Custos!H464="","",Custos!H464)</f>
        <v/>
      </c>
      <c r="H986" s="97" t="str">
        <f>IF(Custos!I464="","",Custos!I464)</f>
        <v/>
      </c>
      <c r="I986" s="97" t="str">
        <f>IF(Custos!J464="","",Custos!J464)</f>
        <v/>
      </c>
      <c r="J986" s="97">
        <f>IF(Custos!K464="","",Custos!K464)</f>
        <v>0</v>
      </c>
    </row>
    <row r="987" spans="2:10" ht="21.95" customHeight="1" x14ac:dyDescent="0.25">
      <c r="B987" s="36" t="str">
        <f>IF(Custos!D465="","",Custos!D465)</f>
        <v/>
      </c>
      <c r="C987" s="36" t="str">
        <f>IF(Custos!E465="","",Custos!E465)</f>
        <v/>
      </c>
      <c r="E987" s="97" t="str">
        <f>IF(Custos!F465="","",Custos!F465)</f>
        <v/>
      </c>
      <c r="F987" s="97" t="str">
        <f>IF(Custos!G465="","",Custos!G465)</f>
        <v/>
      </c>
      <c r="G987" s="97" t="str">
        <f>IF(Custos!H465="","",Custos!H465)</f>
        <v/>
      </c>
      <c r="H987" s="97" t="str">
        <f>IF(Custos!I465="","",Custos!I465)</f>
        <v/>
      </c>
      <c r="I987" s="97" t="str">
        <f>IF(Custos!J465="","",Custos!J465)</f>
        <v/>
      </c>
      <c r="J987" s="97">
        <f>IF(Custos!K465="","",Custos!K465)</f>
        <v>0</v>
      </c>
    </row>
    <row r="988" spans="2:10" ht="21.95" customHeight="1" x14ac:dyDescent="0.25">
      <c r="B988" s="36" t="str">
        <f>IF(Custos!D466="","",Custos!D466)</f>
        <v/>
      </c>
      <c r="C988" s="36" t="str">
        <f>IF(Custos!E466="","",Custos!E466)</f>
        <v/>
      </c>
      <c r="E988" s="97" t="str">
        <f>IF(Custos!F466="","",Custos!F466)</f>
        <v/>
      </c>
      <c r="F988" s="97" t="str">
        <f>IF(Custos!G466="","",Custos!G466)</f>
        <v/>
      </c>
      <c r="G988" s="97" t="str">
        <f>IF(Custos!H466="","",Custos!H466)</f>
        <v/>
      </c>
      <c r="H988" s="97" t="str">
        <f>IF(Custos!I466="","",Custos!I466)</f>
        <v/>
      </c>
      <c r="I988" s="97" t="str">
        <f>IF(Custos!J466="","",Custos!J466)</f>
        <v/>
      </c>
      <c r="J988" s="97">
        <f>IF(Custos!K466="","",Custos!K466)</f>
        <v>0</v>
      </c>
    </row>
    <row r="989" spans="2:10" ht="21.95" customHeight="1" x14ac:dyDescent="0.25">
      <c r="B989" s="36" t="str">
        <f>IF(Custos!D467="","",Custos!D467)</f>
        <v/>
      </c>
      <c r="C989" s="36" t="str">
        <f>IF(Custos!E467="","",Custos!E467)</f>
        <v/>
      </c>
      <c r="E989" s="97" t="str">
        <f>IF(Custos!F467="","",Custos!F467)</f>
        <v/>
      </c>
      <c r="F989" s="97" t="str">
        <f>IF(Custos!G467="","",Custos!G467)</f>
        <v/>
      </c>
      <c r="G989" s="97" t="str">
        <f>IF(Custos!H467="","",Custos!H467)</f>
        <v/>
      </c>
      <c r="H989" s="97" t="str">
        <f>IF(Custos!I467="","",Custos!I467)</f>
        <v/>
      </c>
      <c r="I989" s="97" t="str">
        <f>IF(Custos!J467="","",Custos!J467)</f>
        <v/>
      </c>
      <c r="J989" s="97">
        <f>IF(Custos!K467="","",Custos!K467)</f>
        <v>0</v>
      </c>
    </row>
    <row r="990" spans="2:10" ht="21.95" customHeight="1" x14ac:dyDescent="0.25">
      <c r="B990" s="36" t="str">
        <f>IF(Custos!D468="","",Custos!D468)</f>
        <v/>
      </c>
      <c r="C990" s="36" t="str">
        <f>IF(Custos!E468="","",Custos!E468)</f>
        <v/>
      </c>
      <c r="E990" s="97" t="str">
        <f>IF(Custos!F468="","",Custos!F468)</f>
        <v/>
      </c>
      <c r="F990" s="97" t="str">
        <f>IF(Custos!G468="","",Custos!G468)</f>
        <v/>
      </c>
      <c r="G990" s="97" t="str">
        <f>IF(Custos!H468="","",Custos!H468)</f>
        <v/>
      </c>
      <c r="H990" s="97" t="str">
        <f>IF(Custos!I468="","",Custos!I468)</f>
        <v/>
      </c>
      <c r="I990" s="97" t="str">
        <f>IF(Custos!J468="","",Custos!J468)</f>
        <v/>
      </c>
      <c r="J990" s="97">
        <f>IF(Custos!K468="","",Custos!K468)</f>
        <v>0</v>
      </c>
    </row>
    <row r="991" spans="2:10" ht="21.95" customHeight="1" x14ac:dyDescent="0.25">
      <c r="B991" s="36" t="str">
        <f>IF(Custos!D469="","",Custos!D469)</f>
        <v/>
      </c>
      <c r="C991" s="36" t="str">
        <f>IF(Custos!E469="","",Custos!E469)</f>
        <v/>
      </c>
      <c r="E991" s="97" t="str">
        <f>IF(Custos!F469="","",Custos!F469)</f>
        <v/>
      </c>
      <c r="F991" s="97" t="str">
        <f>IF(Custos!G469="","",Custos!G469)</f>
        <v/>
      </c>
      <c r="G991" s="97" t="str">
        <f>IF(Custos!H469="","",Custos!H469)</f>
        <v/>
      </c>
      <c r="H991" s="97" t="str">
        <f>IF(Custos!I469="","",Custos!I469)</f>
        <v/>
      </c>
      <c r="I991" s="97" t="str">
        <f>IF(Custos!J469="","",Custos!J469)</f>
        <v/>
      </c>
      <c r="J991" s="97">
        <f>IF(Custos!K469="","",Custos!K469)</f>
        <v>0</v>
      </c>
    </row>
    <row r="992" spans="2:10" ht="21.95" customHeight="1" x14ac:dyDescent="0.25">
      <c r="B992" s="36" t="str">
        <f>IF(Custos!D470="","",Custos!D470)</f>
        <v/>
      </c>
      <c r="C992" s="36" t="str">
        <f>IF(Custos!E470="","",Custos!E470)</f>
        <v/>
      </c>
      <c r="E992" s="97" t="str">
        <f>IF(Custos!F470="","",Custos!F470)</f>
        <v/>
      </c>
      <c r="F992" s="97" t="str">
        <f>IF(Custos!G470="","",Custos!G470)</f>
        <v/>
      </c>
      <c r="G992" s="97" t="str">
        <f>IF(Custos!H470="","",Custos!H470)</f>
        <v/>
      </c>
      <c r="H992" s="97" t="str">
        <f>IF(Custos!I470="","",Custos!I470)</f>
        <v/>
      </c>
      <c r="I992" s="97" t="str">
        <f>IF(Custos!J470="","",Custos!J470)</f>
        <v/>
      </c>
      <c r="J992" s="97">
        <f>IF(Custos!K470="","",Custos!K470)</f>
        <v>0</v>
      </c>
    </row>
    <row r="993" spans="2:10" ht="21.95" customHeight="1" x14ac:dyDescent="0.25">
      <c r="B993" s="36" t="str">
        <f>IF(Custos!D471="","",Custos!D471)</f>
        <v/>
      </c>
      <c r="C993" s="36" t="str">
        <f>IF(Custos!E471="","",Custos!E471)</f>
        <v/>
      </c>
      <c r="E993" s="97" t="str">
        <f>IF(Custos!F471="","",Custos!F471)</f>
        <v/>
      </c>
      <c r="F993" s="97" t="str">
        <f>IF(Custos!G471="","",Custos!G471)</f>
        <v/>
      </c>
      <c r="G993" s="97" t="str">
        <f>IF(Custos!H471="","",Custos!H471)</f>
        <v/>
      </c>
      <c r="H993" s="97" t="str">
        <f>IF(Custos!I471="","",Custos!I471)</f>
        <v/>
      </c>
      <c r="I993" s="97" t="str">
        <f>IF(Custos!J471="","",Custos!J471)</f>
        <v/>
      </c>
      <c r="J993" s="97">
        <f>IF(Custos!K471="","",Custos!K471)</f>
        <v>0</v>
      </c>
    </row>
    <row r="994" spans="2:10" ht="21.95" customHeight="1" x14ac:dyDescent="0.25">
      <c r="B994" s="36" t="str">
        <f>IF(Custos!D472="","",Custos!D472)</f>
        <v/>
      </c>
      <c r="C994" s="36" t="str">
        <f>IF(Custos!E472="","",Custos!E472)</f>
        <v/>
      </c>
      <c r="E994" s="97" t="str">
        <f>IF(Custos!F472="","",Custos!F472)</f>
        <v/>
      </c>
      <c r="F994" s="97" t="str">
        <f>IF(Custos!G472="","",Custos!G472)</f>
        <v/>
      </c>
      <c r="G994" s="97" t="str">
        <f>IF(Custos!H472="","",Custos!H472)</f>
        <v/>
      </c>
      <c r="H994" s="97" t="str">
        <f>IF(Custos!I472="","",Custos!I472)</f>
        <v/>
      </c>
      <c r="I994" s="97" t="str">
        <f>IF(Custos!J472="","",Custos!J472)</f>
        <v/>
      </c>
      <c r="J994" s="97">
        <f>IF(Custos!K472="","",Custos!K472)</f>
        <v>0</v>
      </c>
    </row>
    <row r="995" spans="2:10" ht="21.95" customHeight="1" x14ac:dyDescent="0.25">
      <c r="B995" s="36" t="str">
        <f>IF(Custos!D473="","",Custos!D473)</f>
        <v/>
      </c>
      <c r="C995" s="36" t="str">
        <f>IF(Custos!E473="","",Custos!E473)</f>
        <v/>
      </c>
      <c r="E995" s="97" t="str">
        <f>IF(Custos!F473="","",Custos!F473)</f>
        <v/>
      </c>
      <c r="F995" s="97" t="str">
        <f>IF(Custos!G473="","",Custos!G473)</f>
        <v/>
      </c>
      <c r="G995" s="97" t="str">
        <f>IF(Custos!H473="","",Custos!H473)</f>
        <v/>
      </c>
      <c r="H995" s="97" t="str">
        <f>IF(Custos!I473="","",Custos!I473)</f>
        <v/>
      </c>
      <c r="I995" s="97" t="str">
        <f>IF(Custos!J473="","",Custos!J473)</f>
        <v/>
      </c>
      <c r="J995" s="97">
        <f>IF(Custos!K473="","",Custos!K473)</f>
        <v>0</v>
      </c>
    </row>
    <row r="996" spans="2:10" ht="21.95" customHeight="1" x14ac:dyDescent="0.25">
      <c r="B996" s="36" t="str">
        <f>IF(Custos!D474="","",Custos!D474)</f>
        <v/>
      </c>
      <c r="C996" s="36" t="str">
        <f>IF(Custos!E474="","",Custos!E474)</f>
        <v/>
      </c>
      <c r="E996" s="97" t="str">
        <f>IF(Custos!F474="","",Custos!F474)</f>
        <v/>
      </c>
      <c r="F996" s="97" t="str">
        <f>IF(Custos!G474="","",Custos!G474)</f>
        <v/>
      </c>
      <c r="G996" s="97" t="str">
        <f>IF(Custos!H474="","",Custos!H474)</f>
        <v/>
      </c>
      <c r="H996" s="97" t="str">
        <f>IF(Custos!I474="","",Custos!I474)</f>
        <v/>
      </c>
      <c r="I996" s="97" t="str">
        <f>IF(Custos!J474="","",Custos!J474)</f>
        <v/>
      </c>
      <c r="J996" s="97">
        <f>IF(Custos!K474="","",Custos!K474)</f>
        <v>0</v>
      </c>
    </row>
    <row r="997" spans="2:10" ht="21.95" customHeight="1" x14ac:dyDescent="0.25">
      <c r="B997" s="36" t="str">
        <f>IF(Custos!D475="","",Custos!D475)</f>
        <v/>
      </c>
      <c r="C997" s="36" t="str">
        <f>IF(Custos!E475="","",Custos!E475)</f>
        <v/>
      </c>
      <c r="E997" s="97" t="str">
        <f>IF(Custos!F475="","",Custos!F475)</f>
        <v/>
      </c>
      <c r="F997" s="97" t="str">
        <f>IF(Custos!G475="","",Custos!G475)</f>
        <v/>
      </c>
      <c r="G997" s="97" t="str">
        <f>IF(Custos!H475="","",Custos!H475)</f>
        <v/>
      </c>
      <c r="H997" s="97" t="str">
        <f>IF(Custos!I475="","",Custos!I475)</f>
        <v/>
      </c>
      <c r="I997" s="97" t="str">
        <f>IF(Custos!J475="","",Custos!J475)</f>
        <v/>
      </c>
      <c r="J997" s="97">
        <f>IF(Custos!K475="","",Custos!K475)</f>
        <v>0</v>
      </c>
    </row>
    <row r="998" spans="2:10" ht="21.95" customHeight="1" x14ac:dyDescent="0.25">
      <c r="B998" s="36" t="str">
        <f>IF(Custos!D476="","",Custos!D476)</f>
        <v/>
      </c>
      <c r="C998" s="36" t="str">
        <f>IF(Custos!E476="","",Custos!E476)</f>
        <v/>
      </c>
      <c r="E998" s="97" t="str">
        <f>IF(Custos!F476="","",Custos!F476)</f>
        <v/>
      </c>
      <c r="F998" s="97" t="str">
        <f>IF(Custos!G476="","",Custos!G476)</f>
        <v/>
      </c>
      <c r="G998" s="97" t="str">
        <f>IF(Custos!H476="","",Custos!H476)</f>
        <v/>
      </c>
      <c r="H998" s="97" t="str">
        <f>IF(Custos!I476="","",Custos!I476)</f>
        <v/>
      </c>
      <c r="I998" s="97" t="str">
        <f>IF(Custos!J476="","",Custos!J476)</f>
        <v/>
      </c>
      <c r="J998" s="97">
        <f>IF(Custos!K476="","",Custos!K476)</f>
        <v>0</v>
      </c>
    </row>
    <row r="999" spans="2:10" ht="21.95" customHeight="1" x14ac:dyDescent="0.25">
      <c r="B999" s="36" t="str">
        <f>IF(Custos!D477="","",Custos!D477)</f>
        <v/>
      </c>
      <c r="C999" s="36" t="str">
        <f>IF(Custos!E477="","",Custos!E477)</f>
        <v/>
      </c>
      <c r="E999" s="97" t="str">
        <f>IF(Custos!F477="","",Custos!F477)</f>
        <v/>
      </c>
      <c r="F999" s="97" t="str">
        <f>IF(Custos!G477="","",Custos!G477)</f>
        <v/>
      </c>
      <c r="G999" s="97" t="str">
        <f>IF(Custos!H477="","",Custos!H477)</f>
        <v/>
      </c>
      <c r="H999" s="97" t="str">
        <f>IF(Custos!I477="","",Custos!I477)</f>
        <v/>
      </c>
      <c r="I999" s="97" t="str">
        <f>IF(Custos!J477="","",Custos!J477)</f>
        <v/>
      </c>
      <c r="J999" s="97">
        <f>IF(Custos!K477="","",Custos!K477)</f>
        <v>0</v>
      </c>
    </row>
    <row r="1000" spans="2:10" ht="21.95" customHeight="1" x14ac:dyDescent="0.25">
      <c r="B1000" s="36" t="str">
        <f>IF(Custos!D478="","",Custos!D478)</f>
        <v/>
      </c>
      <c r="C1000" s="36" t="str">
        <f>IF(Custos!E478="","",Custos!E478)</f>
        <v/>
      </c>
      <c r="E1000" s="97" t="str">
        <f>IF(Custos!F478="","",Custos!F478)</f>
        <v/>
      </c>
      <c r="F1000" s="97" t="str">
        <f>IF(Custos!G478="","",Custos!G478)</f>
        <v/>
      </c>
      <c r="G1000" s="97" t="str">
        <f>IF(Custos!H478="","",Custos!H478)</f>
        <v/>
      </c>
      <c r="H1000" s="97" t="str">
        <f>IF(Custos!I478="","",Custos!I478)</f>
        <v/>
      </c>
      <c r="I1000" s="97" t="str">
        <f>IF(Custos!J478="","",Custos!J478)</f>
        <v/>
      </c>
      <c r="J1000" s="97">
        <f>IF(Custos!K478="","",Custos!K478)</f>
        <v>0</v>
      </c>
    </row>
    <row r="1001" spans="2:10" ht="21.95" customHeight="1" x14ac:dyDescent="0.25">
      <c r="B1001" s="36" t="str">
        <f>IF(Custos!D479="","",Custos!D479)</f>
        <v/>
      </c>
      <c r="C1001" s="36" t="str">
        <f>IF(Custos!E479="","",Custos!E479)</f>
        <v/>
      </c>
      <c r="E1001" s="97" t="str">
        <f>IF(Custos!F479="","",Custos!F479)</f>
        <v/>
      </c>
      <c r="F1001" s="97" t="str">
        <f>IF(Custos!G479="","",Custos!G479)</f>
        <v/>
      </c>
      <c r="G1001" s="97" t="str">
        <f>IF(Custos!H479="","",Custos!H479)</f>
        <v/>
      </c>
      <c r="H1001" s="97" t="str">
        <f>IF(Custos!I479="","",Custos!I479)</f>
        <v/>
      </c>
      <c r="I1001" s="97" t="str">
        <f>IF(Custos!J479="","",Custos!J479)</f>
        <v/>
      </c>
      <c r="J1001" s="97">
        <f>IF(Custos!K479="","",Custos!K479)</f>
        <v>0</v>
      </c>
    </row>
    <row r="1002" spans="2:10" ht="21.95" customHeight="1" x14ac:dyDescent="0.25">
      <c r="B1002" s="36" t="str">
        <f>IF(Custos!D480="","",Custos!D480)</f>
        <v/>
      </c>
      <c r="C1002" s="36" t="str">
        <f>IF(Custos!E480="","",Custos!E480)</f>
        <v/>
      </c>
      <c r="E1002" s="97" t="str">
        <f>IF(Custos!F480="","",Custos!F480)</f>
        <v/>
      </c>
      <c r="F1002" s="97" t="str">
        <f>IF(Custos!G480="","",Custos!G480)</f>
        <v/>
      </c>
      <c r="G1002" s="97" t="str">
        <f>IF(Custos!H480="","",Custos!H480)</f>
        <v/>
      </c>
      <c r="H1002" s="97" t="str">
        <f>IF(Custos!I480="","",Custos!I480)</f>
        <v/>
      </c>
      <c r="I1002" s="97" t="str">
        <f>IF(Custos!J480="","",Custos!J480)</f>
        <v/>
      </c>
      <c r="J1002" s="97">
        <f>IF(Custos!K480="","",Custos!K480)</f>
        <v>0</v>
      </c>
    </row>
    <row r="1003" spans="2:10" ht="21.95" customHeight="1" x14ac:dyDescent="0.25">
      <c r="B1003" s="36" t="str">
        <f>IF(Custos!D481="","",Custos!D481)</f>
        <v/>
      </c>
      <c r="C1003" s="36" t="str">
        <f>IF(Custos!E481="","",Custos!E481)</f>
        <v/>
      </c>
      <c r="E1003" s="97" t="str">
        <f>IF(Custos!F481="","",Custos!F481)</f>
        <v/>
      </c>
      <c r="F1003" s="97" t="str">
        <f>IF(Custos!G481="","",Custos!G481)</f>
        <v/>
      </c>
      <c r="G1003" s="97" t="str">
        <f>IF(Custos!H481="","",Custos!H481)</f>
        <v/>
      </c>
      <c r="H1003" s="97" t="str">
        <f>IF(Custos!I481="","",Custos!I481)</f>
        <v/>
      </c>
      <c r="I1003" s="97" t="str">
        <f>IF(Custos!J481="","",Custos!J481)</f>
        <v/>
      </c>
      <c r="J1003" s="97">
        <f>IF(Custos!K481="","",Custos!K481)</f>
        <v>0</v>
      </c>
    </row>
    <row r="1004" spans="2:10" ht="21.95" customHeight="1" x14ac:dyDescent="0.25">
      <c r="B1004" s="36" t="str">
        <f>IF(Custos!D482="","",Custos!D482)</f>
        <v/>
      </c>
      <c r="C1004" s="36" t="str">
        <f>IF(Custos!E482="","",Custos!E482)</f>
        <v/>
      </c>
      <c r="E1004" s="97" t="str">
        <f>IF(Custos!F482="","",Custos!F482)</f>
        <v/>
      </c>
      <c r="F1004" s="97" t="str">
        <f>IF(Custos!G482="","",Custos!G482)</f>
        <v/>
      </c>
      <c r="G1004" s="97" t="str">
        <f>IF(Custos!H482="","",Custos!H482)</f>
        <v/>
      </c>
      <c r="H1004" s="97" t="str">
        <f>IF(Custos!I482="","",Custos!I482)</f>
        <v/>
      </c>
      <c r="I1004" s="97" t="str">
        <f>IF(Custos!J482="","",Custos!J482)</f>
        <v/>
      </c>
      <c r="J1004" s="97">
        <f>IF(Custos!K482="","",Custos!K482)</f>
        <v>0</v>
      </c>
    </row>
    <row r="1005" spans="2:10" ht="21.95" customHeight="1" x14ac:dyDescent="0.25">
      <c r="B1005" s="36" t="str">
        <f>IF(Custos!D483="","",Custos!D483)</f>
        <v/>
      </c>
      <c r="C1005" s="36" t="str">
        <f>IF(Custos!E483="","",Custos!E483)</f>
        <v/>
      </c>
      <c r="E1005" s="97" t="str">
        <f>IF(Custos!F483="","",Custos!F483)</f>
        <v/>
      </c>
      <c r="F1005" s="97" t="str">
        <f>IF(Custos!G483="","",Custos!G483)</f>
        <v/>
      </c>
      <c r="G1005" s="97" t="str">
        <f>IF(Custos!H483="","",Custos!H483)</f>
        <v/>
      </c>
      <c r="H1005" s="97" t="str">
        <f>IF(Custos!I483="","",Custos!I483)</f>
        <v/>
      </c>
      <c r="I1005" s="97" t="str">
        <f>IF(Custos!J483="","",Custos!J483)</f>
        <v/>
      </c>
      <c r="J1005" s="97">
        <f>IF(Custos!K483="","",Custos!K483)</f>
        <v>0</v>
      </c>
    </row>
    <row r="1006" spans="2:10" ht="21.95" customHeight="1" x14ac:dyDescent="0.25">
      <c r="B1006" s="36" t="str">
        <f>IF(Custos!D484="","",Custos!D484)</f>
        <v/>
      </c>
      <c r="C1006" s="36" t="str">
        <f>IF(Custos!E484="","",Custos!E484)</f>
        <v/>
      </c>
      <c r="E1006" s="97" t="str">
        <f>IF(Custos!F484="","",Custos!F484)</f>
        <v/>
      </c>
      <c r="F1006" s="97" t="str">
        <f>IF(Custos!G484="","",Custos!G484)</f>
        <v/>
      </c>
      <c r="G1006" s="97" t="str">
        <f>IF(Custos!H484="","",Custos!H484)</f>
        <v/>
      </c>
      <c r="H1006" s="97" t="str">
        <f>IF(Custos!I484="","",Custos!I484)</f>
        <v/>
      </c>
      <c r="I1006" s="97" t="str">
        <f>IF(Custos!J484="","",Custos!J484)</f>
        <v/>
      </c>
      <c r="J1006" s="97">
        <f>IF(Custos!K484="","",Custos!K484)</f>
        <v>0</v>
      </c>
    </row>
    <row r="1007" spans="2:10" ht="21.95" customHeight="1" x14ac:dyDescent="0.25">
      <c r="B1007" s="36" t="str">
        <f>IF(Custos!D485="","",Custos!D485)</f>
        <v/>
      </c>
      <c r="C1007" s="36" t="str">
        <f>IF(Custos!E485="","",Custos!E485)</f>
        <v/>
      </c>
      <c r="E1007" s="97" t="str">
        <f>IF(Custos!F485="","",Custos!F485)</f>
        <v/>
      </c>
      <c r="F1007" s="97" t="str">
        <f>IF(Custos!G485="","",Custos!G485)</f>
        <v/>
      </c>
      <c r="G1007" s="97" t="str">
        <f>IF(Custos!H485="","",Custos!H485)</f>
        <v/>
      </c>
      <c r="H1007" s="97" t="str">
        <f>IF(Custos!I485="","",Custos!I485)</f>
        <v/>
      </c>
      <c r="I1007" s="97" t="str">
        <f>IF(Custos!J485="","",Custos!J485)</f>
        <v/>
      </c>
      <c r="J1007" s="97">
        <f>IF(Custos!K485="","",Custos!K485)</f>
        <v>0</v>
      </c>
    </row>
    <row r="1008" spans="2:10" ht="21.95" customHeight="1" x14ac:dyDescent="0.25">
      <c r="B1008" s="36" t="str">
        <f>IF(Custos!D486="","",Custos!D486)</f>
        <v/>
      </c>
      <c r="C1008" s="36" t="str">
        <f>IF(Custos!E486="","",Custos!E486)</f>
        <v/>
      </c>
      <c r="E1008" s="97" t="str">
        <f>IF(Custos!F486="","",Custos!F486)</f>
        <v/>
      </c>
      <c r="F1008" s="97" t="str">
        <f>IF(Custos!G486="","",Custos!G486)</f>
        <v/>
      </c>
      <c r="G1008" s="97" t="str">
        <f>IF(Custos!H486="","",Custos!H486)</f>
        <v/>
      </c>
      <c r="H1008" s="97" t="str">
        <f>IF(Custos!I486="","",Custos!I486)</f>
        <v/>
      </c>
      <c r="I1008" s="97" t="str">
        <f>IF(Custos!J486="","",Custos!J486)</f>
        <v/>
      </c>
      <c r="J1008" s="97">
        <f>IF(Custos!K486="","",Custos!K486)</f>
        <v>0</v>
      </c>
    </row>
    <row r="1009" spans="2:10" ht="21.95" customHeight="1" x14ac:dyDescent="0.25">
      <c r="B1009" s="36" t="str">
        <f>IF(Custos!D487="","",Custos!D487)</f>
        <v/>
      </c>
      <c r="C1009" s="36" t="str">
        <f>IF(Custos!E487="","",Custos!E487)</f>
        <v/>
      </c>
      <c r="E1009" s="97" t="str">
        <f>IF(Custos!F487="","",Custos!F487)</f>
        <v/>
      </c>
      <c r="F1009" s="97" t="str">
        <f>IF(Custos!G487="","",Custos!G487)</f>
        <v/>
      </c>
      <c r="G1009" s="97" t="str">
        <f>IF(Custos!H487="","",Custos!H487)</f>
        <v/>
      </c>
      <c r="H1009" s="97" t="str">
        <f>IF(Custos!I487="","",Custos!I487)</f>
        <v/>
      </c>
      <c r="I1009" s="97" t="str">
        <f>IF(Custos!J487="","",Custos!J487)</f>
        <v/>
      </c>
      <c r="J1009" s="97">
        <f>IF(Custos!K487="","",Custos!K487)</f>
        <v>0</v>
      </c>
    </row>
    <row r="1010" spans="2:10" ht="21.95" customHeight="1" x14ac:dyDescent="0.25">
      <c r="B1010" s="36" t="str">
        <f>IF(Custos!D488="","",Custos!D488)</f>
        <v/>
      </c>
      <c r="C1010" s="36" t="str">
        <f>IF(Custos!E488="","",Custos!E488)</f>
        <v/>
      </c>
      <c r="E1010" s="97" t="str">
        <f>IF(Custos!F488="","",Custos!F488)</f>
        <v/>
      </c>
      <c r="F1010" s="97" t="str">
        <f>IF(Custos!G488="","",Custos!G488)</f>
        <v/>
      </c>
      <c r="G1010" s="97" t="str">
        <f>IF(Custos!H488="","",Custos!H488)</f>
        <v/>
      </c>
      <c r="H1010" s="97" t="str">
        <f>IF(Custos!I488="","",Custos!I488)</f>
        <v/>
      </c>
      <c r="I1010" s="97" t="str">
        <f>IF(Custos!J488="","",Custos!J488)</f>
        <v/>
      </c>
      <c r="J1010" s="97">
        <f>IF(Custos!K488="","",Custos!K488)</f>
        <v>0</v>
      </c>
    </row>
    <row r="1011" spans="2:10" ht="21.95" customHeight="1" x14ac:dyDescent="0.25">
      <c r="B1011" s="36" t="str">
        <f>IF(Custos!D489="","",Custos!D489)</f>
        <v/>
      </c>
      <c r="C1011" s="36" t="str">
        <f>IF(Custos!E489="","",Custos!E489)</f>
        <v/>
      </c>
      <c r="E1011" s="97" t="str">
        <f>IF(Custos!F489="","",Custos!F489)</f>
        <v/>
      </c>
      <c r="F1011" s="97" t="str">
        <f>IF(Custos!G489="","",Custos!G489)</f>
        <v/>
      </c>
      <c r="G1011" s="97" t="str">
        <f>IF(Custos!H489="","",Custos!H489)</f>
        <v/>
      </c>
      <c r="H1011" s="97" t="str">
        <f>IF(Custos!I489="","",Custos!I489)</f>
        <v/>
      </c>
      <c r="I1011" s="97" t="str">
        <f>IF(Custos!J489="","",Custos!J489)</f>
        <v/>
      </c>
      <c r="J1011" s="97">
        <f>IF(Custos!K489="","",Custos!K489)</f>
        <v>0</v>
      </c>
    </row>
    <row r="1012" spans="2:10" ht="21.95" customHeight="1" x14ac:dyDescent="0.25">
      <c r="B1012" s="36" t="str">
        <f>IF(Custos!D490="","",Custos!D490)</f>
        <v/>
      </c>
      <c r="C1012" s="36" t="str">
        <f>IF(Custos!E490="","",Custos!E490)</f>
        <v/>
      </c>
      <c r="E1012" s="97" t="str">
        <f>IF(Custos!F490="","",Custos!F490)</f>
        <v/>
      </c>
      <c r="F1012" s="97" t="str">
        <f>IF(Custos!G490="","",Custos!G490)</f>
        <v/>
      </c>
      <c r="G1012" s="97" t="str">
        <f>IF(Custos!H490="","",Custos!H490)</f>
        <v/>
      </c>
      <c r="H1012" s="97" t="str">
        <f>IF(Custos!I490="","",Custos!I490)</f>
        <v/>
      </c>
      <c r="I1012" s="97" t="str">
        <f>IF(Custos!J490="","",Custos!J490)</f>
        <v/>
      </c>
      <c r="J1012" s="97">
        <f>IF(Custos!K490="","",Custos!K490)</f>
        <v>0</v>
      </c>
    </row>
    <row r="1013" spans="2:10" ht="21.95" customHeight="1" x14ac:dyDescent="0.25">
      <c r="B1013" s="36" t="str">
        <f>IF(Custos!D491="","",Custos!D491)</f>
        <v/>
      </c>
      <c r="C1013" s="36" t="str">
        <f>IF(Custos!E491="","",Custos!E491)</f>
        <v/>
      </c>
      <c r="E1013" s="97" t="str">
        <f>IF(Custos!F491="","",Custos!F491)</f>
        <v/>
      </c>
      <c r="F1013" s="97" t="str">
        <f>IF(Custos!G491="","",Custos!G491)</f>
        <v/>
      </c>
      <c r="G1013" s="97" t="str">
        <f>IF(Custos!H491="","",Custos!H491)</f>
        <v/>
      </c>
      <c r="H1013" s="97" t="str">
        <f>IF(Custos!I491="","",Custos!I491)</f>
        <v/>
      </c>
      <c r="I1013" s="97" t="str">
        <f>IF(Custos!J491="","",Custos!J491)</f>
        <v/>
      </c>
      <c r="J1013" s="97">
        <f>IF(Custos!K491="","",Custos!K491)</f>
        <v>0</v>
      </c>
    </row>
    <row r="1014" spans="2:10" ht="21.95" customHeight="1" x14ac:dyDescent="0.25">
      <c r="B1014" s="36" t="str">
        <f>IF(Custos!D492="","",Custos!D492)</f>
        <v/>
      </c>
      <c r="C1014" s="36" t="str">
        <f>IF(Custos!E492="","",Custos!E492)</f>
        <v/>
      </c>
      <c r="E1014" s="97" t="str">
        <f>IF(Custos!F492="","",Custos!F492)</f>
        <v/>
      </c>
      <c r="F1014" s="97" t="str">
        <f>IF(Custos!G492="","",Custos!G492)</f>
        <v/>
      </c>
      <c r="G1014" s="97" t="str">
        <f>IF(Custos!H492="","",Custos!H492)</f>
        <v/>
      </c>
      <c r="H1014" s="97" t="str">
        <f>IF(Custos!I492="","",Custos!I492)</f>
        <v/>
      </c>
      <c r="I1014" s="97" t="str">
        <f>IF(Custos!J492="","",Custos!J492)</f>
        <v/>
      </c>
      <c r="J1014" s="97">
        <f>IF(Custos!K492="","",Custos!K492)</f>
        <v>0</v>
      </c>
    </row>
    <row r="1015" spans="2:10" ht="21.95" customHeight="1" x14ac:dyDescent="0.25">
      <c r="B1015" s="36" t="str">
        <f>IF(Custos!D493="","",Custos!D493)</f>
        <v/>
      </c>
      <c r="C1015" s="36" t="str">
        <f>IF(Custos!E493="","",Custos!E493)</f>
        <v/>
      </c>
      <c r="E1015" s="97" t="str">
        <f>IF(Custos!F493="","",Custos!F493)</f>
        <v/>
      </c>
      <c r="F1015" s="97" t="str">
        <f>IF(Custos!G493="","",Custos!G493)</f>
        <v/>
      </c>
      <c r="G1015" s="97" t="str">
        <f>IF(Custos!H493="","",Custos!H493)</f>
        <v/>
      </c>
      <c r="H1015" s="97" t="str">
        <f>IF(Custos!I493="","",Custos!I493)</f>
        <v/>
      </c>
      <c r="I1015" s="97" t="str">
        <f>IF(Custos!J493="","",Custos!J493)</f>
        <v/>
      </c>
      <c r="J1015" s="97">
        <f>IF(Custos!K493="","",Custos!K493)</f>
        <v>0</v>
      </c>
    </row>
    <row r="1016" spans="2:10" ht="21.95" customHeight="1" x14ac:dyDescent="0.25">
      <c r="B1016" s="36" t="str">
        <f>IF(Custos!D494="","",Custos!D494)</f>
        <v/>
      </c>
      <c r="C1016" s="36" t="str">
        <f>IF(Custos!E494="","",Custos!E494)</f>
        <v/>
      </c>
      <c r="E1016" s="97" t="str">
        <f>IF(Custos!F494="","",Custos!F494)</f>
        <v/>
      </c>
      <c r="F1016" s="97" t="str">
        <f>IF(Custos!G494="","",Custos!G494)</f>
        <v/>
      </c>
      <c r="G1016" s="97" t="str">
        <f>IF(Custos!H494="","",Custos!H494)</f>
        <v/>
      </c>
      <c r="H1016" s="97" t="str">
        <f>IF(Custos!I494="","",Custos!I494)</f>
        <v/>
      </c>
      <c r="I1016" s="97" t="str">
        <f>IF(Custos!J494="","",Custos!J494)</f>
        <v/>
      </c>
      <c r="J1016" s="97">
        <f>IF(Custos!K494="","",Custos!K494)</f>
        <v>0</v>
      </c>
    </row>
    <row r="1017" spans="2:10" ht="21.95" customHeight="1" x14ac:dyDescent="0.25">
      <c r="B1017" s="36" t="str">
        <f>IF(Custos!D495="","",Custos!D495)</f>
        <v/>
      </c>
      <c r="C1017" s="36" t="str">
        <f>IF(Custos!E495="","",Custos!E495)</f>
        <v/>
      </c>
      <c r="E1017" s="97" t="str">
        <f>IF(Custos!F495="","",Custos!F495)</f>
        <v/>
      </c>
      <c r="F1017" s="97" t="str">
        <f>IF(Custos!G495="","",Custos!G495)</f>
        <v/>
      </c>
      <c r="G1017" s="97" t="str">
        <f>IF(Custos!H495="","",Custos!H495)</f>
        <v/>
      </c>
      <c r="H1017" s="97" t="str">
        <f>IF(Custos!I495="","",Custos!I495)</f>
        <v/>
      </c>
      <c r="I1017" s="97" t="str">
        <f>IF(Custos!J495="","",Custos!J495)</f>
        <v/>
      </c>
      <c r="J1017" s="97">
        <f>IF(Custos!K495="","",Custos!K495)</f>
        <v>0</v>
      </c>
    </row>
    <row r="1018" spans="2:10" ht="21.95" customHeight="1" x14ac:dyDescent="0.25">
      <c r="B1018" s="36" t="str">
        <f>IF(Custos!D496="","",Custos!D496)</f>
        <v/>
      </c>
      <c r="C1018" s="36" t="str">
        <f>IF(Custos!E496="","",Custos!E496)</f>
        <v/>
      </c>
      <c r="E1018" s="97" t="str">
        <f>IF(Custos!F496="","",Custos!F496)</f>
        <v/>
      </c>
      <c r="F1018" s="97" t="str">
        <f>IF(Custos!G496="","",Custos!G496)</f>
        <v/>
      </c>
      <c r="G1018" s="97" t="str">
        <f>IF(Custos!H496="","",Custos!H496)</f>
        <v/>
      </c>
      <c r="H1018" s="97" t="str">
        <f>IF(Custos!I496="","",Custos!I496)</f>
        <v/>
      </c>
      <c r="I1018" s="97" t="str">
        <f>IF(Custos!J496="","",Custos!J496)</f>
        <v/>
      </c>
      <c r="J1018" s="97">
        <f>IF(Custos!K496="","",Custos!K496)</f>
        <v>0</v>
      </c>
    </row>
    <row r="1019" spans="2:10" ht="21.95" customHeight="1" x14ac:dyDescent="0.25">
      <c r="B1019" s="36" t="str">
        <f>IF(Custos!D497="","",Custos!D497)</f>
        <v/>
      </c>
      <c r="C1019" s="36" t="str">
        <f>IF(Custos!E497="","",Custos!E497)</f>
        <v/>
      </c>
      <c r="E1019" s="97" t="str">
        <f>IF(Custos!F497="","",Custos!F497)</f>
        <v/>
      </c>
      <c r="F1019" s="97" t="str">
        <f>IF(Custos!G497="","",Custos!G497)</f>
        <v/>
      </c>
      <c r="G1019" s="97" t="str">
        <f>IF(Custos!H497="","",Custos!H497)</f>
        <v/>
      </c>
      <c r="H1019" s="97" t="str">
        <f>IF(Custos!I497="","",Custos!I497)</f>
        <v/>
      </c>
      <c r="I1019" s="97" t="str">
        <f>IF(Custos!J497="","",Custos!J497)</f>
        <v/>
      </c>
      <c r="J1019" s="97">
        <f>IF(Custos!K497="","",Custos!K497)</f>
        <v>0</v>
      </c>
    </row>
    <row r="1020" spans="2:10" ht="21.95" customHeight="1" x14ac:dyDescent="0.25">
      <c r="B1020" s="36" t="str">
        <f>IF(Custos!D498="","",Custos!D498)</f>
        <v/>
      </c>
      <c r="C1020" s="36" t="str">
        <f>IF(Custos!E498="","",Custos!E498)</f>
        <v/>
      </c>
      <c r="E1020" s="97" t="str">
        <f>IF(Custos!F498="","",Custos!F498)</f>
        <v/>
      </c>
      <c r="F1020" s="97" t="str">
        <f>IF(Custos!G498="","",Custos!G498)</f>
        <v/>
      </c>
      <c r="G1020" s="97" t="str">
        <f>IF(Custos!H498="","",Custos!H498)</f>
        <v/>
      </c>
      <c r="H1020" s="97" t="str">
        <f>IF(Custos!I498="","",Custos!I498)</f>
        <v/>
      </c>
      <c r="I1020" s="97" t="str">
        <f>IF(Custos!J498="","",Custos!J498)</f>
        <v/>
      </c>
      <c r="J1020" s="97">
        <f>IF(Custos!K498="","",Custos!K498)</f>
        <v>0</v>
      </c>
    </row>
    <row r="1021" spans="2:10" ht="21.95" customHeight="1" x14ac:dyDescent="0.25">
      <c r="B1021" s="36" t="str">
        <f>IF(Custos!D499="","",Custos!D499)</f>
        <v/>
      </c>
      <c r="C1021" s="36" t="str">
        <f>IF(Custos!E499="","",Custos!E499)</f>
        <v/>
      </c>
      <c r="E1021" s="97" t="str">
        <f>IF(Custos!F499="","",Custos!F499)</f>
        <v/>
      </c>
      <c r="F1021" s="97" t="str">
        <f>IF(Custos!G499="","",Custos!G499)</f>
        <v/>
      </c>
      <c r="G1021" s="97" t="str">
        <f>IF(Custos!H499="","",Custos!H499)</f>
        <v/>
      </c>
      <c r="H1021" s="97" t="str">
        <f>IF(Custos!I499="","",Custos!I499)</f>
        <v/>
      </c>
      <c r="I1021" s="97" t="str">
        <f>IF(Custos!J499="","",Custos!J499)</f>
        <v/>
      </c>
      <c r="J1021" s="97">
        <f>IF(Custos!K499="","",Custos!K499)</f>
        <v>0</v>
      </c>
    </row>
    <row r="1022" spans="2:10" ht="21.95" customHeight="1" x14ac:dyDescent="0.25">
      <c r="B1022" s="36" t="str">
        <f>IF(Custos!D500="","",Custos!D500)</f>
        <v/>
      </c>
      <c r="C1022" s="36" t="str">
        <f>IF(Custos!E500="","",Custos!E500)</f>
        <v/>
      </c>
      <c r="E1022" s="97" t="str">
        <f>IF(Custos!F500="","",Custos!F500)</f>
        <v/>
      </c>
      <c r="F1022" s="97" t="str">
        <f>IF(Custos!G500="","",Custos!G500)</f>
        <v/>
      </c>
      <c r="G1022" s="97" t="str">
        <f>IF(Custos!H500="","",Custos!H500)</f>
        <v/>
      </c>
      <c r="H1022" s="97" t="str">
        <f>IF(Custos!I500="","",Custos!I500)</f>
        <v/>
      </c>
      <c r="I1022" s="97" t="str">
        <f>IF(Custos!J500="","",Custos!J500)</f>
        <v/>
      </c>
      <c r="J1022" s="97">
        <f>IF(Custos!K500="","",Custos!K500)</f>
        <v>0</v>
      </c>
    </row>
    <row r="1023" spans="2:10" ht="21.95" customHeight="1" x14ac:dyDescent="0.25">
      <c r="B1023" s="36" t="str">
        <f>IF(Custos!D501="","",Custos!D501)</f>
        <v/>
      </c>
      <c r="C1023" s="36" t="str">
        <f>IF(Custos!E501="","",Custos!E501)</f>
        <v/>
      </c>
      <c r="E1023" s="97" t="str">
        <f>IF(Custos!F501="","",Custos!F501)</f>
        <v/>
      </c>
      <c r="F1023" s="97" t="str">
        <f>IF(Custos!G501="","",Custos!G501)</f>
        <v/>
      </c>
      <c r="G1023" s="97" t="str">
        <f>IF(Custos!H501="","",Custos!H501)</f>
        <v/>
      </c>
      <c r="H1023" s="97" t="str">
        <f>IF(Custos!I501="","",Custos!I501)</f>
        <v/>
      </c>
      <c r="I1023" s="97" t="str">
        <f>IF(Custos!J501="","",Custos!J501)</f>
        <v/>
      </c>
      <c r="J1023" s="97">
        <f>IF(Custos!K501="","",Custos!K501)</f>
        <v>0</v>
      </c>
    </row>
    <row r="1024" spans="2:10" ht="21.95" customHeight="1" x14ac:dyDescent="0.25">
      <c r="B1024" s="36" t="str">
        <f>IF(Custos!D502="","",Custos!D502)</f>
        <v/>
      </c>
      <c r="C1024" s="36" t="str">
        <f>IF(Custos!E502="","",Custos!E502)</f>
        <v/>
      </c>
      <c r="E1024" s="97" t="str">
        <f>IF(Custos!F502="","",Custos!F502)</f>
        <v/>
      </c>
      <c r="F1024" s="97" t="str">
        <f>IF(Custos!G502="","",Custos!G502)</f>
        <v/>
      </c>
      <c r="G1024" s="97" t="str">
        <f>IF(Custos!H502="","",Custos!H502)</f>
        <v/>
      </c>
      <c r="H1024" s="97" t="str">
        <f>IF(Custos!I502="","",Custos!I502)</f>
        <v/>
      </c>
      <c r="I1024" s="97" t="str">
        <f>IF(Custos!J502="","",Custos!J502)</f>
        <v/>
      </c>
      <c r="J1024" s="97">
        <f>IF(Custos!K502="","",Custos!K502)</f>
        <v>0</v>
      </c>
    </row>
    <row r="1025" spans="1:11" ht="21.95" customHeight="1" x14ac:dyDescent="0.25">
      <c r="B1025" s="36" t="str">
        <f>IF(Custos!D503="","",Custos!D503)</f>
        <v/>
      </c>
      <c r="C1025" s="36" t="str">
        <f>IF(Custos!E503="","",Custos!E503)</f>
        <v/>
      </c>
      <c r="E1025" s="97" t="str">
        <f>IF(Custos!F503="","",Custos!F503)</f>
        <v/>
      </c>
      <c r="F1025" s="97" t="str">
        <f>IF(Custos!G503="","",Custos!G503)</f>
        <v/>
      </c>
      <c r="G1025" s="97" t="str">
        <f>IF(Custos!H503="","",Custos!H503)</f>
        <v/>
      </c>
      <c r="H1025" s="97" t="str">
        <f>IF(Custos!I503="","",Custos!I503)</f>
        <v/>
      </c>
      <c r="I1025" s="97" t="str">
        <f>IF(Custos!J503="","",Custos!J503)</f>
        <v/>
      </c>
      <c r="J1025" s="97">
        <f>IF(Custos!K503="","",Custos!K503)</f>
        <v>0</v>
      </c>
    </row>
    <row r="1026" spans="1:11" ht="21.95" customHeight="1" x14ac:dyDescent="0.25">
      <c r="B1026" s="36" t="str">
        <f>IF(Custos!D504="","",Custos!D504)</f>
        <v/>
      </c>
      <c r="C1026" s="36" t="str">
        <f>IF(Custos!E504="","",Custos!E504)</f>
        <v/>
      </c>
      <c r="E1026" s="97" t="str">
        <f>IF(Custos!F504="","",Custos!F504)</f>
        <v/>
      </c>
      <c r="F1026" s="97" t="str">
        <f>IF(Custos!G504="","",Custos!G504)</f>
        <v/>
      </c>
      <c r="G1026" s="97" t="str">
        <f>IF(Custos!H504="","",Custos!H504)</f>
        <v/>
      </c>
      <c r="H1026" s="97" t="str">
        <f>IF(Custos!I504="","",Custos!I504)</f>
        <v/>
      </c>
      <c r="I1026" s="97" t="str">
        <f>IF(Custos!J504="","",Custos!J504)</f>
        <v/>
      </c>
      <c r="J1026" s="97">
        <f>IF(Custos!K504="","",Custos!K504)</f>
        <v>0</v>
      </c>
    </row>
    <row r="1027" spans="1:11" ht="21.95" customHeight="1" thickBot="1" x14ac:dyDescent="0.3">
      <c r="B1027" s="22">
        <f>IFERROR(500-COUNTBLANK(B1029:B1528),0)</f>
        <v>2</v>
      </c>
    </row>
    <row r="1028" spans="1:11" ht="21.95" customHeight="1" x14ac:dyDescent="0.25">
      <c r="A1028" s="29" t="s">
        <v>37</v>
      </c>
      <c r="B1028" s="28" t="s">
        <v>62</v>
      </c>
      <c r="C1028" s="28" t="s">
        <v>63</v>
      </c>
      <c r="D1028" s="28" t="s">
        <v>64</v>
      </c>
      <c r="E1028" s="28" t="s">
        <v>65</v>
      </c>
      <c r="F1028" s="90" t="s">
        <v>66</v>
      </c>
      <c r="G1028" s="28" t="s">
        <v>67</v>
      </c>
      <c r="H1028" s="28" t="s">
        <v>68</v>
      </c>
      <c r="I1028" s="28" t="s">
        <v>68</v>
      </c>
      <c r="J1028" s="90" t="s">
        <v>69</v>
      </c>
    </row>
    <row r="1029" spans="1:11" ht="21.95" customHeight="1" x14ac:dyDescent="0.25">
      <c r="A1029" s="25">
        <f>IFERROR(IF(B1029="","",1),"")</f>
        <v>1</v>
      </c>
      <c r="B1029" s="36" t="str">
        <f>IF(Produtos!D5="","",Produtos!D5)</f>
        <v>Garrafa Términa Arets</v>
      </c>
      <c r="C1029" s="34">
        <f>IF(Produtos!E5="","",Produtos!E5)</f>
        <v>0</v>
      </c>
      <c r="D1029" s="34">
        <f>IF(Produtos!F5="","",Produtos!F5)</f>
        <v>0</v>
      </c>
      <c r="E1029" s="34">
        <f>IF(Produtos!G5="","",Produtos!G5)</f>
        <v>90</v>
      </c>
      <c r="F1029" s="78">
        <f>IF(SUM(C1029:E1029)=0,0,SUM(C1029:E1029))</f>
        <v>90</v>
      </c>
      <c r="G1029" s="32">
        <f>IF(Produtos!I5="","",Produtos!I5)</f>
        <v>0.25</v>
      </c>
      <c r="H1029" s="32">
        <f>IF(Produtos!J5="","",Produtos!J5)</f>
        <v>0.15</v>
      </c>
      <c r="I1029" s="32" t="str">
        <f>IF(Produtos!K5="","",Produtos!K5)</f>
        <v/>
      </c>
      <c r="J1029" s="78">
        <f>IF(Produtos!L5="","",Produtos!L5)</f>
        <v>150</v>
      </c>
      <c r="K1029" s="43">
        <f>IFERROR(J1029*H1029,0)</f>
        <v>22.5</v>
      </c>
    </row>
    <row r="1030" spans="1:11" ht="21.95" customHeight="1" x14ac:dyDescent="0.25">
      <c r="A1030" s="26">
        <f>IFERROR(IF(B1030="","",A1029+1),"")</f>
        <v>2</v>
      </c>
      <c r="B1030" s="36" t="str">
        <f>IF(Produtos!D6="","",Produtos!D6)</f>
        <v>Blusas Slim Fit</v>
      </c>
      <c r="C1030" s="34">
        <f>IF(Produtos!E6="","",Produtos!E6)</f>
        <v>50</v>
      </c>
      <c r="D1030" s="34">
        <f>IF(Produtos!F6="","",Produtos!F6)</f>
        <v>50</v>
      </c>
      <c r="E1030" s="34">
        <f>IF(Produtos!G6="","",Produtos!G6)</f>
        <v>80</v>
      </c>
      <c r="F1030" s="78">
        <f t="shared" ref="F1030:F1093" si="54">IF(SUM(C1030:E1030)=0,0,SUM(C1030:E1030))</f>
        <v>180</v>
      </c>
      <c r="G1030" s="32">
        <f>IF(Produtos!I6="","",Produtos!I6)</f>
        <v>0.25</v>
      </c>
      <c r="H1030" s="32">
        <f>IF(Produtos!J6="","",Produtos!J6)</f>
        <v>0.15</v>
      </c>
      <c r="I1030" s="32" t="str">
        <f>IF(Produtos!K6="","",Produtos!K6)</f>
        <v/>
      </c>
      <c r="J1030" s="78">
        <f>IF(Produtos!L6="","",Produtos!L6)</f>
        <v>300</v>
      </c>
      <c r="K1030" s="43">
        <f t="shared" ref="K1030:K1093" si="55">IFERROR(J1030*H1030,0)</f>
        <v>45</v>
      </c>
    </row>
    <row r="1031" spans="1:11" ht="21.95" customHeight="1" x14ac:dyDescent="0.25">
      <c r="A1031" s="26" t="str">
        <f t="shared" ref="A1031:A1094" si="56">IFERROR(IF(B1031="","",A1030+1),"")</f>
        <v/>
      </c>
      <c r="B1031" s="36" t="str">
        <f>IF(Produtos!D7="","",Produtos!D7)</f>
        <v/>
      </c>
      <c r="C1031" s="34" t="str">
        <f>IF(Produtos!E7="","",Produtos!E7)</f>
        <v/>
      </c>
      <c r="D1031" s="34" t="str">
        <f>IF(Produtos!F7="","",Produtos!F7)</f>
        <v/>
      </c>
      <c r="E1031" s="34" t="str">
        <f>IF(Produtos!G7="","",Produtos!G7)</f>
        <v/>
      </c>
      <c r="F1031" s="78">
        <f t="shared" si="54"/>
        <v>0</v>
      </c>
      <c r="G1031" s="32" t="str">
        <f>IF(Produtos!I7="","",Produtos!I7)</f>
        <v/>
      </c>
      <c r="H1031" s="32" t="str">
        <f>IF(Produtos!J7="","",Produtos!J7)</f>
        <v/>
      </c>
      <c r="I1031" s="32" t="str">
        <f>IF(Produtos!K7="","",Produtos!K7)</f>
        <v/>
      </c>
      <c r="J1031" s="78" t="str">
        <f>IF(Produtos!L7="","",Produtos!L7)</f>
        <v/>
      </c>
      <c r="K1031" s="43">
        <f t="shared" si="55"/>
        <v>0</v>
      </c>
    </row>
    <row r="1032" spans="1:11" ht="21.95" customHeight="1" x14ac:dyDescent="0.25">
      <c r="A1032" s="26" t="str">
        <f t="shared" si="56"/>
        <v/>
      </c>
      <c r="B1032" s="36" t="str">
        <f>IF(Produtos!D8="","",Produtos!D8)</f>
        <v/>
      </c>
      <c r="C1032" s="34" t="str">
        <f>IF(Produtos!E8="","",Produtos!E8)</f>
        <v/>
      </c>
      <c r="D1032" s="34" t="str">
        <f>IF(Produtos!F8="","",Produtos!F8)</f>
        <v/>
      </c>
      <c r="E1032" s="34" t="str">
        <f>IF(Produtos!G8="","",Produtos!G8)</f>
        <v/>
      </c>
      <c r="F1032" s="78">
        <f t="shared" si="54"/>
        <v>0</v>
      </c>
      <c r="G1032" s="32" t="str">
        <f>IF(Produtos!I8="","",Produtos!I8)</f>
        <v/>
      </c>
      <c r="H1032" s="32" t="str">
        <f>IF(Produtos!J8="","",Produtos!J8)</f>
        <v/>
      </c>
      <c r="I1032" s="32" t="str">
        <f>IF(Produtos!K8="","",Produtos!K8)</f>
        <v/>
      </c>
      <c r="J1032" s="78" t="str">
        <f>IF(Produtos!L8="","",Produtos!L8)</f>
        <v/>
      </c>
      <c r="K1032" s="43">
        <f t="shared" si="55"/>
        <v>0</v>
      </c>
    </row>
    <row r="1033" spans="1:11" ht="21.95" customHeight="1" x14ac:dyDescent="0.25">
      <c r="A1033" s="26" t="str">
        <f t="shared" si="56"/>
        <v/>
      </c>
      <c r="B1033" s="36" t="str">
        <f>IF(Produtos!D9="","",Produtos!D9)</f>
        <v/>
      </c>
      <c r="C1033" s="34" t="str">
        <f>IF(Produtos!E9="","",Produtos!E9)</f>
        <v/>
      </c>
      <c r="D1033" s="34" t="str">
        <f>IF(Produtos!F9="","",Produtos!F9)</f>
        <v/>
      </c>
      <c r="E1033" s="34" t="str">
        <f>IF(Produtos!G9="","",Produtos!G9)</f>
        <v/>
      </c>
      <c r="F1033" s="78">
        <f t="shared" si="54"/>
        <v>0</v>
      </c>
      <c r="G1033" s="32" t="str">
        <f>IF(Produtos!I9="","",Produtos!I9)</f>
        <v/>
      </c>
      <c r="H1033" s="32" t="str">
        <f>IF(Produtos!J9="","",Produtos!J9)</f>
        <v/>
      </c>
      <c r="I1033" s="32" t="str">
        <f>IF(Produtos!K9="","",Produtos!K9)</f>
        <v/>
      </c>
      <c r="J1033" s="78" t="str">
        <f>IF(Produtos!L9="","",Produtos!L9)</f>
        <v/>
      </c>
      <c r="K1033" s="43">
        <f t="shared" si="55"/>
        <v>0</v>
      </c>
    </row>
    <row r="1034" spans="1:11" ht="21.95" customHeight="1" x14ac:dyDescent="0.25">
      <c r="A1034" s="26" t="str">
        <f t="shared" si="56"/>
        <v/>
      </c>
      <c r="B1034" s="36" t="str">
        <f>IF(Produtos!D10="","",Produtos!D10)</f>
        <v/>
      </c>
      <c r="C1034" s="34" t="str">
        <f>IF(Produtos!E10="","",Produtos!E10)</f>
        <v/>
      </c>
      <c r="D1034" s="34" t="str">
        <f>IF(Produtos!F10="","",Produtos!F10)</f>
        <v/>
      </c>
      <c r="E1034" s="34" t="str">
        <f>IF(Produtos!G10="","",Produtos!G10)</f>
        <v/>
      </c>
      <c r="F1034" s="78">
        <f t="shared" si="54"/>
        <v>0</v>
      </c>
      <c r="G1034" s="32" t="str">
        <f>IF(Produtos!I10="","",Produtos!I10)</f>
        <v/>
      </c>
      <c r="H1034" s="32" t="str">
        <f>IF(Produtos!J10="","",Produtos!J10)</f>
        <v/>
      </c>
      <c r="I1034" s="32" t="str">
        <f>IF(Produtos!K10="","",Produtos!K10)</f>
        <v/>
      </c>
      <c r="J1034" s="78" t="str">
        <f>IF(Produtos!L10="","",Produtos!L10)</f>
        <v/>
      </c>
      <c r="K1034" s="43">
        <f t="shared" si="55"/>
        <v>0</v>
      </c>
    </row>
    <row r="1035" spans="1:11" ht="21.95" customHeight="1" x14ac:dyDescent="0.25">
      <c r="A1035" s="26" t="str">
        <f t="shared" si="56"/>
        <v/>
      </c>
      <c r="B1035" s="36" t="str">
        <f>IF(Produtos!D11="","",Produtos!D11)</f>
        <v/>
      </c>
      <c r="C1035" s="34" t="str">
        <f>IF(Produtos!E11="","",Produtos!E11)</f>
        <v/>
      </c>
      <c r="D1035" s="34" t="str">
        <f>IF(Produtos!F11="","",Produtos!F11)</f>
        <v/>
      </c>
      <c r="E1035" s="34" t="str">
        <f>IF(Produtos!G11="","",Produtos!G11)</f>
        <v/>
      </c>
      <c r="F1035" s="78">
        <f t="shared" si="54"/>
        <v>0</v>
      </c>
      <c r="G1035" s="32" t="str">
        <f>IF(Produtos!I11="","",Produtos!I11)</f>
        <v/>
      </c>
      <c r="H1035" s="32" t="str">
        <f>IF(Produtos!J11="","",Produtos!J11)</f>
        <v/>
      </c>
      <c r="I1035" s="32" t="str">
        <f>IF(Produtos!K11="","",Produtos!K11)</f>
        <v/>
      </c>
      <c r="J1035" s="78" t="str">
        <f>IF(Produtos!L11="","",Produtos!L11)</f>
        <v/>
      </c>
      <c r="K1035" s="43">
        <f t="shared" si="55"/>
        <v>0</v>
      </c>
    </row>
    <row r="1036" spans="1:11" ht="21.95" customHeight="1" x14ac:dyDescent="0.25">
      <c r="A1036" s="26" t="str">
        <f t="shared" si="56"/>
        <v/>
      </c>
      <c r="B1036" s="36" t="str">
        <f>IF(Produtos!D12="","",Produtos!D12)</f>
        <v/>
      </c>
      <c r="C1036" s="34" t="str">
        <f>IF(Produtos!E12="","",Produtos!E12)</f>
        <v/>
      </c>
      <c r="D1036" s="34" t="str">
        <f>IF(Produtos!F12="","",Produtos!F12)</f>
        <v/>
      </c>
      <c r="E1036" s="34" t="str">
        <f>IF(Produtos!G12="","",Produtos!G12)</f>
        <v/>
      </c>
      <c r="F1036" s="78">
        <f t="shared" si="54"/>
        <v>0</v>
      </c>
      <c r="G1036" s="32" t="str">
        <f>IF(Produtos!I12="","",Produtos!I12)</f>
        <v/>
      </c>
      <c r="H1036" s="32" t="str">
        <f>IF(Produtos!J12="","",Produtos!J12)</f>
        <v/>
      </c>
      <c r="I1036" s="32" t="str">
        <f>IF(Produtos!K12="","",Produtos!K12)</f>
        <v/>
      </c>
      <c r="J1036" s="78" t="str">
        <f>IF(Produtos!L12="","",Produtos!L12)</f>
        <v/>
      </c>
      <c r="K1036" s="43">
        <f t="shared" si="55"/>
        <v>0</v>
      </c>
    </row>
    <row r="1037" spans="1:11" ht="21.95" customHeight="1" x14ac:dyDescent="0.25">
      <c r="A1037" s="26" t="str">
        <f t="shared" si="56"/>
        <v/>
      </c>
      <c r="B1037" s="36" t="str">
        <f>IF(Produtos!D13="","",Produtos!D13)</f>
        <v/>
      </c>
      <c r="C1037" s="34" t="str">
        <f>IF(Produtos!E13="","",Produtos!E13)</f>
        <v/>
      </c>
      <c r="D1037" s="34" t="str">
        <f>IF(Produtos!F13="","",Produtos!F13)</f>
        <v/>
      </c>
      <c r="E1037" s="34" t="str">
        <f>IF(Produtos!G13="","",Produtos!G13)</f>
        <v/>
      </c>
      <c r="F1037" s="78">
        <f t="shared" si="54"/>
        <v>0</v>
      </c>
      <c r="G1037" s="32" t="str">
        <f>IF(Produtos!I13="","",Produtos!I13)</f>
        <v/>
      </c>
      <c r="H1037" s="32" t="str">
        <f>IF(Produtos!J13="","",Produtos!J13)</f>
        <v/>
      </c>
      <c r="I1037" s="32" t="str">
        <f>IF(Produtos!K13="","",Produtos!K13)</f>
        <v/>
      </c>
      <c r="J1037" s="78" t="str">
        <f>IF(Produtos!L13="","",Produtos!L13)</f>
        <v/>
      </c>
      <c r="K1037" s="43">
        <f t="shared" si="55"/>
        <v>0</v>
      </c>
    </row>
    <row r="1038" spans="1:11" ht="21.95" customHeight="1" x14ac:dyDescent="0.25">
      <c r="A1038" s="26" t="str">
        <f t="shared" si="56"/>
        <v/>
      </c>
      <c r="B1038" s="36" t="str">
        <f>IF(Produtos!D14="","",Produtos!D14)</f>
        <v/>
      </c>
      <c r="C1038" s="34" t="str">
        <f>IF(Produtos!E14="","",Produtos!E14)</f>
        <v/>
      </c>
      <c r="D1038" s="34" t="str">
        <f>IF(Produtos!F14="","",Produtos!F14)</f>
        <v/>
      </c>
      <c r="E1038" s="34" t="str">
        <f>IF(Produtos!G14="","",Produtos!G14)</f>
        <v/>
      </c>
      <c r="F1038" s="78">
        <f t="shared" si="54"/>
        <v>0</v>
      </c>
      <c r="G1038" s="32" t="str">
        <f>IF(Produtos!I14="","",Produtos!I14)</f>
        <v/>
      </c>
      <c r="H1038" s="32" t="str">
        <f>IF(Produtos!J14="","",Produtos!J14)</f>
        <v/>
      </c>
      <c r="I1038" s="32" t="str">
        <f>IF(Produtos!K14="","",Produtos!K14)</f>
        <v/>
      </c>
      <c r="J1038" s="78" t="str">
        <f>IF(Produtos!L14="","",Produtos!L14)</f>
        <v/>
      </c>
      <c r="K1038" s="43">
        <f t="shared" si="55"/>
        <v>0</v>
      </c>
    </row>
    <row r="1039" spans="1:11" ht="21.95" customHeight="1" x14ac:dyDescent="0.25">
      <c r="A1039" s="26" t="str">
        <f t="shared" si="56"/>
        <v/>
      </c>
      <c r="B1039" s="36" t="str">
        <f>IF(Produtos!D15="","",Produtos!D15)</f>
        <v/>
      </c>
      <c r="C1039" s="34" t="str">
        <f>IF(Produtos!E15="","",Produtos!E15)</f>
        <v/>
      </c>
      <c r="D1039" s="34" t="str">
        <f>IF(Produtos!F15="","",Produtos!F15)</f>
        <v/>
      </c>
      <c r="E1039" s="34" t="str">
        <f>IF(Produtos!G15="","",Produtos!G15)</f>
        <v/>
      </c>
      <c r="F1039" s="78">
        <f t="shared" si="54"/>
        <v>0</v>
      </c>
      <c r="G1039" s="32" t="str">
        <f>IF(Produtos!I15="","",Produtos!I15)</f>
        <v/>
      </c>
      <c r="H1039" s="32" t="str">
        <f>IF(Produtos!J15="","",Produtos!J15)</f>
        <v/>
      </c>
      <c r="I1039" s="32" t="str">
        <f>IF(Produtos!K15="","",Produtos!K15)</f>
        <v/>
      </c>
      <c r="J1039" s="78" t="str">
        <f>IF(Produtos!L15="","",Produtos!L15)</f>
        <v/>
      </c>
      <c r="K1039" s="43">
        <f t="shared" si="55"/>
        <v>0</v>
      </c>
    </row>
    <row r="1040" spans="1:11" ht="21.95" customHeight="1" x14ac:dyDescent="0.25">
      <c r="A1040" s="26" t="str">
        <f t="shared" si="56"/>
        <v/>
      </c>
      <c r="B1040" s="36" t="str">
        <f>IF(Produtos!D16="","",Produtos!D16)</f>
        <v/>
      </c>
      <c r="C1040" s="34" t="str">
        <f>IF(Produtos!E16="","",Produtos!E16)</f>
        <v/>
      </c>
      <c r="D1040" s="34" t="str">
        <f>IF(Produtos!F16="","",Produtos!F16)</f>
        <v/>
      </c>
      <c r="E1040" s="34" t="str">
        <f>IF(Produtos!G16="","",Produtos!G16)</f>
        <v/>
      </c>
      <c r="F1040" s="78">
        <f t="shared" si="54"/>
        <v>0</v>
      </c>
      <c r="G1040" s="32" t="str">
        <f>IF(Produtos!I16="","",Produtos!I16)</f>
        <v/>
      </c>
      <c r="H1040" s="32" t="str">
        <f>IF(Produtos!J16="","",Produtos!J16)</f>
        <v/>
      </c>
      <c r="I1040" s="32" t="str">
        <f>IF(Produtos!K16="","",Produtos!K16)</f>
        <v/>
      </c>
      <c r="J1040" s="78" t="str">
        <f>IF(Produtos!L16="","",Produtos!L16)</f>
        <v/>
      </c>
      <c r="K1040" s="43">
        <f t="shared" si="55"/>
        <v>0</v>
      </c>
    </row>
    <row r="1041" spans="1:11" ht="21.95" customHeight="1" x14ac:dyDescent="0.25">
      <c r="A1041" s="26" t="str">
        <f t="shared" si="56"/>
        <v/>
      </c>
      <c r="B1041" s="36" t="str">
        <f>IF(Produtos!D17="","",Produtos!D17)</f>
        <v/>
      </c>
      <c r="C1041" s="34" t="str">
        <f>IF(Produtos!E17="","",Produtos!E17)</f>
        <v/>
      </c>
      <c r="D1041" s="34" t="str">
        <f>IF(Produtos!F17="","",Produtos!F17)</f>
        <v/>
      </c>
      <c r="E1041" s="34" t="str">
        <f>IF(Produtos!G17="","",Produtos!G17)</f>
        <v/>
      </c>
      <c r="F1041" s="78">
        <f t="shared" si="54"/>
        <v>0</v>
      </c>
      <c r="G1041" s="32" t="str">
        <f>IF(Produtos!I17="","",Produtos!I17)</f>
        <v/>
      </c>
      <c r="H1041" s="32" t="str">
        <f>IF(Produtos!J17="","",Produtos!J17)</f>
        <v/>
      </c>
      <c r="I1041" s="32" t="str">
        <f>IF(Produtos!K17="","",Produtos!K17)</f>
        <v/>
      </c>
      <c r="J1041" s="78" t="str">
        <f>IF(Produtos!L17="","",Produtos!L17)</f>
        <v/>
      </c>
      <c r="K1041" s="43">
        <f t="shared" si="55"/>
        <v>0</v>
      </c>
    </row>
    <row r="1042" spans="1:11" ht="21.95" customHeight="1" x14ac:dyDescent="0.25">
      <c r="A1042" s="26" t="str">
        <f t="shared" si="56"/>
        <v/>
      </c>
      <c r="B1042" s="36" t="str">
        <f>IF(Produtos!D18="","",Produtos!D18)</f>
        <v/>
      </c>
      <c r="C1042" s="34" t="str">
        <f>IF(Produtos!E18="","",Produtos!E18)</f>
        <v/>
      </c>
      <c r="D1042" s="34" t="str">
        <f>IF(Produtos!F18="","",Produtos!F18)</f>
        <v/>
      </c>
      <c r="E1042" s="34" t="str">
        <f>IF(Produtos!G18="","",Produtos!G18)</f>
        <v/>
      </c>
      <c r="F1042" s="78">
        <f t="shared" si="54"/>
        <v>0</v>
      </c>
      <c r="G1042" s="32" t="str">
        <f>IF(Produtos!I18="","",Produtos!I18)</f>
        <v/>
      </c>
      <c r="H1042" s="32" t="str">
        <f>IF(Produtos!J18="","",Produtos!J18)</f>
        <v/>
      </c>
      <c r="I1042" s="32" t="str">
        <f>IF(Produtos!K18="","",Produtos!K18)</f>
        <v/>
      </c>
      <c r="J1042" s="78" t="str">
        <f>IF(Produtos!L18="","",Produtos!L18)</f>
        <v/>
      </c>
      <c r="K1042" s="43">
        <f t="shared" si="55"/>
        <v>0</v>
      </c>
    </row>
    <row r="1043" spans="1:11" ht="21.95" customHeight="1" x14ac:dyDescent="0.25">
      <c r="A1043" s="26" t="str">
        <f t="shared" si="56"/>
        <v/>
      </c>
      <c r="B1043" s="36" t="str">
        <f>IF(Produtos!D19="","",Produtos!D19)</f>
        <v/>
      </c>
      <c r="C1043" s="34" t="str">
        <f>IF(Produtos!E19="","",Produtos!E19)</f>
        <v/>
      </c>
      <c r="D1043" s="34" t="str">
        <f>IF(Produtos!F19="","",Produtos!F19)</f>
        <v/>
      </c>
      <c r="E1043" s="34" t="str">
        <f>IF(Produtos!G19="","",Produtos!G19)</f>
        <v/>
      </c>
      <c r="F1043" s="78">
        <f t="shared" si="54"/>
        <v>0</v>
      </c>
      <c r="G1043" s="32" t="str">
        <f>IF(Produtos!I19="","",Produtos!I19)</f>
        <v/>
      </c>
      <c r="H1043" s="32" t="str">
        <f>IF(Produtos!J19="","",Produtos!J19)</f>
        <v/>
      </c>
      <c r="I1043" s="32" t="str">
        <f>IF(Produtos!K19="","",Produtos!K19)</f>
        <v/>
      </c>
      <c r="J1043" s="78" t="str">
        <f>IF(Produtos!L19="","",Produtos!L19)</f>
        <v/>
      </c>
      <c r="K1043" s="43">
        <f t="shared" si="55"/>
        <v>0</v>
      </c>
    </row>
    <row r="1044" spans="1:11" ht="21.95" customHeight="1" x14ac:dyDescent="0.25">
      <c r="A1044" s="26" t="str">
        <f t="shared" si="56"/>
        <v/>
      </c>
      <c r="B1044" s="36" t="str">
        <f>IF(Produtos!D20="","",Produtos!D20)</f>
        <v/>
      </c>
      <c r="C1044" s="34" t="str">
        <f>IF(Produtos!E20="","",Produtos!E20)</f>
        <v/>
      </c>
      <c r="D1044" s="34" t="str">
        <f>IF(Produtos!F20="","",Produtos!F20)</f>
        <v/>
      </c>
      <c r="E1044" s="34" t="str">
        <f>IF(Produtos!G20="","",Produtos!G20)</f>
        <v/>
      </c>
      <c r="F1044" s="78">
        <f t="shared" si="54"/>
        <v>0</v>
      </c>
      <c r="G1044" s="32" t="str">
        <f>IF(Produtos!I20="","",Produtos!I20)</f>
        <v/>
      </c>
      <c r="H1044" s="32" t="str">
        <f>IF(Produtos!J20="","",Produtos!J20)</f>
        <v/>
      </c>
      <c r="I1044" s="32" t="str">
        <f>IF(Produtos!K20="","",Produtos!K20)</f>
        <v/>
      </c>
      <c r="J1044" s="78" t="str">
        <f>IF(Produtos!L20="","",Produtos!L20)</f>
        <v/>
      </c>
      <c r="K1044" s="43">
        <f t="shared" si="55"/>
        <v>0</v>
      </c>
    </row>
    <row r="1045" spans="1:11" ht="21.95" customHeight="1" x14ac:dyDescent="0.25">
      <c r="A1045" s="26" t="str">
        <f t="shared" si="56"/>
        <v/>
      </c>
      <c r="B1045" s="36" t="str">
        <f>IF(Produtos!D21="","",Produtos!D21)</f>
        <v/>
      </c>
      <c r="C1045" s="34" t="str">
        <f>IF(Produtos!E21="","",Produtos!E21)</f>
        <v/>
      </c>
      <c r="D1045" s="34" t="str">
        <f>IF(Produtos!F21="","",Produtos!F21)</f>
        <v/>
      </c>
      <c r="E1045" s="34" t="str">
        <f>IF(Produtos!G21="","",Produtos!G21)</f>
        <v/>
      </c>
      <c r="F1045" s="78">
        <f t="shared" si="54"/>
        <v>0</v>
      </c>
      <c r="G1045" s="32" t="str">
        <f>IF(Produtos!I21="","",Produtos!I21)</f>
        <v/>
      </c>
      <c r="H1045" s="32" t="str">
        <f>IF(Produtos!J21="","",Produtos!J21)</f>
        <v/>
      </c>
      <c r="I1045" s="32" t="str">
        <f>IF(Produtos!K21="","",Produtos!K21)</f>
        <v/>
      </c>
      <c r="J1045" s="78" t="str">
        <f>IF(Produtos!L21="","",Produtos!L21)</f>
        <v/>
      </c>
      <c r="K1045" s="43">
        <f t="shared" si="55"/>
        <v>0</v>
      </c>
    </row>
    <row r="1046" spans="1:11" ht="21.95" customHeight="1" x14ac:dyDescent="0.25">
      <c r="A1046" s="26" t="str">
        <f t="shared" si="56"/>
        <v/>
      </c>
      <c r="B1046" s="36" t="str">
        <f>IF(Produtos!D22="","",Produtos!D22)</f>
        <v/>
      </c>
      <c r="C1046" s="34" t="str">
        <f>IF(Produtos!E22="","",Produtos!E22)</f>
        <v/>
      </c>
      <c r="D1046" s="34" t="str">
        <f>IF(Produtos!F22="","",Produtos!F22)</f>
        <v/>
      </c>
      <c r="E1046" s="34" t="str">
        <f>IF(Produtos!G22="","",Produtos!G22)</f>
        <v/>
      </c>
      <c r="F1046" s="78">
        <f t="shared" si="54"/>
        <v>0</v>
      </c>
      <c r="G1046" s="32" t="str">
        <f>IF(Produtos!I22="","",Produtos!I22)</f>
        <v/>
      </c>
      <c r="H1046" s="32" t="str">
        <f>IF(Produtos!J22="","",Produtos!J22)</f>
        <v/>
      </c>
      <c r="I1046" s="32" t="str">
        <f>IF(Produtos!K22="","",Produtos!K22)</f>
        <v/>
      </c>
      <c r="J1046" s="78" t="str">
        <f>IF(Produtos!L22="","",Produtos!L22)</f>
        <v/>
      </c>
      <c r="K1046" s="43">
        <f t="shared" si="55"/>
        <v>0</v>
      </c>
    </row>
    <row r="1047" spans="1:11" ht="21.95" customHeight="1" x14ac:dyDescent="0.25">
      <c r="A1047" s="26" t="str">
        <f t="shared" si="56"/>
        <v/>
      </c>
      <c r="B1047" s="36" t="str">
        <f>IF(Produtos!D23="","",Produtos!D23)</f>
        <v/>
      </c>
      <c r="C1047" s="34" t="str">
        <f>IF(Produtos!E23="","",Produtos!E23)</f>
        <v/>
      </c>
      <c r="D1047" s="34" t="str">
        <f>IF(Produtos!F23="","",Produtos!F23)</f>
        <v/>
      </c>
      <c r="E1047" s="34" t="str">
        <f>IF(Produtos!G23="","",Produtos!G23)</f>
        <v/>
      </c>
      <c r="F1047" s="78">
        <f t="shared" si="54"/>
        <v>0</v>
      </c>
      <c r="G1047" s="32" t="str">
        <f>IF(Produtos!I23="","",Produtos!I23)</f>
        <v/>
      </c>
      <c r="H1047" s="32" t="str">
        <f>IF(Produtos!J23="","",Produtos!J23)</f>
        <v/>
      </c>
      <c r="I1047" s="32" t="str">
        <f>IF(Produtos!K23="","",Produtos!K23)</f>
        <v/>
      </c>
      <c r="J1047" s="78" t="str">
        <f>IF(Produtos!L23="","",Produtos!L23)</f>
        <v/>
      </c>
      <c r="K1047" s="43">
        <f t="shared" si="55"/>
        <v>0</v>
      </c>
    </row>
    <row r="1048" spans="1:11" ht="21.95" customHeight="1" x14ac:dyDescent="0.25">
      <c r="A1048" s="26" t="str">
        <f t="shared" si="56"/>
        <v/>
      </c>
      <c r="B1048" s="36" t="str">
        <f>IF(Produtos!D24="","",Produtos!D24)</f>
        <v/>
      </c>
      <c r="C1048" s="34" t="str">
        <f>IF(Produtos!E24="","",Produtos!E24)</f>
        <v/>
      </c>
      <c r="D1048" s="34" t="str">
        <f>IF(Produtos!F24="","",Produtos!F24)</f>
        <v/>
      </c>
      <c r="E1048" s="34" t="str">
        <f>IF(Produtos!G24="","",Produtos!G24)</f>
        <v/>
      </c>
      <c r="F1048" s="78">
        <f t="shared" si="54"/>
        <v>0</v>
      </c>
      <c r="G1048" s="32" t="str">
        <f>IF(Produtos!I24="","",Produtos!I24)</f>
        <v/>
      </c>
      <c r="H1048" s="32" t="str">
        <f>IF(Produtos!J24="","",Produtos!J24)</f>
        <v/>
      </c>
      <c r="I1048" s="32" t="str">
        <f>IF(Produtos!K24="","",Produtos!K24)</f>
        <v/>
      </c>
      <c r="J1048" s="78" t="str">
        <f>IF(Produtos!L24="","",Produtos!L24)</f>
        <v/>
      </c>
      <c r="K1048" s="43">
        <f t="shared" si="55"/>
        <v>0</v>
      </c>
    </row>
    <row r="1049" spans="1:11" ht="21.95" customHeight="1" x14ac:dyDescent="0.25">
      <c r="A1049" s="26" t="str">
        <f t="shared" si="56"/>
        <v/>
      </c>
      <c r="B1049" s="36" t="str">
        <f>IF(Produtos!D25="","",Produtos!D25)</f>
        <v/>
      </c>
      <c r="C1049" s="34" t="str">
        <f>IF(Produtos!E25="","",Produtos!E25)</f>
        <v/>
      </c>
      <c r="D1049" s="34" t="str">
        <f>IF(Produtos!F25="","",Produtos!F25)</f>
        <v/>
      </c>
      <c r="E1049" s="34" t="str">
        <f>IF(Produtos!G25="","",Produtos!G25)</f>
        <v/>
      </c>
      <c r="F1049" s="78">
        <f t="shared" si="54"/>
        <v>0</v>
      </c>
      <c r="G1049" s="32" t="str">
        <f>IF(Produtos!I25="","",Produtos!I25)</f>
        <v/>
      </c>
      <c r="H1049" s="32" t="str">
        <f>IF(Produtos!J25="","",Produtos!J25)</f>
        <v/>
      </c>
      <c r="I1049" s="32" t="str">
        <f>IF(Produtos!K25="","",Produtos!K25)</f>
        <v/>
      </c>
      <c r="J1049" s="78" t="str">
        <f>IF(Produtos!L25="","",Produtos!L25)</f>
        <v/>
      </c>
      <c r="K1049" s="43">
        <f t="shared" si="55"/>
        <v>0</v>
      </c>
    </row>
    <row r="1050" spans="1:11" ht="21.95" customHeight="1" x14ac:dyDescent="0.25">
      <c r="A1050" s="26" t="str">
        <f t="shared" si="56"/>
        <v/>
      </c>
      <c r="B1050" s="36" t="str">
        <f>IF(Produtos!D26="","",Produtos!D26)</f>
        <v/>
      </c>
      <c r="C1050" s="34" t="str">
        <f>IF(Produtos!E26="","",Produtos!E26)</f>
        <v/>
      </c>
      <c r="D1050" s="34" t="str">
        <f>IF(Produtos!F26="","",Produtos!F26)</f>
        <v/>
      </c>
      <c r="E1050" s="34" t="str">
        <f>IF(Produtos!G26="","",Produtos!G26)</f>
        <v/>
      </c>
      <c r="F1050" s="78">
        <f t="shared" si="54"/>
        <v>0</v>
      </c>
      <c r="G1050" s="32" t="str">
        <f>IF(Produtos!I26="","",Produtos!I26)</f>
        <v/>
      </c>
      <c r="H1050" s="32" t="str">
        <f>IF(Produtos!J26="","",Produtos!J26)</f>
        <v/>
      </c>
      <c r="I1050" s="32" t="str">
        <f>IF(Produtos!K26="","",Produtos!K26)</f>
        <v/>
      </c>
      <c r="J1050" s="78" t="str">
        <f>IF(Produtos!L26="","",Produtos!L26)</f>
        <v/>
      </c>
      <c r="K1050" s="43">
        <f t="shared" si="55"/>
        <v>0</v>
      </c>
    </row>
    <row r="1051" spans="1:11" ht="21.95" customHeight="1" x14ac:dyDescent="0.25">
      <c r="A1051" s="26" t="str">
        <f t="shared" si="56"/>
        <v/>
      </c>
      <c r="B1051" s="36" t="str">
        <f>IF(Produtos!D27="","",Produtos!D27)</f>
        <v/>
      </c>
      <c r="C1051" s="34" t="str">
        <f>IF(Produtos!E27="","",Produtos!E27)</f>
        <v/>
      </c>
      <c r="D1051" s="34" t="str">
        <f>IF(Produtos!F27="","",Produtos!F27)</f>
        <v/>
      </c>
      <c r="E1051" s="34" t="str">
        <f>IF(Produtos!G27="","",Produtos!G27)</f>
        <v/>
      </c>
      <c r="F1051" s="78">
        <f t="shared" si="54"/>
        <v>0</v>
      </c>
      <c r="G1051" s="32" t="str">
        <f>IF(Produtos!I27="","",Produtos!I27)</f>
        <v/>
      </c>
      <c r="H1051" s="32" t="str">
        <f>IF(Produtos!J27="","",Produtos!J27)</f>
        <v/>
      </c>
      <c r="I1051" s="32" t="str">
        <f>IF(Produtos!K27="","",Produtos!K27)</f>
        <v/>
      </c>
      <c r="J1051" s="78" t="str">
        <f>IF(Produtos!L27="","",Produtos!L27)</f>
        <v/>
      </c>
      <c r="K1051" s="43">
        <f t="shared" si="55"/>
        <v>0</v>
      </c>
    </row>
    <row r="1052" spans="1:11" ht="21.95" customHeight="1" x14ac:dyDescent="0.25">
      <c r="A1052" s="26" t="str">
        <f t="shared" si="56"/>
        <v/>
      </c>
      <c r="B1052" s="36" t="str">
        <f>IF(Produtos!D28="","",Produtos!D28)</f>
        <v/>
      </c>
      <c r="C1052" s="34" t="str">
        <f>IF(Produtos!E28="","",Produtos!E28)</f>
        <v/>
      </c>
      <c r="D1052" s="34" t="str">
        <f>IF(Produtos!F28="","",Produtos!F28)</f>
        <v/>
      </c>
      <c r="E1052" s="34" t="str">
        <f>IF(Produtos!G28="","",Produtos!G28)</f>
        <v/>
      </c>
      <c r="F1052" s="78">
        <f t="shared" si="54"/>
        <v>0</v>
      </c>
      <c r="G1052" s="32" t="str">
        <f>IF(Produtos!I28="","",Produtos!I28)</f>
        <v/>
      </c>
      <c r="H1052" s="32" t="str">
        <f>IF(Produtos!J28="","",Produtos!J28)</f>
        <v/>
      </c>
      <c r="I1052" s="32" t="str">
        <f>IF(Produtos!K28="","",Produtos!K28)</f>
        <v/>
      </c>
      <c r="J1052" s="78" t="str">
        <f>IF(Produtos!L28="","",Produtos!L28)</f>
        <v/>
      </c>
      <c r="K1052" s="43">
        <f t="shared" si="55"/>
        <v>0</v>
      </c>
    </row>
    <row r="1053" spans="1:11" ht="21.95" customHeight="1" x14ac:dyDescent="0.25">
      <c r="A1053" s="26" t="str">
        <f t="shared" si="56"/>
        <v/>
      </c>
      <c r="B1053" s="36" t="str">
        <f>IF(Produtos!D29="","",Produtos!D29)</f>
        <v/>
      </c>
      <c r="C1053" s="34" t="str">
        <f>IF(Produtos!E29="","",Produtos!E29)</f>
        <v/>
      </c>
      <c r="D1053" s="34" t="str">
        <f>IF(Produtos!F29="","",Produtos!F29)</f>
        <v/>
      </c>
      <c r="E1053" s="34" t="str">
        <f>IF(Produtos!G29="","",Produtos!G29)</f>
        <v/>
      </c>
      <c r="F1053" s="78">
        <f t="shared" si="54"/>
        <v>0</v>
      </c>
      <c r="G1053" s="32" t="str">
        <f>IF(Produtos!I29="","",Produtos!I29)</f>
        <v/>
      </c>
      <c r="H1053" s="32" t="str">
        <f>IF(Produtos!J29="","",Produtos!J29)</f>
        <v/>
      </c>
      <c r="I1053" s="32" t="str">
        <f>IF(Produtos!K29="","",Produtos!K29)</f>
        <v/>
      </c>
      <c r="J1053" s="78" t="str">
        <f>IF(Produtos!L29="","",Produtos!L29)</f>
        <v/>
      </c>
      <c r="K1053" s="43">
        <f t="shared" si="55"/>
        <v>0</v>
      </c>
    </row>
    <row r="1054" spans="1:11" ht="21.95" customHeight="1" x14ac:dyDescent="0.25">
      <c r="A1054" s="26" t="str">
        <f t="shared" si="56"/>
        <v/>
      </c>
      <c r="B1054" s="36" t="str">
        <f>IF(Produtos!D30="","",Produtos!D30)</f>
        <v/>
      </c>
      <c r="C1054" s="34" t="str">
        <f>IF(Produtos!E30="","",Produtos!E30)</f>
        <v/>
      </c>
      <c r="D1054" s="34" t="str">
        <f>IF(Produtos!F30="","",Produtos!F30)</f>
        <v/>
      </c>
      <c r="E1054" s="34" t="str">
        <f>IF(Produtos!G30="","",Produtos!G30)</f>
        <v/>
      </c>
      <c r="F1054" s="78">
        <f t="shared" si="54"/>
        <v>0</v>
      </c>
      <c r="G1054" s="32" t="str">
        <f>IF(Produtos!I30="","",Produtos!I30)</f>
        <v/>
      </c>
      <c r="H1054" s="32" t="str">
        <f>IF(Produtos!J30="","",Produtos!J30)</f>
        <v/>
      </c>
      <c r="I1054" s="32" t="str">
        <f>IF(Produtos!K30="","",Produtos!K30)</f>
        <v/>
      </c>
      <c r="J1054" s="78" t="str">
        <f>IF(Produtos!L30="","",Produtos!L30)</f>
        <v/>
      </c>
      <c r="K1054" s="43">
        <f t="shared" si="55"/>
        <v>0</v>
      </c>
    </row>
    <row r="1055" spans="1:11" ht="21.95" customHeight="1" x14ac:dyDescent="0.25">
      <c r="A1055" s="26" t="str">
        <f t="shared" si="56"/>
        <v/>
      </c>
      <c r="B1055" s="36" t="str">
        <f>IF(Produtos!D31="","",Produtos!D31)</f>
        <v/>
      </c>
      <c r="C1055" s="34" t="str">
        <f>IF(Produtos!E31="","",Produtos!E31)</f>
        <v/>
      </c>
      <c r="D1055" s="34" t="str">
        <f>IF(Produtos!F31="","",Produtos!F31)</f>
        <v/>
      </c>
      <c r="E1055" s="34" t="str">
        <f>IF(Produtos!G31="","",Produtos!G31)</f>
        <v/>
      </c>
      <c r="F1055" s="78">
        <f t="shared" si="54"/>
        <v>0</v>
      </c>
      <c r="G1055" s="32" t="str">
        <f>IF(Produtos!I31="","",Produtos!I31)</f>
        <v/>
      </c>
      <c r="H1055" s="32" t="str">
        <f>IF(Produtos!J31="","",Produtos!J31)</f>
        <v/>
      </c>
      <c r="I1055" s="32" t="str">
        <f>IF(Produtos!K31="","",Produtos!K31)</f>
        <v/>
      </c>
      <c r="J1055" s="78" t="str">
        <f>IF(Produtos!L31="","",Produtos!L31)</f>
        <v/>
      </c>
      <c r="K1055" s="43">
        <f t="shared" si="55"/>
        <v>0</v>
      </c>
    </row>
    <row r="1056" spans="1:11" ht="21.95" customHeight="1" x14ac:dyDescent="0.25">
      <c r="A1056" s="26" t="str">
        <f t="shared" si="56"/>
        <v/>
      </c>
      <c r="B1056" s="36" t="str">
        <f>IF(Produtos!D32="","",Produtos!D32)</f>
        <v/>
      </c>
      <c r="C1056" s="34" t="str">
        <f>IF(Produtos!E32="","",Produtos!E32)</f>
        <v/>
      </c>
      <c r="D1056" s="34" t="str">
        <f>IF(Produtos!F32="","",Produtos!F32)</f>
        <v/>
      </c>
      <c r="E1056" s="34" t="str">
        <f>IF(Produtos!G32="","",Produtos!G32)</f>
        <v/>
      </c>
      <c r="F1056" s="78">
        <f t="shared" si="54"/>
        <v>0</v>
      </c>
      <c r="G1056" s="32" t="str">
        <f>IF(Produtos!I32="","",Produtos!I32)</f>
        <v/>
      </c>
      <c r="H1056" s="32" t="str">
        <f>IF(Produtos!J32="","",Produtos!J32)</f>
        <v/>
      </c>
      <c r="I1056" s="32" t="str">
        <f>IF(Produtos!K32="","",Produtos!K32)</f>
        <v/>
      </c>
      <c r="J1056" s="78" t="str">
        <f>IF(Produtos!L32="","",Produtos!L32)</f>
        <v/>
      </c>
      <c r="K1056" s="43">
        <f t="shared" si="55"/>
        <v>0</v>
      </c>
    </row>
    <row r="1057" spans="1:11" ht="21.95" customHeight="1" x14ac:dyDescent="0.25">
      <c r="A1057" s="26" t="str">
        <f t="shared" si="56"/>
        <v/>
      </c>
      <c r="B1057" s="36" t="str">
        <f>IF(Produtos!D33="","",Produtos!D33)</f>
        <v/>
      </c>
      <c r="C1057" s="34" t="str">
        <f>IF(Produtos!E33="","",Produtos!E33)</f>
        <v/>
      </c>
      <c r="D1057" s="34" t="str">
        <f>IF(Produtos!F33="","",Produtos!F33)</f>
        <v/>
      </c>
      <c r="E1057" s="34" t="str">
        <f>IF(Produtos!G33="","",Produtos!G33)</f>
        <v/>
      </c>
      <c r="F1057" s="78">
        <f t="shared" si="54"/>
        <v>0</v>
      </c>
      <c r="G1057" s="32" t="str">
        <f>IF(Produtos!I33="","",Produtos!I33)</f>
        <v/>
      </c>
      <c r="H1057" s="32" t="str">
        <f>IF(Produtos!J33="","",Produtos!J33)</f>
        <v/>
      </c>
      <c r="I1057" s="32" t="str">
        <f>IF(Produtos!K33="","",Produtos!K33)</f>
        <v/>
      </c>
      <c r="J1057" s="78" t="str">
        <f>IF(Produtos!L33="","",Produtos!L33)</f>
        <v/>
      </c>
      <c r="K1057" s="43">
        <f t="shared" si="55"/>
        <v>0</v>
      </c>
    </row>
    <row r="1058" spans="1:11" ht="21.95" customHeight="1" x14ac:dyDescent="0.25">
      <c r="A1058" s="26" t="str">
        <f t="shared" si="56"/>
        <v/>
      </c>
      <c r="B1058" s="36" t="str">
        <f>IF(Produtos!D34="","",Produtos!D34)</f>
        <v/>
      </c>
      <c r="C1058" s="34" t="str">
        <f>IF(Produtos!E34="","",Produtos!E34)</f>
        <v/>
      </c>
      <c r="D1058" s="34" t="str">
        <f>IF(Produtos!F34="","",Produtos!F34)</f>
        <v/>
      </c>
      <c r="E1058" s="34" t="str">
        <f>IF(Produtos!G34="","",Produtos!G34)</f>
        <v/>
      </c>
      <c r="F1058" s="78">
        <f t="shared" si="54"/>
        <v>0</v>
      </c>
      <c r="G1058" s="32" t="str">
        <f>IF(Produtos!I34="","",Produtos!I34)</f>
        <v/>
      </c>
      <c r="H1058" s="32" t="str">
        <f>IF(Produtos!J34="","",Produtos!J34)</f>
        <v/>
      </c>
      <c r="I1058" s="32" t="str">
        <f>IF(Produtos!K34="","",Produtos!K34)</f>
        <v/>
      </c>
      <c r="J1058" s="78" t="str">
        <f>IF(Produtos!L34="","",Produtos!L34)</f>
        <v/>
      </c>
      <c r="K1058" s="43">
        <f t="shared" si="55"/>
        <v>0</v>
      </c>
    </row>
    <row r="1059" spans="1:11" ht="21.95" customHeight="1" x14ac:dyDescent="0.25">
      <c r="A1059" s="26" t="str">
        <f t="shared" si="56"/>
        <v/>
      </c>
      <c r="B1059" s="36" t="str">
        <f>IF(Produtos!D35="","",Produtos!D35)</f>
        <v/>
      </c>
      <c r="C1059" s="34" t="str">
        <f>IF(Produtos!E35="","",Produtos!E35)</f>
        <v/>
      </c>
      <c r="D1059" s="34" t="str">
        <f>IF(Produtos!F35="","",Produtos!F35)</f>
        <v/>
      </c>
      <c r="E1059" s="34" t="str">
        <f>IF(Produtos!G35="","",Produtos!G35)</f>
        <v/>
      </c>
      <c r="F1059" s="78">
        <f t="shared" si="54"/>
        <v>0</v>
      </c>
      <c r="G1059" s="32" t="str">
        <f>IF(Produtos!I35="","",Produtos!I35)</f>
        <v/>
      </c>
      <c r="H1059" s="32" t="str">
        <f>IF(Produtos!J35="","",Produtos!J35)</f>
        <v/>
      </c>
      <c r="I1059" s="32" t="str">
        <f>IF(Produtos!K35="","",Produtos!K35)</f>
        <v/>
      </c>
      <c r="J1059" s="78" t="str">
        <f>IF(Produtos!L35="","",Produtos!L35)</f>
        <v/>
      </c>
      <c r="K1059" s="43">
        <f t="shared" si="55"/>
        <v>0</v>
      </c>
    </row>
    <row r="1060" spans="1:11" ht="21.95" customHeight="1" x14ac:dyDescent="0.25">
      <c r="A1060" s="26" t="str">
        <f t="shared" si="56"/>
        <v/>
      </c>
      <c r="B1060" s="36" t="str">
        <f>IF(Produtos!D36="","",Produtos!D36)</f>
        <v/>
      </c>
      <c r="C1060" s="34" t="str">
        <f>IF(Produtos!E36="","",Produtos!E36)</f>
        <v/>
      </c>
      <c r="D1060" s="34" t="str">
        <f>IF(Produtos!F36="","",Produtos!F36)</f>
        <v/>
      </c>
      <c r="E1060" s="34" t="str">
        <f>IF(Produtos!G36="","",Produtos!G36)</f>
        <v/>
      </c>
      <c r="F1060" s="78">
        <f t="shared" si="54"/>
        <v>0</v>
      </c>
      <c r="G1060" s="32" t="str">
        <f>IF(Produtos!I36="","",Produtos!I36)</f>
        <v/>
      </c>
      <c r="H1060" s="32" t="str">
        <f>IF(Produtos!J36="","",Produtos!J36)</f>
        <v/>
      </c>
      <c r="I1060" s="32" t="str">
        <f>IF(Produtos!K36="","",Produtos!K36)</f>
        <v/>
      </c>
      <c r="J1060" s="78" t="str">
        <f>IF(Produtos!L36="","",Produtos!L36)</f>
        <v/>
      </c>
      <c r="K1060" s="43">
        <f t="shared" si="55"/>
        <v>0</v>
      </c>
    </row>
    <row r="1061" spans="1:11" ht="21.95" customHeight="1" x14ac:dyDescent="0.25">
      <c r="A1061" s="26" t="str">
        <f t="shared" si="56"/>
        <v/>
      </c>
      <c r="B1061" s="36" t="str">
        <f>IF(Produtos!D37="","",Produtos!D37)</f>
        <v/>
      </c>
      <c r="C1061" s="34" t="str">
        <f>IF(Produtos!E37="","",Produtos!E37)</f>
        <v/>
      </c>
      <c r="D1061" s="34" t="str">
        <f>IF(Produtos!F37="","",Produtos!F37)</f>
        <v/>
      </c>
      <c r="E1061" s="34" t="str">
        <f>IF(Produtos!G37="","",Produtos!G37)</f>
        <v/>
      </c>
      <c r="F1061" s="78">
        <f t="shared" si="54"/>
        <v>0</v>
      </c>
      <c r="G1061" s="32" t="str">
        <f>IF(Produtos!I37="","",Produtos!I37)</f>
        <v/>
      </c>
      <c r="H1061" s="32" t="str">
        <f>IF(Produtos!J37="","",Produtos!J37)</f>
        <v/>
      </c>
      <c r="I1061" s="32" t="str">
        <f>IF(Produtos!K37="","",Produtos!K37)</f>
        <v/>
      </c>
      <c r="J1061" s="78" t="str">
        <f>IF(Produtos!L37="","",Produtos!L37)</f>
        <v/>
      </c>
      <c r="K1061" s="43">
        <f t="shared" si="55"/>
        <v>0</v>
      </c>
    </row>
    <row r="1062" spans="1:11" ht="21.95" customHeight="1" x14ac:dyDescent="0.25">
      <c r="A1062" s="26" t="str">
        <f t="shared" si="56"/>
        <v/>
      </c>
      <c r="B1062" s="36" t="str">
        <f>IF(Produtos!D38="","",Produtos!D38)</f>
        <v/>
      </c>
      <c r="C1062" s="34" t="str">
        <f>IF(Produtos!E38="","",Produtos!E38)</f>
        <v/>
      </c>
      <c r="D1062" s="34" t="str">
        <f>IF(Produtos!F38="","",Produtos!F38)</f>
        <v/>
      </c>
      <c r="E1062" s="34" t="str">
        <f>IF(Produtos!G38="","",Produtos!G38)</f>
        <v/>
      </c>
      <c r="F1062" s="78">
        <f t="shared" si="54"/>
        <v>0</v>
      </c>
      <c r="G1062" s="32" t="str">
        <f>IF(Produtos!I38="","",Produtos!I38)</f>
        <v/>
      </c>
      <c r="H1062" s="32" t="str">
        <f>IF(Produtos!J38="","",Produtos!J38)</f>
        <v/>
      </c>
      <c r="I1062" s="32" t="str">
        <f>IF(Produtos!K38="","",Produtos!K38)</f>
        <v/>
      </c>
      <c r="J1062" s="78" t="str">
        <f>IF(Produtos!L38="","",Produtos!L38)</f>
        <v/>
      </c>
      <c r="K1062" s="43">
        <f t="shared" si="55"/>
        <v>0</v>
      </c>
    </row>
    <row r="1063" spans="1:11" ht="21.95" customHeight="1" x14ac:dyDescent="0.25">
      <c r="A1063" s="26" t="str">
        <f t="shared" si="56"/>
        <v/>
      </c>
      <c r="B1063" s="36" t="str">
        <f>IF(Produtos!D39="","",Produtos!D39)</f>
        <v/>
      </c>
      <c r="C1063" s="34" t="str">
        <f>IF(Produtos!E39="","",Produtos!E39)</f>
        <v/>
      </c>
      <c r="D1063" s="34" t="str">
        <f>IF(Produtos!F39="","",Produtos!F39)</f>
        <v/>
      </c>
      <c r="E1063" s="34" t="str">
        <f>IF(Produtos!G39="","",Produtos!G39)</f>
        <v/>
      </c>
      <c r="F1063" s="78">
        <f t="shared" si="54"/>
        <v>0</v>
      </c>
      <c r="G1063" s="32" t="str">
        <f>IF(Produtos!I39="","",Produtos!I39)</f>
        <v/>
      </c>
      <c r="H1063" s="32" t="str">
        <f>IF(Produtos!J39="","",Produtos!J39)</f>
        <v/>
      </c>
      <c r="I1063" s="32" t="str">
        <f>IF(Produtos!K39="","",Produtos!K39)</f>
        <v/>
      </c>
      <c r="J1063" s="78" t="str">
        <f>IF(Produtos!L39="","",Produtos!L39)</f>
        <v/>
      </c>
      <c r="K1063" s="43">
        <f t="shared" si="55"/>
        <v>0</v>
      </c>
    </row>
    <row r="1064" spans="1:11" ht="21.95" customHeight="1" x14ac:dyDescent="0.25">
      <c r="A1064" s="26" t="str">
        <f t="shared" si="56"/>
        <v/>
      </c>
      <c r="B1064" s="36" t="str">
        <f>IF(Produtos!D40="","",Produtos!D40)</f>
        <v/>
      </c>
      <c r="C1064" s="34" t="str">
        <f>IF(Produtos!E40="","",Produtos!E40)</f>
        <v/>
      </c>
      <c r="D1064" s="34" t="str">
        <f>IF(Produtos!F40="","",Produtos!F40)</f>
        <v/>
      </c>
      <c r="E1064" s="34" t="str">
        <f>IF(Produtos!G40="","",Produtos!G40)</f>
        <v/>
      </c>
      <c r="F1064" s="78">
        <f t="shared" si="54"/>
        <v>0</v>
      </c>
      <c r="G1064" s="32" t="str">
        <f>IF(Produtos!I40="","",Produtos!I40)</f>
        <v/>
      </c>
      <c r="H1064" s="32" t="str">
        <f>IF(Produtos!J40="","",Produtos!J40)</f>
        <v/>
      </c>
      <c r="I1064" s="32" t="str">
        <f>IF(Produtos!K40="","",Produtos!K40)</f>
        <v/>
      </c>
      <c r="J1064" s="78" t="str">
        <f>IF(Produtos!L40="","",Produtos!L40)</f>
        <v/>
      </c>
      <c r="K1064" s="43">
        <f t="shared" si="55"/>
        <v>0</v>
      </c>
    </row>
    <row r="1065" spans="1:11" ht="21.95" customHeight="1" x14ac:dyDescent="0.25">
      <c r="A1065" s="26" t="str">
        <f t="shared" si="56"/>
        <v/>
      </c>
      <c r="B1065" s="36" t="str">
        <f>IF(Produtos!D41="","",Produtos!D41)</f>
        <v/>
      </c>
      <c r="C1065" s="34" t="str">
        <f>IF(Produtos!E41="","",Produtos!E41)</f>
        <v/>
      </c>
      <c r="D1065" s="34" t="str">
        <f>IF(Produtos!F41="","",Produtos!F41)</f>
        <v/>
      </c>
      <c r="E1065" s="34" t="str">
        <f>IF(Produtos!G41="","",Produtos!G41)</f>
        <v/>
      </c>
      <c r="F1065" s="78">
        <f t="shared" si="54"/>
        <v>0</v>
      </c>
      <c r="G1065" s="32" t="str">
        <f>IF(Produtos!I41="","",Produtos!I41)</f>
        <v/>
      </c>
      <c r="H1065" s="32" t="str">
        <f>IF(Produtos!J41="","",Produtos!J41)</f>
        <v/>
      </c>
      <c r="I1065" s="32" t="str">
        <f>IF(Produtos!K41="","",Produtos!K41)</f>
        <v/>
      </c>
      <c r="J1065" s="78" t="str">
        <f>IF(Produtos!L41="","",Produtos!L41)</f>
        <v/>
      </c>
      <c r="K1065" s="43">
        <f t="shared" si="55"/>
        <v>0</v>
      </c>
    </row>
    <row r="1066" spans="1:11" ht="21.95" customHeight="1" x14ac:dyDescent="0.25">
      <c r="A1066" s="26" t="str">
        <f t="shared" si="56"/>
        <v/>
      </c>
      <c r="B1066" s="36" t="str">
        <f>IF(Produtos!D42="","",Produtos!D42)</f>
        <v/>
      </c>
      <c r="C1066" s="34" t="str">
        <f>IF(Produtos!E42="","",Produtos!E42)</f>
        <v/>
      </c>
      <c r="D1066" s="34" t="str">
        <f>IF(Produtos!F42="","",Produtos!F42)</f>
        <v/>
      </c>
      <c r="E1066" s="34" t="str">
        <f>IF(Produtos!G42="","",Produtos!G42)</f>
        <v/>
      </c>
      <c r="F1066" s="78">
        <f t="shared" si="54"/>
        <v>0</v>
      </c>
      <c r="G1066" s="32" t="str">
        <f>IF(Produtos!I42="","",Produtos!I42)</f>
        <v/>
      </c>
      <c r="H1066" s="32" t="str">
        <f>IF(Produtos!J42="","",Produtos!J42)</f>
        <v/>
      </c>
      <c r="I1066" s="32" t="str">
        <f>IF(Produtos!K42="","",Produtos!K42)</f>
        <v/>
      </c>
      <c r="J1066" s="78" t="str">
        <f>IF(Produtos!L42="","",Produtos!L42)</f>
        <v/>
      </c>
      <c r="K1066" s="43">
        <f t="shared" si="55"/>
        <v>0</v>
      </c>
    </row>
    <row r="1067" spans="1:11" ht="21.95" customHeight="1" x14ac:dyDescent="0.25">
      <c r="A1067" s="26" t="str">
        <f t="shared" si="56"/>
        <v/>
      </c>
      <c r="B1067" s="36" t="str">
        <f>IF(Produtos!D43="","",Produtos!D43)</f>
        <v/>
      </c>
      <c r="C1067" s="34" t="str">
        <f>IF(Produtos!E43="","",Produtos!E43)</f>
        <v/>
      </c>
      <c r="D1067" s="34" t="str">
        <f>IF(Produtos!F43="","",Produtos!F43)</f>
        <v/>
      </c>
      <c r="E1067" s="34" t="str">
        <f>IF(Produtos!G43="","",Produtos!G43)</f>
        <v/>
      </c>
      <c r="F1067" s="78">
        <f t="shared" si="54"/>
        <v>0</v>
      </c>
      <c r="G1067" s="32" t="str">
        <f>IF(Produtos!I43="","",Produtos!I43)</f>
        <v/>
      </c>
      <c r="H1067" s="32" t="str">
        <f>IF(Produtos!J43="","",Produtos!J43)</f>
        <v/>
      </c>
      <c r="I1067" s="32" t="str">
        <f>IF(Produtos!K43="","",Produtos!K43)</f>
        <v/>
      </c>
      <c r="J1067" s="78" t="str">
        <f>IF(Produtos!L43="","",Produtos!L43)</f>
        <v/>
      </c>
      <c r="K1067" s="43">
        <f t="shared" si="55"/>
        <v>0</v>
      </c>
    </row>
    <row r="1068" spans="1:11" ht="21.95" customHeight="1" x14ac:dyDescent="0.25">
      <c r="A1068" s="26" t="str">
        <f t="shared" si="56"/>
        <v/>
      </c>
      <c r="B1068" s="36" t="str">
        <f>IF(Produtos!D44="","",Produtos!D44)</f>
        <v/>
      </c>
      <c r="C1068" s="34" t="str">
        <f>IF(Produtos!E44="","",Produtos!E44)</f>
        <v/>
      </c>
      <c r="D1068" s="34" t="str">
        <f>IF(Produtos!F44="","",Produtos!F44)</f>
        <v/>
      </c>
      <c r="E1068" s="34" t="str">
        <f>IF(Produtos!G44="","",Produtos!G44)</f>
        <v/>
      </c>
      <c r="F1068" s="78">
        <f t="shared" si="54"/>
        <v>0</v>
      </c>
      <c r="G1068" s="32" t="str">
        <f>IF(Produtos!I44="","",Produtos!I44)</f>
        <v/>
      </c>
      <c r="H1068" s="32" t="str">
        <f>IF(Produtos!J44="","",Produtos!J44)</f>
        <v/>
      </c>
      <c r="I1068" s="32" t="str">
        <f>IF(Produtos!K44="","",Produtos!K44)</f>
        <v/>
      </c>
      <c r="J1068" s="78" t="str">
        <f>IF(Produtos!L44="","",Produtos!L44)</f>
        <v/>
      </c>
      <c r="K1068" s="43">
        <f t="shared" si="55"/>
        <v>0</v>
      </c>
    </row>
    <row r="1069" spans="1:11" ht="21.95" customHeight="1" x14ac:dyDescent="0.25">
      <c r="A1069" s="26" t="str">
        <f t="shared" si="56"/>
        <v/>
      </c>
      <c r="B1069" s="36" t="str">
        <f>IF(Produtos!D45="","",Produtos!D45)</f>
        <v/>
      </c>
      <c r="C1069" s="34" t="str">
        <f>IF(Produtos!E45="","",Produtos!E45)</f>
        <v/>
      </c>
      <c r="D1069" s="34" t="str">
        <f>IF(Produtos!F45="","",Produtos!F45)</f>
        <v/>
      </c>
      <c r="E1069" s="34" t="str">
        <f>IF(Produtos!G45="","",Produtos!G45)</f>
        <v/>
      </c>
      <c r="F1069" s="78">
        <f t="shared" si="54"/>
        <v>0</v>
      </c>
      <c r="G1069" s="32" t="str">
        <f>IF(Produtos!I45="","",Produtos!I45)</f>
        <v/>
      </c>
      <c r="H1069" s="32" t="str">
        <f>IF(Produtos!J45="","",Produtos!J45)</f>
        <v/>
      </c>
      <c r="I1069" s="32" t="str">
        <f>IF(Produtos!K45="","",Produtos!K45)</f>
        <v/>
      </c>
      <c r="J1069" s="78" t="str">
        <f>IF(Produtos!L45="","",Produtos!L45)</f>
        <v/>
      </c>
      <c r="K1069" s="43">
        <f t="shared" si="55"/>
        <v>0</v>
      </c>
    </row>
    <row r="1070" spans="1:11" ht="21.95" customHeight="1" x14ac:dyDescent="0.25">
      <c r="A1070" s="26" t="str">
        <f t="shared" si="56"/>
        <v/>
      </c>
      <c r="B1070" s="36" t="str">
        <f>IF(Produtos!D46="","",Produtos!D46)</f>
        <v/>
      </c>
      <c r="C1070" s="34" t="str">
        <f>IF(Produtos!E46="","",Produtos!E46)</f>
        <v/>
      </c>
      <c r="D1070" s="34" t="str">
        <f>IF(Produtos!F46="","",Produtos!F46)</f>
        <v/>
      </c>
      <c r="E1070" s="34" t="str">
        <f>IF(Produtos!G46="","",Produtos!G46)</f>
        <v/>
      </c>
      <c r="F1070" s="78">
        <f t="shared" si="54"/>
        <v>0</v>
      </c>
      <c r="G1070" s="32" t="str">
        <f>IF(Produtos!I46="","",Produtos!I46)</f>
        <v/>
      </c>
      <c r="H1070" s="32" t="str">
        <f>IF(Produtos!J46="","",Produtos!J46)</f>
        <v/>
      </c>
      <c r="I1070" s="32" t="str">
        <f>IF(Produtos!K46="","",Produtos!K46)</f>
        <v/>
      </c>
      <c r="J1070" s="78" t="str">
        <f>IF(Produtos!L46="","",Produtos!L46)</f>
        <v/>
      </c>
      <c r="K1070" s="43">
        <f t="shared" si="55"/>
        <v>0</v>
      </c>
    </row>
    <row r="1071" spans="1:11" ht="21.95" customHeight="1" x14ac:dyDescent="0.25">
      <c r="A1071" s="26" t="str">
        <f t="shared" si="56"/>
        <v/>
      </c>
      <c r="B1071" s="36" t="str">
        <f>IF(Produtos!D47="","",Produtos!D47)</f>
        <v/>
      </c>
      <c r="C1071" s="34" t="str">
        <f>IF(Produtos!E47="","",Produtos!E47)</f>
        <v/>
      </c>
      <c r="D1071" s="34" t="str">
        <f>IF(Produtos!F47="","",Produtos!F47)</f>
        <v/>
      </c>
      <c r="E1071" s="34" t="str">
        <f>IF(Produtos!G47="","",Produtos!G47)</f>
        <v/>
      </c>
      <c r="F1071" s="78">
        <f t="shared" si="54"/>
        <v>0</v>
      </c>
      <c r="G1071" s="32" t="str">
        <f>IF(Produtos!I47="","",Produtos!I47)</f>
        <v/>
      </c>
      <c r="H1071" s="32" t="str">
        <f>IF(Produtos!J47="","",Produtos!J47)</f>
        <v/>
      </c>
      <c r="I1071" s="32" t="str">
        <f>IF(Produtos!K47="","",Produtos!K47)</f>
        <v/>
      </c>
      <c r="J1071" s="78" t="str">
        <f>IF(Produtos!L47="","",Produtos!L47)</f>
        <v/>
      </c>
      <c r="K1071" s="43">
        <f t="shared" si="55"/>
        <v>0</v>
      </c>
    </row>
    <row r="1072" spans="1:11" ht="21.95" customHeight="1" x14ac:dyDescent="0.25">
      <c r="A1072" s="26" t="str">
        <f t="shared" si="56"/>
        <v/>
      </c>
      <c r="B1072" s="36" t="str">
        <f>IF(Produtos!D48="","",Produtos!D48)</f>
        <v/>
      </c>
      <c r="C1072" s="34" t="str">
        <f>IF(Produtos!E48="","",Produtos!E48)</f>
        <v/>
      </c>
      <c r="D1072" s="34" t="str">
        <f>IF(Produtos!F48="","",Produtos!F48)</f>
        <v/>
      </c>
      <c r="E1072" s="34" t="str">
        <f>IF(Produtos!G48="","",Produtos!G48)</f>
        <v/>
      </c>
      <c r="F1072" s="78">
        <f t="shared" si="54"/>
        <v>0</v>
      </c>
      <c r="G1072" s="32" t="str">
        <f>IF(Produtos!I48="","",Produtos!I48)</f>
        <v/>
      </c>
      <c r="H1072" s="32" t="str">
        <f>IF(Produtos!J48="","",Produtos!J48)</f>
        <v/>
      </c>
      <c r="I1072" s="32" t="str">
        <f>IF(Produtos!K48="","",Produtos!K48)</f>
        <v/>
      </c>
      <c r="J1072" s="78" t="str">
        <f>IF(Produtos!L48="","",Produtos!L48)</f>
        <v/>
      </c>
      <c r="K1072" s="43">
        <f t="shared" si="55"/>
        <v>0</v>
      </c>
    </row>
    <row r="1073" spans="1:11" ht="21.95" customHeight="1" x14ac:dyDescent="0.25">
      <c r="A1073" s="26" t="str">
        <f t="shared" si="56"/>
        <v/>
      </c>
      <c r="B1073" s="36" t="str">
        <f>IF(Produtos!D49="","",Produtos!D49)</f>
        <v/>
      </c>
      <c r="C1073" s="34" t="str">
        <f>IF(Produtos!E49="","",Produtos!E49)</f>
        <v/>
      </c>
      <c r="D1073" s="34" t="str">
        <f>IF(Produtos!F49="","",Produtos!F49)</f>
        <v/>
      </c>
      <c r="E1073" s="34" t="str">
        <f>IF(Produtos!G49="","",Produtos!G49)</f>
        <v/>
      </c>
      <c r="F1073" s="78">
        <f t="shared" si="54"/>
        <v>0</v>
      </c>
      <c r="G1073" s="32" t="str">
        <f>IF(Produtos!I49="","",Produtos!I49)</f>
        <v/>
      </c>
      <c r="H1073" s="32" t="str">
        <f>IF(Produtos!J49="","",Produtos!J49)</f>
        <v/>
      </c>
      <c r="I1073" s="32" t="str">
        <f>IF(Produtos!K49="","",Produtos!K49)</f>
        <v/>
      </c>
      <c r="J1073" s="78" t="str">
        <f>IF(Produtos!L49="","",Produtos!L49)</f>
        <v/>
      </c>
      <c r="K1073" s="43">
        <f t="shared" si="55"/>
        <v>0</v>
      </c>
    </row>
    <row r="1074" spans="1:11" ht="21.95" customHeight="1" x14ac:dyDescent="0.25">
      <c r="A1074" s="26" t="str">
        <f t="shared" si="56"/>
        <v/>
      </c>
      <c r="B1074" s="36" t="str">
        <f>IF(Produtos!D50="","",Produtos!D50)</f>
        <v/>
      </c>
      <c r="C1074" s="34" t="str">
        <f>IF(Produtos!E50="","",Produtos!E50)</f>
        <v/>
      </c>
      <c r="D1074" s="34" t="str">
        <f>IF(Produtos!F50="","",Produtos!F50)</f>
        <v/>
      </c>
      <c r="E1074" s="34" t="str">
        <f>IF(Produtos!G50="","",Produtos!G50)</f>
        <v/>
      </c>
      <c r="F1074" s="78">
        <f t="shared" si="54"/>
        <v>0</v>
      </c>
      <c r="G1074" s="32" t="str">
        <f>IF(Produtos!I50="","",Produtos!I50)</f>
        <v/>
      </c>
      <c r="H1074" s="32" t="str">
        <f>IF(Produtos!J50="","",Produtos!J50)</f>
        <v/>
      </c>
      <c r="I1074" s="32" t="str">
        <f>IF(Produtos!K50="","",Produtos!K50)</f>
        <v/>
      </c>
      <c r="J1074" s="78" t="str">
        <f>IF(Produtos!L50="","",Produtos!L50)</f>
        <v/>
      </c>
      <c r="K1074" s="43">
        <f t="shared" si="55"/>
        <v>0</v>
      </c>
    </row>
    <row r="1075" spans="1:11" ht="21.95" customHeight="1" x14ac:dyDescent="0.25">
      <c r="A1075" s="26" t="str">
        <f t="shared" si="56"/>
        <v/>
      </c>
      <c r="B1075" s="36" t="str">
        <f>IF(Produtos!D51="","",Produtos!D51)</f>
        <v/>
      </c>
      <c r="C1075" s="34" t="str">
        <f>IF(Produtos!E51="","",Produtos!E51)</f>
        <v/>
      </c>
      <c r="D1075" s="34" t="str">
        <f>IF(Produtos!F51="","",Produtos!F51)</f>
        <v/>
      </c>
      <c r="E1075" s="34" t="str">
        <f>IF(Produtos!G51="","",Produtos!G51)</f>
        <v/>
      </c>
      <c r="F1075" s="78">
        <f t="shared" si="54"/>
        <v>0</v>
      </c>
      <c r="G1075" s="32" t="str">
        <f>IF(Produtos!I51="","",Produtos!I51)</f>
        <v/>
      </c>
      <c r="H1075" s="32" t="str">
        <f>IF(Produtos!J51="","",Produtos!J51)</f>
        <v/>
      </c>
      <c r="I1075" s="32" t="str">
        <f>IF(Produtos!K51="","",Produtos!K51)</f>
        <v/>
      </c>
      <c r="J1075" s="78" t="str">
        <f>IF(Produtos!L51="","",Produtos!L51)</f>
        <v/>
      </c>
      <c r="K1075" s="43">
        <f t="shared" si="55"/>
        <v>0</v>
      </c>
    </row>
    <row r="1076" spans="1:11" ht="21.95" customHeight="1" x14ac:dyDescent="0.25">
      <c r="A1076" s="26" t="str">
        <f t="shared" si="56"/>
        <v/>
      </c>
      <c r="B1076" s="36" t="str">
        <f>IF(Produtos!D52="","",Produtos!D52)</f>
        <v/>
      </c>
      <c r="C1076" s="34" t="str">
        <f>IF(Produtos!E52="","",Produtos!E52)</f>
        <v/>
      </c>
      <c r="D1076" s="34" t="str">
        <f>IF(Produtos!F52="","",Produtos!F52)</f>
        <v/>
      </c>
      <c r="E1076" s="34" t="str">
        <f>IF(Produtos!G52="","",Produtos!G52)</f>
        <v/>
      </c>
      <c r="F1076" s="78">
        <f t="shared" si="54"/>
        <v>0</v>
      </c>
      <c r="G1076" s="32" t="str">
        <f>IF(Produtos!I52="","",Produtos!I52)</f>
        <v/>
      </c>
      <c r="H1076" s="32" t="str">
        <f>IF(Produtos!J52="","",Produtos!J52)</f>
        <v/>
      </c>
      <c r="I1076" s="32" t="str">
        <f>IF(Produtos!K52="","",Produtos!K52)</f>
        <v/>
      </c>
      <c r="J1076" s="78" t="str">
        <f>IF(Produtos!L52="","",Produtos!L52)</f>
        <v/>
      </c>
      <c r="K1076" s="43">
        <f t="shared" si="55"/>
        <v>0</v>
      </c>
    </row>
    <row r="1077" spans="1:11" ht="21.95" customHeight="1" x14ac:dyDescent="0.25">
      <c r="A1077" s="26" t="str">
        <f t="shared" si="56"/>
        <v/>
      </c>
      <c r="B1077" s="36" t="str">
        <f>IF(Produtos!D53="","",Produtos!D53)</f>
        <v/>
      </c>
      <c r="C1077" s="34" t="str">
        <f>IF(Produtos!E53="","",Produtos!E53)</f>
        <v/>
      </c>
      <c r="D1077" s="34" t="str">
        <f>IF(Produtos!F53="","",Produtos!F53)</f>
        <v/>
      </c>
      <c r="E1077" s="34" t="str">
        <f>IF(Produtos!G53="","",Produtos!G53)</f>
        <v/>
      </c>
      <c r="F1077" s="78">
        <f t="shared" si="54"/>
        <v>0</v>
      </c>
      <c r="G1077" s="32" t="str">
        <f>IF(Produtos!I53="","",Produtos!I53)</f>
        <v/>
      </c>
      <c r="H1077" s="32" t="str">
        <f>IF(Produtos!J53="","",Produtos!J53)</f>
        <v/>
      </c>
      <c r="I1077" s="32" t="str">
        <f>IF(Produtos!K53="","",Produtos!K53)</f>
        <v/>
      </c>
      <c r="J1077" s="78" t="str">
        <f>IF(Produtos!L53="","",Produtos!L53)</f>
        <v/>
      </c>
      <c r="K1077" s="43">
        <f t="shared" si="55"/>
        <v>0</v>
      </c>
    </row>
    <row r="1078" spans="1:11" ht="21.95" customHeight="1" x14ac:dyDescent="0.25">
      <c r="A1078" s="26" t="str">
        <f t="shared" si="56"/>
        <v/>
      </c>
      <c r="B1078" s="36" t="str">
        <f>IF(Produtos!D54="","",Produtos!D54)</f>
        <v/>
      </c>
      <c r="C1078" s="34" t="str">
        <f>IF(Produtos!E54="","",Produtos!E54)</f>
        <v/>
      </c>
      <c r="D1078" s="34" t="str">
        <f>IF(Produtos!F54="","",Produtos!F54)</f>
        <v/>
      </c>
      <c r="E1078" s="34" t="str">
        <f>IF(Produtos!G54="","",Produtos!G54)</f>
        <v/>
      </c>
      <c r="F1078" s="78">
        <f t="shared" si="54"/>
        <v>0</v>
      </c>
      <c r="G1078" s="32" t="str">
        <f>IF(Produtos!I54="","",Produtos!I54)</f>
        <v/>
      </c>
      <c r="H1078" s="32" t="str">
        <f>IF(Produtos!J54="","",Produtos!J54)</f>
        <v/>
      </c>
      <c r="I1078" s="32" t="str">
        <f>IF(Produtos!K54="","",Produtos!K54)</f>
        <v/>
      </c>
      <c r="J1078" s="78" t="str">
        <f>IF(Produtos!L54="","",Produtos!L54)</f>
        <v/>
      </c>
      <c r="K1078" s="43">
        <f t="shared" si="55"/>
        <v>0</v>
      </c>
    </row>
    <row r="1079" spans="1:11" ht="21.95" customHeight="1" x14ac:dyDescent="0.25">
      <c r="A1079" s="26" t="str">
        <f t="shared" si="56"/>
        <v/>
      </c>
      <c r="B1079" s="36" t="str">
        <f>IF(Produtos!D55="","",Produtos!D55)</f>
        <v/>
      </c>
      <c r="C1079" s="34" t="str">
        <f>IF(Produtos!E55="","",Produtos!E55)</f>
        <v/>
      </c>
      <c r="D1079" s="34" t="str">
        <f>IF(Produtos!F55="","",Produtos!F55)</f>
        <v/>
      </c>
      <c r="E1079" s="34" t="str">
        <f>IF(Produtos!G55="","",Produtos!G55)</f>
        <v/>
      </c>
      <c r="F1079" s="78">
        <f t="shared" si="54"/>
        <v>0</v>
      </c>
      <c r="G1079" s="32" t="str">
        <f>IF(Produtos!I55="","",Produtos!I55)</f>
        <v/>
      </c>
      <c r="H1079" s="32" t="str">
        <f>IF(Produtos!J55="","",Produtos!J55)</f>
        <v/>
      </c>
      <c r="I1079" s="32" t="str">
        <f>IF(Produtos!K55="","",Produtos!K55)</f>
        <v/>
      </c>
      <c r="J1079" s="78" t="str">
        <f>IF(Produtos!L55="","",Produtos!L55)</f>
        <v/>
      </c>
      <c r="K1079" s="43">
        <f t="shared" si="55"/>
        <v>0</v>
      </c>
    </row>
    <row r="1080" spans="1:11" ht="21.95" customHeight="1" x14ac:dyDescent="0.25">
      <c r="A1080" s="26" t="str">
        <f t="shared" si="56"/>
        <v/>
      </c>
      <c r="B1080" s="36" t="str">
        <f>IF(Produtos!D56="","",Produtos!D56)</f>
        <v/>
      </c>
      <c r="C1080" s="34" t="str">
        <f>IF(Produtos!E56="","",Produtos!E56)</f>
        <v/>
      </c>
      <c r="D1080" s="34" t="str">
        <f>IF(Produtos!F56="","",Produtos!F56)</f>
        <v/>
      </c>
      <c r="E1080" s="34" t="str">
        <f>IF(Produtos!G56="","",Produtos!G56)</f>
        <v/>
      </c>
      <c r="F1080" s="78">
        <f t="shared" si="54"/>
        <v>0</v>
      </c>
      <c r="G1080" s="32" t="str">
        <f>IF(Produtos!I56="","",Produtos!I56)</f>
        <v/>
      </c>
      <c r="H1080" s="32" t="str">
        <f>IF(Produtos!J56="","",Produtos!J56)</f>
        <v/>
      </c>
      <c r="I1080" s="32" t="str">
        <f>IF(Produtos!K56="","",Produtos!K56)</f>
        <v/>
      </c>
      <c r="J1080" s="78" t="str">
        <f>IF(Produtos!L56="","",Produtos!L56)</f>
        <v/>
      </c>
      <c r="K1080" s="43">
        <f t="shared" si="55"/>
        <v>0</v>
      </c>
    </row>
    <row r="1081" spans="1:11" ht="21.95" customHeight="1" x14ac:dyDescent="0.25">
      <c r="A1081" s="26" t="str">
        <f t="shared" si="56"/>
        <v/>
      </c>
      <c r="B1081" s="36" t="str">
        <f>IF(Produtos!D57="","",Produtos!D57)</f>
        <v/>
      </c>
      <c r="C1081" s="34" t="str">
        <f>IF(Produtos!E57="","",Produtos!E57)</f>
        <v/>
      </c>
      <c r="D1081" s="34" t="str">
        <f>IF(Produtos!F57="","",Produtos!F57)</f>
        <v/>
      </c>
      <c r="E1081" s="34" t="str">
        <f>IF(Produtos!G57="","",Produtos!G57)</f>
        <v/>
      </c>
      <c r="F1081" s="78">
        <f t="shared" si="54"/>
        <v>0</v>
      </c>
      <c r="G1081" s="32" t="str">
        <f>IF(Produtos!I57="","",Produtos!I57)</f>
        <v/>
      </c>
      <c r="H1081" s="32" t="str">
        <f>IF(Produtos!J57="","",Produtos!J57)</f>
        <v/>
      </c>
      <c r="I1081" s="32" t="str">
        <f>IF(Produtos!K57="","",Produtos!K57)</f>
        <v/>
      </c>
      <c r="J1081" s="78" t="str">
        <f>IF(Produtos!L57="","",Produtos!L57)</f>
        <v/>
      </c>
      <c r="K1081" s="43">
        <f t="shared" si="55"/>
        <v>0</v>
      </c>
    </row>
    <row r="1082" spans="1:11" ht="21.95" customHeight="1" x14ac:dyDescent="0.25">
      <c r="A1082" s="26" t="str">
        <f t="shared" si="56"/>
        <v/>
      </c>
      <c r="B1082" s="36" t="str">
        <f>IF(Produtos!D58="","",Produtos!D58)</f>
        <v/>
      </c>
      <c r="C1082" s="34" t="str">
        <f>IF(Produtos!E58="","",Produtos!E58)</f>
        <v/>
      </c>
      <c r="D1082" s="34" t="str">
        <f>IF(Produtos!F58="","",Produtos!F58)</f>
        <v/>
      </c>
      <c r="E1082" s="34" t="str">
        <f>IF(Produtos!G58="","",Produtos!G58)</f>
        <v/>
      </c>
      <c r="F1082" s="78">
        <f t="shared" si="54"/>
        <v>0</v>
      </c>
      <c r="G1082" s="32" t="str">
        <f>IF(Produtos!I58="","",Produtos!I58)</f>
        <v/>
      </c>
      <c r="H1082" s="32" t="str">
        <f>IF(Produtos!J58="","",Produtos!J58)</f>
        <v/>
      </c>
      <c r="I1082" s="32" t="str">
        <f>IF(Produtos!K58="","",Produtos!K58)</f>
        <v/>
      </c>
      <c r="J1082" s="78" t="str">
        <f>IF(Produtos!L58="","",Produtos!L58)</f>
        <v/>
      </c>
      <c r="K1082" s="43">
        <f t="shared" si="55"/>
        <v>0</v>
      </c>
    </row>
    <row r="1083" spans="1:11" ht="21.95" customHeight="1" x14ac:dyDescent="0.25">
      <c r="A1083" s="26" t="str">
        <f t="shared" si="56"/>
        <v/>
      </c>
      <c r="B1083" s="36" t="str">
        <f>IF(Produtos!D59="","",Produtos!D59)</f>
        <v/>
      </c>
      <c r="C1083" s="34" t="str">
        <f>IF(Produtos!E59="","",Produtos!E59)</f>
        <v/>
      </c>
      <c r="D1083" s="34" t="str">
        <f>IF(Produtos!F59="","",Produtos!F59)</f>
        <v/>
      </c>
      <c r="E1083" s="34" t="str">
        <f>IF(Produtos!G59="","",Produtos!G59)</f>
        <v/>
      </c>
      <c r="F1083" s="78">
        <f t="shared" si="54"/>
        <v>0</v>
      </c>
      <c r="G1083" s="32" t="str">
        <f>IF(Produtos!I59="","",Produtos!I59)</f>
        <v/>
      </c>
      <c r="H1083" s="32" t="str">
        <f>IF(Produtos!J59="","",Produtos!J59)</f>
        <v/>
      </c>
      <c r="I1083" s="32" t="str">
        <f>IF(Produtos!K59="","",Produtos!K59)</f>
        <v/>
      </c>
      <c r="J1083" s="78" t="str">
        <f>IF(Produtos!L59="","",Produtos!L59)</f>
        <v/>
      </c>
      <c r="K1083" s="43">
        <f t="shared" si="55"/>
        <v>0</v>
      </c>
    </row>
    <row r="1084" spans="1:11" ht="21.95" customHeight="1" x14ac:dyDescent="0.25">
      <c r="A1084" s="26" t="str">
        <f t="shared" si="56"/>
        <v/>
      </c>
      <c r="B1084" s="36" t="str">
        <f>IF(Produtos!D60="","",Produtos!D60)</f>
        <v/>
      </c>
      <c r="C1084" s="34" t="str">
        <f>IF(Produtos!E60="","",Produtos!E60)</f>
        <v/>
      </c>
      <c r="D1084" s="34" t="str">
        <f>IF(Produtos!F60="","",Produtos!F60)</f>
        <v/>
      </c>
      <c r="E1084" s="34" t="str">
        <f>IF(Produtos!G60="","",Produtos!G60)</f>
        <v/>
      </c>
      <c r="F1084" s="78">
        <f t="shared" si="54"/>
        <v>0</v>
      </c>
      <c r="G1084" s="32" t="str">
        <f>IF(Produtos!I60="","",Produtos!I60)</f>
        <v/>
      </c>
      <c r="H1084" s="32" t="str">
        <f>IF(Produtos!J60="","",Produtos!J60)</f>
        <v/>
      </c>
      <c r="I1084" s="32" t="str">
        <f>IF(Produtos!K60="","",Produtos!K60)</f>
        <v/>
      </c>
      <c r="J1084" s="78" t="str">
        <f>IF(Produtos!L60="","",Produtos!L60)</f>
        <v/>
      </c>
      <c r="K1084" s="43">
        <f t="shared" si="55"/>
        <v>0</v>
      </c>
    </row>
    <row r="1085" spans="1:11" ht="21.95" customHeight="1" x14ac:dyDescent="0.25">
      <c r="A1085" s="26" t="str">
        <f t="shared" si="56"/>
        <v/>
      </c>
      <c r="B1085" s="36" t="str">
        <f>IF(Produtos!D61="","",Produtos!D61)</f>
        <v/>
      </c>
      <c r="C1085" s="34" t="str">
        <f>IF(Produtos!E61="","",Produtos!E61)</f>
        <v/>
      </c>
      <c r="D1085" s="34" t="str">
        <f>IF(Produtos!F61="","",Produtos!F61)</f>
        <v/>
      </c>
      <c r="E1085" s="34" t="str">
        <f>IF(Produtos!G61="","",Produtos!G61)</f>
        <v/>
      </c>
      <c r="F1085" s="78">
        <f t="shared" si="54"/>
        <v>0</v>
      </c>
      <c r="G1085" s="32" t="str">
        <f>IF(Produtos!I61="","",Produtos!I61)</f>
        <v/>
      </c>
      <c r="H1085" s="32" t="str">
        <f>IF(Produtos!J61="","",Produtos!J61)</f>
        <v/>
      </c>
      <c r="I1085" s="32" t="str">
        <f>IF(Produtos!K61="","",Produtos!K61)</f>
        <v/>
      </c>
      <c r="J1085" s="78" t="str">
        <f>IF(Produtos!L61="","",Produtos!L61)</f>
        <v/>
      </c>
      <c r="K1085" s="43">
        <f t="shared" si="55"/>
        <v>0</v>
      </c>
    </row>
    <row r="1086" spans="1:11" ht="21.95" customHeight="1" x14ac:dyDescent="0.25">
      <c r="A1086" s="26" t="str">
        <f t="shared" si="56"/>
        <v/>
      </c>
      <c r="B1086" s="36" t="str">
        <f>IF(Produtos!D62="","",Produtos!D62)</f>
        <v/>
      </c>
      <c r="C1086" s="34" t="str">
        <f>IF(Produtos!E62="","",Produtos!E62)</f>
        <v/>
      </c>
      <c r="D1086" s="34" t="str">
        <f>IF(Produtos!F62="","",Produtos!F62)</f>
        <v/>
      </c>
      <c r="E1086" s="34" t="str">
        <f>IF(Produtos!G62="","",Produtos!G62)</f>
        <v/>
      </c>
      <c r="F1086" s="78">
        <f t="shared" si="54"/>
        <v>0</v>
      </c>
      <c r="G1086" s="32" t="str">
        <f>IF(Produtos!I62="","",Produtos!I62)</f>
        <v/>
      </c>
      <c r="H1086" s="32" t="str">
        <f>IF(Produtos!J62="","",Produtos!J62)</f>
        <v/>
      </c>
      <c r="I1086" s="32" t="str">
        <f>IF(Produtos!K62="","",Produtos!K62)</f>
        <v/>
      </c>
      <c r="J1086" s="78" t="str">
        <f>IF(Produtos!L62="","",Produtos!L62)</f>
        <v/>
      </c>
      <c r="K1086" s="43">
        <f t="shared" si="55"/>
        <v>0</v>
      </c>
    </row>
    <row r="1087" spans="1:11" ht="21.95" customHeight="1" x14ac:dyDescent="0.25">
      <c r="A1087" s="26" t="str">
        <f t="shared" si="56"/>
        <v/>
      </c>
      <c r="B1087" s="36" t="str">
        <f>IF(Produtos!D63="","",Produtos!D63)</f>
        <v/>
      </c>
      <c r="C1087" s="34" t="str">
        <f>IF(Produtos!E63="","",Produtos!E63)</f>
        <v/>
      </c>
      <c r="D1087" s="34" t="str">
        <f>IF(Produtos!F63="","",Produtos!F63)</f>
        <v/>
      </c>
      <c r="E1087" s="34" t="str">
        <f>IF(Produtos!G63="","",Produtos!G63)</f>
        <v/>
      </c>
      <c r="F1087" s="78">
        <f t="shared" si="54"/>
        <v>0</v>
      </c>
      <c r="G1087" s="32" t="str">
        <f>IF(Produtos!I63="","",Produtos!I63)</f>
        <v/>
      </c>
      <c r="H1087" s="32" t="str">
        <f>IF(Produtos!J63="","",Produtos!J63)</f>
        <v/>
      </c>
      <c r="I1087" s="32" t="str">
        <f>IF(Produtos!K63="","",Produtos!K63)</f>
        <v/>
      </c>
      <c r="J1087" s="78" t="str">
        <f>IF(Produtos!L63="","",Produtos!L63)</f>
        <v/>
      </c>
      <c r="K1087" s="43">
        <f t="shared" si="55"/>
        <v>0</v>
      </c>
    </row>
    <row r="1088" spans="1:11" ht="21.95" customHeight="1" x14ac:dyDescent="0.25">
      <c r="A1088" s="26" t="str">
        <f t="shared" si="56"/>
        <v/>
      </c>
      <c r="B1088" s="36" t="str">
        <f>IF(Produtos!D64="","",Produtos!D64)</f>
        <v/>
      </c>
      <c r="C1088" s="34" t="str">
        <f>IF(Produtos!E64="","",Produtos!E64)</f>
        <v/>
      </c>
      <c r="D1088" s="34" t="str">
        <f>IF(Produtos!F64="","",Produtos!F64)</f>
        <v/>
      </c>
      <c r="E1088" s="34" t="str">
        <f>IF(Produtos!G64="","",Produtos!G64)</f>
        <v/>
      </c>
      <c r="F1088" s="78">
        <f t="shared" si="54"/>
        <v>0</v>
      </c>
      <c r="G1088" s="32" t="str">
        <f>IF(Produtos!I64="","",Produtos!I64)</f>
        <v/>
      </c>
      <c r="H1088" s="32" t="str">
        <f>IF(Produtos!J64="","",Produtos!J64)</f>
        <v/>
      </c>
      <c r="I1088" s="32" t="str">
        <f>IF(Produtos!K64="","",Produtos!K64)</f>
        <v/>
      </c>
      <c r="J1088" s="78" t="str">
        <f>IF(Produtos!L64="","",Produtos!L64)</f>
        <v/>
      </c>
      <c r="K1088" s="43">
        <f t="shared" si="55"/>
        <v>0</v>
      </c>
    </row>
    <row r="1089" spans="1:11" ht="21.95" customHeight="1" x14ac:dyDescent="0.25">
      <c r="A1089" s="26" t="str">
        <f t="shared" si="56"/>
        <v/>
      </c>
      <c r="B1089" s="36" t="str">
        <f>IF(Produtos!D65="","",Produtos!D65)</f>
        <v/>
      </c>
      <c r="C1089" s="34" t="str">
        <f>IF(Produtos!E65="","",Produtos!E65)</f>
        <v/>
      </c>
      <c r="D1089" s="34" t="str">
        <f>IF(Produtos!F65="","",Produtos!F65)</f>
        <v/>
      </c>
      <c r="E1089" s="34" t="str">
        <f>IF(Produtos!G65="","",Produtos!G65)</f>
        <v/>
      </c>
      <c r="F1089" s="78">
        <f t="shared" si="54"/>
        <v>0</v>
      </c>
      <c r="G1089" s="32" t="str">
        <f>IF(Produtos!I65="","",Produtos!I65)</f>
        <v/>
      </c>
      <c r="H1089" s="32" t="str">
        <f>IF(Produtos!J65="","",Produtos!J65)</f>
        <v/>
      </c>
      <c r="I1089" s="32" t="str">
        <f>IF(Produtos!K65="","",Produtos!K65)</f>
        <v/>
      </c>
      <c r="J1089" s="78" t="str">
        <f>IF(Produtos!L65="","",Produtos!L65)</f>
        <v/>
      </c>
      <c r="K1089" s="43">
        <f t="shared" si="55"/>
        <v>0</v>
      </c>
    </row>
    <row r="1090" spans="1:11" ht="21.95" customHeight="1" x14ac:dyDescent="0.25">
      <c r="A1090" s="26" t="str">
        <f t="shared" si="56"/>
        <v/>
      </c>
      <c r="B1090" s="36" t="str">
        <f>IF(Produtos!D66="","",Produtos!D66)</f>
        <v/>
      </c>
      <c r="C1090" s="34" t="str">
        <f>IF(Produtos!E66="","",Produtos!E66)</f>
        <v/>
      </c>
      <c r="D1090" s="34" t="str">
        <f>IF(Produtos!F66="","",Produtos!F66)</f>
        <v/>
      </c>
      <c r="E1090" s="34" t="str">
        <f>IF(Produtos!G66="","",Produtos!G66)</f>
        <v/>
      </c>
      <c r="F1090" s="78">
        <f t="shared" si="54"/>
        <v>0</v>
      </c>
      <c r="G1090" s="32" t="str">
        <f>IF(Produtos!I66="","",Produtos!I66)</f>
        <v/>
      </c>
      <c r="H1090" s="32" t="str">
        <f>IF(Produtos!J66="","",Produtos!J66)</f>
        <v/>
      </c>
      <c r="I1090" s="32" t="str">
        <f>IF(Produtos!K66="","",Produtos!K66)</f>
        <v/>
      </c>
      <c r="J1090" s="78" t="str">
        <f>IF(Produtos!L66="","",Produtos!L66)</f>
        <v/>
      </c>
      <c r="K1090" s="43">
        <f t="shared" si="55"/>
        <v>0</v>
      </c>
    </row>
    <row r="1091" spans="1:11" ht="21.95" customHeight="1" x14ac:dyDescent="0.25">
      <c r="A1091" s="26" t="str">
        <f t="shared" si="56"/>
        <v/>
      </c>
      <c r="B1091" s="36" t="str">
        <f>IF(Produtos!D67="","",Produtos!D67)</f>
        <v/>
      </c>
      <c r="C1091" s="34" t="str">
        <f>IF(Produtos!E67="","",Produtos!E67)</f>
        <v/>
      </c>
      <c r="D1091" s="34" t="str">
        <f>IF(Produtos!F67="","",Produtos!F67)</f>
        <v/>
      </c>
      <c r="E1091" s="34" t="str">
        <f>IF(Produtos!G67="","",Produtos!G67)</f>
        <v/>
      </c>
      <c r="F1091" s="78">
        <f t="shared" si="54"/>
        <v>0</v>
      </c>
      <c r="G1091" s="32" t="str">
        <f>IF(Produtos!I67="","",Produtos!I67)</f>
        <v/>
      </c>
      <c r="H1091" s="32" t="str">
        <f>IF(Produtos!J67="","",Produtos!J67)</f>
        <v/>
      </c>
      <c r="I1091" s="32" t="str">
        <f>IF(Produtos!K67="","",Produtos!K67)</f>
        <v/>
      </c>
      <c r="J1091" s="78" t="str">
        <f>IF(Produtos!L67="","",Produtos!L67)</f>
        <v/>
      </c>
      <c r="K1091" s="43">
        <f t="shared" si="55"/>
        <v>0</v>
      </c>
    </row>
    <row r="1092" spans="1:11" ht="21.95" customHeight="1" x14ac:dyDescent="0.25">
      <c r="A1092" s="26" t="str">
        <f t="shared" si="56"/>
        <v/>
      </c>
      <c r="B1092" s="36" t="str">
        <f>IF(Produtos!D68="","",Produtos!D68)</f>
        <v/>
      </c>
      <c r="C1092" s="34" t="str">
        <f>IF(Produtos!E68="","",Produtos!E68)</f>
        <v/>
      </c>
      <c r="D1092" s="34" t="str">
        <f>IF(Produtos!F68="","",Produtos!F68)</f>
        <v/>
      </c>
      <c r="E1092" s="34" t="str">
        <f>IF(Produtos!G68="","",Produtos!G68)</f>
        <v/>
      </c>
      <c r="F1092" s="78">
        <f t="shared" si="54"/>
        <v>0</v>
      </c>
      <c r="G1092" s="32" t="str">
        <f>IF(Produtos!I68="","",Produtos!I68)</f>
        <v/>
      </c>
      <c r="H1092" s="32" t="str">
        <f>IF(Produtos!J68="","",Produtos!J68)</f>
        <v/>
      </c>
      <c r="I1092" s="32" t="str">
        <f>IF(Produtos!K68="","",Produtos!K68)</f>
        <v/>
      </c>
      <c r="J1092" s="78" t="str">
        <f>IF(Produtos!L68="","",Produtos!L68)</f>
        <v/>
      </c>
      <c r="K1092" s="43">
        <f t="shared" si="55"/>
        <v>0</v>
      </c>
    </row>
    <row r="1093" spans="1:11" ht="21.95" customHeight="1" x14ac:dyDescent="0.25">
      <c r="A1093" s="26" t="str">
        <f t="shared" si="56"/>
        <v/>
      </c>
      <c r="B1093" s="36" t="str">
        <f>IF(Produtos!D69="","",Produtos!D69)</f>
        <v/>
      </c>
      <c r="C1093" s="34" t="str">
        <f>IF(Produtos!E69="","",Produtos!E69)</f>
        <v/>
      </c>
      <c r="D1093" s="34" t="str">
        <f>IF(Produtos!F69="","",Produtos!F69)</f>
        <v/>
      </c>
      <c r="E1093" s="34" t="str">
        <f>IF(Produtos!G69="","",Produtos!G69)</f>
        <v/>
      </c>
      <c r="F1093" s="78">
        <f t="shared" si="54"/>
        <v>0</v>
      </c>
      <c r="G1093" s="32" t="str">
        <f>IF(Produtos!I69="","",Produtos!I69)</f>
        <v/>
      </c>
      <c r="H1093" s="32" t="str">
        <f>IF(Produtos!J69="","",Produtos!J69)</f>
        <v/>
      </c>
      <c r="I1093" s="32" t="str">
        <f>IF(Produtos!K69="","",Produtos!K69)</f>
        <v/>
      </c>
      <c r="J1093" s="78" t="str">
        <f>IF(Produtos!L69="","",Produtos!L69)</f>
        <v/>
      </c>
      <c r="K1093" s="43">
        <f t="shared" si="55"/>
        <v>0</v>
      </c>
    </row>
    <row r="1094" spans="1:11" ht="21.95" customHeight="1" x14ac:dyDescent="0.25">
      <c r="A1094" s="26" t="str">
        <f t="shared" si="56"/>
        <v/>
      </c>
      <c r="B1094" s="36" t="str">
        <f>IF(Produtos!D70="","",Produtos!D70)</f>
        <v/>
      </c>
      <c r="C1094" s="34" t="str">
        <f>IF(Produtos!E70="","",Produtos!E70)</f>
        <v/>
      </c>
      <c r="D1094" s="34" t="str">
        <f>IF(Produtos!F70="","",Produtos!F70)</f>
        <v/>
      </c>
      <c r="E1094" s="34" t="str">
        <f>IF(Produtos!G70="","",Produtos!G70)</f>
        <v/>
      </c>
      <c r="F1094" s="78">
        <f t="shared" ref="F1094:F1157" si="57">IF(SUM(C1094:E1094)=0,0,SUM(C1094:E1094))</f>
        <v>0</v>
      </c>
      <c r="G1094" s="32" t="str">
        <f>IF(Produtos!I70="","",Produtos!I70)</f>
        <v/>
      </c>
      <c r="H1094" s="32" t="str">
        <f>IF(Produtos!J70="","",Produtos!J70)</f>
        <v/>
      </c>
      <c r="I1094" s="32" t="str">
        <f>IF(Produtos!K70="","",Produtos!K70)</f>
        <v/>
      </c>
      <c r="J1094" s="78" t="str">
        <f>IF(Produtos!L70="","",Produtos!L70)</f>
        <v/>
      </c>
      <c r="K1094" s="43">
        <f t="shared" ref="K1094:K1157" si="58">IFERROR(J1094*H1094,0)</f>
        <v>0</v>
      </c>
    </row>
    <row r="1095" spans="1:11" ht="21.95" customHeight="1" x14ac:dyDescent="0.25">
      <c r="A1095" s="26" t="str">
        <f t="shared" ref="A1095:A1158" si="59">IFERROR(IF(B1095="","",A1094+1),"")</f>
        <v/>
      </c>
      <c r="B1095" s="36" t="str">
        <f>IF(Produtos!D71="","",Produtos!D71)</f>
        <v/>
      </c>
      <c r="C1095" s="34" t="str">
        <f>IF(Produtos!E71="","",Produtos!E71)</f>
        <v/>
      </c>
      <c r="D1095" s="34" t="str">
        <f>IF(Produtos!F71="","",Produtos!F71)</f>
        <v/>
      </c>
      <c r="E1095" s="34" t="str">
        <f>IF(Produtos!G71="","",Produtos!G71)</f>
        <v/>
      </c>
      <c r="F1095" s="78">
        <f t="shared" si="57"/>
        <v>0</v>
      </c>
      <c r="G1095" s="32" t="str">
        <f>IF(Produtos!I71="","",Produtos!I71)</f>
        <v/>
      </c>
      <c r="H1095" s="32" t="str">
        <f>IF(Produtos!J71="","",Produtos!J71)</f>
        <v/>
      </c>
      <c r="I1095" s="32" t="str">
        <f>IF(Produtos!K71="","",Produtos!K71)</f>
        <v/>
      </c>
      <c r="J1095" s="78" t="str">
        <f>IF(Produtos!L71="","",Produtos!L71)</f>
        <v/>
      </c>
      <c r="K1095" s="43">
        <f t="shared" si="58"/>
        <v>0</v>
      </c>
    </row>
    <row r="1096" spans="1:11" ht="21.95" customHeight="1" x14ac:dyDescent="0.25">
      <c r="A1096" s="26" t="str">
        <f t="shared" si="59"/>
        <v/>
      </c>
      <c r="B1096" s="36" t="str">
        <f>IF(Produtos!D72="","",Produtos!D72)</f>
        <v/>
      </c>
      <c r="C1096" s="34" t="str">
        <f>IF(Produtos!E72="","",Produtos!E72)</f>
        <v/>
      </c>
      <c r="D1096" s="34" t="str">
        <f>IF(Produtos!F72="","",Produtos!F72)</f>
        <v/>
      </c>
      <c r="E1096" s="34" t="str">
        <f>IF(Produtos!G72="","",Produtos!G72)</f>
        <v/>
      </c>
      <c r="F1096" s="78">
        <f t="shared" si="57"/>
        <v>0</v>
      </c>
      <c r="G1096" s="32" t="str">
        <f>IF(Produtos!I72="","",Produtos!I72)</f>
        <v/>
      </c>
      <c r="H1096" s="32" t="str">
        <f>IF(Produtos!J72="","",Produtos!J72)</f>
        <v/>
      </c>
      <c r="I1096" s="32" t="str">
        <f>IF(Produtos!K72="","",Produtos!K72)</f>
        <v/>
      </c>
      <c r="J1096" s="78" t="str">
        <f>IF(Produtos!L72="","",Produtos!L72)</f>
        <v/>
      </c>
      <c r="K1096" s="43">
        <f t="shared" si="58"/>
        <v>0</v>
      </c>
    </row>
    <row r="1097" spans="1:11" ht="21.95" customHeight="1" x14ac:dyDescent="0.25">
      <c r="A1097" s="26" t="str">
        <f t="shared" si="59"/>
        <v/>
      </c>
      <c r="B1097" s="36" t="str">
        <f>IF(Produtos!D73="","",Produtos!D73)</f>
        <v/>
      </c>
      <c r="C1097" s="34" t="str">
        <f>IF(Produtos!E73="","",Produtos!E73)</f>
        <v/>
      </c>
      <c r="D1097" s="34" t="str">
        <f>IF(Produtos!F73="","",Produtos!F73)</f>
        <v/>
      </c>
      <c r="E1097" s="34" t="str">
        <f>IF(Produtos!G73="","",Produtos!G73)</f>
        <v/>
      </c>
      <c r="F1097" s="78">
        <f t="shared" si="57"/>
        <v>0</v>
      </c>
      <c r="G1097" s="32" t="str">
        <f>IF(Produtos!I73="","",Produtos!I73)</f>
        <v/>
      </c>
      <c r="H1097" s="32" t="str">
        <f>IF(Produtos!J73="","",Produtos!J73)</f>
        <v/>
      </c>
      <c r="I1097" s="32" t="str">
        <f>IF(Produtos!K73="","",Produtos!K73)</f>
        <v/>
      </c>
      <c r="J1097" s="78" t="str">
        <f>IF(Produtos!L73="","",Produtos!L73)</f>
        <v/>
      </c>
      <c r="K1097" s="43">
        <f t="shared" si="58"/>
        <v>0</v>
      </c>
    </row>
    <row r="1098" spans="1:11" ht="21.95" customHeight="1" x14ac:dyDescent="0.25">
      <c r="A1098" s="26" t="str">
        <f t="shared" si="59"/>
        <v/>
      </c>
      <c r="B1098" s="36" t="str">
        <f>IF(Produtos!D74="","",Produtos!D74)</f>
        <v/>
      </c>
      <c r="C1098" s="34" t="str">
        <f>IF(Produtos!E74="","",Produtos!E74)</f>
        <v/>
      </c>
      <c r="D1098" s="34" t="str">
        <f>IF(Produtos!F74="","",Produtos!F74)</f>
        <v/>
      </c>
      <c r="E1098" s="34" t="str">
        <f>IF(Produtos!G74="","",Produtos!G74)</f>
        <v/>
      </c>
      <c r="F1098" s="78">
        <f t="shared" si="57"/>
        <v>0</v>
      </c>
      <c r="G1098" s="32" t="str">
        <f>IF(Produtos!I74="","",Produtos!I74)</f>
        <v/>
      </c>
      <c r="H1098" s="32" t="str">
        <f>IF(Produtos!J74="","",Produtos!J74)</f>
        <v/>
      </c>
      <c r="I1098" s="32" t="str">
        <f>IF(Produtos!K74="","",Produtos!K74)</f>
        <v/>
      </c>
      <c r="J1098" s="78" t="str">
        <f>IF(Produtos!L74="","",Produtos!L74)</f>
        <v/>
      </c>
      <c r="K1098" s="43">
        <f t="shared" si="58"/>
        <v>0</v>
      </c>
    </row>
    <row r="1099" spans="1:11" ht="21.95" customHeight="1" x14ac:dyDescent="0.25">
      <c r="A1099" s="26" t="str">
        <f t="shared" si="59"/>
        <v/>
      </c>
      <c r="B1099" s="36" t="str">
        <f>IF(Produtos!D75="","",Produtos!D75)</f>
        <v/>
      </c>
      <c r="C1099" s="34" t="str">
        <f>IF(Produtos!E75="","",Produtos!E75)</f>
        <v/>
      </c>
      <c r="D1099" s="34" t="str">
        <f>IF(Produtos!F75="","",Produtos!F75)</f>
        <v/>
      </c>
      <c r="E1099" s="34" t="str">
        <f>IF(Produtos!G75="","",Produtos!G75)</f>
        <v/>
      </c>
      <c r="F1099" s="78">
        <f t="shared" si="57"/>
        <v>0</v>
      </c>
      <c r="G1099" s="32" t="str">
        <f>IF(Produtos!I75="","",Produtos!I75)</f>
        <v/>
      </c>
      <c r="H1099" s="32" t="str">
        <f>IF(Produtos!J75="","",Produtos!J75)</f>
        <v/>
      </c>
      <c r="I1099" s="32" t="str">
        <f>IF(Produtos!K75="","",Produtos!K75)</f>
        <v/>
      </c>
      <c r="J1099" s="78" t="str">
        <f>IF(Produtos!L75="","",Produtos!L75)</f>
        <v/>
      </c>
      <c r="K1099" s="43">
        <f t="shared" si="58"/>
        <v>0</v>
      </c>
    </row>
    <row r="1100" spans="1:11" ht="21.95" customHeight="1" x14ac:dyDescent="0.25">
      <c r="A1100" s="26" t="str">
        <f t="shared" si="59"/>
        <v/>
      </c>
      <c r="B1100" s="36" t="str">
        <f>IF(Produtos!D76="","",Produtos!D76)</f>
        <v/>
      </c>
      <c r="C1100" s="34" t="str">
        <f>IF(Produtos!E76="","",Produtos!E76)</f>
        <v/>
      </c>
      <c r="D1100" s="34" t="str">
        <f>IF(Produtos!F76="","",Produtos!F76)</f>
        <v/>
      </c>
      <c r="E1100" s="34" t="str">
        <f>IF(Produtos!G76="","",Produtos!G76)</f>
        <v/>
      </c>
      <c r="F1100" s="78">
        <f t="shared" si="57"/>
        <v>0</v>
      </c>
      <c r="G1100" s="32" t="str">
        <f>IF(Produtos!I76="","",Produtos!I76)</f>
        <v/>
      </c>
      <c r="H1100" s="32" t="str">
        <f>IF(Produtos!J76="","",Produtos!J76)</f>
        <v/>
      </c>
      <c r="I1100" s="32" t="str">
        <f>IF(Produtos!K76="","",Produtos!K76)</f>
        <v/>
      </c>
      <c r="J1100" s="78" t="str">
        <f>IF(Produtos!L76="","",Produtos!L76)</f>
        <v/>
      </c>
      <c r="K1100" s="43">
        <f t="shared" si="58"/>
        <v>0</v>
      </c>
    </row>
    <row r="1101" spans="1:11" ht="21.95" customHeight="1" x14ac:dyDescent="0.25">
      <c r="A1101" s="26" t="str">
        <f t="shared" si="59"/>
        <v/>
      </c>
      <c r="B1101" s="36" t="str">
        <f>IF(Produtos!D77="","",Produtos!D77)</f>
        <v/>
      </c>
      <c r="C1101" s="34" t="str">
        <f>IF(Produtos!E77="","",Produtos!E77)</f>
        <v/>
      </c>
      <c r="D1101" s="34" t="str">
        <f>IF(Produtos!F77="","",Produtos!F77)</f>
        <v/>
      </c>
      <c r="E1101" s="34" t="str">
        <f>IF(Produtos!G77="","",Produtos!G77)</f>
        <v/>
      </c>
      <c r="F1101" s="78">
        <f t="shared" si="57"/>
        <v>0</v>
      </c>
      <c r="G1101" s="32" t="str">
        <f>IF(Produtos!I77="","",Produtos!I77)</f>
        <v/>
      </c>
      <c r="H1101" s="32" t="str">
        <f>IF(Produtos!J77="","",Produtos!J77)</f>
        <v/>
      </c>
      <c r="I1101" s="32" t="str">
        <f>IF(Produtos!K77="","",Produtos!K77)</f>
        <v/>
      </c>
      <c r="J1101" s="78" t="str">
        <f>IF(Produtos!L77="","",Produtos!L77)</f>
        <v/>
      </c>
      <c r="K1101" s="43">
        <f t="shared" si="58"/>
        <v>0</v>
      </c>
    </row>
    <row r="1102" spans="1:11" ht="21.95" customHeight="1" x14ac:dyDescent="0.25">
      <c r="A1102" s="26" t="str">
        <f t="shared" si="59"/>
        <v/>
      </c>
      <c r="B1102" s="36" t="str">
        <f>IF(Produtos!D78="","",Produtos!D78)</f>
        <v/>
      </c>
      <c r="C1102" s="34" t="str">
        <f>IF(Produtos!E78="","",Produtos!E78)</f>
        <v/>
      </c>
      <c r="D1102" s="34" t="str">
        <f>IF(Produtos!F78="","",Produtos!F78)</f>
        <v/>
      </c>
      <c r="E1102" s="34" t="str">
        <f>IF(Produtos!G78="","",Produtos!G78)</f>
        <v/>
      </c>
      <c r="F1102" s="78">
        <f t="shared" si="57"/>
        <v>0</v>
      </c>
      <c r="G1102" s="32" t="str">
        <f>IF(Produtos!I78="","",Produtos!I78)</f>
        <v/>
      </c>
      <c r="H1102" s="32" t="str">
        <f>IF(Produtos!J78="","",Produtos!J78)</f>
        <v/>
      </c>
      <c r="I1102" s="32" t="str">
        <f>IF(Produtos!K78="","",Produtos!K78)</f>
        <v/>
      </c>
      <c r="J1102" s="78" t="str">
        <f>IF(Produtos!L78="","",Produtos!L78)</f>
        <v/>
      </c>
      <c r="K1102" s="43">
        <f t="shared" si="58"/>
        <v>0</v>
      </c>
    </row>
    <row r="1103" spans="1:11" ht="21.95" customHeight="1" x14ac:dyDescent="0.25">
      <c r="A1103" s="26" t="str">
        <f t="shared" si="59"/>
        <v/>
      </c>
      <c r="B1103" s="36" t="str">
        <f>IF(Produtos!D79="","",Produtos!D79)</f>
        <v/>
      </c>
      <c r="C1103" s="34" t="str">
        <f>IF(Produtos!E79="","",Produtos!E79)</f>
        <v/>
      </c>
      <c r="D1103" s="34" t="str">
        <f>IF(Produtos!F79="","",Produtos!F79)</f>
        <v/>
      </c>
      <c r="E1103" s="34" t="str">
        <f>IF(Produtos!G79="","",Produtos!G79)</f>
        <v/>
      </c>
      <c r="F1103" s="78">
        <f t="shared" si="57"/>
        <v>0</v>
      </c>
      <c r="G1103" s="32" t="str">
        <f>IF(Produtos!I79="","",Produtos!I79)</f>
        <v/>
      </c>
      <c r="H1103" s="32" t="str">
        <f>IF(Produtos!J79="","",Produtos!J79)</f>
        <v/>
      </c>
      <c r="I1103" s="32" t="str">
        <f>IF(Produtos!K79="","",Produtos!K79)</f>
        <v/>
      </c>
      <c r="J1103" s="78" t="str">
        <f>IF(Produtos!L79="","",Produtos!L79)</f>
        <v/>
      </c>
      <c r="K1103" s="43">
        <f t="shared" si="58"/>
        <v>0</v>
      </c>
    </row>
    <row r="1104" spans="1:11" ht="21.95" customHeight="1" x14ac:dyDescent="0.25">
      <c r="A1104" s="26" t="str">
        <f t="shared" si="59"/>
        <v/>
      </c>
      <c r="B1104" s="36" t="str">
        <f>IF(Produtos!D80="","",Produtos!D80)</f>
        <v/>
      </c>
      <c r="C1104" s="34" t="str">
        <f>IF(Produtos!E80="","",Produtos!E80)</f>
        <v/>
      </c>
      <c r="D1104" s="34" t="str">
        <f>IF(Produtos!F80="","",Produtos!F80)</f>
        <v/>
      </c>
      <c r="E1104" s="34" t="str">
        <f>IF(Produtos!G80="","",Produtos!G80)</f>
        <v/>
      </c>
      <c r="F1104" s="78">
        <f t="shared" si="57"/>
        <v>0</v>
      </c>
      <c r="G1104" s="32" t="str">
        <f>IF(Produtos!I80="","",Produtos!I80)</f>
        <v/>
      </c>
      <c r="H1104" s="32" t="str">
        <f>IF(Produtos!J80="","",Produtos!J80)</f>
        <v/>
      </c>
      <c r="I1104" s="32" t="str">
        <f>IF(Produtos!K80="","",Produtos!K80)</f>
        <v/>
      </c>
      <c r="J1104" s="78" t="str">
        <f>IF(Produtos!L80="","",Produtos!L80)</f>
        <v/>
      </c>
      <c r="K1104" s="43">
        <f t="shared" si="58"/>
        <v>0</v>
      </c>
    </row>
    <row r="1105" spans="1:11" ht="21.95" customHeight="1" x14ac:dyDescent="0.25">
      <c r="A1105" s="26" t="str">
        <f t="shared" si="59"/>
        <v/>
      </c>
      <c r="B1105" s="36" t="str">
        <f>IF(Produtos!D81="","",Produtos!D81)</f>
        <v/>
      </c>
      <c r="C1105" s="34" t="str">
        <f>IF(Produtos!E81="","",Produtos!E81)</f>
        <v/>
      </c>
      <c r="D1105" s="34" t="str">
        <f>IF(Produtos!F81="","",Produtos!F81)</f>
        <v/>
      </c>
      <c r="E1105" s="34" t="str">
        <f>IF(Produtos!G81="","",Produtos!G81)</f>
        <v/>
      </c>
      <c r="F1105" s="78">
        <f t="shared" si="57"/>
        <v>0</v>
      </c>
      <c r="G1105" s="32" t="str">
        <f>IF(Produtos!I81="","",Produtos!I81)</f>
        <v/>
      </c>
      <c r="H1105" s="32" t="str">
        <f>IF(Produtos!J81="","",Produtos!J81)</f>
        <v/>
      </c>
      <c r="I1105" s="32" t="str">
        <f>IF(Produtos!K81="","",Produtos!K81)</f>
        <v/>
      </c>
      <c r="J1105" s="78" t="str">
        <f>IF(Produtos!L81="","",Produtos!L81)</f>
        <v/>
      </c>
      <c r="K1105" s="43">
        <f t="shared" si="58"/>
        <v>0</v>
      </c>
    </row>
    <row r="1106" spans="1:11" ht="21.95" customHeight="1" x14ac:dyDescent="0.25">
      <c r="A1106" s="26" t="str">
        <f t="shared" si="59"/>
        <v/>
      </c>
      <c r="B1106" s="36" t="str">
        <f>IF(Produtos!D82="","",Produtos!D82)</f>
        <v/>
      </c>
      <c r="C1106" s="34" t="str">
        <f>IF(Produtos!E82="","",Produtos!E82)</f>
        <v/>
      </c>
      <c r="D1106" s="34" t="str">
        <f>IF(Produtos!F82="","",Produtos!F82)</f>
        <v/>
      </c>
      <c r="E1106" s="34" t="str">
        <f>IF(Produtos!G82="","",Produtos!G82)</f>
        <v/>
      </c>
      <c r="F1106" s="78">
        <f t="shared" si="57"/>
        <v>0</v>
      </c>
      <c r="G1106" s="32" t="str">
        <f>IF(Produtos!I82="","",Produtos!I82)</f>
        <v/>
      </c>
      <c r="H1106" s="32" t="str">
        <f>IF(Produtos!J82="","",Produtos!J82)</f>
        <v/>
      </c>
      <c r="I1106" s="32" t="str">
        <f>IF(Produtos!K82="","",Produtos!K82)</f>
        <v/>
      </c>
      <c r="J1106" s="78" t="str">
        <f>IF(Produtos!L82="","",Produtos!L82)</f>
        <v/>
      </c>
      <c r="K1106" s="43">
        <f t="shared" si="58"/>
        <v>0</v>
      </c>
    </row>
    <row r="1107" spans="1:11" ht="21.95" customHeight="1" x14ac:dyDescent="0.25">
      <c r="A1107" s="26" t="str">
        <f t="shared" si="59"/>
        <v/>
      </c>
      <c r="B1107" s="36" t="str">
        <f>IF(Produtos!D83="","",Produtos!D83)</f>
        <v/>
      </c>
      <c r="C1107" s="34" t="str">
        <f>IF(Produtos!E83="","",Produtos!E83)</f>
        <v/>
      </c>
      <c r="D1107" s="34" t="str">
        <f>IF(Produtos!F83="","",Produtos!F83)</f>
        <v/>
      </c>
      <c r="E1107" s="34" t="str">
        <f>IF(Produtos!G83="","",Produtos!G83)</f>
        <v/>
      </c>
      <c r="F1107" s="78">
        <f t="shared" si="57"/>
        <v>0</v>
      </c>
      <c r="G1107" s="32" t="str">
        <f>IF(Produtos!I83="","",Produtos!I83)</f>
        <v/>
      </c>
      <c r="H1107" s="32" t="str">
        <f>IF(Produtos!J83="","",Produtos!J83)</f>
        <v/>
      </c>
      <c r="I1107" s="32" t="str">
        <f>IF(Produtos!K83="","",Produtos!K83)</f>
        <v/>
      </c>
      <c r="J1107" s="78" t="str">
        <f>IF(Produtos!L83="","",Produtos!L83)</f>
        <v/>
      </c>
      <c r="K1107" s="43">
        <f t="shared" si="58"/>
        <v>0</v>
      </c>
    </row>
    <row r="1108" spans="1:11" ht="21.95" customHeight="1" x14ac:dyDescent="0.25">
      <c r="A1108" s="26" t="str">
        <f t="shared" si="59"/>
        <v/>
      </c>
      <c r="B1108" s="36" t="str">
        <f>IF(Produtos!D84="","",Produtos!D84)</f>
        <v/>
      </c>
      <c r="C1108" s="34" t="str">
        <f>IF(Produtos!E84="","",Produtos!E84)</f>
        <v/>
      </c>
      <c r="D1108" s="34" t="str">
        <f>IF(Produtos!F84="","",Produtos!F84)</f>
        <v/>
      </c>
      <c r="E1108" s="34" t="str">
        <f>IF(Produtos!G84="","",Produtos!G84)</f>
        <v/>
      </c>
      <c r="F1108" s="78">
        <f t="shared" si="57"/>
        <v>0</v>
      </c>
      <c r="G1108" s="32" t="str">
        <f>IF(Produtos!I84="","",Produtos!I84)</f>
        <v/>
      </c>
      <c r="H1108" s="32" t="str">
        <f>IF(Produtos!J84="","",Produtos!J84)</f>
        <v/>
      </c>
      <c r="I1108" s="32" t="str">
        <f>IF(Produtos!K84="","",Produtos!K84)</f>
        <v/>
      </c>
      <c r="J1108" s="78" t="str">
        <f>IF(Produtos!L84="","",Produtos!L84)</f>
        <v/>
      </c>
      <c r="K1108" s="43">
        <f t="shared" si="58"/>
        <v>0</v>
      </c>
    </row>
    <row r="1109" spans="1:11" ht="21.95" customHeight="1" x14ac:dyDescent="0.25">
      <c r="A1109" s="26" t="str">
        <f t="shared" si="59"/>
        <v/>
      </c>
      <c r="B1109" s="36" t="str">
        <f>IF(Produtos!D85="","",Produtos!D85)</f>
        <v/>
      </c>
      <c r="C1109" s="34" t="str">
        <f>IF(Produtos!E85="","",Produtos!E85)</f>
        <v/>
      </c>
      <c r="D1109" s="34" t="str">
        <f>IF(Produtos!F85="","",Produtos!F85)</f>
        <v/>
      </c>
      <c r="E1109" s="34" t="str">
        <f>IF(Produtos!G85="","",Produtos!G85)</f>
        <v/>
      </c>
      <c r="F1109" s="78">
        <f t="shared" si="57"/>
        <v>0</v>
      </c>
      <c r="G1109" s="32" t="str">
        <f>IF(Produtos!I85="","",Produtos!I85)</f>
        <v/>
      </c>
      <c r="H1109" s="32" t="str">
        <f>IF(Produtos!J85="","",Produtos!J85)</f>
        <v/>
      </c>
      <c r="I1109" s="32" t="str">
        <f>IF(Produtos!K85="","",Produtos!K85)</f>
        <v/>
      </c>
      <c r="J1109" s="78" t="str">
        <f>IF(Produtos!L85="","",Produtos!L85)</f>
        <v/>
      </c>
      <c r="K1109" s="43">
        <f t="shared" si="58"/>
        <v>0</v>
      </c>
    </row>
    <row r="1110" spans="1:11" ht="21.95" customHeight="1" x14ac:dyDescent="0.25">
      <c r="A1110" s="26" t="str">
        <f t="shared" si="59"/>
        <v/>
      </c>
      <c r="B1110" s="36" t="str">
        <f>IF(Produtos!D86="","",Produtos!D86)</f>
        <v/>
      </c>
      <c r="C1110" s="34" t="str">
        <f>IF(Produtos!E86="","",Produtos!E86)</f>
        <v/>
      </c>
      <c r="D1110" s="34" t="str">
        <f>IF(Produtos!F86="","",Produtos!F86)</f>
        <v/>
      </c>
      <c r="E1110" s="34" t="str">
        <f>IF(Produtos!G86="","",Produtos!G86)</f>
        <v/>
      </c>
      <c r="F1110" s="78">
        <f t="shared" si="57"/>
        <v>0</v>
      </c>
      <c r="G1110" s="32" t="str">
        <f>IF(Produtos!I86="","",Produtos!I86)</f>
        <v/>
      </c>
      <c r="H1110" s="32" t="str">
        <f>IF(Produtos!J86="","",Produtos!J86)</f>
        <v/>
      </c>
      <c r="I1110" s="32" t="str">
        <f>IF(Produtos!K86="","",Produtos!K86)</f>
        <v/>
      </c>
      <c r="J1110" s="78" t="str">
        <f>IF(Produtos!L86="","",Produtos!L86)</f>
        <v/>
      </c>
      <c r="K1110" s="43">
        <f t="shared" si="58"/>
        <v>0</v>
      </c>
    </row>
    <row r="1111" spans="1:11" ht="21.95" customHeight="1" x14ac:dyDescent="0.25">
      <c r="A1111" s="26" t="str">
        <f t="shared" si="59"/>
        <v/>
      </c>
      <c r="B1111" s="36" t="str">
        <f>IF(Produtos!D87="","",Produtos!D87)</f>
        <v/>
      </c>
      <c r="C1111" s="34" t="str">
        <f>IF(Produtos!E87="","",Produtos!E87)</f>
        <v/>
      </c>
      <c r="D1111" s="34" t="str">
        <f>IF(Produtos!F87="","",Produtos!F87)</f>
        <v/>
      </c>
      <c r="E1111" s="34" t="str">
        <f>IF(Produtos!G87="","",Produtos!G87)</f>
        <v/>
      </c>
      <c r="F1111" s="78">
        <f t="shared" si="57"/>
        <v>0</v>
      </c>
      <c r="G1111" s="32" t="str">
        <f>IF(Produtos!I87="","",Produtos!I87)</f>
        <v/>
      </c>
      <c r="H1111" s="32" t="str">
        <f>IF(Produtos!J87="","",Produtos!J87)</f>
        <v/>
      </c>
      <c r="I1111" s="32" t="str">
        <f>IF(Produtos!K87="","",Produtos!K87)</f>
        <v/>
      </c>
      <c r="J1111" s="78" t="str">
        <f>IF(Produtos!L87="","",Produtos!L87)</f>
        <v/>
      </c>
      <c r="K1111" s="43">
        <f t="shared" si="58"/>
        <v>0</v>
      </c>
    </row>
    <row r="1112" spans="1:11" ht="21.95" customHeight="1" x14ac:dyDescent="0.25">
      <c r="A1112" s="26" t="str">
        <f t="shared" si="59"/>
        <v/>
      </c>
      <c r="B1112" s="36" t="str">
        <f>IF(Produtos!D88="","",Produtos!D88)</f>
        <v/>
      </c>
      <c r="C1112" s="34" t="str">
        <f>IF(Produtos!E88="","",Produtos!E88)</f>
        <v/>
      </c>
      <c r="D1112" s="34" t="str">
        <f>IF(Produtos!F88="","",Produtos!F88)</f>
        <v/>
      </c>
      <c r="E1112" s="34" t="str">
        <f>IF(Produtos!G88="","",Produtos!G88)</f>
        <v/>
      </c>
      <c r="F1112" s="78">
        <f t="shared" si="57"/>
        <v>0</v>
      </c>
      <c r="G1112" s="32" t="str">
        <f>IF(Produtos!I88="","",Produtos!I88)</f>
        <v/>
      </c>
      <c r="H1112" s="32" t="str">
        <f>IF(Produtos!J88="","",Produtos!J88)</f>
        <v/>
      </c>
      <c r="I1112" s="32" t="str">
        <f>IF(Produtos!K88="","",Produtos!K88)</f>
        <v/>
      </c>
      <c r="J1112" s="78" t="str">
        <f>IF(Produtos!L88="","",Produtos!L88)</f>
        <v/>
      </c>
      <c r="K1112" s="43">
        <f t="shared" si="58"/>
        <v>0</v>
      </c>
    </row>
    <row r="1113" spans="1:11" ht="21.95" customHeight="1" x14ac:dyDescent="0.25">
      <c r="A1113" s="26" t="str">
        <f t="shared" si="59"/>
        <v/>
      </c>
      <c r="B1113" s="36" t="str">
        <f>IF(Produtos!D89="","",Produtos!D89)</f>
        <v/>
      </c>
      <c r="C1113" s="34" t="str">
        <f>IF(Produtos!E89="","",Produtos!E89)</f>
        <v/>
      </c>
      <c r="D1113" s="34" t="str">
        <f>IF(Produtos!F89="","",Produtos!F89)</f>
        <v/>
      </c>
      <c r="E1113" s="34" t="str">
        <f>IF(Produtos!G89="","",Produtos!G89)</f>
        <v/>
      </c>
      <c r="F1113" s="78">
        <f t="shared" si="57"/>
        <v>0</v>
      </c>
      <c r="G1113" s="32" t="str">
        <f>IF(Produtos!I89="","",Produtos!I89)</f>
        <v/>
      </c>
      <c r="H1113" s="32" t="str">
        <f>IF(Produtos!J89="","",Produtos!J89)</f>
        <v/>
      </c>
      <c r="I1113" s="32" t="str">
        <f>IF(Produtos!K89="","",Produtos!K89)</f>
        <v/>
      </c>
      <c r="J1113" s="78" t="str">
        <f>IF(Produtos!L89="","",Produtos!L89)</f>
        <v/>
      </c>
      <c r="K1113" s="43">
        <f t="shared" si="58"/>
        <v>0</v>
      </c>
    </row>
    <row r="1114" spans="1:11" ht="21.95" customHeight="1" x14ac:dyDescent="0.25">
      <c r="A1114" s="26" t="str">
        <f t="shared" si="59"/>
        <v/>
      </c>
      <c r="B1114" s="36" t="str">
        <f>IF(Produtos!D90="","",Produtos!D90)</f>
        <v/>
      </c>
      <c r="C1114" s="34" t="str">
        <f>IF(Produtos!E90="","",Produtos!E90)</f>
        <v/>
      </c>
      <c r="D1114" s="34" t="str">
        <f>IF(Produtos!F90="","",Produtos!F90)</f>
        <v/>
      </c>
      <c r="E1114" s="34" t="str">
        <f>IF(Produtos!G90="","",Produtos!G90)</f>
        <v/>
      </c>
      <c r="F1114" s="78">
        <f t="shared" si="57"/>
        <v>0</v>
      </c>
      <c r="G1114" s="32" t="str">
        <f>IF(Produtos!I90="","",Produtos!I90)</f>
        <v/>
      </c>
      <c r="H1114" s="32" t="str">
        <f>IF(Produtos!J90="","",Produtos!J90)</f>
        <v/>
      </c>
      <c r="I1114" s="32" t="str">
        <f>IF(Produtos!K90="","",Produtos!K90)</f>
        <v/>
      </c>
      <c r="J1114" s="78" t="str">
        <f>IF(Produtos!L90="","",Produtos!L90)</f>
        <v/>
      </c>
      <c r="K1114" s="43">
        <f t="shared" si="58"/>
        <v>0</v>
      </c>
    </row>
    <row r="1115" spans="1:11" ht="21.95" customHeight="1" x14ac:dyDescent="0.25">
      <c r="A1115" s="26" t="str">
        <f t="shared" si="59"/>
        <v/>
      </c>
      <c r="B1115" s="36" t="str">
        <f>IF(Produtos!D91="","",Produtos!D91)</f>
        <v/>
      </c>
      <c r="C1115" s="34" t="str">
        <f>IF(Produtos!E91="","",Produtos!E91)</f>
        <v/>
      </c>
      <c r="D1115" s="34" t="str">
        <f>IF(Produtos!F91="","",Produtos!F91)</f>
        <v/>
      </c>
      <c r="E1115" s="34" t="str">
        <f>IF(Produtos!G91="","",Produtos!G91)</f>
        <v/>
      </c>
      <c r="F1115" s="78">
        <f t="shared" si="57"/>
        <v>0</v>
      </c>
      <c r="G1115" s="32" t="str">
        <f>IF(Produtos!I91="","",Produtos!I91)</f>
        <v/>
      </c>
      <c r="H1115" s="32" t="str">
        <f>IF(Produtos!J91="","",Produtos!J91)</f>
        <v/>
      </c>
      <c r="I1115" s="32" t="str">
        <f>IF(Produtos!K91="","",Produtos!K91)</f>
        <v/>
      </c>
      <c r="J1115" s="78" t="str">
        <f>IF(Produtos!L91="","",Produtos!L91)</f>
        <v/>
      </c>
      <c r="K1115" s="43">
        <f t="shared" si="58"/>
        <v>0</v>
      </c>
    </row>
    <row r="1116" spans="1:11" ht="21.95" customHeight="1" x14ac:dyDescent="0.25">
      <c r="A1116" s="26" t="str">
        <f t="shared" si="59"/>
        <v/>
      </c>
      <c r="B1116" s="36" t="str">
        <f>IF(Produtos!D92="","",Produtos!D92)</f>
        <v/>
      </c>
      <c r="C1116" s="34" t="str">
        <f>IF(Produtos!E92="","",Produtos!E92)</f>
        <v/>
      </c>
      <c r="D1116" s="34" t="str">
        <f>IF(Produtos!F92="","",Produtos!F92)</f>
        <v/>
      </c>
      <c r="E1116" s="34" t="str">
        <f>IF(Produtos!G92="","",Produtos!G92)</f>
        <v/>
      </c>
      <c r="F1116" s="78">
        <f t="shared" si="57"/>
        <v>0</v>
      </c>
      <c r="G1116" s="32" t="str">
        <f>IF(Produtos!I92="","",Produtos!I92)</f>
        <v/>
      </c>
      <c r="H1116" s="32" t="str">
        <f>IF(Produtos!J92="","",Produtos!J92)</f>
        <v/>
      </c>
      <c r="I1116" s="32" t="str">
        <f>IF(Produtos!K92="","",Produtos!K92)</f>
        <v/>
      </c>
      <c r="J1116" s="78" t="str">
        <f>IF(Produtos!L92="","",Produtos!L92)</f>
        <v/>
      </c>
      <c r="K1116" s="43">
        <f t="shared" si="58"/>
        <v>0</v>
      </c>
    </row>
    <row r="1117" spans="1:11" ht="21.95" customHeight="1" x14ac:dyDescent="0.25">
      <c r="A1117" s="26" t="str">
        <f t="shared" si="59"/>
        <v/>
      </c>
      <c r="B1117" s="36" t="str">
        <f>IF(Produtos!D93="","",Produtos!D93)</f>
        <v/>
      </c>
      <c r="C1117" s="34" t="str">
        <f>IF(Produtos!E93="","",Produtos!E93)</f>
        <v/>
      </c>
      <c r="D1117" s="34" t="str">
        <f>IF(Produtos!F93="","",Produtos!F93)</f>
        <v/>
      </c>
      <c r="E1117" s="34" t="str">
        <f>IF(Produtos!G93="","",Produtos!G93)</f>
        <v/>
      </c>
      <c r="F1117" s="78">
        <f t="shared" si="57"/>
        <v>0</v>
      </c>
      <c r="G1117" s="32" t="str">
        <f>IF(Produtos!I93="","",Produtos!I93)</f>
        <v/>
      </c>
      <c r="H1117" s="32" t="str">
        <f>IF(Produtos!J93="","",Produtos!J93)</f>
        <v/>
      </c>
      <c r="I1117" s="32" t="str">
        <f>IF(Produtos!K93="","",Produtos!K93)</f>
        <v/>
      </c>
      <c r="J1117" s="78" t="str">
        <f>IF(Produtos!L93="","",Produtos!L93)</f>
        <v/>
      </c>
      <c r="K1117" s="43">
        <f t="shared" si="58"/>
        <v>0</v>
      </c>
    </row>
    <row r="1118" spans="1:11" ht="21.95" customHeight="1" x14ac:dyDescent="0.25">
      <c r="A1118" s="26" t="str">
        <f t="shared" si="59"/>
        <v/>
      </c>
      <c r="B1118" s="36" t="str">
        <f>IF(Produtos!D94="","",Produtos!D94)</f>
        <v/>
      </c>
      <c r="C1118" s="34" t="str">
        <f>IF(Produtos!E94="","",Produtos!E94)</f>
        <v/>
      </c>
      <c r="D1118" s="34" t="str">
        <f>IF(Produtos!F94="","",Produtos!F94)</f>
        <v/>
      </c>
      <c r="E1118" s="34" t="str">
        <f>IF(Produtos!G94="","",Produtos!G94)</f>
        <v/>
      </c>
      <c r="F1118" s="78">
        <f t="shared" si="57"/>
        <v>0</v>
      </c>
      <c r="G1118" s="32" t="str">
        <f>IF(Produtos!I94="","",Produtos!I94)</f>
        <v/>
      </c>
      <c r="H1118" s="32" t="str">
        <f>IF(Produtos!J94="","",Produtos!J94)</f>
        <v/>
      </c>
      <c r="I1118" s="32" t="str">
        <f>IF(Produtos!K94="","",Produtos!K94)</f>
        <v/>
      </c>
      <c r="J1118" s="78" t="str">
        <f>IF(Produtos!L94="","",Produtos!L94)</f>
        <v/>
      </c>
      <c r="K1118" s="43">
        <f t="shared" si="58"/>
        <v>0</v>
      </c>
    </row>
    <row r="1119" spans="1:11" ht="21.95" customHeight="1" x14ac:dyDescent="0.25">
      <c r="A1119" s="26" t="str">
        <f t="shared" si="59"/>
        <v/>
      </c>
      <c r="B1119" s="36" t="str">
        <f>IF(Produtos!D95="","",Produtos!D95)</f>
        <v/>
      </c>
      <c r="C1119" s="34" t="str">
        <f>IF(Produtos!E95="","",Produtos!E95)</f>
        <v/>
      </c>
      <c r="D1119" s="34" t="str">
        <f>IF(Produtos!F95="","",Produtos!F95)</f>
        <v/>
      </c>
      <c r="E1119" s="34" t="str">
        <f>IF(Produtos!G95="","",Produtos!G95)</f>
        <v/>
      </c>
      <c r="F1119" s="78">
        <f t="shared" si="57"/>
        <v>0</v>
      </c>
      <c r="G1119" s="32" t="str">
        <f>IF(Produtos!I95="","",Produtos!I95)</f>
        <v/>
      </c>
      <c r="H1119" s="32" t="str">
        <f>IF(Produtos!J95="","",Produtos!J95)</f>
        <v/>
      </c>
      <c r="I1119" s="32" t="str">
        <f>IF(Produtos!K95="","",Produtos!K95)</f>
        <v/>
      </c>
      <c r="J1119" s="78" t="str">
        <f>IF(Produtos!L95="","",Produtos!L95)</f>
        <v/>
      </c>
      <c r="K1119" s="43">
        <f t="shared" si="58"/>
        <v>0</v>
      </c>
    </row>
    <row r="1120" spans="1:11" ht="21.95" customHeight="1" x14ac:dyDescent="0.25">
      <c r="A1120" s="26" t="str">
        <f t="shared" si="59"/>
        <v/>
      </c>
      <c r="B1120" s="36" t="str">
        <f>IF(Produtos!D96="","",Produtos!D96)</f>
        <v/>
      </c>
      <c r="C1120" s="34" t="str">
        <f>IF(Produtos!E96="","",Produtos!E96)</f>
        <v/>
      </c>
      <c r="D1120" s="34" t="str">
        <f>IF(Produtos!F96="","",Produtos!F96)</f>
        <v/>
      </c>
      <c r="E1120" s="34" t="str">
        <f>IF(Produtos!G96="","",Produtos!G96)</f>
        <v/>
      </c>
      <c r="F1120" s="78">
        <f t="shared" si="57"/>
        <v>0</v>
      </c>
      <c r="G1120" s="32" t="str">
        <f>IF(Produtos!I96="","",Produtos!I96)</f>
        <v/>
      </c>
      <c r="H1120" s="32" t="str">
        <f>IF(Produtos!J96="","",Produtos!J96)</f>
        <v/>
      </c>
      <c r="I1120" s="32" t="str">
        <f>IF(Produtos!K96="","",Produtos!K96)</f>
        <v/>
      </c>
      <c r="J1120" s="78" t="str">
        <f>IF(Produtos!L96="","",Produtos!L96)</f>
        <v/>
      </c>
      <c r="K1120" s="43">
        <f t="shared" si="58"/>
        <v>0</v>
      </c>
    </row>
    <row r="1121" spans="1:11" ht="21.95" customHeight="1" x14ac:dyDescent="0.25">
      <c r="A1121" s="26" t="str">
        <f t="shared" si="59"/>
        <v/>
      </c>
      <c r="B1121" s="36" t="str">
        <f>IF(Produtos!D97="","",Produtos!D97)</f>
        <v/>
      </c>
      <c r="C1121" s="34" t="str">
        <f>IF(Produtos!E97="","",Produtos!E97)</f>
        <v/>
      </c>
      <c r="D1121" s="34" t="str">
        <f>IF(Produtos!F97="","",Produtos!F97)</f>
        <v/>
      </c>
      <c r="E1121" s="34" t="str">
        <f>IF(Produtos!G97="","",Produtos!G97)</f>
        <v/>
      </c>
      <c r="F1121" s="78">
        <f t="shared" si="57"/>
        <v>0</v>
      </c>
      <c r="G1121" s="32" t="str">
        <f>IF(Produtos!I97="","",Produtos!I97)</f>
        <v/>
      </c>
      <c r="H1121" s="32" t="str">
        <f>IF(Produtos!J97="","",Produtos!J97)</f>
        <v/>
      </c>
      <c r="I1121" s="32" t="str">
        <f>IF(Produtos!K97="","",Produtos!K97)</f>
        <v/>
      </c>
      <c r="J1121" s="78" t="str">
        <f>IF(Produtos!L97="","",Produtos!L97)</f>
        <v/>
      </c>
      <c r="K1121" s="43">
        <f t="shared" si="58"/>
        <v>0</v>
      </c>
    </row>
    <row r="1122" spans="1:11" ht="21.95" customHeight="1" x14ac:dyDescent="0.25">
      <c r="A1122" s="26" t="str">
        <f t="shared" si="59"/>
        <v/>
      </c>
      <c r="B1122" s="36" t="str">
        <f>IF(Produtos!D98="","",Produtos!D98)</f>
        <v/>
      </c>
      <c r="C1122" s="34" t="str">
        <f>IF(Produtos!E98="","",Produtos!E98)</f>
        <v/>
      </c>
      <c r="D1122" s="34" t="str">
        <f>IF(Produtos!F98="","",Produtos!F98)</f>
        <v/>
      </c>
      <c r="E1122" s="34" t="str">
        <f>IF(Produtos!G98="","",Produtos!G98)</f>
        <v/>
      </c>
      <c r="F1122" s="78">
        <f t="shared" si="57"/>
        <v>0</v>
      </c>
      <c r="G1122" s="32" t="str">
        <f>IF(Produtos!I98="","",Produtos!I98)</f>
        <v/>
      </c>
      <c r="H1122" s="32" t="str">
        <f>IF(Produtos!J98="","",Produtos!J98)</f>
        <v/>
      </c>
      <c r="I1122" s="32" t="str">
        <f>IF(Produtos!K98="","",Produtos!K98)</f>
        <v/>
      </c>
      <c r="J1122" s="78" t="str">
        <f>IF(Produtos!L98="","",Produtos!L98)</f>
        <v/>
      </c>
      <c r="K1122" s="43">
        <f t="shared" si="58"/>
        <v>0</v>
      </c>
    </row>
    <row r="1123" spans="1:11" ht="21.95" customHeight="1" x14ac:dyDescent="0.25">
      <c r="A1123" s="26" t="str">
        <f t="shared" si="59"/>
        <v/>
      </c>
      <c r="B1123" s="36" t="str">
        <f>IF(Produtos!D99="","",Produtos!D99)</f>
        <v/>
      </c>
      <c r="C1123" s="34" t="str">
        <f>IF(Produtos!E99="","",Produtos!E99)</f>
        <v/>
      </c>
      <c r="D1123" s="34" t="str">
        <f>IF(Produtos!F99="","",Produtos!F99)</f>
        <v/>
      </c>
      <c r="E1123" s="34" t="str">
        <f>IF(Produtos!G99="","",Produtos!G99)</f>
        <v/>
      </c>
      <c r="F1123" s="78">
        <f t="shared" si="57"/>
        <v>0</v>
      </c>
      <c r="G1123" s="32" t="str">
        <f>IF(Produtos!I99="","",Produtos!I99)</f>
        <v/>
      </c>
      <c r="H1123" s="32" t="str">
        <f>IF(Produtos!J99="","",Produtos!J99)</f>
        <v/>
      </c>
      <c r="I1123" s="32" t="str">
        <f>IF(Produtos!K99="","",Produtos!K99)</f>
        <v/>
      </c>
      <c r="J1123" s="78" t="str">
        <f>IF(Produtos!L99="","",Produtos!L99)</f>
        <v/>
      </c>
      <c r="K1123" s="43">
        <f t="shared" si="58"/>
        <v>0</v>
      </c>
    </row>
    <row r="1124" spans="1:11" ht="21.95" customHeight="1" x14ac:dyDescent="0.25">
      <c r="A1124" s="26" t="str">
        <f t="shared" si="59"/>
        <v/>
      </c>
      <c r="B1124" s="36" t="str">
        <f>IF(Produtos!D100="","",Produtos!D100)</f>
        <v/>
      </c>
      <c r="C1124" s="34" t="str">
        <f>IF(Produtos!E100="","",Produtos!E100)</f>
        <v/>
      </c>
      <c r="D1124" s="34" t="str">
        <f>IF(Produtos!F100="","",Produtos!F100)</f>
        <v/>
      </c>
      <c r="E1124" s="34" t="str">
        <f>IF(Produtos!G100="","",Produtos!G100)</f>
        <v/>
      </c>
      <c r="F1124" s="78">
        <f t="shared" si="57"/>
        <v>0</v>
      </c>
      <c r="G1124" s="32" t="str">
        <f>IF(Produtos!I100="","",Produtos!I100)</f>
        <v/>
      </c>
      <c r="H1124" s="32" t="str">
        <f>IF(Produtos!J100="","",Produtos!J100)</f>
        <v/>
      </c>
      <c r="I1124" s="32" t="str">
        <f>IF(Produtos!K100="","",Produtos!K100)</f>
        <v/>
      </c>
      <c r="J1124" s="78" t="str">
        <f>IF(Produtos!L100="","",Produtos!L100)</f>
        <v/>
      </c>
      <c r="K1124" s="43">
        <f t="shared" si="58"/>
        <v>0</v>
      </c>
    </row>
    <row r="1125" spans="1:11" ht="21.95" customHeight="1" x14ac:dyDescent="0.25">
      <c r="A1125" s="26" t="str">
        <f t="shared" si="59"/>
        <v/>
      </c>
      <c r="B1125" s="36" t="str">
        <f>IF(Produtos!D101="","",Produtos!D101)</f>
        <v/>
      </c>
      <c r="C1125" s="34" t="str">
        <f>IF(Produtos!E101="","",Produtos!E101)</f>
        <v/>
      </c>
      <c r="D1125" s="34" t="str">
        <f>IF(Produtos!F101="","",Produtos!F101)</f>
        <v/>
      </c>
      <c r="E1125" s="34" t="str">
        <f>IF(Produtos!G101="","",Produtos!G101)</f>
        <v/>
      </c>
      <c r="F1125" s="78">
        <f t="shared" si="57"/>
        <v>0</v>
      </c>
      <c r="G1125" s="32" t="str">
        <f>IF(Produtos!I101="","",Produtos!I101)</f>
        <v/>
      </c>
      <c r="H1125" s="32" t="str">
        <f>IF(Produtos!J101="","",Produtos!J101)</f>
        <v/>
      </c>
      <c r="I1125" s="32" t="str">
        <f>IF(Produtos!K101="","",Produtos!K101)</f>
        <v/>
      </c>
      <c r="J1125" s="78" t="str">
        <f>IF(Produtos!L101="","",Produtos!L101)</f>
        <v/>
      </c>
      <c r="K1125" s="43">
        <f t="shared" si="58"/>
        <v>0</v>
      </c>
    </row>
    <row r="1126" spans="1:11" ht="21.95" customHeight="1" x14ac:dyDescent="0.25">
      <c r="A1126" s="26" t="str">
        <f t="shared" si="59"/>
        <v/>
      </c>
      <c r="B1126" s="36" t="str">
        <f>IF(Produtos!D102="","",Produtos!D102)</f>
        <v/>
      </c>
      <c r="C1126" s="34" t="str">
        <f>IF(Produtos!E102="","",Produtos!E102)</f>
        <v/>
      </c>
      <c r="D1126" s="34" t="str">
        <f>IF(Produtos!F102="","",Produtos!F102)</f>
        <v/>
      </c>
      <c r="E1126" s="34" t="str">
        <f>IF(Produtos!G102="","",Produtos!G102)</f>
        <v/>
      </c>
      <c r="F1126" s="78">
        <f t="shared" si="57"/>
        <v>0</v>
      </c>
      <c r="G1126" s="32" t="str">
        <f>IF(Produtos!I102="","",Produtos!I102)</f>
        <v/>
      </c>
      <c r="H1126" s="32" t="str">
        <f>IF(Produtos!J102="","",Produtos!J102)</f>
        <v/>
      </c>
      <c r="I1126" s="32" t="str">
        <f>IF(Produtos!K102="","",Produtos!K102)</f>
        <v/>
      </c>
      <c r="J1126" s="78" t="str">
        <f>IF(Produtos!L102="","",Produtos!L102)</f>
        <v/>
      </c>
      <c r="K1126" s="43">
        <f t="shared" si="58"/>
        <v>0</v>
      </c>
    </row>
    <row r="1127" spans="1:11" ht="21.95" customHeight="1" x14ac:dyDescent="0.25">
      <c r="A1127" s="26" t="str">
        <f t="shared" si="59"/>
        <v/>
      </c>
      <c r="B1127" s="36" t="str">
        <f>IF(Produtos!D103="","",Produtos!D103)</f>
        <v/>
      </c>
      <c r="C1127" s="34" t="str">
        <f>IF(Produtos!E103="","",Produtos!E103)</f>
        <v/>
      </c>
      <c r="D1127" s="34" t="str">
        <f>IF(Produtos!F103="","",Produtos!F103)</f>
        <v/>
      </c>
      <c r="E1127" s="34" t="str">
        <f>IF(Produtos!G103="","",Produtos!G103)</f>
        <v/>
      </c>
      <c r="F1127" s="78">
        <f t="shared" si="57"/>
        <v>0</v>
      </c>
      <c r="G1127" s="32" t="str">
        <f>IF(Produtos!I103="","",Produtos!I103)</f>
        <v/>
      </c>
      <c r="H1127" s="32" t="str">
        <f>IF(Produtos!J103="","",Produtos!J103)</f>
        <v/>
      </c>
      <c r="I1127" s="32" t="str">
        <f>IF(Produtos!K103="","",Produtos!K103)</f>
        <v/>
      </c>
      <c r="J1127" s="78" t="str">
        <f>IF(Produtos!L103="","",Produtos!L103)</f>
        <v/>
      </c>
      <c r="K1127" s="43">
        <f t="shared" si="58"/>
        <v>0</v>
      </c>
    </row>
    <row r="1128" spans="1:11" ht="21.95" customHeight="1" x14ac:dyDescent="0.25">
      <c r="A1128" s="26" t="str">
        <f t="shared" si="59"/>
        <v/>
      </c>
      <c r="B1128" s="36" t="str">
        <f>IF(Produtos!D104="","",Produtos!D104)</f>
        <v/>
      </c>
      <c r="C1128" s="34" t="str">
        <f>IF(Produtos!E104="","",Produtos!E104)</f>
        <v/>
      </c>
      <c r="D1128" s="34" t="str">
        <f>IF(Produtos!F104="","",Produtos!F104)</f>
        <v/>
      </c>
      <c r="E1128" s="34" t="str">
        <f>IF(Produtos!G104="","",Produtos!G104)</f>
        <v/>
      </c>
      <c r="F1128" s="78">
        <f t="shared" si="57"/>
        <v>0</v>
      </c>
      <c r="G1128" s="32" t="str">
        <f>IF(Produtos!I104="","",Produtos!I104)</f>
        <v/>
      </c>
      <c r="H1128" s="32" t="str">
        <f>IF(Produtos!J104="","",Produtos!J104)</f>
        <v/>
      </c>
      <c r="I1128" s="32" t="str">
        <f>IF(Produtos!K104="","",Produtos!K104)</f>
        <v/>
      </c>
      <c r="J1128" s="78" t="str">
        <f>IF(Produtos!L104="","",Produtos!L104)</f>
        <v/>
      </c>
      <c r="K1128" s="43">
        <f t="shared" si="58"/>
        <v>0</v>
      </c>
    </row>
    <row r="1129" spans="1:11" ht="21.95" customHeight="1" x14ac:dyDescent="0.25">
      <c r="A1129" s="26" t="str">
        <f t="shared" si="59"/>
        <v/>
      </c>
      <c r="B1129" s="36" t="str">
        <f>IF(Produtos!D105="","",Produtos!D105)</f>
        <v/>
      </c>
      <c r="C1129" s="34" t="str">
        <f>IF(Produtos!E105="","",Produtos!E105)</f>
        <v/>
      </c>
      <c r="D1129" s="34" t="str">
        <f>IF(Produtos!F105="","",Produtos!F105)</f>
        <v/>
      </c>
      <c r="E1129" s="34" t="str">
        <f>IF(Produtos!G105="","",Produtos!G105)</f>
        <v/>
      </c>
      <c r="F1129" s="78">
        <f t="shared" si="57"/>
        <v>0</v>
      </c>
      <c r="G1129" s="32" t="str">
        <f>IF(Produtos!I105="","",Produtos!I105)</f>
        <v/>
      </c>
      <c r="H1129" s="32" t="str">
        <f>IF(Produtos!J105="","",Produtos!J105)</f>
        <v/>
      </c>
      <c r="I1129" s="32" t="str">
        <f>IF(Produtos!K105="","",Produtos!K105)</f>
        <v/>
      </c>
      <c r="J1129" s="78" t="str">
        <f>IF(Produtos!L105="","",Produtos!L105)</f>
        <v/>
      </c>
      <c r="K1129" s="43">
        <f t="shared" si="58"/>
        <v>0</v>
      </c>
    </row>
    <row r="1130" spans="1:11" ht="21.95" customHeight="1" x14ac:dyDescent="0.25">
      <c r="A1130" s="26" t="str">
        <f t="shared" si="59"/>
        <v/>
      </c>
      <c r="B1130" s="36" t="str">
        <f>IF(Produtos!D106="","",Produtos!D106)</f>
        <v/>
      </c>
      <c r="C1130" s="34" t="str">
        <f>IF(Produtos!E106="","",Produtos!E106)</f>
        <v/>
      </c>
      <c r="D1130" s="34" t="str">
        <f>IF(Produtos!F106="","",Produtos!F106)</f>
        <v/>
      </c>
      <c r="E1130" s="34" t="str">
        <f>IF(Produtos!G106="","",Produtos!G106)</f>
        <v/>
      </c>
      <c r="F1130" s="78">
        <f t="shared" si="57"/>
        <v>0</v>
      </c>
      <c r="G1130" s="32" t="str">
        <f>IF(Produtos!I106="","",Produtos!I106)</f>
        <v/>
      </c>
      <c r="H1130" s="32" t="str">
        <f>IF(Produtos!J106="","",Produtos!J106)</f>
        <v/>
      </c>
      <c r="I1130" s="32" t="str">
        <f>IF(Produtos!K106="","",Produtos!K106)</f>
        <v/>
      </c>
      <c r="J1130" s="78" t="str">
        <f>IF(Produtos!L106="","",Produtos!L106)</f>
        <v/>
      </c>
      <c r="K1130" s="43">
        <f t="shared" si="58"/>
        <v>0</v>
      </c>
    </row>
    <row r="1131" spans="1:11" ht="21.95" customHeight="1" x14ac:dyDescent="0.25">
      <c r="A1131" s="26" t="str">
        <f t="shared" si="59"/>
        <v/>
      </c>
      <c r="B1131" s="36" t="str">
        <f>IF(Produtos!D107="","",Produtos!D107)</f>
        <v/>
      </c>
      <c r="C1131" s="34" t="str">
        <f>IF(Produtos!E107="","",Produtos!E107)</f>
        <v/>
      </c>
      <c r="D1131" s="34" t="str">
        <f>IF(Produtos!F107="","",Produtos!F107)</f>
        <v/>
      </c>
      <c r="E1131" s="34" t="str">
        <f>IF(Produtos!G107="","",Produtos!G107)</f>
        <v/>
      </c>
      <c r="F1131" s="78">
        <f t="shared" si="57"/>
        <v>0</v>
      </c>
      <c r="G1131" s="32" t="str">
        <f>IF(Produtos!I107="","",Produtos!I107)</f>
        <v/>
      </c>
      <c r="H1131" s="32" t="str">
        <f>IF(Produtos!J107="","",Produtos!J107)</f>
        <v/>
      </c>
      <c r="I1131" s="32" t="str">
        <f>IF(Produtos!K107="","",Produtos!K107)</f>
        <v/>
      </c>
      <c r="J1131" s="78" t="str">
        <f>IF(Produtos!L107="","",Produtos!L107)</f>
        <v/>
      </c>
      <c r="K1131" s="43">
        <f t="shared" si="58"/>
        <v>0</v>
      </c>
    </row>
    <row r="1132" spans="1:11" ht="21.95" customHeight="1" x14ac:dyDescent="0.25">
      <c r="A1132" s="26" t="str">
        <f t="shared" si="59"/>
        <v/>
      </c>
      <c r="B1132" s="36" t="str">
        <f>IF(Produtos!D108="","",Produtos!D108)</f>
        <v/>
      </c>
      <c r="C1132" s="34" t="str">
        <f>IF(Produtos!E108="","",Produtos!E108)</f>
        <v/>
      </c>
      <c r="D1132" s="34" t="str">
        <f>IF(Produtos!F108="","",Produtos!F108)</f>
        <v/>
      </c>
      <c r="E1132" s="34" t="str">
        <f>IF(Produtos!G108="","",Produtos!G108)</f>
        <v/>
      </c>
      <c r="F1132" s="78">
        <f t="shared" si="57"/>
        <v>0</v>
      </c>
      <c r="G1132" s="32" t="str">
        <f>IF(Produtos!I108="","",Produtos!I108)</f>
        <v/>
      </c>
      <c r="H1132" s="32" t="str">
        <f>IF(Produtos!J108="","",Produtos!J108)</f>
        <v/>
      </c>
      <c r="I1132" s="32" t="str">
        <f>IF(Produtos!K108="","",Produtos!K108)</f>
        <v/>
      </c>
      <c r="J1132" s="78" t="str">
        <f>IF(Produtos!L108="","",Produtos!L108)</f>
        <v/>
      </c>
      <c r="K1132" s="43">
        <f t="shared" si="58"/>
        <v>0</v>
      </c>
    </row>
    <row r="1133" spans="1:11" ht="21.95" customHeight="1" x14ac:dyDescent="0.25">
      <c r="A1133" s="26" t="str">
        <f t="shared" si="59"/>
        <v/>
      </c>
      <c r="B1133" s="36" t="str">
        <f>IF(Produtos!D109="","",Produtos!D109)</f>
        <v/>
      </c>
      <c r="C1133" s="34" t="str">
        <f>IF(Produtos!E109="","",Produtos!E109)</f>
        <v/>
      </c>
      <c r="D1133" s="34" t="str">
        <f>IF(Produtos!F109="","",Produtos!F109)</f>
        <v/>
      </c>
      <c r="E1133" s="34" t="str">
        <f>IF(Produtos!G109="","",Produtos!G109)</f>
        <v/>
      </c>
      <c r="F1133" s="78">
        <f t="shared" si="57"/>
        <v>0</v>
      </c>
      <c r="G1133" s="32" t="str">
        <f>IF(Produtos!I109="","",Produtos!I109)</f>
        <v/>
      </c>
      <c r="H1133" s="32" t="str">
        <f>IF(Produtos!J109="","",Produtos!J109)</f>
        <v/>
      </c>
      <c r="I1133" s="32" t="str">
        <f>IF(Produtos!K109="","",Produtos!K109)</f>
        <v/>
      </c>
      <c r="J1133" s="78" t="str">
        <f>IF(Produtos!L109="","",Produtos!L109)</f>
        <v/>
      </c>
      <c r="K1133" s="43">
        <f t="shared" si="58"/>
        <v>0</v>
      </c>
    </row>
    <row r="1134" spans="1:11" ht="21.95" customHeight="1" x14ac:dyDescent="0.25">
      <c r="A1134" s="26" t="str">
        <f t="shared" si="59"/>
        <v/>
      </c>
      <c r="B1134" s="36" t="str">
        <f>IF(Produtos!D110="","",Produtos!D110)</f>
        <v/>
      </c>
      <c r="C1134" s="34" t="str">
        <f>IF(Produtos!E110="","",Produtos!E110)</f>
        <v/>
      </c>
      <c r="D1134" s="34" t="str">
        <f>IF(Produtos!F110="","",Produtos!F110)</f>
        <v/>
      </c>
      <c r="E1134" s="34" t="str">
        <f>IF(Produtos!G110="","",Produtos!G110)</f>
        <v/>
      </c>
      <c r="F1134" s="78">
        <f t="shared" si="57"/>
        <v>0</v>
      </c>
      <c r="G1134" s="32" t="str">
        <f>IF(Produtos!I110="","",Produtos!I110)</f>
        <v/>
      </c>
      <c r="H1134" s="32" t="str">
        <f>IF(Produtos!J110="","",Produtos!J110)</f>
        <v/>
      </c>
      <c r="I1134" s="32" t="str">
        <f>IF(Produtos!K110="","",Produtos!K110)</f>
        <v/>
      </c>
      <c r="J1134" s="78" t="str">
        <f>IF(Produtos!L110="","",Produtos!L110)</f>
        <v/>
      </c>
      <c r="K1134" s="43">
        <f t="shared" si="58"/>
        <v>0</v>
      </c>
    </row>
    <row r="1135" spans="1:11" ht="21.95" customHeight="1" x14ac:dyDescent="0.25">
      <c r="A1135" s="26" t="str">
        <f t="shared" si="59"/>
        <v/>
      </c>
      <c r="B1135" s="36" t="str">
        <f>IF(Produtos!D111="","",Produtos!D111)</f>
        <v/>
      </c>
      <c r="C1135" s="34" t="str">
        <f>IF(Produtos!E111="","",Produtos!E111)</f>
        <v/>
      </c>
      <c r="D1135" s="34" t="str">
        <f>IF(Produtos!F111="","",Produtos!F111)</f>
        <v/>
      </c>
      <c r="E1135" s="34" t="str">
        <f>IF(Produtos!G111="","",Produtos!G111)</f>
        <v/>
      </c>
      <c r="F1135" s="78">
        <f t="shared" si="57"/>
        <v>0</v>
      </c>
      <c r="G1135" s="32" t="str">
        <f>IF(Produtos!I111="","",Produtos!I111)</f>
        <v/>
      </c>
      <c r="H1135" s="32" t="str">
        <f>IF(Produtos!J111="","",Produtos!J111)</f>
        <v/>
      </c>
      <c r="I1135" s="32" t="str">
        <f>IF(Produtos!K111="","",Produtos!K111)</f>
        <v/>
      </c>
      <c r="J1135" s="78" t="str">
        <f>IF(Produtos!L111="","",Produtos!L111)</f>
        <v/>
      </c>
      <c r="K1135" s="43">
        <f t="shared" si="58"/>
        <v>0</v>
      </c>
    </row>
    <row r="1136" spans="1:11" ht="21.95" customHeight="1" x14ac:dyDescent="0.25">
      <c r="A1136" s="26" t="str">
        <f t="shared" si="59"/>
        <v/>
      </c>
      <c r="B1136" s="36" t="str">
        <f>IF(Produtos!D112="","",Produtos!D112)</f>
        <v/>
      </c>
      <c r="C1136" s="34" t="str">
        <f>IF(Produtos!E112="","",Produtos!E112)</f>
        <v/>
      </c>
      <c r="D1136" s="34" t="str">
        <f>IF(Produtos!F112="","",Produtos!F112)</f>
        <v/>
      </c>
      <c r="E1136" s="34" t="str">
        <f>IF(Produtos!G112="","",Produtos!G112)</f>
        <v/>
      </c>
      <c r="F1136" s="78">
        <f t="shared" si="57"/>
        <v>0</v>
      </c>
      <c r="G1136" s="32" t="str">
        <f>IF(Produtos!I112="","",Produtos!I112)</f>
        <v/>
      </c>
      <c r="H1136" s="32" t="str">
        <f>IF(Produtos!J112="","",Produtos!J112)</f>
        <v/>
      </c>
      <c r="I1136" s="32" t="str">
        <f>IF(Produtos!K112="","",Produtos!K112)</f>
        <v/>
      </c>
      <c r="J1136" s="78" t="str">
        <f>IF(Produtos!L112="","",Produtos!L112)</f>
        <v/>
      </c>
      <c r="K1136" s="43">
        <f t="shared" si="58"/>
        <v>0</v>
      </c>
    </row>
    <row r="1137" spans="1:11" ht="21.95" customHeight="1" x14ac:dyDescent="0.25">
      <c r="A1137" s="26" t="str">
        <f t="shared" si="59"/>
        <v/>
      </c>
      <c r="B1137" s="36" t="str">
        <f>IF(Produtos!D113="","",Produtos!D113)</f>
        <v/>
      </c>
      <c r="C1137" s="34" t="str">
        <f>IF(Produtos!E113="","",Produtos!E113)</f>
        <v/>
      </c>
      <c r="D1137" s="34" t="str">
        <f>IF(Produtos!F113="","",Produtos!F113)</f>
        <v/>
      </c>
      <c r="E1137" s="34" t="str">
        <f>IF(Produtos!G113="","",Produtos!G113)</f>
        <v/>
      </c>
      <c r="F1137" s="78">
        <f t="shared" si="57"/>
        <v>0</v>
      </c>
      <c r="G1137" s="32" t="str">
        <f>IF(Produtos!I113="","",Produtos!I113)</f>
        <v/>
      </c>
      <c r="H1137" s="32" t="str">
        <f>IF(Produtos!J113="","",Produtos!J113)</f>
        <v/>
      </c>
      <c r="I1137" s="32" t="str">
        <f>IF(Produtos!K113="","",Produtos!K113)</f>
        <v/>
      </c>
      <c r="J1137" s="78" t="str">
        <f>IF(Produtos!L113="","",Produtos!L113)</f>
        <v/>
      </c>
      <c r="K1137" s="43">
        <f t="shared" si="58"/>
        <v>0</v>
      </c>
    </row>
    <row r="1138" spans="1:11" ht="21.95" customHeight="1" x14ac:dyDescent="0.25">
      <c r="A1138" s="26" t="str">
        <f t="shared" si="59"/>
        <v/>
      </c>
      <c r="B1138" s="36" t="str">
        <f>IF(Produtos!D114="","",Produtos!D114)</f>
        <v/>
      </c>
      <c r="C1138" s="34" t="str">
        <f>IF(Produtos!E114="","",Produtos!E114)</f>
        <v/>
      </c>
      <c r="D1138" s="34" t="str">
        <f>IF(Produtos!F114="","",Produtos!F114)</f>
        <v/>
      </c>
      <c r="E1138" s="34" t="str">
        <f>IF(Produtos!G114="","",Produtos!G114)</f>
        <v/>
      </c>
      <c r="F1138" s="78">
        <f t="shared" si="57"/>
        <v>0</v>
      </c>
      <c r="G1138" s="32" t="str">
        <f>IF(Produtos!I114="","",Produtos!I114)</f>
        <v/>
      </c>
      <c r="H1138" s="32" t="str">
        <f>IF(Produtos!J114="","",Produtos!J114)</f>
        <v/>
      </c>
      <c r="I1138" s="32" t="str">
        <f>IF(Produtos!K114="","",Produtos!K114)</f>
        <v/>
      </c>
      <c r="J1138" s="78" t="str">
        <f>IF(Produtos!L114="","",Produtos!L114)</f>
        <v/>
      </c>
      <c r="K1138" s="43">
        <f t="shared" si="58"/>
        <v>0</v>
      </c>
    </row>
    <row r="1139" spans="1:11" ht="21.95" customHeight="1" x14ac:dyDescent="0.25">
      <c r="A1139" s="26" t="str">
        <f t="shared" si="59"/>
        <v/>
      </c>
      <c r="B1139" s="36" t="str">
        <f>IF(Produtos!D115="","",Produtos!D115)</f>
        <v/>
      </c>
      <c r="C1139" s="34" t="str">
        <f>IF(Produtos!E115="","",Produtos!E115)</f>
        <v/>
      </c>
      <c r="D1139" s="34" t="str">
        <f>IF(Produtos!F115="","",Produtos!F115)</f>
        <v/>
      </c>
      <c r="E1139" s="34" t="str">
        <f>IF(Produtos!G115="","",Produtos!G115)</f>
        <v/>
      </c>
      <c r="F1139" s="78">
        <f t="shared" si="57"/>
        <v>0</v>
      </c>
      <c r="G1139" s="32" t="str">
        <f>IF(Produtos!I115="","",Produtos!I115)</f>
        <v/>
      </c>
      <c r="H1139" s="32" t="str">
        <f>IF(Produtos!J115="","",Produtos!J115)</f>
        <v/>
      </c>
      <c r="I1139" s="32" t="str">
        <f>IF(Produtos!K115="","",Produtos!K115)</f>
        <v/>
      </c>
      <c r="J1139" s="78" t="str">
        <f>IF(Produtos!L115="","",Produtos!L115)</f>
        <v/>
      </c>
      <c r="K1139" s="43">
        <f t="shared" si="58"/>
        <v>0</v>
      </c>
    </row>
    <row r="1140" spans="1:11" ht="21.95" customHeight="1" x14ac:dyDescent="0.25">
      <c r="A1140" s="26" t="str">
        <f t="shared" si="59"/>
        <v/>
      </c>
      <c r="B1140" s="36" t="str">
        <f>IF(Produtos!D116="","",Produtos!D116)</f>
        <v/>
      </c>
      <c r="C1140" s="34" t="str">
        <f>IF(Produtos!E116="","",Produtos!E116)</f>
        <v/>
      </c>
      <c r="D1140" s="34" t="str">
        <f>IF(Produtos!F116="","",Produtos!F116)</f>
        <v/>
      </c>
      <c r="E1140" s="34" t="str">
        <f>IF(Produtos!G116="","",Produtos!G116)</f>
        <v/>
      </c>
      <c r="F1140" s="78">
        <f t="shared" si="57"/>
        <v>0</v>
      </c>
      <c r="G1140" s="32" t="str">
        <f>IF(Produtos!I116="","",Produtos!I116)</f>
        <v/>
      </c>
      <c r="H1140" s="32" t="str">
        <f>IF(Produtos!J116="","",Produtos!J116)</f>
        <v/>
      </c>
      <c r="I1140" s="32" t="str">
        <f>IF(Produtos!K116="","",Produtos!K116)</f>
        <v/>
      </c>
      <c r="J1140" s="78" t="str">
        <f>IF(Produtos!L116="","",Produtos!L116)</f>
        <v/>
      </c>
      <c r="K1140" s="43">
        <f t="shared" si="58"/>
        <v>0</v>
      </c>
    </row>
    <row r="1141" spans="1:11" ht="21.95" customHeight="1" x14ac:dyDescent="0.25">
      <c r="A1141" s="26" t="str">
        <f t="shared" si="59"/>
        <v/>
      </c>
      <c r="B1141" s="36" t="str">
        <f>IF(Produtos!D117="","",Produtos!D117)</f>
        <v/>
      </c>
      <c r="C1141" s="34" t="str">
        <f>IF(Produtos!E117="","",Produtos!E117)</f>
        <v/>
      </c>
      <c r="D1141" s="34" t="str">
        <f>IF(Produtos!F117="","",Produtos!F117)</f>
        <v/>
      </c>
      <c r="E1141" s="34" t="str">
        <f>IF(Produtos!G117="","",Produtos!G117)</f>
        <v/>
      </c>
      <c r="F1141" s="78">
        <f t="shared" si="57"/>
        <v>0</v>
      </c>
      <c r="G1141" s="32" t="str">
        <f>IF(Produtos!I117="","",Produtos!I117)</f>
        <v/>
      </c>
      <c r="H1141" s="32" t="str">
        <f>IF(Produtos!J117="","",Produtos!J117)</f>
        <v/>
      </c>
      <c r="I1141" s="32" t="str">
        <f>IF(Produtos!K117="","",Produtos!K117)</f>
        <v/>
      </c>
      <c r="J1141" s="78" t="str">
        <f>IF(Produtos!L117="","",Produtos!L117)</f>
        <v/>
      </c>
      <c r="K1141" s="43">
        <f t="shared" si="58"/>
        <v>0</v>
      </c>
    </row>
    <row r="1142" spans="1:11" ht="21.95" customHeight="1" x14ac:dyDescent="0.25">
      <c r="A1142" s="26" t="str">
        <f t="shared" si="59"/>
        <v/>
      </c>
      <c r="B1142" s="36" t="str">
        <f>IF(Produtos!D118="","",Produtos!D118)</f>
        <v/>
      </c>
      <c r="C1142" s="34" t="str">
        <f>IF(Produtos!E118="","",Produtos!E118)</f>
        <v/>
      </c>
      <c r="D1142" s="34" t="str">
        <f>IF(Produtos!F118="","",Produtos!F118)</f>
        <v/>
      </c>
      <c r="E1142" s="34" t="str">
        <f>IF(Produtos!G118="","",Produtos!G118)</f>
        <v/>
      </c>
      <c r="F1142" s="78">
        <f t="shared" si="57"/>
        <v>0</v>
      </c>
      <c r="G1142" s="32" t="str">
        <f>IF(Produtos!I118="","",Produtos!I118)</f>
        <v/>
      </c>
      <c r="H1142" s="32" t="str">
        <f>IF(Produtos!J118="","",Produtos!J118)</f>
        <v/>
      </c>
      <c r="I1142" s="32" t="str">
        <f>IF(Produtos!K118="","",Produtos!K118)</f>
        <v/>
      </c>
      <c r="J1142" s="78" t="str">
        <f>IF(Produtos!L118="","",Produtos!L118)</f>
        <v/>
      </c>
      <c r="K1142" s="43">
        <f t="shared" si="58"/>
        <v>0</v>
      </c>
    </row>
    <row r="1143" spans="1:11" ht="21.95" customHeight="1" x14ac:dyDescent="0.25">
      <c r="A1143" s="26" t="str">
        <f t="shared" si="59"/>
        <v/>
      </c>
      <c r="B1143" s="36" t="str">
        <f>IF(Produtos!D119="","",Produtos!D119)</f>
        <v/>
      </c>
      <c r="C1143" s="34" t="str">
        <f>IF(Produtos!E119="","",Produtos!E119)</f>
        <v/>
      </c>
      <c r="D1143" s="34" t="str">
        <f>IF(Produtos!F119="","",Produtos!F119)</f>
        <v/>
      </c>
      <c r="E1143" s="34" t="str">
        <f>IF(Produtos!G119="","",Produtos!G119)</f>
        <v/>
      </c>
      <c r="F1143" s="78">
        <f t="shared" si="57"/>
        <v>0</v>
      </c>
      <c r="G1143" s="32" t="str">
        <f>IF(Produtos!I119="","",Produtos!I119)</f>
        <v/>
      </c>
      <c r="H1143" s="32" t="str">
        <f>IF(Produtos!J119="","",Produtos!J119)</f>
        <v/>
      </c>
      <c r="I1143" s="32" t="str">
        <f>IF(Produtos!K119="","",Produtos!K119)</f>
        <v/>
      </c>
      <c r="J1143" s="78" t="str">
        <f>IF(Produtos!L119="","",Produtos!L119)</f>
        <v/>
      </c>
      <c r="K1143" s="43">
        <f t="shared" si="58"/>
        <v>0</v>
      </c>
    </row>
    <row r="1144" spans="1:11" ht="21.95" customHeight="1" x14ac:dyDescent="0.25">
      <c r="A1144" s="26" t="str">
        <f t="shared" si="59"/>
        <v/>
      </c>
      <c r="B1144" s="36" t="str">
        <f>IF(Produtos!D120="","",Produtos!D120)</f>
        <v/>
      </c>
      <c r="C1144" s="34" t="str">
        <f>IF(Produtos!E120="","",Produtos!E120)</f>
        <v/>
      </c>
      <c r="D1144" s="34" t="str">
        <f>IF(Produtos!F120="","",Produtos!F120)</f>
        <v/>
      </c>
      <c r="E1144" s="34" t="str">
        <f>IF(Produtos!G120="","",Produtos!G120)</f>
        <v/>
      </c>
      <c r="F1144" s="78">
        <f t="shared" si="57"/>
        <v>0</v>
      </c>
      <c r="G1144" s="32" t="str">
        <f>IF(Produtos!I120="","",Produtos!I120)</f>
        <v/>
      </c>
      <c r="H1144" s="32" t="str">
        <f>IF(Produtos!J120="","",Produtos!J120)</f>
        <v/>
      </c>
      <c r="I1144" s="32" t="str">
        <f>IF(Produtos!K120="","",Produtos!K120)</f>
        <v/>
      </c>
      <c r="J1144" s="78" t="str">
        <f>IF(Produtos!L120="","",Produtos!L120)</f>
        <v/>
      </c>
      <c r="K1144" s="43">
        <f t="shared" si="58"/>
        <v>0</v>
      </c>
    </row>
    <row r="1145" spans="1:11" ht="21.95" customHeight="1" x14ac:dyDescent="0.25">
      <c r="A1145" s="26" t="str">
        <f t="shared" si="59"/>
        <v/>
      </c>
      <c r="B1145" s="36" t="str">
        <f>IF(Produtos!D121="","",Produtos!D121)</f>
        <v/>
      </c>
      <c r="C1145" s="34" t="str">
        <f>IF(Produtos!E121="","",Produtos!E121)</f>
        <v/>
      </c>
      <c r="D1145" s="34" t="str">
        <f>IF(Produtos!F121="","",Produtos!F121)</f>
        <v/>
      </c>
      <c r="E1145" s="34" t="str">
        <f>IF(Produtos!G121="","",Produtos!G121)</f>
        <v/>
      </c>
      <c r="F1145" s="78">
        <f t="shared" si="57"/>
        <v>0</v>
      </c>
      <c r="G1145" s="32" t="str">
        <f>IF(Produtos!I121="","",Produtos!I121)</f>
        <v/>
      </c>
      <c r="H1145" s="32" t="str">
        <f>IF(Produtos!J121="","",Produtos!J121)</f>
        <v/>
      </c>
      <c r="I1145" s="32" t="str">
        <f>IF(Produtos!K121="","",Produtos!K121)</f>
        <v/>
      </c>
      <c r="J1145" s="78" t="str">
        <f>IF(Produtos!L121="","",Produtos!L121)</f>
        <v/>
      </c>
      <c r="K1145" s="43">
        <f t="shared" si="58"/>
        <v>0</v>
      </c>
    </row>
    <row r="1146" spans="1:11" ht="21.95" customHeight="1" x14ac:dyDescent="0.25">
      <c r="A1146" s="26" t="str">
        <f t="shared" si="59"/>
        <v/>
      </c>
      <c r="B1146" s="36" t="str">
        <f>IF(Produtos!D122="","",Produtos!D122)</f>
        <v/>
      </c>
      <c r="C1146" s="34" t="str">
        <f>IF(Produtos!E122="","",Produtos!E122)</f>
        <v/>
      </c>
      <c r="D1146" s="34" t="str">
        <f>IF(Produtos!F122="","",Produtos!F122)</f>
        <v/>
      </c>
      <c r="E1146" s="34" t="str">
        <f>IF(Produtos!G122="","",Produtos!G122)</f>
        <v/>
      </c>
      <c r="F1146" s="78">
        <f t="shared" si="57"/>
        <v>0</v>
      </c>
      <c r="G1146" s="32" t="str">
        <f>IF(Produtos!I122="","",Produtos!I122)</f>
        <v/>
      </c>
      <c r="H1146" s="32" t="str">
        <f>IF(Produtos!J122="","",Produtos!J122)</f>
        <v/>
      </c>
      <c r="I1146" s="32" t="str">
        <f>IF(Produtos!K122="","",Produtos!K122)</f>
        <v/>
      </c>
      <c r="J1146" s="78" t="str">
        <f>IF(Produtos!L122="","",Produtos!L122)</f>
        <v/>
      </c>
      <c r="K1146" s="43">
        <f t="shared" si="58"/>
        <v>0</v>
      </c>
    </row>
    <row r="1147" spans="1:11" ht="21.95" customHeight="1" x14ac:dyDescent="0.25">
      <c r="A1147" s="26" t="str">
        <f t="shared" si="59"/>
        <v/>
      </c>
      <c r="B1147" s="36" t="str">
        <f>IF(Produtos!D123="","",Produtos!D123)</f>
        <v/>
      </c>
      <c r="C1147" s="34" t="str">
        <f>IF(Produtos!E123="","",Produtos!E123)</f>
        <v/>
      </c>
      <c r="D1147" s="34" t="str">
        <f>IF(Produtos!F123="","",Produtos!F123)</f>
        <v/>
      </c>
      <c r="E1147" s="34" t="str">
        <f>IF(Produtos!G123="","",Produtos!G123)</f>
        <v/>
      </c>
      <c r="F1147" s="78">
        <f t="shared" si="57"/>
        <v>0</v>
      </c>
      <c r="G1147" s="32" t="str">
        <f>IF(Produtos!I123="","",Produtos!I123)</f>
        <v/>
      </c>
      <c r="H1147" s="32" t="str">
        <f>IF(Produtos!J123="","",Produtos!J123)</f>
        <v/>
      </c>
      <c r="I1147" s="32" t="str">
        <f>IF(Produtos!K123="","",Produtos!K123)</f>
        <v/>
      </c>
      <c r="J1147" s="78" t="str">
        <f>IF(Produtos!L123="","",Produtos!L123)</f>
        <v/>
      </c>
      <c r="K1147" s="43">
        <f t="shared" si="58"/>
        <v>0</v>
      </c>
    </row>
    <row r="1148" spans="1:11" ht="21.95" customHeight="1" x14ac:dyDescent="0.25">
      <c r="A1148" s="26" t="str">
        <f t="shared" si="59"/>
        <v/>
      </c>
      <c r="B1148" s="36" t="str">
        <f>IF(Produtos!D124="","",Produtos!D124)</f>
        <v/>
      </c>
      <c r="C1148" s="34" t="str">
        <f>IF(Produtos!E124="","",Produtos!E124)</f>
        <v/>
      </c>
      <c r="D1148" s="34" t="str">
        <f>IF(Produtos!F124="","",Produtos!F124)</f>
        <v/>
      </c>
      <c r="E1148" s="34" t="str">
        <f>IF(Produtos!G124="","",Produtos!G124)</f>
        <v/>
      </c>
      <c r="F1148" s="78">
        <f t="shared" si="57"/>
        <v>0</v>
      </c>
      <c r="G1148" s="32" t="str">
        <f>IF(Produtos!I124="","",Produtos!I124)</f>
        <v/>
      </c>
      <c r="H1148" s="32" t="str">
        <f>IF(Produtos!J124="","",Produtos!J124)</f>
        <v/>
      </c>
      <c r="I1148" s="32" t="str">
        <f>IF(Produtos!K124="","",Produtos!K124)</f>
        <v/>
      </c>
      <c r="J1148" s="78" t="str">
        <f>IF(Produtos!L124="","",Produtos!L124)</f>
        <v/>
      </c>
      <c r="K1148" s="43">
        <f t="shared" si="58"/>
        <v>0</v>
      </c>
    </row>
    <row r="1149" spans="1:11" ht="21.95" customHeight="1" x14ac:dyDescent="0.25">
      <c r="A1149" s="26" t="str">
        <f t="shared" si="59"/>
        <v/>
      </c>
      <c r="B1149" s="36" t="str">
        <f>IF(Produtos!D125="","",Produtos!D125)</f>
        <v/>
      </c>
      <c r="C1149" s="34" t="str">
        <f>IF(Produtos!E125="","",Produtos!E125)</f>
        <v/>
      </c>
      <c r="D1149" s="34" t="str">
        <f>IF(Produtos!F125="","",Produtos!F125)</f>
        <v/>
      </c>
      <c r="E1149" s="34" t="str">
        <f>IF(Produtos!G125="","",Produtos!G125)</f>
        <v/>
      </c>
      <c r="F1149" s="78">
        <f t="shared" si="57"/>
        <v>0</v>
      </c>
      <c r="G1149" s="32" t="str">
        <f>IF(Produtos!I125="","",Produtos!I125)</f>
        <v/>
      </c>
      <c r="H1149" s="32" t="str">
        <f>IF(Produtos!J125="","",Produtos!J125)</f>
        <v/>
      </c>
      <c r="I1149" s="32" t="str">
        <f>IF(Produtos!K125="","",Produtos!K125)</f>
        <v/>
      </c>
      <c r="J1149" s="78" t="str">
        <f>IF(Produtos!L125="","",Produtos!L125)</f>
        <v/>
      </c>
      <c r="K1149" s="43">
        <f t="shared" si="58"/>
        <v>0</v>
      </c>
    </row>
    <row r="1150" spans="1:11" ht="21.95" customHeight="1" x14ac:dyDescent="0.25">
      <c r="A1150" s="26" t="str">
        <f t="shared" si="59"/>
        <v/>
      </c>
      <c r="B1150" s="36" t="str">
        <f>IF(Produtos!D126="","",Produtos!D126)</f>
        <v/>
      </c>
      <c r="C1150" s="34" t="str">
        <f>IF(Produtos!E126="","",Produtos!E126)</f>
        <v/>
      </c>
      <c r="D1150" s="34" t="str">
        <f>IF(Produtos!F126="","",Produtos!F126)</f>
        <v/>
      </c>
      <c r="E1150" s="34" t="str">
        <f>IF(Produtos!G126="","",Produtos!G126)</f>
        <v/>
      </c>
      <c r="F1150" s="78">
        <f t="shared" si="57"/>
        <v>0</v>
      </c>
      <c r="G1150" s="32" t="str">
        <f>IF(Produtos!I126="","",Produtos!I126)</f>
        <v/>
      </c>
      <c r="H1150" s="32" t="str">
        <f>IF(Produtos!J126="","",Produtos!J126)</f>
        <v/>
      </c>
      <c r="I1150" s="32" t="str">
        <f>IF(Produtos!K126="","",Produtos!K126)</f>
        <v/>
      </c>
      <c r="J1150" s="78" t="str">
        <f>IF(Produtos!L126="","",Produtos!L126)</f>
        <v/>
      </c>
      <c r="K1150" s="43">
        <f t="shared" si="58"/>
        <v>0</v>
      </c>
    </row>
    <row r="1151" spans="1:11" ht="21.95" customHeight="1" x14ac:dyDescent="0.25">
      <c r="A1151" s="26" t="str">
        <f t="shared" si="59"/>
        <v/>
      </c>
      <c r="B1151" s="36" t="str">
        <f>IF(Produtos!D127="","",Produtos!D127)</f>
        <v/>
      </c>
      <c r="C1151" s="34" t="str">
        <f>IF(Produtos!E127="","",Produtos!E127)</f>
        <v/>
      </c>
      <c r="D1151" s="34" t="str">
        <f>IF(Produtos!F127="","",Produtos!F127)</f>
        <v/>
      </c>
      <c r="E1151" s="34" t="str">
        <f>IF(Produtos!G127="","",Produtos!G127)</f>
        <v/>
      </c>
      <c r="F1151" s="78">
        <f t="shared" si="57"/>
        <v>0</v>
      </c>
      <c r="G1151" s="32" t="str">
        <f>IF(Produtos!I127="","",Produtos!I127)</f>
        <v/>
      </c>
      <c r="H1151" s="32" t="str">
        <f>IF(Produtos!J127="","",Produtos!J127)</f>
        <v/>
      </c>
      <c r="I1151" s="32" t="str">
        <f>IF(Produtos!K127="","",Produtos!K127)</f>
        <v/>
      </c>
      <c r="J1151" s="78" t="str">
        <f>IF(Produtos!L127="","",Produtos!L127)</f>
        <v/>
      </c>
      <c r="K1151" s="43">
        <f t="shared" si="58"/>
        <v>0</v>
      </c>
    </row>
    <row r="1152" spans="1:11" ht="21.95" customHeight="1" x14ac:dyDescent="0.25">
      <c r="A1152" s="26" t="str">
        <f t="shared" si="59"/>
        <v/>
      </c>
      <c r="B1152" s="36" t="str">
        <f>IF(Produtos!D128="","",Produtos!D128)</f>
        <v/>
      </c>
      <c r="C1152" s="34" t="str">
        <f>IF(Produtos!E128="","",Produtos!E128)</f>
        <v/>
      </c>
      <c r="D1152" s="34" t="str">
        <f>IF(Produtos!F128="","",Produtos!F128)</f>
        <v/>
      </c>
      <c r="E1152" s="34" t="str">
        <f>IF(Produtos!G128="","",Produtos!G128)</f>
        <v/>
      </c>
      <c r="F1152" s="78">
        <f t="shared" si="57"/>
        <v>0</v>
      </c>
      <c r="G1152" s="32" t="str">
        <f>IF(Produtos!I128="","",Produtos!I128)</f>
        <v/>
      </c>
      <c r="H1152" s="32" t="str">
        <f>IF(Produtos!J128="","",Produtos!J128)</f>
        <v/>
      </c>
      <c r="I1152" s="32" t="str">
        <f>IF(Produtos!K128="","",Produtos!K128)</f>
        <v/>
      </c>
      <c r="J1152" s="78" t="str">
        <f>IF(Produtos!L128="","",Produtos!L128)</f>
        <v/>
      </c>
      <c r="K1152" s="43">
        <f t="shared" si="58"/>
        <v>0</v>
      </c>
    </row>
    <row r="1153" spans="1:11" ht="21.95" customHeight="1" x14ac:dyDescent="0.25">
      <c r="A1153" s="26" t="str">
        <f t="shared" si="59"/>
        <v/>
      </c>
      <c r="B1153" s="36" t="str">
        <f>IF(Produtos!D129="","",Produtos!D129)</f>
        <v/>
      </c>
      <c r="C1153" s="34" t="str">
        <f>IF(Produtos!E129="","",Produtos!E129)</f>
        <v/>
      </c>
      <c r="D1153" s="34" t="str">
        <f>IF(Produtos!F129="","",Produtos!F129)</f>
        <v/>
      </c>
      <c r="E1153" s="34" t="str">
        <f>IF(Produtos!G129="","",Produtos!G129)</f>
        <v/>
      </c>
      <c r="F1153" s="78">
        <f t="shared" si="57"/>
        <v>0</v>
      </c>
      <c r="G1153" s="32" t="str">
        <f>IF(Produtos!I129="","",Produtos!I129)</f>
        <v/>
      </c>
      <c r="H1153" s="32" t="str">
        <f>IF(Produtos!J129="","",Produtos!J129)</f>
        <v/>
      </c>
      <c r="I1153" s="32" t="str">
        <f>IF(Produtos!K129="","",Produtos!K129)</f>
        <v/>
      </c>
      <c r="J1153" s="78" t="str">
        <f>IF(Produtos!L129="","",Produtos!L129)</f>
        <v/>
      </c>
      <c r="K1153" s="43">
        <f t="shared" si="58"/>
        <v>0</v>
      </c>
    </row>
    <row r="1154" spans="1:11" ht="21.95" customHeight="1" x14ac:dyDescent="0.25">
      <c r="A1154" s="26" t="str">
        <f t="shared" si="59"/>
        <v/>
      </c>
      <c r="B1154" s="36" t="str">
        <f>IF(Produtos!D130="","",Produtos!D130)</f>
        <v/>
      </c>
      <c r="C1154" s="34" t="str">
        <f>IF(Produtos!E130="","",Produtos!E130)</f>
        <v/>
      </c>
      <c r="D1154" s="34" t="str">
        <f>IF(Produtos!F130="","",Produtos!F130)</f>
        <v/>
      </c>
      <c r="E1154" s="34" t="str">
        <f>IF(Produtos!G130="","",Produtos!G130)</f>
        <v/>
      </c>
      <c r="F1154" s="78">
        <f t="shared" si="57"/>
        <v>0</v>
      </c>
      <c r="G1154" s="32" t="str">
        <f>IF(Produtos!I130="","",Produtos!I130)</f>
        <v/>
      </c>
      <c r="H1154" s="32" t="str">
        <f>IF(Produtos!J130="","",Produtos!J130)</f>
        <v/>
      </c>
      <c r="I1154" s="32" t="str">
        <f>IF(Produtos!K130="","",Produtos!K130)</f>
        <v/>
      </c>
      <c r="J1154" s="78" t="str">
        <f>IF(Produtos!L130="","",Produtos!L130)</f>
        <v/>
      </c>
      <c r="K1154" s="43">
        <f t="shared" si="58"/>
        <v>0</v>
      </c>
    </row>
    <row r="1155" spans="1:11" ht="21.95" customHeight="1" x14ac:dyDescent="0.25">
      <c r="A1155" s="26" t="str">
        <f t="shared" si="59"/>
        <v/>
      </c>
      <c r="B1155" s="36" t="str">
        <f>IF(Produtos!D131="","",Produtos!D131)</f>
        <v/>
      </c>
      <c r="C1155" s="34" t="str">
        <f>IF(Produtos!E131="","",Produtos!E131)</f>
        <v/>
      </c>
      <c r="D1155" s="34" t="str">
        <f>IF(Produtos!F131="","",Produtos!F131)</f>
        <v/>
      </c>
      <c r="E1155" s="34" t="str">
        <f>IF(Produtos!G131="","",Produtos!G131)</f>
        <v/>
      </c>
      <c r="F1155" s="78">
        <f t="shared" si="57"/>
        <v>0</v>
      </c>
      <c r="G1155" s="32" t="str">
        <f>IF(Produtos!I131="","",Produtos!I131)</f>
        <v/>
      </c>
      <c r="H1155" s="32" t="str">
        <f>IF(Produtos!J131="","",Produtos!J131)</f>
        <v/>
      </c>
      <c r="I1155" s="32" t="str">
        <f>IF(Produtos!K131="","",Produtos!K131)</f>
        <v/>
      </c>
      <c r="J1155" s="78" t="str">
        <f>IF(Produtos!L131="","",Produtos!L131)</f>
        <v/>
      </c>
      <c r="K1155" s="43">
        <f t="shared" si="58"/>
        <v>0</v>
      </c>
    </row>
    <row r="1156" spans="1:11" ht="21.95" customHeight="1" x14ac:dyDescent="0.25">
      <c r="A1156" s="26" t="str">
        <f t="shared" si="59"/>
        <v/>
      </c>
      <c r="B1156" s="36" t="str">
        <f>IF(Produtos!D132="","",Produtos!D132)</f>
        <v/>
      </c>
      <c r="C1156" s="34" t="str">
        <f>IF(Produtos!E132="","",Produtos!E132)</f>
        <v/>
      </c>
      <c r="D1156" s="34" t="str">
        <f>IF(Produtos!F132="","",Produtos!F132)</f>
        <v/>
      </c>
      <c r="E1156" s="34" t="str">
        <f>IF(Produtos!G132="","",Produtos!G132)</f>
        <v/>
      </c>
      <c r="F1156" s="78">
        <f t="shared" si="57"/>
        <v>0</v>
      </c>
      <c r="G1156" s="32" t="str">
        <f>IF(Produtos!I132="","",Produtos!I132)</f>
        <v/>
      </c>
      <c r="H1156" s="32" t="str">
        <f>IF(Produtos!J132="","",Produtos!J132)</f>
        <v/>
      </c>
      <c r="I1156" s="32" t="str">
        <f>IF(Produtos!K132="","",Produtos!K132)</f>
        <v/>
      </c>
      <c r="J1156" s="78" t="str">
        <f>IF(Produtos!L132="","",Produtos!L132)</f>
        <v/>
      </c>
      <c r="K1156" s="43">
        <f t="shared" si="58"/>
        <v>0</v>
      </c>
    </row>
    <row r="1157" spans="1:11" ht="21.95" customHeight="1" x14ac:dyDescent="0.25">
      <c r="A1157" s="26" t="str">
        <f t="shared" si="59"/>
        <v/>
      </c>
      <c r="B1157" s="36" t="str">
        <f>IF(Produtos!D133="","",Produtos!D133)</f>
        <v/>
      </c>
      <c r="C1157" s="34" t="str">
        <f>IF(Produtos!E133="","",Produtos!E133)</f>
        <v/>
      </c>
      <c r="D1157" s="34" t="str">
        <f>IF(Produtos!F133="","",Produtos!F133)</f>
        <v/>
      </c>
      <c r="E1157" s="34" t="str">
        <f>IF(Produtos!G133="","",Produtos!G133)</f>
        <v/>
      </c>
      <c r="F1157" s="78">
        <f t="shared" si="57"/>
        <v>0</v>
      </c>
      <c r="G1157" s="32" t="str">
        <f>IF(Produtos!I133="","",Produtos!I133)</f>
        <v/>
      </c>
      <c r="H1157" s="32" t="str">
        <f>IF(Produtos!J133="","",Produtos!J133)</f>
        <v/>
      </c>
      <c r="I1157" s="32" t="str">
        <f>IF(Produtos!K133="","",Produtos!K133)</f>
        <v/>
      </c>
      <c r="J1157" s="78" t="str">
        <f>IF(Produtos!L133="","",Produtos!L133)</f>
        <v/>
      </c>
      <c r="K1157" s="43">
        <f t="shared" si="58"/>
        <v>0</v>
      </c>
    </row>
    <row r="1158" spans="1:11" ht="21.95" customHeight="1" x14ac:dyDescent="0.25">
      <c r="A1158" s="26" t="str">
        <f t="shared" si="59"/>
        <v/>
      </c>
      <c r="B1158" s="36" t="str">
        <f>IF(Produtos!D134="","",Produtos!D134)</f>
        <v/>
      </c>
      <c r="C1158" s="34" t="str">
        <f>IF(Produtos!E134="","",Produtos!E134)</f>
        <v/>
      </c>
      <c r="D1158" s="34" t="str">
        <f>IF(Produtos!F134="","",Produtos!F134)</f>
        <v/>
      </c>
      <c r="E1158" s="34" t="str">
        <f>IF(Produtos!G134="","",Produtos!G134)</f>
        <v/>
      </c>
      <c r="F1158" s="78">
        <f t="shared" ref="F1158:F1221" si="60">IF(SUM(C1158:E1158)=0,0,SUM(C1158:E1158))</f>
        <v>0</v>
      </c>
      <c r="G1158" s="32" t="str">
        <f>IF(Produtos!I134="","",Produtos!I134)</f>
        <v/>
      </c>
      <c r="H1158" s="32" t="str">
        <f>IF(Produtos!J134="","",Produtos!J134)</f>
        <v/>
      </c>
      <c r="I1158" s="32" t="str">
        <f>IF(Produtos!K134="","",Produtos!K134)</f>
        <v/>
      </c>
      <c r="J1158" s="78" t="str">
        <f>IF(Produtos!L134="","",Produtos!L134)</f>
        <v/>
      </c>
      <c r="K1158" s="43">
        <f t="shared" ref="K1158:K1221" si="61">IFERROR(J1158*H1158,0)</f>
        <v>0</v>
      </c>
    </row>
    <row r="1159" spans="1:11" ht="21.95" customHeight="1" x14ac:dyDescent="0.25">
      <c r="A1159" s="26" t="str">
        <f t="shared" ref="A1159:A1222" si="62">IFERROR(IF(B1159="","",A1158+1),"")</f>
        <v/>
      </c>
      <c r="B1159" s="36" t="str">
        <f>IF(Produtos!D135="","",Produtos!D135)</f>
        <v/>
      </c>
      <c r="C1159" s="34" t="str">
        <f>IF(Produtos!E135="","",Produtos!E135)</f>
        <v/>
      </c>
      <c r="D1159" s="34" t="str">
        <f>IF(Produtos!F135="","",Produtos!F135)</f>
        <v/>
      </c>
      <c r="E1159" s="34" t="str">
        <f>IF(Produtos!G135="","",Produtos!G135)</f>
        <v/>
      </c>
      <c r="F1159" s="78">
        <f t="shared" si="60"/>
        <v>0</v>
      </c>
      <c r="G1159" s="32" t="str">
        <f>IF(Produtos!I135="","",Produtos!I135)</f>
        <v/>
      </c>
      <c r="H1159" s="32" t="str">
        <f>IF(Produtos!J135="","",Produtos!J135)</f>
        <v/>
      </c>
      <c r="I1159" s="32" t="str">
        <f>IF(Produtos!K135="","",Produtos!K135)</f>
        <v/>
      </c>
      <c r="J1159" s="78" t="str">
        <f>IF(Produtos!L135="","",Produtos!L135)</f>
        <v/>
      </c>
      <c r="K1159" s="43">
        <f t="shared" si="61"/>
        <v>0</v>
      </c>
    </row>
    <row r="1160" spans="1:11" ht="21.95" customHeight="1" x14ac:dyDescent="0.25">
      <c r="A1160" s="26" t="str">
        <f t="shared" si="62"/>
        <v/>
      </c>
      <c r="B1160" s="36" t="str">
        <f>IF(Produtos!D136="","",Produtos!D136)</f>
        <v/>
      </c>
      <c r="C1160" s="34" t="str">
        <f>IF(Produtos!E136="","",Produtos!E136)</f>
        <v/>
      </c>
      <c r="D1160" s="34" t="str">
        <f>IF(Produtos!F136="","",Produtos!F136)</f>
        <v/>
      </c>
      <c r="E1160" s="34" t="str">
        <f>IF(Produtos!G136="","",Produtos!G136)</f>
        <v/>
      </c>
      <c r="F1160" s="78">
        <f t="shared" si="60"/>
        <v>0</v>
      </c>
      <c r="G1160" s="32" t="str">
        <f>IF(Produtos!I136="","",Produtos!I136)</f>
        <v/>
      </c>
      <c r="H1160" s="32" t="str">
        <f>IF(Produtos!J136="","",Produtos!J136)</f>
        <v/>
      </c>
      <c r="I1160" s="32" t="str">
        <f>IF(Produtos!K136="","",Produtos!K136)</f>
        <v/>
      </c>
      <c r="J1160" s="78" t="str">
        <f>IF(Produtos!L136="","",Produtos!L136)</f>
        <v/>
      </c>
      <c r="K1160" s="43">
        <f t="shared" si="61"/>
        <v>0</v>
      </c>
    </row>
    <row r="1161" spans="1:11" ht="21.95" customHeight="1" x14ac:dyDescent="0.25">
      <c r="A1161" s="26" t="str">
        <f t="shared" si="62"/>
        <v/>
      </c>
      <c r="B1161" s="36" t="str">
        <f>IF(Produtos!D137="","",Produtos!D137)</f>
        <v/>
      </c>
      <c r="C1161" s="34" t="str">
        <f>IF(Produtos!E137="","",Produtos!E137)</f>
        <v/>
      </c>
      <c r="D1161" s="34" t="str">
        <f>IF(Produtos!F137="","",Produtos!F137)</f>
        <v/>
      </c>
      <c r="E1161" s="34" t="str">
        <f>IF(Produtos!G137="","",Produtos!G137)</f>
        <v/>
      </c>
      <c r="F1161" s="78">
        <f t="shared" si="60"/>
        <v>0</v>
      </c>
      <c r="G1161" s="32" t="str">
        <f>IF(Produtos!I137="","",Produtos!I137)</f>
        <v/>
      </c>
      <c r="H1161" s="32" t="str">
        <f>IF(Produtos!J137="","",Produtos!J137)</f>
        <v/>
      </c>
      <c r="I1161" s="32" t="str">
        <f>IF(Produtos!K137="","",Produtos!K137)</f>
        <v/>
      </c>
      <c r="J1161" s="78" t="str">
        <f>IF(Produtos!L137="","",Produtos!L137)</f>
        <v/>
      </c>
      <c r="K1161" s="43">
        <f t="shared" si="61"/>
        <v>0</v>
      </c>
    </row>
    <row r="1162" spans="1:11" ht="21.95" customHeight="1" x14ac:dyDescent="0.25">
      <c r="A1162" s="26" t="str">
        <f t="shared" si="62"/>
        <v/>
      </c>
      <c r="B1162" s="36" t="str">
        <f>IF(Produtos!D138="","",Produtos!D138)</f>
        <v/>
      </c>
      <c r="C1162" s="34" t="str">
        <f>IF(Produtos!E138="","",Produtos!E138)</f>
        <v/>
      </c>
      <c r="D1162" s="34" t="str">
        <f>IF(Produtos!F138="","",Produtos!F138)</f>
        <v/>
      </c>
      <c r="E1162" s="34" t="str">
        <f>IF(Produtos!G138="","",Produtos!G138)</f>
        <v/>
      </c>
      <c r="F1162" s="78">
        <f t="shared" si="60"/>
        <v>0</v>
      </c>
      <c r="G1162" s="32" t="str">
        <f>IF(Produtos!I138="","",Produtos!I138)</f>
        <v/>
      </c>
      <c r="H1162" s="32" t="str">
        <f>IF(Produtos!J138="","",Produtos!J138)</f>
        <v/>
      </c>
      <c r="I1162" s="32" t="str">
        <f>IF(Produtos!K138="","",Produtos!K138)</f>
        <v/>
      </c>
      <c r="J1162" s="78" t="str">
        <f>IF(Produtos!L138="","",Produtos!L138)</f>
        <v/>
      </c>
      <c r="K1162" s="43">
        <f t="shared" si="61"/>
        <v>0</v>
      </c>
    </row>
    <row r="1163" spans="1:11" ht="21.95" customHeight="1" x14ac:dyDescent="0.25">
      <c r="A1163" s="26" t="str">
        <f t="shared" si="62"/>
        <v/>
      </c>
      <c r="B1163" s="36" t="str">
        <f>IF(Produtos!D139="","",Produtos!D139)</f>
        <v/>
      </c>
      <c r="C1163" s="34" t="str">
        <f>IF(Produtos!E139="","",Produtos!E139)</f>
        <v/>
      </c>
      <c r="D1163" s="34" t="str">
        <f>IF(Produtos!F139="","",Produtos!F139)</f>
        <v/>
      </c>
      <c r="E1163" s="34" t="str">
        <f>IF(Produtos!G139="","",Produtos!G139)</f>
        <v/>
      </c>
      <c r="F1163" s="78">
        <f t="shared" si="60"/>
        <v>0</v>
      </c>
      <c r="G1163" s="32" t="str">
        <f>IF(Produtos!I139="","",Produtos!I139)</f>
        <v/>
      </c>
      <c r="H1163" s="32" t="str">
        <f>IF(Produtos!J139="","",Produtos!J139)</f>
        <v/>
      </c>
      <c r="I1163" s="32" t="str">
        <f>IF(Produtos!K139="","",Produtos!K139)</f>
        <v/>
      </c>
      <c r="J1163" s="78" t="str">
        <f>IF(Produtos!L139="","",Produtos!L139)</f>
        <v/>
      </c>
      <c r="K1163" s="43">
        <f t="shared" si="61"/>
        <v>0</v>
      </c>
    </row>
    <row r="1164" spans="1:11" ht="21.95" customHeight="1" x14ac:dyDescent="0.25">
      <c r="A1164" s="26" t="str">
        <f t="shared" si="62"/>
        <v/>
      </c>
      <c r="B1164" s="36" t="str">
        <f>IF(Produtos!D140="","",Produtos!D140)</f>
        <v/>
      </c>
      <c r="C1164" s="34" t="str">
        <f>IF(Produtos!E140="","",Produtos!E140)</f>
        <v/>
      </c>
      <c r="D1164" s="34" t="str">
        <f>IF(Produtos!F140="","",Produtos!F140)</f>
        <v/>
      </c>
      <c r="E1164" s="34" t="str">
        <f>IF(Produtos!G140="","",Produtos!G140)</f>
        <v/>
      </c>
      <c r="F1164" s="78">
        <f t="shared" si="60"/>
        <v>0</v>
      </c>
      <c r="G1164" s="32" t="str">
        <f>IF(Produtos!I140="","",Produtos!I140)</f>
        <v/>
      </c>
      <c r="H1164" s="32" t="str">
        <f>IF(Produtos!J140="","",Produtos!J140)</f>
        <v/>
      </c>
      <c r="I1164" s="32" t="str">
        <f>IF(Produtos!K140="","",Produtos!K140)</f>
        <v/>
      </c>
      <c r="J1164" s="78" t="str">
        <f>IF(Produtos!L140="","",Produtos!L140)</f>
        <v/>
      </c>
      <c r="K1164" s="43">
        <f t="shared" si="61"/>
        <v>0</v>
      </c>
    </row>
    <row r="1165" spans="1:11" ht="21.95" customHeight="1" x14ac:dyDescent="0.25">
      <c r="A1165" s="26" t="str">
        <f t="shared" si="62"/>
        <v/>
      </c>
      <c r="B1165" s="36" t="str">
        <f>IF(Produtos!D141="","",Produtos!D141)</f>
        <v/>
      </c>
      <c r="C1165" s="34" t="str">
        <f>IF(Produtos!E141="","",Produtos!E141)</f>
        <v/>
      </c>
      <c r="D1165" s="34" t="str">
        <f>IF(Produtos!F141="","",Produtos!F141)</f>
        <v/>
      </c>
      <c r="E1165" s="34" t="str">
        <f>IF(Produtos!G141="","",Produtos!G141)</f>
        <v/>
      </c>
      <c r="F1165" s="78">
        <f t="shared" si="60"/>
        <v>0</v>
      </c>
      <c r="G1165" s="32" t="str">
        <f>IF(Produtos!I141="","",Produtos!I141)</f>
        <v/>
      </c>
      <c r="H1165" s="32" t="str">
        <f>IF(Produtos!J141="","",Produtos!J141)</f>
        <v/>
      </c>
      <c r="I1165" s="32" t="str">
        <f>IF(Produtos!K141="","",Produtos!K141)</f>
        <v/>
      </c>
      <c r="J1165" s="78" t="str">
        <f>IF(Produtos!L141="","",Produtos!L141)</f>
        <v/>
      </c>
      <c r="K1165" s="43">
        <f t="shared" si="61"/>
        <v>0</v>
      </c>
    </row>
    <row r="1166" spans="1:11" ht="21.95" customHeight="1" x14ac:dyDescent="0.25">
      <c r="A1166" s="26" t="str">
        <f t="shared" si="62"/>
        <v/>
      </c>
      <c r="B1166" s="36" t="str">
        <f>IF(Produtos!D142="","",Produtos!D142)</f>
        <v/>
      </c>
      <c r="C1166" s="34" t="str">
        <f>IF(Produtos!E142="","",Produtos!E142)</f>
        <v/>
      </c>
      <c r="D1166" s="34" t="str">
        <f>IF(Produtos!F142="","",Produtos!F142)</f>
        <v/>
      </c>
      <c r="E1166" s="34" t="str">
        <f>IF(Produtos!G142="","",Produtos!G142)</f>
        <v/>
      </c>
      <c r="F1166" s="78">
        <f t="shared" si="60"/>
        <v>0</v>
      </c>
      <c r="G1166" s="32" t="str">
        <f>IF(Produtos!I142="","",Produtos!I142)</f>
        <v/>
      </c>
      <c r="H1166" s="32" t="str">
        <f>IF(Produtos!J142="","",Produtos!J142)</f>
        <v/>
      </c>
      <c r="I1166" s="32" t="str">
        <f>IF(Produtos!K142="","",Produtos!K142)</f>
        <v/>
      </c>
      <c r="J1166" s="78" t="str">
        <f>IF(Produtos!L142="","",Produtos!L142)</f>
        <v/>
      </c>
      <c r="K1166" s="43">
        <f t="shared" si="61"/>
        <v>0</v>
      </c>
    </row>
    <row r="1167" spans="1:11" ht="21.95" customHeight="1" x14ac:dyDescent="0.25">
      <c r="A1167" s="26" t="str">
        <f t="shared" si="62"/>
        <v/>
      </c>
      <c r="B1167" s="36" t="str">
        <f>IF(Produtos!D143="","",Produtos!D143)</f>
        <v/>
      </c>
      <c r="C1167" s="34" t="str">
        <f>IF(Produtos!E143="","",Produtos!E143)</f>
        <v/>
      </c>
      <c r="D1167" s="34" t="str">
        <f>IF(Produtos!F143="","",Produtos!F143)</f>
        <v/>
      </c>
      <c r="E1167" s="34" t="str">
        <f>IF(Produtos!G143="","",Produtos!G143)</f>
        <v/>
      </c>
      <c r="F1167" s="78">
        <f t="shared" si="60"/>
        <v>0</v>
      </c>
      <c r="G1167" s="32" t="str">
        <f>IF(Produtos!I143="","",Produtos!I143)</f>
        <v/>
      </c>
      <c r="H1167" s="32" t="str">
        <f>IF(Produtos!J143="","",Produtos!J143)</f>
        <v/>
      </c>
      <c r="I1167" s="32" t="str">
        <f>IF(Produtos!K143="","",Produtos!K143)</f>
        <v/>
      </c>
      <c r="J1167" s="78" t="str">
        <f>IF(Produtos!L143="","",Produtos!L143)</f>
        <v/>
      </c>
      <c r="K1167" s="43">
        <f t="shared" si="61"/>
        <v>0</v>
      </c>
    </row>
    <row r="1168" spans="1:11" ht="21.95" customHeight="1" x14ac:dyDescent="0.25">
      <c r="A1168" s="26" t="str">
        <f t="shared" si="62"/>
        <v/>
      </c>
      <c r="B1168" s="36" t="str">
        <f>IF(Produtos!D144="","",Produtos!D144)</f>
        <v/>
      </c>
      <c r="C1168" s="34" t="str">
        <f>IF(Produtos!E144="","",Produtos!E144)</f>
        <v/>
      </c>
      <c r="D1168" s="34" t="str">
        <f>IF(Produtos!F144="","",Produtos!F144)</f>
        <v/>
      </c>
      <c r="E1168" s="34" t="str">
        <f>IF(Produtos!G144="","",Produtos!G144)</f>
        <v/>
      </c>
      <c r="F1168" s="78">
        <f t="shared" si="60"/>
        <v>0</v>
      </c>
      <c r="G1168" s="32" t="str">
        <f>IF(Produtos!I144="","",Produtos!I144)</f>
        <v/>
      </c>
      <c r="H1168" s="32" t="str">
        <f>IF(Produtos!J144="","",Produtos!J144)</f>
        <v/>
      </c>
      <c r="I1168" s="32" t="str">
        <f>IF(Produtos!K144="","",Produtos!K144)</f>
        <v/>
      </c>
      <c r="J1168" s="78" t="str">
        <f>IF(Produtos!L144="","",Produtos!L144)</f>
        <v/>
      </c>
      <c r="K1168" s="43">
        <f t="shared" si="61"/>
        <v>0</v>
      </c>
    </row>
    <row r="1169" spans="1:11" ht="21.95" customHeight="1" x14ac:dyDescent="0.25">
      <c r="A1169" s="26" t="str">
        <f t="shared" si="62"/>
        <v/>
      </c>
      <c r="B1169" s="36" t="str">
        <f>IF(Produtos!D145="","",Produtos!D145)</f>
        <v/>
      </c>
      <c r="C1169" s="34" t="str">
        <f>IF(Produtos!E145="","",Produtos!E145)</f>
        <v/>
      </c>
      <c r="D1169" s="34" t="str">
        <f>IF(Produtos!F145="","",Produtos!F145)</f>
        <v/>
      </c>
      <c r="E1169" s="34" t="str">
        <f>IF(Produtos!G145="","",Produtos!G145)</f>
        <v/>
      </c>
      <c r="F1169" s="78">
        <f t="shared" si="60"/>
        <v>0</v>
      </c>
      <c r="G1169" s="32" t="str">
        <f>IF(Produtos!I145="","",Produtos!I145)</f>
        <v/>
      </c>
      <c r="H1169" s="32" t="str">
        <f>IF(Produtos!J145="","",Produtos!J145)</f>
        <v/>
      </c>
      <c r="I1169" s="32" t="str">
        <f>IF(Produtos!K145="","",Produtos!K145)</f>
        <v/>
      </c>
      <c r="J1169" s="78" t="str">
        <f>IF(Produtos!L145="","",Produtos!L145)</f>
        <v/>
      </c>
      <c r="K1169" s="43">
        <f t="shared" si="61"/>
        <v>0</v>
      </c>
    </row>
    <row r="1170" spans="1:11" ht="21.95" customHeight="1" x14ac:dyDescent="0.25">
      <c r="A1170" s="26" t="str">
        <f t="shared" si="62"/>
        <v/>
      </c>
      <c r="B1170" s="36" t="str">
        <f>IF(Produtos!D146="","",Produtos!D146)</f>
        <v/>
      </c>
      <c r="C1170" s="34" t="str">
        <f>IF(Produtos!E146="","",Produtos!E146)</f>
        <v/>
      </c>
      <c r="D1170" s="34" t="str">
        <f>IF(Produtos!F146="","",Produtos!F146)</f>
        <v/>
      </c>
      <c r="E1170" s="34" t="str">
        <f>IF(Produtos!G146="","",Produtos!G146)</f>
        <v/>
      </c>
      <c r="F1170" s="78">
        <f t="shared" si="60"/>
        <v>0</v>
      </c>
      <c r="G1170" s="32" t="str">
        <f>IF(Produtos!I146="","",Produtos!I146)</f>
        <v/>
      </c>
      <c r="H1170" s="32" t="str">
        <f>IF(Produtos!J146="","",Produtos!J146)</f>
        <v/>
      </c>
      <c r="I1170" s="32" t="str">
        <f>IF(Produtos!K146="","",Produtos!K146)</f>
        <v/>
      </c>
      <c r="J1170" s="78" t="str">
        <f>IF(Produtos!L146="","",Produtos!L146)</f>
        <v/>
      </c>
      <c r="K1170" s="43">
        <f t="shared" si="61"/>
        <v>0</v>
      </c>
    </row>
    <row r="1171" spans="1:11" ht="21.95" customHeight="1" x14ac:dyDescent="0.25">
      <c r="A1171" s="26" t="str">
        <f t="shared" si="62"/>
        <v/>
      </c>
      <c r="B1171" s="36" t="str">
        <f>IF(Produtos!D147="","",Produtos!D147)</f>
        <v/>
      </c>
      <c r="C1171" s="34" t="str">
        <f>IF(Produtos!E147="","",Produtos!E147)</f>
        <v/>
      </c>
      <c r="D1171" s="34" t="str">
        <f>IF(Produtos!F147="","",Produtos!F147)</f>
        <v/>
      </c>
      <c r="E1171" s="34" t="str">
        <f>IF(Produtos!G147="","",Produtos!G147)</f>
        <v/>
      </c>
      <c r="F1171" s="78">
        <f t="shared" si="60"/>
        <v>0</v>
      </c>
      <c r="G1171" s="32" t="str">
        <f>IF(Produtos!I147="","",Produtos!I147)</f>
        <v/>
      </c>
      <c r="H1171" s="32" t="str">
        <f>IF(Produtos!J147="","",Produtos!J147)</f>
        <v/>
      </c>
      <c r="I1171" s="32" t="str">
        <f>IF(Produtos!K147="","",Produtos!K147)</f>
        <v/>
      </c>
      <c r="J1171" s="78" t="str">
        <f>IF(Produtos!L147="","",Produtos!L147)</f>
        <v/>
      </c>
      <c r="K1171" s="43">
        <f t="shared" si="61"/>
        <v>0</v>
      </c>
    </row>
    <row r="1172" spans="1:11" ht="21.95" customHeight="1" x14ac:dyDescent="0.25">
      <c r="A1172" s="26" t="str">
        <f t="shared" si="62"/>
        <v/>
      </c>
      <c r="B1172" s="36" t="str">
        <f>IF(Produtos!D148="","",Produtos!D148)</f>
        <v/>
      </c>
      <c r="C1172" s="34" t="str">
        <f>IF(Produtos!E148="","",Produtos!E148)</f>
        <v/>
      </c>
      <c r="D1172" s="34" t="str">
        <f>IF(Produtos!F148="","",Produtos!F148)</f>
        <v/>
      </c>
      <c r="E1172" s="34" t="str">
        <f>IF(Produtos!G148="","",Produtos!G148)</f>
        <v/>
      </c>
      <c r="F1172" s="78">
        <f t="shared" si="60"/>
        <v>0</v>
      </c>
      <c r="G1172" s="32" t="str">
        <f>IF(Produtos!I148="","",Produtos!I148)</f>
        <v/>
      </c>
      <c r="H1172" s="32" t="str">
        <f>IF(Produtos!J148="","",Produtos!J148)</f>
        <v/>
      </c>
      <c r="I1172" s="32" t="str">
        <f>IF(Produtos!K148="","",Produtos!K148)</f>
        <v/>
      </c>
      <c r="J1172" s="78" t="str">
        <f>IF(Produtos!L148="","",Produtos!L148)</f>
        <v/>
      </c>
      <c r="K1172" s="43">
        <f t="shared" si="61"/>
        <v>0</v>
      </c>
    </row>
    <row r="1173" spans="1:11" ht="21.95" customHeight="1" x14ac:dyDescent="0.25">
      <c r="A1173" s="26" t="str">
        <f t="shared" si="62"/>
        <v/>
      </c>
      <c r="B1173" s="36" t="str">
        <f>IF(Produtos!D149="","",Produtos!D149)</f>
        <v/>
      </c>
      <c r="C1173" s="34" t="str">
        <f>IF(Produtos!E149="","",Produtos!E149)</f>
        <v/>
      </c>
      <c r="D1173" s="34" t="str">
        <f>IF(Produtos!F149="","",Produtos!F149)</f>
        <v/>
      </c>
      <c r="E1173" s="34" t="str">
        <f>IF(Produtos!G149="","",Produtos!G149)</f>
        <v/>
      </c>
      <c r="F1173" s="78">
        <f t="shared" si="60"/>
        <v>0</v>
      </c>
      <c r="G1173" s="32" t="str">
        <f>IF(Produtos!I149="","",Produtos!I149)</f>
        <v/>
      </c>
      <c r="H1173" s="32" t="str">
        <f>IF(Produtos!J149="","",Produtos!J149)</f>
        <v/>
      </c>
      <c r="I1173" s="32" t="str">
        <f>IF(Produtos!K149="","",Produtos!K149)</f>
        <v/>
      </c>
      <c r="J1173" s="78" t="str">
        <f>IF(Produtos!L149="","",Produtos!L149)</f>
        <v/>
      </c>
      <c r="K1173" s="43">
        <f t="shared" si="61"/>
        <v>0</v>
      </c>
    </row>
    <row r="1174" spans="1:11" ht="21.95" customHeight="1" x14ac:dyDescent="0.25">
      <c r="A1174" s="26" t="str">
        <f t="shared" si="62"/>
        <v/>
      </c>
      <c r="B1174" s="36" t="str">
        <f>IF(Produtos!D150="","",Produtos!D150)</f>
        <v/>
      </c>
      <c r="C1174" s="34" t="str">
        <f>IF(Produtos!E150="","",Produtos!E150)</f>
        <v/>
      </c>
      <c r="D1174" s="34" t="str">
        <f>IF(Produtos!F150="","",Produtos!F150)</f>
        <v/>
      </c>
      <c r="E1174" s="34" t="str">
        <f>IF(Produtos!G150="","",Produtos!G150)</f>
        <v/>
      </c>
      <c r="F1174" s="78">
        <f t="shared" si="60"/>
        <v>0</v>
      </c>
      <c r="G1174" s="32" t="str">
        <f>IF(Produtos!I150="","",Produtos!I150)</f>
        <v/>
      </c>
      <c r="H1174" s="32" t="str">
        <f>IF(Produtos!J150="","",Produtos!J150)</f>
        <v/>
      </c>
      <c r="I1174" s="32" t="str">
        <f>IF(Produtos!K150="","",Produtos!K150)</f>
        <v/>
      </c>
      <c r="J1174" s="78" t="str">
        <f>IF(Produtos!L150="","",Produtos!L150)</f>
        <v/>
      </c>
      <c r="K1174" s="43">
        <f t="shared" si="61"/>
        <v>0</v>
      </c>
    </row>
    <row r="1175" spans="1:11" ht="21.95" customHeight="1" x14ac:dyDescent="0.25">
      <c r="A1175" s="26" t="str">
        <f t="shared" si="62"/>
        <v/>
      </c>
      <c r="B1175" s="36" t="str">
        <f>IF(Produtos!D151="","",Produtos!D151)</f>
        <v/>
      </c>
      <c r="C1175" s="34" t="str">
        <f>IF(Produtos!E151="","",Produtos!E151)</f>
        <v/>
      </c>
      <c r="D1175" s="34" t="str">
        <f>IF(Produtos!F151="","",Produtos!F151)</f>
        <v/>
      </c>
      <c r="E1175" s="34" t="str">
        <f>IF(Produtos!G151="","",Produtos!G151)</f>
        <v/>
      </c>
      <c r="F1175" s="78">
        <f t="shared" si="60"/>
        <v>0</v>
      </c>
      <c r="G1175" s="32" t="str">
        <f>IF(Produtos!I151="","",Produtos!I151)</f>
        <v/>
      </c>
      <c r="H1175" s="32" t="str">
        <f>IF(Produtos!J151="","",Produtos!J151)</f>
        <v/>
      </c>
      <c r="I1175" s="32" t="str">
        <f>IF(Produtos!K151="","",Produtos!K151)</f>
        <v/>
      </c>
      <c r="J1175" s="78" t="str">
        <f>IF(Produtos!L151="","",Produtos!L151)</f>
        <v/>
      </c>
      <c r="K1175" s="43">
        <f t="shared" si="61"/>
        <v>0</v>
      </c>
    </row>
    <row r="1176" spans="1:11" ht="21.95" customHeight="1" x14ac:dyDescent="0.25">
      <c r="A1176" s="26" t="str">
        <f t="shared" si="62"/>
        <v/>
      </c>
      <c r="B1176" s="36" t="str">
        <f>IF(Produtos!D152="","",Produtos!D152)</f>
        <v/>
      </c>
      <c r="C1176" s="34" t="str">
        <f>IF(Produtos!E152="","",Produtos!E152)</f>
        <v/>
      </c>
      <c r="D1176" s="34" t="str">
        <f>IF(Produtos!F152="","",Produtos!F152)</f>
        <v/>
      </c>
      <c r="E1176" s="34" t="str">
        <f>IF(Produtos!G152="","",Produtos!G152)</f>
        <v/>
      </c>
      <c r="F1176" s="78">
        <f t="shared" si="60"/>
        <v>0</v>
      </c>
      <c r="G1176" s="32" t="str">
        <f>IF(Produtos!I152="","",Produtos!I152)</f>
        <v/>
      </c>
      <c r="H1176" s="32" t="str">
        <f>IF(Produtos!J152="","",Produtos!J152)</f>
        <v/>
      </c>
      <c r="I1176" s="32" t="str">
        <f>IF(Produtos!K152="","",Produtos!K152)</f>
        <v/>
      </c>
      <c r="J1176" s="78" t="str">
        <f>IF(Produtos!L152="","",Produtos!L152)</f>
        <v/>
      </c>
      <c r="K1176" s="43">
        <f t="shared" si="61"/>
        <v>0</v>
      </c>
    </row>
    <row r="1177" spans="1:11" ht="21.95" customHeight="1" x14ac:dyDescent="0.25">
      <c r="A1177" s="26" t="str">
        <f t="shared" si="62"/>
        <v/>
      </c>
      <c r="B1177" s="36" t="str">
        <f>IF(Produtos!D153="","",Produtos!D153)</f>
        <v/>
      </c>
      <c r="C1177" s="34" t="str">
        <f>IF(Produtos!E153="","",Produtos!E153)</f>
        <v/>
      </c>
      <c r="D1177" s="34" t="str">
        <f>IF(Produtos!F153="","",Produtos!F153)</f>
        <v/>
      </c>
      <c r="E1177" s="34" t="str">
        <f>IF(Produtos!G153="","",Produtos!G153)</f>
        <v/>
      </c>
      <c r="F1177" s="78">
        <f t="shared" si="60"/>
        <v>0</v>
      </c>
      <c r="G1177" s="32" t="str">
        <f>IF(Produtos!I153="","",Produtos!I153)</f>
        <v/>
      </c>
      <c r="H1177" s="32" t="str">
        <f>IF(Produtos!J153="","",Produtos!J153)</f>
        <v/>
      </c>
      <c r="I1177" s="32" t="str">
        <f>IF(Produtos!K153="","",Produtos!K153)</f>
        <v/>
      </c>
      <c r="J1177" s="78" t="str">
        <f>IF(Produtos!L153="","",Produtos!L153)</f>
        <v/>
      </c>
      <c r="K1177" s="43">
        <f t="shared" si="61"/>
        <v>0</v>
      </c>
    </row>
    <row r="1178" spans="1:11" ht="21.95" customHeight="1" x14ac:dyDescent="0.25">
      <c r="A1178" s="26" t="str">
        <f t="shared" si="62"/>
        <v/>
      </c>
      <c r="B1178" s="36" t="str">
        <f>IF(Produtos!D154="","",Produtos!D154)</f>
        <v/>
      </c>
      <c r="C1178" s="34" t="str">
        <f>IF(Produtos!E154="","",Produtos!E154)</f>
        <v/>
      </c>
      <c r="D1178" s="34" t="str">
        <f>IF(Produtos!F154="","",Produtos!F154)</f>
        <v/>
      </c>
      <c r="E1178" s="34" t="str">
        <f>IF(Produtos!G154="","",Produtos!G154)</f>
        <v/>
      </c>
      <c r="F1178" s="78">
        <f t="shared" si="60"/>
        <v>0</v>
      </c>
      <c r="G1178" s="32" t="str">
        <f>IF(Produtos!I154="","",Produtos!I154)</f>
        <v/>
      </c>
      <c r="H1178" s="32" t="str">
        <f>IF(Produtos!J154="","",Produtos!J154)</f>
        <v/>
      </c>
      <c r="I1178" s="32" t="str">
        <f>IF(Produtos!K154="","",Produtos!K154)</f>
        <v/>
      </c>
      <c r="J1178" s="78" t="str">
        <f>IF(Produtos!L154="","",Produtos!L154)</f>
        <v/>
      </c>
      <c r="K1178" s="43">
        <f t="shared" si="61"/>
        <v>0</v>
      </c>
    </row>
    <row r="1179" spans="1:11" ht="21.95" customHeight="1" x14ac:dyDescent="0.25">
      <c r="A1179" s="26" t="str">
        <f t="shared" si="62"/>
        <v/>
      </c>
      <c r="B1179" s="36" t="str">
        <f>IF(Produtos!D155="","",Produtos!D155)</f>
        <v/>
      </c>
      <c r="C1179" s="34" t="str">
        <f>IF(Produtos!E155="","",Produtos!E155)</f>
        <v/>
      </c>
      <c r="D1179" s="34" t="str">
        <f>IF(Produtos!F155="","",Produtos!F155)</f>
        <v/>
      </c>
      <c r="E1179" s="34" t="str">
        <f>IF(Produtos!G155="","",Produtos!G155)</f>
        <v/>
      </c>
      <c r="F1179" s="78">
        <f t="shared" si="60"/>
        <v>0</v>
      </c>
      <c r="G1179" s="32" t="str">
        <f>IF(Produtos!I155="","",Produtos!I155)</f>
        <v/>
      </c>
      <c r="H1179" s="32" t="str">
        <f>IF(Produtos!J155="","",Produtos!J155)</f>
        <v/>
      </c>
      <c r="I1179" s="32" t="str">
        <f>IF(Produtos!K155="","",Produtos!K155)</f>
        <v/>
      </c>
      <c r="J1179" s="78" t="str">
        <f>IF(Produtos!L155="","",Produtos!L155)</f>
        <v/>
      </c>
      <c r="K1179" s="43">
        <f t="shared" si="61"/>
        <v>0</v>
      </c>
    </row>
    <row r="1180" spans="1:11" ht="21.95" customHeight="1" x14ac:dyDescent="0.25">
      <c r="A1180" s="26" t="str">
        <f t="shared" si="62"/>
        <v/>
      </c>
      <c r="B1180" s="36" t="str">
        <f>IF(Produtos!D156="","",Produtos!D156)</f>
        <v/>
      </c>
      <c r="C1180" s="34" t="str">
        <f>IF(Produtos!E156="","",Produtos!E156)</f>
        <v/>
      </c>
      <c r="D1180" s="34" t="str">
        <f>IF(Produtos!F156="","",Produtos!F156)</f>
        <v/>
      </c>
      <c r="E1180" s="34" t="str">
        <f>IF(Produtos!G156="","",Produtos!G156)</f>
        <v/>
      </c>
      <c r="F1180" s="78">
        <f t="shared" si="60"/>
        <v>0</v>
      </c>
      <c r="G1180" s="32" t="str">
        <f>IF(Produtos!I156="","",Produtos!I156)</f>
        <v/>
      </c>
      <c r="H1180" s="32" t="str">
        <f>IF(Produtos!J156="","",Produtos!J156)</f>
        <v/>
      </c>
      <c r="I1180" s="32" t="str">
        <f>IF(Produtos!K156="","",Produtos!K156)</f>
        <v/>
      </c>
      <c r="J1180" s="78" t="str">
        <f>IF(Produtos!L156="","",Produtos!L156)</f>
        <v/>
      </c>
      <c r="K1180" s="43">
        <f t="shared" si="61"/>
        <v>0</v>
      </c>
    </row>
    <row r="1181" spans="1:11" ht="21.95" customHeight="1" x14ac:dyDescent="0.25">
      <c r="A1181" s="26" t="str">
        <f t="shared" si="62"/>
        <v/>
      </c>
      <c r="B1181" s="36" t="str">
        <f>IF(Produtos!D157="","",Produtos!D157)</f>
        <v/>
      </c>
      <c r="C1181" s="34" t="str">
        <f>IF(Produtos!E157="","",Produtos!E157)</f>
        <v/>
      </c>
      <c r="D1181" s="34" t="str">
        <f>IF(Produtos!F157="","",Produtos!F157)</f>
        <v/>
      </c>
      <c r="E1181" s="34" t="str">
        <f>IF(Produtos!G157="","",Produtos!G157)</f>
        <v/>
      </c>
      <c r="F1181" s="78">
        <f t="shared" si="60"/>
        <v>0</v>
      </c>
      <c r="G1181" s="32" t="str">
        <f>IF(Produtos!I157="","",Produtos!I157)</f>
        <v/>
      </c>
      <c r="H1181" s="32" t="str">
        <f>IF(Produtos!J157="","",Produtos!J157)</f>
        <v/>
      </c>
      <c r="I1181" s="32" t="str">
        <f>IF(Produtos!K157="","",Produtos!K157)</f>
        <v/>
      </c>
      <c r="J1181" s="78" t="str">
        <f>IF(Produtos!L157="","",Produtos!L157)</f>
        <v/>
      </c>
      <c r="K1181" s="43">
        <f t="shared" si="61"/>
        <v>0</v>
      </c>
    </row>
    <row r="1182" spans="1:11" ht="21.95" customHeight="1" x14ac:dyDescent="0.25">
      <c r="A1182" s="26" t="str">
        <f t="shared" si="62"/>
        <v/>
      </c>
      <c r="B1182" s="36" t="str">
        <f>IF(Produtos!D158="","",Produtos!D158)</f>
        <v/>
      </c>
      <c r="C1182" s="34" t="str">
        <f>IF(Produtos!E158="","",Produtos!E158)</f>
        <v/>
      </c>
      <c r="D1182" s="34" t="str">
        <f>IF(Produtos!F158="","",Produtos!F158)</f>
        <v/>
      </c>
      <c r="E1182" s="34" t="str">
        <f>IF(Produtos!G158="","",Produtos!G158)</f>
        <v/>
      </c>
      <c r="F1182" s="78">
        <f t="shared" si="60"/>
        <v>0</v>
      </c>
      <c r="G1182" s="32" t="str">
        <f>IF(Produtos!I158="","",Produtos!I158)</f>
        <v/>
      </c>
      <c r="H1182" s="32" t="str">
        <f>IF(Produtos!J158="","",Produtos!J158)</f>
        <v/>
      </c>
      <c r="I1182" s="32" t="str">
        <f>IF(Produtos!K158="","",Produtos!K158)</f>
        <v/>
      </c>
      <c r="J1182" s="78" t="str">
        <f>IF(Produtos!L158="","",Produtos!L158)</f>
        <v/>
      </c>
      <c r="K1182" s="43">
        <f t="shared" si="61"/>
        <v>0</v>
      </c>
    </row>
    <row r="1183" spans="1:11" ht="21.95" customHeight="1" x14ac:dyDescent="0.25">
      <c r="A1183" s="26" t="str">
        <f t="shared" si="62"/>
        <v/>
      </c>
      <c r="B1183" s="36" t="str">
        <f>IF(Produtos!D159="","",Produtos!D159)</f>
        <v/>
      </c>
      <c r="C1183" s="34" t="str">
        <f>IF(Produtos!E159="","",Produtos!E159)</f>
        <v/>
      </c>
      <c r="D1183" s="34" t="str">
        <f>IF(Produtos!F159="","",Produtos!F159)</f>
        <v/>
      </c>
      <c r="E1183" s="34" t="str">
        <f>IF(Produtos!G159="","",Produtos!G159)</f>
        <v/>
      </c>
      <c r="F1183" s="78">
        <f t="shared" si="60"/>
        <v>0</v>
      </c>
      <c r="G1183" s="32" t="str">
        <f>IF(Produtos!I159="","",Produtos!I159)</f>
        <v/>
      </c>
      <c r="H1183" s="32" t="str">
        <f>IF(Produtos!J159="","",Produtos!J159)</f>
        <v/>
      </c>
      <c r="I1183" s="32" t="str">
        <f>IF(Produtos!K159="","",Produtos!K159)</f>
        <v/>
      </c>
      <c r="J1183" s="78" t="str">
        <f>IF(Produtos!L159="","",Produtos!L159)</f>
        <v/>
      </c>
      <c r="K1183" s="43">
        <f t="shared" si="61"/>
        <v>0</v>
      </c>
    </row>
    <row r="1184" spans="1:11" ht="21.95" customHeight="1" x14ac:dyDescent="0.25">
      <c r="A1184" s="26" t="str">
        <f t="shared" si="62"/>
        <v/>
      </c>
      <c r="B1184" s="36" t="str">
        <f>IF(Produtos!D160="","",Produtos!D160)</f>
        <v/>
      </c>
      <c r="C1184" s="34" t="str">
        <f>IF(Produtos!E160="","",Produtos!E160)</f>
        <v/>
      </c>
      <c r="D1184" s="34" t="str">
        <f>IF(Produtos!F160="","",Produtos!F160)</f>
        <v/>
      </c>
      <c r="E1184" s="34" t="str">
        <f>IF(Produtos!G160="","",Produtos!G160)</f>
        <v/>
      </c>
      <c r="F1184" s="78">
        <f t="shared" si="60"/>
        <v>0</v>
      </c>
      <c r="G1184" s="32" t="str">
        <f>IF(Produtos!I160="","",Produtos!I160)</f>
        <v/>
      </c>
      <c r="H1184" s="32" t="str">
        <f>IF(Produtos!J160="","",Produtos!J160)</f>
        <v/>
      </c>
      <c r="I1184" s="32" t="str">
        <f>IF(Produtos!K160="","",Produtos!K160)</f>
        <v/>
      </c>
      <c r="J1184" s="78" t="str">
        <f>IF(Produtos!L160="","",Produtos!L160)</f>
        <v/>
      </c>
      <c r="K1184" s="43">
        <f t="shared" si="61"/>
        <v>0</v>
      </c>
    </row>
    <row r="1185" spans="1:11" ht="21.95" customHeight="1" x14ac:dyDescent="0.25">
      <c r="A1185" s="26" t="str">
        <f t="shared" si="62"/>
        <v/>
      </c>
      <c r="B1185" s="36" t="str">
        <f>IF(Produtos!D161="","",Produtos!D161)</f>
        <v/>
      </c>
      <c r="C1185" s="34" t="str">
        <f>IF(Produtos!E161="","",Produtos!E161)</f>
        <v/>
      </c>
      <c r="D1185" s="34" t="str">
        <f>IF(Produtos!F161="","",Produtos!F161)</f>
        <v/>
      </c>
      <c r="E1185" s="34" t="str">
        <f>IF(Produtos!G161="","",Produtos!G161)</f>
        <v/>
      </c>
      <c r="F1185" s="78">
        <f t="shared" si="60"/>
        <v>0</v>
      </c>
      <c r="G1185" s="32" t="str">
        <f>IF(Produtos!I161="","",Produtos!I161)</f>
        <v/>
      </c>
      <c r="H1185" s="32" t="str">
        <f>IF(Produtos!J161="","",Produtos!J161)</f>
        <v/>
      </c>
      <c r="I1185" s="32" t="str">
        <f>IF(Produtos!K161="","",Produtos!K161)</f>
        <v/>
      </c>
      <c r="J1185" s="78" t="str">
        <f>IF(Produtos!L161="","",Produtos!L161)</f>
        <v/>
      </c>
      <c r="K1185" s="43">
        <f t="shared" si="61"/>
        <v>0</v>
      </c>
    </row>
    <row r="1186" spans="1:11" ht="21.95" customHeight="1" x14ac:dyDescent="0.25">
      <c r="A1186" s="26" t="str">
        <f t="shared" si="62"/>
        <v/>
      </c>
      <c r="B1186" s="36" t="str">
        <f>IF(Produtos!D162="","",Produtos!D162)</f>
        <v/>
      </c>
      <c r="C1186" s="34" t="str">
        <f>IF(Produtos!E162="","",Produtos!E162)</f>
        <v/>
      </c>
      <c r="D1186" s="34" t="str">
        <f>IF(Produtos!F162="","",Produtos!F162)</f>
        <v/>
      </c>
      <c r="E1186" s="34" t="str">
        <f>IF(Produtos!G162="","",Produtos!G162)</f>
        <v/>
      </c>
      <c r="F1186" s="78">
        <f t="shared" si="60"/>
        <v>0</v>
      </c>
      <c r="G1186" s="32" t="str">
        <f>IF(Produtos!I162="","",Produtos!I162)</f>
        <v/>
      </c>
      <c r="H1186" s="32" t="str">
        <f>IF(Produtos!J162="","",Produtos!J162)</f>
        <v/>
      </c>
      <c r="I1186" s="32" t="str">
        <f>IF(Produtos!K162="","",Produtos!K162)</f>
        <v/>
      </c>
      <c r="J1186" s="78" t="str">
        <f>IF(Produtos!L162="","",Produtos!L162)</f>
        <v/>
      </c>
      <c r="K1186" s="43">
        <f t="shared" si="61"/>
        <v>0</v>
      </c>
    </row>
    <row r="1187" spans="1:11" ht="21.95" customHeight="1" x14ac:dyDescent="0.25">
      <c r="A1187" s="26" t="str">
        <f t="shared" si="62"/>
        <v/>
      </c>
      <c r="B1187" s="36" t="str">
        <f>IF(Produtos!D163="","",Produtos!D163)</f>
        <v/>
      </c>
      <c r="C1187" s="34" t="str">
        <f>IF(Produtos!E163="","",Produtos!E163)</f>
        <v/>
      </c>
      <c r="D1187" s="34" t="str">
        <f>IF(Produtos!F163="","",Produtos!F163)</f>
        <v/>
      </c>
      <c r="E1187" s="34" t="str">
        <f>IF(Produtos!G163="","",Produtos!G163)</f>
        <v/>
      </c>
      <c r="F1187" s="78">
        <f t="shared" si="60"/>
        <v>0</v>
      </c>
      <c r="G1187" s="32" t="str">
        <f>IF(Produtos!I163="","",Produtos!I163)</f>
        <v/>
      </c>
      <c r="H1187" s="32" t="str">
        <f>IF(Produtos!J163="","",Produtos!J163)</f>
        <v/>
      </c>
      <c r="I1187" s="32" t="str">
        <f>IF(Produtos!K163="","",Produtos!K163)</f>
        <v/>
      </c>
      <c r="J1187" s="78" t="str">
        <f>IF(Produtos!L163="","",Produtos!L163)</f>
        <v/>
      </c>
      <c r="K1187" s="43">
        <f t="shared" si="61"/>
        <v>0</v>
      </c>
    </row>
    <row r="1188" spans="1:11" ht="21.95" customHeight="1" x14ac:dyDescent="0.25">
      <c r="A1188" s="26" t="str">
        <f t="shared" si="62"/>
        <v/>
      </c>
      <c r="B1188" s="36" t="str">
        <f>IF(Produtos!D164="","",Produtos!D164)</f>
        <v/>
      </c>
      <c r="C1188" s="34" t="str">
        <f>IF(Produtos!E164="","",Produtos!E164)</f>
        <v/>
      </c>
      <c r="D1188" s="34" t="str">
        <f>IF(Produtos!F164="","",Produtos!F164)</f>
        <v/>
      </c>
      <c r="E1188" s="34" t="str">
        <f>IF(Produtos!G164="","",Produtos!G164)</f>
        <v/>
      </c>
      <c r="F1188" s="78">
        <f t="shared" si="60"/>
        <v>0</v>
      </c>
      <c r="G1188" s="32" t="str">
        <f>IF(Produtos!I164="","",Produtos!I164)</f>
        <v/>
      </c>
      <c r="H1188" s="32" t="str">
        <f>IF(Produtos!J164="","",Produtos!J164)</f>
        <v/>
      </c>
      <c r="I1188" s="32" t="str">
        <f>IF(Produtos!K164="","",Produtos!K164)</f>
        <v/>
      </c>
      <c r="J1188" s="78" t="str">
        <f>IF(Produtos!L164="","",Produtos!L164)</f>
        <v/>
      </c>
      <c r="K1188" s="43">
        <f t="shared" si="61"/>
        <v>0</v>
      </c>
    </row>
    <row r="1189" spans="1:11" ht="21.95" customHeight="1" x14ac:dyDescent="0.25">
      <c r="A1189" s="26" t="str">
        <f t="shared" si="62"/>
        <v/>
      </c>
      <c r="B1189" s="36" t="str">
        <f>IF(Produtos!D165="","",Produtos!D165)</f>
        <v/>
      </c>
      <c r="C1189" s="34" t="str">
        <f>IF(Produtos!E165="","",Produtos!E165)</f>
        <v/>
      </c>
      <c r="D1189" s="34" t="str">
        <f>IF(Produtos!F165="","",Produtos!F165)</f>
        <v/>
      </c>
      <c r="E1189" s="34" t="str">
        <f>IF(Produtos!G165="","",Produtos!G165)</f>
        <v/>
      </c>
      <c r="F1189" s="78">
        <f t="shared" si="60"/>
        <v>0</v>
      </c>
      <c r="G1189" s="32" t="str">
        <f>IF(Produtos!I165="","",Produtos!I165)</f>
        <v/>
      </c>
      <c r="H1189" s="32" t="str">
        <f>IF(Produtos!J165="","",Produtos!J165)</f>
        <v/>
      </c>
      <c r="I1189" s="32" t="str">
        <f>IF(Produtos!K165="","",Produtos!K165)</f>
        <v/>
      </c>
      <c r="J1189" s="78" t="str">
        <f>IF(Produtos!L165="","",Produtos!L165)</f>
        <v/>
      </c>
      <c r="K1189" s="43">
        <f t="shared" si="61"/>
        <v>0</v>
      </c>
    </row>
    <row r="1190" spans="1:11" ht="21.95" customHeight="1" x14ac:dyDescent="0.25">
      <c r="A1190" s="26" t="str">
        <f t="shared" si="62"/>
        <v/>
      </c>
      <c r="B1190" s="36" t="str">
        <f>IF(Produtos!D166="","",Produtos!D166)</f>
        <v/>
      </c>
      <c r="C1190" s="34" t="str">
        <f>IF(Produtos!E166="","",Produtos!E166)</f>
        <v/>
      </c>
      <c r="D1190" s="34" t="str">
        <f>IF(Produtos!F166="","",Produtos!F166)</f>
        <v/>
      </c>
      <c r="E1190" s="34" t="str">
        <f>IF(Produtos!G166="","",Produtos!G166)</f>
        <v/>
      </c>
      <c r="F1190" s="78">
        <f t="shared" si="60"/>
        <v>0</v>
      </c>
      <c r="G1190" s="32" t="str">
        <f>IF(Produtos!I166="","",Produtos!I166)</f>
        <v/>
      </c>
      <c r="H1190" s="32" t="str">
        <f>IF(Produtos!J166="","",Produtos!J166)</f>
        <v/>
      </c>
      <c r="I1190" s="32" t="str">
        <f>IF(Produtos!K166="","",Produtos!K166)</f>
        <v/>
      </c>
      <c r="J1190" s="78" t="str">
        <f>IF(Produtos!L166="","",Produtos!L166)</f>
        <v/>
      </c>
      <c r="K1190" s="43">
        <f t="shared" si="61"/>
        <v>0</v>
      </c>
    </row>
    <row r="1191" spans="1:11" ht="21.95" customHeight="1" x14ac:dyDescent="0.25">
      <c r="A1191" s="26" t="str">
        <f t="shared" si="62"/>
        <v/>
      </c>
      <c r="B1191" s="36" t="str">
        <f>IF(Produtos!D167="","",Produtos!D167)</f>
        <v/>
      </c>
      <c r="C1191" s="34" t="str">
        <f>IF(Produtos!E167="","",Produtos!E167)</f>
        <v/>
      </c>
      <c r="D1191" s="34" t="str">
        <f>IF(Produtos!F167="","",Produtos!F167)</f>
        <v/>
      </c>
      <c r="E1191" s="34" t="str">
        <f>IF(Produtos!G167="","",Produtos!G167)</f>
        <v/>
      </c>
      <c r="F1191" s="78">
        <f t="shared" si="60"/>
        <v>0</v>
      </c>
      <c r="G1191" s="32" t="str">
        <f>IF(Produtos!I167="","",Produtos!I167)</f>
        <v/>
      </c>
      <c r="H1191" s="32" t="str">
        <f>IF(Produtos!J167="","",Produtos!J167)</f>
        <v/>
      </c>
      <c r="I1191" s="32" t="str">
        <f>IF(Produtos!K167="","",Produtos!K167)</f>
        <v/>
      </c>
      <c r="J1191" s="78" t="str">
        <f>IF(Produtos!L167="","",Produtos!L167)</f>
        <v/>
      </c>
      <c r="K1191" s="43">
        <f t="shared" si="61"/>
        <v>0</v>
      </c>
    </row>
    <row r="1192" spans="1:11" ht="21.95" customHeight="1" x14ac:dyDescent="0.25">
      <c r="A1192" s="26" t="str">
        <f t="shared" si="62"/>
        <v/>
      </c>
      <c r="B1192" s="36" t="str">
        <f>IF(Produtos!D168="","",Produtos!D168)</f>
        <v/>
      </c>
      <c r="C1192" s="34" t="str">
        <f>IF(Produtos!E168="","",Produtos!E168)</f>
        <v/>
      </c>
      <c r="D1192" s="34" t="str">
        <f>IF(Produtos!F168="","",Produtos!F168)</f>
        <v/>
      </c>
      <c r="E1192" s="34" t="str">
        <f>IF(Produtos!G168="","",Produtos!G168)</f>
        <v/>
      </c>
      <c r="F1192" s="78">
        <f t="shared" si="60"/>
        <v>0</v>
      </c>
      <c r="G1192" s="32" t="str">
        <f>IF(Produtos!I168="","",Produtos!I168)</f>
        <v/>
      </c>
      <c r="H1192" s="32" t="str">
        <f>IF(Produtos!J168="","",Produtos!J168)</f>
        <v/>
      </c>
      <c r="I1192" s="32" t="str">
        <f>IF(Produtos!K168="","",Produtos!K168)</f>
        <v/>
      </c>
      <c r="J1192" s="78" t="str">
        <f>IF(Produtos!L168="","",Produtos!L168)</f>
        <v/>
      </c>
      <c r="K1192" s="43">
        <f t="shared" si="61"/>
        <v>0</v>
      </c>
    </row>
    <row r="1193" spans="1:11" ht="21.95" customHeight="1" x14ac:dyDescent="0.25">
      <c r="A1193" s="26" t="str">
        <f t="shared" si="62"/>
        <v/>
      </c>
      <c r="B1193" s="36" t="str">
        <f>IF(Produtos!D169="","",Produtos!D169)</f>
        <v/>
      </c>
      <c r="C1193" s="34" t="str">
        <f>IF(Produtos!E169="","",Produtos!E169)</f>
        <v/>
      </c>
      <c r="D1193" s="34" t="str">
        <f>IF(Produtos!F169="","",Produtos!F169)</f>
        <v/>
      </c>
      <c r="E1193" s="34" t="str">
        <f>IF(Produtos!G169="","",Produtos!G169)</f>
        <v/>
      </c>
      <c r="F1193" s="78">
        <f t="shared" si="60"/>
        <v>0</v>
      </c>
      <c r="G1193" s="32" t="str">
        <f>IF(Produtos!I169="","",Produtos!I169)</f>
        <v/>
      </c>
      <c r="H1193" s="32" t="str">
        <f>IF(Produtos!J169="","",Produtos!J169)</f>
        <v/>
      </c>
      <c r="I1193" s="32" t="str">
        <f>IF(Produtos!K169="","",Produtos!K169)</f>
        <v/>
      </c>
      <c r="J1193" s="78" t="str">
        <f>IF(Produtos!L169="","",Produtos!L169)</f>
        <v/>
      </c>
      <c r="K1193" s="43">
        <f t="shared" si="61"/>
        <v>0</v>
      </c>
    </row>
    <row r="1194" spans="1:11" ht="21.95" customHeight="1" x14ac:dyDescent="0.25">
      <c r="A1194" s="26" t="str">
        <f t="shared" si="62"/>
        <v/>
      </c>
      <c r="B1194" s="36" t="str">
        <f>IF(Produtos!D170="","",Produtos!D170)</f>
        <v/>
      </c>
      <c r="C1194" s="34" t="str">
        <f>IF(Produtos!E170="","",Produtos!E170)</f>
        <v/>
      </c>
      <c r="D1194" s="34" t="str">
        <f>IF(Produtos!F170="","",Produtos!F170)</f>
        <v/>
      </c>
      <c r="E1194" s="34" t="str">
        <f>IF(Produtos!G170="","",Produtos!G170)</f>
        <v/>
      </c>
      <c r="F1194" s="78">
        <f t="shared" si="60"/>
        <v>0</v>
      </c>
      <c r="G1194" s="32" t="str">
        <f>IF(Produtos!I170="","",Produtos!I170)</f>
        <v/>
      </c>
      <c r="H1194" s="32" t="str">
        <f>IF(Produtos!J170="","",Produtos!J170)</f>
        <v/>
      </c>
      <c r="I1194" s="32" t="str">
        <f>IF(Produtos!K170="","",Produtos!K170)</f>
        <v/>
      </c>
      <c r="J1194" s="78" t="str">
        <f>IF(Produtos!L170="","",Produtos!L170)</f>
        <v/>
      </c>
      <c r="K1194" s="43">
        <f t="shared" si="61"/>
        <v>0</v>
      </c>
    </row>
    <row r="1195" spans="1:11" ht="21.95" customHeight="1" x14ac:dyDescent="0.25">
      <c r="A1195" s="26" t="str">
        <f t="shared" si="62"/>
        <v/>
      </c>
      <c r="B1195" s="36" t="str">
        <f>IF(Produtos!D171="","",Produtos!D171)</f>
        <v/>
      </c>
      <c r="C1195" s="34" t="str">
        <f>IF(Produtos!E171="","",Produtos!E171)</f>
        <v/>
      </c>
      <c r="D1195" s="34" t="str">
        <f>IF(Produtos!F171="","",Produtos!F171)</f>
        <v/>
      </c>
      <c r="E1195" s="34" t="str">
        <f>IF(Produtos!G171="","",Produtos!G171)</f>
        <v/>
      </c>
      <c r="F1195" s="78">
        <f t="shared" si="60"/>
        <v>0</v>
      </c>
      <c r="G1195" s="32" t="str">
        <f>IF(Produtos!I171="","",Produtos!I171)</f>
        <v/>
      </c>
      <c r="H1195" s="32" t="str">
        <f>IF(Produtos!J171="","",Produtos!J171)</f>
        <v/>
      </c>
      <c r="I1195" s="32" t="str">
        <f>IF(Produtos!K171="","",Produtos!K171)</f>
        <v/>
      </c>
      <c r="J1195" s="78" t="str">
        <f>IF(Produtos!L171="","",Produtos!L171)</f>
        <v/>
      </c>
      <c r="K1195" s="43">
        <f t="shared" si="61"/>
        <v>0</v>
      </c>
    </row>
    <row r="1196" spans="1:11" ht="21.95" customHeight="1" x14ac:dyDescent="0.25">
      <c r="A1196" s="26" t="str">
        <f t="shared" si="62"/>
        <v/>
      </c>
      <c r="B1196" s="36" t="str">
        <f>IF(Produtos!D172="","",Produtos!D172)</f>
        <v/>
      </c>
      <c r="C1196" s="34" t="str">
        <f>IF(Produtos!E172="","",Produtos!E172)</f>
        <v/>
      </c>
      <c r="D1196" s="34" t="str">
        <f>IF(Produtos!F172="","",Produtos!F172)</f>
        <v/>
      </c>
      <c r="E1196" s="34" t="str">
        <f>IF(Produtos!G172="","",Produtos!G172)</f>
        <v/>
      </c>
      <c r="F1196" s="78">
        <f t="shared" si="60"/>
        <v>0</v>
      </c>
      <c r="G1196" s="32" t="str">
        <f>IF(Produtos!I172="","",Produtos!I172)</f>
        <v/>
      </c>
      <c r="H1196" s="32" t="str">
        <f>IF(Produtos!J172="","",Produtos!J172)</f>
        <v/>
      </c>
      <c r="I1196" s="32" t="str">
        <f>IF(Produtos!K172="","",Produtos!K172)</f>
        <v/>
      </c>
      <c r="J1196" s="78" t="str">
        <f>IF(Produtos!L172="","",Produtos!L172)</f>
        <v/>
      </c>
      <c r="K1196" s="43">
        <f t="shared" si="61"/>
        <v>0</v>
      </c>
    </row>
    <row r="1197" spans="1:11" ht="21.95" customHeight="1" x14ac:dyDescent="0.25">
      <c r="A1197" s="26" t="str">
        <f t="shared" si="62"/>
        <v/>
      </c>
      <c r="B1197" s="36" t="str">
        <f>IF(Produtos!D173="","",Produtos!D173)</f>
        <v/>
      </c>
      <c r="C1197" s="34" t="str">
        <f>IF(Produtos!E173="","",Produtos!E173)</f>
        <v/>
      </c>
      <c r="D1197" s="34" t="str">
        <f>IF(Produtos!F173="","",Produtos!F173)</f>
        <v/>
      </c>
      <c r="E1197" s="34" t="str">
        <f>IF(Produtos!G173="","",Produtos!G173)</f>
        <v/>
      </c>
      <c r="F1197" s="78">
        <f t="shared" si="60"/>
        <v>0</v>
      </c>
      <c r="G1197" s="32" t="str">
        <f>IF(Produtos!I173="","",Produtos!I173)</f>
        <v/>
      </c>
      <c r="H1197" s="32" t="str">
        <f>IF(Produtos!J173="","",Produtos!J173)</f>
        <v/>
      </c>
      <c r="I1197" s="32" t="str">
        <f>IF(Produtos!K173="","",Produtos!K173)</f>
        <v/>
      </c>
      <c r="J1197" s="78" t="str">
        <f>IF(Produtos!L173="","",Produtos!L173)</f>
        <v/>
      </c>
      <c r="K1197" s="43">
        <f t="shared" si="61"/>
        <v>0</v>
      </c>
    </row>
    <row r="1198" spans="1:11" ht="21.95" customHeight="1" x14ac:dyDescent="0.25">
      <c r="A1198" s="26" t="str">
        <f t="shared" si="62"/>
        <v/>
      </c>
      <c r="B1198" s="36" t="str">
        <f>IF(Produtos!D174="","",Produtos!D174)</f>
        <v/>
      </c>
      <c r="C1198" s="34" t="str">
        <f>IF(Produtos!E174="","",Produtos!E174)</f>
        <v/>
      </c>
      <c r="D1198" s="34" t="str">
        <f>IF(Produtos!F174="","",Produtos!F174)</f>
        <v/>
      </c>
      <c r="E1198" s="34" t="str">
        <f>IF(Produtos!G174="","",Produtos!G174)</f>
        <v/>
      </c>
      <c r="F1198" s="78">
        <f t="shared" si="60"/>
        <v>0</v>
      </c>
      <c r="G1198" s="32" t="str">
        <f>IF(Produtos!I174="","",Produtos!I174)</f>
        <v/>
      </c>
      <c r="H1198" s="32" t="str">
        <f>IF(Produtos!J174="","",Produtos!J174)</f>
        <v/>
      </c>
      <c r="I1198" s="32" t="str">
        <f>IF(Produtos!K174="","",Produtos!K174)</f>
        <v/>
      </c>
      <c r="J1198" s="78" t="str">
        <f>IF(Produtos!L174="","",Produtos!L174)</f>
        <v/>
      </c>
      <c r="K1198" s="43">
        <f t="shared" si="61"/>
        <v>0</v>
      </c>
    </row>
    <row r="1199" spans="1:11" ht="21.95" customHeight="1" x14ac:dyDescent="0.25">
      <c r="A1199" s="26" t="str">
        <f t="shared" si="62"/>
        <v/>
      </c>
      <c r="B1199" s="36" t="str">
        <f>IF(Produtos!D175="","",Produtos!D175)</f>
        <v/>
      </c>
      <c r="C1199" s="34" t="str">
        <f>IF(Produtos!E175="","",Produtos!E175)</f>
        <v/>
      </c>
      <c r="D1199" s="34" t="str">
        <f>IF(Produtos!F175="","",Produtos!F175)</f>
        <v/>
      </c>
      <c r="E1199" s="34" t="str">
        <f>IF(Produtos!G175="","",Produtos!G175)</f>
        <v/>
      </c>
      <c r="F1199" s="78">
        <f t="shared" si="60"/>
        <v>0</v>
      </c>
      <c r="G1199" s="32" t="str">
        <f>IF(Produtos!I175="","",Produtos!I175)</f>
        <v/>
      </c>
      <c r="H1199" s="32" t="str">
        <f>IF(Produtos!J175="","",Produtos!J175)</f>
        <v/>
      </c>
      <c r="I1199" s="32" t="str">
        <f>IF(Produtos!K175="","",Produtos!K175)</f>
        <v/>
      </c>
      <c r="J1199" s="78" t="str">
        <f>IF(Produtos!L175="","",Produtos!L175)</f>
        <v/>
      </c>
      <c r="K1199" s="43">
        <f t="shared" si="61"/>
        <v>0</v>
      </c>
    </row>
    <row r="1200" spans="1:11" ht="21.95" customHeight="1" x14ac:dyDescent="0.25">
      <c r="A1200" s="26" t="str">
        <f t="shared" si="62"/>
        <v/>
      </c>
      <c r="B1200" s="36" t="str">
        <f>IF(Produtos!D176="","",Produtos!D176)</f>
        <v/>
      </c>
      <c r="C1200" s="34" t="str">
        <f>IF(Produtos!E176="","",Produtos!E176)</f>
        <v/>
      </c>
      <c r="D1200" s="34" t="str">
        <f>IF(Produtos!F176="","",Produtos!F176)</f>
        <v/>
      </c>
      <c r="E1200" s="34" t="str">
        <f>IF(Produtos!G176="","",Produtos!G176)</f>
        <v/>
      </c>
      <c r="F1200" s="78">
        <f t="shared" si="60"/>
        <v>0</v>
      </c>
      <c r="G1200" s="32" t="str">
        <f>IF(Produtos!I176="","",Produtos!I176)</f>
        <v/>
      </c>
      <c r="H1200" s="32" t="str">
        <f>IF(Produtos!J176="","",Produtos!J176)</f>
        <v/>
      </c>
      <c r="I1200" s="32" t="str">
        <f>IF(Produtos!K176="","",Produtos!K176)</f>
        <v/>
      </c>
      <c r="J1200" s="78" t="str">
        <f>IF(Produtos!L176="","",Produtos!L176)</f>
        <v/>
      </c>
      <c r="K1200" s="43">
        <f t="shared" si="61"/>
        <v>0</v>
      </c>
    </row>
    <row r="1201" spans="1:11" ht="21.95" customHeight="1" x14ac:dyDescent="0.25">
      <c r="A1201" s="26" t="str">
        <f t="shared" si="62"/>
        <v/>
      </c>
      <c r="B1201" s="36" t="str">
        <f>IF(Produtos!D177="","",Produtos!D177)</f>
        <v/>
      </c>
      <c r="C1201" s="34" t="str">
        <f>IF(Produtos!E177="","",Produtos!E177)</f>
        <v/>
      </c>
      <c r="D1201" s="34" t="str">
        <f>IF(Produtos!F177="","",Produtos!F177)</f>
        <v/>
      </c>
      <c r="E1201" s="34" t="str">
        <f>IF(Produtos!G177="","",Produtos!G177)</f>
        <v/>
      </c>
      <c r="F1201" s="78">
        <f t="shared" si="60"/>
        <v>0</v>
      </c>
      <c r="G1201" s="32" t="str">
        <f>IF(Produtos!I177="","",Produtos!I177)</f>
        <v/>
      </c>
      <c r="H1201" s="32" t="str">
        <f>IF(Produtos!J177="","",Produtos!J177)</f>
        <v/>
      </c>
      <c r="I1201" s="32" t="str">
        <f>IF(Produtos!K177="","",Produtos!K177)</f>
        <v/>
      </c>
      <c r="J1201" s="78" t="str">
        <f>IF(Produtos!L177="","",Produtos!L177)</f>
        <v/>
      </c>
      <c r="K1201" s="43">
        <f t="shared" si="61"/>
        <v>0</v>
      </c>
    </row>
    <row r="1202" spans="1:11" ht="21.95" customHeight="1" x14ac:dyDescent="0.25">
      <c r="A1202" s="26" t="str">
        <f t="shared" si="62"/>
        <v/>
      </c>
      <c r="B1202" s="36" t="str">
        <f>IF(Produtos!D178="","",Produtos!D178)</f>
        <v/>
      </c>
      <c r="C1202" s="34" t="str">
        <f>IF(Produtos!E178="","",Produtos!E178)</f>
        <v/>
      </c>
      <c r="D1202" s="34" t="str">
        <f>IF(Produtos!F178="","",Produtos!F178)</f>
        <v/>
      </c>
      <c r="E1202" s="34" t="str">
        <f>IF(Produtos!G178="","",Produtos!G178)</f>
        <v/>
      </c>
      <c r="F1202" s="78">
        <f t="shared" si="60"/>
        <v>0</v>
      </c>
      <c r="G1202" s="32" t="str">
        <f>IF(Produtos!I178="","",Produtos!I178)</f>
        <v/>
      </c>
      <c r="H1202" s="32" t="str">
        <f>IF(Produtos!J178="","",Produtos!J178)</f>
        <v/>
      </c>
      <c r="I1202" s="32" t="str">
        <f>IF(Produtos!K178="","",Produtos!K178)</f>
        <v/>
      </c>
      <c r="J1202" s="78" t="str">
        <f>IF(Produtos!L178="","",Produtos!L178)</f>
        <v/>
      </c>
      <c r="K1202" s="43">
        <f t="shared" si="61"/>
        <v>0</v>
      </c>
    </row>
    <row r="1203" spans="1:11" ht="21.95" customHeight="1" x14ac:dyDescent="0.25">
      <c r="A1203" s="26" t="str">
        <f t="shared" si="62"/>
        <v/>
      </c>
      <c r="B1203" s="36" t="str">
        <f>IF(Produtos!D179="","",Produtos!D179)</f>
        <v/>
      </c>
      <c r="C1203" s="34" t="str">
        <f>IF(Produtos!E179="","",Produtos!E179)</f>
        <v/>
      </c>
      <c r="D1203" s="34" t="str">
        <f>IF(Produtos!F179="","",Produtos!F179)</f>
        <v/>
      </c>
      <c r="E1203" s="34" t="str">
        <f>IF(Produtos!G179="","",Produtos!G179)</f>
        <v/>
      </c>
      <c r="F1203" s="78">
        <f t="shared" si="60"/>
        <v>0</v>
      </c>
      <c r="G1203" s="32" t="str">
        <f>IF(Produtos!I179="","",Produtos!I179)</f>
        <v/>
      </c>
      <c r="H1203" s="32" t="str">
        <f>IF(Produtos!J179="","",Produtos!J179)</f>
        <v/>
      </c>
      <c r="I1203" s="32" t="str">
        <f>IF(Produtos!K179="","",Produtos!K179)</f>
        <v/>
      </c>
      <c r="J1203" s="78" t="str">
        <f>IF(Produtos!L179="","",Produtos!L179)</f>
        <v/>
      </c>
      <c r="K1203" s="43">
        <f t="shared" si="61"/>
        <v>0</v>
      </c>
    </row>
    <row r="1204" spans="1:11" ht="21.95" customHeight="1" x14ac:dyDescent="0.25">
      <c r="A1204" s="26" t="str">
        <f t="shared" si="62"/>
        <v/>
      </c>
      <c r="B1204" s="36" t="str">
        <f>IF(Produtos!D180="","",Produtos!D180)</f>
        <v/>
      </c>
      <c r="C1204" s="34" t="str">
        <f>IF(Produtos!E180="","",Produtos!E180)</f>
        <v/>
      </c>
      <c r="D1204" s="34" t="str">
        <f>IF(Produtos!F180="","",Produtos!F180)</f>
        <v/>
      </c>
      <c r="E1204" s="34" t="str">
        <f>IF(Produtos!G180="","",Produtos!G180)</f>
        <v/>
      </c>
      <c r="F1204" s="78">
        <f t="shared" si="60"/>
        <v>0</v>
      </c>
      <c r="G1204" s="32" t="str">
        <f>IF(Produtos!I180="","",Produtos!I180)</f>
        <v/>
      </c>
      <c r="H1204" s="32" t="str">
        <f>IF(Produtos!J180="","",Produtos!J180)</f>
        <v/>
      </c>
      <c r="I1204" s="32" t="str">
        <f>IF(Produtos!K180="","",Produtos!K180)</f>
        <v/>
      </c>
      <c r="J1204" s="78" t="str">
        <f>IF(Produtos!L180="","",Produtos!L180)</f>
        <v/>
      </c>
      <c r="K1204" s="43">
        <f t="shared" si="61"/>
        <v>0</v>
      </c>
    </row>
    <row r="1205" spans="1:11" ht="21.95" customHeight="1" x14ac:dyDescent="0.25">
      <c r="A1205" s="26" t="str">
        <f t="shared" si="62"/>
        <v/>
      </c>
      <c r="B1205" s="36" t="str">
        <f>IF(Produtos!D181="","",Produtos!D181)</f>
        <v/>
      </c>
      <c r="C1205" s="34" t="str">
        <f>IF(Produtos!E181="","",Produtos!E181)</f>
        <v/>
      </c>
      <c r="D1205" s="34" t="str">
        <f>IF(Produtos!F181="","",Produtos!F181)</f>
        <v/>
      </c>
      <c r="E1205" s="34" t="str">
        <f>IF(Produtos!G181="","",Produtos!G181)</f>
        <v/>
      </c>
      <c r="F1205" s="78">
        <f t="shared" si="60"/>
        <v>0</v>
      </c>
      <c r="G1205" s="32" t="str">
        <f>IF(Produtos!I181="","",Produtos!I181)</f>
        <v/>
      </c>
      <c r="H1205" s="32" t="str">
        <f>IF(Produtos!J181="","",Produtos!J181)</f>
        <v/>
      </c>
      <c r="I1205" s="32" t="str">
        <f>IF(Produtos!K181="","",Produtos!K181)</f>
        <v/>
      </c>
      <c r="J1205" s="78" t="str">
        <f>IF(Produtos!L181="","",Produtos!L181)</f>
        <v/>
      </c>
      <c r="K1205" s="43">
        <f t="shared" si="61"/>
        <v>0</v>
      </c>
    </row>
    <row r="1206" spans="1:11" ht="21.95" customHeight="1" x14ac:dyDescent="0.25">
      <c r="A1206" s="26" t="str">
        <f t="shared" si="62"/>
        <v/>
      </c>
      <c r="B1206" s="36" t="str">
        <f>IF(Produtos!D182="","",Produtos!D182)</f>
        <v/>
      </c>
      <c r="C1206" s="34" t="str">
        <f>IF(Produtos!E182="","",Produtos!E182)</f>
        <v/>
      </c>
      <c r="D1206" s="34" t="str">
        <f>IF(Produtos!F182="","",Produtos!F182)</f>
        <v/>
      </c>
      <c r="E1206" s="34" t="str">
        <f>IF(Produtos!G182="","",Produtos!G182)</f>
        <v/>
      </c>
      <c r="F1206" s="78">
        <f t="shared" si="60"/>
        <v>0</v>
      </c>
      <c r="G1206" s="32" t="str">
        <f>IF(Produtos!I182="","",Produtos!I182)</f>
        <v/>
      </c>
      <c r="H1206" s="32" t="str">
        <f>IF(Produtos!J182="","",Produtos!J182)</f>
        <v/>
      </c>
      <c r="I1206" s="32" t="str">
        <f>IF(Produtos!K182="","",Produtos!K182)</f>
        <v/>
      </c>
      <c r="J1206" s="78" t="str">
        <f>IF(Produtos!L182="","",Produtos!L182)</f>
        <v/>
      </c>
      <c r="K1206" s="43">
        <f t="shared" si="61"/>
        <v>0</v>
      </c>
    </row>
    <row r="1207" spans="1:11" ht="21.95" customHeight="1" x14ac:dyDescent="0.25">
      <c r="A1207" s="26" t="str">
        <f t="shared" si="62"/>
        <v/>
      </c>
      <c r="B1207" s="36" t="str">
        <f>IF(Produtos!D183="","",Produtos!D183)</f>
        <v/>
      </c>
      <c r="C1207" s="34" t="str">
        <f>IF(Produtos!E183="","",Produtos!E183)</f>
        <v/>
      </c>
      <c r="D1207" s="34" t="str">
        <f>IF(Produtos!F183="","",Produtos!F183)</f>
        <v/>
      </c>
      <c r="E1207" s="34" t="str">
        <f>IF(Produtos!G183="","",Produtos!G183)</f>
        <v/>
      </c>
      <c r="F1207" s="78">
        <f t="shared" si="60"/>
        <v>0</v>
      </c>
      <c r="G1207" s="32" t="str">
        <f>IF(Produtos!I183="","",Produtos!I183)</f>
        <v/>
      </c>
      <c r="H1207" s="32" t="str">
        <f>IF(Produtos!J183="","",Produtos!J183)</f>
        <v/>
      </c>
      <c r="I1207" s="32" t="str">
        <f>IF(Produtos!K183="","",Produtos!K183)</f>
        <v/>
      </c>
      <c r="J1207" s="78" t="str">
        <f>IF(Produtos!L183="","",Produtos!L183)</f>
        <v/>
      </c>
      <c r="K1207" s="43">
        <f t="shared" si="61"/>
        <v>0</v>
      </c>
    </row>
    <row r="1208" spans="1:11" ht="21.95" customHeight="1" x14ac:dyDescent="0.25">
      <c r="A1208" s="26" t="str">
        <f t="shared" si="62"/>
        <v/>
      </c>
      <c r="B1208" s="36" t="str">
        <f>IF(Produtos!D184="","",Produtos!D184)</f>
        <v/>
      </c>
      <c r="C1208" s="34" t="str">
        <f>IF(Produtos!E184="","",Produtos!E184)</f>
        <v/>
      </c>
      <c r="D1208" s="34" t="str">
        <f>IF(Produtos!F184="","",Produtos!F184)</f>
        <v/>
      </c>
      <c r="E1208" s="34" t="str">
        <f>IF(Produtos!G184="","",Produtos!G184)</f>
        <v/>
      </c>
      <c r="F1208" s="78">
        <f t="shared" si="60"/>
        <v>0</v>
      </c>
      <c r="G1208" s="32" t="str">
        <f>IF(Produtos!I184="","",Produtos!I184)</f>
        <v/>
      </c>
      <c r="H1208" s="32" t="str">
        <f>IF(Produtos!J184="","",Produtos!J184)</f>
        <v/>
      </c>
      <c r="I1208" s="32" t="str">
        <f>IF(Produtos!K184="","",Produtos!K184)</f>
        <v/>
      </c>
      <c r="J1208" s="78" t="str">
        <f>IF(Produtos!L184="","",Produtos!L184)</f>
        <v/>
      </c>
      <c r="K1208" s="43">
        <f t="shared" si="61"/>
        <v>0</v>
      </c>
    </row>
    <row r="1209" spans="1:11" ht="21.95" customHeight="1" x14ac:dyDescent="0.25">
      <c r="A1209" s="26" t="str">
        <f t="shared" si="62"/>
        <v/>
      </c>
      <c r="B1209" s="36" t="str">
        <f>IF(Produtos!D185="","",Produtos!D185)</f>
        <v/>
      </c>
      <c r="C1209" s="34" t="str">
        <f>IF(Produtos!E185="","",Produtos!E185)</f>
        <v/>
      </c>
      <c r="D1209" s="34" t="str">
        <f>IF(Produtos!F185="","",Produtos!F185)</f>
        <v/>
      </c>
      <c r="E1209" s="34" t="str">
        <f>IF(Produtos!G185="","",Produtos!G185)</f>
        <v/>
      </c>
      <c r="F1209" s="78">
        <f t="shared" si="60"/>
        <v>0</v>
      </c>
      <c r="G1209" s="32" t="str">
        <f>IF(Produtos!I185="","",Produtos!I185)</f>
        <v/>
      </c>
      <c r="H1209" s="32" t="str">
        <f>IF(Produtos!J185="","",Produtos!J185)</f>
        <v/>
      </c>
      <c r="I1209" s="32" t="str">
        <f>IF(Produtos!K185="","",Produtos!K185)</f>
        <v/>
      </c>
      <c r="J1209" s="78" t="str">
        <f>IF(Produtos!L185="","",Produtos!L185)</f>
        <v/>
      </c>
      <c r="K1209" s="43">
        <f t="shared" si="61"/>
        <v>0</v>
      </c>
    </row>
    <row r="1210" spans="1:11" ht="21.95" customHeight="1" x14ac:dyDescent="0.25">
      <c r="A1210" s="26" t="str">
        <f t="shared" si="62"/>
        <v/>
      </c>
      <c r="B1210" s="36" t="str">
        <f>IF(Produtos!D186="","",Produtos!D186)</f>
        <v/>
      </c>
      <c r="C1210" s="34" t="str">
        <f>IF(Produtos!E186="","",Produtos!E186)</f>
        <v/>
      </c>
      <c r="D1210" s="34" t="str">
        <f>IF(Produtos!F186="","",Produtos!F186)</f>
        <v/>
      </c>
      <c r="E1210" s="34" t="str">
        <f>IF(Produtos!G186="","",Produtos!G186)</f>
        <v/>
      </c>
      <c r="F1210" s="78">
        <f t="shared" si="60"/>
        <v>0</v>
      </c>
      <c r="G1210" s="32" t="str">
        <f>IF(Produtos!I186="","",Produtos!I186)</f>
        <v/>
      </c>
      <c r="H1210" s="32" t="str">
        <f>IF(Produtos!J186="","",Produtos!J186)</f>
        <v/>
      </c>
      <c r="I1210" s="32" t="str">
        <f>IF(Produtos!K186="","",Produtos!K186)</f>
        <v/>
      </c>
      <c r="J1210" s="78" t="str">
        <f>IF(Produtos!L186="","",Produtos!L186)</f>
        <v/>
      </c>
      <c r="K1210" s="43">
        <f t="shared" si="61"/>
        <v>0</v>
      </c>
    </row>
    <row r="1211" spans="1:11" ht="21.95" customHeight="1" x14ac:dyDescent="0.25">
      <c r="A1211" s="26" t="str">
        <f t="shared" si="62"/>
        <v/>
      </c>
      <c r="B1211" s="36" t="str">
        <f>IF(Produtos!D187="","",Produtos!D187)</f>
        <v/>
      </c>
      <c r="C1211" s="34" t="str">
        <f>IF(Produtos!E187="","",Produtos!E187)</f>
        <v/>
      </c>
      <c r="D1211" s="34" t="str">
        <f>IF(Produtos!F187="","",Produtos!F187)</f>
        <v/>
      </c>
      <c r="E1211" s="34" t="str">
        <f>IF(Produtos!G187="","",Produtos!G187)</f>
        <v/>
      </c>
      <c r="F1211" s="78">
        <f t="shared" si="60"/>
        <v>0</v>
      </c>
      <c r="G1211" s="32" t="str">
        <f>IF(Produtos!I187="","",Produtos!I187)</f>
        <v/>
      </c>
      <c r="H1211" s="32" t="str">
        <f>IF(Produtos!J187="","",Produtos!J187)</f>
        <v/>
      </c>
      <c r="I1211" s="32" t="str">
        <f>IF(Produtos!K187="","",Produtos!K187)</f>
        <v/>
      </c>
      <c r="J1211" s="78" t="str">
        <f>IF(Produtos!L187="","",Produtos!L187)</f>
        <v/>
      </c>
      <c r="K1211" s="43">
        <f t="shared" si="61"/>
        <v>0</v>
      </c>
    </row>
    <row r="1212" spans="1:11" ht="21.95" customHeight="1" x14ac:dyDescent="0.25">
      <c r="A1212" s="26" t="str">
        <f t="shared" si="62"/>
        <v/>
      </c>
      <c r="B1212" s="36" t="str">
        <f>IF(Produtos!D188="","",Produtos!D188)</f>
        <v/>
      </c>
      <c r="C1212" s="34" t="str">
        <f>IF(Produtos!E188="","",Produtos!E188)</f>
        <v/>
      </c>
      <c r="D1212" s="34" t="str">
        <f>IF(Produtos!F188="","",Produtos!F188)</f>
        <v/>
      </c>
      <c r="E1212" s="34" t="str">
        <f>IF(Produtos!G188="","",Produtos!G188)</f>
        <v/>
      </c>
      <c r="F1212" s="78">
        <f t="shared" si="60"/>
        <v>0</v>
      </c>
      <c r="G1212" s="32" t="str">
        <f>IF(Produtos!I188="","",Produtos!I188)</f>
        <v/>
      </c>
      <c r="H1212" s="32" t="str">
        <f>IF(Produtos!J188="","",Produtos!J188)</f>
        <v/>
      </c>
      <c r="I1212" s="32" t="str">
        <f>IF(Produtos!K188="","",Produtos!K188)</f>
        <v/>
      </c>
      <c r="J1212" s="78" t="str">
        <f>IF(Produtos!L188="","",Produtos!L188)</f>
        <v/>
      </c>
      <c r="K1212" s="43">
        <f t="shared" si="61"/>
        <v>0</v>
      </c>
    </row>
    <row r="1213" spans="1:11" ht="21.95" customHeight="1" x14ac:dyDescent="0.25">
      <c r="A1213" s="26" t="str">
        <f t="shared" si="62"/>
        <v/>
      </c>
      <c r="B1213" s="36" t="str">
        <f>IF(Produtos!D189="","",Produtos!D189)</f>
        <v/>
      </c>
      <c r="C1213" s="34" t="str">
        <f>IF(Produtos!E189="","",Produtos!E189)</f>
        <v/>
      </c>
      <c r="D1213" s="34" t="str">
        <f>IF(Produtos!F189="","",Produtos!F189)</f>
        <v/>
      </c>
      <c r="E1213" s="34" t="str">
        <f>IF(Produtos!G189="","",Produtos!G189)</f>
        <v/>
      </c>
      <c r="F1213" s="78">
        <f t="shared" si="60"/>
        <v>0</v>
      </c>
      <c r="G1213" s="32" t="str">
        <f>IF(Produtos!I189="","",Produtos!I189)</f>
        <v/>
      </c>
      <c r="H1213" s="32" t="str">
        <f>IF(Produtos!J189="","",Produtos!J189)</f>
        <v/>
      </c>
      <c r="I1213" s="32" t="str">
        <f>IF(Produtos!K189="","",Produtos!K189)</f>
        <v/>
      </c>
      <c r="J1213" s="78" t="str">
        <f>IF(Produtos!L189="","",Produtos!L189)</f>
        <v/>
      </c>
      <c r="K1213" s="43">
        <f t="shared" si="61"/>
        <v>0</v>
      </c>
    </row>
    <row r="1214" spans="1:11" ht="21.95" customHeight="1" x14ac:dyDescent="0.25">
      <c r="A1214" s="26" t="str">
        <f t="shared" si="62"/>
        <v/>
      </c>
      <c r="B1214" s="36" t="str">
        <f>IF(Produtos!D190="","",Produtos!D190)</f>
        <v/>
      </c>
      <c r="C1214" s="34" t="str">
        <f>IF(Produtos!E190="","",Produtos!E190)</f>
        <v/>
      </c>
      <c r="D1214" s="34" t="str">
        <f>IF(Produtos!F190="","",Produtos!F190)</f>
        <v/>
      </c>
      <c r="E1214" s="34" t="str">
        <f>IF(Produtos!G190="","",Produtos!G190)</f>
        <v/>
      </c>
      <c r="F1214" s="78">
        <f t="shared" si="60"/>
        <v>0</v>
      </c>
      <c r="G1214" s="32" t="str">
        <f>IF(Produtos!I190="","",Produtos!I190)</f>
        <v/>
      </c>
      <c r="H1214" s="32" t="str">
        <f>IF(Produtos!J190="","",Produtos!J190)</f>
        <v/>
      </c>
      <c r="I1214" s="32" t="str">
        <f>IF(Produtos!K190="","",Produtos!K190)</f>
        <v/>
      </c>
      <c r="J1214" s="78" t="str">
        <f>IF(Produtos!L190="","",Produtos!L190)</f>
        <v/>
      </c>
      <c r="K1214" s="43">
        <f t="shared" si="61"/>
        <v>0</v>
      </c>
    </row>
    <row r="1215" spans="1:11" ht="21.95" customHeight="1" x14ac:dyDescent="0.25">
      <c r="A1215" s="26" t="str">
        <f t="shared" si="62"/>
        <v/>
      </c>
      <c r="B1215" s="36" t="str">
        <f>IF(Produtos!D191="","",Produtos!D191)</f>
        <v/>
      </c>
      <c r="C1215" s="34" t="str">
        <f>IF(Produtos!E191="","",Produtos!E191)</f>
        <v/>
      </c>
      <c r="D1215" s="34" t="str">
        <f>IF(Produtos!F191="","",Produtos!F191)</f>
        <v/>
      </c>
      <c r="E1215" s="34" t="str">
        <f>IF(Produtos!G191="","",Produtos!G191)</f>
        <v/>
      </c>
      <c r="F1215" s="78">
        <f t="shared" si="60"/>
        <v>0</v>
      </c>
      <c r="G1215" s="32" t="str">
        <f>IF(Produtos!I191="","",Produtos!I191)</f>
        <v/>
      </c>
      <c r="H1215" s="32" t="str">
        <f>IF(Produtos!J191="","",Produtos!J191)</f>
        <v/>
      </c>
      <c r="I1215" s="32" t="str">
        <f>IF(Produtos!K191="","",Produtos!K191)</f>
        <v/>
      </c>
      <c r="J1215" s="78" t="str">
        <f>IF(Produtos!L191="","",Produtos!L191)</f>
        <v/>
      </c>
      <c r="K1215" s="43">
        <f t="shared" si="61"/>
        <v>0</v>
      </c>
    </row>
    <row r="1216" spans="1:11" ht="21.95" customHeight="1" x14ac:dyDescent="0.25">
      <c r="A1216" s="26" t="str">
        <f t="shared" si="62"/>
        <v/>
      </c>
      <c r="B1216" s="36" t="str">
        <f>IF(Produtos!D192="","",Produtos!D192)</f>
        <v/>
      </c>
      <c r="C1216" s="34" t="str">
        <f>IF(Produtos!E192="","",Produtos!E192)</f>
        <v/>
      </c>
      <c r="D1216" s="34" t="str">
        <f>IF(Produtos!F192="","",Produtos!F192)</f>
        <v/>
      </c>
      <c r="E1216" s="34" t="str">
        <f>IF(Produtos!G192="","",Produtos!G192)</f>
        <v/>
      </c>
      <c r="F1216" s="78">
        <f t="shared" si="60"/>
        <v>0</v>
      </c>
      <c r="G1216" s="32" t="str">
        <f>IF(Produtos!I192="","",Produtos!I192)</f>
        <v/>
      </c>
      <c r="H1216" s="32" t="str">
        <f>IF(Produtos!J192="","",Produtos!J192)</f>
        <v/>
      </c>
      <c r="I1216" s="32" t="str">
        <f>IF(Produtos!K192="","",Produtos!K192)</f>
        <v/>
      </c>
      <c r="J1216" s="78" t="str">
        <f>IF(Produtos!L192="","",Produtos!L192)</f>
        <v/>
      </c>
      <c r="K1216" s="43">
        <f t="shared" si="61"/>
        <v>0</v>
      </c>
    </row>
    <row r="1217" spans="1:11" ht="21.95" customHeight="1" x14ac:dyDescent="0.25">
      <c r="A1217" s="26" t="str">
        <f t="shared" si="62"/>
        <v/>
      </c>
      <c r="B1217" s="36" t="str">
        <f>IF(Produtos!D193="","",Produtos!D193)</f>
        <v/>
      </c>
      <c r="C1217" s="34" t="str">
        <f>IF(Produtos!E193="","",Produtos!E193)</f>
        <v/>
      </c>
      <c r="D1217" s="34" t="str">
        <f>IF(Produtos!F193="","",Produtos!F193)</f>
        <v/>
      </c>
      <c r="E1217" s="34" t="str">
        <f>IF(Produtos!G193="","",Produtos!G193)</f>
        <v/>
      </c>
      <c r="F1217" s="78">
        <f t="shared" si="60"/>
        <v>0</v>
      </c>
      <c r="G1217" s="32" t="str">
        <f>IF(Produtos!I193="","",Produtos!I193)</f>
        <v/>
      </c>
      <c r="H1217" s="32" t="str">
        <f>IF(Produtos!J193="","",Produtos!J193)</f>
        <v/>
      </c>
      <c r="I1217" s="32" t="str">
        <f>IF(Produtos!K193="","",Produtos!K193)</f>
        <v/>
      </c>
      <c r="J1217" s="78" t="str">
        <f>IF(Produtos!L193="","",Produtos!L193)</f>
        <v/>
      </c>
      <c r="K1217" s="43">
        <f t="shared" si="61"/>
        <v>0</v>
      </c>
    </row>
    <row r="1218" spans="1:11" ht="21.95" customHeight="1" x14ac:dyDescent="0.25">
      <c r="A1218" s="26" t="str">
        <f t="shared" si="62"/>
        <v/>
      </c>
      <c r="B1218" s="36" t="str">
        <f>IF(Produtos!D194="","",Produtos!D194)</f>
        <v/>
      </c>
      <c r="C1218" s="34" t="str">
        <f>IF(Produtos!E194="","",Produtos!E194)</f>
        <v/>
      </c>
      <c r="D1218" s="34" t="str">
        <f>IF(Produtos!F194="","",Produtos!F194)</f>
        <v/>
      </c>
      <c r="E1218" s="34" t="str">
        <f>IF(Produtos!G194="","",Produtos!G194)</f>
        <v/>
      </c>
      <c r="F1218" s="78">
        <f t="shared" si="60"/>
        <v>0</v>
      </c>
      <c r="G1218" s="32" t="str">
        <f>IF(Produtos!I194="","",Produtos!I194)</f>
        <v/>
      </c>
      <c r="H1218" s="32" t="str">
        <f>IF(Produtos!J194="","",Produtos!J194)</f>
        <v/>
      </c>
      <c r="I1218" s="32" t="str">
        <f>IF(Produtos!K194="","",Produtos!K194)</f>
        <v/>
      </c>
      <c r="J1218" s="78" t="str">
        <f>IF(Produtos!L194="","",Produtos!L194)</f>
        <v/>
      </c>
      <c r="K1218" s="43">
        <f t="shared" si="61"/>
        <v>0</v>
      </c>
    </row>
    <row r="1219" spans="1:11" ht="21.95" customHeight="1" x14ac:dyDescent="0.25">
      <c r="A1219" s="26" t="str">
        <f t="shared" si="62"/>
        <v/>
      </c>
      <c r="B1219" s="36" t="str">
        <f>IF(Produtos!D195="","",Produtos!D195)</f>
        <v/>
      </c>
      <c r="C1219" s="34" t="str">
        <f>IF(Produtos!E195="","",Produtos!E195)</f>
        <v/>
      </c>
      <c r="D1219" s="34" t="str">
        <f>IF(Produtos!F195="","",Produtos!F195)</f>
        <v/>
      </c>
      <c r="E1219" s="34" t="str">
        <f>IF(Produtos!G195="","",Produtos!G195)</f>
        <v/>
      </c>
      <c r="F1219" s="78">
        <f t="shared" si="60"/>
        <v>0</v>
      </c>
      <c r="G1219" s="32" t="str">
        <f>IF(Produtos!I195="","",Produtos!I195)</f>
        <v/>
      </c>
      <c r="H1219" s="32" t="str">
        <f>IF(Produtos!J195="","",Produtos!J195)</f>
        <v/>
      </c>
      <c r="I1219" s="32" t="str">
        <f>IF(Produtos!K195="","",Produtos!K195)</f>
        <v/>
      </c>
      <c r="J1219" s="78" t="str">
        <f>IF(Produtos!L195="","",Produtos!L195)</f>
        <v/>
      </c>
      <c r="K1219" s="43">
        <f t="shared" si="61"/>
        <v>0</v>
      </c>
    </row>
    <row r="1220" spans="1:11" ht="21.95" customHeight="1" x14ac:dyDescent="0.25">
      <c r="A1220" s="26" t="str">
        <f t="shared" si="62"/>
        <v/>
      </c>
      <c r="B1220" s="36" t="str">
        <f>IF(Produtos!D196="","",Produtos!D196)</f>
        <v/>
      </c>
      <c r="C1220" s="34" t="str">
        <f>IF(Produtos!E196="","",Produtos!E196)</f>
        <v/>
      </c>
      <c r="D1220" s="34" t="str">
        <f>IF(Produtos!F196="","",Produtos!F196)</f>
        <v/>
      </c>
      <c r="E1220" s="34" t="str">
        <f>IF(Produtos!G196="","",Produtos!G196)</f>
        <v/>
      </c>
      <c r="F1220" s="78">
        <f t="shared" si="60"/>
        <v>0</v>
      </c>
      <c r="G1220" s="32" t="str">
        <f>IF(Produtos!I196="","",Produtos!I196)</f>
        <v/>
      </c>
      <c r="H1220" s="32" t="str">
        <f>IF(Produtos!J196="","",Produtos!J196)</f>
        <v/>
      </c>
      <c r="I1220" s="32" t="str">
        <f>IF(Produtos!K196="","",Produtos!K196)</f>
        <v/>
      </c>
      <c r="J1220" s="78" t="str">
        <f>IF(Produtos!L196="","",Produtos!L196)</f>
        <v/>
      </c>
      <c r="K1220" s="43">
        <f t="shared" si="61"/>
        <v>0</v>
      </c>
    </row>
    <row r="1221" spans="1:11" ht="21.95" customHeight="1" x14ac:dyDescent="0.25">
      <c r="A1221" s="26" t="str">
        <f t="shared" si="62"/>
        <v/>
      </c>
      <c r="B1221" s="36" t="str">
        <f>IF(Produtos!D197="","",Produtos!D197)</f>
        <v/>
      </c>
      <c r="C1221" s="34" t="str">
        <f>IF(Produtos!E197="","",Produtos!E197)</f>
        <v/>
      </c>
      <c r="D1221" s="34" t="str">
        <f>IF(Produtos!F197="","",Produtos!F197)</f>
        <v/>
      </c>
      <c r="E1221" s="34" t="str">
        <f>IF(Produtos!G197="","",Produtos!G197)</f>
        <v/>
      </c>
      <c r="F1221" s="78">
        <f t="shared" si="60"/>
        <v>0</v>
      </c>
      <c r="G1221" s="32" t="str">
        <f>IF(Produtos!I197="","",Produtos!I197)</f>
        <v/>
      </c>
      <c r="H1221" s="32" t="str">
        <f>IF(Produtos!J197="","",Produtos!J197)</f>
        <v/>
      </c>
      <c r="I1221" s="32" t="str">
        <f>IF(Produtos!K197="","",Produtos!K197)</f>
        <v/>
      </c>
      <c r="J1221" s="78" t="str">
        <f>IF(Produtos!L197="","",Produtos!L197)</f>
        <v/>
      </c>
      <c r="K1221" s="43">
        <f t="shared" si="61"/>
        <v>0</v>
      </c>
    </row>
    <row r="1222" spans="1:11" ht="21.95" customHeight="1" x14ac:dyDescent="0.25">
      <c r="A1222" s="26" t="str">
        <f t="shared" si="62"/>
        <v/>
      </c>
      <c r="B1222" s="36" t="str">
        <f>IF(Produtos!D198="","",Produtos!D198)</f>
        <v/>
      </c>
      <c r="C1222" s="34" t="str">
        <f>IF(Produtos!E198="","",Produtos!E198)</f>
        <v/>
      </c>
      <c r="D1222" s="34" t="str">
        <f>IF(Produtos!F198="","",Produtos!F198)</f>
        <v/>
      </c>
      <c r="E1222" s="34" t="str">
        <f>IF(Produtos!G198="","",Produtos!G198)</f>
        <v/>
      </c>
      <c r="F1222" s="78">
        <f t="shared" ref="F1222:F1285" si="63">IF(SUM(C1222:E1222)=0,0,SUM(C1222:E1222))</f>
        <v>0</v>
      </c>
      <c r="G1222" s="32" t="str">
        <f>IF(Produtos!I198="","",Produtos!I198)</f>
        <v/>
      </c>
      <c r="H1222" s="32" t="str">
        <f>IF(Produtos!J198="","",Produtos!J198)</f>
        <v/>
      </c>
      <c r="I1222" s="32" t="str">
        <f>IF(Produtos!K198="","",Produtos!K198)</f>
        <v/>
      </c>
      <c r="J1222" s="78" t="str">
        <f>IF(Produtos!L198="","",Produtos!L198)</f>
        <v/>
      </c>
      <c r="K1222" s="43">
        <f t="shared" ref="K1222:K1285" si="64">IFERROR(J1222*H1222,0)</f>
        <v>0</v>
      </c>
    </row>
    <row r="1223" spans="1:11" ht="21.95" customHeight="1" x14ac:dyDescent="0.25">
      <c r="A1223" s="26" t="str">
        <f t="shared" ref="A1223:A1286" si="65">IFERROR(IF(B1223="","",A1222+1),"")</f>
        <v/>
      </c>
      <c r="B1223" s="36" t="str">
        <f>IF(Produtos!D199="","",Produtos!D199)</f>
        <v/>
      </c>
      <c r="C1223" s="34" t="str">
        <f>IF(Produtos!E199="","",Produtos!E199)</f>
        <v/>
      </c>
      <c r="D1223" s="34" t="str">
        <f>IF(Produtos!F199="","",Produtos!F199)</f>
        <v/>
      </c>
      <c r="E1223" s="34" t="str">
        <f>IF(Produtos!G199="","",Produtos!G199)</f>
        <v/>
      </c>
      <c r="F1223" s="78">
        <f t="shared" si="63"/>
        <v>0</v>
      </c>
      <c r="G1223" s="32" t="str">
        <f>IF(Produtos!I199="","",Produtos!I199)</f>
        <v/>
      </c>
      <c r="H1223" s="32" t="str">
        <f>IF(Produtos!J199="","",Produtos!J199)</f>
        <v/>
      </c>
      <c r="I1223" s="32" t="str">
        <f>IF(Produtos!K199="","",Produtos!K199)</f>
        <v/>
      </c>
      <c r="J1223" s="78" t="str">
        <f>IF(Produtos!L199="","",Produtos!L199)</f>
        <v/>
      </c>
      <c r="K1223" s="43">
        <f t="shared" si="64"/>
        <v>0</v>
      </c>
    </row>
    <row r="1224" spans="1:11" ht="21.95" customHeight="1" x14ac:dyDescent="0.25">
      <c r="A1224" s="26" t="str">
        <f t="shared" si="65"/>
        <v/>
      </c>
      <c r="B1224" s="36" t="str">
        <f>IF(Produtos!D200="","",Produtos!D200)</f>
        <v/>
      </c>
      <c r="C1224" s="34" t="str">
        <f>IF(Produtos!E200="","",Produtos!E200)</f>
        <v/>
      </c>
      <c r="D1224" s="34" t="str">
        <f>IF(Produtos!F200="","",Produtos!F200)</f>
        <v/>
      </c>
      <c r="E1224" s="34" t="str">
        <f>IF(Produtos!G200="","",Produtos!G200)</f>
        <v/>
      </c>
      <c r="F1224" s="78">
        <f t="shared" si="63"/>
        <v>0</v>
      </c>
      <c r="G1224" s="32" t="str">
        <f>IF(Produtos!I200="","",Produtos!I200)</f>
        <v/>
      </c>
      <c r="H1224" s="32" t="str">
        <f>IF(Produtos!J200="","",Produtos!J200)</f>
        <v/>
      </c>
      <c r="I1224" s="32" t="str">
        <f>IF(Produtos!K200="","",Produtos!K200)</f>
        <v/>
      </c>
      <c r="J1224" s="78" t="str">
        <f>IF(Produtos!L200="","",Produtos!L200)</f>
        <v/>
      </c>
      <c r="K1224" s="43">
        <f t="shared" si="64"/>
        <v>0</v>
      </c>
    </row>
    <row r="1225" spans="1:11" ht="21.95" customHeight="1" x14ac:dyDescent="0.25">
      <c r="A1225" s="26" t="str">
        <f t="shared" si="65"/>
        <v/>
      </c>
      <c r="B1225" s="36" t="str">
        <f>IF(Produtos!D201="","",Produtos!D201)</f>
        <v/>
      </c>
      <c r="C1225" s="34" t="str">
        <f>IF(Produtos!E201="","",Produtos!E201)</f>
        <v/>
      </c>
      <c r="D1225" s="34" t="str">
        <f>IF(Produtos!F201="","",Produtos!F201)</f>
        <v/>
      </c>
      <c r="E1225" s="34" t="str">
        <f>IF(Produtos!G201="","",Produtos!G201)</f>
        <v/>
      </c>
      <c r="F1225" s="78">
        <f t="shared" si="63"/>
        <v>0</v>
      </c>
      <c r="G1225" s="32" t="str">
        <f>IF(Produtos!I201="","",Produtos!I201)</f>
        <v/>
      </c>
      <c r="H1225" s="32" t="str">
        <f>IF(Produtos!J201="","",Produtos!J201)</f>
        <v/>
      </c>
      <c r="I1225" s="32" t="str">
        <f>IF(Produtos!K201="","",Produtos!K201)</f>
        <v/>
      </c>
      <c r="J1225" s="78" t="str">
        <f>IF(Produtos!L201="","",Produtos!L201)</f>
        <v/>
      </c>
      <c r="K1225" s="43">
        <f t="shared" si="64"/>
        <v>0</v>
      </c>
    </row>
    <row r="1226" spans="1:11" ht="21.95" customHeight="1" x14ac:dyDescent="0.25">
      <c r="A1226" s="26" t="str">
        <f t="shared" si="65"/>
        <v/>
      </c>
      <c r="B1226" s="36" t="str">
        <f>IF(Produtos!D202="","",Produtos!D202)</f>
        <v/>
      </c>
      <c r="C1226" s="34" t="str">
        <f>IF(Produtos!E202="","",Produtos!E202)</f>
        <v/>
      </c>
      <c r="D1226" s="34" t="str">
        <f>IF(Produtos!F202="","",Produtos!F202)</f>
        <v/>
      </c>
      <c r="E1226" s="34" t="str">
        <f>IF(Produtos!G202="","",Produtos!G202)</f>
        <v/>
      </c>
      <c r="F1226" s="78">
        <f t="shared" si="63"/>
        <v>0</v>
      </c>
      <c r="G1226" s="32" t="str">
        <f>IF(Produtos!I202="","",Produtos!I202)</f>
        <v/>
      </c>
      <c r="H1226" s="32" t="str">
        <f>IF(Produtos!J202="","",Produtos!J202)</f>
        <v/>
      </c>
      <c r="I1226" s="32" t="str">
        <f>IF(Produtos!K202="","",Produtos!K202)</f>
        <v/>
      </c>
      <c r="J1226" s="78" t="str">
        <f>IF(Produtos!L202="","",Produtos!L202)</f>
        <v/>
      </c>
      <c r="K1226" s="43">
        <f t="shared" si="64"/>
        <v>0</v>
      </c>
    </row>
    <row r="1227" spans="1:11" ht="21.95" customHeight="1" x14ac:dyDescent="0.25">
      <c r="A1227" s="26" t="str">
        <f t="shared" si="65"/>
        <v/>
      </c>
      <c r="B1227" s="36" t="str">
        <f>IF(Produtos!D203="","",Produtos!D203)</f>
        <v/>
      </c>
      <c r="C1227" s="34" t="str">
        <f>IF(Produtos!E203="","",Produtos!E203)</f>
        <v/>
      </c>
      <c r="D1227" s="34" t="str">
        <f>IF(Produtos!F203="","",Produtos!F203)</f>
        <v/>
      </c>
      <c r="E1227" s="34" t="str">
        <f>IF(Produtos!G203="","",Produtos!G203)</f>
        <v/>
      </c>
      <c r="F1227" s="78">
        <f t="shared" si="63"/>
        <v>0</v>
      </c>
      <c r="G1227" s="32" t="str">
        <f>IF(Produtos!I203="","",Produtos!I203)</f>
        <v/>
      </c>
      <c r="H1227" s="32" t="str">
        <f>IF(Produtos!J203="","",Produtos!J203)</f>
        <v/>
      </c>
      <c r="I1227" s="32" t="str">
        <f>IF(Produtos!K203="","",Produtos!K203)</f>
        <v/>
      </c>
      <c r="J1227" s="78" t="str">
        <f>IF(Produtos!L203="","",Produtos!L203)</f>
        <v/>
      </c>
      <c r="K1227" s="43">
        <f t="shared" si="64"/>
        <v>0</v>
      </c>
    </row>
    <row r="1228" spans="1:11" ht="21.95" customHeight="1" x14ac:dyDescent="0.25">
      <c r="A1228" s="26" t="str">
        <f t="shared" si="65"/>
        <v/>
      </c>
      <c r="B1228" s="36" t="str">
        <f>IF(Produtos!D204="","",Produtos!D204)</f>
        <v/>
      </c>
      <c r="C1228" s="34" t="str">
        <f>IF(Produtos!E204="","",Produtos!E204)</f>
        <v/>
      </c>
      <c r="D1228" s="34" t="str">
        <f>IF(Produtos!F204="","",Produtos!F204)</f>
        <v/>
      </c>
      <c r="E1228" s="34" t="str">
        <f>IF(Produtos!G204="","",Produtos!G204)</f>
        <v/>
      </c>
      <c r="F1228" s="78">
        <f t="shared" si="63"/>
        <v>0</v>
      </c>
      <c r="G1228" s="32" t="str">
        <f>IF(Produtos!I204="","",Produtos!I204)</f>
        <v/>
      </c>
      <c r="H1228" s="32" t="str">
        <f>IF(Produtos!J204="","",Produtos!J204)</f>
        <v/>
      </c>
      <c r="I1228" s="32" t="str">
        <f>IF(Produtos!K204="","",Produtos!K204)</f>
        <v/>
      </c>
      <c r="J1228" s="78" t="str">
        <f>IF(Produtos!L204="","",Produtos!L204)</f>
        <v/>
      </c>
      <c r="K1228" s="43">
        <f t="shared" si="64"/>
        <v>0</v>
      </c>
    </row>
    <row r="1229" spans="1:11" ht="21.95" customHeight="1" x14ac:dyDescent="0.25">
      <c r="A1229" s="26" t="str">
        <f t="shared" si="65"/>
        <v/>
      </c>
      <c r="B1229" s="36" t="str">
        <f>IF(Produtos!D205="","",Produtos!D205)</f>
        <v/>
      </c>
      <c r="C1229" s="34" t="str">
        <f>IF(Produtos!E205="","",Produtos!E205)</f>
        <v/>
      </c>
      <c r="D1229" s="34" t="str">
        <f>IF(Produtos!F205="","",Produtos!F205)</f>
        <v/>
      </c>
      <c r="E1229" s="34" t="str">
        <f>IF(Produtos!G205="","",Produtos!G205)</f>
        <v/>
      </c>
      <c r="F1229" s="78">
        <f t="shared" si="63"/>
        <v>0</v>
      </c>
      <c r="G1229" s="32" t="str">
        <f>IF(Produtos!I205="","",Produtos!I205)</f>
        <v/>
      </c>
      <c r="H1229" s="32" t="str">
        <f>IF(Produtos!J205="","",Produtos!J205)</f>
        <v/>
      </c>
      <c r="I1229" s="32" t="str">
        <f>IF(Produtos!K205="","",Produtos!K205)</f>
        <v/>
      </c>
      <c r="J1229" s="78" t="str">
        <f>IF(Produtos!L205="","",Produtos!L205)</f>
        <v/>
      </c>
      <c r="K1229" s="43">
        <f t="shared" si="64"/>
        <v>0</v>
      </c>
    </row>
    <row r="1230" spans="1:11" ht="21.95" customHeight="1" x14ac:dyDescent="0.25">
      <c r="A1230" s="26" t="str">
        <f t="shared" si="65"/>
        <v/>
      </c>
      <c r="B1230" s="36" t="str">
        <f>IF(Produtos!D206="","",Produtos!D206)</f>
        <v/>
      </c>
      <c r="C1230" s="34" t="str">
        <f>IF(Produtos!E206="","",Produtos!E206)</f>
        <v/>
      </c>
      <c r="D1230" s="34" t="str">
        <f>IF(Produtos!F206="","",Produtos!F206)</f>
        <v/>
      </c>
      <c r="E1230" s="34" t="str">
        <f>IF(Produtos!G206="","",Produtos!G206)</f>
        <v/>
      </c>
      <c r="F1230" s="78">
        <f t="shared" si="63"/>
        <v>0</v>
      </c>
      <c r="G1230" s="32" t="str">
        <f>IF(Produtos!I206="","",Produtos!I206)</f>
        <v/>
      </c>
      <c r="H1230" s="32" t="str">
        <f>IF(Produtos!J206="","",Produtos!J206)</f>
        <v/>
      </c>
      <c r="I1230" s="32" t="str">
        <f>IF(Produtos!K206="","",Produtos!K206)</f>
        <v/>
      </c>
      <c r="J1230" s="78" t="str">
        <f>IF(Produtos!L206="","",Produtos!L206)</f>
        <v/>
      </c>
      <c r="K1230" s="43">
        <f t="shared" si="64"/>
        <v>0</v>
      </c>
    </row>
    <row r="1231" spans="1:11" ht="21.95" customHeight="1" x14ac:dyDescent="0.25">
      <c r="A1231" s="26" t="str">
        <f t="shared" si="65"/>
        <v/>
      </c>
      <c r="B1231" s="36" t="str">
        <f>IF(Produtos!D207="","",Produtos!D207)</f>
        <v/>
      </c>
      <c r="C1231" s="34" t="str">
        <f>IF(Produtos!E207="","",Produtos!E207)</f>
        <v/>
      </c>
      <c r="D1231" s="34" t="str">
        <f>IF(Produtos!F207="","",Produtos!F207)</f>
        <v/>
      </c>
      <c r="E1231" s="34" t="str">
        <f>IF(Produtos!G207="","",Produtos!G207)</f>
        <v/>
      </c>
      <c r="F1231" s="78">
        <f t="shared" si="63"/>
        <v>0</v>
      </c>
      <c r="G1231" s="32" t="str">
        <f>IF(Produtos!I207="","",Produtos!I207)</f>
        <v/>
      </c>
      <c r="H1231" s="32" t="str">
        <f>IF(Produtos!J207="","",Produtos!J207)</f>
        <v/>
      </c>
      <c r="I1231" s="32" t="str">
        <f>IF(Produtos!K207="","",Produtos!K207)</f>
        <v/>
      </c>
      <c r="J1231" s="78" t="str">
        <f>IF(Produtos!L207="","",Produtos!L207)</f>
        <v/>
      </c>
      <c r="K1231" s="43">
        <f t="shared" si="64"/>
        <v>0</v>
      </c>
    </row>
    <row r="1232" spans="1:11" ht="21.95" customHeight="1" x14ac:dyDescent="0.25">
      <c r="A1232" s="26" t="str">
        <f t="shared" si="65"/>
        <v/>
      </c>
      <c r="B1232" s="36" t="str">
        <f>IF(Produtos!D208="","",Produtos!D208)</f>
        <v/>
      </c>
      <c r="C1232" s="34" t="str">
        <f>IF(Produtos!E208="","",Produtos!E208)</f>
        <v/>
      </c>
      <c r="D1232" s="34" t="str">
        <f>IF(Produtos!F208="","",Produtos!F208)</f>
        <v/>
      </c>
      <c r="E1232" s="34" t="str">
        <f>IF(Produtos!G208="","",Produtos!G208)</f>
        <v/>
      </c>
      <c r="F1232" s="78">
        <f t="shared" si="63"/>
        <v>0</v>
      </c>
      <c r="G1232" s="32" t="str">
        <f>IF(Produtos!I208="","",Produtos!I208)</f>
        <v/>
      </c>
      <c r="H1232" s="32" t="str">
        <f>IF(Produtos!J208="","",Produtos!J208)</f>
        <v/>
      </c>
      <c r="I1232" s="32" t="str">
        <f>IF(Produtos!K208="","",Produtos!K208)</f>
        <v/>
      </c>
      <c r="J1232" s="78" t="str">
        <f>IF(Produtos!L208="","",Produtos!L208)</f>
        <v/>
      </c>
      <c r="K1232" s="43">
        <f t="shared" si="64"/>
        <v>0</v>
      </c>
    </row>
    <row r="1233" spans="1:11" ht="21.95" customHeight="1" x14ac:dyDescent="0.25">
      <c r="A1233" s="26" t="str">
        <f t="shared" si="65"/>
        <v/>
      </c>
      <c r="B1233" s="36" t="str">
        <f>IF(Produtos!D209="","",Produtos!D209)</f>
        <v/>
      </c>
      <c r="C1233" s="34" t="str">
        <f>IF(Produtos!E209="","",Produtos!E209)</f>
        <v/>
      </c>
      <c r="D1233" s="34" t="str">
        <f>IF(Produtos!F209="","",Produtos!F209)</f>
        <v/>
      </c>
      <c r="E1233" s="34" t="str">
        <f>IF(Produtos!G209="","",Produtos!G209)</f>
        <v/>
      </c>
      <c r="F1233" s="78">
        <f t="shared" si="63"/>
        <v>0</v>
      </c>
      <c r="G1233" s="32" t="str">
        <f>IF(Produtos!I209="","",Produtos!I209)</f>
        <v/>
      </c>
      <c r="H1233" s="32" t="str">
        <f>IF(Produtos!J209="","",Produtos!J209)</f>
        <v/>
      </c>
      <c r="I1233" s="32" t="str">
        <f>IF(Produtos!K209="","",Produtos!K209)</f>
        <v/>
      </c>
      <c r="J1233" s="78" t="str">
        <f>IF(Produtos!L209="","",Produtos!L209)</f>
        <v/>
      </c>
      <c r="K1233" s="43">
        <f t="shared" si="64"/>
        <v>0</v>
      </c>
    </row>
    <row r="1234" spans="1:11" ht="21.95" customHeight="1" x14ac:dyDescent="0.25">
      <c r="A1234" s="26" t="str">
        <f t="shared" si="65"/>
        <v/>
      </c>
      <c r="B1234" s="36" t="str">
        <f>IF(Produtos!D210="","",Produtos!D210)</f>
        <v/>
      </c>
      <c r="C1234" s="34" t="str">
        <f>IF(Produtos!E210="","",Produtos!E210)</f>
        <v/>
      </c>
      <c r="D1234" s="34" t="str">
        <f>IF(Produtos!F210="","",Produtos!F210)</f>
        <v/>
      </c>
      <c r="E1234" s="34" t="str">
        <f>IF(Produtos!G210="","",Produtos!G210)</f>
        <v/>
      </c>
      <c r="F1234" s="78">
        <f t="shared" si="63"/>
        <v>0</v>
      </c>
      <c r="G1234" s="32" t="str">
        <f>IF(Produtos!I210="","",Produtos!I210)</f>
        <v/>
      </c>
      <c r="H1234" s="32" t="str">
        <f>IF(Produtos!J210="","",Produtos!J210)</f>
        <v/>
      </c>
      <c r="I1234" s="32" t="str">
        <f>IF(Produtos!K210="","",Produtos!K210)</f>
        <v/>
      </c>
      <c r="J1234" s="78" t="str">
        <f>IF(Produtos!L210="","",Produtos!L210)</f>
        <v/>
      </c>
      <c r="K1234" s="43">
        <f t="shared" si="64"/>
        <v>0</v>
      </c>
    </row>
    <row r="1235" spans="1:11" ht="21.95" customHeight="1" x14ac:dyDescent="0.25">
      <c r="A1235" s="26" t="str">
        <f t="shared" si="65"/>
        <v/>
      </c>
      <c r="B1235" s="36" t="str">
        <f>IF(Produtos!D211="","",Produtos!D211)</f>
        <v/>
      </c>
      <c r="C1235" s="34" t="str">
        <f>IF(Produtos!E211="","",Produtos!E211)</f>
        <v/>
      </c>
      <c r="D1235" s="34" t="str">
        <f>IF(Produtos!F211="","",Produtos!F211)</f>
        <v/>
      </c>
      <c r="E1235" s="34" t="str">
        <f>IF(Produtos!G211="","",Produtos!G211)</f>
        <v/>
      </c>
      <c r="F1235" s="78">
        <f t="shared" si="63"/>
        <v>0</v>
      </c>
      <c r="G1235" s="32" t="str">
        <f>IF(Produtos!I211="","",Produtos!I211)</f>
        <v/>
      </c>
      <c r="H1235" s="32" t="str">
        <f>IF(Produtos!J211="","",Produtos!J211)</f>
        <v/>
      </c>
      <c r="I1235" s="32" t="str">
        <f>IF(Produtos!K211="","",Produtos!K211)</f>
        <v/>
      </c>
      <c r="J1235" s="78" t="str">
        <f>IF(Produtos!L211="","",Produtos!L211)</f>
        <v/>
      </c>
      <c r="K1235" s="43">
        <f t="shared" si="64"/>
        <v>0</v>
      </c>
    </row>
    <row r="1236" spans="1:11" ht="21.95" customHeight="1" x14ac:dyDescent="0.25">
      <c r="A1236" s="26" t="str">
        <f t="shared" si="65"/>
        <v/>
      </c>
      <c r="B1236" s="36" t="str">
        <f>IF(Produtos!D212="","",Produtos!D212)</f>
        <v/>
      </c>
      <c r="C1236" s="34" t="str">
        <f>IF(Produtos!E212="","",Produtos!E212)</f>
        <v/>
      </c>
      <c r="D1236" s="34" t="str">
        <f>IF(Produtos!F212="","",Produtos!F212)</f>
        <v/>
      </c>
      <c r="E1236" s="34" t="str">
        <f>IF(Produtos!G212="","",Produtos!G212)</f>
        <v/>
      </c>
      <c r="F1236" s="78">
        <f t="shared" si="63"/>
        <v>0</v>
      </c>
      <c r="G1236" s="32" t="str">
        <f>IF(Produtos!I212="","",Produtos!I212)</f>
        <v/>
      </c>
      <c r="H1236" s="32" t="str">
        <f>IF(Produtos!J212="","",Produtos!J212)</f>
        <v/>
      </c>
      <c r="I1236" s="32" t="str">
        <f>IF(Produtos!K212="","",Produtos!K212)</f>
        <v/>
      </c>
      <c r="J1236" s="78" t="str">
        <f>IF(Produtos!L212="","",Produtos!L212)</f>
        <v/>
      </c>
      <c r="K1236" s="43">
        <f t="shared" si="64"/>
        <v>0</v>
      </c>
    </row>
    <row r="1237" spans="1:11" ht="21.95" customHeight="1" x14ac:dyDescent="0.25">
      <c r="A1237" s="26" t="str">
        <f t="shared" si="65"/>
        <v/>
      </c>
      <c r="B1237" s="36" t="str">
        <f>IF(Produtos!D213="","",Produtos!D213)</f>
        <v/>
      </c>
      <c r="C1237" s="34" t="str">
        <f>IF(Produtos!E213="","",Produtos!E213)</f>
        <v/>
      </c>
      <c r="D1237" s="34" t="str">
        <f>IF(Produtos!F213="","",Produtos!F213)</f>
        <v/>
      </c>
      <c r="E1237" s="34" t="str">
        <f>IF(Produtos!G213="","",Produtos!G213)</f>
        <v/>
      </c>
      <c r="F1237" s="78">
        <f t="shared" si="63"/>
        <v>0</v>
      </c>
      <c r="G1237" s="32" t="str">
        <f>IF(Produtos!I213="","",Produtos!I213)</f>
        <v/>
      </c>
      <c r="H1237" s="32" t="str">
        <f>IF(Produtos!J213="","",Produtos!J213)</f>
        <v/>
      </c>
      <c r="I1237" s="32" t="str">
        <f>IF(Produtos!K213="","",Produtos!K213)</f>
        <v/>
      </c>
      <c r="J1237" s="78" t="str">
        <f>IF(Produtos!L213="","",Produtos!L213)</f>
        <v/>
      </c>
      <c r="K1237" s="43">
        <f t="shared" si="64"/>
        <v>0</v>
      </c>
    </row>
    <row r="1238" spans="1:11" ht="21.95" customHeight="1" x14ac:dyDescent="0.25">
      <c r="A1238" s="26" t="str">
        <f t="shared" si="65"/>
        <v/>
      </c>
      <c r="B1238" s="36" t="str">
        <f>IF(Produtos!D214="","",Produtos!D214)</f>
        <v/>
      </c>
      <c r="C1238" s="34" t="str">
        <f>IF(Produtos!E214="","",Produtos!E214)</f>
        <v/>
      </c>
      <c r="D1238" s="34" t="str">
        <f>IF(Produtos!F214="","",Produtos!F214)</f>
        <v/>
      </c>
      <c r="E1238" s="34" t="str">
        <f>IF(Produtos!G214="","",Produtos!G214)</f>
        <v/>
      </c>
      <c r="F1238" s="78">
        <f t="shared" si="63"/>
        <v>0</v>
      </c>
      <c r="G1238" s="32" t="str">
        <f>IF(Produtos!I214="","",Produtos!I214)</f>
        <v/>
      </c>
      <c r="H1238" s="32" t="str">
        <f>IF(Produtos!J214="","",Produtos!J214)</f>
        <v/>
      </c>
      <c r="I1238" s="32" t="str">
        <f>IF(Produtos!K214="","",Produtos!K214)</f>
        <v/>
      </c>
      <c r="J1238" s="78" t="str">
        <f>IF(Produtos!L214="","",Produtos!L214)</f>
        <v/>
      </c>
      <c r="K1238" s="43">
        <f t="shared" si="64"/>
        <v>0</v>
      </c>
    </row>
    <row r="1239" spans="1:11" ht="21.95" customHeight="1" x14ac:dyDescent="0.25">
      <c r="A1239" s="26" t="str">
        <f t="shared" si="65"/>
        <v/>
      </c>
      <c r="B1239" s="36" t="str">
        <f>IF(Produtos!D215="","",Produtos!D215)</f>
        <v/>
      </c>
      <c r="C1239" s="34" t="str">
        <f>IF(Produtos!E215="","",Produtos!E215)</f>
        <v/>
      </c>
      <c r="D1239" s="34" t="str">
        <f>IF(Produtos!F215="","",Produtos!F215)</f>
        <v/>
      </c>
      <c r="E1239" s="34" t="str">
        <f>IF(Produtos!G215="","",Produtos!G215)</f>
        <v/>
      </c>
      <c r="F1239" s="78">
        <f t="shared" si="63"/>
        <v>0</v>
      </c>
      <c r="G1239" s="32" t="str">
        <f>IF(Produtos!I215="","",Produtos!I215)</f>
        <v/>
      </c>
      <c r="H1239" s="32" t="str">
        <f>IF(Produtos!J215="","",Produtos!J215)</f>
        <v/>
      </c>
      <c r="I1239" s="32" t="str">
        <f>IF(Produtos!K215="","",Produtos!K215)</f>
        <v/>
      </c>
      <c r="J1239" s="78" t="str">
        <f>IF(Produtos!L215="","",Produtos!L215)</f>
        <v/>
      </c>
      <c r="K1239" s="43">
        <f t="shared" si="64"/>
        <v>0</v>
      </c>
    </row>
    <row r="1240" spans="1:11" ht="21.95" customHeight="1" x14ac:dyDescent="0.25">
      <c r="A1240" s="26" t="str">
        <f t="shared" si="65"/>
        <v/>
      </c>
      <c r="B1240" s="36" t="str">
        <f>IF(Produtos!D216="","",Produtos!D216)</f>
        <v/>
      </c>
      <c r="C1240" s="34" t="str">
        <f>IF(Produtos!E216="","",Produtos!E216)</f>
        <v/>
      </c>
      <c r="D1240" s="34" t="str">
        <f>IF(Produtos!F216="","",Produtos!F216)</f>
        <v/>
      </c>
      <c r="E1240" s="34" t="str">
        <f>IF(Produtos!G216="","",Produtos!G216)</f>
        <v/>
      </c>
      <c r="F1240" s="78">
        <f t="shared" si="63"/>
        <v>0</v>
      </c>
      <c r="G1240" s="32" t="str">
        <f>IF(Produtos!I216="","",Produtos!I216)</f>
        <v/>
      </c>
      <c r="H1240" s="32" t="str">
        <f>IF(Produtos!J216="","",Produtos!J216)</f>
        <v/>
      </c>
      <c r="I1240" s="32" t="str">
        <f>IF(Produtos!K216="","",Produtos!K216)</f>
        <v/>
      </c>
      <c r="J1240" s="78" t="str">
        <f>IF(Produtos!L216="","",Produtos!L216)</f>
        <v/>
      </c>
      <c r="K1240" s="43">
        <f t="shared" si="64"/>
        <v>0</v>
      </c>
    </row>
    <row r="1241" spans="1:11" ht="21.95" customHeight="1" x14ac:dyDescent="0.25">
      <c r="A1241" s="26" t="str">
        <f t="shared" si="65"/>
        <v/>
      </c>
      <c r="B1241" s="36" t="str">
        <f>IF(Produtos!D217="","",Produtos!D217)</f>
        <v/>
      </c>
      <c r="C1241" s="34" t="str">
        <f>IF(Produtos!E217="","",Produtos!E217)</f>
        <v/>
      </c>
      <c r="D1241" s="34" t="str">
        <f>IF(Produtos!F217="","",Produtos!F217)</f>
        <v/>
      </c>
      <c r="E1241" s="34" t="str">
        <f>IF(Produtos!G217="","",Produtos!G217)</f>
        <v/>
      </c>
      <c r="F1241" s="78">
        <f t="shared" si="63"/>
        <v>0</v>
      </c>
      <c r="G1241" s="32" t="str">
        <f>IF(Produtos!I217="","",Produtos!I217)</f>
        <v/>
      </c>
      <c r="H1241" s="32" t="str">
        <f>IF(Produtos!J217="","",Produtos!J217)</f>
        <v/>
      </c>
      <c r="I1241" s="32" t="str">
        <f>IF(Produtos!K217="","",Produtos!K217)</f>
        <v/>
      </c>
      <c r="J1241" s="78" t="str">
        <f>IF(Produtos!L217="","",Produtos!L217)</f>
        <v/>
      </c>
      <c r="K1241" s="43">
        <f t="shared" si="64"/>
        <v>0</v>
      </c>
    </row>
    <row r="1242" spans="1:11" ht="21.95" customHeight="1" x14ac:dyDescent="0.25">
      <c r="A1242" s="26" t="str">
        <f t="shared" si="65"/>
        <v/>
      </c>
      <c r="B1242" s="36" t="str">
        <f>IF(Produtos!D218="","",Produtos!D218)</f>
        <v/>
      </c>
      <c r="C1242" s="34" t="str">
        <f>IF(Produtos!E218="","",Produtos!E218)</f>
        <v/>
      </c>
      <c r="D1242" s="34" t="str">
        <f>IF(Produtos!F218="","",Produtos!F218)</f>
        <v/>
      </c>
      <c r="E1242" s="34" t="str">
        <f>IF(Produtos!G218="","",Produtos!G218)</f>
        <v/>
      </c>
      <c r="F1242" s="78">
        <f t="shared" si="63"/>
        <v>0</v>
      </c>
      <c r="G1242" s="32" t="str">
        <f>IF(Produtos!I218="","",Produtos!I218)</f>
        <v/>
      </c>
      <c r="H1242" s="32" t="str">
        <f>IF(Produtos!J218="","",Produtos!J218)</f>
        <v/>
      </c>
      <c r="I1242" s="32" t="str">
        <f>IF(Produtos!K218="","",Produtos!K218)</f>
        <v/>
      </c>
      <c r="J1242" s="78" t="str">
        <f>IF(Produtos!L218="","",Produtos!L218)</f>
        <v/>
      </c>
      <c r="K1242" s="43">
        <f t="shared" si="64"/>
        <v>0</v>
      </c>
    </row>
    <row r="1243" spans="1:11" ht="21.95" customHeight="1" x14ac:dyDescent="0.25">
      <c r="A1243" s="26" t="str">
        <f t="shared" si="65"/>
        <v/>
      </c>
      <c r="B1243" s="36" t="str">
        <f>IF(Produtos!D219="","",Produtos!D219)</f>
        <v/>
      </c>
      <c r="C1243" s="34" t="str">
        <f>IF(Produtos!E219="","",Produtos!E219)</f>
        <v/>
      </c>
      <c r="D1243" s="34" t="str">
        <f>IF(Produtos!F219="","",Produtos!F219)</f>
        <v/>
      </c>
      <c r="E1243" s="34" t="str">
        <f>IF(Produtos!G219="","",Produtos!G219)</f>
        <v/>
      </c>
      <c r="F1243" s="78">
        <f t="shared" si="63"/>
        <v>0</v>
      </c>
      <c r="G1243" s="32" t="str">
        <f>IF(Produtos!I219="","",Produtos!I219)</f>
        <v/>
      </c>
      <c r="H1243" s="32" t="str">
        <f>IF(Produtos!J219="","",Produtos!J219)</f>
        <v/>
      </c>
      <c r="I1243" s="32" t="str">
        <f>IF(Produtos!K219="","",Produtos!K219)</f>
        <v/>
      </c>
      <c r="J1243" s="78" t="str">
        <f>IF(Produtos!L219="","",Produtos!L219)</f>
        <v/>
      </c>
      <c r="K1243" s="43">
        <f t="shared" si="64"/>
        <v>0</v>
      </c>
    </row>
    <row r="1244" spans="1:11" ht="21.95" customHeight="1" x14ac:dyDescent="0.25">
      <c r="A1244" s="26" t="str">
        <f t="shared" si="65"/>
        <v/>
      </c>
      <c r="B1244" s="36" t="str">
        <f>IF(Produtos!D220="","",Produtos!D220)</f>
        <v/>
      </c>
      <c r="C1244" s="34" t="str">
        <f>IF(Produtos!E220="","",Produtos!E220)</f>
        <v/>
      </c>
      <c r="D1244" s="34" t="str">
        <f>IF(Produtos!F220="","",Produtos!F220)</f>
        <v/>
      </c>
      <c r="E1244" s="34" t="str">
        <f>IF(Produtos!G220="","",Produtos!G220)</f>
        <v/>
      </c>
      <c r="F1244" s="78">
        <f t="shared" si="63"/>
        <v>0</v>
      </c>
      <c r="G1244" s="32" t="str">
        <f>IF(Produtos!I220="","",Produtos!I220)</f>
        <v/>
      </c>
      <c r="H1244" s="32" t="str">
        <f>IF(Produtos!J220="","",Produtos!J220)</f>
        <v/>
      </c>
      <c r="I1244" s="32" t="str">
        <f>IF(Produtos!K220="","",Produtos!K220)</f>
        <v/>
      </c>
      <c r="J1244" s="78" t="str">
        <f>IF(Produtos!L220="","",Produtos!L220)</f>
        <v/>
      </c>
      <c r="K1244" s="43">
        <f t="shared" si="64"/>
        <v>0</v>
      </c>
    </row>
    <row r="1245" spans="1:11" ht="21.95" customHeight="1" x14ac:dyDescent="0.25">
      <c r="A1245" s="26" t="str">
        <f t="shared" si="65"/>
        <v/>
      </c>
      <c r="B1245" s="36" t="str">
        <f>IF(Produtos!D221="","",Produtos!D221)</f>
        <v/>
      </c>
      <c r="C1245" s="34" t="str">
        <f>IF(Produtos!E221="","",Produtos!E221)</f>
        <v/>
      </c>
      <c r="D1245" s="34" t="str">
        <f>IF(Produtos!F221="","",Produtos!F221)</f>
        <v/>
      </c>
      <c r="E1245" s="34" t="str">
        <f>IF(Produtos!G221="","",Produtos!G221)</f>
        <v/>
      </c>
      <c r="F1245" s="78">
        <f t="shared" si="63"/>
        <v>0</v>
      </c>
      <c r="G1245" s="32" t="str">
        <f>IF(Produtos!I221="","",Produtos!I221)</f>
        <v/>
      </c>
      <c r="H1245" s="32" t="str">
        <f>IF(Produtos!J221="","",Produtos!J221)</f>
        <v/>
      </c>
      <c r="I1245" s="32" t="str">
        <f>IF(Produtos!K221="","",Produtos!K221)</f>
        <v/>
      </c>
      <c r="J1245" s="78" t="str">
        <f>IF(Produtos!L221="","",Produtos!L221)</f>
        <v/>
      </c>
      <c r="K1245" s="43">
        <f t="shared" si="64"/>
        <v>0</v>
      </c>
    </row>
    <row r="1246" spans="1:11" ht="21.95" customHeight="1" x14ac:dyDescent="0.25">
      <c r="A1246" s="26" t="str">
        <f t="shared" si="65"/>
        <v/>
      </c>
      <c r="B1246" s="36" t="str">
        <f>IF(Produtos!D222="","",Produtos!D222)</f>
        <v/>
      </c>
      <c r="C1246" s="34" t="str">
        <f>IF(Produtos!E222="","",Produtos!E222)</f>
        <v/>
      </c>
      <c r="D1246" s="34" t="str">
        <f>IF(Produtos!F222="","",Produtos!F222)</f>
        <v/>
      </c>
      <c r="E1246" s="34" t="str">
        <f>IF(Produtos!G222="","",Produtos!G222)</f>
        <v/>
      </c>
      <c r="F1246" s="78">
        <f t="shared" si="63"/>
        <v>0</v>
      </c>
      <c r="G1246" s="32" t="str">
        <f>IF(Produtos!I222="","",Produtos!I222)</f>
        <v/>
      </c>
      <c r="H1246" s="32" t="str">
        <f>IF(Produtos!J222="","",Produtos!J222)</f>
        <v/>
      </c>
      <c r="I1246" s="32" t="str">
        <f>IF(Produtos!K222="","",Produtos!K222)</f>
        <v/>
      </c>
      <c r="J1246" s="78" t="str">
        <f>IF(Produtos!L222="","",Produtos!L222)</f>
        <v/>
      </c>
      <c r="K1246" s="43">
        <f t="shared" si="64"/>
        <v>0</v>
      </c>
    </row>
    <row r="1247" spans="1:11" ht="21.95" customHeight="1" x14ac:dyDescent="0.25">
      <c r="A1247" s="26" t="str">
        <f t="shared" si="65"/>
        <v/>
      </c>
      <c r="B1247" s="36" t="str">
        <f>IF(Produtos!D223="","",Produtos!D223)</f>
        <v/>
      </c>
      <c r="C1247" s="34" t="str">
        <f>IF(Produtos!E223="","",Produtos!E223)</f>
        <v/>
      </c>
      <c r="D1247" s="34" t="str">
        <f>IF(Produtos!F223="","",Produtos!F223)</f>
        <v/>
      </c>
      <c r="E1247" s="34" t="str">
        <f>IF(Produtos!G223="","",Produtos!G223)</f>
        <v/>
      </c>
      <c r="F1247" s="78">
        <f t="shared" si="63"/>
        <v>0</v>
      </c>
      <c r="G1247" s="32" t="str">
        <f>IF(Produtos!I223="","",Produtos!I223)</f>
        <v/>
      </c>
      <c r="H1247" s="32" t="str">
        <f>IF(Produtos!J223="","",Produtos!J223)</f>
        <v/>
      </c>
      <c r="I1247" s="32" t="str">
        <f>IF(Produtos!K223="","",Produtos!K223)</f>
        <v/>
      </c>
      <c r="J1247" s="78" t="str">
        <f>IF(Produtos!L223="","",Produtos!L223)</f>
        <v/>
      </c>
      <c r="K1247" s="43">
        <f t="shared" si="64"/>
        <v>0</v>
      </c>
    </row>
    <row r="1248" spans="1:11" ht="21.95" customHeight="1" x14ac:dyDescent="0.25">
      <c r="A1248" s="26" t="str">
        <f t="shared" si="65"/>
        <v/>
      </c>
      <c r="B1248" s="36" t="str">
        <f>IF(Produtos!D224="","",Produtos!D224)</f>
        <v/>
      </c>
      <c r="C1248" s="34" t="str">
        <f>IF(Produtos!E224="","",Produtos!E224)</f>
        <v/>
      </c>
      <c r="D1248" s="34" t="str">
        <f>IF(Produtos!F224="","",Produtos!F224)</f>
        <v/>
      </c>
      <c r="E1248" s="34" t="str">
        <f>IF(Produtos!G224="","",Produtos!G224)</f>
        <v/>
      </c>
      <c r="F1248" s="78">
        <f t="shared" si="63"/>
        <v>0</v>
      </c>
      <c r="G1248" s="32" t="str">
        <f>IF(Produtos!I224="","",Produtos!I224)</f>
        <v/>
      </c>
      <c r="H1248" s="32" t="str">
        <f>IF(Produtos!J224="","",Produtos!J224)</f>
        <v/>
      </c>
      <c r="I1248" s="32" t="str">
        <f>IF(Produtos!K224="","",Produtos!K224)</f>
        <v/>
      </c>
      <c r="J1248" s="78" t="str">
        <f>IF(Produtos!L224="","",Produtos!L224)</f>
        <v/>
      </c>
      <c r="K1248" s="43">
        <f t="shared" si="64"/>
        <v>0</v>
      </c>
    </row>
    <row r="1249" spans="1:11" ht="21.95" customHeight="1" x14ac:dyDescent="0.25">
      <c r="A1249" s="26" t="str">
        <f t="shared" si="65"/>
        <v/>
      </c>
      <c r="B1249" s="36" t="str">
        <f>IF(Produtos!D225="","",Produtos!D225)</f>
        <v/>
      </c>
      <c r="C1249" s="34" t="str">
        <f>IF(Produtos!E225="","",Produtos!E225)</f>
        <v/>
      </c>
      <c r="D1249" s="34" t="str">
        <f>IF(Produtos!F225="","",Produtos!F225)</f>
        <v/>
      </c>
      <c r="E1249" s="34" t="str">
        <f>IF(Produtos!G225="","",Produtos!G225)</f>
        <v/>
      </c>
      <c r="F1249" s="78">
        <f t="shared" si="63"/>
        <v>0</v>
      </c>
      <c r="G1249" s="32" t="str">
        <f>IF(Produtos!I225="","",Produtos!I225)</f>
        <v/>
      </c>
      <c r="H1249" s="32" t="str">
        <f>IF(Produtos!J225="","",Produtos!J225)</f>
        <v/>
      </c>
      <c r="I1249" s="32" t="str">
        <f>IF(Produtos!K225="","",Produtos!K225)</f>
        <v/>
      </c>
      <c r="J1249" s="78" t="str">
        <f>IF(Produtos!L225="","",Produtos!L225)</f>
        <v/>
      </c>
      <c r="K1249" s="43">
        <f t="shared" si="64"/>
        <v>0</v>
      </c>
    </row>
    <row r="1250" spans="1:11" ht="21.95" customHeight="1" x14ac:dyDescent="0.25">
      <c r="A1250" s="26" t="str">
        <f t="shared" si="65"/>
        <v/>
      </c>
      <c r="B1250" s="36" t="str">
        <f>IF(Produtos!D226="","",Produtos!D226)</f>
        <v/>
      </c>
      <c r="C1250" s="34" t="str">
        <f>IF(Produtos!E226="","",Produtos!E226)</f>
        <v/>
      </c>
      <c r="D1250" s="34" t="str">
        <f>IF(Produtos!F226="","",Produtos!F226)</f>
        <v/>
      </c>
      <c r="E1250" s="34" t="str">
        <f>IF(Produtos!G226="","",Produtos!G226)</f>
        <v/>
      </c>
      <c r="F1250" s="78">
        <f t="shared" si="63"/>
        <v>0</v>
      </c>
      <c r="G1250" s="32" t="str">
        <f>IF(Produtos!I226="","",Produtos!I226)</f>
        <v/>
      </c>
      <c r="H1250" s="32" t="str">
        <f>IF(Produtos!J226="","",Produtos!J226)</f>
        <v/>
      </c>
      <c r="I1250" s="32" t="str">
        <f>IF(Produtos!K226="","",Produtos!K226)</f>
        <v/>
      </c>
      <c r="J1250" s="78" t="str">
        <f>IF(Produtos!L226="","",Produtos!L226)</f>
        <v/>
      </c>
      <c r="K1250" s="43">
        <f t="shared" si="64"/>
        <v>0</v>
      </c>
    </row>
    <row r="1251" spans="1:11" ht="21.95" customHeight="1" x14ac:dyDescent="0.25">
      <c r="A1251" s="26" t="str">
        <f t="shared" si="65"/>
        <v/>
      </c>
      <c r="B1251" s="36" t="str">
        <f>IF(Produtos!D227="","",Produtos!D227)</f>
        <v/>
      </c>
      <c r="C1251" s="34" t="str">
        <f>IF(Produtos!E227="","",Produtos!E227)</f>
        <v/>
      </c>
      <c r="D1251" s="34" t="str">
        <f>IF(Produtos!F227="","",Produtos!F227)</f>
        <v/>
      </c>
      <c r="E1251" s="34" t="str">
        <f>IF(Produtos!G227="","",Produtos!G227)</f>
        <v/>
      </c>
      <c r="F1251" s="78">
        <f t="shared" si="63"/>
        <v>0</v>
      </c>
      <c r="G1251" s="32" t="str">
        <f>IF(Produtos!I227="","",Produtos!I227)</f>
        <v/>
      </c>
      <c r="H1251" s="32" t="str">
        <f>IF(Produtos!J227="","",Produtos!J227)</f>
        <v/>
      </c>
      <c r="I1251" s="32" t="str">
        <f>IF(Produtos!K227="","",Produtos!K227)</f>
        <v/>
      </c>
      <c r="J1251" s="78" t="str">
        <f>IF(Produtos!L227="","",Produtos!L227)</f>
        <v/>
      </c>
      <c r="K1251" s="43">
        <f t="shared" si="64"/>
        <v>0</v>
      </c>
    </row>
    <row r="1252" spans="1:11" ht="21.95" customHeight="1" x14ac:dyDescent="0.25">
      <c r="A1252" s="26" t="str">
        <f t="shared" si="65"/>
        <v/>
      </c>
      <c r="B1252" s="36" t="str">
        <f>IF(Produtos!D228="","",Produtos!D228)</f>
        <v/>
      </c>
      <c r="C1252" s="34" t="str">
        <f>IF(Produtos!E228="","",Produtos!E228)</f>
        <v/>
      </c>
      <c r="D1252" s="34" t="str">
        <f>IF(Produtos!F228="","",Produtos!F228)</f>
        <v/>
      </c>
      <c r="E1252" s="34" t="str">
        <f>IF(Produtos!G228="","",Produtos!G228)</f>
        <v/>
      </c>
      <c r="F1252" s="78">
        <f t="shared" si="63"/>
        <v>0</v>
      </c>
      <c r="G1252" s="32" t="str">
        <f>IF(Produtos!I228="","",Produtos!I228)</f>
        <v/>
      </c>
      <c r="H1252" s="32" t="str">
        <f>IF(Produtos!J228="","",Produtos!J228)</f>
        <v/>
      </c>
      <c r="I1252" s="32" t="str">
        <f>IF(Produtos!K228="","",Produtos!K228)</f>
        <v/>
      </c>
      <c r="J1252" s="78" t="str">
        <f>IF(Produtos!L228="","",Produtos!L228)</f>
        <v/>
      </c>
      <c r="K1252" s="43">
        <f t="shared" si="64"/>
        <v>0</v>
      </c>
    </row>
    <row r="1253" spans="1:11" ht="21.95" customHeight="1" x14ac:dyDescent="0.25">
      <c r="A1253" s="26" t="str">
        <f t="shared" si="65"/>
        <v/>
      </c>
      <c r="B1253" s="36" t="str">
        <f>IF(Produtos!D229="","",Produtos!D229)</f>
        <v/>
      </c>
      <c r="C1253" s="34" t="str">
        <f>IF(Produtos!E229="","",Produtos!E229)</f>
        <v/>
      </c>
      <c r="D1253" s="34" t="str">
        <f>IF(Produtos!F229="","",Produtos!F229)</f>
        <v/>
      </c>
      <c r="E1253" s="34" t="str">
        <f>IF(Produtos!G229="","",Produtos!G229)</f>
        <v/>
      </c>
      <c r="F1253" s="78">
        <f t="shared" si="63"/>
        <v>0</v>
      </c>
      <c r="G1253" s="32" t="str">
        <f>IF(Produtos!I229="","",Produtos!I229)</f>
        <v/>
      </c>
      <c r="H1253" s="32" t="str">
        <f>IF(Produtos!J229="","",Produtos!J229)</f>
        <v/>
      </c>
      <c r="I1253" s="32" t="str">
        <f>IF(Produtos!K229="","",Produtos!K229)</f>
        <v/>
      </c>
      <c r="J1253" s="78" t="str">
        <f>IF(Produtos!L229="","",Produtos!L229)</f>
        <v/>
      </c>
      <c r="K1253" s="43">
        <f t="shared" si="64"/>
        <v>0</v>
      </c>
    </row>
    <row r="1254" spans="1:11" ht="21.95" customHeight="1" x14ac:dyDescent="0.25">
      <c r="A1254" s="26" t="str">
        <f t="shared" si="65"/>
        <v/>
      </c>
      <c r="B1254" s="36" t="str">
        <f>IF(Produtos!D230="","",Produtos!D230)</f>
        <v/>
      </c>
      <c r="C1254" s="34" t="str">
        <f>IF(Produtos!E230="","",Produtos!E230)</f>
        <v/>
      </c>
      <c r="D1254" s="34" t="str">
        <f>IF(Produtos!F230="","",Produtos!F230)</f>
        <v/>
      </c>
      <c r="E1254" s="34" t="str">
        <f>IF(Produtos!G230="","",Produtos!G230)</f>
        <v/>
      </c>
      <c r="F1254" s="78">
        <f t="shared" si="63"/>
        <v>0</v>
      </c>
      <c r="G1254" s="32" t="str">
        <f>IF(Produtos!I230="","",Produtos!I230)</f>
        <v/>
      </c>
      <c r="H1254" s="32" t="str">
        <f>IF(Produtos!J230="","",Produtos!J230)</f>
        <v/>
      </c>
      <c r="I1254" s="32" t="str">
        <f>IF(Produtos!K230="","",Produtos!K230)</f>
        <v/>
      </c>
      <c r="J1254" s="78" t="str">
        <f>IF(Produtos!L230="","",Produtos!L230)</f>
        <v/>
      </c>
      <c r="K1254" s="43">
        <f t="shared" si="64"/>
        <v>0</v>
      </c>
    </row>
    <row r="1255" spans="1:11" ht="21.95" customHeight="1" x14ac:dyDescent="0.25">
      <c r="A1255" s="26" t="str">
        <f t="shared" si="65"/>
        <v/>
      </c>
      <c r="B1255" s="36" t="str">
        <f>IF(Produtos!D231="","",Produtos!D231)</f>
        <v/>
      </c>
      <c r="C1255" s="34" t="str">
        <f>IF(Produtos!E231="","",Produtos!E231)</f>
        <v/>
      </c>
      <c r="D1255" s="34" t="str">
        <f>IF(Produtos!F231="","",Produtos!F231)</f>
        <v/>
      </c>
      <c r="E1255" s="34" t="str">
        <f>IF(Produtos!G231="","",Produtos!G231)</f>
        <v/>
      </c>
      <c r="F1255" s="78">
        <f t="shared" si="63"/>
        <v>0</v>
      </c>
      <c r="G1255" s="32" t="str">
        <f>IF(Produtos!I231="","",Produtos!I231)</f>
        <v/>
      </c>
      <c r="H1255" s="32" t="str">
        <f>IF(Produtos!J231="","",Produtos!J231)</f>
        <v/>
      </c>
      <c r="I1255" s="32" t="str">
        <f>IF(Produtos!K231="","",Produtos!K231)</f>
        <v/>
      </c>
      <c r="J1255" s="78" t="str">
        <f>IF(Produtos!L231="","",Produtos!L231)</f>
        <v/>
      </c>
      <c r="K1255" s="43">
        <f t="shared" si="64"/>
        <v>0</v>
      </c>
    </row>
    <row r="1256" spans="1:11" ht="21.95" customHeight="1" x14ac:dyDescent="0.25">
      <c r="A1256" s="26" t="str">
        <f t="shared" si="65"/>
        <v/>
      </c>
      <c r="B1256" s="36" t="str">
        <f>IF(Produtos!D232="","",Produtos!D232)</f>
        <v/>
      </c>
      <c r="C1256" s="34" t="str">
        <f>IF(Produtos!E232="","",Produtos!E232)</f>
        <v/>
      </c>
      <c r="D1256" s="34" t="str">
        <f>IF(Produtos!F232="","",Produtos!F232)</f>
        <v/>
      </c>
      <c r="E1256" s="34" t="str">
        <f>IF(Produtos!G232="","",Produtos!G232)</f>
        <v/>
      </c>
      <c r="F1256" s="78">
        <f t="shared" si="63"/>
        <v>0</v>
      </c>
      <c r="G1256" s="32" t="str">
        <f>IF(Produtos!I232="","",Produtos!I232)</f>
        <v/>
      </c>
      <c r="H1256" s="32" t="str">
        <f>IF(Produtos!J232="","",Produtos!J232)</f>
        <v/>
      </c>
      <c r="I1256" s="32" t="str">
        <f>IF(Produtos!K232="","",Produtos!K232)</f>
        <v/>
      </c>
      <c r="J1256" s="78" t="str">
        <f>IF(Produtos!L232="","",Produtos!L232)</f>
        <v/>
      </c>
      <c r="K1256" s="43">
        <f t="shared" si="64"/>
        <v>0</v>
      </c>
    </row>
    <row r="1257" spans="1:11" ht="21.95" customHeight="1" x14ac:dyDescent="0.25">
      <c r="A1257" s="26" t="str">
        <f t="shared" si="65"/>
        <v/>
      </c>
      <c r="B1257" s="36" t="str">
        <f>IF(Produtos!D233="","",Produtos!D233)</f>
        <v/>
      </c>
      <c r="C1257" s="34" t="str">
        <f>IF(Produtos!E233="","",Produtos!E233)</f>
        <v/>
      </c>
      <c r="D1257" s="34" t="str">
        <f>IF(Produtos!F233="","",Produtos!F233)</f>
        <v/>
      </c>
      <c r="E1257" s="34" t="str">
        <f>IF(Produtos!G233="","",Produtos!G233)</f>
        <v/>
      </c>
      <c r="F1257" s="78">
        <f t="shared" si="63"/>
        <v>0</v>
      </c>
      <c r="G1257" s="32" t="str">
        <f>IF(Produtos!I233="","",Produtos!I233)</f>
        <v/>
      </c>
      <c r="H1257" s="32" t="str">
        <f>IF(Produtos!J233="","",Produtos!J233)</f>
        <v/>
      </c>
      <c r="I1257" s="32" t="str">
        <f>IF(Produtos!K233="","",Produtos!K233)</f>
        <v/>
      </c>
      <c r="J1257" s="78" t="str">
        <f>IF(Produtos!L233="","",Produtos!L233)</f>
        <v/>
      </c>
      <c r="K1257" s="43">
        <f t="shared" si="64"/>
        <v>0</v>
      </c>
    </row>
    <row r="1258" spans="1:11" ht="21.95" customHeight="1" x14ac:dyDescent="0.25">
      <c r="A1258" s="26" t="str">
        <f t="shared" si="65"/>
        <v/>
      </c>
      <c r="B1258" s="36" t="str">
        <f>IF(Produtos!D234="","",Produtos!D234)</f>
        <v/>
      </c>
      <c r="C1258" s="34" t="str">
        <f>IF(Produtos!E234="","",Produtos!E234)</f>
        <v/>
      </c>
      <c r="D1258" s="34" t="str">
        <f>IF(Produtos!F234="","",Produtos!F234)</f>
        <v/>
      </c>
      <c r="E1258" s="34" t="str">
        <f>IF(Produtos!G234="","",Produtos!G234)</f>
        <v/>
      </c>
      <c r="F1258" s="78">
        <f t="shared" si="63"/>
        <v>0</v>
      </c>
      <c r="G1258" s="32" t="str">
        <f>IF(Produtos!I234="","",Produtos!I234)</f>
        <v/>
      </c>
      <c r="H1258" s="32" t="str">
        <f>IF(Produtos!J234="","",Produtos!J234)</f>
        <v/>
      </c>
      <c r="I1258" s="32" t="str">
        <f>IF(Produtos!K234="","",Produtos!K234)</f>
        <v/>
      </c>
      <c r="J1258" s="78" t="str">
        <f>IF(Produtos!L234="","",Produtos!L234)</f>
        <v/>
      </c>
      <c r="K1258" s="43">
        <f t="shared" si="64"/>
        <v>0</v>
      </c>
    </row>
    <row r="1259" spans="1:11" ht="21.95" customHeight="1" x14ac:dyDescent="0.25">
      <c r="A1259" s="26" t="str">
        <f t="shared" si="65"/>
        <v/>
      </c>
      <c r="B1259" s="36" t="str">
        <f>IF(Produtos!D235="","",Produtos!D235)</f>
        <v/>
      </c>
      <c r="C1259" s="34" t="str">
        <f>IF(Produtos!E235="","",Produtos!E235)</f>
        <v/>
      </c>
      <c r="D1259" s="34" t="str">
        <f>IF(Produtos!F235="","",Produtos!F235)</f>
        <v/>
      </c>
      <c r="E1259" s="34" t="str">
        <f>IF(Produtos!G235="","",Produtos!G235)</f>
        <v/>
      </c>
      <c r="F1259" s="78">
        <f t="shared" si="63"/>
        <v>0</v>
      </c>
      <c r="G1259" s="32" t="str">
        <f>IF(Produtos!I235="","",Produtos!I235)</f>
        <v/>
      </c>
      <c r="H1259" s="32" t="str">
        <f>IF(Produtos!J235="","",Produtos!J235)</f>
        <v/>
      </c>
      <c r="I1259" s="32" t="str">
        <f>IF(Produtos!K235="","",Produtos!K235)</f>
        <v/>
      </c>
      <c r="J1259" s="78" t="str">
        <f>IF(Produtos!L235="","",Produtos!L235)</f>
        <v/>
      </c>
      <c r="K1259" s="43">
        <f t="shared" si="64"/>
        <v>0</v>
      </c>
    </row>
    <row r="1260" spans="1:11" ht="21.95" customHeight="1" x14ac:dyDescent="0.25">
      <c r="A1260" s="26" t="str">
        <f t="shared" si="65"/>
        <v/>
      </c>
      <c r="B1260" s="36" t="str">
        <f>IF(Produtos!D236="","",Produtos!D236)</f>
        <v/>
      </c>
      <c r="C1260" s="34" t="str">
        <f>IF(Produtos!E236="","",Produtos!E236)</f>
        <v/>
      </c>
      <c r="D1260" s="34" t="str">
        <f>IF(Produtos!F236="","",Produtos!F236)</f>
        <v/>
      </c>
      <c r="E1260" s="34" t="str">
        <f>IF(Produtos!G236="","",Produtos!G236)</f>
        <v/>
      </c>
      <c r="F1260" s="78">
        <f t="shared" si="63"/>
        <v>0</v>
      </c>
      <c r="G1260" s="32" t="str">
        <f>IF(Produtos!I236="","",Produtos!I236)</f>
        <v/>
      </c>
      <c r="H1260" s="32" t="str">
        <f>IF(Produtos!J236="","",Produtos!J236)</f>
        <v/>
      </c>
      <c r="I1260" s="32" t="str">
        <f>IF(Produtos!K236="","",Produtos!K236)</f>
        <v/>
      </c>
      <c r="J1260" s="78" t="str">
        <f>IF(Produtos!L236="","",Produtos!L236)</f>
        <v/>
      </c>
      <c r="K1260" s="43">
        <f t="shared" si="64"/>
        <v>0</v>
      </c>
    </row>
    <row r="1261" spans="1:11" ht="21.95" customHeight="1" x14ac:dyDescent="0.25">
      <c r="A1261" s="26" t="str">
        <f t="shared" si="65"/>
        <v/>
      </c>
      <c r="B1261" s="36" t="str">
        <f>IF(Produtos!D237="","",Produtos!D237)</f>
        <v/>
      </c>
      <c r="C1261" s="34" t="str">
        <f>IF(Produtos!E237="","",Produtos!E237)</f>
        <v/>
      </c>
      <c r="D1261" s="34" t="str">
        <f>IF(Produtos!F237="","",Produtos!F237)</f>
        <v/>
      </c>
      <c r="E1261" s="34" t="str">
        <f>IF(Produtos!G237="","",Produtos!G237)</f>
        <v/>
      </c>
      <c r="F1261" s="78">
        <f t="shared" si="63"/>
        <v>0</v>
      </c>
      <c r="G1261" s="32" t="str">
        <f>IF(Produtos!I237="","",Produtos!I237)</f>
        <v/>
      </c>
      <c r="H1261" s="32" t="str">
        <f>IF(Produtos!J237="","",Produtos!J237)</f>
        <v/>
      </c>
      <c r="I1261" s="32" t="str">
        <f>IF(Produtos!K237="","",Produtos!K237)</f>
        <v/>
      </c>
      <c r="J1261" s="78" t="str">
        <f>IF(Produtos!L237="","",Produtos!L237)</f>
        <v/>
      </c>
      <c r="K1261" s="43">
        <f t="shared" si="64"/>
        <v>0</v>
      </c>
    </row>
    <row r="1262" spans="1:11" ht="21.95" customHeight="1" x14ac:dyDescent="0.25">
      <c r="A1262" s="26" t="str">
        <f t="shared" si="65"/>
        <v/>
      </c>
      <c r="B1262" s="36" t="str">
        <f>IF(Produtos!D238="","",Produtos!D238)</f>
        <v/>
      </c>
      <c r="C1262" s="34" t="str">
        <f>IF(Produtos!E238="","",Produtos!E238)</f>
        <v/>
      </c>
      <c r="D1262" s="34" t="str">
        <f>IF(Produtos!F238="","",Produtos!F238)</f>
        <v/>
      </c>
      <c r="E1262" s="34" t="str">
        <f>IF(Produtos!G238="","",Produtos!G238)</f>
        <v/>
      </c>
      <c r="F1262" s="78">
        <f t="shared" si="63"/>
        <v>0</v>
      </c>
      <c r="G1262" s="32" t="str">
        <f>IF(Produtos!I238="","",Produtos!I238)</f>
        <v/>
      </c>
      <c r="H1262" s="32" t="str">
        <f>IF(Produtos!J238="","",Produtos!J238)</f>
        <v/>
      </c>
      <c r="I1262" s="32" t="str">
        <f>IF(Produtos!K238="","",Produtos!K238)</f>
        <v/>
      </c>
      <c r="J1262" s="78" t="str">
        <f>IF(Produtos!L238="","",Produtos!L238)</f>
        <v/>
      </c>
      <c r="K1262" s="43">
        <f t="shared" si="64"/>
        <v>0</v>
      </c>
    </row>
    <row r="1263" spans="1:11" ht="21.95" customHeight="1" x14ac:dyDescent="0.25">
      <c r="A1263" s="26" t="str">
        <f t="shared" si="65"/>
        <v/>
      </c>
      <c r="B1263" s="36" t="str">
        <f>IF(Produtos!D239="","",Produtos!D239)</f>
        <v/>
      </c>
      <c r="C1263" s="34" t="str">
        <f>IF(Produtos!E239="","",Produtos!E239)</f>
        <v/>
      </c>
      <c r="D1263" s="34" t="str">
        <f>IF(Produtos!F239="","",Produtos!F239)</f>
        <v/>
      </c>
      <c r="E1263" s="34" t="str">
        <f>IF(Produtos!G239="","",Produtos!G239)</f>
        <v/>
      </c>
      <c r="F1263" s="78">
        <f t="shared" si="63"/>
        <v>0</v>
      </c>
      <c r="G1263" s="32" t="str">
        <f>IF(Produtos!I239="","",Produtos!I239)</f>
        <v/>
      </c>
      <c r="H1263" s="32" t="str">
        <f>IF(Produtos!J239="","",Produtos!J239)</f>
        <v/>
      </c>
      <c r="I1263" s="32" t="str">
        <f>IF(Produtos!K239="","",Produtos!K239)</f>
        <v/>
      </c>
      <c r="J1263" s="78" t="str">
        <f>IF(Produtos!L239="","",Produtos!L239)</f>
        <v/>
      </c>
      <c r="K1263" s="43">
        <f t="shared" si="64"/>
        <v>0</v>
      </c>
    </row>
    <row r="1264" spans="1:11" ht="21.95" customHeight="1" x14ac:dyDescent="0.25">
      <c r="A1264" s="26" t="str">
        <f t="shared" si="65"/>
        <v/>
      </c>
      <c r="B1264" s="36" t="str">
        <f>IF(Produtos!D240="","",Produtos!D240)</f>
        <v/>
      </c>
      <c r="C1264" s="34" t="str">
        <f>IF(Produtos!E240="","",Produtos!E240)</f>
        <v/>
      </c>
      <c r="D1264" s="34" t="str">
        <f>IF(Produtos!F240="","",Produtos!F240)</f>
        <v/>
      </c>
      <c r="E1264" s="34" t="str">
        <f>IF(Produtos!G240="","",Produtos!G240)</f>
        <v/>
      </c>
      <c r="F1264" s="78">
        <f t="shared" si="63"/>
        <v>0</v>
      </c>
      <c r="G1264" s="32" t="str">
        <f>IF(Produtos!I240="","",Produtos!I240)</f>
        <v/>
      </c>
      <c r="H1264" s="32" t="str">
        <f>IF(Produtos!J240="","",Produtos!J240)</f>
        <v/>
      </c>
      <c r="I1264" s="32" t="str">
        <f>IF(Produtos!K240="","",Produtos!K240)</f>
        <v/>
      </c>
      <c r="J1264" s="78" t="str">
        <f>IF(Produtos!L240="","",Produtos!L240)</f>
        <v/>
      </c>
      <c r="K1264" s="43">
        <f t="shared" si="64"/>
        <v>0</v>
      </c>
    </row>
    <row r="1265" spans="1:11" ht="21.95" customHeight="1" x14ac:dyDescent="0.25">
      <c r="A1265" s="26" t="str">
        <f t="shared" si="65"/>
        <v/>
      </c>
      <c r="B1265" s="36" t="str">
        <f>IF(Produtos!D241="","",Produtos!D241)</f>
        <v/>
      </c>
      <c r="C1265" s="34" t="str">
        <f>IF(Produtos!E241="","",Produtos!E241)</f>
        <v/>
      </c>
      <c r="D1265" s="34" t="str">
        <f>IF(Produtos!F241="","",Produtos!F241)</f>
        <v/>
      </c>
      <c r="E1265" s="34" t="str">
        <f>IF(Produtos!G241="","",Produtos!G241)</f>
        <v/>
      </c>
      <c r="F1265" s="78">
        <f t="shared" si="63"/>
        <v>0</v>
      </c>
      <c r="G1265" s="32" t="str">
        <f>IF(Produtos!I241="","",Produtos!I241)</f>
        <v/>
      </c>
      <c r="H1265" s="32" t="str">
        <f>IF(Produtos!J241="","",Produtos!J241)</f>
        <v/>
      </c>
      <c r="I1265" s="32" t="str">
        <f>IF(Produtos!K241="","",Produtos!K241)</f>
        <v/>
      </c>
      <c r="J1265" s="78" t="str">
        <f>IF(Produtos!L241="","",Produtos!L241)</f>
        <v/>
      </c>
      <c r="K1265" s="43">
        <f t="shared" si="64"/>
        <v>0</v>
      </c>
    </row>
    <row r="1266" spans="1:11" ht="21.95" customHeight="1" x14ac:dyDescent="0.25">
      <c r="A1266" s="26" t="str">
        <f t="shared" si="65"/>
        <v/>
      </c>
      <c r="B1266" s="36" t="str">
        <f>IF(Produtos!D242="","",Produtos!D242)</f>
        <v/>
      </c>
      <c r="C1266" s="34" t="str">
        <f>IF(Produtos!E242="","",Produtos!E242)</f>
        <v/>
      </c>
      <c r="D1266" s="34" t="str">
        <f>IF(Produtos!F242="","",Produtos!F242)</f>
        <v/>
      </c>
      <c r="E1266" s="34" t="str">
        <f>IF(Produtos!G242="","",Produtos!G242)</f>
        <v/>
      </c>
      <c r="F1266" s="78">
        <f t="shared" si="63"/>
        <v>0</v>
      </c>
      <c r="G1266" s="32" t="str">
        <f>IF(Produtos!I242="","",Produtos!I242)</f>
        <v/>
      </c>
      <c r="H1266" s="32" t="str">
        <f>IF(Produtos!J242="","",Produtos!J242)</f>
        <v/>
      </c>
      <c r="I1266" s="32" t="str">
        <f>IF(Produtos!K242="","",Produtos!K242)</f>
        <v/>
      </c>
      <c r="J1266" s="78" t="str">
        <f>IF(Produtos!L242="","",Produtos!L242)</f>
        <v/>
      </c>
      <c r="K1266" s="43">
        <f t="shared" si="64"/>
        <v>0</v>
      </c>
    </row>
    <row r="1267" spans="1:11" ht="21.95" customHeight="1" x14ac:dyDescent="0.25">
      <c r="A1267" s="26" t="str">
        <f t="shared" si="65"/>
        <v/>
      </c>
      <c r="B1267" s="36" t="str">
        <f>IF(Produtos!D243="","",Produtos!D243)</f>
        <v/>
      </c>
      <c r="C1267" s="34" t="str">
        <f>IF(Produtos!E243="","",Produtos!E243)</f>
        <v/>
      </c>
      <c r="D1267" s="34" t="str">
        <f>IF(Produtos!F243="","",Produtos!F243)</f>
        <v/>
      </c>
      <c r="E1267" s="34" t="str">
        <f>IF(Produtos!G243="","",Produtos!G243)</f>
        <v/>
      </c>
      <c r="F1267" s="78">
        <f t="shared" si="63"/>
        <v>0</v>
      </c>
      <c r="G1267" s="32" t="str">
        <f>IF(Produtos!I243="","",Produtos!I243)</f>
        <v/>
      </c>
      <c r="H1267" s="32" t="str">
        <f>IF(Produtos!J243="","",Produtos!J243)</f>
        <v/>
      </c>
      <c r="I1267" s="32" t="str">
        <f>IF(Produtos!K243="","",Produtos!K243)</f>
        <v/>
      </c>
      <c r="J1267" s="78" t="str">
        <f>IF(Produtos!L243="","",Produtos!L243)</f>
        <v/>
      </c>
      <c r="K1267" s="43">
        <f t="shared" si="64"/>
        <v>0</v>
      </c>
    </row>
    <row r="1268" spans="1:11" ht="21.95" customHeight="1" x14ac:dyDescent="0.25">
      <c r="A1268" s="26" t="str">
        <f t="shared" si="65"/>
        <v/>
      </c>
      <c r="B1268" s="36" t="str">
        <f>IF(Produtos!D244="","",Produtos!D244)</f>
        <v/>
      </c>
      <c r="C1268" s="34" t="str">
        <f>IF(Produtos!E244="","",Produtos!E244)</f>
        <v/>
      </c>
      <c r="D1268" s="34" t="str">
        <f>IF(Produtos!F244="","",Produtos!F244)</f>
        <v/>
      </c>
      <c r="E1268" s="34" t="str">
        <f>IF(Produtos!G244="","",Produtos!G244)</f>
        <v/>
      </c>
      <c r="F1268" s="78">
        <f t="shared" si="63"/>
        <v>0</v>
      </c>
      <c r="G1268" s="32" t="str">
        <f>IF(Produtos!I244="","",Produtos!I244)</f>
        <v/>
      </c>
      <c r="H1268" s="32" t="str">
        <f>IF(Produtos!J244="","",Produtos!J244)</f>
        <v/>
      </c>
      <c r="I1268" s="32" t="str">
        <f>IF(Produtos!K244="","",Produtos!K244)</f>
        <v/>
      </c>
      <c r="J1268" s="78" t="str">
        <f>IF(Produtos!L244="","",Produtos!L244)</f>
        <v/>
      </c>
      <c r="K1268" s="43">
        <f t="shared" si="64"/>
        <v>0</v>
      </c>
    </row>
    <row r="1269" spans="1:11" ht="21.95" customHeight="1" x14ac:dyDescent="0.25">
      <c r="A1269" s="26" t="str">
        <f t="shared" si="65"/>
        <v/>
      </c>
      <c r="B1269" s="36" t="str">
        <f>IF(Produtos!D245="","",Produtos!D245)</f>
        <v/>
      </c>
      <c r="C1269" s="34" t="str">
        <f>IF(Produtos!E245="","",Produtos!E245)</f>
        <v/>
      </c>
      <c r="D1269" s="34" t="str">
        <f>IF(Produtos!F245="","",Produtos!F245)</f>
        <v/>
      </c>
      <c r="E1269" s="34" t="str">
        <f>IF(Produtos!G245="","",Produtos!G245)</f>
        <v/>
      </c>
      <c r="F1269" s="78">
        <f t="shared" si="63"/>
        <v>0</v>
      </c>
      <c r="G1269" s="32" t="str">
        <f>IF(Produtos!I245="","",Produtos!I245)</f>
        <v/>
      </c>
      <c r="H1269" s="32" t="str">
        <f>IF(Produtos!J245="","",Produtos!J245)</f>
        <v/>
      </c>
      <c r="I1269" s="32" t="str">
        <f>IF(Produtos!K245="","",Produtos!K245)</f>
        <v/>
      </c>
      <c r="J1269" s="78" t="str">
        <f>IF(Produtos!L245="","",Produtos!L245)</f>
        <v/>
      </c>
      <c r="K1269" s="43">
        <f t="shared" si="64"/>
        <v>0</v>
      </c>
    </row>
    <row r="1270" spans="1:11" ht="21.95" customHeight="1" x14ac:dyDescent="0.25">
      <c r="A1270" s="26" t="str">
        <f t="shared" si="65"/>
        <v/>
      </c>
      <c r="B1270" s="36" t="str">
        <f>IF(Produtos!D246="","",Produtos!D246)</f>
        <v/>
      </c>
      <c r="C1270" s="34" t="str">
        <f>IF(Produtos!E246="","",Produtos!E246)</f>
        <v/>
      </c>
      <c r="D1270" s="34" t="str">
        <f>IF(Produtos!F246="","",Produtos!F246)</f>
        <v/>
      </c>
      <c r="E1270" s="34" t="str">
        <f>IF(Produtos!G246="","",Produtos!G246)</f>
        <v/>
      </c>
      <c r="F1270" s="78">
        <f t="shared" si="63"/>
        <v>0</v>
      </c>
      <c r="G1270" s="32" t="str">
        <f>IF(Produtos!I246="","",Produtos!I246)</f>
        <v/>
      </c>
      <c r="H1270" s="32" t="str">
        <f>IF(Produtos!J246="","",Produtos!J246)</f>
        <v/>
      </c>
      <c r="I1270" s="32" t="str">
        <f>IF(Produtos!K246="","",Produtos!K246)</f>
        <v/>
      </c>
      <c r="J1270" s="78" t="str">
        <f>IF(Produtos!L246="","",Produtos!L246)</f>
        <v/>
      </c>
      <c r="K1270" s="43">
        <f t="shared" si="64"/>
        <v>0</v>
      </c>
    </row>
    <row r="1271" spans="1:11" ht="21.95" customHeight="1" x14ac:dyDescent="0.25">
      <c r="A1271" s="26" t="str">
        <f t="shared" si="65"/>
        <v/>
      </c>
      <c r="B1271" s="36" t="str">
        <f>IF(Produtos!D247="","",Produtos!D247)</f>
        <v/>
      </c>
      <c r="C1271" s="34" t="str">
        <f>IF(Produtos!E247="","",Produtos!E247)</f>
        <v/>
      </c>
      <c r="D1271" s="34" t="str">
        <f>IF(Produtos!F247="","",Produtos!F247)</f>
        <v/>
      </c>
      <c r="E1271" s="34" t="str">
        <f>IF(Produtos!G247="","",Produtos!G247)</f>
        <v/>
      </c>
      <c r="F1271" s="78">
        <f t="shared" si="63"/>
        <v>0</v>
      </c>
      <c r="G1271" s="32" t="str">
        <f>IF(Produtos!I247="","",Produtos!I247)</f>
        <v/>
      </c>
      <c r="H1271" s="32" t="str">
        <f>IF(Produtos!J247="","",Produtos!J247)</f>
        <v/>
      </c>
      <c r="I1271" s="32" t="str">
        <f>IF(Produtos!K247="","",Produtos!K247)</f>
        <v/>
      </c>
      <c r="J1271" s="78" t="str">
        <f>IF(Produtos!L247="","",Produtos!L247)</f>
        <v/>
      </c>
      <c r="K1271" s="43">
        <f t="shared" si="64"/>
        <v>0</v>
      </c>
    </row>
    <row r="1272" spans="1:11" ht="21.95" customHeight="1" x14ac:dyDescent="0.25">
      <c r="A1272" s="26" t="str">
        <f t="shared" si="65"/>
        <v/>
      </c>
      <c r="B1272" s="36" t="str">
        <f>IF(Produtos!D248="","",Produtos!D248)</f>
        <v/>
      </c>
      <c r="C1272" s="34" t="str">
        <f>IF(Produtos!E248="","",Produtos!E248)</f>
        <v/>
      </c>
      <c r="D1272" s="34" t="str">
        <f>IF(Produtos!F248="","",Produtos!F248)</f>
        <v/>
      </c>
      <c r="E1272" s="34" t="str">
        <f>IF(Produtos!G248="","",Produtos!G248)</f>
        <v/>
      </c>
      <c r="F1272" s="78">
        <f t="shared" si="63"/>
        <v>0</v>
      </c>
      <c r="G1272" s="32" t="str">
        <f>IF(Produtos!I248="","",Produtos!I248)</f>
        <v/>
      </c>
      <c r="H1272" s="32" t="str">
        <f>IF(Produtos!J248="","",Produtos!J248)</f>
        <v/>
      </c>
      <c r="I1272" s="32" t="str">
        <f>IF(Produtos!K248="","",Produtos!K248)</f>
        <v/>
      </c>
      <c r="J1272" s="78" t="str">
        <f>IF(Produtos!L248="","",Produtos!L248)</f>
        <v/>
      </c>
      <c r="K1272" s="43">
        <f t="shared" si="64"/>
        <v>0</v>
      </c>
    </row>
    <row r="1273" spans="1:11" ht="21.95" customHeight="1" x14ac:dyDescent="0.25">
      <c r="A1273" s="26" t="str">
        <f t="shared" si="65"/>
        <v/>
      </c>
      <c r="B1273" s="36" t="str">
        <f>IF(Produtos!D249="","",Produtos!D249)</f>
        <v/>
      </c>
      <c r="C1273" s="34" t="str">
        <f>IF(Produtos!E249="","",Produtos!E249)</f>
        <v/>
      </c>
      <c r="D1273" s="34" t="str">
        <f>IF(Produtos!F249="","",Produtos!F249)</f>
        <v/>
      </c>
      <c r="E1273" s="34" t="str">
        <f>IF(Produtos!G249="","",Produtos!G249)</f>
        <v/>
      </c>
      <c r="F1273" s="78">
        <f t="shared" si="63"/>
        <v>0</v>
      </c>
      <c r="G1273" s="32" t="str">
        <f>IF(Produtos!I249="","",Produtos!I249)</f>
        <v/>
      </c>
      <c r="H1273" s="32" t="str">
        <f>IF(Produtos!J249="","",Produtos!J249)</f>
        <v/>
      </c>
      <c r="I1273" s="32" t="str">
        <f>IF(Produtos!K249="","",Produtos!K249)</f>
        <v/>
      </c>
      <c r="J1273" s="78" t="str">
        <f>IF(Produtos!L249="","",Produtos!L249)</f>
        <v/>
      </c>
      <c r="K1273" s="43">
        <f t="shared" si="64"/>
        <v>0</v>
      </c>
    </row>
    <row r="1274" spans="1:11" ht="21.95" customHeight="1" x14ac:dyDescent="0.25">
      <c r="A1274" s="26" t="str">
        <f t="shared" si="65"/>
        <v/>
      </c>
      <c r="B1274" s="36" t="str">
        <f>IF(Produtos!D250="","",Produtos!D250)</f>
        <v/>
      </c>
      <c r="C1274" s="34" t="str">
        <f>IF(Produtos!E250="","",Produtos!E250)</f>
        <v/>
      </c>
      <c r="D1274" s="34" t="str">
        <f>IF(Produtos!F250="","",Produtos!F250)</f>
        <v/>
      </c>
      <c r="E1274" s="34" t="str">
        <f>IF(Produtos!G250="","",Produtos!G250)</f>
        <v/>
      </c>
      <c r="F1274" s="78">
        <f t="shared" si="63"/>
        <v>0</v>
      </c>
      <c r="G1274" s="32" t="str">
        <f>IF(Produtos!I250="","",Produtos!I250)</f>
        <v/>
      </c>
      <c r="H1274" s="32" t="str">
        <f>IF(Produtos!J250="","",Produtos!J250)</f>
        <v/>
      </c>
      <c r="I1274" s="32" t="str">
        <f>IF(Produtos!K250="","",Produtos!K250)</f>
        <v/>
      </c>
      <c r="J1274" s="78" t="str">
        <f>IF(Produtos!L250="","",Produtos!L250)</f>
        <v/>
      </c>
      <c r="K1274" s="43">
        <f t="shared" si="64"/>
        <v>0</v>
      </c>
    </row>
    <row r="1275" spans="1:11" ht="21.95" customHeight="1" x14ac:dyDescent="0.25">
      <c r="A1275" s="26" t="str">
        <f t="shared" si="65"/>
        <v/>
      </c>
      <c r="B1275" s="36" t="str">
        <f>IF(Produtos!D251="","",Produtos!D251)</f>
        <v/>
      </c>
      <c r="C1275" s="34" t="str">
        <f>IF(Produtos!E251="","",Produtos!E251)</f>
        <v/>
      </c>
      <c r="D1275" s="34" t="str">
        <f>IF(Produtos!F251="","",Produtos!F251)</f>
        <v/>
      </c>
      <c r="E1275" s="34" t="str">
        <f>IF(Produtos!G251="","",Produtos!G251)</f>
        <v/>
      </c>
      <c r="F1275" s="78">
        <f t="shared" si="63"/>
        <v>0</v>
      </c>
      <c r="G1275" s="32" t="str">
        <f>IF(Produtos!I251="","",Produtos!I251)</f>
        <v/>
      </c>
      <c r="H1275" s="32" t="str">
        <f>IF(Produtos!J251="","",Produtos!J251)</f>
        <v/>
      </c>
      <c r="I1275" s="32" t="str">
        <f>IF(Produtos!K251="","",Produtos!K251)</f>
        <v/>
      </c>
      <c r="J1275" s="78" t="str">
        <f>IF(Produtos!L251="","",Produtos!L251)</f>
        <v/>
      </c>
      <c r="K1275" s="43">
        <f t="shared" si="64"/>
        <v>0</v>
      </c>
    </row>
    <row r="1276" spans="1:11" ht="21.95" customHeight="1" x14ac:dyDescent="0.25">
      <c r="A1276" s="26" t="str">
        <f t="shared" si="65"/>
        <v/>
      </c>
      <c r="B1276" s="36" t="str">
        <f>IF(Produtos!D252="","",Produtos!D252)</f>
        <v/>
      </c>
      <c r="C1276" s="34" t="str">
        <f>IF(Produtos!E252="","",Produtos!E252)</f>
        <v/>
      </c>
      <c r="D1276" s="34" t="str">
        <f>IF(Produtos!F252="","",Produtos!F252)</f>
        <v/>
      </c>
      <c r="E1276" s="34" t="str">
        <f>IF(Produtos!G252="","",Produtos!G252)</f>
        <v/>
      </c>
      <c r="F1276" s="78">
        <f t="shared" si="63"/>
        <v>0</v>
      </c>
      <c r="G1276" s="32" t="str">
        <f>IF(Produtos!I252="","",Produtos!I252)</f>
        <v/>
      </c>
      <c r="H1276" s="32" t="str">
        <f>IF(Produtos!J252="","",Produtos!J252)</f>
        <v/>
      </c>
      <c r="I1276" s="32" t="str">
        <f>IF(Produtos!K252="","",Produtos!K252)</f>
        <v/>
      </c>
      <c r="J1276" s="78" t="str">
        <f>IF(Produtos!L252="","",Produtos!L252)</f>
        <v/>
      </c>
      <c r="K1276" s="43">
        <f t="shared" si="64"/>
        <v>0</v>
      </c>
    </row>
    <row r="1277" spans="1:11" ht="21.95" customHeight="1" x14ac:dyDescent="0.25">
      <c r="A1277" s="26" t="str">
        <f t="shared" si="65"/>
        <v/>
      </c>
      <c r="B1277" s="36" t="str">
        <f>IF(Produtos!D253="","",Produtos!D253)</f>
        <v/>
      </c>
      <c r="C1277" s="34" t="str">
        <f>IF(Produtos!E253="","",Produtos!E253)</f>
        <v/>
      </c>
      <c r="D1277" s="34" t="str">
        <f>IF(Produtos!F253="","",Produtos!F253)</f>
        <v/>
      </c>
      <c r="E1277" s="34" t="str">
        <f>IF(Produtos!G253="","",Produtos!G253)</f>
        <v/>
      </c>
      <c r="F1277" s="78">
        <f t="shared" si="63"/>
        <v>0</v>
      </c>
      <c r="G1277" s="32" t="str">
        <f>IF(Produtos!I253="","",Produtos!I253)</f>
        <v/>
      </c>
      <c r="H1277" s="32" t="str">
        <f>IF(Produtos!J253="","",Produtos!J253)</f>
        <v/>
      </c>
      <c r="I1277" s="32" t="str">
        <f>IF(Produtos!K253="","",Produtos!K253)</f>
        <v/>
      </c>
      <c r="J1277" s="78" t="str">
        <f>IF(Produtos!L253="","",Produtos!L253)</f>
        <v/>
      </c>
      <c r="K1277" s="43">
        <f t="shared" si="64"/>
        <v>0</v>
      </c>
    </row>
    <row r="1278" spans="1:11" ht="21.95" customHeight="1" x14ac:dyDescent="0.25">
      <c r="A1278" s="26" t="str">
        <f t="shared" si="65"/>
        <v/>
      </c>
      <c r="B1278" s="36" t="str">
        <f>IF(Produtos!D254="","",Produtos!D254)</f>
        <v/>
      </c>
      <c r="C1278" s="34" t="str">
        <f>IF(Produtos!E254="","",Produtos!E254)</f>
        <v/>
      </c>
      <c r="D1278" s="34" t="str">
        <f>IF(Produtos!F254="","",Produtos!F254)</f>
        <v/>
      </c>
      <c r="E1278" s="34" t="str">
        <f>IF(Produtos!G254="","",Produtos!G254)</f>
        <v/>
      </c>
      <c r="F1278" s="78">
        <f t="shared" si="63"/>
        <v>0</v>
      </c>
      <c r="G1278" s="32" t="str">
        <f>IF(Produtos!I254="","",Produtos!I254)</f>
        <v/>
      </c>
      <c r="H1278" s="32" t="str">
        <f>IF(Produtos!J254="","",Produtos!J254)</f>
        <v/>
      </c>
      <c r="I1278" s="32" t="str">
        <f>IF(Produtos!K254="","",Produtos!K254)</f>
        <v/>
      </c>
      <c r="J1278" s="78" t="str">
        <f>IF(Produtos!L254="","",Produtos!L254)</f>
        <v/>
      </c>
      <c r="K1278" s="43">
        <f t="shared" si="64"/>
        <v>0</v>
      </c>
    </row>
    <row r="1279" spans="1:11" ht="21.95" customHeight="1" x14ac:dyDescent="0.25">
      <c r="A1279" s="26" t="str">
        <f t="shared" si="65"/>
        <v/>
      </c>
      <c r="B1279" s="36" t="str">
        <f>IF(Produtos!D255="","",Produtos!D255)</f>
        <v/>
      </c>
      <c r="C1279" s="34" t="str">
        <f>IF(Produtos!E255="","",Produtos!E255)</f>
        <v/>
      </c>
      <c r="D1279" s="34" t="str">
        <f>IF(Produtos!F255="","",Produtos!F255)</f>
        <v/>
      </c>
      <c r="E1279" s="34" t="str">
        <f>IF(Produtos!G255="","",Produtos!G255)</f>
        <v/>
      </c>
      <c r="F1279" s="78">
        <f t="shared" si="63"/>
        <v>0</v>
      </c>
      <c r="G1279" s="32" t="str">
        <f>IF(Produtos!I255="","",Produtos!I255)</f>
        <v/>
      </c>
      <c r="H1279" s="32" t="str">
        <f>IF(Produtos!J255="","",Produtos!J255)</f>
        <v/>
      </c>
      <c r="I1279" s="32" t="str">
        <f>IF(Produtos!K255="","",Produtos!K255)</f>
        <v/>
      </c>
      <c r="J1279" s="78" t="str">
        <f>IF(Produtos!L255="","",Produtos!L255)</f>
        <v/>
      </c>
      <c r="K1279" s="43">
        <f t="shared" si="64"/>
        <v>0</v>
      </c>
    </row>
    <row r="1280" spans="1:11" ht="21.95" customHeight="1" x14ac:dyDescent="0.25">
      <c r="A1280" s="26" t="str">
        <f t="shared" si="65"/>
        <v/>
      </c>
      <c r="B1280" s="36" t="str">
        <f>IF(Produtos!D256="","",Produtos!D256)</f>
        <v/>
      </c>
      <c r="C1280" s="34" t="str">
        <f>IF(Produtos!E256="","",Produtos!E256)</f>
        <v/>
      </c>
      <c r="D1280" s="34" t="str">
        <f>IF(Produtos!F256="","",Produtos!F256)</f>
        <v/>
      </c>
      <c r="E1280" s="34" t="str">
        <f>IF(Produtos!G256="","",Produtos!G256)</f>
        <v/>
      </c>
      <c r="F1280" s="78">
        <f t="shared" si="63"/>
        <v>0</v>
      </c>
      <c r="G1280" s="32" t="str">
        <f>IF(Produtos!I256="","",Produtos!I256)</f>
        <v/>
      </c>
      <c r="H1280" s="32" t="str">
        <f>IF(Produtos!J256="","",Produtos!J256)</f>
        <v/>
      </c>
      <c r="I1280" s="32" t="str">
        <f>IF(Produtos!K256="","",Produtos!K256)</f>
        <v/>
      </c>
      <c r="J1280" s="78" t="str">
        <f>IF(Produtos!L256="","",Produtos!L256)</f>
        <v/>
      </c>
      <c r="K1280" s="43">
        <f t="shared" si="64"/>
        <v>0</v>
      </c>
    </row>
    <row r="1281" spans="1:11" ht="21.95" customHeight="1" x14ac:dyDescent="0.25">
      <c r="A1281" s="26" t="str">
        <f t="shared" si="65"/>
        <v/>
      </c>
      <c r="B1281" s="36" t="str">
        <f>IF(Produtos!D257="","",Produtos!D257)</f>
        <v/>
      </c>
      <c r="C1281" s="34" t="str">
        <f>IF(Produtos!E257="","",Produtos!E257)</f>
        <v/>
      </c>
      <c r="D1281" s="34" t="str">
        <f>IF(Produtos!F257="","",Produtos!F257)</f>
        <v/>
      </c>
      <c r="E1281" s="34" t="str">
        <f>IF(Produtos!G257="","",Produtos!G257)</f>
        <v/>
      </c>
      <c r="F1281" s="78">
        <f t="shared" si="63"/>
        <v>0</v>
      </c>
      <c r="G1281" s="32" t="str">
        <f>IF(Produtos!I257="","",Produtos!I257)</f>
        <v/>
      </c>
      <c r="H1281" s="32" t="str">
        <f>IF(Produtos!J257="","",Produtos!J257)</f>
        <v/>
      </c>
      <c r="I1281" s="32" t="str">
        <f>IF(Produtos!K257="","",Produtos!K257)</f>
        <v/>
      </c>
      <c r="J1281" s="78" t="str">
        <f>IF(Produtos!L257="","",Produtos!L257)</f>
        <v/>
      </c>
      <c r="K1281" s="43">
        <f t="shared" si="64"/>
        <v>0</v>
      </c>
    </row>
    <row r="1282" spans="1:11" ht="21.95" customHeight="1" x14ac:dyDescent="0.25">
      <c r="A1282" s="26" t="str">
        <f t="shared" si="65"/>
        <v/>
      </c>
      <c r="B1282" s="36" t="str">
        <f>IF(Produtos!D258="","",Produtos!D258)</f>
        <v/>
      </c>
      <c r="C1282" s="34" t="str">
        <f>IF(Produtos!E258="","",Produtos!E258)</f>
        <v/>
      </c>
      <c r="D1282" s="34" t="str">
        <f>IF(Produtos!F258="","",Produtos!F258)</f>
        <v/>
      </c>
      <c r="E1282" s="34" t="str">
        <f>IF(Produtos!G258="","",Produtos!G258)</f>
        <v/>
      </c>
      <c r="F1282" s="78">
        <f t="shared" si="63"/>
        <v>0</v>
      </c>
      <c r="G1282" s="32" t="str">
        <f>IF(Produtos!I258="","",Produtos!I258)</f>
        <v/>
      </c>
      <c r="H1282" s="32" t="str">
        <f>IF(Produtos!J258="","",Produtos!J258)</f>
        <v/>
      </c>
      <c r="I1282" s="32" t="str">
        <f>IF(Produtos!K258="","",Produtos!K258)</f>
        <v/>
      </c>
      <c r="J1282" s="78" t="str">
        <f>IF(Produtos!L258="","",Produtos!L258)</f>
        <v/>
      </c>
      <c r="K1282" s="43">
        <f t="shared" si="64"/>
        <v>0</v>
      </c>
    </row>
    <row r="1283" spans="1:11" ht="21.95" customHeight="1" x14ac:dyDescent="0.25">
      <c r="A1283" s="26" t="str">
        <f t="shared" si="65"/>
        <v/>
      </c>
      <c r="B1283" s="36" t="str">
        <f>IF(Produtos!D259="","",Produtos!D259)</f>
        <v/>
      </c>
      <c r="C1283" s="34" t="str">
        <f>IF(Produtos!E259="","",Produtos!E259)</f>
        <v/>
      </c>
      <c r="D1283" s="34" t="str">
        <f>IF(Produtos!F259="","",Produtos!F259)</f>
        <v/>
      </c>
      <c r="E1283" s="34" t="str">
        <f>IF(Produtos!G259="","",Produtos!G259)</f>
        <v/>
      </c>
      <c r="F1283" s="78">
        <f t="shared" si="63"/>
        <v>0</v>
      </c>
      <c r="G1283" s="32" t="str">
        <f>IF(Produtos!I259="","",Produtos!I259)</f>
        <v/>
      </c>
      <c r="H1283" s="32" t="str">
        <f>IF(Produtos!J259="","",Produtos!J259)</f>
        <v/>
      </c>
      <c r="I1283" s="32" t="str">
        <f>IF(Produtos!K259="","",Produtos!K259)</f>
        <v/>
      </c>
      <c r="J1283" s="78" t="str">
        <f>IF(Produtos!L259="","",Produtos!L259)</f>
        <v/>
      </c>
      <c r="K1283" s="43">
        <f t="shared" si="64"/>
        <v>0</v>
      </c>
    </row>
    <row r="1284" spans="1:11" ht="21.95" customHeight="1" x14ac:dyDescent="0.25">
      <c r="A1284" s="26" t="str">
        <f t="shared" si="65"/>
        <v/>
      </c>
      <c r="B1284" s="36" t="str">
        <f>IF(Produtos!D260="","",Produtos!D260)</f>
        <v/>
      </c>
      <c r="C1284" s="34" t="str">
        <f>IF(Produtos!E260="","",Produtos!E260)</f>
        <v/>
      </c>
      <c r="D1284" s="34" t="str">
        <f>IF(Produtos!F260="","",Produtos!F260)</f>
        <v/>
      </c>
      <c r="E1284" s="34" t="str">
        <f>IF(Produtos!G260="","",Produtos!G260)</f>
        <v/>
      </c>
      <c r="F1284" s="78">
        <f t="shared" si="63"/>
        <v>0</v>
      </c>
      <c r="G1284" s="32" t="str">
        <f>IF(Produtos!I260="","",Produtos!I260)</f>
        <v/>
      </c>
      <c r="H1284" s="32" t="str">
        <f>IF(Produtos!J260="","",Produtos!J260)</f>
        <v/>
      </c>
      <c r="I1284" s="32" t="str">
        <f>IF(Produtos!K260="","",Produtos!K260)</f>
        <v/>
      </c>
      <c r="J1284" s="78" t="str">
        <f>IF(Produtos!L260="","",Produtos!L260)</f>
        <v/>
      </c>
      <c r="K1284" s="43">
        <f t="shared" si="64"/>
        <v>0</v>
      </c>
    </row>
    <row r="1285" spans="1:11" ht="21.95" customHeight="1" x14ac:dyDescent="0.25">
      <c r="A1285" s="26" t="str">
        <f t="shared" si="65"/>
        <v/>
      </c>
      <c r="B1285" s="36" t="str">
        <f>IF(Produtos!D261="","",Produtos!D261)</f>
        <v/>
      </c>
      <c r="C1285" s="34" t="str">
        <f>IF(Produtos!E261="","",Produtos!E261)</f>
        <v/>
      </c>
      <c r="D1285" s="34" t="str">
        <f>IF(Produtos!F261="","",Produtos!F261)</f>
        <v/>
      </c>
      <c r="E1285" s="34" t="str">
        <f>IF(Produtos!G261="","",Produtos!G261)</f>
        <v/>
      </c>
      <c r="F1285" s="78">
        <f t="shared" si="63"/>
        <v>0</v>
      </c>
      <c r="G1285" s="32" t="str">
        <f>IF(Produtos!I261="","",Produtos!I261)</f>
        <v/>
      </c>
      <c r="H1285" s="32" t="str">
        <f>IF(Produtos!J261="","",Produtos!J261)</f>
        <v/>
      </c>
      <c r="I1285" s="32" t="str">
        <f>IF(Produtos!K261="","",Produtos!K261)</f>
        <v/>
      </c>
      <c r="J1285" s="78" t="str">
        <f>IF(Produtos!L261="","",Produtos!L261)</f>
        <v/>
      </c>
      <c r="K1285" s="43">
        <f t="shared" si="64"/>
        <v>0</v>
      </c>
    </row>
    <row r="1286" spans="1:11" ht="21.95" customHeight="1" x14ac:dyDescent="0.25">
      <c r="A1286" s="26" t="str">
        <f t="shared" si="65"/>
        <v/>
      </c>
      <c r="B1286" s="36" t="str">
        <f>IF(Produtos!D262="","",Produtos!D262)</f>
        <v/>
      </c>
      <c r="C1286" s="34" t="str">
        <f>IF(Produtos!E262="","",Produtos!E262)</f>
        <v/>
      </c>
      <c r="D1286" s="34" t="str">
        <f>IF(Produtos!F262="","",Produtos!F262)</f>
        <v/>
      </c>
      <c r="E1286" s="34" t="str">
        <f>IF(Produtos!G262="","",Produtos!G262)</f>
        <v/>
      </c>
      <c r="F1286" s="78">
        <f t="shared" ref="F1286:F1349" si="66">IF(SUM(C1286:E1286)=0,0,SUM(C1286:E1286))</f>
        <v>0</v>
      </c>
      <c r="G1286" s="32" t="str">
        <f>IF(Produtos!I262="","",Produtos!I262)</f>
        <v/>
      </c>
      <c r="H1286" s="32" t="str">
        <f>IF(Produtos!J262="","",Produtos!J262)</f>
        <v/>
      </c>
      <c r="I1286" s="32" t="str">
        <f>IF(Produtos!K262="","",Produtos!K262)</f>
        <v/>
      </c>
      <c r="J1286" s="78" t="str">
        <f>IF(Produtos!L262="","",Produtos!L262)</f>
        <v/>
      </c>
      <c r="K1286" s="43">
        <f t="shared" ref="K1286:K1349" si="67">IFERROR(J1286*H1286,0)</f>
        <v>0</v>
      </c>
    </row>
    <row r="1287" spans="1:11" ht="21.95" customHeight="1" x14ac:dyDescent="0.25">
      <c r="A1287" s="26" t="str">
        <f t="shared" ref="A1287:A1350" si="68">IFERROR(IF(B1287="","",A1286+1),"")</f>
        <v/>
      </c>
      <c r="B1287" s="36" t="str">
        <f>IF(Produtos!D263="","",Produtos!D263)</f>
        <v/>
      </c>
      <c r="C1287" s="34" t="str">
        <f>IF(Produtos!E263="","",Produtos!E263)</f>
        <v/>
      </c>
      <c r="D1287" s="34" t="str">
        <f>IF(Produtos!F263="","",Produtos!F263)</f>
        <v/>
      </c>
      <c r="E1287" s="34" t="str">
        <f>IF(Produtos!G263="","",Produtos!G263)</f>
        <v/>
      </c>
      <c r="F1287" s="78">
        <f t="shared" si="66"/>
        <v>0</v>
      </c>
      <c r="G1287" s="32" t="str">
        <f>IF(Produtos!I263="","",Produtos!I263)</f>
        <v/>
      </c>
      <c r="H1287" s="32" t="str">
        <f>IF(Produtos!J263="","",Produtos!J263)</f>
        <v/>
      </c>
      <c r="I1287" s="32" t="str">
        <f>IF(Produtos!K263="","",Produtos!K263)</f>
        <v/>
      </c>
      <c r="J1287" s="78" t="str">
        <f>IF(Produtos!L263="","",Produtos!L263)</f>
        <v/>
      </c>
      <c r="K1287" s="43">
        <f t="shared" si="67"/>
        <v>0</v>
      </c>
    </row>
    <row r="1288" spans="1:11" ht="21.95" customHeight="1" x14ac:dyDescent="0.25">
      <c r="A1288" s="26" t="str">
        <f t="shared" si="68"/>
        <v/>
      </c>
      <c r="B1288" s="36" t="str">
        <f>IF(Produtos!D264="","",Produtos!D264)</f>
        <v/>
      </c>
      <c r="C1288" s="34" t="str">
        <f>IF(Produtos!E264="","",Produtos!E264)</f>
        <v/>
      </c>
      <c r="D1288" s="34" t="str">
        <f>IF(Produtos!F264="","",Produtos!F264)</f>
        <v/>
      </c>
      <c r="E1288" s="34" t="str">
        <f>IF(Produtos!G264="","",Produtos!G264)</f>
        <v/>
      </c>
      <c r="F1288" s="78">
        <f t="shared" si="66"/>
        <v>0</v>
      </c>
      <c r="G1288" s="32" t="str">
        <f>IF(Produtos!I264="","",Produtos!I264)</f>
        <v/>
      </c>
      <c r="H1288" s="32" t="str">
        <f>IF(Produtos!J264="","",Produtos!J264)</f>
        <v/>
      </c>
      <c r="I1288" s="32" t="str">
        <f>IF(Produtos!K264="","",Produtos!K264)</f>
        <v/>
      </c>
      <c r="J1288" s="78" t="str">
        <f>IF(Produtos!L264="","",Produtos!L264)</f>
        <v/>
      </c>
      <c r="K1288" s="43">
        <f t="shared" si="67"/>
        <v>0</v>
      </c>
    </row>
    <row r="1289" spans="1:11" ht="21.95" customHeight="1" x14ac:dyDescent="0.25">
      <c r="A1289" s="26" t="str">
        <f t="shared" si="68"/>
        <v/>
      </c>
      <c r="B1289" s="36" t="str">
        <f>IF(Produtos!D265="","",Produtos!D265)</f>
        <v/>
      </c>
      <c r="C1289" s="34" t="str">
        <f>IF(Produtos!E265="","",Produtos!E265)</f>
        <v/>
      </c>
      <c r="D1289" s="34" t="str">
        <f>IF(Produtos!F265="","",Produtos!F265)</f>
        <v/>
      </c>
      <c r="E1289" s="34" t="str">
        <f>IF(Produtos!G265="","",Produtos!G265)</f>
        <v/>
      </c>
      <c r="F1289" s="78">
        <f t="shared" si="66"/>
        <v>0</v>
      </c>
      <c r="G1289" s="32" t="str">
        <f>IF(Produtos!I265="","",Produtos!I265)</f>
        <v/>
      </c>
      <c r="H1289" s="32" t="str">
        <f>IF(Produtos!J265="","",Produtos!J265)</f>
        <v/>
      </c>
      <c r="I1289" s="32" t="str">
        <f>IF(Produtos!K265="","",Produtos!K265)</f>
        <v/>
      </c>
      <c r="J1289" s="78" t="str">
        <f>IF(Produtos!L265="","",Produtos!L265)</f>
        <v/>
      </c>
      <c r="K1289" s="43">
        <f t="shared" si="67"/>
        <v>0</v>
      </c>
    </row>
    <row r="1290" spans="1:11" ht="21.95" customHeight="1" x14ac:dyDescent="0.25">
      <c r="A1290" s="26" t="str">
        <f t="shared" si="68"/>
        <v/>
      </c>
      <c r="B1290" s="36" t="str">
        <f>IF(Produtos!D266="","",Produtos!D266)</f>
        <v/>
      </c>
      <c r="C1290" s="34" t="str">
        <f>IF(Produtos!E266="","",Produtos!E266)</f>
        <v/>
      </c>
      <c r="D1290" s="34" t="str">
        <f>IF(Produtos!F266="","",Produtos!F266)</f>
        <v/>
      </c>
      <c r="E1290" s="34" t="str">
        <f>IF(Produtos!G266="","",Produtos!G266)</f>
        <v/>
      </c>
      <c r="F1290" s="78">
        <f t="shared" si="66"/>
        <v>0</v>
      </c>
      <c r="G1290" s="32" t="str">
        <f>IF(Produtos!I266="","",Produtos!I266)</f>
        <v/>
      </c>
      <c r="H1290" s="32" t="str">
        <f>IF(Produtos!J266="","",Produtos!J266)</f>
        <v/>
      </c>
      <c r="I1290" s="32" t="str">
        <f>IF(Produtos!K266="","",Produtos!K266)</f>
        <v/>
      </c>
      <c r="J1290" s="78" t="str">
        <f>IF(Produtos!L266="","",Produtos!L266)</f>
        <v/>
      </c>
      <c r="K1290" s="43">
        <f t="shared" si="67"/>
        <v>0</v>
      </c>
    </row>
    <row r="1291" spans="1:11" ht="21.95" customHeight="1" x14ac:dyDescent="0.25">
      <c r="A1291" s="26" t="str">
        <f t="shared" si="68"/>
        <v/>
      </c>
      <c r="B1291" s="36" t="str">
        <f>IF(Produtos!D267="","",Produtos!D267)</f>
        <v/>
      </c>
      <c r="C1291" s="34" t="str">
        <f>IF(Produtos!E267="","",Produtos!E267)</f>
        <v/>
      </c>
      <c r="D1291" s="34" t="str">
        <f>IF(Produtos!F267="","",Produtos!F267)</f>
        <v/>
      </c>
      <c r="E1291" s="34" t="str">
        <f>IF(Produtos!G267="","",Produtos!G267)</f>
        <v/>
      </c>
      <c r="F1291" s="78">
        <f t="shared" si="66"/>
        <v>0</v>
      </c>
      <c r="G1291" s="32" t="str">
        <f>IF(Produtos!I267="","",Produtos!I267)</f>
        <v/>
      </c>
      <c r="H1291" s="32" t="str">
        <f>IF(Produtos!J267="","",Produtos!J267)</f>
        <v/>
      </c>
      <c r="I1291" s="32" t="str">
        <f>IF(Produtos!K267="","",Produtos!K267)</f>
        <v/>
      </c>
      <c r="J1291" s="78" t="str">
        <f>IF(Produtos!L267="","",Produtos!L267)</f>
        <v/>
      </c>
      <c r="K1291" s="43">
        <f t="shared" si="67"/>
        <v>0</v>
      </c>
    </row>
    <row r="1292" spans="1:11" ht="21.95" customHeight="1" x14ac:dyDescent="0.25">
      <c r="A1292" s="26" t="str">
        <f t="shared" si="68"/>
        <v/>
      </c>
      <c r="B1292" s="36" t="str">
        <f>IF(Produtos!D268="","",Produtos!D268)</f>
        <v/>
      </c>
      <c r="C1292" s="34" t="str">
        <f>IF(Produtos!E268="","",Produtos!E268)</f>
        <v/>
      </c>
      <c r="D1292" s="34" t="str">
        <f>IF(Produtos!F268="","",Produtos!F268)</f>
        <v/>
      </c>
      <c r="E1292" s="34" t="str">
        <f>IF(Produtos!G268="","",Produtos!G268)</f>
        <v/>
      </c>
      <c r="F1292" s="78">
        <f t="shared" si="66"/>
        <v>0</v>
      </c>
      <c r="G1292" s="32" t="str">
        <f>IF(Produtos!I268="","",Produtos!I268)</f>
        <v/>
      </c>
      <c r="H1292" s="32" t="str">
        <f>IF(Produtos!J268="","",Produtos!J268)</f>
        <v/>
      </c>
      <c r="I1292" s="32" t="str">
        <f>IF(Produtos!K268="","",Produtos!K268)</f>
        <v/>
      </c>
      <c r="J1292" s="78" t="str">
        <f>IF(Produtos!L268="","",Produtos!L268)</f>
        <v/>
      </c>
      <c r="K1292" s="43">
        <f t="shared" si="67"/>
        <v>0</v>
      </c>
    </row>
    <row r="1293" spans="1:11" ht="21.95" customHeight="1" x14ac:dyDescent="0.25">
      <c r="A1293" s="26" t="str">
        <f t="shared" si="68"/>
        <v/>
      </c>
      <c r="B1293" s="36" t="str">
        <f>IF(Produtos!D269="","",Produtos!D269)</f>
        <v/>
      </c>
      <c r="C1293" s="34" t="str">
        <f>IF(Produtos!E269="","",Produtos!E269)</f>
        <v/>
      </c>
      <c r="D1293" s="34" t="str">
        <f>IF(Produtos!F269="","",Produtos!F269)</f>
        <v/>
      </c>
      <c r="E1293" s="34" t="str">
        <f>IF(Produtos!G269="","",Produtos!G269)</f>
        <v/>
      </c>
      <c r="F1293" s="78">
        <f t="shared" si="66"/>
        <v>0</v>
      </c>
      <c r="G1293" s="32" t="str">
        <f>IF(Produtos!I269="","",Produtos!I269)</f>
        <v/>
      </c>
      <c r="H1293" s="32" t="str">
        <f>IF(Produtos!J269="","",Produtos!J269)</f>
        <v/>
      </c>
      <c r="I1293" s="32" t="str">
        <f>IF(Produtos!K269="","",Produtos!K269)</f>
        <v/>
      </c>
      <c r="J1293" s="78" t="str">
        <f>IF(Produtos!L269="","",Produtos!L269)</f>
        <v/>
      </c>
      <c r="K1293" s="43">
        <f t="shared" si="67"/>
        <v>0</v>
      </c>
    </row>
    <row r="1294" spans="1:11" ht="21.95" customHeight="1" x14ac:dyDescent="0.25">
      <c r="A1294" s="26" t="str">
        <f t="shared" si="68"/>
        <v/>
      </c>
      <c r="B1294" s="36" t="str">
        <f>IF(Produtos!D270="","",Produtos!D270)</f>
        <v/>
      </c>
      <c r="C1294" s="34" t="str">
        <f>IF(Produtos!E270="","",Produtos!E270)</f>
        <v/>
      </c>
      <c r="D1294" s="34" t="str">
        <f>IF(Produtos!F270="","",Produtos!F270)</f>
        <v/>
      </c>
      <c r="E1294" s="34" t="str">
        <f>IF(Produtos!G270="","",Produtos!G270)</f>
        <v/>
      </c>
      <c r="F1294" s="78">
        <f t="shared" si="66"/>
        <v>0</v>
      </c>
      <c r="G1294" s="32" t="str">
        <f>IF(Produtos!I270="","",Produtos!I270)</f>
        <v/>
      </c>
      <c r="H1294" s="32" t="str">
        <f>IF(Produtos!J270="","",Produtos!J270)</f>
        <v/>
      </c>
      <c r="I1294" s="32" t="str">
        <f>IF(Produtos!K270="","",Produtos!K270)</f>
        <v/>
      </c>
      <c r="J1294" s="78" t="str">
        <f>IF(Produtos!L270="","",Produtos!L270)</f>
        <v/>
      </c>
      <c r="K1294" s="43">
        <f t="shared" si="67"/>
        <v>0</v>
      </c>
    </row>
    <row r="1295" spans="1:11" ht="21.95" customHeight="1" x14ac:dyDescent="0.25">
      <c r="A1295" s="26" t="str">
        <f t="shared" si="68"/>
        <v/>
      </c>
      <c r="B1295" s="36" t="str">
        <f>IF(Produtos!D271="","",Produtos!D271)</f>
        <v/>
      </c>
      <c r="C1295" s="34" t="str">
        <f>IF(Produtos!E271="","",Produtos!E271)</f>
        <v/>
      </c>
      <c r="D1295" s="34" t="str">
        <f>IF(Produtos!F271="","",Produtos!F271)</f>
        <v/>
      </c>
      <c r="E1295" s="34" t="str">
        <f>IF(Produtos!G271="","",Produtos!G271)</f>
        <v/>
      </c>
      <c r="F1295" s="78">
        <f t="shared" si="66"/>
        <v>0</v>
      </c>
      <c r="G1295" s="32" t="str">
        <f>IF(Produtos!I271="","",Produtos!I271)</f>
        <v/>
      </c>
      <c r="H1295" s="32" t="str">
        <f>IF(Produtos!J271="","",Produtos!J271)</f>
        <v/>
      </c>
      <c r="I1295" s="32" t="str">
        <f>IF(Produtos!K271="","",Produtos!K271)</f>
        <v/>
      </c>
      <c r="J1295" s="78" t="str">
        <f>IF(Produtos!L271="","",Produtos!L271)</f>
        <v/>
      </c>
      <c r="K1295" s="43">
        <f t="shared" si="67"/>
        <v>0</v>
      </c>
    </row>
    <row r="1296" spans="1:11" ht="21.95" customHeight="1" x14ac:dyDescent="0.25">
      <c r="A1296" s="26" t="str">
        <f t="shared" si="68"/>
        <v/>
      </c>
      <c r="B1296" s="36" t="str">
        <f>IF(Produtos!D272="","",Produtos!D272)</f>
        <v/>
      </c>
      <c r="C1296" s="34" t="str">
        <f>IF(Produtos!E272="","",Produtos!E272)</f>
        <v/>
      </c>
      <c r="D1296" s="34" t="str">
        <f>IF(Produtos!F272="","",Produtos!F272)</f>
        <v/>
      </c>
      <c r="E1296" s="34" t="str">
        <f>IF(Produtos!G272="","",Produtos!G272)</f>
        <v/>
      </c>
      <c r="F1296" s="78">
        <f t="shared" si="66"/>
        <v>0</v>
      </c>
      <c r="G1296" s="32" t="str">
        <f>IF(Produtos!I272="","",Produtos!I272)</f>
        <v/>
      </c>
      <c r="H1296" s="32" t="str">
        <f>IF(Produtos!J272="","",Produtos!J272)</f>
        <v/>
      </c>
      <c r="I1296" s="32" t="str">
        <f>IF(Produtos!K272="","",Produtos!K272)</f>
        <v/>
      </c>
      <c r="J1296" s="78" t="str">
        <f>IF(Produtos!L272="","",Produtos!L272)</f>
        <v/>
      </c>
      <c r="K1296" s="43">
        <f t="shared" si="67"/>
        <v>0</v>
      </c>
    </row>
    <row r="1297" spans="1:11" ht="21.95" customHeight="1" x14ac:dyDescent="0.25">
      <c r="A1297" s="26" t="str">
        <f t="shared" si="68"/>
        <v/>
      </c>
      <c r="B1297" s="36" t="str">
        <f>IF(Produtos!D273="","",Produtos!D273)</f>
        <v/>
      </c>
      <c r="C1297" s="34" t="str">
        <f>IF(Produtos!E273="","",Produtos!E273)</f>
        <v/>
      </c>
      <c r="D1297" s="34" t="str">
        <f>IF(Produtos!F273="","",Produtos!F273)</f>
        <v/>
      </c>
      <c r="E1297" s="34" t="str">
        <f>IF(Produtos!G273="","",Produtos!G273)</f>
        <v/>
      </c>
      <c r="F1297" s="78">
        <f t="shared" si="66"/>
        <v>0</v>
      </c>
      <c r="G1297" s="32" t="str">
        <f>IF(Produtos!I273="","",Produtos!I273)</f>
        <v/>
      </c>
      <c r="H1297" s="32" t="str">
        <f>IF(Produtos!J273="","",Produtos!J273)</f>
        <v/>
      </c>
      <c r="I1297" s="32" t="str">
        <f>IF(Produtos!K273="","",Produtos!K273)</f>
        <v/>
      </c>
      <c r="J1297" s="78" t="str">
        <f>IF(Produtos!L273="","",Produtos!L273)</f>
        <v/>
      </c>
      <c r="K1297" s="43">
        <f t="shared" si="67"/>
        <v>0</v>
      </c>
    </row>
    <row r="1298" spans="1:11" ht="21.95" customHeight="1" x14ac:dyDescent="0.25">
      <c r="A1298" s="26" t="str">
        <f t="shared" si="68"/>
        <v/>
      </c>
      <c r="B1298" s="36" t="str">
        <f>IF(Produtos!D274="","",Produtos!D274)</f>
        <v/>
      </c>
      <c r="C1298" s="34" t="str">
        <f>IF(Produtos!E274="","",Produtos!E274)</f>
        <v/>
      </c>
      <c r="D1298" s="34" t="str">
        <f>IF(Produtos!F274="","",Produtos!F274)</f>
        <v/>
      </c>
      <c r="E1298" s="34" t="str">
        <f>IF(Produtos!G274="","",Produtos!G274)</f>
        <v/>
      </c>
      <c r="F1298" s="78">
        <f t="shared" si="66"/>
        <v>0</v>
      </c>
      <c r="G1298" s="32" t="str">
        <f>IF(Produtos!I274="","",Produtos!I274)</f>
        <v/>
      </c>
      <c r="H1298" s="32" t="str">
        <f>IF(Produtos!J274="","",Produtos!J274)</f>
        <v/>
      </c>
      <c r="I1298" s="32" t="str">
        <f>IF(Produtos!K274="","",Produtos!K274)</f>
        <v/>
      </c>
      <c r="J1298" s="78" t="str">
        <f>IF(Produtos!L274="","",Produtos!L274)</f>
        <v/>
      </c>
      <c r="K1298" s="43">
        <f t="shared" si="67"/>
        <v>0</v>
      </c>
    </row>
    <row r="1299" spans="1:11" ht="21.95" customHeight="1" x14ac:dyDescent="0.25">
      <c r="A1299" s="26" t="str">
        <f t="shared" si="68"/>
        <v/>
      </c>
      <c r="B1299" s="36" t="str">
        <f>IF(Produtos!D275="","",Produtos!D275)</f>
        <v/>
      </c>
      <c r="C1299" s="34" t="str">
        <f>IF(Produtos!E275="","",Produtos!E275)</f>
        <v/>
      </c>
      <c r="D1299" s="34" t="str">
        <f>IF(Produtos!F275="","",Produtos!F275)</f>
        <v/>
      </c>
      <c r="E1299" s="34" t="str">
        <f>IF(Produtos!G275="","",Produtos!G275)</f>
        <v/>
      </c>
      <c r="F1299" s="78">
        <f t="shared" si="66"/>
        <v>0</v>
      </c>
      <c r="G1299" s="32" t="str">
        <f>IF(Produtos!I275="","",Produtos!I275)</f>
        <v/>
      </c>
      <c r="H1299" s="32" t="str">
        <f>IF(Produtos!J275="","",Produtos!J275)</f>
        <v/>
      </c>
      <c r="I1299" s="32" t="str">
        <f>IF(Produtos!K275="","",Produtos!K275)</f>
        <v/>
      </c>
      <c r="J1299" s="78" t="str">
        <f>IF(Produtos!L275="","",Produtos!L275)</f>
        <v/>
      </c>
      <c r="K1299" s="43">
        <f t="shared" si="67"/>
        <v>0</v>
      </c>
    </row>
    <row r="1300" spans="1:11" ht="21.95" customHeight="1" x14ac:dyDescent="0.25">
      <c r="A1300" s="26" t="str">
        <f t="shared" si="68"/>
        <v/>
      </c>
      <c r="B1300" s="36" t="str">
        <f>IF(Produtos!D276="","",Produtos!D276)</f>
        <v/>
      </c>
      <c r="C1300" s="34" t="str">
        <f>IF(Produtos!E276="","",Produtos!E276)</f>
        <v/>
      </c>
      <c r="D1300" s="34" t="str">
        <f>IF(Produtos!F276="","",Produtos!F276)</f>
        <v/>
      </c>
      <c r="E1300" s="34" t="str">
        <f>IF(Produtos!G276="","",Produtos!G276)</f>
        <v/>
      </c>
      <c r="F1300" s="78">
        <f t="shared" si="66"/>
        <v>0</v>
      </c>
      <c r="G1300" s="32" t="str">
        <f>IF(Produtos!I276="","",Produtos!I276)</f>
        <v/>
      </c>
      <c r="H1300" s="32" t="str">
        <f>IF(Produtos!J276="","",Produtos!J276)</f>
        <v/>
      </c>
      <c r="I1300" s="32" t="str">
        <f>IF(Produtos!K276="","",Produtos!K276)</f>
        <v/>
      </c>
      <c r="J1300" s="78" t="str">
        <f>IF(Produtos!L276="","",Produtos!L276)</f>
        <v/>
      </c>
      <c r="K1300" s="43">
        <f t="shared" si="67"/>
        <v>0</v>
      </c>
    </row>
    <row r="1301" spans="1:11" ht="21.95" customHeight="1" x14ac:dyDescent="0.25">
      <c r="A1301" s="26" t="str">
        <f t="shared" si="68"/>
        <v/>
      </c>
      <c r="B1301" s="36" t="str">
        <f>IF(Produtos!D277="","",Produtos!D277)</f>
        <v/>
      </c>
      <c r="C1301" s="34" t="str">
        <f>IF(Produtos!E277="","",Produtos!E277)</f>
        <v/>
      </c>
      <c r="D1301" s="34" t="str">
        <f>IF(Produtos!F277="","",Produtos!F277)</f>
        <v/>
      </c>
      <c r="E1301" s="34" t="str">
        <f>IF(Produtos!G277="","",Produtos!G277)</f>
        <v/>
      </c>
      <c r="F1301" s="78">
        <f t="shared" si="66"/>
        <v>0</v>
      </c>
      <c r="G1301" s="32" t="str">
        <f>IF(Produtos!I277="","",Produtos!I277)</f>
        <v/>
      </c>
      <c r="H1301" s="32" t="str">
        <f>IF(Produtos!J277="","",Produtos!J277)</f>
        <v/>
      </c>
      <c r="I1301" s="32" t="str">
        <f>IF(Produtos!K277="","",Produtos!K277)</f>
        <v/>
      </c>
      <c r="J1301" s="78" t="str">
        <f>IF(Produtos!L277="","",Produtos!L277)</f>
        <v/>
      </c>
      <c r="K1301" s="43">
        <f t="shared" si="67"/>
        <v>0</v>
      </c>
    </row>
    <row r="1302" spans="1:11" ht="21.95" customHeight="1" x14ac:dyDescent="0.25">
      <c r="A1302" s="26" t="str">
        <f t="shared" si="68"/>
        <v/>
      </c>
      <c r="B1302" s="36" t="str">
        <f>IF(Produtos!D278="","",Produtos!D278)</f>
        <v/>
      </c>
      <c r="C1302" s="34" t="str">
        <f>IF(Produtos!E278="","",Produtos!E278)</f>
        <v/>
      </c>
      <c r="D1302" s="34" t="str">
        <f>IF(Produtos!F278="","",Produtos!F278)</f>
        <v/>
      </c>
      <c r="E1302" s="34" t="str">
        <f>IF(Produtos!G278="","",Produtos!G278)</f>
        <v/>
      </c>
      <c r="F1302" s="78">
        <f t="shared" si="66"/>
        <v>0</v>
      </c>
      <c r="G1302" s="32" t="str">
        <f>IF(Produtos!I278="","",Produtos!I278)</f>
        <v/>
      </c>
      <c r="H1302" s="32" t="str">
        <f>IF(Produtos!J278="","",Produtos!J278)</f>
        <v/>
      </c>
      <c r="I1302" s="32" t="str">
        <f>IF(Produtos!K278="","",Produtos!K278)</f>
        <v/>
      </c>
      <c r="J1302" s="78" t="str">
        <f>IF(Produtos!L278="","",Produtos!L278)</f>
        <v/>
      </c>
      <c r="K1302" s="43">
        <f t="shared" si="67"/>
        <v>0</v>
      </c>
    </row>
    <row r="1303" spans="1:11" ht="21.95" customHeight="1" x14ac:dyDescent="0.25">
      <c r="A1303" s="26" t="str">
        <f t="shared" si="68"/>
        <v/>
      </c>
      <c r="B1303" s="36" t="str">
        <f>IF(Produtos!D279="","",Produtos!D279)</f>
        <v/>
      </c>
      <c r="C1303" s="34" t="str">
        <f>IF(Produtos!E279="","",Produtos!E279)</f>
        <v/>
      </c>
      <c r="D1303" s="34" t="str">
        <f>IF(Produtos!F279="","",Produtos!F279)</f>
        <v/>
      </c>
      <c r="E1303" s="34" t="str">
        <f>IF(Produtos!G279="","",Produtos!G279)</f>
        <v/>
      </c>
      <c r="F1303" s="78">
        <f t="shared" si="66"/>
        <v>0</v>
      </c>
      <c r="G1303" s="32" t="str">
        <f>IF(Produtos!I279="","",Produtos!I279)</f>
        <v/>
      </c>
      <c r="H1303" s="32" t="str">
        <f>IF(Produtos!J279="","",Produtos!J279)</f>
        <v/>
      </c>
      <c r="I1303" s="32" t="str">
        <f>IF(Produtos!K279="","",Produtos!K279)</f>
        <v/>
      </c>
      <c r="J1303" s="78" t="str">
        <f>IF(Produtos!L279="","",Produtos!L279)</f>
        <v/>
      </c>
      <c r="K1303" s="43">
        <f t="shared" si="67"/>
        <v>0</v>
      </c>
    </row>
    <row r="1304" spans="1:11" ht="21.95" customHeight="1" x14ac:dyDescent="0.25">
      <c r="A1304" s="26" t="str">
        <f t="shared" si="68"/>
        <v/>
      </c>
      <c r="B1304" s="36" t="str">
        <f>IF(Produtos!D280="","",Produtos!D280)</f>
        <v/>
      </c>
      <c r="C1304" s="34" t="str">
        <f>IF(Produtos!E280="","",Produtos!E280)</f>
        <v/>
      </c>
      <c r="D1304" s="34" t="str">
        <f>IF(Produtos!F280="","",Produtos!F280)</f>
        <v/>
      </c>
      <c r="E1304" s="34" t="str">
        <f>IF(Produtos!G280="","",Produtos!G280)</f>
        <v/>
      </c>
      <c r="F1304" s="78">
        <f t="shared" si="66"/>
        <v>0</v>
      </c>
      <c r="G1304" s="32" t="str">
        <f>IF(Produtos!I280="","",Produtos!I280)</f>
        <v/>
      </c>
      <c r="H1304" s="32" t="str">
        <f>IF(Produtos!J280="","",Produtos!J280)</f>
        <v/>
      </c>
      <c r="I1304" s="32" t="str">
        <f>IF(Produtos!K280="","",Produtos!K280)</f>
        <v/>
      </c>
      <c r="J1304" s="78" t="str">
        <f>IF(Produtos!L280="","",Produtos!L280)</f>
        <v/>
      </c>
      <c r="K1304" s="43">
        <f t="shared" si="67"/>
        <v>0</v>
      </c>
    </row>
    <row r="1305" spans="1:11" ht="21.95" customHeight="1" x14ac:dyDescent="0.25">
      <c r="A1305" s="26" t="str">
        <f t="shared" si="68"/>
        <v/>
      </c>
      <c r="B1305" s="36" t="str">
        <f>IF(Produtos!D281="","",Produtos!D281)</f>
        <v/>
      </c>
      <c r="C1305" s="34" t="str">
        <f>IF(Produtos!E281="","",Produtos!E281)</f>
        <v/>
      </c>
      <c r="D1305" s="34" t="str">
        <f>IF(Produtos!F281="","",Produtos!F281)</f>
        <v/>
      </c>
      <c r="E1305" s="34" t="str">
        <f>IF(Produtos!G281="","",Produtos!G281)</f>
        <v/>
      </c>
      <c r="F1305" s="78">
        <f t="shared" si="66"/>
        <v>0</v>
      </c>
      <c r="G1305" s="32" t="str">
        <f>IF(Produtos!I281="","",Produtos!I281)</f>
        <v/>
      </c>
      <c r="H1305" s="32" t="str">
        <f>IF(Produtos!J281="","",Produtos!J281)</f>
        <v/>
      </c>
      <c r="I1305" s="32" t="str">
        <f>IF(Produtos!K281="","",Produtos!K281)</f>
        <v/>
      </c>
      <c r="J1305" s="78" t="str">
        <f>IF(Produtos!L281="","",Produtos!L281)</f>
        <v/>
      </c>
      <c r="K1305" s="43">
        <f t="shared" si="67"/>
        <v>0</v>
      </c>
    </row>
    <row r="1306" spans="1:11" ht="21.95" customHeight="1" x14ac:dyDescent="0.25">
      <c r="A1306" s="26" t="str">
        <f t="shared" si="68"/>
        <v/>
      </c>
      <c r="B1306" s="36" t="str">
        <f>IF(Produtos!D282="","",Produtos!D282)</f>
        <v/>
      </c>
      <c r="C1306" s="34" t="str">
        <f>IF(Produtos!E282="","",Produtos!E282)</f>
        <v/>
      </c>
      <c r="D1306" s="34" t="str">
        <f>IF(Produtos!F282="","",Produtos!F282)</f>
        <v/>
      </c>
      <c r="E1306" s="34" t="str">
        <f>IF(Produtos!G282="","",Produtos!G282)</f>
        <v/>
      </c>
      <c r="F1306" s="78">
        <f t="shared" si="66"/>
        <v>0</v>
      </c>
      <c r="G1306" s="32" t="str">
        <f>IF(Produtos!I282="","",Produtos!I282)</f>
        <v/>
      </c>
      <c r="H1306" s="32" t="str">
        <f>IF(Produtos!J282="","",Produtos!J282)</f>
        <v/>
      </c>
      <c r="I1306" s="32" t="str">
        <f>IF(Produtos!K282="","",Produtos!K282)</f>
        <v/>
      </c>
      <c r="J1306" s="78" t="str">
        <f>IF(Produtos!L282="","",Produtos!L282)</f>
        <v/>
      </c>
      <c r="K1306" s="43">
        <f t="shared" si="67"/>
        <v>0</v>
      </c>
    </row>
    <row r="1307" spans="1:11" ht="21.95" customHeight="1" x14ac:dyDescent="0.25">
      <c r="A1307" s="26" t="str">
        <f t="shared" si="68"/>
        <v/>
      </c>
      <c r="B1307" s="36" t="str">
        <f>IF(Produtos!D283="","",Produtos!D283)</f>
        <v/>
      </c>
      <c r="C1307" s="34" t="str">
        <f>IF(Produtos!E283="","",Produtos!E283)</f>
        <v/>
      </c>
      <c r="D1307" s="34" t="str">
        <f>IF(Produtos!F283="","",Produtos!F283)</f>
        <v/>
      </c>
      <c r="E1307" s="34" t="str">
        <f>IF(Produtos!G283="","",Produtos!G283)</f>
        <v/>
      </c>
      <c r="F1307" s="78">
        <f t="shared" si="66"/>
        <v>0</v>
      </c>
      <c r="G1307" s="32" t="str">
        <f>IF(Produtos!I283="","",Produtos!I283)</f>
        <v/>
      </c>
      <c r="H1307" s="32" t="str">
        <f>IF(Produtos!J283="","",Produtos!J283)</f>
        <v/>
      </c>
      <c r="I1307" s="32" t="str">
        <f>IF(Produtos!K283="","",Produtos!K283)</f>
        <v/>
      </c>
      <c r="J1307" s="78" t="str">
        <f>IF(Produtos!L283="","",Produtos!L283)</f>
        <v/>
      </c>
      <c r="K1307" s="43">
        <f t="shared" si="67"/>
        <v>0</v>
      </c>
    </row>
    <row r="1308" spans="1:11" ht="21.95" customHeight="1" x14ac:dyDescent="0.25">
      <c r="A1308" s="26" t="str">
        <f t="shared" si="68"/>
        <v/>
      </c>
      <c r="B1308" s="36" t="str">
        <f>IF(Produtos!D284="","",Produtos!D284)</f>
        <v/>
      </c>
      <c r="C1308" s="34" t="str">
        <f>IF(Produtos!E284="","",Produtos!E284)</f>
        <v/>
      </c>
      <c r="D1308" s="34" t="str">
        <f>IF(Produtos!F284="","",Produtos!F284)</f>
        <v/>
      </c>
      <c r="E1308" s="34" t="str">
        <f>IF(Produtos!G284="","",Produtos!G284)</f>
        <v/>
      </c>
      <c r="F1308" s="78">
        <f t="shared" si="66"/>
        <v>0</v>
      </c>
      <c r="G1308" s="32" t="str">
        <f>IF(Produtos!I284="","",Produtos!I284)</f>
        <v/>
      </c>
      <c r="H1308" s="32" t="str">
        <f>IF(Produtos!J284="","",Produtos!J284)</f>
        <v/>
      </c>
      <c r="I1308" s="32" t="str">
        <f>IF(Produtos!K284="","",Produtos!K284)</f>
        <v/>
      </c>
      <c r="J1308" s="78" t="str">
        <f>IF(Produtos!L284="","",Produtos!L284)</f>
        <v/>
      </c>
      <c r="K1308" s="43">
        <f t="shared" si="67"/>
        <v>0</v>
      </c>
    </row>
    <row r="1309" spans="1:11" ht="21.95" customHeight="1" x14ac:dyDescent="0.25">
      <c r="A1309" s="26" t="str">
        <f t="shared" si="68"/>
        <v/>
      </c>
      <c r="B1309" s="36" t="str">
        <f>IF(Produtos!D285="","",Produtos!D285)</f>
        <v/>
      </c>
      <c r="C1309" s="34" t="str">
        <f>IF(Produtos!E285="","",Produtos!E285)</f>
        <v/>
      </c>
      <c r="D1309" s="34" t="str">
        <f>IF(Produtos!F285="","",Produtos!F285)</f>
        <v/>
      </c>
      <c r="E1309" s="34" t="str">
        <f>IF(Produtos!G285="","",Produtos!G285)</f>
        <v/>
      </c>
      <c r="F1309" s="78">
        <f t="shared" si="66"/>
        <v>0</v>
      </c>
      <c r="G1309" s="32" t="str">
        <f>IF(Produtos!I285="","",Produtos!I285)</f>
        <v/>
      </c>
      <c r="H1309" s="32" t="str">
        <f>IF(Produtos!J285="","",Produtos!J285)</f>
        <v/>
      </c>
      <c r="I1309" s="32" t="str">
        <f>IF(Produtos!K285="","",Produtos!K285)</f>
        <v/>
      </c>
      <c r="J1309" s="78" t="str">
        <f>IF(Produtos!L285="","",Produtos!L285)</f>
        <v/>
      </c>
      <c r="K1309" s="43">
        <f t="shared" si="67"/>
        <v>0</v>
      </c>
    </row>
    <row r="1310" spans="1:11" ht="21.95" customHeight="1" x14ac:dyDescent="0.25">
      <c r="A1310" s="26" t="str">
        <f t="shared" si="68"/>
        <v/>
      </c>
      <c r="B1310" s="36" t="str">
        <f>IF(Produtos!D286="","",Produtos!D286)</f>
        <v/>
      </c>
      <c r="C1310" s="34" t="str">
        <f>IF(Produtos!E286="","",Produtos!E286)</f>
        <v/>
      </c>
      <c r="D1310" s="34" t="str">
        <f>IF(Produtos!F286="","",Produtos!F286)</f>
        <v/>
      </c>
      <c r="E1310" s="34" t="str">
        <f>IF(Produtos!G286="","",Produtos!G286)</f>
        <v/>
      </c>
      <c r="F1310" s="78">
        <f t="shared" si="66"/>
        <v>0</v>
      </c>
      <c r="G1310" s="32" t="str">
        <f>IF(Produtos!I286="","",Produtos!I286)</f>
        <v/>
      </c>
      <c r="H1310" s="32" t="str">
        <f>IF(Produtos!J286="","",Produtos!J286)</f>
        <v/>
      </c>
      <c r="I1310" s="32" t="str">
        <f>IF(Produtos!K286="","",Produtos!K286)</f>
        <v/>
      </c>
      <c r="J1310" s="78" t="str">
        <f>IF(Produtos!L286="","",Produtos!L286)</f>
        <v/>
      </c>
      <c r="K1310" s="43">
        <f t="shared" si="67"/>
        <v>0</v>
      </c>
    </row>
    <row r="1311" spans="1:11" ht="21.95" customHeight="1" x14ac:dyDescent="0.25">
      <c r="A1311" s="26" t="str">
        <f t="shared" si="68"/>
        <v/>
      </c>
      <c r="B1311" s="36" t="str">
        <f>IF(Produtos!D287="","",Produtos!D287)</f>
        <v/>
      </c>
      <c r="C1311" s="34" t="str">
        <f>IF(Produtos!E287="","",Produtos!E287)</f>
        <v/>
      </c>
      <c r="D1311" s="34" t="str">
        <f>IF(Produtos!F287="","",Produtos!F287)</f>
        <v/>
      </c>
      <c r="E1311" s="34" t="str">
        <f>IF(Produtos!G287="","",Produtos!G287)</f>
        <v/>
      </c>
      <c r="F1311" s="78">
        <f t="shared" si="66"/>
        <v>0</v>
      </c>
      <c r="G1311" s="32" t="str">
        <f>IF(Produtos!I287="","",Produtos!I287)</f>
        <v/>
      </c>
      <c r="H1311" s="32" t="str">
        <f>IF(Produtos!J287="","",Produtos!J287)</f>
        <v/>
      </c>
      <c r="I1311" s="32" t="str">
        <f>IF(Produtos!K287="","",Produtos!K287)</f>
        <v/>
      </c>
      <c r="J1311" s="78" t="str">
        <f>IF(Produtos!L287="","",Produtos!L287)</f>
        <v/>
      </c>
      <c r="K1311" s="43">
        <f t="shared" si="67"/>
        <v>0</v>
      </c>
    </row>
    <row r="1312" spans="1:11" ht="21.95" customHeight="1" x14ac:dyDescent="0.25">
      <c r="A1312" s="26" t="str">
        <f t="shared" si="68"/>
        <v/>
      </c>
      <c r="B1312" s="36" t="str">
        <f>IF(Produtos!D288="","",Produtos!D288)</f>
        <v/>
      </c>
      <c r="C1312" s="34" t="str">
        <f>IF(Produtos!E288="","",Produtos!E288)</f>
        <v/>
      </c>
      <c r="D1312" s="34" t="str">
        <f>IF(Produtos!F288="","",Produtos!F288)</f>
        <v/>
      </c>
      <c r="E1312" s="34" t="str">
        <f>IF(Produtos!G288="","",Produtos!G288)</f>
        <v/>
      </c>
      <c r="F1312" s="78">
        <f t="shared" si="66"/>
        <v>0</v>
      </c>
      <c r="G1312" s="32" t="str">
        <f>IF(Produtos!I288="","",Produtos!I288)</f>
        <v/>
      </c>
      <c r="H1312" s="32" t="str">
        <f>IF(Produtos!J288="","",Produtos!J288)</f>
        <v/>
      </c>
      <c r="I1312" s="32" t="str">
        <f>IF(Produtos!K288="","",Produtos!K288)</f>
        <v/>
      </c>
      <c r="J1312" s="78" t="str">
        <f>IF(Produtos!L288="","",Produtos!L288)</f>
        <v/>
      </c>
      <c r="K1312" s="43">
        <f t="shared" si="67"/>
        <v>0</v>
      </c>
    </row>
    <row r="1313" spans="1:11" ht="21.95" customHeight="1" x14ac:dyDescent="0.25">
      <c r="A1313" s="26" t="str">
        <f t="shared" si="68"/>
        <v/>
      </c>
      <c r="B1313" s="36" t="str">
        <f>IF(Produtos!D289="","",Produtos!D289)</f>
        <v/>
      </c>
      <c r="C1313" s="34" t="str">
        <f>IF(Produtos!E289="","",Produtos!E289)</f>
        <v/>
      </c>
      <c r="D1313" s="34" t="str">
        <f>IF(Produtos!F289="","",Produtos!F289)</f>
        <v/>
      </c>
      <c r="E1313" s="34" t="str">
        <f>IF(Produtos!G289="","",Produtos!G289)</f>
        <v/>
      </c>
      <c r="F1313" s="78">
        <f t="shared" si="66"/>
        <v>0</v>
      </c>
      <c r="G1313" s="32" t="str">
        <f>IF(Produtos!I289="","",Produtos!I289)</f>
        <v/>
      </c>
      <c r="H1313" s="32" t="str">
        <f>IF(Produtos!J289="","",Produtos!J289)</f>
        <v/>
      </c>
      <c r="I1313" s="32" t="str">
        <f>IF(Produtos!K289="","",Produtos!K289)</f>
        <v/>
      </c>
      <c r="J1313" s="78" t="str">
        <f>IF(Produtos!L289="","",Produtos!L289)</f>
        <v/>
      </c>
      <c r="K1313" s="43">
        <f t="shared" si="67"/>
        <v>0</v>
      </c>
    </row>
    <row r="1314" spans="1:11" ht="21.95" customHeight="1" x14ac:dyDescent="0.25">
      <c r="A1314" s="26" t="str">
        <f t="shared" si="68"/>
        <v/>
      </c>
      <c r="B1314" s="36" t="str">
        <f>IF(Produtos!D290="","",Produtos!D290)</f>
        <v/>
      </c>
      <c r="C1314" s="34" t="str">
        <f>IF(Produtos!E290="","",Produtos!E290)</f>
        <v/>
      </c>
      <c r="D1314" s="34" t="str">
        <f>IF(Produtos!F290="","",Produtos!F290)</f>
        <v/>
      </c>
      <c r="E1314" s="34" t="str">
        <f>IF(Produtos!G290="","",Produtos!G290)</f>
        <v/>
      </c>
      <c r="F1314" s="78">
        <f t="shared" si="66"/>
        <v>0</v>
      </c>
      <c r="G1314" s="32" t="str">
        <f>IF(Produtos!I290="","",Produtos!I290)</f>
        <v/>
      </c>
      <c r="H1314" s="32" t="str">
        <f>IF(Produtos!J290="","",Produtos!J290)</f>
        <v/>
      </c>
      <c r="I1314" s="32" t="str">
        <f>IF(Produtos!K290="","",Produtos!K290)</f>
        <v/>
      </c>
      <c r="J1314" s="78" t="str">
        <f>IF(Produtos!L290="","",Produtos!L290)</f>
        <v/>
      </c>
      <c r="K1314" s="43">
        <f t="shared" si="67"/>
        <v>0</v>
      </c>
    </row>
    <row r="1315" spans="1:11" ht="21.95" customHeight="1" x14ac:dyDescent="0.25">
      <c r="A1315" s="26" t="str">
        <f t="shared" si="68"/>
        <v/>
      </c>
      <c r="B1315" s="36" t="str">
        <f>IF(Produtos!D291="","",Produtos!D291)</f>
        <v/>
      </c>
      <c r="C1315" s="34" t="str">
        <f>IF(Produtos!E291="","",Produtos!E291)</f>
        <v/>
      </c>
      <c r="D1315" s="34" t="str">
        <f>IF(Produtos!F291="","",Produtos!F291)</f>
        <v/>
      </c>
      <c r="E1315" s="34" t="str">
        <f>IF(Produtos!G291="","",Produtos!G291)</f>
        <v/>
      </c>
      <c r="F1315" s="78">
        <f t="shared" si="66"/>
        <v>0</v>
      </c>
      <c r="G1315" s="32" t="str">
        <f>IF(Produtos!I291="","",Produtos!I291)</f>
        <v/>
      </c>
      <c r="H1315" s="32" t="str">
        <f>IF(Produtos!J291="","",Produtos!J291)</f>
        <v/>
      </c>
      <c r="I1315" s="32" t="str">
        <f>IF(Produtos!K291="","",Produtos!K291)</f>
        <v/>
      </c>
      <c r="J1315" s="78" t="str">
        <f>IF(Produtos!L291="","",Produtos!L291)</f>
        <v/>
      </c>
      <c r="K1315" s="43">
        <f t="shared" si="67"/>
        <v>0</v>
      </c>
    </row>
    <row r="1316" spans="1:11" ht="21.95" customHeight="1" x14ac:dyDescent="0.25">
      <c r="A1316" s="26" t="str">
        <f t="shared" si="68"/>
        <v/>
      </c>
      <c r="B1316" s="36" t="str">
        <f>IF(Produtos!D292="","",Produtos!D292)</f>
        <v/>
      </c>
      <c r="C1316" s="34" t="str">
        <f>IF(Produtos!E292="","",Produtos!E292)</f>
        <v/>
      </c>
      <c r="D1316" s="34" t="str">
        <f>IF(Produtos!F292="","",Produtos!F292)</f>
        <v/>
      </c>
      <c r="E1316" s="34" t="str">
        <f>IF(Produtos!G292="","",Produtos!G292)</f>
        <v/>
      </c>
      <c r="F1316" s="78">
        <f t="shared" si="66"/>
        <v>0</v>
      </c>
      <c r="G1316" s="32" t="str">
        <f>IF(Produtos!I292="","",Produtos!I292)</f>
        <v/>
      </c>
      <c r="H1316" s="32" t="str">
        <f>IF(Produtos!J292="","",Produtos!J292)</f>
        <v/>
      </c>
      <c r="I1316" s="32" t="str">
        <f>IF(Produtos!K292="","",Produtos!K292)</f>
        <v/>
      </c>
      <c r="J1316" s="78" t="str">
        <f>IF(Produtos!L292="","",Produtos!L292)</f>
        <v/>
      </c>
      <c r="K1316" s="43">
        <f t="shared" si="67"/>
        <v>0</v>
      </c>
    </row>
    <row r="1317" spans="1:11" ht="21.95" customHeight="1" x14ac:dyDescent="0.25">
      <c r="A1317" s="26" t="str">
        <f t="shared" si="68"/>
        <v/>
      </c>
      <c r="B1317" s="36" t="str">
        <f>IF(Produtos!D293="","",Produtos!D293)</f>
        <v/>
      </c>
      <c r="C1317" s="34" t="str">
        <f>IF(Produtos!E293="","",Produtos!E293)</f>
        <v/>
      </c>
      <c r="D1317" s="34" t="str">
        <f>IF(Produtos!F293="","",Produtos!F293)</f>
        <v/>
      </c>
      <c r="E1317" s="34" t="str">
        <f>IF(Produtos!G293="","",Produtos!G293)</f>
        <v/>
      </c>
      <c r="F1317" s="78">
        <f t="shared" si="66"/>
        <v>0</v>
      </c>
      <c r="G1317" s="32" t="str">
        <f>IF(Produtos!I293="","",Produtos!I293)</f>
        <v/>
      </c>
      <c r="H1317" s="32" t="str">
        <f>IF(Produtos!J293="","",Produtos!J293)</f>
        <v/>
      </c>
      <c r="I1317" s="32" t="str">
        <f>IF(Produtos!K293="","",Produtos!K293)</f>
        <v/>
      </c>
      <c r="J1317" s="78" t="str">
        <f>IF(Produtos!L293="","",Produtos!L293)</f>
        <v/>
      </c>
      <c r="K1317" s="43">
        <f t="shared" si="67"/>
        <v>0</v>
      </c>
    </row>
    <row r="1318" spans="1:11" ht="21.95" customHeight="1" x14ac:dyDescent="0.25">
      <c r="A1318" s="26" t="str">
        <f t="shared" si="68"/>
        <v/>
      </c>
      <c r="B1318" s="36" t="str">
        <f>IF(Produtos!D294="","",Produtos!D294)</f>
        <v/>
      </c>
      <c r="C1318" s="34" t="str">
        <f>IF(Produtos!E294="","",Produtos!E294)</f>
        <v/>
      </c>
      <c r="D1318" s="34" t="str">
        <f>IF(Produtos!F294="","",Produtos!F294)</f>
        <v/>
      </c>
      <c r="E1318" s="34" t="str">
        <f>IF(Produtos!G294="","",Produtos!G294)</f>
        <v/>
      </c>
      <c r="F1318" s="78">
        <f t="shared" si="66"/>
        <v>0</v>
      </c>
      <c r="G1318" s="32" t="str">
        <f>IF(Produtos!I294="","",Produtos!I294)</f>
        <v/>
      </c>
      <c r="H1318" s="32" t="str">
        <f>IF(Produtos!J294="","",Produtos!J294)</f>
        <v/>
      </c>
      <c r="I1318" s="32" t="str">
        <f>IF(Produtos!K294="","",Produtos!K294)</f>
        <v/>
      </c>
      <c r="J1318" s="78" t="str">
        <f>IF(Produtos!L294="","",Produtos!L294)</f>
        <v/>
      </c>
      <c r="K1318" s="43">
        <f t="shared" si="67"/>
        <v>0</v>
      </c>
    </row>
    <row r="1319" spans="1:11" ht="21.95" customHeight="1" x14ac:dyDescent="0.25">
      <c r="A1319" s="26" t="str">
        <f t="shared" si="68"/>
        <v/>
      </c>
      <c r="B1319" s="36" t="str">
        <f>IF(Produtos!D295="","",Produtos!D295)</f>
        <v/>
      </c>
      <c r="C1319" s="34" t="str">
        <f>IF(Produtos!E295="","",Produtos!E295)</f>
        <v/>
      </c>
      <c r="D1319" s="34" t="str">
        <f>IF(Produtos!F295="","",Produtos!F295)</f>
        <v/>
      </c>
      <c r="E1319" s="34" t="str">
        <f>IF(Produtos!G295="","",Produtos!G295)</f>
        <v/>
      </c>
      <c r="F1319" s="78">
        <f t="shared" si="66"/>
        <v>0</v>
      </c>
      <c r="G1319" s="32" t="str">
        <f>IF(Produtos!I295="","",Produtos!I295)</f>
        <v/>
      </c>
      <c r="H1319" s="32" t="str">
        <f>IF(Produtos!J295="","",Produtos!J295)</f>
        <v/>
      </c>
      <c r="I1319" s="32" t="str">
        <f>IF(Produtos!K295="","",Produtos!K295)</f>
        <v/>
      </c>
      <c r="J1319" s="78" t="str">
        <f>IF(Produtos!L295="","",Produtos!L295)</f>
        <v/>
      </c>
      <c r="K1319" s="43">
        <f t="shared" si="67"/>
        <v>0</v>
      </c>
    </row>
    <row r="1320" spans="1:11" ht="21.95" customHeight="1" x14ac:dyDescent="0.25">
      <c r="A1320" s="26" t="str">
        <f t="shared" si="68"/>
        <v/>
      </c>
      <c r="B1320" s="36" t="str">
        <f>IF(Produtos!D296="","",Produtos!D296)</f>
        <v/>
      </c>
      <c r="C1320" s="34" t="str">
        <f>IF(Produtos!E296="","",Produtos!E296)</f>
        <v/>
      </c>
      <c r="D1320" s="34" t="str">
        <f>IF(Produtos!F296="","",Produtos!F296)</f>
        <v/>
      </c>
      <c r="E1320" s="34" t="str">
        <f>IF(Produtos!G296="","",Produtos!G296)</f>
        <v/>
      </c>
      <c r="F1320" s="78">
        <f t="shared" si="66"/>
        <v>0</v>
      </c>
      <c r="G1320" s="32" t="str">
        <f>IF(Produtos!I296="","",Produtos!I296)</f>
        <v/>
      </c>
      <c r="H1320" s="32" t="str">
        <f>IF(Produtos!J296="","",Produtos!J296)</f>
        <v/>
      </c>
      <c r="I1320" s="32" t="str">
        <f>IF(Produtos!K296="","",Produtos!K296)</f>
        <v/>
      </c>
      <c r="J1320" s="78" t="str">
        <f>IF(Produtos!L296="","",Produtos!L296)</f>
        <v/>
      </c>
      <c r="K1320" s="43">
        <f t="shared" si="67"/>
        <v>0</v>
      </c>
    </row>
    <row r="1321" spans="1:11" ht="21.95" customHeight="1" x14ac:dyDescent="0.25">
      <c r="A1321" s="26" t="str">
        <f t="shared" si="68"/>
        <v/>
      </c>
      <c r="B1321" s="36" t="str">
        <f>IF(Produtos!D297="","",Produtos!D297)</f>
        <v/>
      </c>
      <c r="C1321" s="34" t="str">
        <f>IF(Produtos!E297="","",Produtos!E297)</f>
        <v/>
      </c>
      <c r="D1321" s="34" t="str">
        <f>IF(Produtos!F297="","",Produtos!F297)</f>
        <v/>
      </c>
      <c r="E1321" s="34" t="str">
        <f>IF(Produtos!G297="","",Produtos!G297)</f>
        <v/>
      </c>
      <c r="F1321" s="78">
        <f t="shared" si="66"/>
        <v>0</v>
      </c>
      <c r="G1321" s="32" t="str">
        <f>IF(Produtos!I297="","",Produtos!I297)</f>
        <v/>
      </c>
      <c r="H1321" s="32" t="str">
        <f>IF(Produtos!J297="","",Produtos!J297)</f>
        <v/>
      </c>
      <c r="I1321" s="32" t="str">
        <f>IF(Produtos!K297="","",Produtos!K297)</f>
        <v/>
      </c>
      <c r="J1321" s="78" t="str">
        <f>IF(Produtos!L297="","",Produtos!L297)</f>
        <v/>
      </c>
      <c r="K1321" s="43">
        <f t="shared" si="67"/>
        <v>0</v>
      </c>
    </row>
    <row r="1322" spans="1:11" ht="21.95" customHeight="1" x14ac:dyDescent="0.25">
      <c r="A1322" s="26" t="str">
        <f t="shared" si="68"/>
        <v/>
      </c>
      <c r="B1322" s="36" t="str">
        <f>IF(Produtos!D298="","",Produtos!D298)</f>
        <v/>
      </c>
      <c r="C1322" s="34" t="str">
        <f>IF(Produtos!E298="","",Produtos!E298)</f>
        <v/>
      </c>
      <c r="D1322" s="34" t="str">
        <f>IF(Produtos!F298="","",Produtos!F298)</f>
        <v/>
      </c>
      <c r="E1322" s="34" t="str">
        <f>IF(Produtos!G298="","",Produtos!G298)</f>
        <v/>
      </c>
      <c r="F1322" s="78">
        <f t="shared" si="66"/>
        <v>0</v>
      </c>
      <c r="G1322" s="32" t="str">
        <f>IF(Produtos!I298="","",Produtos!I298)</f>
        <v/>
      </c>
      <c r="H1322" s="32" t="str">
        <f>IF(Produtos!J298="","",Produtos!J298)</f>
        <v/>
      </c>
      <c r="I1322" s="32" t="str">
        <f>IF(Produtos!K298="","",Produtos!K298)</f>
        <v/>
      </c>
      <c r="J1322" s="78" t="str">
        <f>IF(Produtos!L298="","",Produtos!L298)</f>
        <v/>
      </c>
      <c r="K1322" s="43">
        <f t="shared" si="67"/>
        <v>0</v>
      </c>
    </row>
    <row r="1323" spans="1:11" ht="21.95" customHeight="1" x14ac:dyDescent="0.25">
      <c r="A1323" s="26" t="str">
        <f t="shared" si="68"/>
        <v/>
      </c>
      <c r="B1323" s="36" t="str">
        <f>IF(Produtos!D299="","",Produtos!D299)</f>
        <v/>
      </c>
      <c r="C1323" s="34" t="str">
        <f>IF(Produtos!E299="","",Produtos!E299)</f>
        <v/>
      </c>
      <c r="D1323" s="34" t="str">
        <f>IF(Produtos!F299="","",Produtos!F299)</f>
        <v/>
      </c>
      <c r="E1323" s="34" t="str">
        <f>IF(Produtos!G299="","",Produtos!G299)</f>
        <v/>
      </c>
      <c r="F1323" s="78">
        <f t="shared" si="66"/>
        <v>0</v>
      </c>
      <c r="G1323" s="32" t="str">
        <f>IF(Produtos!I299="","",Produtos!I299)</f>
        <v/>
      </c>
      <c r="H1323" s="32" t="str">
        <f>IF(Produtos!J299="","",Produtos!J299)</f>
        <v/>
      </c>
      <c r="I1323" s="32" t="str">
        <f>IF(Produtos!K299="","",Produtos!K299)</f>
        <v/>
      </c>
      <c r="J1323" s="78" t="str">
        <f>IF(Produtos!L299="","",Produtos!L299)</f>
        <v/>
      </c>
      <c r="K1323" s="43">
        <f t="shared" si="67"/>
        <v>0</v>
      </c>
    </row>
    <row r="1324" spans="1:11" ht="21.95" customHeight="1" x14ac:dyDescent="0.25">
      <c r="A1324" s="26" t="str">
        <f t="shared" si="68"/>
        <v/>
      </c>
      <c r="B1324" s="36" t="str">
        <f>IF(Produtos!D300="","",Produtos!D300)</f>
        <v/>
      </c>
      <c r="C1324" s="34" t="str">
        <f>IF(Produtos!E300="","",Produtos!E300)</f>
        <v/>
      </c>
      <c r="D1324" s="34" t="str">
        <f>IF(Produtos!F300="","",Produtos!F300)</f>
        <v/>
      </c>
      <c r="E1324" s="34" t="str">
        <f>IF(Produtos!G300="","",Produtos!G300)</f>
        <v/>
      </c>
      <c r="F1324" s="78">
        <f t="shared" si="66"/>
        <v>0</v>
      </c>
      <c r="G1324" s="32" t="str">
        <f>IF(Produtos!I300="","",Produtos!I300)</f>
        <v/>
      </c>
      <c r="H1324" s="32" t="str">
        <f>IF(Produtos!J300="","",Produtos!J300)</f>
        <v/>
      </c>
      <c r="I1324" s="32" t="str">
        <f>IF(Produtos!K300="","",Produtos!K300)</f>
        <v/>
      </c>
      <c r="J1324" s="78" t="str">
        <f>IF(Produtos!L300="","",Produtos!L300)</f>
        <v/>
      </c>
      <c r="K1324" s="43">
        <f t="shared" si="67"/>
        <v>0</v>
      </c>
    </row>
    <row r="1325" spans="1:11" ht="21.95" customHeight="1" x14ac:dyDescent="0.25">
      <c r="A1325" s="26" t="str">
        <f t="shared" si="68"/>
        <v/>
      </c>
      <c r="B1325" s="36" t="str">
        <f>IF(Produtos!D301="","",Produtos!D301)</f>
        <v/>
      </c>
      <c r="C1325" s="34" t="str">
        <f>IF(Produtos!E301="","",Produtos!E301)</f>
        <v/>
      </c>
      <c r="D1325" s="34" t="str">
        <f>IF(Produtos!F301="","",Produtos!F301)</f>
        <v/>
      </c>
      <c r="E1325" s="34" t="str">
        <f>IF(Produtos!G301="","",Produtos!G301)</f>
        <v/>
      </c>
      <c r="F1325" s="78">
        <f t="shared" si="66"/>
        <v>0</v>
      </c>
      <c r="G1325" s="32" t="str">
        <f>IF(Produtos!I301="","",Produtos!I301)</f>
        <v/>
      </c>
      <c r="H1325" s="32" t="str">
        <f>IF(Produtos!J301="","",Produtos!J301)</f>
        <v/>
      </c>
      <c r="I1325" s="32" t="str">
        <f>IF(Produtos!K301="","",Produtos!K301)</f>
        <v/>
      </c>
      <c r="J1325" s="78" t="str">
        <f>IF(Produtos!L301="","",Produtos!L301)</f>
        <v/>
      </c>
      <c r="K1325" s="43">
        <f t="shared" si="67"/>
        <v>0</v>
      </c>
    </row>
    <row r="1326" spans="1:11" ht="21.95" customHeight="1" x14ac:dyDescent="0.25">
      <c r="A1326" s="26" t="str">
        <f t="shared" si="68"/>
        <v/>
      </c>
      <c r="B1326" s="36" t="str">
        <f>IF(Produtos!D302="","",Produtos!D302)</f>
        <v/>
      </c>
      <c r="C1326" s="34" t="str">
        <f>IF(Produtos!E302="","",Produtos!E302)</f>
        <v/>
      </c>
      <c r="D1326" s="34" t="str">
        <f>IF(Produtos!F302="","",Produtos!F302)</f>
        <v/>
      </c>
      <c r="E1326" s="34" t="str">
        <f>IF(Produtos!G302="","",Produtos!G302)</f>
        <v/>
      </c>
      <c r="F1326" s="78">
        <f t="shared" si="66"/>
        <v>0</v>
      </c>
      <c r="G1326" s="32" t="str">
        <f>IF(Produtos!I302="","",Produtos!I302)</f>
        <v/>
      </c>
      <c r="H1326" s="32" t="str">
        <f>IF(Produtos!J302="","",Produtos!J302)</f>
        <v/>
      </c>
      <c r="I1326" s="32" t="str">
        <f>IF(Produtos!K302="","",Produtos!K302)</f>
        <v/>
      </c>
      <c r="J1326" s="78" t="str">
        <f>IF(Produtos!L302="","",Produtos!L302)</f>
        <v/>
      </c>
      <c r="K1326" s="43">
        <f t="shared" si="67"/>
        <v>0</v>
      </c>
    </row>
    <row r="1327" spans="1:11" ht="21.95" customHeight="1" x14ac:dyDescent="0.25">
      <c r="A1327" s="26" t="str">
        <f t="shared" si="68"/>
        <v/>
      </c>
      <c r="B1327" s="36" t="str">
        <f>IF(Produtos!D303="","",Produtos!D303)</f>
        <v/>
      </c>
      <c r="C1327" s="34" t="str">
        <f>IF(Produtos!E303="","",Produtos!E303)</f>
        <v/>
      </c>
      <c r="D1327" s="34" t="str">
        <f>IF(Produtos!F303="","",Produtos!F303)</f>
        <v/>
      </c>
      <c r="E1327" s="34" t="str">
        <f>IF(Produtos!G303="","",Produtos!G303)</f>
        <v/>
      </c>
      <c r="F1327" s="78">
        <f t="shared" si="66"/>
        <v>0</v>
      </c>
      <c r="G1327" s="32" t="str">
        <f>IF(Produtos!I303="","",Produtos!I303)</f>
        <v/>
      </c>
      <c r="H1327" s="32" t="str">
        <f>IF(Produtos!J303="","",Produtos!J303)</f>
        <v/>
      </c>
      <c r="I1327" s="32" t="str">
        <f>IF(Produtos!K303="","",Produtos!K303)</f>
        <v/>
      </c>
      <c r="J1327" s="78" t="str">
        <f>IF(Produtos!L303="","",Produtos!L303)</f>
        <v/>
      </c>
      <c r="K1327" s="43">
        <f t="shared" si="67"/>
        <v>0</v>
      </c>
    </row>
    <row r="1328" spans="1:11" ht="21.95" customHeight="1" x14ac:dyDescent="0.25">
      <c r="A1328" s="26" t="str">
        <f t="shared" si="68"/>
        <v/>
      </c>
      <c r="B1328" s="36" t="str">
        <f>IF(Produtos!D304="","",Produtos!D304)</f>
        <v/>
      </c>
      <c r="C1328" s="34" t="str">
        <f>IF(Produtos!E304="","",Produtos!E304)</f>
        <v/>
      </c>
      <c r="D1328" s="34" t="str">
        <f>IF(Produtos!F304="","",Produtos!F304)</f>
        <v/>
      </c>
      <c r="E1328" s="34" t="str">
        <f>IF(Produtos!G304="","",Produtos!G304)</f>
        <v/>
      </c>
      <c r="F1328" s="78">
        <f t="shared" si="66"/>
        <v>0</v>
      </c>
      <c r="G1328" s="32" t="str">
        <f>IF(Produtos!I304="","",Produtos!I304)</f>
        <v/>
      </c>
      <c r="H1328" s="32" t="str">
        <f>IF(Produtos!J304="","",Produtos!J304)</f>
        <v/>
      </c>
      <c r="I1328" s="32" t="str">
        <f>IF(Produtos!K304="","",Produtos!K304)</f>
        <v/>
      </c>
      <c r="J1328" s="78" t="str">
        <f>IF(Produtos!L304="","",Produtos!L304)</f>
        <v/>
      </c>
      <c r="K1328" s="43">
        <f t="shared" si="67"/>
        <v>0</v>
      </c>
    </row>
    <row r="1329" spans="1:11" ht="21.95" customHeight="1" x14ac:dyDescent="0.25">
      <c r="A1329" s="26" t="str">
        <f t="shared" si="68"/>
        <v/>
      </c>
      <c r="B1329" s="36" t="str">
        <f>IF(Produtos!D305="","",Produtos!D305)</f>
        <v/>
      </c>
      <c r="C1329" s="34" t="str">
        <f>IF(Produtos!E305="","",Produtos!E305)</f>
        <v/>
      </c>
      <c r="D1329" s="34" t="str">
        <f>IF(Produtos!F305="","",Produtos!F305)</f>
        <v/>
      </c>
      <c r="E1329" s="34" t="str">
        <f>IF(Produtos!G305="","",Produtos!G305)</f>
        <v/>
      </c>
      <c r="F1329" s="78">
        <f t="shared" si="66"/>
        <v>0</v>
      </c>
      <c r="G1329" s="32" t="str">
        <f>IF(Produtos!I305="","",Produtos!I305)</f>
        <v/>
      </c>
      <c r="H1329" s="32" t="str">
        <f>IF(Produtos!J305="","",Produtos!J305)</f>
        <v/>
      </c>
      <c r="I1329" s="32" t="str">
        <f>IF(Produtos!K305="","",Produtos!K305)</f>
        <v/>
      </c>
      <c r="J1329" s="78" t="str">
        <f>IF(Produtos!L305="","",Produtos!L305)</f>
        <v/>
      </c>
      <c r="K1329" s="43">
        <f t="shared" si="67"/>
        <v>0</v>
      </c>
    </row>
    <row r="1330" spans="1:11" ht="21.95" customHeight="1" x14ac:dyDescent="0.25">
      <c r="A1330" s="26" t="str">
        <f t="shared" si="68"/>
        <v/>
      </c>
      <c r="B1330" s="36" t="str">
        <f>IF(Produtos!D306="","",Produtos!D306)</f>
        <v/>
      </c>
      <c r="C1330" s="34" t="str">
        <f>IF(Produtos!E306="","",Produtos!E306)</f>
        <v/>
      </c>
      <c r="D1330" s="34" t="str">
        <f>IF(Produtos!F306="","",Produtos!F306)</f>
        <v/>
      </c>
      <c r="E1330" s="34" t="str">
        <f>IF(Produtos!G306="","",Produtos!G306)</f>
        <v/>
      </c>
      <c r="F1330" s="78">
        <f t="shared" si="66"/>
        <v>0</v>
      </c>
      <c r="G1330" s="32" t="str">
        <f>IF(Produtos!I306="","",Produtos!I306)</f>
        <v/>
      </c>
      <c r="H1330" s="32" t="str">
        <f>IF(Produtos!J306="","",Produtos!J306)</f>
        <v/>
      </c>
      <c r="I1330" s="32" t="str">
        <f>IF(Produtos!K306="","",Produtos!K306)</f>
        <v/>
      </c>
      <c r="J1330" s="78" t="str">
        <f>IF(Produtos!L306="","",Produtos!L306)</f>
        <v/>
      </c>
      <c r="K1330" s="43">
        <f t="shared" si="67"/>
        <v>0</v>
      </c>
    </row>
    <row r="1331" spans="1:11" ht="21.95" customHeight="1" x14ac:dyDescent="0.25">
      <c r="A1331" s="26" t="str">
        <f t="shared" si="68"/>
        <v/>
      </c>
      <c r="B1331" s="36" t="str">
        <f>IF(Produtos!D307="","",Produtos!D307)</f>
        <v/>
      </c>
      <c r="C1331" s="34" t="str">
        <f>IF(Produtos!E307="","",Produtos!E307)</f>
        <v/>
      </c>
      <c r="D1331" s="34" t="str">
        <f>IF(Produtos!F307="","",Produtos!F307)</f>
        <v/>
      </c>
      <c r="E1331" s="34" t="str">
        <f>IF(Produtos!G307="","",Produtos!G307)</f>
        <v/>
      </c>
      <c r="F1331" s="78">
        <f t="shared" si="66"/>
        <v>0</v>
      </c>
      <c r="G1331" s="32" t="str">
        <f>IF(Produtos!I307="","",Produtos!I307)</f>
        <v/>
      </c>
      <c r="H1331" s="32" t="str">
        <f>IF(Produtos!J307="","",Produtos!J307)</f>
        <v/>
      </c>
      <c r="I1331" s="32" t="str">
        <f>IF(Produtos!K307="","",Produtos!K307)</f>
        <v/>
      </c>
      <c r="J1331" s="78" t="str">
        <f>IF(Produtos!L307="","",Produtos!L307)</f>
        <v/>
      </c>
      <c r="K1331" s="43">
        <f t="shared" si="67"/>
        <v>0</v>
      </c>
    </row>
    <row r="1332" spans="1:11" ht="21.95" customHeight="1" x14ac:dyDescent="0.25">
      <c r="A1332" s="26" t="str">
        <f t="shared" si="68"/>
        <v/>
      </c>
      <c r="B1332" s="36" t="str">
        <f>IF(Produtos!D308="","",Produtos!D308)</f>
        <v/>
      </c>
      <c r="C1332" s="34" t="str">
        <f>IF(Produtos!E308="","",Produtos!E308)</f>
        <v/>
      </c>
      <c r="D1332" s="34" t="str">
        <f>IF(Produtos!F308="","",Produtos!F308)</f>
        <v/>
      </c>
      <c r="E1332" s="34" t="str">
        <f>IF(Produtos!G308="","",Produtos!G308)</f>
        <v/>
      </c>
      <c r="F1332" s="78">
        <f t="shared" si="66"/>
        <v>0</v>
      </c>
      <c r="G1332" s="32" t="str">
        <f>IF(Produtos!I308="","",Produtos!I308)</f>
        <v/>
      </c>
      <c r="H1332" s="32" t="str">
        <f>IF(Produtos!J308="","",Produtos!J308)</f>
        <v/>
      </c>
      <c r="I1332" s="32" t="str">
        <f>IF(Produtos!K308="","",Produtos!K308)</f>
        <v/>
      </c>
      <c r="J1332" s="78" t="str">
        <f>IF(Produtos!L308="","",Produtos!L308)</f>
        <v/>
      </c>
      <c r="K1332" s="43">
        <f t="shared" si="67"/>
        <v>0</v>
      </c>
    </row>
    <row r="1333" spans="1:11" ht="21.95" customHeight="1" x14ac:dyDescent="0.25">
      <c r="A1333" s="26" t="str">
        <f t="shared" si="68"/>
        <v/>
      </c>
      <c r="B1333" s="36" t="str">
        <f>IF(Produtos!D309="","",Produtos!D309)</f>
        <v/>
      </c>
      <c r="C1333" s="34" t="str">
        <f>IF(Produtos!E309="","",Produtos!E309)</f>
        <v/>
      </c>
      <c r="D1333" s="34" t="str">
        <f>IF(Produtos!F309="","",Produtos!F309)</f>
        <v/>
      </c>
      <c r="E1333" s="34" t="str">
        <f>IF(Produtos!G309="","",Produtos!G309)</f>
        <v/>
      </c>
      <c r="F1333" s="78">
        <f t="shared" si="66"/>
        <v>0</v>
      </c>
      <c r="G1333" s="32" t="str">
        <f>IF(Produtos!I309="","",Produtos!I309)</f>
        <v/>
      </c>
      <c r="H1333" s="32" t="str">
        <f>IF(Produtos!J309="","",Produtos!J309)</f>
        <v/>
      </c>
      <c r="I1333" s="32" t="str">
        <f>IF(Produtos!K309="","",Produtos!K309)</f>
        <v/>
      </c>
      <c r="J1333" s="78" t="str">
        <f>IF(Produtos!L309="","",Produtos!L309)</f>
        <v/>
      </c>
      <c r="K1333" s="43">
        <f t="shared" si="67"/>
        <v>0</v>
      </c>
    </row>
    <row r="1334" spans="1:11" ht="21.95" customHeight="1" x14ac:dyDescent="0.25">
      <c r="A1334" s="26" t="str">
        <f t="shared" si="68"/>
        <v/>
      </c>
      <c r="B1334" s="36" t="str">
        <f>IF(Produtos!D310="","",Produtos!D310)</f>
        <v/>
      </c>
      <c r="C1334" s="34" t="str">
        <f>IF(Produtos!E310="","",Produtos!E310)</f>
        <v/>
      </c>
      <c r="D1334" s="34" t="str">
        <f>IF(Produtos!F310="","",Produtos!F310)</f>
        <v/>
      </c>
      <c r="E1334" s="34" t="str">
        <f>IF(Produtos!G310="","",Produtos!G310)</f>
        <v/>
      </c>
      <c r="F1334" s="78">
        <f t="shared" si="66"/>
        <v>0</v>
      </c>
      <c r="G1334" s="32" t="str">
        <f>IF(Produtos!I310="","",Produtos!I310)</f>
        <v/>
      </c>
      <c r="H1334" s="32" t="str">
        <f>IF(Produtos!J310="","",Produtos!J310)</f>
        <v/>
      </c>
      <c r="I1334" s="32" t="str">
        <f>IF(Produtos!K310="","",Produtos!K310)</f>
        <v/>
      </c>
      <c r="J1334" s="78" t="str">
        <f>IF(Produtos!L310="","",Produtos!L310)</f>
        <v/>
      </c>
      <c r="K1334" s="43">
        <f t="shared" si="67"/>
        <v>0</v>
      </c>
    </row>
    <row r="1335" spans="1:11" ht="21.95" customHeight="1" x14ac:dyDescent="0.25">
      <c r="A1335" s="26" t="str">
        <f t="shared" si="68"/>
        <v/>
      </c>
      <c r="B1335" s="36" t="str">
        <f>IF(Produtos!D311="","",Produtos!D311)</f>
        <v/>
      </c>
      <c r="C1335" s="34" t="str">
        <f>IF(Produtos!E311="","",Produtos!E311)</f>
        <v/>
      </c>
      <c r="D1335" s="34" t="str">
        <f>IF(Produtos!F311="","",Produtos!F311)</f>
        <v/>
      </c>
      <c r="E1335" s="34" t="str">
        <f>IF(Produtos!G311="","",Produtos!G311)</f>
        <v/>
      </c>
      <c r="F1335" s="78">
        <f t="shared" si="66"/>
        <v>0</v>
      </c>
      <c r="G1335" s="32" t="str">
        <f>IF(Produtos!I311="","",Produtos!I311)</f>
        <v/>
      </c>
      <c r="H1335" s="32" t="str">
        <f>IF(Produtos!J311="","",Produtos!J311)</f>
        <v/>
      </c>
      <c r="I1335" s="32" t="str">
        <f>IF(Produtos!K311="","",Produtos!K311)</f>
        <v/>
      </c>
      <c r="J1335" s="78" t="str">
        <f>IF(Produtos!L311="","",Produtos!L311)</f>
        <v/>
      </c>
      <c r="K1335" s="43">
        <f t="shared" si="67"/>
        <v>0</v>
      </c>
    </row>
    <row r="1336" spans="1:11" ht="21.95" customHeight="1" x14ac:dyDescent="0.25">
      <c r="A1336" s="26" t="str">
        <f t="shared" si="68"/>
        <v/>
      </c>
      <c r="B1336" s="36" t="str">
        <f>IF(Produtos!D312="","",Produtos!D312)</f>
        <v/>
      </c>
      <c r="C1336" s="34" t="str">
        <f>IF(Produtos!E312="","",Produtos!E312)</f>
        <v/>
      </c>
      <c r="D1336" s="34" t="str">
        <f>IF(Produtos!F312="","",Produtos!F312)</f>
        <v/>
      </c>
      <c r="E1336" s="34" t="str">
        <f>IF(Produtos!G312="","",Produtos!G312)</f>
        <v/>
      </c>
      <c r="F1336" s="78">
        <f t="shared" si="66"/>
        <v>0</v>
      </c>
      <c r="G1336" s="32" t="str">
        <f>IF(Produtos!I312="","",Produtos!I312)</f>
        <v/>
      </c>
      <c r="H1336" s="32" t="str">
        <f>IF(Produtos!J312="","",Produtos!J312)</f>
        <v/>
      </c>
      <c r="I1336" s="32" t="str">
        <f>IF(Produtos!K312="","",Produtos!K312)</f>
        <v/>
      </c>
      <c r="J1336" s="78" t="str">
        <f>IF(Produtos!L312="","",Produtos!L312)</f>
        <v/>
      </c>
      <c r="K1336" s="43">
        <f t="shared" si="67"/>
        <v>0</v>
      </c>
    </row>
    <row r="1337" spans="1:11" ht="21.95" customHeight="1" x14ac:dyDescent="0.25">
      <c r="A1337" s="26" t="str">
        <f t="shared" si="68"/>
        <v/>
      </c>
      <c r="B1337" s="36" t="str">
        <f>IF(Produtos!D313="","",Produtos!D313)</f>
        <v/>
      </c>
      <c r="C1337" s="34" t="str">
        <f>IF(Produtos!E313="","",Produtos!E313)</f>
        <v/>
      </c>
      <c r="D1337" s="34" t="str">
        <f>IF(Produtos!F313="","",Produtos!F313)</f>
        <v/>
      </c>
      <c r="E1337" s="34" t="str">
        <f>IF(Produtos!G313="","",Produtos!G313)</f>
        <v/>
      </c>
      <c r="F1337" s="78">
        <f t="shared" si="66"/>
        <v>0</v>
      </c>
      <c r="G1337" s="32" t="str">
        <f>IF(Produtos!I313="","",Produtos!I313)</f>
        <v/>
      </c>
      <c r="H1337" s="32" t="str">
        <f>IF(Produtos!J313="","",Produtos!J313)</f>
        <v/>
      </c>
      <c r="I1337" s="32" t="str">
        <f>IF(Produtos!K313="","",Produtos!K313)</f>
        <v/>
      </c>
      <c r="J1337" s="78" t="str">
        <f>IF(Produtos!L313="","",Produtos!L313)</f>
        <v/>
      </c>
      <c r="K1337" s="43">
        <f t="shared" si="67"/>
        <v>0</v>
      </c>
    </row>
    <row r="1338" spans="1:11" ht="21.95" customHeight="1" x14ac:dyDescent="0.25">
      <c r="A1338" s="26" t="str">
        <f t="shared" si="68"/>
        <v/>
      </c>
      <c r="B1338" s="36" t="str">
        <f>IF(Produtos!D314="","",Produtos!D314)</f>
        <v/>
      </c>
      <c r="C1338" s="34" t="str">
        <f>IF(Produtos!E314="","",Produtos!E314)</f>
        <v/>
      </c>
      <c r="D1338" s="34" t="str">
        <f>IF(Produtos!F314="","",Produtos!F314)</f>
        <v/>
      </c>
      <c r="E1338" s="34" t="str">
        <f>IF(Produtos!G314="","",Produtos!G314)</f>
        <v/>
      </c>
      <c r="F1338" s="78">
        <f t="shared" si="66"/>
        <v>0</v>
      </c>
      <c r="G1338" s="32" t="str">
        <f>IF(Produtos!I314="","",Produtos!I314)</f>
        <v/>
      </c>
      <c r="H1338" s="32" t="str">
        <f>IF(Produtos!J314="","",Produtos!J314)</f>
        <v/>
      </c>
      <c r="I1338" s="32" t="str">
        <f>IF(Produtos!K314="","",Produtos!K314)</f>
        <v/>
      </c>
      <c r="J1338" s="78" t="str">
        <f>IF(Produtos!L314="","",Produtos!L314)</f>
        <v/>
      </c>
      <c r="K1338" s="43">
        <f t="shared" si="67"/>
        <v>0</v>
      </c>
    </row>
    <row r="1339" spans="1:11" ht="21.95" customHeight="1" x14ac:dyDescent="0.25">
      <c r="A1339" s="26" t="str">
        <f t="shared" si="68"/>
        <v/>
      </c>
      <c r="B1339" s="36" t="str">
        <f>IF(Produtos!D315="","",Produtos!D315)</f>
        <v/>
      </c>
      <c r="C1339" s="34" t="str">
        <f>IF(Produtos!E315="","",Produtos!E315)</f>
        <v/>
      </c>
      <c r="D1339" s="34" t="str">
        <f>IF(Produtos!F315="","",Produtos!F315)</f>
        <v/>
      </c>
      <c r="E1339" s="34" t="str">
        <f>IF(Produtos!G315="","",Produtos!G315)</f>
        <v/>
      </c>
      <c r="F1339" s="78">
        <f t="shared" si="66"/>
        <v>0</v>
      </c>
      <c r="G1339" s="32" t="str">
        <f>IF(Produtos!I315="","",Produtos!I315)</f>
        <v/>
      </c>
      <c r="H1339" s="32" t="str">
        <f>IF(Produtos!J315="","",Produtos!J315)</f>
        <v/>
      </c>
      <c r="I1339" s="32" t="str">
        <f>IF(Produtos!K315="","",Produtos!K315)</f>
        <v/>
      </c>
      <c r="J1339" s="78" t="str">
        <f>IF(Produtos!L315="","",Produtos!L315)</f>
        <v/>
      </c>
      <c r="K1339" s="43">
        <f t="shared" si="67"/>
        <v>0</v>
      </c>
    </row>
    <row r="1340" spans="1:11" ht="21.95" customHeight="1" x14ac:dyDescent="0.25">
      <c r="A1340" s="26" t="str">
        <f t="shared" si="68"/>
        <v/>
      </c>
      <c r="B1340" s="36" t="str">
        <f>IF(Produtos!D316="","",Produtos!D316)</f>
        <v/>
      </c>
      <c r="C1340" s="34" t="str">
        <f>IF(Produtos!E316="","",Produtos!E316)</f>
        <v/>
      </c>
      <c r="D1340" s="34" t="str">
        <f>IF(Produtos!F316="","",Produtos!F316)</f>
        <v/>
      </c>
      <c r="E1340" s="34" t="str">
        <f>IF(Produtos!G316="","",Produtos!G316)</f>
        <v/>
      </c>
      <c r="F1340" s="78">
        <f t="shared" si="66"/>
        <v>0</v>
      </c>
      <c r="G1340" s="32" t="str">
        <f>IF(Produtos!I316="","",Produtos!I316)</f>
        <v/>
      </c>
      <c r="H1340" s="32" t="str">
        <f>IF(Produtos!J316="","",Produtos!J316)</f>
        <v/>
      </c>
      <c r="I1340" s="32" t="str">
        <f>IF(Produtos!K316="","",Produtos!K316)</f>
        <v/>
      </c>
      <c r="J1340" s="78" t="str">
        <f>IF(Produtos!L316="","",Produtos!L316)</f>
        <v/>
      </c>
      <c r="K1340" s="43">
        <f t="shared" si="67"/>
        <v>0</v>
      </c>
    </row>
    <row r="1341" spans="1:11" ht="21.95" customHeight="1" x14ac:dyDescent="0.25">
      <c r="A1341" s="26" t="str">
        <f t="shared" si="68"/>
        <v/>
      </c>
      <c r="B1341" s="36" t="str">
        <f>IF(Produtos!D317="","",Produtos!D317)</f>
        <v/>
      </c>
      <c r="C1341" s="34" t="str">
        <f>IF(Produtos!E317="","",Produtos!E317)</f>
        <v/>
      </c>
      <c r="D1341" s="34" t="str">
        <f>IF(Produtos!F317="","",Produtos!F317)</f>
        <v/>
      </c>
      <c r="E1341" s="34" t="str">
        <f>IF(Produtos!G317="","",Produtos!G317)</f>
        <v/>
      </c>
      <c r="F1341" s="78">
        <f t="shared" si="66"/>
        <v>0</v>
      </c>
      <c r="G1341" s="32" t="str">
        <f>IF(Produtos!I317="","",Produtos!I317)</f>
        <v/>
      </c>
      <c r="H1341" s="32" t="str">
        <f>IF(Produtos!J317="","",Produtos!J317)</f>
        <v/>
      </c>
      <c r="I1341" s="32" t="str">
        <f>IF(Produtos!K317="","",Produtos!K317)</f>
        <v/>
      </c>
      <c r="J1341" s="78" t="str">
        <f>IF(Produtos!L317="","",Produtos!L317)</f>
        <v/>
      </c>
      <c r="K1341" s="43">
        <f t="shared" si="67"/>
        <v>0</v>
      </c>
    </row>
    <row r="1342" spans="1:11" ht="21.95" customHeight="1" x14ac:dyDescent="0.25">
      <c r="A1342" s="26" t="str">
        <f t="shared" si="68"/>
        <v/>
      </c>
      <c r="B1342" s="36" t="str">
        <f>IF(Produtos!D318="","",Produtos!D318)</f>
        <v/>
      </c>
      <c r="C1342" s="34" t="str">
        <f>IF(Produtos!E318="","",Produtos!E318)</f>
        <v/>
      </c>
      <c r="D1342" s="34" t="str">
        <f>IF(Produtos!F318="","",Produtos!F318)</f>
        <v/>
      </c>
      <c r="E1342" s="34" t="str">
        <f>IF(Produtos!G318="","",Produtos!G318)</f>
        <v/>
      </c>
      <c r="F1342" s="78">
        <f t="shared" si="66"/>
        <v>0</v>
      </c>
      <c r="G1342" s="32" t="str">
        <f>IF(Produtos!I318="","",Produtos!I318)</f>
        <v/>
      </c>
      <c r="H1342" s="32" t="str">
        <f>IF(Produtos!J318="","",Produtos!J318)</f>
        <v/>
      </c>
      <c r="I1342" s="32" t="str">
        <f>IF(Produtos!K318="","",Produtos!K318)</f>
        <v/>
      </c>
      <c r="J1342" s="78" t="str">
        <f>IF(Produtos!L318="","",Produtos!L318)</f>
        <v/>
      </c>
      <c r="K1342" s="43">
        <f t="shared" si="67"/>
        <v>0</v>
      </c>
    </row>
    <row r="1343" spans="1:11" ht="21.95" customHeight="1" x14ac:dyDescent="0.25">
      <c r="A1343" s="26" t="str">
        <f t="shared" si="68"/>
        <v/>
      </c>
      <c r="B1343" s="36" t="str">
        <f>IF(Produtos!D319="","",Produtos!D319)</f>
        <v/>
      </c>
      <c r="C1343" s="34" t="str">
        <f>IF(Produtos!E319="","",Produtos!E319)</f>
        <v/>
      </c>
      <c r="D1343" s="34" t="str">
        <f>IF(Produtos!F319="","",Produtos!F319)</f>
        <v/>
      </c>
      <c r="E1343" s="34" t="str">
        <f>IF(Produtos!G319="","",Produtos!G319)</f>
        <v/>
      </c>
      <c r="F1343" s="78">
        <f t="shared" si="66"/>
        <v>0</v>
      </c>
      <c r="G1343" s="32" t="str">
        <f>IF(Produtos!I319="","",Produtos!I319)</f>
        <v/>
      </c>
      <c r="H1343" s="32" t="str">
        <f>IF(Produtos!J319="","",Produtos!J319)</f>
        <v/>
      </c>
      <c r="I1343" s="32" t="str">
        <f>IF(Produtos!K319="","",Produtos!K319)</f>
        <v/>
      </c>
      <c r="J1343" s="78" t="str">
        <f>IF(Produtos!L319="","",Produtos!L319)</f>
        <v/>
      </c>
      <c r="K1343" s="43">
        <f t="shared" si="67"/>
        <v>0</v>
      </c>
    </row>
    <row r="1344" spans="1:11" ht="21.95" customHeight="1" x14ac:dyDescent="0.25">
      <c r="A1344" s="26" t="str">
        <f t="shared" si="68"/>
        <v/>
      </c>
      <c r="B1344" s="36" t="str">
        <f>IF(Produtos!D320="","",Produtos!D320)</f>
        <v/>
      </c>
      <c r="C1344" s="34" t="str">
        <f>IF(Produtos!E320="","",Produtos!E320)</f>
        <v/>
      </c>
      <c r="D1344" s="34" t="str">
        <f>IF(Produtos!F320="","",Produtos!F320)</f>
        <v/>
      </c>
      <c r="E1344" s="34" t="str">
        <f>IF(Produtos!G320="","",Produtos!G320)</f>
        <v/>
      </c>
      <c r="F1344" s="78">
        <f t="shared" si="66"/>
        <v>0</v>
      </c>
      <c r="G1344" s="32" t="str">
        <f>IF(Produtos!I320="","",Produtos!I320)</f>
        <v/>
      </c>
      <c r="H1344" s="32" t="str">
        <f>IF(Produtos!J320="","",Produtos!J320)</f>
        <v/>
      </c>
      <c r="I1344" s="32" t="str">
        <f>IF(Produtos!K320="","",Produtos!K320)</f>
        <v/>
      </c>
      <c r="J1344" s="78" t="str">
        <f>IF(Produtos!L320="","",Produtos!L320)</f>
        <v/>
      </c>
      <c r="K1344" s="43">
        <f t="shared" si="67"/>
        <v>0</v>
      </c>
    </row>
    <row r="1345" spans="1:11" ht="21.95" customHeight="1" x14ac:dyDescent="0.25">
      <c r="A1345" s="26" t="str">
        <f t="shared" si="68"/>
        <v/>
      </c>
      <c r="B1345" s="36" t="str">
        <f>IF(Produtos!D321="","",Produtos!D321)</f>
        <v/>
      </c>
      <c r="C1345" s="34" t="str">
        <f>IF(Produtos!E321="","",Produtos!E321)</f>
        <v/>
      </c>
      <c r="D1345" s="34" t="str">
        <f>IF(Produtos!F321="","",Produtos!F321)</f>
        <v/>
      </c>
      <c r="E1345" s="34" t="str">
        <f>IF(Produtos!G321="","",Produtos!G321)</f>
        <v/>
      </c>
      <c r="F1345" s="78">
        <f t="shared" si="66"/>
        <v>0</v>
      </c>
      <c r="G1345" s="32" t="str">
        <f>IF(Produtos!I321="","",Produtos!I321)</f>
        <v/>
      </c>
      <c r="H1345" s="32" t="str">
        <f>IF(Produtos!J321="","",Produtos!J321)</f>
        <v/>
      </c>
      <c r="I1345" s="32" t="str">
        <f>IF(Produtos!K321="","",Produtos!K321)</f>
        <v/>
      </c>
      <c r="J1345" s="78" t="str">
        <f>IF(Produtos!L321="","",Produtos!L321)</f>
        <v/>
      </c>
      <c r="K1345" s="43">
        <f t="shared" si="67"/>
        <v>0</v>
      </c>
    </row>
    <row r="1346" spans="1:11" ht="21.95" customHeight="1" x14ac:dyDescent="0.25">
      <c r="A1346" s="26" t="str">
        <f t="shared" si="68"/>
        <v/>
      </c>
      <c r="B1346" s="36" t="str">
        <f>IF(Produtos!D322="","",Produtos!D322)</f>
        <v/>
      </c>
      <c r="C1346" s="34" t="str">
        <f>IF(Produtos!E322="","",Produtos!E322)</f>
        <v/>
      </c>
      <c r="D1346" s="34" t="str">
        <f>IF(Produtos!F322="","",Produtos!F322)</f>
        <v/>
      </c>
      <c r="E1346" s="34" t="str">
        <f>IF(Produtos!G322="","",Produtos!G322)</f>
        <v/>
      </c>
      <c r="F1346" s="78">
        <f t="shared" si="66"/>
        <v>0</v>
      </c>
      <c r="G1346" s="32" t="str">
        <f>IF(Produtos!I322="","",Produtos!I322)</f>
        <v/>
      </c>
      <c r="H1346" s="32" t="str">
        <f>IF(Produtos!J322="","",Produtos!J322)</f>
        <v/>
      </c>
      <c r="I1346" s="32" t="str">
        <f>IF(Produtos!K322="","",Produtos!K322)</f>
        <v/>
      </c>
      <c r="J1346" s="78" t="str">
        <f>IF(Produtos!L322="","",Produtos!L322)</f>
        <v/>
      </c>
      <c r="K1346" s="43">
        <f t="shared" si="67"/>
        <v>0</v>
      </c>
    </row>
    <row r="1347" spans="1:11" ht="21.95" customHeight="1" x14ac:dyDescent="0.25">
      <c r="A1347" s="26" t="str">
        <f t="shared" si="68"/>
        <v/>
      </c>
      <c r="B1347" s="36" t="str">
        <f>IF(Produtos!D323="","",Produtos!D323)</f>
        <v/>
      </c>
      <c r="C1347" s="34" t="str">
        <f>IF(Produtos!E323="","",Produtos!E323)</f>
        <v/>
      </c>
      <c r="D1347" s="34" t="str">
        <f>IF(Produtos!F323="","",Produtos!F323)</f>
        <v/>
      </c>
      <c r="E1347" s="34" t="str">
        <f>IF(Produtos!G323="","",Produtos!G323)</f>
        <v/>
      </c>
      <c r="F1347" s="78">
        <f t="shared" si="66"/>
        <v>0</v>
      </c>
      <c r="G1347" s="32" t="str">
        <f>IF(Produtos!I323="","",Produtos!I323)</f>
        <v/>
      </c>
      <c r="H1347" s="32" t="str">
        <f>IF(Produtos!J323="","",Produtos!J323)</f>
        <v/>
      </c>
      <c r="I1347" s="32" t="str">
        <f>IF(Produtos!K323="","",Produtos!K323)</f>
        <v/>
      </c>
      <c r="J1347" s="78" t="str">
        <f>IF(Produtos!L323="","",Produtos!L323)</f>
        <v/>
      </c>
      <c r="K1347" s="43">
        <f t="shared" si="67"/>
        <v>0</v>
      </c>
    </row>
    <row r="1348" spans="1:11" ht="21.95" customHeight="1" x14ac:dyDescent="0.25">
      <c r="A1348" s="26" t="str">
        <f t="shared" si="68"/>
        <v/>
      </c>
      <c r="B1348" s="36" t="str">
        <f>IF(Produtos!D324="","",Produtos!D324)</f>
        <v/>
      </c>
      <c r="C1348" s="34" t="str">
        <f>IF(Produtos!E324="","",Produtos!E324)</f>
        <v/>
      </c>
      <c r="D1348" s="34" t="str">
        <f>IF(Produtos!F324="","",Produtos!F324)</f>
        <v/>
      </c>
      <c r="E1348" s="34" t="str">
        <f>IF(Produtos!G324="","",Produtos!G324)</f>
        <v/>
      </c>
      <c r="F1348" s="78">
        <f t="shared" si="66"/>
        <v>0</v>
      </c>
      <c r="G1348" s="32" t="str">
        <f>IF(Produtos!I324="","",Produtos!I324)</f>
        <v/>
      </c>
      <c r="H1348" s="32" t="str">
        <f>IF(Produtos!J324="","",Produtos!J324)</f>
        <v/>
      </c>
      <c r="I1348" s="32" t="str">
        <f>IF(Produtos!K324="","",Produtos!K324)</f>
        <v/>
      </c>
      <c r="J1348" s="78" t="str">
        <f>IF(Produtos!L324="","",Produtos!L324)</f>
        <v/>
      </c>
      <c r="K1348" s="43">
        <f t="shared" si="67"/>
        <v>0</v>
      </c>
    </row>
    <row r="1349" spans="1:11" ht="21.95" customHeight="1" x14ac:dyDescent="0.25">
      <c r="A1349" s="26" t="str">
        <f t="shared" si="68"/>
        <v/>
      </c>
      <c r="B1349" s="36" t="str">
        <f>IF(Produtos!D325="","",Produtos!D325)</f>
        <v/>
      </c>
      <c r="C1349" s="34" t="str">
        <f>IF(Produtos!E325="","",Produtos!E325)</f>
        <v/>
      </c>
      <c r="D1349" s="34" t="str">
        <f>IF(Produtos!F325="","",Produtos!F325)</f>
        <v/>
      </c>
      <c r="E1349" s="34" t="str">
        <f>IF(Produtos!G325="","",Produtos!G325)</f>
        <v/>
      </c>
      <c r="F1349" s="78">
        <f t="shared" si="66"/>
        <v>0</v>
      </c>
      <c r="G1349" s="32" t="str">
        <f>IF(Produtos!I325="","",Produtos!I325)</f>
        <v/>
      </c>
      <c r="H1349" s="32" t="str">
        <f>IF(Produtos!J325="","",Produtos!J325)</f>
        <v/>
      </c>
      <c r="I1349" s="32" t="str">
        <f>IF(Produtos!K325="","",Produtos!K325)</f>
        <v/>
      </c>
      <c r="J1349" s="78" t="str">
        <f>IF(Produtos!L325="","",Produtos!L325)</f>
        <v/>
      </c>
      <c r="K1349" s="43">
        <f t="shared" si="67"/>
        <v>0</v>
      </c>
    </row>
    <row r="1350" spans="1:11" ht="21.95" customHeight="1" x14ac:dyDescent="0.25">
      <c r="A1350" s="26" t="str">
        <f t="shared" si="68"/>
        <v/>
      </c>
      <c r="B1350" s="36" t="str">
        <f>IF(Produtos!D326="","",Produtos!D326)</f>
        <v/>
      </c>
      <c r="C1350" s="34" t="str">
        <f>IF(Produtos!E326="","",Produtos!E326)</f>
        <v/>
      </c>
      <c r="D1350" s="34" t="str">
        <f>IF(Produtos!F326="","",Produtos!F326)</f>
        <v/>
      </c>
      <c r="E1350" s="34" t="str">
        <f>IF(Produtos!G326="","",Produtos!G326)</f>
        <v/>
      </c>
      <c r="F1350" s="78">
        <f t="shared" ref="F1350:F1413" si="69">IF(SUM(C1350:E1350)=0,0,SUM(C1350:E1350))</f>
        <v>0</v>
      </c>
      <c r="G1350" s="32" t="str">
        <f>IF(Produtos!I326="","",Produtos!I326)</f>
        <v/>
      </c>
      <c r="H1350" s="32" t="str">
        <f>IF(Produtos!J326="","",Produtos!J326)</f>
        <v/>
      </c>
      <c r="I1350" s="32" t="str">
        <f>IF(Produtos!K326="","",Produtos!K326)</f>
        <v/>
      </c>
      <c r="J1350" s="78" t="str">
        <f>IF(Produtos!L326="","",Produtos!L326)</f>
        <v/>
      </c>
      <c r="K1350" s="43">
        <f t="shared" ref="K1350:K1413" si="70">IFERROR(J1350*H1350,0)</f>
        <v>0</v>
      </c>
    </row>
    <row r="1351" spans="1:11" ht="21.95" customHeight="1" x14ac:dyDescent="0.25">
      <c r="A1351" s="26" t="str">
        <f t="shared" ref="A1351:A1414" si="71">IFERROR(IF(B1351="","",A1350+1),"")</f>
        <v/>
      </c>
      <c r="B1351" s="36" t="str">
        <f>IF(Produtos!D327="","",Produtos!D327)</f>
        <v/>
      </c>
      <c r="C1351" s="34" t="str">
        <f>IF(Produtos!E327="","",Produtos!E327)</f>
        <v/>
      </c>
      <c r="D1351" s="34" t="str">
        <f>IF(Produtos!F327="","",Produtos!F327)</f>
        <v/>
      </c>
      <c r="E1351" s="34" t="str">
        <f>IF(Produtos!G327="","",Produtos!G327)</f>
        <v/>
      </c>
      <c r="F1351" s="78">
        <f t="shared" si="69"/>
        <v>0</v>
      </c>
      <c r="G1351" s="32" t="str">
        <f>IF(Produtos!I327="","",Produtos!I327)</f>
        <v/>
      </c>
      <c r="H1351" s="32" t="str">
        <f>IF(Produtos!J327="","",Produtos!J327)</f>
        <v/>
      </c>
      <c r="I1351" s="32" t="str">
        <f>IF(Produtos!K327="","",Produtos!K327)</f>
        <v/>
      </c>
      <c r="J1351" s="78" t="str">
        <f>IF(Produtos!L327="","",Produtos!L327)</f>
        <v/>
      </c>
      <c r="K1351" s="43">
        <f t="shared" si="70"/>
        <v>0</v>
      </c>
    </row>
    <row r="1352" spans="1:11" ht="21.95" customHeight="1" x14ac:dyDescent="0.25">
      <c r="A1352" s="26" t="str">
        <f t="shared" si="71"/>
        <v/>
      </c>
      <c r="B1352" s="36" t="str">
        <f>IF(Produtos!D328="","",Produtos!D328)</f>
        <v/>
      </c>
      <c r="C1352" s="34" t="str">
        <f>IF(Produtos!E328="","",Produtos!E328)</f>
        <v/>
      </c>
      <c r="D1352" s="34" t="str">
        <f>IF(Produtos!F328="","",Produtos!F328)</f>
        <v/>
      </c>
      <c r="E1352" s="34" t="str">
        <f>IF(Produtos!G328="","",Produtos!G328)</f>
        <v/>
      </c>
      <c r="F1352" s="78">
        <f t="shared" si="69"/>
        <v>0</v>
      </c>
      <c r="G1352" s="32" t="str">
        <f>IF(Produtos!I328="","",Produtos!I328)</f>
        <v/>
      </c>
      <c r="H1352" s="32" t="str">
        <f>IF(Produtos!J328="","",Produtos!J328)</f>
        <v/>
      </c>
      <c r="I1352" s="32" t="str">
        <f>IF(Produtos!K328="","",Produtos!K328)</f>
        <v/>
      </c>
      <c r="J1352" s="78" t="str">
        <f>IF(Produtos!L328="","",Produtos!L328)</f>
        <v/>
      </c>
      <c r="K1352" s="43">
        <f t="shared" si="70"/>
        <v>0</v>
      </c>
    </row>
    <row r="1353" spans="1:11" ht="21.95" customHeight="1" x14ac:dyDescent="0.25">
      <c r="A1353" s="26" t="str">
        <f t="shared" si="71"/>
        <v/>
      </c>
      <c r="B1353" s="36" t="str">
        <f>IF(Produtos!D329="","",Produtos!D329)</f>
        <v/>
      </c>
      <c r="C1353" s="34" t="str">
        <f>IF(Produtos!E329="","",Produtos!E329)</f>
        <v/>
      </c>
      <c r="D1353" s="34" t="str">
        <f>IF(Produtos!F329="","",Produtos!F329)</f>
        <v/>
      </c>
      <c r="E1353" s="34" t="str">
        <f>IF(Produtos!G329="","",Produtos!G329)</f>
        <v/>
      </c>
      <c r="F1353" s="78">
        <f t="shared" si="69"/>
        <v>0</v>
      </c>
      <c r="G1353" s="32" t="str">
        <f>IF(Produtos!I329="","",Produtos!I329)</f>
        <v/>
      </c>
      <c r="H1353" s="32" t="str">
        <f>IF(Produtos!J329="","",Produtos!J329)</f>
        <v/>
      </c>
      <c r="I1353" s="32" t="str">
        <f>IF(Produtos!K329="","",Produtos!K329)</f>
        <v/>
      </c>
      <c r="J1353" s="78" t="str">
        <f>IF(Produtos!L329="","",Produtos!L329)</f>
        <v/>
      </c>
      <c r="K1353" s="43">
        <f t="shared" si="70"/>
        <v>0</v>
      </c>
    </row>
    <row r="1354" spans="1:11" ht="21.95" customHeight="1" x14ac:dyDescent="0.25">
      <c r="A1354" s="26" t="str">
        <f t="shared" si="71"/>
        <v/>
      </c>
      <c r="B1354" s="36" t="str">
        <f>IF(Produtos!D330="","",Produtos!D330)</f>
        <v/>
      </c>
      <c r="C1354" s="34" t="str">
        <f>IF(Produtos!E330="","",Produtos!E330)</f>
        <v/>
      </c>
      <c r="D1354" s="34" t="str">
        <f>IF(Produtos!F330="","",Produtos!F330)</f>
        <v/>
      </c>
      <c r="E1354" s="34" t="str">
        <f>IF(Produtos!G330="","",Produtos!G330)</f>
        <v/>
      </c>
      <c r="F1354" s="78">
        <f t="shared" si="69"/>
        <v>0</v>
      </c>
      <c r="G1354" s="32" t="str">
        <f>IF(Produtos!I330="","",Produtos!I330)</f>
        <v/>
      </c>
      <c r="H1354" s="32" t="str">
        <f>IF(Produtos!J330="","",Produtos!J330)</f>
        <v/>
      </c>
      <c r="I1354" s="32" t="str">
        <f>IF(Produtos!K330="","",Produtos!K330)</f>
        <v/>
      </c>
      <c r="J1354" s="78" t="str">
        <f>IF(Produtos!L330="","",Produtos!L330)</f>
        <v/>
      </c>
      <c r="K1354" s="43">
        <f t="shared" si="70"/>
        <v>0</v>
      </c>
    </row>
    <row r="1355" spans="1:11" ht="21.95" customHeight="1" x14ac:dyDescent="0.25">
      <c r="A1355" s="26" t="str">
        <f t="shared" si="71"/>
        <v/>
      </c>
      <c r="B1355" s="36" t="str">
        <f>IF(Produtos!D331="","",Produtos!D331)</f>
        <v/>
      </c>
      <c r="C1355" s="34" t="str">
        <f>IF(Produtos!E331="","",Produtos!E331)</f>
        <v/>
      </c>
      <c r="D1355" s="34" t="str">
        <f>IF(Produtos!F331="","",Produtos!F331)</f>
        <v/>
      </c>
      <c r="E1355" s="34" t="str">
        <f>IF(Produtos!G331="","",Produtos!G331)</f>
        <v/>
      </c>
      <c r="F1355" s="78">
        <f t="shared" si="69"/>
        <v>0</v>
      </c>
      <c r="G1355" s="32" t="str">
        <f>IF(Produtos!I331="","",Produtos!I331)</f>
        <v/>
      </c>
      <c r="H1355" s="32" t="str">
        <f>IF(Produtos!J331="","",Produtos!J331)</f>
        <v/>
      </c>
      <c r="I1355" s="32" t="str">
        <f>IF(Produtos!K331="","",Produtos!K331)</f>
        <v/>
      </c>
      <c r="J1355" s="78" t="str">
        <f>IF(Produtos!L331="","",Produtos!L331)</f>
        <v/>
      </c>
      <c r="K1355" s="43">
        <f t="shared" si="70"/>
        <v>0</v>
      </c>
    </row>
    <row r="1356" spans="1:11" ht="21.95" customHeight="1" x14ac:dyDescent="0.25">
      <c r="A1356" s="26" t="str">
        <f t="shared" si="71"/>
        <v/>
      </c>
      <c r="B1356" s="36" t="str">
        <f>IF(Produtos!D332="","",Produtos!D332)</f>
        <v/>
      </c>
      <c r="C1356" s="34" t="str">
        <f>IF(Produtos!E332="","",Produtos!E332)</f>
        <v/>
      </c>
      <c r="D1356" s="34" t="str">
        <f>IF(Produtos!F332="","",Produtos!F332)</f>
        <v/>
      </c>
      <c r="E1356" s="34" t="str">
        <f>IF(Produtos!G332="","",Produtos!G332)</f>
        <v/>
      </c>
      <c r="F1356" s="78">
        <f t="shared" si="69"/>
        <v>0</v>
      </c>
      <c r="G1356" s="32" t="str">
        <f>IF(Produtos!I332="","",Produtos!I332)</f>
        <v/>
      </c>
      <c r="H1356" s="32" t="str">
        <f>IF(Produtos!J332="","",Produtos!J332)</f>
        <v/>
      </c>
      <c r="I1356" s="32" t="str">
        <f>IF(Produtos!K332="","",Produtos!K332)</f>
        <v/>
      </c>
      <c r="J1356" s="78" t="str">
        <f>IF(Produtos!L332="","",Produtos!L332)</f>
        <v/>
      </c>
      <c r="K1356" s="43">
        <f t="shared" si="70"/>
        <v>0</v>
      </c>
    </row>
    <row r="1357" spans="1:11" ht="21.95" customHeight="1" x14ac:dyDescent="0.25">
      <c r="A1357" s="26" t="str">
        <f t="shared" si="71"/>
        <v/>
      </c>
      <c r="B1357" s="36" t="str">
        <f>IF(Produtos!D333="","",Produtos!D333)</f>
        <v/>
      </c>
      <c r="C1357" s="34" t="str">
        <f>IF(Produtos!E333="","",Produtos!E333)</f>
        <v/>
      </c>
      <c r="D1357" s="34" t="str">
        <f>IF(Produtos!F333="","",Produtos!F333)</f>
        <v/>
      </c>
      <c r="E1357" s="34" t="str">
        <f>IF(Produtos!G333="","",Produtos!G333)</f>
        <v/>
      </c>
      <c r="F1357" s="78">
        <f t="shared" si="69"/>
        <v>0</v>
      </c>
      <c r="G1357" s="32" t="str">
        <f>IF(Produtos!I333="","",Produtos!I333)</f>
        <v/>
      </c>
      <c r="H1357" s="32" t="str">
        <f>IF(Produtos!J333="","",Produtos!J333)</f>
        <v/>
      </c>
      <c r="I1357" s="32" t="str">
        <f>IF(Produtos!K333="","",Produtos!K333)</f>
        <v/>
      </c>
      <c r="J1357" s="78" t="str">
        <f>IF(Produtos!L333="","",Produtos!L333)</f>
        <v/>
      </c>
      <c r="K1357" s="43">
        <f t="shared" si="70"/>
        <v>0</v>
      </c>
    </row>
    <row r="1358" spans="1:11" ht="21.95" customHeight="1" x14ac:dyDescent="0.25">
      <c r="A1358" s="26" t="str">
        <f t="shared" si="71"/>
        <v/>
      </c>
      <c r="B1358" s="36" t="str">
        <f>IF(Produtos!D334="","",Produtos!D334)</f>
        <v/>
      </c>
      <c r="C1358" s="34" t="str">
        <f>IF(Produtos!E334="","",Produtos!E334)</f>
        <v/>
      </c>
      <c r="D1358" s="34" t="str">
        <f>IF(Produtos!F334="","",Produtos!F334)</f>
        <v/>
      </c>
      <c r="E1358" s="34" t="str">
        <f>IF(Produtos!G334="","",Produtos!G334)</f>
        <v/>
      </c>
      <c r="F1358" s="78">
        <f t="shared" si="69"/>
        <v>0</v>
      </c>
      <c r="G1358" s="32" t="str">
        <f>IF(Produtos!I334="","",Produtos!I334)</f>
        <v/>
      </c>
      <c r="H1358" s="32" t="str">
        <f>IF(Produtos!J334="","",Produtos!J334)</f>
        <v/>
      </c>
      <c r="I1358" s="32" t="str">
        <f>IF(Produtos!K334="","",Produtos!K334)</f>
        <v/>
      </c>
      <c r="J1358" s="78" t="str">
        <f>IF(Produtos!L334="","",Produtos!L334)</f>
        <v/>
      </c>
      <c r="K1358" s="43">
        <f t="shared" si="70"/>
        <v>0</v>
      </c>
    </row>
    <row r="1359" spans="1:11" ht="21.95" customHeight="1" x14ac:dyDescent="0.25">
      <c r="A1359" s="26" t="str">
        <f t="shared" si="71"/>
        <v/>
      </c>
      <c r="B1359" s="36" t="str">
        <f>IF(Produtos!D335="","",Produtos!D335)</f>
        <v/>
      </c>
      <c r="C1359" s="34" t="str">
        <f>IF(Produtos!E335="","",Produtos!E335)</f>
        <v/>
      </c>
      <c r="D1359" s="34" t="str">
        <f>IF(Produtos!F335="","",Produtos!F335)</f>
        <v/>
      </c>
      <c r="E1359" s="34" t="str">
        <f>IF(Produtos!G335="","",Produtos!G335)</f>
        <v/>
      </c>
      <c r="F1359" s="78">
        <f t="shared" si="69"/>
        <v>0</v>
      </c>
      <c r="G1359" s="32" t="str">
        <f>IF(Produtos!I335="","",Produtos!I335)</f>
        <v/>
      </c>
      <c r="H1359" s="32" t="str">
        <f>IF(Produtos!J335="","",Produtos!J335)</f>
        <v/>
      </c>
      <c r="I1359" s="32" t="str">
        <f>IF(Produtos!K335="","",Produtos!K335)</f>
        <v/>
      </c>
      <c r="J1359" s="78" t="str">
        <f>IF(Produtos!L335="","",Produtos!L335)</f>
        <v/>
      </c>
      <c r="K1359" s="43">
        <f t="shared" si="70"/>
        <v>0</v>
      </c>
    </row>
    <row r="1360" spans="1:11" ht="21.95" customHeight="1" x14ac:dyDescent="0.25">
      <c r="A1360" s="26" t="str">
        <f t="shared" si="71"/>
        <v/>
      </c>
      <c r="B1360" s="36" t="str">
        <f>IF(Produtos!D336="","",Produtos!D336)</f>
        <v/>
      </c>
      <c r="C1360" s="34" t="str">
        <f>IF(Produtos!E336="","",Produtos!E336)</f>
        <v/>
      </c>
      <c r="D1360" s="34" t="str">
        <f>IF(Produtos!F336="","",Produtos!F336)</f>
        <v/>
      </c>
      <c r="E1360" s="34" t="str">
        <f>IF(Produtos!G336="","",Produtos!G336)</f>
        <v/>
      </c>
      <c r="F1360" s="78">
        <f t="shared" si="69"/>
        <v>0</v>
      </c>
      <c r="G1360" s="32" t="str">
        <f>IF(Produtos!I336="","",Produtos!I336)</f>
        <v/>
      </c>
      <c r="H1360" s="32" t="str">
        <f>IF(Produtos!J336="","",Produtos!J336)</f>
        <v/>
      </c>
      <c r="I1360" s="32" t="str">
        <f>IF(Produtos!K336="","",Produtos!K336)</f>
        <v/>
      </c>
      <c r="J1360" s="78" t="str">
        <f>IF(Produtos!L336="","",Produtos!L336)</f>
        <v/>
      </c>
      <c r="K1360" s="43">
        <f t="shared" si="70"/>
        <v>0</v>
      </c>
    </row>
    <row r="1361" spans="1:11" ht="21.95" customHeight="1" x14ac:dyDescent="0.25">
      <c r="A1361" s="26" t="str">
        <f t="shared" si="71"/>
        <v/>
      </c>
      <c r="B1361" s="36" t="str">
        <f>IF(Produtos!D337="","",Produtos!D337)</f>
        <v/>
      </c>
      <c r="C1361" s="34" t="str">
        <f>IF(Produtos!E337="","",Produtos!E337)</f>
        <v/>
      </c>
      <c r="D1361" s="34" t="str">
        <f>IF(Produtos!F337="","",Produtos!F337)</f>
        <v/>
      </c>
      <c r="E1361" s="34" t="str">
        <f>IF(Produtos!G337="","",Produtos!G337)</f>
        <v/>
      </c>
      <c r="F1361" s="78">
        <f t="shared" si="69"/>
        <v>0</v>
      </c>
      <c r="G1361" s="32" t="str">
        <f>IF(Produtos!I337="","",Produtos!I337)</f>
        <v/>
      </c>
      <c r="H1361" s="32" t="str">
        <f>IF(Produtos!J337="","",Produtos!J337)</f>
        <v/>
      </c>
      <c r="I1361" s="32" t="str">
        <f>IF(Produtos!K337="","",Produtos!K337)</f>
        <v/>
      </c>
      <c r="J1361" s="78" t="str">
        <f>IF(Produtos!L337="","",Produtos!L337)</f>
        <v/>
      </c>
      <c r="K1361" s="43">
        <f t="shared" si="70"/>
        <v>0</v>
      </c>
    </row>
    <row r="1362" spans="1:11" ht="21.95" customHeight="1" x14ac:dyDescent="0.25">
      <c r="A1362" s="26" t="str">
        <f t="shared" si="71"/>
        <v/>
      </c>
      <c r="B1362" s="36" t="str">
        <f>IF(Produtos!D338="","",Produtos!D338)</f>
        <v/>
      </c>
      <c r="C1362" s="34" t="str">
        <f>IF(Produtos!E338="","",Produtos!E338)</f>
        <v/>
      </c>
      <c r="D1362" s="34" t="str">
        <f>IF(Produtos!F338="","",Produtos!F338)</f>
        <v/>
      </c>
      <c r="E1362" s="34" t="str">
        <f>IF(Produtos!G338="","",Produtos!G338)</f>
        <v/>
      </c>
      <c r="F1362" s="78">
        <f t="shared" si="69"/>
        <v>0</v>
      </c>
      <c r="G1362" s="32" t="str">
        <f>IF(Produtos!I338="","",Produtos!I338)</f>
        <v/>
      </c>
      <c r="H1362" s="32" t="str">
        <f>IF(Produtos!J338="","",Produtos!J338)</f>
        <v/>
      </c>
      <c r="I1362" s="32" t="str">
        <f>IF(Produtos!K338="","",Produtos!K338)</f>
        <v/>
      </c>
      <c r="J1362" s="78" t="str">
        <f>IF(Produtos!L338="","",Produtos!L338)</f>
        <v/>
      </c>
      <c r="K1362" s="43">
        <f t="shared" si="70"/>
        <v>0</v>
      </c>
    </row>
    <row r="1363" spans="1:11" ht="21.95" customHeight="1" x14ac:dyDescent="0.25">
      <c r="A1363" s="26" t="str">
        <f t="shared" si="71"/>
        <v/>
      </c>
      <c r="B1363" s="36" t="str">
        <f>IF(Produtos!D339="","",Produtos!D339)</f>
        <v/>
      </c>
      <c r="C1363" s="34" t="str">
        <f>IF(Produtos!E339="","",Produtos!E339)</f>
        <v/>
      </c>
      <c r="D1363" s="34" t="str">
        <f>IF(Produtos!F339="","",Produtos!F339)</f>
        <v/>
      </c>
      <c r="E1363" s="34" t="str">
        <f>IF(Produtos!G339="","",Produtos!G339)</f>
        <v/>
      </c>
      <c r="F1363" s="78">
        <f t="shared" si="69"/>
        <v>0</v>
      </c>
      <c r="G1363" s="32" t="str">
        <f>IF(Produtos!I339="","",Produtos!I339)</f>
        <v/>
      </c>
      <c r="H1363" s="32" t="str">
        <f>IF(Produtos!J339="","",Produtos!J339)</f>
        <v/>
      </c>
      <c r="I1363" s="32" t="str">
        <f>IF(Produtos!K339="","",Produtos!K339)</f>
        <v/>
      </c>
      <c r="J1363" s="78" t="str">
        <f>IF(Produtos!L339="","",Produtos!L339)</f>
        <v/>
      </c>
      <c r="K1363" s="43">
        <f t="shared" si="70"/>
        <v>0</v>
      </c>
    </row>
    <row r="1364" spans="1:11" ht="21.95" customHeight="1" x14ac:dyDescent="0.25">
      <c r="A1364" s="26" t="str">
        <f t="shared" si="71"/>
        <v/>
      </c>
      <c r="B1364" s="36" t="str">
        <f>IF(Produtos!D340="","",Produtos!D340)</f>
        <v/>
      </c>
      <c r="C1364" s="34" t="str">
        <f>IF(Produtos!E340="","",Produtos!E340)</f>
        <v/>
      </c>
      <c r="D1364" s="34" t="str">
        <f>IF(Produtos!F340="","",Produtos!F340)</f>
        <v/>
      </c>
      <c r="E1364" s="34" t="str">
        <f>IF(Produtos!G340="","",Produtos!G340)</f>
        <v/>
      </c>
      <c r="F1364" s="78">
        <f t="shared" si="69"/>
        <v>0</v>
      </c>
      <c r="G1364" s="32" t="str">
        <f>IF(Produtos!I340="","",Produtos!I340)</f>
        <v/>
      </c>
      <c r="H1364" s="32" t="str">
        <f>IF(Produtos!J340="","",Produtos!J340)</f>
        <v/>
      </c>
      <c r="I1364" s="32" t="str">
        <f>IF(Produtos!K340="","",Produtos!K340)</f>
        <v/>
      </c>
      <c r="J1364" s="78" t="str">
        <f>IF(Produtos!L340="","",Produtos!L340)</f>
        <v/>
      </c>
      <c r="K1364" s="43">
        <f t="shared" si="70"/>
        <v>0</v>
      </c>
    </row>
    <row r="1365" spans="1:11" ht="21.95" customHeight="1" x14ac:dyDescent="0.25">
      <c r="A1365" s="26" t="str">
        <f t="shared" si="71"/>
        <v/>
      </c>
      <c r="B1365" s="36" t="str">
        <f>IF(Produtos!D341="","",Produtos!D341)</f>
        <v/>
      </c>
      <c r="C1365" s="34" t="str">
        <f>IF(Produtos!E341="","",Produtos!E341)</f>
        <v/>
      </c>
      <c r="D1365" s="34" t="str">
        <f>IF(Produtos!F341="","",Produtos!F341)</f>
        <v/>
      </c>
      <c r="E1365" s="34" t="str">
        <f>IF(Produtos!G341="","",Produtos!G341)</f>
        <v/>
      </c>
      <c r="F1365" s="78">
        <f t="shared" si="69"/>
        <v>0</v>
      </c>
      <c r="G1365" s="32" t="str">
        <f>IF(Produtos!I341="","",Produtos!I341)</f>
        <v/>
      </c>
      <c r="H1365" s="32" t="str">
        <f>IF(Produtos!J341="","",Produtos!J341)</f>
        <v/>
      </c>
      <c r="I1365" s="32" t="str">
        <f>IF(Produtos!K341="","",Produtos!K341)</f>
        <v/>
      </c>
      <c r="J1365" s="78" t="str">
        <f>IF(Produtos!L341="","",Produtos!L341)</f>
        <v/>
      </c>
      <c r="K1365" s="43">
        <f t="shared" si="70"/>
        <v>0</v>
      </c>
    </row>
    <row r="1366" spans="1:11" ht="21.95" customHeight="1" x14ac:dyDescent="0.25">
      <c r="A1366" s="26" t="str">
        <f t="shared" si="71"/>
        <v/>
      </c>
      <c r="B1366" s="36" t="str">
        <f>IF(Produtos!D342="","",Produtos!D342)</f>
        <v/>
      </c>
      <c r="C1366" s="34" t="str">
        <f>IF(Produtos!E342="","",Produtos!E342)</f>
        <v/>
      </c>
      <c r="D1366" s="34" t="str">
        <f>IF(Produtos!F342="","",Produtos!F342)</f>
        <v/>
      </c>
      <c r="E1366" s="34" t="str">
        <f>IF(Produtos!G342="","",Produtos!G342)</f>
        <v/>
      </c>
      <c r="F1366" s="78">
        <f t="shared" si="69"/>
        <v>0</v>
      </c>
      <c r="G1366" s="32" t="str">
        <f>IF(Produtos!I342="","",Produtos!I342)</f>
        <v/>
      </c>
      <c r="H1366" s="32" t="str">
        <f>IF(Produtos!J342="","",Produtos!J342)</f>
        <v/>
      </c>
      <c r="I1366" s="32" t="str">
        <f>IF(Produtos!K342="","",Produtos!K342)</f>
        <v/>
      </c>
      <c r="J1366" s="78" t="str">
        <f>IF(Produtos!L342="","",Produtos!L342)</f>
        <v/>
      </c>
      <c r="K1366" s="43">
        <f t="shared" si="70"/>
        <v>0</v>
      </c>
    </row>
    <row r="1367" spans="1:11" ht="21.95" customHeight="1" x14ac:dyDescent="0.25">
      <c r="A1367" s="26" t="str">
        <f t="shared" si="71"/>
        <v/>
      </c>
      <c r="B1367" s="36" t="str">
        <f>IF(Produtos!D343="","",Produtos!D343)</f>
        <v/>
      </c>
      <c r="C1367" s="34" t="str">
        <f>IF(Produtos!E343="","",Produtos!E343)</f>
        <v/>
      </c>
      <c r="D1367" s="34" t="str">
        <f>IF(Produtos!F343="","",Produtos!F343)</f>
        <v/>
      </c>
      <c r="E1367" s="34" t="str">
        <f>IF(Produtos!G343="","",Produtos!G343)</f>
        <v/>
      </c>
      <c r="F1367" s="78">
        <f t="shared" si="69"/>
        <v>0</v>
      </c>
      <c r="G1367" s="32" t="str">
        <f>IF(Produtos!I343="","",Produtos!I343)</f>
        <v/>
      </c>
      <c r="H1367" s="32" t="str">
        <f>IF(Produtos!J343="","",Produtos!J343)</f>
        <v/>
      </c>
      <c r="I1367" s="32" t="str">
        <f>IF(Produtos!K343="","",Produtos!K343)</f>
        <v/>
      </c>
      <c r="J1367" s="78" t="str">
        <f>IF(Produtos!L343="","",Produtos!L343)</f>
        <v/>
      </c>
      <c r="K1367" s="43">
        <f t="shared" si="70"/>
        <v>0</v>
      </c>
    </row>
    <row r="1368" spans="1:11" ht="21.95" customHeight="1" x14ac:dyDescent="0.25">
      <c r="A1368" s="26" t="str">
        <f t="shared" si="71"/>
        <v/>
      </c>
      <c r="B1368" s="36" t="str">
        <f>IF(Produtos!D344="","",Produtos!D344)</f>
        <v/>
      </c>
      <c r="C1368" s="34" t="str">
        <f>IF(Produtos!E344="","",Produtos!E344)</f>
        <v/>
      </c>
      <c r="D1368" s="34" t="str">
        <f>IF(Produtos!F344="","",Produtos!F344)</f>
        <v/>
      </c>
      <c r="E1368" s="34" t="str">
        <f>IF(Produtos!G344="","",Produtos!G344)</f>
        <v/>
      </c>
      <c r="F1368" s="78">
        <f t="shared" si="69"/>
        <v>0</v>
      </c>
      <c r="G1368" s="32" t="str">
        <f>IF(Produtos!I344="","",Produtos!I344)</f>
        <v/>
      </c>
      <c r="H1368" s="32" t="str">
        <f>IF(Produtos!J344="","",Produtos!J344)</f>
        <v/>
      </c>
      <c r="I1368" s="32" t="str">
        <f>IF(Produtos!K344="","",Produtos!K344)</f>
        <v/>
      </c>
      <c r="J1368" s="78" t="str">
        <f>IF(Produtos!L344="","",Produtos!L344)</f>
        <v/>
      </c>
      <c r="K1368" s="43">
        <f t="shared" si="70"/>
        <v>0</v>
      </c>
    </row>
    <row r="1369" spans="1:11" ht="21.95" customHeight="1" x14ac:dyDescent="0.25">
      <c r="A1369" s="26" t="str">
        <f t="shared" si="71"/>
        <v/>
      </c>
      <c r="B1369" s="36" t="str">
        <f>IF(Produtos!D345="","",Produtos!D345)</f>
        <v/>
      </c>
      <c r="C1369" s="34" t="str">
        <f>IF(Produtos!E345="","",Produtos!E345)</f>
        <v/>
      </c>
      <c r="D1369" s="34" t="str">
        <f>IF(Produtos!F345="","",Produtos!F345)</f>
        <v/>
      </c>
      <c r="E1369" s="34" t="str">
        <f>IF(Produtos!G345="","",Produtos!G345)</f>
        <v/>
      </c>
      <c r="F1369" s="78">
        <f t="shared" si="69"/>
        <v>0</v>
      </c>
      <c r="G1369" s="32" t="str">
        <f>IF(Produtos!I345="","",Produtos!I345)</f>
        <v/>
      </c>
      <c r="H1369" s="32" t="str">
        <f>IF(Produtos!J345="","",Produtos!J345)</f>
        <v/>
      </c>
      <c r="I1369" s="32" t="str">
        <f>IF(Produtos!K345="","",Produtos!K345)</f>
        <v/>
      </c>
      <c r="J1369" s="78" t="str">
        <f>IF(Produtos!L345="","",Produtos!L345)</f>
        <v/>
      </c>
      <c r="K1369" s="43">
        <f t="shared" si="70"/>
        <v>0</v>
      </c>
    </row>
    <row r="1370" spans="1:11" ht="21.95" customHeight="1" x14ac:dyDescent="0.25">
      <c r="A1370" s="26" t="str">
        <f t="shared" si="71"/>
        <v/>
      </c>
      <c r="B1370" s="36" t="str">
        <f>IF(Produtos!D346="","",Produtos!D346)</f>
        <v/>
      </c>
      <c r="C1370" s="34" t="str">
        <f>IF(Produtos!E346="","",Produtos!E346)</f>
        <v/>
      </c>
      <c r="D1370" s="34" t="str">
        <f>IF(Produtos!F346="","",Produtos!F346)</f>
        <v/>
      </c>
      <c r="E1370" s="34" t="str">
        <f>IF(Produtos!G346="","",Produtos!G346)</f>
        <v/>
      </c>
      <c r="F1370" s="78">
        <f t="shared" si="69"/>
        <v>0</v>
      </c>
      <c r="G1370" s="32" t="str">
        <f>IF(Produtos!I346="","",Produtos!I346)</f>
        <v/>
      </c>
      <c r="H1370" s="32" t="str">
        <f>IF(Produtos!J346="","",Produtos!J346)</f>
        <v/>
      </c>
      <c r="I1370" s="32" t="str">
        <f>IF(Produtos!K346="","",Produtos!K346)</f>
        <v/>
      </c>
      <c r="J1370" s="78" t="str">
        <f>IF(Produtos!L346="","",Produtos!L346)</f>
        <v/>
      </c>
      <c r="K1370" s="43">
        <f t="shared" si="70"/>
        <v>0</v>
      </c>
    </row>
    <row r="1371" spans="1:11" ht="21.95" customHeight="1" x14ac:dyDescent="0.25">
      <c r="A1371" s="26" t="str">
        <f t="shared" si="71"/>
        <v/>
      </c>
      <c r="B1371" s="36" t="str">
        <f>IF(Produtos!D347="","",Produtos!D347)</f>
        <v/>
      </c>
      <c r="C1371" s="34" t="str">
        <f>IF(Produtos!E347="","",Produtos!E347)</f>
        <v/>
      </c>
      <c r="D1371" s="34" t="str">
        <f>IF(Produtos!F347="","",Produtos!F347)</f>
        <v/>
      </c>
      <c r="E1371" s="34" t="str">
        <f>IF(Produtos!G347="","",Produtos!G347)</f>
        <v/>
      </c>
      <c r="F1371" s="78">
        <f t="shared" si="69"/>
        <v>0</v>
      </c>
      <c r="G1371" s="32" t="str">
        <f>IF(Produtos!I347="","",Produtos!I347)</f>
        <v/>
      </c>
      <c r="H1371" s="32" t="str">
        <f>IF(Produtos!J347="","",Produtos!J347)</f>
        <v/>
      </c>
      <c r="I1371" s="32" t="str">
        <f>IF(Produtos!K347="","",Produtos!K347)</f>
        <v/>
      </c>
      <c r="J1371" s="78" t="str">
        <f>IF(Produtos!L347="","",Produtos!L347)</f>
        <v/>
      </c>
      <c r="K1371" s="43">
        <f t="shared" si="70"/>
        <v>0</v>
      </c>
    </row>
    <row r="1372" spans="1:11" ht="21.95" customHeight="1" x14ac:dyDescent="0.25">
      <c r="A1372" s="26" t="str">
        <f t="shared" si="71"/>
        <v/>
      </c>
      <c r="B1372" s="36" t="str">
        <f>IF(Produtos!D348="","",Produtos!D348)</f>
        <v/>
      </c>
      <c r="C1372" s="34" t="str">
        <f>IF(Produtos!E348="","",Produtos!E348)</f>
        <v/>
      </c>
      <c r="D1372" s="34" t="str">
        <f>IF(Produtos!F348="","",Produtos!F348)</f>
        <v/>
      </c>
      <c r="E1372" s="34" t="str">
        <f>IF(Produtos!G348="","",Produtos!G348)</f>
        <v/>
      </c>
      <c r="F1372" s="78">
        <f t="shared" si="69"/>
        <v>0</v>
      </c>
      <c r="G1372" s="32" t="str">
        <f>IF(Produtos!I348="","",Produtos!I348)</f>
        <v/>
      </c>
      <c r="H1372" s="32" t="str">
        <f>IF(Produtos!J348="","",Produtos!J348)</f>
        <v/>
      </c>
      <c r="I1372" s="32" t="str">
        <f>IF(Produtos!K348="","",Produtos!K348)</f>
        <v/>
      </c>
      <c r="J1372" s="78" t="str">
        <f>IF(Produtos!L348="","",Produtos!L348)</f>
        <v/>
      </c>
      <c r="K1372" s="43">
        <f t="shared" si="70"/>
        <v>0</v>
      </c>
    </row>
    <row r="1373" spans="1:11" ht="21.95" customHeight="1" x14ac:dyDescent="0.25">
      <c r="A1373" s="26" t="str">
        <f t="shared" si="71"/>
        <v/>
      </c>
      <c r="B1373" s="36" t="str">
        <f>IF(Produtos!D349="","",Produtos!D349)</f>
        <v/>
      </c>
      <c r="C1373" s="34" t="str">
        <f>IF(Produtos!E349="","",Produtos!E349)</f>
        <v/>
      </c>
      <c r="D1373" s="34" t="str">
        <f>IF(Produtos!F349="","",Produtos!F349)</f>
        <v/>
      </c>
      <c r="E1373" s="34" t="str">
        <f>IF(Produtos!G349="","",Produtos!G349)</f>
        <v/>
      </c>
      <c r="F1373" s="78">
        <f t="shared" si="69"/>
        <v>0</v>
      </c>
      <c r="G1373" s="32" t="str">
        <f>IF(Produtos!I349="","",Produtos!I349)</f>
        <v/>
      </c>
      <c r="H1373" s="32" t="str">
        <f>IF(Produtos!J349="","",Produtos!J349)</f>
        <v/>
      </c>
      <c r="I1373" s="32" t="str">
        <f>IF(Produtos!K349="","",Produtos!K349)</f>
        <v/>
      </c>
      <c r="J1373" s="78" t="str">
        <f>IF(Produtos!L349="","",Produtos!L349)</f>
        <v/>
      </c>
      <c r="K1373" s="43">
        <f t="shared" si="70"/>
        <v>0</v>
      </c>
    </row>
    <row r="1374" spans="1:11" ht="21.95" customHeight="1" x14ac:dyDescent="0.25">
      <c r="A1374" s="26" t="str">
        <f t="shared" si="71"/>
        <v/>
      </c>
      <c r="B1374" s="36" t="str">
        <f>IF(Produtos!D350="","",Produtos!D350)</f>
        <v/>
      </c>
      <c r="C1374" s="34" t="str">
        <f>IF(Produtos!E350="","",Produtos!E350)</f>
        <v/>
      </c>
      <c r="D1374" s="34" t="str">
        <f>IF(Produtos!F350="","",Produtos!F350)</f>
        <v/>
      </c>
      <c r="E1374" s="34" t="str">
        <f>IF(Produtos!G350="","",Produtos!G350)</f>
        <v/>
      </c>
      <c r="F1374" s="78">
        <f t="shared" si="69"/>
        <v>0</v>
      </c>
      <c r="G1374" s="32" t="str">
        <f>IF(Produtos!I350="","",Produtos!I350)</f>
        <v/>
      </c>
      <c r="H1374" s="32" t="str">
        <f>IF(Produtos!J350="","",Produtos!J350)</f>
        <v/>
      </c>
      <c r="I1374" s="32" t="str">
        <f>IF(Produtos!K350="","",Produtos!K350)</f>
        <v/>
      </c>
      <c r="J1374" s="78" t="str">
        <f>IF(Produtos!L350="","",Produtos!L350)</f>
        <v/>
      </c>
      <c r="K1374" s="43">
        <f t="shared" si="70"/>
        <v>0</v>
      </c>
    </row>
    <row r="1375" spans="1:11" ht="21.95" customHeight="1" x14ac:dyDescent="0.25">
      <c r="A1375" s="26" t="str">
        <f t="shared" si="71"/>
        <v/>
      </c>
      <c r="B1375" s="36" t="str">
        <f>IF(Produtos!D351="","",Produtos!D351)</f>
        <v/>
      </c>
      <c r="C1375" s="34" t="str">
        <f>IF(Produtos!E351="","",Produtos!E351)</f>
        <v/>
      </c>
      <c r="D1375" s="34" t="str">
        <f>IF(Produtos!F351="","",Produtos!F351)</f>
        <v/>
      </c>
      <c r="E1375" s="34" t="str">
        <f>IF(Produtos!G351="","",Produtos!G351)</f>
        <v/>
      </c>
      <c r="F1375" s="78">
        <f t="shared" si="69"/>
        <v>0</v>
      </c>
      <c r="G1375" s="32" t="str">
        <f>IF(Produtos!I351="","",Produtos!I351)</f>
        <v/>
      </c>
      <c r="H1375" s="32" t="str">
        <f>IF(Produtos!J351="","",Produtos!J351)</f>
        <v/>
      </c>
      <c r="I1375" s="32" t="str">
        <f>IF(Produtos!K351="","",Produtos!K351)</f>
        <v/>
      </c>
      <c r="J1375" s="78" t="str">
        <f>IF(Produtos!L351="","",Produtos!L351)</f>
        <v/>
      </c>
      <c r="K1375" s="43">
        <f t="shared" si="70"/>
        <v>0</v>
      </c>
    </row>
    <row r="1376" spans="1:11" ht="21.95" customHeight="1" x14ac:dyDescent="0.25">
      <c r="A1376" s="26" t="str">
        <f t="shared" si="71"/>
        <v/>
      </c>
      <c r="B1376" s="36" t="str">
        <f>IF(Produtos!D352="","",Produtos!D352)</f>
        <v/>
      </c>
      <c r="C1376" s="34" t="str">
        <f>IF(Produtos!E352="","",Produtos!E352)</f>
        <v/>
      </c>
      <c r="D1376" s="34" t="str">
        <f>IF(Produtos!F352="","",Produtos!F352)</f>
        <v/>
      </c>
      <c r="E1376" s="34" t="str">
        <f>IF(Produtos!G352="","",Produtos!G352)</f>
        <v/>
      </c>
      <c r="F1376" s="78">
        <f t="shared" si="69"/>
        <v>0</v>
      </c>
      <c r="G1376" s="32" t="str">
        <f>IF(Produtos!I352="","",Produtos!I352)</f>
        <v/>
      </c>
      <c r="H1376" s="32" t="str">
        <f>IF(Produtos!J352="","",Produtos!J352)</f>
        <v/>
      </c>
      <c r="I1376" s="32" t="str">
        <f>IF(Produtos!K352="","",Produtos!K352)</f>
        <v/>
      </c>
      <c r="J1376" s="78" t="str">
        <f>IF(Produtos!L352="","",Produtos!L352)</f>
        <v/>
      </c>
      <c r="K1376" s="43">
        <f t="shared" si="70"/>
        <v>0</v>
      </c>
    </row>
    <row r="1377" spans="1:11" ht="21.95" customHeight="1" x14ac:dyDescent="0.25">
      <c r="A1377" s="26" t="str">
        <f t="shared" si="71"/>
        <v/>
      </c>
      <c r="B1377" s="36" t="str">
        <f>IF(Produtos!D353="","",Produtos!D353)</f>
        <v/>
      </c>
      <c r="C1377" s="34" t="str">
        <f>IF(Produtos!E353="","",Produtos!E353)</f>
        <v/>
      </c>
      <c r="D1377" s="34" t="str">
        <f>IF(Produtos!F353="","",Produtos!F353)</f>
        <v/>
      </c>
      <c r="E1377" s="34" t="str">
        <f>IF(Produtos!G353="","",Produtos!G353)</f>
        <v/>
      </c>
      <c r="F1377" s="78">
        <f t="shared" si="69"/>
        <v>0</v>
      </c>
      <c r="G1377" s="32" t="str">
        <f>IF(Produtos!I353="","",Produtos!I353)</f>
        <v/>
      </c>
      <c r="H1377" s="32" t="str">
        <f>IF(Produtos!J353="","",Produtos!J353)</f>
        <v/>
      </c>
      <c r="I1377" s="32" t="str">
        <f>IF(Produtos!K353="","",Produtos!K353)</f>
        <v/>
      </c>
      <c r="J1377" s="78" t="str">
        <f>IF(Produtos!L353="","",Produtos!L353)</f>
        <v/>
      </c>
      <c r="K1377" s="43">
        <f t="shared" si="70"/>
        <v>0</v>
      </c>
    </row>
    <row r="1378" spans="1:11" ht="21.95" customHeight="1" x14ac:dyDescent="0.25">
      <c r="A1378" s="26" t="str">
        <f t="shared" si="71"/>
        <v/>
      </c>
      <c r="B1378" s="36" t="str">
        <f>IF(Produtos!D354="","",Produtos!D354)</f>
        <v/>
      </c>
      <c r="C1378" s="34" t="str">
        <f>IF(Produtos!E354="","",Produtos!E354)</f>
        <v/>
      </c>
      <c r="D1378" s="34" t="str">
        <f>IF(Produtos!F354="","",Produtos!F354)</f>
        <v/>
      </c>
      <c r="E1378" s="34" t="str">
        <f>IF(Produtos!G354="","",Produtos!G354)</f>
        <v/>
      </c>
      <c r="F1378" s="78">
        <f t="shared" si="69"/>
        <v>0</v>
      </c>
      <c r="G1378" s="32" t="str">
        <f>IF(Produtos!I354="","",Produtos!I354)</f>
        <v/>
      </c>
      <c r="H1378" s="32" t="str">
        <f>IF(Produtos!J354="","",Produtos!J354)</f>
        <v/>
      </c>
      <c r="I1378" s="32" t="str">
        <f>IF(Produtos!K354="","",Produtos!K354)</f>
        <v/>
      </c>
      <c r="J1378" s="78" t="str">
        <f>IF(Produtos!L354="","",Produtos!L354)</f>
        <v/>
      </c>
      <c r="K1378" s="43">
        <f t="shared" si="70"/>
        <v>0</v>
      </c>
    </row>
    <row r="1379" spans="1:11" ht="21.95" customHeight="1" x14ac:dyDescent="0.25">
      <c r="A1379" s="26" t="str">
        <f t="shared" si="71"/>
        <v/>
      </c>
      <c r="B1379" s="36" t="str">
        <f>IF(Produtos!D355="","",Produtos!D355)</f>
        <v/>
      </c>
      <c r="C1379" s="34" t="str">
        <f>IF(Produtos!E355="","",Produtos!E355)</f>
        <v/>
      </c>
      <c r="D1379" s="34" t="str">
        <f>IF(Produtos!F355="","",Produtos!F355)</f>
        <v/>
      </c>
      <c r="E1379" s="34" t="str">
        <f>IF(Produtos!G355="","",Produtos!G355)</f>
        <v/>
      </c>
      <c r="F1379" s="78">
        <f t="shared" si="69"/>
        <v>0</v>
      </c>
      <c r="G1379" s="32" t="str">
        <f>IF(Produtos!I355="","",Produtos!I355)</f>
        <v/>
      </c>
      <c r="H1379" s="32" t="str">
        <f>IF(Produtos!J355="","",Produtos!J355)</f>
        <v/>
      </c>
      <c r="I1379" s="32" t="str">
        <f>IF(Produtos!K355="","",Produtos!K355)</f>
        <v/>
      </c>
      <c r="J1379" s="78" t="str">
        <f>IF(Produtos!L355="","",Produtos!L355)</f>
        <v/>
      </c>
      <c r="K1379" s="43">
        <f t="shared" si="70"/>
        <v>0</v>
      </c>
    </row>
    <row r="1380" spans="1:11" ht="21.95" customHeight="1" x14ac:dyDescent="0.25">
      <c r="A1380" s="26" t="str">
        <f t="shared" si="71"/>
        <v/>
      </c>
      <c r="B1380" s="36" t="str">
        <f>IF(Produtos!D356="","",Produtos!D356)</f>
        <v/>
      </c>
      <c r="C1380" s="34" t="str">
        <f>IF(Produtos!E356="","",Produtos!E356)</f>
        <v/>
      </c>
      <c r="D1380" s="34" t="str">
        <f>IF(Produtos!F356="","",Produtos!F356)</f>
        <v/>
      </c>
      <c r="E1380" s="34" t="str">
        <f>IF(Produtos!G356="","",Produtos!G356)</f>
        <v/>
      </c>
      <c r="F1380" s="78">
        <f t="shared" si="69"/>
        <v>0</v>
      </c>
      <c r="G1380" s="32" t="str">
        <f>IF(Produtos!I356="","",Produtos!I356)</f>
        <v/>
      </c>
      <c r="H1380" s="32" t="str">
        <f>IF(Produtos!J356="","",Produtos!J356)</f>
        <v/>
      </c>
      <c r="I1380" s="32" t="str">
        <f>IF(Produtos!K356="","",Produtos!K356)</f>
        <v/>
      </c>
      <c r="J1380" s="78" t="str">
        <f>IF(Produtos!L356="","",Produtos!L356)</f>
        <v/>
      </c>
      <c r="K1380" s="43">
        <f t="shared" si="70"/>
        <v>0</v>
      </c>
    </row>
    <row r="1381" spans="1:11" ht="21.95" customHeight="1" x14ac:dyDescent="0.25">
      <c r="A1381" s="26" t="str">
        <f t="shared" si="71"/>
        <v/>
      </c>
      <c r="B1381" s="36" t="str">
        <f>IF(Produtos!D357="","",Produtos!D357)</f>
        <v/>
      </c>
      <c r="C1381" s="34" t="str">
        <f>IF(Produtos!E357="","",Produtos!E357)</f>
        <v/>
      </c>
      <c r="D1381" s="34" t="str">
        <f>IF(Produtos!F357="","",Produtos!F357)</f>
        <v/>
      </c>
      <c r="E1381" s="34" t="str">
        <f>IF(Produtos!G357="","",Produtos!G357)</f>
        <v/>
      </c>
      <c r="F1381" s="78">
        <f t="shared" si="69"/>
        <v>0</v>
      </c>
      <c r="G1381" s="32" t="str">
        <f>IF(Produtos!I357="","",Produtos!I357)</f>
        <v/>
      </c>
      <c r="H1381" s="32" t="str">
        <f>IF(Produtos!J357="","",Produtos!J357)</f>
        <v/>
      </c>
      <c r="I1381" s="32" t="str">
        <f>IF(Produtos!K357="","",Produtos!K357)</f>
        <v/>
      </c>
      <c r="J1381" s="78" t="str">
        <f>IF(Produtos!L357="","",Produtos!L357)</f>
        <v/>
      </c>
      <c r="K1381" s="43">
        <f t="shared" si="70"/>
        <v>0</v>
      </c>
    </row>
    <row r="1382" spans="1:11" ht="21.95" customHeight="1" x14ac:dyDescent="0.25">
      <c r="A1382" s="26" t="str">
        <f t="shared" si="71"/>
        <v/>
      </c>
      <c r="B1382" s="36" t="str">
        <f>IF(Produtos!D358="","",Produtos!D358)</f>
        <v/>
      </c>
      <c r="C1382" s="34" t="str">
        <f>IF(Produtos!E358="","",Produtos!E358)</f>
        <v/>
      </c>
      <c r="D1382" s="34" t="str">
        <f>IF(Produtos!F358="","",Produtos!F358)</f>
        <v/>
      </c>
      <c r="E1382" s="34" t="str">
        <f>IF(Produtos!G358="","",Produtos!G358)</f>
        <v/>
      </c>
      <c r="F1382" s="78">
        <f t="shared" si="69"/>
        <v>0</v>
      </c>
      <c r="G1382" s="32" t="str">
        <f>IF(Produtos!I358="","",Produtos!I358)</f>
        <v/>
      </c>
      <c r="H1382" s="32" t="str">
        <f>IF(Produtos!J358="","",Produtos!J358)</f>
        <v/>
      </c>
      <c r="I1382" s="32" t="str">
        <f>IF(Produtos!K358="","",Produtos!K358)</f>
        <v/>
      </c>
      <c r="J1382" s="78" t="str">
        <f>IF(Produtos!L358="","",Produtos!L358)</f>
        <v/>
      </c>
      <c r="K1382" s="43">
        <f t="shared" si="70"/>
        <v>0</v>
      </c>
    </row>
    <row r="1383" spans="1:11" ht="21.95" customHeight="1" x14ac:dyDescent="0.25">
      <c r="A1383" s="26" t="str">
        <f t="shared" si="71"/>
        <v/>
      </c>
      <c r="B1383" s="36" t="str">
        <f>IF(Produtos!D359="","",Produtos!D359)</f>
        <v/>
      </c>
      <c r="C1383" s="34" t="str">
        <f>IF(Produtos!E359="","",Produtos!E359)</f>
        <v/>
      </c>
      <c r="D1383" s="34" t="str">
        <f>IF(Produtos!F359="","",Produtos!F359)</f>
        <v/>
      </c>
      <c r="E1383" s="34" t="str">
        <f>IF(Produtos!G359="","",Produtos!G359)</f>
        <v/>
      </c>
      <c r="F1383" s="78">
        <f t="shared" si="69"/>
        <v>0</v>
      </c>
      <c r="G1383" s="32" t="str">
        <f>IF(Produtos!I359="","",Produtos!I359)</f>
        <v/>
      </c>
      <c r="H1383" s="32" t="str">
        <f>IF(Produtos!J359="","",Produtos!J359)</f>
        <v/>
      </c>
      <c r="I1383" s="32" t="str">
        <f>IF(Produtos!K359="","",Produtos!K359)</f>
        <v/>
      </c>
      <c r="J1383" s="78" t="str">
        <f>IF(Produtos!L359="","",Produtos!L359)</f>
        <v/>
      </c>
      <c r="K1383" s="43">
        <f t="shared" si="70"/>
        <v>0</v>
      </c>
    </row>
    <row r="1384" spans="1:11" ht="21.95" customHeight="1" x14ac:dyDescent="0.25">
      <c r="A1384" s="26" t="str">
        <f t="shared" si="71"/>
        <v/>
      </c>
      <c r="B1384" s="36" t="str">
        <f>IF(Produtos!D360="","",Produtos!D360)</f>
        <v/>
      </c>
      <c r="C1384" s="34" t="str">
        <f>IF(Produtos!E360="","",Produtos!E360)</f>
        <v/>
      </c>
      <c r="D1384" s="34" t="str">
        <f>IF(Produtos!F360="","",Produtos!F360)</f>
        <v/>
      </c>
      <c r="E1384" s="34" t="str">
        <f>IF(Produtos!G360="","",Produtos!G360)</f>
        <v/>
      </c>
      <c r="F1384" s="78">
        <f t="shared" si="69"/>
        <v>0</v>
      </c>
      <c r="G1384" s="32" t="str">
        <f>IF(Produtos!I360="","",Produtos!I360)</f>
        <v/>
      </c>
      <c r="H1384" s="32" t="str">
        <f>IF(Produtos!J360="","",Produtos!J360)</f>
        <v/>
      </c>
      <c r="I1384" s="32" t="str">
        <f>IF(Produtos!K360="","",Produtos!K360)</f>
        <v/>
      </c>
      <c r="J1384" s="78" t="str">
        <f>IF(Produtos!L360="","",Produtos!L360)</f>
        <v/>
      </c>
      <c r="K1384" s="43">
        <f t="shared" si="70"/>
        <v>0</v>
      </c>
    </row>
    <row r="1385" spans="1:11" ht="21.95" customHeight="1" x14ac:dyDescent="0.25">
      <c r="A1385" s="26" t="str">
        <f t="shared" si="71"/>
        <v/>
      </c>
      <c r="B1385" s="36" t="str">
        <f>IF(Produtos!D361="","",Produtos!D361)</f>
        <v/>
      </c>
      <c r="C1385" s="34" t="str">
        <f>IF(Produtos!E361="","",Produtos!E361)</f>
        <v/>
      </c>
      <c r="D1385" s="34" t="str">
        <f>IF(Produtos!F361="","",Produtos!F361)</f>
        <v/>
      </c>
      <c r="E1385" s="34" t="str">
        <f>IF(Produtos!G361="","",Produtos!G361)</f>
        <v/>
      </c>
      <c r="F1385" s="78">
        <f t="shared" si="69"/>
        <v>0</v>
      </c>
      <c r="G1385" s="32" t="str">
        <f>IF(Produtos!I361="","",Produtos!I361)</f>
        <v/>
      </c>
      <c r="H1385" s="32" t="str">
        <f>IF(Produtos!J361="","",Produtos!J361)</f>
        <v/>
      </c>
      <c r="I1385" s="32" t="str">
        <f>IF(Produtos!K361="","",Produtos!K361)</f>
        <v/>
      </c>
      <c r="J1385" s="78" t="str">
        <f>IF(Produtos!L361="","",Produtos!L361)</f>
        <v/>
      </c>
      <c r="K1385" s="43">
        <f t="shared" si="70"/>
        <v>0</v>
      </c>
    </row>
    <row r="1386" spans="1:11" ht="21.95" customHeight="1" x14ac:dyDescent="0.25">
      <c r="A1386" s="26" t="str">
        <f t="shared" si="71"/>
        <v/>
      </c>
      <c r="B1386" s="36" t="str">
        <f>IF(Produtos!D362="","",Produtos!D362)</f>
        <v/>
      </c>
      <c r="C1386" s="34" t="str">
        <f>IF(Produtos!E362="","",Produtos!E362)</f>
        <v/>
      </c>
      <c r="D1386" s="34" t="str">
        <f>IF(Produtos!F362="","",Produtos!F362)</f>
        <v/>
      </c>
      <c r="E1386" s="34" t="str">
        <f>IF(Produtos!G362="","",Produtos!G362)</f>
        <v/>
      </c>
      <c r="F1386" s="78">
        <f t="shared" si="69"/>
        <v>0</v>
      </c>
      <c r="G1386" s="32" t="str">
        <f>IF(Produtos!I362="","",Produtos!I362)</f>
        <v/>
      </c>
      <c r="H1386" s="32" t="str">
        <f>IF(Produtos!J362="","",Produtos!J362)</f>
        <v/>
      </c>
      <c r="I1386" s="32" t="str">
        <f>IF(Produtos!K362="","",Produtos!K362)</f>
        <v/>
      </c>
      <c r="J1386" s="78" t="str">
        <f>IF(Produtos!L362="","",Produtos!L362)</f>
        <v/>
      </c>
      <c r="K1386" s="43">
        <f t="shared" si="70"/>
        <v>0</v>
      </c>
    </row>
    <row r="1387" spans="1:11" ht="21.95" customHeight="1" x14ac:dyDescent="0.25">
      <c r="A1387" s="26" t="str">
        <f t="shared" si="71"/>
        <v/>
      </c>
      <c r="B1387" s="36" t="str">
        <f>IF(Produtos!D363="","",Produtos!D363)</f>
        <v/>
      </c>
      <c r="C1387" s="34" t="str">
        <f>IF(Produtos!E363="","",Produtos!E363)</f>
        <v/>
      </c>
      <c r="D1387" s="34" t="str">
        <f>IF(Produtos!F363="","",Produtos!F363)</f>
        <v/>
      </c>
      <c r="E1387" s="34" t="str">
        <f>IF(Produtos!G363="","",Produtos!G363)</f>
        <v/>
      </c>
      <c r="F1387" s="78">
        <f t="shared" si="69"/>
        <v>0</v>
      </c>
      <c r="G1387" s="32" t="str">
        <f>IF(Produtos!I363="","",Produtos!I363)</f>
        <v/>
      </c>
      <c r="H1387" s="32" t="str">
        <f>IF(Produtos!J363="","",Produtos!J363)</f>
        <v/>
      </c>
      <c r="I1387" s="32" t="str">
        <f>IF(Produtos!K363="","",Produtos!K363)</f>
        <v/>
      </c>
      <c r="J1387" s="78" t="str">
        <f>IF(Produtos!L363="","",Produtos!L363)</f>
        <v/>
      </c>
      <c r="K1387" s="43">
        <f t="shared" si="70"/>
        <v>0</v>
      </c>
    </row>
    <row r="1388" spans="1:11" ht="21.95" customHeight="1" x14ac:dyDescent="0.25">
      <c r="A1388" s="26" t="str">
        <f t="shared" si="71"/>
        <v/>
      </c>
      <c r="B1388" s="36" t="str">
        <f>IF(Produtos!D364="","",Produtos!D364)</f>
        <v/>
      </c>
      <c r="C1388" s="34" t="str">
        <f>IF(Produtos!E364="","",Produtos!E364)</f>
        <v/>
      </c>
      <c r="D1388" s="34" t="str">
        <f>IF(Produtos!F364="","",Produtos!F364)</f>
        <v/>
      </c>
      <c r="E1388" s="34" t="str">
        <f>IF(Produtos!G364="","",Produtos!G364)</f>
        <v/>
      </c>
      <c r="F1388" s="78">
        <f t="shared" si="69"/>
        <v>0</v>
      </c>
      <c r="G1388" s="32" t="str">
        <f>IF(Produtos!I364="","",Produtos!I364)</f>
        <v/>
      </c>
      <c r="H1388" s="32" t="str">
        <f>IF(Produtos!J364="","",Produtos!J364)</f>
        <v/>
      </c>
      <c r="I1388" s="32" t="str">
        <f>IF(Produtos!K364="","",Produtos!K364)</f>
        <v/>
      </c>
      <c r="J1388" s="78" t="str">
        <f>IF(Produtos!L364="","",Produtos!L364)</f>
        <v/>
      </c>
      <c r="K1388" s="43">
        <f t="shared" si="70"/>
        <v>0</v>
      </c>
    </row>
    <row r="1389" spans="1:11" ht="21.95" customHeight="1" x14ac:dyDescent="0.25">
      <c r="A1389" s="26" t="str">
        <f t="shared" si="71"/>
        <v/>
      </c>
      <c r="B1389" s="36" t="str">
        <f>IF(Produtos!D365="","",Produtos!D365)</f>
        <v/>
      </c>
      <c r="C1389" s="34" t="str">
        <f>IF(Produtos!E365="","",Produtos!E365)</f>
        <v/>
      </c>
      <c r="D1389" s="34" t="str">
        <f>IF(Produtos!F365="","",Produtos!F365)</f>
        <v/>
      </c>
      <c r="E1389" s="34" t="str">
        <f>IF(Produtos!G365="","",Produtos!G365)</f>
        <v/>
      </c>
      <c r="F1389" s="78">
        <f t="shared" si="69"/>
        <v>0</v>
      </c>
      <c r="G1389" s="32" t="str">
        <f>IF(Produtos!I365="","",Produtos!I365)</f>
        <v/>
      </c>
      <c r="H1389" s="32" t="str">
        <f>IF(Produtos!J365="","",Produtos!J365)</f>
        <v/>
      </c>
      <c r="I1389" s="32" t="str">
        <f>IF(Produtos!K365="","",Produtos!K365)</f>
        <v/>
      </c>
      <c r="J1389" s="78" t="str">
        <f>IF(Produtos!L365="","",Produtos!L365)</f>
        <v/>
      </c>
      <c r="K1389" s="43">
        <f t="shared" si="70"/>
        <v>0</v>
      </c>
    </row>
    <row r="1390" spans="1:11" ht="21.95" customHeight="1" x14ac:dyDescent="0.25">
      <c r="A1390" s="26" t="str">
        <f t="shared" si="71"/>
        <v/>
      </c>
      <c r="B1390" s="36" t="str">
        <f>IF(Produtos!D366="","",Produtos!D366)</f>
        <v/>
      </c>
      <c r="C1390" s="34" t="str">
        <f>IF(Produtos!E366="","",Produtos!E366)</f>
        <v/>
      </c>
      <c r="D1390" s="34" t="str">
        <f>IF(Produtos!F366="","",Produtos!F366)</f>
        <v/>
      </c>
      <c r="E1390" s="34" t="str">
        <f>IF(Produtos!G366="","",Produtos!G366)</f>
        <v/>
      </c>
      <c r="F1390" s="78">
        <f t="shared" si="69"/>
        <v>0</v>
      </c>
      <c r="G1390" s="32" t="str">
        <f>IF(Produtos!I366="","",Produtos!I366)</f>
        <v/>
      </c>
      <c r="H1390" s="32" t="str">
        <f>IF(Produtos!J366="","",Produtos!J366)</f>
        <v/>
      </c>
      <c r="I1390" s="32" t="str">
        <f>IF(Produtos!K366="","",Produtos!K366)</f>
        <v/>
      </c>
      <c r="J1390" s="78" t="str">
        <f>IF(Produtos!L366="","",Produtos!L366)</f>
        <v/>
      </c>
      <c r="K1390" s="43">
        <f t="shared" si="70"/>
        <v>0</v>
      </c>
    </row>
    <row r="1391" spans="1:11" ht="21.95" customHeight="1" x14ac:dyDescent="0.25">
      <c r="A1391" s="26" t="str">
        <f t="shared" si="71"/>
        <v/>
      </c>
      <c r="B1391" s="36" t="str">
        <f>IF(Produtos!D367="","",Produtos!D367)</f>
        <v/>
      </c>
      <c r="C1391" s="34" t="str">
        <f>IF(Produtos!E367="","",Produtos!E367)</f>
        <v/>
      </c>
      <c r="D1391" s="34" t="str">
        <f>IF(Produtos!F367="","",Produtos!F367)</f>
        <v/>
      </c>
      <c r="E1391" s="34" t="str">
        <f>IF(Produtos!G367="","",Produtos!G367)</f>
        <v/>
      </c>
      <c r="F1391" s="78">
        <f t="shared" si="69"/>
        <v>0</v>
      </c>
      <c r="G1391" s="32" t="str">
        <f>IF(Produtos!I367="","",Produtos!I367)</f>
        <v/>
      </c>
      <c r="H1391" s="32" t="str">
        <f>IF(Produtos!J367="","",Produtos!J367)</f>
        <v/>
      </c>
      <c r="I1391" s="32" t="str">
        <f>IF(Produtos!K367="","",Produtos!K367)</f>
        <v/>
      </c>
      <c r="J1391" s="78" t="str">
        <f>IF(Produtos!L367="","",Produtos!L367)</f>
        <v/>
      </c>
      <c r="K1391" s="43">
        <f t="shared" si="70"/>
        <v>0</v>
      </c>
    </row>
    <row r="1392" spans="1:11" ht="21.95" customHeight="1" x14ac:dyDescent="0.25">
      <c r="A1392" s="26" t="str">
        <f t="shared" si="71"/>
        <v/>
      </c>
      <c r="B1392" s="36" t="str">
        <f>IF(Produtos!D368="","",Produtos!D368)</f>
        <v/>
      </c>
      <c r="C1392" s="34" t="str">
        <f>IF(Produtos!E368="","",Produtos!E368)</f>
        <v/>
      </c>
      <c r="D1392" s="34" t="str">
        <f>IF(Produtos!F368="","",Produtos!F368)</f>
        <v/>
      </c>
      <c r="E1392" s="34" t="str">
        <f>IF(Produtos!G368="","",Produtos!G368)</f>
        <v/>
      </c>
      <c r="F1392" s="78">
        <f t="shared" si="69"/>
        <v>0</v>
      </c>
      <c r="G1392" s="32" t="str">
        <f>IF(Produtos!I368="","",Produtos!I368)</f>
        <v/>
      </c>
      <c r="H1392" s="32" t="str">
        <f>IF(Produtos!J368="","",Produtos!J368)</f>
        <v/>
      </c>
      <c r="I1392" s="32" t="str">
        <f>IF(Produtos!K368="","",Produtos!K368)</f>
        <v/>
      </c>
      <c r="J1392" s="78" t="str">
        <f>IF(Produtos!L368="","",Produtos!L368)</f>
        <v/>
      </c>
      <c r="K1392" s="43">
        <f t="shared" si="70"/>
        <v>0</v>
      </c>
    </row>
    <row r="1393" spans="1:11" ht="21.95" customHeight="1" x14ac:dyDescent="0.25">
      <c r="A1393" s="26" t="str">
        <f t="shared" si="71"/>
        <v/>
      </c>
      <c r="B1393" s="36" t="str">
        <f>IF(Produtos!D369="","",Produtos!D369)</f>
        <v/>
      </c>
      <c r="C1393" s="34" t="str">
        <f>IF(Produtos!E369="","",Produtos!E369)</f>
        <v/>
      </c>
      <c r="D1393" s="34" t="str">
        <f>IF(Produtos!F369="","",Produtos!F369)</f>
        <v/>
      </c>
      <c r="E1393" s="34" t="str">
        <f>IF(Produtos!G369="","",Produtos!G369)</f>
        <v/>
      </c>
      <c r="F1393" s="78">
        <f t="shared" si="69"/>
        <v>0</v>
      </c>
      <c r="G1393" s="32" t="str">
        <f>IF(Produtos!I369="","",Produtos!I369)</f>
        <v/>
      </c>
      <c r="H1393" s="32" t="str">
        <f>IF(Produtos!J369="","",Produtos!J369)</f>
        <v/>
      </c>
      <c r="I1393" s="32" t="str">
        <f>IF(Produtos!K369="","",Produtos!K369)</f>
        <v/>
      </c>
      <c r="J1393" s="78" t="str">
        <f>IF(Produtos!L369="","",Produtos!L369)</f>
        <v/>
      </c>
      <c r="K1393" s="43">
        <f t="shared" si="70"/>
        <v>0</v>
      </c>
    </row>
    <row r="1394" spans="1:11" ht="21.95" customHeight="1" x14ac:dyDescent="0.25">
      <c r="A1394" s="26" t="str">
        <f t="shared" si="71"/>
        <v/>
      </c>
      <c r="B1394" s="36" t="str">
        <f>IF(Produtos!D370="","",Produtos!D370)</f>
        <v/>
      </c>
      <c r="C1394" s="34" t="str">
        <f>IF(Produtos!E370="","",Produtos!E370)</f>
        <v/>
      </c>
      <c r="D1394" s="34" t="str">
        <f>IF(Produtos!F370="","",Produtos!F370)</f>
        <v/>
      </c>
      <c r="E1394" s="34" t="str">
        <f>IF(Produtos!G370="","",Produtos!G370)</f>
        <v/>
      </c>
      <c r="F1394" s="78">
        <f t="shared" si="69"/>
        <v>0</v>
      </c>
      <c r="G1394" s="32" t="str">
        <f>IF(Produtos!I370="","",Produtos!I370)</f>
        <v/>
      </c>
      <c r="H1394" s="32" t="str">
        <f>IF(Produtos!J370="","",Produtos!J370)</f>
        <v/>
      </c>
      <c r="I1394" s="32" t="str">
        <f>IF(Produtos!K370="","",Produtos!K370)</f>
        <v/>
      </c>
      <c r="J1394" s="78" t="str">
        <f>IF(Produtos!L370="","",Produtos!L370)</f>
        <v/>
      </c>
      <c r="K1394" s="43">
        <f t="shared" si="70"/>
        <v>0</v>
      </c>
    </row>
    <row r="1395" spans="1:11" ht="21.95" customHeight="1" x14ac:dyDescent="0.25">
      <c r="A1395" s="26" t="str">
        <f t="shared" si="71"/>
        <v/>
      </c>
      <c r="B1395" s="36" t="str">
        <f>IF(Produtos!D371="","",Produtos!D371)</f>
        <v/>
      </c>
      <c r="C1395" s="34" t="str">
        <f>IF(Produtos!E371="","",Produtos!E371)</f>
        <v/>
      </c>
      <c r="D1395" s="34" t="str">
        <f>IF(Produtos!F371="","",Produtos!F371)</f>
        <v/>
      </c>
      <c r="E1395" s="34" t="str">
        <f>IF(Produtos!G371="","",Produtos!G371)</f>
        <v/>
      </c>
      <c r="F1395" s="78">
        <f t="shared" si="69"/>
        <v>0</v>
      </c>
      <c r="G1395" s="32" t="str">
        <f>IF(Produtos!I371="","",Produtos!I371)</f>
        <v/>
      </c>
      <c r="H1395" s="32" t="str">
        <f>IF(Produtos!J371="","",Produtos!J371)</f>
        <v/>
      </c>
      <c r="I1395" s="32" t="str">
        <f>IF(Produtos!K371="","",Produtos!K371)</f>
        <v/>
      </c>
      <c r="J1395" s="78" t="str">
        <f>IF(Produtos!L371="","",Produtos!L371)</f>
        <v/>
      </c>
      <c r="K1395" s="43">
        <f t="shared" si="70"/>
        <v>0</v>
      </c>
    </row>
    <row r="1396" spans="1:11" ht="21.95" customHeight="1" x14ac:dyDescent="0.25">
      <c r="A1396" s="26" t="str">
        <f t="shared" si="71"/>
        <v/>
      </c>
      <c r="B1396" s="36" t="str">
        <f>IF(Produtos!D372="","",Produtos!D372)</f>
        <v/>
      </c>
      <c r="C1396" s="34" t="str">
        <f>IF(Produtos!E372="","",Produtos!E372)</f>
        <v/>
      </c>
      <c r="D1396" s="34" t="str">
        <f>IF(Produtos!F372="","",Produtos!F372)</f>
        <v/>
      </c>
      <c r="E1396" s="34" t="str">
        <f>IF(Produtos!G372="","",Produtos!G372)</f>
        <v/>
      </c>
      <c r="F1396" s="78">
        <f t="shared" si="69"/>
        <v>0</v>
      </c>
      <c r="G1396" s="32" t="str">
        <f>IF(Produtos!I372="","",Produtos!I372)</f>
        <v/>
      </c>
      <c r="H1396" s="32" t="str">
        <f>IF(Produtos!J372="","",Produtos!J372)</f>
        <v/>
      </c>
      <c r="I1396" s="32" t="str">
        <f>IF(Produtos!K372="","",Produtos!K372)</f>
        <v/>
      </c>
      <c r="J1396" s="78" t="str">
        <f>IF(Produtos!L372="","",Produtos!L372)</f>
        <v/>
      </c>
      <c r="K1396" s="43">
        <f t="shared" si="70"/>
        <v>0</v>
      </c>
    </row>
    <row r="1397" spans="1:11" ht="21.95" customHeight="1" x14ac:dyDescent="0.25">
      <c r="A1397" s="26" t="str">
        <f t="shared" si="71"/>
        <v/>
      </c>
      <c r="B1397" s="36" t="str">
        <f>IF(Produtos!D373="","",Produtos!D373)</f>
        <v/>
      </c>
      <c r="C1397" s="34" t="str">
        <f>IF(Produtos!E373="","",Produtos!E373)</f>
        <v/>
      </c>
      <c r="D1397" s="34" t="str">
        <f>IF(Produtos!F373="","",Produtos!F373)</f>
        <v/>
      </c>
      <c r="E1397" s="34" t="str">
        <f>IF(Produtos!G373="","",Produtos!G373)</f>
        <v/>
      </c>
      <c r="F1397" s="78">
        <f t="shared" si="69"/>
        <v>0</v>
      </c>
      <c r="G1397" s="32" t="str">
        <f>IF(Produtos!I373="","",Produtos!I373)</f>
        <v/>
      </c>
      <c r="H1397" s="32" t="str">
        <f>IF(Produtos!J373="","",Produtos!J373)</f>
        <v/>
      </c>
      <c r="I1397" s="32" t="str">
        <f>IF(Produtos!K373="","",Produtos!K373)</f>
        <v/>
      </c>
      <c r="J1397" s="78" t="str">
        <f>IF(Produtos!L373="","",Produtos!L373)</f>
        <v/>
      </c>
      <c r="K1397" s="43">
        <f t="shared" si="70"/>
        <v>0</v>
      </c>
    </row>
    <row r="1398" spans="1:11" ht="21.95" customHeight="1" x14ac:dyDescent="0.25">
      <c r="A1398" s="26" t="str">
        <f t="shared" si="71"/>
        <v/>
      </c>
      <c r="B1398" s="36" t="str">
        <f>IF(Produtos!D374="","",Produtos!D374)</f>
        <v/>
      </c>
      <c r="C1398" s="34" t="str">
        <f>IF(Produtos!E374="","",Produtos!E374)</f>
        <v/>
      </c>
      <c r="D1398" s="34" t="str">
        <f>IF(Produtos!F374="","",Produtos!F374)</f>
        <v/>
      </c>
      <c r="E1398" s="34" t="str">
        <f>IF(Produtos!G374="","",Produtos!G374)</f>
        <v/>
      </c>
      <c r="F1398" s="78">
        <f t="shared" si="69"/>
        <v>0</v>
      </c>
      <c r="G1398" s="32" t="str">
        <f>IF(Produtos!I374="","",Produtos!I374)</f>
        <v/>
      </c>
      <c r="H1398" s="32" t="str">
        <f>IF(Produtos!J374="","",Produtos!J374)</f>
        <v/>
      </c>
      <c r="I1398" s="32" t="str">
        <f>IF(Produtos!K374="","",Produtos!K374)</f>
        <v/>
      </c>
      <c r="J1398" s="78" t="str">
        <f>IF(Produtos!L374="","",Produtos!L374)</f>
        <v/>
      </c>
      <c r="K1398" s="43">
        <f t="shared" si="70"/>
        <v>0</v>
      </c>
    </row>
    <row r="1399" spans="1:11" ht="21.95" customHeight="1" x14ac:dyDescent="0.25">
      <c r="A1399" s="26" t="str">
        <f t="shared" si="71"/>
        <v/>
      </c>
      <c r="B1399" s="36" t="str">
        <f>IF(Produtos!D375="","",Produtos!D375)</f>
        <v/>
      </c>
      <c r="C1399" s="34" t="str">
        <f>IF(Produtos!E375="","",Produtos!E375)</f>
        <v/>
      </c>
      <c r="D1399" s="34" t="str">
        <f>IF(Produtos!F375="","",Produtos!F375)</f>
        <v/>
      </c>
      <c r="E1399" s="34" t="str">
        <f>IF(Produtos!G375="","",Produtos!G375)</f>
        <v/>
      </c>
      <c r="F1399" s="78">
        <f t="shared" si="69"/>
        <v>0</v>
      </c>
      <c r="G1399" s="32" t="str">
        <f>IF(Produtos!I375="","",Produtos!I375)</f>
        <v/>
      </c>
      <c r="H1399" s="32" t="str">
        <f>IF(Produtos!J375="","",Produtos!J375)</f>
        <v/>
      </c>
      <c r="I1399" s="32" t="str">
        <f>IF(Produtos!K375="","",Produtos!K375)</f>
        <v/>
      </c>
      <c r="J1399" s="78" t="str">
        <f>IF(Produtos!L375="","",Produtos!L375)</f>
        <v/>
      </c>
      <c r="K1399" s="43">
        <f t="shared" si="70"/>
        <v>0</v>
      </c>
    </row>
    <row r="1400" spans="1:11" ht="21.95" customHeight="1" x14ac:dyDescent="0.25">
      <c r="A1400" s="26" t="str">
        <f t="shared" si="71"/>
        <v/>
      </c>
      <c r="B1400" s="36" t="str">
        <f>IF(Produtos!D376="","",Produtos!D376)</f>
        <v/>
      </c>
      <c r="C1400" s="34" t="str">
        <f>IF(Produtos!E376="","",Produtos!E376)</f>
        <v/>
      </c>
      <c r="D1400" s="34" t="str">
        <f>IF(Produtos!F376="","",Produtos!F376)</f>
        <v/>
      </c>
      <c r="E1400" s="34" t="str">
        <f>IF(Produtos!G376="","",Produtos!G376)</f>
        <v/>
      </c>
      <c r="F1400" s="78">
        <f t="shared" si="69"/>
        <v>0</v>
      </c>
      <c r="G1400" s="32" t="str">
        <f>IF(Produtos!I376="","",Produtos!I376)</f>
        <v/>
      </c>
      <c r="H1400" s="32" t="str">
        <f>IF(Produtos!J376="","",Produtos!J376)</f>
        <v/>
      </c>
      <c r="I1400" s="32" t="str">
        <f>IF(Produtos!K376="","",Produtos!K376)</f>
        <v/>
      </c>
      <c r="J1400" s="78" t="str">
        <f>IF(Produtos!L376="","",Produtos!L376)</f>
        <v/>
      </c>
      <c r="K1400" s="43">
        <f t="shared" si="70"/>
        <v>0</v>
      </c>
    </row>
    <row r="1401" spans="1:11" ht="21.95" customHeight="1" x14ac:dyDescent="0.25">
      <c r="A1401" s="26" t="str">
        <f t="shared" si="71"/>
        <v/>
      </c>
      <c r="B1401" s="36" t="str">
        <f>IF(Produtos!D377="","",Produtos!D377)</f>
        <v/>
      </c>
      <c r="C1401" s="34" t="str">
        <f>IF(Produtos!E377="","",Produtos!E377)</f>
        <v/>
      </c>
      <c r="D1401" s="34" t="str">
        <f>IF(Produtos!F377="","",Produtos!F377)</f>
        <v/>
      </c>
      <c r="E1401" s="34" t="str">
        <f>IF(Produtos!G377="","",Produtos!G377)</f>
        <v/>
      </c>
      <c r="F1401" s="78">
        <f t="shared" si="69"/>
        <v>0</v>
      </c>
      <c r="G1401" s="32" t="str">
        <f>IF(Produtos!I377="","",Produtos!I377)</f>
        <v/>
      </c>
      <c r="H1401" s="32" t="str">
        <f>IF(Produtos!J377="","",Produtos!J377)</f>
        <v/>
      </c>
      <c r="I1401" s="32" t="str">
        <f>IF(Produtos!K377="","",Produtos!K377)</f>
        <v/>
      </c>
      <c r="J1401" s="78" t="str">
        <f>IF(Produtos!L377="","",Produtos!L377)</f>
        <v/>
      </c>
      <c r="K1401" s="43">
        <f t="shared" si="70"/>
        <v>0</v>
      </c>
    </row>
    <row r="1402" spans="1:11" ht="21.95" customHeight="1" x14ac:dyDescent="0.25">
      <c r="A1402" s="26" t="str">
        <f t="shared" si="71"/>
        <v/>
      </c>
      <c r="B1402" s="36" t="str">
        <f>IF(Produtos!D378="","",Produtos!D378)</f>
        <v/>
      </c>
      <c r="C1402" s="34" t="str">
        <f>IF(Produtos!E378="","",Produtos!E378)</f>
        <v/>
      </c>
      <c r="D1402" s="34" t="str">
        <f>IF(Produtos!F378="","",Produtos!F378)</f>
        <v/>
      </c>
      <c r="E1402" s="34" t="str">
        <f>IF(Produtos!G378="","",Produtos!G378)</f>
        <v/>
      </c>
      <c r="F1402" s="78">
        <f t="shared" si="69"/>
        <v>0</v>
      </c>
      <c r="G1402" s="32" t="str">
        <f>IF(Produtos!I378="","",Produtos!I378)</f>
        <v/>
      </c>
      <c r="H1402" s="32" t="str">
        <f>IF(Produtos!J378="","",Produtos!J378)</f>
        <v/>
      </c>
      <c r="I1402" s="32" t="str">
        <f>IF(Produtos!K378="","",Produtos!K378)</f>
        <v/>
      </c>
      <c r="J1402" s="78" t="str">
        <f>IF(Produtos!L378="","",Produtos!L378)</f>
        <v/>
      </c>
      <c r="K1402" s="43">
        <f t="shared" si="70"/>
        <v>0</v>
      </c>
    </row>
    <row r="1403" spans="1:11" ht="21.95" customHeight="1" x14ac:dyDescent="0.25">
      <c r="A1403" s="26" t="str">
        <f t="shared" si="71"/>
        <v/>
      </c>
      <c r="B1403" s="36" t="str">
        <f>IF(Produtos!D379="","",Produtos!D379)</f>
        <v/>
      </c>
      <c r="C1403" s="34" t="str">
        <f>IF(Produtos!E379="","",Produtos!E379)</f>
        <v/>
      </c>
      <c r="D1403" s="34" t="str">
        <f>IF(Produtos!F379="","",Produtos!F379)</f>
        <v/>
      </c>
      <c r="E1403" s="34" t="str">
        <f>IF(Produtos!G379="","",Produtos!G379)</f>
        <v/>
      </c>
      <c r="F1403" s="78">
        <f t="shared" si="69"/>
        <v>0</v>
      </c>
      <c r="G1403" s="32" t="str">
        <f>IF(Produtos!I379="","",Produtos!I379)</f>
        <v/>
      </c>
      <c r="H1403" s="32" t="str">
        <f>IF(Produtos!J379="","",Produtos!J379)</f>
        <v/>
      </c>
      <c r="I1403" s="32" t="str">
        <f>IF(Produtos!K379="","",Produtos!K379)</f>
        <v/>
      </c>
      <c r="J1403" s="78" t="str">
        <f>IF(Produtos!L379="","",Produtos!L379)</f>
        <v/>
      </c>
      <c r="K1403" s="43">
        <f t="shared" si="70"/>
        <v>0</v>
      </c>
    </row>
    <row r="1404" spans="1:11" ht="21.95" customHeight="1" x14ac:dyDescent="0.25">
      <c r="A1404" s="26" t="str">
        <f t="shared" si="71"/>
        <v/>
      </c>
      <c r="B1404" s="36" t="str">
        <f>IF(Produtos!D380="","",Produtos!D380)</f>
        <v/>
      </c>
      <c r="C1404" s="34" t="str">
        <f>IF(Produtos!E380="","",Produtos!E380)</f>
        <v/>
      </c>
      <c r="D1404" s="34" t="str">
        <f>IF(Produtos!F380="","",Produtos!F380)</f>
        <v/>
      </c>
      <c r="E1404" s="34" t="str">
        <f>IF(Produtos!G380="","",Produtos!G380)</f>
        <v/>
      </c>
      <c r="F1404" s="78">
        <f t="shared" si="69"/>
        <v>0</v>
      </c>
      <c r="G1404" s="32" t="str">
        <f>IF(Produtos!I380="","",Produtos!I380)</f>
        <v/>
      </c>
      <c r="H1404" s="32" t="str">
        <f>IF(Produtos!J380="","",Produtos!J380)</f>
        <v/>
      </c>
      <c r="I1404" s="32" t="str">
        <f>IF(Produtos!K380="","",Produtos!K380)</f>
        <v/>
      </c>
      <c r="J1404" s="78" t="str">
        <f>IF(Produtos!L380="","",Produtos!L380)</f>
        <v/>
      </c>
      <c r="K1404" s="43">
        <f t="shared" si="70"/>
        <v>0</v>
      </c>
    </row>
    <row r="1405" spans="1:11" ht="21.95" customHeight="1" x14ac:dyDescent="0.25">
      <c r="A1405" s="26" t="str">
        <f t="shared" si="71"/>
        <v/>
      </c>
      <c r="B1405" s="36" t="str">
        <f>IF(Produtos!D381="","",Produtos!D381)</f>
        <v/>
      </c>
      <c r="C1405" s="34" t="str">
        <f>IF(Produtos!E381="","",Produtos!E381)</f>
        <v/>
      </c>
      <c r="D1405" s="34" t="str">
        <f>IF(Produtos!F381="","",Produtos!F381)</f>
        <v/>
      </c>
      <c r="E1405" s="34" t="str">
        <f>IF(Produtos!G381="","",Produtos!G381)</f>
        <v/>
      </c>
      <c r="F1405" s="78">
        <f t="shared" si="69"/>
        <v>0</v>
      </c>
      <c r="G1405" s="32" t="str">
        <f>IF(Produtos!I381="","",Produtos!I381)</f>
        <v/>
      </c>
      <c r="H1405" s="32" t="str">
        <f>IF(Produtos!J381="","",Produtos!J381)</f>
        <v/>
      </c>
      <c r="I1405" s="32" t="str">
        <f>IF(Produtos!K381="","",Produtos!K381)</f>
        <v/>
      </c>
      <c r="J1405" s="78" t="str">
        <f>IF(Produtos!L381="","",Produtos!L381)</f>
        <v/>
      </c>
      <c r="K1405" s="43">
        <f t="shared" si="70"/>
        <v>0</v>
      </c>
    </row>
    <row r="1406" spans="1:11" ht="21.95" customHeight="1" x14ac:dyDescent="0.25">
      <c r="A1406" s="26" t="str">
        <f t="shared" si="71"/>
        <v/>
      </c>
      <c r="B1406" s="36" t="str">
        <f>IF(Produtos!D382="","",Produtos!D382)</f>
        <v/>
      </c>
      <c r="C1406" s="34" t="str">
        <f>IF(Produtos!E382="","",Produtos!E382)</f>
        <v/>
      </c>
      <c r="D1406" s="34" t="str">
        <f>IF(Produtos!F382="","",Produtos!F382)</f>
        <v/>
      </c>
      <c r="E1406" s="34" t="str">
        <f>IF(Produtos!G382="","",Produtos!G382)</f>
        <v/>
      </c>
      <c r="F1406" s="78">
        <f t="shared" si="69"/>
        <v>0</v>
      </c>
      <c r="G1406" s="32" t="str">
        <f>IF(Produtos!I382="","",Produtos!I382)</f>
        <v/>
      </c>
      <c r="H1406" s="32" t="str">
        <f>IF(Produtos!J382="","",Produtos!J382)</f>
        <v/>
      </c>
      <c r="I1406" s="32" t="str">
        <f>IF(Produtos!K382="","",Produtos!K382)</f>
        <v/>
      </c>
      <c r="J1406" s="78" t="str">
        <f>IF(Produtos!L382="","",Produtos!L382)</f>
        <v/>
      </c>
      <c r="K1406" s="43">
        <f t="shared" si="70"/>
        <v>0</v>
      </c>
    </row>
    <row r="1407" spans="1:11" ht="21.95" customHeight="1" x14ac:dyDescent="0.25">
      <c r="A1407" s="26" t="str">
        <f t="shared" si="71"/>
        <v/>
      </c>
      <c r="B1407" s="36" t="str">
        <f>IF(Produtos!D383="","",Produtos!D383)</f>
        <v/>
      </c>
      <c r="C1407" s="34" t="str">
        <f>IF(Produtos!E383="","",Produtos!E383)</f>
        <v/>
      </c>
      <c r="D1407" s="34" t="str">
        <f>IF(Produtos!F383="","",Produtos!F383)</f>
        <v/>
      </c>
      <c r="E1407" s="34" t="str">
        <f>IF(Produtos!G383="","",Produtos!G383)</f>
        <v/>
      </c>
      <c r="F1407" s="78">
        <f t="shared" si="69"/>
        <v>0</v>
      </c>
      <c r="G1407" s="32" t="str">
        <f>IF(Produtos!I383="","",Produtos!I383)</f>
        <v/>
      </c>
      <c r="H1407" s="32" t="str">
        <f>IF(Produtos!J383="","",Produtos!J383)</f>
        <v/>
      </c>
      <c r="I1407" s="32" t="str">
        <f>IF(Produtos!K383="","",Produtos!K383)</f>
        <v/>
      </c>
      <c r="J1407" s="78" t="str">
        <f>IF(Produtos!L383="","",Produtos!L383)</f>
        <v/>
      </c>
      <c r="K1407" s="43">
        <f t="shared" si="70"/>
        <v>0</v>
      </c>
    </row>
    <row r="1408" spans="1:11" ht="21.95" customHeight="1" x14ac:dyDescent="0.25">
      <c r="A1408" s="26" t="str">
        <f t="shared" si="71"/>
        <v/>
      </c>
      <c r="B1408" s="36" t="str">
        <f>IF(Produtos!D384="","",Produtos!D384)</f>
        <v/>
      </c>
      <c r="C1408" s="34" t="str">
        <f>IF(Produtos!E384="","",Produtos!E384)</f>
        <v/>
      </c>
      <c r="D1408" s="34" t="str">
        <f>IF(Produtos!F384="","",Produtos!F384)</f>
        <v/>
      </c>
      <c r="E1408" s="34" t="str">
        <f>IF(Produtos!G384="","",Produtos!G384)</f>
        <v/>
      </c>
      <c r="F1408" s="78">
        <f t="shared" si="69"/>
        <v>0</v>
      </c>
      <c r="G1408" s="32" t="str">
        <f>IF(Produtos!I384="","",Produtos!I384)</f>
        <v/>
      </c>
      <c r="H1408" s="32" t="str">
        <f>IF(Produtos!J384="","",Produtos!J384)</f>
        <v/>
      </c>
      <c r="I1408" s="32" t="str">
        <f>IF(Produtos!K384="","",Produtos!K384)</f>
        <v/>
      </c>
      <c r="J1408" s="78" t="str">
        <f>IF(Produtos!L384="","",Produtos!L384)</f>
        <v/>
      </c>
      <c r="K1408" s="43">
        <f t="shared" si="70"/>
        <v>0</v>
      </c>
    </row>
    <row r="1409" spans="1:11" ht="21.95" customHeight="1" x14ac:dyDescent="0.25">
      <c r="A1409" s="26" t="str">
        <f t="shared" si="71"/>
        <v/>
      </c>
      <c r="B1409" s="36" t="str">
        <f>IF(Produtos!D385="","",Produtos!D385)</f>
        <v/>
      </c>
      <c r="C1409" s="34" t="str">
        <f>IF(Produtos!E385="","",Produtos!E385)</f>
        <v/>
      </c>
      <c r="D1409" s="34" t="str">
        <f>IF(Produtos!F385="","",Produtos!F385)</f>
        <v/>
      </c>
      <c r="E1409" s="34" t="str">
        <f>IF(Produtos!G385="","",Produtos!G385)</f>
        <v/>
      </c>
      <c r="F1409" s="78">
        <f t="shared" si="69"/>
        <v>0</v>
      </c>
      <c r="G1409" s="32" t="str">
        <f>IF(Produtos!I385="","",Produtos!I385)</f>
        <v/>
      </c>
      <c r="H1409" s="32" t="str">
        <f>IF(Produtos!J385="","",Produtos!J385)</f>
        <v/>
      </c>
      <c r="I1409" s="32" t="str">
        <f>IF(Produtos!K385="","",Produtos!K385)</f>
        <v/>
      </c>
      <c r="J1409" s="78" t="str">
        <f>IF(Produtos!L385="","",Produtos!L385)</f>
        <v/>
      </c>
      <c r="K1409" s="43">
        <f t="shared" si="70"/>
        <v>0</v>
      </c>
    </row>
    <row r="1410" spans="1:11" ht="21.95" customHeight="1" x14ac:dyDescent="0.25">
      <c r="A1410" s="26" t="str">
        <f t="shared" si="71"/>
        <v/>
      </c>
      <c r="B1410" s="36" t="str">
        <f>IF(Produtos!D386="","",Produtos!D386)</f>
        <v/>
      </c>
      <c r="C1410" s="34" t="str">
        <f>IF(Produtos!E386="","",Produtos!E386)</f>
        <v/>
      </c>
      <c r="D1410" s="34" t="str">
        <f>IF(Produtos!F386="","",Produtos!F386)</f>
        <v/>
      </c>
      <c r="E1410" s="34" t="str">
        <f>IF(Produtos!G386="","",Produtos!G386)</f>
        <v/>
      </c>
      <c r="F1410" s="78">
        <f t="shared" si="69"/>
        <v>0</v>
      </c>
      <c r="G1410" s="32" t="str">
        <f>IF(Produtos!I386="","",Produtos!I386)</f>
        <v/>
      </c>
      <c r="H1410" s="32" t="str">
        <f>IF(Produtos!J386="","",Produtos!J386)</f>
        <v/>
      </c>
      <c r="I1410" s="32" t="str">
        <f>IF(Produtos!K386="","",Produtos!K386)</f>
        <v/>
      </c>
      <c r="J1410" s="78" t="str">
        <f>IF(Produtos!L386="","",Produtos!L386)</f>
        <v/>
      </c>
      <c r="K1410" s="43">
        <f t="shared" si="70"/>
        <v>0</v>
      </c>
    </row>
    <row r="1411" spans="1:11" ht="21.95" customHeight="1" x14ac:dyDescent="0.25">
      <c r="A1411" s="26" t="str">
        <f t="shared" si="71"/>
        <v/>
      </c>
      <c r="B1411" s="36" t="str">
        <f>IF(Produtos!D387="","",Produtos!D387)</f>
        <v/>
      </c>
      <c r="C1411" s="34" t="str">
        <f>IF(Produtos!E387="","",Produtos!E387)</f>
        <v/>
      </c>
      <c r="D1411" s="34" t="str">
        <f>IF(Produtos!F387="","",Produtos!F387)</f>
        <v/>
      </c>
      <c r="E1411" s="34" t="str">
        <f>IF(Produtos!G387="","",Produtos!G387)</f>
        <v/>
      </c>
      <c r="F1411" s="78">
        <f t="shared" si="69"/>
        <v>0</v>
      </c>
      <c r="G1411" s="32" t="str">
        <f>IF(Produtos!I387="","",Produtos!I387)</f>
        <v/>
      </c>
      <c r="H1411" s="32" t="str">
        <f>IF(Produtos!J387="","",Produtos!J387)</f>
        <v/>
      </c>
      <c r="I1411" s="32" t="str">
        <f>IF(Produtos!K387="","",Produtos!K387)</f>
        <v/>
      </c>
      <c r="J1411" s="78" t="str">
        <f>IF(Produtos!L387="","",Produtos!L387)</f>
        <v/>
      </c>
      <c r="K1411" s="43">
        <f t="shared" si="70"/>
        <v>0</v>
      </c>
    </row>
    <row r="1412" spans="1:11" ht="21.95" customHeight="1" x14ac:dyDescent="0.25">
      <c r="A1412" s="26" t="str">
        <f t="shared" si="71"/>
        <v/>
      </c>
      <c r="B1412" s="36" t="str">
        <f>IF(Produtos!D388="","",Produtos!D388)</f>
        <v/>
      </c>
      <c r="C1412" s="34" t="str">
        <f>IF(Produtos!E388="","",Produtos!E388)</f>
        <v/>
      </c>
      <c r="D1412" s="34" t="str">
        <f>IF(Produtos!F388="","",Produtos!F388)</f>
        <v/>
      </c>
      <c r="E1412" s="34" t="str">
        <f>IF(Produtos!G388="","",Produtos!G388)</f>
        <v/>
      </c>
      <c r="F1412" s="78">
        <f t="shared" si="69"/>
        <v>0</v>
      </c>
      <c r="G1412" s="32" t="str">
        <f>IF(Produtos!I388="","",Produtos!I388)</f>
        <v/>
      </c>
      <c r="H1412" s="32" t="str">
        <f>IF(Produtos!J388="","",Produtos!J388)</f>
        <v/>
      </c>
      <c r="I1412" s="32" t="str">
        <f>IF(Produtos!K388="","",Produtos!K388)</f>
        <v/>
      </c>
      <c r="J1412" s="78" t="str">
        <f>IF(Produtos!L388="","",Produtos!L388)</f>
        <v/>
      </c>
      <c r="K1412" s="43">
        <f t="shared" si="70"/>
        <v>0</v>
      </c>
    </row>
    <row r="1413" spans="1:11" ht="21.95" customHeight="1" x14ac:dyDescent="0.25">
      <c r="A1413" s="26" t="str">
        <f t="shared" si="71"/>
        <v/>
      </c>
      <c r="B1413" s="36" t="str">
        <f>IF(Produtos!D389="","",Produtos!D389)</f>
        <v/>
      </c>
      <c r="C1413" s="34" t="str">
        <f>IF(Produtos!E389="","",Produtos!E389)</f>
        <v/>
      </c>
      <c r="D1413" s="34" t="str">
        <f>IF(Produtos!F389="","",Produtos!F389)</f>
        <v/>
      </c>
      <c r="E1413" s="34" t="str">
        <f>IF(Produtos!G389="","",Produtos!G389)</f>
        <v/>
      </c>
      <c r="F1413" s="78">
        <f t="shared" si="69"/>
        <v>0</v>
      </c>
      <c r="G1413" s="32" t="str">
        <f>IF(Produtos!I389="","",Produtos!I389)</f>
        <v/>
      </c>
      <c r="H1413" s="32" t="str">
        <f>IF(Produtos!J389="","",Produtos!J389)</f>
        <v/>
      </c>
      <c r="I1413" s="32" t="str">
        <f>IF(Produtos!K389="","",Produtos!K389)</f>
        <v/>
      </c>
      <c r="J1413" s="78" t="str">
        <f>IF(Produtos!L389="","",Produtos!L389)</f>
        <v/>
      </c>
      <c r="K1413" s="43">
        <f t="shared" si="70"/>
        <v>0</v>
      </c>
    </row>
    <row r="1414" spans="1:11" ht="21.95" customHeight="1" x14ac:dyDescent="0.25">
      <c r="A1414" s="26" t="str">
        <f t="shared" si="71"/>
        <v/>
      </c>
      <c r="B1414" s="36" t="str">
        <f>IF(Produtos!D390="","",Produtos!D390)</f>
        <v/>
      </c>
      <c r="C1414" s="34" t="str">
        <f>IF(Produtos!E390="","",Produtos!E390)</f>
        <v/>
      </c>
      <c r="D1414" s="34" t="str">
        <f>IF(Produtos!F390="","",Produtos!F390)</f>
        <v/>
      </c>
      <c r="E1414" s="34" t="str">
        <f>IF(Produtos!G390="","",Produtos!G390)</f>
        <v/>
      </c>
      <c r="F1414" s="78">
        <f t="shared" ref="F1414:F1477" si="72">IF(SUM(C1414:E1414)=0,0,SUM(C1414:E1414))</f>
        <v>0</v>
      </c>
      <c r="G1414" s="32" t="str">
        <f>IF(Produtos!I390="","",Produtos!I390)</f>
        <v/>
      </c>
      <c r="H1414" s="32" t="str">
        <f>IF(Produtos!J390="","",Produtos!J390)</f>
        <v/>
      </c>
      <c r="I1414" s="32" t="str">
        <f>IF(Produtos!K390="","",Produtos!K390)</f>
        <v/>
      </c>
      <c r="J1414" s="78" t="str">
        <f>IF(Produtos!L390="","",Produtos!L390)</f>
        <v/>
      </c>
      <c r="K1414" s="43">
        <f t="shared" ref="K1414:K1477" si="73">IFERROR(J1414*H1414,0)</f>
        <v>0</v>
      </c>
    </row>
    <row r="1415" spans="1:11" ht="21.95" customHeight="1" x14ac:dyDescent="0.25">
      <c r="A1415" s="26" t="str">
        <f t="shared" ref="A1415:A1478" si="74">IFERROR(IF(B1415="","",A1414+1),"")</f>
        <v/>
      </c>
      <c r="B1415" s="36" t="str">
        <f>IF(Produtos!D391="","",Produtos!D391)</f>
        <v/>
      </c>
      <c r="C1415" s="34" t="str">
        <f>IF(Produtos!E391="","",Produtos!E391)</f>
        <v/>
      </c>
      <c r="D1415" s="34" t="str">
        <f>IF(Produtos!F391="","",Produtos!F391)</f>
        <v/>
      </c>
      <c r="E1415" s="34" t="str">
        <f>IF(Produtos!G391="","",Produtos!G391)</f>
        <v/>
      </c>
      <c r="F1415" s="78">
        <f t="shared" si="72"/>
        <v>0</v>
      </c>
      <c r="G1415" s="32" t="str">
        <f>IF(Produtos!I391="","",Produtos!I391)</f>
        <v/>
      </c>
      <c r="H1415" s="32" t="str">
        <f>IF(Produtos!J391="","",Produtos!J391)</f>
        <v/>
      </c>
      <c r="I1415" s="32" t="str">
        <f>IF(Produtos!K391="","",Produtos!K391)</f>
        <v/>
      </c>
      <c r="J1415" s="78" t="str">
        <f>IF(Produtos!L391="","",Produtos!L391)</f>
        <v/>
      </c>
      <c r="K1415" s="43">
        <f t="shared" si="73"/>
        <v>0</v>
      </c>
    </row>
    <row r="1416" spans="1:11" ht="21.95" customHeight="1" x14ac:dyDescent="0.25">
      <c r="A1416" s="26" t="str">
        <f t="shared" si="74"/>
        <v/>
      </c>
      <c r="B1416" s="36" t="str">
        <f>IF(Produtos!D392="","",Produtos!D392)</f>
        <v/>
      </c>
      <c r="C1416" s="34" t="str">
        <f>IF(Produtos!E392="","",Produtos!E392)</f>
        <v/>
      </c>
      <c r="D1416" s="34" t="str">
        <f>IF(Produtos!F392="","",Produtos!F392)</f>
        <v/>
      </c>
      <c r="E1416" s="34" t="str">
        <f>IF(Produtos!G392="","",Produtos!G392)</f>
        <v/>
      </c>
      <c r="F1416" s="78">
        <f t="shared" si="72"/>
        <v>0</v>
      </c>
      <c r="G1416" s="32" t="str">
        <f>IF(Produtos!I392="","",Produtos!I392)</f>
        <v/>
      </c>
      <c r="H1416" s="32" t="str">
        <f>IF(Produtos!J392="","",Produtos!J392)</f>
        <v/>
      </c>
      <c r="I1416" s="32" t="str">
        <f>IF(Produtos!K392="","",Produtos!K392)</f>
        <v/>
      </c>
      <c r="J1416" s="78" t="str">
        <f>IF(Produtos!L392="","",Produtos!L392)</f>
        <v/>
      </c>
      <c r="K1416" s="43">
        <f t="shared" si="73"/>
        <v>0</v>
      </c>
    </row>
    <row r="1417" spans="1:11" ht="21.95" customHeight="1" x14ac:dyDescent="0.25">
      <c r="A1417" s="26" t="str">
        <f t="shared" si="74"/>
        <v/>
      </c>
      <c r="B1417" s="36" t="str">
        <f>IF(Produtos!D393="","",Produtos!D393)</f>
        <v/>
      </c>
      <c r="C1417" s="34" t="str">
        <f>IF(Produtos!E393="","",Produtos!E393)</f>
        <v/>
      </c>
      <c r="D1417" s="34" t="str">
        <f>IF(Produtos!F393="","",Produtos!F393)</f>
        <v/>
      </c>
      <c r="E1417" s="34" t="str">
        <f>IF(Produtos!G393="","",Produtos!G393)</f>
        <v/>
      </c>
      <c r="F1417" s="78">
        <f t="shared" si="72"/>
        <v>0</v>
      </c>
      <c r="G1417" s="32" t="str">
        <f>IF(Produtos!I393="","",Produtos!I393)</f>
        <v/>
      </c>
      <c r="H1417" s="32" t="str">
        <f>IF(Produtos!J393="","",Produtos!J393)</f>
        <v/>
      </c>
      <c r="I1417" s="32" t="str">
        <f>IF(Produtos!K393="","",Produtos!K393)</f>
        <v/>
      </c>
      <c r="J1417" s="78" t="str">
        <f>IF(Produtos!L393="","",Produtos!L393)</f>
        <v/>
      </c>
      <c r="K1417" s="43">
        <f t="shared" si="73"/>
        <v>0</v>
      </c>
    </row>
    <row r="1418" spans="1:11" ht="21.95" customHeight="1" x14ac:dyDescent="0.25">
      <c r="A1418" s="26" t="str">
        <f t="shared" si="74"/>
        <v/>
      </c>
      <c r="B1418" s="36" t="str">
        <f>IF(Produtos!D394="","",Produtos!D394)</f>
        <v/>
      </c>
      <c r="C1418" s="34" t="str">
        <f>IF(Produtos!E394="","",Produtos!E394)</f>
        <v/>
      </c>
      <c r="D1418" s="34" t="str">
        <f>IF(Produtos!F394="","",Produtos!F394)</f>
        <v/>
      </c>
      <c r="E1418" s="34" t="str">
        <f>IF(Produtos!G394="","",Produtos!G394)</f>
        <v/>
      </c>
      <c r="F1418" s="78">
        <f t="shared" si="72"/>
        <v>0</v>
      </c>
      <c r="G1418" s="32" t="str">
        <f>IF(Produtos!I394="","",Produtos!I394)</f>
        <v/>
      </c>
      <c r="H1418" s="32" t="str">
        <f>IF(Produtos!J394="","",Produtos!J394)</f>
        <v/>
      </c>
      <c r="I1418" s="32" t="str">
        <f>IF(Produtos!K394="","",Produtos!K394)</f>
        <v/>
      </c>
      <c r="J1418" s="78" t="str">
        <f>IF(Produtos!L394="","",Produtos!L394)</f>
        <v/>
      </c>
      <c r="K1418" s="43">
        <f t="shared" si="73"/>
        <v>0</v>
      </c>
    </row>
    <row r="1419" spans="1:11" ht="21.95" customHeight="1" x14ac:dyDescent="0.25">
      <c r="A1419" s="26" t="str">
        <f t="shared" si="74"/>
        <v/>
      </c>
      <c r="B1419" s="36" t="str">
        <f>IF(Produtos!D395="","",Produtos!D395)</f>
        <v/>
      </c>
      <c r="C1419" s="34" t="str">
        <f>IF(Produtos!E395="","",Produtos!E395)</f>
        <v/>
      </c>
      <c r="D1419" s="34" t="str">
        <f>IF(Produtos!F395="","",Produtos!F395)</f>
        <v/>
      </c>
      <c r="E1419" s="34" t="str">
        <f>IF(Produtos!G395="","",Produtos!G395)</f>
        <v/>
      </c>
      <c r="F1419" s="78">
        <f t="shared" si="72"/>
        <v>0</v>
      </c>
      <c r="G1419" s="32" t="str">
        <f>IF(Produtos!I395="","",Produtos!I395)</f>
        <v/>
      </c>
      <c r="H1419" s="32" t="str">
        <f>IF(Produtos!J395="","",Produtos!J395)</f>
        <v/>
      </c>
      <c r="I1419" s="32" t="str">
        <f>IF(Produtos!K395="","",Produtos!K395)</f>
        <v/>
      </c>
      <c r="J1419" s="78" t="str">
        <f>IF(Produtos!L395="","",Produtos!L395)</f>
        <v/>
      </c>
      <c r="K1419" s="43">
        <f t="shared" si="73"/>
        <v>0</v>
      </c>
    </row>
    <row r="1420" spans="1:11" ht="21.95" customHeight="1" x14ac:dyDescent="0.25">
      <c r="A1420" s="26" t="str">
        <f t="shared" si="74"/>
        <v/>
      </c>
      <c r="B1420" s="36" t="str">
        <f>IF(Produtos!D396="","",Produtos!D396)</f>
        <v/>
      </c>
      <c r="C1420" s="34" t="str">
        <f>IF(Produtos!E396="","",Produtos!E396)</f>
        <v/>
      </c>
      <c r="D1420" s="34" t="str">
        <f>IF(Produtos!F396="","",Produtos!F396)</f>
        <v/>
      </c>
      <c r="E1420" s="34" t="str">
        <f>IF(Produtos!G396="","",Produtos!G396)</f>
        <v/>
      </c>
      <c r="F1420" s="78">
        <f t="shared" si="72"/>
        <v>0</v>
      </c>
      <c r="G1420" s="32" t="str">
        <f>IF(Produtos!I396="","",Produtos!I396)</f>
        <v/>
      </c>
      <c r="H1420" s="32" t="str">
        <f>IF(Produtos!J396="","",Produtos!J396)</f>
        <v/>
      </c>
      <c r="I1420" s="32" t="str">
        <f>IF(Produtos!K396="","",Produtos!K396)</f>
        <v/>
      </c>
      <c r="J1420" s="78" t="str">
        <f>IF(Produtos!L396="","",Produtos!L396)</f>
        <v/>
      </c>
      <c r="K1420" s="43">
        <f t="shared" si="73"/>
        <v>0</v>
      </c>
    </row>
    <row r="1421" spans="1:11" ht="21.95" customHeight="1" x14ac:dyDescent="0.25">
      <c r="A1421" s="26" t="str">
        <f t="shared" si="74"/>
        <v/>
      </c>
      <c r="B1421" s="36" t="str">
        <f>IF(Produtos!D397="","",Produtos!D397)</f>
        <v/>
      </c>
      <c r="C1421" s="34" t="str">
        <f>IF(Produtos!E397="","",Produtos!E397)</f>
        <v/>
      </c>
      <c r="D1421" s="34" t="str">
        <f>IF(Produtos!F397="","",Produtos!F397)</f>
        <v/>
      </c>
      <c r="E1421" s="34" t="str">
        <f>IF(Produtos!G397="","",Produtos!G397)</f>
        <v/>
      </c>
      <c r="F1421" s="78">
        <f t="shared" si="72"/>
        <v>0</v>
      </c>
      <c r="G1421" s="32" t="str">
        <f>IF(Produtos!I397="","",Produtos!I397)</f>
        <v/>
      </c>
      <c r="H1421" s="32" t="str">
        <f>IF(Produtos!J397="","",Produtos!J397)</f>
        <v/>
      </c>
      <c r="I1421" s="32" t="str">
        <f>IF(Produtos!K397="","",Produtos!K397)</f>
        <v/>
      </c>
      <c r="J1421" s="78" t="str">
        <f>IF(Produtos!L397="","",Produtos!L397)</f>
        <v/>
      </c>
      <c r="K1421" s="43">
        <f t="shared" si="73"/>
        <v>0</v>
      </c>
    </row>
    <row r="1422" spans="1:11" ht="21.95" customHeight="1" x14ac:dyDescent="0.25">
      <c r="A1422" s="26" t="str">
        <f t="shared" si="74"/>
        <v/>
      </c>
      <c r="B1422" s="36" t="str">
        <f>IF(Produtos!D398="","",Produtos!D398)</f>
        <v/>
      </c>
      <c r="C1422" s="34" t="str">
        <f>IF(Produtos!E398="","",Produtos!E398)</f>
        <v/>
      </c>
      <c r="D1422" s="34" t="str">
        <f>IF(Produtos!F398="","",Produtos!F398)</f>
        <v/>
      </c>
      <c r="E1422" s="34" t="str">
        <f>IF(Produtos!G398="","",Produtos!G398)</f>
        <v/>
      </c>
      <c r="F1422" s="78">
        <f t="shared" si="72"/>
        <v>0</v>
      </c>
      <c r="G1422" s="32" t="str">
        <f>IF(Produtos!I398="","",Produtos!I398)</f>
        <v/>
      </c>
      <c r="H1422" s="32" t="str">
        <f>IF(Produtos!J398="","",Produtos!J398)</f>
        <v/>
      </c>
      <c r="I1422" s="32" t="str">
        <f>IF(Produtos!K398="","",Produtos!K398)</f>
        <v/>
      </c>
      <c r="J1422" s="78" t="str">
        <f>IF(Produtos!L398="","",Produtos!L398)</f>
        <v/>
      </c>
      <c r="K1422" s="43">
        <f t="shared" si="73"/>
        <v>0</v>
      </c>
    </row>
    <row r="1423" spans="1:11" ht="21.95" customHeight="1" x14ac:dyDescent="0.25">
      <c r="A1423" s="26" t="str">
        <f t="shared" si="74"/>
        <v/>
      </c>
      <c r="B1423" s="36" t="str">
        <f>IF(Produtos!D399="","",Produtos!D399)</f>
        <v/>
      </c>
      <c r="C1423" s="34" t="str">
        <f>IF(Produtos!E399="","",Produtos!E399)</f>
        <v/>
      </c>
      <c r="D1423" s="34" t="str">
        <f>IF(Produtos!F399="","",Produtos!F399)</f>
        <v/>
      </c>
      <c r="E1423" s="34" t="str">
        <f>IF(Produtos!G399="","",Produtos!G399)</f>
        <v/>
      </c>
      <c r="F1423" s="78">
        <f t="shared" si="72"/>
        <v>0</v>
      </c>
      <c r="G1423" s="32" t="str">
        <f>IF(Produtos!I399="","",Produtos!I399)</f>
        <v/>
      </c>
      <c r="H1423" s="32" t="str">
        <f>IF(Produtos!J399="","",Produtos!J399)</f>
        <v/>
      </c>
      <c r="I1423" s="32" t="str">
        <f>IF(Produtos!K399="","",Produtos!K399)</f>
        <v/>
      </c>
      <c r="J1423" s="78" t="str">
        <f>IF(Produtos!L399="","",Produtos!L399)</f>
        <v/>
      </c>
      <c r="K1423" s="43">
        <f t="shared" si="73"/>
        <v>0</v>
      </c>
    </row>
    <row r="1424" spans="1:11" ht="21.95" customHeight="1" x14ac:dyDescent="0.25">
      <c r="A1424" s="26" t="str">
        <f t="shared" si="74"/>
        <v/>
      </c>
      <c r="B1424" s="36" t="str">
        <f>IF(Produtos!D400="","",Produtos!D400)</f>
        <v/>
      </c>
      <c r="C1424" s="34" t="str">
        <f>IF(Produtos!E400="","",Produtos!E400)</f>
        <v/>
      </c>
      <c r="D1424" s="34" t="str">
        <f>IF(Produtos!F400="","",Produtos!F400)</f>
        <v/>
      </c>
      <c r="E1424" s="34" t="str">
        <f>IF(Produtos!G400="","",Produtos!G400)</f>
        <v/>
      </c>
      <c r="F1424" s="78">
        <f t="shared" si="72"/>
        <v>0</v>
      </c>
      <c r="G1424" s="32" t="str">
        <f>IF(Produtos!I400="","",Produtos!I400)</f>
        <v/>
      </c>
      <c r="H1424" s="32" t="str">
        <f>IF(Produtos!J400="","",Produtos!J400)</f>
        <v/>
      </c>
      <c r="I1424" s="32" t="str">
        <f>IF(Produtos!K400="","",Produtos!K400)</f>
        <v/>
      </c>
      <c r="J1424" s="78" t="str">
        <f>IF(Produtos!L400="","",Produtos!L400)</f>
        <v/>
      </c>
      <c r="K1424" s="43">
        <f t="shared" si="73"/>
        <v>0</v>
      </c>
    </row>
    <row r="1425" spans="1:11" ht="21.95" customHeight="1" x14ac:dyDescent="0.25">
      <c r="A1425" s="26" t="str">
        <f t="shared" si="74"/>
        <v/>
      </c>
      <c r="B1425" s="36" t="str">
        <f>IF(Produtos!D401="","",Produtos!D401)</f>
        <v/>
      </c>
      <c r="C1425" s="34" t="str">
        <f>IF(Produtos!E401="","",Produtos!E401)</f>
        <v/>
      </c>
      <c r="D1425" s="34" t="str">
        <f>IF(Produtos!F401="","",Produtos!F401)</f>
        <v/>
      </c>
      <c r="E1425" s="34" t="str">
        <f>IF(Produtos!G401="","",Produtos!G401)</f>
        <v/>
      </c>
      <c r="F1425" s="78">
        <f t="shared" si="72"/>
        <v>0</v>
      </c>
      <c r="G1425" s="32" t="str">
        <f>IF(Produtos!I401="","",Produtos!I401)</f>
        <v/>
      </c>
      <c r="H1425" s="32" t="str">
        <f>IF(Produtos!J401="","",Produtos!J401)</f>
        <v/>
      </c>
      <c r="I1425" s="32" t="str">
        <f>IF(Produtos!K401="","",Produtos!K401)</f>
        <v/>
      </c>
      <c r="J1425" s="78" t="str">
        <f>IF(Produtos!L401="","",Produtos!L401)</f>
        <v/>
      </c>
      <c r="K1425" s="43">
        <f t="shared" si="73"/>
        <v>0</v>
      </c>
    </row>
    <row r="1426" spans="1:11" ht="21.95" customHeight="1" x14ac:dyDescent="0.25">
      <c r="A1426" s="26" t="str">
        <f t="shared" si="74"/>
        <v/>
      </c>
      <c r="B1426" s="36" t="str">
        <f>IF(Produtos!D402="","",Produtos!D402)</f>
        <v/>
      </c>
      <c r="C1426" s="34" t="str">
        <f>IF(Produtos!E402="","",Produtos!E402)</f>
        <v/>
      </c>
      <c r="D1426" s="34" t="str">
        <f>IF(Produtos!F402="","",Produtos!F402)</f>
        <v/>
      </c>
      <c r="E1426" s="34" t="str">
        <f>IF(Produtos!G402="","",Produtos!G402)</f>
        <v/>
      </c>
      <c r="F1426" s="78">
        <f t="shared" si="72"/>
        <v>0</v>
      </c>
      <c r="G1426" s="32" t="str">
        <f>IF(Produtos!I402="","",Produtos!I402)</f>
        <v/>
      </c>
      <c r="H1426" s="32" t="str">
        <f>IF(Produtos!J402="","",Produtos!J402)</f>
        <v/>
      </c>
      <c r="I1426" s="32" t="str">
        <f>IF(Produtos!K402="","",Produtos!K402)</f>
        <v/>
      </c>
      <c r="J1426" s="78" t="str">
        <f>IF(Produtos!L402="","",Produtos!L402)</f>
        <v/>
      </c>
      <c r="K1426" s="43">
        <f t="shared" si="73"/>
        <v>0</v>
      </c>
    </row>
    <row r="1427" spans="1:11" ht="21.95" customHeight="1" x14ac:dyDescent="0.25">
      <c r="A1427" s="26" t="str">
        <f t="shared" si="74"/>
        <v/>
      </c>
      <c r="B1427" s="36" t="str">
        <f>IF(Produtos!D403="","",Produtos!D403)</f>
        <v/>
      </c>
      <c r="C1427" s="34" t="str">
        <f>IF(Produtos!E403="","",Produtos!E403)</f>
        <v/>
      </c>
      <c r="D1427" s="34" t="str">
        <f>IF(Produtos!F403="","",Produtos!F403)</f>
        <v/>
      </c>
      <c r="E1427" s="34" t="str">
        <f>IF(Produtos!G403="","",Produtos!G403)</f>
        <v/>
      </c>
      <c r="F1427" s="78">
        <f t="shared" si="72"/>
        <v>0</v>
      </c>
      <c r="G1427" s="32" t="str">
        <f>IF(Produtos!I403="","",Produtos!I403)</f>
        <v/>
      </c>
      <c r="H1427" s="32" t="str">
        <f>IF(Produtos!J403="","",Produtos!J403)</f>
        <v/>
      </c>
      <c r="I1427" s="32" t="str">
        <f>IF(Produtos!K403="","",Produtos!K403)</f>
        <v/>
      </c>
      <c r="J1427" s="78" t="str">
        <f>IF(Produtos!L403="","",Produtos!L403)</f>
        <v/>
      </c>
      <c r="K1427" s="43">
        <f t="shared" si="73"/>
        <v>0</v>
      </c>
    </row>
    <row r="1428" spans="1:11" ht="21.95" customHeight="1" x14ac:dyDescent="0.25">
      <c r="A1428" s="26" t="str">
        <f t="shared" si="74"/>
        <v/>
      </c>
      <c r="B1428" s="36" t="str">
        <f>IF(Produtos!D404="","",Produtos!D404)</f>
        <v/>
      </c>
      <c r="C1428" s="34" t="str">
        <f>IF(Produtos!E404="","",Produtos!E404)</f>
        <v/>
      </c>
      <c r="D1428" s="34" t="str">
        <f>IF(Produtos!F404="","",Produtos!F404)</f>
        <v/>
      </c>
      <c r="E1428" s="34" t="str">
        <f>IF(Produtos!G404="","",Produtos!G404)</f>
        <v/>
      </c>
      <c r="F1428" s="78">
        <f t="shared" si="72"/>
        <v>0</v>
      </c>
      <c r="G1428" s="32" t="str">
        <f>IF(Produtos!I404="","",Produtos!I404)</f>
        <v/>
      </c>
      <c r="H1428" s="32" t="str">
        <f>IF(Produtos!J404="","",Produtos!J404)</f>
        <v/>
      </c>
      <c r="I1428" s="32" t="str">
        <f>IF(Produtos!K404="","",Produtos!K404)</f>
        <v/>
      </c>
      <c r="J1428" s="78" t="str">
        <f>IF(Produtos!L404="","",Produtos!L404)</f>
        <v/>
      </c>
      <c r="K1428" s="43">
        <f t="shared" si="73"/>
        <v>0</v>
      </c>
    </row>
    <row r="1429" spans="1:11" ht="21.95" customHeight="1" x14ac:dyDescent="0.25">
      <c r="A1429" s="26" t="str">
        <f t="shared" si="74"/>
        <v/>
      </c>
      <c r="B1429" s="36" t="str">
        <f>IF(Produtos!D405="","",Produtos!D405)</f>
        <v/>
      </c>
      <c r="C1429" s="34" t="str">
        <f>IF(Produtos!E405="","",Produtos!E405)</f>
        <v/>
      </c>
      <c r="D1429" s="34" t="str">
        <f>IF(Produtos!F405="","",Produtos!F405)</f>
        <v/>
      </c>
      <c r="E1429" s="34" t="str">
        <f>IF(Produtos!G405="","",Produtos!G405)</f>
        <v/>
      </c>
      <c r="F1429" s="78">
        <f t="shared" si="72"/>
        <v>0</v>
      </c>
      <c r="G1429" s="32" t="str">
        <f>IF(Produtos!I405="","",Produtos!I405)</f>
        <v/>
      </c>
      <c r="H1429" s="32" t="str">
        <f>IF(Produtos!J405="","",Produtos!J405)</f>
        <v/>
      </c>
      <c r="I1429" s="32" t="str">
        <f>IF(Produtos!K405="","",Produtos!K405)</f>
        <v/>
      </c>
      <c r="J1429" s="78" t="str">
        <f>IF(Produtos!L405="","",Produtos!L405)</f>
        <v/>
      </c>
      <c r="K1429" s="43">
        <f t="shared" si="73"/>
        <v>0</v>
      </c>
    </row>
    <row r="1430" spans="1:11" ht="21.95" customHeight="1" x14ac:dyDescent="0.25">
      <c r="A1430" s="26" t="str">
        <f t="shared" si="74"/>
        <v/>
      </c>
      <c r="B1430" s="36" t="str">
        <f>IF(Produtos!D406="","",Produtos!D406)</f>
        <v/>
      </c>
      <c r="C1430" s="34" t="str">
        <f>IF(Produtos!E406="","",Produtos!E406)</f>
        <v/>
      </c>
      <c r="D1430" s="34" t="str">
        <f>IF(Produtos!F406="","",Produtos!F406)</f>
        <v/>
      </c>
      <c r="E1430" s="34" t="str">
        <f>IF(Produtos!G406="","",Produtos!G406)</f>
        <v/>
      </c>
      <c r="F1430" s="78">
        <f t="shared" si="72"/>
        <v>0</v>
      </c>
      <c r="G1430" s="32" t="str">
        <f>IF(Produtos!I406="","",Produtos!I406)</f>
        <v/>
      </c>
      <c r="H1430" s="32" t="str">
        <f>IF(Produtos!J406="","",Produtos!J406)</f>
        <v/>
      </c>
      <c r="I1430" s="32" t="str">
        <f>IF(Produtos!K406="","",Produtos!K406)</f>
        <v/>
      </c>
      <c r="J1430" s="78" t="str">
        <f>IF(Produtos!L406="","",Produtos!L406)</f>
        <v/>
      </c>
      <c r="K1430" s="43">
        <f t="shared" si="73"/>
        <v>0</v>
      </c>
    </row>
    <row r="1431" spans="1:11" ht="21.95" customHeight="1" x14ac:dyDescent="0.25">
      <c r="A1431" s="26" t="str">
        <f t="shared" si="74"/>
        <v/>
      </c>
      <c r="B1431" s="36" t="str">
        <f>IF(Produtos!D407="","",Produtos!D407)</f>
        <v/>
      </c>
      <c r="C1431" s="34" t="str">
        <f>IF(Produtos!E407="","",Produtos!E407)</f>
        <v/>
      </c>
      <c r="D1431" s="34" t="str">
        <f>IF(Produtos!F407="","",Produtos!F407)</f>
        <v/>
      </c>
      <c r="E1431" s="34" t="str">
        <f>IF(Produtos!G407="","",Produtos!G407)</f>
        <v/>
      </c>
      <c r="F1431" s="78">
        <f t="shared" si="72"/>
        <v>0</v>
      </c>
      <c r="G1431" s="32" t="str">
        <f>IF(Produtos!I407="","",Produtos!I407)</f>
        <v/>
      </c>
      <c r="H1431" s="32" t="str">
        <f>IF(Produtos!J407="","",Produtos!J407)</f>
        <v/>
      </c>
      <c r="I1431" s="32" t="str">
        <f>IF(Produtos!K407="","",Produtos!K407)</f>
        <v/>
      </c>
      <c r="J1431" s="78" t="str">
        <f>IF(Produtos!L407="","",Produtos!L407)</f>
        <v/>
      </c>
      <c r="K1431" s="43">
        <f t="shared" si="73"/>
        <v>0</v>
      </c>
    </row>
    <row r="1432" spans="1:11" ht="21.95" customHeight="1" x14ac:dyDescent="0.25">
      <c r="A1432" s="26" t="str">
        <f t="shared" si="74"/>
        <v/>
      </c>
      <c r="B1432" s="36" t="str">
        <f>IF(Produtos!D408="","",Produtos!D408)</f>
        <v/>
      </c>
      <c r="C1432" s="34" t="str">
        <f>IF(Produtos!E408="","",Produtos!E408)</f>
        <v/>
      </c>
      <c r="D1432" s="34" t="str">
        <f>IF(Produtos!F408="","",Produtos!F408)</f>
        <v/>
      </c>
      <c r="E1432" s="34" t="str">
        <f>IF(Produtos!G408="","",Produtos!G408)</f>
        <v/>
      </c>
      <c r="F1432" s="78">
        <f t="shared" si="72"/>
        <v>0</v>
      </c>
      <c r="G1432" s="32" t="str">
        <f>IF(Produtos!I408="","",Produtos!I408)</f>
        <v/>
      </c>
      <c r="H1432" s="32" t="str">
        <f>IF(Produtos!J408="","",Produtos!J408)</f>
        <v/>
      </c>
      <c r="I1432" s="32" t="str">
        <f>IF(Produtos!K408="","",Produtos!K408)</f>
        <v/>
      </c>
      <c r="J1432" s="78" t="str">
        <f>IF(Produtos!L408="","",Produtos!L408)</f>
        <v/>
      </c>
      <c r="K1432" s="43">
        <f t="shared" si="73"/>
        <v>0</v>
      </c>
    </row>
    <row r="1433" spans="1:11" ht="21.95" customHeight="1" x14ac:dyDescent="0.25">
      <c r="A1433" s="26" t="str">
        <f t="shared" si="74"/>
        <v/>
      </c>
      <c r="B1433" s="36" t="str">
        <f>IF(Produtos!D409="","",Produtos!D409)</f>
        <v/>
      </c>
      <c r="C1433" s="34" t="str">
        <f>IF(Produtos!E409="","",Produtos!E409)</f>
        <v/>
      </c>
      <c r="D1433" s="34" t="str">
        <f>IF(Produtos!F409="","",Produtos!F409)</f>
        <v/>
      </c>
      <c r="E1433" s="34" t="str">
        <f>IF(Produtos!G409="","",Produtos!G409)</f>
        <v/>
      </c>
      <c r="F1433" s="78">
        <f t="shared" si="72"/>
        <v>0</v>
      </c>
      <c r="G1433" s="32" t="str">
        <f>IF(Produtos!I409="","",Produtos!I409)</f>
        <v/>
      </c>
      <c r="H1433" s="32" t="str">
        <f>IF(Produtos!J409="","",Produtos!J409)</f>
        <v/>
      </c>
      <c r="I1433" s="32" t="str">
        <f>IF(Produtos!K409="","",Produtos!K409)</f>
        <v/>
      </c>
      <c r="J1433" s="78" t="str">
        <f>IF(Produtos!L409="","",Produtos!L409)</f>
        <v/>
      </c>
      <c r="K1433" s="43">
        <f t="shared" si="73"/>
        <v>0</v>
      </c>
    </row>
    <row r="1434" spans="1:11" ht="21.95" customHeight="1" x14ac:dyDescent="0.25">
      <c r="A1434" s="26" t="str">
        <f t="shared" si="74"/>
        <v/>
      </c>
      <c r="B1434" s="36" t="str">
        <f>IF(Produtos!D410="","",Produtos!D410)</f>
        <v/>
      </c>
      <c r="C1434" s="34" t="str">
        <f>IF(Produtos!E410="","",Produtos!E410)</f>
        <v/>
      </c>
      <c r="D1434" s="34" t="str">
        <f>IF(Produtos!F410="","",Produtos!F410)</f>
        <v/>
      </c>
      <c r="E1434" s="34" t="str">
        <f>IF(Produtos!G410="","",Produtos!G410)</f>
        <v/>
      </c>
      <c r="F1434" s="78">
        <f t="shared" si="72"/>
        <v>0</v>
      </c>
      <c r="G1434" s="32" t="str">
        <f>IF(Produtos!I410="","",Produtos!I410)</f>
        <v/>
      </c>
      <c r="H1434" s="32" t="str">
        <f>IF(Produtos!J410="","",Produtos!J410)</f>
        <v/>
      </c>
      <c r="I1434" s="32" t="str">
        <f>IF(Produtos!K410="","",Produtos!K410)</f>
        <v/>
      </c>
      <c r="J1434" s="78" t="str">
        <f>IF(Produtos!L410="","",Produtos!L410)</f>
        <v/>
      </c>
      <c r="K1434" s="43">
        <f t="shared" si="73"/>
        <v>0</v>
      </c>
    </row>
    <row r="1435" spans="1:11" ht="21.95" customHeight="1" x14ac:dyDescent="0.25">
      <c r="A1435" s="26" t="str">
        <f t="shared" si="74"/>
        <v/>
      </c>
      <c r="B1435" s="36" t="str">
        <f>IF(Produtos!D411="","",Produtos!D411)</f>
        <v/>
      </c>
      <c r="C1435" s="34" t="str">
        <f>IF(Produtos!E411="","",Produtos!E411)</f>
        <v/>
      </c>
      <c r="D1435" s="34" t="str">
        <f>IF(Produtos!F411="","",Produtos!F411)</f>
        <v/>
      </c>
      <c r="E1435" s="34" t="str">
        <f>IF(Produtos!G411="","",Produtos!G411)</f>
        <v/>
      </c>
      <c r="F1435" s="78">
        <f t="shared" si="72"/>
        <v>0</v>
      </c>
      <c r="G1435" s="32" t="str">
        <f>IF(Produtos!I411="","",Produtos!I411)</f>
        <v/>
      </c>
      <c r="H1435" s="32" t="str">
        <f>IF(Produtos!J411="","",Produtos!J411)</f>
        <v/>
      </c>
      <c r="I1435" s="32" t="str">
        <f>IF(Produtos!K411="","",Produtos!K411)</f>
        <v/>
      </c>
      <c r="J1435" s="78" t="str">
        <f>IF(Produtos!L411="","",Produtos!L411)</f>
        <v/>
      </c>
      <c r="K1435" s="43">
        <f t="shared" si="73"/>
        <v>0</v>
      </c>
    </row>
    <row r="1436" spans="1:11" ht="21.95" customHeight="1" x14ac:dyDescent="0.25">
      <c r="A1436" s="26" t="str">
        <f t="shared" si="74"/>
        <v/>
      </c>
      <c r="B1436" s="36" t="str">
        <f>IF(Produtos!D412="","",Produtos!D412)</f>
        <v/>
      </c>
      <c r="C1436" s="34" t="str">
        <f>IF(Produtos!E412="","",Produtos!E412)</f>
        <v/>
      </c>
      <c r="D1436" s="34" t="str">
        <f>IF(Produtos!F412="","",Produtos!F412)</f>
        <v/>
      </c>
      <c r="E1436" s="34" t="str">
        <f>IF(Produtos!G412="","",Produtos!G412)</f>
        <v/>
      </c>
      <c r="F1436" s="78">
        <f t="shared" si="72"/>
        <v>0</v>
      </c>
      <c r="G1436" s="32" t="str">
        <f>IF(Produtos!I412="","",Produtos!I412)</f>
        <v/>
      </c>
      <c r="H1436" s="32" t="str">
        <f>IF(Produtos!J412="","",Produtos!J412)</f>
        <v/>
      </c>
      <c r="I1436" s="32" t="str">
        <f>IF(Produtos!K412="","",Produtos!K412)</f>
        <v/>
      </c>
      <c r="J1436" s="78" t="str">
        <f>IF(Produtos!L412="","",Produtos!L412)</f>
        <v/>
      </c>
      <c r="K1436" s="43">
        <f t="shared" si="73"/>
        <v>0</v>
      </c>
    </row>
    <row r="1437" spans="1:11" ht="21.95" customHeight="1" x14ac:dyDescent="0.25">
      <c r="A1437" s="26" t="str">
        <f t="shared" si="74"/>
        <v/>
      </c>
      <c r="B1437" s="36" t="str">
        <f>IF(Produtos!D413="","",Produtos!D413)</f>
        <v/>
      </c>
      <c r="C1437" s="34" t="str">
        <f>IF(Produtos!E413="","",Produtos!E413)</f>
        <v/>
      </c>
      <c r="D1437" s="34" t="str">
        <f>IF(Produtos!F413="","",Produtos!F413)</f>
        <v/>
      </c>
      <c r="E1437" s="34" t="str">
        <f>IF(Produtos!G413="","",Produtos!G413)</f>
        <v/>
      </c>
      <c r="F1437" s="78">
        <f t="shared" si="72"/>
        <v>0</v>
      </c>
      <c r="G1437" s="32" t="str">
        <f>IF(Produtos!I413="","",Produtos!I413)</f>
        <v/>
      </c>
      <c r="H1437" s="32" t="str">
        <f>IF(Produtos!J413="","",Produtos!J413)</f>
        <v/>
      </c>
      <c r="I1437" s="32" t="str">
        <f>IF(Produtos!K413="","",Produtos!K413)</f>
        <v/>
      </c>
      <c r="J1437" s="78" t="str">
        <f>IF(Produtos!L413="","",Produtos!L413)</f>
        <v/>
      </c>
      <c r="K1437" s="43">
        <f t="shared" si="73"/>
        <v>0</v>
      </c>
    </row>
    <row r="1438" spans="1:11" ht="21.95" customHeight="1" x14ac:dyDescent="0.25">
      <c r="A1438" s="26" t="str">
        <f t="shared" si="74"/>
        <v/>
      </c>
      <c r="B1438" s="36" t="str">
        <f>IF(Produtos!D414="","",Produtos!D414)</f>
        <v/>
      </c>
      <c r="C1438" s="34" t="str">
        <f>IF(Produtos!E414="","",Produtos!E414)</f>
        <v/>
      </c>
      <c r="D1438" s="34" t="str">
        <f>IF(Produtos!F414="","",Produtos!F414)</f>
        <v/>
      </c>
      <c r="E1438" s="34" t="str">
        <f>IF(Produtos!G414="","",Produtos!G414)</f>
        <v/>
      </c>
      <c r="F1438" s="78">
        <f t="shared" si="72"/>
        <v>0</v>
      </c>
      <c r="G1438" s="32" t="str">
        <f>IF(Produtos!I414="","",Produtos!I414)</f>
        <v/>
      </c>
      <c r="H1438" s="32" t="str">
        <f>IF(Produtos!J414="","",Produtos!J414)</f>
        <v/>
      </c>
      <c r="I1438" s="32" t="str">
        <f>IF(Produtos!K414="","",Produtos!K414)</f>
        <v/>
      </c>
      <c r="J1438" s="78" t="str">
        <f>IF(Produtos!L414="","",Produtos!L414)</f>
        <v/>
      </c>
      <c r="K1438" s="43">
        <f t="shared" si="73"/>
        <v>0</v>
      </c>
    </row>
    <row r="1439" spans="1:11" ht="21.95" customHeight="1" x14ac:dyDescent="0.25">
      <c r="A1439" s="26" t="str">
        <f t="shared" si="74"/>
        <v/>
      </c>
      <c r="B1439" s="36" t="str">
        <f>IF(Produtos!D415="","",Produtos!D415)</f>
        <v/>
      </c>
      <c r="C1439" s="34" t="str">
        <f>IF(Produtos!E415="","",Produtos!E415)</f>
        <v/>
      </c>
      <c r="D1439" s="34" t="str">
        <f>IF(Produtos!F415="","",Produtos!F415)</f>
        <v/>
      </c>
      <c r="E1439" s="34" t="str">
        <f>IF(Produtos!G415="","",Produtos!G415)</f>
        <v/>
      </c>
      <c r="F1439" s="78">
        <f t="shared" si="72"/>
        <v>0</v>
      </c>
      <c r="G1439" s="32" t="str">
        <f>IF(Produtos!I415="","",Produtos!I415)</f>
        <v/>
      </c>
      <c r="H1439" s="32" t="str">
        <f>IF(Produtos!J415="","",Produtos!J415)</f>
        <v/>
      </c>
      <c r="I1439" s="32" t="str">
        <f>IF(Produtos!K415="","",Produtos!K415)</f>
        <v/>
      </c>
      <c r="J1439" s="78" t="str">
        <f>IF(Produtos!L415="","",Produtos!L415)</f>
        <v/>
      </c>
      <c r="K1439" s="43">
        <f t="shared" si="73"/>
        <v>0</v>
      </c>
    </row>
    <row r="1440" spans="1:11" ht="21.95" customHeight="1" x14ac:dyDescent="0.25">
      <c r="A1440" s="26" t="str">
        <f t="shared" si="74"/>
        <v/>
      </c>
      <c r="B1440" s="36" t="str">
        <f>IF(Produtos!D416="","",Produtos!D416)</f>
        <v/>
      </c>
      <c r="C1440" s="34" t="str">
        <f>IF(Produtos!E416="","",Produtos!E416)</f>
        <v/>
      </c>
      <c r="D1440" s="34" t="str">
        <f>IF(Produtos!F416="","",Produtos!F416)</f>
        <v/>
      </c>
      <c r="E1440" s="34" t="str">
        <f>IF(Produtos!G416="","",Produtos!G416)</f>
        <v/>
      </c>
      <c r="F1440" s="78">
        <f t="shared" si="72"/>
        <v>0</v>
      </c>
      <c r="G1440" s="32" t="str">
        <f>IF(Produtos!I416="","",Produtos!I416)</f>
        <v/>
      </c>
      <c r="H1440" s="32" t="str">
        <f>IF(Produtos!J416="","",Produtos!J416)</f>
        <v/>
      </c>
      <c r="I1440" s="32" t="str">
        <f>IF(Produtos!K416="","",Produtos!K416)</f>
        <v/>
      </c>
      <c r="J1440" s="78" t="str">
        <f>IF(Produtos!L416="","",Produtos!L416)</f>
        <v/>
      </c>
      <c r="K1440" s="43">
        <f t="shared" si="73"/>
        <v>0</v>
      </c>
    </row>
    <row r="1441" spans="1:11" ht="21.95" customHeight="1" x14ac:dyDescent="0.25">
      <c r="A1441" s="26" t="str">
        <f t="shared" si="74"/>
        <v/>
      </c>
      <c r="B1441" s="36" t="str">
        <f>IF(Produtos!D417="","",Produtos!D417)</f>
        <v/>
      </c>
      <c r="C1441" s="34" t="str">
        <f>IF(Produtos!E417="","",Produtos!E417)</f>
        <v/>
      </c>
      <c r="D1441" s="34" t="str">
        <f>IF(Produtos!F417="","",Produtos!F417)</f>
        <v/>
      </c>
      <c r="E1441" s="34" t="str">
        <f>IF(Produtos!G417="","",Produtos!G417)</f>
        <v/>
      </c>
      <c r="F1441" s="78">
        <f t="shared" si="72"/>
        <v>0</v>
      </c>
      <c r="G1441" s="32" t="str">
        <f>IF(Produtos!I417="","",Produtos!I417)</f>
        <v/>
      </c>
      <c r="H1441" s="32" t="str">
        <f>IF(Produtos!J417="","",Produtos!J417)</f>
        <v/>
      </c>
      <c r="I1441" s="32" t="str">
        <f>IF(Produtos!K417="","",Produtos!K417)</f>
        <v/>
      </c>
      <c r="J1441" s="78" t="str">
        <f>IF(Produtos!L417="","",Produtos!L417)</f>
        <v/>
      </c>
      <c r="K1441" s="43">
        <f t="shared" si="73"/>
        <v>0</v>
      </c>
    </row>
    <row r="1442" spans="1:11" ht="21.95" customHeight="1" x14ac:dyDescent="0.25">
      <c r="A1442" s="26" t="str">
        <f t="shared" si="74"/>
        <v/>
      </c>
      <c r="B1442" s="36" t="str">
        <f>IF(Produtos!D418="","",Produtos!D418)</f>
        <v/>
      </c>
      <c r="C1442" s="34" t="str">
        <f>IF(Produtos!E418="","",Produtos!E418)</f>
        <v/>
      </c>
      <c r="D1442" s="34" t="str">
        <f>IF(Produtos!F418="","",Produtos!F418)</f>
        <v/>
      </c>
      <c r="E1442" s="34" t="str">
        <f>IF(Produtos!G418="","",Produtos!G418)</f>
        <v/>
      </c>
      <c r="F1442" s="78">
        <f t="shared" si="72"/>
        <v>0</v>
      </c>
      <c r="G1442" s="32" t="str">
        <f>IF(Produtos!I418="","",Produtos!I418)</f>
        <v/>
      </c>
      <c r="H1442" s="32" t="str">
        <f>IF(Produtos!J418="","",Produtos!J418)</f>
        <v/>
      </c>
      <c r="I1442" s="32" t="str">
        <f>IF(Produtos!K418="","",Produtos!K418)</f>
        <v/>
      </c>
      <c r="J1442" s="78" t="str">
        <f>IF(Produtos!L418="","",Produtos!L418)</f>
        <v/>
      </c>
      <c r="K1442" s="43">
        <f t="shared" si="73"/>
        <v>0</v>
      </c>
    </row>
    <row r="1443" spans="1:11" ht="21.95" customHeight="1" x14ac:dyDescent="0.25">
      <c r="A1443" s="26" t="str">
        <f t="shared" si="74"/>
        <v/>
      </c>
      <c r="B1443" s="36" t="str">
        <f>IF(Produtos!D419="","",Produtos!D419)</f>
        <v/>
      </c>
      <c r="C1443" s="34" t="str">
        <f>IF(Produtos!E419="","",Produtos!E419)</f>
        <v/>
      </c>
      <c r="D1443" s="34" t="str">
        <f>IF(Produtos!F419="","",Produtos!F419)</f>
        <v/>
      </c>
      <c r="E1443" s="34" t="str">
        <f>IF(Produtos!G419="","",Produtos!G419)</f>
        <v/>
      </c>
      <c r="F1443" s="78">
        <f t="shared" si="72"/>
        <v>0</v>
      </c>
      <c r="G1443" s="32" t="str">
        <f>IF(Produtos!I419="","",Produtos!I419)</f>
        <v/>
      </c>
      <c r="H1443" s="32" t="str">
        <f>IF(Produtos!J419="","",Produtos!J419)</f>
        <v/>
      </c>
      <c r="I1443" s="32" t="str">
        <f>IF(Produtos!K419="","",Produtos!K419)</f>
        <v/>
      </c>
      <c r="J1443" s="78" t="str">
        <f>IF(Produtos!L419="","",Produtos!L419)</f>
        <v/>
      </c>
      <c r="K1443" s="43">
        <f t="shared" si="73"/>
        <v>0</v>
      </c>
    </row>
    <row r="1444" spans="1:11" ht="21.95" customHeight="1" x14ac:dyDescent="0.25">
      <c r="A1444" s="26" t="str">
        <f t="shared" si="74"/>
        <v/>
      </c>
      <c r="B1444" s="36" t="str">
        <f>IF(Produtos!D420="","",Produtos!D420)</f>
        <v/>
      </c>
      <c r="C1444" s="34" t="str">
        <f>IF(Produtos!E420="","",Produtos!E420)</f>
        <v/>
      </c>
      <c r="D1444" s="34" t="str">
        <f>IF(Produtos!F420="","",Produtos!F420)</f>
        <v/>
      </c>
      <c r="E1444" s="34" t="str">
        <f>IF(Produtos!G420="","",Produtos!G420)</f>
        <v/>
      </c>
      <c r="F1444" s="78">
        <f t="shared" si="72"/>
        <v>0</v>
      </c>
      <c r="G1444" s="32" t="str">
        <f>IF(Produtos!I420="","",Produtos!I420)</f>
        <v/>
      </c>
      <c r="H1444" s="32" t="str">
        <f>IF(Produtos!J420="","",Produtos!J420)</f>
        <v/>
      </c>
      <c r="I1444" s="32" t="str">
        <f>IF(Produtos!K420="","",Produtos!K420)</f>
        <v/>
      </c>
      <c r="J1444" s="78" t="str">
        <f>IF(Produtos!L420="","",Produtos!L420)</f>
        <v/>
      </c>
      <c r="K1444" s="43">
        <f t="shared" si="73"/>
        <v>0</v>
      </c>
    </row>
    <row r="1445" spans="1:11" ht="21.95" customHeight="1" x14ac:dyDescent="0.25">
      <c r="A1445" s="26" t="str">
        <f t="shared" si="74"/>
        <v/>
      </c>
      <c r="B1445" s="36" t="str">
        <f>IF(Produtos!D421="","",Produtos!D421)</f>
        <v/>
      </c>
      <c r="C1445" s="34" t="str">
        <f>IF(Produtos!E421="","",Produtos!E421)</f>
        <v/>
      </c>
      <c r="D1445" s="34" t="str">
        <f>IF(Produtos!F421="","",Produtos!F421)</f>
        <v/>
      </c>
      <c r="E1445" s="34" t="str">
        <f>IF(Produtos!G421="","",Produtos!G421)</f>
        <v/>
      </c>
      <c r="F1445" s="78">
        <f t="shared" si="72"/>
        <v>0</v>
      </c>
      <c r="G1445" s="32" t="str">
        <f>IF(Produtos!I421="","",Produtos!I421)</f>
        <v/>
      </c>
      <c r="H1445" s="32" t="str">
        <f>IF(Produtos!J421="","",Produtos!J421)</f>
        <v/>
      </c>
      <c r="I1445" s="32" t="str">
        <f>IF(Produtos!K421="","",Produtos!K421)</f>
        <v/>
      </c>
      <c r="J1445" s="78" t="str">
        <f>IF(Produtos!L421="","",Produtos!L421)</f>
        <v/>
      </c>
      <c r="K1445" s="43">
        <f t="shared" si="73"/>
        <v>0</v>
      </c>
    </row>
    <row r="1446" spans="1:11" ht="21.95" customHeight="1" x14ac:dyDescent="0.25">
      <c r="A1446" s="26" t="str">
        <f t="shared" si="74"/>
        <v/>
      </c>
      <c r="B1446" s="36" t="str">
        <f>IF(Produtos!D422="","",Produtos!D422)</f>
        <v/>
      </c>
      <c r="C1446" s="34" t="str">
        <f>IF(Produtos!E422="","",Produtos!E422)</f>
        <v/>
      </c>
      <c r="D1446" s="34" t="str">
        <f>IF(Produtos!F422="","",Produtos!F422)</f>
        <v/>
      </c>
      <c r="E1446" s="34" t="str">
        <f>IF(Produtos!G422="","",Produtos!G422)</f>
        <v/>
      </c>
      <c r="F1446" s="78">
        <f t="shared" si="72"/>
        <v>0</v>
      </c>
      <c r="G1446" s="32" t="str">
        <f>IF(Produtos!I422="","",Produtos!I422)</f>
        <v/>
      </c>
      <c r="H1446" s="32" t="str">
        <f>IF(Produtos!J422="","",Produtos!J422)</f>
        <v/>
      </c>
      <c r="I1446" s="32" t="str">
        <f>IF(Produtos!K422="","",Produtos!K422)</f>
        <v/>
      </c>
      <c r="J1446" s="78" t="str">
        <f>IF(Produtos!L422="","",Produtos!L422)</f>
        <v/>
      </c>
      <c r="K1446" s="43">
        <f t="shared" si="73"/>
        <v>0</v>
      </c>
    </row>
    <row r="1447" spans="1:11" ht="21.95" customHeight="1" x14ac:dyDescent="0.25">
      <c r="A1447" s="26" t="str">
        <f t="shared" si="74"/>
        <v/>
      </c>
      <c r="B1447" s="36" t="str">
        <f>IF(Produtos!D423="","",Produtos!D423)</f>
        <v/>
      </c>
      <c r="C1447" s="34" t="str">
        <f>IF(Produtos!E423="","",Produtos!E423)</f>
        <v/>
      </c>
      <c r="D1447" s="34" t="str">
        <f>IF(Produtos!F423="","",Produtos!F423)</f>
        <v/>
      </c>
      <c r="E1447" s="34" t="str">
        <f>IF(Produtos!G423="","",Produtos!G423)</f>
        <v/>
      </c>
      <c r="F1447" s="78">
        <f t="shared" si="72"/>
        <v>0</v>
      </c>
      <c r="G1447" s="32" t="str">
        <f>IF(Produtos!I423="","",Produtos!I423)</f>
        <v/>
      </c>
      <c r="H1447" s="32" t="str">
        <f>IF(Produtos!J423="","",Produtos!J423)</f>
        <v/>
      </c>
      <c r="I1447" s="32" t="str">
        <f>IF(Produtos!K423="","",Produtos!K423)</f>
        <v/>
      </c>
      <c r="J1447" s="78" t="str">
        <f>IF(Produtos!L423="","",Produtos!L423)</f>
        <v/>
      </c>
      <c r="K1447" s="43">
        <f t="shared" si="73"/>
        <v>0</v>
      </c>
    </row>
    <row r="1448" spans="1:11" ht="21.95" customHeight="1" x14ac:dyDescent="0.25">
      <c r="A1448" s="26" t="str">
        <f t="shared" si="74"/>
        <v/>
      </c>
      <c r="B1448" s="36" t="str">
        <f>IF(Produtos!D424="","",Produtos!D424)</f>
        <v/>
      </c>
      <c r="C1448" s="34" t="str">
        <f>IF(Produtos!E424="","",Produtos!E424)</f>
        <v/>
      </c>
      <c r="D1448" s="34" t="str">
        <f>IF(Produtos!F424="","",Produtos!F424)</f>
        <v/>
      </c>
      <c r="E1448" s="34" t="str">
        <f>IF(Produtos!G424="","",Produtos!G424)</f>
        <v/>
      </c>
      <c r="F1448" s="78">
        <f t="shared" si="72"/>
        <v>0</v>
      </c>
      <c r="G1448" s="32" t="str">
        <f>IF(Produtos!I424="","",Produtos!I424)</f>
        <v/>
      </c>
      <c r="H1448" s="32" t="str">
        <f>IF(Produtos!J424="","",Produtos!J424)</f>
        <v/>
      </c>
      <c r="I1448" s="32" t="str">
        <f>IF(Produtos!K424="","",Produtos!K424)</f>
        <v/>
      </c>
      <c r="J1448" s="78" t="str">
        <f>IF(Produtos!L424="","",Produtos!L424)</f>
        <v/>
      </c>
      <c r="K1448" s="43">
        <f t="shared" si="73"/>
        <v>0</v>
      </c>
    </row>
    <row r="1449" spans="1:11" ht="21.95" customHeight="1" x14ac:dyDescent="0.25">
      <c r="A1449" s="26" t="str">
        <f t="shared" si="74"/>
        <v/>
      </c>
      <c r="B1449" s="36" t="str">
        <f>IF(Produtos!D425="","",Produtos!D425)</f>
        <v/>
      </c>
      <c r="C1449" s="34" t="str">
        <f>IF(Produtos!E425="","",Produtos!E425)</f>
        <v/>
      </c>
      <c r="D1449" s="34" t="str">
        <f>IF(Produtos!F425="","",Produtos!F425)</f>
        <v/>
      </c>
      <c r="E1449" s="34" t="str">
        <f>IF(Produtos!G425="","",Produtos!G425)</f>
        <v/>
      </c>
      <c r="F1449" s="78">
        <f t="shared" si="72"/>
        <v>0</v>
      </c>
      <c r="G1449" s="32" t="str">
        <f>IF(Produtos!I425="","",Produtos!I425)</f>
        <v/>
      </c>
      <c r="H1449" s="32" t="str">
        <f>IF(Produtos!J425="","",Produtos!J425)</f>
        <v/>
      </c>
      <c r="I1449" s="32" t="str">
        <f>IF(Produtos!K425="","",Produtos!K425)</f>
        <v/>
      </c>
      <c r="J1449" s="78" t="str">
        <f>IF(Produtos!L425="","",Produtos!L425)</f>
        <v/>
      </c>
      <c r="K1449" s="43">
        <f t="shared" si="73"/>
        <v>0</v>
      </c>
    </row>
    <row r="1450" spans="1:11" ht="21.95" customHeight="1" x14ac:dyDescent="0.25">
      <c r="A1450" s="26" t="str">
        <f t="shared" si="74"/>
        <v/>
      </c>
      <c r="B1450" s="36" t="str">
        <f>IF(Produtos!D426="","",Produtos!D426)</f>
        <v/>
      </c>
      <c r="C1450" s="34" t="str">
        <f>IF(Produtos!E426="","",Produtos!E426)</f>
        <v/>
      </c>
      <c r="D1450" s="34" t="str">
        <f>IF(Produtos!F426="","",Produtos!F426)</f>
        <v/>
      </c>
      <c r="E1450" s="34" t="str">
        <f>IF(Produtos!G426="","",Produtos!G426)</f>
        <v/>
      </c>
      <c r="F1450" s="78">
        <f t="shared" si="72"/>
        <v>0</v>
      </c>
      <c r="G1450" s="32" t="str">
        <f>IF(Produtos!I426="","",Produtos!I426)</f>
        <v/>
      </c>
      <c r="H1450" s="32" t="str">
        <f>IF(Produtos!J426="","",Produtos!J426)</f>
        <v/>
      </c>
      <c r="I1450" s="32" t="str">
        <f>IF(Produtos!K426="","",Produtos!K426)</f>
        <v/>
      </c>
      <c r="J1450" s="78" t="str">
        <f>IF(Produtos!L426="","",Produtos!L426)</f>
        <v/>
      </c>
      <c r="K1450" s="43">
        <f t="shared" si="73"/>
        <v>0</v>
      </c>
    </row>
    <row r="1451" spans="1:11" ht="21.95" customHeight="1" x14ac:dyDescent="0.25">
      <c r="A1451" s="26" t="str">
        <f t="shared" si="74"/>
        <v/>
      </c>
      <c r="B1451" s="36" t="str">
        <f>IF(Produtos!D427="","",Produtos!D427)</f>
        <v/>
      </c>
      <c r="C1451" s="34" t="str">
        <f>IF(Produtos!E427="","",Produtos!E427)</f>
        <v/>
      </c>
      <c r="D1451" s="34" t="str">
        <f>IF(Produtos!F427="","",Produtos!F427)</f>
        <v/>
      </c>
      <c r="E1451" s="34" t="str">
        <f>IF(Produtos!G427="","",Produtos!G427)</f>
        <v/>
      </c>
      <c r="F1451" s="78">
        <f t="shared" si="72"/>
        <v>0</v>
      </c>
      <c r="G1451" s="32" t="str">
        <f>IF(Produtos!I427="","",Produtos!I427)</f>
        <v/>
      </c>
      <c r="H1451" s="32" t="str">
        <f>IF(Produtos!J427="","",Produtos!J427)</f>
        <v/>
      </c>
      <c r="I1451" s="32" t="str">
        <f>IF(Produtos!K427="","",Produtos!K427)</f>
        <v/>
      </c>
      <c r="J1451" s="78" t="str">
        <f>IF(Produtos!L427="","",Produtos!L427)</f>
        <v/>
      </c>
      <c r="K1451" s="43">
        <f t="shared" si="73"/>
        <v>0</v>
      </c>
    </row>
    <row r="1452" spans="1:11" ht="21.95" customHeight="1" x14ac:dyDescent="0.25">
      <c r="A1452" s="26" t="str">
        <f t="shared" si="74"/>
        <v/>
      </c>
      <c r="B1452" s="36" t="str">
        <f>IF(Produtos!D428="","",Produtos!D428)</f>
        <v/>
      </c>
      <c r="C1452" s="34" t="str">
        <f>IF(Produtos!E428="","",Produtos!E428)</f>
        <v/>
      </c>
      <c r="D1452" s="34" t="str">
        <f>IF(Produtos!F428="","",Produtos!F428)</f>
        <v/>
      </c>
      <c r="E1452" s="34" t="str">
        <f>IF(Produtos!G428="","",Produtos!G428)</f>
        <v/>
      </c>
      <c r="F1452" s="78">
        <f t="shared" si="72"/>
        <v>0</v>
      </c>
      <c r="G1452" s="32" t="str">
        <f>IF(Produtos!I428="","",Produtos!I428)</f>
        <v/>
      </c>
      <c r="H1452" s="32" t="str">
        <f>IF(Produtos!J428="","",Produtos!J428)</f>
        <v/>
      </c>
      <c r="I1452" s="32" t="str">
        <f>IF(Produtos!K428="","",Produtos!K428)</f>
        <v/>
      </c>
      <c r="J1452" s="78" t="str">
        <f>IF(Produtos!L428="","",Produtos!L428)</f>
        <v/>
      </c>
      <c r="K1452" s="43">
        <f t="shared" si="73"/>
        <v>0</v>
      </c>
    </row>
    <row r="1453" spans="1:11" ht="21.95" customHeight="1" x14ac:dyDescent="0.25">
      <c r="A1453" s="26" t="str">
        <f t="shared" si="74"/>
        <v/>
      </c>
      <c r="B1453" s="36" t="str">
        <f>IF(Produtos!D429="","",Produtos!D429)</f>
        <v/>
      </c>
      <c r="C1453" s="34" t="str">
        <f>IF(Produtos!E429="","",Produtos!E429)</f>
        <v/>
      </c>
      <c r="D1453" s="34" t="str">
        <f>IF(Produtos!F429="","",Produtos!F429)</f>
        <v/>
      </c>
      <c r="E1453" s="34" t="str">
        <f>IF(Produtos!G429="","",Produtos!G429)</f>
        <v/>
      </c>
      <c r="F1453" s="78">
        <f t="shared" si="72"/>
        <v>0</v>
      </c>
      <c r="G1453" s="32" t="str">
        <f>IF(Produtos!I429="","",Produtos!I429)</f>
        <v/>
      </c>
      <c r="H1453" s="32" t="str">
        <f>IF(Produtos!J429="","",Produtos!J429)</f>
        <v/>
      </c>
      <c r="I1453" s="32" t="str">
        <f>IF(Produtos!K429="","",Produtos!K429)</f>
        <v/>
      </c>
      <c r="J1453" s="78" t="str">
        <f>IF(Produtos!L429="","",Produtos!L429)</f>
        <v/>
      </c>
      <c r="K1453" s="43">
        <f t="shared" si="73"/>
        <v>0</v>
      </c>
    </row>
    <row r="1454" spans="1:11" ht="21.95" customHeight="1" x14ac:dyDescent="0.25">
      <c r="A1454" s="26" t="str">
        <f t="shared" si="74"/>
        <v/>
      </c>
      <c r="B1454" s="36" t="str">
        <f>IF(Produtos!D430="","",Produtos!D430)</f>
        <v/>
      </c>
      <c r="C1454" s="34" t="str">
        <f>IF(Produtos!E430="","",Produtos!E430)</f>
        <v/>
      </c>
      <c r="D1454" s="34" t="str">
        <f>IF(Produtos!F430="","",Produtos!F430)</f>
        <v/>
      </c>
      <c r="E1454" s="34" t="str">
        <f>IF(Produtos!G430="","",Produtos!G430)</f>
        <v/>
      </c>
      <c r="F1454" s="78">
        <f t="shared" si="72"/>
        <v>0</v>
      </c>
      <c r="G1454" s="32" t="str">
        <f>IF(Produtos!I430="","",Produtos!I430)</f>
        <v/>
      </c>
      <c r="H1454" s="32" t="str">
        <f>IF(Produtos!J430="","",Produtos!J430)</f>
        <v/>
      </c>
      <c r="I1454" s="32" t="str">
        <f>IF(Produtos!K430="","",Produtos!K430)</f>
        <v/>
      </c>
      <c r="J1454" s="78" t="str">
        <f>IF(Produtos!L430="","",Produtos!L430)</f>
        <v/>
      </c>
      <c r="K1454" s="43">
        <f t="shared" si="73"/>
        <v>0</v>
      </c>
    </row>
    <row r="1455" spans="1:11" ht="21.95" customHeight="1" x14ac:dyDescent="0.25">
      <c r="A1455" s="26" t="str">
        <f t="shared" si="74"/>
        <v/>
      </c>
      <c r="B1455" s="36" t="str">
        <f>IF(Produtos!D431="","",Produtos!D431)</f>
        <v/>
      </c>
      <c r="C1455" s="34" t="str">
        <f>IF(Produtos!E431="","",Produtos!E431)</f>
        <v/>
      </c>
      <c r="D1455" s="34" t="str">
        <f>IF(Produtos!F431="","",Produtos!F431)</f>
        <v/>
      </c>
      <c r="E1455" s="34" t="str">
        <f>IF(Produtos!G431="","",Produtos!G431)</f>
        <v/>
      </c>
      <c r="F1455" s="78">
        <f t="shared" si="72"/>
        <v>0</v>
      </c>
      <c r="G1455" s="32" t="str">
        <f>IF(Produtos!I431="","",Produtos!I431)</f>
        <v/>
      </c>
      <c r="H1455" s="32" t="str">
        <f>IF(Produtos!J431="","",Produtos!J431)</f>
        <v/>
      </c>
      <c r="I1455" s="32" t="str">
        <f>IF(Produtos!K431="","",Produtos!K431)</f>
        <v/>
      </c>
      <c r="J1455" s="78" t="str">
        <f>IF(Produtos!L431="","",Produtos!L431)</f>
        <v/>
      </c>
      <c r="K1455" s="43">
        <f t="shared" si="73"/>
        <v>0</v>
      </c>
    </row>
    <row r="1456" spans="1:11" ht="21.95" customHeight="1" x14ac:dyDescent="0.25">
      <c r="A1456" s="26" t="str">
        <f t="shared" si="74"/>
        <v/>
      </c>
      <c r="B1456" s="36" t="str">
        <f>IF(Produtos!D432="","",Produtos!D432)</f>
        <v/>
      </c>
      <c r="C1456" s="34" t="str">
        <f>IF(Produtos!E432="","",Produtos!E432)</f>
        <v/>
      </c>
      <c r="D1456" s="34" t="str">
        <f>IF(Produtos!F432="","",Produtos!F432)</f>
        <v/>
      </c>
      <c r="E1456" s="34" t="str">
        <f>IF(Produtos!G432="","",Produtos!G432)</f>
        <v/>
      </c>
      <c r="F1456" s="78">
        <f t="shared" si="72"/>
        <v>0</v>
      </c>
      <c r="G1456" s="32" t="str">
        <f>IF(Produtos!I432="","",Produtos!I432)</f>
        <v/>
      </c>
      <c r="H1456" s="32" t="str">
        <f>IF(Produtos!J432="","",Produtos!J432)</f>
        <v/>
      </c>
      <c r="I1456" s="32" t="str">
        <f>IF(Produtos!K432="","",Produtos!K432)</f>
        <v/>
      </c>
      <c r="J1456" s="78" t="str">
        <f>IF(Produtos!L432="","",Produtos!L432)</f>
        <v/>
      </c>
      <c r="K1456" s="43">
        <f t="shared" si="73"/>
        <v>0</v>
      </c>
    </row>
    <row r="1457" spans="1:11" ht="21.95" customHeight="1" x14ac:dyDescent="0.25">
      <c r="A1457" s="26" t="str">
        <f t="shared" si="74"/>
        <v/>
      </c>
      <c r="B1457" s="36" t="str">
        <f>IF(Produtos!D433="","",Produtos!D433)</f>
        <v/>
      </c>
      <c r="C1457" s="34" t="str">
        <f>IF(Produtos!E433="","",Produtos!E433)</f>
        <v/>
      </c>
      <c r="D1457" s="34" t="str">
        <f>IF(Produtos!F433="","",Produtos!F433)</f>
        <v/>
      </c>
      <c r="E1457" s="34" t="str">
        <f>IF(Produtos!G433="","",Produtos!G433)</f>
        <v/>
      </c>
      <c r="F1457" s="78">
        <f t="shared" si="72"/>
        <v>0</v>
      </c>
      <c r="G1457" s="32" t="str">
        <f>IF(Produtos!I433="","",Produtos!I433)</f>
        <v/>
      </c>
      <c r="H1457" s="32" t="str">
        <f>IF(Produtos!J433="","",Produtos!J433)</f>
        <v/>
      </c>
      <c r="I1457" s="32" t="str">
        <f>IF(Produtos!K433="","",Produtos!K433)</f>
        <v/>
      </c>
      <c r="J1457" s="78" t="str">
        <f>IF(Produtos!L433="","",Produtos!L433)</f>
        <v/>
      </c>
      <c r="K1457" s="43">
        <f t="shared" si="73"/>
        <v>0</v>
      </c>
    </row>
    <row r="1458" spans="1:11" ht="21.95" customHeight="1" x14ac:dyDescent="0.25">
      <c r="A1458" s="26" t="str">
        <f t="shared" si="74"/>
        <v/>
      </c>
      <c r="B1458" s="36" t="str">
        <f>IF(Produtos!D434="","",Produtos!D434)</f>
        <v/>
      </c>
      <c r="C1458" s="34" t="str">
        <f>IF(Produtos!E434="","",Produtos!E434)</f>
        <v/>
      </c>
      <c r="D1458" s="34" t="str">
        <f>IF(Produtos!F434="","",Produtos!F434)</f>
        <v/>
      </c>
      <c r="E1458" s="34" t="str">
        <f>IF(Produtos!G434="","",Produtos!G434)</f>
        <v/>
      </c>
      <c r="F1458" s="78">
        <f t="shared" si="72"/>
        <v>0</v>
      </c>
      <c r="G1458" s="32" t="str">
        <f>IF(Produtos!I434="","",Produtos!I434)</f>
        <v/>
      </c>
      <c r="H1458" s="32" t="str">
        <f>IF(Produtos!J434="","",Produtos!J434)</f>
        <v/>
      </c>
      <c r="I1458" s="32" t="str">
        <f>IF(Produtos!K434="","",Produtos!K434)</f>
        <v/>
      </c>
      <c r="J1458" s="78" t="str">
        <f>IF(Produtos!L434="","",Produtos!L434)</f>
        <v/>
      </c>
      <c r="K1458" s="43">
        <f t="shared" si="73"/>
        <v>0</v>
      </c>
    </row>
    <row r="1459" spans="1:11" ht="21.95" customHeight="1" x14ac:dyDescent="0.25">
      <c r="A1459" s="26" t="str">
        <f t="shared" si="74"/>
        <v/>
      </c>
      <c r="B1459" s="36" t="str">
        <f>IF(Produtos!D435="","",Produtos!D435)</f>
        <v/>
      </c>
      <c r="C1459" s="34" t="str">
        <f>IF(Produtos!E435="","",Produtos!E435)</f>
        <v/>
      </c>
      <c r="D1459" s="34" t="str">
        <f>IF(Produtos!F435="","",Produtos!F435)</f>
        <v/>
      </c>
      <c r="E1459" s="34" t="str">
        <f>IF(Produtos!G435="","",Produtos!G435)</f>
        <v/>
      </c>
      <c r="F1459" s="78">
        <f t="shared" si="72"/>
        <v>0</v>
      </c>
      <c r="G1459" s="32" t="str">
        <f>IF(Produtos!I435="","",Produtos!I435)</f>
        <v/>
      </c>
      <c r="H1459" s="32" t="str">
        <f>IF(Produtos!J435="","",Produtos!J435)</f>
        <v/>
      </c>
      <c r="I1459" s="32" t="str">
        <f>IF(Produtos!K435="","",Produtos!K435)</f>
        <v/>
      </c>
      <c r="J1459" s="78" t="str">
        <f>IF(Produtos!L435="","",Produtos!L435)</f>
        <v/>
      </c>
      <c r="K1459" s="43">
        <f t="shared" si="73"/>
        <v>0</v>
      </c>
    </row>
    <row r="1460" spans="1:11" ht="21.95" customHeight="1" x14ac:dyDescent="0.25">
      <c r="A1460" s="26" t="str">
        <f t="shared" si="74"/>
        <v/>
      </c>
      <c r="B1460" s="36" t="str">
        <f>IF(Produtos!D436="","",Produtos!D436)</f>
        <v/>
      </c>
      <c r="C1460" s="34" t="str">
        <f>IF(Produtos!E436="","",Produtos!E436)</f>
        <v/>
      </c>
      <c r="D1460" s="34" t="str">
        <f>IF(Produtos!F436="","",Produtos!F436)</f>
        <v/>
      </c>
      <c r="E1460" s="34" t="str">
        <f>IF(Produtos!G436="","",Produtos!G436)</f>
        <v/>
      </c>
      <c r="F1460" s="78">
        <f t="shared" si="72"/>
        <v>0</v>
      </c>
      <c r="G1460" s="32" t="str">
        <f>IF(Produtos!I436="","",Produtos!I436)</f>
        <v/>
      </c>
      <c r="H1460" s="32" t="str">
        <f>IF(Produtos!J436="","",Produtos!J436)</f>
        <v/>
      </c>
      <c r="I1460" s="32" t="str">
        <f>IF(Produtos!K436="","",Produtos!K436)</f>
        <v/>
      </c>
      <c r="J1460" s="78" t="str">
        <f>IF(Produtos!L436="","",Produtos!L436)</f>
        <v/>
      </c>
      <c r="K1460" s="43">
        <f t="shared" si="73"/>
        <v>0</v>
      </c>
    </row>
    <row r="1461" spans="1:11" ht="21.95" customHeight="1" x14ac:dyDescent="0.25">
      <c r="A1461" s="26" t="str">
        <f t="shared" si="74"/>
        <v/>
      </c>
      <c r="B1461" s="36" t="str">
        <f>IF(Produtos!D437="","",Produtos!D437)</f>
        <v/>
      </c>
      <c r="C1461" s="34" t="str">
        <f>IF(Produtos!E437="","",Produtos!E437)</f>
        <v/>
      </c>
      <c r="D1461" s="34" t="str">
        <f>IF(Produtos!F437="","",Produtos!F437)</f>
        <v/>
      </c>
      <c r="E1461" s="34" t="str">
        <f>IF(Produtos!G437="","",Produtos!G437)</f>
        <v/>
      </c>
      <c r="F1461" s="78">
        <f t="shared" si="72"/>
        <v>0</v>
      </c>
      <c r="G1461" s="32" t="str">
        <f>IF(Produtos!I437="","",Produtos!I437)</f>
        <v/>
      </c>
      <c r="H1461" s="32" t="str">
        <f>IF(Produtos!J437="","",Produtos!J437)</f>
        <v/>
      </c>
      <c r="I1461" s="32" t="str">
        <f>IF(Produtos!K437="","",Produtos!K437)</f>
        <v/>
      </c>
      <c r="J1461" s="78" t="str">
        <f>IF(Produtos!L437="","",Produtos!L437)</f>
        <v/>
      </c>
      <c r="K1461" s="43">
        <f t="shared" si="73"/>
        <v>0</v>
      </c>
    </row>
    <row r="1462" spans="1:11" ht="21.95" customHeight="1" x14ac:dyDescent="0.25">
      <c r="A1462" s="26" t="str">
        <f t="shared" si="74"/>
        <v/>
      </c>
      <c r="B1462" s="36" t="str">
        <f>IF(Produtos!D438="","",Produtos!D438)</f>
        <v/>
      </c>
      <c r="C1462" s="34" t="str">
        <f>IF(Produtos!E438="","",Produtos!E438)</f>
        <v/>
      </c>
      <c r="D1462" s="34" t="str">
        <f>IF(Produtos!F438="","",Produtos!F438)</f>
        <v/>
      </c>
      <c r="E1462" s="34" t="str">
        <f>IF(Produtos!G438="","",Produtos!G438)</f>
        <v/>
      </c>
      <c r="F1462" s="78">
        <f t="shared" si="72"/>
        <v>0</v>
      </c>
      <c r="G1462" s="32" t="str">
        <f>IF(Produtos!I438="","",Produtos!I438)</f>
        <v/>
      </c>
      <c r="H1462" s="32" t="str">
        <f>IF(Produtos!J438="","",Produtos!J438)</f>
        <v/>
      </c>
      <c r="I1462" s="32" t="str">
        <f>IF(Produtos!K438="","",Produtos!K438)</f>
        <v/>
      </c>
      <c r="J1462" s="78" t="str">
        <f>IF(Produtos!L438="","",Produtos!L438)</f>
        <v/>
      </c>
      <c r="K1462" s="43">
        <f t="shared" si="73"/>
        <v>0</v>
      </c>
    </row>
    <row r="1463" spans="1:11" ht="21.95" customHeight="1" x14ac:dyDescent="0.25">
      <c r="A1463" s="26" t="str">
        <f t="shared" si="74"/>
        <v/>
      </c>
      <c r="B1463" s="36" t="str">
        <f>IF(Produtos!D439="","",Produtos!D439)</f>
        <v/>
      </c>
      <c r="C1463" s="34" t="str">
        <f>IF(Produtos!E439="","",Produtos!E439)</f>
        <v/>
      </c>
      <c r="D1463" s="34" t="str">
        <f>IF(Produtos!F439="","",Produtos!F439)</f>
        <v/>
      </c>
      <c r="E1463" s="34" t="str">
        <f>IF(Produtos!G439="","",Produtos!G439)</f>
        <v/>
      </c>
      <c r="F1463" s="78">
        <f t="shared" si="72"/>
        <v>0</v>
      </c>
      <c r="G1463" s="32" t="str">
        <f>IF(Produtos!I439="","",Produtos!I439)</f>
        <v/>
      </c>
      <c r="H1463" s="32" t="str">
        <f>IF(Produtos!J439="","",Produtos!J439)</f>
        <v/>
      </c>
      <c r="I1463" s="32" t="str">
        <f>IF(Produtos!K439="","",Produtos!K439)</f>
        <v/>
      </c>
      <c r="J1463" s="78" t="str">
        <f>IF(Produtos!L439="","",Produtos!L439)</f>
        <v/>
      </c>
      <c r="K1463" s="43">
        <f t="shared" si="73"/>
        <v>0</v>
      </c>
    </row>
    <row r="1464" spans="1:11" ht="21.95" customHeight="1" x14ac:dyDescent="0.25">
      <c r="A1464" s="26" t="str">
        <f t="shared" si="74"/>
        <v/>
      </c>
      <c r="B1464" s="36" t="str">
        <f>IF(Produtos!D440="","",Produtos!D440)</f>
        <v/>
      </c>
      <c r="C1464" s="34" t="str">
        <f>IF(Produtos!E440="","",Produtos!E440)</f>
        <v/>
      </c>
      <c r="D1464" s="34" t="str">
        <f>IF(Produtos!F440="","",Produtos!F440)</f>
        <v/>
      </c>
      <c r="E1464" s="34" t="str">
        <f>IF(Produtos!G440="","",Produtos!G440)</f>
        <v/>
      </c>
      <c r="F1464" s="78">
        <f t="shared" si="72"/>
        <v>0</v>
      </c>
      <c r="G1464" s="32" t="str">
        <f>IF(Produtos!I440="","",Produtos!I440)</f>
        <v/>
      </c>
      <c r="H1464" s="32" t="str">
        <f>IF(Produtos!J440="","",Produtos!J440)</f>
        <v/>
      </c>
      <c r="I1464" s="32" t="str">
        <f>IF(Produtos!K440="","",Produtos!K440)</f>
        <v/>
      </c>
      <c r="J1464" s="78" t="str">
        <f>IF(Produtos!L440="","",Produtos!L440)</f>
        <v/>
      </c>
      <c r="K1464" s="43">
        <f t="shared" si="73"/>
        <v>0</v>
      </c>
    </row>
    <row r="1465" spans="1:11" ht="21.95" customHeight="1" x14ac:dyDescent="0.25">
      <c r="A1465" s="26" t="str">
        <f t="shared" si="74"/>
        <v/>
      </c>
      <c r="B1465" s="36" t="str">
        <f>IF(Produtos!D441="","",Produtos!D441)</f>
        <v/>
      </c>
      <c r="C1465" s="34" t="str">
        <f>IF(Produtos!E441="","",Produtos!E441)</f>
        <v/>
      </c>
      <c r="D1465" s="34" t="str">
        <f>IF(Produtos!F441="","",Produtos!F441)</f>
        <v/>
      </c>
      <c r="E1465" s="34" t="str">
        <f>IF(Produtos!G441="","",Produtos!G441)</f>
        <v/>
      </c>
      <c r="F1465" s="78">
        <f t="shared" si="72"/>
        <v>0</v>
      </c>
      <c r="G1465" s="32" t="str">
        <f>IF(Produtos!I441="","",Produtos!I441)</f>
        <v/>
      </c>
      <c r="H1465" s="32" t="str">
        <f>IF(Produtos!J441="","",Produtos!J441)</f>
        <v/>
      </c>
      <c r="I1465" s="32" t="str">
        <f>IF(Produtos!K441="","",Produtos!K441)</f>
        <v/>
      </c>
      <c r="J1465" s="78" t="str">
        <f>IF(Produtos!L441="","",Produtos!L441)</f>
        <v/>
      </c>
      <c r="K1465" s="43">
        <f t="shared" si="73"/>
        <v>0</v>
      </c>
    </row>
    <row r="1466" spans="1:11" ht="21.95" customHeight="1" x14ac:dyDescent="0.25">
      <c r="A1466" s="26" t="str">
        <f t="shared" si="74"/>
        <v/>
      </c>
      <c r="B1466" s="36" t="str">
        <f>IF(Produtos!D442="","",Produtos!D442)</f>
        <v/>
      </c>
      <c r="C1466" s="34" t="str">
        <f>IF(Produtos!E442="","",Produtos!E442)</f>
        <v/>
      </c>
      <c r="D1466" s="34" t="str">
        <f>IF(Produtos!F442="","",Produtos!F442)</f>
        <v/>
      </c>
      <c r="E1466" s="34" t="str">
        <f>IF(Produtos!G442="","",Produtos!G442)</f>
        <v/>
      </c>
      <c r="F1466" s="78">
        <f t="shared" si="72"/>
        <v>0</v>
      </c>
      <c r="G1466" s="32" t="str">
        <f>IF(Produtos!I442="","",Produtos!I442)</f>
        <v/>
      </c>
      <c r="H1466" s="32" t="str">
        <f>IF(Produtos!J442="","",Produtos!J442)</f>
        <v/>
      </c>
      <c r="I1466" s="32" t="str">
        <f>IF(Produtos!K442="","",Produtos!K442)</f>
        <v/>
      </c>
      <c r="J1466" s="78" t="str">
        <f>IF(Produtos!L442="","",Produtos!L442)</f>
        <v/>
      </c>
      <c r="K1466" s="43">
        <f t="shared" si="73"/>
        <v>0</v>
      </c>
    </row>
    <row r="1467" spans="1:11" ht="21.95" customHeight="1" x14ac:dyDescent="0.25">
      <c r="A1467" s="26" t="str">
        <f t="shared" si="74"/>
        <v/>
      </c>
      <c r="B1467" s="36" t="str">
        <f>IF(Produtos!D443="","",Produtos!D443)</f>
        <v/>
      </c>
      <c r="C1467" s="34" t="str">
        <f>IF(Produtos!E443="","",Produtos!E443)</f>
        <v/>
      </c>
      <c r="D1467" s="34" t="str">
        <f>IF(Produtos!F443="","",Produtos!F443)</f>
        <v/>
      </c>
      <c r="E1467" s="34" t="str">
        <f>IF(Produtos!G443="","",Produtos!G443)</f>
        <v/>
      </c>
      <c r="F1467" s="78">
        <f t="shared" si="72"/>
        <v>0</v>
      </c>
      <c r="G1467" s="32" t="str">
        <f>IF(Produtos!I443="","",Produtos!I443)</f>
        <v/>
      </c>
      <c r="H1467" s="32" t="str">
        <f>IF(Produtos!J443="","",Produtos!J443)</f>
        <v/>
      </c>
      <c r="I1467" s="32" t="str">
        <f>IF(Produtos!K443="","",Produtos!K443)</f>
        <v/>
      </c>
      <c r="J1467" s="78" t="str">
        <f>IF(Produtos!L443="","",Produtos!L443)</f>
        <v/>
      </c>
      <c r="K1467" s="43">
        <f t="shared" si="73"/>
        <v>0</v>
      </c>
    </row>
    <row r="1468" spans="1:11" ht="21.95" customHeight="1" x14ac:dyDescent="0.25">
      <c r="A1468" s="26" t="str">
        <f t="shared" si="74"/>
        <v/>
      </c>
      <c r="B1468" s="36" t="str">
        <f>IF(Produtos!D444="","",Produtos!D444)</f>
        <v/>
      </c>
      <c r="C1468" s="34" t="str">
        <f>IF(Produtos!E444="","",Produtos!E444)</f>
        <v/>
      </c>
      <c r="D1468" s="34" t="str">
        <f>IF(Produtos!F444="","",Produtos!F444)</f>
        <v/>
      </c>
      <c r="E1468" s="34" t="str">
        <f>IF(Produtos!G444="","",Produtos!G444)</f>
        <v/>
      </c>
      <c r="F1468" s="78">
        <f t="shared" si="72"/>
        <v>0</v>
      </c>
      <c r="G1468" s="32" t="str">
        <f>IF(Produtos!I444="","",Produtos!I444)</f>
        <v/>
      </c>
      <c r="H1468" s="32" t="str">
        <f>IF(Produtos!J444="","",Produtos!J444)</f>
        <v/>
      </c>
      <c r="I1468" s="32" t="str">
        <f>IF(Produtos!K444="","",Produtos!K444)</f>
        <v/>
      </c>
      <c r="J1468" s="78" t="str">
        <f>IF(Produtos!L444="","",Produtos!L444)</f>
        <v/>
      </c>
      <c r="K1468" s="43">
        <f t="shared" si="73"/>
        <v>0</v>
      </c>
    </row>
    <row r="1469" spans="1:11" ht="21.95" customHeight="1" x14ac:dyDescent="0.25">
      <c r="A1469" s="26" t="str">
        <f t="shared" si="74"/>
        <v/>
      </c>
      <c r="B1469" s="36" t="str">
        <f>IF(Produtos!D445="","",Produtos!D445)</f>
        <v/>
      </c>
      <c r="C1469" s="34" t="str">
        <f>IF(Produtos!E445="","",Produtos!E445)</f>
        <v/>
      </c>
      <c r="D1469" s="34" t="str">
        <f>IF(Produtos!F445="","",Produtos!F445)</f>
        <v/>
      </c>
      <c r="E1469" s="34" t="str">
        <f>IF(Produtos!G445="","",Produtos!G445)</f>
        <v/>
      </c>
      <c r="F1469" s="78">
        <f t="shared" si="72"/>
        <v>0</v>
      </c>
      <c r="G1469" s="32" t="str">
        <f>IF(Produtos!I445="","",Produtos!I445)</f>
        <v/>
      </c>
      <c r="H1469" s="32" t="str">
        <f>IF(Produtos!J445="","",Produtos!J445)</f>
        <v/>
      </c>
      <c r="I1469" s="32" t="str">
        <f>IF(Produtos!K445="","",Produtos!K445)</f>
        <v/>
      </c>
      <c r="J1469" s="78" t="str">
        <f>IF(Produtos!L445="","",Produtos!L445)</f>
        <v/>
      </c>
      <c r="K1469" s="43">
        <f t="shared" si="73"/>
        <v>0</v>
      </c>
    </row>
    <row r="1470" spans="1:11" ht="21.95" customHeight="1" x14ac:dyDescent="0.25">
      <c r="A1470" s="26" t="str">
        <f t="shared" si="74"/>
        <v/>
      </c>
      <c r="B1470" s="36" t="str">
        <f>IF(Produtos!D446="","",Produtos!D446)</f>
        <v/>
      </c>
      <c r="C1470" s="34" t="str">
        <f>IF(Produtos!E446="","",Produtos!E446)</f>
        <v/>
      </c>
      <c r="D1470" s="34" t="str">
        <f>IF(Produtos!F446="","",Produtos!F446)</f>
        <v/>
      </c>
      <c r="E1470" s="34" t="str">
        <f>IF(Produtos!G446="","",Produtos!G446)</f>
        <v/>
      </c>
      <c r="F1470" s="78">
        <f t="shared" si="72"/>
        <v>0</v>
      </c>
      <c r="G1470" s="32" t="str">
        <f>IF(Produtos!I446="","",Produtos!I446)</f>
        <v/>
      </c>
      <c r="H1470" s="32" t="str">
        <f>IF(Produtos!J446="","",Produtos!J446)</f>
        <v/>
      </c>
      <c r="I1470" s="32" t="str">
        <f>IF(Produtos!K446="","",Produtos!K446)</f>
        <v/>
      </c>
      <c r="J1470" s="78" t="str">
        <f>IF(Produtos!L446="","",Produtos!L446)</f>
        <v/>
      </c>
      <c r="K1470" s="43">
        <f t="shared" si="73"/>
        <v>0</v>
      </c>
    </row>
    <row r="1471" spans="1:11" ht="21.95" customHeight="1" x14ac:dyDescent="0.25">
      <c r="A1471" s="26" t="str">
        <f t="shared" si="74"/>
        <v/>
      </c>
      <c r="B1471" s="36" t="str">
        <f>IF(Produtos!D447="","",Produtos!D447)</f>
        <v/>
      </c>
      <c r="C1471" s="34" t="str">
        <f>IF(Produtos!E447="","",Produtos!E447)</f>
        <v/>
      </c>
      <c r="D1471" s="34" t="str">
        <f>IF(Produtos!F447="","",Produtos!F447)</f>
        <v/>
      </c>
      <c r="E1471" s="34" t="str">
        <f>IF(Produtos!G447="","",Produtos!G447)</f>
        <v/>
      </c>
      <c r="F1471" s="78">
        <f t="shared" si="72"/>
        <v>0</v>
      </c>
      <c r="G1471" s="32" t="str">
        <f>IF(Produtos!I447="","",Produtos!I447)</f>
        <v/>
      </c>
      <c r="H1471" s="32" t="str">
        <f>IF(Produtos!J447="","",Produtos!J447)</f>
        <v/>
      </c>
      <c r="I1471" s="32" t="str">
        <f>IF(Produtos!K447="","",Produtos!K447)</f>
        <v/>
      </c>
      <c r="J1471" s="78" t="str">
        <f>IF(Produtos!L447="","",Produtos!L447)</f>
        <v/>
      </c>
      <c r="K1471" s="43">
        <f t="shared" si="73"/>
        <v>0</v>
      </c>
    </row>
    <row r="1472" spans="1:11" ht="21.95" customHeight="1" x14ac:dyDescent="0.25">
      <c r="A1472" s="26" t="str">
        <f t="shared" si="74"/>
        <v/>
      </c>
      <c r="B1472" s="36" t="str">
        <f>IF(Produtos!D448="","",Produtos!D448)</f>
        <v/>
      </c>
      <c r="C1472" s="34" t="str">
        <f>IF(Produtos!E448="","",Produtos!E448)</f>
        <v/>
      </c>
      <c r="D1472" s="34" t="str">
        <f>IF(Produtos!F448="","",Produtos!F448)</f>
        <v/>
      </c>
      <c r="E1472" s="34" t="str">
        <f>IF(Produtos!G448="","",Produtos!G448)</f>
        <v/>
      </c>
      <c r="F1472" s="78">
        <f t="shared" si="72"/>
        <v>0</v>
      </c>
      <c r="G1472" s="32" t="str">
        <f>IF(Produtos!I448="","",Produtos!I448)</f>
        <v/>
      </c>
      <c r="H1472" s="32" t="str">
        <f>IF(Produtos!J448="","",Produtos!J448)</f>
        <v/>
      </c>
      <c r="I1472" s="32" t="str">
        <f>IF(Produtos!K448="","",Produtos!K448)</f>
        <v/>
      </c>
      <c r="J1472" s="78" t="str">
        <f>IF(Produtos!L448="","",Produtos!L448)</f>
        <v/>
      </c>
      <c r="K1472" s="43">
        <f t="shared" si="73"/>
        <v>0</v>
      </c>
    </row>
    <row r="1473" spans="1:11" ht="21.95" customHeight="1" x14ac:dyDescent="0.25">
      <c r="A1473" s="26" t="str">
        <f t="shared" si="74"/>
        <v/>
      </c>
      <c r="B1473" s="36" t="str">
        <f>IF(Produtos!D449="","",Produtos!D449)</f>
        <v/>
      </c>
      <c r="C1473" s="34" t="str">
        <f>IF(Produtos!E449="","",Produtos!E449)</f>
        <v/>
      </c>
      <c r="D1473" s="34" t="str">
        <f>IF(Produtos!F449="","",Produtos!F449)</f>
        <v/>
      </c>
      <c r="E1473" s="34" t="str">
        <f>IF(Produtos!G449="","",Produtos!G449)</f>
        <v/>
      </c>
      <c r="F1473" s="78">
        <f t="shared" si="72"/>
        <v>0</v>
      </c>
      <c r="G1473" s="32" t="str">
        <f>IF(Produtos!I449="","",Produtos!I449)</f>
        <v/>
      </c>
      <c r="H1473" s="32" t="str">
        <f>IF(Produtos!J449="","",Produtos!J449)</f>
        <v/>
      </c>
      <c r="I1473" s="32" t="str">
        <f>IF(Produtos!K449="","",Produtos!K449)</f>
        <v/>
      </c>
      <c r="J1473" s="78" t="str">
        <f>IF(Produtos!L449="","",Produtos!L449)</f>
        <v/>
      </c>
      <c r="K1473" s="43">
        <f t="shared" si="73"/>
        <v>0</v>
      </c>
    </row>
    <row r="1474" spans="1:11" ht="21.95" customHeight="1" x14ac:dyDescent="0.25">
      <c r="A1474" s="26" t="str">
        <f t="shared" si="74"/>
        <v/>
      </c>
      <c r="B1474" s="36" t="str">
        <f>IF(Produtos!D450="","",Produtos!D450)</f>
        <v/>
      </c>
      <c r="C1474" s="34" t="str">
        <f>IF(Produtos!E450="","",Produtos!E450)</f>
        <v/>
      </c>
      <c r="D1474" s="34" t="str">
        <f>IF(Produtos!F450="","",Produtos!F450)</f>
        <v/>
      </c>
      <c r="E1474" s="34" t="str">
        <f>IF(Produtos!G450="","",Produtos!G450)</f>
        <v/>
      </c>
      <c r="F1474" s="78">
        <f t="shared" si="72"/>
        <v>0</v>
      </c>
      <c r="G1474" s="32" t="str">
        <f>IF(Produtos!I450="","",Produtos!I450)</f>
        <v/>
      </c>
      <c r="H1474" s="32" t="str">
        <f>IF(Produtos!J450="","",Produtos!J450)</f>
        <v/>
      </c>
      <c r="I1474" s="32" t="str">
        <f>IF(Produtos!K450="","",Produtos!K450)</f>
        <v/>
      </c>
      <c r="J1474" s="78" t="str">
        <f>IF(Produtos!L450="","",Produtos!L450)</f>
        <v/>
      </c>
      <c r="K1474" s="43">
        <f t="shared" si="73"/>
        <v>0</v>
      </c>
    </row>
    <row r="1475" spans="1:11" ht="21.95" customHeight="1" x14ac:dyDescent="0.25">
      <c r="A1475" s="26" t="str">
        <f t="shared" si="74"/>
        <v/>
      </c>
      <c r="B1475" s="36" t="str">
        <f>IF(Produtos!D451="","",Produtos!D451)</f>
        <v/>
      </c>
      <c r="C1475" s="34" t="str">
        <f>IF(Produtos!E451="","",Produtos!E451)</f>
        <v/>
      </c>
      <c r="D1475" s="34" t="str">
        <f>IF(Produtos!F451="","",Produtos!F451)</f>
        <v/>
      </c>
      <c r="E1475" s="34" t="str">
        <f>IF(Produtos!G451="","",Produtos!G451)</f>
        <v/>
      </c>
      <c r="F1475" s="78">
        <f t="shared" si="72"/>
        <v>0</v>
      </c>
      <c r="G1475" s="32" t="str">
        <f>IF(Produtos!I451="","",Produtos!I451)</f>
        <v/>
      </c>
      <c r="H1475" s="32" t="str">
        <f>IF(Produtos!J451="","",Produtos!J451)</f>
        <v/>
      </c>
      <c r="I1475" s="32" t="str">
        <f>IF(Produtos!K451="","",Produtos!K451)</f>
        <v/>
      </c>
      <c r="J1475" s="78" t="str">
        <f>IF(Produtos!L451="","",Produtos!L451)</f>
        <v/>
      </c>
      <c r="K1475" s="43">
        <f t="shared" si="73"/>
        <v>0</v>
      </c>
    </row>
    <row r="1476" spans="1:11" ht="21.95" customHeight="1" x14ac:dyDescent="0.25">
      <c r="A1476" s="26" t="str">
        <f t="shared" si="74"/>
        <v/>
      </c>
      <c r="B1476" s="36" t="str">
        <f>IF(Produtos!D452="","",Produtos!D452)</f>
        <v/>
      </c>
      <c r="C1476" s="34" t="str">
        <f>IF(Produtos!E452="","",Produtos!E452)</f>
        <v/>
      </c>
      <c r="D1476" s="34" t="str">
        <f>IF(Produtos!F452="","",Produtos!F452)</f>
        <v/>
      </c>
      <c r="E1476" s="34" t="str">
        <f>IF(Produtos!G452="","",Produtos!G452)</f>
        <v/>
      </c>
      <c r="F1476" s="78">
        <f t="shared" si="72"/>
        <v>0</v>
      </c>
      <c r="G1476" s="32" t="str">
        <f>IF(Produtos!I452="","",Produtos!I452)</f>
        <v/>
      </c>
      <c r="H1476" s="32" t="str">
        <f>IF(Produtos!J452="","",Produtos!J452)</f>
        <v/>
      </c>
      <c r="I1476" s="32" t="str">
        <f>IF(Produtos!K452="","",Produtos!K452)</f>
        <v/>
      </c>
      <c r="J1476" s="78" t="str">
        <f>IF(Produtos!L452="","",Produtos!L452)</f>
        <v/>
      </c>
      <c r="K1476" s="43">
        <f t="shared" si="73"/>
        <v>0</v>
      </c>
    </row>
    <row r="1477" spans="1:11" ht="21.95" customHeight="1" x14ac:dyDescent="0.25">
      <c r="A1477" s="26" t="str">
        <f t="shared" si="74"/>
        <v/>
      </c>
      <c r="B1477" s="36" t="str">
        <f>IF(Produtos!D453="","",Produtos!D453)</f>
        <v/>
      </c>
      <c r="C1477" s="34" t="str">
        <f>IF(Produtos!E453="","",Produtos!E453)</f>
        <v/>
      </c>
      <c r="D1477" s="34" t="str">
        <f>IF(Produtos!F453="","",Produtos!F453)</f>
        <v/>
      </c>
      <c r="E1477" s="34" t="str">
        <f>IF(Produtos!G453="","",Produtos!G453)</f>
        <v/>
      </c>
      <c r="F1477" s="78">
        <f t="shared" si="72"/>
        <v>0</v>
      </c>
      <c r="G1477" s="32" t="str">
        <f>IF(Produtos!I453="","",Produtos!I453)</f>
        <v/>
      </c>
      <c r="H1477" s="32" t="str">
        <f>IF(Produtos!J453="","",Produtos!J453)</f>
        <v/>
      </c>
      <c r="I1477" s="32" t="str">
        <f>IF(Produtos!K453="","",Produtos!K453)</f>
        <v/>
      </c>
      <c r="J1477" s="78" t="str">
        <f>IF(Produtos!L453="","",Produtos!L453)</f>
        <v/>
      </c>
      <c r="K1477" s="43">
        <f t="shared" si="73"/>
        <v>0</v>
      </c>
    </row>
    <row r="1478" spans="1:11" ht="21.95" customHeight="1" x14ac:dyDescent="0.25">
      <c r="A1478" s="26" t="str">
        <f t="shared" si="74"/>
        <v/>
      </c>
      <c r="B1478" s="36" t="str">
        <f>IF(Produtos!D454="","",Produtos!D454)</f>
        <v/>
      </c>
      <c r="C1478" s="34" t="str">
        <f>IF(Produtos!E454="","",Produtos!E454)</f>
        <v/>
      </c>
      <c r="D1478" s="34" t="str">
        <f>IF(Produtos!F454="","",Produtos!F454)</f>
        <v/>
      </c>
      <c r="E1478" s="34" t="str">
        <f>IF(Produtos!G454="","",Produtos!G454)</f>
        <v/>
      </c>
      <c r="F1478" s="78">
        <f t="shared" ref="F1478:F1528" si="75">IF(SUM(C1478:E1478)=0,0,SUM(C1478:E1478))</f>
        <v>0</v>
      </c>
      <c r="G1478" s="32" t="str">
        <f>IF(Produtos!I454="","",Produtos!I454)</f>
        <v/>
      </c>
      <c r="H1478" s="32" t="str">
        <f>IF(Produtos!J454="","",Produtos!J454)</f>
        <v/>
      </c>
      <c r="I1478" s="32" t="str">
        <f>IF(Produtos!K454="","",Produtos!K454)</f>
        <v/>
      </c>
      <c r="J1478" s="78" t="str">
        <f>IF(Produtos!L454="","",Produtos!L454)</f>
        <v/>
      </c>
      <c r="K1478" s="43">
        <f t="shared" ref="K1478:K1528" si="76">IFERROR(J1478*H1478,0)</f>
        <v>0</v>
      </c>
    </row>
    <row r="1479" spans="1:11" ht="21.95" customHeight="1" x14ac:dyDescent="0.25">
      <c r="A1479" s="26" t="str">
        <f t="shared" ref="A1479:A1528" si="77">IFERROR(IF(B1479="","",A1478+1),"")</f>
        <v/>
      </c>
      <c r="B1479" s="36" t="str">
        <f>IF(Produtos!D455="","",Produtos!D455)</f>
        <v/>
      </c>
      <c r="C1479" s="34" t="str">
        <f>IF(Produtos!E455="","",Produtos!E455)</f>
        <v/>
      </c>
      <c r="D1479" s="34" t="str">
        <f>IF(Produtos!F455="","",Produtos!F455)</f>
        <v/>
      </c>
      <c r="E1479" s="34" t="str">
        <f>IF(Produtos!G455="","",Produtos!G455)</f>
        <v/>
      </c>
      <c r="F1479" s="78">
        <f t="shared" si="75"/>
        <v>0</v>
      </c>
      <c r="G1479" s="32" t="str">
        <f>IF(Produtos!I455="","",Produtos!I455)</f>
        <v/>
      </c>
      <c r="H1479" s="32" t="str">
        <f>IF(Produtos!J455="","",Produtos!J455)</f>
        <v/>
      </c>
      <c r="I1479" s="32" t="str">
        <f>IF(Produtos!K455="","",Produtos!K455)</f>
        <v/>
      </c>
      <c r="J1479" s="78" t="str">
        <f>IF(Produtos!L455="","",Produtos!L455)</f>
        <v/>
      </c>
      <c r="K1479" s="43">
        <f t="shared" si="76"/>
        <v>0</v>
      </c>
    </row>
    <row r="1480" spans="1:11" ht="21.95" customHeight="1" x14ac:dyDescent="0.25">
      <c r="A1480" s="26" t="str">
        <f t="shared" si="77"/>
        <v/>
      </c>
      <c r="B1480" s="36" t="str">
        <f>IF(Produtos!D456="","",Produtos!D456)</f>
        <v/>
      </c>
      <c r="C1480" s="34" t="str">
        <f>IF(Produtos!E456="","",Produtos!E456)</f>
        <v/>
      </c>
      <c r="D1480" s="34" t="str">
        <f>IF(Produtos!F456="","",Produtos!F456)</f>
        <v/>
      </c>
      <c r="E1480" s="34" t="str">
        <f>IF(Produtos!G456="","",Produtos!G456)</f>
        <v/>
      </c>
      <c r="F1480" s="78">
        <f t="shared" si="75"/>
        <v>0</v>
      </c>
      <c r="G1480" s="32" t="str">
        <f>IF(Produtos!I456="","",Produtos!I456)</f>
        <v/>
      </c>
      <c r="H1480" s="32" t="str">
        <f>IF(Produtos!J456="","",Produtos!J456)</f>
        <v/>
      </c>
      <c r="I1480" s="32" t="str">
        <f>IF(Produtos!K456="","",Produtos!K456)</f>
        <v/>
      </c>
      <c r="J1480" s="78" t="str">
        <f>IF(Produtos!L456="","",Produtos!L456)</f>
        <v/>
      </c>
      <c r="K1480" s="43">
        <f t="shared" si="76"/>
        <v>0</v>
      </c>
    </row>
    <row r="1481" spans="1:11" ht="21.95" customHeight="1" x14ac:dyDescent="0.25">
      <c r="A1481" s="26" t="str">
        <f t="shared" si="77"/>
        <v/>
      </c>
      <c r="B1481" s="36" t="str">
        <f>IF(Produtos!D457="","",Produtos!D457)</f>
        <v/>
      </c>
      <c r="C1481" s="34" t="str">
        <f>IF(Produtos!E457="","",Produtos!E457)</f>
        <v/>
      </c>
      <c r="D1481" s="34" t="str">
        <f>IF(Produtos!F457="","",Produtos!F457)</f>
        <v/>
      </c>
      <c r="E1481" s="34" t="str">
        <f>IF(Produtos!G457="","",Produtos!G457)</f>
        <v/>
      </c>
      <c r="F1481" s="78">
        <f t="shared" si="75"/>
        <v>0</v>
      </c>
      <c r="G1481" s="32" t="str">
        <f>IF(Produtos!I457="","",Produtos!I457)</f>
        <v/>
      </c>
      <c r="H1481" s="32" t="str">
        <f>IF(Produtos!J457="","",Produtos!J457)</f>
        <v/>
      </c>
      <c r="I1481" s="32" t="str">
        <f>IF(Produtos!K457="","",Produtos!K457)</f>
        <v/>
      </c>
      <c r="J1481" s="78" t="str">
        <f>IF(Produtos!L457="","",Produtos!L457)</f>
        <v/>
      </c>
      <c r="K1481" s="43">
        <f t="shared" si="76"/>
        <v>0</v>
      </c>
    </row>
    <row r="1482" spans="1:11" ht="21.95" customHeight="1" x14ac:dyDescent="0.25">
      <c r="A1482" s="26" t="str">
        <f t="shared" si="77"/>
        <v/>
      </c>
      <c r="B1482" s="36" t="str">
        <f>IF(Produtos!D458="","",Produtos!D458)</f>
        <v/>
      </c>
      <c r="C1482" s="34" t="str">
        <f>IF(Produtos!E458="","",Produtos!E458)</f>
        <v/>
      </c>
      <c r="D1482" s="34" t="str">
        <f>IF(Produtos!F458="","",Produtos!F458)</f>
        <v/>
      </c>
      <c r="E1482" s="34" t="str">
        <f>IF(Produtos!G458="","",Produtos!G458)</f>
        <v/>
      </c>
      <c r="F1482" s="78">
        <f t="shared" si="75"/>
        <v>0</v>
      </c>
      <c r="G1482" s="32" t="str">
        <f>IF(Produtos!I458="","",Produtos!I458)</f>
        <v/>
      </c>
      <c r="H1482" s="32" t="str">
        <f>IF(Produtos!J458="","",Produtos!J458)</f>
        <v/>
      </c>
      <c r="I1482" s="32" t="str">
        <f>IF(Produtos!K458="","",Produtos!K458)</f>
        <v/>
      </c>
      <c r="J1482" s="78" t="str">
        <f>IF(Produtos!L458="","",Produtos!L458)</f>
        <v/>
      </c>
      <c r="K1482" s="43">
        <f t="shared" si="76"/>
        <v>0</v>
      </c>
    </row>
    <row r="1483" spans="1:11" ht="21.95" customHeight="1" x14ac:dyDescent="0.25">
      <c r="A1483" s="26" t="str">
        <f t="shared" si="77"/>
        <v/>
      </c>
      <c r="B1483" s="36" t="str">
        <f>IF(Produtos!D459="","",Produtos!D459)</f>
        <v/>
      </c>
      <c r="C1483" s="34" t="str">
        <f>IF(Produtos!E459="","",Produtos!E459)</f>
        <v/>
      </c>
      <c r="D1483" s="34" t="str">
        <f>IF(Produtos!F459="","",Produtos!F459)</f>
        <v/>
      </c>
      <c r="E1483" s="34" t="str">
        <f>IF(Produtos!G459="","",Produtos!G459)</f>
        <v/>
      </c>
      <c r="F1483" s="78">
        <f t="shared" si="75"/>
        <v>0</v>
      </c>
      <c r="G1483" s="32" t="str">
        <f>IF(Produtos!I459="","",Produtos!I459)</f>
        <v/>
      </c>
      <c r="H1483" s="32" t="str">
        <f>IF(Produtos!J459="","",Produtos!J459)</f>
        <v/>
      </c>
      <c r="I1483" s="32" t="str">
        <f>IF(Produtos!K459="","",Produtos!K459)</f>
        <v/>
      </c>
      <c r="J1483" s="78" t="str">
        <f>IF(Produtos!L459="","",Produtos!L459)</f>
        <v/>
      </c>
      <c r="K1483" s="43">
        <f t="shared" si="76"/>
        <v>0</v>
      </c>
    </row>
    <row r="1484" spans="1:11" ht="21.95" customHeight="1" x14ac:dyDescent="0.25">
      <c r="A1484" s="26" t="str">
        <f t="shared" si="77"/>
        <v/>
      </c>
      <c r="B1484" s="36" t="str">
        <f>IF(Produtos!D460="","",Produtos!D460)</f>
        <v/>
      </c>
      <c r="C1484" s="34" t="str">
        <f>IF(Produtos!E460="","",Produtos!E460)</f>
        <v/>
      </c>
      <c r="D1484" s="34" t="str">
        <f>IF(Produtos!F460="","",Produtos!F460)</f>
        <v/>
      </c>
      <c r="E1484" s="34" t="str">
        <f>IF(Produtos!G460="","",Produtos!G460)</f>
        <v/>
      </c>
      <c r="F1484" s="78">
        <f t="shared" si="75"/>
        <v>0</v>
      </c>
      <c r="G1484" s="32" t="str">
        <f>IF(Produtos!I460="","",Produtos!I460)</f>
        <v/>
      </c>
      <c r="H1484" s="32" t="str">
        <f>IF(Produtos!J460="","",Produtos!J460)</f>
        <v/>
      </c>
      <c r="I1484" s="32" t="str">
        <f>IF(Produtos!K460="","",Produtos!K460)</f>
        <v/>
      </c>
      <c r="J1484" s="78" t="str">
        <f>IF(Produtos!L460="","",Produtos!L460)</f>
        <v/>
      </c>
      <c r="K1484" s="43">
        <f t="shared" si="76"/>
        <v>0</v>
      </c>
    </row>
    <row r="1485" spans="1:11" ht="21.95" customHeight="1" x14ac:dyDescent="0.25">
      <c r="A1485" s="26" t="str">
        <f t="shared" si="77"/>
        <v/>
      </c>
      <c r="B1485" s="36" t="str">
        <f>IF(Produtos!D461="","",Produtos!D461)</f>
        <v/>
      </c>
      <c r="C1485" s="34" t="str">
        <f>IF(Produtos!E461="","",Produtos!E461)</f>
        <v/>
      </c>
      <c r="D1485" s="34" t="str">
        <f>IF(Produtos!F461="","",Produtos!F461)</f>
        <v/>
      </c>
      <c r="E1485" s="34" t="str">
        <f>IF(Produtos!G461="","",Produtos!G461)</f>
        <v/>
      </c>
      <c r="F1485" s="78">
        <f t="shared" si="75"/>
        <v>0</v>
      </c>
      <c r="G1485" s="32" t="str">
        <f>IF(Produtos!I461="","",Produtos!I461)</f>
        <v/>
      </c>
      <c r="H1485" s="32" t="str">
        <f>IF(Produtos!J461="","",Produtos!J461)</f>
        <v/>
      </c>
      <c r="I1485" s="32" t="str">
        <f>IF(Produtos!K461="","",Produtos!K461)</f>
        <v/>
      </c>
      <c r="J1485" s="78" t="str">
        <f>IF(Produtos!L461="","",Produtos!L461)</f>
        <v/>
      </c>
      <c r="K1485" s="43">
        <f t="shared" si="76"/>
        <v>0</v>
      </c>
    </row>
    <row r="1486" spans="1:11" ht="21.95" customHeight="1" x14ac:dyDescent="0.25">
      <c r="A1486" s="26" t="str">
        <f t="shared" si="77"/>
        <v/>
      </c>
      <c r="B1486" s="36" t="str">
        <f>IF(Produtos!D462="","",Produtos!D462)</f>
        <v/>
      </c>
      <c r="C1486" s="34" t="str">
        <f>IF(Produtos!E462="","",Produtos!E462)</f>
        <v/>
      </c>
      <c r="D1486" s="34" t="str">
        <f>IF(Produtos!F462="","",Produtos!F462)</f>
        <v/>
      </c>
      <c r="E1486" s="34" t="str">
        <f>IF(Produtos!G462="","",Produtos!G462)</f>
        <v/>
      </c>
      <c r="F1486" s="78">
        <f t="shared" si="75"/>
        <v>0</v>
      </c>
      <c r="G1486" s="32" t="str">
        <f>IF(Produtos!I462="","",Produtos!I462)</f>
        <v/>
      </c>
      <c r="H1486" s="32" t="str">
        <f>IF(Produtos!J462="","",Produtos!J462)</f>
        <v/>
      </c>
      <c r="I1486" s="32" t="str">
        <f>IF(Produtos!K462="","",Produtos!K462)</f>
        <v/>
      </c>
      <c r="J1486" s="78" t="str">
        <f>IF(Produtos!L462="","",Produtos!L462)</f>
        <v/>
      </c>
      <c r="K1486" s="43">
        <f t="shared" si="76"/>
        <v>0</v>
      </c>
    </row>
    <row r="1487" spans="1:11" ht="21.95" customHeight="1" x14ac:dyDescent="0.25">
      <c r="A1487" s="26" t="str">
        <f t="shared" si="77"/>
        <v/>
      </c>
      <c r="B1487" s="36" t="str">
        <f>IF(Produtos!D463="","",Produtos!D463)</f>
        <v/>
      </c>
      <c r="C1487" s="34" t="str">
        <f>IF(Produtos!E463="","",Produtos!E463)</f>
        <v/>
      </c>
      <c r="D1487" s="34" t="str">
        <f>IF(Produtos!F463="","",Produtos!F463)</f>
        <v/>
      </c>
      <c r="E1487" s="34" t="str">
        <f>IF(Produtos!G463="","",Produtos!G463)</f>
        <v/>
      </c>
      <c r="F1487" s="78">
        <f t="shared" si="75"/>
        <v>0</v>
      </c>
      <c r="G1487" s="32" t="str">
        <f>IF(Produtos!I463="","",Produtos!I463)</f>
        <v/>
      </c>
      <c r="H1487" s="32" t="str">
        <f>IF(Produtos!J463="","",Produtos!J463)</f>
        <v/>
      </c>
      <c r="I1487" s="32" t="str">
        <f>IF(Produtos!K463="","",Produtos!K463)</f>
        <v/>
      </c>
      <c r="J1487" s="78" t="str">
        <f>IF(Produtos!L463="","",Produtos!L463)</f>
        <v/>
      </c>
      <c r="K1487" s="43">
        <f t="shared" si="76"/>
        <v>0</v>
      </c>
    </row>
    <row r="1488" spans="1:11" ht="21.95" customHeight="1" x14ac:dyDescent="0.25">
      <c r="A1488" s="26" t="str">
        <f t="shared" si="77"/>
        <v/>
      </c>
      <c r="B1488" s="36" t="str">
        <f>IF(Produtos!D464="","",Produtos!D464)</f>
        <v/>
      </c>
      <c r="C1488" s="34" t="str">
        <f>IF(Produtos!E464="","",Produtos!E464)</f>
        <v/>
      </c>
      <c r="D1488" s="34" t="str">
        <f>IF(Produtos!F464="","",Produtos!F464)</f>
        <v/>
      </c>
      <c r="E1488" s="34" t="str">
        <f>IF(Produtos!G464="","",Produtos!G464)</f>
        <v/>
      </c>
      <c r="F1488" s="78">
        <f t="shared" si="75"/>
        <v>0</v>
      </c>
      <c r="G1488" s="32" t="str">
        <f>IF(Produtos!I464="","",Produtos!I464)</f>
        <v/>
      </c>
      <c r="H1488" s="32" t="str">
        <f>IF(Produtos!J464="","",Produtos!J464)</f>
        <v/>
      </c>
      <c r="I1488" s="32" t="str">
        <f>IF(Produtos!K464="","",Produtos!K464)</f>
        <v/>
      </c>
      <c r="J1488" s="78" t="str">
        <f>IF(Produtos!L464="","",Produtos!L464)</f>
        <v/>
      </c>
      <c r="K1488" s="43">
        <f t="shared" si="76"/>
        <v>0</v>
      </c>
    </row>
    <row r="1489" spans="1:11" ht="21.95" customHeight="1" x14ac:dyDescent="0.25">
      <c r="A1489" s="26" t="str">
        <f t="shared" si="77"/>
        <v/>
      </c>
      <c r="B1489" s="36" t="str">
        <f>IF(Produtos!D465="","",Produtos!D465)</f>
        <v/>
      </c>
      <c r="C1489" s="34" t="str">
        <f>IF(Produtos!E465="","",Produtos!E465)</f>
        <v/>
      </c>
      <c r="D1489" s="34" t="str">
        <f>IF(Produtos!F465="","",Produtos!F465)</f>
        <v/>
      </c>
      <c r="E1489" s="34" t="str">
        <f>IF(Produtos!G465="","",Produtos!G465)</f>
        <v/>
      </c>
      <c r="F1489" s="78">
        <f t="shared" si="75"/>
        <v>0</v>
      </c>
      <c r="G1489" s="32" t="str">
        <f>IF(Produtos!I465="","",Produtos!I465)</f>
        <v/>
      </c>
      <c r="H1489" s="32" t="str">
        <f>IF(Produtos!J465="","",Produtos!J465)</f>
        <v/>
      </c>
      <c r="I1489" s="32" t="str">
        <f>IF(Produtos!K465="","",Produtos!K465)</f>
        <v/>
      </c>
      <c r="J1489" s="78" t="str">
        <f>IF(Produtos!L465="","",Produtos!L465)</f>
        <v/>
      </c>
      <c r="K1489" s="43">
        <f t="shared" si="76"/>
        <v>0</v>
      </c>
    </row>
    <row r="1490" spans="1:11" ht="21.95" customHeight="1" x14ac:dyDescent="0.25">
      <c r="A1490" s="26" t="str">
        <f t="shared" si="77"/>
        <v/>
      </c>
      <c r="B1490" s="36" t="str">
        <f>IF(Produtos!D466="","",Produtos!D466)</f>
        <v/>
      </c>
      <c r="C1490" s="34" t="str">
        <f>IF(Produtos!E466="","",Produtos!E466)</f>
        <v/>
      </c>
      <c r="D1490" s="34" t="str">
        <f>IF(Produtos!F466="","",Produtos!F466)</f>
        <v/>
      </c>
      <c r="E1490" s="34" t="str">
        <f>IF(Produtos!G466="","",Produtos!G466)</f>
        <v/>
      </c>
      <c r="F1490" s="78">
        <f t="shared" si="75"/>
        <v>0</v>
      </c>
      <c r="G1490" s="32" t="str">
        <f>IF(Produtos!I466="","",Produtos!I466)</f>
        <v/>
      </c>
      <c r="H1490" s="32" t="str">
        <f>IF(Produtos!J466="","",Produtos!J466)</f>
        <v/>
      </c>
      <c r="I1490" s="32" t="str">
        <f>IF(Produtos!K466="","",Produtos!K466)</f>
        <v/>
      </c>
      <c r="J1490" s="78" t="str">
        <f>IF(Produtos!L466="","",Produtos!L466)</f>
        <v/>
      </c>
      <c r="K1490" s="43">
        <f t="shared" si="76"/>
        <v>0</v>
      </c>
    </row>
    <row r="1491" spans="1:11" ht="21.95" customHeight="1" x14ac:dyDescent="0.25">
      <c r="A1491" s="26" t="str">
        <f t="shared" si="77"/>
        <v/>
      </c>
      <c r="B1491" s="36" t="str">
        <f>IF(Produtos!D467="","",Produtos!D467)</f>
        <v/>
      </c>
      <c r="C1491" s="34" t="str">
        <f>IF(Produtos!E467="","",Produtos!E467)</f>
        <v/>
      </c>
      <c r="D1491" s="34" t="str">
        <f>IF(Produtos!F467="","",Produtos!F467)</f>
        <v/>
      </c>
      <c r="E1491" s="34" t="str">
        <f>IF(Produtos!G467="","",Produtos!G467)</f>
        <v/>
      </c>
      <c r="F1491" s="78">
        <f t="shared" si="75"/>
        <v>0</v>
      </c>
      <c r="G1491" s="32" t="str">
        <f>IF(Produtos!I467="","",Produtos!I467)</f>
        <v/>
      </c>
      <c r="H1491" s="32" t="str">
        <f>IF(Produtos!J467="","",Produtos!J467)</f>
        <v/>
      </c>
      <c r="I1491" s="32" t="str">
        <f>IF(Produtos!K467="","",Produtos!K467)</f>
        <v/>
      </c>
      <c r="J1491" s="78" t="str">
        <f>IF(Produtos!L467="","",Produtos!L467)</f>
        <v/>
      </c>
      <c r="K1491" s="43">
        <f t="shared" si="76"/>
        <v>0</v>
      </c>
    </row>
    <row r="1492" spans="1:11" ht="21.95" customHeight="1" x14ac:dyDescent="0.25">
      <c r="A1492" s="26" t="str">
        <f t="shared" si="77"/>
        <v/>
      </c>
      <c r="B1492" s="36" t="str">
        <f>IF(Produtos!D468="","",Produtos!D468)</f>
        <v/>
      </c>
      <c r="C1492" s="34" t="str">
        <f>IF(Produtos!E468="","",Produtos!E468)</f>
        <v/>
      </c>
      <c r="D1492" s="34" t="str">
        <f>IF(Produtos!F468="","",Produtos!F468)</f>
        <v/>
      </c>
      <c r="E1492" s="34" t="str">
        <f>IF(Produtos!G468="","",Produtos!G468)</f>
        <v/>
      </c>
      <c r="F1492" s="78">
        <f t="shared" si="75"/>
        <v>0</v>
      </c>
      <c r="G1492" s="32" t="str">
        <f>IF(Produtos!I468="","",Produtos!I468)</f>
        <v/>
      </c>
      <c r="H1492" s="32" t="str">
        <f>IF(Produtos!J468="","",Produtos!J468)</f>
        <v/>
      </c>
      <c r="I1492" s="32" t="str">
        <f>IF(Produtos!K468="","",Produtos!K468)</f>
        <v/>
      </c>
      <c r="J1492" s="78" t="str">
        <f>IF(Produtos!L468="","",Produtos!L468)</f>
        <v/>
      </c>
      <c r="K1492" s="43">
        <f t="shared" si="76"/>
        <v>0</v>
      </c>
    </row>
    <row r="1493" spans="1:11" ht="21.95" customHeight="1" x14ac:dyDescent="0.25">
      <c r="A1493" s="26" t="str">
        <f t="shared" si="77"/>
        <v/>
      </c>
      <c r="B1493" s="36" t="str">
        <f>IF(Produtos!D469="","",Produtos!D469)</f>
        <v/>
      </c>
      <c r="C1493" s="34" t="str">
        <f>IF(Produtos!E469="","",Produtos!E469)</f>
        <v/>
      </c>
      <c r="D1493" s="34" t="str">
        <f>IF(Produtos!F469="","",Produtos!F469)</f>
        <v/>
      </c>
      <c r="E1493" s="34" t="str">
        <f>IF(Produtos!G469="","",Produtos!G469)</f>
        <v/>
      </c>
      <c r="F1493" s="78">
        <f t="shared" si="75"/>
        <v>0</v>
      </c>
      <c r="G1493" s="32" t="str">
        <f>IF(Produtos!I469="","",Produtos!I469)</f>
        <v/>
      </c>
      <c r="H1493" s="32" t="str">
        <f>IF(Produtos!J469="","",Produtos!J469)</f>
        <v/>
      </c>
      <c r="I1493" s="32" t="str">
        <f>IF(Produtos!K469="","",Produtos!K469)</f>
        <v/>
      </c>
      <c r="J1493" s="78" t="str">
        <f>IF(Produtos!L469="","",Produtos!L469)</f>
        <v/>
      </c>
      <c r="K1493" s="43">
        <f t="shared" si="76"/>
        <v>0</v>
      </c>
    </row>
    <row r="1494" spans="1:11" ht="21.95" customHeight="1" x14ac:dyDescent="0.25">
      <c r="A1494" s="26" t="str">
        <f t="shared" si="77"/>
        <v/>
      </c>
      <c r="B1494" s="36" t="str">
        <f>IF(Produtos!D470="","",Produtos!D470)</f>
        <v/>
      </c>
      <c r="C1494" s="34" t="str">
        <f>IF(Produtos!E470="","",Produtos!E470)</f>
        <v/>
      </c>
      <c r="D1494" s="34" t="str">
        <f>IF(Produtos!F470="","",Produtos!F470)</f>
        <v/>
      </c>
      <c r="E1494" s="34" t="str">
        <f>IF(Produtos!G470="","",Produtos!G470)</f>
        <v/>
      </c>
      <c r="F1494" s="78">
        <f t="shared" si="75"/>
        <v>0</v>
      </c>
      <c r="G1494" s="32" t="str">
        <f>IF(Produtos!I470="","",Produtos!I470)</f>
        <v/>
      </c>
      <c r="H1494" s="32" t="str">
        <f>IF(Produtos!J470="","",Produtos!J470)</f>
        <v/>
      </c>
      <c r="I1494" s="32" t="str">
        <f>IF(Produtos!K470="","",Produtos!K470)</f>
        <v/>
      </c>
      <c r="J1494" s="78" t="str">
        <f>IF(Produtos!L470="","",Produtos!L470)</f>
        <v/>
      </c>
      <c r="K1494" s="43">
        <f t="shared" si="76"/>
        <v>0</v>
      </c>
    </row>
    <row r="1495" spans="1:11" ht="21.95" customHeight="1" x14ac:dyDescent="0.25">
      <c r="A1495" s="26" t="str">
        <f t="shared" si="77"/>
        <v/>
      </c>
      <c r="B1495" s="36" t="str">
        <f>IF(Produtos!D471="","",Produtos!D471)</f>
        <v/>
      </c>
      <c r="C1495" s="34" t="str">
        <f>IF(Produtos!E471="","",Produtos!E471)</f>
        <v/>
      </c>
      <c r="D1495" s="34" t="str">
        <f>IF(Produtos!F471="","",Produtos!F471)</f>
        <v/>
      </c>
      <c r="E1495" s="34" t="str">
        <f>IF(Produtos!G471="","",Produtos!G471)</f>
        <v/>
      </c>
      <c r="F1495" s="78">
        <f t="shared" si="75"/>
        <v>0</v>
      </c>
      <c r="G1495" s="32" t="str">
        <f>IF(Produtos!I471="","",Produtos!I471)</f>
        <v/>
      </c>
      <c r="H1495" s="32" t="str">
        <f>IF(Produtos!J471="","",Produtos!J471)</f>
        <v/>
      </c>
      <c r="I1495" s="32" t="str">
        <f>IF(Produtos!K471="","",Produtos!K471)</f>
        <v/>
      </c>
      <c r="J1495" s="78" t="str">
        <f>IF(Produtos!L471="","",Produtos!L471)</f>
        <v/>
      </c>
      <c r="K1495" s="43">
        <f t="shared" si="76"/>
        <v>0</v>
      </c>
    </row>
    <row r="1496" spans="1:11" ht="21.95" customHeight="1" x14ac:dyDescent="0.25">
      <c r="A1496" s="26" t="str">
        <f t="shared" si="77"/>
        <v/>
      </c>
      <c r="B1496" s="36" t="str">
        <f>IF(Produtos!D472="","",Produtos!D472)</f>
        <v/>
      </c>
      <c r="C1496" s="34" t="str">
        <f>IF(Produtos!E472="","",Produtos!E472)</f>
        <v/>
      </c>
      <c r="D1496" s="34" t="str">
        <f>IF(Produtos!F472="","",Produtos!F472)</f>
        <v/>
      </c>
      <c r="E1496" s="34" t="str">
        <f>IF(Produtos!G472="","",Produtos!G472)</f>
        <v/>
      </c>
      <c r="F1496" s="78">
        <f t="shared" si="75"/>
        <v>0</v>
      </c>
      <c r="G1496" s="32" t="str">
        <f>IF(Produtos!I472="","",Produtos!I472)</f>
        <v/>
      </c>
      <c r="H1496" s="32" t="str">
        <f>IF(Produtos!J472="","",Produtos!J472)</f>
        <v/>
      </c>
      <c r="I1496" s="32" t="str">
        <f>IF(Produtos!K472="","",Produtos!K472)</f>
        <v/>
      </c>
      <c r="J1496" s="78" t="str">
        <f>IF(Produtos!L472="","",Produtos!L472)</f>
        <v/>
      </c>
      <c r="K1496" s="43">
        <f t="shared" si="76"/>
        <v>0</v>
      </c>
    </row>
    <row r="1497" spans="1:11" ht="21.95" customHeight="1" x14ac:dyDescent="0.25">
      <c r="A1497" s="26" t="str">
        <f t="shared" si="77"/>
        <v/>
      </c>
      <c r="B1497" s="36" t="str">
        <f>IF(Produtos!D473="","",Produtos!D473)</f>
        <v/>
      </c>
      <c r="C1497" s="34" t="str">
        <f>IF(Produtos!E473="","",Produtos!E473)</f>
        <v/>
      </c>
      <c r="D1497" s="34" t="str">
        <f>IF(Produtos!F473="","",Produtos!F473)</f>
        <v/>
      </c>
      <c r="E1497" s="34" t="str">
        <f>IF(Produtos!G473="","",Produtos!G473)</f>
        <v/>
      </c>
      <c r="F1497" s="78">
        <f t="shared" si="75"/>
        <v>0</v>
      </c>
      <c r="G1497" s="32" t="str">
        <f>IF(Produtos!I473="","",Produtos!I473)</f>
        <v/>
      </c>
      <c r="H1497" s="32" t="str">
        <f>IF(Produtos!J473="","",Produtos!J473)</f>
        <v/>
      </c>
      <c r="I1497" s="32" t="str">
        <f>IF(Produtos!K473="","",Produtos!K473)</f>
        <v/>
      </c>
      <c r="J1497" s="78" t="str">
        <f>IF(Produtos!L473="","",Produtos!L473)</f>
        <v/>
      </c>
      <c r="K1497" s="43">
        <f t="shared" si="76"/>
        <v>0</v>
      </c>
    </row>
    <row r="1498" spans="1:11" ht="21.95" customHeight="1" x14ac:dyDescent="0.25">
      <c r="A1498" s="26" t="str">
        <f t="shared" si="77"/>
        <v/>
      </c>
      <c r="B1498" s="36" t="str">
        <f>IF(Produtos!D474="","",Produtos!D474)</f>
        <v/>
      </c>
      <c r="C1498" s="34" t="str">
        <f>IF(Produtos!E474="","",Produtos!E474)</f>
        <v/>
      </c>
      <c r="D1498" s="34" t="str">
        <f>IF(Produtos!F474="","",Produtos!F474)</f>
        <v/>
      </c>
      <c r="E1498" s="34" t="str">
        <f>IF(Produtos!G474="","",Produtos!G474)</f>
        <v/>
      </c>
      <c r="F1498" s="78">
        <f t="shared" si="75"/>
        <v>0</v>
      </c>
      <c r="G1498" s="32" t="str">
        <f>IF(Produtos!I474="","",Produtos!I474)</f>
        <v/>
      </c>
      <c r="H1498" s="32" t="str">
        <f>IF(Produtos!J474="","",Produtos!J474)</f>
        <v/>
      </c>
      <c r="I1498" s="32" t="str">
        <f>IF(Produtos!K474="","",Produtos!K474)</f>
        <v/>
      </c>
      <c r="J1498" s="78" t="str">
        <f>IF(Produtos!L474="","",Produtos!L474)</f>
        <v/>
      </c>
      <c r="K1498" s="43">
        <f t="shared" si="76"/>
        <v>0</v>
      </c>
    </row>
    <row r="1499" spans="1:11" ht="21.95" customHeight="1" x14ac:dyDescent="0.25">
      <c r="A1499" s="26" t="str">
        <f t="shared" si="77"/>
        <v/>
      </c>
      <c r="B1499" s="36" t="str">
        <f>IF(Produtos!D475="","",Produtos!D475)</f>
        <v/>
      </c>
      <c r="C1499" s="34" t="str">
        <f>IF(Produtos!E475="","",Produtos!E475)</f>
        <v/>
      </c>
      <c r="D1499" s="34" t="str">
        <f>IF(Produtos!F475="","",Produtos!F475)</f>
        <v/>
      </c>
      <c r="E1499" s="34" t="str">
        <f>IF(Produtos!G475="","",Produtos!G475)</f>
        <v/>
      </c>
      <c r="F1499" s="78">
        <f t="shared" si="75"/>
        <v>0</v>
      </c>
      <c r="G1499" s="32" t="str">
        <f>IF(Produtos!I475="","",Produtos!I475)</f>
        <v/>
      </c>
      <c r="H1499" s="32" t="str">
        <f>IF(Produtos!J475="","",Produtos!J475)</f>
        <v/>
      </c>
      <c r="I1499" s="32" t="str">
        <f>IF(Produtos!K475="","",Produtos!K475)</f>
        <v/>
      </c>
      <c r="J1499" s="78" t="str">
        <f>IF(Produtos!L475="","",Produtos!L475)</f>
        <v/>
      </c>
      <c r="K1499" s="43">
        <f t="shared" si="76"/>
        <v>0</v>
      </c>
    </row>
    <row r="1500" spans="1:11" ht="21.95" customHeight="1" x14ac:dyDescent="0.25">
      <c r="A1500" s="26" t="str">
        <f t="shared" si="77"/>
        <v/>
      </c>
      <c r="B1500" s="36" t="str">
        <f>IF(Produtos!D476="","",Produtos!D476)</f>
        <v/>
      </c>
      <c r="C1500" s="34" t="str">
        <f>IF(Produtos!E476="","",Produtos!E476)</f>
        <v/>
      </c>
      <c r="D1500" s="34" t="str">
        <f>IF(Produtos!F476="","",Produtos!F476)</f>
        <v/>
      </c>
      <c r="E1500" s="34" t="str">
        <f>IF(Produtos!G476="","",Produtos!G476)</f>
        <v/>
      </c>
      <c r="F1500" s="78">
        <f t="shared" si="75"/>
        <v>0</v>
      </c>
      <c r="G1500" s="32" t="str">
        <f>IF(Produtos!I476="","",Produtos!I476)</f>
        <v/>
      </c>
      <c r="H1500" s="32" t="str">
        <f>IF(Produtos!J476="","",Produtos!J476)</f>
        <v/>
      </c>
      <c r="I1500" s="32" t="str">
        <f>IF(Produtos!K476="","",Produtos!K476)</f>
        <v/>
      </c>
      <c r="J1500" s="78" t="str">
        <f>IF(Produtos!L476="","",Produtos!L476)</f>
        <v/>
      </c>
      <c r="K1500" s="43">
        <f t="shared" si="76"/>
        <v>0</v>
      </c>
    </row>
    <row r="1501" spans="1:11" ht="21.95" customHeight="1" x14ac:dyDescent="0.25">
      <c r="A1501" s="26" t="str">
        <f t="shared" si="77"/>
        <v/>
      </c>
      <c r="B1501" s="36" t="str">
        <f>IF(Produtos!D477="","",Produtos!D477)</f>
        <v/>
      </c>
      <c r="C1501" s="34" t="str">
        <f>IF(Produtos!E477="","",Produtos!E477)</f>
        <v/>
      </c>
      <c r="D1501" s="34" t="str">
        <f>IF(Produtos!F477="","",Produtos!F477)</f>
        <v/>
      </c>
      <c r="E1501" s="34" t="str">
        <f>IF(Produtos!G477="","",Produtos!G477)</f>
        <v/>
      </c>
      <c r="F1501" s="78">
        <f t="shared" si="75"/>
        <v>0</v>
      </c>
      <c r="G1501" s="32" t="str">
        <f>IF(Produtos!I477="","",Produtos!I477)</f>
        <v/>
      </c>
      <c r="H1501" s="32" t="str">
        <f>IF(Produtos!J477="","",Produtos!J477)</f>
        <v/>
      </c>
      <c r="I1501" s="32" t="str">
        <f>IF(Produtos!K477="","",Produtos!K477)</f>
        <v/>
      </c>
      <c r="J1501" s="78" t="str">
        <f>IF(Produtos!L477="","",Produtos!L477)</f>
        <v/>
      </c>
      <c r="K1501" s="43">
        <f t="shared" si="76"/>
        <v>0</v>
      </c>
    </row>
    <row r="1502" spans="1:11" ht="21.95" customHeight="1" x14ac:dyDescent="0.25">
      <c r="A1502" s="26" t="str">
        <f t="shared" si="77"/>
        <v/>
      </c>
      <c r="B1502" s="36" t="str">
        <f>IF(Produtos!D478="","",Produtos!D478)</f>
        <v/>
      </c>
      <c r="C1502" s="34" t="str">
        <f>IF(Produtos!E478="","",Produtos!E478)</f>
        <v/>
      </c>
      <c r="D1502" s="34" t="str">
        <f>IF(Produtos!F478="","",Produtos!F478)</f>
        <v/>
      </c>
      <c r="E1502" s="34" t="str">
        <f>IF(Produtos!G478="","",Produtos!G478)</f>
        <v/>
      </c>
      <c r="F1502" s="78">
        <f t="shared" si="75"/>
        <v>0</v>
      </c>
      <c r="G1502" s="32" t="str">
        <f>IF(Produtos!I478="","",Produtos!I478)</f>
        <v/>
      </c>
      <c r="H1502" s="32" t="str">
        <f>IF(Produtos!J478="","",Produtos!J478)</f>
        <v/>
      </c>
      <c r="I1502" s="32" t="str">
        <f>IF(Produtos!K478="","",Produtos!K478)</f>
        <v/>
      </c>
      <c r="J1502" s="78" t="str">
        <f>IF(Produtos!L478="","",Produtos!L478)</f>
        <v/>
      </c>
      <c r="K1502" s="43">
        <f t="shared" si="76"/>
        <v>0</v>
      </c>
    </row>
    <row r="1503" spans="1:11" ht="21.95" customHeight="1" x14ac:dyDescent="0.25">
      <c r="A1503" s="26" t="str">
        <f t="shared" si="77"/>
        <v/>
      </c>
      <c r="B1503" s="36" t="str">
        <f>IF(Produtos!D479="","",Produtos!D479)</f>
        <v/>
      </c>
      <c r="C1503" s="34" t="str">
        <f>IF(Produtos!E479="","",Produtos!E479)</f>
        <v/>
      </c>
      <c r="D1503" s="34" t="str">
        <f>IF(Produtos!F479="","",Produtos!F479)</f>
        <v/>
      </c>
      <c r="E1503" s="34" t="str">
        <f>IF(Produtos!G479="","",Produtos!G479)</f>
        <v/>
      </c>
      <c r="F1503" s="78">
        <f t="shared" si="75"/>
        <v>0</v>
      </c>
      <c r="G1503" s="32" t="str">
        <f>IF(Produtos!I479="","",Produtos!I479)</f>
        <v/>
      </c>
      <c r="H1503" s="32" t="str">
        <f>IF(Produtos!J479="","",Produtos!J479)</f>
        <v/>
      </c>
      <c r="I1503" s="32" t="str">
        <f>IF(Produtos!K479="","",Produtos!K479)</f>
        <v/>
      </c>
      <c r="J1503" s="78" t="str">
        <f>IF(Produtos!L479="","",Produtos!L479)</f>
        <v/>
      </c>
      <c r="K1503" s="43">
        <f t="shared" si="76"/>
        <v>0</v>
      </c>
    </row>
    <row r="1504" spans="1:11" ht="21.95" customHeight="1" x14ac:dyDescent="0.25">
      <c r="A1504" s="26" t="str">
        <f t="shared" si="77"/>
        <v/>
      </c>
      <c r="B1504" s="36" t="str">
        <f>IF(Produtos!D480="","",Produtos!D480)</f>
        <v/>
      </c>
      <c r="C1504" s="34" t="str">
        <f>IF(Produtos!E480="","",Produtos!E480)</f>
        <v/>
      </c>
      <c r="D1504" s="34" t="str">
        <f>IF(Produtos!F480="","",Produtos!F480)</f>
        <v/>
      </c>
      <c r="E1504" s="34" t="str">
        <f>IF(Produtos!G480="","",Produtos!G480)</f>
        <v/>
      </c>
      <c r="F1504" s="78">
        <f t="shared" si="75"/>
        <v>0</v>
      </c>
      <c r="G1504" s="32" t="str">
        <f>IF(Produtos!I480="","",Produtos!I480)</f>
        <v/>
      </c>
      <c r="H1504" s="32" t="str">
        <f>IF(Produtos!J480="","",Produtos!J480)</f>
        <v/>
      </c>
      <c r="I1504" s="32" t="str">
        <f>IF(Produtos!K480="","",Produtos!K480)</f>
        <v/>
      </c>
      <c r="J1504" s="78" t="str">
        <f>IF(Produtos!L480="","",Produtos!L480)</f>
        <v/>
      </c>
      <c r="K1504" s="43">
        <f t="shared" si="76"/>
        <v>0</v>
      </c>
    </row>
    <row r="1505" spans="1:11" ht="21.95" customHeight="1" x14ac:dyDescent="0.25">
      <c r="A1505" s="26" t="str">
        <f t="shared" si="77"/>
        <v/>
      </c>
      <c r="B1505" s="36" t="str">
        <f>IF(Produtos!D481="","",Produtos!D481)</f>
        <v/>
      </c>
      <c r="C1505" s="34" t="str">
        <f>IF(Produtos!E481="","",Produtos!E481)</f>
        <v/>
      </c>
      <c r="D1505" s="34" t="str">
        <f>IF(Produtos!F481="","",Produtos!F481)</f>
        <v/>
      </c>
      <c r="E1505" s="34" t="str">
        <f>IF(Produtos!G481="","",Produtos!G481)</f>
        <v/>
      </c>
      <c r="F1505" s="78">
        <f t="shared" si="75"/>
        <v>0</v>
      </c>
      <c r="G1505" s="32" t="str">
        <f>IF(Produtos!I481="","",Produtos!I481)</f>
        <v/>
      </c>
      <c r="H1505" s="32" t="str">
        <f>IF(Produtos!J481="","",Produtos!J481)</f>
        <v/>
      </c>
      <c r="I1505" s="32" t="str">
        <f>IF(Produtos!K481="","",Produtos!K481)</f>
        <v/>
      </c>
      <c r="J1505" s="78" t="str">
        <f>IF(Produtos!L481="","",Produtos!L481)</f>
        <v/>
      </c>
      <c r="K1505" s="43">
        <f t="shared" si="76"/>
        <v>0</v>
      </c>
    </row>
    <row r="1506" spans="1:11" ht="21.95" customHeight="1" x14ac:dyDescent="0.25">
      <c r="A1506" s="26" t="str">
        <f t="shared" si="77"/>
        <v/>
      </c>
      <c r="B1506" s="36" t="str">
        <f>IF(Produtos!D482="","",Produtos!D482)</f>
        <v/>
      </c>
      <c r="C1506" s="34" t="str">
        <f>IF(Produtos!E482="","",Produtos!E482)</f>
        <v/>
      </c>
      <c r="D1506" s="34" t="str">
        <f>IF(Produtos!F482="","",Produtos!F482)</f>
        <v/>
      </c>
      <c r="E1506" s="34" t="str">
        <f>IF(Produtos!G482="","",Produtos!G482)</f>
        <v/>
      </c>
      <c r="F1506" s="78">
        <f t="shared" si="75"/>
        <v>0</v>
      </c>
      <c r="G1506" s="32" t="str">
        <f>IF(Produtos!I482="","",Produtos!I482)</f>
        <v/>
      </c>
      <c r="H1506" s="32" t="str">
        <f>IF(Produtos!J482="","",Produtos!J482)</f>
        <v/>
      </c>
      <c r="I1506" s="32" t="str">
        <f>IF(Produtos!K482="","",Produtos!K482)</f>
        <v/>
      </c>
      <c r="J1506" s="78" t="str">
        <f>IF(Produtos!L482="","",Produtos!L482)</f>
        <v/>
      </c>
      <c r="K1506" s="43">
        <f t="shared" si="76"/>
        <v>0</v>
      </c>
    </row>
    <row r="1507" spans="1:11" ht="21.95" customHeight="1" x14ac:dyDescent="0.25">
      <c r="A1507" s="26" t="str">
        <f t="shared" si="77"/>
        <v/>
      </c>
      <c r="B1507" s="36" t="str">
        <f>IF(Produtos!D483="","",Produtos!D483)</f>
        <v/>
      </c>
      <c r="C1507" s="34" t="str">
        <f>IF(Produtos!E483="","",Produtos!E483)</f>
        <v/>
      </c>
      <c r="D1507" s="34" t="str">
        <f>IF(Produtos!F483="","",Produtos!F483)</f>
        <v/>
      </c>
      <c r="E1507" s="34" t="str">
        <f>IF(Produtos!G483="","",Produtos!G483)</f>
        <v/>
      </c>
      <c r="F1507" s="78">
        <f t="shared" si="75"/>
        <v>0</v>
      </c>
      <c r="G1507" s="32" t="str">
        <f>IF(Produtos!I483="","",Produtos!I483)</f>
        <v/>
      </c>
      <c r="H1507" s="32" t="str">
        <f>IF(Produtos!J483="","",Produtos!J483)</f>
        <v/>
      </c>
      <c r="I1507" s="32" t="str">
        <f>IF(Produtos!K483="","",Produtos!K483)</f>
        <v/>
      </c>
      <c r="J1507" s="78" t="str">
        <f>IF(Produtos!L483="","",Produtos!L483)</f>
        <v/>
      </c>
      <c r="K1507" s="43">
        <f t="shared" si="76"/>
        <v>0</v>
      </c>
    </row>
    <row r="1508" spans="1:11" ht="21.95" customHeight="1" x14ac:dyDescent="0.25">
      <c r="A1508" s="26" t="str">
        <f t="shared" si="77"/>
        <v/>
      </c>
      <c r="B1508" s="36" t="str">
        <f>IF(Produtos!D484="","",Produtos!D484)</f>
        <v/>
      </c>
      <c r="C1508" s="34" t="str">
        <f>IF(Produtos!E484="","",Produtos!E484)</f>
        <v/>
      </c>
      <c r="D1508" s="34" t="str">
        <f>IF(Produtos!F484="","",Produtos!F484)</f>
        <v/>
      </c>
      <c r="E1508" s="34" t="str">
        <f>IF(Produtos!G484="","",Produtos!G484)</f>
        <v/>
      </c>
      <c r="F1508" s="78">
        <f t="shared" si="75"/>
        <v>0</v>
      </c>
      <c r="G1508" s="32" t="str">
        <f>IF(Produtos!I484="","",Produtos!I484)</f>
        <v/>
      </c>
      <c r="H1508" s="32" t="str">
        <f>IF(Produtos!J484="","",Produtos!J484)</f>
        <v/>
      </c>
      <c r="I1508" s="32" t="str">
        <f>IF(Produtos!K484="","",Produtos!K484)</f>
        <v/>
      </c>
      <c r="J1508" s="78" t="str">
        <f>IF(Produtos!L484="","",Produtos!L484)</f>
        <v/>
      </c>
      <c r="K1508" s="43">
        <f t="shared" si="76"/>
        <v>0</v>
      </c>
    </row>
    <row r="1509" spans="1:11" ht="21.95" customHeight="1" x14ac:dyDescent="0.25">
      <c r="A1509" s="26" t="str">
        <f t="shared" si="77"/>
        <v/>
      </c>
      <c r="B1509" s="36" t="str">
        <f>IF(Produtos!D485="","",Produtos!D485)</f>
        <v/>
      </c>
      <c r="C1509" s="34" t="str">
        <f>IF(Produtos!E485="","",Produtos!E485)</f>
        <v/>
      </c>
      <c r="D1509" s="34" t="str">
        <f>IF(Produtos!F485="","",Produtos!F485)</f>
        <v/>
      </c>
      <c r="E1509" s="34" t="str">
        <f>IF(Produtos!G485="","",Produtos!G485)</f>
        <v/>
      </c>
      <c r="F1509" s="78">
        <f t="shared" si="75"/>
        <v>0</v>
      </c>
      <c r="G1509" s="32" t="str">
        <f>IF(Produtos!I485="","",Produtos!I485)</f>
        <v/>
      </c>
      <c r="H1509" s="32" t="str">
        <f>IF(Produtos!J485="","",Produtos!J485)</f>
        <v/>
      </c>
      <c r="I1509" s="32" t="str">
        <f>IF(Produtos!K485="","",Produtos!K485)</f>
        <v/>
      </c>
      <c r="J1509" s="78" t="str">
        <f>IF(Produtos!L485="","",Produtos!L485)</f>
        <v/>
      </c>
      <c r="K1509" s="43">
        <f t="shared" si="76"/>
        <v>0</v>
      </c>
    </row>
    <row r="1510" spans="1:11" ht="21.95" customHeight="1" x14ac:dyDescent="0.25">
      <c r="A1510" s="26" t="str">
        <f t="shared" si="77"/>
        <v/>
      </c>
      <c r="B1510" s="36" t="str">
        <f>IF(Produtos!D486="","",Produtos!D486)</f>
        <v/>
      </c>
      <c r="C1510" s="34" t="str">
        <f>IF(Produtos!E486="","",Produtos!E486)</f>
        <v/>
      </c>
      <c r="D1510" s="34" t="str">
        <f>IF(Produtos!F486="","",Produtos!F486)</f>
        <v/>
      </c>
      <c r="E1510" s="34" t="str">
        <f>IF(Produtos!G486="","",Produtos!G486)</f>
        <v/>
      </c>
      <c r="F1510" s="78">
        <f t="shared" si="75"/>
        <v>0</v>
      </c>
      <c r="G1510" s="32" t="str">
        <f>IF(Produtos!I486="","",Produtos!I486)</f>
        <v/>
      </c>
      <c r="H1510" s="32" t="str">
        <f>IF(Produtos!J486="","",Produtos!J486)</f>
        <v/>
      </c>
      <c r="I1510" s="32" t="str">
        <f>IF(Produtos!K486="","",Produtos!K486)</f>
        <v/>
      </c>
      <c r="J1510" s="78" t="str">
        <f>IF(Produtos!L486="","",Produtos!L486)</f>
        <v/>
      </c>
      <c r="K1510" s="43">
        <f t="shared" si="76"/>
        <v>0</v>
      </c>
    </row>
    <row r="1511" spans="1:11" ht="21.95" customHeight="1" x14ac:dyDescent="0.25">
      <c r="A1511" s="26" t="str">
        <f t="shared" si="77"/>
        <v/>
      </c>
      <c r="B1511" s="36" t="str">
        <f>IF(Produtos!D487="","",Produtos!D487)</f>
        <v/>
      </c>
      <c r="C1511" s="34" t="str">
        <f>IF(Produtos!E487="","",Produtos!E487)</f>
        <v/>
      </c>
      <c r="D1511" s="34" t="str">
        <f>IF(Produtos!F487="","",Produtos!F487)</f>
        <v/>
      </c>
      <c r="E1511" s="34" t="str">
        <f>IF(Produtos!G487="","",Produtos!G487)</f>
        <v/>
      </c>
      <c r="F1511" s="78">
        <f t="shared" si="75"/>
        <v>0</v>
      </c>
      <c r="G1511" s="32" t="str">
        <f>IF(Produtos!I487="","",Produtos!I487)</f>
        <v/>
      </c>
      <c r="H1511" s="32" t="str">
        <f>IF(Produtos!J487="","",Produtos!J487)</f>
        <v/>
      </c>
      <c r="I1511" s="32" t="str">
        <f>IF(Produtos!K487="","",Produtos!K487)</f>
        <v/>
      </c>
      <c r="J1511" s="78" t="str">
        <f>IF(Produtos!L487="","",Produtos!L487)</f>
        <v/>
      </c>
      <c r="K1511" s="43">
        <f t="shared" si="76"/>
        <v>0</v>
      </c>
    </row>
    <row r="1512" spans="1:11" ht="21.95" customHeight="1" x14ac:dyDescent="0.25">
      <c r="A1512" s="26" t="str">
        <f t="shared" si="77"/>
        <v/>
      </c>
      <c r="B1512" s="36" t="str">
        <f>IF(Produtos!D488="","",Produtos!D488)</f>
        <v/>
      </c>
      <c r="C1512" s="34" t="str">
        <f>IF(Produtos!E488="","",Produtos!E488)</f>
        <v/>
      </c>
      <c r="D1512" s="34" t="str">
        <f>IF(Produtos!F488="","",Produtos!F488)</f>
        <v/>
      </c>
      <c r="E1512" s="34" t="str">
        <f>IF(Produtos!G488="","",Produtos!G488)</f>
        <v/>
      </c>
      <c r="F1512" s="78">
        <f t="shared" si="75"/>
        <v>0</v>
      </c>
      <c r="G1512" s="32" t="str">
        <f>IF(Produtos!I488="","",Produtos!I488)</f>
        <v/>
      </c>
      <c r="H1512" s="32" t="str">
        <f>IF(Produtos!J488="","",Produtos!J488)</f>
        <v/>
      </c>
      <c r="I1512" s="32" t="str">
        <f>IF(Produtos!K488="","",Produtos!K488)</f>
        <v/>
      </c>
      <c r="J1512" s="78" t="str">
        <f>IF(Produtos!L488="","",Produtos!L488)</f>
        <v/>
      </c>
      <c r="K1512" s="43">
        <f t="shared" si="76"/>
        <v>0</v>
      </c>
    </row>
    <row r="1513" spans="1:11" ht="21.95" customHeight="1" x14ac:dyDescent="0.25">
      <c r="A1513" s="26" t="str">
        <f t="shared" si="77"/>
        <v/>
      </c>
      <c r="B1513" s="36" t="str">
        <f>IF(Produtos!D489="","",Produtos!D489)</f>
        <v/>
      </c>
      <c r="C1513" s="34" t="str">
        <f>IF(Produtos!E489="","",Produtos!E489)</f>
        <v/>
      </c>
      <c r="D1513" s="34" t="str">
        <f>IF(Produtos!F489="","",Produtos!F489)</f>
        <v/>
      </c>
      <c r="E1513" s="34" t="str">
        <f>IF(Produtos!G489="","",Produtos!G489)</f>
        <v/>
      </c>
      <c r="F1513" s="78">
        <f t="shared" si="75"/>
        <v>0</v>
      </c>
      <c r="G1513" s="32" t="str">
        <f>IF(Produtos!I489="","",Produtos!I489)</f>
        <v/>
      </c>
      <c r="H1513" s="32" t="str">
        <f>IF(Produtos!J489="","",Produtos!J489)</f>
        <v/>
      </c>
      <c r="I1513" s="32" t="str">
        <f>IF(Produtos!K489="","",Produtos!K489)</f>
        <v/>
      </c>
      <c r="J1513" s="78" t="str">
        <f>IF(Produtos!L489="","",Produtos!L489)</f>
        <v/>
      </c>
      <c r="K1513" s="43">
        <f t="shared" si="76"/>
        <v>0</v>
      </c>
    </row>
    <row r="1514" spans="1:11" ht="21.95" customHeight="1" x14ac:dyDescent="0.25">
      <c r="A1514" s="26" t="str">
        <f t="shared" si="77"/>
        <v/>
      </c>
      <c r="B1514" s="36" t="str">
        <f>IF(Produtos!D490="","",Produtos!D490)</f>
        <v/>
      </c>
      <c r="C1514" s="34" t="str">
        <f>IF(Produtos!E490="","",Produtos!E490)</f>
        <v/>
      </c>
      <c r="D1514" s="34" t="str">
        <f>IF(Produtos!F490="","",Produtos!F490)</f>
        <v/>
      </c>
      <c r="E1514" s="34" t="str">
        <f>IF(Produtos!G490="","",Produtos!G490)</f>
        <v/>
      </c>
      <c r="F1514" s="78">
        <f t="shared" si="75"/>
        <v>0</v>
      </c>
      <c r="G1514" s="32" t="str">
        <f>IF(Produtos!I490="","",Produtos!I490)</f>
        <v/>
      </c>
      <c r="H1514" s="32" t="str">
        <f>IF(Produtos!J490="","",Produtos!J490)</f>
        <v/>
      </c>
      <c r="I1514" s="32" t="str">
        <f>IF(Produtos!K490="","",Produtos!K490)</f>
        <v/>
      </c>
      <c r="J1514" s="78" t="str">
        <f>IF(Produtos!L490="","",Produtos!L490)</f>
        <v/>
      </c>
      <c r="K1514" s="43">
        <f t="shared" si="76"/>
        <v>0</v>
      </c>
    </row>
    <row r="1515" spans="1:11" ht="21.95" customHeight="1" x14ac:dyDescent="0.25">
      <c r="A1515" s="26" t="str">
        <f t="shared" si="77"/>
        <v/>
      </c>
      <c r="B1515" s="36" t="str">
        <f>IF(Produtos!D491="","",Produtos!D491)</f>
        <v/>
      </c>
      <c r="C1515" s="34" t="str">
        <f>IF(Produtos!E491="","",Produtos!E491)</f>
        <v/>
      </c>
      <c r="D1515" s="34" t="str">
        <f>IF(Produtos!F491="","",Produtos!F491)</f>
        <v/>
      </c>
      <c r="E1515" s="34" t="str">
        <f>IF(Produtos!G491="","",Produtos!G491)</f>
        <v/>
      </c>
      <c r="F1515" s="78">
        <f t="shared" si="75"/>
        <v>0</v>
      </c>
      <c r="G1515" s="32" t="str">
        <f>IF(Produtos!I491="","",Produtos!I491)</f>
        <v/>
      </c>
      <c r="H1515" s="32" t="str">
        <f>IF(Produtos!J491="","",Produtos!J491)</f>
        <v/>
      </c>
      <c r="I1515" s="32" t="str">
        <f>IF(Produtos!K491="","",Produtos!K491)</f>
        <v/>
      </c>
      <c r="J1515" s="78" t="str">
        <f>IF(Produtos!L491="","",Produtos!L491)</f>
        <v/>
      </c>
      <c r="K1515" s="43">
        <f t="shared" si="76"/>
        <v>0</v>
      </c>
    </row>
    <row r="1516" spans="1:11" ht="21.95" customHeight="1" x14ac:dyDescent="0.25">
      <c r="A1516" s="26" t="str">
        <f t="shared" si="77"/>
        <v/>
      </c>
      <c r="B1516" s="36" t="str">
        <f>IF(Produtos!D492="","",Produtos!D492)</f>
        <v/>
      </c>
      <c r="C1516" s="34" t="str">
        <f>IF(Produtos!E492="","",Produtos!E492)</f>
        <v/>
      </c>
      <c r="D1516" s="34" t="str">
        <f>IF(Produtos!F492="","",Produtos!F492)</f>
        <v/>
      </c>
      <c r="E1516" s="34" t="str">
        <f>IF(Produtos!G492="","",Produtos!G492)</f>
        <v/>
      </c>
      <c r="F1516" s="78">
        <f t="shared" si="75"/>
        <v>0</v>
      </c>
      <c r="G1516" s="32" t="str">
        <f>IF(Produtos!I492="","",Produtos!I492)</f>
        <v/>
      </c>
      <c r="H1516" s="32" t="str">
        <f>IF(Produtos!J492="","",Produtos!J492)</f>
        <v/>
      </c>
      <c r="I1516" s="32" t="str">
        <f>IF(Produtos!K492="","",Produtos!K492)</f>
        <v/>
      </c>
      <c r="J1516" s="78" t="str">
        <f>IF(Produtos!L492="","",Produtos!L492)</f>
        <v/>
      </c>
      <c r="K1516" s="43">
        <f t="shared" si="76"/>
        <v>0</v>
      </c>
    </row>
    <row r="1517" spans="1:11" ht="21.95" customHeight="1" x14ac:dyDescent="0.25">
      <c r="A1517" s="26" t="str">
        <f t="shared" si="77"/>
        <v/>
      </c>
      <c r="B1517" s="36" t="str">
        <f>IF(Produtos!D493="","",Produtos!D493)</f>
        <v/>
      </c>
      <c r="C1517" s="34" t="str">
        <f>IF(Produtos!E493="","",Produtos!E493)</f>
        <v/>
      </c>
      <c r="D1517" s="34" t="str">
        <f>IF(Produtos!F493="","",Produtos!F493)</f>
        <v/>
      </c>
      <c r="E1517" s="34" t="str">
        <f>IF(Produtos!G493="","",Produtos!G493)</f>
        <v/>
      </c>
      <c r="F1517" s="78">
        <f t="shared" si="75"/>
        <v>0</v>
      </c>
      <c r="G1517" s="32" t="str">
        <f>IF(Produtos!I493="","",Produtos!I493)</f>
        <v/>
      </c>
      <c r="H1517" s="32" t="str">
        <f>IF(Produtos!J493="","",Produtos!J493)</f>
        <v/>
      </c>
      <c r="I1517" s="32" t="str">
        <f>IF(Produtos!K493="","",Produtos!K493)</f>
        <v/>
      </c>
      <c r="J1517" s="78" t="str">
        <f>IF(Produtos!L493="","",Produtos!L493)</f>
        <v/>
      </c>
      <c r="K1517" s="43">
        <f t="shared" si="76"/>
        <v>0</v>
      </c>
    </row>
    <row r="1518" spans="1:11" ht="21.95" customHeight="1" x14ac:dyDescent="0.25">
      <c r="A1518" s="26" t="str">
        <f t="shared" si="77"/>
        <v/>
      </c>
      <c r="B1518" s="36" t="str">
        <f>IF(Produtos!D494="","",Produtos!D494)</f>
        <v/>
      </c>
      <c r="C1518" s="34" t="str">
        <f>IF(Produtos!E494="","",Produtos!E494)</f>
        <v/>
      </c>
      <c r="D1518" s="34" t="str">
        <f>IF(Produtos!F494="","",Produtos!F494)</f>
        <v/>
      </c>
      <c r="E1518" s="34" t="str">
        <f>IF(Produtos!G494="","",Produtos!G494)</f>
        <v/>
      </c>
      <c r="F1518" s="78">
        <f t="shared" si="75"/>
        <v>0</v>
      </c>
      <c r="G1518" s="32" t="str">
        <f>IF(Produtos!I494="","",Produtos!I494)</f>
        <v/>
      </c>
      <c r="H1518" s="32" t="str">
        <f>IF(Produtos!J494="","",Produtos!J494)</f>
        <v/>
      </c>
      <c r="I1518" s="32" t="str">
        <f>IF(Produtos!K494="","",Produtos!K494)</f>
        <v/>
      </c>
      <c r="J1518" s="78" t="str">
        <f>IF(Produtos!L494="","",Produtos!L494)</f>
        <v/>
      </c>
      <c r="K1518" s="43">
        <f t="shared" si="76"/>
        <v>0</v>
      </c>
    </row>
    <row r="1519" spans="1:11" ht="21.95" customHeight="1" x14ac:dyDescent="0.25">
      <c r="A1519" s="26" t="str">
        <f t="shared" si="77"/>
        <v/>
      </c>
      <c r="B1519" s="36" t="str">
        <f>IF(Produtos!D495="","",Produtos!D495)</f>
        <v/>
      </c>
      <c r="C1519" s="34" t="str">
        <f>IF(Produtos!E495="","",Produtos!E495)</f>
        <v/>
      </c>
      <c r="D1519" s="34" t="str">
        <f>IF(Produtos!F495="","",Produtos!F495)</f>
        <v/>
      </c>
      <c r="E1519" s="34" t="str">
        <f>IF(Produtos!G495="","",Produtos!G495)</f>
        <v/>
      </c>
      <c r="F1519" s="78">
        <f t="shared" si="75"/>
        <v>0</v>
      </c>
      <c r="G1519" s="32" t="str">
        <f>IF(Produtos!I495="","",Produtos!I495)</f>
        <v/>
      </c>
      <c r="H1519" s="32" t="str">
        <f>IF(Produtos!J495="","",Produtos!J495)</f>
        <v/>
      </c>
      <c r="I1519" s="32" t="str">
        <f>IF(Produtos!K495="","",Produtos!K495)</f>
        <v/>
      </c>
      <c r="J1519" s="78" t="str">
        <f>IF(Produtos!L495="","",Produtos!L495)</f>
        <v/>
      </c>
      <c r="K1519" s="43">
        <f t="shared" si="76"/>
        <v>0</v>
      </c>
    </row>
    <row r="1520" spans="1:11" ht="21.95" customHeight="1" x14ac:dyDescent="0.25">
      <c r="A1520" s="26" t="str">
        <f t="shared" si="77"/>
        <v/>
      </c>
      <c r="B1520" s="36" t="str">
        <f>IF(Produtos!D496="","",Produtos!D496)</f>
        <v/>
      </c>
      <c r="C1520" s="34" t="str">
        <f>IF(Produtos!E496="","",Produtos!E496)</f>
        <v/>
      </c>
      <c r="D1520" s="34" t="str">
        <f>IF(Produtos!F496="","",Produtos!F496)</f>
        <v/>
      </c>
      <c r="E1520" s="34" t="str">
        <f>IF(Produtos!G496="","",Produtos!G496)</f>
        <v/>
      </c>
      <c r="F1520" s="78">
        <f t="shared" si="75"/>
        <v>0</v>
      </c>
      <c r="G1520" s="32" t="str">
        <f>IF(Produtos!I496="","",Produtos!I496)</f>
        <v/>
      </c>
      <c r="H1520" s="32" t="str">
        <f>IF(Produtos!J496="","",Produtos!J496)</f>
        <v/>
      </c>
      <c r="I1520" s="32" t="str">
        <f>IF(Produtos!K496="","",Produtos!K496)</f>
        <v/>
      </c>
      <c r="J1520" s="78" t="str">
        <f>IF(Produtos!L496="","",Produtos!L496)</f>
        <v/>
      </c>
      <c r="K1520" s="43">
        <f t="shared" si="76"/>
        <v>0</v>
      </c>
    </row>
    <row r="1521" spans="1:32" ht="21.95" customHeight="1" x14ac:dyDescent="0.25">
      <c r="A1521" s="26" t="str">
        <f t="shared" si="77"/>
        <v/>
      </c>
      <c r="B1521" s="36" t="str">
        <f>IF(Produtos!D497="","",Produtos!D497)</f>
        <v/>
      </c>
      <c r="C1521" s="34" t="str">
        <f>IF(Produtos!E497="","",Produtos!E497)</f>
        <v/>
      </c>
      <c r="D1521" s="34" t="str">
        <f>IF(Produtos!F497="","",Produtos!F497)</f>
        <v/>
      </c>
      <c r="E1521" s="34" t="str">
        <f>IF(Produtos!G497="","",Produtos!G497)</f>
        <v/>
      </c>
      <c r="F1521" s="78">
        <f t="shared" si="75"/>
        <v>0</v>
      </c>
      <c r="G1521" s="32" t="str">
        <f>IF(Produtos!I497="","",Produtos!I497)</f>
        <v/>
      </c>
      <c r="H1521" s="32" t="str">
        <f>IF(Produtos!J497="","",Produtos!J497)</f>
        <v/>
      </c>
      <c r="I1521" s="32" t="str">
        <f>IF(Produtos!K497="","",Produtos!K497)</f>
        <v/>
      </c>
      <c r="J1521" s="78" t="str">
        <f>IF(Produtos!L497="","",Produtos!L497)</f>
        <v/>
      </c>
      <c r="K1521" s="43">
        <f t="shared" si="76"/>
        <v>0</v>
      </c>
    </row>
    <row r="1522" spans="1:32" ht="21.95" customHeight="1" x14ac:dyDescent="0.25">
      <c r="A1522" s="26" t="str">
        <f t="shared" si="77"/>
        <v/>
      </c>
      <c r="B1522" s="36" t="str">
        <f>IF(Produtos!D498="","",Produtos!D498)</f>
        <v/>
      </c>
      <c r="C1522" s="34" t="str">
        <f>IF(Produtos!E498="","",Produtos!E498)</f>
        <v/>
      </c>
      <c r="D1522" s="34" t="str">
        <f>IF(Produtos!F498="","",Produtos!F498)</f>
        <v/>
      </c>
      <c r="E1522" s="34" t="str">
        <f>IF(Produtos!G498="","",Produtos!G498)</f>
        <v/>
      </c>
      <c r="F1522" s="78">
        <f t="shared" si="75"/>
        <v>0</v>
      </c>
      <c r="G1522" s="32" t="str">
        <f>IF(Produtos!I498="","",Produtos!I498)</f>
        <v/>
      </c>
      <c r="H1522" s="32" t="str">
        <f>IF(Produtos!J498="","",Produtos!J498)</f>
        <v/>
      </c>
      <c r="I1522" s="32" t="str">
        <f>IF(Produtos!K498="","",Produtos!K498)</f>
        <v/>
      </c>
      <c r="J1522" s="78" t="str">
        <f>IF(Produtos!L498="","",Produtos!L498)</f>
        <v/>
      </c>
      <c r="K1522" s="43">
        <f t="shared" si="76"/>
        <v>0</v>
      </c>
    </row>
    <row r="1523" spans="1:32" ht="21.95" customHeight="1" x14ac:dyDescent="0.25">
      <c r="A1523" s="26" t="str">
        <f t="shared" si="77"/>
        <v/>
      </c>
      <c r="B1523" s="36" t="str">
        <f>IF(Produtos!D499="","",Produtos!D499)</f>
        <v/>
      </c>
      <c r="C1523" s="34" t="str">
        <f>IF(Produtos!E499="","",Produtos!E499)</f>
        <v/>
      </c>
      <c r="D1523" s="34" t="str">
        <f>IF(Produtos!F499="","",Produtos!F499)</f>
        <v/>
      </c>
      <c r="E1523" s="34" t="str">
        <f>IF(Produtos!G499="","",Produtos!G499)</f>
        <v/>
      </c>
      <c r="F1523" s="78">
        <f t="shared" si="75"/>
        <v>0</v>
      </c>
      <c r="G1523" s="32" t="str">
        <f>IF(Produtos!I499="","",Produtos!I499)</f>
        <v/>
      </c>
      <c r="H1523" s="32" t="str">
        <f>IF(Produtos!J499="","",Produtos!J499)</f>
        <v/>
      </c>
      <c r="I1523" s="32" t="str">
        <f>IF(Produtos!K499="","",Produtos!K499)</f>
        <v/>
      </c>
      <c r="J1523" s="78" t="str">
        <f>IF(Produtos!L499="","",Produtos!L499)</f>
        <v/>
      </c>
      <c r="K1523" s="43">
        <f t="shared" si="76"/>
        <v>0</v>
      </c>
    </row>
    <row r="1524" spans="1:32" ht="21.95" customHeight="1" x14ac:dyDescent="0.25">
      <c r="A1524" s="26" t="str">
        <f t="shared" si="77"/>
        <v/>
      </c>
      <c r="B1524" s="36" t="str">
        <f>IF(Produtos!D500="","",Produtos!D500)</f>
        <v/>
      </c>
      <c r="C1524" s="34" t="str">
        <f>IF(Produtos!E500="","",Produtos!E500)</f>
        <v/>
      </c>
      <c r="D1524" s="34" t="str">
        <f>IF(Produtos!F500="","",Produtos!F500)</f>
        <v/>
      </c>
      <c r="E1524" s="34" t="str">
        <f>IF(Produtos!G500="","",Produtos!G500)</f>
        <v/>
      </c>
      <c r="F1524" s="78">
        <f t="shared" si="75"/>
        <v>0</v>
      </c>
      <c r="G1524" s="32" t="str">
        <f>IF(Produtos!I500="","",Produtos!I500)</f>
        <v/>
      </c>
      <c r="H1524" s="32" t="str">
        <f>IF(Produtos!J500="","",Produtos!J500)</f>
        <v/>
      </c>
      <c r="I1524" s="32" t="str">
        <f>IF(Produtos!K500="","",Produtos!K500)</f>
        <v/>
      </c>
      <c r="J1524" s="78" t="str">
        <f>IF(Produtos!L500="","",Produtos!L500)</f>
        <v/>
      </c>
      <c r="K1524" s="43">
        <f t="shared" si="76"/>
        <v>0</v>
      </c>
    </row>
    <row r="1525" spans="1:32" ht="21.95" customHeight="1" x14ac:dyDescent="0.25">
      <c r="A1525" s="26" t="str">
        <f t="shared" si="77"/>
        <v/>
      </c>
      <c r="B1525" s="36" t="str">
        <f>IF(Produtos!D501="","",Produtos!D501)</f>
        <v/>
      </c>
      <c r="C1525" s="34" t="str">
        <f>IF(Produtos!E501="","",Produtos!E501)</f>
        <v/>
      </c>
      <c r="D1525" s="34" t="str">
        <f>IF(Produtos!F501="","",Produtos!F501)</f>
        <v/>
      </c>
      <c r="E1525" s="34" t="str">
        <f>IF(Produtos!G501="","",Produtos!G501)</f>
        <v/>
      </c>
      <c r="F1525" s="78">
        <f t="shared" si="75"/>
        <v>0</v>
      </c>
      <c r="G1525" s="32" t="str">
        <f>IF(Produtos!I501="","",Produtos!I501)</f>
        <v/>
      </c>
      <c r="H1525" s="32" t="str">
        <f>IF(Produtos!J501="","",Produtos!J501)</f>
        <v/>
      </c>
      <c r="I1525" s="32" t="str">
        <f>IF(Produtos!K501="","",Produtos!K501)</f>
        <v/>
      </c>
      <c r="J1525" s="78" t="str">
        <f>IF(Produtos!L501="","",Produtos!L501)</f>
        <v/>
      </c>
      <c r="K1525" s="43">
        <f t="shared" si="76"/>
        <v>0</v>
      </c>
    </row>
    <row r="1526" spans="1:32" ht="21.95" customHeight="1" x14ac:dyDescent="0.25">
      <c r="A1526" s="26" t="str">
        <f t="shared" si="77"/>
        <v/>
      </c>
      <c r="B1526" s="36" t="str">
        <f>IF(Produtos!D502="","",Produtos!D502)</f>
        <v/>
      </c>
      <c r="C1526" s="34" t="str">
        <f>IF(Produtos!E502="","",Produtos!E502)</f>
        <v/>
      </c>
      <c r="D1526" s="34" t="str">
        <f>IF(Produtos!F502="","",Produtos!F502)</f>
        <v/>
      </c>
      <c r="E1526" s="34" t="str">
        <f>IF(Produtos!G502="","",Produtos!G502)</f>
        <v/>
      </c>
      <c r="F1526" s="78">
        <f t="shared" si="75"/>
        <v>0</v>
      </c>
      <c r="G1526" s="32" t="str">
        <f>IF(Produtos!I502="","",Produtos!I502)</f>
        <v/>
      </c>
      <c r="H1526" s="32" t="str">
        <f>IF(Produtos!J502="","",Produtos!J502)</f>
        <v/>
      </c>
      <c r="I1526" s="32" t="str">
        <f>IF(Produtos!K502="","",Produtos!K502)</f>
        <v/>
      </c>
      <c r="J1526" s="78" t="str">
        <f>IF(Produtos!L502="","",Produtos!L502)</f>
        <v/>
      </c>
      <c r="K1526" s="43">
        <f t="shared" si="76"/>
        <v>0</v>
      </c>
    </row>
    <row r="1527" spans="1:32" ht="21.95" customHeight="1" thickBot="1" x14ac:dyDescent="0.3">
      <c r="A1527" s="26" t="str">
        <f t="shared" si="77"/>
        <v/>
      </c>
      <c r="B1527" s="36" t="str">
        <f>IF(Produtos!D503="","",Produtos!D503)</f>
        <v/>
      </c>
      <c r="C1527" s="34" t="str">
        <f>IF(Produtos!E503="","",Produtos!E503)</f>
        <v/>
      </c>
      <c r="D1527" s="34" t="str">
        <f>IF(Produtos!F503="","",Produtos!F503)</f>
        <v/>
      </c>
      <c r="E1527" s="34" t="str">
        <f>IF(Produtos!G503="","",Produtos!G503)</f>
        <v/>
      </c>
      <c r="F1527" s="78">
        <f t="shared" si="75"/>
        <v>0</v>
      </c>
      <c r="G1527" s="32" t="str">
        <f>IF(Produtos!I503="","",Produtos!I503)</f>
        <v/>
      </c>
      <c r="H1527" s="32" t="str">
        <f>IF(Produtos!J503="","",Produtos!J503)</f>
        <v/>
      </c>
      <c r="I1527" s="32" t="str">
        <f>IF(Produtos!K503="","",Produtos!K503)</f>
        <v/>
      </c>
      <c r="J1527" s="78" t="str">
        <f>IF(Produtos!L503="","",Produtos!L503)</f>
        <v/>
      </c>
      <c r="K1527" s="43">
        <f t="shared" si="76"/>
        <v>0</v>
      </c>
    </row>
    <row r="1528" spans="1:32" ht="21.95" customHeight="1" thickBot="1" x14ac:dyDescent="0.3">
      <c r="A1528" s="26" t="str">
        <f t="shared" si="77"/>
        <v/>
      </c>
      <c r="B1528" s="36" t="str">
        <f>IF(Produtos!D504="","",Produtos!D504)</f>
        <v/>
      </c>
      <c r="C1528" s="34" t="str">
        <f>IF(Produtos!E504="","",Produtos!E504)</f>
        <v/>
      </c>
      <c r="D1528" s="34" t="str">
        <f>IF(Produtos!F504="","",Produtos!F504)</f>
        <v/>
      </c>
      <c r="E1528" s="34" t="str">
        <f>IF(Produtos!G504="","",Produtos!G504)</f>
        <v/>
      </c>
      <c r="F1528" s="78">
        <f t="shared" si="75"/>
        <v>0</v>
      </c>
      <c r="G1528" s="32" t="str">
        <f>IF(Produtos!I504="","",Produtos!I504)</f>
        <v/>
      </c>
      <c r="H1528" s="32" t="str">
        <f>IF(Produtos!J504="","",Produtos!J504)</f>
        <v/>
      </c>
      <c r="I1528" s="32" t="str">
        <f>IF(Produtos!K504="","",Produtos!K504)</f>
        <v/>
      </c>
      <c r="J1528" s="78" t="str">
        <f>IF(Produtos!L504="","",Produtos!L504)</f>
        <v/>
      </c>
      <c r="K1528" s="43">
        <f t="shared" si="76"/>
        <v>0</v>
      </c>
      <c r="P1528" s="110" t="s">
        <v>89</v>
      </c>
      <c r="Q1528" s="111" t="s">
        <v>66</v>
      </c>
      <c r="R1528" s="112" t="s">
        <v>90</v>
      </c>
    </row>
    <row r="1529" spans="1:32" ht="21.95" customHeight="1" thickBot="1" x14ac:dyDescent="0.3">
      <c r="B1529" s="44">
        <v>1</v>
      </c>
      <c r="P1529" s="107">
        <f>SUM(P1531:P2030)</f>
        <v>232200</v>
      </c>
      <c r="Q1529" s="108">
        <f>SUM(Q1531:Q2030)</f>
        <v>139320</v>
      </c>
      <c r="R1529" s="109">
        <f>SUM(R1531:R2030)</f>
        <v>34830</v>
      </c>
      <c r="T1529" s="120">
        <f>SUM(T1531:T2030)</f>
        <v>17250</v>
      </c>
      <c r="U1529" s="120">
        <f t="shared" ref="U1529:AF1529" si="78">SUM(U1531:U2030)</f>
        <v>15450</v>
      </c>
      <c r="V1529" s="120">
        <f t="shared" si="78"/>
        <v>11250</v>
      </c>
      <c r="W1529" s="120">
        <f t="shared" si="78"/>
        <v>12450</v>
      </c>
      <c r="X1529" s="120">
        <f t="shared" si="78"/>
        <v>12900</v>
      </c>
      <c r="Y1529" s="120">
        <f t="shared" si="78"/>
        <v>10650</v>
      </c>
      <c r="Z1529" s="120">
        <f t="shared" si="78"/>
        <v>13050</v>
      </c>
      <c r="AA1529" s="120">
        <f t="shared" si="78"/>
        <v>17250</v>
      </c>
      <c r="AB1529" s="120">
        <f t="shared" si="78"/>
        <v>16350</v>
      </c>
      <c r="AC1529" s="120">
        <f t="shared" si="78"/>
        <v>15600</v>
      </c>
      <c r="AD1529" s="120">
        <f t="shared" si="78"/>
        <v>45000</v>
      </c>
      <c r="AE1529" s="120">
        <f t="shared" si="78"/>
        <v>45000</v>
      </c>
      <c r="AF1529" s="120">
        <f t="shared" si="78"/>
        <v>232200</v>
      </c>
    </row>
    <row r="1530" spans="1:32" ht="21.95" customHeight="1" thickBot="1" x14ac:dyDescent="0.3">
      <c r="B1530" s="28" t="s">
        <v>62</v>
      </c>
      <c r="C1530" s="28" t="s">
        <v>70</v>
      </c>
      <c r="D1530" s="28" t="s">
        <v>71</v>
      </c>
      <c r="E1530" s="28" t="s">
        <v>72</v>
      </c>
      <c r="F1530" s="28" t="s">
        <v>73</v>
      </c>
      <c r="G1530" s="28" t="s">
        <v>74</v>
      </c>
      <c r="H1530" s="28" t="s">
        <v>75</v>
      </c>
      <c r="I1530" s="28" t="s">
        <v>76</v>
      </c>
      <c r="J1530" s="28" t="s">
        <v>77</v>
      </c>
      <c r="K1530" s="28" t="s">
        <v>78</v>
      </c>
      <c r="L1530" s="28" t="s">
        <v>79</v>
      </c>
      <c r="M1530" s="28" t="s">
        <v>80</v>
      </c>
      <c r="N1530" s="28" t="s">
        <v>81</v>
      </c>
      <c r="O1530" s="28" t="s">
        <v>82</v>
      </c>
      <c r="P1530" s="90" t="s">
        <v>35</v>
      </c>
      <c r="Q1530" s="90" t="s">
        <v>35</v>
      </c>
      <c r="R1530" s="90" t="s">
        <v>35</v>
      </c>
      <c r="T1530" s="119" t="s">
        <v>70</v>
      </c>
      <c r="U1530" s="119" t="s">
        <v>71</v>
      </c>
      <c r="V1530" s="119" t="s">
        <v>72</v>
      </c>
      <c r="W1530" s="119" t="s">
        <v>73</v>
      </c>
      <c r="X1530" s="119" t="s">
        <v>74</v>
      </c>
      <c r="Y1530" s="119" t="s">
        <v>75</v>
      </c>
      <c r="Z1530" s="119" t="s">
        <v>76</v>
      </c>
      <c r="AA1530" s="119" t="s">
        <v>77</v>
      </c>
      <c r="AB1530" s="119" t="s">
        <v>78</v>
      </c>
      <c r="AC1530" s="119" t="s">
        <v>79</v>
      </c>
      <c r="AD1530" s="119" t="s">
        <v>80</v>
      </c>
      <c r="AE1530" s="119" t="s">
        <v>81</v>
      </c>
      <c r="AF1530" s="119" t="s">
        <v>35</v>
      </c>
    </row>
    <row r="1531" spans="1:32" ht="21.95" customHeight="1" x14ac:dyDescent="0.25">
      <c r="B1531" s="36" t="str">
        <f>IF(Vendas!D7="","",Vendas!D7)</f>
        <v>Garrafa Términa Arets</v>
      </c>
      <c r="C1531" s="36">
        <f>IF(Vendas!E7="","",Vendas!E7)</f>
        <v>43</v>
      </c>
      <c r="D1531" s="36">
        <f>IF(Vendas!F7="","",Vendas!F7)</f>
        <v>45</v>
      </c>
      <c r="E1531" s="36">
        <f>IF(Vendas!G7="","",Vendas!G7)</f>
        <v>23</v>
      </c>
      <c r="F1531" s="36">
        <f>IF(Vendas!H7="","",Vendas!H7)</f>
        <v>37</v>
      </c>
      <c r="G1531" s="36">
        <f>IF(Vendas!I7="","",Vendas!I7)</f>
        <v>34</v>
      </c>
      <c r="H1531" s="36">
        <f>IF(Vendas!J7="","",Vendas!J7)</f>
        <v>25</v>
      </c>
      <c r="I1531" s="36">
        <f>IF(Vendas!K7="","",Vendas!K7)</f>
        <v>25</v>
      </c>
      <c r="J1531" s="36">
        <f>IF(Vendas!L7="","",Vendas!L7)</f>
        <v>35</v>
      </c>
      <c r="K1531" s="36">
        <f>IF(Vendas!M7="","",Vendas!M7)</f>
        <v>25</v>
      </c>
      <c r="L1531" s="36">
        <f>IF(Vendas!N7="","",Vendas!N7)</f>
        <v>50</v>
      </c>
      <c r="M1531" s="36">
        <f>IF(Vendas!O7="","",Vendas!O7)</f>
        <v>100</v>
      </c>
      <c r="N1531" s="36">
        <f>IF(Vendas!P7="","",Vendas!P7)</f>
        <v>100</v>
      </c>
      <c r="O1531" s="42">
        <f>SUM(C1531:N1531)</f>
        <v>542</v>
      </c>
      <c r="P1531" s="105">
        <f>IFERROR(VLOOKUP(B1531,$B$1029:$J$1528,9,0)*O1531,0)</f>
        <v>81300</v>
      </c>
      <c r="Q1531" s="105">
        <f>IFERROR(VLOOKUP(B1531,$B$1029:$J$1528,5,0)*O1531,0)</f>
        <v>48780</v>
      </c>
      <c r="R1531" s="105">
        <f>IFERROR(VLOOKUP(B1531,$B$1029:$K$1528,10,0)*O1531,0)</f>
        <v>12195</v>
      </c>
      <c r="S1531" s="22" t="str">
        <f>B1531</f>
        <v>Garrafa Términa Arets</v>
      </c>
      <c r="T1531" s="92">
        <f>IFERROR(VLOOKUP($B1531,$B$1029:$J$1528,9,0)*C1531,0)</f>
        <v>6450</v>
      </c>
      <c r="U1531" s="92">
        <f t="shared" ref="U1531:AE1531" si="79">IFERROR(VLOOKUP($B1531,$B$1029:$J$1528,9,0)*D1531,0)</f>
        <v>6750</v>
      </c>
      <c r="V1531" s="92">
        <f t="shared" si="79"/>
        <v>3450</v>
      </c>
      <c r="W1531" s="92">
        <f t="shared" si="79"/>
        <v>5550</v>
      </c>
      <c r="X1531" s="92">
        <f t="shared" si="79"/>
        <v>5100</v>
      </c>
      <c r="Y1531" s="92">
        <f t="shared" si="79"/>
        <v>3750</v>
      </c>
      <c r="Z1531" s="92">
        <f t="shared" si="79"/>
        <v>3750</v>
      </c>
      <c r="AA1531" s="92">
        <f t="shared" si="79"/>
        <v>5250</v>
      </c>
      <c r="AB1531" s="92">
        <f t="shared" si="79"/>
        <v>3750</v>
      </c>
      <c r="AC1531" s="92">
        <f t="shared" si="79"/>
        <v>7500</v>
      </c>
      <c r="AD1531" s="92">
        <f t="shared" si="79"/>
        <v>15000</v>
      </c>
      <c r="AE1531" s="92">
        <f t="shared" si="79"/>
        <v>15000</v>
      </c>
      <c r="AF1531" s="118">
        <f>SUM(T1531:AE1531)</f>
        <v>81300</v>
      </c>
    </row>
    <row r="1532" spans="1:32" ht="21.95" customHeight="1" x14ac:dyDescent="0.25">
      <c r="B1532" s="36" t="str">
        <f>IF(Vendas!D8="","",Vendas!D8)</f>
        <v>Blusas Slim Fit</v>
      </c>
      <c r="C1532" s="36">
        <f>IF(Vendas!E8="","",Vendas!E8)</f>
        <v>36</v>
      </c>
      <c r="D1532" s="36">
        <f>IF(Vendas!F8="","",Vendas!F8)</f>
        <v>29</v>
      </c>
      <c r="E1532" s="36">
        <f>IF(Vendas!G8="","",Vendas!G8)</f>
        <v>26</v>
      </c>
      <c r="F1532" s="36">
        <f>IF(Vendas!H8="","",Vendas!H8)</f>
        <v>23</v>
      </c>
      <c r="G1532" s="36">
        <f>IF(Vendas!I8="","",Vendas!I8)</f>
        <v>26</v>
      </c>
      <c r="H1532" s="36">
        <f>IF(Vendas!J8="","",Vendas!J8)</f>
        <v>23</v>
      </c>
      <c r="I1532" s="36">
        <f>IF(Vendas!K8="","",Vendas!K8)</f>
        <v>31</v>
      </c>
      <c r="J1532" s="36">
        <f>IF(Vendas!L8="","",Vendas!L8)</f>
        <v>40</v>
      </c>
      <c r="K1532" s="36">
        <f>IF(Vendas!M8="","",Vendas!M8)</f>
        <v>42</v>
      </c>
      <c r="L1532" s="36">
        <f>IF(Vendas!N8="","",Vendas!N8)</f>
        <v>27</v>
      </c>
      <c r="M1532" s="36">
        <f>IF(Vendas!O8="","",Vendas!O8)</f>
        <v>100</v>
      </c>
      <c r="N1532" s="36">
        <f>IF(Vendas!P8="","",Vendas!P8)</f>
        <v>100</v>
      </c>
      <c r="O1532" s="42">
        <f t="shared" ref="O1532:O1595" si="80">SUM(C1532:N1532)</f>
        <v>503</v>
      </c>
      <c r="P1532" s="105">
        <f t="shared" ref="P1532:P1595" si="81">IFERROR(VLOOKUP(B1532,$B$1029:$J$1528,9,0)*O1532,0)</f>
        <v>150900</v>
      </c>
      <c r="Q1532" s="105">
        <f t="shared" ref="Q1532:Q1595" si="82">IFERROR(VLOOKUP(B1532,$B$1029:$J$1528,5,0)*O1532,0)</f>
        <v>90540</v>
      </c>
      <c r="R1532" s="105">
        <f t="shared" ref="R1532:R1595" si="83">IFERROR(VLOOKUP(B1532,$B$1029:$K$1528,10,0)*O1532,0)</f>
        <v>22635</v>
      </c>
      <c r="S1532" s="22" t="str">
        <f t="shared" ref="S1532:S1595" si="84">B1532</f>
        <v>Blusas Slim Fit</v>
      </c>
      <c r="T1532" s="92">
        <f t="shared" ref="T1532:T1595" si="85">IFERROR(VLOOKUP($B1532,$B$1029:$J$1528,9,0)*C1532,0)</f>
        <v>10800</v>
      </c>
      <c r="U1532" s="92">
        <f t="shared" ref="U1532:U1595" si="86">IFERROR(VLOOKUP($B1532,$B$1029:$J$1528,9,0)*D1532,0)</f>
        <v>8700</v>
      </c>
      <c r="V1532" s="92">
        <f t="shared" ref="V1532:V1595" si="87">IFERROR(VLOOKUP($B1532,$B$1029:$J$1528,9,0)*E1532,0)</f>
        <v>7800</v>
      </c>
      <c r="W1532" s="92">
        <f t="shared" ref="W1532:W1595" si="88">IFERROR(VLOOKUP($B1532,$B$1029:$J$1528,9,0)*F1532,0)</f>
        <v>6900</v>
      </c>
      <c r="X1532" s="92">
        <f t="shared" ref="X1532:X1595" si="89">IFERROR(VLOOKUP($B1532,$B$1029:$J$1528,9,0)*G1532,0)</f>
        <v>7800</v>
      </c>
      <c r="Y1532" s="92">
        <f t="shared" ref="Y1532:Y1595" si="90">IFERROR(VLOOKUP($B1532,$B$1029:$J$1528,9,0)*H1532,0)</f>
        <v>6900</v>
      </c>
      <c r="Z1532" s="92">
        <f t="shared" ref="Z1532:Z1595" si="91">IFERROR(VLOOKUP($B1532,$B$1029:$J$1528,9,0)*I1532,0)</f>
        <v>9300</v>
      </c>
      <c r="AA1532" s="92">
        <f t="shared" ref="AA1532:AA1595" si="92">IFERROR(VLOOKUP($B1532,$B$1029:$J$1528,9,0)*J1532,0)</f>
        <v>12000</v>
      </c>
      <c r="AB1532" s="92">
        <f t="shared" ref="AB1532:AB1595" si="93">IFERROR(VLOOKUP($B1532,$B$1029:$J$1528,9,0)*K1532,0)</f>
        <v>12600</v>
      </c>
      <c r="AC1532" s="92">
        <f t="shared" ref="AC1532:AC1595" si="94">IFERROR(VLOOKUP($B1532,$B$1029:$J$1528,9,0)*L1532,0)</f>
        <v>8100</v>
      </c>
      <c r="AD1532" s="92">
        <f t="shared" ref="AD1532:AD1595" si="95">IFERROR(VLOOKUP($B1532,$B$1029:$J$1528,9,0)*M1532,0)</f>
        <v>30000</v>
      </c>
      <c r="AE1532" s="92">
        <f t="shared" ref="AE1532:AE1595" si="96">IFERROR(VLOOKUP($B1532,$B$1029:$J$1528,9,0)*N1532,0)</f>
        <v>30000</v>
      </c>
      <c r="AF1532" s="118">
        <f t="shared" ref="AF1532:AF1595" si="97">SUM(T1532:AE1532)</f>
        <v>150900</v>
      </c>
    </row>
    <row r="1533" spans="1:32" ht="21.95" customHeight="1" x14ac:dyDescent="0.25">
      <c r="B1533" s="36" t="str">
        <f>IF(Vendas!D9="","",Vendas!D9)</f>
        <v/>
      </c>
      <c r="C1533" s="36" t="str">
        <f>IF(Vendas!E9="","",Vendas!E9)</f>
        <v/>
      </c>
      <c r="D1533" s="36" t="str">
        <f>IF(Vendas!F9="","",Vendas!F9)</f>
        <v/>
      </c>
      <c r="E1533" s="36" t="str">
        <f>IF(Vendas!G9="","",Vendas!G9)</f>
        <v/>
      </c>
      <c r="F1533" s="36" t="str">
        <f>IF(Vendas!H9="","",Vendas!H9)</f>
        <v/>
      </c>
      <c r="G1533" s="36" t="str">
        <f>IF(Vendas!I9="","",Vendas!I9)</f>
        <v/>
      </c>
      <c r="H1533" s="36" t="str">
        <f>IF(Vendas!J9="","",Vendas!J9)</f>
        <v/>
      </c>
      <c r="I1533" s="36" t="str">
        <f>IF(Vendas!K9="","",Vendas!K9)</f>
        <v/>
      </c>
      <c r="J1533" s="36" t="str">
        <f>IF(Vendas!L9="","",Vendas!L9)</f>
        <v/>
      </c>
      <c r="K1533" s="36" t="str">
        <f>IF(Vendas!M9="","",Vendas!M9)</f>
        <v/>
      </c>
      <c r="L1533" s="36" t="str">
        <f>IF(Vendas!N9="","",Vendas!N9)</f>
        <v/>
      </c>
      <c r="M1533" s="36" t="str">
        <f>IF(Vendas!O9="","",Vendas!O9)</f>
        <v/>
      </c>
      <c r="N1533" s="36" t="str">
        <f>IF(Vendas!P9="","",Vendas!P9)</f>
        <v/>
      </c>
      <c r="O1533" s="42">
        <f t="shared" si="80"/>
        <v>0</v>
      </c>
      <c r="P1533" s="105">
        <f t="shared" si="81"/>
        <v>0</v>
      </c>
      <c r="Q1533" s="105">
        <f t="shared" si="82"/>
        <v>0</v>
      </c>
      <c r="R1533" s="105">
        <f t="shared" si="83"/>
        <v>0</v>
      </c>
      <c r="S1533" s="22" t="str">
        <f t="shared" si="84"/>
        <v/>
      </c>
      <c r="T1533" s="92">
        <f t="shared" si="85"/>
        <v>0</v>
      </c>
      <c r="U1533" s="92">
        <f t="shared" si="86"/>
        <v>0</v>
      </c>
      <c r="V1533" s="92">
        <f t="shared" si="87"/>
        <v>0</v>
      </c>
      <c r="W1533" s="92">
        <f t="shared" si="88"/>
        <v>0</v>
      </c>
      <c r="X1533" s="92">
        <f t="shared" si="89"/>
        <v>0</v>
      </c>
      <c r="Y1533" s="92">
        <f t="shared" si="90"/>
        <v>0</v>
      </c>
      <c r="Z1533" s="92">
        <f t="shared" si="91"/>
        <v>0</v>
      </c>
      <c r="AA1533" s="92">
        <f t="shared" si="92"/>
        <v>0</v>
      </c>
      <c r="AB1533" s="92">
        <f t="shared" si="93"/>
        <v>0</v>
      </c>
      <c r="AC1533" s="92">
        <f t="shared" si="94"/>
        <v>0</v>
      </c>
      <c r="AD1533" s="92">
        <f t="shared" si="95"/>
        <v>0</v>
      </c>
      <c r="AE1533" s="92">
        <f t="shared" si="96"/>
        <v>0</v>
      </c>
      <c r="AF1533" s="118">
        <f t="shared" si="97"/>
        <v>0</v>
      </c>
    </row>
    <row r="1534" spans="1:32" ht="21.95" customHeight="1" x14ac:dyDescent="0.25">
      <c r="B1534" s="36" t="str">
        <f>IF(Vendas!D10="","",Vendas!D10)</f>
        <v/>
      </c>
      <c r="C1534" s="36" t="str">
        <f>IF(Vendas!E10="","",Vendas!E10)</f>
        <v/>
      </c>
      <c r="D1534" s="36" t="str">
        <f>IF(Vendas!F10="","",Vendas!F10)</f>
        <v/>
      </c>
      <c r="E1534" s="36" t="str">
        <f>IF(Vendas!G10="","",Vendas!G10)</f>
        <v/>
      </c>
      <c r="F1534" s="36" t="str">
        <f>IF(Vendas!H10="","",Vendas!H10)</f>
        <v/>
      </c>
      <c r="G1534" s="36" t="str">
        <f>IF(Vendas!I10="","",Vendas!I10)</f>
        <v/>
      </c>
      <c r="H1534" s="36" t="str">
        <f>IF(Vendas!J10="","",Vendas!J10)</f>
        <v/>
      </c>
      <c r="I1534" s="36" t="str">
        <f>IF(Vendas!K10="","",Vendas!K10)</f>
        <v/>
      </c>
      <c r="J1534" s="36" t="str">
        <f>IF(Vendas!L10="","",Vendas!L10)</f>
        <v/>
      </c>
      <c r="K1534" s="36" t="str">
        <f>IF(Vendas!M10="","",Vendas!M10)</f>
        <v/>
      </c>
      <c r="L1534" s="36" t="str">
        <f>IF(Vendas!N10="","",Vendas!N10)</f>
        <v/>
      </c>
      <c r="M1534" s="36" t="str">
        <f>IF(Vendas!O10="","",Vendas!O10)</f>
        <v/>
      </c>
      <c r="N1534" s="36" t="str">
        <f>IF(Vendas!P10="","",Vendas!P10)</f>
        <v/>
      </c>
      <c r="O1534" s="42">
        <f t="shared" si="80"/>
        <v>0</v>
      </c>
      <c r="P1534" s="105">
        <f t="shared" si="81"/>
        <v>0</v>
      </c>
      <c r="Q1534" s="105">
        <f t="shared" si="82"/>
        <v>0</v>
      </c>
      <c r="R1534" s="105">
        <f t="shared" si="83"/>
        <v>0</v>
      </c>
      <c r="S1534" s="22" t="str">
        <f t="shared" si="84"/>
        <v/>
      </c>
      <c r="T1534" s="92">
        <f t="shared" si="85"/>
        <v>0</v>
      </c>
      <c r="U1534" s="92">
        <f t="shared" si="86"/>
        <v>0</v>
      </c>
      <c r="V1534" s="92">
        <f t="shared" si="87"/>
        <v>0</v>
      </c>
      <c r="W1534" s="92">
        <f t="shared" si="88"/>
        <v>0</v>
      </c>
      <c r="X1534" s="92">
        <f t="shared" si="89"/>
        <v>0</v>
      </c>
      <c r="Y1534" s="92">
        <f t="shared" si="90"/>
        <v>0</v>
      </c>
      <c r="Z1534" s="92">
        <f t="shared" si="91"/>
        <v>0</v>
      </c>
      <c r="AA1534" s="92">
        <f t="shared" si="92"/>
        <v>0</v>
      </c>
      <c r="AB1534" s="92">
        <f t="shared" si="93"/>
        <v>0</v>
      </c>
      <c r="AC1534" s="92">
        <f t="shared" si="94"/>
        <v>0</v>
      </c>
      <c r="AD1534" s="92">
        <f t="shared" si="95"/>
        <v>0</v>
      </c>
      <c r="AE1534" s="92">
        <f t="shared" si="96"/>
        <v>0</v>
      </c>
      <c r="AF1534" s="118">
        <f t="shared" si="97"/>
        <v>0</v>
      </c>
    </row>
    <row r="1535" spans="1:32" ht="21.95" customHeight="1" x14ac:dyDescent="0.25">
      <c r="B1535" s="36" t="str">
        <f>IF(Vendas!D11="","",Vendas!D11)</f>
        <v/>
      </c>
      <c r="C1535" s="36" t="str">
        <f>IF(Vendas!E11="","",Vendas!E11)</f>
        <v/>
      </c>
      <c r="D1535" s="36" t="str">
        <f>IF(Vendas!F11="","",Vendas!F11)</f>
        <v/>
      </c>
      <c r="E1535" s="36" t="str">
        <f>IF(Vendas!G11="","",Vendas!G11)</f>
        <v/>
      </c>
      <c r="F1535" s="36" t="str">
        <f>IF(Vendas!H11="","",Vendas!H11)</f>
        <v/>
      </c>
      <c r="G1535" s="36" t="str">
        <f>IF(Vendas!I11="","",Vendas!I11)</f>
        <v/>
      </c>
      <c r="H1535" s="36" t="str">
        <f>IF(Vendas!J11="","",Vendas!J11)</f>
        <v/>
      </c>
      <c r="I1535" s="36" t="str">
        <f>IF(Vendas!K11="","",Vendas!K11)</f>
        <v/>
      </c>
      <c r="J1535" s="36" t="str">
        <f>IF(Vendas!L11="","",Vendas!L11)</f>
        <v/>
      </c>
      <c r="K1535" s="36" t="str">
        <f>IF(Vendas!M11="","",Vendas!M11)</f>
        <v/>
      </c>
      <c r="L1535" s="36" t="str">
        <f>IF(Vendas!N11="","",Vendas!N11)</f>
        <v/>
      </c>
      <c r="M1535" s="36" t="str">
        <f>IF(Vendas!O11="","",Vendas!O11)</f>
        <v/>
      </c>
      <c r="N1535" s="36" t="str">
        <f>IF(Vendas!P11="","",Vendas!P11)</f>
        <v/>
      </c>
      <c r="O1535" s="42">
        <f t="shared" si="80"/>
        <v>0</v>
      </c>
      <c r="P1535" s="105">
        <f t="shared" si="81"/>
        <v>0</v>
      </c>
      <c r="Q1535" s="105">
        <f t="shared" si="82"/>
        <v>0</v>
      </c>
      <c r="R1535" s="105">
        <f t="shared" si="83"/>
        <v>0</v>
      </c>
      <c r="S1535" s="22" t="str">
        <f t="shared" si="84"/>
        <v/>
      </c>
      <c r="T1535" s="92">
        <f t="shared" si="85"/>
        <v>0</v>
      </c>
      <c r="U1535" s="92">
        <f t="shared" si="86"/>
        <v>0</v>
      </c>
      <c r="V1535" s="92">
        <f t="shared" si="87"/>
        <v>0</v>
      </c>
      <c r="W1535" s="92">
        <f t="shared" si="88"/>
        <v>0</v>
      </c>
      <c r="X1535" s="92">
        <f t="shared" si="89"/>
        <v>0</v>
      </c>
      <c r="Y1535" s="92">
        <f t="shared" si="90"/>
        <v>0</v>
      </c>
      <c r="Z1535" s="92">
        <f t="shared" si="91"/>
        <v>0</v>
      </c>
      <c r="AA1535" s="92">
        <f t="shared" si="92"/>
        <v>0</v>
      </c>
      <c r="AB1535" s="92">
        <f t="shared" si="93"/>
        <v>0</v>
      </c>
      <c r="AC1535" s="92">
        <f t="shared" si="94"/>
        <v>0</v>
      </c>
      <c r="AD1535" s="92">
        <f t="shared" si="95"/>
        <v>0</v>
      </c>
      <c r="AE1535" s="92">
        <f t="shared" si="96"/>
        <v>0</v>
      </c>
      <c r="AF1535" s="118">
        <f t="shared" si="97"/>
        <v>0</v>
      </c>
    </row>
    <row r="1536" spans="1:32" ht="21.95" customHeight="1" x14ac:dyDescent="0.25">
      <c r="B1536" s="36" t="str">
        <f>IF(Vendas!D12="","",Vendas!D12)</f>
        <v/>
      </c>
      <c r="C1536" s="36" t="str">
        <f>IF(Vendas!E12="","",Vendas!E12)</f>
        <v/>
      </c>
      <c r="D1536" s="36" t="str">
        <f>IF(Vendas!F12="","",Vendas!F12)</f>
        <v/>
      </c>
      <c r="E1536" s="36" t="str">
        <f>IF(Vendas!G12="","",Vendas!G12)</f>
        <v/>
      </c>
      <c r="F1536" s="36" t="str">
        <f>IF(Vendas!H12="","",Vendas!H12)</f>
        <v/>
      </c>
      <c r="G1536" s="36" t="str">
        <f>IF(Vendas!I12="","",Vendas!I12)</f>
        <v/>
      </c>
      <c r="H1536" s="36" t="str">
        <f>IF(Vendas!J12="","",Vendas!J12)</f>
        <v/>
      </c>
      <c r="I1536" s="36" t="str">
        <f>IF(Vendas!K12="","",Vendas!K12)</f>
        <v/>
      </c>
      <c r="J1536" s="36" t="str">
        <f>IF(Vendas!L12="","",Vendas!L12)</f>
        <v/>
      </c>
      <c r="K1536" s="36" t="str">
        <f>IF(Vendas!M12="","",Vendas!M12)</f>
        <v/>
      </c>
      <c r="L1536" s="36" t="str">
        <f>IF(Vendas!N12="","",Vendas!N12)</f>
        <v/>
      </c>
      <c r="M1536" s="36" t="str">
        <f>IF(Vendas!O12="","",Vendas!O12)</f>
        <v/>
      </c>
      <c r="N1536" s="36" t="str">
        <f>IF(Vendas!P12="","",Vendas!P12)</f>
        <v/>
      </c>
      <c r="O1536" s="42">
        <f t="shared" si="80"/>
        <v>0</v>
      </c>
      <c r="P1536" s="105">
        <f t="shared" si="81"/>
        <v>0</v>
      </c>
      <c r="Q1536" s="105">
        <f t="shared" si="82"/>
        <v>0</v>
      </c>
      <c r="R1536" s="105">
        <f t="shared" si="83"/>
        <v>0</v>
      </c>
      <c r="S1536" s="22" t="str">
        <f t="shared" si="84"/>
        <v/>
      </c>
      <c r="T1536" s="92">
        <f t="shared" si="85"/>
        <v>0</v>
      </c>
      <c r="U1536" s="92">
        <f t="shared" si="86"/>
        <v>0</v>
      </c>
      <c r="V1536" s="92">
        <f t="shared" si="87"/>
        <v>0</v>
      </c>
      <c r="W1536" s="92">
        <f t="shared" si="88"/>
        <v>0</v>
      </c>
      <c r="X1536" s="92">
        <f t="shared" si="89"/>
        <v>0</v>
      </c>
      <c r="Y1536" s="92">
        <f t="shared" si="90"/>
        <v>0</v>
      </c>
      <c r="Z1536" s="92">
        <f t="shared" si="91"/>
        <v>0</v>
      </c>
      <c r="AA1536" s="92">
        <f t="shared" si="92"/>
        <v>0</v>
      </c>
      <c r="AB1536" s="92">
        <f t="shared" si="93"/>
        <v>0</v>
      </c>
      <c r="AC1536" s="92">
        <f t="shared" si="94"/>
        <v>0</v>
      </c>
      <c r="AD1536" s="92">
        <f t="shared" si="95"/>
        <v>0</v>
      </c>
      <c r="AE1536" s="92">
        <f t="shared" si="96"/>
        <v>0</v>
      </c>
      <c r="AF1536" s="118">
        <f t="shared" si="97"/>
        <v>0</v>
      </c>
    </row>
    <row r="1537" spans="2:32" ht="21.95" customHeight="1" x14ac:dyDescent="0.25">
      <c r="B1537" s="36" t="str">
        <f>IF(Vendas!D13="","",Vendas!D13)</f>
        <v/>
      </c>
      <c r="C1537" s="36" t="str">
        <f>IF(Vendas!E13="","",Vendas!E13)</f>
        <v/>
      </c>
      <c r="D1537" s="36" t="str">
        <f>IF(Vendas!F13="","",Vendas!F13)</f>
        <v/>
      </c>
      <c r="E1537" s="36" t="str">
        <f>IF(Vendas!G13="","",Vendas!G13)</f>
        <v/>
      </c>
      <c r="F1537" s="36" t="str">
        <f>IF(Vendas!H13="","",Vendas!H13)</f>
        <v/>
      </c>
      <c r="G1537" s="36" t="str">
        <f>IF(Vendas!I13="","",Vendas!I13)</f>
        <v/>
      </c>
      <c r="H1537" s="36" t="str">
        <f>IF(Vendas!J13="","",Vendas!J13)</f>
        <v/>
      </c>
      <c r="I1537" s="36" t="str">
        <f>IF(Vendas!K13="","",Vendas!K13)</f>
        <v/>
      </c>
      <c r="J1537" s="36" t="str">
        <f>IF(Vendas!L13="","",Vendas!L13)</f>
        <v/>
      </c>
      <c r="K1537" s="36" t="str">
        <f>IF(Vendas!M13="","",Vendas!M13)</f>
        <v/>
      </c>
      <c r="L1537" s="36" t="str">
        <f>IF(Vendas!N13="","",Vendas!N13)</f>
        <v/>
      </c>
      <c r="M1537" s="36" t="str">
        <f>IF(Vendas!O13="","",Vendas!O13)</f>
        <v/>
      </c>
      <c r="N1537" s="36" t="str">
        <f>IF(Vendas!P13="","",Vendas!P13)</f>
        <v/>
      </c>
      <c r="O1537" s="42">
        <f t="shared" si="80"/>
        <v>0</v>
      </c>
      <c r="P1537" s="105">
        <f t="shared" si="81"/>
        <v>0</v>
      </c>
      <c r="Q1537" s="105">
        <f t="shared" si="82"/>
        <v>0</v>
      </c>
      <c r="R1537" s="105">
        <f t="shared" si="83"/>
        <v>0</v>
      </c>
      <c r="S1537" s="22" t="str">
        <f t="shared" si="84"/>
        <v/>
      </c>
      <c r="T1537" s="92">
        <f t="shared" si="85"/>
        <v>0</v>
      </c>
      <c r="U1537" s="92">
        <f t="shared" si="86"/>
        <v>0</v>
      </c>
      <c r="V1537" s="92">
        <f t="shared" si="87"/>
        <v>0</v>
      </c>
      <c r="W1537" s="92">
        <f t="shared" si="88"/>
        <v>0</v>
      </c>
      <c r="X1537" s="92">
        <f t="shared" si="89"/>
        <v>0</v>
      </c>
      <c r="Y1537" s="92">
        <f t="shared" si="90"/>
        <v>0</v>
      </c>
      <c r="Z1537" s="92">
        <f t="shared" si="91"/>
        <v>0</v>
      </c>
      <c r="AA1537" s="92">
        <f t="shared" si="92"/>
        <v>0</v>
      </c>
      <c r="AB1537" s="92">
        <f t="shared" si="93"/>
        <v>0</v>
      </c>
      <c r="AC1537" s="92">
        <f t="shared" si="94"/>
        <v>0</v>
      </c>
      <c r="AD1537" s="92">
        <f t="shared" si="95"/>
        <v>0</v>
      </c>
      <c r="AE1537" s="92">
        <f t="shared" si="96"/>
        <v>0</v>
      </c>
      <c r="AF1537" s="118">
        <f t="shared" si="97"/>
        <v>0</v>
      </c>
    </row>
    <row r="1538" spans="2:32" ht="21.95" customHeight="1" x14ac:dyDescent="0.25">
      <c r="B1538" s="36" t="str">
        <f>IF(Vendas!D14="","",Vendas!D14)</f>
        <v/>
      </c>
      <c r="C1538" s="36" t="str">
        <f>IF(Vendas!E14="","",Vendas!E14)</f>
        <v/>
      </c>
      <c r="D1538" s="36" t="str">
        <f>IF(Vendas!F14="","",Vendas!F14)</f>
        <v/>
      </c>
      <c r="E1538" s="36" t="str">
        <f>IF(Vendas!G14="","",Vendas!G14)</f>
        <v/>
      </c>
      <c r="F1538" s="36" t="str">
        <f>IF(Vendas!H14="","",Vendas!H14)</f>
        <v/>
      </c>
      <c r="G1538" s="36" t="str">
        <f>IF(Vendas!I14="","",Vendas!I14)</f>
        <v/>
      </c>
      <c r="H1538" s="36" t="str">
        <f>IF(Vendas!J14="","",Vendas!J14)</f>
        <v/>
      </c>
      <c r="I1538" s="36" t="str">
        <f>IF(Vendas!K14="","",Vendas!K14)</f>
        <v/>
      </c>
      <c r="J1538" s="36" t="str">
        <f>IF(Vendas!L14="","",Vendas!L14)</f>
        <v/>
      </c>
      <c r="K1538" s="36" t="str">
        <f>IF(Vendas!M14="","",Vendas!M14)</f>
        <v/>
      </c>
      <c r="L1538" s="36" t="str">
        <f>IF(Vendas!N14="","",Vendas!N14)</f>
        <v/>
      </c>
      <c r="M1538" s="36" t="str">
        <f>IF(Vendas!O14="","",Vendas!O14)</f>
        <v/>
      </c>
      <c r="N1538" s="36" t="str">
        <f>IF(Vendas!P14="","",Vendas!P14)</f>
        <v/>
      </c>
      <c r="O1538" s="42">
        <f t="shared" si="80"/>
        <v>0</v>
      </c>
      <c r="P1538" s="105">
        <f t="shared" si="81"/>
        <v>0</v>
      </c>
      <c r="Q1538" s="105">
        <f t="shared" si="82"/>
        <v>0</v>
      </c>
      <c r="R1538" s="105">
        <f t="shared" si="83"/>
        <v>0</v>
      </c>
      <c r="S1538" s="22" t="str">
        <f t="shared" si="84"/>
        <v/>
      </c>
      <c r="T1538" s="92">
        <f t="shared" si="85"/>
        <v>0</v>
      </c>
      <c r="U1538" s="92">
        <f t="shared" si="86"/>
        <v>0</v>
      </c>
      <c r="V1538" s="92">
        <f t="shared" si="87"/>
        <v>0</v>
      </c>
      <c r="W1538" s="92">
        <f t="shared" si="88"/>
        <v>0</v>
      </c>
      <c r="X1538" s="92">
        <f t="shared" si="89"/>
        <v>0</v>
      </c>
      <c r="Y1538" s="92">
        <f t="shared" si="90"/>
        <v>0</v>
      </c>
      <c r="Z1538" s="92">
        <f t="shared" si="91"/>
        <v>0</v>
      </c>
      <c r="AA1538" s="92">
        <f t="shared" si="92"/>
        <v>0</v>
      </c>
      <c r="AB1538" s="92">
        <f t="shared" si="93"/>
        <v>0</v>
      </c>
      <c r="AC1538" s="92">
        <f t="shared" si="94"/>
        <v>0</v>
      </c>
      <c r="AD1538" s="92">
        <f t="shared" si="95"/>
        <v>0</v>
      </c>
      <c r="AE1538" s="92">
        <f t="shared" si="96"/>
        <v>0</v>
      </c>
      <c r="AF1538" s="118">
        <f t="shared" si="97"/>
        <v>0</v>
      </c>
    </row>
    <row r="1539" spans="2:32" ht="21.95" customHeight="1" x14ac:dyDescent="0.25">
      <c r="B1539" s="36" t="str">
        <f>IF(Vendas!D15="","",Vendas!D15)</f>
        <v/>
      </c>
      <c r="C1539" s="36" t="str">
        <f>IF(Vendas!E15="","",Vendas!E15)</f>
        <v/>
      </c>
      <c r="D1539" s="36" t="str">
        <f>IF(Vendas!F15="","",Vendas!F15)</f>
        <v/>
      </c>
      <c r="E1539" s="36" t="str">
        <f>IF(Vendas!G15="","",Vendas!G15)</f>
        <v/>
      </c>
      <c r="F1539" s="36" t="str">
        <f>IF(Vendas!H15="","",Vendas!H15)</f>
        <v/>
      </c>
      <c r="G1539" s="36" t="str">
        <f>IF(Vendas!I15="","",Vendas!I15)</f>
        <v/>
      </c>
      <c r="H1539" s="36" t="str">
        <f>IF(Vendas!J15="","",Vendas!J15)</f>
        <v/>
      </c>
      <c r="I1539" s="36" t="str">
        <f>IF(Vendas!K15="","",Vendas!K15)</f>
        <v/>
      </c>
      <c r="J1539" s="36" t="str">
        <f>IF(Vendas!L15="","",Vendas!L15)</f>
        <v/>
      </c>
      <c r="K1539" s="36" t="str">
        <f>IF(Vendas!M15="","",Vendas!M15)</f>
        <v/>
      </c>
      <c r="L1539" s="36" t="str">
        <f>IF(Vendas!N15="","",Vendas!N15)</f>
        <v/>
      </c>
      <c r="M1539" s="36" t="str">
        <f>IF(Vendas!O15="","",Vendas!O15)</f>
        <v/>
      </c>
      <c r="N1539" s="36" t="str">
        <f>IF(Vendas!P15="","",Vendas!P15)</f>
        <v/>
      </c>
      <c r="O1539" s="42">
        <f t="shared" si="80"/>
        <v>0</v>
      </c>
      <c r="P1539" s="105">
        <f t="shared" si="81"/>
        <v>0</v>
      </c>
      <c r="Q1539" s="105">
        <f t="shared" si="82"/>
        <v>0</v>
      </c>
      <c r="R1539" s="105">
        <f t="shared" si="83"/>
        <v>0</v>
      </c>
      <c r="S1539" s="22" t="str">
        <f t="shared" si="84"/>
        <v/>
      </c>
      <c r="T1539" s="92">
        <f t="shared" si="85"/>
        <v>0</v>
      </c>
      <c r="U1539" s="92">
        <f t="shared" si="86"/>
        <v>0</v>
      </c>
      <c r="V1539" s="92">
        <f t="shared" si="87"/>
        <v>0</v>
      </c>
      <c r="W1539" s="92">
        <f t="shared" si="88"/>
        <v>0</v>
      </c>
      <c r="X1539" s="92">
        <f t="shared" si="89"/>
        <v>0</v>
      </c>
      <c r="Y1539" s="92">
        <f t="shared" si="90"/>
        <v>0</v>
      </c>
      <c r="Z1539" s="92">
        <f t="shared" si="91"/>
        <v>0</v>
      </c>
      <c r="AA1539" s="92">
        <f t="shared" si="92"/>
        <v>0</v>
      </c>
      <c r="AB1539" s="92">
        <f t="shared" si="93"/>
        <v>0</v>
      </c>
      <c r="AC1539" s="92">
        <f t="shared" si="94"/>
        <v>0</v>
      </c>
      <c r="AD1539" s="92">
        <f t="shared" si="95"/>
        <v>0</v>
      </c>
      <c r="AE1539" s="92">
        <f t="shared" si="96"/>
        <v>0</v>
      </c>
      <c r="AF1539" s="118">
        <f t="shared" si="97"/>
        <v>0</v>
      </c>
    </row>
    <row r="1540" spans="2:32" ht="21.95" customHeight="1" x14ac:dyDescent="0.25">
      <c r="B1540" s="36" t="str">
        <f>IF(Vendas!D16="","",Vendas!D16)</f>
        <v/>
      </c>
      <c r="C1540" s="36" t="str">
        <f>IF(Vendas!E16="","",Vendas!E16)</f>
        <v/>
      </c>
      <c r="D1540" s="36" t="str">
        <f>IF(Vendas!F16="","",Vendas!F16)</f>
        <v/>
      </c>
      <c r="E1540" s="36" t="str">
        <f>IF(Vendas!G16="","",Vendas!G16)</f>
        <v/>
      </c>
      <c r="F1540" s="36" t="str">
        <f>IF(Vendas!H16="","",Vendas!H16)</f>
        <v/>
      </c>
      <c r="G1540" s="36" t="str">
        <f>IF(Vendas!I16="","",Vendas!I16)</f>
        <v/>
      </c>
      <c r="H1540" s="36" t="str">
        <f>IF(Vendas!J16="","",Vendas!J16)</f>
        <v/>
      </c>
      <c r="I1540" s="36" t="str">
        <f>IF(Vendas!K16="","",Vendas!K16)</f>
        <v/>
      </c>
      <c r="J1540" s="36" t="str">
        <f>IF(Vendas!L16="","",Vendas!L16)</f>
        <v/>
      </c>
      <c r="K1540" s="36" t="str">
        <f>IF(Vendas!M16="","",Vendas!M16)</f>
        <v/>
      </c>
      <c r="L1540" s="36" t="str">
        <f>IF(Vendas!N16="","",Vendas!N16)</f>
        <v/>
      </c>
      <c r="M1540" s="36" t="str">
        <f>IF(Vendas!O16="","",Vendas!O16)</f>
        <v/>
      </c>
      <c r="N1540" s="36" t="str">
        <f>IF(Vendas!P16="","",Vendas!P16)</f>
        <v/>
      </c>
      <c r="O1540" s="42">
        <f t="shared" si="80"/>
        <v>0</v>
      </c>
      <c r="P1540" s="105">
        <f t="shared" si="81"/>
        <v>0</v>
      </c>
      <c r="Q1540" s="105">
        <f t="shared" si="82"/>
        <v>0</v>
      </c>
      <c r="R1540" s="105">
        <f t="shared" si="83"/>
        <v>0</v>
      </c>
      <c r="S1540" s="22" t="str">
        <f t="shared" si="84"/>
        <v/>
      </c>
      <c r="T1540" s="92">
        <f t="shared" si="85"/>
        <v>0</v>
      </c>
      <c r="U1540" s="92">
        <f t="shared" si="86"/>
        <v>0</v>
      </c>
      <c r="V1540" s="92">
        <f t="shared" si="87"/>
        <v>0</v>
      </c>
      <c r="W1540" s="92">
        <f t="shared" si="88"/>
        <v>0</v>
      </c>
      <c r="X1540" s="92">
        <f t="shared" si="89"/>
        <v>0</v>
      </c>
      <c r="Y1540" s="92">
        <f t="shared" si="90"/>
        <v>0</v>
      </c>
      <c r="Z1540" s="92">
        <f t="shared" si="91"/>
        <v>0</v>
      </c>
      <c r="AA1540" s="92">
        <f t="shared" si="92"/>
        <v>0</v>
      </c>
      <c r="AB1540" s="92">
        <f t="shared" si="93"/>
        <v>0</v>
      </c>
      <c r="AC1540" s="92">
        <f t="shared" si="94"/>
        <v>0</v>
      </c>
      <c r="AD1540" s="92">
        <f t="shared" si="95"/>
        <v>0</v>
      </c>
      <c r="AE1540" s="92">
        <f t="shared" si="96"/>
        <v>0</v>
      </c>
      <c r="AF1540" s="118">
        <f t="shared" si="97"/>
        <v>0</v>
      </c>
    </row>
    <row r="1541" spans="2:32" ht="21.95" customHeight="1" x14ac:dyDescent="0.25">
      <c r="B1541" s="36" t="str">
        <f>IF(Vendas!D17="","",Vendas!D17)</f>
        <v/>
      </c>
      <c r="C1541" s="36" t="str">
        <f>IF(Vendas!E17="","",Vendas!E17)</f>
        <v/>
      </c>
      <c r="D1541" s="36" t="str">
        <f>IF(Vendas!F17="","",Vendas!F17)</f>
        <v/>
      </c>
      <c r="E1541" s="36" t="str">
        <f>IF(Vendas!G17="","",Vendas!G17)</f>
        <v/>
      </c>
      <c r="F1541" s="36" t="str">
        <f>IF(Vendas!H17="","",Vendas!H17)</f>
        <v/>
      </c>
      <c r="G1541" s="36" t="str">
        <f>IF(Vendas!I17="","",Vendas!I17)</f>
        <v/>
      </c>
      <c r="H1541" s="36" t="str">
        <f>IF(Vendas!J17="","",Vendas!J17)</f>
        <v/>
      </c>
      <c r="I1541" s="36" t="str">
        <f>IF(Vendas!K17="","",Vendas!K17)</f>
        <v/>
      </c>
      <c r="J1541" s="36" t="str">
        <f>IF(Vendas!L17="","",Vendas!L17)</f>
        <v/>
      </c>
      <c r="K1541" s="36" t="str">
        <f>IF(Vendas!M17="","",Vendas!M17)</f>
        <v/>
      </c>
      <c r="L1541" s="36" t="str">
        <f>IF(Vendas!N17="","",Vendas!N17)</f>
        <v/>
      </c>
      <c r="M1541" s="36" t="str">
        <f>IF(Vendas!O17="","",Vendas!O17)</f>
        <v/>
      </c>
      <c r="N1541" s="36" t="str">
        <f>IF(Vendas!P17="","",Vendas!P17)</f>
        <v/>
      </c>
      <c r="O1541" s="42">
        <f t="shared" si="80"/>
        <v>0</v>
      </c>
      <c r="P1541" s="105">
        <f t="shared" si="81"/>
        <v>0</v>
      </c>
      <c r="Q1541" s="105">
        <f t="shared" si="82"/>
        <v>0</v>
      </c>
      <c r="R1541" s="105">
        <f t="shared" si="83"/>
        <v>0</v>
      </c>
      <c r="S1541" s="22" t="str">
        <f t="shared" si="84"/>
        <v/>
      </c>
      <c r="T1541" s="92">
        <f t="shared" si="85"/>
        <v>0</v>
      </c>
      <c r="U1541" s="92">
        <f t="shared" si="86"/>
        <v>0</v>
      </c>
      <c r="V1541" s="92">
        <f t="shared" si="87"/>
        <v>0</v>
      </c>
      <c r="W1541" s="92">
        <f t="shared" si="88"/>
        <v>0</v>
      </c>
      <c r="X1541" s="92">
        <f t="shared" si="89"/>
        <v>0</v>
      </c>
      <c r="Y1541" s="92">
        <f t="shared" si="90"/>
        <v>0</v>
      </c>
      <c r="Z1541" s="92">
        <f t="shared" si="91"/>
        <v>0</v>
      </c>
      <c r="AA1541" s="92">
        <f t="shared" si="92"/>
        <v>0</v>
      </c>
      <c r="AB1541" s="92">
        <f t="shared" si="93"/>
        <v>0</v>
      </c>
      <c r="AC1541" s="92">
        <f t="shared" si="94"/>
        <v>0</v>
      </c>
      <c r="AD1541" s="92">
        <f t="shared" si="95"/>
        <v>0</v>
      </c>
      <c r="AE1541" s="92">
        <f t="shared" si="96"/>
        <v>0</v>
      </c>
      <c r="AF1541" s="118">
        <f t="shared" si="97"/>
        <v>0</v>
      </c>
    </row>
    <row r="1542" spans="2:32" ht="21.95" customHeight="1" x14ac:dyDescent="0.25">
      <c r="B1542" s="36" t="str">
        <f>IF(Vendas!D18="","",Vendas!D18)</f>
        <v/>
      </c>
      <c r="C1542" s="36" t="str">
        <f>IF(Vendas!E18="","",Vendas!E18)</f>
        <v/>
      </c>
      <c r="D1542" s="36" t="str">
        <f>IF(Vendas!F18="","",Vendas!F18)</f>
        <v/>
      </c>
      <c r="E1542" s="36" t="str">
        <f>IF(Vendas!G18="","",Vendas!G18)</f>
        <v/>
      </c>
      <c r="F1542" s="36" t="str">
        <f>IF(Vendas!H18="","",Vendas!H18)</f>
        <v/>
      </c>
      <c r="G1542" s="36" t="str">
        <f>IF(Vendas!I18="","",Vendas!I18)</f>
        <v/>
      </c>
      <c r="H1542" s="36" t="str">
        <f>IF(Vendas!J18="","",Vendas!J18)</f>
        <v/>
      </c>
      <c r="I1542" s="36" t="str">
        <f>IF(Vendas!K18="","",Vendas!K18)</f>
        <v/>
      </c>
      <c r="J1542" s="36" t="str">
        <f>IF(Vendas!L18="","",Vendas!L18)</f>
        <v/>
      </c>
      <c r="K1542" s="36" t="str">
        <f>IF(Vendas!M18="","",Vendas!M18)</f>
        <v/>
      </c>
      <c r="L1542" s="36" t="str">
        <f>IF(Vendas!N18="","",Vendas!N18)</f>
        <v/>
      </c>
      <c r="M1542" s="36" t="str">
        <f>IF(Vendas!O18="","",Vendas!O18)</f>
        <v/>
      </c>
      <c r="N1542" s="36" t="str">
        <f>IF(Vendas!P18="","",Vendas!P18)</f>
        <v/>
      </c>
      <c r="O1542" s="42">
        <f t="shared" si="80"/>
        <v>0</v>
      </c>
      <c r="P1542" s="105">
        <f t="shared" si="81"/>
        <v>0</v>
      </c>
      <c r="Q1542" s="105">
        <f t="shared" si="82"/>
        <v>0</v>
      </c>
      <c r="R1542" s="105">
        <f t="shared" si="83"/>
        <v>0</v>
      </c>
      <c r="S1542" s="22" t="str">
        <f t="shared" si="84"/>
        <v/>
      </c>
      <c r="T1542" s="92">
        <f t="shared" si="85"/>
        <v>0</v>
      </c>
      <c r="U1542" s="92">
        <f t="shared" si="86"/>
        <v>0</v>
      </c>
      <c r="V1542" s="92">
        <f t="shared" si="87"/>
        <v>0</v>
      </c>
      <c r="W1542" s="92">
        <f t="shared" si="88"/>
        <v>0</v>
      </c>
      <c r="X1542" s="92">
        <f t="shared" si="89"/>
        <v>0</v>
      </c>
      <c r="Y1542" s="92">
        <f t="shared" si="90"/>
        <v>0</v>
      </c>
      <c r="Z1542" s="92">
        <f t="shared" si="91"/>
        <v>0</v>
      </c>
      <c r="AA1542" s="92">
        <f t="shared" si="92"/>
        <v>0</v>
      </c>
      <c r="AB1542" s="92">
        <f t="shared" si="93"/>
        <v>0</v>
      </c>
      <c r="AC1542" s="92">
        <f t="shared" si="94"/>
        <v>0</v>
      </c>
      <c r="AD1542" s="92">
        <f t="shared" si="95"/>
        <v>0</v>
      </c>
      <c r="AE1542" s="92">
        <f t="shared" si="96"/>
        <v>0</v>
      </c>
      <c r="AF1542" s="118">
        <f t="shared" si="97"/>
        <v>0</v>
      </c>
    </row>
    <row r="1543" spans="2:32" ht="21.95" customHeight="1" x14ac:dyDescent="0.25">
      <c r="B1543" s="36" t="str">
        <f>IF(Vendas!D19="","",Vendas!D19)</f>
        <v/>
      </c>
      <c r="C1543" s="36" t="str">
        <f>IF(Vendas!E19="","",Vendas!E19)</f>
        <v/>
      </c>
      <c r="D1543" s="36" t="str">
        <f>IF(Vendas!F19="","",Vendas!F19)</f>
        <v/>
      </c>
      <c r="E1543" s="36" t="str">
        <f>IF(Vendas!G19="","",Vendas!G19)</f>
        <v/>
      </c>
      <c r="F1543" s="36" t="str">
        <f>IF(Vendas!H19="","",Vendas!H19)</f>
        <v/>
      </c>
      <c r="G1543" s="36" t="str">
        <f>IF(Vendas!I19="","",Vendas!I19)</f>
        <v/>
      </c>
      <c r="H1543" s="36" t="str">
        <f>IF(Vendas!J19="","",Vendas!J19)</f>
        <v/>
      </c>
      <c r="I1543" s="36" t="str">
        <f>IF(Vendas!K19="","",Vendas!K19)</f>
        <v/>
      </c>
      <c r="J1543" s="36" t="str">
        <f>IF(Vendas!L19="","",Vendas!L19)</f>
        <v/>
      </c>
      <c r="K1543" s="36" t="str">
        <f>IF(Vendas!M19="","",Vendas!M19)</f>
        <v/>
      </c>
      <c r="L1543" s="36" t="str">
        <f>IF(Vendas!N19="","",Vendas!N19)</f>
        <v/>
      </c>
      <c r="M1543" s="36" t="str">
        <f>IF(Vendas!O19="","",Vendas!O19)</f>
        <v/>
      </c>
      <c r="N1543" s="36" t="str">
        <f>IF(Vendas!P19="","",Vendas!P19)</f>
        <v/>
      </c>
      <c r="O1543" s="42">
        <f t="shared" si="80"/>
        <v>0</v>
      </c>
      <c r="P1543" s="105">
        <f t="shared" si="81"/>
        <v>0</v>
      </c>
      <c r="Q1543" s="105">
        <f t="shared" si="82"/>
        <v>0</v>
      </c>
      <c r="R1543" s="105">
        <f t="shared" si="83"/>
        <v>0</v>
      </c>
      <c r="S1543" s="22" t="str">
        <f t="shared" si="84"/>
        <v/>
      </c>
      <c r="T1543" s="92">
        <f t="shared" si="85"/>
        <v>0</v>
      </c>
      <c r="U1543" s="92">
        <f t="shared" si="86"/>
        <v>0</v>
      </c>
      <c r="V1543" s="92">
        <f t="shared" si="87"/>
        <v>0</v>
      </c>
      <c r="W1543" s="92">
        <f t="shared" si="88"/>
        <v>0</v>
      </c>
      <c r="X1543" s="92">
        <f t="shared" si="89"/>
        <v>0</v>
      </c>
      <c r="Y1543" s="92">
        <f t="shared" si="90"/>
        <v>0</v>
      </c>
      <c r="Z1543" s="92">
        <f t="shared" si="91"/>
        <v>0</v>
      </c>
      <c r="AA1543" s="92">
        <f t="shared" si="92"/>
        <v>0</v>
      </c>
      <c r="AB1543" s="92">
        <f t="shared" si="93"/>
        <v>0</v>
      </c>
      <c r="AC1543" s="92">
        <f t="shared" si="94"/>
        <v>0</v>
      </c>
      <c r="AD1543" s="92">
        <f t="shared" si="95"/>
        <v>0</v>
      </c>
      <c r="AE1543" s="92">
        <f t="shared" si="96"/>
        <v>0</v>
      </c>
      <c r="AF1543" s="118">
        <f t="shared" si="97"/>
        <v>0</v>
      </c>
    </row>
    <row r="1544" spans="2:32" ht="21.95" customHeight="1" x14ac:dyDescent="0.25">
      <c r="B1544" s="36" t="str">
        <f>IF(Vendas!D20="","",Vendas!D20)</f>
        <v/>
      </c>
      <c r="C1544" s="36" t="str">
        <f>IF(Vendas!E20="","",Vendas!E20)</f>
        <v/>
      </c>
      <c r="D1544" s="36" t="str">
        <f>IF(Vendas!F20="","",Vendas!F20)</f>
        <v/>
      </c>
      <c r="E1544" s="36" t="str">
        <f>IF(Vendas!G20="","",Vendas!G20)</f>
        <v/>
      </c>
      <c r="F1544" s="36" t="str">
        <f>IF(Vendas!H20="","",Vendas!H20)</f>
        <v/>
      </c>
      <c r="G1544" s="36" t="str">
        <f>IF(Vendas!I20="","",Vendas!I20)</f>
        <v/>
      </c>
      <c r="H1544" s="36" t="str">
        <f>IF(Vendas!J20="","",Vendas!J20)</f>
        <v/>
      </c>
      <c r="I1544" s="36" t="str">
        <f>IF(Vendas!K20="","",Vendas!K20)</f>
        <v/>
      </c>
      <c r="J1544" s="36" t="str">
        <f>IF(Vendas!L20="","",Vendas!L20)</f>
        <v/>
      </c>
      <c r="K1544" s="36" t="str">
        <f>IF(Vendas!M20="","",Vendas!M20)</f>
        <v/>
      </c>
      <c r="L1544" s="36" t="str">
        <f>IF(Vendas!N20="","",Vendas!N20)</f>
        <v/>
      </c>
      <c r="M1544" s="36" t="str">
        <f>IF(Vendas!O20="","",Vendas!O20)</f>
        <v/>
      </c>
      <c r="N1544" s="36" t="str">
        <f>IF(Vendas!P20="","",Vendas!P20)</f>
        <v/>
      </c>
      <c r="O1544" s="42">
        <f t="shared" si="80"/>
        <v>0</v>
      </c>
      <c r="P1544" s="105">
        <f t="shared" si="81"/>
        <v>0</v>
      </c>
      <c r="Q1544" s="105">
        <f t="shared" si="82"/>
        <v>0</v>
      </c>
      <c r="R1544" s="105">
        <f t="shared" si="83"/>
        <v>0</v>
      </c>
      <c r="S1544" s="22" t="str">
        <f t="shared" si="84"/>
        <v/>
      </c>
      <c r="T1544" s="92">
        <f t="shared" si="85"/>
        <v>0</v>
      </c>
      <c r="U1544" s="92">
        <f t="shared" si="86"/>
        <v>0</v>
      </c>
      <c r="V1544" s="92">
        <f t="shared" si="87"/>
        <v>0</v>
      </c>
      <c r="W1544" s="92">
        <f t="shared" si="88"/>
        <v>0</v>
      </c>
      <c r="X1544" s="92">
        <f t="shared" si="89"/>
        <v>0</v>
      </c>
      <c r="Y1544" s="92">
        <f t="shared" si="90"/>
        <v>0</v>
      </c>
      <c r="Z1544" s="92">
        <f t="shared" si="91"/>
        <v>0</v>
      </c>
      <c r="AA1544" s="92">
        <f t="shared" si="92"/>
        <v>0</v>
      </c>
      <c r="AB1544" s="92">
        <f t="shared" si="93"/>
        <v>0</v>
      </c>
      <c r="AC1544" s="92">
        <f t="shared" si="94"/>
        <v>0</v>
      </c>
      <c r="AD1544" s="92">
        <f t="shared" si="95"/>
        <v>0</v>
      </c>
      <c r="AE1544" s="92">
        <f t="shared" si="96"/>
        <v>0</v>
      </c>
      <c r="AF1544" s="118">
        <f t="shared" si="97"/>
        <v>0</v>
      </c>
    </row>
    <row r="1545" spans="2:32" ht="21.95" customHeight="1" x14ac:dyDescent="0.25">
      <c r="B1545" s="36" t="str">
        <f>IF(Vendas!D21="","",Vendas!D21)</f>
        <v/>
      </c>
      <c r="C1545" s="36" t="str">
        <f>IF(Vendas!E21="","",Vendas!E21)</f>
        <v/>
      </c>
      <c r="D1545" s="36" t="str">
        <f>IF(Vendas!F21="","",Vendas!F21)</f>
        <v/>
      </c>
      <c r="E1545" s="36" t="str">
        <f>IF(Vendas!G21="","",Vendas!G21)</f>
        <v/>
      </c>
      <c r="F1545" s="36" t="str">
        <f>IF(Vendas!H21="","",Vendas!H21)</f>
        <v/>
      </c>
      <c r="G1545" s="36" t="str">
        <f>IF(Vendas!I21="","",Vendas!I21)</f>
        <v/>
      </c>
      <c r="H1545" s="36" t="str">
        <f>IF(Vendas!J21="","",Vendas!J21)</f>
        <v/>
      </c>
      <c r="I1545" s="36" t="str">
        <f>IF(Vendas!K21="","",Vendas!K21)</f>
        <v/>
      </c>
      <c r="J1545" s="36" t="str">
        <f>IF(Vendas!L21="","",Vendas!L21)</f>
        <v/>
      </c>
      <c r="K1545" s="36" t="str">
        <f>IF(Vendas!M21="","",Vendas!M21)</f>
        <v/>
      </c>
      <c r="L1545" s="36" t="str">
        <f>IF(Vendas!N21="","",Vendas!N21)</f>
        <v/>
      </c>
      <c r="M1545" s="36" t="str">
        <f>IF(Vendas!O21="","",Vendas!O21)</f>
        <v/>
      </c>
      <c r="N1545" s="36" t="str">
        <f>IF(Vendas!P21="","",Vendas!P21)</f>
        <v/>
      </c>
      <c r="O1545" s="42">
        <f t="shared" si="80"/>
        <v>0</v>
      </c>
      <c r="P1545" s="105">
        <f t="shared" si="81"/>
        <v>0</v>
      </c>
      <c r="Q1545" s="105">
        <f t="shared" si="82"/>
        <v>0</v>
      </c>
      <c r="R1545" s="105">
        <f t="shared" si="83"/>
        <v>0</v>
      </c>
      <c r="S1545" s="22" t="str">
        <f t="shared" si="84"/>
        <v/>
      </c>
      <c r="T1545" s="92">
        <f t="shared" si="85"/>
        <v>0</v>
      </c>
      <c r="U1545" s="92">
        <f t="shared" si="86"/>
        <v>0</v>
      </c>
      <c r="V1545" s="92">
        <f t="shared" si="87"/>
        <v>0</v>
      </c>
      <c r="W1545" s="92">
        <f t="shared" si="88"/>
        <v>0</v>
      </c>
      <c r="X1545" s="92">
        <f t="shared" si="89"/>
        <v>0</v>
      </c>
      <c r="Y1545" s="92">
        <f t="shared" si="90"/>
        <v>0</v>
      </c>
      <c r="Z1545" s="92">
        <f t="shared" si="91"/>
        <v>0</v>
      </c>
      <c r="AA1545" s="92">
        <f t="shared" si="92"/>
        <v>0</v>
      </c>
      <c r="AB1545" s="92">
        <f t="shared" si="93"/>
        <v>0</v>
      </c>
      <c r="AC1545" s="92">
        <f t="shared" si="94"/>
        <v>0</v>
      </c>
      <c r="AD1545" s="92">
        <f t="shared" si="95"/>
        <v>0</v>
      </c>
      <c r="AE1545" s="92">
        <f t="shared" si="96"/>
        <v>0</v>
      </c>
      <c r="AF1545" s="118">
        <f t="shared" si="97"/>
        <v>0</v>
      </c>
    </row>
    <row r="1546" spans="2:32" ht="21.95" customHeight="1" x14ac:dyDescent="0.25">
      <c r="B1546" s="36" t="str">
        <f>IF(Vendas!D22="","",Vendas!D22)</f>
        <v/>
      </c>
      <c r="C1546" s="36" t="str">
        <f>IF(Vendas!E22="","",Vendas!E22)</f>
        <v/>
      </c>
      <c r="D1546" s="36" t="str">
        <f>IF(Vendas!F22="","",Vendas!F22)</f>
        <v/>
      </c>
      <c r="E1546" s="36" t="str">
        <f>IF(Vendas!G22="","",Vendas!G22)</f>
        <v/>
      </c>
      <c r="F1546" s="36" t="str">
        <f>IF(Vendas!H22="","",Vendas!H22)</f>
        <v/>
      </c>
      <c r="G1546" s="36" t="str">
        <f>IF(Vendas!I22="","",Vendas!I22)</f>
        <v/>
      </c>
      <c r="H1546" s="36" t="str">
        <f>IF(Vendas!J22="","",Vendas!J22)</f>
        <v/>
      </c>
      <c r="I1546" s="36" t="str">
        <f>IF(Vendas!K22="","",Vendas!K22)</f>
        <v/>
      </c>
      <c r="J1546" s="36" t="str">
        <f>IF(Vendas!L22="","",Vendas!L22)</f>
        <v/>
      </c>
      <c r="K1546" s="36" t="str">
        <f>IF(Vendas!M22="","",Vendas!M22)</f>
        <v/>
      </c>
      <c r="L1546" s="36" t="str">
        <f>IF(Vendas!N22="","",Vendas!N22)</f>
        <v/>
      </c>
      <c r="M1546" s="36" t="str">
        <f>IF(Vendas!O22="","",Vendas!O22)</f>
        <v/>
      </c>
      <c r="N1546" s="36" t="str">
        <f>IF(Vendas!P22="","",Vendas!P22)</f>
        <v/>
      </c>
      <c r="O1546" s="42">
        <f t="shared" si="80"/>
        <v>0</v>
      </c>
      <c r="P1546" s="105">
        <f t="shared" si="81"/>
        <v>0</v>
      </c>
      <c r="Q1546" s="105">
        <f t="shared" si="82"/>
        <v>0</v>
      </c>
      <c r="R1546" s="105">
        <f t="shared" si="83"/>
        <v>0</v>
      </c>
      <c r="S1546" s="22" t="str">
        <f t="shared" si="84"/>
        <v/>
      </c>
      <c r="T1546" s="92">
        <f t="shared" si="85"/>
        <v>0</v>
      </c>
      <c r="U1546" s="92">
        <f t="shared" si="86"/>
        <v>0</v>
      </c>
      <c r="V1546" s="92">
        <f t="shared" si="87"/>
        <v>0</v>
      </c>
      <c r="W1546" s="92">
        <f t="shared" si="88"/>
        <v>0</v>
      </c>
      <c r="X1546" s="92">
        <f t="shared" si="89"/>
        <v>0</v>
      </c>
      <c r="Y1546" s="92">
        <f t="shared" si="90"/>
        <v>0</v>
      </c>
      <c r="Z1546" s="92">
        <f t="shared" si="91"/>
        <v>0</v>
      </c>
      <c r="AA1546" s="92">
        <f t="shared" si="92"/>
        <v>0</v>
      </c>
      <c r="AB1546" s="92">
        <f t="shared" si="93"/>
        <v>0</v>
      </c>
      <c r="AC1546" s="92">
        <f t="shared" si="94"/>
        <v>0</v>
      </c>
      <c r="AD1546" s="92">
        <f t="shared" si="95"/>
        <v>0</v>
      </c>
      <c r="AE1546" s="92">
        <f t="shared" si="96"/>
        <v>0</v>
      </c>
      <c r="AF1546" s="118">
        <f t="shared" si="97"/>
        <v>0</v>
      </c>
    </row>
    <row r="1547" spans="2:32" ht="21.95" customHeight="1" x14ac:dyDescent="0.25">
      <c r="B1547" s="36" t="str">
        <f>IF(Vendas!D23="","",Vendas!D23)</f>
        <v/>
      </c>
      <c r="C1547" s="36" t="str">
        <f>IF(Vendas!E23="","",Vendas!E23)</f>
        <v/>
      </c>
      <c r="D1547" s="36" t="str">
        <f>IF(Vendas!F23="","",Vendas!F23)</f>
        <v/>
      </c>
      <c r="E1547" s="36" t="str">
        <f>IF(Vendas!G23="","",Vendas!G23)</f>
        <v/>
      </c>
      <c r="F1547" s="36" t="str">
        <f>IF(Vendas!H23="","",Vendas!H23)</f>
        <v/>
      </c>
      <c r="G1547" s="36" t="str">
        <f>IF(Vendas!I23="","",Vendas!I23)</f>
        <v/>
      </c>
      <c r="H1547" s="36" t="str">
        <f>IF(Vendas!J23="","",Vendas!J23)</f>
        <v/>
      </c>
      <c r="I1547" s="36" t="str">
        <f>IF(Vendas!K23="","",Vendas!K23)</f>
        <v/>
      </c>
      <c r="J1547" s="36" t="str">
        <f>IF(Vendas!L23="","",Vendas!L23)</f>
        <v/>
      </c>
      <c r="K1547" s="36" t="str">
        <f>IF(Vendas!M23="","",Vendas!M23)</f>
        <v/>
      </c>
      <c r="L1547" s="36" t="str">
        <f>IF(Vendas!N23="","",Vendas!N23)</f>
        <v/>
      </c>
      <c r="M1547" s="36" t="str">
        <f>IF(Vendas!O23="","",Vendas!O23)</f>
        <v/>
      </c>
      <c r="N1547" s="36" t="str">
        <f>IF(Vendas!P23="","",Vendas!P23)</f>
        <v/>
      </c>
      <c r="O1547" s="42">
        <f t="shared" si="80"/>
        <v>0</v>
      </c>
      <c r="P1547" s="105">
        <f t="shared" si="81"/>
        <v>0</v>
      </c>
      <c r="Q1547" s="105">
        <f t="shared" si="82"/>
        <v>0</v>
      </c>
      <c r="R1547" s="105">
        <f t="shared" si="83"/>
        <v>0</v>
      </c>
      <c r="S1547" s="22" t="str">
        <f t="shared" si="84"/>
        <v/>
      </c>
      <c r="T1547" s="92">
        <f t="shared" si="85"/>
        <v>0</v>
      </c>
      <c r="U1547" s="92">
        <f t="shared" si="86"/>
        <v>0</v>
      </c>
      <c r="V1547" s="92">
        <f t="shared" si="87"/>
        <v>0</v>
      </c>
      <c r="W1547" s="92">
        <f t="shared" si="88"/>
        <v>0</v>
      </c>
      <c r="X1547" s="92">
        <f t="shared" si="89"/>
        <v>0</v>
      </c>
      <c r="Y1547" s="92">
        <f t="shared" si="90"/>
        <v>0</v>
      </c>
      <c r="Z1547" s="92">
        <f t="shared" si="91"/>
        <v>0</v>
      </c>
      <c r="AA1547" s="92">
        <f t="shared" si="92"/>
        <v>0</v>
      </c>
      <c r="AB1547" s="92">
        <f t="shared" si="93"/>
        <v>0</v>
      </c>
      <c r="AC1547" s="92">
        <f t="shared" si="94"/>
        <v>0</v>
      </c>
      <c r="AD1547" s="92">
        <f t="shared" si="95"/>
        <v>0</v>
      </c>
      <c r="AE1547" s="92">
        <f t="shared" si="96"/>
        <v>0</v>
      </c>
      <c r="AF1547" s="118">
        <f t="shared" si="97"/>
        <v>0</v>
      </c>
    </row>
    <row r="1548" spans="2:32" ht="21.95" customHeight="1" x14ac:dyDescent="0.25">
      <c r="B1548" s="36" t="str">
        <f>IF(Vendas!D24="","",Vendas!D24)</f>
        <v/>
      </c>
      <c r="C1548" s="36" t="str">
        <f>IF(Vendas!E24="","",Vendas!E24)</f>
        <v/>
      </c>
      <c r="D1548" s="36" t="str">
        <f>IF(Vendas!F24="","",Vendas!F24)</f>
        <v/>
      </c>
      <c r="E1548" s="36" t="str">
        <f>IF(Vendas!G24="","",Vendas!G24)</f>
        <v/>
      </c>
      <c r="F1548" s="36" t="str">
        <f>IF(Vendas!H24="","",Vendas!H24)</f>
        <v/>
      </c>
      <c r="G1548" s="36" t="str">
        <f>IF(Vendas!I24="","",Vendas!I24)</f>
        <v/>
      </c>
      <c r="H1548" s="36" t="str">
        <f>IF(Vendas!J24="","",Vendas!J24)</f>
        <v/>
      </c>
      <c r="I1548" s="36" t="str">
        <f>IF(Vendas!K24="","",Vendas!K24)</f>
        <v/>
      </c>
      <c r="J1548" s="36" t="str">
        <f>IF(Vendas!L24="","",Vendas!L24)</f>
        <v/>
      </c>
      <c r="K1548" s="36" t="str">
        <f>IF(Vendas!M24="","",Vendas!M24)</f>
        <v/>
      </c>
      <c r="L1548" s="36" t="str">
        <f>IF(Vendas!N24="","",Vendas!N24)</f>
        <v/>
      </c>
      <c r="M1548" s="36" t="str">
        <f>IF(Vendas!O24="","",Vendas!O24)</f>
        <v/>
      </c>
      <c r="N1548" s="36" t="str">
        <f>IF(Vendas!P24="","",Vendas!P24)</f>
        <v/>
      </c>
      <c r="O1548" s="42">
        <f t="shared" si="80"/>
        <v>0</v>
      </c>
      <c r="P1548" s="105">
        <f t="shared" si="81"/>
        <v>0</v>
      </c>
      <c r="Q1548" s="105">
        <f t="shared" si="82"/>
        <v>0</v>
      </c>
      <c r="R1548" s="105">
        <f t="shared" si="83"/>
        <v>0</v>
      </c>
      <c r="S1548" s="22" t="str">
        <f t="shared" si="84"/>
        <v/>
      </c>
      <c r="T1548" s="92">
        <f t="shared" si="85"/>
        <v>0</v>
      </c>
      <c r="U1548" s="92">
        <f t="shared" si="86"/>
        <v>0</v>
      </c>
      <c r="V1548" s="92">
        <f t="shared" si="87"/>
        <v>0</v>
      </c>
      <c r="W1548" s="92">
        <f t="shared" si="88"/>
        <v>0</v>
      </c>
      <c r="X1548" s="92">
        <f t="shared" si="89"/>
        <v>0</v>
      </c>
      <c r="Y1548" s="92">
        <f t="shared" si="90"/>
        <v>0</v>
      </c>
      <c r="Z1548" s="92">
        <f t="shared" si="91"/>
        <v>0</v>
      </c>
      <c r="AA1548" s="92">
        <f t="shared" si="92"/>
        <v>0</v>
      </c>
      <c r="AB1548" s="92">
        <f t="shared" si="93"/>
        <v>0</v>
      </c>
      <c r="AC1548" s="92">
        <f t="shared" si="94"/>
        <v>0</v>
      </c>
      <c r="AD1548" s="92">
        <f t="shared" si="95"/>
        <v>0</v>
      </c>
      <c r="AE1548" s="92">
        <f t="shared" si="96"/>
        <v>0</v>
      </c>
      <c r="AF1548" s="118">
        <f t="shared" si="97"/>
        <v>0</v>
      </c>
    </row>
    <row r="1549" spans="2:32" ht="21.95" customHeight="1" x14ac:dyDescent="0.25">
      <c r="B1549" s="36" t="str">
        <f>IF(Vendas!D25="","",Vendas!D25)</f>
        <v/>
      </c>
      <c r="C1549" s="36" t="str">
        <f>IF(Vendas!E25="","",Vendas!E25)</f>
        <v/>
      </c>
      <c r="D1549" s="36" t="str">
        <f>IF(Vendas!F25="","",Vendas!F25)</f>
        <v/>
      </c>
      <c r="E1549" s="36" t="str">
        <f>IF(Vendas!G25="","",Vendas!G25)</f>
        <v/>
      </c>
      <c r="F1549" s="36" t="str">
        <f>IF(Vendas!H25="","",Vendas!H25)</f>
        <v/>
      </c>
      <c r="G1549" s="36" t="str">
        <f>IF(Vendas!I25="","",Vendas!I25)</f>
        <v/>
      </c>
      <c r="H1549" s="36" t="str">
        <f>IF(Vendas!J25="","",Vendas!J25)</f>
        <v/>
      </c>
      <c r="I1549" s="36" t="str">
        <f>IF(Vendas!K25="","",Vendas!K25)</f>
        <v/>
      </c>
      <c r="J1549" s="36" t="str">
        <f>IF(Vendas!L25="","",Vendas!L25)</f>
        <v/>
      </c>
      <c r="K1549" s="36" t="str">
        <f>IF(Vendas!M25="","",Vendas!M25)</f>
        <v/>
      </c>
      <c r="L1549" s="36" t="str">
        <f>IF(Vendas!N25="","",Vendas!N25)</f>
        <v/>
      </c>
      <c r="M1549" s="36" t="str">
        <f>IF(Vendas!O25="","",Vendas!O25)</f>
        <v/>
      </c>
      <c r="N1549" s="36" t="str">
        <f>IF(Vendas!P25="","",Vendas!P25)</f>
        <v/>
      </c>
      <c r="O1549" s="42">
        <f t="shared" si="80"/>
        <v>0</v>
      </c>
      <c r="P1549" s="105">
        <f t="shared" si="81"/>
        <v>0</v>
      </c>
      <c r="Q1549" s="105">
        <f t="shared" si="82"/>
        <v>0</v>
      </c>
      <c r="R1549" s="105">
        <f t="shared" si="83"/>
        <v>0</v>
      </c>
      <c r="S1549" s="22" t="str">
        <f t="shared" si="84"/>
        <v/>
      </c>
      <c r="T1549" s="92">
        <f t="shared" si="85"/>
        <v>0</v>
      </c>
      <c r="U1549" s="92">
        <f t="shared" si="86"/>
        <v>0</v>
      </c>
      <c r="V1549" s="92">
        <f t="shared" si="87"/>
        <v>0</v>
      </c>
      <c r="W1549" s="92">
        <f t="shared" si="88"/>
        <v>0</v>
      </c>
      <c r="X1549" s="92">
        <f t="shared" si="89"/>
        <v>0</v>
      </c>
      <c r="Y1549" s="92">
        <f t="shared" si="90"/>
        <v>0</v>
      </c>
      <c r="Z1549" s="92">
        <f t="shared" si="91"/>
        <v>0</v>
      </c>
      <c r="AA1549" s="92">
        <f t="shared" si="92"/>
        <v>0</v>
      </c>
      <c r="AB1549" s="92">
        <f t="shared" si="93"/>
        <v>0</v>
      </c>
      <c r="AC1549" s="92">
        <f t="shared" si="94"/>
        <v>0</v>
      </c>
      <c r="AD1549" s="92">
        <f t="shared" si="95"/>
        <v>0</v>
      </c>
      <c r="AE1549" s="92">
        <f t="shared" si="96"/>
        <v>0</v>
      </c>
      <c r="AF1549" s="118">
        <f t="shared" si="97"/>
        <v>0</v>
      </c>
    </row>
    <row r="1550" spans="2:32" ht="21.95" customHeight="1" x14ac:dyDescent="0.25">
      <c r="B1550" s="36" t="str">
        <f>IF(Vendas!D26="","",Vendas!D26)</f>
        <v/>
      </c>
      <c r="C1550" s="36" t="str">
        <f>IF(Vendas!E26="","",Vendas!E26)</f>
        <v/>
      </c>
      <c r="D1550" s="36" t="str">
        <f>IF(Vendas!F26="","",Vendas!F26)</f>
        <v/>
      </c>
      <c r="E1550" s="36" t="str">
        <f>IF(Vendas!G26="","",Vendas!G26)</f>
        <v/>
      </c>
      <c r="F1550" s="36" t="str">
        <f>IF(Vendas!H26="","",Vendas!H26)</f>
        <v/>
      </c>
      <c r="G1550" s="36" t="str">
        <f>IF(Vendas!I26="","",Vendas!I26)</f>
        <v/>
      </c>
      <c r="H1550" s="36" t="str">
        <f>IF(Vendas!J26="","",Vendas!J26)</f>
        <v/>
      </c>
      <c r="I1550" s="36" t="str">
        <f>IF(Vendas!K26="","",Vendas!K26)</f>
        <v/>
      </c>
      <c r="J1550" s="36" t="str">
        <f>IF(Vendas!L26="","",Vendas!L26)</f>
        <v/>
      </c>
      <c r="K1550" s="36" t="str">
        <f>IF(Vendas!M26="","",Vendas!M26)</f>
        <v/>
      </c>
      <c r="L1550" s="36" t="str">
        <f>IF(Vendas!N26="","",Vendas!N26)</f>
        <v/>
      </c>
      <c r="M1550" s="36" t="str">
        <f>IF(Vendas!O26="","",Vendas!O26)</f>
        <v/>
      </c>
      <c r="N1550" s="36" t="str">
        <f>IF(Vendas!P26="","",Vendas!P26)</f>
        <v/>
      </c>
      <c r="O1550" s="42">
        <f t="shared" si="80"/>
        <v>0</v>
      </c>
      <c r="P1550" s="105">
        <f t="shared" si="81"/>
        <v>0</v>
      </c>
      <c r="Q1550" s="105">
        <f t="shared" si="82"/>
        <v>0</v>
      </c>
      <c r="R1550" s="105">
        <f t="shared" si="83"/>
        <v>0</v>
      </c>
      <c r="S1550" s="22" t="str">
        <f t="shared" si="84"/>
        <v/>
      </c>
      <c r="T1550" s="92">
        <f t="shared" si="85"/>
        <v>0</v>
      </c>
      <c r="U1550" s="92">
        <f t="shared" si="86"/>
        <v>0</v>
      </c>
      <c r="V1550" s="92">
        <f t="shared" si="87"/>
        <v>0</v>
      </c>
      <c r="W1550" s="92">
        <f t="shared" si="88"/>
        <v>0</v>
      </c>
      <c r="X1550" s="92">
        <f t="shared" si="89"/>
        <v>0</v>
      </c>
      <c r="Y1550" s="92">
        <f t="shared" si="90"/>
        <v>0</v>
      </c>
      <c r="Z1550" s="92">
        <f t="shared" si="91"/>
        <v>0</v>
      </c>
      <c r="AA1550" s="92">
        <f t="shared" si="92"/>
        <v>0</v>
      </c>
      <c r="AB1550" s="92">
        <f t="shared" si="93"/>
        <v>0</v>
      </c>
      <c r="AC1550" s="92">
        <f t="shared" si="94"/>
        <v>0</v>
      </c>
      <c r="AD1550" s="92">
        <f t="shared" si="95"/>
        <v>0</v>
      </c>
      <c r="AE1550" s="92">
        <f t="shared" si="96"/>
        <v>0</v>
      </c>
      <c r="AF1550" s="118">
        <f t="shared" si="97"/>
        <v>0</v>
      </c>
    </row>
    <row r="1551" spans="2:32" ht="21.95" customHeight="1" x14ac:dyDescent="0.25">
      <c r="B1551" s="36" t="str">
        <f>IF(Vendas!D27="","",Vendas!D27)</f>
        <v/>
      </c>
      <c r="C1551" s="36" t="str">
        <f>IF(Vendas!E27="","",Vendas!E27)</f>
        <v/>
      </c>
      <c r="D1551" s="36" t="str">
        <f>IF(Vendas!F27="","",Vendas!F27)</f>
        <v/>
      </c>
      <c r="E1551" s="36" t="str">
        <f>IF(Vendas!G27="","",Vendas!G27)</f>
        <v/>
      </c>
      <c r="F1551" s="36" t="str">
        <f>IF(Vendas!H27="","",Vendas!H27)</f>
        <v/>
      </c>
      <c r="G1551" s="36" t="str">
        <f>IF(Vendas!I27="","",Vendas!I27)</f>
        <v/>
      </c>
      <c r="H1551" s="36" t="str">
        <f>IF(Vendas!J27="","",Vendas!J27)</f>
        <v/>
      </c>
      <c r="I1551" s="36" t="str">
        <f>IF(Vendas!K27="","",Vendas!K27)</f>
        <v/>
      </c>
      <c r="J1551" s="36" t="str">
        <f>IF(Vendas!L27="","",Vendas!L27)</f>
        <v/>
      </c>
      <c r="K1551" s="36" t="str">
        <f>IF(Vendas!M27="","",Vendas!M27)</f>
        <v/>
      </c>
      <c r="L1551" s="36" t="str">
        <f>IF(Vendas!N27="","",Vendas!N27)</f>
        <v/>
      </c>
      <c r="M1551" s="36" t="str">
        <f>IF(Vendas!O27="","",Vendas!O27)</f>
        <v/>
      </c>
      <c r="N1551" s="36" t="str">
        <f>IF(Vendas!P27="","",Vendas!P27)</f>
        <v/>
      </c>
      <c r="O1551" s="42">
        <f t="shared" si="80"/>
        <v>0</v>
      </c>
      <c r="P1551" s="105">
        <f t="shared" si="81"/>
        <v>0</v>
      </c>
      <c r="Q1551" s="105">
        <f t="shared" si="82"/>
        <v>0</v>
      </c>
      <c r="R1551" s="105">
        <f t="shared" si="83"/>
        <v>0</v>
      </c>
      <c r="S1551" s="22" t="str">
        <f t="shared" si="84"/>
        <v/>
      </c>
      <c r="T1551" s="92">
        <f t="shared" si="85"/>
        <v>0</v>
      </c>
      <c r="U1551" s="92">
        <f t="shared" si="86"/>
        <v>0</v>
      </c>
      <c r="V1551" s="92">
        <f t="shared" si="87"/>
        <v>0</v>
      </c>
      <c r="W1551" s="92">
        <f t="shared" si="88"/>
        <v>0</v>
      </c>
      <c r="X1551" s="92">
        <f t="shared" si="89"/>
        <v>0</v>
      </c>
      <c r="Y1551" s="92">
        <f t="shared" si="90"/>
        <v>0</v>
      </c>
      <c r="Z1551" s="92">
        <f t="shared" si="91"/>
        <v>0</v>
      </c>
      <c r="AA1551" s="92">
        <f t="shared" si="92"/>
        <v>0</v>
      </c>
      <c r="AB1551" s="92">
        <f t="shared" si="93"/>
        <v>0</v>
      </c>
      <c r="AC1551" s="92">
        <f t="shared" si="94"/>
        <v>0</v>
      </c>
      <c r="AD1551" s="92">
        <f t="shared" si="95"/>
        <v>0</v>
      </c>
      <c r="AE1551" s="92">
        <f t="shared" si="96"/>
        <v>0</v>
      </c>
      <c r="AF1551" s="118">
        <f t="shared" si="97"/>
        <v>0</v>
      </c>
    </row>
    <row r="1552" spans="2:32" ht="21.95" customHeight="1" x14ac:dyDescent="0.25">
      <c r="B1552" s="36" t="str">
        <f>IF(Vendas!D28="","",Vendas!D28)</f>
        <v/>
      </c>
      <c r="C1552" s="36" t="str">
        <f>IF(Vendas!E28="","",Vendas!E28)</f>
        <v/>
      </c>
      <c r="D1552" s="36" t="str">
        <f>IF(Vendas!F28="","",Vendas!F28)</f>
        <v/>
      </c>
      <c r="E1552" s="36" t="str">
        <f>IF(Vendas!G28="","",Vendas!G28)</f>
        <v/>
      </c>
      <c r="F1552" s="36" t="str">
        <f>IF(Vendas!H28="","",Vendas!H28)</f>
        <v/>
      </c>
      <c r="G1552" s="36" t="str">
        <f>IF(Vendas!I28="","",Vendas!I28)</f>
        <v/>
      </c>
      <c r="H1552" s="36" t="str">
        <f>IF(Vendas!J28="","",Vendas!J28)</f>
        <v/>
      </c>
      <c r="I1552" s="36" t="str">
        <f>IF(Vendas!K28="","",Vendas!K28)</f>
        <v/>
      </c>
      <c r="J1552" s="36" t="str">
        <f>IF(Vendas!L28="","",Vendas!L28)</f>
        <v/>
      </c>
      <c r="K1552" s="36" t="str">
        <f>IF(Vendas!M28="","",Vendas!M28)</f>
        <v/>
      </c>
      <c r="L1552" s="36" t="str">
        <f>IF(Vendas!N28="","",Vendas!N28)</f>
        <v/>
      </c>
      <c r="M1552" s="36" t="str">
        <f>IF(Vendas!O28="","",Vendas!O28)</f>
        <v/>
      </c>
      <c r="N1552" s="36" t="str">
        <f>IF(Vendas!P28="","",Vendas!P28)</f>
        <v/>
      </c>
      <c r="O1552" s="42">
        <f t="shared" si="80"/>
        <v>0</v>
      </c>
      <c r="P1552" s="105">
        <f t="shared" si="81"/>
        <v>0</v>
      </c>
      <c r="Q1552" s="105">
        <f t="shared" si="82"/>
        <v>0</v>
      </c>
      <c r="R1552" s="105">
        <f t="shared" si="83"/>
        <v>0</v>
      </c>
      <c r="S1552" s="22" t="str">
        <f t="shared" si="84"/>
        <v/>
      </c>
      <c r="T1552" s="92">
        <f t="shared" si="85"/>
        <v>0</v>
      </c>
      <c r="U1552" s="92">
        <f t="shared" si="86"/>
        <v>0</v>
      </c>
      <c r="V1552" s="92">
        <f t="shared" si="87"/>
        <v>0</v>
      </c>
      <c r="W1552" s="92">
        <f t="shared" si="88"/>
        <v>0</v>
      </c>
      <c r="X1552" s="92">
        <f t="shared" si="89"/>
        <v>0</v>
      </c>
      <c r="Y1552" s="92">
        <f t="shared" si="90"/>
        <v>0</v>
      </c>
      <c r="Z1552" s="92">
        <f t="shared" si="91"/>
        <v>0</v>
      </c>
      <c r="AA1552" s="92">
        <f t="shared" si="92"/>
        <v>0</v>
      </c>
      <c r="AB1552" s="92">
        <f t="shared" si="93"/>
        <v>0</v>
      </c>
      <c r="AC1552" s="92">
        <f t="shared" si="94"/>
        <v>0</v>
      </c>
      <c r="AD1552" s="92">
        <f t="shared" si="95"/>
        <v>0</v>
      </c>
      <c r="AE1552" s="92">
        <f t="shared" si="96"/>
        <v>0</v>
      </c>
      <c r="AF1552" s="118">
        <f t="shared" si="97"/>
        <v>0</v>
      </c>
    </row>
    <row r="1553" spans="2:32" ht="21.95" customHeight="1" x14ac:dyDescent="0.25">
      <c r="B1553" s="36" t="str">
        <f>IF(Vendas!D29="","",Vendas!D29)</f>
        <v/>
      </c>
      <c r="C1553" s="36" t="str">
        <f>IF(Vendas!E29="","",Vendas!E29)</f>
        <v/>
      </c>
      <c r="D1553" s="36" t="str">
        <f>IF(Vendas!F29="","",Vendas!F29)</f>
        <v/>
      </c>
      <c r="E1553" s="36" t="str">
        <f>IF(Vendas!G29="","",Vendas!G29)</f>
        <v/>
      </c>
      <c r="F1553" s="36" t="str">
        <f>IF(Vendas!H29="","",Vendas!H29)</f>
        <v/>
      </c>
      <c r="G1553" s="36" t="str">
        <f>IF(Vendas!I29="","",Vendas!I29)</f>
        <v/>
      </c>
      <c r="H1553" s="36" t="str">
        <f>IF(Vendas!J29="","",Vendas!J29)</f>
        <v/>
      </c>
      <c r="I1553" s="36" t="str">
        <f>IF(Vendas!K29="","",Vendas!K29)</f>
        <v/>
      </c>
      <c r="J1553" s="36" t="str">
        <f>IF(Vendas!L29="","",Vendas!L29)</f>
        <v/>
      </c>
      <c r="K1553" s="36" t="str">
        <f>IF(Vendas!M29="","",Vendas!M29)</f>
        <v/>
      </c>
      <c r="L1553" s="36" t="str">
        <f>IF(Vendas!N29="","",Vendas!N29)</f>
        <v/>
      </c>
      <c r="M1553" s="36" t="str">
        <f>IF(Vendas!O29="","",Vendas!O29)</f>
        <v/>
      </c>
      <c r="N1553" s="36" t="str">
        <f>IF(Vendas!P29="","",Vendas!P29)</f>
        <v/>
      </c>
      <c r="O1553" s="42">
        <f t="shared" si="80"/>
        <v>0</v>
      </c>
      <c r="P1553" s="105">
        <f t="shared" si="81"/>
        <v>0</v>
      </c>
      <c r="Q1553" s="105">
        <f t="shared" si="82"/>
        <v>0</v>
      </c>
      <c r="R1553" s="105">
        <f t="shared" si="83"/>
        <v>0</v>
      </c>
      <c r="S1553" s="22" t="str">
        <f t="shared" si="84"/>
        <v/>
      </c>
      <c r="T1553" s="92">
        <f t="shared" si="85"/>
        <v>0</v>
      </c>
      <c r="U1553" s="92">
        <f t="shared" si="86"/>
        <v>0</v>
      </c>
      <c r="V1553" s="92">
        <f t="shared" si="87"/>
        <v>0</v>
      </c>
      <c r="W1553" s="92">
        <f t="shared" si="88"/>
        <v>0</v>
      </c>
      <c r="X1553" s="92">
        <f t="shared" si="89"/>
        <v>0</v>
      </c>
      <c r="Y1553" s="92">
        <f t="shared" si="90"/>
        <v>0</v>
      </c>
      <c r="Z1553" s="92">
        <f t="shared" si="91"/>
        <v>0</v>
      </c>
      <c r="AA1553" s="92">
        <f t="shared" si="92"/>
        <v>0</v>
      </c>
      <c r="AB1553" s="92">
        <f t="shared" si="93"/>
        <v>0</v>
      </c>
      <c r="AC1553" s="92">
        <f t="shared" si="94"/>
        <v>0</v>
      </c>
      <c r="AD1553" s="92">
        <f t="shared" si="95"/>
        <v>0</v>
      </c>
      <c r="AE1553" s="92">
        <f t="shared" si="96"/>
        <v>0</v>
      </c>
      <c r="AF1553" s="118">
        <f t="shared" si="97"/>
        <v>0</v>
      </c>
    </row>
    <row r="1554" spans="2:32" ht="21.95" customHeight="1" x14ac:dyDescent="0.25">
      <c r="B1554" s="36" t="str">
        <f>IF(Vendas!D30="","",Vendas!D30)</f>
        <v/>
      </c>
      <c r="C1554" s="36" t="str">
        <f>IF(Vendas!E30="","",Vendas!E30)</f>
        <v/>
      </c>
      <c r="D1554" s="36" t="str">
        <f>IF(Vendas!F30="","",Vendas!F30)</f>
        <v/>
      </c>
      <c r="E1554" s="36" t="str">
        <f>IF(Vendas!G30="","",Vendas!G30)</f>
        <v/>
      </c>
      <c r="F1554" s="36" t="str">
        <f>IF(Vendas!H30="","",Vendas!H30)</f>
        <v/>
      </c>
      <c r="G1554" s="36" t="str">
        <f>IF(Vendas!I30="","",Vendas!I30)</f>
        <v/>
      </c>
      <c r="H1554" s="36" t="str">
        <f>IF(Vendas!J30="","",Vendas!J30)</f>
        <v/>
      </c>
      <c r="I1554" s="36" t="str">
        <f>IF(Vendas!K30="","",Vendas!K30)</f>
        <v/>
      </c>
      <c r="J1554" s="36" t="str">
        <f>IF(Vendas!L30="","",Vendas!L30)</f>
        <v/>
      </c>
      <c r="K1554" s="36" t="str">
        <f>IF(Vendas!M30="","",Vendas!M30)</f>
        <v/>
      </c>
      <c r="L1554" s="36" t="str">
        <f>IF(Vendas!N30="","",Vendas!N30)</f>
        <v/>
      </c>
      <c r="M1554" s="36" t="str">
        <f>IF(Vendas!O30="","",Vendas!O30)</f>
        <v/>
      </c>
      <c r="N1554" s="36" t="str">
        <f>IF(Vendas!P30="","",Vendas!P30)</f>
        <v/>
      </c>
      <c r="O1554" s="42">
        <f t="shared" si="80"/>
        <v>0</v>
      </c>
      <c r="P1554" s="105">
        <f t="shared" si="81"/>
        <v>0</v>
      </c>
      <c r="Q1554" s="105">
        <f t="shared" si="82"/>
        <v>0</v>
      </c>
      <c r="R1554" s="105">
        <f t="shared" si="83"/>
        <v>0</v>
      </c>
      <c r="S1554" s="22" t="str">
        <f t="shared" si="84"/>
        <v/>
      </c>
      <c r="T1554" s="92">
        <f t="shared" si="85"/>
        <v>0</v>
      </c>
      <c r="U1554" s="92">
        <f t="shared" si="86"/>
        <v>0</v>
      </c>
      <c r="V1554" s="92">
        <f t="shared" si="87"/>
        <v>0</v>
      </c>
      <c r="W1554" s="92">
        <f t="shared" si="88"/>
        <v>0</v>
      </c>
      <c r="X1554" s="92">
        <f t="shared" si="89"/>
        <v>0</v>
      </c>
      <c r="Y1554" s="92">
        <f t="shared" si="90"/>
        <v>0</v>
      </c>
      <c r="Z1554" s="92">
        <f t="shared" si="91"/>
        <v>0</v>
      </c>
      <c r="AA1554" s="92">
        <f t="shared" si="92"/>
        <v>0</v>
      </c>
      <c r="AB1554" s="92">
        <f t="shared" si="93"/>
        <v>0</v>
      </c>
      <c r="AC1554" s="92">
        <f t="shared" si="94"/>
        <v>0</v>
      </c>
      <c r="AD1554" s="92">
        <f t="shared" si="95"/>
        <v>0</v>
      </c>
      <c r="AE1554" s="92">
        <f t="shared" si="96"/>
        <v>0</v>
      </c>
      <c r="AF1554" s="118">
        <f t="shared" si="97"/>
        <v>0</v>
      </c>
    </row>
    <row r="1555" spans="2:32" ht="21.95" customHeight="1" x14ac:dyDescent="0.25">
      <c r="B1555" s="36" t="str">
        <f>IF(Vendas!D31="","",Vendas!D31)</f>
        <v/>
      </c>
      <c r="C1555" s="36" t="str">
        <f>IF(Vendas!E31="","",Vendas!E31)</f>
        <v/>
      </c>
      <c r="D1555" s="36" t="str">
        <f>IF(Vendas!F31="","",Vendas!F31)</f>
        <v/>
      </c>
      <c r="E1555" s="36" t="str">
        <f>IF(Vendas!G31="","",Vendas!G31)</f>
        <v/>
      </c>
      <c r="F1555" s="36" t="str">
        <f>IF(Vendas!H31="","",Vendas!H31)</f>
        <v/>
      </c>
      <c r="G1555" s="36" t="str">
        <f>IF(Vendas!I31="","",Vendas!I31)</f>
        <v/>
      </c>
      <c r="H1555" s="36" t="str">
        <f>IF(Vendas!J31="","",Vendas!J31)</f>
        <v/>
      </c>
      <c r="I1555" s="36" t="str">
        <f>IF(Vendas!K31="","",Vendas!K31)</f>
        <v/>
      </c>
      <c r="J1555" s="36" t="str">
        <f>IF(Vendas!L31="","",Vendas!L31)</f>
        <v/>
      </c>
      <c r="K1555" s="36" t="str">
        <f>IF(Vendas!M31="","",Vendas!M31)</f>
        <v/>
      </c>
      <c r="L1555" s="36" t="str">
        <f>IF(Vendas!N31="","",Vendas!N31)</f>
        <v/>
      </c>
      <c r="M1555" s="36" t="str">
        <f>IF(Vendas!O31="","",Vendas!O31)</f>
        <v/>
      </c>
      <c r="N1555" s="36" t="str">
        <f>IF(Vendas!P31="","",Vendas!P31)</f>
        <v/>
      </c>
      <c r="O1555" s="42">
        <f t="shared" si="80"/>
        <v>0</v>
      </c>
      <c r="P1555" s="105">
        <f t="shared" si="81"/>
        <v>0</v>
      </c>
      <c r="Q1555" s="105">
        <f t="shared" si="82"/>
        <v>0</v>
      </c>
      <c r="R1555" s="105">
        <f t="shared" si="83"/>
        <v>0</v>
      </c>
      <c r="S1555" s="22" t="str">
        <f t="shared" si="84"/>
        <v/>
      </c>
      <c r="T1555" s="92">
        <f t="shared" si="85"/>
        <v>0</v>
      </c>
      <c r="U1555" s="92">
        <f t="shared" si="86"/>
        <v>0</v>
      </c>
      <c r="V1555" s="92">
        <f t="shared" si="87"/>
        <v>0</v>
      </c>
      <c r="W1555" s="92">
        <f t="shared" si="88"/>
        <v>0</v>
      </c>
      <c r="X1555" s="92">
        <f t="shared" si="89"/>
        <v>0</v>
      </c>
      <c r="Y1555" s="92">
        <f t="shared" si="90"/>
        <v>0</v>
      </c>
      <c r="Z1555" s="92">
        <f t="shared" si="91"/>
        <v>0</v>
      </c>
      <c r="AA1555" s="92">
        <f t="shared" si="92"/>
        <v>0</v>
      </c>
      <c r="AB1555" s="92">
        <f t="shared" si="93"/>
        <v>0</v>
      </c>
      <c r="AC1555" s="92">
        <f t="shared" si="94"/>
        <v>0</v>
      </c>
      <c r="AD1555" s="92">
        <f t="shared" si="95"/>
        <v>0</v>
      </c>
      <c r="AE1555" s="92">
        <f t="shared" si="96"/>
        <v>0</v>
      </c>
      <c r="AF1555" s="118">
        <f t="shared" si="97"/>
        <v>0</v>
      </c>
    </row>
    <row r="1556" spans="2:32" ht="21.95" customHeight="1" x14ac:dyDescent="0.25">
      <c r="B1556" s="36" t="str">
        <f>IF(Vendas!D32="","",Vendas!D32)</f>
        <v/>
      </c>
      <c r="C1556" s="36" t="str">
        <f>IF(Vendas!E32="","",Vendas!E32)</f>
        <v/>
      </c>
      <c r="D1556" s="36" t="str">
        <f>IF(Vendas!F32="","",Vendas!F32)</f>
        <v/>
      </c>
      <c r="E1556" s="36" t="str">
        <f>IF(Vendas!G32="","",Vendas!G32)</f>
        <v/>
      </c>
      <c r="F1556" s="36" t="str">
        <f>IF(Vendas!H32="","",Vendas!H32)</f>
        <v/>
      </c>
      <c r="G1556" s="36" t="str">
        <f>IF(Vendas!I32="","",Vendas!I32)</f>
        <v/>
      </c>
      <c r="H1556" s="36" t="str">
        <f>IF(Vendas!J32="","",Vendas!J32)</f>
        <v/>
      </c>
      <c r="I1556" s="36" t="str">
        <f>IF(Vendas!K32="","",Vendas!K32)</f>
        <v/>
      </c>
      <c r="J1556" s="36" t="str">
        <f>IF(Vendas!L32="","",Vendas!L32)</f>
        <v/>
      </c>
      <c r="K1556" s="36" t="str">
        <f>IF(Vendas!M32="","",Vendas!M32)</f>
        <v/>
      </c>
      <c r="L1556" s="36" t="str">
        <f>IF(Vendas!N32="","",Vendas!N32)</f>
        <v/>
      </c>
      <c r="M1556" s="36" t="str">
        <f>IF(Vendas!O32="","",Vendas!O32)</f>
        <v/>
      </c>
      <c r="N1556" s="36" t="str">
        <f>IF(Vendas!P32="","",Vendas!P32)</f>
        <v/>
      </c>
      <c r="O1556" s="42">
        <f t="shared" si="80"/>
        <v>0</v>
      </c>
      <c r="P1556" s="105">
        <f t="shared" si="81"/>
        <v>0</v>
      </c>
      <c r="Q1556" s="105">
        <f t="shared" si="82"/>
        <v>0</v>
      </c>
      <c r="R1556" s="105">
        <f t="shared" si="83"/>
        <v>0</v>
      </c>
      <c r="S1556" s="22" t="str">
        <f t="shared" si="84"/>
        <v/>
      </c>
      <c r="T1556" s="92">
        <f t="shared" si="85"/>
        <v>0</v>
      </c>
      <c r="U1556" s="92">
        <f t="shared" si="86"/>
        <v>0</v>
      </c>
      <c r="V1556" s="92">
        <f t="shared" si="87"/>
        <v>0</v>
      </c>
      <c r="W1556" s="92">
        <f t="shared" si="88"/>
        <v>0</v>
      </c>
      <c r="X1556" s="92">
        <f t="shared" si="89"/>
        <v>0</v>
      </c>
      <c r="Y1556" s="92">
        <f t="shared" si="90"/>
        <v>0</v>
      </c>
      <c r="Z1556" s="92">
        <f t="shared" si="91"/>
        <v>0</v>
      </c>
      <c r="AA1556" s="92">
        <f t="shared" si="92"/>
        <v>0</v>
      </c>
      <c r="AB1556" s="92">
        <f t="shared" si="93"/>
        <v>0</v>
      </c>
      <c r="AC1556" s="92">
        <f t="shared" si="94"/>
        <v>0</v>
      </c>
      <c r="AD1556" s="92">
        <f t="shared" si="95"/>
        <v>0</v>
      </c>
      <c r="AE1556" s="92">
        <f t="shared" si="96"/>
        <v>0</v>
      </c>
      <c r="AF1556" s="118">
        <f t="shared" si="97"/>
        <v>0</v>
      </c>
    </row>
    <row r="1557" spans="2:32" ht="21.95" customHeight="1" x14ac:dyDescent="0.25">
      <c r="B1557" s="36" t="str">
        <f>IF(Vendas!D33="","",Vendas!D33)</f>
        <v/>
      </c>
      <c r="C1557" s="36" t="str">
        <f>IF(Vendas!E33="","",Vendas!E33)</f>
        <v/>
      </c>
      <c r="D1557" s="36" t="str">
        <f>IF(Vendas!F33="","",Vendas!F33)</f>
        <v/>
      </c>
      <c r="E1557" s="36" t="str">
        <f>IF(Vendas!G33="","",Vendas!G33)</f>
        <v/>
      </c>
      <c r="F1557" s="36" t="str">
        <f>IF(Vendas!H33="","",Vendas!H33)</f>
        <v/>
      </c>
      <c r="G1557" s="36" t="str">
        <f>IF(Vendas!I33="","",Vendas!I33)</f>
        <v/>
      </c>
      <c r="H1557" s="36" t="str">
        <f>IF(Vendas!J33="","",Vendas!J33)</f>
        <v/>
      </c>
      <c r="I1557" s="36" t="str">
        <f>IF(Vendas!K33="","",Vendas!K33)</f>
        <v/>
      </c>
      <c r="J1557" s="36" t="str">
        <f>IF(Vendas!L33="","",Vendas!L33)</f>
        <v/>
      </c>
      <c r="K1557" s="36" t="str">
        <f>IF(Vendas!M33="","",Vendas!M33)</f>
        <v/>
      </c>
      <c r="L1557" s="36" t="str">
        <f>IF(Vendas!N33="","",Vendas!N33)</f>
        <v/>
      </c>
      <c r="M1557" s="36" t="str">
        <f>IF(Vendas!O33="","",Vendas!O33)</f>
        <v/>
      </c>
      <c r="N1557" s="36" t="str">
        <f>IF(Vendas!P33="","",Vendas!P33)</f>
        <v/>
      </c>
      <c r="O1557" s="42">
        <f t="shared" si="80"/>
        <v>0</v>
      </c>
      <c r="P1557" s="105">
        <f t="shared" si="81"/>
        <v>0</v>
      </c>
      <c r="Q1557" s="105">
        <f t="shared" si="82"/>
        <v>0</v>
      </c>
      <c r="R1557" s="105">
        <f t="shared" si="83"/>
        <v>0</v>
      </c>
      <c r="S1557" s="22" t="str">
        <f t="shared" si="84"/>
        <v/>
      </c>
      <c r="T1557" s="92">
        <f t="shared" si="85"/>
        <v>0</v>
      </c>
      <c r="U1557" s="92">
        <f t="shared" si="86"/>
        <v>0</v>
      </c>
      <c r="V1557" s="92">
        <f t="shared" si="87"/>
        <v>0</v>
      </c>
      <c r="W1557" s="92">
        <f t="shared" si="88"/>
        <v>0</v>
      </c>
      <c r="X1557" s="92">
        <f t="shared" si="89"/>
        <v>0</v>
      </c>
      <c r="Y1557" s="92">
        <f t="shared" si="90"/>
        <v>0</v>
      </c>
      <c r="Z1557" s="92">
        <f t="shared" si="91"/>
        <v>0</v>
      </c>
      <c r="AA1557" s="92">
        <f t="shared" si="92"/>
        <v>0</v>
      </c>
      <c r="AB1557" s="92">
        <f t="shared" si="93"/>
        <v>0</v>
      </c>
      <c r="AC1557" s="92">
        <f t="shared" si="94"/>
        <v>0</v>
      </c>
      <c r="AD1557" s="92">
        <f t="shared" si="95"/>
        <v>0</v>
      </c>
      <c r="AE1557" s="92">
        <f t="shared" si="96"/>
        <v>0</v>
      </c>
      <c r="AF1557" s="118">
        <f t="shared" si="97"/>
        <v>0</v>
      </c>
    </row>
    <row r="1558" spans="2:32" ht="21.95" customHeight="1" x14ac:dyDescent="0.25">
      <c r="B1558" s="36" t="str">
        <f>IF(Vendas!D34="","",Vendas!D34)</f>
        <v/>
      </c>
      <c r="C1558" s="36" t="str">
        <f>IF(Vendas!E34="","",Vendas!E34)</f>
        <v/>
      </c>
      <c r="D1558" s="36" t="str">
        <f>IF(Vendas!F34="","",Vendas!F34)</f>
        <v/>
      </c>
      <c r="E1558" s="36" t="str">
        <f>IF(Vendas!G34="","",Vendas!G34)</f>
        <v/>
      </c>
      <c r="F1558" s="36" t="str">
        <f>IF(Vendas!H34="","",Vendas!H34)</f>
        <v/>
      </c>
      <c r="G1558" s="36" t="str">
        <f>IF(Vendas!I34="","",Vendas!I34)</f>
        <v/>
      </c>
      <c r="H1558" s="36" t="str">
        <f>IF(Vendas!J34="","",Vendas!J34)</f>
        <v/>
      </c>
      <c r="I1558" s="36" t="str">
        <f>IF(Vendas!K34="","",Vendas!K34)</f>
        <v/>
      </c>
      <c r="J1558" s="36" t="str">
        <f>IF(Vendas!L34="","",Vendas!L34)</f>
        <v/>
      </c>
      <c r="K1558" s="36" t="str">
        <f>IF(Vendas!M34="","",Vendas!M34)</f>
        <v/>
      </c>
      <c r="L1558" s="36" t="str">
        <f>IF(Vendas!N34="","",Vendas!N34)</f>
        <v/>
      </c>
      <c r="M1558" s="36" t="str">
        <f>IF(Vendas!O34="","",Vendas!O34)</f>
        <v/>
      </c>
      <c r="N1558" s="36" t="str">
        <f>IF(Vendas!P34="","",Vendas!P34)</f>
        <v/>
      </c>
      <c r="O1558" s="42">
        <f t="shared" si="80"/>
        <v>0</v>
      </c>
      <c r="P1558" s="105">
        <f t="shared" si="81"/>
        <v>0</v>
      </c>
      <c r="Q1558" s="105">
        <f t="shared" si="82"/>
        <v>0</v>
      </c>
      <c r="R1558" s="105">
        <f t="shared" si="83"/>
        <v>0</v>
      </c>
      <c r="S1558" s="22" t="str">
        <f t="shared" si="84"/>
        <v/>
      </c>
      <c r="T1558" s="92">
        <f t="shared" si="85"/>
        <v>0</v>
      </c>
      <c r="U1558" s="92">
        <f t="shared" si="86"/>
        <v>0</v>
      </c>
      <c r="V1558" s="92">
        <f t="shared" si="87"/>
        <v>0</v>
      </c>
      <c r="W1558" s="92">
        <f t="shared" si="88"/>
        <v>0</v>
      </c>
      <c r="X1558" s="92">
        <f t="shared" si="89"/>
        <v>0</v>
      </c>
      <c r="Y1558" s="92">
        <f t="shared" si="90"/>
        <v>0</v>
      </c>
      <c r="Z1558" s="92">
        <f t="shared" si="91"/>
        <v>0</v>
      </c>
      <c r="AA1558" s="92">
        <f t="shared" si="92"/>
        <v>0</v>
      </c>
      <c r="AB1558" s="92">
        <f t="shared" si="93"/>
        <v>0</v>
      </c>
      <c r="AC1558" s="92">
        <f t="shared" si="94"/>
        <v>0</v>
      </c>
      <c r="AD1558" s="92">
        <f t="shared" si="95"/>
        <v>0</v>
      </c>
      <c r="AE1558" s="92">
        <f t="shared" si="96"/>
        <v>0</v>
      </c>
      <c r="AF1558" s="118">
        <f t="shared" si="97"/>
        <v>0</v>
      </c>
    </row>
    <row r="1559" spans="2:32" ht="21.95" customHeight="1" x14ac:dyDescent="0.25">
      <c r="B1559" s="36" t="str">
        <f>IF(Vendas!D35="","",Vendas!D35)</f>
        <v/>
      </c>
      <c r="C1559" s="36" t="str">
        <f>IF(Vendas!E35="","",Vendas!E35)</f>
        <v/>
      </c>
      <c r="D1559" s="36" t="str">
        <f>IF(Vendas!F35="","",Vendas!F35)</f>
        <v/>
      </c>
      <c r="E1559" s="36" t="str">
        <f>IF(Vendas!G35="","",Vendas!G35)</f>
        <v/>
      </c>
      <c r="F1559" s="36" t="str">
        <f>IF(Vendas!H35="","",Vendas!H35)</f>
        <v/>
      </c>
      <c r="G1559" s="36" t="str">
        <f>IF(Vendas!I35="","",Vendas!I35)</f>
        <v/>
      </c>
      <c r="H1559" s="36" t="str">
        <f>IF(Vendas!J35="","",Vendas!J35)</f>
        <v/>
      </c>
      <c r="I1559" s="36" t="str">
        <f>IF(Vendas!K35="","",Vendas!K35)</f>
        <v/>
      </c>
      <c r="J1559" s="36" t="str">
        <f>IF(Vendas!L35="","",Vendas!L35)</f>
        <v/>
      </c>
      <c r="K1559" s="36" t="str">
        <f>IF(Vendas!M35="","",Vendas!M35)</f>
        <v/>
      </c>
      <c r="L1559" s="36" t="str">
        <f>IF(Vendas!N35="","",Vendas!N35)</f>
        <v/>
      </c>
      <c r="M1559" s="36" t="str">
        <f>IF(Vendas!O35="","",Vendas!O35)</f>
        <v/>
      </c>
      <c r="N1559" s="36" t="str">
        <f>IF(Vendas!P35="","",Vendas!P35)</f>
        <v/>
      </c>
      <c r="O1559" s="42">
        <f t="shared" si="80"/>
        <v>0</v>
      </c>
      <c r="P1559" s="105">
        <f t="shared" si="81"/>
        <v>0</v>
      </c>
      <c r="Q1559" s="105">
        <f t="shared" si="82"/>
        <v>0</v>
      </c>
      <c r="R1559" s="105">
        <f t="shared" si="83"/>
        <v>0</v>
      </c>
      <c r="S1559" s="22" t="str">
        <f t="shared" si="84"/>
        <v/>
      </c>
      <c r="T1559" s="92">
        <f t="shared" si="85"/>
        <v>0</v>
      </c>
      <c r="U1559" s="92">
        <f t="shared" si="86"/>
        <v>0</v>
      </c>
      <c r="V1559" s="92">
        <f t="shared" si="87"/>
        <v>0</v>
      </c>
      <c r="W1559" s="92">
        <f t="shared" si="88"/>
        <v>0</v>
      </c>
      <c r="X1559" s="92">
        <f t="shared" si="89"/>
        <v>0</v>
      </c>
      <c r="Y1559" s="92">
        <f t="shared" si="90"/>
        <v>0</v>
      </c>
      <c r="Z1559" s="92">
        <f t="shared" si="91"/>
        <v>0</v>
      </c>
      <c r="AA1559" s="92">
        <f t="shared" si="92"/>
        <v>0</v>
      </c>
      <c r="AB1559" s="92">
        <f t="shared" si="93"/>
        <v>0</v>
      </c>
      <c r="AC1559" s="92">
        <f t="shared" si="94"/>
        <v>0</v>
      </c>
      <c r="AD1559" s="92">
        <f t="shared" si="95"/>
        <v>0</v>
      </c>
      <c r="AE1559" s="92">
        <f t="shared" si="96"/>
        <v>0</v>
      </c>
      <c r="AF1559" s="118">
        <f t="shared" si="97"/>
        <v>0</v>
      </c>
    </row>
    <row r="1560" spans="2:32" ht="21.95" customHeight="1" x14ac:dyDescent="0.25">
      <c r="B1560" s="36" t="str">
        <f>IF(Vendas!D36="","",Vendas!D36)</f>
        <v/>
      </c>
      <c r="C1560" s="36" t="str">
        <f>IF(Vendas!E36="","",Vendas!E36)</f>
        <v/>
      </c>
      <c r="D1560" s="36" t="str">
        <f>IF(Vendas!F36="","",Vendas!F36)</f>
        <v/>
      </c>
      <c r="E1560" s="36" t="str">
        <f>IF(Vendas!G36="","",Vendas!G36)</f>
        <v/>
      </c>
      <c r="F1560" s="36" t="str">
        <f>IF(Vendas!H36="","",Vendas!H36)</f>
        <v/>
      </c>
      <c r="G1560" s="36" t="str">
        <f>IF(Vendas!I36="","",Vendas!I36)</f>
        <v/>
      </c>
      <c r="H1560" s="36" t="str">
        <f>IF(Vendas!J36="","",Vendas!J36)</f>
        <v/>
      </c>
      <c r="I1560" s="36" t="str">
        <f>IF(Vendas!K36="","",Vendas!K36)</f>
        <v/>
      </c>
      <c r="J1560" s="36" t="str">
        <f>IF(Vendas!L36="","",Vendas!L36)</f>
        <v/>
      </c>
      <c r="K1560" s="36" t="str">
        <f>IF(Vendas!M36="","",Vendas!M36)</f>
        <v/>
      </c>
      <c r="L1560" s="36" t="str">
        <f>IF(Vendas!N36="","",Vendas!N36)</f>
        <v/>
      </c>
      <c r="M1560" s="36" t="str">
        <f>IF(Vendas!O36="","",Vendas!O36)</f>
        <v/>
      </c>
      <c r="N1560" s="36" t="str">
        <f>IF(Vendas!P36="","",Vendas!P36)</f>
        <v/>
      </c>
      <c r="O1560" s="42">
        <f t="shared" si="80"/>
        <v>0</v>
      </c>
      <c r="P1560" s="105">
        <f t="shared" si="81"/>
        <v>0</v>
      </c>
      <c r="Q1560" s="105">
        <f t="shared" si="82"/>
        <v>0</v>
      </c>
      <c r="R1560" s="105">
        <f t="shared" si="83"/>
        <v>0</v>
      </c>
      <c r="S1560" s="22" t="str">
        <f t="shared" si="84"/>
        <v/>
      </c>
      <c r="T1560" s="92">
        <f t="shared" si="85"/>
        <v>0</v>
      </c>
      <c r="U1560" s="92">
        <f t="shared" si="86"/>
        <v>0</v>
      </c>
      <c r="V1560" s="92">
        <f t="shared" si="87"/>
        <v>0</v>
      </c>
      <c r="W1560" s="92">
        <f t="shared" si="88"/>
        <v>0</v>
      </c>
      <c r="X1560" s="92">
        <f t="shared" si="89"/>
        <v>0</v>
      </c>
      <c r="Y1560" s="92">
        <f t="shared" si="90"/>
        <v>0</v>
      </c>
      <c r="Z1560" s="92">
        <f t="shared" si="91"/>
        <v>0</v>
      </c>
      <c r="AA1560" s="92">
        <f t="shared" si="92"/>
        <v>0</v>
      </c>
      <c r="AB1560" s="92">
        <f t="shared" si="93"/>
        <v>0</v>
      </c>
      <c r="AC1560" s="92">
        <f t="shared" si="94"/>
        <v>0</v>
      </c>
      <c r="AD1560" s="92">
        <f t="shared" si="95"/>
        <v>0</v>
      </c>
      <c r="AE1560" s="92">
        <f t="shared" si="96"/>
        <v>0</v>
      </c>
      <c r="AF1560" s="118">
        <f t="shared" si="97"/>
        <v>0</v>
      </c>
    </row>
    <row r="1561" spans="2:32" ht="21.95" customHeight="1" x14ac:dyDescent="0.25">
      <c r="B1561" s="36" t="str">
        <f>IF(Vendas!D37="","",Vendas!D37)</f>
        <v/>
      </c>
      <c r="C1561" s="36" t="str">
        <f>IF(Vendas!E37="","",Vendas!E37)</f>
        <v/>
      </c>
      <c r="D1561" s="36" t="str">
        <f>IF(Vendas!F37="","",Vendas!F37)</f>
        <v/>
      </c>
      <c r="E1561" s="36" t="str">
        <f>IF(Vendas!G37="","",Vendas!G37)</f>
        <v/>
      </c>
      <c r="F1561" s="36" t="str">
        <f>IF(Vendas!H37="","",Vendas!H37)</f>
        <v/>
      </c>
      <c r="G1561" s="36" t="str">
        <f>IF(Vendas!I37="","",Vendas!I37)</f>
        <v/>
      </c>
      <c r="H1561" s="36" t="str">
        <f>IF(Vendas!J37="","",Vendas!J37)</f>
        <v/>
      </c>
      <c r="I1561" s="36" t="str">
        <f>IF(Vendas!K37="","",Vendas!K37)</f>
        <v/>
      </c>
      <c r="J1561" s="36" t="str">
        <f>IF(Vendas!L37="","",Vendas!L37)</f>
        <v/>
      </c>
      <c r="K1561" s="36" t="str">
        <f>IF(Vendas!M37="","",Vendas!M37)</f>
        <v/>
      </c>
      <c r="L1561" s="36" t="str">
        <f>IF(Vendas!N37="","",Vendas!N37)</f>
        <v/>
      </c>
      <c r="M1561" s="36" t="str">
        <f>IF(Vendas!O37="","",Vendas!O37)</f>
        <v/>
      </c>
      <c r="N1561" s="36" t="str">
        <f>IF(Vendas!P37="","",Vendas!P37)</f>
        <v/>
      </c>
      <c r="O1561" s="42">
        <f t="shared" si="80"/>
        <v>0</v>
      </c>
      <c r="P1561" s="105">
        <f t="shared" si="81"/>
        <v>0</v>
      </c>
      <c r="Q1561" s="105">
        <f t="shared" si="82"/>
        <v>0</v>
      </c>
      <c r="R1561" s="105">
        <f t="shared" si="83"/>
        <v>0</v>
      </c>
      <c r="S1561" s="22" t="str">
        <f t="shared" si="84"/>
        <v/>
      </c>
      <c r="T1561" s="92">
        <f t="shared" si="85"/>
        <v>0</v>
      </c>
      <c r="U1561" s="92">
        <f t="shared" si="86"/>
        <v>0</v>
      </c>
      <c r="V1561" s="92">
        <f t="shared" si="87"/>
        <v>0</v>
      </c>
      <c r="W1561" s="92">
        <f t="shared" si="88"/>
        <v>0</v>
      </c>
      <c r="X1561" s="92">
        <f t="shared" si="89"/>
        <v>0</v>
      </c>
      <c r="Y1561" s="92">
        <f t="shared" si="90"/>
        <v>0</v>
      </c>
      <c r="Z1561" s="92">
        <f t="shared" si="91"/>
        <v>0</v>
      </c>
      <c r="AA1561" s="92">
        <f t="shared" si="92"/>
        <v>0</v>
      </c>
      <c r="AB1561" s="92">
        <f t="shared" si="93"/>
        <v>0</v>
      </c>
      <c r="AC1561" s="92">
        <f t="shared" si="94"/>
        <v>0</v>
      </c>
      <c r="AD1561" s="92">
        <f t="shared" si="95"/>
        <v>0</v>
      </c>
      <c r="AE1561" s="92">
        <f t="shared" si="96"/>
        <v>0</v>
      </c>
      <c r="AF1561" s="118">
        <f t="shared" si="97"/>
        <v>0</v>
      </c>
    </row>
    <row r="1562" spans="2:32" ht="21.95" customHeight="1" x14ac:dyDescent="0.25">
      <c r="B1562" s="36" t="str">
        <f>IF(Vendas!D38="","",Vendas!D38)</f>
        <v/>
      </c>
      <c r="C1562" s="36" t="str">
        <f>IF(Vendas!E38="","",Vendas!E38)</f>
        <v/>
      </c>
      <c r="D1562" s="36" t="str">
        <f>IF(Vendas!F38="","",Vendas!F38)</f>
        <v/>
      </c>
      <c r="E1562" s="36" t="str">
        <f>IF(Vendas!G38="","",Vendas!G38)</f>
        <v/>
      </c>
      <c r="F1562" s="36" t="str">
        <f>IF(Vendas!H38="","",Vendas!H38)</f>
        <v/>
      </c>
      <c r="G1562" s="36" t="str">
        <f>IF(Vendas!I38="","",Vendas!I38)</f>
        <v/>
      </c>
      <c r="H1562" s="36" t="str">
        <f>IF(Vendas!J38="","",Vendas!J38)</f>
        <v/>
      </c>
      <c r="I1562" s="36" t="str">
        <f>IF(Vendas!K38="","",Vendas!K38)</f>
        <v/>
      </c>
      <c r="J1562" s="36" t="str">
        <f>IF(Vendas!L38="","",Vendas!L38)</f>
        <v/>
      </c>
      <c r="K1562" s="36" t="str">
        <f>IF(Vendas!M38="","",Vendas!M38)</f>
        <v/>
      </c>
      <c r="L1562" s="36" t="str">
        <f>IF(Vendas!N38="","",Vendas!N38)</f>
        <v/>
      </c>
      <c r="M1562" s="36" t="str">
        <f>IF(Vendas!O38="","",Vendas!O38)</f>
        <v/>
      </c>
      <c r="N1562" s="36" t="str">
        <f>IF(Vendas!P38="","",Vendas!P38)</f>
        <v/>
      </c>
      <c r="O1562" s="42">
        <f t="shared" si="80"/>
        <v>0</v>
      </c>
      <c r="P1562" s="105">
        <f t="shared" si="81"/>
        <v>0</v>
      </c>
      <c r="Q1562" s="105">
        <f t="shared" si="82"/>
        <v>0</v>
      </c>
      <c r="R1562" s="105">
        <f t="shared" si="83"/>
        <v>0</v>
      </c>
      <c r="S1562" s="22" t="str">
        <f t="shared" si="84"/>
        <v/>
      </c>
      <c r="T1562" s="92">
        <f t="shared" si="85"/>
        <v>0</v>
      </c>
      <c r="U1562" s="92">
        <f t="shared" si="86"/>
        <v>0</v>
      </c>
      <c r="V1562" s="92">
        <f t="shared" si="87"/>
        <v>0</v>
      </c>
      <c r="W1562" s="92">
        <f t="shared" si="88"/>
        <v>0</v>
      </c>
      <c r="X1562" s="92">
        <f t="shared" si="89"/>
        <v>0</v>
      </c>
      <c r="Y1562" s="92">
        <f t="shared" si="90"/>
        <v>0</v>
      </c>
      <c r="Z1562" s="92">
        <f t="shared" si="91"/>
        <v>0</v>
      </c>
      <c r="AA1562" s="92">
        <f t="shared" si="92"/>
        <v>0</v>
      </c>
      <c r="AB1562" s="92">
        <f t="shared" si="93"/>
        <v>0</v>
      </c>
      <c r="AC1562" s="92">
        <f t="shared" si="94"/>
        <v>0</v>
      </c>
      <c r="AD1562" s="92">
        <f t="shared" si="95"/>
        <v>0</v>
      </c>
      <c r="AE1562" s="92">
        <f t="shared" si="96"/>
        <v>0</v>
      </c>
      <c r="AF1562" s="118">
        <f t="shared" si="97"/>
        <v>0</v>
      </c>
    </row>
    <row r="1563" spans="2:32" ht="21.95" customHeight="1" x14ac:dyDescent="0.25">
      <c r="B1563" s="36" t="str">
        <f>IF(Vendas!D39="","",Vendas!D39)</f>
        <v/>
      </c>
      <c r="C1563" s="36" t="str">
        <f>IF(Vendas!E39="","",Vendas!E39)</f>
        <v/>
      </c>
      <c r="D1563" s="36" t="str">
        <f>IF(Vendas!F39="","",Vendas!F39)</f>
        <v/>
      </c>
      <c r="E1563" s="36" t="str">
        <f>IF(Vendas!G39="","",Vendas!G39)</f>
        <v/>
      </c>
      <c r="F1563" s="36" t="str">
        <f>IF(Vendas!H39="","",Vendas!H39)</f>
        <v/>
      </c>
      <c r="G1563" s="36" t="str">
        <f>IF(Vendas!I39="","",Vendas!I39)</f>
        <v/>
      </c>
      <c r="H1563" s="36" t="str">
        <f>IF(Vendas!J39="","",Vendas!J39)</f>
        <v/>
      </c>
      <c r="I1563" s="36" t="str">
        <f>IF(Vendas!K39="","",Vendas!K39)</f>
        <v/>
      </c>
      <c r="J1563" s="36" t="str">
        <f>IF(Vendas!L39="","",Vendas!L39)</f>
        <v/>
      </c>
      <c r="K1563" s="36" t="str">
        <f>IF(Vendas!M39="","",Vendas!M39)</f>
        <v/>
      </c>
      <c r="L1563" s="36" t="str">
        <f>IF(Vendas!N39="","",Vendas!N39)</f>
        <v/>
      </c>
      <c r="M1563" s="36" t="str">
        <f>IF(Vendas!O39="","",Vendas!O39)</f>
        <v/>
      </c>
      <c r="N1563" s="36" t="str">
        <f>IF(Vendas!P39="","",Vendas!P39)</f>
        <v/>
      </c>
      <c r="O1563" s="42">
        <f t="shared" si="80"/>
        <v>0</v>
      </c>
      <c r="P1563" s="105">
        <f t="shared" si="81"/>
        <v>0</v>
      </c>
      <c r="Q1563" s="105">
        <f t="shared" si="82"/>
        <v>0</v>
      </c>
      <c r="R1563" s="105">
        <f t="shared" si="83"/>
        <v>0</v>
      </c>
      <c r="S1563" s="22" t="str">
        <f t="shared" si="84"/>
        <v/>
      </c>
      <c r="T1563" s="92">
        <f t="shared" si="85"/>
        <v>0</v>
      </c>
      <c r="U1563" s="92">
        <f t="shared" si="86"/>
        <v>0</v>
      </c>
      <c r="V1563" s="92">
        <f t="shared" si="87"/>
        <v>0</v>
      </c>
      <c r="W1563" s="92">
        <f t="shared" si="88"/>
        <v>0</v>
      </c>
      <c r="X1563" s="92">
        <f t="shared" si="89"/>
        <v>0</v>
      </c>
      <c r="Y1563" s="92">
        <f t="shared" si="90"/>
        <v>0</v>
      </c>
      <c r="Z1563" s="92">
        <f t="shared" si="91"/>
        <v>0</v>
      </c>
      <c r="AA1563" s="92">
        <f t="shared" si="92"/>
        <v>0</v>
      </c>
      <c r="AB1563" s="92">
        <f t="shared" si="93"/>
        <v>0</v>
      </c>
      <c r="AC1563" s="92">
        <f t="shared" si="94"/>
        <v>0</v>
      </c>
      <c r="AD1563" s="92">
        <f t="shared" si="95"/>
        <v>0</v>
      </c>
      <c r="AE1563" s="92">
        <f t="shared" si="96"/>
        <v>0</v>
      </c>
      <c r="AF1563" s="118">
        <f t="shared" si="97"/>
        <v>0</v>
      </c>
    </row>
    <row r="1564" spans="2:32" ht="21.95" customHeight="1" x14ac:dyDescent="0.25">
      <c r="B1564" s="36" t="str">
        <f>IF(Vendas!D40="","",Vendas!D40)</f>
        <v/>
      </c>
      <c r="C1564" s="36" t="str">
        <f>IF(Vendas!E40="","",Vendas!E40)</f>
        <v/>
      </c>
      <c r="D1564" s="36" t="str">
        <f>IF(Vendas!F40="","",Vendas!F40)</f>
        <v/>
      </c>
      <c r="E1564" s="36" t="str">
        <f>IF(Vendas!G40="","",Vendas!G40)</f>
        <v/>
      </c>
      <c r="F1564" s="36" t="str">
        <f>IF(Vendas!H40="","",Vendas!H40)</f>
        <v/>
      </c>
      <c r="G1564" s="36" t="str">
        <f>IF(Vendas!I40="","",Vendas!I40)</f>
        <v/>
      </c>
      <c r="H1564" s="36" t="str">
        <f>IF(Vendas!J40="","",Vendas!J40)</f>
        <v/>
      </c>
      <c r="I1564" s="36" t="str">
        <f>IF(Vendas!K40="","",Vendas!K40)</f>
        <v/>
      </c>
      <c r="J1564" s="36" t="str">
        <f>IF(Vendas!L40="","",Vendas!L40)</f>
        <v/>
      </c>
      <c r="K1564" s="36" t="str">
        <f>IF(Vendas!M40="","",Vendas!M40)</f>
        <v/>
      </c>
      <c r="L1564" s="36" t="str">
        <f>IF(Vendas!N40="","",Vendas!N40)</f>
        <v/>
      </c>
      <c r="M1564" s="36" t="str">
        <f>IF(Vendas!O40="","",Vendas!O40)</f>
        <v/>
      </c>
      <c r="N1564" s="36" t="str">
        <f>IF(Vendas!P40="","",Vendas!P40)</f>
        <v/>
      </c>
      <c r="O1564" s="42">
        <f t="shared" si="80"/>
        <v>0</v>
      </c>
      <c r="P1564" s="105">
        <f t="shared" si="81"/>
        <v>0</v>
      </c>
      <c r="Q1564" s="105">
        <f t="shared" si="82"/>
        <v>0</v>
      </c>
      <c r="R1564" s="105">
        <f t="shared" si="83"/>
        <v>0</v>
      </c>
      <c r="S1564" s="22" t="str">
        <f t="shared" si="84"/>
        <v/>
      </c>
      <c r="T1564" s="92">
        <f t="shared" si="85"/>
        <v>0</v>
      </c>
      <c r="U1564" s="92">
        <f t="shared" si="86"/>
        <v>0</v>
      </c>
      <c r="V1564" s="92">
        <f t="shared" si="87"/>
        <v>0</v>
      </c>
      <c r="W1564" s="92">
        <f t="shared" si="88"/>
        <v>0</v>
      </c>
      <c r="X1564" s="92">
        <f t="shared" si="89"/>
        <v>0</v>
      </c>
      <c r="Y1564" s="92">
        <f t="shared" si="90"/>
        <v>0</v>
      </c>
      <c r="Z1564" s="92">
        <f t="shared" si="91"/>
        <v>0</v>
      </c>
      <c r="AA1564" s="92">
        <f t="shared" si="92"/>
        <v>0</v>
      </c>
      <c r="AB1564" s="92">
        <f t="shared" si="93"/>
        <v>0</v>
      </c>
      <c r="AC1564" s="92">
        <f t="shared" si="94"/>
        <v>0</v>
      </c>
      <c r="AD1564" s="92">
        <f t="shared" si="95"/>
        <v>0</v>
      </c>
      <c r="AE1564" s="92">
        <f t="shared" si="96"/>
        <v>0</v>
      </c>
      <c r="AF1564" s="118">
        <f t="shared" si="97"/>
        <v>0</v>
      </c>
    </row>
    <row r="1565" spans="2:32" ht="21.95" customHeight="1" x14ac:dyDescent="0.25">
      <c r="B1565" s="36" t="str">
        <f>IF(Vendas!D41="","",Vendas!D41)</f>
        <v/>
      </c>
      <c r="C1565" s="36" t="str">
        <f>IF(Vendas!E41="","",Vendas!E41)</f>
        <v/>
      </c>
      <c r="D1565" s="36" t="str">
        <f>IF(Vendas!F41="","",Vendas!F41)</f>
        <v/>
      </c>
      <c r="E1565" s="36" t="str">
        <f>IF(Vendas!G41="","",Vendas!G41)</f>
        <v/>
      </c>
      <c r="F1565" s="36" t="str">
        <f>IF(Vendas!H41="","",Vendas!H41)</f>
        <v/>
      </c>
      <c r="G1565" s="36" t="str">
        <f>IF(Vendas!I41="","",Vendas!I41)</f>
        <v/>
      </c>
      <c r="H1565" s="36" t="str">
        <f>IF(Vendas!J41="","",Vendas!J41)</f>
        <v/>
      </c>
      <c r="I1565" s="36" t="str">
        <f>IF(Vendas!K41="","",Vendas!K41)</f>
        <v/>
      </c>
      <c r="J1565" s="36" t="str">
        <f>IF(Vendas!L41="","",Vendas!L41)</f>
        <v/>
      </c>
      <c r="K1565" s="36" t="str">
        <f>IF(Vendas!M41="","",Vendas!M41)</f>
        <v/>
      </c>
      <c r="L1565" s="36" t="str">
        <f>IF(Vendas!N41="","",Vendas!N41)</f>
        <v/>
      </c>
      <c r="M1565" s="36" t="str">
        <f>IF(Vendas!O41="","",Vendas!O41)</f>
        <v/>
      </c>
      <c r="N1565" s="36" t="str">
        <f>IF(Vendas!P41="","",Vendas!P41)</f>
        <v/>
      </c>
      <c r="O1565" s="42">
        <f t="shared" si="80"/>
        <v>0</v>
      </c>
      <c r="P1565" s="105">
        <f t="shared" si="81"/>
        <v>0</v>
      </c>
      <c r="Q1565" s="105">
        <f t="shared" si="82"/>
        <v>0</v>
      </c>
      <c r="R1565" s="105">
        <f t="shared" si="83"/>
        <v>0</v>
      </c>
      <c r="S1565" s="22" t="str">
        <f t="shared" si="84"/>
        <v/>
      </c>
      <c r="T1565" s="92">
        <f t="shared" si="85"/>
        <v>0</v>
      </c>
      <c r="U1565" s="92">
        <f t="shared" si="86"/>
        <v>0</v>
      </c>
      <c r="V1565" s="92">
        <f t="shared" si="87"/>
        <v>0</v>
      </c>
      <c r="W1565" s="92">
        <f t="shared" si="88"/>
        <v>0</v>
      </c>
      <c r="X1565" s="92">
        <f t="shared" si="89"/>
        <v>0</v>
      </c>
      <c r="Y1565" s="92">
        <f t="shared" si="90"/>
        <v>0</v>
      </c>
      <c r="Z1565" s="92">
        <f t="shared" si="91"/>
        <v>0</v>
      </c>
      <c r="AA1565" s="92">
        <f t="shared" si="92"/>
        <v>0</v>
      </c>
      <c r="AB1565" s="92">
        <f t="shared" si="93"/>
        <v>0</v>
      </c>
      <c r="AC1565" s="92">
        <f t="shared" si="94"/>
        <v>0</v>
      </c>
      <c r="AD1565" s="92">
        <f t="shared" si="95"/>
        <v>0</v>
      </c>
      <c r="AE1565" s="92">
        <f t="shared" si="96"/>
        <v>0</v>
      </c>
      <c r="AF1565" s="118">
        <f t="shared" si="97"/>
        <v>0</v>
      </c>
    </row>
    <row r="1566" spans="2:32" ht="21.95" customHeight="1" x14ac:dyDescent="0.25">
      <c r="B1566" s="36" t="str">
        <f>IF(Vendas!D42="","",Vendas!D42)</f>
        <v/>
      </c>
      <c r="C1566" s="36" t="str">
        <f>IF(Vendas!E42="","",Vendas!E42)</f>
        <v/>
      </c>
      <c r="D1566" s="36" t="str">
        <f>IF(Vendas!F42="","",Vendas!F42)</f>
        <v/>
      </c>
      <c r="E1566" s="36" t="str">
        <f>IF(Vendas!G42="","",Vendas!G42)</f>
        <v/>
      </c>
      <c r="F1566" s="36" t="str">
        <f>IF(Vendas!H42="","",Vendas!H42)</f>
        <v/>
      </c>
      <c r="G1566" s="36" t="str">
        <f>IF(Vendas!I42="","",Vendas!I42)</f>
        <v/>
      </c>
      <c r="H1566" s="36" t="str">
        <f>IF(Vendas!J42="","",Vendas!J42)</f>
        <v/>
      </c>
      <c r="I1566" s="36" t="str">
        <f>IF(Vendas!K42="","",Vendas!K42)</f>
        <v/>
      </c>
      <c r="J1566" s="36" t="str">
        <f>IF(Vendas!L42="","",Vendas!L42)</f>
        <v/>
      </c>
      <c r="K1566" s="36" t="str">
        <f>IF(Vendas!M42="","",Vendas!M42)</f>
        <v/>
      </c>
      <c r="L1566" s="36" t="str">
        <f>IF(Vendas!N42="","",Vendas!N42)</f>
        <v/>
      </c>
      <c r="M1566" s="36" t="str">
        <f>IF(Vendas!O42="","",Vendas!O42)</f>
        <v/>
      </c>
      <c r="N1566" s="36" t="str">
        <f>IF(Vendas!P42="","",Vendas!P42)</f>
        <v/>
      </c>
      <c r="O1566" s="42">
        <f t="shared" si="80"/>
        <v>0</v>
      </c>
      <c r="P1566" s="105">
        <f t="shared" si="81"/>
        <v>0</v>
      </c>
      <c r="Q1566" s="105">
        <f t="shared" si="82"/>
        <v>0</v>
      </c>
      <c r="R1566" s="105">
        <f t="shared" si="83"/>
        <v>0</v>
      </c>
      <c r="S1566" s="22" t="str">
        <f t="shared" si="84"/>
        <v/>
      </c>
      <c r="T1566" s="92">
        <f t="shared" si="85"/>
        <v>0</v>
      </c>
      <c r="U1566" s="92">
        <f t="shared" si="86"/>
        <v>0</v>
      </c>
      <c r="V1566" s="92">
        <f t="shared" si="87"/>
        <v>0</v>
      </c>
      <c r="W1566" s="92">
        <f t="shared" si="88"/>
        <v>0</v>
      </c>
      <c r="X1566" s="92">
        <f t="shared" si="89"/>
        <v>0</v>
      </c>
      <c r="Y1566" s="92">
        <f t="shared" si="90"/>
        <v>0</v>
      </c>
      <c r="Z1566" s="92">
        <f t="shared" si="91"/>
        <v>0</v>
      </c>
      <c r="AA1566" s="92">
        <f t="shared" si="92"/>
        <v>0</v>
      </c>
      <c r="AB1566" s="92">
        <f t="shared" si="93"/>
        <v>0</v>
      </c>
      <c r="AC1566" s="92">
        <f t="shared" si="94"/>
        <v>0</v>
      </c>
      <c r="AD1566" s="92">
        <f t="shared" si="95"/>
        <v>0</v>
      </c>
      <c r="AE1566" s="92">
        <f t="shared" si="96"/>
        <v>0</v>
      </c>
      <c r="AF1566" s="118">
        <f t="shared" si="97"/>
        <v>0</v>
      </c>
    </row>
    <row r="1567" spans="2:32" ht="21.95" customHeight="1" x14ac:dyDescent="0.25">
      <c r="B1567" s="36" t="str">
        <f>IF(Vendas!D43="","",Vendas!D43)</f>
        <v/>
      </c>
      <c r="C1567" s="36" t="str">
        <f>IF(Vendas!E43="","",Vendas!E43)</f>
        <v/>
      </c>
      <c r="D1567" s="36" t="str">
        <f>IF(Vendas!F43="","",Vendas!F43)</f>
        <v/>
      </c>
      <c r="E1567" s="36" t="str">
        <f>IF(Vendas!G43="","",Vendas!G43)</f>
        <v/>
      </c>
      <c r="F1567" s="36" t="str">
        <f>IF(Vendas!H43="","",Vendas!H43)</f>
        <v/>
      </c>
      <c r="G1567" s="36" t="str">
        <f>IF(Vendas!I43="","",Vendas!I43)</f>
        <v/>
      </c>
      <c r="H1567" s="36" t="str">
        <f>IF(Vendas!J43="","",Vendas!J43)</f>
        <v/>
      </c>
      <c r="I1567" s="36" t="str">
        <f>IF(Vendas!K43="","",Vendas!K43)</f>
        <v/>
      </c>
      <c r="J1567" s="36" t="str">
        <f>IF(Vendas!L43="","",Vendas!L43)</f>
        <v/>
      </c>
      <c r="K1567" s="36" t="str">
        <f>IF(Vendas!M43="","",Vendas!M43)</f>
        <v/>
      </c>
      <c r="L1567" s="36" t="str">
        <f>IF(Vendas!N43="","",Vendas!N43)</f>
        <v/>
      </c>
      <c r="M1567" s="36" t="str">
        <f>IF(Vendas!O43="","",Vendas!O43)</f>
        <v/>
      </c>
      <c r="N1567" s="36" t="str">
        <f>IF(Vendas!P43="","",Vendas!P43)</f>
        <v/>
      </c>
      <c r="O1567" s="42">
        <f t="shared" si="80"/>
        <v>0</v>
      </c>
      <c r="P1567" s="105">
        <f t="shared" si="81"/>
        <v>0</v>
      </c>
      <c r="Q1567" s="105">
        <f t="shared" si="82"/>
        <v>0</v>
      </c>
      <c r="R1567" s="105">
        <f t="shared" si="83"/>
        <v>0</v>
      </c>
      <c r="S1567" s="22" t="str">
        <f t="shared" si="84"/>
        <v/>
      </c>
      <c r="T1567" s="92">
        <f t="shared" si="85"/>
        <v>0</v>
      </c>
      <c r="U1567" s="92">
        <f t="shared" si="86"/>
        <v>0</v>
      </c>
      <c r="V1567" s="92">
        <f t="shared" si="87"/>
        <v>0</v>
      </c>
      <c r="W1567" s="92">
        <f t="shared" si="88"/>
        <v>0</v>
      </c>
      <c r="X1567" s="92">
        <f t="shared" si="89"/>
        <v>0</v>
      </c>
      <c r="Y1567" s="92">
        <f t="shared" si="90"/>
        <v>0</v>
      </c>
      <c r="Z1567" s="92">
        <f t="shared" si="91"/>
        <v>0</v>
      </c>
      <c r="AA1567" s="92">
        <f t="shared" si="92"/>
        <v>0</v>
      </c>
      <c r="AB1567" s="92">
        <f t="shared" si="93"/>
        <v>0</v>
      </c>
      <c r="AC1567" s="92">
        <f t="shared" si="94"/>
        <v>0</v>
      </c>
      <c r="AD1567" s="92">
        <f t="shared" si="95"/>
        <v>0</v>
      </c>
      <c r="AE1567" s="92">
        <f t="shared" si="96"/>
        <v>0</v>
      </c>
      <c r="AF1567" s="118">
        <f t="shared" si="97"/>
        <v>0</v>
      </c>
    </row>
    <row r="1568" spans="2:32" ht="21.95" customHeight="1" x14ac:dyDescent="0.25">
      <c r="B1568" s="36" t="str">
        <f>IF(Vendas!D44="","",Vendas!D44)</f>
        <v/>
      </c>
      <c r="C1568" s="36" t="str">
        <f>IF(Vendas!E44="","",Vendas!E44)</f>
        <v/>
      </c>
      <c r="D1568" s="36" t="str">
        <f>IF(Vendas!F44="","",Vendas!F44)</f>
        <v/>
      </c>
      <c r="E1568" s="36" t="str">
        <f>IF(Vendas!G44="","",Vendas!G44)</f>
        <v/>
      </c>
      <c r="F1568" s="36" t="str">
        <f>IF(Vendas!H44="","",Vendas!H44)</f>
        <v/>
      </c>
      <c r="G1568" s="36" t="str">
        <f>IF(Vendas!I44="","",Vendas!I44)</f>
        <v/>
      </c>
      <c r="H1568" s="36" t="str">
        <f>IF(Vendas!J44="","",Vendas!J44)</f>
        <v/>
      </c>
      <c r="I1568" s="36" t="str">
        <f>IF(Vendas!K44="","",Vendas!K44)</f>
        <v/>
      </c>
      <c r="J1568" s="36" t="str">
        <f>IF(Vendas!L44="","",Vendas!L44)</f>
        <v/>
      </c>
      <c r="K1568" s="36" t="str">
        <f>IF(Vendas!M44="","",Vendas!M44)</f>
        <v/>
      </c>
      <c r="L1568" s="36" t="str">
        <f>IF(Vendas!N44="","",Vendas!N44)</f>
        <v/>
      </c>
      <c r="M1568" s="36" t="str">
        <f>IF(Vendas!O44="","",Vendas!O44)</f>
        <v/>
      </c>
      <c r="N1568" s="36" t="str">
        <f>IF(Vendas!P44="","",Vendas!P44)</f>
        <v/>
      </c>
      <c r="O1568" s="42">
        <f t="shared" si="80"/>
        <v>0</v>
      </c>
      <c r="P1568" s="105">
        <f t="shared" si="81"/>
        <v>0</v>
      </c>
      <c r="Q1568" s="105">
        <f t="shared" si="82"/>
        <v>0</v>
      </c>
      <c r="R1568" s="105">
        <f t="shared" si="83"/>
        <v>0</v>
      </c>
      <c r="S1568" s="22" t="str">
        <f t="shared" si="84"/>
        <v/>
      </c>
      <c r="T1568" s="92">
        <f t="shared" si="85"/>
        <v>0</v>
      </c>
      <c r="U1568" s="92">
        <f t="shared" si="86"/>
        <v>0</v>
      </c>
      <c r="V1568" s="92">
        <f t="shared" si="87"/>
        <v>0</v>
      </c>
      <c r="W1568" s="92">
        <f t="shared" si="88"/>
        <v>0</v>
      </c>
      <c r="X1568" s="92">
        <f t="shared" si="89"/>
        <v>0</v>
      </c>
      <c r="Y1568" s="92">
        <f t="shared" si="90"/>
        <v>0</v>
      </c>
      <c r="Z1568" s="92">
        <f t="shared" si="91"/>
        <v>0</v>
      </c>
      <c r="AA1568" s="92">
        <f t="shared" si="92"/>
        <v>0</v>
      </c>
      <c r="AB1568" s="92">
        <f t="shared" si="93"/>
        <v>0</v>
      </c>
      <c r="AC1568" s="92">
        <f t="shared" si="94"/>
        <v>0</v>
      </c>
      <c r="AD1568" s="92">
        <f t="shared" si="95"/>
        <v>0</v>
      </c>
      <c r="AE1568" s="92">
        <f t="shared" si="96"/>
        <v>0</v>
      </c>
      <c r="AF1568" s="118">
        <f t="shared" si="97"/>
        <v>0</v>
      </c>
    </row>
    <row r="1569" spans="2:32" ht="21.95" customHeight="1" x14ac:dyDescent="0.25">
      <c r="B1569" s="36" t="str">
        <f>IF(Vendas!D45="","",Vendas!D45)</f>
        <v/>
      </c>
      <c r="C1569" s="36" t="str">
        <f>IF(Vendas!E45="","",Vendas!E45)</f>
        <v/>
      </c>
      <c r="D1569" s="36" t="str">
        <f>IF(Vendas!F45="","",Vendas!F45)</f>
        <v/>
      </c>
      <c r="E1569" s="36" t="str">
        <f>IF(Vendas!G45="","",Vendas!G45)</f>
        <v/>
      </c>
      <c r="F1569" s="36" t="str">
        <f>IF(Vendas!H45="","",Vendas!H45)</f>
        <v/>
      </c>
      <c r="G1569" s="36" t="str">
        <f>IF(Vendas!I45="","",Vendas!I45)</f>
        <v/>
      </c>
      <c r="H1569" s="36" t="str">
        <f>IF(Vendas!J45="","",Vendas!J45)</f>
        <v/>
      </c>
      <c r="I1569" s="36" t="str">
        <f>IF(Vendas!K45="","",Vendas!K45)</f>
        <v/>
      </c>
      <c r="J1569" s="36" t="str">
        <f>IF(Vendas!L45="","",Vendas!L45)</f>
        <v/>
      </c>
      <c r="K1569" s="36" t="str">
        <f>IF(Vendas!M45="","",Vendas!M45)</f>
        <v/>
      </c>
      <c r="L1569" s="36" t="str">
        <f>IF(Vendas!N45="","",Vendas!N45)</f>
        <v/>
      </c>
      <c r="M1569" s="36" t="str">
        <f>IF(Vendas!O45="","",Vendas!O45)</f>
        <v/>
      </c>
      <c r="N1569" s="36" t="str">
        <f>IF(Vendas!P45="","",Vendas!P45)</f>
        <v/>
      </c>
      <c r="O1569" s="42">
        <f t="shared" si="80"/>
        <v>0</v>
      </c>
      <c r="P1569" s="105">
        <f t="shared" si="81"/>
        <v>0</v>
      </c>
      <c r="Q1569" s="105">
        <f t="shared" si="82"/>
        <v>0</v>
      </c>
      <c r="R1569" s="105">
        <f t="shared" si="83"/>
        <v>0</v>
      </c>
      <c r="S1569" s="22" t="str">
        <f t="shared" si="84"/>
        <v/>
      </c>
      <c r="T1569" s="92">
        <f t="shared" si="85"/>
        <v>0</v>
      </c>
      <c r="U1569" s="92">
        <f t="shared" si="86"/>
        <v>0</v>
      </c>
      <c r="V1569" s="92">
        <f t="shared" si="87"/>
        <v>0</v>
      </c>
      <c r="W1569" s="92">
        <f t="shared" si="88"/>
        <v>0</v>
      </c>
      <c r="X1569" s="92">
        <f t="shared" si="89"/>
        <v>0</v>
      </c>
      <c r="Y1569" s="92">
        <f t="shared" si="90"/>
        <v>0</v>
      </c>
      <c r="Z1569" s="92">
        <f t="shared" si="91"/>
        <v>0</v>
      </c>
      <c r="AA1569" s="92">
        <f t="shared" si="92"/>
        <v>0</v>
      </c>
      <c r="AB1569" s="92">
        <f t="shared" si="93"/>
        <v>0</v>
      </c>
      <c r="AC1569" s="92">
        <f t="shared" si="94"/>
        <v>0</v>
      </c>
      <c r="AD1569" s="92">
        <f t="shared" si="95"/>
        <v>0</v>
      </c>
      <c r="AE1569" s="92">
        <f t="shared" si="96"/>
        <v>0</v>
      </c>
      <c r="AF1569" s="118">
        <f t="shared" si="97"/>
        <v>0</v>
      </c>
    </row>
    <row r="1570" spans="2:32" ht="21.95" customHeight="1" x14ac:dyDescent="0.25">
      <c r="B1570" s="36" t="str">
        <f>IF(Vendas!D46="","",Vendas!D46)</f>
        <v/>
      </c>
      <c r="C1570" s="36" t="str">
        <f>IF(Vendas!E46="","",Vendas!E46)</f>
        <v/>
      </c>
      <c r="D1570" s="36" t="str">
        <f>IF(Vendas!F46="","",Vendas!F46)</f>
        <v/>
      </c>
      <c r="E1570" s="36" t="str">
        <f>IF(Vendas!G46="","",Vendas!G46)</f>
        <v/>
      </c>
      <c r="F1570" s="36" t="str">
        <f>IF(Vendas!H46="","",Vendas!H46)</f>
        <v/>
      </c>
      <c r="G1570" s="36" t="str">
        <f>IF(Vendas!I46="","",Vendas!I46)</f>
        <v/>
      </c>
      <c r="H1570" s="36" t="str">
        <f>IF(Vendas!J46="","",Vendas!J46)</f>
        <v/>
      </c>
      <c r="I1570" s="36" t="str">
        <f>IF(Vendas!K46="","",Vendas!K46)</f>
        <v/>
      </c>
      <c r="J1570" s="36" t="str">
        <f>IF(Vendas!L46="","",Vendas!L46)</f>
        <v/>
      </c>
      <c r="K1570" s="36" t="str">
        <f>IF(Vendas!M46="","",Vendas!M46)</f>
        <v/>
      </c>
      <c r="L1570" s="36" t="str">
        <f>IF(Vendas!N46="","",Vendas!N46)</f>
        <v/>
      </c>
      <c r="M1570" s="36" t="str">
        <f>IF(Vendas!O46="","",Vendas!O46)</f>
        <v/>
      </c>
      <c r="N1570" s="36" t="str">
        <f>IF(Vendas!P46="","",Vendas!P46)</f>
        <v/>
      </c>
      <c r="O1570" s="42">
        <f t="shared" si="80"/>
        <v>0</v>
      </c>
      <c r="P1570" s="105">
        <f t="shared" si="81"/>
        <v>0</v>
      </c>
      <c r="Q1570" s="105">
        <f t="shared" si="82"/>
        <v>0</v>
      </c>
      <c r="R1570" s="105">
        <f t="shared" si="83"/>
        <v>0</v>
      </c>
      <c r="S1570" s="22" t="str">
        <f t="shared" si="84"/>
        <v/>
      </c>
      <c r="T1570" s="92">
        <f t="shared" si="85"/>
        <v>0</v>
      </c>
      <c r="U1570" s="92">
        <f t="shared" si="86"/>
        <v>0</v>
      </c>
      <c r="V1570" s="92">
        <f t="shared" si="87"/>
        <v>0</v>
      </c>
      <c r="W1570" s="92">
        <f t="shared" si="88"/>
        <v>0</v>
      </c>
      <c r="X1570" s="92">
        <f t="shared" si="89"/>
        <v>0</v>
      </c>
      <c r="Y1570" s="92">
        <f t="shared" si="90"/>
        <v>0</v>
      </c>
      <c r="Z1570" s="92">
        <f t="shared" si="91"/>
        <v>0</v>
      </c>
      <c r="AA1570" s="92">
        <f t="shared" si="92"/>
        <v>0</v>
      </c>
      <c r="AB1570" s="92">
        <f t="shared" si="93"/>
        <v>0</v>
      </c>
      <c r="AC1570" s="92">
        <f t="shared" si="94"/>
        <v>0</v>
      </c>
      <c r="AD1570" s="92">
        <f t="shared" si="95"/>
        <v>0</v>
      </c>
      <c r="AE1570" s="92">
        <f t="shared" si="96"/>
        <v>0</v>
      </c>
      <c r="AF1570" s="118">
        <f t="shared" si="97"/>
        <v>0</v>
      </c>
    </row>
    <row r="1571" spans="2:32" ht="21.95" customHeight="1" x14ac:dyDescent="0.25">
      <c r="B1571" s="36" t="str">
        <f>IF(Vendas!D47="","",Vendas!D47)</f>
        <v/>
      </c>
      <c r="C1571" s="36" t="str">
        <f>IF(Vendas!E47="","",Vendas!E47)</f>
        <v/>
      </c>
      <c r="D1571" s="36" t="str">
        <f>IF(Vendas!F47="","",Vendas!F47)</f>
        <v/>
      </c>
      <c r="E1571" s="36" t="str">
        <f>IF(Vendas!G47="","",Vendas!G47)</f>
        <v/>
      </c>
      <c r="F1571" s="36" t="str">
        <f>IF(Vendas!H47="","",Vendas!H47)</f>
        <v/>
      </c>
      <c r="G1571" s="36" t="str">
        <f>IF(Vendas!I47="","",Vendas!I47)</f>
        <v/>
      </c>
      <c r="H1571" s="36" t="str">
        <f>IF(Vendas!J47="","",Vendas!J47)</f>
        <v/>
      </c>
      <c r="I1571" s="36" t="str">
        <f>IF(Vendas!K47="","",Vendas!K47)</f>
        <v/>
      </c>
      <c r="J1571" s="36" t="str">
        <f>IF(Vendas!L47="","",Vendas!L47)</f>
        <v/>
      </c>
      <c r="K1571" s="36" t="str">
        <f>IF(Vendas!M47="","",Vendas!M47)</f>
        <v/>
      </c>
      <c r="L1571" s="36" t="str">
        <f>IF(Vendas!N47="","",Vendas!N47)</f>
        <v/>
      </c>
      <c r="M1571" s="36" t="str">
        <f>IF(Vendas!O47="","",Vendas!O47)</f>
        <v/>
      </c>
      <c r="N1571" s="36" t="str">
        <f>IF(Vendas!P47="","",Vendas!P47)</f>
        <v/>
      </c>
      <c r="O1571" s="42">
        <f t="shared" si="80"/>
        <v>0</v>
      </c>
      <c r="P1571" s="105">
        <f t="shared" si="81"/>
        <v>0</v>
      </c>
      <c r="Q1571" s="105">
        <f t="shared" si="82"/>
        <v>0</v>
      </c>
      <c r="R1571" s="105">
        <f t="shared" si="83"/>
        <v>0</v>
      </c>
      <c r="S1571" s="22" t="str">
        <f t="shared" si="84"/>
        <v/>
      </c>
      <c r="T1571" s="92">
        <f t="shared" si="85"/>
        <v>0</v>
      </c>
      <c r="U1571" s="92">
        <f t="shared" si="86"/>
        <v>0</v>
      </c>
      <c r="V1571" s="92">
        <f t="shared" si="87"/>
        <v>0</v>
      </c>
      <c r="W1571" s="92">
        <f t="shared" si="88"/>
        <v>0</v>
      </c>
      <c r="X1571" s="92">
        <f t="shared" si="89"/>
        <v>0</v>
      </c>
      <c r="Y1571" s="92">
        <f t="shared" si="90"/>
        <v>0</v>
      </c>
      <c r="Z1571" s="92">
        <f t="shared" si="91"/>
        <v>0</v>
      </c>
      <c r="AA1571" s="92">
        <f t="shared" si="92"/>
        <v>0</v>
      </c>
      <c r="AB1571" s="92">
        <f t="shared" si="93"/>
        <v>0</v>
      </c>
      <c r="AC1571" s="92">
        <f t="shared" si="94"/>
        <v>0</v>
      </c>
      <c r="AD1571" s="92">
        <f t="shared" si="95"/>
        <v>0</v>
      </c>
      <c r="AE1571" s="92">
        <f t="shared" si="96"/>
        <v>0</v>
      </c>
      <c r="AF1571" s="118">
        <f t="shared" si="97"/>
        <v>0</v>
      </c>
    </row>
    <row r="1572" spans="2:32" ht="21.95" customHeight="1" x14ac:dyDescent="0.25">
      <c r="B1572" s="36" t="str">
        <f>IF(Vendas!D48="","",Vendas!D48)</f>
        <v/>
      </c>
      <c r="C1572" s="36" t="str">
        <f>IF(Vendas!E48="","",Vendas!E48)</f>
        <v/>
      </c>
      <c r="D1572" s="36" t="str">
        <f>IF(Vendas!F48="","",Vendas!F48)</f>
        <v/>
      </c>
      <c r="E1572" s="36" t="str">
        <f>IF(Vendas!G48="","",Vendas!G48)</f>
        <v/>
      </c>
      <c r="F1572" s="36" t="str">
        <f>IF(Vendas!H48="","",Vendas!H48)</f>
        <v/>
      </c>
      <c r="G1572" s="36" t="str">
        <f>IF(Vendas!I48="","",Vendas!I48)</f>
        <v/>
      </c>
      <c r="H1572" s="36" t="str">
        <f>IF(Vendas!J48="","",Vendas!J48)</f>
        <v/>
      </c>
      <c r="I1572" s="36" t="str">
        <f>IF(Vendas!K48="","",Vendas!K48)</f>
        <v/>
      </c>
      <c r="J1572" s="36" t="str">
        <f>IF(Vendas!L48="","",Vendas!L48)</f>
        <v/>
      </c>
      <c r="K1572" s="36" t="str">
        <f>IF(Vendas!M48="","",Vendas!M48)</f>
        <v/>
      </c>
      <c r="L1572" s="36" t="str">
        <f>IF(Vendas!N48="","",Vendas!N48)</f>
        <v/>
      </c>
      <c r="M1572" s="36" t="str">
        <f>IF(Vendas!O48="","",Vendas!O48)</f>
        <v/>
      </c>
      <c r="N1572" s="36" t="str">
        <f>IF(Vendas!P48="","",Vendas!P48)</f>
        <v/>
      </c>
      <c r="O1572" s="42">
        <f t="shared" si="80"/>
        <v>0</v>
      </c>
      <c r="P1572" s="105">
        <f t="shared" si="81"/>
        <v>0</v>
      </c>
      <c r="Q1572" s="105">
        <f t="shared" si="82"/>
        <v>0</v>
      </c>
      <c r="R1572" s="105">
        <f t="shared" si="83"/>
        <v>0</v>
      </c>
      <c r="S1572" s="22" t="str">
        <f t="shared" si="84"/>
        <v/>
      </c>
      <c r="T1572" s="92">
        <f t="shared" si="85"/>
        <v>0</v>
      </c>
      <c r="U1572" s="92">
        <f t="shared" si="86"/>
        <v>0</v>
      </c>
      <c r="V1572" s="92">
        <f t="shared" si="87"/>
        <v>0</v>
      </c>
      <c r="W1572" s="92">
        <f t="shared" si="88"/>
        <v>0</v>
      </c>
      <c r="X1572" s="92">
        <f t="shared" si="89"/>
        <v>0</v>
      </c>
      <c r="Y1572" s="92">
        <f t="shared" si="90"/>
        <v>0</v>
      </c>
      <c r="Z1572" s="92">
        <f t="shared" si="91"/>
        <v>0</v>
      </c>
      <c r="AA1572" s="92">
        <f t="shared" si="92"/>
        <v>0</v>
      </c>
      <c r="AB1572" s="92">
        <f t="shared" si="93"/>
        <v>0</v>
      </c>
      <c r="AC1572" s="92">
        <f t="shared" si="94"/>
        <v>0</v>
      </c>
      <c r="AD1572" s="92">
        <f t="shared" si="95"/>
        <v>0</v>
      </c>
      <c r="AE1572" s="92">
        <f t="shared" si="96"/>
        <v>0</v>
      </c>
      <c r="AF1572" s="118">
        <f t="shared" si="97"/>
        <v>0</v>
      </c>
    </row>
    <row r="1573" spans="2:32" ht="21.95" customHeight="1" x14ac:dyDescent="0.25">
      <c r="B1573" s="36" t="str">
        <f>IF(Vendas!D49="","",Vendas!D49)</f>
        <v/>
      </c>
      <c r="C1573" s="36" t="str">
        <f>IF(Vendas!E49="","",Vendas!E49)</f>
        <v/>
      </c>
      <c r="D1573" s="36" t="str">
        <f>IF(Vendas!F49="","",Vendas!F49)</f>
        <v/>
      </c>
      <c r="E1573" s="36" t="str">
        <f>IF(Vendas!G49="","",Vendas!G49)</f>
        <v/>
      </c>
      <c r="F1573" s="36" t="str">
        <f>IF(Vendas!H49="","",Vendas!H49)</f>
        <v/>
      </c>
      <c r="G1573" s="36" t="str">
        <f>IF(Vendas!I49="","",Vendas!I49)</f>
        <v/>
      </c>
      <c r="H1573" s="36" t="str">
        <f>IF(Vendas!J49="","",Vendas!J49)</f>
        <v/>
      </c>
      <c r="I1573" s="36" t="str">
        <f>IF(Vendas!K49="","",Vendas!K49)</f>
        <v/>
      </c>
      <c r="J1573" s="36" t="str">
        <f>IF(Vendas!L49="","",Vendas!L49)</f>
        <v/>
      </c>
      <c r="K1573" s="36" t="str">
        <f>IF(Vendas!M49="","",Vendas!M49)</f>
        <v/>
      </c>
      <c r="L1573" s="36" t="str">
        <f>IF(Vendas!N49="","",Vendas!N49)</f>
        <v/>
      </c>
      <c r="M1573" s="36" t="str">
        <f>IF(Vendas!O49="","",Vendas!O49)</f>
        <v/>
      </c>
      <c r="N1573" s="36" t="str">
        <f>IF(Vendas!P49="","",Vendas!P49)</f>
        <v/>
      </c>
      <c r="O1573" s="42">
        <f t="shared" si="80"/>
        <v>0</v>
      </c>
      <c r="P1573" s="105">
        <f t="shared" si="81"/>
        <v>0</v>
      </c>
      <c r="Q1573" s="105">
        <f t="shared" si="82"/>
        <v>0</v>
      </c>
      <c r="R1573" s="105">
        <f t="shared" si="83"/>
        <v>0</v>
      </c>
      <c r="S1573" s="22" t="str">
        <f t="shared" si="84"/>
        <v/>
      </c>
      <c r="T1573" s="92">
        <f t="shared" si="85"/>
        <v>0</v>
      </c>
      <c r="U1573" s="92">
        <f t="shared" si="86"/>
        <v>0</v>
      </c>
      <c r="V1573" s="92">
        <f t="shared" si="87"/>
        <v>0</v>
      </c>
      <c r="W1573" s="92">
        <f t="shared" si="88"/>
        <v>0</v>
      </c>
      <c r="X1573" s="92">
        <f t="shared" si="89"/>
        <v>0</v>
      </c>
      <c r="Y1573" s="92">
        <f t="shared" si="90"/>
        <v>0</v>
      </c>
      <c r="Z1573" s="92">
        <f t="shared" si="91"/>
        <v>0</v>
      </c>
      <c r="AA1573" s="92">
        <f t="shared" si="92"/>
        <v>0</v>
      </c>
      <c r="AB1573" s="92">
        <f t="shared" si="93"/>
        <v>0</v>
      </c>
      <c r="AC1573" s="92">
        <f t="shared" si="94"/>
        <v>0</v>
      </c>
      <c r="AD1573" s="92">
        <f t="shared" si="95"/>
        <v>0</v>
      </c>
      <c r="AE1573" s="92">
        <f t="shared" si="96"/>
        <v>0</v>
      </c>
      <c r="AF1573" s="118">
        <f t="shared" si="97"/>
        <v>0</v>
      </c>
    </row>
    <row r="1574" spans="2:32" ht="21.95" customHeight="1" x14ac:dyDescent="0.25">
      <c r="B1574" s="36" t="str">
        <f>IF(Vendas!D50="","",Vendas!D50)</f>
        <v/>
      </c>
      <c r="C1574" s="36" t="str">
        <f>IF(Vendas!E50="","",Vendas!E50)</f>
        <v/>
      </c>
      <c r="D1574" s="36" t="str">
        <f>IF(Vendas!F50="","",Vendas!F50)</f>
        <v/>
      </c>
      <c r="E1574" s="36" t="str">
        <f>IF(Vendas!G50="","",Vendas!G50)</f>
        <v/>
      </c>
      <c r="F1574" s="36" t="str">
        <f>IF(Vendas!H50="","",Vendas!H50)</f>
        <v/>
      </c>
      <c r="G1574" s="36" t="str">
        <f>IF(Vendas!I50="","",Vendas!I50)</f>
        <v/>
      </c>
      <c r="H1574" s="36" t="str">
        <f>IF(Vendas!J50="","",Vendas!J50)</f>
        <v/>
      </c>
      <c r="I1574" s="36" t="str">
        <f>IF(Vendas!K50="","",Vendas!K50)</f>
        <v/>
      </c>
      <c r="J1574" s="36" t="str">
        <f>IF(Vendas!L50="","",Vendas!L50)</f>
        <v/>
      </c>
      <c r="K1574" s="36" t="str">
        <f>IF(Vendas!M50="","",Vendas!M50)</f>
        <v/>
      </c>
      <c r="L1574" s="36" t="str">
        <f>IF(Vendas!N50="","",Vendas!N50)</f>
        <v/>
      </c>
      <c r="M1574" s="36" t="str">
        <f>IF(Vendas!O50="","",Vendas!O50)</f>
        <v/>
      </c>
      <c r="N1574" s="36" t="str">
        <f>IF(Vendas!P50="","",Vendas!P50)</f>
        <v/>
      </c>
      <c r="O1574" s="42">
        <f t="shared" si="80"/>
        <v>0</v>
      </c>
      <c r="P1574" s="105">
        <f t="shared" si="81"/>
        <v>0</v>
      </c>
      <c r="Q1574" s="105">
        <f t="shared" si="82"/>
        <v>0</v>
      </c>
      <c r="R1574" s="105">
        <f t="shared" si="83"/>
        <v>0</v>
      </c>
      <c r="S1574" s="22" t="str">
        <f t="shared" si="84"/>
        <v/>
      </c>
      <c r="T1574" s="92">
        <f t="shared" si="85"/>
        <v>0</v>
      </c>
      <c r="U1574" s="92">
        <f t="shared" si="86"/>
        <v>0</v>
      </c>
      <c r="V1574" s="92">
        <f t="shared" si="87"/>
        <v>0</v>
      </c>
      <c r="W1574" s="92">
        <f t="shared" si="88"/>
        <v>0</v>
      </c>
      <c r="X1574" s="92">
        <f t="shared" si="89"/>
        <v>0</v>
      </c>
      <c r="Y1574" s="92">
        <f t="shared" si="90"/>
        <v>0</v>
      </c>
      <c r="Z1574" s="92">
        <f t="shared" si="91"/>
        <v>0</v>
      </c>
      <c r="AA1574" s="92">
        <f t="shared" si="92"/>
        <v>0</v>
      </c>
      <c r="AB1574" s="92">
        <f t="shared" si="93"/>
        <v>0</v>
      </c>
      <c r="AC1574" s="92">
        <f t="shared" si="94"/>
        <v>0</v>
      </c>
      <c r="AD1574" s="92">
        <f t="shared" si="95"/>
        <v>0</v>
      </c>
      <c r="AE1574" s="92">
        <f t="shared" si="96"/>
        <v>0</v>
      </c>
      <c r="AF1574" s="118">
        <f t="shared" si="97"/>
        <v>0</v>
      </c>
    </row>
    <row r="1575" spans="2:32" ht="21.95" customHeight="1" x14ac:dyDescent="0.25">
      <c r="B1575" s="36" t="str">
        <f>IF(Vendas!D51="","",Vendas!D51)</f>
        <v/>
      </c>
      <c r="C1575" s="36" t="str">
        <f>IF(Vendas!E51="","",Vendas!E51)</f>
        <v/>
      </c>
      <c r="D1575" s="36" t="str">
        <f>IF(Vendas!F51="","",Vendas!F51)</f>
        <v/>
      </c>
      <c r="E1575" s="36" t="str">
        <f>IF(Vendas!G51="","",Vendas!G51)</f>
        <v/>
      </c>
      <c r="F1575" s="36" t="str">
        <f>IF(Vendas!H51="","",Vendas!H51)</f>
        <v/>
      </c>
      <c r="G1575" s="36" t="str">
        <f>IF(Vendas!I51="","",Vendas!I51)</f>
        <v/>
      </c>
      <c r="H1575" s="36" t="str">
        <f>IF(Vendas!J51="","",Vendas!J51)</f>
        <v/>
      </c>
      <c r="I1575" s="36" t="str">
        <f>IF(Vendas!K51="","",Vendas!K51)</f>
        <v/>
      </c>
      <c r="J1575" s="36" t="str">
        <f>IF(Vendas!L51="","",Vendas!L51)</f>
        <v/>
      </c>
      <c r="K1575" s="36" t="str">
        <f>IF(Vendas!M51="","",Vendas!M51)</f>
        <v/>
      </c>
      <c r="L1575" s="36" t="str">
        <f>IF(Vendas!N51="","",Vendas!N51)</f>
        <v/>
      </c>
      <c r="M1575" s="36" t="str">
        <f>IF(Vendas!O51="","",Vendas!O51)</f>
        <v/>
      </c>
      <c r="N1575" s="36" t="str">
        <f>IF(Vendas!P51="","",Vendas!P51)</f>
        <v/>
      </c>
      <c r="O1575" s="42">
        <f t="shared" si="80"/>
        <v>0</v>
      </c>
      <c r="P1575" s="105">
        <f t="shared" si="81"/>
        <v>0</v>
      </c>
      <c r="Q1575" s="105">
        <f t="shared" si="82"/>
        <v>0</v>
      </c>
      <c r="R1575" s="105">
        <f t="shared" si="83"/>
        <v>0</v>
      </c>
      <c r="S1575" s="22" t="str">
        <f t="shared" si="84"/>
        <v/>
      </c>
      <c r="T1575" s="92">
        <f t="shared" si="85"/>
        <v>0</v>
      </c>
      <c r="U1575" s="92">
        <f t="shared" si="86"/>
        <v>0</v>
      </c>
      <c r="V1575" s="92">
        <f t="shared" si="87"/>
        <v>0</v>
      </c>
      <c r="W1575" s="92">
        <f t="shared" si="88"/>
        <v>0</v>
      </c>
      <c r="X1575" s="92">
        <f t="shared" si="89"/>
        <v>0</v>
      </c>
      <c r="Y1575" s="92">
        <f t="shared" si="90"/>
        <v>0</v>
      </c>
      <c r="Z1575" s="92">
        <f t="shared" si="91"/>
        <v>0</v>
      </c>
      <c r="AA1575" s="92">
        <f t="shared" si="92"/>
        <v>0</v>
      </c>
      <c r="AB1575" s="92">
        <f t="shared" si="93"/>
        <v>0</v>
      </c>
      <c r="AC1575" s="92">
        <f t="shared" si="94"/>
        <v>0</v>
      </c>
      <c r="AD1575" s="92">
        <f t="shared" si="95"/>
        <v>0</v>
      </c>
      <c r="AE1575" s="92">
        <f t="shared" si="96"/>
        <v>0</v>
      </c>
      <c r="AF1575" s="118">
        <f t="shared" si="97"/>
        <v>0</v>
      </c>
    </row>
    <row r="1576" spans="2:32" ht="21.95" customHeight="1" x14ac:dyDescent="0.25">
      <c r="B1576" s="36" t="str">
        <f>IF(Vendas!D52="","",Vendas!D52)</f>
        <v/>
      </c>
      <c r="C1576" s="36" t="str">
        <f>IF(Vendas!E52="","",Vendas!E52)</f>
        <v/>
      </c>
      <c r="D1576" s="36" t="str">
        <f>IF(Vendas!F52="","",Vendas!F52)</f>
        <v/>
      </c>
      <c r="E1576" s="36" t="str">
        <f>IF(Vendas!G52="","",Vendas!G52)</f>
        <v/>
      </c>
      <c r="F1576" s="36" t="str">
        <f>IF(Vendas!H52="","",Vendas!H52)</f>
        <v/>
      </c>
      <c r="G1576" s="36" t="str">
        <f>IF(Vendas!I52="","",Vendas!I52)</f>
        <v/>
      </c>
      <c r="H1576" s="36" t="str">
        <f>IF(Vendas!J52="","",Vendas!J52)</f>
        <v/>
      </c>
      <c r="I1576" s="36" t="str">
        <f>IF(Vendas!K52="","",Vendas!K52)</f>
        <v/>
      </c>
      <c r="J1576" s="36" t="str">
        <f>IF(Vendas!L52="","",Vendas!L52)</f>
        <v/>
      </c>
      <c r="K1576" s="36" t="str">
        <f>IF(Vendas!M52="","",Vendas!M52)</f>
        <v/>
      </c>
      <c r="L1576" s="36" t="str">
        <f>IF(Vendas!N52="","",Vendas!N52)</f>
        <v/>
      </c>
      <c r="M1576" s="36" t="str">
        <f>IF(Vendas!O52="","",Vendas!O52)</f>
        <v/>
      </c>
      <c r="N1576" s="36" t="str">
        <f>IF(Vendas!P52="","",Vendas!P52)</f>
        <v/>
      </c>
      <c r="O1576" s="42">
        <f t="shared" si="80"/>
        <v>0</v>
      </c>
      <c r="P1576" s="105">
        <f t="shared" si="81"/>
        <v>0</v>
      </c>
      <c r="Q1576" s="105">
        <f t="shared" si="82"/>
        <v>0</v>
      </c>
      <c r="R1576" s="105">
        <f t="shared" si="83"/>
        <v>0</v>
      </c>
      <c r="S1576" s="22" t="str">
        <f t="shared" si="84"/>
        <v/>
      </c>
      <c r="T1576" s="92">
        <f t="shared" si="85"/>
        <v>0</v>
      </c>
      <c r="U1576" s="92">
        <f t="shared" si="86"/>
        <v>0</v>
      </c>
      <c r="V1576" s="92">
        <f t="shared" si="87"/>
        <v>0</v>
      </c>
      <c r="W1576" s="92">
        <f t="shared" si="88"/>
        <v>0</v>
      </c>
      <c r="X1576" s="92">
        <f t="shared" si="89"/>
        <v>0</v>
      </c>
      <c r="Y1576" s="92">
        <f t="shared" si="90"/>
        <v>0</v>
      </c>
      <c r="Z1576" s="92">
        <f t="shared" si="91"/>
        <v>0</v>
      </c>
      <c r="AA1576" s="92">
        <f t="shared" si="92"/>
        <v>0</v>
      </c>
      <c r="AB1576" s="92">
        <f t="shared" si="93"/>
        <v>0</v>
      </c>
      <c r="AC1576" s="92">
        <f t="shared" si="94"/>
        <v>0</v>
      </c>
      <c r="AD1576" s="92">
        <f t="shared" si="95"/>
        <v>0</v>
      </c>
      <c r="AE1576" s="92">
        <f t="shared" si="96"/>
        <v>0</v>
      </c>
      <c r="AF1576" s="118">
        <f t="shared" si="97"/>
        <v>0</v>
      </c>
    </row>
    <row r="1577" spans="2:32" ht="21.95" customHeight="1" x14ac:dyDescent="0.25">
      <c r="B1577" s="36" t="str">
        <f>IF(Vendas!D53="","",Vendas!D53)</f>
        <v/>
      </c>
      <c r="C1577" s="36" t="str">
        <f>IF(Vendas!E53="","",Vendas!E53)</f>
        <v/>
      </c>
      <c r="D1577" s="36" t="str">
        <f>IF(Vendas!F53="","",Vendas!F53)</f>
        <v/>
      </c>
      <c r="E1577" s="36" t="str">
        <f>IF(Vendas!G53="","",Vendas!G53)</f>
        <v/>
      </c>
      <c r="F1577" s="36" t="str">
        <f>IF(Vendas!H53="","",Vendas!H53)</f>
        <v/>
      </c>
      <c r="G1577" s="36" t="str">
        <f>IF(Vendas!I53="","",Vendas!I53)</f>
        <v/>
      </c>
      <c r="H1577" s="36" t="str">
        <f>IF(Vendas!J53="","",Vendas!J53)</f>
        <v/>
      </c>
      <c r="I1577" s="36" t="str">
        <f>IF(Vendas!K53="","",Vendas!K53)</f>
        <v/>
      </c>
      <c r="J1577" s="36" t="str">
        <f>IF(Vendas!L53="","",Vendas!L53)</f>
        <v/>
      </c>
      <c r="K1577" s="36" t="str">
        <f>IF(Vendas!M53="","",Vendas!M53)</f>
        <v/>
      </c>
      <c r="L1577" s="36" t="str">
        <f>IF(Vendas!N53="","",Vendas!N53)</f>
        <v/>
      </c>
      <c r="M1577" s="36" t="str">
        <f>IF(Vendas!O53="","",Vendas!O53)</f>
        <v/>
      </c>
      <c r="N1577" s="36" t="str">
        <f>IF(Vendas!P53="","",Vendas!P53)</f>
        <v/>
      </c>
      <c r="O1577" s="42">
        <f t="shared" si="80"/>
        <v>0</v>
      </c>
      <c r="P1577" s="105">
        <f t="shared" si="81"/>
        <v>0</v>
      </c>
      <c r="Q1577" s="105">
        <f t="shared" si="82"/>
        <v>0</v>
      </c>
      <c r="R1577" s="105">
        <f t="shared" si="83"/>
        <v>0</v>
      </c>
      <c r="S1577" s="22" t="str">
        <f t="shared" si="84"/>
        <v/>
      </c>
      <c r="T1577" s="92">
        <f t="shared" si="85"/>
        <v>0</v>
      </c>
      <c r="U1577" s="92">
        <f t="shared" si="86"/>
        <v>0</v>
      </c>
      <c r="V1577" s="92">
        <f t="shared" si="87"/>
        <v>0</v>
      </c>
      <c r="W1577" s="92">
        <f t="shared" si="88"/>
        <v>0</v>
      </c>
      <c r="X1577" s="92">
        <f t="shared" si="89"/>
        <v>0</v>
      </c>
      <c r="Y1577" s="92">
        <f t="shared" si="90"/>
        <v>0</v>
      </c>
      <c r="Z1577" s="92">
        <f t="shared" si="91"/>
        <v>0</v>
      </c>
      <c r="AA1577" s="92">
        <f t="shared" si="92"/>
        <v>0</v>
      </c>
      <c r="AB1577" s="92">
        <f t="shared" si="93"/>
        <v>0</v>
      </c>
      <c r="AC1577" s="92">
        <f t="shared" si="94"/>
        <v>0</v>
      </c>
      <c r="AD1577" s="92">
        <f t="shared" si="95"/>
        <v>0</v>
      </c>
      <c r="AE1577" s="92">
        <f t="shared" si="96"/>
        <v>0</v>
      </c>
      <c r="AF1577" s="118">
        <f t="shared" si="97"/>
        <v>0</v>
      </c>
    </row>
    <row r="1578" spans="2:32" ht="21.95" customHeight="1" x14ac:dyDescent="0.25">
      <c r="B1578" s="36" t="str">
        <f>IF(Vendas!D54="","",Vendas!D54)</f>
        <v/>
      </c>
      <c r="C1578" s="36" t="str">
        <f>IF(Vendas!E54="","",Vendas!E54)</f>
        <v/>
      </c>
      <c r="D1578" s="36" t="str">
        <f>IF(Vendas!F54="","",Vendas!F54)</f>
        <v/>
      </c>
      <c r="E1578" s="36" t="str">
        <f>IF(Vendas!G54="","",Vendas!G54)</f>
        <v/>
      </c>
      <c r="F1578" s="36" t="str">
        <f>IF(Vendas!H54="","",Vendas!H54)</f>
        <v/>
      </c>
      <c r="G1578" s="36" t="str">
        <f>IF(Vendas!I54="","",Vendas!I54)</f>
        <v/>
      </c>
      <c r="H1578" s="36" t="str">
        <f>IF(Vendas!J54="","",Vendas!J54)</f>
        <v/>
      </c>
      <c r="I1578" s="36" t="str">
        <f>IF(Vendas!K54="","",Vendas!K54)</f>
        <v/>
      </c>
      <c r="J1578" s="36" t="str">
        <f>IF(Vendas!L54="","",Vendas!L54)</f>
        <v/>
      </c>
      <c r="K1578" s="36" t="str">
        <f>IF(Vendas!M54="","",Vendas!M54)</f>
        <v/>
      </c>
      <c r="L1578" s="36" t="str">
        <f>IF(Vendas!N54="","",Vendas!N54)</f>
        <v/>
      </c>
      <c r="M1578" s="36" t="str">
        <f>IF(Vendas!O54="","",Vendas!O54)</f>
        <v/>
      </c>
      <c r="N1578" s="36" t="str">
        <f>IF(Vendas!P54="","",Vendas!P54)</f>
        <v/>
      </c>
      <c r="O1578" s="42">
        <f t="shared" si="80"/>
        <v>0</v>
      </c>
      <c r="P1578" s="105">
        <f t="shared" si="81"/>
        <v>0</v>
      </c>
      <c r="Q1578" s="105">
        <f t="shared" si="82"/>
        <v>0</v>
      </c>
      <c r="R1578" s="105">
        <f t="shared" si="83"/>
        <v>0</v>
      </c>
      <c r="S1578" s="22" t="str">
        <f t="shared" si="84"/>
        <v/>
      </c>
      <c r="T1578" s="92">
        <f t="shared" si="85"/>
        <v>0</v>
      </c>
      <c r="U1578" s="92">
        <f t="shared" si="86"/>
        <v>0</v>
      </c>
      <c r="V1578" s="92">
        <f t="shared" si="87"/>
        <v>0</v>
      </c>
      <c r="W1578" s="92">
        <f t="shared" si="88"/>
        <v>0</v>
      </c>
      <c r="X1578" s="92">
        <f t="shared" si="89"/>
        <v>0</v>
      </c>
      <c r="Y1578" s="92">
        <f t="shared" si="90"/>
        <v>0</v>
      </c>
      <c r="Z1578" s="92">
        <f t="shared" si="91"/>
        <v>0</v>
      </c>
      <c r="AA1578" s="92">
        <f t="shared" si="92"/>
        <v>0</v>
      </c>
      <c r="AB1578" s="92">
        <f t="shared" si="93"/>
        <v>0</v>
      </c>
      <c r="AC1578" s="92">
        <f t="shared" si="94"/>
        <v>0</v>
      </c>
      <c r="AD1578" s="92">
        <f t="shared" si="95"/>
        <v>0</v>
      </c>
      <c r="AE1578" s="92">
        <f t="shared" si="96"/>
        <v>0</v>
      </c>
      <c r="AF1578" s="118">
        <f t="shared" si="97"/>
        <v>0</v>
      </c>
    </row>
    <row r="1579" spans="2:32" ht="21.95" customHeight="1" x14ac:dyDescent="0.25">
      <c r="B1579" s="36" t="str">
        <f>IF(Vendas!D55="","",Vendas!D55)</f>
        <v/>
      </c>
      <c r="C1579" s="36" t="str">
        <f>IF(Vendas!E55="","",Vendas!E55)</f>
        <v/>
      </c>
      <c r="D1579" s="36" t="str">
        <f>IF(Vendas!F55="","",Vendas!F55)</f>
        <v/>
      </c>
      <c r="E1579" s="36" t="str">
        <f>IF(Vendas!G55="","",Vendas!G55)</f>
        <v/>
      </c>
      <c r="F1579" s="36" t="str">
        <f>IF(Vendas!H55="","",Vendas!H55)</f>
        <v/>
      </c>
      <c r="G1579" s="36" t="str">
        <f>IF(Vendas!I55="","",Vendas!I55)</f>
        <v/>
      </c>
      <c r="H1579" s="36" t="str">
        <f>IF(Vendas!J55="","",Vendas!J55)</f>
        <v/>
      </c>
      <c r="I1579" s="36" t="str">
        <f>IF(Vendas!K55="","",Vendas!K55)</f>
        <v/>
      </c>
      <c r="J1579" s="36" t="str">
        <f>IF(Vendas!L55="","",Vendas!L55)</f>
        <v/>
      </c>
      <c r="K1579" s="36" t="str">
        <f>IF(Vendas!M55="","",Vendas!M55)</f>
        <v/>
      </c>
      <c r="L1579" s="36" t="str">
        <f>IF(Vendas!N55="","",Vendas!N55)</f>
        <v/>
      </c>
      <c r="M1579" s="36" t="str">
        <f>IF(Vendas!O55="","",Vendas!O55)</f>
        <v/>
      </c>
      <c r="N1579" s="36" t="str">
        <f>IF(Vendas!P55="","",Vendas!P55)</f>
        <v/>
      </c>
      <c r="O1579" s="42">
        <f t="shared" si="80"/>
        <v>0</v>
      </c>
      <c r="P1579" s="105">
        <f t="shared" si="81"/>
        <v>0</v>
      </c>
      <c r="Q1579" s="105">
        <f t="shared" si="82"/>
        <v>0</v>
      </c>
      <c r="R1579" s="105">
        <f t="shared" si="83"/>
        <v>0</v>
      </c>
      <c r="S1579" s="22" t="str">
        <f t="shared" si="84"/>
        <v/>
      </c>
      <c r="T1579" s="92">
        <f t="shared" si="85"/>
        <v>0</v>
      </c>
      <c r="U1579" s="92">
        <f t="shared" si="86"/>
        <v>0</v>
      </c>
      <c r="V1579" s="92">
        <f t="shared" si="87"/>
        <v>0</v>
      </c>
      <c r="W1579" s="92">
        <f t="shared" si="88"/>
        <v>0</v>
      </c>
      <c r="X1579" s="92">
        <f t="shared" si="89"/>
        <v>0</v>
      </c>
      <c r="Y1579" s="92">
        <f t="shared" si="90"/>
        <v>0</v>
      </c>
      <c r="Z1579" s="92">
        <f t="shared" si="91"/>
        <v>0</v>
      </c>
      <c r="AA1579" s="92">
        <f t="shared" si="92"/>
        <v>0</v>
      </c>
      <c r="AB1579" s="92">
        <f t="shared" si="93"/>
        <v>0</v>
      </c>
      <c r="AC1579" s="92">
        <f t="shared" si="94"/>
        <v>0</v>
      </c>
      <c r="AD1579" s="92">
        <f t="shared" si="95"/>
        <v>0</v>
      </c>
      <c r="AE1579" s="92">
        <f t="shared" si="96"/>
        <v>0</v>
      </c>
      <c r="AF1579" s="118">
        <f t="shared" si="97"/>
        <v>0</v>
      </c>
    </row>
    <row r="1580" spans="2:32" ht="21.95" customHeight="1" x14ac:dyDescent="0.25">
      <c r="B1580" s="36" t="str">
        <f>IF(Vendas!D56="","",Vendas!D56)</f>
        <v/>
      </c>
      <c r="C1580" s="36" t="str">
        <f>IF(Vendas!E56="","",Vendas!E56)</f>
        <v/>
      </c>
      <c r="D1580" s="36" t="str">
        <f>IF(Vendas!F56="","",Vendas!F56)</f>
        <v/>
      </c>
      <c r="E1580" s="36" t="str">
        <f>IF(Vendas!G56="","",Vendas!G56)</f>
        <v/>
      </c>
      <c r="F1580" s="36" t="str">
        <f>IF(Vendas!H56="","",Vendas!H56)</f>
        <v/>
      </c>
      <c r="G1580" s="36" t="str">
        <f>IF(Vendas!I56="","",Vendas!I56)</f>
        <v/>
      </c>
      <c r="H1580" s="36" t="str">
        <f>IF(Vendas!J56="","",Vendas!J56)</f>
        <v/>
      </c>
      <c r="I1580" s="36" t="str">
        <f>IF(Vendas!K56="","",Vendas!K56)</f>
        <v/>
      </c>
      <c r="J1580" s="36" t="str">
        <f>IF(Vendas!L56="","",Vendas!L56)</f>
        <v/>
      </c>
      <c r="K1580" s="36" t="str">
        <f>IF(Vendas!M56="","",Vendas!M56)</f>
        <v/>
      </c>
      <c r="L1580" s="36" t="str">
        <f>IF(Vendas!N56="","",Vendas!N56)</f>
        <v/>
      </c>
      <c r="M1580" s="36" t="str">
        <f>IF(Vendas!O56="","",Vendas!O56)</f>
        <v/>
      </c>
      <c r="N1580" s="36" t="str">
        <f>IF(Vendas!P56="","",Vendas!P56)</f>
        <v/>
      </c>
      <c r="O1580" s="42">
        <f t="shared" si="80"/>
        <v>0</v>
      </c>
      <c r="P1580" s="105">
        <f t="shared" si="81"/>
        <v>0</v>
      </c>
      <c r="Q1580" s="105">
        <f t="shared" si="82"/>
        <v>0</v>
      </c>
      <c r="R1580" s="105">
        <f t="shared" si="83"/>
        <v>0</v>
      </c>
      <c r="S1580" s="22" t="str">
        <f t="shared" si="84"/>
        <v/>
      </c>
      <c r="T1580" s="92">
        <f t="shared" si="85"/>
        <v>0</v>
      </c>
      <c r="U1580" s="92">
        <f t="shared" si="86"/>
        <v>0</v>
      </c>
      <c r="V1580" s="92">
        <f t="shared" si="87"/>
        <v>0</v>
      </c>
      <c r="W1580" s="92">
        <f t="shared" si="88"/>
        <v>0</v>
      </c>
      <c r="X1580" s="92">
        <f t="shared" si="89"/>
        <v>0</v>
      </c>
      <c r="Y1580" s="92">
        <f t="shared" si="90"/>
        <v>0</v>
      </c>
      <c r="Z1580" s="92">
        <f t="shared" si="91"/>
        <v>0</v>
      </c>
      <c r="AA1580" s="92">
        <f t="shared" si="92"/>
        <v>0</v>
      </c>
      <c r="AB1580" s="92">
        <f t="shared" si="93"/>
        <v>0</v>
      </c>
      <c r="AC1580" s="92">
        <f t="shared" si="94"/>
        <v>0</v>
      </c>
      <c r="AD1580" s="92">
        <f t="shared" si="95"/>
        <v>0</v>
      </c>
      <c r="AE1580" s="92">
        <f t="shared" si="96"/>
        <v>0</v>
      </c>
      <c r="AF1580" s="118">
        <f t="shared" si="97"/>
        <v>0</v>
      </c>
    </row>
    <row r="1581" spans="2:32" ht="21.95" customHeight="1" x14ac:dyDescent="0.25">
      <c r="B1581" s="36" t="str">
        <f>IF(Vendas!D57="","",Vendas!D57)</f>
        <v/>
      </c>
      <c r="C1581" s="36" t="str">
        <f>IF(Vendas!E57="","",Vendas!E57)</f>
        <v/>
      </c>
      <c r="D1581" s="36" t="str">
        <f>IF(Vendas!F57="","",Vendas!F57)</f>
        <v/>
      </c>
      <c r="E1581" s="36" t="str">
        <f>IF(Vendas!G57="","",Vendas!G57)</f>
        <v/>
      </c>
      <c r="F1581" s="36" t="str">
        <f>IF(Vendas!H57="","",Vendas!H57)</f>
        <v/>
      </c>
      <c r="G1581" s="36" t="str">
        <f>IF(Vendas!I57="","",Vendas!I57)</f>
        <v/>
      </c>
      <c r="H1581" s="36" t="str">
        <f>IF(Vendas!J57="","",Vendas!J57)</f>
        <v/>
      </c>
      <c r="I1581" s="36" t="str">
        <f>IF(Vendas!K57="","",Vendas!K57)</f>
        <v/>
      </c>
      <c r="J1581" s="36" t="str">
        <f>IF(Vendas!L57="","",Vendas!L57)</f>
        <v/>
      </c>
      <c r="K1581" s="36" t="str">
        <f>IF(Vendas!M57="","",Vendas!M57)</f>
        <v/>
      </c>
      <c r="L1581" s="36" t="str">
        <f>IF(Vendas!N57="","",Vendas!N57)</f>
        <v/>
      </c>
      <c r="M1581" s="36" t="str">
        <f>IF(Vendas!O57="","",Vendas!O57)</f>
        <v/>
      </c>
      <c r="N1581" s="36" t="str">
        <f>IF(Vendas!P57="","",Vendas!P57)</f>
        <v/>
      </c>
      <c r="O1581" s="42">
        <f t="shared" si="80"/>
        <v>0</v>
      </c>
      <c r="P1581" s="105">
        <f t="shared" si="81"/>
        <v>0</v>
      </c>
      <c r="Q1581" s="105">
        <f t="shared" si="82"/>
        <v>0</v>
      </c>
      <c r="R1581" s="105">
        <f t="shared" si="83"/>
        <v>0</v>
      </c>
      <c r="S1581" s="22" t="str">
        <f t="shared" si="84"/>
        <v/>
      </c>
      <c r="T1581" s="92">
        <f t="shared" si="85"/>
        <v>0</v>
      </c>
      <c r="U1581" s="92">
        <f t="shared" si="86"/>
        <v>0</v>
      </c>
      <c r="V1581" s="92">
        <f t="shared" si="87"/>
        <v>0</v>
      </c>
      <c r="W1581" s="92">
        <f t="shared" si="88"/>
        <v>0</v>
      </c>
      <c r="X1581" s="92">
        <f t="shared" si="89"/>
        <v>0</v>
      </c>
      <c r="Y1581" s="92">
        <f t="shared" si="90"/>
        <v>0</v>
      </c>
      <c r="Z1581" s="92">
        <f t="shared" si="91"/>
        <v>0</v>
      </c>
      <c r="AA1581" s="92">
        <f t="shared" si="92"/>
        <v>0</v>
      </c>
      <c r="AB1581" s="92">
        <f t="shared" si="93"/>
        <v>0</v>
      </c>
      <c r="AC1581" s="92">
        <f t="shared" si="94"/>
        <v>0</v>
      </c>
      <c r="AD1581" s="92">
        <f t="shared" si="95"/>
        <v>0</v>
      </c>
      <c r="AE1581" s="92">
        <f t="shared" si="96"/>
        <v>0</v>
      </c>
      <c r="AF1581" s="118">
        <f t="shared" si="97"/>
        <v>0</v>
      </c>
    </row>
    <row r="1582" spans="2:32" ht="21.95" customHeight="1" x14ac:dyDescent="0.25">
      <c r="B1582" s="36" t="str">
        <f>IF(Vendas!D58="","",Vendas!D58)</f>
        <v/>
      </c>
      <c r="C1582" s="36" t="str">
        <f>IF(Vendas!E58="","",Vendas!E58)</f>
        <v/>
      </c>
      <c r="D1582" s="36" t="str">
        <f>IF(Vendas!F58="","",Vendas!F58)</f>
        <v/>
      </c>
      <c r="E1582" s="36" t="str">
        <f>IF(Vendas!G58="","",Vendas!G58)</f>
        <v/>
      </c>
      <c r="F1582" s="36" t="str">
        <f>IF(Vendas!H58="","",Vendas!H58)</f>
        <v/>
      </c>
      <c r="G1582" s="36" t="str">
        <f>IF(Vendas!I58="","",Vendas!I58)</f>
        <v/>
      </c>
      <c r="H1582" s="36" t="str">
        <f>IF(Vendas!J58="","",Vendas!J58)</f>
        <v/>
      </c>
      <c r="I1582" s="36" t="str">
        <f>IF(Vendas!K58="","",Vendas!K58)</f>
        <v/>
      </c>
      <c r="J1582" s="36" t="str">
        <f>IF(Vendas!L58="","",Vendas!L58)</f>
        <v/>
      </c>
      <c r="K1582" s="36" t="str">
        <f>IF(Vendas!M58="","",Vendas!M58)</f>
        <v/>
      </c>
      <c r="L1582" s="36" t="str">
        <f>IF(Vendas!N58="","",Vendas!N58)</f>
        <v/>
      </c>
      <c r="M1582" s="36" t="str">
        <f>IF(Vendas!O58="","",Vendas!O58)</f>
        <v/>
      </c>
      <c r="N1582" s="36" t="str">
        <f>IF(Vendas!P58="","",Vendas!P58)</f>
        <v/>
      </c>
      <c r="O1582" s="42">
        <f t="shared" si="80"/>
        <v>0</v>
      </c>
      <c r="P1582" s="105">
        <f t="shared" si="81"/>
        <v>0</v>
      </c>
      <c r="Q1582" s="105">
        <f t="shared" si="82"/>
        <v>0</v>
      </c>
      <c r="R1582" s="105">
        <f t="shared" si="83"/>
        <v>0</v>
      </c>
      <c r="S1582" s="22" t="str">
        <f t="shared" si="84"/>
        <v/>
      </c>
      <c r="T1582" s="92">
        <f t="shared" si="85"/>
        <v>0</v>
      </c>
      <c r="U1582" s="92">
        <f t="shared" si="86"/>
        <v>0</v>
      </c>
      <c r="V1582" s="92">
        <f t="shared" si="87"/>
        <v>0</v>
      </c>
      <c r="W1582" s="92">
        <f t="shared" si="88"/>
        <v>0</v>
      </c>
      <c r="X1582" s="92">
        <f t="shared" si="89"/>
        <v>0</v>
      </c>
      <c r="Y1582" s="92">
        <f t="shared" si="90"/>
        <v>0</v>
      </c>
      <c r="Z1582" s="92">
        <f t="shared" si="91"/>
        <v>0</v>
      </c>
      <c r="AA1582" s="92">
        <f t="shared" si="92"/>
        <v>0</v>
      </c>
      <c r="AB1582" s="92">
        <f t="shared" si="93"/>
        <v>0</v>
      </c>
      <c r="AC1582" s="92">
        <f t="shared" si="94"/>
        <v>0</v>
      </c>
      <c r="AD1582" s="92">
        <f t="shared" si="95"/>
        <v>0</v>
      </c>
      <c r="AE1582" s="92">
        <f t="shared" si="96"/>
        <v>0</v>
      </c>
      <c r="AF1582" s="118">
        <f t="shared" si="97"/>
        <v>0</v>
      </c>
    </row>
    <row r="1583" spans="2:32" ht="21.95" customHeight="1" x14ac:dyDescent="0.25">
      <c r="B1583" s="36" t="str">
        <f>IF(Vendas!D59="","",Vendas!D59)</f>
        <v/>
      </c>
      <c r="C1583" s="36" t="str">
        <f>IF(Vendas!E59="","",Vendas!E59)</f>
        <v/>
      </c>
      <c r="D1583" s="36" t="str">
        <f>IF(Vendas!F59="","",Vendas!F59)</f>
        <v/>
      </c>
      <c r="E1583" s="36" t="str">
        <f>IF(Vendas!G59="","",Vendas!G59)</f>
        <v/>
      </c>
      <c r="F1583" s="36" t="str">
        <f>IF(Vendas!H59="","",Vendas!H59)</f>
        <v/>
      </c>
      <c r="G1583" s="36" t="str">
        <f>IF(Vendas!I59="","",Vendas!I59)</f>
        <v/>
      </c>
      <c r="H1583" s="36" t="str">
        <f>IF(Vendas!J59="","",Vendas!J59)</f>
        <v/>
      </c>
      <c r="I1583" s="36" t="str">
        <f>IF(Vendas!K59="","",Vendas!K59)</f>
        <v/>
      </c>
      <c r="J1583" s="36" t="str">
        <f>IF(Vendas!L59="","",Vendas!L59)</f>
        <v/>
      </c>
      <c r="K1583" s="36" t="str">
        <f>IF(Vendas!M59="","",Vendas!M59)</f>
        <v/>
      </c>
      <c r="L1583" s="36" t="str">
        <f>IF(Vendas!N59="","",Vendas!N59)</f>
        <v/>
      </c>
      <c r="M1583" s="36" t="str">
        <f>IF(Vendas!O59="","",Vendas!O59)</f>
        <v/>
      </c>
      <c r="N1583" s="36" t="str">
        <f>IF(Vendas!P59="","",Vendas!P59)</f>
        <v/>
      </c>
      <c r="O1583" s="42">
        <f t="shared" si="80"/>
        <v>0</v>
      </c>
      <c r="P1583" s="105">
        <f t="shared" si="81"/>
        <v>0</v>
      </c>
      <c r="Q1583" s="105">
        <f t="shared" si="82"/>
        <v>0</v>
      </c>
      <c r="R1583" s="105">
        <f t="shared" si="83"/>
        <v>0</v>
      </c>
      <c r="S1583" s="22" t="str">
        <f t="shared" si="84"/>
        <v/>
      </c>
      <c r="T1583" s="92">
        <f t="shared" si="85"/>
        <v>0</v>
      </c>
      <c r="U1583" s="92">
        <f t="shared" si="86"/>
        <v>0</v>
      </c>
      <c r="V1583" s="92">
        <f t="shared" si="87"/>
        <v>0</v>
      </c>
      <c r="W1583" s="92">
        <f t="shared" si="88"/>
        <v>0</v>
      </c>
      <c r="X1583" s="92">
        <f t="shared" si="89"/>
        <v>0</v>
      </c>
      <c r="Y1583" s="92">
        <f t="shared" si="90"/>
        <v>0</v>
      </c>
      <c r="Z1583" s="92">
        <f t="shared" si="91"/>
        <v>0</v>
      </c>
      <c r="AA1583" s="92">
        <f t="shared" si="92"/>
        <v>0</v>
      </c>
      <c r="AB1583" s="92">
        <f t="shared" si="93"/>
        <v>0</v>
      </c>
      <c r="AC1583" s="92">
        <f t="shared" si="94"/>
        <v>0</v>
      </c>
      <c r="AD1583" s="92">
        <f t="shared" si="95"/>
        <v>0</v>
      </c>
      <c r="AE1583" s="92">
        <f t="shared" si="96"/>
        <v>0</v>
      </c>
      <c r="AF1583" s="118">
        <f t="shared" si="97"/>
        <v>0</v>
      </c>
    </row>
    <row r="1584" spans="2:32" ht="21.95" customHeight="1" x14ac:dyDescent="0.25">
      <c r="B1584" s="36" t="str">
        <f>IF(Vendas!D60="","",Vendas!D60)</f>
        <v/>
      </c>
      <c r="C1584" s="36" t="str">
        <f>IF(Vendas!E60="","",Vendas!E60)</f>
        <v/>
      </c>
      <c r="D1584" s="36" t="str">
        <f>IF(Vendas!F60="","",Vendas!F60)</f>
        <v/>
      </c>
      <c r="E1584" s="36" t="str">
        <f>IF(Vendas!G60="","",Vendas!G60)</f>
        <v/>
      </c>
      <c r="F1584" s="36" t="str">
        <f>IF(Vendas!H60="","",Vendas!H60)</f>
        <v/>
      </c>
      <c r="G1584" s="36" t="str">
        <f>IF(Vendas!I60="","",Vendas!I60)</f>
        <v/>
      </c>
      <c r="H1584" s="36" t="str">
        <f>IF(Vendas!J60="","",Vendas!J60)</f>
        <v/>
      </c>
      <c r="I1584" s="36" t="str">
        <f>IF(Vendas!K60="","",Vendas!K60)</f>
        <v/>
      </c>
      <c r="J1584" s="36" t="str">
        <f>IF(Vendas!L60="","",Vendas!L60)</f>
        <v/>
      </c>
      <c r="K1584" s="36" t="str">
        <f>IF(Vendas!M60="","",Vendas!M60)</f>
        <v/>
      </c>
      <c r="L1584" s="36" t="str">
        <f>IF(Vendas!N60="","",Vendas!N60)</f>
        <v/>
      </c>
      <c r="M1584" s="36" t="str">
        <f>IF(Vendas!O60="","",Vendas!O60)</f>
        <v/>
      </c>
      <c r="N1584" s="36" t="str">
        <f>IF(Vendas!P60="","",Vendas!P60)</f>
        <v/>
      </c>
      <c r="O1584" s="42">
        <f t="shared" si="80"/>
        <v>0</v>
      </c>
      <c r="P1584" s="105">
        <f t="shared" si="81"/>
        <v>0</v>
      </c>
      <c r="Q1584" s="105">
        <f t="shared" si="82"/>
        <v>0</v>
      </c>
      <c r="R1584" s="105">
        <f t="shared" si="83"/>
        <v>0</v>
      </c>
      <c r="S1584" s="22" t="str">
        <f t="shared" si="84"/>
        <v/>
      </c>
      <c r="T1584" s="92">
        <f t="shared" si="85"/>
        <v>0</v>
      </c>
      <c r="U1584" s="92">
        <f t="shared" si="86"/>
        <v>0</v>
      </c>
      <c r="V1584" s="92">
        <f t="shared" si="87"/>
        <v>0</v>
      </c>
      <c r="W1584" s="92">
        <f t="shared" si="88"/>
        <v>0</v>
      </c>
      <c r="X1584" s="92">
        <f t="shared" si="89"/>
        <v>0</v>
      </c>
      <c r="Y1584" s="92">
        <f t="shared" si="90"/>
        <v>0</v>
      </c>
      <c r="Z1584" s="92">
        <f t="shared" si="91"/>
        <v>0</v>
      </c>
      <c r="AA1584" s="92">
        <f t="shared" si="92"/>
        <v>0</v>
      </c>
      <c r="AB1584" s="92">
        <f t="shared" si="93"/>
        <v>0</v>
      </c>
      <c r="AC1584" s="92">
        <f t="shared" si="94"/>
        <v>0</v>
      </c>
      <c r="AD1584" s="92">
        <f t="shared" si="95"/>
        <v>0</v>
      </c>
      <c r="AE1584" s="92">
        <f t="shared" si="96"/>
        <v>0</v>
      </c>
      <c r="AF1584" s="118">
        <f t="shared" si="97"/>
        <v>0</v>
      </c>
    </row>
    <row r="1585" spans="2:32" ht="21.95" customHeight="1" x14ac:dyDescent="0.25">
      <c r="B1585" s="36" t="str">
        <f>IF(Vendas!D61="","",Vendas!D61)</f>
        <v/>
      </c>
      <c r="C1585" s="36" t="str">
        <f>IF(Vendas!E61="","",Vendas!E61)</f>
        <v/>
      </c>
      <c r="D1585" s="36" t="str">
        <f>IF(Vendas!F61="","",Vendas!F61)</f>
        <v/>
      </c>
      <c r="E1585" s="36" t="str">
        <f>IF(Vendas!G61="","",Vendas!G61)</f>
        <v/>
      </c>
      <c r="F1585" s="36" t="str">
        <f>IF(Vendas!H61="","",Vendas!H61)</f>
        <v/>
      </c>
      <c r="G1585" s="36" t="str">
        <f>IF(Vendas!I61="","",Vendas!I61)</f>
        <v/>
      </c>
      <c r="H1585" s="36" t="str">
        <f>IF(Vendas!J61="","",Vendas!J61)</f>
        <v/>
      </c>
      <c r="I1585" s="36" t="str">
        <f>IF(Vendas!K61="","",Vendas!K61)</f>
        <v/>
      </c>
      <c r="J1585" s="36" t="str">
        <f>IF(Vendas!L61="","",Vendas!L61)</f>
        <v/>
      </c>
      <c r="K1585" s="36" t="str">
        <f>IF(Vendas!M61="","",Vendas!M61)</f>
        <v/>
      </c>
      <c r="L1585" s="36" t="str">
        <f>IF(Vendas!N61="","",Vendas!N61)</f>
        <v/>
      </c>
      <c r="M1585" s="36" t="str">
        <f>IF(Vendas!O61="","",Vendas!O61)</f>
        <v/>
      </c>
      <c r="N1585" s="36" t="str">
        <f>IF(Vendas!P61="","",Vendas!P61)</f>
        <v/>
      </c>
      <c r="O1585" s="42">
        <f t="shared" si="80"/>
        <v>0</v>
      </c>
      <c r="P1585" s="105">
        <f t="shared" si="81"/>
        <v>0</v>
      </c>
      <c r="Q1585" s="105">
        <f t="shared" si="82"/>
        <v>0</v>
      </c>
      <c r="R1585" s="105">
        <f t="shared" si="83"/>
        <v>0</v>
      </c>
      <c r="S1585" s="22" t="str">
        <f t="shared" si="84"/>
        <v/>
      </c>
      <c r="T1585" s="92">
        <f t="shared" si="85"/>
        <v>0</v>
      </c>
      <c r="U1585" s="92">
        <f t="shared" si="86"/>
        <v>0</v>
      </c>
      <c r="V1585" s="92">
        <f t="shared" si="87"/>
        <v>0</v>
      </c>
      <c r="W1585" s="92">
        <f t="shared" si="88"/>
        <v>0</v>
      </c>
      <c r="X1585" s="92">
        <f t="shared" si="89"/>
        <v>0</v>
      </c>
      <c r="Y1585" s="92">
        <f t="shared" si="90"/>
        <v>0</v>
      </c>
      <c r="Z1585" s="92">
        <f t="shared" si="91"/>
        <v>0</v>
      </c>
      <c r="AA1585" s="92">
        <f t="shared" si="92"/>
        <v>0</v>
      </c>
      <c r="AB1585" s="92">
        <f t="shared" si="93"/>
        <v>0</v>
      </c>
      <c r="AC1585" s="92">
        <f t="shared" si="94"/>
        <v>0</v>
      </c>
      <c r="AD1585" s="92">
        <f t="shared" si="95"/>
        <v>0</v>
      </c>
      <c r="AE1585" s="92">
        <f t="shared" si="96"/>
        <v>0</v>
      </c>
      <c r="AF1585" s="118">
        <f t="shared" si="97"/>
        <v>0</v>
      </c>
    </row>
    <row r="1586" spans="2:32" ht="21.95" customHeight="1" x14ac:dyDescent="0.25">
      <c r="B1586" s="36" t="str">
        <f>IF(Vendas!D62="","",Vendas!D62)</f>
        <v/>
      </c>
      <c r="C1586" s="36" t="str">
        <f>IF(Vendas!E62="","",Vendas!E62)</f>
        <v/>
      </c>
      <c r="D1586" s="36" t="str">
        <f>IF(Vendas!F62="","",Vendas!F62)</f>
        <v/>
      </c>
      <c r="E1586" s="36" t="str">
        <f>IF(Vendas!G62="","",Vendas!G62)</f>
        <v/>
      </c>
      <c r="F1586" s="36" t="str">
        <f>IF(Vendas!H62="","",Vendas!H62)</f>
        <v/>
      </c>
      <c r="G1586" s="36" t="str">
        <f>IF(Vendas!I62="","",Vendas!I62)</f>
        <v/>
      </c>
      <c r="H1586" s="36" t="str">
        <f>IF(Vendas!J62="","",Vendas!J62)</f>
        <v/>
      </c>
      <c r="I1586" s="36" t="str">
        <f>IF(Vendas!K62="","",Vendas!K62)</f>
        <v/>
      </c>
      <c r="J1586" s="36" t="str">
        <f>IF(Vendas!L62="","",Vendas!L62)</f>
        <v/>
      </c>
      <c r="K1586" s="36" t="str">
        <f>IF(Vendas!M62="","",Vendas!M62)</f>
        <v/>
      </c>
      <c r="L1586" s="36" t="str">
        <f>IF(Vendas!N62="","",Vendas!N62)</f>
        <v/>
      </c>
      <c r="M1586" s="36" t="str">
        <f>IF(Vendas!O62="","",Vendas!O62)</f>
        <v/>
      </c>
      <c r="N1586" s="36" t="str">
        <f>IF(Vendas!P62="","",Vendas!P62)</f>
        <v/>
      </c>
      <c r="O1586" s="42">
        <f t="shared" si="80"/>
        <v>0</v>
      </c>
      <c r="P1586" s="105">
        <f t="shared" si="81"/>
        <v>0</v>
      </c>
      <c r="Q1586" s="105">
        <f t="shared" si="82"/>
        <v>0</v>
      </c>
      <c r="R1586" s="105">
        <f t="shared" si="83"/>
        <v>0</v>
      </c>
      <c r="S1586" s="22" t="str">
        <f t="shared" si="84"/>
        <v/>
      </c>
      <c r="T1586" s="92">
        <f t="shared" si="85"/>
        <v>0</v>
      </c>
      <c r="U1586" s="92">
        <f t="shared" si="86"/>
        <v>0</v>
      </c>
      <c r="V1586" s="92">
        <f t="shared" si="87"/>
        <v>0</v>
      </c>
      <c r="W1586" s="92">
        <f t="shared" si="88"/>
        <v>0</v>
      </c>
      <c r="X1586" s="92">
        <f t="shared" si="89"/>
        <v>0</v>
      </c>
      <c r="Y1586" s="92">
        <f t="shared" si="90"/>
        <v>0</v>
      </c>
      <c r="Z1586" s="92">
        <f t="shared" si="91"/>
        <v>0</v>
      </c>
      <c r="AA1586" s="92">
        <f t="shared" si="92"/>
        <v>0</v>
      </c>
      <c r="AB1586" s="92">
        <f t="shared" si="93"/>
        <v>0</v>
      </c>
      <c r="AC1586" s="92">
        <f t="shared" si="94"/>
        <v>0</v>
      </c>
      <c r="AD1586" s="92">
        <f t="shared" si="95"/>
        <v>0</v>
      </c>
      <c r="AE1586" s="92">
        <f t="shared" si="96"/>
        <v>0</v>
      </c>
      <c r="AF1586" s="118">
        <f t="shared" si="97"/>
        <v>0</v>
      </c>
    </row>
    <row r="1587" spans="2:32" ht="21.95" customHeight="1" x14ac:dyDescent="0.25">
      <c r="B1587" s="36" t="str">
        <f>IF(Vendas!D63="","",Vendas!D63)</f>
        <v/>
      </c>
      <c r="C1587" s="36" t="str">
        <f>IF(Vendas!E63="","",Vendas!E63)</f>
        <v/>
      </c>
      <c r="D1587" s="36" t="str">
        <f>IF(Vendas!F63="","",Vendas!F63)</f>
        <v/>
      </c>
      <c r="E1587" s="36" t="str">
        <f>IF(Vendas!G63="","",Vendas!G63)</f>
        <v/>
      </c>
      <c r="F1587" s="36" t="str">
        <f>IF(Vendas!H63="","",Vendas!H63)</f>
        <v/>
      </c>
      <c r="G1587" s="36" t="str">
        <f>IF(Vendas!I63="","",Vendas!I63)</f>
        <v/>
      </c>
      <c r="H1587" s="36" t="str">
        <f>IF(Vendas!J63="","",Vendas!J63)</f>
        <v/>
      </c>
      <c r="I1587" s="36" t="str">
        <f>IF(Vendas!K63="","",Vendas!K63)</f>
        <v/>
      </c>
      <c r="J1587" s="36" t="str">
        <f>IF(Vendas!L63="","",Vendas!L63)</f>
        <v/>
      </c>
      <c r="K1587" s="36" t="str">
        <f>IF(Vendas!M63="","",Vendas!M63)</f>
        <v/>
      </c>
      <c r="L1587" s="36" t="str">
        <f>IF(Vendas!N63="","",Vendas!N63)</f>
        <v/>
      </c>
      <c r="M1587" s="36" t="str">
        <f>IF(Vendas!O63="","",Vendas!O63)</f>
        <v/>
      </c>
      <c r="N1587" s="36" t="str">
        <f>IF(Vendas!P63="","",Vendas!P63)</f>
        <v/>
      </c>
      <c r="O1587" s="42">
        <f t="shared" si="80"/>
        <v>0</v>
      </c>
      <c r="P1587" s="105">
        <f t="shared" si="81"/>
        <v>0</v>
      </c>
      <c r="Q1587" s="105">
        <f t="shared" si="82"/>
        <v>0</v>
      </c>
      <c r="R1587" s="105">
        <f t="shared" si="83"/>
        <v>0</v>
      </c>
      <c r="S1587" s="22" t="str">
        <f t="shared" si="84"/>
        <v/>
      </c>
      <c r="T1587" s="92">
        <f t="shared" si="85"/>
        <v>0</v>
      </c>
      <c r="U1587" s="92">
        <f t="shared" si="86"/>
        <v>0</v>
      </c>
      <c r="V1587" s="92">
        <f t="shared" si="87"/>
        <v>0</v>
      </c>
      <c r="W1587" s="92">
        <f t="shared" si="88"/>
        <v>0</v>
      </c>
      <c r="X1587" s="92">
        <f t="shared" si="89"/>
        <v>0</v>
      </c>
      <c r="Y1587" s="92">
        <f t="shared" si="90"/>
        <v>0</v>
      </c>
      <c r="Z1587" s="92">
        <f t="shared" si="91"/>
        <v>0</v>
      </c>
      <c r="AA1587" s="92">
        <f t="shared" si="92"/>
        <v>0</v>
      </c>
      <c r="AB1587" s="92">
        <f t="shared" si="93"/>
        <v>0</v>
      </c>
      <c r="AC1587" s="92">
        <f t="shared" si="94"/>
        <v>0</v>
      </c>
      <c r="AD1587" s="92">
        <f t="shared" si="95"/>
        <v>0</v>
      </c>
      <c r="AE1587" s="92">
        <f t="shared" si="96"/>
        <v>0</v>
      </c>
      <c r="AF1587" s="118">
        <f t="shared" si="97"/>
        <v>0</v>
      </c>
    </row>
    <row r="1588" spans="2:32" ht="21.95" customHeight="1" x14ac:dyDescent="0.25">
      <c r="B1588" s="36" t="str">
        <f>IF(Vendas!D64="","",Vendas!D64)</f>
        <v/>
      </c>
      <c r="C1588" s="36" t="str">
        <f>IF(Vendas!E64="","",Vendas!E64)</f>
        <v/>
      </c>
      <c r="D1588" s="36" t="str">
        <f>IF(Vendas!F64="","",Vendas!F64)</f>
        <v/>
      </c>
      <c r="E1588" s="36" t="str">
        <f>IF(Vendas!G64="","",Vendas!G64)</f>
        <v/>
      </c>
      <c r="F1588" s="36" t="str">
        <f>IF(Vendas!H64="","",Vendas!H64)</f>
        <v/>
      </c>
      <c r="G1588" s="36" t="str">
        <f>IF(Vendas!I64="","",Vendas!I64)</f>
        <v/>
      </c>
      <c r="H1588" s="36" t="str">
        <f>IF(Vendas!J64="","",Vendas!J64)</f>
        <v/>
      </c>
      <c r="I1588" s="36" t="str">
        <f>IF(Vendas!K64="","",Vendas!K64)</f>
        <v/>
      </c>
      <c r="J1588" s="36" t="str">
        <f>IF(Vendas!L64="","",Vendas!L64)</f>
        <v/>
      </c>
      <c r="K1588" s="36" t="str">
        <f>IF(Vendas!M64="","",Vendas!M64)</f>
        <v/>
      </c>
      <c r="L1588" s="36" t="str">
        <f>IF(Vendas!N64="","",Vendas!N64)</f>
        <v/>
      </c>
      <c r="M1588" s="36" t="str">
        <f>IF(Vendas!O64="","",Vendas!O64)</f>
        <v/>
      </c>
      <c r="N1588" s="36" t="str">
        <f>IF(Vendas!P64="","",Vendas!P64)</f>
        <v/>
      </c>
      <c r="O1588" s="42">
        <f t="shared" si="80"/>
        <v>0</v>
      </c>
      <c r="P1588" s="105">
        <f t="shared" si="81"/>
        <v>0</v>
      </c>
      <c r="Q1588" s="105">
        <f t="shared" si="82"/>
        <v>0</v>
      </c>
      <c r="R1588" s="105">
        <f t="shared" si="83"/>
        <v>0</v>
      </c>
      <c r="S1588" s="22" t="str">
        <f t="shared" si="84"/>
        <v/>
      </c>
      <c r="T1588" s="92">
        <f t="shared" si="85"/>
        <v>0</v>
      </c>
      <c r="U1588" s="92">
        <f t="shared" si="86"/>
        <v>0</v>
      </c>
      <c r="V1588" s="92">
        <f t="shared" si="87"/>
        <v>0</v>
      </c>
      <c r="W1588" s="92">
        <f t="shared" si="88"/>
        <v>0</v>
      </c>
      <c r="X1588" s="92">
        <f t="shared" si="89"/>
        <v>0</v>
      </c>
      <c r="Y1588" s="92">
        <f t="shared" si="90"/>
        <v>0</v>
      </c>
      <c r="Z1588" s="92">
        <f t="shared" si="91"/>
        <v>0</v>
      </c>
      <c r="AA1588" s="92">
        <f t="shared" si="92"/>
        <v>0</v>
      </c>
      <c r="AB1588" s="92">
        <f t="shared" si="93"/>
        <v>0</v>
      </c>
      <c r="AC1588" s="92">
        <f t="shared" si="94"/>
        <v>0</v>
      </c>
      <c r="AD1588" s="92">
        <f t="shared" si="95"/>
        <v>0</v>
      </c>
      <c r="AE1588" s="92">
        <f t="shared" si="96"/>
        <v>0</v>
      </c>
      <c r="AF1588" s="118">
        <f t="shared" si="97"/>
        <v>0</v>
      </c>
    </row>
    <row r="1589" spans="2:32" ht="21.95" customHeight="1" x14ac:dyDescent="0.25">
      <c r="B1589" s="36" t="str">
        <f>IF(Vendas!D65="","",Vendas!D65)</f>
        <v/>
      </c>
      <c r="C1589" s="36" t="str">
        <f>IF(Vendas!E65="","",Vendas!E65)</f>
        <v/>
      </c>
      <c r="D1589" s="36" t="str">
        <f>IF(Vendas!F65="","",Vendas!F65)</f>
        <v/>
      </c>
      <c r="E1589" s="36" t="str">
        <f>IF(Vendas!G65="","",Vendas!G65)</f>
        <v/>
      </c>
      <c r="F1589" s="36" t="str">
        <f>IF(Vendas!H65="","",Vendas!H65)</f>
        <v/>
      </c>
      <c r="G1589" s="36" t="str">
        <f>IF(Vendas!I65="","",Vendas!I65)</f>
        <v/>
      </c>
      <c r="H1589" s="36" t="str">
        <f>IF(Vendas!J65="","",Vendas!J65)</f>
        <v/>
      </c>
      <c r="I1589" s="36" t="str">
        <f>IF(Vendas!K65="","",Vendas!K65)</f>
        <v/>
      </c>
      <c r="J1589" s="36" t="str">
        <f>IF(Vendas!L65="","",Vendas!L65)</f>
        <v/>
      </c>
      <c r="K1589" s="36" t="str">
        <f>IF(Vendas!M65="","",Vendas!M65)</f>
        <v/>
      </c>
      <c r="L1589" s="36" t="str">
        <f>IF(Vendas!N65="","",Vendas!N65)</f>
        <v/>
      </c>
      <c r="M1589" s="36" t="str">
        <f>IF(Vendas!O65="","",Vendas!O65)</f>
        <v/>
      </c>
      <c r="N1589" s="36" t="str">
        <f>IF(Vendas!P65="","",Vendas!P65)</f>
        <v/>
      </c>
      <c r="O1589" s="42">
        <f t="shared" si="80"/>
        <v>0</v>
      </c>
      <c r="P1589" s="105">
        <f t="shared" si="81"/>
        <v>0</v>
      </c>
      <c r="Q1589" s="105">
        <f t="shared" si="82"/>
        <v>0</v>
      </c>
      <c r="R1589" s="105">
        <f t="shared" si="83"/>
        <v>0</v>
      </c>
      <c r="S1589" s="22" t="str">
        <f t="shared" si="84"/>
        <v/>
      </c>
      <c r="T1589" s="92">
        <f t="shared" si="85"/>
        <v>0</v>
      </c>
      <c r="U1589" s="92">
        <f t="shared" si="86"/>
        <v>0</v>
      </c>
      <c r="V1589" s="92">
        <f t="shared" si="87"/>
        <v>0</v>
      </c>
      <c r="W1589" s="92">
        <f t="shared" si="88"/>
        <v>0</v>
      </c>
      <c r="X1589" s="92">
        <f t="shared" si="89"/>
        <v>0</v>
      </c>
      <c r="Y1589" s="92">
        <f t="shared" si="90"/>
        <v>0</v>
      </c>
      <c r="Z1589" s="92">
        <f t="shared" si="91"/>
        <v>0</v>
      </c>
      <c r="AA1589" s="92">
        <f t="shared" si="92"/>
        <v>0</v>
      </c>
      <c r="AB1589" s="92">
        <f t="shared" si="93"/>
        <v>0</v>
      </c>
      <c r="AC1589" s="92">
        <f t="shared" si="94"/>
        <v>0</v>
      </c>
      <c r="AD1589" s="92">
        <f t="shared" si="95"/>
        <v>0</v>
      </c>
      <c r="AE1589" s="92">
        <f t="shared" si="96"/>
        <v>0</v>
      </c>
      <c r="AF1589" s="118">
        <f t="shared" si="97"/>
        <v>0</v>
      </c>
    </row>
    <row r="1590" spans="2:32" ht="21.95" customHeight="1" x14ac:dyDescent="0.25">
      <c r="B1590" s="36" t="str">
        <f>IF(Vendas!D66="","",Vendas!D66)</f>
        <v/>
      </c>
      <c r="C1590" s="36" t="str">
        <f>IF(Vendas!E66="","",Vendas!E66)</f>
        <v/>
      </c>
      <c r="D1590" s="36" t="str">
        <f>IF(Vendas!F66="","",Vendas!F66)</f>
        <v/>
      </c>
      <c r="E1590" s="36" t="str">
        <f>IF(Vendas!G66="","",Vendas!G66)</f>
        <v/>
      </c>
      <c r="F1590" s="36" t="str">
        <f>IF(Vendas!H66="","",Vendas!H66)</f>
        <v/>
      </c>
      <c r="G1590" s="36" t="str">
        <f>IF(Vendas!I66="","",Vendas!I66)</f>
        <v/>
      </c>
      <c r="H1590" s="36" t="str">
        <f>IF(Vendas!J66="","",Vendas!J66)</f>
        <v/>
      </c>
      <c r="I1590" s="36" t="str">
        <f>IF(Vendas!K66="","",Vendas!K66)</f>
        <v/>
      </c>
      <c r="J1590" s="36" t="str">
        <f>IF(Vendas!L66="","",Vendas!L66)</f>
        <v/>
      </c>
      <c r="K1590" s="36" t="str">
        <f>IF(Vendas!M66="","",Vendas!M66)</f>
        <v/>
      </c>
      <c r="L1590" s="36" t="str">
        <f>IF(Vendas!N66="","",Vendas!N66)</f>
        <v/>
      </c>
      <c r="M1590" s="36" t="str">
        <f>IF(Vendas!O66="","",Vendas!O66)</f>
        <v/>
      </c>
      <c r="N1590" s="36" t="str">
        <f>IF(Vendas!P66="","",Vendas!P66)</f>
        <v/>
      </c>
      <c r="O1590" s="42">
        <f t="shared" si="80"/>
        <v>0</v>
      </c>
      <c r="P1590" s="105">
        <f t="shared" si="81"/>
        <v>0</v>
      </c>
      <c r="Q1590" s="105">
        <f t="shared" si="82"/>
        <v>0</v>
      </c>
      <c r="R1590" s="105">
        <f t="shared" si="83"/>
        <v>0</v>
      </c>
      <c r="S1590" s="22" t="str">
        <f t="shared" si="84"/>
        <v/>
      </c>
      <c r="T1590" s="92">
        <f t="shared" si="85"/>
        <v>0</v>
      </c>
      <c r="U1590" s="92">
        <f t="shared" si="86"/>
        <v>0</v>
      </c>
      <c r="V1590" s="92">
        <f t="shared" si="87"/>
        <v>0</v>
      </c>
      <c r="W1590" s="92">
        <f t="shared" si="88"/>
        <v>0</v>
      </c>
      <c r="X1590" s="92">
        <f t="shared" si="89"/>
        <v>0</v>
      </c>
      <c r="Y1590" s="92">
        <f t="shared" si="90"/>
        <v>0</v>
      </c>
      <c r="Z1590" s="92">
        <f t="shared" si="91"/>
        <v>0</v>
      </c>
      <c r="AA1590" s="92">
        <f t="shared" si="92"/>
        <v>0</v>
      </c>
      <c r="AB1590" s="92">
        <f t="shared" si="93"/>
        <v>0</v>
      </c>
      <c r="AC1590" s="92">
        <f t="shared" si="94"/>
        <v>0</v>
      </c>
      <c r="AD1590" s="92">
        <f t="shared" si="95"/>
        <v>0</v>
      </c>
      <c r="AE1590" s="92">
        <f t="shared" si="96"/>
        <v>0</v>
      </c>
      <c r="AF1590" s="118">
        <f t="shared" si="97"/>
        <v>0</v>
      </c>
    </row>
    <row r="1591" spans="2:32" ht="21.95" customHeight="1" x14ac:dyDescent="0.25">
      <c r="B1591" s="36" t="str">
        <f>IF(Vendas!D67="","",Vendas!D67)</f>
        <v/>
      </c>
      <c r="C1591" s="36" t="str">
        <f>IF(Vendas!E67="","",Vendas!E67)</f>
        <v/>
      </c>
      <c r="D1591" s="36" t="str">
        <f>IF(Vendas!F67="","",Vendas!F67)</f>
        <v/>
      </c>
      <c r="E1591" s="36" t="str">
        <f>IF(Vendas!G67="","",Vendas!G67)</f>
        <v/>
      </c>
      <c r="F1591" s="36" t="str">
        <f>IF(Vendas!H67="","",Vendas!H67)</f>
        <v/>
      </c>
      <c r="G1591" s="36" t="str">
        <f>IF(Vendas!I67="","",Vendas!I67)</f>
        <v/>
      </c>
      <c r="H1591" s="36" t="str">
        <f>IF(Vendas!J67="","",Vendas!J67)</f>
        <v/>
      </c>
      <c r="I1591" s="36" t="str">
        <f>IF(Vendas!K67="","",Vendas!K67)</f>
        <v/>
      </c>
      <c r="J1591" s="36" t="str">
        <f>IF(Vendas!L67="","",Vendas!L67)</f>
        <v/>
      </c>
      <c r="K1591" s="36" t="str">
        <f>IF(Vendas!M67="","",Vendas!M67)</f>
        <v/>
      </c>
      <c r="L1591" s="36" t="str">
        <f>IF(Vendas!N67="","",Vendas!N67)</f>
        <v/>
      </c>
      <c r="M1591" s="36" t="str">
        <f>IF(Vendas!O67="","",Vendas!O67)</f>
        <v/>
      </c>
      <c r="N1591" s="36" t="str">
        <f>IF(Vendas!P67="","",Vendas!P67)</f>
        <v/>
      </c>
      <c r="O1591" s="42">
        <f t="shared" si="80"/>
        <v>0</v>
      </c>
      <c r="P1591" s="105">
        <f t="shared" si="81"/>
        <v>0</v>
      </c>
      <c r="Q1591" s="105">
        <f t="shared" si="82"/>
        <v>0</v>
      </c>
      <c r="R1591" s="105">
        <f t="shared" si="83"/>
        <v>0</v>
      </c>
      <c r="S1591" s="22" t="str">
        <f t="shared" si="84"/>
        <v/>
      </c>
      <c r="T1591" s="92">
        <f t="shared" si="85"/>
        <v>0</v>
      </c>
      <c r="U1591" s="92">
        <f t="shared" si="86"/>
        <v>0</v>
      </c>
      <c r="V1591" s="92">
        <f t="shared" si="87"/>
        <v>0</v>
      </c>
      <c r="W1591" s="92">
        <f t="shared" si="88"/>
        <v>0</v>
      </c>
      <c r="X1591" s="92">
        <f t="shared" si="89"/>
        <v>0</v>
      </c>
      <c r="Y1591" s="92">
        <f t="shared" si="90"/>
        <v>0</v>
      </c>
      <c r="Z1591" s="92">
        <f t="shared" si="91"/>
        <v>0</v>
      </c>
      <c r="AA1591" s="92">
        <f t="shared" si="92"/>
        <v>0</v>
      </c>
      <c r="AB1591" s="92">
        <f t="shared" si="93"/>
        <v>0</v>
      </c>
      <c r="AC1591" s="92">
        <f t="shared" si="94"/>
        <v>0</v>
      </c>
      <c r="AD1591" s="92">
        <f t="shared" si="95"/>
        <v>0</v>
      </c>
      <c r="AE1591" s="92">
        <f t="shared" si="96"/>
        <v>0</v>
      </c>
      <c r="AF1591" s="118">
        <f t="shared" si="97"/>
        <v>0</v>
      </c>
    </row>
    <row r="1592" spans="2:32" ht="21.95" customHeight="1" x14ac:dyDescent="0.25">
      <c r="B1592" s="36" t="str">
        <f>IF(Vendas!D68="","",Vendas!D68)</f>
        <v/>
      </c>
      <c r="C1592" s="36" t="str">
        <f>IF(Vendas!E68="","",Vendas!E68)</f>
        <v/>
      </c>
      <c r="D1592" s="36" t="str">
        <f>IF(Vendas!F68="","",Vendas!F68)</f>
        <v/>
      </c>
      <c r="E1592" s="36" t="str">
        <f>IF(Vendas!G68="","",Vendas!G68)</f>
        <v/>
      </c>
      <c r="F1592" s="36" t="str">
        <f>IF(Vendas!H68="","",Vendas!H68)</f>
        <v/>
      </c>
      <c r="G1592" s="36" t="str">
        <f>IF(Vendas!I68="","",Vendas!I68)</f>
        <v/>
      </c>
      <c r="H1592" s="36" t="str">
        <f>IF(Vendas!J68="","",Vendas!J68)</f>
        <v/>
      </c>
      <c r="I1592" s="36" t="str">
        <f>IF(Vendas!K68="","",Vendas!K68)</f>
        <v/>
      </c>
      <c r="J1592" s="36" t="str">
        <f>IF(Vendas!L68="","",Vendas!L68)</f>
        <v/>
      </c>
      <c r="K1592" s="36" t="str">
        <f>IF(Vendas!M68="","",Vendas!M68)</f>
        <v/>
      </c>
      <c r="L1592" s="36" t="str">
        <f>IF(Vendas!N68="","",Vendas!N68)</f>
        <v/>
      </c>
      <c r="M1592" s="36" t="str">
        <f>IF(Vendas!O68="","",Vendas!O68)</f>
        <v/>
      </c>
      <c r="N1592" s="36" t="str">
        <f>IF(Vendas!P68="","",Vendas!P68)</f>
        <v/>
      </c>
      <c r="O1592" s="42">
        <f t="shared" si="80"/>
        <v>0</v>
      </c>
      <c r="P1592" s="105">
        <f t="shared" si="81"/>
        <v>0</v>
      </c>
      <c r="Q1592" s="105">
        <f t="shared" si="82"/>
        <v>0</v>
      </c>
      <c r="R1592" s="105">
        <f t="shared" si="83"/>
        <v>0</v>
      </c>
      <c r="S1592" s="22" t="str">
        <f t="shared" si="84"/>
        <v/>
      </c>
      <c r="T1592" s="92">
        <f t="shared" si="85"/>
        <v>0</v>
      </c>
      <c r="U1592" s="92">
        <f t="shared" si="86"/>
        <v>0</v>
      </c>
      <c r="V1592" s="92">
        <f t="shared" si="87"/>
        <v>0</v>
      </c>
      <c r="W1592" s="92">
        <f t="shared" si="88"/>
        <v>0</v>
      </c>
      <c r="X1592" s="92">
        <f t="shared" si="89"/>
        <v>0</v>
      </c>
      <c r="Y1592" s="92">
        <f t="shared" si="90"/>
        <v>0</v>
      </c>
      <c r="Z1592" s="92">
        <f t="shared" si="91"/>
        <v>0</v>
      </c>
      <c r="AA1592" s="92">
        <f t="shared" si="92"/>
        <v>0</v>
      </c>
      <c r="AB1592" s="92">
        <f t="shared" si="93"/>
        <v>0</v>
      </c>
      <c r="AC1592" s="92">
        <f t="shared" si="94"/>
        <v>0</v>
      </c>
      <c r="AD1592" s="92">
        <f t="shared" si="95"/>
        <v>0</v>
      </c>
      <c r="AE1592" s="92">
        <f t="shared" si="96"/>
        <v>0</v>
      </c>
      <c r="AF1592" s="118">
        <f t="shared" si="97"/>
        <v>0</v>
      </c>
    </row>
    <row r="1593" spans="2:32" ht="21.95" customHeight="1" x14ac:dyDescent="0.25">
      <c r="B1593" s="36" t="str">
        <f>IF(Vendas!D69="","",Vendas!D69)</f>
        <v/>
      </c>
      <c r="C1593" s="36" t="str">
        <f>IF(Vendas!E69="","",Vendas!E69)</f>
        <v/>
      </c>
      <c r="D1593" s="36" t="str">
        <f>IF(Vendas!F69="","",Vendas!F69)</f>
        <v/>
      </c>
      <c r="E1593" s="36" t="str">
        <f>IF(Vendas!G69="","",Vendas!G69)</f>
        <v/>
      </c>
      <c r="F1593" s="36" t="str">
        <f>IF(Vendas!H69="","",Vendas!H69)</f>
        <v/>
      </c>
      <c r="G1593" s="36" t="str">
        <f>IF(Vendas!I69="","",Vendas!I69)</f>
        <v/>
      </c>
      <c r="H1593" s="36" t="str">
        <f>IF(Vendas!J69="","",Vendas!J69)</f>
        <v/>
      </c>
      <c r="I1593" s="36" t="str">
        <f>IF(Vendas!K69="","",Vendas!K69)</f>
        <v/>
      </c>
      <c r="J1593" s="36" t="str">
        <f>IF(Vendas!L69="","",Vendas!L69)</f>
        <v/>
      </c>
      <c r="K1593" s="36" t="str">
        <f>IF(Vendas!M69="","",Vendas!M69)</f>
        <v/>
      </c>
      <c r="L1593" s="36" t="str">
        <f>IF(Vendas!N69="","",Vendas!N69)</f>
        <v/>
      </c>
      <c r="M1593" s="36" t="str">
        <f>IF(Vendas!O69="","",Vendas!O69)</f>
        <v/>
      </c>
      <c r="N1593" s="36" t="str">
        <f>IF(Vendas!P69="","",Vendas!P69)</f>
        <v/>
      </c>
      <c r="O1593" s="42">
        <f t="shared" si="80"/>
        <v>0</v>
      </c>
      <c r="P1593" s="105">
        <f t="shared" si="81"/>
        <v>0</v>
      </c>
      <c r="Q1593" s="105">
        <f t="shared" si="82"/>
        <v>0</v>
      </c>
      <c r="R1593" s="105">
        <f t="shared" si="83"/>
        <v>0</v>
      </c>
      <c r="S1593" s="22" t="str">
        <f t="shared" si="84"/>
        <v/>
      </c>
      <c r="T1593" s="92">
        <f t="shared" si="85"/>
        <v>0</v>
      </c>
      <c r="U1593" s="92">
        <f t="shared" si="86"/>
        <v>0</v>
      </c>
      <c r="V1593" s="92">
        <f t="shared" si="87"/>
        <v>0</v>
      </c>
      <c r="W1593" s="92">
        <f t="shared" si="88"/>
        <v>0</v>
      </c>
      <c r="X1593" s="92">
        <f t="shared" si="89"/>
        <v>0</v>
      </c>
      <c r="Y1593" s="92">
        <f t="shared" si="90"/>
        <v>0</v>
      </c>
      <c r="Z1593" s="92">
        <f t="shared" si="91"/>
        <v>0</v>
      </c>
      <c r="AA1593" s="92">
        <f t="shared" si="92"/>
        <v>0</v>
      </c>
      <c r="AB1593" s="92">
        <f t="shared" si="93"/>
        <v>0</v>
      </c>
      <c r="AC1593" s="92">
        <f t="shared" si="94"/>
        <v>0</v>
      </c>
      <c r="AD1593" s="92">
        <f t="shared" si="95"/>
        <v>0</v>
      </c>
      <c r="AE1593" s="92">
        <f t="shared" si="96"/>
        <v>0</v>
      </c>
      <c r="AF1593" s="118">
        <f t="shared" si="97"/>
        <v>0</v>
      </c>
    </row>
    <row r="1594" spans="2:32" ht="21.95" customHeight="1" x14ac:dyDescent="0.25">
      <c r="B1594" s="36" t="str">
        <f>IF(Vendas!D70="","",Vendas!D70)</f>
        <v/>
      </c>
      <c r="C1594" s="36" t="str">
        <f>IF(Vendas!E70="","",Vendas!E70)</f>
        <v/>
      </c>
      <c r="D1594" s="36" t="str">
        <f>IF(Vendas!F70="","",Vendas!F70)</f>
        <v/>
      </c>
      <c r="E1594" s="36" t="str">
        <f>IF(Vendas!G70="","",Vendas!G70)</f>
        <v/>
      </c>
      <c r="F1594" s="36" t="str">
        <f>IF(Vendas!H70="","",Vendas!H70)</f>
        <v/>
      </c>
      <c r="G1594" s="36" t="str">
        <f>IF(Vendas!I70="","",Vendas!I70)</f>
        <v/>
      </c>
      <c r="H1594" s="36" t="str">
        <f>IF(Vendas!J70="","",Vendas!J70)</f>
        <v/>
      </c>
      <c r="I1594" s="36" t="str">
        <f>IF(Vendas!K70="","",Vendas!K70)</f>
        <v/>
      </c>
      <c r="J1594" s="36" t="str">
        <f>IF(Vendas!L70="","",Vendas!L70)</f>
        <v/>
      </c>
      <c r="K1594" s="36" t="str">
        <f>IF(Vendas!M70="","",Vendas!M70)</f>
        <v/>
      </c>
      <c r="L1594" s="36" t="str">
        <f>IF(Vendas!N70="","",Vendas!N70)</f>
        <v/>
      </c>
      <c r="M1594" s="36" t="str">
        <f>IF(Vendas!O70="","",Vendas!O70)</f>
        <v/>
      </c>
      <c r="N1594" s="36" t="str">
        <f>IF(Vendas!P70="","",Vendas!P70)</f>
        <v/>
      </c>
      <c r="O1594" s="42">
        <f t="shared" si="80"/>
        <v>0</v>
      </c>
      <c r="P1594" s="105">
        <f t="shared" si="81"/>
        <v>0</v>
      </c>
      <c r="Q1594" s="105">
        <f t="shared" si="82"/>
        <v>0</v>
      </c>
      <c r="R1594" s="105">
        <f t="shared" si="83"/>
        <v>0</v>
      </c>
      <c r="S1594" s="22" t="str">
        <f t="shared" si="84"/>
        <v/>
      </c>
      <c r="T1594" s="92">
        <f t="shared" si="85"/>
        <v>0</v>
      </c>
      <c r="U1594" s="92">
        <f t="shared" si="86"/>
        <v>0</v>
      </c>
      <c r="V1594" s="92">
        <f t="shared" si="87"/>
        <v>0</v>
      </c>
      <c r="W1594" s="92">
        <f t="shared" si="88"/>
        <v>0</v>
      </c>
      <c r="X1594" s="92">
        <f t="shared" si="89"/>
        <v>0</v>
      </c>
      <c r="Y1594" s="92">
        <f t="shared" si="90"/>
        <v>0</v>
      </c>
      <c r="Z1594" s="92">
        <f t="shared" si="91"/>
        <v>0</v>
      </c>
      <c r="AA1594" s="92">
        <f t="shared" si="92"/>
        <v>0</v>
      </c>
      <c r="AB1594" s="92">
        <f t="shared" si="93"/>
        <v>0</v>
      </c>
      <c r="AC1594" s="92">
        <f t="shared" si="94"/>
        <v>0</v>
      </c>
      <c r="AD1594" s="92">
        <f t="shared" si="95"/>
        <v>0</v>
      </c>
      <c r="AE1594" s="92">
        <f t="shared" si="96"/>
        <v>0</v>
      </c>
      <c r="AF1594" s="118">
        <f t="shared" si="97"/>
        <v>0</v>
      </c>
    </row>
    <row r="1595" spans="2:32" ht="21.95" customHeight="1" x14ac:dyDescent="0.25">
      <c r="B1595" s="36" t="str">
        <f>IF(Vendas!D71="","",Vendas!D71)</f>
        <v/>
      </c>
      <c r="C1595" s="36" t="str">
        <f>IF(Vendas!E71="","",Vendas!E71)</f>
        <v/>
      </c>
      <c r="D1595" s="36" t="str">
        <f>IF(Vendas!F71="","",Vendas!F71)</f>
        <v/>
      </c>
      <c r="E1595" s="36" t="str">
        <f>IF(Vendas!G71="","",Vendas!G71)</f>
        <v/>
      </c>
      <c r="F1595" s="36" t="str">
        <f>IF(Vendas!H71="","",Vendas!H71)</f>
        <v/>
      </c>
      <c r="G1595" s="36" t="str">
        <f>IF(Vendas!I71="","",Vendas!I71)</f>
        <v/>
      </c>
      <c r="H1595" s="36" t="str">
        <f>IF(Vendas!J71="","",Vendas!J71)</f>
        <v/>
      </c>
      <c r="I1595" s="36" t="str">
        <f>IF(Vendas!K71="","",Vendas!K71)</f>
        <v/>
      </c>
      <c r="J1595" s="36" t="str">
        <f>IF(Vendas!L71="","",Vendas!L71)</f>
        <v/>
      </c>
      <c r="K1595" s="36" t="str">
        <f>IF(Vendas!M71="","",Vendas!M71)</f>
        <v/>
      </c>
      <c r="L1595" s="36" t="str">
        <f>IF(Vendas!N71="","",Vendas!N71)</f>
        <v/>
      </c>
      <c r="M1595" s="36" t="str">
        <f>IF(Vendas!O71="","",Vendas!O71)</f>
        <v/>
      </c>
      <c r="N1595" s="36" t="str">
        <f>IF(Vendas!P71="","",Vendas!P71)</f>
        <v/>
      </c>
      <c r="O1595" s="42">
        <f t="shared" si="80"/>
        <v>0</v>
      </c>
      <c r="P1595" s="105">
        <f t="shared" si="81"/>
        <v>0</v>
      </c>
      <c r="Q1595" s="105">
        <f t="shared" si="82"/>
        <v>0</v>
      </c>
      <c r="R1595" s="105">
        <f t="shared" si="83"/>
        <v>0</v>
      </c>
      <c r="S1595" s="22" t="str">
        <f t="shared" si="84"/>
        <v/>
      </c>
      <c r="T1595" s="92">
        <f t="shared" si="85"/>
        <v>0</v>
      </c>
      <c r="U1595" s="92">
        <f t="shared" si="86"/>
        <v>0</v>
      </c>
      <c r="V1595" s="92">
        <f t="shared" si="87"/>
        <v>0</v>
      </c>
      <c r="W1595" s="92">
        <f t="shared" si="88"/>
        <v>0</v>
      </c>
      <c r="X1595" s="92">
        <f t="shared" si="89"/>
        <v>0</v>
      </c>
      <c r="Y1595" s="92">
        <f t="shared" si="90"/>
        <v>0</v>
      </c>
      <c r="Z1595" s="92">
        <f t="shared" si="91"/>
        <v>0</v>
      </c>
      <c r="AA1595" s="92">
        <f t="shared" si="92"/>
        <v>0</v>
      </c>
      <c r="AB1595" s="92">
        <f t="shared" si="93"/>
        <v>0</v>
      </c>
      <c r="AC1595" s="92">
        <f t="shared" si="94"/>
        <v>0</v>
      </c>
      <c r="AD1595" s="92">
        <f t="shared" si="95"/>
        <v>0</v>
      </c>
      <c r="AE1595" s="92">
        <f t="shared" si="96"/>
        <v>0</v>
      </c>
      <c r="AF1595" s="118">
        <f t="shared" si="97"/>
        <v>0</v>
      </c>
    </row>
    <row r="1596" spans="2:32" ht="21.95" customHeight="1" x14ac:dyDescent="0.25">
      <c r="B1596" s="36" t="str">
        <f>IF(Vendas!D72="","",Vendas!D72)</f>
        <v/>
      </c>
      <c r="C1596" s="36" t="str">
        <f>IF(Vendas!E72="","",Vendas!E72)</f>
        <v/>
      </c>
      <c r="D1596" s="36" t="str">
        <f>IF(Vendas!F72="","",Vendas!F72)</f>
        <v/>
      </c>
      <c r="E1596" s="36" t="str">
        <f>IF(Vendas!G72="","",Vendas!G72)</f>
        <v/>
      </c>
      <c r="F1596" s="36" t="str">
        <f>IF(Vendas!H72="","",Vendas!H72)</f>
        <v/>
      </c>
      <c r="G1596" s="36" t="str">
        <f>IF(Vendas!I72="","",Vendas!I72)</f>
        <v/>
      </c>
      <c r="H1596" s="36" t="str">
        <f>IF(Vendas!J72="","",Vendas!J72)</f>
        <v/>
      </c>
      <c r="I1596" s="36" t="str">
        <f>IF(Vendas!K72="","",Vendas!K72)</f>
        <v/>
      </c>
      <c r="J1596" s="36" t="str">
        <f>IF(Vendas!L72="","",Vendas!L72)</f>
        <v/>
      </c>
      <c r="K1596" s="36" t="str">
        <f>IF(Vendas!M72="","",Vendas!M72)</f>
        <v/>
      </c>
      <c r="L1596" s="36" t="str">
        <f>IF(Vendas!N72="","",Vendas!N72)</f>
        <v/>
      </c>
      <c r="M1596" s="36" t="str">
        <f>IF(Vendas!O72="","",Vendas!O72)</f>
        <v/>
      </c>
      <c r="N1596" s="36" t="str">
        <f>IF(Vendas!P72="","",Vendas!P72)</f>
        <v/>
      </c>
      <c r="O1596" s="42">
        <f t="shared" ref="O1596:O1659" si="98">SUM(C1596:N1596)</f>
        <v>0</v>
      </c>
      <c r="P1596" s="105">
        <f t="shared" ref="P1596:P1659" si="99">IFERROR(VLOOKUP(B1596,$B$1029:$J$1528,9,0)*O1596,0)</f>
        <v>0</v>
      </c>
      <c r="Q1596" s="105">
        <f t="shared" ref="Q1596:Q1659" si="100">IFERROR(VLOOKUP(B1596,$B$1029:$J$1528,5,0)*O1596,0)</f>
        <v>0</v>
      </c>
      <c r="R1596" s="105">
        <f t="shared" ref="R1596:R1659" si="101">IFERROR(VLOOKUP(B1596,$B$1029:$K$1528,10,0)*O1596,0)</f>
        <v>0</v>
      </c>
      <c r="S1596" s="22" t="str">
        <f t="shared" ref="S1596:S1659" si="102">B1596</f>
        <v/>
      </c>
      <c r="T1596" s="92">
        <f t="shared" ref="T1596:T1659" si="103">IFERROR(VLOOKUP($B1596,$B$1029:$J$1528,9,0)*C1596,0)</f>
        <v>0</v>
      </c>
      <c r="U1596" s="92">
        <f t="shared" ref="U1596:U1659" si="104">IFERROR(VLOOKUP($B1596,$B$1029:$J$1528,9,0)*D1596,0)</f>
        <v>0</v>
      </c>
      <c r="V1596" s="92">
        <f t="shared" ref="V1596:V1659" si="105">IFERROR(VLOOKUP($B1596,$B$1029:$J$1528,9,0)*E1596,0)</f>
        <v>0</v>
      </c>
      <c r="W1596" s="92">
        <f t="shared" ref="W1596:W1659" si="106">IFERROR(VLOOKUP($B1596,$B$1029:$J$1528,9,0)*F1596,0)</f>
        <v>0</v>
      </c>
      <c r="X1596" s="92">
        <f t="shared" ref="X1596:X1659" si="107">IFERROR(VLOOKUP($B1596,$B$1029:$J$1528,9,0)*G1596,0)</f>
        <v>0</v>
      </c>
      <c r="Y1596" s="92">
        <f t="shared" ref="Y1596:Y1659" si="108">IFERROR(VLOOKUP($B1596,$B$1029:$J$1528,9,0)*H1596,0)</f>
        <v>0</v>
      </c>
      <c r="Z1596" s="92">
        <f t="shared" ref="Z1596:Z1659" si="109">IFERROR(VLOOKUP($B1596,$B$1029:$J$1528,9,0)*I1596,0)</f>
        <v>0</v>
      </c>
      <c r="AA1596" s="92">
        <f t="shared" ref="AA1596:AA1659" si="110">IFERROR(VLOOKUP($B1596,$B$1029:$J$1528,9,0)*J1596,0)</f>
        <v>0</v>
      </c>
      <c r="AB1596" s="92">
        <f t="shared" ref="AB1596:AB1659" si="111">IFERROR(VLOOKUP($B1596,$B$1029:$J$1528,9,0)*K1596,0)</f>
        <v>0</v>
      </c>
      <c r="AC1596" s="92">
        <f t="shared" ref="AC1596:AC1659" si="112">IFERROR(VLOOKUP($B1596,$B$1029:$J$1528,9,0)*L1596,0)</f>
        <v>0</v>
      </c>
      <c r="AD1596" s="92">
        <f t="shared" ref="AD1596:AD1659" si="113">IFERROR(VLOOKUP($B1596,$B$1029:$J$1528,9,0)*M1596,0)</f>
        <v>0</v>
      </c>
      <c r="AE1596" s="92">
        <f t="shared" ref="AE1596:AE1659" si="114">IFERROR(VLOOKUP($B1596,$B$1029:$J$1528,9,0)*N1596,0)</f>
        <v>0</v>
      </c>
      <c r="AF1596" s="118">
        <f t="shared" ref="AF1596:AF1659" si="115">SUM(T1596:AE1596)</f>
        <v>0</v>
      </c>
    </row>
    <row r="1597" spans="2:32" ht="21.95" customHeight="1" x14ac:dyDescent="0.25">
      <c r="B1597" s="36" t="str">
        <f>IF(Vendas!D73="","",Vendas!D73)</f>
        <v/>
      </c>
      <c r="C1597" s="36" t="str">
        <f>IF(Vendas!E73="","",Vendas!E73)</f>
        <v/>
      </c>
      <c r="D1597" s="36" t="str">
        <f>IF(Vendas!F73="","",Vendas!F73)</f>
        <v/>
      </c>
      <c r="E1597" s="36" t="str">
        <f>IF(Vendas!G73="","",Vendas!G73)</f>
        <v/>
      </c>
      <c r="F1597" s="36" t="str">
        <f>IF(Vendas!H73="","",Vendas!H73)</f>
        <v/>
      </c>
      <c r="G1597" s="36" t="str">
        <f>IF(Vendas!I73="","",Vendas!I73)</f>
        <v/>
      </c>
      <c r="H1597" s="36" t="str">
        <f>IF(Vendas!J73="","",Vendas!J73)</f>
        <v/>
      </c>
      <c r="I1597" s="36" t="str">
        <f>IF(Vendas!K73="","",Vendas!K73)</f>
        <v/>
      </c>
      <c r="J1597" s="36" t="str">
        <f>IF(Vendas!L73="","",Vendas!L73)</f>
        <v/>
      </c>
      <c r="K1597" s="36" t="str">
        <f>IF(Vendas!M73="","",Vendas!M73)</f>
        <v/>
      </c>
      <c r="L1597" s="36" t="str">
        <f>IF(Vendas!N73="","",Vendas!N73)</f>
        <v/>
      </c>
      <c r="M1597" s="36" t="str">
        <f>IF(Vendas!O73="","",Vendas!O73)</f>
        <v/>
      </c>
      <c r="N1597" s="36" t="str">
        <f>IF(Vendas!P73="","",Vendas!P73)</f>
        <v/>
      </c>
      <c r="O1597" s="42">
        <f t="shared" si="98"/>
        <v>0</v>
      </c>
      <c r="P1597" s="105">
        <f t="shared" si="99"/>
        <v>0</v>
      </c>
      <c r="Q1597" s="105">
        <f t="shared" si="100"/>
        <v>0</v>
      </c>
      <c r="R1597" s="105">
        <f t="shared" si="101"/>
        <v>0</v>
      </c>
      <c r="S1597" s="22" t="str">
        <f t="shared" si="102"/>
        <v/>
      </c>
      <c r="T1597" s="92">
        <f t="shared" si="103"/>
        <v>0</v>
      </c>
      <c r="U1597" s="92">
        <f t="shared" si="104"/>
        <v>0</v>
      </c>
      <c r="V1597" s="92">
        <f t="shared" si="105"/>
        <v>0</v>
      </c>
      <c r="W1597" s="92">
        <f t="shared" si="106"/>
        <v>0</v>
      </c>
      <c r="X1597" s="92">
        <f t="shared" si="107"/>
        <v>0</v>
      </c>
      <c r="Y1597" s="92">
        <f t="shared" si="108"/>
        <v>0</v>
      </c>
      <c r="Z1597" s="92">
        <f t="shared" si="109"/>
        <v>0</v>
      </c>
      <c r="AA1597" s="92">
        <f t="shared" si="110"/>
        <v>0</v>
      </c>
      <c r="AB1597" s="92">
        <f t="shared" si="111"/>
        <v>0</v>
      </c>
      <c r="AC1597" s="92">
        <f t="shared" si="112"/>
        <v>0</v>
      </c>
      <c r="AD1597" s="92">
        <f t="shared" si="113"/>
        <v>0</v>
      </c>
      <c r="AE1597" s="92">
        <f t="shared" si="114"/>
        <v>0</v>
      </c>
      <c r="AF1597" s="118">
        <f t="shared" si="115"/>
        <v>0</v>
      </c>
    </row>
    <row r="1598" spans="2:32" ht="21.95" customHeight="1" x14ac:dyDescent="0.25">
      <c r="B1598" s="36" t="str">
        <f>IF(Vendas!D74="","",Vendas!D74)</f>
        <v/>
      </c>
      <c r="C1598" s="36" t="str">
        <f>IF(Vendas!E74="","",Vendas!E74)</f>
        <v/>
      </c>
      <c r="D1598" s="36" t="str">
        <f>IF(Vendas!F74="","",Vendas!F74)</f>
        <v/>
      </c>
      <c r="E1598" s="36" t="str">
        <f>IF(Vendas!G74="","",Vendas!G74)</f>
        <v/>
      </c>
      <c r="F1598" s="36" t="str">
        <f>IF(Vendas!H74="","",Vendas!H74)</f>
        <v/>
      </c>
      <c r="G1598" s="36" t="str">
        <f>IF(Vendas!I74="","",Vendas!I74)</f>
        <v/>
      </c>
      <c r="H1598" s="36" t="str">
        <f>IF(Vendas!J74="","",Vendas!J74)</f>
        <v/>
      </c>
      <c r="I1598" s="36" t="str">
        <f>IF(Vendas!K74="","",Vendas!K74)</f>
        <v/>
      </c>
      <c r="J1598" s="36" t="str">
        <f>IF(Vendas!L74="","",Vendas!L74)</f>
        <v/>
      </c>
      <c r="K1598" s="36" t="str">
        <f>IF(Vendas!M74="","",Vendas!M74)</f>
        <v/>
      </c>
      <c r="L1598" s="36" t="str">
        <f>IF(Vendas!N74="","",Vendas!N74)</f>
        <v/>
      </c>
      <c r="M1598" s="36" t="str">
        <f>IF(Vendas!O74="","",Vendas!O74)</f>
        <v/>
      </c>
      <c r="N1598" s="36" t="str">
        <f>IF(Vendas!P74="","",Vendas!P74)</f>
        <v/>
      </c>
      <c r="O1598" s="42">
        <f t="shared" si="98"/>
        <v>0</v>
      </c>
      <c r="P1598" s="105">
        <f t="shared" si="99"/>
        <v>0</v>
      </c>
      <c r="Q1598" s="105">
        <f t="shared" si="100"/>
        <v>0</v>
      </c>
      <c r="R1598" s="105">
        <f t="shared" si="101"/>
        <v>0</v>
      </c>
      <c r="S1598" s="22" t="str">
        <f t="shared" si="102"/>
        <v/>
      </c>
      <c r="T1598" s="92">
        <f t="shared" si="103"/>
        <v>0</v>
      </c>
      <c r="U1598" s="92">
        <f t="shared" si="104"/>
        <v>0</v>
      </c>
      <c r="V1598" s="92">
        <f t="shared" si="105"/>
        <v>0</v>
      </c>
      <c r="W1598" s="92">
        <f t="shared" si="106"/>
        <v>0</v>
      </c>
      <c r="X1598" s="92">
        <f t="shared" si="107"/>
        <v>0</v>
      </c>
      <c r="Y1598" s="92">
        <f t="shared" si="108"/>
        <v>0</v>
      </c>
      <c r="Z1598" s="92">
        <f t="shared" si="109"/>
        <v>0</v>
      </c>
      <c r="AA1598" s="92">
        <f t="shared" si="110"/>
        <v>0</v>
      </c>
      <c r="AB1598" s="92">
        <f t="shared" si="111"/>
        <v>0</v>
      </c>
      <c r="AC1598" s="92">
        <f t="shared" si="112"/>
        <v>0</v>
      </c>
      <c r="AD1598" s="92">
        <f t="shared" si="113"/>
        <v>0</v>
      </c>
      <c r="AE1598" s="92">
        <f t="shared" si="114"/>
        <v>0</v>
      </c>
      <c r="AF1598" s="118">
        <f t="shared" si="115"/>
        <v>0</v>
      </c>
    </row>
    <row r="1599" spans="2:32" ht="21.95" customHeight="1" x14ac:dyDescent="0.25">
      <c r="B1599" s="36" t="str">
        <f>IF(Vendas!D75="","",Vendas!D75)</f>
        <v/>
      </c>
      <c r="C1599" s="36" t="str">
        <f>IF(Vendas!E75="","",Vendas!E75)</f>
        <v/>
      </c>
      <c r="D1599" s="36" t="str">
        <f>IF(Vendas!F75="","",Vendas!F75)</f>
        <v/>
      </c>
      <c r="E1599" s="36" t="str">
        <f>IF(Vendas!G75="","",Vendas!G75)</f>
        <v/>
      </c>
      <c r="F1599" s="36" t="str">
        <f>IF(Vendas!H75="","",Vendas!H75)</f>
        <v/>
      </c>
      <c r="G1599" s="36" t="str">
        <f>IF(Vendas!I75="","",Vendas!I75)</f>
        <v/>
      </c>
      <c r="H1599" s="36" t="str">
        <f>IF(Vendas!J75="","",Vendas!J75)</f>
        <v/>
      </c>
      <c r="I1599" s="36" t="str">
        <f>IF(Vendas!K75="","",Vendas!K75)</f>
        <v/>
      </c>
      <c r="J1599" s="36" t="str">
        <f>IF(Vendas!L75="","",Vendas!L75)</f>
        <v/>
      </c>
      <c r="K1599" s="36" t="str">
        <f>IF(Vendas!M75="","",Vendas!M75)</f>
        <v/>
      </c>
      <c r="L1599" s="36" t="str">
        <f>IF(Vendas!N75="","",Vendas!N75)</f>
        <v/>
      </c>
      <c r="M1599" s="36" t="str">
        <f>IF(Vendas!O75="","",Vendas!O75)</f>
        <v/>
      </c>
      <c r="N1599" s="36" t="str">
        <f>IF(Vendas!P75="","",Vendas!P75)</f>
        <v/>
      </c>
      <c r="O1599" s="42">
        <f t="shared" si="98"/>
        <v>0</v>
      </c>
      <c r="P1599" s="105">
        <f t="shared" si="99"/>
        <v>0</v>
      </c>
      <c r="Q1599" s="105">
        <f t="shared" si="100"/>
        <v>0</v>
      </c>
      <c r="R1599" s="105">
        <f t="shared" si="101"/>
        <v>0</v>
      </c>
      <c r="S1599" s="22" t="str">
        <f t="shared" si="102"/>
        <v/>
      </c>
      <c r="T1599" s="92">
        <f t="shared" si="103"/>
        <v>0</v>
      </c>
      <c r="U1599" s="92">
        <f t="shared" si="104"/>
        <v>0</v>
      </c>
      <c r="V1599" s="92">
        <f t="shared" si="105"/>
        <v>0</v>
      </c>
      <c r="W1599" s="92">
        <f t="shared" si="106"/>
        <v>0</v>
      </c>
      <c r="X1599" s="92">
        <f t="shared" si="107"/>
        <v>0</v>
      </c>
      <c r="Y1599" s="92">
        <f t="shared" si="108"/>
        <v>0</v>
      </c>
      <c r="Z1599" s="92">
        <f t="shared" si="109"/>
        <v>0</v>
      </c>
      <c r="AA1599" s="92">
        <f t="shared" si="110"/>
        <v>0</v>
      </c>
      <c r="AB1599" s="92">
        <f t="shared" si="111"/>
        <v>0</v>
      </c>
      <c r="AC1599" s="92">
        <f t="shared" si="112"/>
        <v>0</v>
      </c>
      <c r="AD1599" s="92">
        <f t="shared" si="113"/>
        <v>0</v>
      </c>
      <c r="AE1599" s="92">
        <f t="shared" si="114"/>
        <v>0</v>
      </c>
      <c r="AF1599" s="118">
        <f t="shared" si="115"/>
        <v>0</v>
      </c>
    </row>
    <row r="1600" spans="2:32" ht="21.95" customHeight="1" x14ac:dyDescent="0.25">
      <c r="B1600" s="36" t="str">
        <f>IF(Vendas!D76="","",Vendas!D76)</f>
        <v/>
      </c>
      <c r="C1600" s="36" t="str">
        <f>IF(Vendas!E76="","",Vendas!E76)</f>
        <v/>
      </c>
      <c r="D1600" s="36" t="str">
        <f>IF(Vendas!F76="","",Vendas!F76)</f>
        <v/>
      </c>
      <c r="E1600" s="36" t="str">
        <f>IF(Vendas!G76="","",Vendas!G76)</f>
        <v/>
      </c>
      <c r="F1600" s="36" t="str">
        <f>IF(Vendas!H76="","",Vendas!H76)</f>
        <v/>
      </c>
      <c r="G1600" s="36" t="str">
        <f>IF(Vendas!I76="","",Vendas!I76)</f>
        <v/>
      </c>
      <c r="H1600" s="36" t="str">
        <f>IF(Vendas!J76="","",Vendas!J76)</f>
        <v/>
      </c>
      <c r="I1600" s="36" t="str">
        <f>IF(Vendas!K76="","",Vendas!K76)</f>
        <v/>
      </c>
      <c r="J1600" s="36" t="str">
        <f>IF(Vendas!L76="","",Vendas!L76)</f>
        <v/>
      </c>
      <c r="K1600" s="36" t="str">
        <f>IF(Vendas!M76="","",Vendas!M76)</f>
        <v/>
      </c>
      <c r="L1600" s="36" t="str">
        <f>IF(Vendas!N76="","",Vendas!N76)</f>
        <v/>
      </c>
      <c r="M1600" s="36" t="str">
        <f>IF(Vendas!O76="","",Vendas!O76)</f>
        <v/>
      </c>
      <c r="N1600" s="36" t="str">
        <f>IF(Vendas!P76="","",Vendas!P76)</f>
        <v/>
      </c>
      <c r="O1600" s="42">
        <f t="shared" si="98"/>
        <v>0</v>
      </c>
      <c r="P1600" s="105">
        <f t="shared" si="99"/>
        <v>0</v>
      </c>
      <c r="Q1600" s="105">
        <f t="shared" si="100"/>
        <v>0</v>
      </c>
      <c r="R1600" s="105">
        <f t="shared" si="101"/>
        <v>0</v>
      </c>
      <c r="S1600" s="22" t="str">
        <f t="shared" si="102"/>
        <v/>
      </c>
      <c r="T1600" s="92">
        <f t="shared" si="103"/>
        <v>0</v>
      </c>
      <c r="U1600" s="92">
        <f t="shared" si="104"/>
        <v>0</v>
      </c>
      <c r="V1600" s="92">
        <f t="shared" si="105"/>
        <v>0</v>
      </c>
      <c r="W1600" s="92">
        <f t="shared" si="106"/>
        <v>0</v>
      </c>
      <c r="X1600" s="92">
        <f t="shared" si="107"/>
        <v>0</v>
      </c>
      <c r="Y1600" s="92">
        <f t="shared" si="108"/>
        <v>0</v>
      </c>
      <c r="Z1600" s="92">
        <f t="shared" si="109"/>
        <v>0</v>
      </c>
      <c r="AA1600" s="92">
        <f t="shared" si="110"/>
        <v>0</v>
      </c>
      <c r="AB1600" s="92">
        <f t="shared" si="111"/>
        <v>0</v>
      </c>
      <c r="AC1600" s="92">
        <f t="shared" si="112"/>
        <v>0</v>
      </c>
      <c r="AD1600" s="92">
        <f t="shared" si="113"/>
        <v>0</v>
      </c>
      <c r="AE1600" s="92">
        <f t="shared" si="114"/>
        <v>0</v>
      </c>
      <c r="AF1600" s="118">
        <f t="shared" si="115"/>
        <v>0</v>
      </c>
    </row>
    <row r="1601" spans="2:32" ht="21.95" customHeight="1" x14ac:dyDescent="0.25">
      <c r="B1601" s="36" t="str">
        <f>IF(Vendas!D77="","",Vendas!D77)</f>
        <v/>
      </c>
      <c r="C1601" s="36" t="str">
        <f>IF(Vendas!E77="","",Vendas!E77)</f>
        <v/>
      </c>
      <c r="D1601" s="36" t="str">
        <f>IF(Vendas!F77="","",Vendas!F77)</f>
        <v/>
      </c>
      <c r="E1601" s="36" t="str">
        <f>IF(Vendas!G77="","",Vendas!G77)</f>
        <v/>
      </c>
      <c r="F1601" s="36" t="str">
        <f>IF(Vendas!H77="","",Vendas!H77)</f>
        <v/>
      </c>
      <c r="G1601" s="36" t="str">
        <f>IF(Vendas!I77="","",Vendas!I77)</f>
        <v/>
      </c>
      <c r="H1601" s="36" t="str">
        <f>IF(Vendas!J77="","",Vendas!J77)</f>
        <v/>
      </c>
      <c r="I1601" s="36" t="str">
        <f>IF(Vendas!K77="","",Vendas!K77)</f>
        <v/>
      </c>
      <c r="J1601" s="36" t="str">
        <f>IF(Vendas!L77="","",Vendas!L77)</f>
        <v/>
      </c>
      <c r="K1601" s="36" t="str">
        <f>IF(Vendas!M77="","",Vendas!M77)</f>
        <v/>
      </c>
      <c r="L1601" s="36" t="str">
        <f>IF(Vendas!N77="","",Vendas!N77)</f>
        <v/>
      </c>
      <c r="M1601" s="36" t="str">
        <f>IF(Vendas!O77="","",Vendas!O77)</f>
        <v/>
      </c>
      <c r="N1601" s="36" t="str">
        <f>IF(Vendas!P77="","",Vendas!P77)</f>
        <v/>
      </c>
      <c r="O1601" s="42">
        <f t="shared" si="98"/>
        <v>0</v>
      </c>
      <c r="P1601" s="105">
        <f t="shared" si="99"/>
        <v>0</v>
      </c>
      <c r="Q1601" s="105">
        <f t="shared" si="100"/>
        <v>0</v>
      </c>
      <c r="R1601" s="105">
        <f t="shared" si="101"/>
        <v>0</v>
      </c>
      <c r="S1601" s="22" t="str">
        <f t="shared" si="102"/>
        <v/>
      </c>
      <c r="T1601" s="92">
        <f t="shared" si="103"/>
        <v>0</v>
      </c>
      <c r="U1601" s="92">
        <f t="shared" si="104"/>
        <v>0</v>
      </c>
      <c r="V1601" s="92">
        <f t="shared" si="105"/>
        <v>0</v>
      </c>
      <c r="W1601" s="92">
        <f t="shared" si="106"/>
        <v>0</v>
      </c>
      <c r="X1601" s="92">
        <f t="shared" si="107"/>
        <v>0</v>
      </c>
      <c r="Y1601" s="92">
        <f t="shared" si="108"/>
        <v>0</v>
      </c>
      <c r="Z1601" s="92">
        <f t="shared" si="109"/>
        <v>0</v>
      </c>
      <c r="AA1601" s="92">
        <f t="shared" si="110"/>
        <v>0</v>
      </c>
      <c r="AB1601" s="92">
        <f t="shared" si="111"/>
        <v>0</v>
      </c>
      <c r="AC1601" s="92">
        <f t="shared" si="112"/>
        <v>0</v>
      </c>
      <c r="AD1601" s="92">
        <f t="shared" si="113"/>
        <v>0</v>
      </c>
      <c r="AE1601" s="92">
        <f t="shared" si="114"/>
        <v>0</v>
      </c>
      <c r="AF1601" s="118">
        <f t="shared" si="115"/>
        <v>0</v>
      </c>
    </row>
    <row r="1602" spans="2:32" ht="21.95" customHeight="1" x14ac:dyDescent="0.25">
      <c r="B1602" s="36" t="str">
        <f>IF(Vendas!D78="","",Vendas!D78)</f>
        <v/>
      </c>
      <c r="C1602" s="36" t="str">
        <f>IF(Vendas!E78="","",Vendas!E78)</f>
        <v/>
      </c>
      <c r="D1602" s="36" t="str">
        <f>IF(Vendas!F78="","",Vendas!F78)</f>
        <v/>
      </c>
      <c r="E1602" s="36" t="str">
        <f>IF(Vendas!G78="","",Vendas!G78)</f>
        <v/>
      </c>
      <c r="F1602" s="36" t="str">
        <f>IF(Vendas!H78="","",Vendas!H78)</f>
        <v/>
      </c>
      <c r="G1602" s="36" t="str">
        <f>IF(Vendas!I78="","",Vendas!I78)</f>
        <v/>
      </c>
      <c r="H1602" s="36" t="str">
        <f>IF(Vendas!J78="","",Vendas!J78)</f>
        <v/>
      </c>
      <c r="I1602" s="36" t="str">
        <f>IF(Vendas!K78="","",Vendas!K78)</f>
        <v/>
      </c>
      <c r="J1602" s="36" t="str">
        <f>IF(Vendas!L78="","",Vendas!L78)</f>
        <v/>
      </c>
      <c r="K1602" s="36" t="str">
        <f>IF(Vendas!M78="","",Vendas!M78)</f>
        <v/>
      </c>
      <c r="L1602" s="36" t="str">
        <f>IF(Vendas!N78="","",Vendas!N78)</f>
        <v/>
      </c>
      <c r="M1602" s="36" t="str">
        <f>IF(Vendas!O78="","",Vendas!O78)</f>
        <v/>
      </c>
      <c r="N1602" s="36" t="str">
        <f>IF(Vendas!P78="","",Vendas!P78)</f>
        <v/>
      </c>
      <c r="O1602" s="42">
        <f t="shared" si="98"/>
        <v>0</v>
      </c>
      <c r="P1602" s="105">
        <f t="shared" si="99"/>
        <v>0</v>
      </c>
      <c r="Q1602" s="105">
        <f t="shared" si="100"/>
        <v>0</v>
      </c>
      <c r="R1602" s="105">
        <f t="shared" si="101"/>
        <v>0</v>
      </c>
      <c r="S1602" s="22" t="str">
        <f t="shared" si="102"/>
        <v/>
      </c>
      <c r="T1602" s="92">
        <f t="shared" si="103"/>
        <v>0</v>
      </c>
      <c r="U1602" s="92">
        <f t="shared" si="104"/>
        <v>0</v>
      </c>
      <c r="V1602" s="92">
        <f t="shared" si="105"/>
        <v>0</v>
      </c>
      <c r="W1602" s="92">
        <f t="shared" si="106"/>
        <v>0</v>
      </c>
      <c r="X1602" s="92">
        <f t="shared" si="107"/>
        <v>0</v>
      </c>
      <c r="Y1602" s="92">
        <f t="shared" si="108"/>
        <v>0</v>
      </c>
      <c r="Z1602" s="92">
        <f t="shared" si="109"/>
        <v>0</v>
      </c>
      <c r="AA1602" s="92">
        <f t="shared" si="110"/>
        <v>0</v>
      </c>
      <c r="AB1602" s="92">
        <f t="shared" si="111"/>
        <v>0</v>
      </c>
      <c r="AC1602" s="92">
        <f t="shared" si="112"/>
        <v>0</v>
      </c>
      <c r="AD1602" s="92">
        <f t="shared" si="113"/>
        <v>0</v>
      </c>
      <c r="AE1602" s="92">
        <f t="shared" si="114"/>
        <v>0</v>
      </c>
      <c r="AF1602" s="118">
        <f t="shared" si="115"/>
        <v>0</v>
      </c>
    </row>
    <row r="1603" spans="2:32" ht="21.95" customHeight="1" x14ac:dyDescent="0.25">
      <c r="B1603" s="36" t="str">
        <f>IF(Vendas!D79="","",Vendas!D79)</f>
        <v/>
      </c>
      <c r="C1603" s="36" t="str">
        <f>IF(Vendas!E79="","",Vendas!E79)</f>
        <v/>
      </c>
      <c r="D1603" s="36" t="str">
        <f>IF(Vendas!F79="","",Vendas!F79)</f>
        <v/>
      </c>
      <c r="E1603" s="36" t="str">
        <f>IF(Vendas!G79="","",Vendas!G79)</f>
        <v/>
      </c>
      <c r="F1603" s="36" t="str">
        <f>IF(Vendas!H79="","",Vendas!H79)</f>
        <v/>
      </c>
      <c r="G1603" s="36" t="str">
        <f>IF(Vendas!I79="","",Vendas!I79)</f>
        <v/>
      </c>
      <c r="H1603" s="36" t="str">
        <f>IF(Vendas!J79="","",Vendas!J79)</f>
        <v/>
      </c>
      <c r="I1603" s="36" t="str">
        <f>IF(Vendas!K79="","",Vendas!K79)</f>
        <v/>
      </c>
      <c r="J1603" s="36" t="str">
        <f>IF(Vendas!L79="","",Vendas!L79)</f>
        <v/>
      </c>
      <c r="K1603" s="36" t="str">
        <f>IF(Vendas!M79="","",Vendas!M79)</f>
        <v/>
      </c>
      <c r="L1603" s="36" t="str">
        <f>IF(Vendas!N79="","",Vendas!N79)</f>
        <v/>
      </c>
      <c r="M1603" s="36" t="str">
        <f>IF(Vendas!O79="","",Vendas!O79)</f>
        <v/>
      </c>
      <c r="N1603" s="36" t="str">
        <f>IF(Vendas!P79="","",Vendas!P79)</f>
        <v/>
      </c>
      <c r="O1603" s="42">
        <f t="shared" si="98"/>
        <v>0</v>
      </c>
      <c r="P1603" s="105">
        <f t="shared" si="99"/>
        <v>0</v>
      </c>
      <c r="Q1603" s="105">
        <f t="shared" si="100"/>
        <v>0</v>
      </c>
      <c r="R1603" s="105">
        <f t="shared" si="101"/>
        <v>0</v>
      </c>
      <c r="S1603" s="22" t="str">
        <f t="shared" si="102"/>
        <v/>
      </c>
      <c r="T1603" s="92">
        <f t="shared" si="103"/>
        <v>0</v>
      </c>
      <c r="U1603" s="92">
        <f t="shared" si="104"/>
        <v>0</v>
      </c>
      <c r="V1603" s="92">
        <f t="shared" si="105"/>
        <v>0</v>
      </c>
      <c r="W1603" s="92">
        <f t="shared" si="106"/>
        <v>0</v>
      </c>
      <c r="X1603" s="92">
        <f t="shared" si="107"/>
        <v>0</v>
      </c>
      <c r="Y1603" s="92">
        <f t="shared" si="108"/>
        <v>0</v>
      </c>
      <c r="Z1603" s="92">
        <f t="shared" si="109"/>
        <v>0</v>
      </c>
      <c r="AA1603" s="92">
        <f t="shared" si="110"/>
        <v>0</v>
      </c>
      <c r="AB1603" s="92">
        <f t="shared" si="111"/>
        <v>0</v>
      </c>
      <c r="AC1603" s="92">
        <f t="shared" si="112"/>
        <v>0</v>
      </c>
      <c r="AD1603" s="92">
        <f t="shared" si="113"/>
        <v>0</v>
      </c>
      <c r="AE1603" s="92">
        <f t="shared" si="114"/>
        <v>0</v>
      </c>
      <c r="AF1603" s="118">
        <f t="shared" si="115"/>
        <v>0</v>
      </c>
    </row>
    <row r="1604" spans="2:32" ht="21.95" customHeight="1" x14ac:dyDescent="0.25">
      <c r="B1604" s="36" t="str">
        <f>IF(Vendas!D80="","",Vendas!D80)</f>
        <v/>
      </c>
      <c r="C1604" s="36" t="str">
        <f>IF(Vendas!E80="","",Vendas!E80)</f>
        <v/>
      </c>
      <c r="D1604" s="36" t="str">
        <f>IF(Vendas!F80="","",Vendas!F80)</f>
        <v/>
      </c>
      <c r="E1604" s="36" t="str">
        <f>IF(Vendas!G80="","",Vendas!G80)</f>
        <v/>
      </c>
      <c r="F1604" s="36" t="str">
        <f>IF(Vendas!H80="","",Vendas!H80)</f>
        <v/>
      </c>
      <c r="G1604" s="36" t="str">
        <f>IF(Vendas!I80="","",Vendas!I80)</f>
        <v/>
      </c>
      <c r="H1604" s="36" t="str">
        <f>IF(Vendas!J80="","",Vendas!J80)</f>
        <v/>
      </c>
      <c r="I1604" s="36" t="str">
        <f>IF(Vendas!K80="","",Vendas!K80)</f>
        <v/>
      </c>
      <c r="J1604" s="36" t="str">
        <f>IF(Vendas!L80="","",Vendas!L80)</f>
        <v/>
      </c>
      <c r="K1604" s="36" t="str">
        <f>IF(Vendas!M80="","",Vendas!M80)</f>
        <v/>
      </c>
      <c r="L1604" s="36" t="str">
        <f>IF(Vendas!N80="","",Vendas!N80)</f>
        <v/>
      </c>
      <c r="M1604" s="36" t="str">
        <f>IF(Vendas!O80="","",Vendas!O80)</f>
        <v/>
      </c>
      <c r="N1604" s="36" t="str">
        <f>IF(Vendas!P80="","",Vendas!P80)</f>
        <v/>
      </c>
      <c r="O1604" s="42">
        <f t="shared" si="98"/>
        <v>0</v>
      </c>
      <c r="P1604" s="105">
        <f t="shared" si="99"/>
        <v>0</v>
      </c>
      <c r="Q1604" s="105">
        <f t="shared" si="100"/>
        <v>0</v>
      </c>
      <c r="R1604" s="105">
        <f t="shared" si="101"/>
        <v>0</v>
      </c>
      <c r="S1604" s="22" t="str">
        <f t="shared" si="102"/>
        <v/>
      </c>
      <c r="T1604" s="92">
        <f t="shared" si="103"/>
        <v>0</v>
      </c>
      <c r="U1604" s="92">
        <f t="shared" si="104"/>
        <v>0</v>
      </c>
      <c r="V1604" s="92">
        <f t="shared" si="105"/>
        <v>0</v>
      </c>
      <c r="W1604" s="92">
        <f t="shared" si="106"/>
        <v>0</v>
      </c>
      <c r="X1604" s="92">
        <f t="shared" si="107"/>
        <v>0</v>
      </c>
      <c r="Y1604" s="92">
        <f t="shared" si="108"/>
        <v>0</v>
      </c>
      <c r="Z1604" s="92">
        <f t="shared" si="109"/>
        <v>0</v>
      </c>
      <c r="AA1604" s="92">
        <f t="shared" si="110"/>
        <v>0</v>
      </c>
      <c r="AB1604" s="92">
        <f t="shared" si="111"/>
        <v>0</v>
      </c>
      <c r="AC1604" s="92">
        <f t="shared" si="112"/>
        <v>0</v>
      </c>
      <c r="AD1604" s="92">
        <f t="shared" si="113"/>
        <v>0</v>
      </c>
      <c r="AE1604" s="92">
        <f t="shared" si="114"/>
        <v>0</v>
      </c>
      <c r="AF1604" s="118">
        <f t="shared" si="115"/>
        <v>0</v>
      </c>
    </row>
    <row r="1605" spans="2:32" ht="21.95" customHeight="1" x14ac:dyDescent="0.25">
      <c r="B1605" s="36" t="str">
        <f>IF(Vendas!D81="","",Vendas!D81)</f>
        <v/>
      </c>
      <c r="C1605" s="36" t="str">
        <f>IF(Vendas!E81="","",Vendas!E81)</f>
        <v/>
      </c>
      <c r="D1605" s="36" t="str">
        <f>IF(Vendas!F81="","",Vendas!F81)</f>
        <v/>
      </c>
      <c r="E1605" s="36" t="str">
        <f>IF(Vendas!G81="","",Vendas!G81)</f>
        <v/>
      </c>
      <c r="F1605" s="36" t="str">
        <f>IF(Vendas!H81="","",Vendas!H81)</f>
        <v/>
      </c>
      <c r="G1605" s="36" t="str">
        <f>IF(Vendas!I81="","",Vendas!I81)</f>
        <v/>
      </c>
      <c r="H1605" s="36" t="str">
        <f>IF(Vendas!J81="","",Vendas!J81)</f>
        <v/>
      </c>
      <c r="I1605" s="36" t="str">
        <f>IF(Vendas!K81="","",Vendas!K81)</f>
        <v/>
      </c>
      <c r="J1605" s="36" t="str">
        <f>IF(Vendas!L81="","",Vendas!L81)</f>
        <v/>
      </c>
      <c r="K1605" s="36" t="str">
        <f>IF(Vendas!M81="","",Vendas!M81)</f>
        <v/>
      </c>
      <c r="L1605" s="36" t="str">
        <f>IF(Vendas!N81="","",Vendas!N81)</f>
        <v/>
      </c>
      <c r="M1605" s="36" t="str">
        <f>IF(Vendas!O81="","",Vendas!O81)</f>
        <v/>
      </c>
      <c r="N1605" s="36" t="str">
        <f>IF(Vendas!P81="","",Vendas!P81)</f>
        <v/>
      </c>
      <c r="O1605" s="42">
        <f t="shared" si="98"/>
        <v>0</v>
      </c>
      <c r="P1605" s="105">
        <f t="shared" si="99"/>
        <v>0</v>
      </c>
      <c r="Q1605" s="105">
        <f t="shared" si="100"/>
        <v>0</v>
      </c>
      <c r="R1605" s="105">
        <f t="shared" si="101"/>
        <v>0</v>
      </c>
      <c r="S1605" s="22" t="str">
        <f t="shared" si="102"/>
        <v/>
      </c>
      <c r="T1605" s="92">
        <f t="shared" si="103"/>
        <v>0</v>
      </c>
      <c r="U1605" s="92">
        <f t="shared" si="104"/>
        <v>0</v>
      </c>
      <c r="V1605" s="92">
        <f t="shared" si="105"/>
        <v>0</v>
      </c>
      <c r="W1605" s="92">
        <f t="shared" si="106"/>
        <v>0</v>
      </c>
      <c r="X1605" s="92">
        <f t="shared" si="107"/>
        <v>0</v>
      </c>
      <c r="Y1605" s="92">
        <f t="shared" si="108"/>
        <v>0</v>
      </c>
      <c r="Z1605" s="92">
        <f t="shared" si="109"/>
        <v>0</v>
      </c>
      <c r="AA1605" s="92">
        <f t="shared" si="110"/>
        <v>0</v>
      </c>
      <c r="AB1605" s="92">
        <f t="shared" si="111"/>
        <v>0</v>
      </c>
      <c r="AC1605" s="92">
        <f t="shared" si="112"/>
        <v>0</v>
      </c>
      <c r="AD1605" s="92">
        <f t="shared" si="113"/>
        <v>0</v>
      </c>
      <c r="AE1605" s="92">
        <f t="shared" si="114"/>
        <v>0</v>
      </c>
      <c r="AF1605" s="118">
        <f t="shared" si="115"/>
        <v>0</v>
      </c>
    </row>
    <row r="1606" spans="2:32" ht="21.95" customHeight="1" x14ac:dyDescent="0.25">
      <c r="B1606" s="36" t="str">
        <f>IF(Vendas!D82="","",Vendas!D82)</f>
        <v/>
      </c>
      <c r="C1606" s="36" t="str">
        <f>IF(Vendas!E82="","",Vendas!E82)</f>
        <v/>
      </c>
      <c r="D1606" s="36" t="str">
        <f>IF(Vendas!F82="","",Vendas!F82)</f>
        <v/>
      </c>
      <c r="E1606" s="36" t="str">
        <f>IF(Vendas!G82="","",Vendas!G82)</f>
        <v/>
      </c>
      <c r="F1606" s="36" t="str">
        <f>IF(Vendas!H82="","",Vendas!H82)</f>
        <v/>
      </c>
      <c r="G1606" s="36" t="str">
        <f>IF(Vendas!I82="","",Vendas!I82)</f>
        <v/>
      </c>
      <c r="H1606" s="36" t="str">
        <f>IF(Vendas!J82="","",Vendas!J82)</f>
        <v/>
      </c>
      <c r="I1606" s="36" t="str">
        <f>IF(Vendas!K82="","",Vendas!K82)</f>
        <v/>
      </c>
      <c r="J1606" s="36" t="str">
        <f>IF(Vendas!L82="","",Vendas!L82)</f>
        <v/>
      </c>
      <c r="K1606" s="36" t="str">
        <f>IF(Vendas!M82="","",Vendas!M82)</f>
        <v/>
      </c>
      <c r="L1606" s="36" t="str">
        <f>IF(Vendas!N82="","",Vendas!N82)</f>
        <v/>
      </c>
      <c r="M1606" s="36" t="str">
        <f>IF(Vendas!O82="","",Vendas!O82)</f>
        <v/>
      </c>
      <c r="N1606" s="36" t="str">
        <f>IF(Vendas!P82="","",Vendas!P82)</f>
        <v/>
      </c>
      <c r="O1606" s="42">
        <f t="shared" si="98"/>
        <v>0</v>
      </c>
      <c r="P1606" s="105">
        <f t="shared" si="99"/>
        <v>0</v>
      </c>
      <c r="Q1606" s="105">
        <f t="shared" si="100"/>
        <v>0</v>
      </c>
      <c r="R1606" s="105">
        <f t="shared" si="101"/>
        <v>0</v>
      </c>
      <c r="S1606" s="22" t="str">
        <f t="shared" si="102"/>
        <v/>
      </c>
      <c r="T1606" s="92">
        <f t="shared" si="103"/>
        <v>0</v>
      </c>
      <c r="U1606" s="92">
        <f t="shared" si="104"/>
        <v>0</v>
      </c>
      <c r="V1606" s="92">
        <f t="shared" si="105"/>
        <v>0</v>
      </c>
      <c r="W1606" s="92">
        <f t="shared" si="106"/>
        <v>0</v>
      </c>
      <c r="X1606" s="92">
        <f t="shared" si="107"/>
        <v>0</v>
      </c>
      <c r="Y1606" s="92">
        <f t="shared" si="108"/>
        <v>0</v>
      </c>
      <c r="Z1606" s="92">
        <f t="shared" si="109"/>
        <v>0</v>
      </c>
      <c r="AA1606" s="92">
        <f t="shared" si="110"/>
        <v>0</v>
      </c>
      <c r="AB1606" s="92">
        <f t="shared" si="111"/>
        <v>0</v>
      </c>
      <c r="AC1606" s="92">
        <f t="shared" si="112"/>
        <v>0</v>
      </c>
      <c r="AD1606" s="92">
        <f t="shared" si="113"/>
        <v>0</v>
      </c>
      <c r="AE1606" s="92">
        <f t="shared" si="114"/>
        <v>0</v>
      </c>
      <c r="AF1606" s="118">
        <f t="shared" si="115"/>
        <v>0</v>
      </c>
    </row>
    <row r="1607" spans="2:32" ht="21.95" customHeight="1" x14ac:dyDescent="0.25">
      <c r="B1607" s="36" t="str">
        <f>IF(Vendas!D83="","",Vendas!D83)</f>
        <v/>
      </c>
      <c r="C1607" s="36" t="str">
        <f>IF(Vendas!E83="","",Vendas!E83)</f>
        <v/>
      </c>
      <c r="D1607" s="36" t="str">
        <f>IF(Vendas!F83="","",Vendas!F83)</f>
        <v/>
      </c>
      <c r="E1607" s="36" t="str">
        <f>IF(Vendas!G83="","",Vendas!G83)</f>
        <v/>
      </c>
      <c r="F1607" s="36" t="str">
        <f>IF(Vendas!H83="","",Vendas!H83)</f>
        <v/>
      </c>
      <c r="G1607" s="36" t="str">
        <f>IF(Vendas!I83="","",Vendas!I83)</f>
        <v/>
      </c>
      <c r="H1607" s="36" t="str">
        <f>IF(Vendas!J83="","",Vendas!J83)</f>
        <v/>
      </c>
      <c r="I1607" s="36" t="str">
        <f>IF(Vendas!K83="","",Vendas!K83)</f>
        <v/>
      </c>
      <c r="J1607" s="36" t="str">
        <f>IF(Vendas!L83="","",Vendas!L83)</f>
        <v/>
      </c>
      <c r="K1607" s="36" t="str">
        <f>IF(Vendas!M83="","",Vendas!M83)</f>
        <v/>
      </c>
      <c r="L1607" s="36" t="str">
        <f>IF(Vendas!N83="","",Vendas!N83)</f>
        <v/>
      </c>
      <c r="M1607" s="36" t="str">
        <f>IF(Vendas!O83="","",Vendas!O83)</f>
        <v/>
      </c>
      <c r="N1607" s="36" t="str">
        <f>IF(Vendas!P83="","",Vendas!P83)</f>
        <v/>
      </c>
      <c r="O1607" s="42">
        <f t="shared" si="98"/>
        <v>0</v>
      </c>
      <c r="P1607" s="105">
        <f t="shared" si="99"/>
        <v>0</v>
      </c>
      <c r="Q1607" s="105">
        <f t="shared" si="100"/>
        <v>0</v>
      </c>
      <c r="R1607" s="105">
        <f t="shared" si="101"/>
        <v>0</v>
      </c>
      <c r="S1607" s="22" t="str">
        <f t="shared" si="102"/>
        <v/>
      </c>
      <c r="T1607" s="92">
        <f t="shared" si="103"/>
        <v>0</v>
      </c>
      <c r="U1607" s="92">
        <f t="shared" si="104"/>
        <v>0</v>
      </c>
      <c r="V1607" s="92">
        <f t="shared" si="105"/>
        <v>0</v>
      </c>
      <c r="W1607" s="92">
        <f t="shared" si="106"/>
        <v>0</v>
      </c>
      <c r="X1607" s="92">
        <f t="shared" si="107"/>
        <v>0</v>
      </c>
      <c r="Y1607" s="92">
        <f t="shared" si="108"/>
        <v>0</v>
      </c>
      <c r="Z1607" s="92">
        <f t="shared" si="109"/>
        <v>0</v>
      </c>
      <c r="AA1607" s="92">
        <f t="shared" si="110"/>
        <v>0</v>
      </c>
      <c r="AB1607" s="92">
        <f t="shared" si="111"/>
        <v>0</v>
      </c>
      <c r="AC1607" s="92">
        <f t="shared" si="112"/>
        <v>0</v>
      </c>
      <c r="AD1607" s="92">
        <f t="shared" si="113"/>
        <v>0</v>
      </c>
      <c r="AE1607" s="92">
        <f t="shared" si="114"/>
        <v>0</v>
      </c>
      <c r="AF1607" s="118">
        <f t="shared" si="115"/>
        <v>0</v>
      </c>
    </row>
    <row r="1608" spans="2:32" ht="21.95" customHeight="1" x14ac:dyDescent="0.25">
      <c r="B1608" s="36" t="str">
        <f>IF(Vendas!D84="","",Vendas!D84)</f>
        <v/>
      </c>
      <c r="C1608" s="36" t="str">
        <f>IF(Vendas!E84="","",Vendas!E84)</f>
        <v/>
      </c>
      <c r="D1608" s="36" t="str">
        <f>IF(Vendas!F84="","",Vendas!F84)</f>
        <v/>
      </c>
      <c r="E1608" s="36" t="str">
        <f>IF(Vendas!G84="","",Vendas!G84)</f>
        <v/>
      </c>
      <c r="F1608" s="36" t="str">
        <f>IF(Vendas!H84="","",Vendas!H84)</f>
        <v/>
      </c>
      <c r="G1608" s="36" t="str">
        <f>IF(Vendas!I84="","",Vendas!I84)</f>
        <v/>
      </c>
      <c r="H1608" s="36" t="str">
        <f>IF(Vendas!J84="","",Vendas!J84)</f>
        <v/>
      </c>
      <c r="I1608" s="36" t="str">
        <f>IF(Vendas!K84="","",Vendas!K84)</f>
        <v/>
      </c>
      <c r="J1608" s="36" t="str">
        <f>IF(Vendas!L84="","",Vendas!L84)</f>
        <v/>
      </c>
      <c r="K1608" s="36" t="str">
        <f>IF(Vendas!M84="","",Vendas!M84)</f>
        <v/>
      </c>
      <c r="L1608" s="36" t="str">
        <f>IF(Vendas!N84="","",Vendas!N84)</f>
        <v/>
      </c>
      <c r="M1608" s="36" t="str">
        <f>IF(Vendas!O84="","",Vendas!O84)</f>
        <v/>
      </c>
      <c r="N1608" s="36" t="str">
        <f>IF(Vendas!P84="","",Vendas!P84)</f>
        <v/>
      </c>
      <c r="O1608" s="42">
        <f t="shared" si="98"/>
        <v>0</v>
      </c>
      <c r="P1608" s="105">
        <f t="shared" si="99"/>
        <v>0</v>
      </c>
      <c r="Q1608" s="105">
        <f t="shared" si="100"/>
        <v>0</v>
      </c>
      <c r="R1608" s="105">
        <f t="shared" si="101"/>
        <v>0</v>
      </c>
      <c r="S1608" s="22" t="str">
        <f t="shared" si="102"/>
        <v/>
      </c>
      <c r="T1608" s="92">
        <f t="shared" si="103"/>
        <v>0</v>
      </c>
      <c r="U1608" s="92">
        <f t="shared" si="104"/>
        <v>0</v>
      </c>
      <c r="V1608" s="92">
        <f t="shared" si="105"/>
        <v>0</v>
      </c>
      <c r="W1608" s="92">
        <f t="shared" si="106"/>
        <v>0</v>
      </c>
      <c r="X1608" s="92">
        <f t="shared" si="107"/>
        <v>0</v>
      </c>
      <c r="Y1608" s="92">
        <f t="shared" si="108"/>
        <v>0</v>
      </c>
      <c r="Z1608" s="92">
        <f t="shared" si="109"/>
        <v>0</v>
      </c>
      <c r="AA1608" s="92">
        <f t="shared" si="110"/>
        <v>0</v>
      </c>
      <c r="AB1608" s="92">
        <f t="shared" si="111"/>
        <v>0</v>
      </c>
      <c r="AC1608" s="92">
        <f t="shared" si="112"/>
        <v>0</v>
      </c>
      <c r="AD1608" s="92">
        <f t="shared" si="113"/>
        <v>0</v>
      </c>
      <c r="AE1608" s="92">
        <f t="shared" si="114"/>
        <v>0</v>
      </c>
      <c r="AF1608" s="118">
        <f t="shared" si="115"/>
        <v>0</v>
      </c>
    </row>
    <row r="1609" spans="2:32" ht="21.95" customHeight="1" x14ac:dyDescent="0.25">
      <c r="B1609" s="36" t="str">
        <f>IF(Vendas!D85="","",Vendas!D85)</f>
        <v/>
      </c>
      <c r="C1609" s="36" t="str">
        <f>IF(Vendas!E85="","",Vendas!E85)</f>
        <v/>
      </c>
      <c r="D1609" s="36" t="str">
        <f>IF(Vendas!F85="","",Vendas!F85)</f>
        <v/>
      </c>
      <c r="E1609" s="36" t="str">
        <f>IF(Vendas!G85="","",Vendas!G85)</f>
        <v/>
      </c>
      <c r="F1609" s="36" t="str">
        <f>IF(Vendas!H85="","",Vendas!H85)</f>
        <v/>
      </c>
      <c r="G1609" s="36" t="str">
        <f>IF(Vendas!I85="","",Vendas!I85)</f>
        <v/>
      </c>
      <c r="H1609" s="36" t="str">
        <f>IF(Vendas!J85="","",Vendas!J85)</f>
        <v/>
      </c>
      <c r="I1609" s="36" t="str">
        <f>IF(Vendas!K85="","",Vendas!K85)</f>
        <v/>
      </c>
      <c r="J1609" s="36" t="str">
        <f>IF(Vendas!L85="","",Vendas!L85)</f>
        <v/>
      </c>
      <c r="K1609" s="36" t="str">
        <f>IF(Vendas!M85="","",Vendas!M85)</f>
        <v/>
      </c>
      <c r="L1609" s="36" t="str">
        <f>IF(Vendas!N85="","",Vendas!N85)</f>
        <v/>
      </c>
      <c r="M1609" s="36" t="str">
        <f>IF(Vendas!O85="","",Vendas!O85)</f>
        <v/>
      </c>
      <c r="N1609" s="36" t="str">
        <f>IF(Vendas!P85="","",Vendas!P85)</f>
        <v/>
      </c>
      <c r="O1609" s="42">
        <f t="shared" si="98"/>
        <v>0</v>
      </c>
      <c r="P1609" s="105">
        <f t="shared" si="99"/>
        <v>0</v>
      </c>
      <c r="Q1609" s="105">
        <f t="shared" si="100"/>
        <v>0</v>
      </c>
      <c r="R1609" s="105">
        <f t="shared" si="101"/>
        <v>0</v>
      </c>
      <c r="S1609" s="22" t="str">
        <f t="shared" si="102"/>
        <v/>
      </c>
      <c r="T1609" s="92">
        <f t="shared" si="103"/>
        <v>0</v>
      </c>
      <c r="U1609" s="92">
        <f t="shared" si="104"/>
        <v>0</v>
      </c>
      <c r="V1609" s="92">
        <f t="shared" si="105"/>
        <v>0</v>
      </c>
      <c r="W1609" s="92">
        <f t="shared" si="106"/>
        <v>0</v>
      </c>
      <c r="X1609" s="92">
        <f t="shared" si="107"/>
        <v>0</v>
      </c>
      <c r="Y1609" s="92">
        <f t="shared" si="108"/>
        <v>0</v>
      </c>
      <c r="Z1609" s="92">
        <f t="shared" si="109"/>
        <v>0</v>
      </c>
      <c r="AA1609" s="92">
        <f t="shared" si="110"/>
        <v>0</v>
      </c>
      <c r="AB1609" s="92">
        <f t="shared" si="111"/>
        <v>0</v>
      </c>
      <c r="AC1609" s="92">
        <f t="shared" si="112"/>
        <v>0</v>
      </c>
      <c r="AD1609" s="92">
        <f t="shared" si="113"/>
        <v>0</v>
      </c>
      <c r="AE1609" s="92">
        <f t="shared" si="114"/>
        <v>0</v>
      </c>
      <c r="AF1609" s="118">
        <f t="shared" si="115"/>
        <v>0</v>
      </c>
    </row>
    <row r="1610" spans="2:32" ht="21.95" customHeight="1" x14ac:dyDescent="0.25">
      <c r="B1610" s="36" t="str">
        <f>IF(Vendas!D86="","",Vendas!D86)</f>
        <v/>
      </c>
      <c r="C1610" s="36" t="str">
        <f>IF(Vendas!E86="","",Vendas!E86)</f>
        <v/>
      </c>
      <c r="D1610" s="36" t="str">
        <f>IF(Vendas!F86="","",Vendas!F86)</f>
        <v/>
      </c>
      <c r="E1610" s="36" t="str">
        <f>IF(Vendas!G86="","",Vendas!G86)</f>
        <v/>
      </c>
      <c r="F1610" s="36" t="str">
        <f>IF(Vendas!H86="","",Vendas!H86)</f>
        <v/>
      </c>
      <c r="G1610" s="36" t="str">
        <f>IF(Vendas!I86="","",Vendas!I86)</f>
        <v/>
      </c>
      <c r="H1610" s="36" t="str">
        <f>IF(Vendas!J86="","",Vendas!J86)</f>
        <v/>
      </c>
      <c r="I1610" s="36" t="str">
        <f>IF(Vendas!K86="","",Vendas!K86)</f>
        <v/>
      </c>
      <c r="J1610" s="36" t="str">
        <f>IF(Vendas!L86="","",Vendas!L86)</f>
        <v/>
      </c>
      <c r="K1610" s="36" t="str">
        <f>IF(Vendas!M86="","",Vendas!M86)</f>
        <v/>
      </c>
      <c r="L1610" s="36" t="str">
        <f>IF(Vendas!N86="","",Vendas!N86)</f>
        <v/>
      </c>
      <c r="M1610" s="36" t="str">
        <f>IF(Vendas!O86="","",Vendas!O86)</f>
        <v/>
      </c>
      <c r="N1610" s="36" t="str">
        <f>IF(Vendas!P86="","",Vendas!P86)</f>
        <v/>
      </c>
      <c r="O1610" s="42">
        <f t="shared" si="98"/>
        <v>0</v>
      </c>
      <c r="P1610" s="105">
        <f t="shared" si="99"/>
        <v>0</v>
      </c>
      <c r="Q1610" s="105">
        <f t="shared" si="100"/>
        <v>0</v>
      </c>
      <c r="R1610" s="105">
        <f t="shared" si="101"/>
        <v>0</v>
      </c>
      <c r="S1610" s="22" t="str">
        <f t="shared" si="102"/>
        <v/>
      </c>
      <c r="T1610" s="92">
        <f t="shared" si="103"/>
        <v>0</v>
      </c>
      <c r="U1610" s="92">
        <f t="shared" si="104"/>
        <v>0</v>
      </c>
      <c r="V1610" s="92">
        <f t="shared" si="105"/>
        <v>0</v>
      </c>
      <c r="W1610" s="92">
        <f t="shared" si="106"/>
        <v>0</v>
      </c>
      <c r="X1610" s="92">
        <f t="shared" si="107"/>
        <v>0</v>
      </c>
      <c r="Y1610" s="92">
        <f t="shared" si="108"/>
        <v>0</v>
      </c>
      <c r="Z1610" s="92">
        <f t="shared" si="109"/>
        <v>0</v>
      </c>
      <c r="AA1610" s="92">
        <f t="shared" si="110"/>
        <v>0</v>
      </c>
      <c r="AB1610" s="92">
        <f t="shared" si="111"/>
        <v>0</v>
      </c>
      <c r="AC1610" s="92">
        <f t="shared" si="112"/>
        <v>0</v>
      </c>
      <c r="AD1610" s="92">
        <f t="shared" si="113"/>
        <v>0</v>
      </c>
      <c r="AE1610" s="92">
        <f t="shared" si="114"/>
        <v>0</v>
      </c>
      <c r="AF1610" s="118">
        <f t="shared" si="115"/>
        <v>0</v>
      </c>
    </row>
    <row r="1611" spans="2:32" ht="21.95" customHeight="1" x14ac:dyDescent="0.25">
      <c r="B1611" s="36" t="str">
        <f>IF(Vendas!D87="","",Vendas!D87)</f>
        <v/>
      </c>
      <c r="C1611" s="36" t="str">
        <f>IF(Vendas!E87="","",Vendas!E87)</f>
        <v/>
      </c>
      <c r="D1611" s="36" t="str">
        <f>IF(Vendas!F87="","",Vendas!F87)</f>
        <v/>
      </c>
      <c r="E1611" s="36" t="str">
        <f>IF(Vendas!G87="","",Vendas!G87)</f>
        <v/>
      </c>
      <c r="F1611" s="36" t="str">
        <f>IF(Vendas!H87="","",Vendas!H87)</f>
        <v/>
      </c>
      <c r="G1611" s="36" t="str">
        <f>IF(Vendas!I87="","",Vendas!I87)</f>
        <v/>
      </c>
      <c r="H1611" s="36" t="str">
        <f>IF(Vendas!J87="","",Vendas!J87)</f>
        <v/>
      </c>
      <c r="I1611" s="36" t="str">
        <f>IF(Vendas!K87="","",Vendas!K87)</f>
        <v/>
      </c>
      <c r="J1611" s="36" t="str">
        <f>IF(Vendas!L87="","",Vendas!L87)</f>
        <v/>
      </c>
      <c r="K1611" s="36" t="str">
        <f>IF(Vendas!M87="","",Vendas!M87)</f>
        <v/>
      </c>
      <c r="L1611" s="36" t="str">
        <f>IF(Vendas!N87="","",Vendas!N87)</f>
        <v/>
      </c>
      <c r="M1611" s="36" t="str">
        <f>IF(Vendas!O87="","",Vendas!O87)</f>
        <v/>
      </c>
      <c r="N1611" s="36" t="str">
        <f>IF(Vendas!P87="","",Vendas!P87)</f>
        <v/>
      </c>
      <c r="O1611" s="42">
        <f t="shared" si="98"/>
        <v>0</v>
      </c>
      <c r="P1611" s="105">
        <f t="shared" si="99"/>
        <v>0</v>
      </c>
      <c r="Q1611" s="105">
        <f t="shared" si="100"/>
        <v>0</v>
      </c>
      <c r="R1611" s="105">
        <f t="shared" si="101"/>
        <v>0</v>
      </c>
      <c r="S1611" s="22" t="str">
        <f t="shared" si="102"/>
        <v/>
      </c>
      <c r="T1611" s="92">
        <f t="shared" si="103"/>
        <v>0</v>
      </c>
      <c r="U1611" s="92">
        <f t="shared" si="104"/>
        <v>0</v>
      </c>
      <c r="V1611" s="92">
        <f t="shared" si="105"/>
        <v>0</v>
      </c>
      <c r="W1611" s="92">
        <f t="shared" si="106"/>
        <v>0</v>
      </c>
      <c r="X1611" s="92">
        <f t="shared" si="107"/>
        <v>0</v>
      </c>
      <c r="Y1611" s="92">
        <f t="shared" si="108"/>
        <v>0</v>
      </c>
      <c r="Z1611" s="92">
        <f t="shared" si="109"/>
        <v>0</v>
      </c>
      <c r="AA1611" s="92">
        <f t="shared" si="110"/>
        <v>0</v>
      </c>
      <c r="AB1611" s="92">
        <f t="shared" si="111"/>
        <v>0</v>
      </c>
      <c r="AC1611" s="92">
        <f t="shared" si="112"/>
        <v>0</v>
      </c>
      <c r="AD1611" s="92">
        <f t="shared" si="113"/>
        <v>0</v>
      </c>
      <c r="AE1611" s="92">
        <f t="shared" si="114"/>
        <v>0</v>
      </c>
      <c r="AF1611" s="118">
        <f t="shared" si="115"/>
        <v>0</v>
      </c>
    </row>
    <row r="1612" spans="2:32" ht="21.95" customHeight="1" x14ac:dyDescent="0.25">
      <c r="B1612" s="36" t="str">
        <f>IF(Vendas!D88="","",Vendas!D88)</f>
        <v/>
      </c>
      <c r="C1612" s="36" t="str">
        <f>IF(Vendas!E88="","",Vendas!E88)</f>
        <v/>
      </c>
      <c r="D1612" s="36" t="str">
        <f>IF(Vendas!F88="","",Vendas!F88)</f>
        <v/>
      </c>
      <c r="E1612" s="36" t="str">
        <f>IF(Vendas!G88="","",Vendas!G88)</f>
        <v/>
      </c>
      <c r="F1612" s="36" t="str">
        <f>IF(Vendas!H88="","",Vendas!H88)</f>
        <v/>
      </c>
      <c r="G1612" s="36" t="str">
        <f>IF(Vendas!I88="","",Vendas!I88)</f>
        <v/>
      </c>
      <c r="H1612" s="36" t="str">
        <f>IF(Vendas!J88="","",Vendas!J88)</f>
        <v/>
      </c>
      <c r="I1612" s="36" t="str">
        <f>IF(Vendas!K88="","",Vendas!K88)</f>
        <v/>
      </c>
      <c r="J1612" s="36" t="str">
        <f>IF(Vendas!L88="","",Vendas!L88)</f>
        <v/>
      </c>
      <c r="K1612" s="36" t="str">
        <f>IF(Vendas!M88="","",Vendas!M88)</f>
        <v/>
      </c>
      <c r="L1612" s="36" t="str">
        <f>IF(Vendas!N88="","",Vendas!N88)</f>
        <v/>
      </c>
      <c r="M1612" s="36" t="str">
        <f>IF(Vendas!O88="","",Vendas!O88)</f>
        <v/>
      </c>
      <c r="N1612" s="36" t="str">
        <f>IF(Vendas!P88="","",Vendas!P88)</f>
        <v/>
      </c>
      <c r="O1612" s="42">
        <f t="shared" si="98"/>
        <v>0</v>
      </c>
      <c r="P1612" s="105">
        <f t="shared" si="99"/>
        <v>0</v>
      </c>
      <c r="Q1612" s="105">
        <f t="shared" si="100"/>
        <v>0</v>
      </c>
      <c r="R1612" s="105">
        <f t="shared" si="101"/>
        <v>0</v>
      </c>
      <c r="S1612" s="22" t="str">
        <f t="shared" si="102"/>
        <v/>
      </c>
      <c r="T1612" s="92">
        <f t="shared" si="103"/>
        <v>0</v>
      </c>
      <c r="U1612" s="92">
        <f t="shared" si="104"/>
        <v>0</v>
      </c>
      <c r="V1612" s="92">
        <f t="shared" si="105"/>
        <v>0</v>
      </c>
      <c r="W1612" s="92">
        <f t="shared" si="106"/>
        <v>0</v>
      </c>
      <c r="X1612" s="92">
        <f t="shared" si="107"/>
        <v>0</v>
      </c>
      <c r="Y1612" s="92">
        <f t="shared" si="108"/>
        <v>0</v>
      </c>
      <c r="Z1612" s="92">
        <f t="shared" si="109"/>
        <v>0</v>
      </c>
      <c r="AA1612" s="92">
        <f t="shared" si="110"/>
        <v>0</v>
      </c>
      <c r="AB1612" s="92">
        <f t="shared" si="111"/>
        <v>0</v>
      </c>
      <c r="AC1612" s="92">
        <f t="shared" si="112"/>
        <v>0</v>
      </c>
      <c r="AD1612" s="92">
        <f t="shared" si="113"/>
        <v>0</v>
      </c>
      <c r="AE1612" s="92">
        <f t="shared" si="114"/>
        <v>0</v>
      </c>
      <c r="AF1612" s="118">
        <f t="shared" si="115"/>
        <v>0</v>
      </c>
    </row>
    <row r="1613" spans="2:32" ht="21.95" customHeight="1" x14ac:dyDescent="0.25">
      <c r="B1613" s="36" t="str">
        <f>IF(Vendas!D89="","",Vendas!D89)</f>
        <v/>
      </c>
      <c r="C1613" s="36" t="str">
        <f>IF(Vendas!E89="","",Vendas!E89)</f>
        <v/>
      </c>
      <c r="D1613" s="36" t="str">
        <f>IF(Vendas!F89="","",Vendas!F89)</f>
        <v/>
      </c>
      <c r="E1613" s="36" t="str">
        <f>IF(Vendas!G89="","",Vendas!G89)</f>
        <v/>
      </c>
      <c r="F1613" s="36" t="str">
        <f>IF(Vendas!H89="","",Vendas!H89)</f>
        <v/>
      </c>
      <c r="G1613" s="36" t="str">
        <f>IF(Vendas!I89="","",Vendas!I89)</f>
        <v/>
      </c>
      <c r="H1613" s="36" t="str">
        <f>IF(Vendas!J89="","",Vendas!J89)</f>
        <v/>
      </c>
      <c r="I1613" s="36" t="str">
        <f>IF(Vendas!K89="","",Vendas!K89)</f>
        <v/>
      </c>
      <c r="J1613" s="36" t="str">
        <f>IF(Vendas!L89="","",Vendas!L89)</f>
        <v/>
      </c>
      <c r="K1613" s="36" t="str">
        <f>IF(Vendas!M89="","",Vendas!M89)</f>
        <v/>
      </c>
      <c r="L1613" s="36" t="str">
        <f>IF(Vendas!N89="","",Vendas!N89)</f>
        <v/>
      </c>
      <c r="M1613" s="36" t="str">
        <f>IF(Vendas!O89="","",Vendas!O89)</f>
        <v/>
      </c>
      <c r="N1613" s="36" t="str">
        <f>IF(Vendas!P89="","",Vendas!P89)</f>
        <v/>
      </c>
      <c r="O1613" s="42">
        <f t="shared" si="98"/>
        <v>0</v>
      </c>
      <c r="P1613" s="105">
        <f t="shared" si="99"/>
        <v>0</v>
      </c>
      <c r="Q1613" s="105">
        <f t="shared" si="100"/>
        <v>0</v>
      </c>
      <c r="R1613" s="105">
        <f t="shared" si="101"/>
        <v>0</v>
      </c>
      <c r="S1613" s="22" t="str">
        <f t="shared" si="102"/>
        <v/>
      </c>
      <c r="T1613" s="92">
        <f t="shared" si="103"/>
        <v>0</v>
      </c>
      <c r="U1613" s="92">
        <f t="shared" si="104"/>
        <v>0</v>
      </c>
      <c r="V1613" s="92">
        <f t="shared" si="105"/>
        <v>0</v>
      </c>
      <c r="W1613" s="92">
        <f t="shared" si="106"/>
        <v>0</v>
      </c>
      <c r="X1613" s="92">
        <f t="shared" si="107"/>
        <v>0</v>
      </c>
      <c r="Y1613" s="92">
        <f t="shared" si="108"/>
        <v>0</v>
      </c>
      <c r="Z1613" s="92">
        <f t="shared" si="109"/>
        <v>0</v>
      </c>
      <c r="AA1613" s="92">
        <f t="shared" si="110"/>
        <v>0</v>
      </c>
      <c r="AB1613" s="92">
        <f t="shared" si="111"/>
        <v>0</v>
      </c>
      <c r="AC1613" s="92">
        <f t="shared" si="112"/>
        <v>0</v>
      </c>
      <c r="AD1613" s="92">
        <f t="shared" si="113"/>
        <v>0</v>
      </c>
      <c r="AE1613" s="92">
        <f t="shared" si="114"/>
        <v>0</v>
      </c>
      <c r="AF1613" s="118">
        <f t="shared" si="115"/>
        <v>0</v>
      </c>
    </row>
    <row r="1614" spans="2:32" ht="21.95" customHeight="1" x14ac:dyDescent="0.25">
      <c r="B1614" s="36" t="str">
        <f>IF(Vendas!D90="","",Vendas!D90)</f>
        <v/>
      </c>
      <c r="C1614" s="36" t="str">
        <f>IF(Vendas!E90="","",Vendas!E90)</f>
        <v/>
      </c>
      <c r="D1614" s="36" t="str">
        <f>IF(Vendas!F90="","",Vendas!F90)</f>
        <v/>
      </c>
      <c r="E1614" s="36" t="str">
        <f>IF(Vendas!G90="","",Vendas!G90)</f>
        <v/>
      </c>
      <c r="F1614" s="36" t="str">
        <f>IF(Vendas!H90="","",Vendas!H90)</f>
        <v/>
      </c>
      <c r="G1614" s="36" t="str">
        <f>IF(Vendas!I90="","",Vendas!I90)</f>
        <v/>
      </c>
      <c r="H1614" s="36" t="str">
        <f>IF(Vendas!J90="","",Vendas!J90)</f>
        <v/>
      </c>
      <c r="I1614" s="36" t="str">
        <f>IF(Vendas!K90="","",Vendas!K90)</f>
        <v/>
      </c>
      <c r="J1614" s="36" t="str">
        <f>IF(Vendas!L90="","",Vendas!L90)</f>
        <v/>
      </c>
      <c r="K1614" s="36" t="str">
        <f>IF(Vendas!M90="","",Vendas!M90)</f>
        <v/>
      </c>
      <c r="L1614" s="36" t="str">
        <f>IF(Vendas!N90="","",Vendas!N90)</f>
        <v/>
      </c>
      <c r="M1614" s="36" t="str">
        <f>IF(Vendas!O90="","",Vendas!O90)</f>
        <v/>
      </c>
      <c r="N1614" s="36" t="str">
        <f>IF(Vendas!P90="","",Vendas!P90)</f>
        <v/>
      </c>
      <c r="O1614" s="42">
        <f t="shared" si="98"/>
        <v>0</v>
      </c>
      <c r="P1614" s="105">
        <f t="shared" si="99"/>
        <v>0</v>
      </c>
      <c r="Q1614" s="105">
        <f t="shared" si="100"/>
        <v>0</v>
      </c>
      <c r="R1614" s="105">
        <f t="shared" si="101"/>
        <v>0</v>
      </c>
      <c r="S1614" s="22" t="str">
        <f t="shared" si="102"/>
        <v/>
      </c>
      <c r="T1614" s="92">
        <f t="shared" si="103"/>
        <v>0</v>
      </c>
      <c r="U1614" s="92">
        <f t="shared" si="104"/>
        <v>0</v>
      </c>
      <c r="V1614" s="92">
        <f t="shared" si="105"/>
        <v>0</v>
      </c>
      <c r="W1614" s="92">
        <f t="shared" si="106"/>
        <v>0</v>
      </c>
      <c r="X1614" s="92">
        <f t="shared" si="107"/>
        <v>0</v>
      </c>
      <c r="Y1614" s="92">
        <f t="shared" si="108"/>
        <v>0</v>
      </c>
      <c r="Z1614" s="92">
        <f t="shared" si="109"/>
        <v>0</v>
      </c>
      <c r="AA1614" s="92">
        <f t="shared" si="110"/>
        <v>0</v>
      </c>
      <c r="AB1614" s="92">
        <f t="shared" si="111"/>
        <v>0</v>
      </c>
      <c r="AC1614" s="92">
        <f t="shared" si="112"/>
        <v>0</v>
      </c>
      <c r="AD1614" s="92">
        <f t="shared" si="113"/>
        <v>0</v>
      </c>
      <c r="AE1614" s="92">
        <f t="shared" si="114"/>
        <v>0</v>
      </c>
      <c r="AF1614" s="118">
        <f t="shared" si="115"/>
        <v>0</v>
      </c>
    </row>
    <row r="1615" spans="2:32" ht="21.95" customHeight="1" x14ac:dyDescent="0.25">
      <c r="B1615" s="36" t="str">
        <f>IF(Vendas!D91="","",Vendas!D91)</f>
        <v/>
      </c>
      <c r="C1615" s="36" t="str">
        <f>IF(Vendas!E91="","",Vendas!E91)</f>
        <v/>
      </c>
      <c r="D1615" s="36" t="str">
        <f>IF(Vendas!F91="","",Vendas!F91)</f>
        <v/>
      </c>
      <c r="E1615" s="36" t="str">
        <f>IF(Vendas!G91="","",Vendas!G91)</f>
        <v/>
      </c>
      <c r="F1615" s="36" t="str">
        <f>IF(Vendas!H91="","",Vendas!H91)</f>
        <v/>
      </c>
      <c r="G1615" s="36" t="str">
        <f>IF(Vendas!I91="","",Vendas!I91)</f>
        <v/>
      </c>
      <c r="H1615" s="36" t="str">
        <f>IF(Vendas!J91="","",Vendas!J91)</f>
        <v/>
      </c>
      <c r="I1615" s="36" t="str">
        <f>IF(Vendas!K91="","",Vendas!K91)</f>
        <v/>
      </c>
      <c r="J1615" s="36" t="str">
        <f>IF(Vendas!L91="","",Vendas!L91)</f>
        <v/>
      </c>
      <c r="K1615" s="36" t="str">
        <f>IF(Vendas!M91="","",Vendas!M91)</f>
        <v/>
      </c>
      <c r="L1615" s="36" t="str">
        <f>IF(Vendas!N91="","",Vendas!N91)</f>
        <v/>
      </c>
      <c r="M1615" s="36" t="str">
        <f>IF(Vendas!O91="","",Vendas!O91)</f>
        <v/>
      </c>
      <c r="N1615" s="36" t="str">
        <f>IF(Vendas!P91="","",Vendas!P91)</f>
        <v/>
      </c>
      <c r="O1615" s="42">
        <f t="shared" si="98"/>
        <v>0</v>
      </c>
      <c r="P1615" s="105">
        <f t="shared" si="99"/>
        <v>0</v>
      </c>
      <c r="Q1615" s="105">
        <f t="shared" si="100"/>
        <v>0</v>
      </c>
      <c r="R1615" s="105">
        <f t="shared" si="101"/>
        <v>0</v>
      </c>
      <c r="S1615" s="22" t="str">
        <f t="shared" si="102"/>
        <v/>
      </c>
      <c r="T1615" s="92">
        <f t="shared" si="103"/>
        <v>0</v>
      </c>
      <c r="U1615" s="92">
        <f t="shared" si="104"/>
        <v>0</v>
      </c>
      <c r="V1615" s="92">
        <f t="shared" si="105"/>
        <v>0</v>
      </c>
      <c r="W1615" s="92">
        <f t="shared" si="106"/>
        <v>0</v>
      </c>
      <c r="X1615" s="92">
        <f t="shared" si="107"/>
        <v>0</v>
      </c>
      <c r="Y1615" s="92">
        <f t="shared" si="108"/>
        <v>0</v>
      </c>
      <c r="Z1615" s="92">
        <f t="shared" si="109"/>
        <v>0</v>
      </c>
      <c r="AA1615" s="92">
        <f t="shared" si="110"/>
        <v>0</v>
      </c>
      <c r="AB1615" s="92">
        <f t="shared" si="111"/>
        <v>0</v>
      </c>
      <c r="AC1615" s="92">
        <f t="shared" si="112"/>
        <v>0</v>
      </c>
      <c r="AD1615" s="92">
        <f t="shared" si="113"/>
        <v>0</v>
      </c>
      <c r="AE1615" s="92">
        <f t="shared" si="114"/>
        <v>0</v>
      </c>
      <c r="AF1615" s="118">
        <f t="shared" si="115"/>
        <v>0</v>
      </c>
    </row>
    <row r="1616" spans="2:32" ht="21.95" customHeight="1" x14ac:dyDescent="0.25">
      <c r="B1616" s="36" t="str">
        <f>IF(Vendas!D92="","",Vendas!D92)</f>
        <v/>
      </c>
      <c r="C1616" s="36" t="str">
        <f>IF(Vendas!E92="","",Vendas!E92)</f>
        <v/>
      </c>
      <c r="D1616" s="36" t="str">
        <f>IF(Vendas!F92="","",Vendas!F92)</f>
        <v/>
      </c>
      <c r="E1616" s="36" t="str">
        <f>IF(Vendas!G92="","",Vendas!G92)</f>
        <v/>
      </c>
      <c r="F1616" s="36" t="str">
        <f>IF(Vendas!H92="","",Vendas!H92)</f>
        <v/>
      </c>
      <c r="G1616" s="36" t="str">
        <f>IF(Vendas!I92="","",Vendas!I92)</f>
        <v/>
      </c>
      <c r="H1616" s="36" t="str">
        <f>IF(Vendas!J92="","",Vendas!J92)</f>
        <v/>
      </c>
      <c r="I1616" s="36" t="str">
        <f>IF(Vendas!K92="","",Vendas!K92)</f>
        <v/>
      </c>
      <c r="J1616" s="36" t="str">
        <f>IF(Vendas!L92="","",Vendas!L92)</f>
        <v/>
      </c>
      <c r="K1616" s="36" t="str">
        <f>IF(Vendas!M92="","",Vendas!M92)</f>
        <v/>
      </c>
      <c r="L1616" s="36" t="str">
        <f>IF(Vendas!N92="","",Vendas!N92)</f>
        <v/>
      </c>
      <c r="M1616" s="36" t="str">
        <f>IF(Vendas!O92="","",Vendas!O92)</f>
        <v/>
      </c>
      <c r="N1616" s="36" t="str">
        <f>IF(Vendas!P92="","",Vendas!P92)</f>
        <v/>
      </c>
      <c r="O1616" s="42">
        <f t="shared" si="98"/>
        <v>0</v>
      </c>
      <c r="P1616" s="105">
        <f t="shared" si="99"/>
        <v>0</v>
      </c>
      <c r="Q1616" s="105">
        <f t="shared" si="100"/>
        <v>0</v>
      </c>
      <c r="R1616" s="105">
        <f t="shared" si="101"/>
        <v>0</v>
      </c>
      <c r="S1616" s="22" t="str">
        <f t="shared" si="102"/>
        <v/>
      </c>
      <c r="T1616" s="92">
        <f t="shared" si="103"/>
        <v>0</v>
      </c>
      <c r="U1616" s="92">
        <f t="shared" si="104"/>
        <v>0</v>
      </c>
      <c r="V1616" s="92">
        <f t="shared" si="105"/>
        <v>0</v>
      </c>
      <c r="W1616" s="92">
        <f t="shared" si="106"/>
        <v>0</v>
      </c>
      <c r="X1616" s="92">
        <f t="shared" si="107"/>
        <v>0</v>
      </c>
      <c r="Y1616" s="92">
        <f t="shared" si="108"/>
        <v>0</v>
      </c>
      <c r="Z1616" s="92">
        <f t="shared" si="109"/>
        <v>0</v>
      </c>
      <c r="AA1616" s="92">
        <f t="shared" si="110"/>
        <v>0</v>
      </c>
      <c r="AB1616" s="92">
        <f t="shared" si="111"/>
        <v>0</v>
      </c>
      <c r="AC1616" s="92">
        <f t="shared" si="112"/>
        <v>0</v>
      </c>
      <c r="AD1616" s="92">
        <f t="shared" si="113"/>
        <v>0</v>
      </c>
      <c r="AE1616" s="92">
        <f t="shared" si="114"/>
        <v>0</v>
      </c>
      <c r="AF1616" s="118">
        <f t="shared" si="115"/>
        <v>0</v>
      </c>
    </row>
    <row r="1617" spans="2:32" ht="21.95" customHeight="1" x14ac:dyDescent="0.25">
      <c r="B1617" s="36" t="str">
        <f>IF(Vendas!D93="","",Vendas!D93)</f>
        <v/>
      </c>
      <c r="C1617" s="36" t="str">
        <f>IF(Vendas!E93="","",Vendas!E93)</f>
        <v/>
      </c>
      <c r="D1617" s="36" t="str">
        <f>IF(Vendas!F93="","",Vendas!F93)</f>
        <v/>
      </c>
      <c r="E1617" s="36" t="str">
        <f>IF(Vendas!G93="","",Vendas!G93)</f>
        <v/>
      </c>
      <c r="F1617" s="36" t="str">
        <f>IF(Vendas!H93="","",Vendas!H93)</f>
        <v/>
      </c>
      <c r="G1617" s="36" t="str">
        <f>IF(Vendas!I93="","",Vendas!I93)</f>
        <v/>
      </c>
      <c r="H1617" s="36" t="str">
        <f>IF(Vendas!J93="","",Vendas!J93)</f>
        <v/>
      </c>
      <c r="I1617" s="36" t="str">
        <f>IF(Vendas!K93="","",Vendas!K93)</f>
        <v/>
      </c>
      <c r="J1617" s="36" t="str">
        <f>IF(Vendas!L93="","",Vendas!L93)</f>
        <v/>
      </c>
      <c r="K1617" s="36" t="str">
        <f>IF(Vendas!M93="","",Vendas!M93)</f>
        <v/>
      </c>
      <c r="L1617" s="36" t="str">
        <f>IF(Vendas!N93="","",Vendas!N93)</f>
        <v/>
      </c>
      <c r="M1617" s="36" t="str">
        <f>IF(Vendas!O93="","",Vendas!O93)</f>
        <v/>
      </c>
      <c r="N1617" s="36" t="str">
        <f>IF(Vendas!P93="","",Vendas!P93)</f>
        <v/>
      </c>
      <c r="O1617" s="42">
        <f t="shared" si="98"/>
        <v>0</v>
      </c>
      <c r="P1617" s="105">
        <f t="shared" si="99"/>
        <v>0</v>
      </c>
      <c r="Q1617" s="105">
        <f t="shared" si="100"/>
        <v>0</v>
      </c>
      <c r="R1617" s="105">
        <f t="shared" si="101"/>
        <v>0</v>
      </c>
      <c r="S1617" s="22" t="str">
        <f t="shared" si="102"/>
        <v/>
      </c>
      <c r="T1617" s="92">
        <f t="shared" si="103"/>
        <v>0</v>
      </c>
      <c r="U1617" s="92">
        <f t="shared" si="104"/>
        <v>0</v>
      </c>
      <c r="V1617" s="92">
        <f t="shared" si="105"/>
        <v>0</v>
      </c>
      <c r="W1617" s="92">
        <f t="shared" si="106"/>
        <v>0</v>
      </c>
      <c r="X1617" s="92">
        <f t="shared" si="107"/>
        <v>0</v>
      </c>
      <c r="Y1617" s="92">
        <f t="shared" si="108"/>
        <v>0</v>
      </c>
      <c r="Z1617" s="92">
        <f t="shared" si="109"/>
        <v>0</v>
      </c>
      <c r="AA1617" s="92">
        <f t="shared" si="110"/>
        <v>0</v>
      </c>
      <c r="AB1617" s="92">
        <f t="shared" si="111"/>
        <v>0</v>
      </c>
      <c r="AC1617" s="92">
        <f t="shared" si="112"/>
        <v>0</v>
      </c>
      <c r="AD1617" s="92">
        <f t="shared" si="113"/>
        <v>0</v>
      </c>
      <c r="AE1617" s="92">
        <f t="shared" si="114"/>
        <v>0</v>
      </c>
      <c r="AF1617" s="118">
        <f t="shared" si="115"/>
        <v>0</v>
      </c>
    </row>
    <row r="1618" spans="2:32" ht="21.95" customHeight="1" x14ac:dyDescent="0.25">
      <c r="B1618" s="36" t="str">
        <f>IF(Vendas!D94="","",Vendas!D94)</f>
        <v/>
      </c>
      <c r="C1618" s="36" t="str">
        <f>IF(Vendas!E94="","",Vendas!E94)</f>
        <v/>
      </c>
      <c r="D1618" s="36" t="str">
        <f>IF(Vendas!F94="","",Vendas!F94)</f>
        <v/>
      </c>
      <c r="E1618" s="36" t="str">
        <f>IF(Vendas!G94="","",Vendas!G94)</f>
        <v/>
      </c>
      <c r="F1618" s="36" t="str">
        <f>IF(Vendas!H94="","",Vendas!H94)</f>
        <v/>
      </c>
      <c r="G1618" s="36" t="str">
        <f>IF(Vendas!I94="","",Vendas!I94)</f>
        <v/>
      </c>
      <c r="H1618" s="36" t="str">
        <f>IF(Vendas!J94="","",Vendas!J94)</f>
        <v/>
      </c>
      <c r="I1618" s="36" t="str">
        <f>IF(Vendas!K94="","",Vendas!K94)</f>
        <v/>
      </c>
      <c r="J1618" s="36" t="str">
        <f>IF(Vendas!L94="","",Vendas!L94)</f>
        <v/>
      </c>
      <c r="K1618" s="36" t="str">
        <f>IF(Vendas!M94="","",Vendas!M94)</f>
        <v/>
      </c>
      <c r="L1618" s="36" t="str">
        <f>IF(Vendas!N94="","",Vendas!N94)</f>
        <v/>
      </c>
      <c r="M1618" s="36" t="str">
        <f>IF(Vendas!O94="","",Vendas!O94)</f>
        <v/>
      </c>
      <c r="N1618" s="36" t="str">
        <f>IF(Vendas!P94="","",Vendas!P94)</f>
        <v/>
      </c>
      <c r="O1618" s="42">
        <f t="shared" si="98"/>
        <v>0</v>
      </c>
      <c r="P1618" s="105">
        <f t="shared" si="99"/>
        <v>0</v>
      </c>
      <c r="Q1618" s="105">
        <f t="shared" si="100"/>
        <v>0</v>
      </c>
      <c r="R1618" s="105">
        <f t="shared" si="101"/>
        <v>0</v>
      </c>
      <c r="S1618" s="22" t="str">
        <f t="shared" si="102"/>
        <v/>
      </c>
      <c r="T1618" s="92">
        <f t="shared" si="103"/>
        <v>0</v>
      </c>
      <c r="U1618" s="92">
        <f t="shared" si="104"/>
        <v>0</v>
      </c>
      <c r="V1618" s="92">
        <f t="shared" si="105"/>
        <v>0</v>
      </c>
      <c r="W1618" s="92">
        <f t="shared" si="106"/>
        <v>0</v>
      </c>
      <c r="X1618" s="92">
        <f t="shared" si="107"/>
        <v>0</v>
      </c>
      <c r="Y1618" s="92">
        <f t="shared" si="108"/>
        <v>0</v>
      </c>
      <c r="Z1618" s="92">
        <f t="shared" si="109"/>
        <v>0</v>
      </c>
      <c r="AA1618" s="92">
        <f t="shared" si="110"/>
        <v>0</v>
      </c>
      <c r="AB1618" s="92">
        <f t="shared" si="111"/>
        <v>0</v>
      </c>
      <c r="AC1618" s="92">
        <f t="shared" si="112"/>
        <v>0</v>
      </c>
      <c r="AD1618" s="92">
        <f t="shared" si="113"/>
        <v>0</v>
      </c>
      <c r="AE1618" s="92">
        <f t="shared" si="114"/>
        <v>0</v>
      </c>
      <c r="AF1618" s="118">
        <f t="shared" si="115"/>
        <v>0</v>
      </c>
    </row>
    <row r="1619" spans="2:32" ht="21.95" customHeight="1" x14ac:dyDescent="0.25">
      <c r="B1619" s="36" t="str">
        <f>IF(Vendas!D95="","",Vendas!D95)</f>
        <v/>
      </c>
      <c r="C1619" s="36" t="str">
        <f>IF(Vendas!E95="","",Vendas!E95)</f>
        <v/>
      </c>
      <c r="D1619" s="36" t="str">
        <f>IF(Vendas!F95="","",Vendas!F95)</f>
        <v/>
      </c>
      <c r="E1619" s="36" t="str">
        <f>IF(Vendas!G95="","",Vendas!G95)</f>
        <v/>
      </c>
      <c r="F1619" s="36" t="str">
        <f>IF(Vendas!H95="","",Vendas!H95)</f>
        <v/>
      </c>
      <c r="G1619" s="36" t="str">
        <f>IF(Vendas!I95="","",Vendas!I95)</f>
        <v/>
      </c>
      <c r="H1619" s="36" t="str">
        <f>IF(Vendas!J95="","",Vendas!J95)</f>
        <v/>
      </c>
      <c r="I1619" s="36" t="str">
        <f>IF(Vendas!K95="","",Vendas!K95)</f>
        <v/>
      </c>
      <c r="J1619" s="36" t="str">
        <f>IF(Vendas!L95="","",Vendas!L95)</f>
        <v/>
      </c>
      <c r="K1619" s="36" t="str">
        <f>IF(Vendas!M95="","",Vendas!M95)</f>
        <v/>
      </c>
      <c r="L1619" s="36" t="str">
        <f>IF(Vendas!N95="","",Vendas!N95)</f>
        <v/>
      </c>
      <c r="M1619" s="36" t="str">
        <f>IF(Vendas!O95="","",Vendas!O95)</f>
        <v/>
      </c>
      <c r="N1619" s="36" t="str">
        <f>IF(Vendas!P95="","",Vendas!P95)</f>
        <v/>
      </c>
      <c r="O1619" s="42">
        <f t="shared" si="98"/>
        <v>0</v>
      </c>
      <c r="P1619" s="105">
        <f t="shared" si="99"/>
        <v>0</v>
      </c>
      <c r="Q1619" s="105">
        <f t="shared" si="100"/>
        <v>0</v>
      </c>
      <c r="R1619" s="105">
        <f t="shared" si="101"/>
        <v>0</v>
      </c>
      <c r="S1619" s="22" t="str">
        <f t="shared" si="102"/>
        <v/>
      </c>
      <c r="T1619" s="92">
        <f t="shared" si="103"/>
        <v>0</v>
      </c>
      <c r="U1619" s="92">
        <f t="shared" si="104"/>
        <v>0</v>
      </c>
      <c r="V1619" s="92">
        <f t="shared" si="105"/>
        <v>0</v>
      </c>
      <c r="W1619" s="92">
        <f t="shared" si="106"/>
        <v>0</v>
      </c>
      <c r="X1619" s="92">
        <f t="shared" si="107"/>
        <v>0</v>
      </c>
      <c r="Y1619" s="92">
        <f t="shared" si="108"/>
        <v>0</v>
      </c>
      <c r="Z1619" s="92">
        <f t="shared" si="109"/>
        <v>0</v>
      </c>
      <c r="AA1619" s="92">
        <f t="shared" si="110"/>
        <v>0</v>
      </c>
      <c r="AB1619" s="92">
        <f t="shared" si="111"/>
        <v>0</v>
      </c>
      <c r="AC1619" s="92">
        <f t="shared" si="112"/>
        <v>0</v>
      </c>
      <c r="AD1619" s="92">
        <f t="shared" si="113"/>
        <v>0</v>
      </c>
      <c r="AE1619" s="92">
        <f t="shared" si="114"/>
        <v>0</v>
      </c>
      <c r="AF1619" s="118">
        <f t="shared" si="115"/>
        <v>0</v>
      </c>
    </row>
    <row r="1620" spans="2:32" ht="21.95" customHeight="1" x14ac:dyDescent="0.25">
      <c r="B1620" s="36" t="str">
        <f>IF(Vendas!D96="","",Vendas!D96)</f>
        <v/>
      </c>
      <c r="C1620" s="36" t="str">
        <f>IF(Vendas!E96="","",Vendas!E96)</f>
        <v/>
      </c>
      <c r="D1620" s="36" t="str">
        <f>IF(Vendas!F96="","",Vendas!F96)</f>
        <v/>
      </c>
      <c r="E1620" s="36" t="str">
        <f>IF(Vendas!G96="","",Vendas!G96)</f>
        <v/>
      </c>
      <c r="F1620" s="36" t="str">
        <f>IF(Vendas!H96="","",Vendas!H96)</f>
        <v/>
      </c>
      <c r="G1620" s="36" t="str">
        <f>IF(Vendas!I96="","",Vendas!I96)</f>
        <v/>
      </c>
      <c r="H1620" s="36" t="str">
        <f>IF(Vendas!J96="","",Vendas!J96)</f>
        <v/>
      </c>
      <c r="I1620" s="36" t="str">
        <f>IF(Vendas!K96="","",Vendas!K96)</f>
        <v/>
      </c>
      <c r="J1620" s="36" t="str">
        <f>IF(Vendas!L96="","",Vendas!L96)</f>
        <v/>
      </c>
      <c r="K1620" s="36" t="str">
        <f>IF(Vendas!M96="","",Vendas!M96)</f>
        <v/>
      </c>
      <c r="L1620" s="36" t="str">
        <f>IF(Vendas!N96="","",Vendas!N96)</f>
        <v/>
      </c>
      <c r="M1620" s="36" t="str">
        <f>IF(Vendas!O96="","",Vendas!O96)</f>
        <v/>
      </c>
      <c r="N1620" s="36" t="str">
        <f>IF(Vendas!P96="","",Vendas!P96)</f>
        <v/>
      </c>
      <c r="O1620" s="42">
        <f t="shared" si="98"/>
        <v>0</v>
      </c>
      <c r="P1620" s="105">
        <f t="shared" si="99"/>
        <v>0</v>
      </c>
      <c r="Q1620" s="105">
        <f t="shared" si="100"/>
        <v>0</v>
      </c>
      <c r="R1620" s="105">
        <f t="shared" si="101"/>
        <v>0</v>
      </c>
      <c r="S1620" s="22" t="str">
        <f t="shared" si="102"/>
        <v/>
      </c>
      <c r="T1620" s="92">
        <f t="shared" si="103"/>
        <v>0</v>
      </c>
      <c r="U1620" s="92">
        <f t="shared" si="104"/>
        <v>0</v>
      </c>
      <c r="V1620" s="92">
        <f t="shared" si="105"/>
        <v>0</v>
      </c>
      <c r="W1620" s="92">
        <f t="shared" si="106"/>
        <v>0</v>
      </c>
      <c r="X1620" s="92">
        <f t="shared" si="107"/>
        <v>0</v>
      </c>
      <c r="Y1620" s="92">
        <f t="shared" si="108"/>
        <v>0</v>
      </c>
      <c r="Z1620" s="92">
        <f t="shared" si="109"/>
        <v>0</v>
      </c>
      <c r="AA1620" s="92">
        <f t="shared" si="110"/>
        <v>0</v>
      </c>
      <c r="AB1620" s="92">
        <f t="shared" si="111"/>
        <v>0</v>
      </c>
      <c r="AC1620" s="92">
        <f t="shared" si="112"/>
        <v>0</v>
      </c>
      <c r="AD1620" s="92">
        <f t="shared" si="113"/>
        <v>0</v>
      </c>
      <c r="AE1620" s="92">
        <f t="shared" si="114"/>
        <v>0</v>
      </c>
      <c r="AF1620" s="118">
        <f t="shared" si="115"/>
        <v>0</v>
      </c>
    </row>
    <row r="1621" spans="2:32" ht="21.95" customHeight="1" x14ac:dyDescent="0.25">
      <c r="B1621" s="36" t="str">
        <f>IF(Vendas!D97="","",Vendas!D97)</f>
        <v/>
      </c>
      <c r="C1621" s="36" t="str">
        <f>IF(Vendas!E97="","",Vendas!E97)</f>
        <v/>
      </c>
      <c r="D1621" s="36" t="str">
        <f>IF(Vendas!F97="","",Vendas!F97)</f>
        <v/>
      </c>
      <c r="E1621" s="36" t="str">
        <f>IF(Vendas!G97="","",Vendas!G97)</f>
        <v/>
      </c>
      <c r="F1621" s="36" t="str">
        <f>IF(Vendas!H97="","",Vendas!H97)</f>
        <v/>
      </c>
      <c r="G1621" s="36" t="str">
        <f>IF(Vendas!I97="","",Vendas!I97)</f>
        <v/>
      </c>
      <c r="H1621" s="36" t="str">
        <f>IF(Vendas!J97="","",Vendas!J97)</f>
        <v/>
      </c>
      <c r="I1621" s="36" t="str">
        <f>IF(Vendas!K97="","",Vendas!K97)</f>
        <v/>
      </c>
      <c r="J1621" s="36" t="str">
        <f>IF(Vendas!L97="","",Vendas!L97)</f>
        <v/>
      </c>
      <c r="K1621" s="36" t="str">
        <f>IF(Vendas!M97="","",Vendas!M97)</f>
        <v/>
      </c>
      <c r="L1621" s="36" t="str">
        <f>IF(Vendas!N97="","",Vendas!N97)</f>
        <v/>
      </c>
      <c r="M1621" s="36" t="str">
        <f>IF(Vendas!O97="","",Vendas!O97)</f>
        <v/>
      </c>
      <c r="N1621" s="36" t="str">
        <f>IF(Vendas!P97="","",Vendas!P97)</f>
        <v/>
      </c>
      <c r="O1621" s="42">
        <f t="shared" si="98"/>
        <v>0</v>
      </c>
      <c r="P1621" s="105">
        <f t="shared" si="99"/>
        <v>0</v>
      </c>
      <c r="Q1621" s="105">
        <f t="shared" si="100"/>
        <v>0</v>
      </c>
      <c r="R1621" s="105">
        <f t="shared" si="101"/>
        <v>0</v>
      </c>
      <c r="S1621" s="22" t="str">
        <f t="shared" si="102"/>
        <v/>
      </c>
      <c r="T1621" s="92">
        <f t="shared" si="103"/>
        <v>0</v>
      </c>
      <c r="U1621" s="92">
        <f t="shared" si="104"/>
        <v>0</v>
      </c>
      <c r="V1621" s="92">
        <f t="shared" si="105"/>
        <v>0</v>
      </c>
      <c r="W1621" s="92">
        <f t="shared" si="106"/>
        <v>0</v>
      </c>
      <c r="X1621" s="92">
        <f t="shared" si="107"/>
        <v>0</v>
      </c>
      <c r="Y1621" s="92">
        <f t="shared" si="108"/>
        <v>0</v>
      </c>
      <c r="Z1621" s="92">
        <f t="shared" si="109"/>
        <v>0</v>
      </c>
      <c r="AA1621" s="92">
        <f t="shared" si="110"/>
        <v>0</v>
      </c>
      <c r="AB1621" s="92">
        <f t="shared" si="111"/>
        <v>0</v>
      </c>
      <c r="AC1621" s="92">
        <f t="shared" si="112"/>
        <v>0</v>
      </c>
      <c r="AD1621" s="92">
        <f t="shared" si="113"/>
        <v>0</v>
      </c>
      <c r="AE1621" s="92">
        <f t="shared" si="114"/>
        <v>0</v>
      </c>
      <c r="AF1621" s="118">
        <f t="shared" si="115"/>
        <v>0</v>
      </c>
    </row>
    <row r="1622" spans="2:32" ht="21.95" customHeight="1" x14ac:dyDescent="0.25">
      <c r="B1622" s="36" t="str">
        <f>IF(Vendas!D98="","",Vendas!D98)</f>
        <v/>
      </c>
      <c r="C1622" s="36" t="str">
        <f>IF(Vendas!E98="","",Vendas!E98)</f>
        <v/>
      </c>
      <c r="D1622" s="36" t="str">
        <f>IF(Vendas!F98="","",Vendas!F98)</f>
        <v/>
      </c>
      <c r="E1622" s="36" t="str">
        <f>IF(Vendas!G98="","",Vendas!G98)</f>
        <v/>
      </c>
      <c r="F1622" s="36" t="str">
        <f>IF(Vendas!H98="","",Vendas!H98)</f>
        <v/>
      </c>
      <c r="G1622" s="36" t="str">
        <f>IF(Vendas!I98="","",Vendas!I98)</f>
        <v/>
      </c>
      <c r="H1622" s="36" t="str">
        <f>IF(Vendas!J98="","",Vendas!J98)</f>
        <v/>
      </c>
      <c r="I1622" s="36" t="str">
        <f>IF(Vendas!K98="","",Vendas!K98)</f>
        <v/>
      </c>
      <c r="J1622" s="36" t="str">
        <f>IF(Vendas!L98="","",Vendas!L98)</f>
        <v/>
      </c>
      <c r="K1622" s="36" t="str">
        <f>IF(Vendas!M98="","",Vendas!M98)</f>
        <v/>
      </c>
      <c r="L1622" s="36" t="str">
        <f>IF(Vendas!N98="","",Vendas!N98)</f>
        <v/>
      </c>
      <c r="M1622" s="36" t="str">
        <f>IF(Vendas!O98="","",Vendas!O98)</f>
        <v/>
      </c>
      <c r="N1622" s="36" t="str">
        <f>IF(Vendas!P98="","",Vendas!P98)</f>
        <v/>
      </c>
      <c r="O1622" s="42">
        <f t="shared" si="98"/>
        <v>0</v>
      </c>
      <c r="P1622" s="105">
        <f t="shared" si="99"/>
        <v>0</v>
      </c>
      <c r="Q1622" s="105">
        <f t="shared" si="100"/>
        <v>0</v>
      </c>
      <c r="R1622" s="105">
        <f t="shared" si="101"/>
        <v>0</v>
      </c>
      <c r="S1622" s="22" t="str">
        <f t="shared" si="102"/>
        <v/>
      </c>
      <c r="T1622" s="92">
        <f t="shared" si="103"/>
        <v>0</v>
      </c>
      <c r="U1622" s="92">
        <f t="shared" si="104"/>
        <v>0</v>
      </c>
      <c r="V1622" s="92">
        <f t="shared" si="105"/>
        <v>0</v>
      </c>
      <c r="W1622" s="92">
        <f t="shared" si="106"/>
        <v>0</v>
      </c>
      <c r="X1622" s="92">
        <f t="shared" si="107"/>
        <v>0</v>
      </c>
      <c r="Y1622" s="92">
        <f t="shared" si="108"/>
        <v>0</v>
      </c>
      <c r="Z1622" s="92">
        <f t="shared" si="109"/>
        <v>0</v>
      </c>
      <c r="AA1622" s="92">
        <f t="shared" si="110"/>
        <v>0</v>
      </c>
      <c r="AB1622" s="92">
        <f t="shared" si="111"/>
        <v>0</v>
      </c>
      <c r="AC1622" s="92">
        <f t="shared" si="112"/>
        <v>0</v>
      </c>
      <c r="AD1622" s="92">
        <f t="shared" si="113"/>
        <v>0</v>
      </c>
      <c r="AE1622" s="92">
        <f t="shared" si="114"/>
        <v>0</v>
      </c>
      <c r="AF1622" s="118">
        <f t="shared" si="115"/>
        <v>0</v>
      </c>
    </row>
    <row r="1623" spans="2:32" ht="21.95" customHeight="1" x14ac:dyDescent="0.25">
      <c r="B1623" s="36" t="str">
        <f>IF(Vendas!D99="","",Vendas!D99)</f>
        <v/>
      </c>
      <c r="C1623" s="36" t="str">
        <f>IF(Vendas!E99="","",Vendas!E99)</f>
        <v/>
      </c>
      <c r="D1623" s="36" t="str">
        <f>IF(Vendas!F99="","",Vendas!F99)</f>
        <v/>
      </c>
      <c r="E1623" s="36" t="str">
        <f>IF(Vendas!G99="","",Vendas!G99)</f>
        <v/>
      </c>
      <c r="F1623" s="36" t="str">
        <f>IF(Vendas!H99="","",Vendas!H99)</f>
        <v/>
      </c>
      <c r="G1623" s="36" t="str">
        <f>IF(Vendas!I99="","",Vendas!I99)</f>
        <v/>
      </c>
      <c r="H1623" s="36" t="str">
        <f>IF(Vendas!J99="","",Vendas!J99)</f>
        <v/>
      </c>
      <c r="I1623" s="36" t="str">
        <f>IF(Vendas!K99="","",Vendas!K99)</f>
        <v/>
      </c>
      <c r="J1623" s="36" t="str">
        <f>IF(Vendas!L99="","",Vendas!L99)</f>
        <v/>
      </c>
      <c r="K1623" s="36" t="str">
        <f>IF(Vendas!M99="","",Vendas!M99)</f>
        <v/>
      </c>
      <c r="L1623" s="36" t="str">
        <f>IF(Vendas!N99="","",Vendas!N99)</f>
        <v/>
      </c>
      <c r="M1623" s="36" t="str">
        <f>IF(Vendas!O99="","",Vendas!O99)</f>
        <v/>
      </c>
      <c r="N1623" s="36" t="str">
        <f>IF(Vendas!P99="","",Vendas!P99)</f>
        <v/>
      </c>
      <c r="O1623" s="42">
        <f t="shared" si="98"/>
        <v>0</v>
      </c>
      <c r="P1623" s="105">
        <f t="shared" si="99"/>
        <v>0</v>
      </c>
      <c r="Q1623" s="105">
        <f t="shared" si="100"/>
        <v>0</v>
      </c>
      <c r="R1623" s="105">
        <f t="shared" si="101"/>
        <v>0</v>
      </c>
      <c r="S1623" s="22" t="str">
        <f t="shared" si="102"/>
        <v/>
      </c>
      <c r="T1623" s="92">
        <f t="shared" si="103"/>
        <v>0</v>
      </c>
      <c r="U1623" s="92">
        <f t="shared" si="104"/>
        <v>0</v>
      </c>
      <c r="V1623" s="92">
        <f t="shared" si="105"/>
        <v>0</v>
      </c>
      <c r="W1623" s="92">
        <f t="shared" si="106"/>
        <v>0</v>
      </c>
      <c r="X1623" s="92">
        <f t="shared" si="107"/>
        <v>0</v>
      </c>
      <c r="Y1623" s="92">
        <f t="shared" si="108"/>
        <v>0</v>
      </c>
      <c r="Z1623" s="92">
        <f t="shared" si="109"/>
        <v>0</v>
      </c>
      <c r="AA1623" s="92">
        <f t="shared" si="110"/>
        <v>0</v>
      </c>
      <c r="AB1623" s="92">
        <f t="shared" si="111"/>
        <v>0</v>
      </c>
      <c r="AC1623" s="92">
        <f t="shared" si="112"/>
        <v>0</v>
      </c>
      <c r="AD1623" s="92">
        <f t="shared" si="113"/>
        <v>0</v>
      </c>
      <c r="AE1623" s="92">
        <f t="shared" si="114"/>
        <v>0</v>
      </c>
      <c r="AF1623" s="118">
        <f t="shared" si="115"/>
        <v>0</v>
      </c>
    </row>
    <row r="1624" spans="2:32" ht="21.95" customHeight="1" x14ac:dyDescent="0.25">
      <c r="B1624" s="36" t="str">
        <f>IF(Vendas!D100="","",Vendas!D100)</f>
        <v/>
      </c>
      <c r="C1624" s="36" t="str">
        <f>IF(Vendas!E100="","",Vendas!E100)</f>
        <v/>
      </c>
      <c r="D1624" s="36" t="str">
        <f>IF(Vendas!F100="","",Vendas!F100)</f>
        <v/>
      </c>
      <c r="E1624" s="36" t="str">
        <f>IF(Vendas!G100="","",Vendas!G100)</f>
        <v/>
      </c>
      <c r="F1624" s="36" t="str">
        <f>IF(Vendas!H100="","",Vendas!H100)</f>
        <v/>
      </c>
      <c r="G1624" s="36" t="str">
        <f>IF(Vendas!I100="","",Vendas!I100)</f>
        <v/>
      </c>
      <c r="H1624" s="36" t="str">
        <f>IF(Vendas!J100="","",Vendas!J100)</f>
        <v/>
      </c>
      <c r="I1624" s="36" t="str">
        <f>IF(Vendas!K100="","",Vendas!K100)</f>
        <v/>
      </c>
      <c r="J1624" s="36" t="str">
        <f>IF(Vendas!L100="","",Vendas!L100)</f>
        <v/>
      </c>
      <c r="K1624" s="36" t="str">
        <f>IF(Vendas!M100="","",Vendas!M100)</f>
        <v/>
      </c>
      <c r="L1624" s="36" t="str">
        <f>IF(Vendas!N100="","",Vendas!N100)</f>
        <v/>
      </c>
      <c r="M1624" s="36" t="str">
        <f>IF(Vendas!O100="","",Vendas!O100)</f>
        <v/>
      </c>
      <c r="N1624" s="36" t="str">
        <f>IF(Vendas!P100="","",Vendas!P100)</f>
        <v/>
      </c>
      <c r="O1624" s="42">
        <f t="shared" si="98"/>
        <v>0</v>
      </c>
      <c r="P1624" s="105">
        <f t="shared" si="99"/>
        <v>0</v>
      </c>
      <c r="Q1624" s="105">
        <f t="shared" si="100"/>
        <v>0</v>
      </c>
      <c r="R1624" s="105">
        <f t="shared" si="101"/>
        <v>0</v>
      </c>
      <c r="S1624" s="22" t="str">
        <f t="shared" si="102"/>
        <v/>
      </c>
      <c r="T1624" s="92">
        <f t="shared" si="103"/>
        <v>0</v>
      </c>
      <c r="U1624" s="92">
        <f t="shared" si="104"/>
        <v>0</v>
      </c>
      <c r="V1624" s="92">
        <f t="shared" si="105"/>
        <v>0</v>
      </c>
      <c r="W1624" s="92">
        <f t="shared" si="106"/>
        <v>0</v>
      </c>
      <c r="X1624" s="92">
        <f t="shared" si="107"/>
        <v>0</v>
      </c>
      <c r="Y1624" s="92">
        <f t="shared" si="108"/>
        <v>0</v>
      </c>
      <c r="Z1624" s="92">
        <f t="shared" si="109"/>
        <v>0</v>
      </c>
      <c r="AA1624" s="92">
        <f t="shared" si="110"/>
        <v>0</v>
      </c>
      <c r="AB1624" s="92">
        <f t="shared" si="111"/>
        <v>0</v>
      </c>
      <c r="AC1624" s="92">
        <f t="shared" si="112"/>
        <v>0</v>
      </c>
      <c r="AD1624" s="92">
        <f t="shared" si="113"/>
        <v>0</v>
      </c>
      <c r="AE1624" s="92">
        <f t="shared" si="114"/>
        <v>0</v>
      </c>
      <c r="AF1624" s="118">
        <f t="shared" si="115"/>
        <v>0</v>
      </c>
    </row>
    <row r="1625" spans="2:32" ht="21.95" customHeight="1" x14ac:dyDescent="0.25">
      <c r="B1625" s="36" t="str">
        <f>IF(Vendas!D101="","",Vendas!D101)</f>
        <v/>
      </c>
      <c r="C1625" s="36" t="str">
        <f>IF(Vendas!E101="","",Vendas!E101)</f>
        <v/>
      </c>
      <c r="D1625" s="36" t="str">
        <f>IF(Vendas!F101="","",Vendas!F101)</f>
        <v/>
      </c>
      <c r="E1625" s="36" t="str">
        <f>IF(Vendas!G101="","",Vendas!G101)</f>
        <v/>
      </c>
      <c r="F1625" s="36" t="str">
        <f>IF(Vendas!H101="","",Vendas!H101)</f>
        <v/>
      </c>
      <c r="G1625" s="36" t="str">
        <f>IF(Vendas!I101="","",Vendas!I101)</f>
        <v/>
      </c>
      <c r="H1625" s="36" t="str">
        <f>IF(Vendas!J101="","",Vendas!J101)</f>
        <v/>
      </c>
      <c r="I1625" s="36" t="str">
        <f>IF(Vendas!K101="","",Vendas!K101)</f>
        <v/>
      </c>
      <c r="J1625" s="36" t="str">
        <f>IF(Vendas!L101="","",Vendas!L101)</f>
        <v/>
      </c>
      <c r="K1625" s="36" t="str">
        <f>IF(Vendas!M101="","",Vendas!M101)</f>
        <v/>
      </c>
      <c r="L1625" s="36" t="str">
        <f>IF(Vendas!N101="","",Vendas!N101)</f>
        <v/>
      </c>
      <c r="M1625" s="36" t="str">
        <f>IF(Vendas!O101="","",Vendas!O101)</f>
        <v/>
      </c>
      <c r="N1625" s="36" t="str">
        <f>IF(Vendas!P101="","",Vendas!P101)</f>
        <v/>
      </c>
      <c r="O1625" s="42">
        <f t="shared" si="98"/>
        <v>0</v>
      </c>
      <c r="P1625" s="105">
        <f t="shared" si="99"/>
        <v>0</v>
      </c>
      <c r="Q1625" s="105">
        <f t="shared" si="100"/>
        <v>0</v>
      </c>
      <c r="R1625" s="105">
        <f t="shared" si="101"/>
        <v>0</v>
      </c>
      <c r="S1625" s="22" t="str">
        <f t="shared" si="102"/>
        <v/>
      </c>
      <c r="T1625" s="92">
        <f t="shared" si="103"/>
        <v>0</v>
      </c>
      <c r="U1625" s="92">
        <f t="shared" si="104"/>
        <v>0</v>
      </c>
      <c r="V1625" s="92">
        <f t="shared" si="105"/>
        <v>0</v>
      </c>
      <c r="W1625" s="92">
        <f t="shared" si="106"/>
        <v>0</v>
      </c>
      <c r="X1625" s="92">
        <f t="shared" si="107"/>
        <v>0</v>
      </c>
      <c r="Y1625" s="92">
        <f t="shared" si="108"/>
        <v>0</v>
      </c>
      <c r="Z1625" s="92">
        <f t="shared" si="109"/>
        <v>0</v>
      </c>
      <c r="AA1625" s="92">
        <f t="shared" si="110"/>
        <v>0</v>
      </c>
      <c r="AB1625" s="92">
        <f t="shared" si="111"/>
        <v>0</v>
      </c>
      <c r="AC1625" s="92">
        <f t="shared" si="112"/>
        <v>0</v>
      </c>
      <c r="AD1625" s="92">
        <f t="shared" si="113"/>
        <v>0</v>
      </c>
      <c r="AE1625" s="92">
        <f t="shared" si="114"/>
        <v>0</v>
      </c>
      <c r="AF1625" s="118">
        <f t="shared" si="115"/>
        <v>0</v>
      </c>
    </row>
    <row r="1626" spans="2:32" ht="21.95" customHeight="1" x14ac:dyDescent="0.25">
      <c r="B1626" s="36" t="str">
        <f>IF(Vendas!D102="","",Vendas!D102)</f>
        <v/>
      </c>
      <c r="C1626" s="36" t="str">
        <f>IF(Vendas!E102="","",Vendas!E102)</f>
        <v/>
      </c>
      <c r="D1626" s="36" t="str">
        <f>IF(Vendas!F102="","",Vendas!F102)</f>
        <v/>
      </c>
      <c r="E1626" s="36" t="str">
        <f>IF(Vendas!G102="","",Vendas!G102)</f>
        <v/>
      </c>
      <c r="F1626" s="36" t="str">
        <f>IF(Vendas!H102="","",Vendas!H102)</f>
        <v/>
      </c>
      <c r="G1626" s="36" t="str">
        <f>IF(Vendas!I102="","",Vendas!I102)</f>
        <v/>
      </c>
      <c r="H1626" s="36" t="str">
        <f>IF(Vendas!J102="","",Vendas!J102)</f>
        <v/>
      </c>
      <c r="I1626" s="36" t="str">
        <f>IF(Vendas!K102="","",Vendas!K102)</f>
        <v/>
      </c>
      <c r="J1626" s="36" t="str">
        <f>IF(Vendas!L102="","",Vendas!L102)</f>
        <v/>
      </c>
      <c r="K1626" s="36" t="str">
        <f>IF(Vendas!M102="","",Vendas!M102)</f>
        <v/>
      </c>
      <c r="L1626" s="36" t="str">
        <f>IF(Vendas!N102="","",Vendas!N102)</f>
        <v/>
      </c>
      <c r="M1626" s="36" t="str">
        <f>IF(Vendas!O102="","",Vendas!O102)</f>
        <v/>
      </c>
      <c r="N1626" s="36" t="str">
        <f>IF(Vendas!P102="","",Vendas!P102)</f>
        <v/>
      </c>
      <c r="O1626" s="42">
        <f t="shared" si="98"/>
        <v>0</v>
      </c>
      <c r="P1626" s="105">
        <f t="shared" si="99"/>
        <v>0</v>
      </c>
      <c r="Q1626" s="105">
        <f t="shared" si="100"/>
        <v>0</v>
      </c>
      <c r="R1626" s="105">
        <f t="shared" si="101"/>
        <v>0</v>
      </c>
      <c r="S1626" s="22" t="str">
        <f t="shared" si="102"/>
        <v/>
      </c>
      <c r="T1626" s="92">
        <f t="shared" si="103"/>
        <v>0</v>
      </c>
      <c r="U1626" s="92">
        <f t="shared" si="104"/>
        <v>0</v>
      </c>
      <c r="V1626" s="92">
        <f t="shared" si="105"/>
        <v>0</v>
      </c>
      <c r="W1626" s="92">
        <f t="shared" si="106"/>
        <v>0</v>
      </c>
      <c r="X1626" s="92">
        <f t="shared" si="107"/>
        <v>0</v>
      </c>
      <c r="Y1626" s="92">
        <f t="shared" si="108"/>
        <v>0</v>
      </c>
      <c r="Z1626" s="92">
        <f t="shared" si="109"/>
        <v>0</v>
      </c>
      <c r="AA1626" s="92">
        <f t="shared" si="110"/>
        <v>0</v>
      </c>
      <c r="AB1626" s="92">
        <f t="shared" si="111"/>
        <v>0</v>
      </c>
      <c r="AC1626" s="92">
        <f t="shared" si="112"/>
        <v>0</v>
      </c>
      <c r="AD1626" s="92">
        <f t="shared" si="113"/>
        <v>0</v>
      </c>
      <c r="AE1626" s="92">
        <f t="shared" si="114"/>
        <v>0</v>
      </c>
      <c r="AF1626" s="118">
        <f t="shared" si="115"/>
        <v>0</v>
      </c>
    </row>
    <row r="1627" spans="2:32" ht="21.95" customHeight="1" x14ac:dyDescent="0.25">
      <c r="B1627" s="36" t="str">
        <f>IF(Vendas!D103="","",Vendas!D103)</f>
        <v/>
      </c>
      <c r="C1627" s="36" t="str">
        <f>IF(Vendas!E103="","",Vendas!E103)</f>
        <v/>
      </c>
      <c r="D1627" s="36" t="str">
        <f>IF(Vendas!F103="","",Vendas!F103)</f>
        <v/>
      </c>
      <c r="E1627" s="36" t="str">
        <f>IF(Vendas!G103="","",Vendas!G103)</f>
        <v/>
      </c>
      <c r="F1627" s="36" t="str">
        <f>IF(Vendas!H103="","",Vendas!H103)</f>
        <v/>
      </c>
      <c r="G1627" s="36" t="str">
        <f>IF(Vendas!I103="","",Vendas!I103)</f>
        <v/>
      </c>
      <c r="H1627" s="36" t="str">
        <f>IF(Vendas!J103="","",Vendas!J103)</f>
        <v/>
      </c>
      <c r="I1627" s="36" t="str">
        <f>IF(Vendas!K103="","",Vendas!K103)</f>
        <v/>
      </c>
      <c r="J1627" s="36" t="str">
        <f>IF(Vendas!L103="","",Vendas!L103)</f>
        <v/>
      </c>
      <c r="K1627" s="36" t="str">
        <f>IF(Vendas!M103="","",Vendas!M103)</f>
        <v/>
      </c>
      <c r="L1627" s="36" t="str">
        <f>IF(Vendas!N103="","",Vendas!N103)</f>
        <v/>
      </c>
      <c r="M1627" s="36" t="str">
        <f>IF(Vendas!O103="","",Vendas!O103)</f>
        <v/>
      </c>
      <c r="N1627" s="36" t="str">
        <f>IF(Vendas!P103="","",Vendas!P103)</f>
        <v/>
      </c>
      <c r="O1627" s="42">
        <f t="shared" si="98"/>
        <v>0</v>
      </c>
      <c r="P1627" s="105">
        <f t="shared" si="99"/>
        <v>0</v>
      </c>
      <c r="Q1627" s="105">
        <f t="shared" si="100"/>
        <v>0</v>
      </c>
      <c r="R1627" s="105">
        <f t="shared" si="101"/>
        <v>0</v>
      </c>
      <c r="S1627" s="22" t="str">
        <f t="shared" si="102"/>
        <v/>
      </c>
      <c r="T1627" s="92">
        <f t="shared" si="103"/>
        <v>0</v>
      </c>
      <c r="U1627" s="92">
        <f t="shared" si="104"/>
        <v>0</v>
      </c>
      <c r="V1627" s="92">
        <f t="shared" si="105"/>
        <v>0</v>
      </c>
      <c r="W1627" s="92">
        <f t="shared" si="106"/>
        <v>0</v>
      </c>
      <c r="X1627" s="92">
        <f t="shared" si="107"/>
        <v>0</v>
      </c>
      <c r="Y1627" s="92">
        <f t="shared" si="108"/>
        <v>0</v>
      </c>
      <c r="Z1627" s="92">
        <f t="shared" si="109"/>
        <v>0</v>
      </c>
      <c r="AA1627" s="92">
        <f t="shared" si="110"/>
        <v>0</v>
      </c>
      <c r="AB1627" s="92">
        <f t="shared" si="111"/>
        <v>0</v>
      </c>
      <c r="AC1627" s="92">
        <f t="shared" si="112"/>
        <v>0</v>
      </c>
      <c r="AD1627" s="92">
        <f t="shared" si="113"/>
        <v>0</v>
      </c>
      <c r="AE1627" s="92">
        <f t="shared" si="114"/>
        <v>0</v>
      </c>
      <c r="AF1627" s="118">
        <f t="shared" si="115"/>
        <v>0</v>
      </c>
    </row>
    <row r="1628" spans="2:32" ht="21.95" customHeight="1" x14ac:dyDescent="0.25">
      <c r="B1628" s="36" t="str">
        <f>IF(Vendas!D104="","",Vendas!D104)</f>
        <v/>
      </c>
      <c r="C1628" s="36" t="str">
        <f>IF(Vendas!E104="","",Vendas!E104)</f>
        <v/>
      </c>
      <c r="D1628" s="36" t="str">
        <f>IF(Vendas!F104="","",Vendas!F104)</f>
        <v/>
      </c>
      <c r="E1628" s="36" t="str">
        <f>IF(Vendas!G104="","",Vendas!G104)</f>
        <v/>
      </c>
      <c r="F1628" s="36" t="str">
        <f>IF(Vendas!H104="","",Vendas!H104)</f>
        <v/>
      </c>
      <c r="G1628" s="36" t="str">
        <f>IF(Vendas!I104="","",Vendas!I104)</f>
        <v/>
      </c>
      <c r="H1628" s="36" t="str">
        <f>IF(Vendas!J104="","",Vendas!J104)</f>
        <v/>
      </c>
      <c r="I1628" s="36" t="str">
        <f>IF(Vendas!K104="","",Vendas!K104)</f>
        <v/>
      </c>
      <c r="J1628" s="36" t="str">
        <f>IF(Vendas!L104="","",Vendas!L104)</f>
        <v/>
      </c>
      <c r="K1628" s="36" t="str">
        <f>IF(Vendas!M104="","",Vendas!M104)</f>
        <v/>
      </c>
      <c r="L1628" s="36" t="str">
        <f>IF(Vendas!N104="","",Vendas!N104)</f>
        <v/>
      </c>
      <c r="M1628" s="36" t="str">
        <f>IF(Vendas!O104="","",Vendas!O104)</f>
        <v/>
      </c>
      <c r="N1628" s="36" t="str">
        <f>IF(Vendas!P104="","",Vendas!P104)</f>
        <v/>
      </c>
      <c r="O1628" s="42">
        <f t="shared" si="98"/>
        <v>0</v>
      </c>
      <c r="P1628" s="105">
        <f t="shared" si="99"/>
        <v>0</v>
      </c>
      <c r="Q1628" s="105">
        <f t="shared" si="100"/>
        <v>0</v>
      </c>
      <c r="R1628" s="105">
        <f t="shared" si="101"/>
        <v>0</v>
      </c>
      <c r="S1628" s="22" t="str">
        <f t="shared" si="102"/>
        <v/>
      </c>
      <c r="T1628" s="92">
        <f t="shared" si="103"/>
        <v>0</v>
      </c>
      <c r="U1628" s="92">
        <f t="shared" si="104"/>
        <v>0</v>
      </c>
      <c r="V1628" s="92">
        <f t="shared" si="105"/>
        <v>0</v>
      </c>
      <c r="W1628" s="92">
        <f t="shared" si="106"/>
        <v>0</v>
      </c>
      <c r="X1628" s="92">
        <f t="shared" si="107"/>
        <v>0</v>
      </c>
      <c r="Y1628" s="92">
        <f t="shared" si="108"/>
        <v>0</v>
      </c>
      <c r="Z1628" s="92">
        <f t="shared" si="109"/>
        <v>0</v>
      </c>
      <c r="AA1628" s="92">
        <f t="shared" si="110"/>
        <v>0</v>
      </c>
      <c r="AB1628" s="92">
        <f t="shared" si="111"/>
        <v>0</v>
      </c>
      <c r="AC1628" s="92">
        <f t="shared" si="112"/>
        <v>0</v>
      </c>
      <c r="AD1628" s="92">
        <f t="shared" si="113"/>
        <v>0</v>
      </c>
      <c r="AE1628" s="92">
        <f t="shared" si="114"/>
        <v>0</v>
      </c>
      <c r="AF1628" s="118">
        <f t="shared" si="115"/>
        <v>0</v>
      </c>
    </row>
    <row r="1629" spans="2:32" ht="21.95" customHeight="1" x14ac:dyDescent="0.25">
      <c r="B1629" s="36" t="str">
        <f>IF(Vendas!D105="","",Vendas!D105)</f>
        <v/>
      </c>
      <c r="C1629" s="36" t="str">
        <f>IF(Vendas!E105="","",Vendas!E105)</f>
        <v/>
      </c>
      <c r="D1629" s="36" t="str">
        <f>IF(Vendas!F105="","",Vendas!F105)</f>
        <v/>
      </c>
      <c r="E1629" s="36" t="str">
        <f>IF(Vendas!G105="","",Vendas!G105)</f>
        <v/>
      </c>
      <c r="F1629" s="36" t="str">
        <f>IF(Vendas!H105="","",Vendas!H105)</f>
        <v/>
      </c>
      <c r="G1629" s="36" t="str">
        <f>IF(Vendas!I105="","",Vendas!I105)</f>
        <v/>
      </c>
      <c r="H1629" s="36" t="str">
        <f>IF(Vendas!J105="","",Vendas!J105)</f>
        <v/>
      </c>
      <c r="I1629" s="36" t="str">
        <f>IF(Vendas!K105="","",Vendas!K105)</f>
        <v/>
      </c>
      <c r="J1629" s="36" t="str">
        <f>IF(Vendas!L105="","",Vendas!L105)</f>
        <v/>
      </c>
      <c r="K1629" s="36" t="str">
        <f>IF(Vendas!M105="","",Vendas!M105)</f>
        <v/>
      </c>
      <c r="L1629" s="36" t="str">
        <f>IF(Vendas!N105="","",Vendas!N105)</f>
        <v/>
      </c>
      <c r="M1629" s="36" t="str">
        <f>IF(Vendas!O105="","",Vendas!O105)</f>
        <v/>
      </c>
      <c r="N1629" s="36" t="str">
        <f>IF(Vendas!P105="","",Vendas!P105)</f>
        <v/>
      </c>
      <c r="O1629" s="42">
        <f t="shared" si="98"/>
        <v>0</v>
      </c>
      <c r="P1629" s="105">
        <f t="shared" si="99"/>
        <v>0</v>
      </c>
      <c r="Q1629" s="105">
        <f t="shared" si="100"/>
        <v>0</v>
      </c>
      <c r="R1629" s="105">
        <f t="shared" si="101"/>
        <v>0</v>
      </c>
      <c r="S1629" s="22" t="str">
        <f t="shared" si="102"/>
        <v/>
      </c>
      <c r="T1629" s="92">
        <f t="shared" si="103"/>
        <v>0</v>
      </c>
      <c r="U1629" s="92">
        <f t="shared" si="104"/>
        <v>0</v>
      </c>
      <c r="V1629" s="92">
        <f t="shared" si="105"/>
        <v>0</v>
      </c>
      <c r="W1629" s="92">
        <f t="shared" si="106"/>
        <v>0</v>
      </c>
      <c r="X1629" s="92">
        <f t="shared" si="107"/>
        <v>0</v>
      </c>
      <c r="Y1629" s="92">
        <f t="shared" si="108"/>
        <v>0</v>
      </c>
      <c r="Z1629" s="92">
        <f t="shared" si="109"/>
        <v>0</v>
      </c>
      <c r="AA1629" s="92">
        <f t="shared" si="110"/>
        <v>0</v>
      </c>
      <c r="AB1629" s="92">
        <f t="shared" si="111"/>
        <v>0</v>
      </c>
      <c r="AC1629" s="92">
        <f t="shared" si="112"/>
        <v>0</v>
      </c>
      <c r="AD1629" s="92">
        <f t="shared" si="113"/>
        <v>0</v>
      </c>
      <c r="AE1629" s="92">
        <f t="shared" si="114"/>
        <v>0</v>
      </c>
      <c r="AF1629" s="118">
        <f t="shared" si="115"/>
        <v>0</v>
      </c>
    </row>
    <row r="1630" spans="2:32" ht="21.95" customHeight="1" x14ac:dyDescent="0.25">
      <c r="B1630" s="36" t="str">
        <f>IF(Vendas!D106="","",Vendas!D106)</f>
        <v/>
      </c>
      <c r="C1630" s="36" t="str">
        <f>IF(Vendas!E106="","",Vendas!E106)</f>
        <v/>
      </c>
      <c r="D1630" s="36" t="str">
        <f>IF(Vendas!F106="","",Vendas!F106)</f>
        <v/>
      </c>
      <c r="E1630" s="36" t="str">
        <f>IF(Vendas!G106="","",Vendas!G106)</f>
        <v/>
      </c>
      <c r="F1630" s="36" t="str">
        <f>IF(Vendas!H106="","",Vendas!H106)</f>
        <v/>
      </c>
      <c r="G1630" s="36" t="str">
        <f>IF(Vendas!I106="","",Vendas!I106)</f>
        <v/>
      </c>
      <c r="H1630" s="36" t="str">
        <f>IF(Vendas!J106="","",Vendas!J106)</f>
        <v/>
      </c>
      <c r="I1630" s="36" t="str">
        <f>IF(Vendas!K106="","",Vendas!K106)</f>
        <v/>
      </c>
      <c r="J1630" s="36" t="str">
        <f>IF(Vendas!L106="","",Vendas!L106)</f>
        <v/>
      </c>
      <c r="K1630" s="36" t="str">
        <f>IF(Vendas!M106="","",Vendas!M106)</f>
        <v/>
      </c>
      <c r="L1630" s="36" t="str">
        <f>IF(Vendas!N106="","",Vendas!N106)</f>
        <v/>
      </c>
      <c r="M1630" s="36" t="str">
        <f>IF(Vendas!O106="","",Vendas!O106)</f>
        <v/>
      </c>
      <c r="N1630" s="36" t="str">
        <f>IF(Vendas!P106="","",Vendas!P106)</f>
        <v/>
      </c>
      <c r="O1630" s="42">
        <f t="shared" si="98"/>
        <v>0</v>
      </c>
      <c r="P1630" s="105">
        <f t="shared" si="99"/>
        <v>0</v>
      </c>
      <c r="Q1630" s="105">
        <f t="shared" si="100"/>
        <v>0</v>
      </c>
      <c r="R1630" s="105">
        <f t="shared" si="101"/>
        <v>0</v>
      </c>
      <c r="S1630" s="22" t="str">
        <f t="shared" si="102"/>
        <v/>
      </c>
      <c r="T1630" s="92">
        <f t="shared" si="103"/>
        <v>0</v>
      </c>
      <c r="U1630" s="92">
        <f t="shared" si="104"/>
        <v>0</v>
      </c>
      <c r="V1630" s="92">
        <f t="shared" si="105"/>
        <v>0</v>
      </c>
      <c r="W1630" s="92">
        <f t="shared" si="106"/>
        <v>0</v>
      </c>
      <c r="X1630" s="92">
        <f t="shared" si="107"/>
        <v>0</v>
      </c>
      <c r="Y1630" s="92">
        <f t="shared" si="108"/>
        <v>0</v>
      </c>
      <c r="Z1630" s="92">
        <f t="shared" si="109"/>
        <v>0</v>
      </c>
      <c r="AA1630" s="92">
        <f t="shared" si="110"/>
        <v>0</v>
      </c>
      <c r="AB1630" s="92">
        <f t="shared" si="111"/>
        <v>0</v>
      </c>
      <c r="AC1630" s="92">
        <f t="shared" si="112"/>
        <v>0</v>
      </c>
      <c r="AD1630" s="92">
        <f t="shared" si="113"/>
        <v>0</v>
      </c>
      <c r="AE1630" s="92">
        <f t="shared" si="114"/>
        <v>0</v>
      </c>
      <c r="AF1630" s="118">
        <f t="shared" si="115"/>
        <v>0</v>
      </c>
    </row>
    <row r="1631" spans="2:32" ht="21.95" customHeight="1" x14ac:dyDescent="0.25">
      <c r="B1631" s="36" t="str">
        <f>IF(Vendas!D107="","",Vendas!D107)</f>
        <v/>
      </c>
      <c r="C1631" s="36" t="str">
        <f>IF(Vendas!E107="","",Vendas!E107)</f>
        <v/>
      </c>
      <c r="D1631" s="36" t="str">
        <f>IF(Vendas!F107="","",Vendas!F107)</f>
        <v/>
      </c>
      <c r="E1631" s="36" t="str">
        <f>IF(Vendas!G107="","",Vendas!G107)</f>
        <v/>
      </c>
      <c r="F1631" s="36" t="str">
        <f>IF(Vendas!H107="","",Vendas!H107)</f>
        <v/>
      </c>
      <c r="G1631" s="36" t="str">
        <f>IF(Vendas!I107="","",Vendas!I107)</f>
        <v/>
      </c>
      <c r="H1631" s="36" t="str">
        <f>IF(Vendas!J107="","",Vendas!J107)</f>
        <v/>
      </c>
      <c r="I1631" s="36" t="str">
        <f>IF(Vendas!K107="","",Vendas!K107)</f>
        <v/>
      </c>
      <c r="J1631" s="36" t="str">
        <f>IF(Vendas!L107="","",Vendas!L107)</f>
        <v/>
      </c>
      <c r="K1631" s="36" t="str">
        <f>IF(Vendas!M107="","",Vendas!M107)</f>
        <v/>
      </c>
      <c r="L1631" s="36" t="str">
        <f>IF(Vendas!N107="","",Vendas!N107)</f>
        <v/>
      </c>
      <c r="M1631" s="36" t="str">
        <f>IF(Vendas!O107="","",Vendas!O107)</f>
        <v/>
      </c>
      <c r="N1631" s="36" t="str">
        <f>IF(Vendas!P107="","",Vendas!P107)</f>
        <v/>
      </c>
      <c r="O1631" s="42">
        <f t="shared" si="98"/>
        <v>0</v>
      </c>
      <c r="P1631" s="105">
        <f t="shared" si="99"/>
        <v>0</v>
      </c>
      <c r="Q1631" s="105">
        <f t="shared" si="100"/>
        <v>0</v>
      </c>
      <c r="R1631" s="105">
        <f t="shared" si="101"/>
        <v>0</v>
      </c>
      <c r="S1631" s="22" t="str">
        <f t="shared" si="102"/>
        <v/>
      </c>
      <c r="T1631" s="92">
        <f t="shared" si="103"/>
        <v>0</v>
      </c>
      <c r="U1631" s="92">
        <f t="shared" si="104"/>
        <v>0</v>
      </c>
      <c r="V1631" s="92">
        <f t="shared" si="105"/>
        <v>0</v>
      </c>
      <c r="W1631" s="92">
        <f t="shared" si="106"/>
        <v>0</v>
      </c>
      <c r="X1631" s="92">
        <f t="shared" si="107"/>
        <v>0</v>
      </c>
      <c r="Y1631" s="92">
        <f t="shared" si="108"/>
        <v>0</v>
      </c>
      <c r="Z1631" s="92">
        <f t="shared" si="109"/>
        <v>0</v>
      </c>
      <c r="AA1631" s="92">
        <f t="shared" si="110"/>
        <v>0</v>
      </c>
      <c r="AB1631" s="92">
        <f t="shared" si="111"/>
        <v>0</v>
      </c>
      <c r="AC1631" s="92">
        <f t="shared" si="112"/>
        <v>0</v>
      </c>
      <c r="AD1631" s="92">
        <f t="shared" si="113"/>
        <v>0</v>
      </c>
      <c r="AE1631" s="92">
        <f t="shared" si="114"/>
        <v>0</v>
      </c>
      <c r="AF1631" s="118">
        <f t="shared" si="115"/>
        <v>0</v>
      </c>
    </row>
    <row r="1632" spans="2:32" ht="21.95" customHeight="1" x14ac:dyDescent="0.25">
      <c r="B1632" s="36" t="str">
        <f>IF(Vendas!D108="","",Vendas!D108)</f>
        <v/>
      </c>
      <c r="C1632" s="36" t="str">
        <f>IF(Vendas!E108="","",Vendas!E108)</f>
        <v/>
      </c>
      <c r="D1632" s="36" t="str">
        <f>IF(Vendas!F108="","",Vendas!F108)</f>
        <v/>
      </c>
      <c r="E1632" s="36" t="str">
        <f>IF(Vendas!G108="","",Vendas!G108)</f>
        <v/>
      </c>
      <c r="F1632" s="36" t="str">
        <f>IF(Vendas!H108="","",Vendas!H108)</f>
        <v/>
      </c>
      <c r="G1632" s="36" t="str">
        <f>IF(Vendas!I108="","",Vendas!I108)</f>
        <v/>
      </c>
      <c r="H1632" s="36" t="str">
        <f>IF(Vendas!J108="","",Vendas!J108)</f>
        <v/>
      </c>
      <c r="I1632" s="36" t="str">
        <f>IF(Vendas!K108="","",Vendas!K108)</f>
        <v/>
      </c>
      <c r="J1632" s="36" t="str">
        <f>IF(Vendas!L108="","",Vendas!L108)</f>
        <v/>
      </c>
      <c r="K1632" s="36" t="str">
        <f>IF(Vendas!M108="","",Vendas!M108)</f>
        <v/>
      </c>
      <c r="L1632" s="36" t="str">
        <f>IF(Vendas!N108="","",Vendas!N108)</f>
        <v/>
      </c>
      <c r="M1632" s="36" t="str">
        <f>IF(Vendas!O108="","",Vendas!O108)</f>
        <v/>
      </c>
      <c r="N1632" s="36" t="str">
        <f>IF(Vendas!P108="","",Vendas!P108)</f>
        <v/>
      </c>
      <c r="O1632" s="42">
        <f t="shared" si="98"/>
        <v>0</v>
      </c>
      <c r="P1632" s="105">
        <f t="shared" si="99"/>
        <v>0</v>
      </c>
      <c r="Q1632" s="105">
        <f t="shared" si="100"/>
        <v>0</v>
      </c>
      <c r="R1632" s="105">
        <f t="shared" si="101"/>
        <v>0</v>
      </c>
      <c r="S1632" s="22" t="str">
        <f t="shared" si="102"/>
        <v/>
      </c>
      <c r="T1632" s="92">
        <f t="shared" si="103"/>
        <v>0</v>
      </c>
      <c r="U1632" s="92">
        <f t="shared" si="104"/>
        <v>0</v>
      </c>
      <c r="V1632" s="92">
        <f t="shared" si="105"/>
        <v>0</v>
      </c>
      <c r="W1632" s="92">
        <f t="shared" si="106"/>
        <v>0</v>
      </c>
      <c r="X1632" s="92">
        <f t="shared" si="107"/>
        <v>0</v>
      </c>
      <c r="Y1632" s="92">
        <f t="shared" si="108"/>
        <v>0</v>
      </c>
      <c r="Z1632" s="92">
        <f t="shared" si="109"/>
        <v>0</v>
      </c>
      <c r="AA1632" s="92">
        <f t="shared" si="110"/>
        <v>0</v>
      </c>
      <c r="AB1632" s="92">
        <f t="shared" si="111"/>
        <v>0</v>
      </c>
      <c r="AC1632" s="92">
        <f t="shared" si="112"/>
        <v>0</v>
      </c>
      <c r="AD1632" s="92">
        <f t="shared" si="113"/>
        <v>0</v>
      </c>
      <c r="AE1632" s="92">
        <f t="shared" si="114"/>
        <v>0</v>
      </c>
      <c r="AF1632" s="118">
        <f t="shared" si="115"/>
        <v>0</v>
      </c>
    </row>
    <row r="1633" spans="2:32" ht="21.95" customHeight="1" x14ac:dyDescent="0.25">
      <c r="B1633" s="36" t="str">
        <f>IF(Vendas!D109="","",Vendas!D109)</f>
        <v/>
      </c>
      <c r="C1633" s="36" t="str">
        <f>IF(Vendas!E109="","",Vendas!E109)</f>
        <v/>
      </c>
      <c r="D1633" s="36" t="str">
        <f>IF(Vendas!F109="","",Vendas!F109)</f>
        <v/>
      </c>
      <c r="E1633" s="36" t="str">
        <f>IF(Vendas!G109="","",Vendas!G109)</f>
        <v/>
      </c>
      <c r="F1633" s="36" t="str">
        <f>IF(Vendas!H109="","",Vendas!H109)</f>
        <v/>
      </c>
      <c r="G1633" s="36" t="str">
        <f>IF(Vendas!I109="","",Vendas!I109)</f>
        <v/>
      </c>
      <c r="H1633" s="36" t="str">
        <f>IF(Vendas!J109="","",Vendas!J109)</f>
        <v/>
      </c>
      <c r="I1633" s="36" t="str">
        <f>IF(Vendas!K109="","",Vendas!K109)</f>
        <v/>
      </c>
      <c r="J1633" s="36" t="str">
        <f>IF(Vendas!L109="","",Vendas!L109)</f>
        <v/>
      </c>
      <c r="K1633" s="36" t="str">
        <f>IF(Vendas!M109="","",Vendas!M109)</f>
        <v/>
      </c>
      <c r="L1633" s="36" t="str">
        <f>IF(Vendas!N109="","",Vendas!N109)</f>
        <v/>
      </c>
      <c r="M1633" s="36" t="str">
        <f>IF(Vendas!O109="","",Vendas!O109)</f>
        <v/>
      </c>
      <c r="N1633" s="36" t="str">
        <f>IF(Vendas!P109="","",Vendas!P109)</f>
        <v/>
      </c>
      <c r="O1633" s="42">
        <f t="shared" si="98"/>
        <v>0</v>
      </c>
      <c r="P1633" s="105">
        <f t="shared" si="99"/>
        <v>0</v>
      </c>
      <c r="Q1633" s="105">
        <f t="shared" si="100"/>
        <v>0</v>
      </c>
      <c r="R1633" s="105">
        <f t="shared" si="101"/>
        <v>0</v>
      </c>
      <c r="S1633" s="22" t="str">
        <f t="shared" si="102"/>
        <v/>
      </c>
      <c r="T1633" s="92">
        <f t="shared" si="103"/>
        <v>0</v>
      </c>
      <c r="U1633" s="92">
        <f t="shared" si="104"/>
        <v>0</v>
      </c>
      <c r="V1633" s="92">
        <f t="shared" si="105"/>
        <v>0</v>
      </c>
      <c r="W1633" s="92">
        <f t="shared" si="106"/>
        <v>0</v>
      </c>
      <c r="X1633" s="92">
        <f t="shared" si="107"/>
        <v>0</v>
      </c>
      <c r="Y1633" s="92">
        <f t="shared" si="108"/>
        <v>0</v>
      </c>
      <c r="Z1633" s="92">
        <f t="shared" si="109"/>
        <v>0</v>
      </c>
      <c r="AA1633" s="92">
        <f t="shared" si="110"/>
        <v>0</v>
      </c>
      <c r="AB1633" s="92">
        <f t="shared" si="111"/>
        <v>0</v>
      </c>
      <c r="AC1633" s="92">
        <f t="shared" si="112"/>
        <v>0</v>
      </c>
      <c r="AD1633" s="92">
        <f t="shared" si="113"/>
        <v>0</v>
      </c>
      <c r="AE1633" s="92">
        <f t="shared" si="114"/>
        <v>0</v>
      </c>
      <c r="AF1633" s="118">
        <f t="shared" si="115"/>
        <v>0</v>
      </c>
    </row>
    <row r="1634" spans="2:32" ht="21.95" customHeight="1" x14ac:dyDescent="0.25">
      <c r="B1634" s="36" t="str">
        <f>IF(Vendas!D110="","",Vendas!D110)</f>
        <v/>
      </c>
      <c r="C1634" s="36" t="str">
        <f>IF(Vendas!E110="","",Vendas!E110)</f>
        <v/>
      </c>
      <c r="D1634" s="36" t="str">
        <f>IF(Vendas!F110="","",Vendas!F110)</f>
        <v/>
      </c>
      <c r="E1634" s="36" t="str">
        <f>IF(Vendas!G110="","",Vendas!G110)</f>
        <v/>
      </c>
      <c r="F1634" s="36" t="str">
        <f>IF(Vendas!H110="","",Vendas!H110)</f>
        <v/>
      </c>
      <c r="G1634" s="36" t="str">
        <f>IF(Vendas!I110="","",Vendas!I110)</f>
        <v/>
      </c>
      <c r="H1634" s="36" t="str">
        <f>IF(Vendas!J110="","",Vendas!J110)</f>
        <v/>
      </c>
      <c r="I1634" s="36" t="str">
        <f>IF(Vendas!K110="","",Vendas!K110)</f>
        <v/>
      </c>
      <c r="J1634" s="36" t="str">
        <f>IF(Vendas!L110="","",Vendas!L110)</f>
        <v/>
      </c>
      <c r="K1634" s="36" t="str">
        <f>IF(Vendas!M110="","",Vendas!M110)</f>
        <v/>
      </c>
      <c r="L1634" s="36" t="str">
        <f>IF(Vendas!N110="","",Vendas!N110)</f>
        <v/>
      </c>
      <c r="M1634" s="36" t="str">
        <f>IF(Vendas!O110="","",Vendas!O110)</f>
        <v/>
      </c>
      <c r="N1634" s="36" t="str">
        <f>IF(Vendas!P110="","",Vendas!P110)</f>
        <v/>
      </c>
      <c r="O1634" s="42">
        <f t="shared" si="98"/>
        <v>0</v>
      </c>
      <c r="P1634" s="105">
        <f t="shared" si="99"/>
        <v>0</v>
      </c>
      <c r="Q1634" s="105">
        <f t="shared" si="100"/>
        <v>0</v>
      </c>
      <c r="R1634" s="105">
        <f t="shared" si="101"/>
        <v>0</v>
      </c>
      <c r="S1634" s="22" t="str">
        <f t="shared" si="102"/>
        <v/>
      </c>
      <c r="T1634" s="92">
        <f t="shared" si="103"/>
        <v>0</v>
      </c>
      <c r="U1634" s="92">
        <f t="shared" si="104"/>
        <v>0</v>
      </c>
      <c r="V1634" s="92">
        <f t="shared" si="105"/>
        <v>0</v>
      </c>
      <c r="W1634" s="92">
        <f t="shared" si="106"/>
        <v>0</v>
      </c>
      <c r="X1634" s="92">
        <f t="shared" si="107"/>
        <v>0</v>
      </c>
      <c r="Y1634" s="92">
        <f t="shared" si="108"/>
        <v>0</v>
      </c>
      <c r="Z1634" s="92">
        <f t="shared" si="109"/>
        <v>0</v>
      </c>
      <c r="AA1634" s="92">
        <f t="shared" si="110"/>
        <v>0</v>
      </c>
      <c r="AB1634" s="92">
        <f t="shared" si="111"/>
        <v>0</v>
      </c>
      <c r="AC1634" s="92">
        <f t="shared" si="112"/>
        <v>0</v>
      </c>
      <c r="AD1634" s="92">
        <f t="shared" si="113"/>
        <v>0</v>
      </c>
      <c r="AE1634" s="92">
        <f t="shared" si="114"/>
        <v>0</v>
      </c>
      <c r="AF1634" s="118">
        <f t="shared" si="115"/>
        <v>0</v>
      </c>
    </row>
    <row r="1635" spans="2:32" ht="21.95" customHeight="1" x14ac:dyDescent="0.25">
      <c r="B1635" s="36" t="str">
        <f>IF(Vendas!D111="","",Vendas!D111)</f>
        <v/>
      </c>
      <c r="C1635" s="36" t="str">
        <f>IF(Vendas!E111="","",Vendas!E111)</f>
        <v/>
      </c>
      <c r="D1635" s="36" t="str">
        <f>IF(Vendas!F111="","",Vendas!F111)</f>
        <v/>
      </c>
      <c r="E1635" s="36" t="str">
        <f>IF(Vendas!G111="","",Vendas!G111)</f>
        <v/>
      </c>
      <c r="F1635" s="36" t="str">
        <f>IF(Vendas!H111="","",Vendas!H111)</f>
        <v/>
      </c>
      <c r="G1635" s="36" t="str">
        <f>IF(Vendas!I111="","",Vendas!I111)</f>
        <v/>
      </c>
      <c r="H1635" s="36" t="str">
        <f>IF(Vendas!J111="","",Vendas!J111)</f>
        <v/>
      </c>
      <c r="I1635" s="36" t="str">
        <f>IF(Vendas!K111="","",Vendas!K111)</f>
        <v/>
      </c>
      <c r="J1635" s="36" t="str">
        <f>IF(Vendas!L111="","",Vendas!L111)</f>
        <v/>
      </c>
      <c r="K1635" s="36" t="str">
        <f>IF(Vendas!M111="","",Vendas!M111)</f>
        <v/>
      </c>
      <c r="L1635" s="36" t="str">
        <f>IF(Vendas!N111="","",Vendas!N111)</f>
        <v/>
      </c>
      <c r="M1635" s="36" t="str">
        <f>IF(Vendas!O111="","",Vendas!O111)</f>
        <v/>
      </c>
      <c r="N1635" s="36" t="str">
        <f>IF(Vendas!P111="","",Vendas!P111)</f>
        <v/>
      </c>
      <c r="O1635" s="42">
        <f t="shared" si="98"/>
        <v>0</v>
      </c>
      <c r="P1635" s="105">
        <f t="shared" si="99"/>
        <v>0</v>
      </c>
      <c r="Q1635" s="105">
        <f t="shared" si="100"/>
        <v>0</v>
      </c>
      <c r="R1635" s="105">
        <f t="shared" si="101"/>
        <v>0</v>
      </c>
      <c r="S1635" s="22" t="str">
        <f t="shared" si="102"/>
        <v/>
      </c>
      <c r="T1635" s="92">
        <f t="shared" si="103"/>
        <v>0</v>
      </c>
      <c r="U1635" s="92">
        <f t="shared" si="104"/>
        <v>0</v>
      </c>
      <c r="V1635" s="92">
        <f t="shared" si="105"/>
        <v>0</v>
      </c>
      <c r="W1635" s="92">
        <f t="shared" si="106"/>
        <v>0</v>
      </c>
      <c r="X1635" s="92">
        <f t="shared" si="107"/>
        <v>0</v>
      </c>
      <c r="Y1635" s="92">
        <f t="shared" si="108"/>
        <v>0</v>
      </c>
      <c r="Z1635" s="92">
        <f t="shared" si="109"/>
        <v>0</v>
      </c>
      <c r="AA1635" s="92">
        <f t="shared" si="110"/>
        <v>0</v>
      </c>
      <c r="AB1635" s="92">
        <f t="shared" si="111"/>
        <v>0</v>
      </c>
      <c r="AC1635" s="92">
        <f t="shared" si="112"/>
        <v>0</v>
      </c>
      <c r="AD1635" s="92">
        <f t="shared" si="113"/>
        <v>0</v>
      </c>
      <c r="AE1635" s="92">
        <f t="shared" si="114"/>
        <v>0</v>
      </c>
      <c r="AF1635" s="118">
        <f t="shared" si="115"/>
        <v>0</v>
      </c>
    </row>
    <row r="1636" spans="2:32" ht="21.95" customHeight="1" x14ac:dyDescent="0.25">
      <c r="B1636" s="36" t="str">
        <f>IF(Vendas!D112="","",Vendas!D112)</f>
        <v/>
      </c>
      <c r="C1636" s="36" t="str">
        <f>IF(Vendas!E112="","",Vendas!E112)</f>
        <v/>
      </c>
      <c r="D1636" s="36" t="str">
        <f>IF(Vendas!F112="","",Vendas!F112)</f>
        <v/>
      </c>
      <c r="E1636" s="36" t="str">
        <f>IF(Vendas!G112="","",Vendas!G112)</f>
        <v/>
      </c>
      <c r="F1636" s="36" t="str">
        <f>IF(Vendas!H112="","",Vendas!H112)</f>
        <v/>
      </c>
      <c r="G1636" s="36" t="str">
        <f>IF(Vendas!I112="","",Vendas!I112)</f>
        <v/>
      </c>
      <c r="H1636" s="36" t="str">
        <f>IF(Vendas!J112="","",Vendas!J112)</f>
        <v/>
      </c>
      <c r="I1636" s="36" t="str">
        <f>IF(Vendas!K112="","",Vendas!K112)</f>
        <v/>
      </c>
      <c r="J1636" s="36" t="str">
        <f>IF(Vendas!L112="","",Vendas!L112)</f>
        <v/>
      </c>
      <c r="K1636" s="36" t="str">
        <f>IF(Vendas!M112="","",Vendas!M112)</f>
        <v/>
      </c>
      <c r="L1636" s="36" t="str">
        <f>IF(Vendas!N112="","",Vendas!N112)</f>
        <v/>
      </c>
      <c r="M1636" s="36" t="str">
        <f>IF(Vendas!O112="","",Vendas!O112)</f>
        <v/>
      </c>
      <c r="N1636" s="36" t="str">
        <f>IF(Vendas!P112="","",Vendas!P112)</f>
        <v/>
      </c>
      <c r="O1636" s="42">
        <f t="shared" si="98"/>
        <v>0</v>
      </c>
      <c r="P1636" s="105">
        <f t="shared" si="99"/>
        <v>0</v>
      </c>
      <c r="Q1636" s="105">
        <f t="shared" si="100"/>
        <v>0</v>
      </c>
      <c r="R1636" s="105">
        <f t="shared" si="101"/>
        <v>0</v>
      </c>
      <c r="S1636" s="22" t="str">
        <f t="shared" si="102"/>
        <v/>
      </c>
      <c r="T1636" s="92">
        <f t="shared" si="103"/>
        <v>0</v>
      </c>
      <c r="U1636" s="92">
        <f t="shared" si="104"/>
        <v>0</v>
      </c>
      <c r="V1636" s="92">
        <f t="shared" si="105"/>
        <v>0</v>
      </c>
      <c r="W1636" s="92">
        <f t="shared" si="106"/>
        <v>0</v>
      </c>
      <c r="X1636" s="92">
        <f t="shared" si="107"/>
        <v>0</v>
      </c>
      <c r="Y1636" s="92">
        <f t="shared" si="108"/>
        <v>0</v>
      </c>
      <c r="Z1636" s="92">
        <f t="shared" si="109"/>
        <v>0</v>
      </c>
      <c r="AA1636" s="92">
        <f t="shared" si="110"/>
        <v>0</v>
      </c>
      <c r="AB1636" s="92">
        <f t="shared" si="111"/>
        <v>0</v>
      </c>
      <c r="AC1636" s="92">
        <f t="shared" si="112"/>
        <v>0</v>
      </c>
      <c r="AD1636" s="92">
        <f t="shared" si="113"/>
        <v>0</v>
      </c>
      <c r="AE1636" s="92">
        <f t="shared" si="114"/>
        <v>0</v>
      </c>
      <c r="AF1636" s="118">
        <f t="shared" si="115"/>
        <v>0</v>
      </c>
    </row>
    <row r="1637" spans="2:32" ht="21.95" customHeight="1" x14ac:dyDescent="0.25">
      <c r="B1637" s="36" t="str">
        <f>IF(Vendas!D113="","",Vendas!D113)</f>
        <v/>
      </c>
      <c r="C1637" s="36" t="str">
        <f>IF(Vendas!E113="","",Vendas!E113)</f>
        <v/>
      </c>
      <c r="D1637" s="36" t="str">
        <f>IF(Vendas!F113="","",Vendas!F113)</f>
        <v/>
      </c>
      <c r="E1637" s="36" t="str">
        <f>IF(Vendas!G113="","",Vendas!G113)</f>
        <v/>
      </c>
      <c r="F1637" s="36" t="str">
        <f>IF(Vendas!H113="","",Vendas!H113)</f>
        <v/>
      </c>
      <c r="G1637" s="36" t="str">
        <f>IF(Vendas!I113="","",Vendas!I113)</f>
        <v/>
      </c>
      <c r="H1637" s="36" t="str">
        <f>IF(Vendas!J113="","",Vendas!J113)</f>
        <v/>
      </c>
      <c r="I1637" s="36" t="str">
        <f>IF(Vendas!K113="","",Vendas!K113)</f>
        <v/>
      </c>
      <c r="J1637" s="36" t="str">
        <f>IF(Vendas!L113="","",Vendas!L113)</f>
        <v/>
      </c>
      <c r="K1637" s="36" t="str">
        <f>IF(Vendas!M113="","",Vendas!M113)</f>
        <v/>
      </c>
      <c r="L1637" s="36" t="str">
        <f>IF(Vendas!N113="","",Vendas!N113)</f>
        <v/>
      </c>
      <c r="M1637" s="36" t="str">
        <f>IF(Vendas!O113="","",Vendas!O113)</f>
        <v/>
      </c>
      <c r="N1637" s="36" t="str">
        <f>IF(Vendas!P113="","",Vendas!P113)</f>
        <v/>
      </c>
      <c r="O1637" s="42">
        <f t="shared" si="98"/>
        <v>0</v>
      </c>
      <c r="P1637" s="105">
        <f t="shared" si="99"/>
        <v>0</v>
      </c>
      <c r="Q1637" s="105">
        <f t="shared" si="100"/>
        <v>0</v>
      </c>
      <c r="R1637" s="105">
        <f t="shared" si="101"/>
        <v>0</v>
      </c>
      <c r="S1637" s="22" t="str">
        <f t="shared" si="102"/>
        <v/>
      </c>
      <c r="T1637" s="92">
        <f t="shared" si="103"/>
        <v>0</v>
      </c>
      <c r="U1637" s="92">
        <f t="shared" si="104"/>
        <v>0</v>
      </c>
      <c r="V1637" s="92">
        <f t="shared" si="105"/>
        <v>0</v>
      </c>
      <c r="W1637" s="92">
        <f t="shared" si="106"/>
        <v>0</v>
      </c>
      <c r="X1637" s="92">
        <f t="shared" si="107"/>
        <v>0</v>
      </c>
      <c r="Y1637" s="92">
        <f t="shared" si="108"/>
        <v>0</v>
      </c>
      <c r="Z1637" s="92">
        <f t="shared" si="109"/>
        <v>0</v>
      </c>
      <c r="AA1637" s="92">
        <f t="shared" si="110"/>
        <v>0</v>
      </c>
      <c r="AB1637" s="92">
        <f t="shared" si="111"/>
        <v>0</v>
      </c>
      <c r="AC1637" s="92">
        <f t="shared" si="112"/>
        <v>0</v>
      </c>
      <c r="AD1637" s="92">
        <f t="shared" si="113"/>
        <v>0</v>
      </c>
      <c r="AE1637" s="92">
        <f t="shared" si="114"/>
        <v>0</v>
      </c>
      <c r="AF1637" s="118">
        <f t="shared" si="115"/>
        <v>0</v>
      </c>
    </row>
    <row r="1638" spans="2:32" ht="21.95" customHeight="1" x14ac:dyDescent="0.25">
      <c r="B1638" s="36" t="str">
        <f>IF(Vendas!D114="","",Vendas!D114)</f>
        <v/>
      </c>
      <c r="C1638" s="36" t="str">
        <f>IF(Vendas!E114="","",Vendas!E114)</f>
        <v/>
      </c>
      <c r="D1638" s="36" t="str">
        <f>IF(Vendas!F114="","",Vendas!F114)</f>
        <v/>
      </c>
      <c r="E1638" s="36" t="str">
        <f>IF(Vendas!G114="","",Vendas!G114)</f>
        <v/>
      </c>
      <c r="F1638" s="36" t="str">
        <f>IF(Vendas!H114="","",Vendas!H114)</f>
        <v/>
      </c>
      <c r="G1638" s="36" t="str">
        <f>IF(Vendas!I114="","",Vendas!I114)</f>
        <v/>
      </c>
      <c r="H1638" s="36" t="str">
        <f>IF(Vendas!J114="","",Vendas!J114)</f>
        <v/>
      </c>
      <c r="I1638" s="36" t="str">
        <f>IF(Vendas!K114="","",Vendas!K114)</f>
        <v/>
      </c>
      <c r="J1638" s="36" t="str">
        <f>IF(Vendas!L114="","",Vendas!L114)</f>
        <v/>
      </c>
      <c r="K1638" s="36" t="str">
        <f>IF(Vendas!M114="","",Vendas!M114)</f>
        <v/>
      </c>
      <c r="L1638" s="36" t="str">
        <f>IF(Vendas!N114="","",Vendas!N114)</f>
        <v/>
      </c>
      <c r="M1638" s="36" t="str">
        <f>IF(Vendas!O114="","",Vendas!O114)</f>
        <v/>
      </c>
      <c r="N1638" s="36" t="str">
        <f>IF(Vendas!P114="","",Vendas!P114)</f>
        <v/>
      </c>
      <c r="O1638" s="42">
        <f t="shared" si="98"/>
        <v>0</v>
      </c>
      <c r="P1638" s="105">
        <f t="shared" si="99"/>
        <v>0</v>
      </c>
      <c r="Q1638" s="105">
        <f t="shared" si="100"/>
        <v>0</v>
      </c>
      <c r="R1638" s="105">
        <f t="shared" si="101"/>
        <v>0</v>
      </c>
      <c r="S1638" s="22" t="str">
        <f t="shared" si="102"/>
        <v/>
      </c>
      <c r="T1638" s="92">
        <f t="shared" si="103"/>
        <v>0</v>
      </c>
      <c r="U1638" s="92">
        <f t="shared" si="104"/>
        <v>0</v>
      </c>
      <c r="V1638" s="92">
        <f t="shared" si="105"/>
        <v>0</v>
      </c>
      <c r="W1638" s="92">
        <f t="shared" si="106"/>
        <v>0</v>
      </c>
      <c r="X1638" s="92">
        <f t="shared" si="107"/>
        <v>0</v>
      </c>
      <c r="Y1638" s="92">
        <f t="shared" si="108"/>
        <v>0</v>
      </c>
      <c r="Z1638" s="92">
        <f t="shared" si="109"/>
        <v>0</v>
      </c>
      <c r="AA1638" s="92">
        <f t="shared" si="110"/>
        <v>0</v>
      </c>
      <c r="AB1638" s="92">
        <f t="shared" si="111"/>
        <v>0</v>
      </c>
      <c r="AC1638" s="92">
        <f t="shared" si="112"/>
        <v>0</v>
      </c>
      <c r="AD1638" s="92">
        <f t="shared" si="113"/>
        <v>0</v>
      </c>
      <c r="AE1638" s="92">
        <f t="shared" si="114"/>
        <v>0</v>
      </c>
      <c r="AF1638" s="118">
        <f t="shared" si="115"/>
        <v>0</v>
      </c>
    </row>
    <row r="1639" spans="2:32" ht="21.95" customHeight="1" x14ac:dyDescent="0.25">
      <c r="B1639" s="36" t="str">
        <f>IF(Vendas!D115="","",Vendas!D115)</f>
        <v/>
      </c>
      <c r="C1639" s="36" t="str">
        <f>IF(Vendas!E115="","",Vendas!E115)</f>
        <v/>
      </c>
      <c r="D1639" s="36" t="str">
        <f>IF(Vendas!F115="","",Vendas!F115)</f>
        <v/>
      </c>
      <c r="E1639" s="36" t="str">
        <f>IF(Vendas!G115="","",Vendas!G115)</f>
        <v/>
      </c>
      <c r="F1639" s="36" t="str">
        <f>IF(Vendas!H115="","",Vendas!H115)</f>
        <v/>
      </c>
      <c r="G1639" s="36" t="str">
        <f>IF(Vendas!I115="","",Vendas!I115)</f>
        <v/>
      </c>
      <c r="H1639" s="36" t="str">
        <f>IF(Vendas!J115="","",Vendas!J115)</f>
        <v/>
      </c>
      <c r="I1639" s="36" t="str">
        <f>IF(Vendas!K115="","",Vendas!K115)</f>
        <v/>
      </c>
      <c r="J1639" s="36" t="str">
        <f>IF(Vendas!L115="","",Vendas!L115)</f>
        <v/>
      </c>
      <c r="K1639" s="36" t="str">
        <f>IF(Vendas!M115="","",Vendas!M115)</f>
        <v/>
      </c>
      <c r="L1639" s="36" t="str">
        <f>IF(Vendas!N115="","",Vendas!N115)</f>
        <v/>
      </c>
      <c r="M1639" s="36" t="str">
        <f>IF(Vendas!O115="","",Vendas!O115)</f>
        <v/>
      </c>
      <c r="N1639" s="36" t="str">
        <f>IF(Vendas!P115="","",Vendas!P115)</f>
        <v/>
      </c>
      <c r="O1639" s="42">
        <f t="shared" si="98"/>
        <v>0</v>
      </c>
      <c r="P1639" s="105">
        <f t="shared" si="99"/>
        <v>0</v>
      </c>
      <c r="Q1639" s="105">
        <f t="shared" si="100"/>
        <v>0</v>
      </c>
      <c r="R1639" s="105">
        <f t="shared" si="101"/>
        <v>0</v>
      </c>
      <c r="S1639" s="22" t="str">
        <f t="shared" si="102"/>
        <v/>
      </c>
      <c r="T1639" s="92">
        <f t="shared" si="103"/>
        <v>0</v>
      </c>
      <c r="U1639" s="92">
        <f t="shared" si="104"/>
        <v>0</v>
      </c>
      <c r="V1639" s="92">
        <f t="shared" si="105"/>
        <v>0</v>
      </c>
      <c r="W1639" s="92">
        <f t="shared" si="106"/>
        <v>0</v>
      </c>
      <c r="X1639" s="92">
        <f t="shared" si="107"/>
        <v>0</v>
      </c>
      <c r="Y1639" s="92">
        <f t="shared" si="108"/>
        <v>0</v>
      </c>
      <c r="Z1639" s="92">
        <f t="shared" si="109"/>
        <v>0</v>
      </c>
      <c r="AA1639" s="92">
        <f t="shared" si="110"/>
        <v>0</v>
      </c>
      <c r="AB1639" s="92">
        <f t="shared" si="111"/>
        <v>0</v>
      </c>
      <c r="AC1639" s="92">
        <f t="shared" si="112"/>
        <v>0</v>
      </c>
      <c r="AD1639" s="92">
        <f t="shared" si="113"/>
        <v>0</v>
      </c>
      <c r="AE1639" s="92">
        <f t="shared" si="114"/>
        <v>0</v>
      </c>
      <c r="AF1639" s="118">
        <f t="shared" si="115"/>
        <v>0</v>
      </c>
    </row>
    <row r="1640" spans="2:32" ht="21.95" customHeight="1" x14ac:dyDescent="0.25">
      <c r="B1640" s="36" t="str">
        <f>IF(Vendas!D116="","",Vendas!D116)</f>
        <v/>
      </c>
      <c r="C1640" s="36" t="str">
        <f>IF(Vendas!E116="","",Vendas!E116)</f>
        <v/>
      </c>
      <c r="D1640" s="36" t="str">
        <f>IF(Vendas!F116="","",Vendas!F116)</f>
        <v/>
      </c>
      <c r="E1640" s="36" t="str">
        <f>IF(Vendas!G116="","",Vendas!G116)</f>
        <v/>
      </c>
      <c r="F1640" s="36" t="str">
        <f>IF(Vendas!H116="","",Vendas!H116)</f>
        <v/>
      </c>
      <c r="G1640" s="36" t="str">
        <f>IF(Vendas!I116="","",Vendas!I116)</f>
        <v/>
      </c>
      <c r="H1640" s="36" t="str">
        <f>IF(Vendas!J116="","",Vendas!J116)</f>
        <v/>
      </c>
      <c r="I1640" s="36" t="str">
        <f>IF(Vendas!K116="","",Vendas!K116)</f>
        <v/>
      </c>
      <c r="J1640" s="36" t="str">
        <f>IF(Vendas!L116="","",Vendas!L116)</f>
        <v/>
      </c>
      <c r="K1640" s="36" t="str">
        <f>IF(Vendas!M116="","",Vendas!M116)</f>
        <v/>
      </c>
      <c r="L1640" s="36" t="str">
        <f>IF(Vendas!N116="","",Vendas!N116)</f>
        <v/>
      </c>
      <c r="M1640" s="36" t="str">
        <f>IF(Vendas!O116="","",Vendas!O116)</f>
        <v/>
      </c>
      <c r="N1640" s="36" t="str">
        <f>IF(Vendas!P116="","",Vendas!P116)</f>
        <v/>
      </c>
      <c r="O1640" s="42">
        <f t="shared" si="98"/>
        <v>0</v>
      </c>
      <c r="P1640" s="105">
        <f t="shared" si="99"/>
        <v>0</v>
      </c>
      <c r="Q1640" s="105">
        <f t="shared" si="100"/>
        <v>0</v>
      </c>
      <c r="R1640" s="105">
        <f t="shared" si="101"/>
        <v>0</v>
      </c>
      <c r="S1640" s="22" t="str">
        <f t="shared" si="102"/>
        <v/>
      </c>
      <c r="T1640" s="92">
        <f t="shared" si="103"/>
        <v>0</v>
      </c>
      <c r="U1640" s="92">
        <f t="shared" si="104"/>
        <v>0</v>
      </c>
      <c r="V1640" s="92">
        <f t="shared" si="105"/>
        <v>0</v>
      </c>
      <c r="W1640" s="92">
        <f t="shared" si="106"/>
        <v>0</v>
      </c>
      <c r="X1640" s="92">
        <f t="shared" si="107"/>
        <v>0</v>
      </c>
      <c r="Y1640" s="92">
        <f t="shared" si="108"/>
        <v>0</v>
      </c>
      <c r="Z1640" s="92">
        <f t="shared" si="109"/>
        <v>0</v>
      </c>
      <c r="AA1640" s="92">
        <f t="shared" si="110"/>
        <v>0</v>
      </c>
      <c r="AB1640" s="92">
        <f t="shared" si="111"/>
        <v>0</v>
      </c>
      <c r="AC1640" s="92">
        <f t="shared" si="112"/>
        <v>0</v>
      </c>
      <c r="AD1640" s="92">
        <f t="shared" si="113"/>
        <v>0</v>
      </c>
      <c r="AE1640" s="92">
        <f t="shared" si="114"/>
        <v>0</v>
      </c>
      <c r="AF1640" s="118">
        <f t="shared" si="115"/>
        <v>0</v>
      </c>
    </row>
    <row r="1641" spans="2:32" ht="21.95" customHeight="1" x14ac:dyDescent="0.25">
      <c r="B1641" s="36" t="str">
        <f>IF(Vendas!D117="","",Vendas!D117)</f>
        <v/>
      </c>
      <c r="C1641" s="36" t="str">
        <f>IF(Vendas!E117="","",Vendas!E117)</f>
        <v/>
      </c>
      <c r="D1641" s="36" t="str">
        <f>IF(Vendas!F117="","",Vendas!F117)</f>
        <v/>
      </c>
      <c r="E1641" s="36" t="str">
        <f>IF(Vendas!G117="","",Vendas!G117)</f>
        <v/>
      </c>
      <c r="F1641" s="36" t="str">
        <f>IF(Vendas!H117="","",Vendas!H117)</f>
        <v/>
      </c>
      <c r="G1641" s="36" t="str">
        <f>IF(Vendas!I117="","",Vendas!I117)</f>
        <v/>
      </c>
      <c r="H1641" s="36" t="str">
        <f>IF(Vendas!J117="","",Vendas!J117)</f>
        <v/>
      </c>
      <c r="I1641" s="36" t="str">
        <f>IF(Vendas!K117="","",Vendas!K117)</f>
        <v/>
      </c>
      <c r="J1641" s="36" t="str">
        <f>IF(Vendas!L117="","",Vendas!L117)</f>
        <v/>
      </c>
      <c r="K1641" s="36" t="str">
        <f>IF(Vendas!M117="","",Vendas!M117)</f>
        <v/>
      </c>
      <c r="L1641" s="36" t="str">
        <f>IF(Vendas!N117="","",Vendas!N117)</f>
        <v/>
      </c>
      <c r="M1641" s="36" t="str">
        <f>IF(Vendas!O117="","",Vendas!O117)</f>
        <v/>
      </c>
      <c r="N1641" s="36" t="str">
        <f>IF(Vendas!P117="","",Vendas!P117)</f>
        <v/>
      </c>
      <c r="O1641" s="42">
        <f t="shared" si="98"/>
        <v>0</v>
      </c>
      <c r="P1641" s="105">
        <f t="shared" si="99"/>
        <v>0</v>
      </c>
      <c r="Q1641" s="105">
        <f t="shared" si="100"/>
        <v>0</v>
      </c>
      <c r="R1641" s="105">
        <f t="shared" si="101"/>
        <v>0</v>
      </c>
      <c r="S1641" s="22" t="str">
        <f t="shared" si="102"/>
        <v/>
      </c>
      <c r="T1641" s="92">
        <f t="shared" si="103"/>
        <v>0</v>
      </c>
      <c r="U1641" s="92">
        <f t="shared" si="104"/>
        <v>0</v>
      </c>
      <c r="V1641" s="92">
        <f t="shared" si="105"/>
        <v>0</v>
      </c>
      <c r="W1641" s="92">
        <f t="shared" si="106"/>
        <v>0</v>
      </c>
      <c r="X1641" s="92">
        <f t="shared" si="107"/>
        <v>0</v>
      </c>
      <c r="Y1641" s="92">
        <f t="shared" si="108"/>
        <v>0</v>
      </c>
      <c r="Z1641" s="92">
        <f t="shared" si="109"/>
        <v>0</v>
      </c>
      <c r="AA1641" s="92">
        <f t="shared" si="110"/>
        <v>0</v>
      </c>
      <c r="AB1641" s="92">
        <f t="shared" si="111"/>
        <v>0</v>
      </c>
      <c r="AC1641" s="92">
        <f t="shared" si="112"/>
        <v>0</v>
      </c>
      <c r="AD1641" s="92">
        <f t="shared" si="113"/>
        <v>0</v>
      </c>
      <c r="AE1641" s="92">
        <f t="shared" si="114"/>
        <v>0</v>
      </c>
      <c r="AF1641" s="118">
        <f t="shared" si="115"/>
        <v>0</v>
      </c>
    </row>
    <row r="1642" spans="2:32" ht="21.95" customHeight="1" x14ac:dyDescent="0.25">
      <c r="B1642" s="36" t="str">
        <f>IF(Vendas!D118="","",Vendas!D118)</f>
        <v/>
      </c>
      <c r="C1642" s="36" t="str">
        <f>IF(Vendas!E118="","",Vendas!E118)</f>
        <v/>
      </c>
      <c r="D1642" s="36" t="str">
        <f>IF(Vendas!F118="","",Vendas!F118)</f>
        <v/>
      </c>
      <c r="E1642" s="36" t="str">
        <f>IF(Vendas!G118="","",Vendas!G118)</f>
        <v/>
      </c>
      <c r="F1642" s="36" t="str">
        <f>IF(Vendas!H118="","",Vendas!H118)</f>
        <v/>
      </c>
      <c r="G1642" s="36" t="str">
        <f>IF(Vendas!I118="","",Vendas!I118)</f>
        <v/>
      </c>
      <c r="H1642" s="36" t="str">
        <f>IF(Vendas!J118="","",Vendas!J118)</f>
        <v/>
      </c>
      <c r="I1642" s="36" t="str">
        <f>IF(Vendas!K118="","",Vendas!K118)</f>
        <v/>
      </c>
      <c r="J1642" s="36" t="str">
        <f>IF(Vendas!L118="","",Vendas!L118)</f>
        <v/>
      </c>
      <c r="K1642" s="36" t="str">
        <f>IF(Vendas!M118="","",Vendas!M118)</f>
        <v/>
      </c>
      <c r="L1642" s="36" t="str">
        <f>IF(Vendas!N118="","",Vendas!N118)</f>
        <v/>
      </c>
      <c r="M1642" s="36" t="str">
        <f>IF(Vendas!O118="","",Vendas!O118)</f>
        <v/>
      </c>
      <c r="N1642" s="36" t="str">
        <f>IF(Vendas!P118="","",Vendas!P118)</f>
        <v/>
      </c>
      <c r="O1642" s="42">
        <f t="shared" si="98"/>
        <v>0</v>
      </c>
      <c r="P1642" s="105">
        <f t="shared" si="99"/>
        <v>0</v>
      </c>
      <c r="Q1642" s="105">
        <f t="shared" si="100"/>
        <v>0</v>
      </c>
      <c r="R1642" s="105">
        <f t="shared" si="101"/>
        <v>0</v>
      </c>
      <c r="S1642" s="22" t="str">
        <f t="shared" si="102"/>
        <v/>
      </c>
      <c r="T1642" s="92">
        <f t="shared" si="103"/>
        <v>0</v>
      </c>
      <c r="U1642" s="92">
        <f t="shared" si="104"/>
        <v>0</v>
      </c>
      <c r="V1642" s="92">
        <f t="shared" si="105"/>
        <v>0</v>
      </c>
      <c r="W1642" s="92">
        <f t="shared" si="106"/>
        <v>0</v>
      </c>
      <c r="X1642" s="92">
        <f t="shared" si="107"/>
        <v>0</v>
      </c>
      <c r="Y1642" s="92">
        <f t="shared" si="108"/>
        <v>0</v>
      </c>
      <c r="Z1642" s="92">
        <f t="shared" si="109"/>
        <v>0</v>
      </c>
      <c r="AA1642" s="92">
        <f t="shared" si="110"/>
        <v>0</v>
      </c>
      <c r="AB1642" s="92">
        <f t="shared" si="111"/>
        <v>0</v>
      </c>
      <c r="AC1642" s="92">
        <f t="shared" si="112"/>
        <v>0</v>
      </c>
      <c r="AD1642" s="92">
        <f t="shared" si="113"/>
        <v>0</v>
      </c>
      <c r="AE1642" s="92">
        <f t="shared" si="114"/>
        <v>0</v>
      </c>
      <c r="AF1642" s="118">
        <f t="shared" si="115"/>
        <v>0</v>
      </c>
    </row>
    <row r="1643" spans="2:32" ht="21.95" customHeight="1" x14ac:dyDescent="0.25">
      <c r="B1643" s="36" t="str">
        <f>IF(Vendas!D119="","",Vendas!D119)</f>
        <v/>
      </c>
      <c r="C1643" s="36" t="str">
        <f>IF(Vendas!E119="","",Vendas!E119)</f>
        <v/>
      </c>
      <c r="D1643" s="36" t="str">
        <f>IF(Vendas!F119="","",Vendas!F119)</f>
        <v/>
      </c>
      <c r="E1643" s="36" t="str">
        <f>IF(Vendas!G119="","",Vendas!G119)</f>
        <v/>
      </c>
      <c r="F1643" s="36" t="str">
        <f>IF(Vendas!H119="","",Vendas!H119)</f>
        <v/>
      </c>
      <c r="G1643" s="36" t="str">
        <f>IF(Vendas!I119="","",Vendas!I119)</f>
        <v/>
      </c>
      <c r="H1643" s="36" t="str">
        <f>IF(Vendas!J119="","",Vendas!J119)</f>
        <v/>
      </c>
      <c r="I1643" s="36" t="str">
        <f>IF(Vendas!K119="","",Vendas!K119)</f>
        <v/>
      </c>
      <c r="J1643" s="36" t="str">
        <f>IF(Vendas!L119="","",Vendas!L119)</f>
        <v/>
      </c>
      <c r="K1643" s="36" t="str">
        <f>IF(Vendas!M119="","",Vendas!M119)</f>
        <v/>
      </c>
      <c r="L1643" s="36" t="str">
        <f>IF(Vendas!N119="","",Vendas!N119)</f>
        <v/>
      </c>
      <c r="M1643" s="36" t="str">
        <f>IF(Vendas!O119="","",Vendas!O119)</f>
        <v/>
      </c>
      <c r="N1643" s="36" t="str">
        <f>IF(Vendas!P119="","",Vendas!P119)</f>
        <v/>
      </c>
      <c r="O1643" s="42">
        <f t="shared" si="98"/>
        <v>0</v>
      </c>
      <c r="P1643" s="105">
        <f t="shared" si="99"/>
        <v>0</v>
      </c>
      <c r="Q1643" s="105">
        <f t="shared" si="100"/>
        <v>0</v>
      </c>
      <c r="R1643" s="105">
        <f t="shared" si="101"/>
        <v>0</v>
      </c>
      <c r="S1643" s="22" t="str">
        <f t="shared" si="102"/>
        <v/>
      </c>
      <c r="T1643" s="92">
        <f t="shared" si="103"/>
        <v>0</v>
      </c>
      <c r="U1643" s="92">
        <f t="shared" si="104"/>
        <v>0</v>
      </c>
      <c r="V1643" s="92">
        <f t="shared" si="105"/>
        <v>0</v>
      </c>
      <c r="W1643" s="92">
        <f t="shared" si="106"/>
        <v>0</v>
      </c>
      <c r="X1643" s="92">
        <f t="shared" si="107"/>
        <v>0</v>
      </c>
      <c r="Y1643" s="92">
        <f t="shared" si="108"/>
        <v>0</v>
      </c>
      <c r="Z1643" s="92">
        <f t="shared" si="109"/>
        <v>0</v>
      </c>
      <c r="AA1643" s="92">
        <f t="shared" si="110"/>
        <v>0</v>
      </c>
      <c r="AB1643" s="92">
        <f t="shared" si="111"/>
        <v>0</v>
      </c>
      <c r="AC1643" s="92">
        <f t="shared" si="112"/>
        <v>0</v>
      </c>
      <c r="AD1643" s="92">
        <f t="shared" si="113"/>
        <v>0</v>
      </c>
      <c r="AE1643" s="92">
        <f t="shared" si="114"/>
        <v>0</v>
      </c>
      <c r="AF1643" s="118">
        <f t="shared" si="115"/>
        <v>0</v>
      </c>
    </row>
    <row r="1644" spans="2:32" ht="21.95" customHeight="1" x14ac:dyDescent="0.25">
      <c r="B1644" s="36" t="str">
        <f>IF(Vendas!D120="","",Vendas!D120)</f>
        <v/>
      </c>
      <c r="C1644" s="36" t="str">
        <f>IF(Vendas!E120="","",Vendas!E120)</f>
        <v/>
      </c>
      <c r="D1644" s="36" t="str">
        <f>IF(Vendas!F120="","",Vendas!F120)</f>
        <v/>
      </c>
      <c r="E1644" s="36" t="str">
        <f>IF(Vendas!G120="","",Vendas!G120)</f>
        <v/>
      </c>
      <c r="F1644" s="36" t="str">
        <f>IF(Vendas!H120="","",Vendas!H120)</f>
        <v/>
      </c>
      <c r="G1644" s="36" t="str">
        <f>IF(Vendas!I120="","",Vendas!I120)</f>
        <v/>
      </c>
      <c r="H1644" s="36" t="str">
        <f>IF(Vendas!J120="","",Vendas!J120)</f>
        <v/>
      </c>
      <c r="I1644" s="36" t="str">
        <f>IF(Vendas!K120="","",Vendas!K120)</f>
        <v/>
      </c>
      <c r="J1644" s="36" t="str">
        <f>IF(Vendas!L120="","",Vendas!L120)</f>
        <v/>
      </c>
      <c r="K1644" s="36" t="str">
        <f>IF(Vendas!M120="","",Vendas!M120)</f>
        <v/>
      </c>
      <c r="L1644" s="36" t="str">
        <f>IF(Vendas!N120="","",Vendas!N120)</f>
        <v/>
      </c>
      <c r="M1644" s="36" t="str">
        <f>IF(Vendas!O120="","",Vendas!O120)</f>
        <v/>
      </c>
      <c r="N1644" s="36" t="str">
        <f>IF(Vendas!P120="","",Vendas!P120)</f>
        <v/>
      </c>
      <c r="O1644" s="42">
        <f t="shared" si="98"/>
        <v>0</v>
      </c>
      <c r="P1644" s="105">
        <f t="shared" si="99"/>
        <v>0</v>
      </c>
      <c r="Q1644" s="105">
        <f t="shared" si="100"/>
        <v>0</v>
      </c>
      <c r="R1644" s="105">
        <f t="shared" si="101"/>
        <v>0</v>
      </c>
      <c r="S1644" s="22" t="str">
        <f t="shared" si="102"/>
        <v/>
      </c>
      <c r="T1644" s="92">
        <f t="shared" si="103"/>
        <v>0</v>
      </c>
      <c r="U1644" s="92">
        <f t="shared" si="104"/>
        <v>0</v>
      </c>
      <c r="V1644" s="92">
        <f t="shared" si="105"/>
        <v>0</v>
      </c>
      <c r="W1644" s="92">
        <f t="shared" si="106"/>
        <v>0</v>
      </c>
      <c r="X1644" s="92">
        <f t="shared" si="107"/>
        <v>0</v>
      </c>
      <c r="Y1644" s="92">
        <f t="shared" si="108"/>
        <v>0</v>
      </c>
      <c r="Z1644" s="92">
        <f t="shared" si="109"/>
        <v>0</v>
      </c>
      <c r="AA1644" s="92">
        <f t="shared" si="110"/>
        <v>0</v>
      </c>
      <c r="AB1644" s="92">
        <f t="shared" si="111"/>
        <v>0</v>
      </c>
      <c r="AC1644" s="92">
        <f t="shared" si="112"/>
        <v>0</v>
      </c>
      <c r="AD1644" s="92">
        <f t="shared" si="113"/>
        <v>0</v>
      </c>
      <c r="AE1644" s="92">
        <f t="shared" si="114"/>
        <v>0</v>
      </c>
      <c r="AF1644" s="118">
        <f t="shared" si="115"/>
        <v>0</v>
      </c>
    </row>
    <row r="1645" spans="2:32" ht="21.95" customHeight="1" x14ac:dyDescent="0.25">
      <c r="B1645" s="36" t="str">
        <f>IF(Vendas!D121="","",Vendas!D121)</f>
        <v/>
      </c>
      <c r="C1645" s="36" t="str">
        <f>IF(Vendas!E121="","",Vendas!E121)</f>
        <v/>
      </c>
      <c r="D1645" s="36" t="str">
        <f>IF(Vendas!F121="","",Vendas!F121)</f>
        <v/>
      </c>
      <c r="E1645" s="36" t="str">
        <f>IF(Vendas!G121="","",Vendas!G121)</f>
        <v/>
      </c>
      <c r="F1645" s="36" t="str">
        <f>IF(Vendas!H121="","",Vendas!H121)</f>
        <v/>
      </c>
      <c r="G1645" s="36" t="str">
        <f>IF(Vendas!I121="","",Vendas!I121)</f>
        <v/>
      </c>
      <c r="H1645" s="36" t="str">
        <f>IF(Vendas!J121="","",Vendas!J121)</f>
        <v/>
      </c>
      <c r="I1645" s="36" t="str">
        <f>IF(Vendas!K121="","",Vendas!K121)</f>
        <v/>
      </c>
      <c r="J1645" s="36" t="str">
        <f>IF(Vendas!L121="","",Vendas!L121)</f>
        <v/>
      </c>
      <c r="K1645" s="36" t="str">
        <f>IF(Vendas!M121="","",Vendas!M121)</f>
        <v/>
      </c>
      <c r="L1645" s="36" t="str">
        <f>IF(Vendas!N121="","",Vendas!N121)</f>
        <v/>
      </c>
      <c r="M1645" s="36" t="str">
        <f>IF(Vendas!O121="","",Vendas!O121)</f>
        <v/>
      </c>
      <c r="N1645" s="36" t="str">
        <f>IF(Vendas!P121="","",Vendas!P121)</f>
        <v/>
      </c>
      <c r="O1645" s="42">
        <f t="shared" si="98"/>
        <v>0</v>
      </c>
      <c r="P1645" s="105">
        <f t="shared" si="99"/>
        <v>0</v>
      </c>
      <c r="Q1645" s="105">
        <f t="shared" si="100"/>
        <v>0</v>
      </c>
      <c r="R1645" s="105">
        <f t="shared" si="101"/>
        <v>0</v>
      </c>
      <c r="S1645" s="22" t="str">
        <f t="shared" si="102"/>
        <v/>
      </c>
      <c r="T1645" s="92">
        <f t="shared" si="103"/>
        <v>0</v>
      </c>
      <c r="U1645" s="92">
        <f t="shared" si="104"/>
        <v>0</v>
      </c>
      <c r="V1645" s="92">
        <f t="shared" si="105"/>
        <v>0</v>
      </c>
      <c r="W1645" s="92">
        <f t="shared" si="106"/>
        <v>0</v>
      </c>
      <c r="X1645" s="92">
        <f t="shared" si="107"/>
        <v>0</v>
      </c>
      <c r="Y1645" s="92">
        <f t="shared" si="108"/>
        <v>0</v>
      </c>
      <c r="Z1645" s="92">
        <f t="shared" si="109"/>
        <v>0</v>
      </c>
      <c r="AA1645" s="92">
        <f t="shared" si="110"/>
        <v>0</v>
      </c>
      <c r="AB1645" s="92">
        <f t="shared" si="111"/>
        <v>0</v>
      </c>
      <c r="AC1645" s="92">
        <f t="shared" si="112"/>
        <v>0</v>
      </c>
      <c r="AD1645" s="92">
        <f t="shared" si="113"/>
        <v>0</v>
      </c>
      <c r="AE1645" s="92">
        <f t="shared" si="114"/>
        <v>0</v>
      </c>
      <c r="AF1645" s="118">
        <f t="shared" si="115"/>
        <v>0</v>
      </c>
    </row>
    <row r="1646" spans="2:32" ht="21.95" customHeight="1" x14ac:dyDescent="0.25">
      <c r="B1646" s="36" t="str">
        <f>IF(Vendas!D122="","",Vendas!D122)</f>
        <v/>
      </c>
      <c r="C1646" s="36" t="str">
        <f>IF(Vendas!E122="","",Vendas!E122)</f>
        <v/>
      </c>
      <c r="D1646" s="36" t="str">
        <f>IF(Vendas!F122="","",Vendas!F122)</f>
        <v/>
      </c>
      <c r="E1646" s="36" t="str">
        <f>IF(Vendas!G122="","",Vendas!G122)</f>
        <v/>
      </c>
      <c r="F1646" s="36" t="str">
        <f>IF(Vendas!H122="","",Vendas!H122)</f>
        <v/>
      </c>
      <c r="G1646" s="36" t="str">
        <f>IF(Vendas!I122="","",Vendas!I122)</f>
        <v/>
      </c>
      <c r="H1646" s="36" t="str">
        <f>IF(Vendas!J122="","",Vendas!J122)</f>
        <v/>
      </c>
      <c r="I1646" s="36" t="str">
        <f>IF(Vendas!K122="","",Vendas!K122)</f>
        <v/>
      </c>
      <c r="J1646" s="36" t="str">
        <f>IF(Vendas!L122="","",Vendas!L122)</f>
        <v/>
      </c>
      <c r="K1646" s="36" t="str">
        <f>IF(Vendas!M122="","",Vendas!M122)</f>
        <v/>
      </c>
      <c r="L1646" s="36" t="str">
        <f>IF(Vendas!N122="","",Vendas!N122)</f>
        <v/>
      </c>
      <c r="M1646" s="36" t="str">
        <f>IF(Vendas!O122="","",Vendas!O122)</f>
        <v/>
      </c>
      <c r="N1646" s="36" t="str">
        <f>IF(Vendas!P122="","",Vendas!P122)</f>
        <v/>
      </c>
      <c r="O1646" s="42">
        <f t="shared" si="98"/>
        <v>0</v>
      </c>
      <c r="P1646" s="105">
        <f t="shared" si="99"/>
        <v>0</v>
      </c>
      <c r="Q1646" s="105">
        <f t="shared" si="100"/>
        <v>0</v>
      </c>
      <c r="R1646" s="105">
        <f t="shared" si="101"/>
        <v>0</v>
      </c>
      <c r="S1646" s="22" t="str">
        <f t="shared" si="102"/>
        <v/>
      </c>
      <c r="T1646" s="92">
        <f t="shared" si="103"/>
        <v>0</v>
      </c>
      <c r="U1646" s="92">
        <f t="shared" si="104"/>
        <v>0</v>
      </c>
      <c r="V1646" s="92">
        <f t="shared" si="105"/>
        <v>0</v>
      </c>
      <c r="W1646" s="92">
        <f t="shared" si="106"/>
        <v>0</v>
      </c>
      <c r="X1646" s="92">
        <f t="shared" si="107"/>
        <v>0</v>
      </c>
      <c r="Y1646" s="92">
        <f t="shared" si="108"/>
        <v>0</v>
      </c>
      <c r="Z1646" s="92">
        <f t="shared" si="109"/>
        <v>0</v>
      </c>
      <c r="AA1646" s="92">
        <f t="shared" si="110"/>
        <v>0</v>
      </c>
      <c r="AB1646" s="92">
        <f t="shared" si="111"/>
        <v>0</v>
      </c>
      <c r="AC1646" s="92">
        <f t="shared" si="112"/>
        <v>0</v>
      </c>
      <c r="AD1646" s="92">
        <f t="shared" si="113"/>
        <v>0</v>
      </c>
      <c r="AE1646" s="92">
        <f t="shared" si="114"/>
        <v>0</v>
      </c>
      <c r="AF1646" s="118">
        <f t="shared" si="115"/>
        <v>0</v>
      </c>
    </row>
    <row r="1647" spans="2:32" ht="21.95" customHeight="1" x14ac:dyDescent="0.25">
      <c r="B1647" s="36" t="str">
        <f>IF(Vendas!D123="","",Vendas!D123)</f>
        <v/>
      </c>
      <c r="C1647" s="36" t="str">
        <f>IF(Vendas!E123="","",Vendas!E123)</f>
        <v/>
      </c>
      <c r="D1647" s="36" t="str">
        <f>IF(Vendas!F123="","",Vendas!F123)</f>
        <v/>
      </c>
      <c r="E1647" s="36" t="str">
        <f>IF(Vendas!G123="","",Vendas!G123)</f>
        <v/>
      </c>
      <c r="F1647" s="36" t="str">
        <f>IF(Vendas!H123="","",Vendas!H123)</f>
        <v/>
      </c>
      <c r="G1647" s="36" t="str">
        <f>IF(Vendas!I123="","",Vendas!I123)</f>
        <v/>
      </c>
      <c r="H1647" s="36" t="str">
        <f>IF(Vendas!J123="","",Vendas!J123)</f>
        <v/>
      </c>
      <c r="I1647" s="36" t="str">
        <f>IF(Vendas!K123="","",Vendas!K123)</f>
        <v/>
      </c>
      <c r="J1647" s="36" t="str">
        <f>IF(Vendas!L123="","",Vendas!L123)</f>
        <v/>
      </c>
      <c r="K1647" s="36" t="str">
        <f>IF(Vendas!M123="","",Vendas!M123)</f>
        <v/>
      </c>
      <c r="L1647" s="36" t="str">
        <f>IF(Vendas!N123="","",Vendas!N123)</f>
        <v/>
      </c>
      <c r="M1647" s="36" t="str">
        <f>IF(Vendas!O123="","",Vendas!O123)</f>
        <v/>
      </c>
      <c r="N1647" s="36" t="str">
        <f>IF(Vendas!P123="","",Vendas!P123)</f>
        <v/>
      </c>
      <c r="O1647" s="42">
        <f t="shared" si="98"/>
        <v>0</v>
      </c>
      <c r="P1647" s="105">
        <f t="shared" si="99"/>
        <v>0</v>
      </c>
      <c r="Q1647" s="105">
        <f t="shared" si="100"/>
        <v>0</v>
      </c>
      <c r="R1647" s="105">
        <f t="shared" si="101"/>
        <v>0</v>
      </c>
      <c r="S1647" s="22" t="str">
        <f t="shared" si="102"/>
        <v/>
      </c>
      <c r="T1647" s="92">
        <f t="shared" si="103"/>
        <v>0</v>
      </c>
      <c r="U1647" s="92">
        <f t="shared" si="104"/>
        <v>0</v>
      </c>
      <c r="V1647" s="92">
        <f t="shared" si="105"/>
        <v>0</v>
      </c>
      <c r="W1647" s="92">
        <f t="shared" si="106"/>
        <v>0</v>
      </c>
      <c r="X1647" s="92">
        <f t="shared" si="107"/>
        <v>0</v>
      </c>
      <c r="Y1647" s="92">
        <f t="shared" si="108"/>
        <v>0</v>
      </c>
      <c r="Z1647" s="92">
        <f t="shared" si="109"/>
        <v>0</v>
      </c>
      <c r="AA1647" s="92">
        <f t="shared" si="110"/>
        <v>0</v>
      </c>
      <c r="AB1647" s="92">
        <f t="shared" si="111"/>
        <v>0</v>
      </c>
      <c r="AC1647" s="92">
        <f t="shared" si="112"/>
        <v>0</v>
      </c>
      <c r="AD1647" s="92">
        <f t="shared" si="113"/>
        <v>0</v>
      </c>
      <c r="AE1647" s="92">
        <f t="shared" si="114"/>
        <v>0</v>
      </c>
      <c r="AF1647" s="118">
        <f t="shared" si="115"/>
        <v>0</v>
      </c>
    </row>
    <row r="1648" spans="2:32" ht="21.95" customHeight="1" x14ac:dyDescent="0.25">
      <c r="B1648" s="36" t="str">
        <f>IF(Vendas!D124="","",Vendas!D124)</f>
        <v/>
      </c>
      <c r="C1648" s="36" t="str">
        <f>IF(Vendas!E124="","",Vendas!E124)</f>
        <v/>
      </c>
      <c r="D1648" s="36" t="str">
        <f>IF(Vendas!F124="","",Vendas!F124)</f>
        <v/>
      </c>
      <c r="E1648" s="36" t="str">
        <f>IF(Vendas!G124="","",Vendas!G124)</f>
        <v/>
      </c>
      <c r="F1648" s="36" t="str">
        <f>IF(Vendas!H124="","",Vendas!H124)</f>
        <v/>
      </c>
      <c r="G1648" s="36" t="str">
        <f>IF(Vendas!I124="","",Vendas!I124)</f>
        <v/>
      </c>
      <c r="H1648" s="36" t="str">
        <f>IF(Vendas!J124="","",Vendas!J124)</f>
        <v/>
      </c>
      <c r="I1648" s="36" t="str">
        <f>IF(Vendas!K124="","",Vendas!K124)</f>
        <v/>
      </c>
      <c r="J1648" s="36" t="str">
        <f>IF(Vendas!L124="","",Vendas!L124)</f>
        <v/>
      </c>
      <c r="K1648" s="36" t="str">
        <f>IF(Vendas!M124="","",Vendas!M124)</f>
        <v/>
      </c>
      <c r="L1648" s="36" t="str">
        <f>IF(Vendas!N124="","",Vendas!N124)</f>
        <v/>
      </c>
      <c r="M1648" s="36" t="str">
        <f>IF(Vendas!O124="","",Vendas!O124)</f>
        <v/>
      </c>
      <c r="N1648" s="36" t="str">
        <f>IF(Vendas!P124="","",Vendas!P124)</f>
        <v/>
      </c>
      <c r="O1648" s="42">
        <f t="shared" si="98"/>
        <v>0</v>
      </c>
      <c r="P1648" s="105">
        <f t="shared" si="99"/>
        <v>0</v>
      </c>
      <c r="Q1648" s="105">
        <f t="shared" si="100"/>
        <v>0</v>
      </c>
      <c r="R1648" s="105">
        <f t="shared" si="101"/>
        <v>0</v>
      </c>
      <c r="S1648" s="22" t="str">
        <f t="shared" si="102"/>
        <v/>
      </c>
      <c r="T1648" s="92">
        <f t="shared" si="103"/>
        <v>0</v>
      </c>
      <c r="U1648" s="92">
        <f t="shared" si="104"/>
        <v>0</v>
      </c>
      <c r="V1648" s="92">
        <f t="shared" si="105"/>
        <v>0</v>
      </c>
      <c r="W1648" s="92">
        <f t="shared" si="106"/>
        <v>0</v>
      </c>
      <c r="X1648" s="92">
        <f t="shared" si="107"/>
        <v>0</v>
      </c>
      <c r="Y1648" s="92">
        <f t="shared" si="108"/>
        <v>0</v>
      </c>
      <c r="Z1648" s="92">
        <f t="shared" si="109"/>
        <v>0</v>
      </c>
      <c r="AA1648" s="92">
        <f t="shared" si="110"/>
        <v>0</v>
      </c>
      <c r="AB1648" s="92">
        <f t="shared" si="111"/>
        <v>0</v>
      </c>
      <c r="AC1648" s="92">
        <f t="shared" si="112"/>
        <v>0</v>
      </c>
      <c r="AD1648" s="92">
        <f t="shared" si="113"/>
        <v>0</v>
      </c>
      <c r="AE1648" s="92">
        <f t="shared" si="114"/>
        <v>0</v>
      </c>
      <c r="AF1648" s="118">
        <f t="shared" si="115"/>
        <v>0</v>
      </c>
    </row>
    <row r="1649" spans="2:32" ht="21.95" customHeight="1" x14ac:dyDescent="0.25">
      <c r="B1649" s="36" t="str">
        <f>IF(Vendas!D125="","",Vendas!D125)</f>
        <v/>
      </c>
      <c r="C1649" s="36" t="str">
        <f>IF(Vendas!E125="","",Vendas!E125)</f>
        <v/>
      </c>
      <c r="D1649" s="36" t="str">
        <f>IF(Vendas!F125="","",Vendas!F125)</f>
        <v/>
      </c>
      <c r="E1649" s="36" t="str">
        <f>IF(Vendas!G125="","",Vendas!G125)</f>
        <v/>
      </c>
      <c r="F1649" s="36" t="str">
        <f>IF(Vendas!H125="","",Vendas!H125)</f>
        <v/>
      </c>
      <c r="G1649" s="36" t="str">
        <f>IF(Vendas!I125="","",Vendas!I125)</f>
        <v/>
      </c>
      <c r="H1649" s="36" t="str">
        <f>IF(Vendas!J125="","",Vendas!J125)</f>
        <v/>
      </c>
      <c r="I1649" s="36" t="str">
        <f>IF(Vendas!K125="","",Vendas!K125)</f>
        <v/>
      </c>
      <c r="J1649" s="36" t="str">
        <f>IF(Vendas!L125="","",Vendas!L125)</f>
        <v/>
      </c>
      <c r="K1649" s="36" t="str">
        <f>IF(Vendas!M125="","",Vendas!M125)</f>
        <v/>
      </c>
      <c r="L1649" s="36" t="str">
        <f>IF(Vendas!N125="","",Vendas!N125)</f>
        <v/>
      </c>
      <c r="M1649" s="36" t="str">
        <f>IF(Vendas!O125="","",Vendas!O125)</f>
        <v/>
      </c>
      <c r="N1649" s="36" t="str">
        <f>IF(Vendas!P125="","",Vendas!P125)</f>
        <v/>
      </c>
      <c r="O1649" s="42">
        <f t="shared" si="98"/>
        <v>0</v>
      </c>
      <c r="P1649" s="105">
        <f t="shared" si="99"/>
        <v>0</v>
      </c>
      <c r="Q1649" s="105">
        <f t="shared" si="100"/>
        <v>0</v>
      </c>
      <c r="R1649" s="105">
        <f t="shared" si="101"/>
        <v>0</v>
      </c>
      <c r="S1649" s="22" t="str">
        <f t="shared" si="102"/>
        <v/>
      </c>
      <c r="T1649" s="92">
        <f t="shared" si="103"/>
        <v>0</v>
      </c>
      <c r="U1649" s="92">
        <f t="shared" si="104"/>
        <v>0</v>
      </c>
      <c r="V1649" s="92">
        <f t="shared" si="105"/>
        <v>0</v>
      </c>
      <c r="W1649" s="92">
        <f t="shared" si="106"/>
        <v>0</v>
      </c>
      <c r="X1649" s="92">
        <f t="shared" si="107"/>
        <v>0</v>
      </c>
      <c r="Y1649" s="92">
        <f t="shared" si="108"/>
        <v>0</v>
      </c>
      <c r="Z1649" s="92">
        <f t="shared" si="109"/>
        <v>0</v>
      </c>
      <c r="AA1649" s="92">
        <f t="shared" si="110"/>
        <v>0</v>
      </c>
      <c r="AB1649" s="92">
        <f t="shared" si="111"/>
        <v>0</v>
      </c>
      <c r="AC1649" s="92">
        <f t="shared" si="112"/>
        <v>0</v>
      </c>
      <c r="AD1649" s="92">
        <f t="shared" si="113"/>
        <v>0</v>
      </c>
      <c r="AE1649" s="92">
        <f t="shared" si="114"/>
        <v>0</v>
      </c>
      <c r="AF1649" s="118">
        <f t="shared" si="115"/>
        <v>0</v>
      </c>
    </row>
    <row r="1650" spans="2:32" ht="21.95" customHeight="1" x14ac:dyDescent="0.25">
      <c r="B1650" s="36" t="str">
        <f>IF(Vendas!D126="","",Vendas!D126)</f>
        <v/>
      </c>
      <c r="C1650" s="36" t="str">
        <f>IF(Vendas!E126="","",Vendas!E126)</f>
        <v/>
      </c>
      <c r="D1650" s="36" t="str">
        <f>IF(Vendas!F126="","",Vendas!F126)</f>
        <v/>
      </c>
      <c r="E1650" s="36" t="str">
        <f>IF(Vendas!G126="","",Vendas!G126)</f>
        <v/>
      </c>
      <c r="F1650" s="36" t="str">
        <f>IF(Vendas!H126="","",Vendas!H126)</f>
        <v/>
      </c>
      <c r="G1650" s="36" t="str">
        <f>IF(Vendas!I126="","",Vendas!I126)</f>
        <v/>
      </c>
      <c r="H1650" s="36" t="str">
        <f>IF(Vendas!J126="","",Vendas!J126)</f>
        <v/>
      </c>
      <c r="I1650" s="36" t="str">
        <f>IF(Vendas!K126="","",Vendas!K126)</f>
        <v/>
      </c>
      <c r="J1650" s="36" t="str">
        <f>IF(Vendas!L126="","",Vendas!L126)</f>
        <v/>
      </c>
      <c r="K1650" s="36" t="str">
        <f>IF(Vendas!M126="","",Vendas!M126)</f>
        <v/>
      </c>
      <c r="L1650" s="36" t="str">
        <f>IF(Vendas!N126="","",Vendas!N126)</f>
        <v/>
      </c>
      <c r="M1650" s="36" t="str">
        <f>IF(Vendas!O126="","",Vendas!O126)</f>
        <v/>
      </c>
      <c r="N1650" s="36" t="str">
        <f>IF(Vendas!P126="","",Vendas!P126)</f>
        <v/>
      </c>
      <c r="O1650" s="42">
        <f t="shared" si="98"/>
        <v>0</v>
      </c>
      <c r="P1650" s="105">
        <f t="shared" si="99"/>
        <v>0</v>
      </c>
      <c r="Q1650" s="105">
        <f t="shared" si="100"/>
        <v>0</v>
      </c>
      <c r="R1650" s="105">
        <f t="shared" si="101"/>
        <v>0</v>
      </c>
      <c r="S1650" s="22" t="str">
        <f t="shared" si="102"/>
        <v/>
      </c>
      <c r="T1650" s="92">
        <f t="shared" si="103"/>
        <v>0</v>
      </c>
      <c r="U1650" s="92">
        <f t="shared" si="104"/>
        <v>0</v>
      </c>
      <c r="V1650" s="92">
        <f t="shared" si="105"/>
        <v>0</v>
      </c>
      <c r="W1650" s="92">
        <f t="shared" si="106"/>
        <v>0</v>
      </c>
      <c r="X1650" s="92">
        <f t="shared" si="107"/>
        <v>0</v>
      </c>
      <c r="Y1650" s="92">
        <f t="shared" si="108"/>
        <v>0</v>
      </c>
      <c r="Z1650" s="92">
        <f t="shared" si="109"/>
        <v>0</v>
      </c>
      <c r="AA1650" s="92">
        <f t="shared" si="110"/>
        <v>0</v>
      </c>
      <c r="AB1650" s="92">
        <f t="shared" si="111"/>
        <v>0</v>
      </c>
      <c r="AC1650" s="92">
        <f t="shared" si="112"/>
        <v>0</v>
      </c>
      <c r="AD1650" s="92">
        <f t="shared" si="113"/>
        <v>0</v>
      </c>
      <c r="AE1650" s="92">
        <f t="shared" si="114"/>
        <v>0</v>
      </c>
      <c r="AF1650" s="118">
        <f t="shared" si="115"/>
        <v>0</v>
      </c>
    </row>
    <row r="1651" spans="2:32" ht="21.95" customHeight="1" x14ac:dyDescent="0.25">
      <c r="B1651" s="36" t="str">
        <f>IF(Vendas!D127="","",Vendas!D127)</f>
        <v/>
      </c>
      <c r="C1651" s="36" t="str">
        <f>IF(Vendas!E127="","",Vendas!E127)</f>
        <v/>
      </c>
      <c r="D1651" s="36" t="str">
        <f>IF(Vendas!F127="","",Vendas!F127)</f>
        <v/>
      </c>
      <c r="E1651" s="36" t="str">
        <f>IF(Vendas!G127="","",Vendas!G127)</f>
        <v/>
      </c>
      <c r="F1651" s="36" t="str">
        <f>IF(Vendas!H127="","",Vendas!H127)</f>
        <v/>
      </c>
      <c r="G1651" s="36" t="str">
        <f>IF(Vendas!I127="","",Vendas!I127)</f>
        <v/>
      </c>
      <c r="H1651" s="36" t="str">
        <f>IF(Vendas!J127="","",Vendas!J127)</f>
        <v/>
      </c>
      <c r="I1651" s="36" t="str">
        <f>IF(Vendas!K127="","",Vendas!K127)</f>
        <v/>
      </c>
      <c r="J1651" s="36" t="str">
        <f>IF(Vendas!L127="","",Vendas!L127)</f>
        <v/>
      </c>
      <c r="K1651" s="36" t="str">
        <f>IF(Vendas!M127="","",Vendas!M127)</f>
        <v/>
      </c>
      <c r="L1651" s="36" t="str">
        <f>IF(Vendas!N127="","",Vendas!N127)</f>
        <v/>
      </c>
      <c r="M1651" s="36" t="str">
        <f>IF(Vendas!O127="","",Vendas!O127)</f>
        <v/>
      </c>
      <c r="N1651" s="36" t="str">
        <f>IF(Vendas!P127="","",Vendas!P127)</f>
        <v/>
      </c>
      <c r="O1651" s="42">
        <f t="shared" si="98"/>
        <v>0</v>
      </c>
      <c r="P1651" s="105">
        <f t="shared" si="99"/>
        <v>0</v>
      </c>
      <c r="Q1651" s="105">
        <f t="shared" si="100"/>
        <v>0</v>
      </c>
      <c r="R1651" s="105">
        <f t="shared" si="101"/>
        <v>0</v>
      </c>
      <c r="S1651" s="22" t="str">
        <f t="shared" si="102"/>
        <v/>
      </c>
      <c r="T1651" s="92">
        <f t="shared" si="103"/>
        <v>0</v>
      </c>
      <c r="U1651" s="92">
        <f t="shared" si="104"/>
        <v>0</v>
      </c>
      <c r="V1651" s="92">
        <f t="shared" si="105"/>
        <v>0</v>
      </c>
      <c r="W1651" s="92">
        <f t="shared" si="106"/>
        <v>0</v>
      </c>
      <c r="X1651" s="92">
        <f t="shared" si="107"/>
        <v>0</v>
      </c>
      <c r="Y1651" s="92">
        <f t="shared" si="108"/>
        <v>0</v>
      </c>
      <c r="Z1651" s="92">
        <f t="shared" si="109"/>
        <v>0</v>
      </c>
      <c r="AA1651" s="92">
        <f t="shared" si="110"/>
        <v>0</v>
      </c>
      <c r="AB1651" s="92">
        <f t="shared" si="111"/>
        <v>0</v>
      </c>
      <c r="AC1651" s="92">
        <f t="shared" si="112"/>
        <v>0</v>
      </c>
      <c r="AD1651" s="92">
        <f t="shared" si="113"/>
        <v>0</v>
      </c>
      <c r="AE1651" s="92">
        <f t="shared" si="114"/>
        <v>0</v>
      </c>
      <c r="AF1651" s="118">
        <f t="shared" si="115"/>
        <v>0</v>
      </c>
    </row>
    <row r="1652" spans="2:32" ht="21.95" customHeight="1" x14ac:dyDescent="0.25">
      <c r="B1652" s="36" t="str">
        <f>IF(Vendas!D128="","",Vendas!D128)</f>
        <v/>
      </c>
      <c r="C1652" s="36" t="str">
        <f>IF(Vendas!E128="","",Vendas!E128)</f>
        <v/>
      </c>
      <c r="D1652" s="36" t="str">
        <f>IF(Vendas!F128="","",Vendas!F128)</f>
        <v/>
      </c>
      <c r="E1652" s="36" t="str">
        <f>IF(Vendas!G128="","",Vendas!G128)</f>
        <v/>
      </c>
      <c r="F1652" s="36" t="str">
        <f>IF(Vendas!H128="","",Vendas!H128)</f>
        <v/>
      </c>
      <c r="G1652" s="36" t="str">
        <f>IF(Vendas!I128="","",Vendas!I128)</f>
        <v/>
      </c>
      <c r="H1652" s="36" t="str">
        <f>IF(Vendas!J128="","",Vendas!J128)</f>
        <v/>
      </c>
      <c r="I1652" s="36" t="str">
        <f>IF(Vendas!K128="","",Vendas!K128)</f>
        <v/>
      </c>
      <c r="J1652" s="36" t="str">
        <f>IF(Vendas!L128="","",Vendas!L128)</f>
        <v/>
      </c>
      <c r="K1652" s="36" t="str">
        <f>IF(Vendas!M128="","",Vendas!M128)</f>
        <v/>
      </c>
      <c r="L1652" s="36" t="str">
        <f>IF(Vendas!N128="","",Vendas!N128)</f>
        <v/>
      </c>
      <c r="M1652" s="36" t="str">
        <f>IF(Vendas!O128="","",Vendas!O128)</f>
        <v/>
      </c>
      <c r="N1652" s="36" t="str">
        <f>IF(Vendas!P128="","",Vendas!P128)</f>
        <v/>
      </c>
      <c r="O1652" s="42">
        <f t="shared" si="98"/>
        <v>0</v>
      </c>
      <c r="P1652" s="105">
        <f t="shared" si="99"/>
        <v>0</v>
      </c>
      <c r="Q1652" s="105">
        <f t="shared" si="100"/>
        <v>0</v>
      </c>
      <c r="R1652" s="105">
        <f t="shared" si="101"/>
        <v>0</v>
      </c>
      <c r="S1652" s="22" t="str">
        <f t="shared" si="102"/>
        <v/>
      </c>
      <c r="T1652" s="92">
        <f t="shared" si="103"/>
        <v>0</v>
      </c>
      <c r="U1652" s="92">
        <f t="shared" si="104"/>
        <v>0</v>
      </c>
      <c r="V1652" s="92">
        <f t="shared" si="105"/>
        <v>0</v>
      </c>
      <c r="W1652" s="92">
        <f t="shared" si="106"/>
        <v>0</v>
      </c>
      <c r="X1652" s="92">
        <f t="shared" si="107"/>
        <v>0</v>
      </c>
      <c r="Y1652" s="92">
        <f t="shared" si="108"/>
        <v>0</v>
      </c>
      <c r="Z1652" s="92">
        <f t="shared" si="109"/>
        <v>0</v>
      </c>
      <c r="AA1652" s="92">
        <f t="shared" si="110"/>
        <v>0</v>
      </c>
      <c r="AB1652" s="92">
        <f t="shared" si="111"/>
        <v>0</v>
      </c>
      <c r="AC1652" s="92">
        <f t="shared" si="112"/>
        <v>0</v>
      </c>
      <c r="AD1652" s="92">
        <f t="shared" si="113"/>
        <v>0</v>
      </c>
      <c r="AE1652" s="92">
        <f t="shared" si="114"/>
        <v>0</v>
      </c>
      <c r="AF1652" s="118">
        <f t="shared" si="115"/>
        <v>0</v>
      </c>
    </row>
    <row r="1653" spans="2:32" ht="21.95" customHeight="1" x14ac:dyDescent="0.25">
      <c r="B1653" s="36" t="str">
        <f>IF(Vendas!D129="","",Vendas!D129)</f>
        <v/>
      </c>
      <c r="C1653" s="36" t="str">
        <f>IF(Vendas!E129="","",Vendas!E129)</f>
        <v/>
      </c>
      <c r="D1653" s="36" t="str">
        <f>IF(Vendas!F129="","",Vendas!F129)</f>
        <v/>
      </c>
      <c r="E1653" s="36" t="str">
        <f>IF(Vendas!G129="","",Vendas!G129)</f>
        <v/>
      </c>
      <c r="F1653" s="36" t="str">
        <f>IF(Vendas!H129="","",Vendas!H129)</f>
        <v/>
      </c>
      <c r="G1653" s="36" t="str">
        <f>IF(Vendas!I129="","",Vendas!I129)</f>
        <v/>
      </c>
      <c r="H1653" s="36" t="str">
        <f>IF(Vendas!J129="","",Vendas!J129)</f>
        <v/>
      </c>
      <c r="I1653" s="36" t="str">
        <f>IF(Vendas!K129="","",Vendas!K129)</f>
        <v/>
      </c>
      <c r="J1653" s="36" t="str">
        <f>IF(Vendas!L129="","",Vendas!L129)</f>
        <v/>
      </c>
      <c r="K1653" s="36" t="str">
        <f>IF(Vendas!M129="","",Vendas!M129)</f>
        <v/>
      </c>
      <c r="L1653" s="36" t="str">
        <f>IF(Vendas!N129="","",Vendas!N129)</f>
        <v/>
      </c>
      <c r="M1653" s="36" t="str">
        <f>IF(Vendas!O129="","",Vendas!O129)</f>
        <v/>
      </c>
      <c r="N1653" s="36" t="str">
        <f>IF(Vendas!P129="","",Vendas!P129)</f>
        <v/>
      </c>
      <c r="O1653" s="42">
        <f t="shared" si="98"/>
        <v>0</v>
      </c>
      <c r="P1653" s="105">
        <f t="shared" si="99"/>
        <v>0</v>
      </c>
      <c r="Q1653" s="105">
        <f t="shared" si="100"/>
        <v>0</v>
      </c>
      <c r="R1653" s="105">
        <f t="shared" si="101"/>
        <v>0</v>
      </c>
      <c r="S1653" s="22" t="str">
        <f t="shared" si="102"/>
        <v/>
      </c>
      <c r="T1653" s="92">
        <f t="shared" si="103"/>
        <v>0</v>
      </c>
      <c r="U1653" s="92">
        <f t="shared" si="104"/>
        <v>0</v>
      </c>
      <c r="V1653" s="92">
        <f t="shared" si="105"/>
        <v>0</v>
      </c>
      <c r="W1653" s="92">
        <f t="shared" si="106"/>
        <v>0</v>
      </c>
      <c r="X1653" s="92">
        <f t="shared" si="107"/>
        <v>0</v>
      </c>
      <c r="Y1653" s="92">
        <f t="shared" si="108"/>
        <v>0</v>
      </c>
      <c r="Z1653" s="92">
        <f t="shared" si="109"/>
        <v>0</v>
      </c>
      <c r="AA1653" s="92">
        <f t="shared" si="110"/>
        <v>0</v>
      </c>
      <c r="AB1653" s="92">
        <f t="shared" si="111"/>
        <v>0</v>
      </c>
      <c r="AC1653" s="92">
        <f t="shared" si="112"/>
        <v>0</v>
      </c>
      <c r="AD1653" s="92">
        <f t="shared" si="113"/>
        <v>0</v>
      </c>
      <c r="AE1653" s="92">
        <f t="shared" si="114"/>
        <v>0</v>
      </c>
      <c r="AF1653" s="118">
        <f t="shared" si="115"/>
        <v>0</v>
      </c>
    </row>
    <row r="1654" spans="2:32" ht="21.95" customHeight="1" x14ac:dyDescent="0.25">
      <c r="B1654" s="36" t="str">
        <f>IF(Vendas!D130="","",Vendas!D130)</f>
        <v/>
      </c>
      <c r="C1654" s="36" t="str">
        <f>IF(Vendas!E130="","",Vendas!E130)</f>
        <v/>
      </c>
      <c r="D1654" s="36" t="str">
        <f>IF(Vendas!F130="","",Vendas!F130)</f>
        <v/>
      </c>
      <c r="E1654" s="36" t="str">
        <f>IF(Vendas!G130="","",Vendas!G130)</f>
        <v/>
      </c>
      <c r="F1654" s="36" t="str">
        <f>IF(Vendas!H130="","",Vendas!H130)</f>
        <v/>
      </c>
      <c r="G1654" s="36" t="str">
        <f>IF(Vendas!I130="","",Vendas!I130)</f>
        <v/>
      </c>
      <c r="H1654" s="36" t="str">
        <f>IF(Vendas!J130="","",Vendas!J130)</f>
        <v/>
      </c>
      <c r="I1654" s="36" t="str">
        <f>IF(Vendas!K130="","",Vendas!K130)</f>
        <v/>
      </c>
      <c r="J1654" s="36" t="str">
        <f>IF(Vendas!L130="","",Vendas!L130)</f>
        <v/>
      </c>
      <c r="K1654" s="36" t="str">
        <f>IF(Vendas!M130="","",Vendas!M130)</f>
        <v/>
      </c>
      <c r="L1654" s="36" t="str">
        <f>IF(Vendas!N130="","",Vendas!N130)</f>
        <v/>
      </c>
      <c r="M1654" s="36" t="str">
        <f>IF(Vendas!O130="","",Vendas!O130)</f>
        <v/>
      </c>
      <c r="N1654" s="36" t="str">
        <f>IF(Vendas!P130="","",Vendas!P130)</f>
        <v/>
      </c>
      <c r="O1654" s="42">
        <f t="shared" si="98"/>
        <v>0</v>
      </c>
      <c r="P1654" s="105">
        <f t="shared" si="99"/>
        <v>0</v>
      </c>
      <c r="Q1654" s="105">
        <f t="shared" si="100"/>
        <v>0</v>
      </c>
      <c r="R1654" s="105">
        <f t="shared" si="101"/>
        <v>0</v>
      </c>
      <c r="S1654" s="22" t="str">
        <f t="shared" si="102"/>
        <v/>
      </c>
      <c r="T1654" s="92">
        <f t="shared" si="103"/>
        <v>0</v>
      </c>
      <c r="U1654" s="92">
        <f t="shared" si="104"/>
        <v>0</v>
      </c>
      <c r="V1654" s="92">
        <f t="shared" si="105"/>
        <v>0</v>
      </c>
      <c r="W1654" s="92">
        <f t="shared" si="106"/>
        <v>0</v>
      </c>
      <c r="X1654" s="92">
        <f t="shared" si="107"/>
        <v>0</v>
      </c>
      <c r="Y1654" s="92">
        <f t="shared" si="108"/>
        <v>0</v>
      </c>
      <c r="Z1654" s="92">
        <f t="shared" si="109"/>
        <v>0</v>
      </c>
      <c r="AA1654" s="92">
        <f t="shared" si="110"/>
        <v>0</v>
      </c>
      <c r="AB1654" s="92">
        <f t="shared" si="111"/>
        <v>0</v>
      </c>
      <c r="AC1654" s="92">
        <f t="shared" si="112"/>
        <v>0</v>
      </c>
      <c r="AD1654" s="92">
        <f t="shared" si="113"/>
        <v>0</v>
      </c>
      <c r="AE1654" s="92">
        <f t="shared" si="114"/>
        <v>0</v>
      </c>
      <c r="AF1654" s="118">
        <f t="shared" si="115"/>
        <v>0</v>
      </c>
    </row>
    <row r="1655" spans="2:32" ht="21.95" customHeight="1" x14ac:dyDescent="0.25">
      <c r="B1655" s="36" t="str">
        <f>IF(Vendas!D131="","",Vendas!D131)</f>
        <v/>
      </c>
      <c r="C1655" s="36" t="str">
        <f>IF(Vendas!E131="","",Vendas!E131)</f>
        <v/>
      </c>
      <c r="D1655" s="36" t="str">
        <f>IF(Vendas!F131="","",Vendas!F131)</f>
        <v/>
      </c>
      <c r="E1655" s="36" t="str">
        <f>IF(Vendas!G131="","",Vendas!G131)</f>
        <v/>
      </c>
      <c r="F1655" s="36" t="str">
        <f>IF(Vendas!H131="","",Vendas!H131)</f>
        <v/>
      </c>
      <c r="G1655" s="36" t="str">
        <f>IF(Vendas!I131="","",Vendas!I131)</f>
        <v/>
      </c>
      <c r="H1655" s="36" t="str">
        <f>IF(Vendas!J131="","",Vendas!J131)</f>
        <v/>
      </c>
      <c r="I1655" s="36" t="str">
        <f>IF(Vendas!K131="","",Vendas!K131)</f>
        <v/>
      </c>
      <c r="J1655" s="36" t="str">
        <f>IF(Vendas!L131="","",Vendas!L131)</f>
        <v/>
      </c>
      <c r="K1655" s="36" t="str">
        <f>IF(Vendas!M131="","",Vendas!M131)</f>
        <v/>
      </c>
      <c r="L1655" s="36" t="str">
        <f>IF(Vendas!N131="","",Vendas!N131)</f>
        <v/>
      </c>
      <c r="M1655" s="36" t="str">
        <f>IF(Vendas!O131="","",Vendas!O131)</f>
        <v/>
      </c>
      <c r="N1655" s="36" t="str">
        <f>IF(Vendas!P131="","",Vendas!P131)</f>
        <v/>
      </c>
      <c r="O1655" s="42">
        <f t="shared" si="98"/>
        <v>0</v>
      </c>
      <c r="P1655" s="105">
        <f t="shared" si="99"/>
        <v>0</v>
      </c>
      <c r="Q1655" s="105">
        <f t="shared" si="100"/>
        <v>0</v>
      </c>
      <c r="R1655" s="105">
        <f t="shared" si="101"/>
        <v>0</v>
      </c>
      <c r="S1655" s="22" t="str">
        <f t="shared" si="102"/>
        <v/>
      </c>
      <c r="T1655" s="92">
        <f t="shared" si="103"/>
        <v>0</v>
      </c>
      <c r="U1655" s="92">
        <f t="shared" si="104"/>
        <v>0</v>
      </c>
      <c r="V1655" s="92">
        <f t="shared" si="105"/>
        <v>0</v>
      </c>
      <c r="W1655" s="92">
        <f t="shared" si="106"/>
        <v>0</v>
      </c>
      <c r="X1655" s="92">
        <f t="shared" si="107"/>
        <v>0</v>
      </c>
      <c r="Y1655" s="92">
        <f t="shared" si="108"/>
        <v>0</v>
      </c>
      <c r="Z1655" s="92">
        <f t="shared" si="109"/>
        <v>0</v>
      </c>
      <c r="AA1655" s="92">
        <f t="shared" si="110"/>
        <v>0</v>
      </c>
      <c r="AB1655" s="92">
        <f t="shared" si="111"/>
        <v>0</v>
      </c>
      <c r="AC1655" s="92">
        <f t="shared" si="112"/>
        <v>0</v>
      </c>
      <c r="AD1655" s="92">
        <f t="shared" si="113"/>
        <v>0</v>
      </c>
      <c r="AE1655" s="92">
        <f t="shared" si="114"/>
        <v>0</v>
      </c>
      <c r="AF1655" s="118">
        <f t="shared" si="115"/>
        <v>0</v>
      </c>
    </row>
    <row r="1656" spans="2:32" ht="21.95" customHeight="1" x14ac:dyDescent="0.25">
      <c r="B1656" s="36" t="str">
        <f>IF(Vendas!D132="","",Vendas!D132)</f>
        <v/>
      </c>
      <c r="C1656" s="36" t="str">
        <f>IF(Vendas!E132="","",Vendas!E132)</f>
        <v/>
      </c>
      <c r="D1656" s="36" t="str">
        <f>IF(Vendas!F132="","",Vendas!F132)</f>
        <v/>
      </c>
      <c r="E1656" s="36" t="str">
        <f>IF(Vendas!G132="","",Vendas!G132)</f>
        <v/>
      </c>
      <c r="F1656" s="36" t="str">
        <f>IF(Vendas!H132="","",Vendas!H132)</f>
        <v/>
      </c>
      <c r="G1656" s="36" t="str">
        <f>IF(Vendas!I132="","",Vendas!I132)</f>
        <v/>
      </c>
      <c r="H1656" s="36" t="str">
        <f>IF(Vendas!J132="","",Vendas!J132)</f>
        <v/>
      </c>
      <c r="I1656" s="36" t="str">
        <f>IF(Vendas!K132="","",Vendas!K132)</f>
        <v/>
      </c>
      <c r="J1656" s="36" t="str">
        <f>IF(Vendas!L132="","",Vendas!L132)</f>
        <v/>
      </c>
      <c r="K1656" s="36" t="str">
        <f>IF(Vendas!M132="","",Vendas!M132)</f>
        <v/>
      </c>
      <c r="L1656" s="36" t="str">
        <f>IF(Vendas!N132="","",Vendas!N132)</f>
        <v/>
      </c>
      <c r="M1656" s="36" t="str">
        <f>IF(Vendas!O132="","",Vendas!O132)</f>
        <v/>
      </c>
      <c r="N1656" s="36" t="str">
        <f>IF(Vendas!P132="","",Vendas!P132)</f>
        <v/>
      </c>
      <c r="O1656" s="42">
        <f t="shared" si="98"/>
        <v>0</v>
      </c>
      <c r="P1656" s="105">
        <f t="shared" si="99"/>
        <v>0</v>
      </c>
      <c r="Q1656" s="105">
        <f t="shared" si="100"/>
        <v>0</v>
      </c>
      <c r="R1656" s="105">
        <f t="shared" si="101"/>
        <v>0</v>
      </c>
      <c r="S1656" s="22" t="str">
        <f t="shared" si="102"/>
        <v/>
      </c>
      <c r="T1656" s="92">
        <f t="shared" si="103"/>
        <v>0</v>
      </c>
      <c r="U1656" s="92">
        <f t="shared" si="104"/>
        <v>0</v>
      </c>
      <c r="V1656" s="92">
        <f t="shared" si="105"/>
        <v>0</v>
      </c>
      <c r="W1656" s="92">
        <f t="shared" si="106"/>
        <v>0</v>
      </c>
      <c r="X1656" s="92">
        <f t="shared" si="107"/>
        <v>0</v>
      </c>
      <c r="Y1656" s="92">
        <f t="shared" si="108"/>
        <v>0</v>
      </c>
      <c r="Z1656" s="92">
        <f t="shared" si="109"/>
        <v>0</v>
      </c>
      <c r="AA1656" s="92">
        <f t="shared" si="110"/>
        <v>0</v>
      </c>
      <c r="AB1656" s="92">
        <f t="shared" si="111"/>
        <v>0</v>
      </c>
      <c r="AC1656" s="92">
        <f t="shared" si="112"/>
        <v>0</v>
      </c>
      <c r="AD1656" s="92">
        <f t="shared" si="113"/>
        <v>0</v>
      </c>
      <c r="AE1656" s="92">
        <f t="shared" si="114"/>
        <v>0</v>
      </c>
      <c r="AF1656" s="118">
        <f t="shared" si="115"/>
        <v>0</v>
      </c>
    </row>
    <row r="1657" spans="2:32" ht="21.95" customHeight="1" x14ac:dyDescent="0.25">
      <c r="B1657" s="36" t="str">
        <f>IF(Vendas!D133="","",Vendas!D133)</f>
        <v/>
      </c>
      <c r="C1657" s="36" t="str">
        <f>IF(Vendas!E133="","",Vendas!E133)</f>
        <v/>
      </c>
      <c r="D1657" s="36" t="str">
        <f>IF(Vendas!F133="","",Vendas!F133)</f>
        <v/>
      </c>
      <c r="E1657" s="36" t="str">
        <f>IF(Vendas!G133="","",Vendas!G133)</f>
        <v/>
      </c>
      <c r="F1657" s="36" t="str">
        <f>IF(Vendas!H133="","",Vendas!H133)</f>
        <v/>
      </c>
      <c r="G1657" s="36" t="str">
        <f>IF(Vendas!I133="","",Vendas!I133)</f>
        <v/>
      </c>
      <c r="H1657" s="36" t="str">
        <f>IF(Vendas!J133="","",Vendas!J133)</f>
        <v/>
      </c>
      <c r="I1657" s="36" t="str">
        <f>IF(Vendas!K133="","",Vendas!K133)</f>
        <v/>
      </c>
      <c r="J1657" s="36" t="str">
        <f>IF(Vendas!L133="","",Vendas!L133)</f>
        <v/>
      </c>
      <c r="K1657" s="36" t="str">
        <f>IF(Vendas!M133="","",Vendas!M133)</f>
        <v/>
      </c>
      <c r="L1657" s="36" t="str">
        <f>IF(Vendas!N133="","",Vendas!N133)</f>
        <v/>
      </c>
      <c r="M1657" s="36" t="str">
        <f>IF(Vendas!O133="","",Vendas!O133)</f>
        <v/>
      </c>
      <c r="N1657" s="36" t="str">
        <f>IF(Vendas!P133="","",Vendas!P133)</f>
        <v/>
      </c>
      <c r="O1657" s="42">
        <f t="shared" si="98"/>
        <v>0</v>
      </c>
      <c r="P1657" s="105">
        <f t="shared" si="99"/>
        <v>0</v>
      </c>
      <c r="Q1657" s="105">
        <f t="shared" si="100"/>
        <v>0</v>
      </c>
      <c r="R1657" s="105">
        <f t="shared" si="101"/>
        <v>0</v>
      </c>
      <c r="S1657" s="22" t="str">
        <f t="shared" si="102"/>
        <v/>
      </c>
      <c r="T1657" s="92">
        <f t="shared" si="103"/>
        <v>0</v>
      </c>
      <c r="U1657" s="92">
        <f t="shared" si="104"/>
        <v>0</v>
      </c>
      <c r="V1657" s="92">
        <f t="shared" si="105"/>
        <v>0</v>
      </c>
      <c r="W1657" s="92">
        <f t="shared" si="106"/>
        <v>0</v>
      </c>
      <c r="X1657" s="92">
        <f t="shared" si="107"/>
        <v>0</v>
      </c>
      <c r="Y1657" s="92">
        <f t="shared" si="108"/>
        <v>0</v>
      </c>
      <c r="Z1657" s="92">
        <f t="shared" si="109"/>
        <v>0</v>
      </c>
      <c r="AA1657" s="92">
        <f t="shared" si="110"/>
        <v>0</v>
      </c>
      <c r="AB1657" s="92">
        <f t="shared" si="111"/>
        <v>0</v>
      </c>
      <c r="AC1657" s="92">
        <f t="shared" si="112"/>
        <v>0</v>
      </c>
      <c r="AD1657" s="92">
        <f t="shared" si="113"/>
        <v>0</v>
      </c>
      <c r="AE1657" s="92">
        <f t="shared" si="114"/>
        <v>0</v>
      </c>
      <c r="AF1657" s="118">
        <f t="shared" si="115"/>
        <v>0</v>
      </c>
    </row>
    <row r="1658" spans="2:32" ht="21.95" customHeight="1" x14ac:dyDescent="0.25">
      <c r="B1658" s="36" t="str">
        <f>IF(Vendas!D134="","",Vendas!D134)</f>
        <v/>
      </c>
      <c r="C1658" s="36" t="str">
        <f>IF(Vendas!E134="","",Vendas!E134)</f>
        <v/>
      </c>
      <c r="D1658" s="36" t="str">
        <f>IF(Vendas!F134="","",Vendas!F134)</f>
        <v/>
      </c>
      <c r="E1658" s="36" t="str">
        <f>IF(Vendas!G134="","",Vendas!G134)</f>
        <v/>
      </c>
      <c r="F1658" s="36" t="str">
        <f>IF(Vendas!H134="","",Vendas!H134)</f>
        <v/>
      </c>
      <c r="G1658" s="36" t="str">
        <f>IF(Vendas!I134="","",Vendas!I134)</f>
        <v/>
      </c>
      <c r="H1658" s="36" t="str">
        <f>IF(Vendas!J134="","",Vendas!J134)</f>
        <v/>
      </c>
      <c r="I1658" s="36" t="str">
        <f>IF(Vendas!K134="","",Vendas!K134)</f>
        <v/>
      </c>
      <c r="J1658" s="36" t="str">
        <f>IF(Vendas!L134="","",Vendas!L134)</f>
        <v/>
      </c>
      <c r="K1658" s="36" t="str">
        <f>IF(Vendas!M134="","",Vendas!M134)</f>
        <v/>
      </c>
      <c r="L1658" s="36" t="str">
        <f>IF(Vendas!N134="","",Vendas!N134)</f>
        <v/>
      </c>
      <c r="M1658" s="36" t="str">
        <f>IF(Vendas!O134="","",Vendas!O134)</f>
        <v/>
      </c>
      <c r="N1658" s="36" t="str">
        <f>IF(Vendas!P134="","",Vendas!P134)</f>
        <v/>
      </c>
      <c r="O1658" s="42">
        <f t="shared" si="98"/>
        <v>0</v>
      </c>
      <c r="P1658" s="105">
        <f t="shared" si="99"/>
        <v>0</v>
      </c>
      <c r="Q1658" s="105">
        <f t="shared" si="100"/>
        <v>0</v>
      </c>
      <c r="R1658" s="105">
        <f t="shared" si="101"/>
        <v>0</v>
      </c>
      <c r="S1658" s="22" t="str">
        <f t="shared" si="102"/>
        <v/>
      </c>
      <c r="T1658" s="92">
        <f t="shared" si="103"/>
        <v>0</v>
      </c>
      <c r="U1658" s="92">
        <f t="shared" si="104"/>
        <v>0</v>
      </c>
      <c r="V1658" s="92">
        <f t="shared" si="105"/>
        <v>0</v>
      </c>
      <c r="W1658" s="92">
        <f t="shared" si="106"/>
        <v>0</v>
      </c>
      <c r="X1658" s="92">
        <f t="shared" si="107"/>
        <v>0</v>
      </c>
      <c r="Y1658" s="92">
        <f t="shared" si="108"/>
        <v>0</v>
      </c>
      <c r="Z1658" s="92">
        <f t="shared" si="109"/>
        <v>0</v>
      </c>
      <c r="AA1658" s="92">
        <f t="shared" si="110"/>
        <v>0</v>
      </c>
      <c r="AB1658" s="92">
        <f t="shared" si="111"/>
        <v>0</v>
      </c>
      <c r="AC1658" s="92">
        <f t="shared" si="112"/>
        <v>0</v>
      </c>
      <c r="AD1658" s="92">
        <f t="shared" si="113"/>
        <v>0</v>
      </c>
      <c r="AE1658" s="92">
        <f t="shared" si="114"/>
        <v>0</v>
      </c>
      <c r="AF1658" s="118">
        <f t="shared" si="115"/>
        <v>0</v>
      </c>
    </row>
    <row r="1659" spans="2:32" ht="21.95" customHeight="1" x14ac:dyDescent="0.25">
      <c r="B1659" s="36" t="str">
        <f>IF(Vendas!D135="","",Vendas!D135)</f>
        <v/>
      </c>
      <c r="C1659" s="36" t="str">
        <f>IF(Vendas!E135="","",Vendas!E135)</f>
        <v/>
      </c>
      <c r="D1659" s="36" t="str">
        <f>IF(Vendas!F135="","",Vendas!F135)</f>
        <v/>
      </c>
      <c r="E1659" s="36" t="str">
        <f>IF(Vendas!G135="","",Vendas!G135)</f>
        <v/>
      </c>
      <c r="F1659" s="36" t="str">
        <f>IF(Vendas!H135="","",Vendas!H135)</f>
        <v/>
      </c>
      <c r="G1659" s="36" t="str">
        <f>IF(Vendas!I135="","",Vendas!I135)</f>
        <v/>
      </c>
      <c r="H1659" s="36" t="str">
        <f>IF(Vendas!J135="","",Vendas!J135)</f>
        <v/>
      </c>
      <c r="I1659" s="36" t="str">
        <f>IF(Vendas!K135="","",Vendas!K135)</f>
        <v/>
      </c>
      <c r="J1659" s="36" t="str">
        <f>IF(Vendas!L135="","",Vendas!L135)</f>
        <v/>
      </c>
      <c r="K1659" s="36" t="str">
        <f>IF(Vendas!M135="","",Vendas!M135)</f>
        <v/>
      </c>
      <c r="L1659" s="36" t="str">
        <f>IF(Vendas!N135="","",Vendas!N135)</f>
        <v/>
      </c>
      <c r="M1659" s="36" t="str">
        <f>IF(Vendas!O135="","",Vendas!O135)</f>
        <v/>
      </c>
      <c r="N1659" s="36" t="str">
        <f>IF(Vendas!P135="","",Vendas!P135)</f>
        <v/>
      </c>
      <c r="O1659" s="42">
        <f t="shared" si="98"/>
        <v>0</v>
      </c>
      <c r="P1659" s="105">
        <f t="shared" si="99"/>
        <v>0</v>
      </c>
      <c r="Q1659" s="105">
        <f t="shared" si="100"/>
        <v>0</v>
      </c>
      <c r="R1659" s="105">
        <f t="shared" si="101"/>
        <v>0</v>
      </c>
      <c r="S1659" s="22" t="str">
        <f t="shared" si="102"/>
        <v/>
      </c>
      <c r="T1659" s="92">
        <f t="shared" si="103"/>
        <v>0</v>
      </c>
      <c r="U1659" s="92">
        <f t="shared" si="104"/>
        <v>0</v>
      </c>
      <c r="V1659" s="92">
        <f t="shared" si="105"/>
        <v>0</v>
      </c>
      <c r="W1659" s="92">
        <f t="shared" si="106"/>
        <v>0</v>
      </c>
      <c r="X1659" s="92">
        <f t="shared" si="107"/>
        <v>0</v>
      </c>
      <c r="Y1659" s="92">
        <f t="shared" si="108"/>
        <v>0</v>
      </c>
      <c r="Z1659" s="92">
        <f t="shared" si="109"/>
        <v>0</v>
      </c>
      <c r="AA1659" s="92">
        <f t="shared" si="110"/>
        <v>0</v>
      </c>
      <c r="AB1659" s="92">
        <f t="shared" si="111"/>
        <v>0</v>
      </c>
      <c r="AC1659" s="92">
        <f t="shared" si="112"/>
        <v>0</v>
      </c>
      <c r="AD1659" s="92">
        <f t="shared" si="113"/>
        <v>0</v>
      </c>
      <c r="AE1659" s="92">
        <f t="shared" si="114"/>
        <v>0</v>
      </c>
      <c r="AF1659" s="118">
        <f t="shared" si="115"/>
        <v>0</v>
      </c>
    </row>
    <row r="1660" spans="2:32" ht="21.95" customHeight="1" x14ac:dyDescent="0.25">
      <c r="B1660" s="36" t="str">
        <f>IF(Vendas!D136="","",Vendas!D136)</f>
        <v/>
      </c>
      <c r="C1660" s="36" t="str">
        <f>IF(Vendas!E136="","",Vendas!E136)</f>
        <v/>
      </c>
      <c r="D1660" s="36" t="str">
        <f>IF(Vendas!F136="","",Vendas!F136)</f>
        <v/>
      </c>
      <c r="E1660" s="36" t="str">
        <f>IF(Vendas!G136="","",Vendas!G136)</f>
        <v/>
      </c>
      <c r="F1660" s="36" t="str">
        <f>IF(Vendas!H136="","",Vendas!H136)</f>
        <v/>
      </c>
      <c r="G1660" s="36" t="str">
        <f>IF(Vendas!I136="","",Vendas!I136)</f>
        <v/>
      </c>
      <c r="H1660" s="36" t="str">
        <f>IF(Vendas!J136="","",Vendas!J136)</f>
        <v/>
      </c>
      <c r="I1660" s="36" t="str">
        <f>IF(Vendas!K136="","",Vendas!K136)</f>
        <v/>
      </c>
      <c r="J1660" s="36" t="str">
        <f>IF(Vendas!L136="","",Vendas!L136)</f>
        <v/>
      </c>
      <c r="K1660" s="36" t="str">
        <f>IF(Vendas!M136="","",Vendas!M136)</f>
        <v/>
      </c>
      <c r="L1660" s="36" t="str">
        <f>IF(Vendas!N136="","",Vendas!N136)</f>
        <v/>
      </c>
      <c r="M1660" s="36" t="str">
        <f>IF(Vendas!O136="","",Vendas!O136)</f>
        <v/>
      </c>
      <c r="N1660" s="36" t="str">
        <f>IF(Vendas!P136="","",Vendas!P136)</f>
        <v/>
      </c>
      <c r="O1660" s="42">
        <f t="shared" ref="O1660:O1723" si="116">SUM(C1660:N1660)</f>
        <v>0</v>
      </c>
      <c r="P1660" s="105">
        <f t="shared" ref="P1660:P1723" si="117">IFERROR(VLOOKUP(B1660,$B$1029:$J$1528,9,0)*O1660,0)</f>
        <v>0</v>
      </c>
      <c r="Q1660" s="105">
        <f t="shared" ref="Q1660:Q1723" si="118">IFERROR(VLOOKUP(B1660,$B$1029:$J$1528,5,0)*O1660,0)</f>
        <v>0</v>
      </c>
      <c r="R1660" s="105">
        <f t="shared" ref="R1660:R1723" si="119">IFERROR(VLOOKUP(B1660,$B$1029:$K$1528,10,0)*O1660,0)</f>
        <v>0</v>
      </c>
      <c r="S1660" s="22" t="str">
        <f t="shared" ref="S1660:S1723" si="120">B1660</f>
        <v/>
      </c>
      <c r="T1660" s="92">
        <f t="shared" ref="T1660:T1723" si="121">IFERROR(VLOOKUP($B1660,$B$1029:$J$1528,9,0)*C1660,0)</f>
        <v>0</v>
      </c>
      <c r="U1660" s="92">
        <f t="shared" ref="U1660:U1723" si="122">IFERROR(VLOOKUP($B1660,$B$1029:$J$1528,9,0)*D1660,0)</f>
        <v>0</v>
      </c>
      <c r="V1660" s="92">
        <f t="shared" ref="V1660:V1723" si="123">IFERROR(VLOOKUP($B1660,$B$1029:$J$1528,9,0)*E1660,0)</f>
        <v>0</v>
      </c>
      <c r="W1660" s="92">
        <f t="shared" ref="W1660:W1723" si="124">IFERROR(VLOOKUP($B1660,$B$1029:$J$1528,9,0)*F1660,0)</f>
        <v>0</v>
      </c>
      <c r="X1660" s="92">
        <f t="shared" ref="X1660:X1723" si="125">IFERROR(VLOOKUP($B1660,$B$1029:$J$1528,9,0)*G1660,0)</f>
        <v>0</v>
      </c>
      <c r="Y1660" s="92">
        <f t="shared" ref="Y1660:Y1723" si="126">IFERROR(VLOOKUP($B1660,$B$1029:$J$1528,9,0)*H1660,0)</f>
        <v>0</v>
      </c>
      <c r="Z1660" s="92">
        <f t="shared" ref="Z1660:Z1723" si="127">IFERROR(VLOOKUP($B1660,$B$1029:$J$1528,9,0)*I1660,0)</f>
        <v>0</v>
      </c>
      <c r="AA1660" s="92">
        <f t="shared" ref="AA1660:AA1723" si="128">IFERROR(VLOOKUP($B1660,$B$1029:$J$1528,9,0)*J1660,0)</f>
        <v>0</v>
      </c>
      <c r="AB1660" s="92">
        <f t="shared" ref="AB1660:AB1723" si="129">IFERROR(VLOOKUP($B1660,$B$1029:$J$1528,9,0)*K1660,0)</f>
        <v>0</v>
      </c>
      <c r="AC1660" s="92">
        <f t="shared" ref="AC1660:AC1723" si="130">IFERROR(VLOOKUP($B1660,$B$1029:$J$1528,9,0)*L1660,0)</f>
        <v>0</v>
      </c>
      <c r="AD1660" s="92">
        <f t="shared" ref="AD1660:AD1723" si="131">IFERROR(VLOOKUP($B1660,$B$1029:$J$1528,9,0)*M1660,0)</f>
        <v>0</v>
      </c>
      <c r="AE1660" s="92">
        <f t="shared" ref="AE1660:AE1723" si="132">IFERROR(VLOOKUP($B1660,$B$1029:$J$1528,9,0)*N1660,0)</f>
        <v>0</v>
      </c>
      <c r="AF1660" s="118">
        <f t="shared" ref="AF1660:AF1723" si="133">SUM(T1660:AE1660)</f>
        <v>0</v>
      </c>
    </row>
    <row r="1661" spans="2:32" ht="21.95" customHeight="1" x14ac:dyDescent="0.25">
      <c r="B1661" s="36" t="str">
        <f>IF(Vendas!D137="","",Vendas!D137)</f>
        <v/>
      </c>
      <c r="C1661" s="36" t="str">
        <f>IF(Vendas!E137="","",Vendas!E137)</f>
        <v/>
      </c>
      <c r="D1661" s="36" t="str">
        <f>IF(Vendas!F137="","",Vendas!F137)</f>
        <v/>
      </c>
      <c r="E1661" s="36" t="str">
        <f>IF(Vendas!G137="","",Vendas!G137)</f>
        <v/>
      </c>
      <c r="F1661" s="36" t="str">
        <f>IF(Vendas!H137="","",Vendas!H137)</f>
        <v/>
      </c>
      <c r="G1661" s="36" t="str">
        <f>IF(Vendas!I137="","",Vendas!I137)</f>
        <v/>
      </c>
      <c r="H1661" s="36" t="str">
        <f>IF(Vendas!J137="","",Vendas!J137)</f>
        <v/>
      </c>
      <c r="I1661" s="36" t="str">
        <f>IF(Vendas!K137="","",Vendas!K137)</f>
        <v/>
      </c>
      <c r="J1661" s="36" t="str">
        <f>IF(Vendas!L137="","",Vendas!L137)</f>
        <v/>
      </c>
      <c r="K1661" s="36" t="str">
        <f>IF(Vendas!M137="","",Vendas!M137)</f>
        <v/>
      </c>
      <c r="L1661" s="36" t="str">
        <f>IF(Vendas!N137="","",Vendas!N137)</f>
        <v/>
      </c>
      <c r="M1661" s="36" t="str">
        <f>IF(Vendas!O137="","",Vendas!O137)</f>
        <v/>
      </c>
      <c r="N1661" s="36" t="str">
        <f>IF(Vendas!P137="","",Vendas!P137)</f>
        <v/>
      </c>
      <c r="O1661" s="42">
        <f t="shared" si="116"/>
        <v>0</v>
      </c>
      <c r="P1661" s="105">
        <f t="shared" si="117"/>
        <v>0</v>
      </c>
      <c r="Q1661" s="105">
        <f t="shared" si="118"/>
        <v>0</v>
      </c>
      <c r="R1661" s="105">
        <f t="shared" si="119"/>
        <v>0</v>
      </c>
      <c r="S1661" s="22" t="str">
        <f t="shared" si="120"/>
        <v/>
      </c>
      <c r="T1661" s="92">
        <f t="shared" si="121"/>
        <v>0</v>
      </c>
      <c r="U1661" s="92">
        <f t="shared" si="122"/>
        <v>0</v>
      </c>
      <c r="V1661" s="92">
        <f t="shared" si="123"/>
        <v>0</v>
      </c>
      <c r="W1661" s="92">
        <f t="shared" si="124"/>
        <v>0</v>
      </c>
      <c r="X1661" s="92">
        <f t="shared" si="125"/>
        <v>0</v>
      </c>
      <c r="Y1661" s="92">
        <f t="shared" si="126"/>
        <v>0</v>
      </c>
      <c r="Z1661" s="92">
        <f t="shared" si="127"/>
        <v>0</v>
      </c>
      <c r="AA1661" s="92">
        <f t="shared" si="128"/>
        <v>0</v>
      </c>
      <c r="AB1661" s="92">
        <f t="shared" si="129"/>
        <v>0</v>
      </c>
      <c r="AC1661" s="92">
        <f t="shared" si="130"/>
        <v>0</v>
      </c>
      <c r="AD1661" s="92">
        <f t="shared" si="131"/>
        <v>0</v>
      </c>
      <c r="AE1661" s="92">
        <f t="shared" si="132"/>
        <v>0</v>
      </c>
      <c r="AF1661" s="118">
        <f t="shared" si="133"/>
        <v>0</v>
      </c>
    </row>
    <row r="1662" spans="2:32" ht="21.95" customHeight="1" x14ac:dyDescent="0.25">
      <c r="B1662" s="36" t="str">
        <f>IF(Vendas!D138="","",Vendas!D138)</f>
        <v/>
      </c>
      <c r="C1662" s="36" t="str">
        <f>IF(Vendas!E138="","",Vendas!E138)</f>
        <v/>
      </c>
      <c r="D1662" s="36" t="str">
        <f>IF(Vendas!F138="","",Vendas!F138)</f>
        <v/>
      </c>
      <c r="E1662" s="36" t="str">
        <f>IF(Vendas!G138="","",Vendas!G138)</f>
        <v/>
      </c>
      <c r="F1662" s="36" t="str">
        <f>IF(Vendas!H138="","",Vendas!H138)</f>
        <v/>
      </c>
      <c r="G1662" s="36" t="str">
        <f>IF(Vendas!I138="","",Vendas!I138)</f>
        <v/>
      </c>
      <c r="H1662" s="36" t="str">
        <f>IF(Vendas!J138="","",Vendas!J138)</f>
        <v/>
      </c>
      <c r="I1662" s="36" t="str">
        <f>IF(Vendas!K138="","",Vendas!K138)</f>
        <v/>
      </c>
      <c r="J1662" s="36" t="str">
        <f>IF(Vendas!L138="","",Vendas!L138)</f>
        <v/>
      </c>
      <c r="K1662" s="36" t="str">
        <f>IF(Vendas!M138="","",Vendas!M138)</f>
        <v/>
      </c>
      <c r="L1662" s="36" t="str">
        <f>IF(Vendas!N138="","",Vendas!N138)</f>
        <v/>
      </c>
      <c r="M1662" s="36" t="str">
        <f>IF(Vendas!O138="","",Vendas!O138)</f>
        <v/>
      </c>
      <c r="N1662" s="36" t="str">
        <f>IF(Vendas!P138="","",Vendas!P138)</f>
        <v/>
      </c>
      <c r="O1662" s="42">
        <f t="shared" si="116"/>
        <v>0</v>
      </c>
      <c r="P1662" s="105">
        <f t="shared" si="117"/>
        <v>0</v>
      </c>
      <c r="Q1662" s="105">
        <f t="shared" si="118"/>
        <v>0</v>
      </c>
      <c r="R1662" s="105">
        <f t="shared" si="119"/>
        <v>0</v>
      </c>
      <c r="S1662" s="22" t="str">
        <f t="shared" si="120"/>
        <v/>
      </c>
      <c r="T1662" s="92">
        <f t="shared" si="121"/>
        <v>0</v>
      </c>
      <c r="U1662" s="92">
        <f t="shared" si="122"/>
        <v>0</v>
      </c>
      <c r="V1662" s="92">
        <f t="shared" si="123"/>
        <v>0</v>
      </c>
      <c r="W1662" s="92">
        <f t="shared" si="124"/>
        <v>0</v>
      </c>
      <c r="X1662" s="92">
        <f t="shared" si="125"/>
        <v>0</v>
      </c>
      <c r="Y1662" s="92">
        <f t="shared" si="126"/>
        <v>0</v>
      </c>
      <c r="Z1662" s="92">
        <f t="shared" si="127"/>
        <v>0</v>
      </c>
      <c r="AA1662" s="92">
        <f t="shared" si="128"/>
        <v>0</v>
      </c>
      <c r="AB1662" s="92">
        <f t="shared" si="129"/>
        <v>0</v>
      </c>
      <c r="AC1662" s="92">
        <f t="shared" si="130"/>
        <v>0</v>
      </c>
      <c r="AD1662" s="92">
        <f t="shared" si="131"/>
        <v>0</v>
      </c>
      <c r="AE1662" s="92">
        <f t="shared" si="132"/>
        <v>0</v>
      </c>
      <c r="AF1662" s="118">
        <f t="shared" si="133"/>
        <v>0</v>
      </c>
    </row>
    <row r="1663" spans="2:32" ht="21.95" customHeight="1" x14ac:dyDescent="0.25">
      <c r="B1663" s="36" t="str">
        <f>IF(Vendas!D139="","",Vendas!D139)</f>
        <v/>
      </c>
      <c r="C1663" s="36" t="str">
        <f>IF(Vendas!E139="","",Vendas!E139)</f>
        <v/>
      </c>
      <c r="D1663" s="36" t="str">
        <f>IF(Vendas!F139="","",Vendas!F139)</f>
        <v/>
      </c>
      <c r="E1663" s="36" t="str">
        <f>IF(Vendas!G139="","",Vendas!G139)</f>
        <v/>
      </c>
      <c r="F1663" s="36" t="str">
        <f>IF(Vendas!H139="","",Vendas!H139)</f>
        <v/>
      </c>
      <c r="G1663" s="36" t="str">
        <f>IF(Vendas!I139="","",Vendas!I139)</f>
        <v/>
      </c>
      <c r="H1663" s="36" t="str">
        <f>IF(Vendas!J139="","",Vendas!J139)</f>
        <v/>
      </c>
      <c r="I1663" s="36" t="str">
        <f>IF(Vendas!K139="","",Vendas!K139)</f>
        <v/>
      </c>
      <c r="J1663" s="36" t="str">
        <f>IF(Vendas!L139="","",Vendas!L139)</f>
        <v/>
      </c>
      <c r="K1663" s="36" t="str">
        <f>IF(Vendas!M139="","",Vendas!M139)</f>
        <v/>
      </c>
      <c r="L1663" s="36" t="str">
        <f>IF(Vendas!N139="","",Vendas!N139)</f>
        <v/>
      </c>
      <c r="M1663" s="36" t="str">
        <f>IF(Vendas!O139="","",Vendas!O139)</f>
        <v/>
      </c>
      <c r="N1663" s="36" t="str">
        <f>IF(Vendas!P139="","",Vendas!P139)</f>
        <v/>
      </c>
      <c r="O1663" s="42">
        <f t="shared" si="116"/>
        <v>0</v>
      </c>
      <c r="P1663" s="105">
        <f t="shared" si="117"/>
        <v>0</v>
      </c>
      <c r="Q1663" s="105">
        <f t="shared" si="118"/>
        <v>0</v>
      </c>
      <c r="R1663" s="105">
        <f t="shared" si="119"/>
        <v>0</v>
      </c>
      <c r="S1663" s="22" t="str">
        <f t="shared" si="120"/>
        <v/>
      </c>
      <c r="T1663" s="92">
        <f t="shared" si="121"/>
        <v>0</v>
      </c>
      <c r="U1663" s="92">
        <f t="shared" si="122"/>
        <v>0</v>
      </c>
      <c r="V1663" s="92">
        <f t="shared" si="123"/>
        <v>0</v>
      </c>
      <c r="W1663" s="92">
        <f t="shared" si="124"/>
        <v>0</v>
      </c>
      <c r="X1663" s="92">
        <f t="shared" si="125"/>
        <v>0</v>
      </c>
      <c r="Y1663" s="92">
        <f t="shared" si="126"/>
        <v>0</v>
      </c>
      <c r="Z1663" s="92">
        <f t="shared" si="127"/>
        <v>0</v>
      </c>
      <c r="AA1663" s="92">
        <f t="shared" si="128"/>
        <v>0</v>
      </c>
      <c r="AB1663" s="92">
        <f t="shared" si="129"/>
        <v>0</v>
      </c>
      <c r="AC1663" s="92">
        <f t="shared" si="130"/>
        <v>0</v>
      </c>
      <c r="AD1663" s="92">
        <f t="shared" si="131"/>
        <v>0</v>
      </c>
      <c r="AE1663" s="92">
        <f t="shared" si="132"/>
        <v>0</v>
      </c>
      <c r="AF1663" s="118">
        <f t="shared" si="133"/>
        <v>0</v>
      </c>
    </row>
    <row r="1664" spans="2:32" ht="21.95" customHeight="1" x14ac:dyDescent="0.25">
      <c r="B1664" s="36" t="str">
        <f>IF(Vendas!D140="","",Vendas!D140)</f>
        <v/>
      </c>
      <c r="C1664" s="36" t="str">
        <f>IF(Vendas!E140="","",Vendas!E140)</f>
        <v/>
      </c>
      <c r="D1664" s="36" t="str">
        <f>IF(Vendas!F140="","",Vendas!F140)</f>
        <v/>
      </c>
      <c r="E1664" s="36" t="str">
        <f>IF(Vendas!G140="","",Vendas!G140)</f>
        <v/>
      </c>
      <c r="F1664" s="36" t="str">
        <f>IF(Vendas!H140="","",Vendas!H140)</f>
        <v/>
      </c>
      <c r="G1664" s="36" t="str">
        <f>IF(Vendas!I140="","",Vendas!I140)</f>
        <v/>
      </c>
      <c r="H1664" s="36" t="str">
        <f>IF(Vendas!J140="","",Vendas!J140)</f>
        <v/>
      </c>
      <c r="I1664" s="36" t="str">
        <f>IF(Vendas!K140="","",Vendas!K140)</f>
        <v/>
      </c>
      <c r="J1664" s="36" t="str">
        <f>IF(Vendas!L140="","",Vendas!L140)</f>
        <v/>
      </c>
      <c r="K1664" s="36" t="str">
        <f>IF(Vendas!M140="","",Vendas!M140)</f>
        <v/>
      </c>
      <c r="L1664" s="36" t="str">
        <f>IF(Vendas!N140="","",Vendas!N140)</f>
        <v/>
      </c>
      <c r="M1664" s="36" t="str">
        <f>IF(Vendas!O140="","",Vendas!O140)</f>
        <v/>
      </c>
      <c r="N1664" s="36" t="str">
        <f>IF(Vendas!P140="","",Vendas!P140)</f>
        <v/>
      </c>
      <c r="O1664" s="42">
        <f t="shared" si="116"/>
        <v>0</v>
      </c>
      <c r="P1664" s="105">
        <f t="shared" si="117"/>
        <v>0</v>
      </c>
      <c r="Q1664" s="105">
        <f t="shared" si="118"/>
        <v>0</v>
      </c>
      <c r="R1664" s="105">
        <f t="shared" si="119"/>
        <v>0</v>
      </c>
      <c r="S1664" s="22" t="str">
        <f t="shared" si="120"/>
        <v/>
      </c>
      <c r="T1664" s="92">
        <f t="shared" si="121"/>
        <v>0</v>
      </c>
      <c r="U1664" s="92">
        <f t="shared" si="122"/>
        <v>0</v>
      </c>
      <c r="V1664" s="92">
        <f t="shared" si="123"/>
        <v>0</v>
      </c>
      <c r="W1664" s="92">
        <f t="shared" si="124"/>
        <v>0</v>
      </c>
      <c r="X1664" s="92">
        <f t="shared" si="125"/>
        <v>0</v>
      </c>
      <c r="Y1664" s="92">
        <f t="shared" si="126"/>
        <v>0</v>
      </c>
      <c r="Z1664" s="92">
        <f t="shared" si="127"/>
        <v>0</v>
      </c>
      <c r="AA1664" s="92">
        <f t="shared" si="128"/>
        <v>0</v>
      </c>
      <c r="AB1664" s="92">
        <f t="shared" si="129"/>
        <v>0</v>
      </c>
      <c r="AC1664" s="92">
        <f t="shared" si="130"/>
        <v>0</v>
      </c>
      <c r="AD1664" s="92">
        <f t="shared" si="131"/>
        <v>0</v>
      </c>
      <c r="AE1664" s="92">
        <f t="shared" si="132"/>
        <v>0</v>
      </c>
      <c r="AF1664" s="118">
        <f t="shared" si="133"/>
        <v>0</v>
      </c>
    </row>
    <row r="1665" spans="2:32" ht="21.95" customHeight="1" x14ac:dyDescent="0.25">
      <c r="B1665" s="36" t="str">
        <f>IF(Vendas!D141="","",Vendas!D141)</f>
        <v/>
      </c>
      <c r="C1665" s="36" t="str">
        <f>IF(Vendas!E141="","",Vendas!E141)</f>
        <v/>
      </c>
      <c r="D1665" s="36" t="str">
        <f>IF(Vendas!F141="","",Vendas!F141)</f>
        <v/>
      </c>
      <c r="E1665" s="36" t="str">
        <f>IF(Vendas!G141="","",Vendas!G141)</f>
        <v/>
      </c>
      <c r="F1665" s="36" t="str">
        <f>IF(Vendas!H141="","",Vendas!H141)</f>
        <v/>
      </c>
      <c r="G1665" s="36" t="str">
        <f>IF(Vendas!I141="","",Vendas!I141)</f>
        <v/>
      </c>
      <c r="H1665" s="36" t="str">
        <f>IF(Vendas!J141="","",Vendas!J141)</f>
        <v/>
      </c>
      <c r="I1665" s="36" t="str">
        <f>IF(Vendas!K141="","",Vendas!K141)</f>
        <v/>
      </c>
      <c r="J1665" s="36" t="str">
        <f>IF(Vendas!L141="","",Vendas!L141)</f>
        <v/>
      </c>
      <c r="K1665" s="36" t="str">
        <f>IF(Vendas!M141="","",Vendas!M141)</f>
        <v/>
      </c>
      <c r="L1665" s="36" t="str">
        <f>IF(Vendas!N141="","",Vendas!N141)</f>
        <v/>
      </c>
      <c r="M1665" s="36" t="str">
        <f>IF(Vendas!O141="","",Vendas!O141)</f>
        <v/>
      </c>
      <c r="N1665" s="36" t="str">
        <f>IF(Vendas!P141="","",Vendas!P141)</f>
        <v/>
      </c>
      <c r="O1665" s="42">
        <f t="shared" si="116"/>
        <v>0</v>
      </c>
      <c r="P1665" s="105">
        <f t="shared" si="117"/>
        <v>0</v>
      </c>
      <c r="Q1665" s="105">
        <f t="shared" si="118"/>
        <v>0</v>
      </c>
      <c r="R1665" s="105">
        <f t="shared" si="119"/>
        <v>0</v>
      </c>
      <c r="S1665" s="22" t="str">
        <f t="shared" si="120"/>
        <v/>
      </c>
      <c r="T1665" s="92">
        <f t="shared" si="121"/>
        <v>0</v>
      </c>
      <c r="U1665" s="92">
        <f t="shared" si="122"/>
        <v>0</v>
      </c>
      <c r="V1665" s="92">
        <f t="shared" si="123"/>
        <v>0</v>
      </c>
      <c r="W1665" s="92">
        <f t="shared" si="124"/>
        <v>0</v>
      </c>
      <c r="X1665" s="92">
        <f t="shared" si="125"/>
        <v>0</v>
      </c>
      <c r="Y1665" s="92">
        <f t="shared" si="126"/>
        <v>0</v>
      </c>
      <c r="Z1665" s="92">
        <f t="shared" si="127"/>
        <v>0</v>
      </c>
      <c r="AA1665" s="92">
        <f t="shared" si="128"/>
        <v>0</v>
      </c>
      <c r="AB1665" s="92">
        <f t="shared" si="129"/>
        <v>0</v>
      </c>
      <c r="AC1665" s="92">
        <f t="shared" si="130"/>
        <v>0</v>
      </c>
      <c r="AD1665" s="92">
        <f t="shared" si="131"/>
        <v>0</v>
      </c>
      <c r="AE1665" s="92">
        <f t="shared" si="132"/>
        <v>0</v>
      </c>
      <c r="AF1665" s="118">
        <f t="shared" si="133"/>
        <v>0</v>
      </c>
    </row>
    <row r="1666" spans="2:32" ht="21.95" customHeight="1" x14ac:dyDescent="0.25">
      <c r="B1666" s="36" t="str">
        <f>IF(Vendas!D142="","",Vendas!D142)</f>
        <v/>
      </c>
      <c r="C1666" s="36" t="str">
        <f>IF(Vendas!E142="","",Vendas!E142)</f>
        <v/>
      </c>
      <c r="D1666" s="36" t="str">
        <f>IF(Vendas!F142="","",Vendas!F142)</f>
        <v/>
      </c>
      <c r="E1666" s="36" t="str">
        <f>IF(Vendas!G142="","",Vendas!G142)</f>
        <v/>
      </c>
      <c r="F1666" s="36" t="str">
        <f>IF(Vendas!H142="","",Vendas!H142)</f>
        <v/>
      </c>
      <c r="G1666" s="36" t="str">
        <f>IF(Vendas!I142="","",Vendas!I142)</f>
        <v/>
      </c>
      <c r="H1666" s="36" t="str">
        <f>IF(Vendas!J142="","",Vendas!J142)</f>
        <v/>
      </c>
      <c r="I1666" s="36" t="str">
        <f>IF(Vendas!K142="","",Vendas!K142)</f>
        <v/>
      </c>
      <c r="J1666" s="36" t="str">
        <f>IF(Vendas!L142="","",Vendas!L142)</f>
        <v/>
      </c>
      <c r="K1666" s="36" t="str">
        <f>IF(Vendas!M142="","",Vendas!M142)</f>
        <v/>
      </c>
      <c r="L1666" s="36" t="str">
        <f>IF(Vendas!N142="","",Vendas!N142)</f>
        <v/>
      </c>
      <c r="M1666" s="36" t="str">
        <f>IF(Vendas!O142="","",Vendas!O142)</f>
        <v/>
      </c>
      <c r="N1666" s="36" t="str">
        <f>IF(Vendas!P142="","",Vendas!P142)</f>
        <v/>
      </c>
      <c r="O1666" s="42">
        <f t="shared" si="116"/>
        <v>0</v>
      </c>
      <c r="P1666" s="105">
        <f t="shared" si="117"/>
        <v>0</v>
      </c>
      <c r="Q1666" s="105">
        <f t="shared" si="118"/>
        <v>0</v>
      </c>
      <c r="R1666" s="105">
        <f t="shared" si="119"/>
        <v>0</v>
      </c>
      <c r="S1666" s="22" t="str">
        <f t="shared" si="120"/>
        <v/>
      </c>
      <c r="T1666" s="92">
        <f t="shared" si="121"/>
        <v>0</v>
      </c>
      <c r="U1666" s="92">
        <f t="shared" si="122"/>
        <v>0</v>
      </c>
      <c r="V1666" s="92">
        <f t="shared" si="123"/>
        <v>0</v>
      </c>
      <c r="W1666" s="92">
        <f t="shared" si="124"/>
        <v>0</v>
      </c>
      <c r="X1666" s="92">
        <f t="shared" si="125"/>
        <v>0</v>
      </c>
      <c r="Y1666" s="92">
        <f t="shared" si="126"/>
        <v>0</v>
      </c>
      <c r="Z1666" s="92">
        <f t="shared" si="127"/>
        <v>0</v>
      </c>
      <c r="AA1666" s="92">
        <f t="shared" si="128"/>
        <v>0</v>
      </c>
      <c r="AB1666" s="92">
        <f t="shared" si="129"/>
        <v>0</v>
      </c>
      <c r="AC1666" s="92">
        <f t="shared" si="130"/>
        <v>0</v>
      </c>
      <c r="AD1666" s="92">
        <f t="shared" si="131"/>
        <v>0</v>
      </c>
      <c r="AE1666" s="92">
        <f t="shared" si="132"/>
        <v>0</v>
      </c>
      <c r="AF1666" s="118">
        <f t="shared" si="133"/>
        <v>0</v>
      </c>
    </row>
    <row r="1667" spans="2:32" ht="21.95" customHeight="1" x14ac:dyDescent="0.25">
      <c r="B1667" s="36" t="str">
        <f>IF(Vendas!D143="","",Vendas!D143)</f>
        <v/>
      </c>
      <c r="C1667" s="36" t="str">
        <f>IF(Vendas!E143="","",Vendas!E143)</f>
        <v/>
      </c>
      <c r="D1667" s="36" t="str">
        <f>IF(Vendas!F143="","",Vendas!F143)</f>
        <v/>
      </c>
      <c r="E1667" s="36" t="str">
        <f>IF(Vendas!G143="","",Vendas!G143)</f>
        <v/>
      </c>
      <c r="F1667" s="36" t="str">
        <f>IF(Vendas!H143="","",Vendas!H143)</f>
        <v/>
      </c>
      <c r="G1667" s="36" t="str">
        <f>IF(Vendas!I143="","",Vendas!I143)</f>
        <v/>
      </c>
      <c r="H1667" s="36" t="str">
        <f>IF(Vendas!J143="","",Vendas!J143)</f>
        <v/>
      </c>
      <c r="I1667" s="36" t="str">
        <f>IF(Vendas!K143="","",Vendas!K143)</f>
        <v/>
      </c>
      <c r="J1667" s="36" t="str">
        <f>IF(Vendas!L143="","",Vendas!L143)</f>
        <v/>
      </c>
      <c r="K1667" s="36" t="str">
        <f>IF(Vendas!M143="","",Vendas!M143)</f>
        <v/>
      </c>
      <c r="L1667" s="36" t="str">
        <f>IF(Vendas!N143="","",Vendas!N143)</f>
        <v/>
      </c>
      <c r="M1667" s="36" t="str">
        <f>IF(Vendas!O143="","",Vendas!O143)</f>
        <v/>
      </c>
      <c r="N1667" s="36" t="str">
        <f>IF(Vendas!P143="","",Vendas!P143)</f>
        <v/>
      </c>
      <c r="O1667" s="42">
        <f t="shared" si="116"/>
        <v>0</v>
      </c>
      <c r="P1667" s="105">
        <f t="shared" si="117"/>
        <v>0</v>
      </c>
      <c r="Q1667" s="105">
        <f t="shared" si="118"/>
        <v>0</v>
      </c>
      <c r="R1667" s="105">
        <f t="shared" si="119"/>
        <v>0</v>
      </c>
      <c r="S1667" s="22" t="str">
        <f t="shared" si="120"/>
        <v/>
      </c>
      <c r="T1667" s="92">
        <f t="shared" si="121"/>
        <v>0</v>
      </c>
      <c r="U1667" s="92">
        <f t="shared" si="122"/>
        <v>0</v>
      </c>
      <c r="V1667" s="92">
        <f t="shared" si="123"/>
        <v>0</v>
      </c>
      <c r="W1667" s="92">
        <f t="shared" si="124"/>
        <v>0</v>
      </c>
      <c r="X1667" s="92">
        <f t="shared" si="125"/>
        <v>0</v>
      </c>
      <c r="Y1667" s="92">
        <f t="shared" si="126"/>
        <v>0</v>
      </c>
      <c r="Z1667" s="92">
        <f t="shared" si="127"/>
        <v>0</v>
      </c>
      <c r="AA1667" s="92">
        <f t="shared" si="128"/>
        <v>0</v>
      </c>
      <c r="AB1667" s="92">
        <f t="shared" si="129"/>
        <v>0</v>
      </c>
      <c r="AC1667" s="92">
        <f t="shared" si="130"/>
        <v>0</v>
      </c>
      <c r="AD1667" s="92">
        <f t="shared" si="131"/>
        <v>0</v>
      </c>
      <c r="AE1667" s="92">
        <f t="shared" si="132"/>
        <v>0</v>
      </c>
      <c r="AF1667" s="118">
        <f t="shared" si="133"/>
        <v>0</v>
      </c>
    </row>
    <row r="1668" spans="2:32" ht="21.95" customHeight="1" x14ac:dyDescent="0.25">
      <c r="B1668" s="36" t="str">
        <f>IF(Vendas!D144="","",Vendas!D144)</f>
        <v/>
      </c>
      <c r="C1668" s="36" t="str">
        <f>IF(Vendas!E144="","",Vendas!E144)</f>
        <v/>
      </c>
      <c r="D1668" s="36" t="str">
        <f>IF(Vendas!F144="","",Vendas!F144)</f>
        <v/>
      </c>
      <c r="E1668" s="36" t="str">
        <f>IF(Vendas!G144="","",Vendas!G144)</f>
        <v/>
      </c>
      <c r="F1668" s="36" t="str">
        <f>IF(Vendas!H144="","",Vendas!H144)</f>
        <v/>
      </c>
      <c r="G1668" s="36" t="str">
        <f>IF(Vendas!I144="","",Vendas!I144)</f>
        <v/>
      </c>
      <c r="H1668" s="36" t="str">
        <f>IF(Vendas!J144="","",Vendas!J144)</f>
        <v/>
      </c>
      <c r="I1668" s="36" t="str">
        <f>IF(Vendas!K144="","",Vendas!K144)</f>
        <v/>
      </c>
      <c r="J1668" s="36" t="str">
        <f>IF(Vendas!L144="","",Vendas!L144)</f>
        <v/>
      </c>
      <c r="K1668" s="36" t="str">
        <f>IF(Vendas!M144="","",Vendas!M144)</f>
        <v/>
      </c>
      <c r="L1668" s="36" t="str">
        <f>IF(Vendas!N144="","",Vendas!N144)</f>
        <v/>
      </c>
      <c r="M1668" s="36" t="str">
        <f>IF(Vendas!O144="","",Vendas!O144)</f>
        <v/>
      </c>
      <c r="N1668" s="36" t="str">
        <f>IF(Vendas!P144="","",Vendas!P144)</f>
        <v/>
      </c>
      <c r="O1668" s="42">
        <f t="shared" si="116"/>
        <v>0</v>
      </c>
      <c r="P1668" s="105">
        <f t="shared" si="117"/>
        <v>0</v>
      </c>
      <c r="Q1668" s="105">
        <f t="shared" si="118"/>
        <v>0</v>
      </c>
      <c r="R1668" s="105">
        <f t="shared" si="119"/>
        <v>0</v>
      </c>
      <c r="S1668" s="22" t="str">
        <f t="shared" si="120"/>
        <v/>
      </c>
      <c r="T1668" s="92">
        <f t="shared" si="121"/>
        <v>0</v>
      </c>
      <c r="U1668" s="92">
        <f t="shared" si="122"/>
        <v>0</v>
      </c>
      <c r="V1668" s="92">
        <f t="shared" si="123"/>
        <v>0</v>
      </c>
      <c r="W1668" s="92">
        <f t="shared" si="124"/>
        <v>0</v>
      </c>
      <c r="X1668" s="92">
        <f t="shared" si="125"/>
        <v>0</v>
      </c>
      <c r="Y1668" s="92">
        <f t="shared" si="126"/>
        <v>0</v>
      </c>
      <c r="Z1668" s="92">
        <f t="shared" si="127"/>
        <v>0</v>
      </c>
      <c r="AA1668" s="92">
        <f t="shared" si="128"/>
        <v>0</v>
      </c>
      <c r="AB1668" s="92">
        <f t="shared" si="129"/>
        <v>0</v>
      </c>
      <c r="AC1668" s="92">
        <f t="shared" si="130"/>
        <v>0</v>
      </c>
      <c r="AD1668" s="92">
        <f t="shared" si="131"/>
        <v>0</v>
      </c>
      <c r="AE1668" s="92">
        <f t="shared" si="132"/>
        <v>0</v>
      </c>
      <c r="AF1668" s="118">
        <f t="shared" si="133"/>
        <v>0</v>
      </c>
    </row>
    <row r="1669" spans="2:32" ht="21.95" customHeight="1" x14ac:dyDescent="0.25">
      <c r="B1669" s="36" t="str">
        <f>IF(Vendas!D145="","",Vendas!D145)</f>
        <v/>
      </c>
      <c r="C1669" s="36" t="str">
        <f>IF(Vendas!E145="","",Vendas!E145)</f>
        <v/>
      </c>
      <c r="D1669" s="36" t="str">
        <f>IF(Vendas!F145="","",Vendas!F145)</f>
        <v/>
      </c>
      <c r="E1669" s="36" t="str">
        <f>IF(Vendas!G145="","",Vendas!G145)</f>
        <v/>
      </c>
      <c r="F1669" s="36" t="str">
        <f>IF(Vendas!H145="","",Vendas!H145)</f>
        <v/>
      </c>
      <c r="G1669" s="36" t="str">
        <f>IF(Vendas!I145="","",Vendas!I145)</f>
        <v/>
      </c>
      <c r="H1669" s="36" t="str">
        <f>IF(Vendas!J145="","",Vendas!J145)</f>
        <v/>
      </c>
      <c r="I1669" s="36" t="str">
        <f>IF(Vendas!K145="","",Vendas!K145)</f>
        <v/>
      </c>
      <c r="J1669" s="36" t="str">
        <f>IF(Vendas!L145="","",Vendas!L145)</f>
        <v/>
      </c>
      <c r="K1669" s="36" t="str">
        <f>IF(Vendas!M145="","",Vendas!M145)</f>
        <v/>
      </c>
      <c r="L1669" s="36" t="str">
        <f>IF(Vendas!N145="","",Vendas!N145)</f>
        <v/>
      </c>
      <c r="M1669" s="36" t="str">
        <f>IF(Vendas!O145="","",Vendas!O145)</f>
        <v/>
      </c>
      <c r="N1669" s="36" t="str">
        <f>IF(Vendas!P145="","",Vendas!P145)</f>
        <v/>
      </c>
      <c r="O1669" s="42">
        <f t="shared" si="116"/>
        <v>0</v>
      </c>
      <c r="P1669" s="105">
        <f t="shared" si="117"/>
        <v>0</v>
      </c>
      <c r="Q1669" s="105">
        <f t="shared" si="118"/>
        <v>0</v>
      </c>
      <c r="R1669" s="105">
        <f t="shared" si="119"/>
        <v>0</v>
      </c>
      <c r="S1669" s="22" t="str">
        <f t="shared" si="120"/>
        <v/>
      </c>
      <c r="T1669" s="92">
        <f t="shared" si="121"/>
        <v>0</v>
      </c>
      <c r="U1669" s="92">
        <f t="shared" si="122"/>
        <v>0</v>
      </c>
      <c r="V1669" s="92">
        <f t="shared" si="123"/>
        <v>0</v>
      </c>
      <c r="W1669" s="92">
        <f t="shared" si="124"/>
        <v>0</v>
      </c>
      <c r="X1669" s="92">
        <f t="shared" si="125"/>
        <v>0</v>
      </c>
      <c r="Y1669" s="92">
        <f t="shared" si="126"/>
        <v>0</v>
      </c>
      <c r="Z1669" s="92">
        <f t="shared" si="127"/>
        <v>0</v>
      </c>
      <c r="AA1669" s="92">
        <f t="shared" si="128"/>
        <v>0</v>
      </c>
      <c r="AB1669" s="92">
        <f t="shared" si="129"/>
        <v>0</v>
      </c>
      <c r="AC1669" s="92">
        <f t="shared" si="130"/>
        <v>0</v>
      </c>
      <c r="AD1669" s="92">
        <f t="shared" si="131"/>
        <v>0</v>
      </c>
      <c r="AE1669" s="92">
        <f t="shared" si="132"/>
        <v>0</v>
      </c>
      <c r="AF1669" s="118">
        <f t="shared" si="133"/>
        <v>0</v>
      </c>
    </row>
    <row r="1670" spans="2:32" ht="21.95" customHeight="1" x14ac:dyDescent="0.25">
      <c r="B1670" s="36" t="str">
        <f>IF(Vendas!D146="","",Vendas!D146)</f>
        <v/>
      </c>
      <c r="C1670" s="36" t="str">
        <f>IF(Vendas!E146="","",Vendas!E146)</f>
        <v/>
      </c>
      <c r="D1670" s="36" t="str">
        <f>IF(Vendas!F146="","",Vendas!F146)</f>
        <v/>
      </c>
      <c r="E1670" s="36" t="str">
        <f>IF(Vendas!G146="","",Vendas!G146)</f>
        <v/>
      </c>
      <c r="F1670" s="36" t="str">
        <f>IF(Vendas!H146="","",Vendas!H146)</f>
        <v/>
      </c>
      <c r="G1670" s="36" t="str">
        <f>IF(Vendas!I146="","",Vendas!I146)</f>
        <v/>
      </c>
      <c r="H1670" s="36" t="str">
        <f>IF(Vendas!J146="","",Vendas!J146)</f>
        <v/>
      </c>
      <c r="I1670" s="36" t="str">
        <f>IF(Vendas!K146="","",Vendas!K146)</f>
        <v/>
      </c>
      <c r="J1670" s="36" t="str">
        <f>IF(Vendas!L146="","",Vendas!L146)</f>
        <v/>
      </c>
      <c r="K1670" s="36" t="str">
        <f>IF(Vendas!M146="","",Vendas!M146)</f>
        <v/>
      </c>
      <c r="L1670" s="36" t="str">
        <f>IF(Vendas!N146="","",Vendas!N146)</f>
        <v/>
      </c>
      <c r="M1670" s="36" t="str">
        <f>IF(Vendas!O146="","",Vendas!O146)</f>
        <v/>
      </c>
      <c r="N1670" s="36" t="str">
        <f>IF(Vendas!P146="","",Vendas!P146)</f>
        <v/>
      </c>
      <c r="O1670" s="42">
        <f t="shared" si="116"/>
        <v>0</v>
      </c>
      <c r="P1670" s="105">
        <f t="shared" si="117"/>
        <v>0</v>
      </c>
      <c r="Q1670" s="105">
        <f t="shared" si="118"/>
        <v>0</v>
      </c>
      <c r="R1670" s="105">
        <f t="shared" si="119"/>
        <v>0</v>
      </c>
      <c r="S1670" s="22" t="str">
        <f t="shared" si="120"/>
        <v/>
      </c>
      <c r="T1670" s="92">
        <f t="shared" si="121"/>
        <v>0</v>
      </c>
      <c r="U1670" s="92">
        <f t="shared" si="122"/>
        <v>0</v>
      </c>
      <c r="V1670" s="92">
        <f t="shared" si="123"/>
        <v>0</v>
      </c>
      <c r="W1670" s="92">
        <f t="shared" si="124"/>
        <v>0</v>
      </c>
      <c r="X1670" s="92">
        <f t="shared" si="125"/>
        <v>0</v>
      </c>
      <c r="Y1670" s="92">
        <f t="shared" si="126"/>
        <v>0</v>
      </c>
      <c r="Z1670" s="92">
        <f t="shared" si="127"/>
        <v>0</v>
      </c>
      <c r="AA1670" s="92">
        <f t="shared" si="128"/>
        <v>0</v>
      </c>
      <c r="AB1670" s="92">
        <f t="shared" si="129"/>
        <v>0</v>
      </c>
      <c r="AC1670" s="92">
        <f t="shared" si="130"/>
        <v>0</v>
      </c>
      <c r="AD1670" s="92">
        <f t="shared" si="131"/>
        <v>0</v>
      </c>
      <c r="AE1670" s="92">
        <f t="shared" si="132"/>
        <v>0</v>
      </c>
      <c r="AF1670" s="118">
        <f t="shared" si="133"/>
        <v>0</v>
      </c>
    </row>
    <row r="1671" spans="2:32" ht="21.95" customHeight="1" x14ac:dyDescent="0.25">
      <c r="B1671" s="36" t="str">
        <f>IF(Vendas!D147="","",Vendas!D147)</f>
        <v/>
      </c>
      <c r="C1671" s="36" t="str">
        <f>IF(Vendas!E147="","",Vendas!E147)</f>
        <v/>
      </c>
      <c r="D1671" s="36" t="str">
        <f>IF(Vendas!F147="","",Vendas!F147)</f>
        <v/>
      </c>
      <c r="E1671" s="36" t="str">
        <f>IF(Vendas!G147="","",Vendas!G147)</f>
        <v/>
      </c>
      <c r="F1671" s="36" t="str">
        <f>IF(Vendas!H147="","",Vendas!H147)</f>
        <v/>
      </c>
      <c r="G1671" s="36" t="str">
        <f>IF(Vendas!I147="","",Vendas!I147)</f>
        <v/>
      </c>
      <c r="H1671" s="36" t="str">
        <f>IF(Vendas!J147="","",Vendas!J147)</f>
        <v/>
      </c>
      <c r="I1671" s="36" t="str">
        <f>IF(Vendas!K147="","",Vendas!K147)</f>
        <v/>
      </c>
      <c r="J1671" s="36" t="str">
        <f>IF(Vendas!L147="","",Vendas!L147)</f>
        <v/>
      </c>
      <c r="K1671" s="36" t="str">
        <f>IF(Vendas!M147="","",Vendas!M147)</f>
        <v/>
      </c>
      <c r="L1671" s="36" t="str">
        <f>IF(Vendas!N147="","",Vendas!N147)</f>
        <v/>
      </c>
      <c r="M1671" s="36" t="str">
        <f>IF(Vendas!O147="","",Vendas!O147)</f>
        <v/>
      </c>
      <c r="N1671" s="36" t="str">
        <f>IF(Vendas!P147="","",Vendas!P147)</f>
        <v/>
      </c>
      <c r="O1671" s="42">
        <f t="shared" si="116"/>
        <v>0</v>
      </c>
      <c r="P1671" s="105">
        <f t="shared" si="117"/>
        <v>0</v>
      </c>
      <c r="Q1671" s="105">
        <f t="shared" si="118"/>
        <v>0</v>
      </c>
      <c r="R1671" s="105">
        <f t="shared" si="119"/>
        <v>0</v>
      </c>
      <c r="S1671" s="22" t="str">
        <f t="shared" si="120"/>
        <v/>
      </c>
      <c r="T1671" s="92">
        <f t="shared" si="121"/>
        <v>0</v>
      </c>
      <c r="U1671" s="92">
        <f t="shared" si="122"/>
        <v>0</v>
      </c>
      <c r="V1671" s="92">
        <f t="shared" si="123"/>
        <v>0</v>
      </c>
      <c r="W1671" s="92">
        <f t="shared" si="124"/>
        <v>0</v>
      </c>
      <c r="X1671" s="92">
        <f t="shared" si="125"/>
        <v>0</v>
      </c>
      <c r="Y1671" s="92">
        <f t="shared" si="126"/>
        <v>0</v>
      </c>
      <c r="Z1671" s="92">
        <f t="shared" si="127"/>
        <v>0</v>
      </c>
      <c r="AA1671" s="92">
        <f t="shared" si="128"/>
        <v>0</v>
      </c>
      <c r="AB1671" s="92">
        <f t="shared" si="129"/>
        <v>0</v>
      </c>
      <c r="AC1671" s="92">
        <f t="shared" si="130"/>
        <v>0</v>
      </c>
      <c r="AD1671" s="92">
        <f t="shared" si="131"/>
        <v>0</v>
      </c>
      <c r="AE1671" s="92">
        <f t="shared" si="132"/>
        <v>0</v>
      </c>
      <c r="AF1671" s="118">
        <f t="shared" si="133"/>
        <v>0</v>
      </c>
    </row>
    <row r="1672" spans="2:32" ht="21.95" customHeight="1" x14ac:dyDescent="0.25">
      <c r="B1672" s="36" t="str">
        <f>IF(Vendas!D148="","",Vendas!D148)</f>
        <v/>
      </c>
      <c r="C1672" s="36" t="str">
        <f>IF(Vendas!E148="","",Vendas!E148)</f>
        <v/>
      </c>
      <c r="D1672" s="36" t="str">
        <f>IF(Vendas!F148="","",Vendas!F148)</f>
        <v/>
      </c>
      <c r="E1672" s="36" t="str">
        <f>IF(Vendas!G148="","",Vendas!G148)</f>
        <v/>
      </c>
      <c r="F1672" s="36" t="str">
        <f>IF(Vendas!H148="","",Vendas!H148)</f>
        <v/>
      </c>
      <c r="G1672" s="36" t="str">
        <f>IF(Vendas!I148="","",Vendas!I148)</f>
        <v/>
      </c>
      <c r="H1672" s="36" t="str">
        <f>IF(Vendas!J148="","",Vendas!J148)</f>
        <v/>
      </c>
      <c r="I1672" s="36" t="str">
        <f>IF(Vendas!K148="","",Vendas!K148)</f>
        <v/>
      </c>
      <c r="J1672" s="36" t="str">
        <f>IF(Vendas!L148="","",Vendas!L148)</f>
        <v/>
      </c>
      <c r="K1672" s="36" t="str">
        <f>IF(Vendas!M148="","",Vendas!M148)</f>
        <v/>
      </c>
      <c r="L1672" s="36" t="str">
        <f>IF(Vendas!N148="","",Vendas!N148)</f>
        <v/>
      </c>
      <c r="M1672" s="36" t="str">
        <f>IF(Vendas!O148="","",Vendas!O148)</f>
        <v/>
      </c>
      <c r="N1672" s="36" t="str">
        <f>IF(Vendas!P148="","",Vendas!P148)</f>
        <v/>
      </c>
      <c r="O1672" s="42">
        <f t="shared" si="116"/>
        <v>0</v>
      </c>
      <c r="P1672" s="105">
        <f t="shared" si="117"/>
        <v>0</v>
      </c>
      <c r="Q1672" s="105">
        <f t="shared" si="118"/>
        <v>0</v>
      </c>
      <c r="R1672" s="105">
        <f t="shared" si="119"/>
        <v>0</v>
      </c>
      <c r="S1672" s="22" t="str">
        <f t="shared" si="120"/>
        <v/>
      </c>
      <c r="T1672" s="92">
        <f t="shared" si="121"/>
        <v>0</v>
      </c>
      <c r="U1672" s="92">
        <f t="shared" si="122"/>
        <v>0</v>
      </c>
      <c r="V1672" s="92">
        <f t="shared" si="123"/>
        <v>0</v>
      </c>
      <c r="W1672" s="92">
        <f t="shared" si="124"/>
        <v>0</v>
      </c>
      <c r="X1672" s="92">
        <f t="shared" si="125"/>
        <v>0</v>
      </c>
      <c r="Y1672" s="92">
        <f t="shared" si="126"/>
        <v>0</v>
      </c>
      <c r="Z1672" s="92">
        <f t="shared" si="127"/>
        <v>0</v>
      </c>
      <c r="AA1672" s="92">
        <f t="shared" si="128"/>
        <v>0</v>
      </c>
      <c r="AB1672" s="92">
        <f t="shared" si="129"/>
        <v>0</v>
      </c>
      <c r="AC1672" s="92">
        <f t="shared" si="130"/>
        <v>0</v>
      </c>
      <c r="AD1672" s="92">
        <f t="shared" si="131"/>
        <v>0</v>
      </c>
      <c r="AE1672" s="92">
        <f t="shared" si="132"/>
        <v>0</v>
      </c>
      <c r="AF1672" s="118">
        <f t="shared" si="133"/>
        <v>0</v>
      </c>
    </row>
    <row r="1673" spans="2:32" ht="21.95" customHeight="1" x14ac:dyDescent="0.25">
      <c r="B1673" s="36" t="str">
        <f>IF(Vendas!D149="","",Vendas!D149)</f>
        <v/>
      </c>
      <c r="C1673" s="36" t="str">
        <f>IF(Vendas!E149="","",Vendas!E149)</f>
        <v/>
      </c>
      <c r="D1673" s="36" t="str">
        <f>IF(Vendas!F149="","",Vendas!F149)</f>
        <v/>
      </c>
      <c r="E1673" s="36" t="str">
        <f>IF(Vendas!G149="","",Vendas!G149)</f>
        <v/>
      </c>
      <c r="F1673" s="36" t="str">
        <f>IF(Vendas!H149="","",Vendas!H149)</f>
        <v/>
      </c>
      <c r="G1673" s="36" t="str">
        <f>IF(Vendas!I149="","",Vendas!I149)</f>
        <v/>
      </c>
      <c r="H1673" s="36" t="str">
        <f>IF(Vendas!J149="","",Vendas!J149)</f>
        <v/>
      </c>
      <c r="I1673" s="36" t="str">
        <f>IF(Vendas!K149="","",Vendas!K149)</f>
        <v/>
      </c>
      <c r="J1673" s="36" t="str">
        <f>IF(Vendas!L149="","",Vendas!L149)</f>
        <v/>
      </c>
      <c r="K1673" s="36" t="str">
        <f>IF(Vendas!M149="","",Vendas!M149)</f>
        <v/>
      </c>
      <c r="L1673" s="36" t="str">
        <f>IF(Vendas!N149="","",Vendas!N149)</f>
        <v/>
      </c>
      <c r="M1673" s="36" t="str">
        <f>IF(Vendas!O149="","",Vendas!O149)</f>
        <v/>
      </c>
      <c r="N1673" s="36" t="str">
        <f>IF(Vendas!P149="","",Vendas!P149)</f>
        <v/>
      </c>
      <c r="O1673" s="42">
        <f t="shared" si="116"/>
        <v>0</v>
      </c>
      <c r="P1673" s="105">
        <f t="shared" si="117"/>
        <v>0</v>
      </c>
      <c r="Q1673" s="105">
        <f t="shared" si="118"/>
        <v>0</v>
      </c>
      <c r="R1673" s="105">
        <f t="shared" si="119"/>
        <v>0</v>
      </c>
      <c r="S1673" s="22" t="str">
        <f t="shared" si="120"/>
        <v/>
      </c>
      <c r="T1673" s="92">
        <f t="shared" si="121"/>
        <v>0</v>
      </c>
      <c r="U1673" s="92">
        <f t="shared" si="122"/>
        <v>0</v>
      </c>
      <c r="V1673" s="92">
        <f t="shared" si="123"/>
        <v>0</v>
      </c>
      <c r="W1673" s="92">
        <f t="shared" si="124"/>
        <v>0</v>
      </c>
      <c r="X1673" s="92">
        <f t="shared" si="125"/>
        <v>0</v>
      </c>
      <c r="Y1673" s="92">
        <f t="shared" si="126"/>
        <v>0</v>
      </c>
      <c r="Z1673" s="92">
        <f t="shared" si="127"/>
        <v>0</v>
      </c>
      <c r="AA1673" s="92">
        <f t="shared" si="128"/>
        <v>0</v>
      </c>
      <c r="AB1673" s="92">
        <f t="shared" si="129"/>
        <v>0</v>
      </c>
      <c r="AC1673" s="92">
        <f t="shared" si="130"/>
        <v>0</v>
      </c>
      <c r="AD1673" s="92">
        <f t="shared" si="131"/>
        <v>0</v>
      </c>
      <c r="AE1673" s="92">
        <f t="shared" si="132"/>
        <v>0</v>
      </c>
      <c r="AF1673" s="118">
        <f t="shared" si="133"/>
        <v>0</v>
      </c>
    </row>
    <row r="1674" spans="2:32" ht="21.95" customHeight="1" x14ac:dyDescent="0.25">
      <c r="B1674" s="36" t="str">
        <f>IF(Vendas!D150="","",Vendas!D150)</f>
        <v/>
      </c>
      <c r="C1674" s="36" t="str">
        <f>IF(Vendas!E150="","",Vendas!E150)</f>
        <v/>
      </c>
      <c r="D1674" s="36" t="str">
        <f>IF(Vendas!F150="","",Vendas!F150)</f>
        <v/>
      </c>
      <c r="E1674" s="36" t="str">
        <f>IF(Vendas!G150="","",Vendas!G150)</f>
        <v/>
      </c>
      <c r="F1674" s="36" t="str">
        <f>IF(Vendas!H150="","",Vendas!H150)</f>
        <v/>
      </c>
      <c r="G1674" s="36" t="str">
        <f>IF(Vendas!I150="","",Vendas!I150)</f>
        <v/>
      </c>
      <c r="H1674" s="36" t="str">
        <f>IF(Vendas!J150="","",Vendas!J150)</f>
        <v/>
      </c>
      <c r="I1674" s="36" t="str">
        <f>IF(Vendas!K150="","",Vendas!K150)</f>
        <v/>
      </c>
      <c r="J1674" s="36" t="str">
        <f>IF(Vendas!L150="","",Vendas!L150)</f>
        <v/>
      </c>
      <c r="K1674" s="36" t="str">
        <f>IF(Vendas!M150="","",Vendas!M150)</f>
        <v/>
      </c>
      <c r="L1674" s="36" t="str">
        <f>IF(Vendas!N150="","",Vendas!N150)</f>
        <v/>
      </c>
      <c r="M1674" s="36" t="str">
        <f>IF(Vendas!O150="","",Vendas!O150)</f>
        <v/>
      </c>
      <c r="N1674" s="36" t="str">
        <f>IF(Vendas!P150="","",Vendas!P150)</f>
        <v/>
      </c>
      <c r="O1674" s="42">
        <f t="shared" si="116"/>
        <v>0</v>
      </c>
      <c r="P1674" s="105">
        <f t="shared" si="117"/>
        <v>0</v>
      </c>
      <c r="Q1674" s="105">
        <f t="shared" si="118"/>
        <v>0</v>
      </c>
      <c r="R1674" s="105">
        <f t="shared" si="119"/>
        <v>0</v>
      </c>
      <c r="S1674" s="22" t="str">
        <f t="shared" si="120"/>
        <v/>
      </c>
      <c r="T1674" s="92">
        <f t="shared" si="121"/>
        <v>0</v>
      </c>
      <c r="U1674" s="92">
        <f t="shared" si="122"/>
        <v>0</v>
      </c>
      <c r="V1674" s="92">
        <f t="shared" si="123"/>
        <v>0</v>
      </c>
      <c r="W1674" s="92">
        <f t="shared" si="124"/>
        <v>0</v>
      </c>
      <c r="X1674" s="92">
        <f t="shared" si="125"/>
        <v>0</v>
      </c>
      <c r="Y1674" s="92">
        <f t="shared" si="126"/>
        <v>0</v>
      </c>
      <c r="Z1674" s="92">
        <f t="shared" si="127"/>
        <v>0</v>
      </c>
      <c r="AA1674" s="92">
        <f t="shared" si="128"/>
        <v>0</v>
      </c>
      <c r="AB1674" s="92">
        <f t="shared" si="129"/>
        <v>0</v>
      </c>
      <c r="AC1674" s="92">
        <f t="shared" si="130"/>
        <v>0</v>
      </c>
      <c r="AD1674" s="92">
        <f t="shared" si="131"/>
        <v>0</v>
      </c>
      <c r="AE1674" s="92">
        <f t="shared" si="132"/>
        <v>0</v>
      </c>
      <c r="AF1674" s="118">
        <f t="shared" si="133"/>
        <v>0</v>
      </c>
    </row>
    <row r="1675" spans="2:32" ht="21.95" customHeight="1" x14ac:dyDescent="0.25">
      <c r="B1675" s="36" t="str">
        <f>IF(Vendas!D151="","",Vendas!D151)</f>
        <v/>
      </c>
      <c r="C1675" s="36" t="str">
        <f>IF(Vendas!E151="","",Vendas!E151)</f>
        <v/>
      </c>
      <c r="D1675" s="36" t="str">
        <f>IF(Vendas!F151="","",Vendas!F151)</f>
        <v/>
      </c>
      <c r="E1675" s="36" t="str">
        <f>IF(Vendas!G151="","",Vendas!G151)</f>
        <v/>
      </c>
      <c r="F1675" s="36" t="str">
        <f>IF(Vendas!H151="","",Vendas!H151)</f>
        <v/>
      </c>
      <c r="G1675" s="36" t="str">
        <f>IF(Vendas!I151="","",Vendas!I151)</f>
        <v/>
      </c>
      <c r="H1675" s="36" t="str">
        <f>IF(Vendas!J151="","",Vendas!J151)</f>
        <v/>
      </c>
      <c r="I1675" s="36" t="str">
        <f>IF(Vendas!K151="","",Vendas!K151)</f>
        <v/>
      </c>
      <c r="J1675" s="36" t="str">
        <f>IF(Vendas!L151="","",Vendas!L151)</f>
        <v/>
      </c>
      <c r="K1675" s="36" t="str">
        <f>IF(Vendas!M151="","",Vendas!M151)</f>
        <v/>
      </c>
      <c r="L1675" s="36" t="str">
        <f>IF(Vendas!N151="","",Vendas!N151)</f>
        <v/>
      </c>
      <c r="M1675" s="36" t="str">
        <f>IF(Vendas!O151="","",Vendas!O151)</f>
        <v/>
      </c>
      <c r="N1675" s="36" t="str">
        <f>IF(Vendas!P151="","",Vendas!P151)</f>
        <v/>
      </c>
      <c r="O1675" s="42">
        <f t="shared" si="116"/>
        <v>0</v>
      </c>
      <c r="P1675" s="105">
        <f t="shared" si="117"/>
        <v>0</v>
      </c>
      <c r="Q1675" s="105">
        <f t="shared" si="118"/>
        <v>0</v>
      </c>
      <c r="R1675" s="105">
        <f t="shared" si="119"/>
        <v>0</v>
      </c>
      <c r="S1675" s="22" t="str">
        <f t="shared" si="120"/>
        <v/>
      </c>
      <c r="T1675" s="92">
        <f t="shared" si="121"/>
        <v>0</v>
      </c>
      <c r="U1675" s="92">
        <f t="shared" si="122"/>
        <v>0</v>
      </c>
      <c r="V1675" s="92">
        <f t="shared" si="123"/>
        <v>0</v>
      </c>
      <c r="W1675" s="92">
        <f t="shared" si="124"/>
        <v>0</v>
      </c>
      <c r="X1675" s="92">
        <f t="shared" si="125"/>
        <v>0</v>
      </c>
      <c r="Y1675" s="92">
        <f t="shared" si="126"/>
        <v>0</v>
      </c>
      <c r="Z1675" s="92">
        <f t="shared" si="127"/>
        <v>0</v>
      </c>
      <c r="AA1675" s="92">
        <f t="shared" si="128"/>
        <v>0</v>
      </c>
      <c r="AB1675" s="92">
        <f t="shared" si="129"/>
        <v>0</v>
      </c>
      <c r="AC1675" s="92">
        <f t="shared" si="130"/>
        <v>0</v>
      </c>
      <c r="AD1675" s="92">
        <f t="shared" si="131"/>
        <v>0</v>
      </c>
      <c r="AE1675" s="92">
        <f t="shared" si="132"/>
        <v>0</v>
      </c>
      <c r="AF1675" s="118">
        <f t="shared" si="133"/>
        <v>0</v>
      </c>
    </row>
    <row r="1676" spans="2:32" ht="21.95" customHeight="1" x14ac:dyDescent="0.25">
      <c r="B1676" s="36" t="str">
        <f>IF(Vendas!D152="","",Vendas!D152)</f>
        <v/>
      </c>
      <c r="C1676" s="36" t="str">
        <f>IF(Vendas!E152="","",Vendas!E152)</f>
        <v/>
      </c>
      <c r="D1676" s="36" t="str">
        <f>IF(Vendas!F152="","",Vendas!F152)</f>
        <v/>
      </c>
      <c r="E1676" s="36" t="str">
        <f>IF(Vendas!G152="","",Vendas!G152)</f>
        <v/>
      </c>
      <c r="F1676" s="36" t="str">
        <f>IF(Vendas!H152="","",Vendas!H152)</f>
        <v/>
      </c>
      <c r="G1676" s="36" t="str">
        <f>IF(Vendas!I152="","",Vendas!I152)</f>
        <v/>
      </c>
      <c r="H1676" s="36" t="str">
        <f>IF(Vendas!J152="","",Vendas!J152)</f>
        <v/>
      </c>
      <c r="I1676" s="36" t="str">
        <f>IF(Vendas!K152="","",Vendas!K152)</f>
        <v/>
      </c>
      <c r="J1676" s="36" t="str">
        <f>IF(Vendas!L152="","",Vendas!L152)</f>
        <v/>
      </c>
      <c r="K1676" s="36" t="str">
        <f>IF(Vendas!M152="","",Vendas!M152)</f>
        <v/>
      </c>
      <c r="L1676" s="36" t="str">
        <f>IF(Vendas!N152="","",Vendas!N152)</f>
        <v/>
      </c>
      <c r="M1676" s="36" t="str">
        <f>IF(Vendas!O152="","",Vendas!O152)</f>
        <v/>
      </c>
      <c r="N1676" s="36" t="str">
        <f>IF(Vendas!P152="","",Vendas!P152)</f>
        <v/>
      </c>
      <c r="O1676" s="42">
        <f t="shared" si="116"/>
        <v>0</v>
      </c>
      <c r="P1676" s="105">
        <f t="shared" si="117"/>
        <v>0</v>
      </c>
      <c r="Q1676" s="105">
        <f t="shared" si="118"/>
        <v>0</v>
      </c>
      <c r="R1676" s="105">
        <f t="shared" si="119"/>
        <v>0</v>
      </c>
      <c r="S1676" s="22" t="str">
        <f t="shared" si="120"/>
        <v/>
      </c>
      <c r="T1676" s="92">
        <f t="shared" si="121"/>
        <v>0</v>
      </c>
      <c r="U1676" s="92">
        <f t="shared" si="122"/>
        <v>0</v>
      </c>
      <c r="V1676" s="92">
        <f t="shared" si="123"/>
        <v>0</v>
      </c>
      <c r="W1676" s="92">
        <f t="shared" si="124"/>
        <v>0</v>
      </c>
      <c r="X1676" s="92">
        <f t="shared" si="125"/>
        <v>0</v>
      </c>
      <c r="Y1676" s="92">
        <f t="shared" si="126"/>
        <v>0</v>
      </c>
      <c r="Z1676" s="92">
        <f t="shared" si="127"/>
        <v>0</v>
      </c>
      <c r="AA1676" s="92">
        <f t="shared" si="128"/>
        <v>0</v>
      </c>
      <c r="AB1676" s="92">
        <f t="shared" si="129"/>
        <v>0</v>
      </c>
      <c r="AC1676" s="92">
        <f t="shared" si="130"/>
        <v>0</v>
      </c>
      <c r="AD1676" s="92">
        <f t="shared" si="131"/>
        <v>0</v>
      </c>
      <c r="AE1676" s="92">
        <f t="shared" si="132"/>
        <v>0</v>
      </c>
      <c r="AF1676" s="118">
        <f t="shared" si="133"/>
        <v>0</v>
      </c>
    </row>
    <row r="1677" spans="2:32" ht="21.95" customHeight="1" x14ac:dyDescent="0.25">
      <c r="B1677" s="36" t="str">
        <f>IF(Vendas!D153="","",Vendas!D153)</f>
        <v/>
      </c>
      <c r="C1677" s="36" t="str">
        <f>IF(Vendas!E153="","",Vendas!E153)</f>
        <v/>
      </c>
      <c r="D1677" s="36" t="str">
        <f>IF(Vendas!F153="","",Vendas!F153)</f>
        <v/>
      </c>
      <c r="E1677" s="36" t="str">
        <f>IF(Vendas!G153="","",Vendas!G153)</f>
        <v/>
      </c>
      <c r="F1677" s="36" t="str">
        <f>IF(Vendas!H153="","",Vendas!H153)</f>
        <v/>
      </c>
      <c r="G1677" s="36" t="str">
        <f>IF(Vendas!I153="","",Vendas!I153)</f>
        <v/>
      </c>
      <c r="H1677" s="36" t="str">
        <f>IF(Vendas!J153="","",Vendas!J153)</f>
        <v/>
      </c>
      <c r="I1677" s="36" t="str">
        <f>IF(Vendas!K153="","",Vendas!K153)</f>
        <v/>
      </c>
      <c r="J1677" s="36" t="str">
        <f>IF(Vendas!L153="","",Vendas!L153)</f>
        <v/>
      </c>
      <c r="K1677" s="36" t="str">
        <f>IF(Vendas!M153="","",Vendas!M153)</f>
        <v/>
      </c>
      <c r="L1677" s="36" t="str">
        <f>IF(Vendas!N153="","",Vendas!N153)</f>
        <v/>
      </c>
      <c r="M1677" s="36" t="str">
        <f>IF(Vendas!O153="","",Vendas!O153)</f>
        <v/>
      </c>
      <c r="N1677" s="36" t="str">
        <f>IF(Vendas!P153="","",Vendas!P153)</f>
        <v/>
      </c>
      <c r="O1677" s="42">
        <f t="shared" si="116"/>
        <v>0</v>
      </c>
      <c r="P1677" s="105">
        <f t="shared" si="117"/>
        <v>0</v>
      </c>
      <c r="Q1677" s="105">
        <f t="shared" si="118"/>
        <v>0</v>
      </c>
      <c r="R1677" s="105">
        <f t="shared" si="119"/>
        <v>0</v>
      </c>
      <c r="S1677" s="22" t="str">
        <f t="shared" si="120"/>
        <v/>
      </c>
      <c r="T1677" s="92">
        <f t="shared" si="121"/>
        <v>0</v>
      </c>
      <c r="U1677" s="92">
        <f t="shared" si="122"/>
        <v>0</v>
      </c>
      <c r="V1677" s="92">
        <f t="shared" si="123"/>
        <v>0</v>
      </c>
      <c r="W1677" s="92">
        <f t="shared" si="124"/>
        <v>0</v>
      </c>
      <c r="X1677" s="92">
        <f t="shared" si="125"/>
        <v>0</v>
      </c>
      <c r="Y1677" s="92">
        <f t="shared" si="126"/>
        <v>0</v>
      </c>
      <c r="Z1677" s="92">
        <f t="shared" si="127"/>
        <v>0</v>
      </c>
      <c r="AA1677" s="92">
        <f t="shared" si="128"/>
        <v>0</v>
      </c>
      <c r="AB1677" s="92">
        <f t="shared" si="129"/>
        <v>0</v>
      </c>
      <c r="AC1677" s="92">
        <f t="shared" si="130"/>
        <v>0</v>
      </c>
      <c r="AD1677" s="92">
        <f t="shared" si="131"/>
        <v>0</v>
      </c>
      <c r="AE1677" s="92">
        <f t="shared" si="132"/>
        <v>0</v>
      </c>
      <c r="AF1677" s="118">
        <f t="shared" si="133"/>
        <v>0</v>
      </c>
    </row>
    <row r="1678" spans="2:32" ht="21.95" customHeight="1" x14ac:dyDescent="0.25">
      <c r="B1678" s="36" t="str">
        <f>IF(Vendas!D154="","",Vendas!D154)</f>
        <v/>
      </c>
      <c r="C1678" s="36" t="str">
        <f>IF(Vendas!E154="","",Vendas!E154)</f>
        <v/>
      </c>
      <c r="D1678" s="36" t="str">
        <f>IF(Vendas!F154="","",Vendas!F154)</f>
        <v/>
      </c>
      <c r="E1678" s="36" t="str">
        <f>IF(Vendas!G154="","",Vendas!G154)</f>
        <v/>
      </c>
      <c r="F1678" s="36" t="str">
        <f>IF(Vendas!H154="","",Vendas!H154)</f>
        <v/>
      </c>
      <c r="G1678" s="36" t="str">
        <f>IF(Vendas!I154="","",Vendas!I154)</f>
        <v/>
      </c>
      <c r="H1678" s="36" t="str">
        <f>IF(Vendas!J154="","",Vendas!J154)</f>
        <v/>
      </c>
      <c r="I1678" s="36" t="str">
        <f>IF(Vendas!K154="","",Vendas!K154)</f>
        <v/>
      </c>
      <c r="J1678" s="36" t="str">
        <f>IF(Vendas!L154="","",Vendas!L154)</f>
        <v/>
      </c>
      <c r="K1678" s="36" t="str">
        <f>IF(Vendas!M154="","",Vendas!M154)</f>
        <v/>
      </c>
      <c r="L1678" s="36" t="str">
        <f>IF(Vendas!N154="","",Vendas!N154)</f>
        <v/>
      </c>
      <c r="M1678" s="36" t="str">
        <f>IF(Vendas!O154="","",Vendas!O154)</f>
        <v/>
      </c>
      <c r="N1678" s="36" t="str">
        <f>IF(Vendas!P154="","",Vendas!P154)</f>
        <v/>
      </c>
      <c r="O1678" s="42">
        <f t="shared" si="116"/>
        <v>0</v>
      </c>
      <c r="P1678" s="105">
        <f t="shared" si="117"/>
        <v>0</v>
      </c>
      <c r="Q1678" s="105">
        <f t="shared" si="118"/>
        <v>0</v>
      </c>
      <c r="R1678" s="105">
        <f t="shared" si="119"/>
        <v>0</v>
      </c>
      <c r="S1678" s="22" t="str">
        <f t="shared" si="120"/>
        <v/>
      </c>
      <c r="T1678" s="92">
        <f t="shared" si="121"/>
        <v>0</v>
      </c>
      <c r="U1678" s="92">
        <f t="shared" si="122"/>
        <v>0</v>
      </c>
      <c r="V1678" s="92">
        <f t="shared" si="123"/>
        <v>0</v>
      </c>
      <c r="W1678" s="92">
        <f t="shared" si="124"/>
        <v>0</v>
      </c>
      <c r="X1678" s="92">
        <f t="shared" si="125"/>
        <v>0</v>
      </c>
      <c r="Y1678" s="92">
        <f t="shared" si="126"/>
        <v>0</v>
      </c>
      <c r="Z1678" s="92">
        <f t="shared" si="127"/>
        <v>0</v>
      </c>
      <c r="AA1678" s="92">
        <f t="shared" si="128"/>
        <v>0</v>
      </c>
      <c r="AB1678" s="92">
        <f t="shared" si="129"/>
        <v>0</v>
      </c>
      <c r="AC1678" s="92">
        <f t="shared" si="130"/>
        <v>0</v>
      </c>
      <c r="AD1678" s="92">
        <f t="shared" si="131"/>
        <v>0</v>
      </c>
      <c r="AE1678" s="92">
        <f t="shared" si="132"/>
        <v>0</v>
      </c>
      <c r="AF1678" s="118">
        <f t="shared" si="133"/>
        <v>0</v>
      </c>
    </row>
    <row r="1679" spans="2:32" ht="21.95" customHeight="1" x14ac:dyDescent="0.25">
      <c r="B1679" s="36" t="str">
        <f>IF(Vendas!D155="","",Vendas!D155)</f>
        <v/>
      </c>
      <c r="C1679" s="36" t="str">
        <f>IF(Vendas!E155="","",Vendas!E155)</f>
        <v/>
      </c>
      <c r="D1679" s="36" t="str">
        <f>IF(Vendas!F155="","",Vendas!F155)</f>
        <v/>
      </c>
      <c r="E1679" s="36" t="str">
        <f>IF(Vendas!G155="","",Vendas!G155)</f>
        <v/>
      </c>
      <c r="F1679" s="36" t="str">
        <f>IF(Vendas!H155="","",Vendas!H155)</f>
        <v/>
      </c>
      <c r="G1679" s="36" t="str">
        <f>IF(Vendas!I155="","",Vendas!I155)</f>
        <v/>
      </c>
      <c r="H1679" s="36" t="str">
        <f>IF(Vendas!J155="","",Vendas!J155)</f>
        <v/>
      </c>
      <c r="I1679" s="36" t="str">
        <f>IF(Vendas!K155="","",Vendas!K155)</f>
        <v/>
      </c>
      <c r="J1679" s="36" t="str">
        <f>IF(Vendas!L155="","",Vendas!L155)</f>
        <v/>
      </c>
      <c r="K1679" s="36" t="str">
        <f>IF(Vendas!M155="","",Vendas!M155)</f>
        <v/>
      </c>
      <c r="L1679" s="36" t="str">
        <f>IF(Vendas!N155="","",Vendas!N155)</f>
        <v/>
      </c>
      <c r="M1679" s="36" t="str">
        <f>IF(Vendas!O155="","",Vendas!O155)</f>
        <v/>
      </c>
      <c r="N1679" s="36" t="str">
        <f>IF(Vendas!P155="","",Vendas!P155)</f>
        <v/>
      </c>
      <c r="O1679" s="42">
        <f t="shared" si="116"/>
        <v>0</v>
      </c>
      <c r="P1679" s="105">
        <f t="shared" si="117"/>
        <v>0</v>
      </c>
      <c r="Q1679" s="105">
        <f t="shared" si="118"/>
        <v>0</v>
      </c>
      <c r="R1679" s="105">
        <f t="shared" si="119"/>
        <v>0</v>
      </c>
      <c r="S1679" s="22" t="str">
        <f t="shared" si="120"/>
        <v/>
      </c>
      <c r="T1679" s="92">
        <f t="shared" si="121"/>
        <v>0</v>
      </c>
      <c r="U1679" s="92">
        <f t="shared" si="122"/>
        <v>0</v>
      </c>
      <c r="V1679" s="92">
        <f t="shared" si="123"/>
        <v>0</v>
      </c>
      <c r="W1679" s="92">
        <f t="shared" si="124"/>
        <v>0</v>
      </c>
      <c r="X1679" s="92">
        <f t="shared" si="125"/>
        <v>0</v>
      </c>
      <c r="Y1679" s="92">
        <f t="shared" si="126"/>
        <v>0</v>
      </c>
      <c r="Z1679" s="92">
        <f t="shared" si="127"/>
        <v>0</v>
      </c>
      <c r="AA1679" s="92">
        <f t="shared" si="128"/>
        <v>0</v>
      </c>
      <c r="AB1679" s="92">
        <f t="shared" si="129"/>
        <v>0</v>
      </c>
      <c r="AC1679" s="92">
        <f t="shared" si="130"/>
        <v>0</v>
      </c>
      <c r="AD1679" s="92">
        <f t="shared" si="131"/>
        <v>0</v>
      </c>
      <c r="AE1679" s="92">
        <f t="shared" si="132"/>
        <v>0</v>
      </c>
      <c r="AF1679" s="118">
        <f t="shared" si="133"/>
        <v>0</v>
      </c>
    </row>
    <row r="1680" spans="2:32" ht="21.95" customHeight="1" x14ac:dyDescent="0.25">
      <c r="B1680" s="36" t="str">
        <f>IF(Vendas!D156="","",Vendas!D156)</f>
        <v/>
      </c>
      <c r="C1680" s="36" t="str">
        <f>IF(Vendas!E156="","",Vendas!E156)</f>
        <v/>
      </c>
      <c r="D1680" s="36" t="str">
        <f>IF(Vendas!F156="","",Vendas!F156)</f>
        <v/>
      </c>
      <c r="E1680" s="36" t="str">
        <f>IF(Vendas!G156="","",Vendas!G156)</f>
        <v/>
      </c>
      <c r="F1680" s="36" t="str">
        <f>IF(Vendas!H156="","",Vendas!H156)</f>
        <v/>
      </c>
      <c r="G1680" s="36" t="str">
        <f>IF(Vendas!I156="","",Vendas!I156)</f>
        <v/>
      </c>
      <c r="H1680" s="36" t="str">
        <f>IF(Vendas!J156="","",Vendas!J156)</f>
        <v/>
      </c>
      <c r="I1680" s="36" t="str">
        <f>IF(Vendas!K156="","",Vendas!K156)</f>
        <v/>
      </c>
      <c r="J1680" s="36" t="str">
        <f>IF(Vendas!L156="","",Vendas!L156)</f>
        <v/>
      </c>
      <c r="K1680" s="36" t="str">
        <f>IF(Vendas!M156="","",Vendas!M156)</f>
        <v/>
      </c>
      <c r="L1680" s="36" t="str">
        <f>IF(Vendas!N156="","",Vendas!N156)</f>
        <v/>
      </c>
      <c r="M1680" s="36" t="str">
        <f>IF(Vendas!O156="","",Vendas!O156)</f>
        <v/>
      </c>
      <c r="N1680" s="36" t="str">
        <f>IF(Vendas!P156="","",Vendas!P156)</f>
        <v/>
      </c>
      <c r="O1680" s="42">
        <f t="shared" si="116"/>
        <v>0</v>
      </c>
      <c r="P1680" s="105">
        <f t="shared" si="117"/>
        <v>0</v>
      </c>
      <c r="Q1680" s="105">
        <f t="shared" si="118"/>
        <v>0</v>
      </c>
      <c r="R1680" s="105">
        <f t="shared" si="119"/>
        <v>0</v>
      </c>
      <c r="S1680" s="22" t="str">
        <f t="shared" si="120"/>
        <v/>
      </c>
      <c r="T1680" s="92">
        <f t="shared" si="121"/>
        <v>0</v>
      </c>
      <c r="U1680" s="92">
        <f t="shared" si="122"/>
        <v>0</v>
      </c>
      <c r="V1680" s="92">
        <f t="shared" si="123"/>
        <v>0</v>
      </c>
      <c r="W1680" s="92">
        <f t="shared" si="124"/>
        <v>0</v>
      </c>
      <c r="X1680" s="92">
        <f t="shared" si="125"/>
        <v>0</v>
      </c>
      <c r="Y1680" s="92">
        <f t="shared" si="126"/>
        <v>0</v>
      </c>
      <c r="Z1680" s="92">
        <f t="shared" si="127"/>
        <v>0</v>
      </c>
      <c r="AA1680" s="92">
        <f t="shared" si="128"/>
        <v>0</v>
      </c>
      <c r="AB1680" s="92">
        <f t="shared" si="129"/>
        <v>0</v>
      </c>
      <c r="AC1680" s="92">
        <f t="shared" si="130"/>
        <v>0</v>
      </c>
      <c r="AD1680" s="92">
        <f t="shared" si="131"/>
        <v>0</v>
      </c>
      <c r="AE1680" s="92">
        <f t="shared" si="132"/>
        <v>0</v>
      </c>
      <c r="AF1680" s="118">
        <f t="shared" si="133"/>
        <v>0</v>
      </c>
    </row>
    <row r="1681" spans="2:32" ht="21.95" customHeight="1" x14ac:dyDescent="0.25">
      <c r="B1681" s="36" t="str">
        <f>IF(Vendas!D157="","",Vendas!D157)</f>
        <v/>
      </c>
      <c r="C1681" s="36" t="str">
        <f>IF(Vendas!E157="","",Vendas!E157)</f>
        <v/>
      </c>
      <c r="D1681" s="36" t="str">
        <f>IF(Vendas!F157="","",Vendas!F157)</f>
        <v/>
      </c>
      <c r="E1681" s="36" t="str">
        <f>IF(Vendas!G157="","",Vendas!G157)</f>
        <v/>
      </c>
      <c r="F1681" s="36" t="str">
        <f>IF(Vendas!H157="","",Vendas!H157)</f>
        <v/>
      </c>
      <c r="G1681" s="36" t="str">
        <f>IF(Vendas!I157="","",Vendas!I157)</f>
        <v/>
      </c>
      <c r="H1681" s="36" t="str">
        <f>IF(Vendas!J157="","",Vendas!J157)</f>
        <v/>
      </c>
      <c r="I1681" s="36" t="str">
        <f>IF(Vendas!K157="","",Vendas!K157)</f>
        <v/>
      </c>
      <c r="J1681" s="36" t="str">
        <f>IF(Vendas!L157="","",Vendas!L157)</f>
        <v/>
      </c>
      <c r="K1681" s="36" t="str">
        <f>IF(Vendas!M157="","",Vendas!M157)</f>
        <v/>
      </c>
      <c r="L1681" s="36" t="str">
        <f>IF(Vendas!N157="","",Vendas!N157)</f>
        <v/>
      </c>
      <c r="M1681" s="36" t="str">
        <f>IF(Vendas!O157="","",Vendas!O157)</f>
        <v/>
      </c>
      <c r="N1681" s="36" t="str">
        <f>IF(Vendas!P157="","",Vendas!P157)</f>
        <v/>
      </c>
      <c r="O1681" s="42">
        <f t="shared" si="116"/>
        <v>0</v>
      </c>
      <c r="P1681" s="105">
        <f t="shared" si="117"/>
        <v>0</v>
      </c>
      <c r="Q1681" s="105">
        <f t="shared" si="118"/>
        <v>0</v>
      </c>
      <c r="R1681" s="105">
        <f t="shared" si="119"/>
        <v>0</v>
      </c>
      <c r="S1681" s="22" t="str">
        <f t="shared" si="120"/>
        <v/>
      </c>
      <c r="T1681" s="92">
        <f t="shared" si="121"/>
        <v>0</v>
      </c>
      <c r="U1681" s="92">
        <f t="shared" si="122"/>
        <v>0</v>
      </c>
      <c r="V1681" s="92">
        <f t="shared" si="123"/>
        <v>0</v>
      </c>
      <c r="W1681" s="92">
        <f t="shared" si="124"/>
        <v>0</v>
      </c>
      <c r="X1681" s="92">
        <f t="shared" si="125"/>
        <v>0</v>
      </c>
      <c r="Y1681" s="92">
        <f t="shared" si="126"/>
        <v>0</v>
      </c>
      <c r="Z1681" s="92">
        <f t="shared" si="127"/>
        <v>0</v>
      </c>
      <c r="AA1681" s="92">
        <f t="shared" si="128"/>
        <v>0</v>
      </c>
      <c r="AB1681" s="92">
        <f t="shared" si="129"/>
        <v>0</v>
      </c>
      <c r="AC1681" s="92">
        <f t="shared" si="130"/>
        <v>0</v>
      </c>
      <c r="AD1681" s="92">
        <f t="shared" si="131"/>
        <v>0</v>
      </c>
      <c r="AE1681" s="92">
        <f t="shared" si="132"/>
        <v>0</v>
      </c>
      <c r="AF1681" s="118">
        <f t="shared" si="133"/>
        <v>0</v>
      </c>
    </row>
    <row r="1682" spans="2:32" ht="21.95" customHeight="1" x14ac:dyDescent="0.25">
      <c r="B1682" s="36" t="str">
        <f>IF(Vendas!D158="","",Vendas!D158)</f>
        <v/>
      </c>
      <c r="C1682" s="36" t="str">
        <f>IF(Vendas!E158="","",Vendas!E158)</f>
        <v/>
      </c>
      <c r="D1682" s="36" t="str">
        <f>IF(Vendas!F158="","",Vendas!F158)</f>
        <v/>
      </c>
      <c r="E1682" s="36" t="str">
        <f>IF(Vendas!G158="","",Vendas!G158)</f>
        <v/>
      </c>
      <c r="F1682" s="36" t="str">
        <f>IF(Vendas!H158="","",Vendas!H158)</f>
        <v/>
      </c>
      <c r="G1682" s="36" t="str">
        <f>IF(Vendas!I158="","",Vendas!I158)</f>
        <v/>
      </c>
      <c r="H1682" s="36" t="str">
        <f>IF(Vendas!J158="","",Vendas!J158)</f>
        <v/>
      </c>
      <c r="I1682" s="36" t="str">
        <f>IF(Vendas!K158="","",Vendas!K158)</f>
        <v/>
      </c>
      <c r="J1682" s="36" t="str">
        <f>IF(Vendas!L158="","",Vendas!L158)</f>
        <v/>
      </c>
      <c r="K1682" s="36" t="str">
        <f>IF(Vendas!M158="","",Vendas!M158)</f>
        <v/>
      </c>
      <c r="L1682" s="36" t="str">
        <f>IF(Vendas!N158="","",Vendas!N158)</f>
        <v/>
      </c>
      <c r="M1682" s="36" t="str">
        <f>IF(Vendas!O158="","",Vendas!O158)</f>
        <v/>
      </c>
      <c r="N1682" s="36" t="str">
        <f>IF(Vendas!P158="","",Vendas!P158)</f>
        <v/>
      </c>
      <c r="O1682" s="42">
        <f t="shared" si="116"/>
        <v>0</v>
      </c>
      <c r="P1682" s="105">
        <f t="shared" si="117"/>
        <v>0</v>
      </c>
      <c r="Q1682" s="105">
        <f t="shared" si="118"/>
        <v>0</v>
      </c>
      <c r="R1682" s="105">
        <f t="shared" si="119"/>
        <v>0</v>
      </c>
      <c r="S1682" s="22" t="str">
        <f t="shared" si="120"/>
        <v/>
      </c>
      <c r="T1682" s="92">
        <f t="shared" si="121"/>
        <v>0</v>
      </c>
      <c r="U1682" s="92">
        <f t="shared" si="122"/>
        <v>0</v>
      </c>
      <c r="V1682" s="92">
        <f t="shared" si="123"/>
        <v>0</v>
      </c>
      <c r="W1682" s="92">
        <f t="shared" si="124"/>
        <v>0</v>
      </c>
      <c r="X1682" s="92">
        <f t="shared" si="125"/>
        <v>0</v>
      </c>
      <c r="Y1682" s="92">
        <f t="shared" si="126"/>
        <v>0</v>
      </c>
      <c r="Z1682" s="92">
        <f t="shared" si="127"/>
        <v>0</v>
      </c>
      <c r="AA1682" s="92">
        <f t="shared" si="128"/>
        <v>0</v>
      </c>
      <c r="AB1682" s="92">
        <f t="shared" si="129"/>
        <v>0</v>
      </c>
      <c r="AC1682" s="92">
        <f t="shared" si="130"/>
        <v>0</v>
      </c>
      <c r="AD1682" s="92">
        <f t="shared" si="131"/>
        <v>0</v>
      </c>
      <c r="AE1682" s="92">
        <f t="shared" si="132"/>
        <v>0</v>
      </c>
      <c r="AF1682" s="118">
        <f t="shared" si="133"/>
        <v>0</v>
      </c>
    </row>
    <row r="1683" spans="2:32" ht="21.95" customHeight="1" x14ac:dyDescent="0.25">
      <c r="B1683" s="36" t="str">
        <f>IF(Vendas!D159="","",Vendas!D159)</f>
        <v/>
      </c>
      <c r="C1683" s="36" t="str">
        <f>IF(Vendas!E159="","",Vendas!E159)</f>
        <v/>
      </c>
      <c r="D1683" s="36" t="str">
        <f>IF(Vendas!F159="","",Vendas!F159)</f>
        <v/>
      </c>
      <c r="E1683" s="36" t="str">
        <f>IF(Vendas!G159="","",Vendas!G159)</f>
        <v/>
      </c>
      <c r="F1683" s="36" t="str">
        <f>IF(Vendas!H159="","",Vendas!H159)</f>
        <v/>
      </c>
      <c r="G1683" s="36" t="str">
        <f>IF(Vendas!I159="","",Vendas!I159)</f>
        <v/>
      </c>
      <c r="H1683" s="36" t="str">
        <f>IF(Vendas!J159="","",Vendas!J159)</f>
        <v/>
      </c>
      <c r="I1683" s="36" t="str">
        <f>IF(Vendas!K159="","",Vendas!K159)</f>
        <v/>
      </c>
      <c r="J1683" s="36" t="str">
        <f>IF(Vendas!L159="","",Vendas!L159)</f>
        <v/>
      </c>
      <c r="K1683" s="36" t="str">
        <f>IF(Vendas!M159="","",Vendas!M159)</f>
        <v/>
      </c>
      <c r="L1683" s="36" t="str">
        <f>IF(Vendas!N159="","",Vendas!N159)</f>
        <v/>
      </c>
      <c r="M1683" s="36" t="str">
        <f>IF(Vendas!O159="","",Vendas!O159)</f>
        <v/>
      </c>
      <c r="N1683" s="36" t="str">
        <f>IF(Vendas!P159="","",Vendas!P159)</f>
        <v/>
      </c>
      <c r="O1683" s="42">
        <f t="shared" si="116"/>
        <v>0</v>
      </c>
      <c r="P1683" s="105">
        <f t="shared" si="117"/>
        <v>0</v>
      </c>
      <c r="Q1683" s="105">
        <f t="shared" si="118"/>
        <v>0</v>
      </c>
      <c r="R1683" s="105">
        <f t="shared" si="119"/>
        <v>0</v>
      </c>
      <c r="S1683" s="22" t="str">
        <f t="shared" si="120"/>
        <v/>
      </c>
      <c r="T1683" s="92">
        <f t="shared" si="121"/>
        <v>0</v>
      </c>
      <c r="U1683" s="92">
        <f t="shared" si="122"/>
        <v>0</v>
      </c>
      <c r="V1683" s="92">
        <f t="shared" si="123"/>
        <v>0</v>
      </c>
      <c r="W1683" s="92">
        <f t="shared" si="124"/>
        <v>0</v>
      </c>
      <c r="X1683" s="92">
        <f t="shared" si="125"/>
        <v>0</v>
      </c>
      <c r="Y1683" s="92">
        <f t="shared" si="126"/>
        <v>0</v>
      </c>
      <c r="Z1683" s="92">
        <f t="shared" si="127"/>
        <v>0</v>
      </c>
      <c r="AA1683" s="92">
        <f t="shared" si="128"/>
        <v>0</v>
      </c>
      <c r="AB1683" s="92">
        <f t="shared" si="129"/>
        <v>0</v>
      </c>
      <c r="AC1683" s="92">
        <f t="shared" si="130"/>
        <v>0</v>
      </c>
      <c r="AD1683" s="92">
        <f t="shared" si="131"/>
        <v>0</v>
      </c>
      <c r="AE1683" s="92">
        <f t="shared" si="132"/>
        <v>0</v>
      </c>
      <c r="AF1683" s="118">
        <f t="shared" si="133"/>
        <v>0</v>
      </c>
    </row>
    <row r="1684" spans="2:32" ht="21.95" customHeight="1" x14ac:dyDescent="0.25">
      <c r="B1684" s="36" t="str">
        <f>IF(Vendas!D160="","",Vendas!D160)</f>
        <v/>
      </c>
      <c r="C1684" s="36" t="str">
        <f>IF(Vendas!E160="","",Vendas!E160)</f>
        <v/>
      </c>
      <c r="D1684" s="36" t="str">
        <f>IF(Vendas!F160="","",Vendas!F160)</f>
        <v/>
      </c>
      <c r="E1684" s="36" t="str">
        <f>IF(Vendas!G160="","",Vendas!G160)</f>
        <v/>
      </c>
      <c r="F1684" s="36" t="str">
        <f>IF(Vendas!H160="","",Vendas!H160)</f>
        <v/>
      </c>
      <c r="G1684" s="36" t="str">
        <f>IF(Vendas!I160="","",Vendas!I160)</f>
        <v/>
      </c>
      <c r="H1684" s="36" t="str">
        <f>IF(Vendas!J160="","",Vendas!J160)</f>
        <v/>
      </c>
      <c r="I1684" s="36" t="str">
        <f>IF(Vendas!K160="","",Vendas!K160)</f>
        <v/>
      </c>
      <c r="J1684" s="36" t="str">
        <f>IF(Vendas!L160="","",Vendas!L160)</f>
        <v/>
      </c>
      <c r="K1684" s="36" t="str">
        <f>IF(Vendas!M160="","",Vendas!M160)</f>
        <v/>
      </c>
      <c r="L1684" s="36" t="str">
        <f>IF(Vendas!N160="","",Vendas!N160)</f>
        <v/>
      </c>
      <c r="M1684" s="36" t="str">
        <f>IF(Vendas!O160="","",Vendas!O160)</f>
        <v/>
      </c>
      <c r="N1684" s="36" t="str">
        <f>IF(Vendas!P160="","",Vendas!P160)</f>
        <v/>
      </c>
      <c r="O1684" s="42">
        <f t="shared" si="116"/>
        <v>0</v>
      </c>
      <c r="P1684" s="105">
        <f t="shared" si="117"/>
        <v>0</v>
      </c>
      <c r="Q1684" s="105">
        <f t="shared" si="118"/>
        <v>0</v>
      </c>
      <c r="R1684" s="105">
        <f t="shared" si="119"/>
        <v>0</v>
      </c>
      <c r="S1684" s="22" t="str">
        <f t="shared" si="120"/>
        <v/>
      </c>
      <c r="T1684" s="92">
        <f t="shared" si="121"/>
        <v>0</v>
      </c>
      <c r="U1684" s="92">
        <f t="shared" si="122"/>
        <v>0</v>
      </c>
      <c r="V1684" s="92">
        <f t="shared" si="123"/>
        <v>0</v>
      </c>
      <c r="W1684" s="92">
        <f t="shared" si="124"/>
        <v>0</v>
      </c>
      <c r="X1684" s="92">
        <f t="shared" si="125"/>
        <v>0</v>
      </c>
      <c r="Y1684" s="92">
        <f t="shared" si="126"/>
        <v>0</v>
      </c>
      <c r="Z1684" s="92">
        <f t="shared" si="127"/>
        <v>0</v>
      </c>
      <c r="AA1684" s="92">
        <f t="shared" si="128"/>
        <v>0</v>
      </c>
      <c r="AB1684" s="92">
        <f t="shared" si="129"/>
        <v>0</v>
      </c>
      <c r="AC1684" s="92">
        <f t="shared" si="130"/>
        <v>0</v>
      </c>
      <c r="AD1684" s="92">
        <f t="shared" si="131"/>
        <v>0</v>
      </c>
      <c r="AE1684" s="92">
        <f t="shared" si="132"/>
        <v>0</v>
      </c>
      <c r="AF1684" s="118">
        <f t="shared" si="133"/>
        <v>0</v>
      </c>
    </row>
    <row r="1685" spans="2:32" ht="21.95" customHeight="1" x14ac:dyDescent="0.25">
      <c r="B1685" s="36" t="str">
        <f>IF(Vendas!D161="","",Vendas!D161)</f>
        <v/>
      </c>
      <c r="C1685" s="36" t="str">
        <f>IF(Vendas!E161="","",Vendas!E161)</f>
        <v/>
      </c>
      <c r="D1685" s="36" t="str">
        <f>IF(Vendas!F161="","",Vendas!F161)</f>
        <v/>
      </c>
      <c r="E1685" s="36" t="str">
        <f>IF(Vendas!G161="","",Vendas!G161)</f>
        <v/>
      </c>
      <c r="F1685" s="36" t="str">
        <f>IF(Vendas!H161="","",Vendas!H161)</f>
        <v/>
      </c>
      <c r="G1685" s="36" t="str">
        <f>IF(Vendas!I161="","",Vendas!I161)</f>
        <v/>
      </c>
      <c r="H1685" s="36" t="str">
        <f>IF(Vendas!J161="","",Vendas!J161)</f>
        <v/>
      </c>
      <c r="I1685" s="36" t="str">
        <f>IF(Vendas!K161="","",Vendas!K161)</f>
        <v/>
      </c>
      <c r="J1685" s="36" t="str">
        <f>IF(Vendas!L161="","",Vendas!L161)</f>
        <v/>
      </c>
      <c r="K1685" s="36" t="str">
        <f>IF(Vendas!M161="","",Vendas!M161)</f>
        <v/>
      </c>
      <c r="L1685" s="36" t="str">
        <f>IF(Vendas!N161="","",Vendas!N161)</f>
        <v/>
      </c>
      <c r="M1685" s="36" t="str">
        <f>IF(Vendas!O161="","",Vendas!O161)</f>
        <v/>
      </c>
      <c r="N1685" s="36" t="str">
        <f>IF(Vendas!P161="","",Vendas!P161)</f>
        <v/>
      </c>
      <c r="O1685" s="42">
        <f t="shared" si="116"/>
        <v>0</v>
      </c>
      <c r="P1685" s="105">
        <f t="shared" si="117"/>
        <v>0</v>
      </c>
      <c r="Q1685" s="105">
        <f t="shared" si="118"/>
        <v>0</v>
      </c>
      <c r="R1685" s="105">
        <f t="shared" si="119"/>
        <v>0</v>
      </c>
      <c r="S1685" s="22" t="str">
        <f t="shared" si="120"/>
        <v/>
      </c>
      <c r="T1685" s="92">
        <f t="shared" si="121"/>
        <v>0</v>
      </c>
      <c r="U1685" s="92">
        <f t="shared" si="122"/>
        <v>0</v>
      </c>
      <c r="V1685" s="92">
        <f t="shared" si="123"/>
        <v>0</v>
      </c>
      <c r="W1685" s="92">
        <f t="shared" si="124"/>
        <v>0</v>
      </c>
      <c r="X1685" s="92">
        <f t="shared" si="125"/>
        <v>0</v>
      </c>
      <c r="Y1685" s="92">
        <f t="shared" si="126"/>
        <v>0</v>
      </c>
      <c r="Z1685" s="92">
        <f t="shared" si="127"/>
        <v>0</v>
      </c>
      <c r="AA1685" s="92">
        <f t="shared" si="128"/>
        <v>0</v>
      </c>
      <c r="AB1685" s="92">
        <f t="shared" si="129"/>
        <v>0</v>
      </c>
      <c r="AC1685" s="92">
        <f t="shared" si="130"/>
        <v>0</v>
      </c>
      <c r="AD1685" s="92">
        <f t="shared" si="131"/>
        <v>0</v>
      </c>
      <c r="AE1685" s="92">
        <f t="shared" si="132"/>
        <v>0</v>
      </c>
      <c r="AF1685" s="118">
        <f t="shared" si="133"/>
        <v>0</v>
      </c>
    </row>
    <row r="1686" spans="2:32" ht="21.95" customHeight="1" x14ac:dyDescent="0.25">
      <c r="B1686" s="36" t="str">
        <f>IF(Vendas!D162="","",Vendas!D162)</f>
        <v/>
      </c>
      <c r="C1686" s="36" t="str">
        <f>IF(Vendas!E162="","",Vendas!E162)</f>
        <v/>
      </c>
      <c r="D1686" s="36" t="str">
        <f>IF(Vendas!F162="","",Vendas!F162)</f>
        <v/>
      </c>
      <c r="E1686" s="36" t="str">
        <f>IF(Vendas!G162="","",Vendas!G162)</f>
        <v/>
      </c>
      <c r="F1686" s="36" t="str">
        <f>IF(Vendas!H162="","",Vendas!H162)</f>
        <v/>
      </c>
      <c r="G1686" s="36" t="str">
        <f>IF(Vendas!I162="","",Vendas!I162)</f>
        <v/>
      </c>
      <c r="H1686" s="36" t="str">
        <f>IF(Vendas!J162="","",Vendas!J162)</f>
        <v/>
      </c>
      <c r="I1686" s="36" t="str">
        <f>IF(Vendas!K162="","",Vendas!K162)</f>
        <v/>
      </c>
      <c r="J1686" s="36" t="str">
        <f>IF(Vendas!L162="","",Vendas!L162)</f>
        <v/>
      </c>
      <c r="K1686" s="36" t="str">
        <f>IF(Vendas!M162="","",Vendas!M162)</f>
        <v/>
      </c>
      <c r="L1686" s="36" t="str">
        <f>IF(Vendas!N162="","",Vendas!N162)</f>
        <v/>
      </c>
      <c r="M1686" s="36" t="str">
        <f>IF(Vendas!O162="","",Vendas!O162)</f>
        <v/>
      </c>
      <c r="N1686" s="36" t="str">
        <f>IF(Vendas!P162="","",Vendas!P162)</f>
        <v/>
      </c>
      <c r="O1686" s="42">
        <f t="shared" si="116"/>
        <v>0</v>
      </c>
      <c r="P1686" s="105">
        <f t="shared" si="117"/>
        <v>0</v>
      </c>
      <c r="Q1686" s="105">
        <f t="shared" si="118"/>
        <v>0</v>
      </c>
      <c r="R1686" s="105">
        <f t="shared" si="119"/>
        <v>0</v>
      </c>
      <c r="S1686" s="22" t="str">
        <f t="shared" si="120"/>
        <v/>
      </c>
      <c r="T1686" s="92">
        <f t="shared" si="121"/>
        <v>0</v>
      </c>
      <c r="U1686" s="92">
        <f t="shared" si="122"/>
        <v>0</v>
      </c>
      <c r="V1686" s="92">
        <f t="shared" si="123"/>
        <v>0</v>
      </c>
      <c r="W1686" s="92">
        <f t="shared" si="124"/>
        <v>0</v>
      </c>
      <c r="X1686" s="92">
        <f t="shared" si="125"/>
        <v>0</v>
      </c>
      <c r="Y1686" s="92">
        <f t="shared" si="126"/>
        <v>0</v>
      </c>
      <c r="Z1686" s="92">
        <f t="shared" si="127"/>
        <v>0</v>
      </c>
      <c r="AA1686" s="92">
        <f t="shared" si="128"/>
        <v>0</v>
      </c>
      <c r="AB1686" s="92">
        <f t="shared" si="129"/>
        <v>0</v>
      </c>
      <c r="AC1686" s="92">
        <f t="shared" si="130"/>
        <v>0</v>
      </c>
      <c r="AD1686" s="92">
        <f t="shared" si="131"/>
        <v>0</v>
      </c>
      <c r="AE1686" s="92">
        <f t="shared" si="132"/>
        <v>0</v>
      </c>
      <c r="AF1686" s="118">
        <f t="shared" si="133"/>
        <v>0</v>
      </c>
    </row>
    <row r="1687" spans="2:32" ht="21.95" customHeight="1" x14ac:dyDescent="0.25">
      <c r="B1687" s="36" t="str">
        <f>IF(Vendas!D163="","",Vendas!D163)</f>
        <v/>
      </c>
      <c r="C1687" s="36" t="str">
        <f>IF(Vendas!E163="","",Vendas!E163)</f>
        <v/>
      </c>
      <c r="D1687" s="36" t="str">
        <f>IF(Vendas!F163="","",Vendas!F163)</f>
        <v/>
      </c>
      <c r="E1687" s="36" t="str">
        <f>IF(Vendas!G163="","",Vendas!G163)</f>
        <v/>
      </c>
      <c r="F1687" s="36" t="str">
        <f>IF(Vendas!H163="","",Vendas!H163)</f>
        <v/>
      </c>
      <c r="G1687" s="36" t="str">
        <f>IF(Vendas!I163="","",Vendas!I163)</f>
        <v/>
      </c>
      <c r="H1687" s="36" t="str">
        <f>IF(Vendas!J163="","",Vendas!J163)</f>
        <v/>
      </c>
      <c r="I1687" s="36" t="str">
        <f>IF(Vendas!K163="","",Vendas!K163)</f>
        <v/>
      </c>
      <c r="J1687" s="36" t="str">
        <f>IF(Vendas!L163="","",Vendas!L163)</f>
        <v/>
      </c>
      <c r="K1687" s="36" t="str">
        <f>IF(Vendas!M163="","",Vendas!M163)</f>
        <v/>
      </c>
      <c r="L1687" s="36" t="str">
        <f>IF(Vendas!N163="","",Vendas!N163)</f>
        <v/>
      </c>
      <c r="M1687" s="36" t="str">
        <f>IF(Vendas!O163="","",Vendas!O163)</f>
        <v/>
      </c>
      <c r="N1687" s="36" t="str">
        <f>IF(Vendas!P163="","",Vendas!P163)</f>
        <v/>
      </c>
      <c r="O1687" s="42">
        <f t="shared" si="116"/>
        <v>0</v>
      </c>
      <c r="P1687" s="105">
        <f t="shared" si="117"/>
        <v>0</v>
      </c>
      <c r="Q1687" s="105">
        <f t="shared" si="118"/>
        <v>0</v>
      </c>
      <c r="R1687" s="105">
        <f t="shared" si="119"/>
        <v>0</v>
      </c>
      <c r="S1687" s="22" t="str">
        <f t="shared" si="120"/>
        <v/>
      </c>
      <c r="T1687" s="92">
        <f t="shared" si="121"/>
        <v>0</v>
      </c>
      <c r="U1687" s="92">
        <f t="shared" si="122"/>
        <v>0</v>
      </c>
      <c r="V1687" s="92">
        <f t="shared" si="123"/>
        <v>0</v>
      </c>
      <c r="W1687" s="92">
        <f t="shared" si="124"/>
        <v>0</v>
      </c>
      <c r="X1687" s="92">
        <f t="shared" si="125"/>
        <v>0</v>
      </c>
      <c r="Y1687" s="92">
        <f t="shared" si="126"/>
        <v>0</v>
      </c>
      <c r="Z1687" s="92">
        <f t="shared" si="127"/>
        <v>0</v>
      </c>
      <c r="AA1687" s="92">
        <f t="shared" si="128"/>
        <v>0</v>
      </c>
      <c r="AB1687" s="92">
        <f t="shared" si="129"/>
        <v>0</v>
      </c>
      <c r="AC1687" s="92">
        <f t="shared" si="130"/>
        <v>0</v>
      </c>
      <c r="AD1687" s="92">
        <f t="shared" si="131"/>
        <v>0</v>
      </c>
      <c r="AE1687" s="92">
        <f t="shared" si="132"/>
        <v>0</v>
      </c>
      <c r="AF1687" s="118">
        <f t="shared" si="133"/>
        <v>0</v>
      </c>
    </row>
    <row r="1688" spans="2:32" ht="21.95" customHeight="1" x14ac:dyDescent="0.25">
      <c r="B1688" s="36" t="str">
        <f>IF(Vendas!D164="","",Vendas!D164)</f>
        <v/>
      </c>
      <c r="C1688" s="36" t="str">
        <f>IF(Vendas!E164="","",Vendas!E164)</f>
        <v/>
      </c>
      <c r="D1688" s="36" t="str">
        <f>IF(Vendas!F164="","",Vendas!F164)</f>
        <v/>
      </c>
      <c r="E1688" s="36" t="str">
        <f>IF(Vendas!G164="","",Vendas!G164)</f>
        <v/>
      </c>
      <c r="F1688" s="36" t="str">
        <f>IF(Vendas!H164="","",Vendas!H164)</f>
        <v/>
      </c>
      <c r="G1688" s="36" t="str">
        <f>IF(Vendas!I164="","",Vendas!I164)</f>
        <v/>
      </c>
      <c r="H1688" s="36" t="str">
        <f>IF(Vendas!J164="","",Vendas!J164)</f>
        <v/>
      </c>
      <c r="I1688" s="36" t="str">
        <f>IF(Vendas!K164="","",Vendas!K164)</f>
        <v/>
      </c>
      <c r="J1688" s="36" t="str">
        <f>IF(Vendas!L164="","",Vendas!L164)</f>
        <v/>
      </c>
      <c r="K1688" s="36" t="str">
        <f>IF(Vendas!M164="","",Vendas!M164)</f>
        <v/>
      </c>
      <c r="L1688" s="36" t="str">
        <f>IF(Vendas!N164="","",Vendas!N164)</f>
        <v/>
      </c>
      <c r="M1688" s="36" t="str">
        <f>IF(Vendas!O164="","",Vendas!O164)</f>
        <v/>
      </c>
      <c r="N1688" s="36" t="str">
        <f>IF(Vendas!P164="","",Vendas!P164)</f>
        <v/>
      </c>
      <c r="O1688" s="42">
        <f t="shared" si="116"/>
        <v>0</v>
      </c>
      <c r="P1688" s="105">
        <f t="shared" si="117"/>
        <v>0</v>
      </c>
      <c r="Q1688" s="105">
        <f t="shared" si="118"/>
        <v>0</v>
      </c>
      <c r="R1688" s="105">
        <f t="shared" si="119"/>
        <v>0</v>
      </c>
      <c r="S1688" s="22" t="str">
        <f t="shared" si="120"/>
        <v/>
      </c>
      <c r="T1688" s="92">
        <f t="shared" si="121"/>
        <v>0</v>
      </c>
      <c r="U1688" s="92">
        <f t="shared" si="122"/>
        <v>0</v>
      </c>
      <c r="V1688" s="92">
        <f t="shared" si="123"/>
        <v>0</v>
      </c>
      <c r="W1688" s="92">
        <f t="shared" si="124"/>
        <v>0</v>
      </c>
      <c r="X1688" s="92">
        <f t="shared" si="125"/>
        <v>0</v>
      </c>
      <c r="Y1688" s="92">
        <f t="shared" si="126"/>
        <v>0</v>
      </c>
      <c r="Z1688" s="92">
        <f t="shared" si="127"/>
        <v>0</v>
      </c>
      <c r="AA1688" s="92">
        <f t="shared" si="128"/>
        <v>0</v>
      </c>
      <c r="AB1688" s="92">
        <f t="shared" si="129"/>
        <v>0</v>
      </c>
      <c r="AC1688" s="92">
        <f t="shared" si="130"/>
        <v>0</v>
      </c>
      <c r="AD1688" s="92">
        <f t="shared" si="131"/>
        <v>0</v>
      </c>
      <c r="AE1688" s="92">
        <f t="shared" si="132"/>
        <v>0</v>
      </c>
      <c r="AF1688" s="118">
        <f t="shared" si="133"/>
        <v>0</v>
      </c>
    </row>
    <row r="1689" spans="2:32" ht="21.95" customHeight="1" x14ac:dyDescent="0.25">
      <c r="B1689" s="36" t="str">
        <f>IF(Vendas!D165="","",Vendas!D165)</f>
        <v/>
      </c>
      <c r="C1689" s="36" t="str">
        <f>IF(Vendas!E165="","",Vendas!E165)</f>
        <v/>
      </c>
      <c r="D1689" s="36" t="str">
        <f>IF(Vendas!F165="","",Vendas!F165)</f>
        <v/>
      </c>
      <c r="E1689" s="36" t="str">
        <f>IF(Vendas!G165="","",Vendas!G165)</f>
        <v/>
      </c>
      <c r="F1689" s="36" t="str">
        <f>IF(Vendas!H165="","",Vendas!H165)</f>
        <v/>
      </c>
      <c r="G1689" s="36" t="str">
        <f>IF(Vendas!I165="","",Vendas!I165)</f>
        <v/>
      </c>
      <c r="H1689" s="36" t="str">
        <f>IF(Vendas!J165="","",Vendas!J165)</f>
        <v/>
      </c>
      <c r="I1689" s="36" t="str">
        <f>IF(Vendas!K165="","",Vendas!K165)</f>
        <v/>
      </c>
      <c r="J1689" s="36" t="str">
        <f>IF(Vendas!L165="","",Vendas!L165)</f>
        <v/>
      </c>
      <c r="K1689" s="36" t="str">
        <f>IF(Vendas!M165="","",Vendas!M165)</f>
        <v/>
      </c>
      <c r="L1689" s="36" t="str">
        <f>IF(Vendas!N165="","",Vendas!N165)</f>
        <v/>
      </c>
      <c r="M1689" s="36" t="str">
        <f>IF(Vendas!O165="","",Vendas!O165)</f>
        <v/>
      </c>
      <c r="N1689" s="36" t="str">
        <f>IF(Vendas!P165="","",Vendas!P165)</f>
        <v/>
      </c>
      <c r="O1689" s="42">
        <f t="shared" si="116"/>
        <v>0</v>
      </c>
      <c r="P1689" s="105">
        <f t="shared" si="117"/>
        <v>0</v>
      </c>
      <c r="Q1689" s="105">
        <f t="shared" si="118"/>
        <v>0</v>
      </c>
      <c r="R1689" s="105">
        <f t="shared" si="119"/>
        <v>0</v>
      </c>
      <c r="S1689" s="22" t="str">
        <f t="shared" si="120"/>
        <v/>
      </c>
      <c r="T1689" s="92">
        <f t="shared" si="121"/>
        <v>0</v>
      </c>
      <c r="U1689" s="92">
        <f t="shared" si="122"/>
        <v>0</v>
      </c>
      <c r="V1689" s="92">
        <f t="shared" si="123"/>
        <v>0</v>
      </c>
      <c r="W1689" s="92">
        <f t="shared" si="124"/>
        <v>0</v>
      </c>
      <c r="X1689" s="92">
        <f t="shared" si="125"/>
        <v>0</v>
      </c>
      <c r="Y1689" s="92">
        <f t="shared" si="126"/>
        <v>0</v>
      </c>
      <c r="Z1689" s="92">
        <f t="shared" si="127"/>
        <v>0</v>
      </c>
      <c r="AA1689" s="92">
        <f t="shared" si="128"/>
        <v>0</v>
      </c>
      <c r="AB1689" s="92">
        <f t="shared" si="129"/>
        <v>0</v>
      </c>
      <c r="AC1689" s="92">
        <f t="shared" si="130"/>
        <v>0</v>
      </c>
      <c r="AD1689" s="92">
        <f t="shared" si="131"/>
        <v>0</v>
      </c>
      <c r="AE1689" s="92">
        <f t="shared" si="132"/>
        <v>0</v>
      </c>
      <c r="AF1689" s="118">
        <f t="shared" si="133"/>
        <v>0</v>
      </c>
    </row>
    <row r="1690" spans="2:32" ht="21.95" customHeight="1" x14ac:dyDescent="0.25">
      <c r="B1690" s="36" t="str">
        <f>IF(Vendas!D166="","",Vendas!D166)</f>
        <v/>
      </c>
      <c r="C1690" s="36" t="str">
        <f>IF(Vendas!E166="","",Vendas!E166)</f>
        <v/>
      </c>
      <c r="D1690" s="36" t="str">
        <f>IF(Vendas!F166="","",Vendas!F166)</f>
        <v/>
      </c>
      <c r="E1690" s="36" t="str">
        <f>IF(Vendas!G166="","",Vendas!G166)</f>
        <v/>
      </c>
      <c r="F1690" s="36" t="str">
        <f>IF(Vendas!H166="","",Vendas!H166)</f>
        <v/>
      </c>
      <c r="G1690" s="36" t="str">
        <f>IF(Vendas!I166="","",Vendas!I166)</f>
        <v/>
      </c>
      <c r="H1690" s="36" t="str">
        <f>IF(Vendas!J166="","",Vendas!J166)</f>
        <v/>
      </c>
      <c r="I1690" s="36" t="str">
        <f>IF(Vendas!K166="","",Vendas!K166)</f>
        <v/>
      </c>
      <c r="J1690" s="36" t="str">
        <f>IF(Vendas!L166="","",Vendas!L166)</f>
        <v/>
      </c>
      <c r="K1690" s="36" t="str">
        <f>IF(Vendas!M166="","",Vendas!M166)</f>
        <v/>
      </c>
      <c r="L1690" s="36" t="str">
        <f>IF(Vendas!N166="","",Vendas!N166)</f>
        <v/>
      </c>
      <c r="M1690" s="36" t="str">
        <f>IF(Vendas!O166="","",Vendas!O166)</f>
        <v/>
      </c>
      <c r="N1690" s="36" t="str">
        <f>IF(Vendas!P166="","",Vendas!P166)</f>
        <v/>
      </c>
      <c r="O1690" s="42">
        <f t="shared" si="116"/>
        <v>0</v>
      </c>
      <c r="P1690" s="105">
        <f t="shared" si="117"/>
        <v>0</v>
      </c>
      <c r="Q1690" s="105">
        <f t="shared" si="118"/>
        <v>0</v>
      </c>
      <c r="R1690" s="105">
        <f t="shared" si="119"/>
        <v>0</v>
      </c>
      <c r="S1690" s="22" t="str">
        <f t="shared" si="120"/>
        <v/>
      </c>
      <c r="T1690" s="92">
        <f t="shared" si="121"/>
        <v>0</v>
      </c>
      <c r="U1690" s="92">
        <f t="shared" si="122"/>
        <v>0</v>
      </c>
      <c r="V1690" s="92">
        <f t="shared" si="123"/>
        <v>0</v>
      </c>
      <c r="W1690" s="92">
        <f t="shared" si="124"/>
        <v>0</v>
      </c>
      <c r="X1690" s="92">
        <f t="shared" si="125"/>
        <v>0</v>
      </c>
      <c r="Y1690" s="92">
        <f t="shared" si="126"/>
        <v>0</v>
      </c>
      <c r="Z1690" s="92">
        <f t="shared" si="127"/>
        <v>0</v>
      </c>
      <c r="AA1690" s="92">
        <f t="shared" si="128"/>
        <v>0</v>
      </c>
      <c r="AB1690" s="92">
        <f t="shared" si="129"/>
        <v>0</v>
      </c>
      <c r="AC1690" s="92">
        <f t="shared" si="130"/>
        <v>0</v>
      </c>
      <c r="AD1690" s="92">
        <f t="shared" si="131"/>
        <v>0</v>
      </c>
      <c r="AE1690" s="92">
        <f t="shared" si="132"/>
        <v>0</v>
      </c>
      <c r="AF1690" s="118">
        <f t="shared" si="133"/>
        <v>0</v>
      </c>
    </row>
    <row r="1691" spans="2:32" ht="21.95" customHeight="1" x14ac:dyDescent="0.25">
      <c r="B1691" s="36" t="str">
        <f>IF(Vendas!D167="","",Vendas!D167)</f>
        <v/>
      </c>
      <c r="C1691" s="36" t="str">
        <f>IF(Vendas!E167="","",Vendas!E167)</f>
        <v/>
      </c>
      <c r="D1691" s="36" t="str">
        <f>IF(Vendas!F167="","",Vendas!F167)</f>
        <v/>
      </c>
      <c r="E1691" s="36" t="str">
        <f>IF(Vendas!G167="","",Vendas!G167)</f>
        <v/>
      </c>
      <c r="F1691" s="36" t="str">
        <f>IF(Vendas!H167="","",Vendas!H167)</f>
        <v/>
      </c>
      <c r="G1691" s="36" t="str">
        <f>IF(Vendas!I167="","",Vendas!I167)</f>
        <v/>
      </c>
      <c r="H1691" s="36" t="str">
        <f>IF(Vendas!J167="","",Vendas!J167)</f>
        <v/>
      </c>
      <c r="I1691" s="36" t="str">
        <f>IF(Vendas!K167="","",Vendas!K167)</f>
        <v/>
      </c>
      <c r="J1691" s="36" t="str">
        <f>IF(Vendas!L167="","",Vendas!L167)</f>
        <v/>
      </c>
      <c r="K1691" s="36" t="str">
        <f>IF(Vendas!M167="","",Vendas!M167)</f>
        <v/>
      </c>
      <c r="L1691" s="36" t="str">
        <f>IF(Vendas!N167="","",Vendas!N167)</f>
        <v/>
      </c>
      <c r="M1691" s="36" t="str">
        <f>IF(Vendas!O167="","",Vendas!O167)</f>
        <v/>
      </c>
      <c r="N1691" s="36" t="str">
        <f>IF(Vendas!P167="","",Vendas!P167)</f>
        <v/>
      </c>
      <c r="O1691" s="42">
        <f t="shared" si="116"/>
        <v>0</v>
      </c>
      <c r="P1691" s="105">
        <f t="shared" si="117"/>
        <v>0</v>
      </c>
      <c r="Q1691" s="105">
        <f t="shared" si="118"/>
        <v>0</v>
      </c>
      <c r="R1691" s="105">
        <f t="shared" si="119"/>
        <v>0</v>
      </c>
      <c r="S1691" s="22" t="str">
        <f t="shared" si="120"/>
        <v/>
      </c>
      <c r="T1691" s="92">
        <f t="shared" si="121"/>
        <v>0</v>
      </c>
      <c r="U1691" s="92">
        <f t="shared" si="122"/>
        <v>0</v>
      </c>
      <c r="V1691" s="92">
        <f t="shared" si="123"/>
        <v>0</v>
      </c>
      <c r="W1691" s="92">
        <f t="shared" si="124"/>
        <v>0</v>
      </c>
      <c r="X1691" s="92">
        <f t="shared" si="125"/>
        <v>0</v>
      </c>
      <c r="Y1691" s="92">
        <f t="shared" si="126"/>
        <v>0</v>
      </c>
      <c r="Z1691" s="92">
        <f t="shared" si="127"/>
        <v>0</v>
      </c>
      <c r="AA1691" s="92">
        <f t="shared" si="128"/>
        <v>0</v>
      </c>
      <c r="AB1691" s="92">
        <f t="shared" si="129"/>
        <v>0</v>
      </c>
      <c r="AC1691" s="92">
        <f t="shared" si="130"/>
        <v>0</v>
      </c>
      <c r="AD1691" s="92">
        <f t="shared" si="131"/>
        <v>0</v>
      </c>
      <c r="AE1691" s="92">
        <f t="shared" si="132"/>
        <v>0</v>
      </c>
      <c r="AF1691" s="118">
        <f t="shared" si="133"/>
        <v>0</v>
      </c>
    </row>
    <row r="1692" spans="2:32" ht="21.95" customHeight="1" x14ac:dyDescent="0.25">
      <c r="B1692" s="36" t="str">
        <f>IF(Vendas!D168="","",Vendas!D168)</f>
        <v/>
      </c>
      <c r="C1692" s="36" t="str">
        <f>IF(Vendas!E168="","",Vendas!E168)</f>
        <v/>
      </c>
      <c r="D1692" s="36" t="str">
        <f>IF(Vendas!F168="","",Vendas!F168)</f>
        <v/>
      </c>
      <c r="E1692" s="36" t="str">
        <f>IF(Vendas!G168="","",Vendas!G168)</f>
        <v/>
      </c>
      <c r="F1692" s="36" t="str">
        <f>IF(Vendas!H168="","",Vendas!H168)</f>
        <v/>
      </c>
      <c r="G1692" s="36" t="str">
        <f>IF(Vendas!I168="","",Vendas!I168)</f>
        <v/>
      </c>
      <c r="H1692" s="36" t="str">
        <f>IF(Vendas!J168="","",Vendas!J168)</f>
        <v/>
      </c>
      <c r="I1692" s="36" t="str">
        <f>IF(Vendas!K168="","",Vendas!K168)</f>
        <v/>
      </c>
      <c r="J1692" s="36" t="str">
        <f>IF(Vendas!L168="","",Vendas!L168)</f>
        <v/>
      </c>
      <c r="K1692" s="36" t="str">
        <f>IF(Vendas!M168="","",Vendas!M168)</f>
        <v/>
      </c>
      <c r="L1692" s="36" t="str">
        <f>IF(Vendas!N168="","",Vendas!N168)</f>
        <v/>
      </c>
      <c r="M1692" s="36" t="str">
        <f>IF(Vendas!O168="","",Vendas!O168)</f>
        <v/>
      </c>
      <c r="N1692" s="36" t="str">
        <f>IF(Vendas!P168="","",Vendas!P168)</f>
        <v/>
      </c>
      <c r="O1692" s="42">
        <f t="shared" si="116"/>
        <v>0</v>
      </c>
      <c r="P1692" s="105">
        <f t="shared" si="117"/>
        <v>0</v>
      </c>
      <c r="Q1692" s="105">
        <f t="shared" si="118"/>
        <v>0</v>
      </c>
      <c r="R1692" s="105">
        <f t="shared" si="119"/>
        <v>0</v>
      </c>
      <c r="S1692" s="22" t="str">
        <f t="shared" si="120"/>
        <v/>
      </c>
      <c r="T1692" s="92">
        <f t="shared" si="121"/>
        <v>0</v>
      </c>
      <c r="U1692" s="92">
        <f t="shared" si="122"/>
        <v>0</v>
      </c>
      <c r="V1692" s="92">
        <f t="shared" si="123"/>
        <v>0</v>
      </c>
      <c r="W1692" s="92">
        <f t="shared" si="124"/>
        <v>0</v>
      </c>
      <c r="X1692" s="92">
        <f t="shared" si="125"/>
        <v>0</v>
      </c>
      <c r="Y1692" s="92">
        <f t="shared" si="126"/>
        <v>0</v>
      </c>
      <c r="Z1692" s="92">
        <f t="shared" si="127"/>
        <v>0</v>
      </c>
      <c r="AA1692" s="92">
        <f t="shared" si="128"/>
        <v>0</v>
      </c>
      <c r="AB1692" s="92">
        <f t="shared" si="129"/>
        <v>0</v>
      </c>
      <c r="AC1692" s="92">
        <f t="shared" si="130"/>
        <v>0</v>
      </c>
      <c r="AD1692" s="92">
        <f t="shared" si="131"/>
        <v>0</v>
      </c>
      <c r="AE1692" s="92">
        <f t="shared" si="132"/>
        <v>0</v>
      </c>
      <c r="AF1692" s="118">
        <f t="shared" si="133"/>
        <v>0</v>
      </c>
    </row>
    <row r="1693" spans="2:32" ht="21.95" customHeight="1" x14ac:dyDescent="0.25">
      <c r="B1693" s="36" t="str">
        <f>IF(Vendas!D169="","",Vendas!D169)</f>
        <v/>
      </c>
      <c r="C1693" s="36" t="str">
        <f>IF(Vendas!E169="","",Vendas!E169)</f>
        <v/>
      </c>
      <c r="D1693" s="36" t="str">
        <f>IF(Vendas!F169="","",Vendas!F169)</f>
        <v/>
      </c>
      <c r="E1693" s="36" t="str">
        <f>IF(Vendas!G169="","",Vendas!G169)</f>
        <v/>
      </c>
      <c r="F1693" s="36" t="str">
        <f>IF(Vendas!H169="","",Vendas!H169)</f>
        <v/>
      </c>
      <c r="G1693" s="36" t="str">
        <f>IF(Vendas!I169="","",Vendas!I169)</f>
        <v/>
      </c>
      <c r="H1693" s="36" t="str">
        <f>IF(Vendas!J169="","",Vendas!J169)</f>
        <v/>
      </c>
      <c r="I1693" s="36" t="str">
        <f>IF(Vendas!K169="","",Vendas!K169)</f>
        <v/>
      </c>
      <c r="J1693" s="36" t="str">
        <f>IF(Vendas!L169="","",Vendas!L169)</f>
        <v/>
      </c>
      <c r="K1693" s="36" t="str">
        <f>IF(Vendas!M169="","",Vendas!M169)</f>
        <v/>
      </c>
      <c r="L1693" s="36" t="str">
        <f>IF(Vendas!N169="","",Vendas!N169)</f>
        <v/>
      </c>
      <c r="M1693" s="36" t="str">
        <f>IF(Vendas!O169="","",Vendas!O169)</f>
        <v/>
      </c>
      <c r="N1693" s="36" t="str">
        <f>IF(Vendas!P169="","",Vendas!P169)</f>
        <v/>
      </c>
      <c r="O1693" s="42">
        <f t="shared" si="116"/>
        <v>0</v>
      </c>
      <c r="P1693" s="105">
        <f t="shared" si="117"/>
        <v>0</v>
      </c>
      <c r="Q1693" s="105">
        <f t="shared" si="118"/>
        <v>0</v>
      </c>
      <c r="R1693" s="105">
        <f t="shared" si="119"/>
        <v>0</v>
      </c>
      <c r="S1693" s="22" t="str">
        <f t="shared" si="120"/>
        <v/>
      </c>
      <c r="T1693" s="92">
        <f t="shared" si="121"/>
        <v>0</v>
      </c>
      <c r="U1693" s="92">
        <f t="shared" si="122"/>
        <v>0</v>
      </c>
      <c r="V1693" s="92">
        <f t="shared" si="123"/>
        <v>0</v>
      </c>
      <c r="W1693" s="92">
        <f t="shared" si="124"/>
        <v>0</v>
      </c>
      <c r="X1693" s="92">
        <f t="shared" si="125"/>
        <v>0</v>
      </c>
      <c r="Y1693" s="92">
        <f t="shared" si="126"/>
        <v>0</v>
      </c>
      <c r="Z1693" s="92">
        <f t="shared" si="127"/>
        <v>0</v>
      </c>
      <c r="AA1693" s="92">
        <f t="shared" si="128"/>
        <v>0</v>
      </c>
      <c r="AB1693" s="92">
        <f t="shared" si="129"/>
        <v>0</v>
      </c>
      <c r="AC1693" s="92">
        <f t="shared" si="130"/>
        <v>0</v>
      </c>
      <c r="AD1693" s="92">
        <f t="shared" si="131"/>
        <v>0</v>
      </c>
      <c r="AE1693" s="92">
        <f t="shared" si="132"/>
        <v>0</v>
      </c>
      <c r="AF1693" s="118">
        <f t="shared" si="133"/>
        <v>0</v>
      </c>
    </row>
    <row r="1694" spans="2:32" ht="21.95" customHeight="1" x14ac:dyDescent="0.25">
      <c r="B1694" s="36" t="str">
        <f>IF(Vendas!D170="","",Vendas!D170)</f>
        <v/>
      </c>
      <c r="C1694" s="36" t="str">
        <f>IF(Vendas!E170="","",Vendas!E170)</f>
        <v/>
      </c>
      <c r="D1694" s="36" t="str">
        <f>IF(Vendas!F170="","",Vendas!F170)</f>
        <v/>
      </c>
      <c r="E1694" s="36" t="str">
        <f>IF(Vendas!G170="","",Vendas!G170)</f>
        <v/>
      </c>
      <c r="F1694" s="36" t="str">
        <f>IF(Vendas!H170="","",Vendas!H170)</f>
        <v/>
      </c>
      <c r="G1694" s="36" t="str">
        <f>IF(Vendas!I170="","",Vendas!I170)</f>
        <v/>
      </c>
      <c r="H1694" s="36" t="str">
        <f>IF(Vendas!J170="","",Vendas!J170)</f>
        <v/>
      </c>
      <c r="I1694" s="36" t="str">
        <f>IF(Vendas!K170="","",Vendas!K170)</f>
        <v/>
      </c>
      <c r="J1694" s="36" t="str">
        <f>IF(Vendas!L170="","",Vendas!L170)</f>
        <v/>
      </c>
      <c r="K1694" s="36" t="str">
        <f>IF(Vendas!M170="","",Vendas!M170)</f>
        <v/>
      </c>
      <c r="L1694" s="36" t="str">
        <f>IF(Vendas!N170="","",Vendas!N170)</f>
        <v/>
      </c>
      <c r="M1694" s="36" t="str">
        <f>IF(Vendas!O170="","",Vendas!O170)</f>
        <v/>
      </c>
      <c r="N1694" s="36" t="str">
        <f>IF(Vendas!P170="","",Vendas!P170)</f>
        <v/>
      </c>
      <c r="O1694" s="42">
        <f t="shared" si="116"/>
        <v>0</v>
      </c>
      <c r="P1694" s="105">
        <f t="shared" si="117"/>
        <v>0</v>
      </c>
      <c r="Q1694" s="105">
        <f t="shared" si="118"/>
        <v>0</v>
      </c>
      <c r="R1694" s="105">
        <f t="shared" si="119"/>
        <v>0</v>
      </c>
      <c r="S1694" s="22" t="str">
        <f t="shared" si="120"/>
        <v/>
      </c>
      <c r="T1694" s="92">
        <f t="shared" si="121"/>
        <v>0</v>
      </c>
      <c r="U1694" s="92">
        <f t="shared" si="122"/>
        <v>0</v>
      </c>
      <c r="V1694" s="92">
        <f t="shared" si="123"/>
        <v>0</v>
      </c>
      <c r="W1694" s="92">
        <f t="shared" si="124"/>
        <v>0</v>
      </c>
      <c r="X1694" s="92">
        <f t="shared" si="125"/>
        <v>0</v>
      </c>
      <c r="Y1694" s="92">
        <f t="shared" si="126"/>
        <v>0</v>
      </c>
      <c r="Z1694" s="92">
        <f t="shared" si="127"/>
        <v>0</v>
      </c>
      <c r="AA1694" s="92">
        <f t="shared" si="128"/>
        <v>0</v>
      </c>
      <c r="AB1694" s="92">
        <f t="shared" si="129"/>
        <v>0</v>
      </c>
      <c r="AC1694" s="92">
        <f t="shared" si="130"/>
        <v>0</v>
      </c>
      <c r="AD1694" s="92">
        <f t="shared" si="131"/>
        <v>0</v>
      </c>
      <c r="AE1694" s="92">
        <f t="shared" si="132"/>
        <v>0</v>
      </c>
      <c r="AF1694" s="118">
        <f t="shared" si="133"/>
        <v>0</v>
      </c>
    </row>
    <row r="1695" spans="2:32" ht="21.95" customHeight="1" x14ac:dyDescent="0.25">
      <c r="B1695" s="36" t="str">
        <f>IF(Vendas!D171="","",Vendas!D171)</f>
        <v/>
      </c>
      <c r="C1695" s="36" t="str">
        <f>IF(Vendas!E171="","",Vendas!E171)</f>
        <v/>
      </c>
      <c r="D1695" s="36" t="str">
        <f>IF(Vendas!F171="","",Vendas!F171)</f>
        <v/>
      </c>
      <c r="E1695" s="36" t="str">
        <f>IF(Vendas!G171="","",Vendas!G171)</f>
        <v/>
      </c>
      <c r="F1695" s="36" t="str">
        <f>IF(Vendas!H171="","",Vendas!H171)</f>
        <v/>
      </c>
      <c r="G1695" s="36" t="str">
        <f>IF(Vendas!I171="","",Vendas!I171)</f>
        <v/>
      </c>
      <c r="H1695" s="36" t="str">
        <f>IF(Vendas!J171="","",Vendas!J171)</f>
        <v/>
      </c>
      <c r="I1695" s="36" t="str">
        <f>IF(Vendas!K171="","",Vendas!K171)</f>
        <v/>
      </c>
      <c r="J1695" s="36" t="str">
        <f>IF(Vendas!L171="","",Vendas!L171)</f>
        <v/>
      </c>
      <c r="K1695" s="36" t="str">
        <f>IF(Vendas!M171="","",Vendas!M171)</f>
        <v/>
      </c>
      <c r="L1695" s="36" t="str">
        <f>IF(Vendas!N171="","",Vendas!N171)</f>
        <v/>
      </c>
      <c r="M1695" s="36" t="str">
        <f>IF(Vendas!O171="","",Vendas!O171)</f>
        <v/>
      </c>
      <c r="N1695" s="36" t="str">
        <f>IF(Vendas!P171="","",Vendas!P171)</f>
        <v/>
      </c>
      <c r="O1695" s="42">
        <f t="shared" si="116"/>
        <v>0</v>
      </c>
      <c r="P1695" s="105">
        <f t="shared" si="117"/>
        <v>0</v>
      </c>
      <c r="Q1695" s="105">
        <f t="shared" si="118"/>
        <v>0</v>
      </c>
      <c r="R1695" s="105">
        <f t="shared" si="119"/>
        <v>0</v>
      </c>
      <c r="S1695" s="22" t="str">
        <f t="shared" si="120"/>
        <v/>
      </c>
      <c r="T1695" s="92">
        <f t="shared" si="121"/>
        <v>0</v>
      </c>
      <c r="U1695" s="92">
        <f t="shared" si="122"/>
        <v>0</v>
      </c>
      <c r="V1695" s="92">
        <f t="shared" si="123"/>
        <v>0</v>
      </c>
      <c r="W1695" s="92">
        <f t="shared" si="124"/>
        <v>0</v>
      </c>
      <c r="X1695" s="92">
        <f t="shared" si="125"/>
        <v>0</v>
      </c>
      <c r="Y1695" s="92">
        <f t="shared" si="126"/>
        <v>0</v>
      </c>
      <c r="Z1695" s="92">
        <f t="shared" si="127"/>
        <v>0</v>
      </c>
      <c r="AA1695" s="92">
        <f t="shared" si="128"/>
        <v>0</v>
      </c>
      <c r="AB1695" s="92">
        <f t="shared" si="129"/>
        <v>0</v>
      </c>
      <c r="AC1695" s="92">
        <f t="shared" si="130"/>
        <v>0</v>
      </c>
      <c r="AD1695" s="92">
        <f t="shared" si="131"/>
        <v>0</v>
      </c>
      <c r="AE1695" s="92">
        <f t="shared" si="132"/>
        <v>0</v>
      </c>
      <c r="AF1695" s="118">
        <f t="shared" si="133"/>
        <v>0</v>
      </c>
    </row>
    <row r="1696" spans="2:32" ht="21.95" customHeight="1" x14ac:dyDescent="0.25">
      <c r="B1696" s="36" t="str">
        <f>IF(Vendas!D172="","",Vendas!D172)</f>
        <v/>
      </c>
      <c r="C1696" s="36" t="str">
        <f>IF(Vendas!E172="","",Vendas!E172)</f>
        <v/>
      </c>
      <c r="D1696" s="36" t="str">
        <f>IF(Vendas!F172="","",Vendas!F172)</f>
        <v/>
      </c>
      <c r="E1696" s="36" t="str">
        <f>IF(Vendas!G172="","",Vendas!G172)</f>
        <v/>
      </c>
      <c r="F1696" s="36" t="str">
        <f>IF(Vendas!H172="","",Vendas!H172)</f>
        <v/>
      </c>
      <c r="G1696" s="36" t="str">
        <f>IF(Vendas!I172="","",Vendas!I172)</f>
        <v/>
      </c>
      <c r="H1696" s="36" t="str">
        <f>IF(Vendas!J172="","",Vendas!J172)</f>
        <v/>
      </c>
      <c r="I1696" s="36" t="str">
        <f>IF(Vendas!K172="","",Vendas!K172)</f>
        <v/>
      </c>
      <c r="J1696" s="36" t="str">
        <f>IF(Vendas!L172="","",Vendas!L172)</f>
        <v/>
      </c>
      <c r="K1696" s="36" t="str">
        <f>IF(Vendas!M172="","",Vendas!M172)</f>
        <v/>
      </c>
      <c r="L1696" s="36" t="str">
        <f>IF(Vendas!N172="","",Vendas!N172)</f>
        <v/>
      </c>
      <c r="M1696" s="36" t="str">
        <f>IF(Vendas!O172="","",Vendas!O172)</f>
        <v/>
      </c>
      <c r="N1696" s="36" t="str">
        <f>IF(Vendas!P172="","",Vendas!P172)</f>
        <v/>
      </c>
      <c r="O1696" s="42">
        <f t="shared" si="116"/>
        <v>0</v>
      </c>
      <c r="P1696" s="105">
        <f t="shared" si="117"/>
        <v>0</v>
      </c>
      <c r="Q1696" s="105">
        <f t="shared" si="118"/>
        <v>0</v>
      </c>
      <c r="R1696" s="105">
        <f t="shared" si="119"/>
        <v>0</v>
      </c>
      <c r="S1696" s="22" t="str">
        <f t="shared" si="120"/>
        <v/>
      </c>
      <c r="T1696" s="92">
        <f t="shared" si="121"/>
        <v>0</v>
      </c>
      <c r="U1696" s="92">
        <f t="shared" si="122"/>
        <v>0</v>
      </c>
      <c r="V1696" s="92">
        <f t="shared" si="123"/>
        <v>0</v>
      </c>
      <c r="W1696" s="92">
        <f t="shared" si="124"/>
        <v>0</v>
      </c>
      <c r="X1696" s="92">
        <f t="shared" si="125"/>
        <v>0</v>
      </c>
      <c r="Y1696" s="92">
        <f t="shared" si="126"/>
        <v>0</v>
      </c>
      <c r="Z1696" s="92">
        <f t="shared" si="127"/>
        <v>0</v>
      </c>
      <c r="AA1696" s="92">
        <f t="shared" si="128"/>
        <v>0</v>
      </c>
      <c r="AB1696" s="92">
        <f t="shared" si="129"/>
        <v>0</v>
      </c>
      <c r="AC1696" s="92">
        <f t="shared" si="130"/>
        <v>0</v>
      </c>
      <c r="AD1696" s="92">
        <f t="shared" si="131"/>
        <v>0</v>
      </c>
      <c r="AE1696" s="92">
        <f t="shared" si="132"/>
        <v>0</v>
      </c>
      <c r="AF1696" s="118">
        <f t="shared" si="133"/>
        <v>0</v>
      </c>
    </row>
    <row r="1697" spans="2:32" ht="21.95" customHeight="1" x14ac:dyDescent="0.25">
      <c r="B1697" s="36" t="str">
        <f>IF(Vendas!D173="","",Vendas!D173)</f>
        <v/>
      </c>
      <c r="C1697" s="36" t="str">
        <f>IF(Vendas!E173="","",Vendas!E173)</f>
        <v/>
      </c>
      <c r="D1697" s="36" t="str">
        <f>IF(Vendas!F173="","",Vendas!F173)</f>
        <v/>
      </c>
      <c r="E1697" s="36" t="str">
        <f>IF(Vendas!G173="","",Vendas!G173)</f>
        <v/>
      </c>
      <c r="F1697" s="36" t="str">
        <f>IF(Vendas!H173="","",Vendas!H173)</f>
        <v/>
      </c>
      <c r="G1697" s="36" t="str">
        <f>IF(Vendas!I173="","",Vendas!I173)</f>
        <v/>
      </c>
      <c r="H1697" s="36" t="str">
        <f>IF(Vendas!J173="","",Vendas!J173)</f>
        <v/>
      </c>
      <c r="I1697" s="36" t="str">
        <f>IF(Vendas!K173="","",Vendas!K173)</f>
        <v/>
      </c>
      <c r="J1697" s="36" t="str">
        <f>IF(Vendas!L173="","",Vendas!L173)</f>
        <v/>
      </c>
      <c r="K1697" s="36" t="str">
        <f>IF(Vendas!M173="","",Vendas!M173)</f>
        <v/>
      </c>
      <c r="L1697" s="36" t="str">
        <f>IF(Vendas!N173="","",Vendas!N173)</f>
        <v/>
      </c>
      <c r="M1697" s="36" t="str">
        <f>IF(Vendas!O173="","",Vendas!O173)</f>
        <v/>
      </c>
      <c r="N1697" s="36" t="str">
        <f>IF(Vendas!P173="","",Vendas!P173)</f>
        <v/>
      </c>
      <c r="O1697" s="42">
        <f t="shared" si="116"/>
        <v>0</v>
      </c>
      <c r="P1697" s="105">
        <f t="shared" si="117"/>
        <v>0</v>
      </c>
      <c r="Q1697" s="105">
        <f t="shared" si="118"/>
        <v>0</v>
      </c>
      <c r="R1697" s="105">
        <f t="shared" si="119"/>
        <v>0</v>
      </c>
      <c r="S1697" s="22" t="str">
        <f t="shared" si="120"/>
        <v/>
      </c>
      <c r="T1697" s="92">
        <f t="shared" si="121"/>
        <v>0</v>
      </c>
      <c r="U1697" s="92">
        <f t="shared" si="122"/>
        <v>0</v>
      </c>
      <c r="V1697" s="92">
        <f t="shared" si="123"/>
        <v>0</v>
      </c>
      <c r="W1697" s="92">
        <f t="shared" si="124"/>
        <v>0</v>
      </c>
      <c r="X1697" s="92">
        <f t="shared" si="125"/>
        <v>0</v>
      </c>
      <c r="Y1697" s="92">
        <f t="shared" si="126"/>
        <v>0</v>
      </c>
      <c r="Z1697" s="92">
        <f t="shared" si="127"/>
        <v>0</v>
      </c>
      <c r="AA1697" s="92">
        <f t="shared" si="128"/>
        <v>0</v>
      </c>
      <c r="AB1697" s="92">
        <f t="shared" si="129"/>
        <v>0</v>
      </c>
      <c r="AC1697" s="92">
        <f t="shared" si="130"/>
        <v>0</v>
      </c>
      <c r="AD1697" s="92">
        <f t="shared" si="131"/>
        <v>0</v>
      </c>
      <c r="AE1697" s="92">
        <f t="shared" si="132"/>
        <v>0</v>
      </c>
      <c r="AF1697" s="118">
        <f t="shared" si="133"/>
        <v>0</v>
      </c>
    </row>
    <row r="1698" spans="2:32" ht="21.95" customHeight="1" x14ac:dyDescent="0.25">
      <c r="B1698" s="36" t="str">
        <f>IF(Vendas!D174="","",Vendas!D174)</f>
        <v/>
      </c>
      <c r="C1698" s="36" t="str">
        <f>IF(Vendas!E174="","",Vendas!E174)</f>
        <v/>
      </c>
      <c r="D1698" s="36" t="str">
        <f>IF(Vendas!F174="","",Vendas!F174)</f>
        <v/>
      </c>
      <c r="E1698" s="36" t="str">
        <f>IF(Vendas!G174="","",Vendas!G174)</f>
        <v/>
      </c>
      <c r="F1698" s="36" t="str">
        <f>IF(Vendas!H174="","",Vendas!H174)</f>
        <v/>
      </c>
      <c r="G1698" s="36" t="str">
        <f>IF(Vendas!I174="","",Vendas!I174)</f>
        <v/>
      </c>
      <c r="H1698" s="36" t="str">
        <f>IF(Vendas!J174="","",Vendas!J174)</f>
        <v/>
      </c>
      <c r="I1698" s="36" t="str">
        <f>IF(Vendas!K174="","",Vendas!K174)</f>
        <v/>
      </c>
      <c r="J1698" s="36" t="str">
        <f>IF(Vendas!L174="","",Vendas!L174)</f>
        <v/>
      </c>
      <c r="K1698" s="36" t="str">
        <f>IF(Vendas!M174="","",Vendas!M174)</f>
        <v/>
      </c>
      <c r="L1698" s="36" t="str">
        <f>IF(Vendas!N174="","",Vendas!N174)</f>
        <v/>
      </c>
      <c r="M1698" s="36" t="str">
        <f>IF(Vendas!O174="","",Vendas!O174)</f>
        <v/>
      </c>
      <c r="N1698" s="36" t="str">
        <f>IF(Vendas!P174="","",Vendas!P174)</f>
        <v/>
      </c>
      <c r="O1698" s="42">
        <f t="shared" si="116"/>
        <v>0</v>
      </c>
      <c r="P1698" s="105">
        <f t="shared" si="117"/>
        <v>0</v>
      </c>
      <c r="Q1698" s="105">
        <f t="shared" si="118"/>
        <v>0</v>
      </c>
      <c r="R1698" s="105">
        <f t="shared" si="119"/>
        <v>0</v>
      </c>
      <c r="S1698" s="22" t="str">
        <f t="shared" si="120"/>
        <v/>
      </c>
      <c r="T1698" s="92">
        <f t="shared" si="121"/>
        <v>0</v>
      </c>
      <c r="U1698" s="92">
        <f t="shared" si="122"/>
        <v>0</v>
      </c>
      <c r="V1698" s="92">
        <f t="shared" si="123"/>
        <v>0</v>
      </c>
      <c r="W1698" s="92">
        <f t="shared" si="124"/>
        <v>0</v>
      </c>
      <c r="X1698" s="92">
        <f t="shared" si="125"/>
        <v>0</v>
      </c>
      <c r="Y1698" s="92">
        <f t="shared" si="126"/>
        <v>0</v>
      </c>
      <c r="Z1698" s="92">
        <f t="shared" si="127"/>
        <v>0</v>
      </c>
      <c r="AA1698" s="92">
        <f t="shared" si="128"/>
        <v>0</v>
      </c>
      <c r="AB1698" s="92">
        <f t="shared" si="129"/>
        <v>0</v>
      </c>
      <c r="AC1698" s="92">
        <f t="shared" si="130"/>
        <v>0</v>
      </c>
      <c r="AD1698" s="92">
        <f t="shared" si="131"/>
        <v>0</v>
      </c>
      <c r="AE1698" s="92">
        <f t="shared" si="132"/>
        <v>0</v>
      </c>
      <c r="AF1698" s="118">
        <f t="shared" si="133"/>
        <v>0</v>
      </c>
    </row>
    <row r="1699" spans="2:32" ht="21.95" customHeight="1" x14ac:dyDescent="0.25">
      <c r="B1699" s="36" t="str">
        <f>IF(Vendas!D175="","",Vendas!D175)</f>
        <v/>
      </c>
      <c r="C1699" s="36" t="str">
        <f>IF(Vendas!E175="","",Vendas!E175)</f>
        <v/>
      </c>
      <c r="D1699" s="36" t="str">
        <f>IF(Vendas!F175="","",Vendas!F175)</f>
        <v/>
      </c>
      <c r="E1699" s="36" t="str">
        <f>IF(Vendas!G175="","",Vendas!G175)</f>
        <v/>
      </c>
      <c r="F1699" s="36" t="str">
        <f>IF(Vendas!H175="","",Vendas!H175)</f>
        <v/>
      </c>
      <c r="G1699" s="36" t="str">
        <f>IF(Vendas!I175="","",Vendas!I175)</f>
        <v/>
      </c>
      <c r="H1699" s="36" t="str">
        <f>IF(Vendas!J175="","",Vendas!J175)</f>
        <v/>
      </c>
      <c r="I1699" s="36" t="str">
        <f>IF(Vendas!K175="","",Vendas!K175)</f>
        <v/>
      </c>
      <c r="J1699" s="36" t="str">
        <f>IF(Vendas!L175="","",Vendas!L175)</f>
        <v/>
      </c>
      <c r="K1699" s="36" t="str">
        <f>IF(Vendas!M175="","",Vendas!M175)</f>
        <v/>
      </c>
      <c r="L1699" s="36" t="str">
        <f>IF(Vendas!N175="","",Vendas!N175)</f>
        <v/>
      </c>
      <c r="M1699" s="36" t="str">
        <f>IF(Vendas!O175="","",Vendas!O175)</f>
        <v/>
      </c>
      <c r="N1699" s="36" t="str">
        <f>IF(Vendas!P175="","",Vendas!P175)</f>
        <v/>
      </c>
      <c r="O1699" s="42">
        <f t="shared" si="116"/>
        <v>0</v>
      </c>
      <c r="P1699" s="105">
        <f t="shared" si="117"/>
        <v>0</v>
      </c>
      <c r="Q1699" s="105">
        <f t="shared" si="118"/>
        <v>0</v>
      </c>
      <c r="R1699" s="105">
        <f t="shared" si="119"/>
        <v>0</v>
      </c>
      <c r="S1699" s="22" t="str">
        <f t="shared" si="120"/>
        <v/>
      </c>
      <c r="T1699" s="92">
        <f t="shared" si="121"/>
        <v>0</v>
      </c>
      <c r="U1699" s="92">
        <f t="shared" si="122"/>
        <v>0</v>
      </c>
      <c r="V1699" s="92">
        <f t="shared" si="123"/>
        <v>0</v>
      </c>
      <c r="W1699" s="92">
        <f t="shared" si="124"/>
        <v>0</v>
      </c>
      <c r="X1699" s="92">
        <f t="shared" si="125"/>
        <v>0</v>
      </c>
      <c r="Y1699" s="92">
        <f t="shared" si="126"/>
        <v>0</v>
      </c>
      <c r="Z1699" s="92">
        <f t="shared" si="127"/>
        <v>0</v>
      </c>
      <c r="AA1699" s="92">
        <f t="shared" si="128"/>
        <v>0</v>
      </c>
      <c r="AB1699" s="92">
        <f t="shared" si="129"/>
        <v>0</v>
      </c>
      <c r="AC1699" s="92">
        <f t="shared" si="130"/>
        <v>0</v>
      </c>
      <c r="AD1699" s="92">
        <f t="shared" si="131"/>
        <v>0</v>
      </c>
      <c r="AE1699" s="92">
        <f t="shared" si="132"/>
        <v>0</v>
      </c>
      <c r="AF1699" s="118">
        <f t="shared" si="133"/>
        <v>0</v>
      </c>
    </row>
    <row r="1700" spans="2:32" ht="21.95" customHeight="1" x14ac:dyDescent="0.25">
      <c r="B1700" s="36" t="str">
        <f>IF(Vendas!D176="","",Vendas!D176)</f>
        <v/>
      </c>
      <c r="C1700" s="36" t="str">
        <f>IF(Vendas!E176="","",Vendas!E176)</f>
        <v/>
      </c>
      <c r="D1700" s="36" t="str">
        <f>IF(Vendas!F176="","",Vendas!F176)</f>
        <v/>
      </c>
      <c r="E1700" s="36" t="str">
        <f>IF(Vendas!G176="","",Vendas!G176)</f>
        <v/>
      </c>
      <c r="F1700" s="36" t="str">
        <f>IF(Vendas!H176="","",Vendas!H176)</f>
        <v/>
      </c>
      <c r="G1700" s="36" t="str">
        <f>IF(Vendas!I176="","",Vendas!I176)</f>
        <v/>
      </c>
      <c r="H1700" s="36" t="str">
        <f>IF(Vendas!J176="","",Vendas!J176)</f>
        <v/>
      </c>
      <c r="I1700" s="36" t="str">
        <f>IF(Vendas!K176="","",Vendas!K176)</f>
        <v/>
      </c>
      <c r="J1700" s="36" t="str">
        <f>IF(Vendas!L176="","",Vendas!L176)</f>
        <v/>
      </c>
      <c r="K1700" s="36" t="str">
        <f>IF(Vendas!M176="","",Vendas!M176)</f>
        <v/>
      </c>
      <c r="L1700" s="36" t="str">
        <f>IF(Vendas!N176="","",Vendas!N176)</f>
        <v/>
      </c>
      <c r="M1700" s="36" t="str">
        <f>IF(Vendas!O176="","",Vendas!O176)</f>
        <v/>
      </c>
      <c r="N1700" s="36" t="str">
        <f>IF(Vendas!P176="","",Vendas!P176)</f>
        <v/>
      </c>
      <c r="O1700" s="42">
        <f t="shared" si="116"/>
        <v>0</v>
      </c>
      <c r="P1700" s="105">
        <f t="shared" si="117"/>
        <v>0</v>
      </c>
      <c r="Q1700" s="105">
        <f t="shared" si="118"/>
        <v>0</v>
      </c>
      <c r="R1700" s="105">
        <f t="shared" si="119"/>
        <v>0</v>
      </c>
      <c r="S1700" s="22" t="str">
        <f t="shared" si="120"/>
        <v/>
      </c>
      <c r="T1700" s="92">
        <f t="shared" si="121"/>
        <v>0</v>
      </c>
      <c r="U1700" s="92">
        <f t="shared" si="122"/>
        <v>0</v>
      </c>
      <c r="V1700" s="92">
        <f t="shared" si="123"/>
        <v>0</v>
      </c>
      <c r="W1700" s="92">
        <f t="shared" si="124"/>
        <v>0</v>
      </c>
      <c r="X1700" s="92">
        <f t="shared" si="125"/>
        <v>0</v>
      </c>
      <c r="Y1700" s="92">
        <f t="shared" si="126"/>
        <v>0</v>
      </c>
      <c r="Z1700" s="92">
        <f t="shared" si="127"/>
        <v>0</v>
      </c>
      <c r="AA1700" s="92">
        <f t="shared" si="128"/>
        <v>0</v>
      </c>
      <c r="AB1700" s="92">
        <f t="shared" si="129"/>
        <v>0</v>
      </c>
      <c r="AC1700" s="92">
        <f t="shared" si="130"/>
        <v>0</v>
      </c>
      <c r="AD1700" s="92">
        <f t="shared" si="131"/>
        <v>0</v>
      </c>
      <c r="AE1700" s="92">
        <f t="shared" si="132"/>
        <v>0</v>
      </c>
      <c r="AF1700" s="118">
        <f t="shared" si="133"/>
        <v>0</v>
      </c>
    </row>
    <row r="1701" spans="2:32" ht="21.95" customHeight="1" x14ac:dyDescent="0.25">
      <c r="B1701" s="36" t="str">
        <f>IF(Vendas!D177="","",Vendas!D177)</f>
        <v/>
      </c>
      <c r="C1701" s="36" t="str">
        <f>IF(Vendas!E177="","",Vendas!E177)</f>
        <v/>
      </c>
      <c r="D1701" s="36" t="str">
        <f>IF(Vendas!F177="","",Vendas!F177)</f>
        <v/>
      </c>
      <c r="E1701" s="36" t="str">
        <f>IF(Vendas!G177="","",Vendas!G177)</f>
        <v/>
      </c>
      <c r="F1701" s="36" t="str">
        <f>IF(Vendas!H177="","",Vendas!H177)</f>
        <v/>
      </c>
      <c r="G1701" s="36" t="str">
        <f>IF(Vendas!I177="","",Vendas!I177)</f>
        <v/>
      </c>
      <c r="H1701" s="36" t="str">
        <f>IF(Vendas!J177="","",Vendas!J177)</f>
        <v/>
      </c>
      <c r="I1701" s="36" t="str">
        <f>IF(Vendas!K177="","",Vendas!K177)</f>
        <v/>
      </c>
      <c r="J1701" s="36" t="str">
        <f>IF(Vendas!L177="","",Vendas!L177)</f>
        <v/>
      </c>
      <c r="K1701" s="36" t="str">
        <f>IF(Vendas!M177="","",Vendas!M177)</f>
        <v/>
      </c>
      <c r="L1701" s="36" t="str">
        <f>IF(Vendas!N177="","",Vendas!N177)</f>
        <v/>
      </c>
      <c r="M1701" s="36" t="str">
        <f>IF(Vendas!O177="","",Vendas!O177)</f>
        <v/>
      </c>
      <c r="N1701" s="36" t="str">
        <f>IF(Vendas!P177="","",Vendas!P177)</f>
        <v/>
      </c>
      <c r="O1701" s="42">
        <f t="shared" si="116"/>
        <v>0</v>
      </c>
      <c r="P1701" s="105">
        <f t="shared" si="117"/>
        <v>0</v>
      </c>
      <c r="Q1701" s="105">
        <f t="shared" si="118"/>
        <v>0</v>
      </c>
      <c r="R1701" s="105">
        <f t="shared" si="119"/>
        <v>0</v>
      </c>
      <c r="S1701" s="22" t="str">
        <f t="shared" si="120"/>
        <v/>
      </c>
      <c r="T1701" s="92">
        <f t="shared" si="121"/>
        <v>0</v>
      </c>
      <c r="U1701" s="92">
        <f t="shared" si="122"/>
        <v>0</v>
      </c>
      <c r="V1701" s="92">
        <f t="shared" si="123"/>
        <v>0</v>
      </c>
      <c r="W1701" s="92">
        <f t="shared" si="124"/>
        <v>0</v>
      </c>
      <c r="X1701" s="92">
        <f t="shared" si="125"/>
        <v>0</v>
      </c>
      <c r="Y1701" s="92">
        <f t="shared" si="126"/>
        <v>0</v>
      </c>
      <c r="Z1701" s="92">
        <f t="shared" si="127"/>
        <v>0</v>
      </c>
      <c r="AA1701" s="92">
        <f t="shared" si="128"/>
        <v>0</v>
      </c>
      <c r="AB1701" s="92">
        <f t="shared" si="129"/>
        <v>0</v>
      </c>
      <c r="AC1701" s="92">
        <f t="shared" si="130"/>
        <v>0</v>
      </c>
      <c r="AD1701" s="92">
        <f t="shared" si="131"/>
        <v>0</v>
      </c>
      <c r="AE1701" s="92">
        <f t="shared" si="132"/>
        <v>0</v>
      </c>
      <c r="AF1701" s="118">
        <f t="shared" si="133"/>
        <v>0</v>
      </c>
    </row>
    <row r="1702" spans="2:32" ht="21.95" customHeight="1" x14ac:dyDescent="0.25">
      <c r="B1702" s="36" t="str">
        <f>IF(Vendas!D178="","",Vendas!D178)</f>
        <v/>
      </c>
      <c r="C1702" s="36" t="str">
        <f>IF(Vendas!E178="","",Vendas!E178)</f>
        <v/>
      </c>
      <c r="D1702" s="36" t="str">
        <f>IF(Vendas!F178="","",Vendas!F178)</f>
        <v/>
      </c>
      <c r="E1702" s="36" t="str">
        <f>IF(Vendas!G178="","",Vendas!G178)</f>
        <v/>
      </c>
      <c r="F1702" s="36" t="str">
        <f>IF(Vendas!H178="","",Vendas!H178)</f>
        <v/>
      </c>
      <c r="G1702" s="36" t="str">
        <f>IF(Vendas!I178="","",Vendas!I178)</f>
        <v/>
      </c>
      <c r="H1702" s="36" t="str">
        <f>IF(Vendas!J178="","",Vendas!J178)</f>
        <v/>
      </c>
      <c r="I1702" s="36" t="str">
        <f>IF(Vendas!K178="","",Vendas!K178)</f>
        <v/>
      </c>
      <c r="J1702" s="36" t="str">
        <f>IF(Vendas!L178="","",Vendas!L178)</f>
        <v/>
      </c>
      <c r="K1702" s="36" t="str">
        <f>IF(Vendas!M178="","",Vendas!M178)</f>
        <v/>
      </c>
      <c r="L1702" s="36" t="str">
        <f>IF(Vendas!N178="","",Vendas!N178)</f>
        <v/>
      </c>
      <c r="M1702" s="36" t="str">
        <f>IF(Vendas!O178="","",Vendas!O178)</f>
        <v/>
      </c>
      <c r="N1702" s="36" t="str">
        <f>IF(Vendas!P178="","",Vendas!P178)</f>
        <v/>
      </c>
      <c r="O1702" s="42">
        <f t="shared" si="116"/>
        <v>0</v>
      </c>
      <c r="P1702" s="105">
        <f t="shared" si="117"/>
        <v>0</v>
      </c>
      <c r="Q1702" s="105">
        <f t="shared" si="118"/>
        <v>0</v>
      </c>
      <c r="R1702" s="105">
        <f t="shared" si="119"/>
        <v>0</v>
      </c>
      <c r="S1702" s="22" t="str">
        <f t="shared" si="120"/>
        <v/>
      </c>
      <c r="T1702" s="92">
        <f t="shared" si="121"/>
        <v>0</v>
      </c>
      <c r="U1702" s="92">
        <f t="shared" si="122"/>
        <v>0</v>
      </c>
      <c r="V1702" s="92">
        <f t="shared" si="123"/>
        <v>0</v>
      </c>
      <c r="W1702" s="92">
        <f t="shared" si="124"/>
        <v>0</v>
      </c>
      <c r="X1702" s="92">
        <f t="shared" si="125"/>
        <v>0</v>
      </c>
      <c r="Y1702" s="92">
        <f t="shared" si="126"/>
        <v>0</v>
      </c>
      <c r="Z1702" s="92">
        <f t="shared" si="127"/>
        <v>0</v>
      </c>
      <c r="AA1702" s="92">
        <f t="shared" si="128"/>
        <v>0</v>
      </c>
      <c r="AB1702" s="92">
        <f t="shared" si="129"/>
        <v>0</v>
      </c>
      <c r="AC1702" s="92">
        <f t="shared" si="130"/>
        <v>0</v>
      </c>
      <c r="AD1702" s="92">
        <f t="shared" si="131"/>
        <v>0</v>
      </c>
      <c r="AE1702" s="92">
        <f t="shared" si="132"/>
        <v>0</v>
      </c>
      <c r="AF1702" s="118">
        <f t="shared" si="133"/>
        <v>0</v>
      </c>
    </row>
    <row r="1703" spans="2:32" ht="21.95" customHeight="1" x14ac:dyDescent="0.25">
      <c r="B1703" s="36" t="str">
        <f>IF(Vendas!D179="","",Vendas!D179)</f>
        <v/>
      </c>
      <c r="C1703" s="36" t="str">
        <f>IF(Vendas!E179="","",Vendas!E179)</f>
        <v/>
      </c>
      <c r="D1703" s="36" t="str">
        <f>IF(Vendas!F179="","",Vendas!F179)</f>
        <v/>
      </c>
      <c r="E1703" s="36" t="str">
        <f>IF(Vendas!G179="","",Vendas!G179)</f>
        <v/>
      </c>
      <c r="F1703" s="36" t="str">
        <f>IF(Vendas!H179="","",Vendas!H179)</f>
        <v/>
      </c>
      <c r="G1703" s="36" t="str">
        <f>IF(Vendas!I179="","",Vendas!I179)</f>
        <v/>
      </c>
      <c r="H1703" s="36" t="str">
        <f>IF(Vendas!J179="","",Vendas!J179)</f>
        <v/>
      </c>
      <c r="I1703" s="36" t="str">
        <f>IF(Vendas!K179="","",Vendas!K179)</f>
        <v/>
      </c>
      <c r="J1703" s="36" t="str">
        <f>IF(Vendas!L179="","",Vendas!L179)</f>
        <v/>
      </c>
      <c r="K1703" s="36" t="str">
        <f>IF(Vendas!M179="","",Vendas!M179)</f>
        <v/>
      </c>
      <c r="L1703" s="36" t="str">
        <f>IF(Vendas!N179="","",Vendas!N179)</f>
        <v/>
      </c>
      <c r="M1703" s="36" t="str">
        <f>IF(Vendas!O179="","",Vendas!O179)</f>
        <v/>
      </c>
      <c r="N1703" s="36" t="str">
        <f>IF(Vendas!P179="","",Vendas!P179)</f>
        <v/>
      </c>
      <c r="O1703" s="42">
        <f t="shared" si="116"/>
        <v>0</v>
      </c>
      <c r="P1703" s="105">
        <f t="shared" si="117"/>
        <v>0</v>
      </c>
      <c r="Q1703" s="105">
        <f t="shared" si="118"/>
        <v>0</v>
      </c>
      <c r="R1703" s="105">
        <f t="shared" si="119"/>
        <v>0</v>
      </c>
      <c r="S1703" s="22" t="str">
        <f t="shared" si="120"/>
        <v/>
      </c>
      <c r="T1703" s="92">
        <f t="shared" si="121"/>
        <v>0</v>
      </c>
      <c r="U1703" s="92">
        <f t="shared" si="122"/>
        <v>0</v>
      </c>
      <c r="V1703" s="92">
        <f t="shared" si="123"/>
        <v>0</v>
      </c>
      <c r="W1703" s="92">
        <f t="shared" si="124"/>
        <v>0</v>
      </c>
      <c r="X1703" s="92">
        <f t="shared" si="125"/>
        <v>0</v>
      </c>
      <c r="Y1703" s="92">
        <f t="shared" si="126"/>
        <v>0</v>
      </c>
      <c r="Z1703" s="92">
        <f t="shared" si="127"/>
        <v>0</v>
      </c>
      <c r="AA1703" s="92">
        <f t="shared" si="128"/>
        <v>0</v>
      </c>
      <c r="AB1703" s="92">
        <f t="shared" si="129"/>
        <v>0</v>
      </c>
      <c r="AC1703" s="92">
        <f t="shared" si="130"/>
        <v>0</v>
      </c>
      <c r="AD1703" s="92">
        <f t="shared" si="131"/>
        <v>0</v>
      </c>
      <c r="AE1703" s="92">
        <f t="shared" si="132"/>
        <v>0</v>
      </c>
      <c r="AF1703" s="118">
        <f t="shared" si="133"/>
        <v>0</v>
      </c>
    </row>
    <row r="1704" spans="2:32" ht="21.95" customHeight="1" x14ac:dyDescent="0.25">
      <c r="B1704" s="36" t="str">
        <f>IF(Vendas!D180="","",Vendas!D180)</f>
        <v/>
      </c>
      <c r="C1704" s="36" t="str">
        <f>IF(Vendas!E180="","",Vendas!E180)</f>
        <v/>
      </c>
      <c r="D1704" s="36" t="str">
        <f>IF(Vendas!F180="","",Vendas!F180)</f>
        <v/>
      </c>
      <c r="E1704" s="36" t="str">
        <f>IF(Vendas!G180="","",Vendas!G180)</f>
        <v/>
      </c>
      <c r="F1704" s="36" t="str">
        <f>IF(Vendas!H180="","",Vendas!H180)</f>
        <v/>
      </c>
      <c r="G1704" s="36" t="str">
        <f>IF(Vendas!I180="","",Vendas!I180)</f>
        <v/>
      </c>
      <c r="H1704" s="36" t="str">
        <f>IF(Vendas!J180="","",Vendas!J180)</f>
        <v/>
      </c>
      <c r="I1704" s="36" t="str">
        <f>IF(Vendas!K180="","",Vendas!K180)</f>
        <v/>
      </c>
      <c r="J1704" s="36" t="str">
        <f>IF(Vendas!L180="","",Vendas!L180)</f>
        <v/>
      </c>
      <c r="K1704" s="36" t="str">
        <f>IF(Vendas!M180="","",Vendas!M180)</f>
        <v/>
      </c>
      <c r="L1704" s="36" t="str">
        <f>IF(Vendas!N180="","",Vendas!N180)</f>
        <v/>
      </c>
      <c r="M1704" s="36" t="str">
        <f>IF(Vendas!O180="","",Vendas!O180)</f>
        <v/>
      </c>
      <c r="N1704" s="36" t="str">
        <f>IF(Vendas!P180="","",Vendas!P180)</f>
        <v/>
      </c>
      <c r="O1704" s="42">
        <f t="shared" si="116"/>
        <v>0</v>
      </c>
      <c r="P1704" s="105">
        <f t="shared" si="117"/>
        <v>0</v>
      </c>
      <c r="Q1704" s="105">
        <f t="shared" si="118"/>
        <v>0</v>
      </c>
      <c r="R1704" s="105">
        <f t="shared" si="119"/>
        <v>0</v>
      </c>
      <c r="S1704" s="22" t="str">
        <f t="shared" si="120"/>
        <v/>
      </c>
      <c r="T1704" s="92">
        <f t="shared" si="121"/>
        <v>0</v>
      </c>
      <c r="U1704" s="92">
        <f t="shared" si="122"/>
        <v>0</v>
      </c>
      <c r="V1704" s="92">
        <f t="shared" si="123"/>
        <v>0</v>
      </c>
      <c r="W1704" s="92">
        <f t="shared" si="124"/>
        <v>0</v>
      </c>
      <c r="X1704" s="92">
        <f t="shared" si="125"/>
        <v>0</v>
      </c>
      <c r="Y1704" s="92">
        <f t="shared" si="126"/>
        <v>0</v>
      </c>
      <c r="Z1704" s="92">
        <f t="shared" si="127"/>
        <v>0</v>
      </c>
      <c r="AA1704" s="92">
        <f t="shared" si="128"/>
        <v>0</v>
      </c>
      <c r="AB1704" s="92">
        <f t="shared" si="129"/>
        <v>0</v>
      </c>
      <c r="AC1704" s="92">
        <f t="shared" si="130"/>
        <v>0</v>
      </c>
      <c r="AD1704" s="92">
        <f t="shared" si="131"/>
        <v>0</v>
      </c>
      <c r="AE1704" s="92">
        <f t="shared" si="132"/>
        <v>0</v>
      </c>
      <c r="AF1704" s="118">
        <f t="shared" si="133"/>
        <v>0</v>
      </c>
    </row>
    <row r="1705" spans="2:32" ht="21.95" customHeight="1" x14ac:dyDescent="0.25">
      <c r="B1705" s="36" t="str">
        <f>IF(Vendas!D181="","",Vendas!D181)</f>
        <v/>
      </c>
      <c r="C1705" s="36" t="str">
        <f>IF(Vendas!E181="","",Vendas!E181)</f>
        <v/>
      </c>
      <c r="D1705" s="36" t="str">
        <f>IF(Vendas!F181="","",Vendas!F181)</f>
        <v/>
      </c>
      <c r="E1705" s="36" t="str">
        <f>IF(Vendas!G181="","",Vendas!G181)</f>
        <v/>
      </c>
      <c r="F1705" s="36" t="str">
        <f>IF(Vendas!H181="","",Vendas!H181)</f>
        <v/>
      </c>
      <c r="G1705" s="36" t="str">
        <f>IF(Vendas!I181="","",Vendas!I181)</f>
        <v/>
      </c>
      <c r="H1705" s="36" t="str">
        <f>IF(Vendas!J181="","",Vendas!J181)</f>
        <v/>
      </c>
      <c r="I1705" s="36" t="str">
        <f>IF(Vendas!K181="","",Vendas!K181)</f>
        <v/>
      </c>
      <c r="J1705" s="36" t="str">
        <f>IF(Vendas!L181="","",Vendas!L181)</f>
        <v/>
      </c>
      <c r="K1705" s="36" t="str">
        <f>IF(Vendas!M181="","",Vendas!M181)</f>
        <v/>
      </c>
      <c r="L1705" s="36" t="str">
        <f>IF(Vendas!N181="","",Vendas!N181)</f>
        <v/>
      </c>
      <c r="M1705" s="36" t="str">
        <f>IF(Vendas!O181="","",Vendas!O181)</f>
        <v/>
      </c>
      <c r="N1705" s="36" t="str">
        <f>IF(Vendas!P181="","",Vendas!P181)</f>
        <v/>
      </c>
      <c r="O1705" s="42">
        <f t="shared" si="116"/>
        <v>0</v>
      </c>
      <c r="P1705" s="105">
        <f t="shared" si="117"/>
        <v>0</v>
      </c>
      <c r="Q1705" s="105">
        <f t="shared" si="118"/>
        <v>0</v>
      </c>
      <c r="R1705" s="105">
        <f t="shared" si="119"/>
        <v>0</v>
      </c>
      <c r="S1705" s="22" t="str">
        <f t="shared" si="120"/>
        <v/>
      </c>
      <c r="T1705" s="92">
        <f t="shared" si="121"/>
        <v>0</v>
      </c>
      <c r="U1705" s="92">
        <f t="shared" si="122"/>
        <v>0</v>
      </c>
      <c r="V1705" s="92">
        <f t="shared" si="123"/>
        <v>0</v>
      </c>
      <c r="W1705" s="92">
        <f t="shared" si="124"/>
        <v>0</v>
      </c>
      <c r="X1705" s="92">
        <f t="shared" si="125"/>
        <v>0</v>
      </c>
      <c r="Y1705" s="92">
        <f t="shared" si="126"/>
        <v>0</v>
      </c>
      <c r="Z1705" s="92">
        <f t="shared" si="127"/>
        <v>0</v>
      </c>
      <c r="AA1705" s="92">
        <f t="shared" si="128"/>
        <v>0</v>
      </c>
      <c r="AB1705" s="92">
        <f t="shared" si="129"/>
        <v>0</v>
      </c>
      <c r="AC1705" s="92">
        <f t="shared" si="130"/>
        <v>0</v>
      </c>
      <c r="AD1705" s="92">
        <f t="shared" si="131"/>
        <v>0</v>
      </c>
      <c r="AE1705" s="92">
        <f t="shared" si="132"/>
        <v>0</v>
      </c>
      <c r="AF1705" s="118">
        <f t="shared" si="133"/>
        <v>0</v>
      </c>
    </row>
    <row r="1706" spans="2:32" ht="21.95" customHeight="1" x14ac:dyDescent="0.25">
      <c r="B1706" s="36" t="str">
        <f>IF(Vendas!D182="","",Vendas!D182)</f>
        <v/>
      </c>
      <c r="C1706" s="36" t="str">
        <f>IF(Vendas!E182="","",Vendas!E182)</f>
        <v/>
      </c>
      <c r="D1706" s="36" t="str">
        <f>IF(Vendas!F182="","",Vendas!F182)</f>
        <v/>
      </c>
      <c r="E1706" s="36" t="str">
        <f>IF(Vendas!G182="","",Vendas!G182)</f>
        <v/>
      </c>
      <c r="F1706" s="36" t="str">
        <f>IF(Vendas!H182="","",Vendas!H182)</f>
        <v/>
      </c>
      <c r="G1706" s="36" t="str">
        <f>IF(Vendas!I182="","",Vendas!I182)</f>
        <v/>
      </c>
      <c r="H1706" s="36" t="str">
        <f>IF(Vendas!J182="","",Vendas!J182)</f>
        <v/>
      </c>
      <c r="I1706" s="36" t="str">
        <f>IF(Vendas!K182="","",Vendas!K182)</f>
        <v/>
      </c>
      <c r="J1706" s="36" t="str">
        <f>IF(Vendas!L182="","",Vendas!L182)</f>
        <v/>
      </c>
      <c r="K1706" s="36" t="str">
        <f>IF(Vendas!M182="","",Vendas!M182)</f>
        <v/>
      </c>
      <c r="L1706" s="36" t="str">
        <f>IF(Vendas!N182="","",Vendas!N182)</f>
        <v/>
      </c>
      <c r="M1706" s="36" t="str">
        <f>IF(Vendas!O182="","",Vendas!O182)</f>
        <v/>
      </c>
      <c r="N1706" s="36" t="str">
        <f>IF(Vendas!P182="","",Vendas!P182)</f>
        <v/>
      </c>
      <c r="O1706" s="42">
        <f t="shared" si="116"/>
        <v>0</v>
      </c>
      <c r="P1706" s="105">
        <f t="shared" si="117"/>
        <v>0</v>
      </c>
      <c r="Q1706" s="105">
        <f t="shared" si="118"/>
        <v>0</v>
      </c>
      <c r="R1706" s="105">
        <f t="shared" si="119"/>
        <v>0</v>
      </c>
      <c r="S1706" s="22" t="str">
        <f t="shared" si="120"/>
        <v/>
      </c>
      <c r="T1706" s="92">
        <f t="shared" si="121"/>
        <v>0</v>
      </c>
      <c r="U1706" s="92">
        <f t="shared" si="122"/>
        <v>0</v>
      </c>
      <c r="V1706" s="92">
        <f t="shared" si="123"/>
        <v>0</v>
      </c>
      <c r="W1706" s="92">
        <f t="shared" si="124"/>
        <v>0</v>
      </c>
      <c r="X1706" s="92">
        <f t="shared" si="125"/>
        <v>0</v>
      </c>
      <c r="Y1706" s="92">
        <f t="shared" si="126"/>
        <v>0</v>
      </c>
      <c r="Z1706" s="92">
        <f t="shared" si="127"/>
        <v>0</v>
      </c>
      <c r="AA1706" s="92">
        <f t="shared" si="128"/>
        <v>0</v>
      </c>
      <c r="AB1706" s="92">
        <f t="shared" si="129"/>
        <v>0</v>
      </c>
      <c r="AC1706" s="92">
        <f t="shared" si="130"/>
        <v>0</v>
      </c>
      <c r="AD1706" s="92">
        <f t="shared" si="131"/>
        <v>0</v>
      </c>
      <c r="AE1706" s="92">
        <f t="shared" si="132"/>
        <v>0</v>
      </c>
      <c r="AF1706" s="118">
        <f t="shared" si="133"/>
        <v>0</v>
      </c>
    </row>
    <row r="1707" spans="2:32" ht="21.95" customHeight="1" x14ac:dyDescent="0.25">
      <c r="B1707" s="36" t="str">
        <f>IF(Vendas!D183="","",Vendas!D183)</f>
        <v/>
      </c>
      <c r="C1707" s="36" t="str">
        <f>IF(Vendas!E183="","",Vendas!E183)</f>
        <v/>
      </c>
      <c r="D1707" s="36" t="str">
        <f>IF(Vendas!F183="","",Vendas!F183)</f>
        <v/>
      </c>
      <c r="E1707" s="36" t="str">
        <f>IF(Vendas!G183="","",Vendas!G183)</f>
        <v/>
      </c>
      <c r="F1707" s="36" t="str">
        <f>IF(Vendas!H183="","",Vendas!H183)</f>
        <v/>
      </c>
      <c r="G1707" s="36" t="str">
        <f>IF(Vendas!I183="","",Vendas!I183)</f>
        <v/>
      </c>
      <c r="H1707" s="36" t="str">
        <f>IF(Vendas!J183="","",Vendas!J183)</f>
        <v/>
      </c>
      <c r="I1707" s="36" t="str">
        <f>IF(Vendas!K183="","",Vendas!K183)</f>
        <v/>
      </c>
      <c r="J1707" s="36" t="str">
        <f>IF(Vendas!L183="","",Vendas!L183)</f>
        <v/>
      </c>
      <c r="K1707" s="36" t="str">
        <f>IF(Vendas!M183="","",Vendas!M183)</f>
        <v/>
      </c>
      <c r="L1707" s="36" t="str">
        <f>IF(Vendas!N183="","",Vendas!N183)</f>
        <v/>
      </c>
      <c r="M1707" s="36" t="str">
        <f>IF(Vendas!O183="","",Vendas!O183)</f>
        <v/>
      </c>
      <c r="N1707" s="36" t="str">
        <f>IF(Vendas!P183="","",Vendas!P183)</f>
        <v/>
      </c>
      <c r="O1707" s="42">
        <f t="shared" si="116"/>
        <v>0</v>
      </c>
      <c r="P1707" s="105">
        <f t="shared" si="117"/>
        <v>0</v>
      </c>
      <c r="Q1707" s="105">
        <f t="shared" si="118"/>
        <v>0</v>
      </c>
      <c r="R1707" s="105">
        <f t="shared" si="119"/>
        <v>0</v>
      </c>
      <c r="S1707" s="22" t="str">
        <f t="shared" si="120"/>
        <v/>
      </c>
      <c r="T1707" s="92">
        <f t="shared" si="121"/>
        <v>0</v>
      </c>
      <c r="U1707" s="92">
        <f t="shared" si="122"/>
        <v>0</v>
      </c>
      <c r="V1707" s="92">
        <f t="shared" si="123"/>
        <v>0</v>
      </c>
      <c r="W1707" s="92">
        <f t="shared" si="124"/>
        <v>0</v>
      </c>
      <c r="X1707" s="92">
        <f t="shared" si="125"/>
        <v>0</v>
      </c>
      <c r="Y1707" s="92">
        <f t="shared" si="126"/>
        <v>0</v>
      </c>
      <c r="Z1707" s="92">
        <f t="shared" si="127"/>
        <v>0</v>
      </c>
      <c r="AA1707" s="92">
        <f t="shared" si="128"/>
        <v>0</v>
      </c>
      <c r="AB1707" s="92">
        <f t="shared" si="129"/>
        <v>0</v>
      </c>
      <c r="AC1707" s="92">
        <f t="shared" si="130"/>
        <v>0</v>
      </c>
      <c r="AD1707" s="92">
        <f t="shared" si="131"/>
        <v>0</v>
      </c>
      <c r="AE1707" s="92">
        <f t="shared" si="132"/>
        <v>0</v>
      </c>
      <c r="AF1707" s="118">
        <f t="shared" si="133"/>
        <v>0</v>
      </c>
    </row>
    <row r="1708" spans="2:32" ht="21.95" customHeight="1" x14ac:dyDescent="0.25">
      <c r="B1708" s="36" t="str">
        <f>IF(Vendas!D184="","",Vendas!D184)</f>
        <v/>
      </c>
      <c r="C1708" s="36" t="str">
        <f>IF(Vendas!E184="","",Vendas!E184)</f>
        <v/>
      </c>
      <c r="D1708" s="36" t="str">
        <f>IF(Vendas!F184="","",Vendas!F184)</f>
        <v/>
      </c>
      <c r="E1708" s="36" t="str">
        <f>IF(Vendas!G184="","",Vendas!G184)</f>
        <v/>
      </c>
      <c r="F1708" s="36" t="str">
        <f>IF(Vendas!H184="","",Vendas!H184)</f>
        <v/>
      </c>
      <c r="G1708" s="36" t="str">
        <f>IF(Vendas!I184="","",Vendas!I184)</f>
        <v/>
      </c>
      <c r="H1708" s="36" t="str">
        <f>IF(Vendas!J184="","",Vendas!J184)</f>
        <v/>
      </c>
      <c r="I1708" s="36" t="str">
        <f>IF(Vendas!K184="","",Vendas!K184)</f>
        <v/>
      </c>
      <c r="J1708" s="36" t="str">
        <f>IF(Vendas!L184="","",Vendas!L184)</f>
        <v/>
      </c>
      <c r="K1708" s="36" t="str">
        <f>IF(Vendas!M184="","",Vendas!M184)</f>
        <v/>
      </c>
      <c r="L1708" s="36" t="str">
        <f>IF(Vendas!N184="","",Vendas!N184)</f>
        <v/>
      </c>
      <c r="M1708" s="36" t="str">
        <f>IF(Vendas!O184="","",Vendas!O184)</f>
        <v/>
      </c>
      <c r="N1708" s="36" t="str">
        <f>IF(Vendas!P184="","",Vendas!P184)</f>
        <v/>
      </c>
      <c r="O1708" s="42">
        <f t="shared" si="116"/>
        <v>0</v>
      </c>
      <c r="P1708" s="105">
        <f t="shared" si="117"/>
        <v>0</v>
      </c>
      <c r="Q1708" s="105">
        <f t="shared" si="118"/>
        <v>0</v>
      </c>
      <c r="R1708" s="105">
        <f t="shared" si="119"/>
        <v>0</v>
      </c>
      <c r="S1708" s="22" t="str">
        <f t="shared" si="120"/>
        <v/>
      </c>
      <c r="T1708" s="92">
        <f t="shared" si="121"/>
        <v>0</v>
      </c>
      <c r="U1708" s="92">
        <f t="shared" si="122"/>
        <v>0</v>
      </c>
      <c r="V1708" s="92">
        <f t="shared" si="123"/>
        <v>0</v>
      </c>
      <c r="W1708" s="92">
        <f t="shared" si="124"/>
        <v>0</v>
      </c>
      <c r="X1708" s="92">
        <f t="shared" si="125"/>
        <v>0</v>
      </c>
      <c r="Y1708" s="92">
        <f t="shared" si="126"/>
        <v>0</v>
      </c>
      <c r="Z1708" s="92">
        <f t="shared" si="127"/>
        <v>0</v>
      </c>
      <c r="AA1708" s="92">
        <f t="shared" si="128"/>
        <v>0</v>
      </c>
      <c r="AB1708" s="92">
        <f t="shared" si="129"/>
        <v>0</v>
      </c>
      <c r="AC1708" s="92">
        <f t="shared" si="130"/>
        <v>0</v>
      </c>
      <c r="AD1708" s="92">
        <f t="shared" si="131"/>
        <v>0</v>
      </c>
      <c r="AE1708" s="92">
        <f t="shared" si="132"/>
        <v>0</v>
      </c>
      <c r="AF1708" s="118">
        <f t="shared" si="133"/>
        <v>0</v>
      </c>
    </row>
    <row r="1709" spans="2:32" ht="21.95" customHeight="1" x14ac:dyDescent="0.25">
      <c r="B1709" s="36" t="str">
        <f>IF(Vendas!D185="","",Vendas!D185)</f>
        <v/>
      </c>
      <c r="C1709" s="36" t="str">
        <f>IF(Vendas!E185="","",Vendas!E185)</f>
        <v/>
      </c>
      <c r="D1709" s="36" t="str">
        <f>IF(Vendas!F185="","",Vendas!F185)</f>
        <v/>
      </c>
      <c r="E1709" s="36" t="str">
        <f>IF(Vendas!G185="","",Vendas!G185)</f>
        <v/>
      </c>
      <c r="F1709" s="36" t="str">
        <f>IF(Vendas!H185="","",Vendas!H185)</f>
        <v/>
      </c>
      <c r="G1709" s="36" t="str">
        <f>IF(Vendas!I185="","",Vendas!I185)</f>
        <v/>
      </c>
      <c r="H1709" s="36" t="str">
        <f>IF(Vendas!J185="","",Vendas!J185)</f>
        <v/>
      </c>
      <c r="I1709" s="36" t="str">
        <f>IF(Vendas!K185="","",Vendas!K185)</f>
        <v/>
      </c>
      <c r="J1709" s="36" t="str">
        <f>IF(Vendas!L185="","",Vendas!L185)</f>
        <v/>
      </c>
      <c r="K1709" s="36" t="str">
        <f>IF(Vendas!M185="","",Vendas!M185)</f>
        <v/>
      </c>
      <c r="L1709" s="36" t="str">
        <f>IF(Vendas!N185="","",Vendas!N185)</f>
        <v/>
      </c>
      <c r="M1709" s="36" t="str">
        <f>IF(Vendas!O185="","",Vendas!O185)</f>
        <v/>
      </c>
      <c r="N1709" s="36" t="str">
        <f>IF(Vendas!P185="","",Vendas!P185)</f>
        <v/>
      </c>
      <c r="O1709" s="42">
        <f t="shared" si="116"/>
        <v>0</v>
      </c>
      <c r="P1709" s="105">
        <f t="shared" si="117"/>
        <v>0</v>
      </c>
      <c r="Q1709" s="105">
        <f t="shared" si="118"/>
        <v>0</v>
      </c>
      <c r="R1709" s="105">
        <f t="shared" si="119"/>
        <v>0</v>
      </c>
      <c r="S1709" s="22" t="str">
        <f t="shared" si="120"/>
        <v/>
      </c>
      <c r="T1709" s="92">
        <f t="shared" si="121"/>
        <v>0</v>
      </c>
      <c r="U1709" s="92">
        <f t="shared" si="122"/>
        <v>0</v>
      </c>
      <c r="V1709" s="92">
        <f t="shared" si="123"/>
        <v>0</v>
      </c>
      <c r="W1709" s="92">
        <f t="shared" si="124"/>
        <v>0</v>
      </c>
      <c r="X1709" s="92">
        <f t="shared" si="125"/>
        <v>0</v>
      </c>
      <c r="Y1709" s="92">
        <f t="shared" si="126"/>
        <v>0</v>
      </c>
      <c r="Z1709" s="92">
        <f t="shared" si="127"/>
        <v>0</v>
      </c>
      <c r="AA1709" s="92">
        <f t="shared" si="128"/>
        <v>0</v>
      </c>
      <c r="AB1709" s="92">
        <f t="shared" si="129"/>
        <v>0</v>
      </c>
      <c r="AC1709" s="92">
        <f t="shared" si="130"/>
        <v>0</v>
      </c>
      <c r="AD1709" s="92">
        <f t="shared" si="131"/>
        <v>0</v>
      </c>
      <c r="AE1709" s="92">
        <f t="shared" si="132"/>
        <v>0</v>
      </c>
      <c r="AF1709" s="118">
        <f t="shared" si="133"/>
        <v>0</v>
      </c>
    </row>
    <row r="1710" spans="2:32" ht="21.95" customHeight="1" x14ac:dyDescent="0.25">
      <c r="B1710" s="36" t="str">
        <f>IF(Vendas!D186="","",Vendas!D186)</f>
        <v/>
      </c>
      <c r="C1710" s="36" t="str">
        <f>IF(Vendas!E186="","",Vendas!E186)</f>
        <v/>
      </c>
      <c r="D1710" s="36" t="str">
        <f>IF(Vendas!F186="","",Vendas!F186)</f>
        <v/>
      </c>
      <c r="E1710" s="36" t="str">
        <f>IF(Vendas!G186="","",Vendas!G186)</f>
        <v/>
      </c>
      <c r="F1710" s="36" t="str">
        <f>IF(Vendas!H186="","",Vendas!H186)</f>
        <v/>
      </c>
      <c r="G1710" s="36" t="str">
        <f>IF(Vendas!I186="","",Vendas!I186)</f>
        <v/>
      </c>
      <c r="H1710" s="36" t="str">
        <f>IF(Vendas!J186="","",Vendas!J186)</f>
        <v/>
      </c>
      <c r="I1710" s="36" t="str">
        <f>IF(Vendas!K186="","",Vendas!K186)</f>
        <v/>
      </c>
      <c r="J1710" s="36" t="str">
        <f>IF(Vendas!L186="","",Vendas!L186)</f>
        <v/>
      </c>
      <c r="K1710" s="36" t="str">
        <f>IF(Vendas!M186="","",Vendas!M186)</f>
        <v/>
      </c>
      <c r="L1710" s="36" t="str">
        <f>IF(Vendas!N186="","",Vendas!N186)</f>
        <v/>
      </c>
      <c r="M1710" s="36" t="str">
        <f>IF(Vendas!O186="","",Vendas!O186)</f>
        <v/>
      </c>
      <c r="N1710" s="36" t="str">
        <f>IF(Vendas!P186="","",Vendas!P186)</f>
        <v/>
      </c>
      <c r="O1710" s="42">
        <f t="shared" si="116"/>
        <v>0</v>
      </c>
      <c r="P1710" s="105">
        <f t="shared" si="117"/>
        <v>0</v>
      </c>
      <c r="Q1710" s="105">
        <f t="shared" si="118"/>
        <v>0</v>
      </c>
      <c r="R1710" s="105">
        <f t="shared" si="119"/>
        <v>0</v>
      </c>
      <c r="S1710" s="22" t="str">
        <f t="shared" si="120"/>
        <v/>
      </c>
      <c r="T1710" s="92">
        <f t="shared" si="121"/>
        <v>0</v>
      </c>
      <c r="U1710" s="92">
        <f t="shared" si="122"/>
        <v>0</v>
      </c>
      <c r="V1710" s="92">
        <f t="shared" si="123"/>
        <v>0</v>
      </c>
      <c r="W1710" s="92">
        <f t="shared" si="124"/>
        <v>0</v>
      </c>
      <c r="X1710" s="92">
        <f t="shared" si="125"/>
        <v>0</v>
      </c>
      <c r="Y1710" s="92">
        <f t="shared" si="126"/>
        <v>0</v>
      </c>
      <c r="Z1710" s="92">
        <f t="shared" si="127"/>
        <v>0</v>
      </c>
      <c r="AA1710" s="92">
        <f t="shared" si="128"/>
        <v>0</v>
      </c>
      <c r="AB1710" s="92">
        <f t="shared" si="129"/>
        <v>0</v>
      </c>
      <c r="AC1710" s="92">
        <f t="shared" si="130"/>
        <v>0</v>
      </c>
      <c r="AD1710" s="92">
        <f t="shared" si="131"/>
        <v>0</v>
      </c>
      <c r="AE1710" s="92">
        <f t="shared" si="132"/>
        <v>0</v>
      </c>
      <c r="AF1710" s="118">
        <f t="shared" si="133"/>
        <v>0</v>
      </c>
    </row>
    <row r="1711" spans="2:32" ht="21.95" customHeight="1" x14ac:dyDescent="0.25">
      <c r="B1711" s="36" t="str">
        <f>IF(Vendas!D187="","",Vendas!D187)</f>
        <v/>
      </c>
      <c r="C1711" s="36" t="str">
        <f>IF(Vendas!E187="","",Vendas!E187)</f>
        <v/>
      </c>
      <c r="D1711" s="36" t="str">
        <f>IF(Vendas!F187="","",Vendas!F187)</f>
        <v/>
      </c>
      <c r="E1711" s="36" t="str">
        <f>IF(Vendas!G187="","",Vendas!G187)</f>
        <v/>
      </c>
      <c r="F1711" s="36" t="str">
        <f>IF(Vendas!H187="","",Vendas!H187)</f>
        <v/>
      </c>
      <c r="G1711" s="36" t="str">
        <f>IF(Vendas!I187="","",Vendas!I187)</f>
        <v/>
      </c>
      <c r="H1711" s="36" t="str">
        <f>IF(Vendas!J187="","",Vendas!J187)</f>
        <v/>
      </c>
      <c r="I1711" s="36" t="str">
        <f>IF(Vendas!K187="","",Vendas!K187)</f>
        <v/>
      </c>
      <c r="J1711" s="36" t="str">
        <f>IF(Vendas!L187="","",Vendas!L187)</f>
        <v/>
      </c>
      <c r="K1711" s="36" t="str">
        <f>IF(Vendas!M187="","",Vendas!M187)</f>
        <v/>
      </c>
      <c r="L1711" s="36" t="str">
        <f>IF(Vendas!N187="","",Vendas!N187)</f>
        <v/>
      </c>
      <c r="M1711" s="36" t="str">
        <f>IF(Vendas!O187="","",Vendas!O187)</f>
        <v/>
      </c>
      <c r="N1711" s="36" t="str">
        <f>IF(Vendas!P187="","",Vendas!P187)</f>
        <v/>
      </c>
      <c r="O1711" s="42">
        <f t="shared" si="116"/>
        <v>0</v>
      </c>
      <c r="P1711" s="105">
        <f t="shared" si="117"/>
        <v>0</v>
      </c>
      <c r="Q1711" s="105">
        <f t="shared" si="118"/>
        <v>0</v>
      </c>
      <c r="R1711" s="105">
        <f t="shared" si="119"/>
        <v>0</v>
      </c>
      <c r="S1711" s="22" t="str">
        <f t="shared" si="120"/>
        <v/>
      </c>
      <c r="T1711" s="92">
        <f t="shared" si="121"/>
        <v>0</v>
      </c>
      <c r="U1711" s="92">
        <f t="shared" si="122"/>
        <v>0</v>
      </c>
      <c r="V1711" s="92">
        <f t="shared" si="123"/>
        <v>0</v>
      </c>
      <c r="W1711" s="92">
        <f t="shared" si="124"/>
        <v>0</v>
      </c>
      <c r="X1711" s="92">
        <f t="shared" si="125"/>
        <v>0</v>
      </c>
      <c r="Y1711" s="92">
        <f t="shared" si="126"/>
        <v>0</v>
      </c>
      <c r="Z1711" s="92">
        <f t="shared" si="127"/>
        <v>0</v>
      </c>
      <c r="AA1711" s="92">
        <f t="shared" si="128"/>
        <v>0</v>
      </c>
      <c r="AB1711" s="92">
        <f t="shared" si="129"/>
        <v>0</v>
      </c>
      <c r="AC1711" s="92">
        <f t="shared" si="130"/>
        <v>0</v>
      </c>
      <c r="AD1711" s="92">
        <f t="shared" si="131"/>
        <v>0</v>
      </c>
      <c r="AE1711" s="92">
        <f t="shared" si="132"/>
        <v>0</v>
      </c>
      <c r="AF1711" s="118">
        <f t="shared" si="133"/>
        <v>0</v>
      </c>
    </row>
    <row r="1712" spans="2:32" ht="21.95" customHeight="1" x14ac:dyDescent="0.25">
      <c r="B1712" s="36" t="str">
        <f>IF(Vendas!D188="","",Vendas!D188)</f>
        <v/>
      </c>
      <c r="C1712" s="36" t="str">
        <f>IF(Vendas!E188="","",Vendas!E188)</f>
        <v/>
      </c>
      <c r="D1712" s="36" t="str">
        <f>IF(Vendas!F188="","",Vendas!F188)</f>
        <v/>
      </c>
      <c r="E1712" s="36" t="str">
        <f>IF(Vendas!G188="","",Vendas!G188)</f>
        <v/>
      </c>
      <c r="F1712" s="36" t="str">
        <f>IF(Vendas!H188="","",Vendas!H188)</f>
        <v/>
      </c>
      <c r="G1712" s="36" t="str">
        <f>IF(Vendas!I188="","",Vendas!I188)</f>
        <v/>
      </c>
      <c r="H1712" s="36" t="str">
        <f>IF(Vendas!J188="","",Vendas!J188)</f>
        <v/>
      </c>
      <c r="I1712" s="36" t="str">
        <f>IF(Vendas!K188="","",Vendas!K188)</f>
        <v/>
      </c>
      <c r="J1712" s="36" t="str">
        <f>IF(Vendas!L188="","",Vendas!L188)</f>
        <v/>
      </c>
      <c r="K1712" s="36" t="str">
        <f>IF(Vendas!M188="","",Vendas!M188)</f>
        <v/>
      </c>
      <c r="L1712" s="36" t="str">
        <f>IF(Vendas!N188="","",Vendas!N188)</f>
        <v/>
      </c>
      <c r="M1712" s="36" t="str">
        <f>IF(Vendas!O188="","",Vendas!O188)</f>
        <v/>
      </c>
      <c r="N1712" s="36" t="str">
        <f>IF(Vendas!P188="","",Vendas!P188)</f>
        <v/>
      </c>
      <c r="O1712" s="42">
        <f t="shared" si="116"/>
        <v>0</v>
      </c>
      <c r="P1712" s="105">
        <f t="shared" si="117"/>
        <v>0</v>
      </c>
      <c r="Q1712" s="105">
        <f t="shared" si="118"/>
        <v>0</v>
      </c>
      <c r="R1712" s="105">
        <f t="shared" si="119"/>
        <v>0</v>
      </c>
      <c r="S1712" s="22" t="str">
        <f t="shared" si="120"/>
        <v/>
      </c>
      <c r="T1712" s="92">
        <f t="shared" si="121"/>
        <v>0</v>
      </c>
      <c r="U1712" s="92">
        <f t="shared" si="122"/>
        <v>0</v>
      </c>
      <c r="V1712" s="92">
        <f t="shared" si="123"/>
        <v>0</v>
      </c>
      <c r="W1712" s="92">
        <f t="shared" si="124"/>
        <v>0</v>
      </c>
      <c r="X1712" s="92">
        <f t="shared" si="125"/>
        <v>0</v>
      </c>
      <c r="Y1712" s="92">
        <f t="shared" si="126"/>
        <v>0</v>
      </c>
      <c r="Z1712" s="92">
        <f t="shared" si="127"/>
        <v>0</v>
      </c>
      <c r="AA1712" s="92">
        <f t="shared" si="128"/>
        <v>0</v>
      </c>
      <c r="AB1712" s="92">
        <f t="shared" si="129"/>
        <v>0</v>
      </c>
      <c r="AC1712" s="92">
        <f t="shared" si="130"/>
        <v>0</v>
      </c>
      <c r="AD1712" s="92">
        <f t="shared" si="131"/>
        <v>0</v>
      </c>
      <c r="AE1712" s="92">
        <f t="shared" si="132"/>
        <v>0</v>
      </c>
      <c r="AF1712" s="118">
        <f t="shared" si="133"/>
        <v>0</v>
      </c>
    </row>
    <row r="1713" spans="2:32" ht="21.95" customHeight="1" x14ac:dyDescent="0.25">
      <c r="B1713" s="36" t="str">
        <f>IF(Vendas!D189="","",Vendas!D189)</f>
        <v/>
      </c>
      <c r="C1713" s="36" t="str">
        <f>IF(Vendas!E189="","",Vendas!E189)</f>
        <v/>
      </c>
      <c r="D1713" s="36" t="str">
        <f>IF(Vendas!F189="","",Vendas!F189)</f>
        <v/>
      </c>
      <c r="E1713" s="36" t="str">
        <f>IF(Vendas!G189="","",Vendas!G189)</f>
        <v/>
      </c>
      <c r="F1713" s="36" t="str">
        <f>IF(Vendas!H189="","",Vendas!H189)</f>
        <v/>
      </c>
      <c r="G1713" s="36" t="str">
        <f>IF(Vendas!I189="","",Vendas!I189)</f>
        <v/>
      </c>
      <c r="H1713" s="36" t="str">
        <f>IF(Vendas!J189="","",Vendas!J189)</f>
        <v/>
      </c>
      <c r="I1713" s="36" t="str">
        <f>IF(Vendas!K189="","",Vendas!K189)</f>
        <v/>
      </c>
      <c r="J1713" s="36" t="str">
        <f>IF(Vendas!L189="","",Vendas!L189)</f>
        <v/>
      </c>
      <c r="K1713" s="36" t="str">
        <f>IF(Vendas!M189="","",Vendas!M189)</f>
        <v/>
      </c>
      <c r="L1713" s="36" t="str">
        <f>IF(Vendas!N189="","",Vendas!N189)</f>
        <v/>
      </c>
      <c r="M1713" s="36" t="str">
        <f>IF(Vendas!O189="","",Vendas!O189)</f>
        <v/>
      </c>
      <c r="N1713" s="36" t="str">
        <f>IF(Vendas!P189="","",Vendas!P189)</f>
        <v/>
      </c>
      <c r="O1713" s="42">
        <f t="shared" si="116"/>
        <v>0</v>
      </c>
      <c r="P1713" s="105">
        <f t="shared" si="117"/>
        <v>0</v>
      </c>
      <c r="Q1713" s="105">
        <f t="shared" si="118"/>
        <v>0</v>
      </c>
      <c r="R1713" s="105">
        <f t="shared" si="119"/>
        <v>0</v>
      </c>
      <c r="S1713" s="22" t="str">
        <f t="shared" si="120"/>
        <v/>
      </c>
      <c r="T1713" s="92">
        <f t="shared" si="121"/>
        <v>0</v>
      </c>
      <c r="U1713" s="92">
        <f t="shared" si="122"/>
        <v>0</v>
      </c>
      <c r="V1713" s="92">
        <f t="shared" si="123"/>
        <v>0</v>
      </c>
      <c r="W1713" s="92">
        <f t="shared" si="124"/>
        <v>0</v>
      </c>
      <c r="X1713" s="92">
        <f t="shared" si="125"/>
        <v>0</v>
      </c>
      <c r="Y1713" s="92">
        <f t="shared" si="126"/>
        <v>0</v>
      </c>
      <c r="Z1713" s="92">
        <f t="shared" si="127"/>
        <v>0</v>
      </c>
      <c r="AA1713" s="92">
        <f t="shared" si="128"/>
        <v>0</v>
      </c>
      <c r="AB1713" s="92">
        <f t="shared" si="129"/>
        <v>0</v>
      </c>
      <c r="AC1713" s="92">
        <f t="shared" si="130"/>
        <v>0</v>
      </c>
      <c r="AD1713" s="92">
        <f t="shared" si="131"/>
        <v>0</v>
      </c>
      <c r="AE1713" s="92">
        <f t="shared" si="132"/>
        <v>0</v>
      </c>
      <c r="AF1713" s="118">
        <f t="shared" si="133"/>
        <v>0</v>
      </c>
    </row>
    <row r="1714" spans="2:32" ht="21.95" customHeight="1" x14ac:dyDescent="0.25">
      <c r="B1714" s="36" t="str">
        <f>IF(Vendas!D190="","",Vendas!D190)</f>
        <v/>
      </c>
      <c r="C1714" s="36" t="str">
        <f>IF(Vendas!E190="","",Vendas!E190)</f>
        <v/>
      </c>
      <c r="D1714" s="36" t="str">
        <f>IF(Vendas!F190="","",Vendas!F190)</f>
        <v/>
      </c>
      <c r="E1714" s="36" t="str">
        <f>IF(Vendas!G190="","",Vendas!G190)</f>
        <v/>
      </c>
      <c r="F1714" s="36" t="str">
        <f>IF(Vendas!H190="","",Vendas!H190)</f>
        <v/>
      </c>
      <c r="G1714" s="36" t="str">
        <f>IF(Vendas!I190="","",Vendas!I190)</f>
        <v/>
      </c>
      <c r="H1714" s="36" t="str">
        <f>IF(Vendas!J190="","",Vendas!J190)</f>
        <v/>
      </c>
      <c r="I1714" s="36" t="str">
        <f>IF(Vendas!K190="","",Vendas!K190)</f>
        <v/>
      </c>
      <c r="J1714" s="36" t="str">
        <f>IF(Vendas!L190="","",Vendas!L190)</f>
        <v/>
      </c>
      <c r="K1714" s="36" t="str">
        <f>IF(Vendas!M190="","",Vendas!M190)</f>
        <v/>
      </c>
      <c r="L1714" s="36" t="str">
        <f>IF(Vendas!N190="","",Vendas!N190)</f>
        <v/>
      </c>
      <c r="M1714" s="36" t="str">
        <f>IF(Vendas!O190="","",Vendas!O190)</f>
        <v/>
      </c>
      <c r="N1714" s="36" t="str">
        <f>IF(Vendas!P190="","",Vendas!P190)</f>
        <v/>
      </c>
      <c r="O1714" s="42">
        <f t="shared" si="116"/>
        <v>0</v>
      </c>
      <c r="P1714" s="105">
        <f t="shared" si="117"/>
        <v>0</v>
      </c>
      <c r="Q1714" s="105">
        <f t="shared" si="118"/>
        <v>0</v>
      </c>
      <c r="R1714" s="105">
        <f t="shared" si="119"/>
        <v>0</v>
      </c>
      <c r="S1714" s="22" t="str">
        <f t="shared" si="120"/>
        <v/>
      </c>
      <c r="T1714" s="92">
        <f t="shared" si="121"/>
        <v>0</v>
      </c>
      <c r="U1714" s="92">
        <f t="shared" si="122"/>
        <v>0</v>
      </c>
      <c r="V1714" s="92">
        <f t="shared" si="123"/>
        <v>0</v>
      </c>
      <c r="W1714" s="92">
        <f t="shared" si="124"/>
        <v>0</v>
      </c>
      <c r="X1714" s="92">
        <f t="shared" si="125"/>
        <v>0</v>
      </c>
      <c r="Y1714" s="92">
        <f t="shared" si="126"/>
        <v>0</v>
      </c>
      <c r="Z1714" s="92">
        <f t="shared" si="127"/>
        <v>0</v>
      </c>
      <c r="AA1714" s="92">
        <f t="shared" si="128"/>
        <v>0</v>
      </c>
      <c r="AB1714" s="92">
        <f t="shared" si="129"/>
        <v>0</v>
      </c>
      <c r="AC1714" s="92">
        <f t="shared" si="130"/>
        <v>0</v>
      </c>
      <c r="AD1714" s="92">
        <f t="shared" si="131"/>
        <v>0</v>
      </c>
      <c r="AE1714" s="92">
        <f t="shared" si="132"/>
        <v>0</v>
      </c>
      <c r="AF1714" s="118">
        <f t="shared" si="133"/>
        <v>0</v>
      </c>
    </row>
    <row r="1715" spans="2:32" ht="21.95" customHeight="1" x14ac:dyDescent="0.25">
      <c r="B1715" s="36" t="str">
        <f>IF(Vendas!D191="","",Vendas!D191)</f>
        <v/>
      </c>
      <c r="C1715" s="36" t="str">
        <f>IF(Vendas!E191="","",Vendas!E191)</f>
        <v/>
      </c>
      <c r="D1715" s="36" t="str">
        <f>IF(Vendas!F191="","",Vendas!F191)</f>
        <v/>
      </c>
      <c r="E1715" s="36" t="str">
        <f>IF(Vendas!G191="","",Vendas!G191)</f>
        <v/>
      </c>
      <c r="F1715" s="36" t="str">
        <f>IF(Vendas!H191="","",Vendas!H191)</f>
        <v/>
      </c>
      <c r="G1715" s="36" t="str">
        <f>IF(Vendas!I191="","",Vendas!I191)</f>
        <v/>
      </c>
      <c r="H1715" s="36" t="str">
        <f>IF(Vendas!J191="","",Vendas!J191)</f>
        <v/>
      </c>
      <c r="I1715" s="36" t="str">
        <f>IF(Vendas!K191="","",Vendas!K191)</f>
        <v/>
      </c>
      <c r="J1715" s="36" t="str">
        <f>IF(Vendas!L191="","",Vendas!L191)</f>
        <v/>
      </c>
      <c r="K1715" s="36" t="str">
        <f>IF(Vendas!M191="","",Vendas!M191)</f>
        <v/>
      </c>
      <c r="L1715" s="36" t="str">
        <f>IF(Vendas!N191="","",Vendas!N191)</f>
        <v/>
      </c>
      <c r="M1715" s="36" t="str">
        <f>IF(Vendas!O191="","",Vendas!O191)</f>
        <v/>
      </c>
      <c r="N1715" s="36" t="str">
        <f>IF(Vendas!P191="","",Vendas!P191)</f>
        <v/>
      </c>
      <c r="O1715" s="42">
        <f t="shared" si="116"/>
        <v>0</v>
      </c>
      <c r="P1715" s="105">
        <f t="shared" si="117"/>
        <v>0</v>
      </c>
      <c r="Q1715" s="105">
        <f t="shared" si="118"/>
        <v>0</v>
      </c>
      <c r="R1715" s="105">
        <f t="shared" si="119"/>
        <v>0</v>
      </c>
      <c r="S1715" s="22" t="str">
        <f t="shared" si="120"/>
        <v/>
      </c>
      <c r="T1715" s="92">
        <f t="shared" si="121"/>
        <v>0</v>
      </c>
      <c r="U1715" s="92">
        <f t="shared" si="122"/>
        <v>0</v>
      </c>
      <c r="V1715" s="92">
        <f t="shared" si="123"/>
        <v>0</v>
      </c>
      <c r="W1715" s="92">
        <f t="shared" si="124"/>
        <v>0</v>
      </c>
      <c r="X1715" s="92">
        <f t="shared" si="125"/>
        <v>0</v>
      </c>
      <c r="Y1715" s="92">
        <f t="shared" si="126"/>
        <v>0</v>
      </c>
      <c r="Z1715" s="92">
        <f t="shared" si="127"/>
        <v>0</v>
      </c>
      <c r="AA1715" s="92">
        <f t="shared" si="128"/>
        <v>0</v>
      </c>
      <c r="AB1715" s="92">
        <f t="shared" si="129"/>
        <v>0</v>
      </c>
      <c r="AC1715" s="92">
        <f t="shared" si="130"/>
        <v>0</v>
      </c>
      <c r="AD1715" s="92">
        <f t="shared" si="131"/>
        <v>0</v>
      </c>
      <c r="AE1715" s="92">
        <f t="shared" si="132"/>
        <v>0</v>
      </c>
      <c r="AF1715" s="118">
        <f t="shared" si="133"/>
        <v>0</v>
      </c>
    </row>
    <row r="1716" spans="2:32" ht="21.95" customHeight="1" x14ac:dyDescent="0.25">
      <c r="B1716" s="36" t="str">
        <f>IF(Vendas!D192="","",Vendas!D192)</f>
        <v/>
      </c>
      <c r="C1716" s="36" t="str">
        <f>IF(Vendas!E192="","",Vendas!E192)</f>
        <v/>
      </c>
      <c r="D1716" s="36" t="str">
        <f>IF(Vendas!F192="","",Vendas!F192)</f>
        <v/>
      </c>
      <c r="E1716" s="36" t="str">
        <f>IF(Vendas!G192="","",Vendas!G192)</f>
        <v/>
      </c>
      <c r="F1716" s="36" t="str">
        <f>IF(Vendas!H192="","",Vendas!H192)</f>
        <v/>
      </c>
      <c r="G1716" s="36" t="str">
        <f>IF(Vendas!I192="","",Vendas!I192)</f>
        <v/>
      </c>
      <c r="H1716" s="36" t="str">
        <f>IF(Vendas!J192="","",Vendas!J192)</f>
        <v/>
      </c>
      <c r="I1716" s="36" t="str">
        <f>IF(Vendas!K192="","",Vendas!K192)</f>
        <v/>
      </c>
      <c r="J1716" s="36" t="str">
        <f>IF(Vendas!L192="","",Vendas!L192)</f>
        <v/>
      </c>
      <c r="K1716" s="36" t="str">
        <f>IF(Vendas!M192="","",Vendas!M192)</f>
        <v/>
      </c>
      <c r="L1716" s="36" t="str">
        <f>IF(Vendas!N192="","",Vendas!N192)</f>
        <v/>
      </c>
      <c r="M1716" s="36" t="str">
        <f>IF(Vendas!O192="","",Vendas!O192)</f>
        <v/>
      </c>
      <c r="N1716" s="36" t="str">
        <f>IF(Vendas!P192="","",Vendas!P192)</f>
        <v/>
      </c>
      <c r="O1716" s="42">
        <f t="shared" si="116"/>
        <v>0</v>
      </c>
      <c r="P1716" s="105">
        <f t="shared" si="117"/>
        <v>0</v>
      </c>
      <c r="Q1716" s="105">
        <f t="shared" si="118"/>
        <v>0</v>
      </c>
      <c r="R1716" s="105">
        <f t="shared" si="119"/>
        <v>0</v>
      </c>
      <c r="S1716" s="22" t="str">
        <f t="shared" si="120"/>
        <v/>
      </c>
      <c r="T1716" s="92">
        <f t="shared" si="121"/>
        <v>0</v>
      </c>
      <c r="U1716" s="92">
        <f t="shared" si="122"/>
        <v>0</v>
      </c>
      <c r="V1716" s="92">
        <f t="shared" si="123"/>
        <v>0</v>
      </c>
      <c r="W1716" s="92">
        <f t="shared" si="124"/>
        <v>0</v>
      </c>
      <c r="X1716" s="92">
        <f t="shared" si="125"/>
        <v>0</v>
      </c>
      <c r="Y1716" s="92">
        <f t="shared" si="126"/>
        <v>0</v>
      </c>
      <c r="Z1716" s="92">
        <f t="shared" si="127"/>
        <v>0</v>
      </c>
      <c r="AA1716" s="92">
        <f t="shared" si="128"/>
        <v>0</v>
      </c>
      <c r="AB1716" s="92">
        <f t="shared" si="129"/>
        <v>0</v>
      </c>
      <c r="AC1716" s="92">
        <f t="shared" si="130"/>
        <v>0</v>
      </c>
      <c r="AD1716" s="92">
        <f t="shared" si="131"/>
        <v>0</v>
      </c>
      <c r="AE1716" s="92">
        <f t="shared" si="132"/>
        <v>0</v>
      </c>
      <c r="AF1716" s="118">
        <f t="shared" si="133"/>
        <v>0</v>
      </c>
    </row>
    <row r="1717" spans="2:32" ht="21.95" customHeight="1" x14ac:dyDescent="0.25">
      <c r="B1717" s="36" t="str">
        <f>IF(Vendas!D193="","",Vendas!D193)</f>
        <v/>
      </c>
      <c r="C1717" s="36" t="str">
        <f>IF(Vendas!E193="","",Vendas!E193)</f>
        <v/>
      </c>
      <c r="D1717" s="36" t="str">
        <f>IF(Vendas!F193="","",Vendas!F193)</f>
        <v/>
      </c>
      <c r="E1717" s="36" t="str">
        <f>IF(Vendas!G193="","",Vendas!G193)</f>
        <v/>
      </c>
      <c r="F1717" s="36" t="str">
        <f>IF(Vendas!H193="","",Vendas!H193)</f>
        <v/>
      </c>
      <c r="G1717" s="36" t="str">
        <f>IF(Vendas!I193="","",Vendas!I193)</f>
        <v/>
      </c>
      <c r="H1717" s="36" t="str">
        <f>IF(Vendas!J193="","",Vendas!J193)</f>
        <v/>
      </c>
      <c r="I1717" s="36" t="str">
        <f>IF(Vendas!K193="","",Vendas!K193)</f>
        <v/>
      </c>
      <c r="J1717" s="36" t="str">
        <f>IF(Vendas!L193="","",Vendas!L193)</f>
        <v/>
      </c>
      <c r="K1717" s="36" t="str">
        <f>IF(Vendas!M193="","",Vendas!M193)</f>
        <v/>
      </c>
      <c r="L1717" s="36" t="str">
        <f>IF(Vendas!N193="","",Vendas!N193)</f>
        <v/>
      </c>
      <c r="M1717" s="36" t="str">
        <f>IF(Vendas!O193="","",Vendas!O193)</f>
        <v/>
      </c>
      <c r="N1717" s="36" t="str">
        <f>IF(Vendas!P193="","",Vendas!P193)</f>
        <v/>
      </c>
      <c r="O1717" s="42">
        <f t="shared" si="116"/>
        <v>0</v>
      </c>
      <c r="P1717" s="105">
        <f t="shared" si="117"/>
        <v>0</v>
      </c>
      <c r="Q1717" s="105">
        <f t="shared" si="118"/>
        <v>0</v>
      </c>
      <c r="R1717" s="105">
        <f t="shared" si="119"/>
        <v>0</v>
      </c>
      <c r="S1717" s="22" t="str">
        <f t="shared" si="120"/>
        <v/>
      </c>
      <c r="T1717" s="92">
        <f t="shared" si="121"/>
        <v>0</v>
      </c>
      <c r="U1717" s="92">
        <f t="shared" si="122"/>
        <v>0</v>
      </c>
      <c r="V1717" s="92">
        <f t="shared" si="123"/>
        <v>0</v>
      </c>
      <c r="W1717" s="92">
        <f t="shared" si="124"/>
        <v>0</v>
      </c>
      <c r="X1717" s="92">
        <f t="shared" si="125"/>
        <v>0</v>
      </c>
      <c r="Y1717" s="92">
        <f t="shared" si="126"/>
        <v>0</v>
      </c>
      <c r="Z1717" s="92">
        <f t="shared" si="127"/>
        <v>0</v>
      </c>
      <c r="AA1717" s="92">
        <f t="shared" si="128"/>
        <v>0</v>
      </c>
      <c r="AB1717" s="92">
        <f t="shared" si="129"/>
        <v>0</v>
      </c>
      <c r="AC1717" s="92">
        <f t="shared" si="130"/>
        <v>0</v>
      </c>
      <c r="AD1717" s="92">
        <f t="shared" si="131"/>
        <v>0</v>
      </c>
      <c r="AE1717" s="92">
        <f t="shared" si="132"/>
        <v>0</v>
      </c>
      <c r="AF1717" s="118">
        <f t="shared" si="133"/>
        <v>0</v>
      </c>
    </row>
    <row r="1718" spans="2:32" ht="21.95" customHeight="1" x14ac:dyDescent="0.25">
      <c r="B1718" s="36" t="str">
        <f>IF(Vendas!D194="","",Vendas!D194)</f>
        <v/>
      </c>
      <c r="C1718" s="36" t="str">
        <f>IF(Vendas!E194="","",Vendas!E194)</f>
        <v/>
      </c>
      <c r="D1718" s="36" t="str">
        <f>IF(Vendas!F194="","",Vendas!F194)</f>
        <v/>
      </c>
      <c r="E1718" s="36" t="str">
        <f>IF(Vendas!G194="","",Vendas!G194)</f>
        <v/>
      </c>
      <c r="F1718" s="36" t="str">
        <f>IF(Vendas!H194="","",Vendas!H194)</f>
        <v/>
      </c>
      <c r="G1718" s="36" t="str">
        <f>IF(Vendas!I194="","",Vendas!I194)</f>
        <v/>
      </c>
      <c r="H1718" s="36" t="str">
        <f>IF(Vendas!J194="","",Vendas!J194)</f>
        <v/>
      </c>
      <c r="I1718" s="36" t="str">
        <f>IF(Vendas!K194="","",Vendas!K194)</f>
        <v/>
      </c>
      <c r="J1718" s="36" t="str">
        <f>IF(Vendas!L194="","",Vendas!L194)</f>
        <v/>
      </c>
      <c r="K1718" s="36" t="str">
        <f>IF(Vendas!M194="","",Vendas!M194)</f>
        <v/>
      </c>
      <c r="L1718" s="36" t="str">
        <f>IF(Vendas!N194="","",Vendas!N194)</f>
        <v/>
      </c>
      <c r="M1718" s="36" t="str">
        <f>IF(Vendas!O194="","",Vendas!O194)</f>
        <v/>
      </c>
      <c r="N1718" s="36" t="str">
        <f>IF(Vendas!P194="","",Vendas!P194)</f>
        <v/>
      </c>
      <c r="O1718" s="42">
        <f t="shared" si="116"/>
        <v>0</v>
      </c>
      <c r="P1718" s="105">
        <f t="shared" si="117"/>
        <v>0</v>
      </c>
      <c r="Q1718" s="105">
        <f t="shared" si="118"/>
        <v>0</v>
      </c>
      <c r="R1718" s="105">
        <f t="shared" si="119"/>
        <v>0</v>
      </c>
      <c r="S1718" s="22" t="str">
        <f t="shared" si="120"/>
        <v/>
      </c>
      <c r="T1718" s="92">
        <f t="shared" si="121"/>
        <v>0</v>
      </c>
      <c r="U1718" s="92">
        <f t="shared" si="122"/>
        <v>0</v>
      </c>
      <c r="V1718" s="92">
        <f t="shared" si="123"/>
        <v>0</v>
      </c>
      <c r="W1718" s="92">
        <f t="shared" si="124"/>
        <v>0</v>
      </c>
      <c r="X1718" s="92">
        <f t="shared" si="125"/>
        <v>0</v>
      </c>
      <c r="Y1718" s="92">
        <f t="shared" si="126"/>
        <v>0</v>
      </c>
      <c r="Z1718" s="92">
        <f t="shared" si="127"/>
        <v>0</v>
      </c>
      <c r="AA1718" s="92">
        <f t="shared" si="128"/>
        <v>0</v>
      </c>
      <c r="AB1718" s="92">
        <f t="shared" si="129"/>
        <v>0</v>
      </c>
      <c r="AC1718" s="92">
        <f t="shared" si="130"/>
        <v>0</v>
      </c>
      <c r="AD1718" s="92">
        <f t="shared" si="131"/>
        <v>0</v>
      </c>
      <c r="AE1718" s="92">
        <f t="shared" si="132"/>
        <v>0</v>
      </c>
      <c r="AF1718" s="118">
        <f t="shared" si="133"/>
        <v>0</v>
      </c>
    </row>
    <row r="1719" spans="2:32" ht="21.95" customHeight="1" x14ac:dyDescent="0.25">
      <c r="B1719" s="36" t="str">
        <f>IF(Vendas!D195="","",Vendas!D195)</f>
        <v/>
      </c>
      <c r="C1719" s="36" t="str">
        <f>IF(Vendas!E195="","",Vendas!E195)</f>
        <v/>
      </c>
      <c r="D1719" s="36" t="str">
        <f>IF(Vendas!F195="","",Vendas!F195)</f>
        <v/>
      </c>
      <c r="E1719" s="36" t="str">
        <f>IF(Vendas!G195="","",Vendas!G195)</f>
        <v/>
      </c>
      <c r="F1719" s="36" t="str">
        <f>IF(Vendas!H195="","",Vendas!H195)</f>
        <v/>
      </c>
      <c r="G1719" s="36" t="str">
        <f>IF(Vendas!I195="","",Vendas!I195)</f>
        <v/>
      </c>
      <c r="H1719" s="36" t="str">
        <f>IF(Vendas!J195="","",Vendas!J195)</f>
        <v/>
      </c>
      <c r="I1719" s="36" t="str">
        <f>IF(Vendas!K195="","",Vendas!K195)</f>
        <v/>
      </c>
      <c r="J1719" s="36" t="str">
        <f>IF(Vendas!L195="","",Vendas!L195)</f>
        <v/>
      </c>
      <c r="K1719" s="36" t="str">
        <f>IF(Vendas!M195="","",Vendas!M195)</f>
        <v/>
      </c>
      <c r="L1719" s="36" t="str">
        <f>IF(Vendas!N195="","",Vendas!N195)</f>
        <v/>
      </c>
      <c r="M1719" s="36" t="str">
        <f>IF(Vendas!O195="","",Vendas!O195)</f>
        <v/>
      </c>
      <c r="N1719" s="36" t="str">
        <f>IF(Vendas!P195="","",Vendas!P195)</f>
        <v/>
      </c>
      <c r="O1719" s="42">
        <f t="shared" si="116"/>
        <v>0</v>
      </c>
      <c r="P1719" s="105">
        <f t="shared" si="117"/>
        <v>0</v>
      </c>
      <c r="Q1719" s="105">
        <f t="shared" si="118"/>
        <v>0</v>
      </c>
      <c r="R1719" s="105">
        <f t="shared" si="119"/>
        <v>0</v>
      </c>
      <c r="S1719" s="22" t="str">
        <f t="shared" si="120"/>
        <v/>
      </c>
      <c r="T1719" s="92">
        <f t="shared" si="121"/>
        <v>0</v>
      </c>
      <c r="U1719" s="92">
        <f t="shared" si="122"/>
        <v>0</v>
      </c>
      <c r="V1719" s="92">
        <f t="shared" si="123"/>
        <v>0</v>
      </c>
      <c r="W1719" s="92">
        <f t="shared" si="124"/>
        <v>0</v>
      </c>
      <c r="X1719" s="92">
        <f t="shared" si="125"/>
        <v>0</v>
      </c>
      <c r="Y1719" s="92">
        <f t="shared" si="126"/>
        <v>0</v>
      </c>
      <c r="Z1719" s="92">
        <f t="shared" si="127"/>
        <v>0</v>
      </c>
      <c r="AA1719" s="92">
        <f t="shared" si="128"/>
        <v>0</v>
      </c>
      <c r="AB1719" s="92">
        <f t="shared" si="129"/>
        <v>0</v>
      </c>
      <c r="AC1719" s="92">
        <f t="shared" si="130"/>
        <v>0</v>
      </c>
      <c r="AD1719" s="92">
        <f t="shared" si="131"/>
        <v>0</v>
      </c>
      <c r="AE1719" s="92">
        <f t="shared" si="132"/>
        <v>0</v>
      </c>
      <c r="AF1719" s="118">
        <f t="shared" si="133"/>
        <v>0</v>
      </c>
    </row>
    <row r="1720" spans="2:32" ht="21.95" customHeight="1" x14ac:dyDescent="0.25">
      <c r="B1720" s="36" t="str">
        <f>IF(Vendas!D196="","",Vendas!D196)</f>
        <v/>
      </c>
      <c r="C1720" s="36" t="str">
        <f>IF(Vendas!E196="","",Vendas!E196)</f>
        <v/>
      </c>
      <c r="D1720" s="36" t="str">
        <f>IF(Vendas!F196="","",Vendas!F196)</f>
        <v/>
      </c>
      <c r="E1720" s="36" t="str">
        <f>IF(Vendas!G196="","",Vendas!G196)</f>
        <v/>
      </c>
      <c r="F1720" s="36" t="str">
        <f>IF(Vendas!H196="","",Vendas!H196)</f>
        <v/>
      </c>
      <c r="G1720" s="36" t="str">
        <f>IF(Vendas!I196="","",Vendas!I196)</f>
        <v/>
      </c>
      <c r="H1720" s="36" t="str">
        <f>IF(Vendas!J196="","",Vendas!J196)</f>
        <v/>
      </c>
      <c r="I1720" s="36" t="str">
        <f>IF(Vendas!K196="","",Vendas!K196)</f>
        <v/>
      </c>
      <c r="J1720" s="36" t="str">
        <f>IF(Vendas!L196="","",Vendas!L196)</f>
        <v/>
      </c>
      <c r="K1720" s="36" t="str">
        <f>IF(Vendas!M196="","",Vendas!M196)</f>
        <v/>
      </c>
      <c r="L1720" s="36" t="str">
        <f>IF(Vendas!N196="","",Vendas!N196)</f>
        <v/>
      </c>
      <c r="M1720" s="36" t="str">
        <f>IF(Vendas!O196="","",Vendas!O196)</f>
        <v/>
      </c>
      <c r="N1720" s="36" t="str">
        <f>IF(Vendas!P196="","",Vendas!P196)</f>
        <v/>
      </c>
      <c r="O1720" s="42">
        <f t="shared" si="116"/>
        <v>0</v>
      </c>
      <c r="P1720" s="105">
        <f t="shared" si="117"/>
        <v>0</v>
      </c>
      <c r="Q1720" s="105">
        <f t="shared" si="118"/>
        <v>0</v>
      </c>
      <c r="R1720" s="105">
        <f t="shared" si="119"/>
        <v>0</v>
      </c>
      <c r="S1720" s="22" t="str">
        <f t="shared" si="120"/>
        <v/>
      </c>
      <c r="T1720" s="92">
        <f t="shared" si="121"/>
        <v>0</v>
      </c>
      <c r="U1720" s="92">
        <f t="shared" si="122"/>
        <v>0</v>
      </c>
      <c r="V1720" s="92">
        <f t="shared" si="123"/>
        <v>0</v>
      </c>
      <c r="W1720" s="92">
        <f t="shared" si="124"/>
        <v>0</v>
      </c>
      <c r="X1720" s="92">
        <f t="shared" si="125"/>
        <v>0</v>
      </c>
      <c r="Y1720" s="92">
        <f t="shared" si="126"/>
        <v>0</v>
      </c>
      <c r="Z1720" s="92">
        <f t="shared" si="127"/>
        <v>0</v>
      </c>
      <c r="AA1720" s="92">
        <f t="shared" si="128"/>
        <v>0</v>
      </c>
      <c r="AB1720" s="92">
        <f t="shared" si="129"/>
        <v>0</v>
      </c>
      <c r="AC1720" s="92">
        <f t="shared" si="130"/>
        <v>0</v>
      </c>
      <c r="AD1720" s="92">
        <f t="shared" si="131"/>
        <v>0</v>
      </c>
      <c r="AE1720" s="92">
        <f t="shared" si="132"/>
        <v>0</v>
      </c>
      <c r="AF1720" s="118">
        <f t="shared" si="133"/>
        <v>0</v>
      </c>
    </row>
    <row r="1721" spans="2:32" ht="21.95" customHeight="1" x14ac:dyDescent="0.25">
      <c r="B1721" s="36" t="str">
        <f>IF(Vendas!D197="","",Vendas!D197)</f>
        <v/>
      </c>
      <c r="C1721" s="36" t="str">
        <f>IF(Vendas!E197="","",Vendas!E197)</f>
        <v/>
      </c>
      <c r="D1721" s="36" t="str">
        <f>IF(Vendas!F197="","",Vendas!F197)</f>
        <v/>
      </c>
      <c r="E1721" s="36" t="str">
        <f>IF(Vendas!G197="","",Vendas!G197)</f>
        <v/>
      </c>
      <c r="F1721" s="36" t="str">
        <f>IF(Vendas!H197="","",Vendas!H197)</f>
        <v/>
      </c>
      <c r="G1721" s="36" t="str">
        <f>IF(Vendas!I197="","",Vendas!I197)</f>
        <v/>
      </c>
      <c r="H1721" s="36" t="str">
        <f>IF(Vendas!J197="","",Vendas!J197)</f>
        <v/>
      </c>
      <c r="I1721" s="36" t="str">
        <f>IF(Vendas!K197="","",Vendas!K197)</f>
        <v/>
      </c>
      <c r="J1721" s="36" t="str">
        <f>IF(Vendas!L197="","",Vendas!L197)</f>
        <v/>
      </c>
      <c r="K1721" s="36" t="str">
        <f>IF(Vendas!M197="","",Vendas!M197)</f>
        <v/>
      </c>
      <c r="L1721" s="36" t="str">
        <f>IF(Vendas!N197="","",Vendas!N197)</f>
        <v/>
      </c>
      <c r="M1721" s="36" t="str">
        <f>IF(Vendas!O197="","",Vendas!O197)</f>
        <v/>
      </c>
      <c r="N1721" s="36" t="str">
        <f>IF(Vendas!P197="","",Vendas!P197)</f>
        <v/>
      </c>
      <c r="O1721" s="42">
        <f t="shared" si="116"/>
        <v>0</v>
      </c>
      <c r="P1721" s="105">
        <f t="shared" si="117"/>
        <v>0</v>
      </c>
      <c r="Q1721" s="105">
        <f t="shared" si="118"/>
        <v>0</v>
      </c>
      <c r="R1721" s="105">
        <f t="shared" si="119"/>
        <v>0</v>
      </c>
      <c r="S1721" s="22" t="str">
        <f t="shared" si="120"/>
        <v/>
      </c>
      <c r="T1721" s="92">
        <f t="shared" si="121"/>
        <v>0</v>
      </c>
      <c r="U1721" s="92">
        <f t="shared" si="122"/>
        <v>0</v>
      </c>
      <c r="V1721" s="92">
        <f t="shared" si="123"/>
        <v>0</v>
      </c>
      <c r="W1721" s="92">
        <f t="shared" si="124"/>
        <v>0</v>
      </c>
      <c r="X1721" s="92">
        <f t="shared" si="125"/>
        <v>0</v>
      </c>
      <c r="Y1721" s="92">
        <f t="shared" si="126"/>
        <v>0</v>
      </c>
      <c r="Z1721" s="92">
        <f t="shared" si="127"/>
        <v>0</v>
      </c>
      <c r="AA1721" s="92">
        <f t="shared" si="128"/>
        <v>0</v>
      </c>
      <c r="AB1721" s="92">
        <f t="shared" si="129"/>
        <v>0</v>
      </c>
      <c r="AC1721" s="92">
        <f t="shared" si="130"/>
        <v>0</v>
      </c>
      <c r="AD1721" s="92">
        <f t="shared" si="131"/>
        <v>0</v>
      </c>
      <c r="AE1721" s="92">
        <f t="shared" si="132"/>
        <v>0</v>
      </c>
      <c r="AF1721" s="118">
        <f t="shared" si="133"/>
        <v>0</v>
      </c>
    </row>
    <row r="1722" spans="2:32" ht="21.95" customHeight="1" x14ac:dyDescent="0.25">
      <c r="B1722" s="36" t="str">
        <f>IF(Vendas!D198="","",Vendas!D198)</f>
        <v/>
      </c>
      <c r="C1722" s="36" t="str">
        <f>IF(Vendas!E198="","",Vendas!E198)</f>
        <v/>
      </c>
      <c r="D1722" s="36" t="str">
        <f>IF(Vendas!F198="","",Vendas!F198)</f>
        <v/>
      </c>
      <c r="E1722" s="36" t="str">
        <f>IF(Vendas!G198="","",Vendas!G198)</f>
        <v/>
      </c>
      <c r="F1722" s="36" t="str">
        <f>IF(Vendas!H198="","",Vendas!H198)</f>
        <v/>
      </c>
      <c r="G1722" s="36" t="str">
        <f>IF(Vendas!I198="","",Vendas!I198)</f>
        <v/>
      </c>
      <c r="H1722" s="36" t="str">
        <f>IF(Vendas!J198="","",Vendas!J198)</f>
        <v/>
      </c>
      <c r="I1722" s="36" t="str">
        <f>IF(Vendas!K198="","",Vendas!K198)</f>
        <v/>
      </c>
      <c r="J1722" s="36" t="str">
        <f>IF(Vendas!L198="","",Vendas!L198)</f>
        <v/>
      </c>
      <c r="K1722" s="36" t="str">
        <f>IF(Vendas!M198="","",Vendas!M198)</f>
        <v/>
      </c>
      <c r="L1722" s="36" t="str">
        <f>IF(Vendas!N198="","",Vendas!N198)</f>
        <v/>
      </c>
      <c r="M1722" s="36" t="str">
        <f>IF(Vendas!O198="","",Vendas!O198)</f>
        <v/>
      </c>
      <c r="N1722" s="36" t="str">
        <f>IF(Vendas!P198="","",Vendas!P198)</f>
        <v/>
      </c>
      <c r="O1722" s="42">
        <f t="shared" si="116"/>
        <v>0</v>
      </c>
      <c r="P1722" s="105">
        <f t="shared" si="117"/>
        <v>0</v>
      </c>
      <c r="Q1722" s="105">
        <f t="shared" si="118"/>
        <v>0</v>
      </c>
      <c r="R1722" s="105">
        <f t="shared" si="119"/>
        <v>0</v>
      </c>
      <c r="S1722" s="22" t="str">
        <f t="shared" si="120"/>
        <v/>
      </c>
      <c r="T1722" s="92">
        <f t="shared" si="121"/>
        <v>0</v>
      </c>
      <c r="U1722" s="92">
        <f t="shared" si="122"/>
        <v>0</v>
      </c>
      <c r="V1722" s="92">
        <f t="shared" si="123"/>
        <v>0</v>
      </c>
      <c r="W1722" s="92">
        <f t="shared" si="124"/>
        <v>0</v>
      </c>
      <c r="X1722" s="92">
        <f t="shared" si="125"/>
        <v>0</v>
      </c>
      <c r="Y1722" s="92">
        <f t="shared" si="126"/>
        <v>0</v>
      </c>
      <c r="Z1722" s="92">
        <f t="shared" si="127"/>
        <v>0</v>
      </c>
      <c r="AA1722" s="92">
        <f t="shared" si="128"/>
        <v>0</v>
      </c>
      <c r="AB1722" s="92">
        <f t="shared" si="129"/>
        <v>0</v>
      </c>
      <c r="AC1722" s="92">
        <f t="shared" si="130"/>
        <v>0</v>
      </c>
      <c r="AD1722" s="92">
        <f t="shared" si="131"/>
        <v>0</v>
      </c>
      <c r="AE1722" s="92">
        <f t="shared" si="132"/>
        <v>0</v>
      </c>
      <c r="AF1722" s="118">
        <f t="shared" si="133"/>
        <v>0</v>
      </c>
    </row>
    <row r="1723" spans="2:32" ht="21.95" customHeight="1" x14ac:dyDescent="0.25">
      <c r="B1723" s="36" t="str">
        <f>IF(Vendas!D199="","",Vendas!D199)</f>
        <v/>
      </c>
      <c r="C1723" s="36" t="str">
        <f>IF(Vendas!E199="","",Vendas!E199)</f>
        <v/>
      </c>
      <c r="D1723" s="36" t="str">
        <f>IF(Vendas!F199="","",Vendas!F199)</f>
        <v/>
      </c>
      <c r="E1723" s="36" t="str">
        <f>IF(Vendas!G199="","",Vendas!G199)</f>
        <v/>
      </c>
      <c r="F1723" s="36" t="str">
        <f>IF(Vendas!H199="","",Vendas!H199)</f>
        <v/>
      </c>
      <c r="G1723" s="36" t="str">
        <f>IF(Vendas!I199="","",Vendas!I199)</f>
        <v/>
      </c>
      <c r="H1723" s="36" t="str">
        <f>IF(Vendas!J199="","",Vendas!J199)</f>
        <v/>
      </c>
      <c r="I1723" s="36" t="str">
        <f>IF(Vendas!K199="","",Vendas!K199)</f>
        <v/>
      </c>
      <c r="J1723" s="36" t="str">
        <f>IF(Vendas!L199="","",Vendas!L199)</f>
        <v/>
      </c>
      <c r="K1723" s="36" t="str">
        <f>IF(Vendas!M199="","",Vendas!M199)</f>
        <v/>
      </c>
      <c r="L1723" s="36" t="str">
        <f>IF(Vendas!N199="","",Vendas!N199)</f>
        <v/>
      </c>
      <c r="M1723" s="36" t="str">
        <f>IF(Vendas!O199="","",Vendas!O199)</f>
        <v/>
      </c>
      <c r="N1723" s="36" t="str">
        <f>IF(Vendas!P199="","",Vendas!P199)</f>
        <v/>
      </c>
      <c r="O1723" s="42">
        <f t="shared" si="116"/>
        <v>0</v>
      </c>
      <c r="P1723" s="105">
        <f t="shared" si="117"/>
        <v>0</v>
      </c>
      <c r="Q1723" s="105">
        <f t="shared" si="118"/>
        <v>0</v>
      </c>
      <c r="R1723" s="105">
        <f t="shared" si="119"/>
        <v>0</v>
      </c>
      <c r="S1723" s="22" t="str">
        <f t="shared" si="120"/>
        <v/>
      </c>
      <c r="T1723" s="92">
        <f t="shared" si="121"/>
        <v>0</v>
      </c>
      <c r="U1723" s="92">
        <f t="shared" si="122"/>
        <v>0</v>
      </c>
      <c r="V1723" s="92">
        <f t="shared" si="123"/>
        <v>0</v>
      </c>
      <c r="W1723" s="92">
        <f t="shared" si="124"/>
        <v>0</v>
      </c>
      <c r="X1723" s="92">
        <f t="shared" si="125"/>
        <v>0</v>
      </c>
      <c r="Y1723" s="92">
        <f t="shared" si="126"/>
        <v>0</v>
      </c>
      <c r="Z1723" s="92">
        <f t="shared" si="127"/>
        <v>0</v>
      </c>
      <c r="AA1723" s="92">
        <f t="shared" si="128"/>
        <v>0</v>
      </c>
      <c r="AB1723" s="92">
        <f t="shared" si="129"/>
        <v>0</v>
      </c>
      <c r="AC1723" s="92">
        <f t="shared" si="130"/>
        <v>0</v>
      </c>
      <c r="AD1723" s="92">
        <f t="shared" si="131"/>
        <v>0</v>
      </c>
      <c r="AE1723" s="92">
        <f t="shared" si="132"/>
        <v>0</v>
      </c>
      <c r="AF1723" s="118">
        <f t="shared" si="133"/>
        <v>0</v>
      </c>
    </row>
    <row r="1724" spans="2:32" ht="21.95" customHeight="1" x14ac:dyDescent="0.25">
      <c r="B1724" s="36" t="str">
        <f>IF(Vendas!D200="","",Vendas!D200)</f>
        <v/>
      </c>
      <c r="C1724" s="36" t="str">
        <f>IF(Vendas!E200="","",Vendas!E200)</f>
        <v/>
      </c>
      <c r="D1724" s="36" t="str">
        <f>IF(Vendas!F200="","",Vendas!F200)</f>
        <v/>
      </c>
      <c r="E1724" s="36" t="str">
        <f>IF(Vendas!G200="","",Vendas!G200)</f>
        <v/>
      </c>
      <c r="F1724" s="36" t="str">
        <f>IF(Vendas!H200="","",Vendas!H200)</f>
        <v/>
      </c>
      <c r="G1724" s="36" t="str">
        <f>IF(Vendas!I200="","",Vendas!I200)</f>
        <v/>
      </c>
      <c r="H1724" s="36" t="str">
        <f>IF(Vendas!J200="","",Vendas!J200)</f>
        <v/>
      </c>
      <c r="I1724" s="36" t="str">
        <f>IF(Vendas!K200="","",Vendas!K200)</f>
        <v/>
      </c>
      <c r="J1724" s="36" t="str">
        <f>IF(Vendas!L200="","",Vendas!L200)</f>
        <v/>
      </c>
      <c r="K1724" s="36" t="str">
        <f>IF(Vendas!M200="","",Vendas!M200)</f>
        <v/>
      </c>
      <c r="L1724" s="36" t="str">
        <f>IF(Vendas!N200="","",Vendas!N200)</f>
        <v/>
      </c>
      <c r="M1724" s="36" t="str">
        <f>IF(Vendas!O200="","",Vendas!O200)</f>
        <v/>
      </c>
      <c r="N1724" s="36" t="str">
        <f>IF(Vendas!P200="","",Vendas!P200)</f>
        <v/>
      </c>
      <c r="O1724" s="42">
        <f t="shared" ref="O1724:O1787" si="134">SUM(C1724:N1724)</f>
        <v>0</v>
      </c>
      <c r="P1724" s="105">
        <f t="shared" ref="P1724:P1787" si="135">IFERROR(VLOOKUP(B1724,$B$1029:$J$1528,9,0)*O1724,0)</f>
        <v>0</v>
      </c>
      <c r="Q1724" s="105">
        <f t="shared" ref="Q1724:Q1787" si="136">IFERROR(VLOOKUP(B1724,$B$1029:$J$1528,5,0)*O1724,0)</f>
        <v>0</v>
      </c>
      <c r="R1724" s="105">
        <f t="shared" ref="R1724:R1787" si="137">IFERROR(VLOOKUP(B1724,$B$1029:$K$1528,10,0)*O1724,0)</f>
        <v>0</v>
      </c>
      <c r="S1724" s="22" t="str">
        <f t="shared" ref="S1724:S1787" si="138">B1724</f>
        <v/>
      </c>
      <c r="T1724" s="92">
        <f t="shared" ref="T1724:T1787" si="139">IFERROR(VLOOKUP($B1724,$B$1029:$J$1528,9,0)*C1724,0)</f>
        <v>0</v>
      </c>
      <c r="U1724" s="92">
        <f t="shared" ref="U1724:U1787" si="140">IFERROR(VLOOKUP($B1724,$B$1029:$J$1528,9,0)*D1724,0)</f>
        <v>0</v>
      </c>
      <c r="V1724" s="92">
        <f t="shared" ref="V1724:V1787" si="141">IFERROR(VLOOKUP($B1724,$B$1029:$J$1528,9,0)*E1724,0)</f>
        <v>0</v>
      </c>
      <c r="W1724" s="92">
        <f t="shared" ref="W1724:W1787" si="142">IFERROR(VLOOKUP($B1724,$B$1029:$J$1528,9,0)*F1724,0)</f>
        <v>0</v>
      </c>
      <c r="X1724" s="92">
        <f t="shared" ref="X1724:X1787" si="143">IFERROR(VLOOKUP($B1724,$B$1029:$J$1528,9,0)*G1724,0)</f>
        <v>0</v>
      </c>
      <c r="Y1724" s="92">
        <f t="shared" ref="Y1724:Y1787" si="144">IFERROR(VLOOKUP($B1724,$B$1029:$J$1528,9,0)*H1724,0)</f>
        <v>0</v>
      </c>
      <c r="Z1724" s="92">
        <f t="shared" ref="Z1724:Z1787" si="145">IFERROR(VLOOKUP($B1724,$B$1029:$J$1528,9,0)*I1724,0)</f>
        <v>0</v>
      </c>
      <c r="AA1724" s="92">
        <f t="shared" ref="AA1724:AA1787" si="146">IFERROR(VLOOKUP($B1724,$B$1029:$J$1528,9,0)*J1724,0)</f>
        <v>0</v>
      </c>
      <c r="AB1724" s="92">
        <f t="shared" ref="AB1724:AB1787" si="147">IFERROR(VLOOKUP($B1724,$B$1029:$J$1528,9,0)*K1724,0)</f>
        <v>0</v>
      </c>
      <c r="AC1724" s="92">
        <f t="shared" ref="AC1724:AC1787" si="148">IFERROR(VLOOKUP($B1724,$B$1029:$J$1528,9,0)*L1724,0)</f>
        <v>0</v>
      </c>
      <c r="AD1724" s="92">
        <f t="shared" ref="AD1724:AD1787" si="149">IFERROR(VLOOKUP($B1724,$B$1029:$J$1528,9,0)*M1724,0)</f>
        <v>0</v>
      </c>
      <c r="AE1724" s="92">
        <f t="shared" ref="AE1724:AE1787" si="150">IFERROR(VLOOKUP($B1724,$B$1029:$J$1528,9,0)*N1724,0)</f>
        <v>0</v>
      </c>
      <c r="AF1724" s="118">
        <f t="shared" ref="AF1724:AF1787" si="151">SUM(T1724:AE1724)</f>
        <v>0</v>
      </c>
    </row>
    <row r="1725" spans="2:32" ht="21.95" customHeight="1" x14ac:dyDescent="0.25">
      <c r="B1725" s="36" t="str">
        <f>IF(Vendas!D201="","",Vendas!D201)</f>
        <v/>
      </c>
      <c r="C1725" s="36" t="str">
        <f>IF(Vendas!E201="","",Vendas!E201)</f>
        <v/>
      </c>
      <c r="D1725" s="36" t="str">
        <f>IF(Vendas!F201="","",Vendas!F201)</f>
        <v/>
      </c>
      <c r="E1725" s="36" t="str">
        <f>IF(Vendas!G201="","",Vendas!G201)</f>
        <v/>
      </c>
      <c r="F1725" s="36" t="str">
        <f>IF(Vendas!H201="","",Vendas!H201)</f>
        <v/>
      </c>
      <c r="G1725" s="36" t="str">
        <f>IF(Vendas!I201="","",Vendas!I201)</f>
        <v/>
      </c>
      <c r="H1725" s="36" t="str">
        <f>IF(Vendas!J201="","",Vendas!J201)</f>
        <v/>
      </c>
      <c r="I1725" s="36" t="str">
        <f>IF(Vendas!K201="","",Vendas!K201)</f>
        <v/>
      </c>
      <c r="J1725" s="36" t="str">
        <f>IF(Vendas!L201="","",Vendas!L201)</f>
        <v/>
      </c>
      <c r="K1725" s="36" t="str">
        <f>IF(Vendas!M201="","",Vendas!M201)</f>
        <v/>
      </c>
      <c r="L1725" s="36" t="str">
        <f>IF(Vendas!N201="","",Vendas!N201)</f>
        <v/>
      </c>
      <c r="M1725" s="36" t="str">
        <f>IF(Vendas!O201="","",Vendas!O201)</f>
        <v/>
      </c>
      <c r="N1725" s="36" t="str">
        <f>IF(Vendas!P201="","",Vendas!P201)</f>
        <v/>
      </c>
      <c r="O1725" s="42">
        <f t="shared" si="134"/>
        <v>0</v>
      </c>
      <c r="P1725" s="105">
        <f t="shared" si="135"/>
        <v>0</v>
      </c>
      <c r="Q1725" s="105">
        <f t="shared" si="136"/>
        <v>0</v>
      </c>
      <c r="R1725" s="105">
        <f t="shared" si="137"/>
        <v>0</v>
      </c>
      <c r="S1725" s="22" t="str">
        <f t="shared" si="138"/>
        <v/>
      </c>
      <c r="T1725" s="92">
        <f t="shared" si="139"/>
        <v>0</v>
      </c>
      <c r="U1725" s="92">
        <f t="shared" si="140"/>
        <v>0</v>
      </c>
      <c r="V1725" s="92">
        <f t="shared" si="141"/>
        <v>0</v>
      </c>
      <c r="W1725" s="92">
        <f t="shared" si="142"/>
        <v>0</v>
      </c>
      <c r="X1725" s="92">
        <f t="shared" si="143"/>
        <v>0</v>
      </c>
      <c r="Y1725" s="92">
        <f t="shared" si="144"/>
        <v>0</v>
      </c>
      <c r="Z1725" s="92">
        <f t="shared" si="145"/>
        <v>0</v>
      </c>
      <c r="AA1725" s="92">
        <f t="shared" si="146"/>
        <v>0</v>
      </c>
      <c r="AB1725" s="92">
        <f t="shared" si="147"/>
        <v>0</v>
      </c>
      <c r="AC1725" s="92">
        <f t="shared" si="148"/>
        <v>0</v>
      </c>
      <c r="AD1725" s="92">
        <f t="shared" si="149"/>
        <v>0</v>
      </c>
      <c r="AE1725" s="92">
        <f t="shared" si="150"/>
        <v>0</v>
      </c>
      <c r="AF1725" s="118">
        <f t="shared" si="151"/>
        <v>0</v>
      </c>
    </row>
    <row r="1726" spans="2:32" ht="21.95" customHeight="1" x14ac:dyDescent="0.25">
      <c r="B1726" s="36" t="str">
        <f>IF(Vendas!D202="","",Vendas!D202)</f>
        <v/>
      </c>
      <c r="C1726" s="36" t="str">
        <f>IF(Vendas!E202="","",Vendas!E202)</f>
        <v/>
      </c>
      <c r="D1726" s="36" t="str">
        <f>IF(Vendas!F202="","",Vendas!F202)</f>
        <v/>
      </c>
      <c r="E1726" s="36" t="str">
        <f>IF(Vendas!G202="","",Vendas!G202)</f>
        <v/>
      </c>
      <c r="F1726" s="36" t="str">
        <f>IF(Vendas!H202="","",Vendas!H202)</f>
        <v/>
      </c>
      <c r="G1726" s="36" t="str">
        <f>IF(Vendas!I202="","",Vendas!I202)</f>
        <v/>
      </c>
      <c r="H1726" s="36" t="str">
        <f>IF(Vendas!J202="","",Vendas!J202)</f>
        <v/>
      </c>
      <c r="I1726" s="36" t="str">
        <f>IF(Vendas!K202="","",Vendas!K202)</f>
        <v/>
      </c>
      <c r="J1726" s="36" t="str">
        <f>IF(Vendas!L202="","",Vendas!L202)</f>
        <v/>
      </c>
      <c r="K1726" s="36" t="str">
        <f>IF(Vendas!M202="","",Vendas!M202)</f>
        <v/>
      </c>
      <c r="L1726" s="36" t="str">
        <f>IF(Vendas!N202="","",Vendas!N202)</f>
        <v/>
      </c>
      <c r="M1726" s="36" t="str">
        <f>IF(Vendas!O202="","",Vendas!O202)</f>
        <v/>
      </c>
      <c r="N1726" s="36" t="str">
        <f>IF(Vendas!P202="","",Vendas!P202)</f>
        <v/>
      </c>
      <c r="O1726" s="42">
        <f t="shared" si="134"/>
        <v>0</v>
      </c>
      <c r="P1726" s="105">
        <f t="shared" si="135"/>
        <v>0</v>
      </c>
      <c r="Q1726" s="105">
        <f t="shared" si="136"/>
        <v>0</v>
      </c>
      <c r="R1726" s="105">
        <f t="shared" si="137"/>
        <v>0</v>
      </c>
      <c r="S1726" s="22" t="str">
        <f t="shared" si="138"/>
        <v/>
      </c>
      <c r="T1726" s="92">
        <f t="shared" si="139"/>
        <v>0</v>
      </c>
      <c r="U1726" s="92">
        <f t="shared" si="140"/>
        <v>0</v>
      </c>
      <c r="V1726" s="92">
        <f t="shared" si="141"/>
        <v>0</v>
      </c>
      <c r="W1726" s="92">
        <f t="shared" si="142"/>
        <v>0</v>
      </c>
      <c r="X1726" s="92">
        <f t="shared" si="143"/>
        <v>0</v>
      </c>
      <c r="Y1726" s="92">
        <f t="shared" si="144"/>
        <v>0</v>
      </c>
      <c r="Z1726" s="92">
        <f t="shared" si="145"/>
        <v>0</v>
      </c>
      <c r="AA1726" s="92">
        <f t="shared" si="146"/>
        <v>0</v>
      </c>
      <c r="AB1726" s="92">
        <f t="shared" si="147"/>
        <v>0</v>
      </c>
      <c r="AC1726" s="92">
        <f t="shared" si="148"/>
        <v>0</v>
      </c>
      <c r="AD1726" s="92">
        <f t="shared" si="149"/>
        <v>0</v>
      </c>
      <c r="AE1726" s="92">
        <f t="shared" si="150"/>
        <v>0</v>
      </c>
      <c r="AF1726" s="118">
        <f t="shared" si="151"/>
        <v>0</v>
      </c>
    </row>
    <row r="1727" spans="2:32" ht="21.95" customHeight="1" x14ac:dyDescent="0.25">
      <c r="B1727" s="36" t="str">
        <f>IF(Vendas!D203="","",Vendas!D203)</f>
        <v/>
      </c>
      <c r="C1727" s="36" t="str">
        <f>IF(Vendas!E203="","",Vendas!E203)</f>
        <v/>
      </c>
      <c r="D1727" s="36" t="str">
        <f>IF(Vendas!F203="","",Vendas!F203)</f>
        <v/>
      </c>
      <c r="E1727" s="36" t="str">
        <f>IF(Vendas!G203="","",Vendas!G203)</f>
        <v/>
      </c>
      <c r="F1727" s="36" t="str">
        <f>IF(Vendas!H203="","",Vendas!H203)</f>
        <v/>
      </c>
      <c r="G1727" s="36" t="str">
        <f>IF(Vendas!I203="","",Vendas!I203)</f>
        <v/>
      </c>
      <c r="H1727" s="36" t="str">
        <f>IF(Vendas!J203="","",Vendas!J203)</f>
        <v/>
      </c>
      <c r="I1727" s="36" t="str">
        <f>IF(Vendas!K203="","",Vendas!K203)</f>
        <v/>
      </c>
      <c r="J1727" s="36" t="str">
        <f>IF(Vendas!L203="","",Vendas!L203)</f>
        <v/>
      </c>
      <c r="K1727" s="36" t="str">
        <f>IF(Vendas!M203="","",Vendas!M203)</f>
        <v/>
      </c>
      <c r="L1727" s="36" t="str">
        <f>IF(Vendas!N203="","",Vendas!N203)</f>
        <v/>
      </c>
      <c r="M1727" s="36" t="str">
        <f>IF(Vendas!O203="","",Vendas!O203)</f>
        <v/>
      </c>
      <c r="N1727" s="36" t="str">
        <f>IF(Vendas!P203="","",Vendas!P203)</f>
        <v/>
      </c>
      <c r="O1727" s="42">
        <f t="shared" si="134"/>
        <v>0</v>
      </c>
      <c r="P1727" s="105">
        <f t="shared" si="135"/>
        <v>0</v>
      </c>
      <c r="Q1727" s="105">
        <f t="shared" si="136"/>
        <v>0</v>
      </c>
      <c r="R1727" s="105">
        <f t="shared" si="137"/>
        <v>0</v>
      </c>
      <c r="S1727" s="22" t="str">
        <f t="shared" si="138"/>
        <v/>
      </c>
      <c r="T1727" s="92">
        <f t="shared" si="139"/>
        <v>0</v>
      </c>
      <c r="U1727" s="92">
        <f t="shared" si="140"/>
        <v>0</v>
      </c>
      <c r="V1727" s="92">
        <f t="shared" si="141"/>
        <v>0</v>
      </c>
      <c r="W1727" s="92">
        <f t="shared" si="142"/>
        <v>0</v>
      </c>
      <c r="X1727" s="92">
        <f t="shared" si="143"/>
        <v>0</v>
      </c>
      <c r="Y1727" s="92">
        <f t="shared" si="144"/>
        <v>0</v>
      </c>
      <c r="Z1727" s="92">
        <f t="shared" si="145"/>
        <v>0</v>
      </c>
      <c r="AA1727" s="92">
        <f t="shared" si="146"/>
        <v>0</v>
      </c>
      <c r="AB1727" s="92">
        <f t="shared" si="147"/>
        <v>0</v>
      </c>
      <c r="AC1727" s="92">
        <f t="shared" si="148"/>
        <v>0</v>
      </c>
      <c r="AD1727" s="92">
        <f t="shared" si="149"/>
        <v>0</v>
      </c>
      <c r="AE1727" s="92">
        <f t="shared" si="150"/>
        <v>0</v>
      </c>
      <c r="AF1727" s="118">
        <f t="shared" si="151"/>
        <v>0</v>
      </c>
    </row>
    <row r="1728" spans="2:32" ht="21.95" customHeight="1" x14ac:dyDescent="0.25">
      <c r="B1728" s="36" t="str">
        <f>IF(Vendas!D204="","",Vendas!D204)</f>
        <v/>
      </c>
      <c r="C1728" s="36" t="str">
        <f>IF(Vendas!E204="","",Vendas!E204)</f>
        <v/>
      </c>
      <c r="D1728" s="36" t="str">
        <f>IF(Vendas!F204="","",Vendas!F204)</f>
        <v/>
      </c>
      <c r="E1728" s="36" t="str">
        <f>IF(Vendas!G204="","",Vendas!G204)</f>
        <v/>
      </c>
      <c r="F1728" s="36" t="str">
        <f>IF(Vendas!H204="","",Vendas!H204)</f>
        <v/>
      </c>
      <c r="G1728" s="36" t="str">
        <f>IF(Vendas!I204="","",Vendas!I204)</f>
        <v/>
      </c>
      <c r="H1728" s="36" t="str">
        <f>IF(Vendas!J204="","",Vendas!J204)</f>
        <v/>
      </c>
      <c r="I1728" s="36" t="str">
        <f>IF(Vendas!K204="","",Vendas!K204)</f>
        <v/>
      </c>
      <c r="J1728" s="36" t="str">
        <f>IF(Vendas!L204="","",Vendas!L204)</f>
        <v/>
      </c>
      <c r="K1728" s="36" t="str">
        <f>IF(Vendas!M204="","",Vendas!M204)</f>
        <v/>
      </c>
      <c r="L1728" s="36" t="str">
        <f>IF(Vendas!N204="","",Vendas!N204)</f>
        <v/>
      </c>
      <c r="M1728" s="36" t="str">
        <f>IF(Vendas!O204="","",Vendas!O204)</f>
        <v/>
      </c>
      <c r="N1728" s="36" t="str">
        <f>IF(Vendas!P204="","",Vendas!P204)</f>
        <v/>
      </c>
      <c r="O1728" s="42">
        <f t="shared" si="134"/>
        <v>0</v>
      </c>
      <c r="P1728" s="105">
        <f t="shared" si="135"/>
        <v>0</v>
      </c>
      <c r="Q1728" s="105">
        <f t="shared" si="136"/>
        <v>0</v>
      </c>
      <c r="R1728" s="105">
        <f t="shared" si="137"/>
        <v>0</v>
      </c>
      <c r="S1728" s="22" t="str">
        <f t="shared" si="138"/>
        <v/>
      </c>
      <c r="T1728" s="92">
        <f t="shared" si="139"/>
        <v>0</v>
      </c>
      <c r="U1728" s="92">
        <f t="shared" si="140"/>
        <v>0</v>
      </c>
      <c r="V1728" s="92">
        <f t="shared" si="141"/>
        <v>0</v>
      </c>
      <c r="W1728" s="92">
        <f t="shared" si="142"/>
        <v>0</v>
      </c>
      <c r="X1728" s="92">
        <f t="shared" si="143"/>
        <v>0</v>
      </c>
      <c r="Y1728" s="92">
        <f t="shared" si="144"/>
        <v>0</v>
      </c>
      <c r="Z1728" s="92">
        <f t="shared" si="145"/>
        <v>0</v>
      </c>
      <c r="AA1728" s="92">
        <f t="shared" si="146"/>
        <v>0</v>
      </c>
      <c r="AB1728" s="92">
        <f t="shared" si="147"/>
        <v>0</v>
      </c>
      <c r="AC1728" s="92">
        <f t="shared" si="148"/>
        <v>0</v>
      </c>
      <c r="AD1728" s="92">
        <f t="shared" si="149"/>
        <v>0</v>
      </c>
      <c r="AE1728" s="92">
        <f t="shared" si="150"/>
        <v>0</v>
      </c>
      <c r="AF1728" s="118">
        <f t="shared" si="151"/>
        <v>0</v>
      </c>
    </row>
    <row r="1729" spans="2:32" ht="21.95" customHeight="1" x14ac:dyDescent="0.25">
      <c r="B1729" s="36" t="str">
        <f>IF(Vendas!D205="","",Vendas!D205)</f>
        <v/>
      </c>
      <c r="C1729" s="36" t="str">
        <f>IF(Vendas!E205="","",Vendas!E205)</f>
        <v/>
      </c>
      <c r="D1729" s="36" t="str">
        <f>IF(Vendas!F205="","",Vendas!F205)</f>
        <v/>
      </c>
      <c r="E1729" s="36" t="str">
        <f>IF(Vendas!G205="","",Vendas!G205)</f>
        <v/>
      </c>
      <c r="F1729" s="36" t="str">
        <f>IF(Vendas!H205="","",Vendas!H205)</f>
        <v/>
      </c>
      <c r="G1729" s="36" t="str">
        <f>IF(Vendas!I205="","",Vendas!I205)</f>
        <v/>
      </c>
      <c r="H1729" s="36" t="str">
        <f>IF(Vendas!J205="","",Vendas!J205)</f>
        <v/>
      </c>
      <c r="I1729" s="36" t="str">
        <f>IF(Vendas!K205="","",Vendas!K205)</f>
        <v/>
      </c>
      <c r="J1729" s="36" t="str">
        <f>IF(Vendas!L205="","",Vendas!L205)</f>
        <v/>
      </c>
      <c r="K1729" s="36" t="str">
        <f>IF(Vendas!M205="","",Vendas!M205)</f>
        <v/>
      </c>
      <c r="L1729" s="36" t="str">
        <f>IF(Vendas!N205="","",Vendas!N205)</f>
        <v/>
      </c>
      <c r="M1729" s="36" t="str">
        <f>IF(Vendas!O205="","",Vendas!O205)</f>
        <v/>
      </c>
      <c r="N1729" s="36" t="str">
        <f>IF(Vendas!P205="","",Vendas!P205)</f>
        <v/>
      </c>
      <c r="O1729" s="42">
        <f t="shared" si="134"/>
        <v>0</v>
      </c>
      <c r="P1729" s="105">
        <f t="shared" si="135"/>
        <v>0</v>
      </c>
      <c r="Q1729" s="105">
        <f t="shared" si="136"/>
        <v>0</v>
      </c>
      <c r="R1729" s="105">
        <f t="shared" si="137"/>
        <v>0</v>
      </c>
      <c r="S1729" s="22" t="str">
        <f t="shared" si="138"/>
        <v/>
      </c>
      <c r="T1729" s="92">
        <f t="shared" si="139"/>
        <v>0</v>
      </c>
      <c r="U1729" s="92">
        <f t="shared" si="140"/>
        <v>0</v>
      </c>
      <c r="V1729" s="92">
        <f t="shared" si="141"/>
        <v>0</v>
      </c>
      <c r="W1729" s="92">
        <f t="shared" si="142"/>
        <v>0</v>
      </c>
      <c r="X1729" s="92">
        <f t="shared" si="143"/>
        <v>0</v>
      </c>
      <c r="Y1729" s="92">
        <f t="shared" si="144"/>
        <v>0</v>
      </c>
      <c r="Z1729" s="92">
        <f t="shared" si="145"/>
        <v>0</v>
      </c>
      <c r="AA1729" s="92">
        <f t="shared" si="146"/>
        <v>0</v>
      </c>
      <c r="AB1729" s="92">
        <f t="shared" si="147"/>
        <v>0</v>
      </c>
      <c r="AC1729" s="92">
        <f t="shared" si="148"/>
        <v>0</v>
      </c>
      <c r="AD1729" s="92">
        <f t="shared" si="149"/>
        <v>0</v>
      </c>
      <c r="AE1729" s="92">
        <f t="shared" si="150"/>
        <v>0</v>
      </c>
      <c r="AF1729" s="118">
        <f t="shared" si="151"/>
        <v>0</v>
      </c>
    </row>
    <row r="1730" spans="2:32" ht="21.95" customHeight="1" x14ac:dyDescent="0.25">
      <c r="B1730" s="36" t="str">
        <f>IF(Vendas!D206="","",Vendas!D206)</f>
        <v/>
      </c>
      <c r="C1730" s="36" t="str">
        <f>IF(Vendas!E206="","",Vendas!E206)</f>
        <v/>
      </c>
      <c r="D1730" s="36" t="str">
        <f>IF(Vendas!F206="","",Vendas!F206)</f>
        <v/>
      </c>
      <c r="E1730" s="36" t="str">
        <f>IF(Vendas!G206="","",Vendas!G206)</f>
        <v/>
      </c>
      <c r="F1730" s="36" t="str">
        <f>IF(Vendas!H206="","",Vendas!H206)</f>
        <v/>
      </c>
      <c r="G1730" s="36" t="str">
        <f>IF(Vendas!I206="","",Vendas!I206)</f>
        <v/>
      </c>
      <c r="H1730" s="36" t="str">
        <f>IF(Vendas!J206="","",Vendas!J206)</f>
        <v/>
      </c>
      <c r="I1730" s="36" t="str">
        <f>IF(Vendas!K206="","",Vendas!K206)</f>
        <v/>
      </c>
      <c r="J1730" s="36" t="str">
        <f>IF(Vendas!L206="","",Vendas!L206)</f>
        <v/>
      </c>
      <c r="K1730" s="36" t="str">
        <f>IF(Vendas!M206="","",Vendas!M206)</f>
        <v/>
      </c>
      <c r="L1730" s="36" t="str">
        <f>IF(Vendas!N206="","",Vendas!N206)</f>
        <v/>
      </c>
      <c r="M1730" s="36" t="str">
        <f>IF(Vendas!O206="","",Vendas!O206)</f>
        <v/>
      </c>
      <c r="N1730" s="36" t="str">
        <f>IF(Vendas!P206="","",Vendas!P206)</f>
        <v/>
      </c>
      <c r="O1730" s="42">
        <f t="shared" si="134"/>
        <v>0</v>
      </c>
      <c r="P1730" s="105">
        <f t="shared" si="135"/>
        <v>0</v>
      </c>
      <c r="Q1730" s="105">
        <f t="shared" si="136"/>
        <v>0</v>
      </c>
      <c r="R1730" s="105">
        <f t="shared" si="137"/>
        <v>0</v>
      </c>
      <c r="S1730" s="22" t="str">
        <f t="shared" si="138"/>
        <v/>
      </c>
      <c r="T1730" s="92">
        <f t="shared" si="139"/>
        <v>0</v>
      </c>
      <c r="U1730" s="92">
        <f t="shared" si="140"/>
        <v>0</v>
      </c>
      <c r="V1730" s="92">
        <f t="shared" si="141"/>
        <v>0</v>
      </c>
      <c r="W1730" s="92">
        <f t="shared" si="142"/>
        <v>0</v>
      </c>
      <c r="X1730" s="92">
        <f t="shared" si="143"/>
        <v>0</v>
      </c>
      <c r="Y1730" s="92">
        <f t="shared" si="144"/>
        <v>0</v>
      </c>
      <c r="Z1730" s="92">
        <f t="shared" si="145"/>
        <v>0</v>
      </c>
      <c r="AA1730" s="92">
        <f t="shared" si="146"/>
        <v>0</v>
      </c>
      <c r="AB1730" s="92">
        <f t="shared" si="147"/>
        <v>0</v>
      </c>
      <c r="AC1730" s="92">
        <f t="shared" si="148"/>
        <v>0</v>
      </c>
      <c r="AD1730" s="92">
        <f t="shared" si="149"/>
        <v>0</v>
      </c>
      <c r="AE1730" s="92">
        <f t="shared" si="150"/>
        <v>0</v>
      </c>
      <c r="AF1730" s="118">
        <f t="shared" si="151"/>
        <v>0</v>
      </c>
    </row>
    <row r="1731" spans="2:32" ht="21.95" customHeight="1" x14ac:dyDescent="0.25">
      <c r="B1731" s="36" t="str">
        <f>IF(Vendas!D207="","",Vendas!D207)</f>
        <v/>
      </c>
      <c r="C1731" s="36" t="str">
        <f>IF(Vendas!E207="","",Vendas!E207)</f>
        <v/>
      </c>
      <c r="D1731" s="36" t="str">
        <f>IF(Vendas!F207="","",Vendas!F207)</f>
        <v/>
      </c>
      <c r="E1731" s="36" t="str">
        <f>IF(Vendas!G207="","",Vendas!G207)</f>
        <v/>
      </c>
      <c r="F1731" s="36" t="str">
        <f>IF(Vendas!H207="","",Vendas!H207)</f>
        <v/>
      </c>
      <c r="G1731" s="36" t="str">
        <f>IF(Vendas!I207="","",Vendas!I207)</f>
        <v/>
      </c>
      <c r="H1731" s="36" t="str">
        <f>IF(Vendas!J207="","",Vendas!J207)</f>
        <v/>
      </c>
      <c r="I1731" s="36" t="str">
        <f>IF(Vendas!K207="","",Vendas!K207)</f>
        <v/>
      </c>
      <c r="J1731" s="36" t="str">
        <f>IF(Vendas!L207="","",Vendas!L207)</f>
        <v/>
      </c>
      <c r="K1731" s="36" t="str">
        <f>IF(Vendas!M207="","",Vendas!M207)</f>
        <v/>
      </c>
      <c r="L1731" s="36" t="str">
        <f>IF(Vendas!N207="","",Vendas!N207)</f>
        <v/>
      </c>
      <c r="M1731" s="36" t="str">
        <f>IF(Vendas!O207="","",Vendas!O207)</f>
        <v/>
      </c>
      <c r="N1731" s="36" t="str">
        <f>IF(Vendas!P207="","",Vendas!P207)</f>
        <v/>
      </c>
      <c r="O1731" s="42">
        <f t="shared" si="134"/>
        <v>0</v>
      </c>
      <c r="P1731" s="105">
        <f t="shared" si="135"/>
        <v>0</v>
      </c>
      <c r="Q1731" s="105">
        <f t="shared" si="136"/>
        <v>0</v>
      </c>
      <c r="R1731" s="105">
        <f t="shared" si="137"/>
        <v>0</v>
      </c>
      <c r="S1731" s="22" t="str">
        <f t="shared" si="138"/>
        <v/>
      </c>
      <c r="T1731" s="92">
        <f t="shared" si="139"/>
        <v>0</v>
      </c>
      <c r="U1731" s="92">
        <f t="shared" si="140"/>
        <v>0</v>
      </c>
      <c r="V1731" s="92">
        <f t="shared" si="141"/>
        <v>0</v>
      </c>
      <c r="W1731" s="92">
        <f t="shared" si="142"/>
        <v>0</v>
      </c>
      <c r="X1731" s="92">
        <f t="shared" si="143"/>
        <v>0</v>
      </c>
      <c r="Y1731" s="92">
        <f t="shared" si="144"/>
        <v>0</v>
      </c>
      <c r="Z1731" s="92">
        <f t="shared" si="145"/>
        <v>0</v>
      </c>
      <c r="AA1731" s="92">
        <f t="shared" si="146"/>
        <v>0</v>
      </c>
      <c r="AB1731" s="92">
        <f t="shared" si="147"/>
        <v>0</v>
      </c>
      <c r="AC1731" s="92">
        <f t="shared" si="148"/>
        <v>0</v>
      </c>
      <c r="AD1731" s="92">
        <f t="shared" si="149"/>
        <v>0</v>
      </c>
      <c r="AE1731" s="92">
        <f t="shared" si="150"/>
        <v>0</v>
      </c>
      <c r="AF1731" s="118">
        <f t="shared" si="151"/>
        <v>0</v>
      </c>
    </row>
    <row r="1732" spans="2:32" ht="21.95" customHeight="1" x14ac:dyDescent="0.25">
      <c r="B1732" s="36" t="str">
        <f>IF(Vendas!D208="","",Vendas!D208)</f>
        <v/>
      </c>
      <c r="C1732" s="36" t="str">
        <f>IF(Vendas!E208="","",Vendas!E208)</f>
        <v/>
      </c>
      <c r="D1732" s="36" t="str">
        <f>IF(Vendas!F208="","",Vendas!F208)</f>
        <v/>
      </c>
      <c r="E1732" s="36" t="str">
        <f>IF(Vendas!G208="","",Vendas!G208)</f>
        <v/>
      </c>
      <c r="F1732" s="36" t="str">
        <f>IF(Vendas!H208="","",Vendas!H208)</f>
        <v/>
      </c>
      <c r="G1732" s="36" t="str">
        <f>IF(Vendas!I208="","",Vendas!I208)</f>
        <v/>
      </c>
      <c r="H1732" s="36" t="str">
        <f>IF(Vendas!J208="","",Vendas!J208)</f>
        <v/>
      </c>
      <c r="I1732" s="36" t="str">
        <f>IF(Vendas!K208="","",Vendas!K208)</f>
        <v/>
      </c>
      <c r="J1732" s="36" t="str">
        <f>IF(Vendas!L208="","",Vendas!L208)</f>
        <v/>
      </c>
      <c r="K1732" s="36" t="str">
        <f>IF(Vendas!M208="","",Vendas!M208)</f>
        <v/>
      </c>
      <c r="L1732" s="36" t="str">
        <f>IF(Vendas!N208="","",Vendas!N208)</f>
        <v/>
      </c>
      <c r="M1732" s="36" t="str">
        <f>IF(Vendas!O208="","",Vendas!O208)</f>
        <v/>
      </c>
      <c r="N1732" s="36" t="str">
        <f>IF(Vendas!P208="","",Vendas!P208)</f>
        <v/>
      </c>
      <c r="O1732" s="42">
        <f t="shared" si="134"/>
        <v>0</v>
      </c>
      <c r="P1732" s="105">
        <f t="shared" si="135"/>
        <v>0</v>
      </c>
      <c r="Q1732" s="105">
        <f t="shared" si="136"/>
        <v>0</v>
      </c>
      <c r="R1732" s="105">
        <f t="shared" si="137"/>
        <v>0</v>
      </c>
      <c r="S1732" s="22" t="str">
        <f t="shared" si="138"/>
        <v/>
      </c>
      <c r="T1732" s="92">
        <f t="shared" si="139"/>
        <v>0</v>
      </c>
      <c r="U1732" s="92">
        <f t="shared" si="140"/>
        <v>0</v>
      </c>
      <c r="V1732" s="92">
        <f t="shared" si="141"/>
        <v>0</v>
      </c>
      <c r="W1732" s="92">
        <f t="shared" si="142"/>
        <v>0</v>
      </c>
      <c r="X1732" s="92">
        <f t="shared" si="143"/>
        <v>0</v>
      </c>
      <c r="Y1732" s="92">
        <f t="shared" si="144"/>
        <v>0</v>
      </c>
      <c r="Z1732" s="92">
        <f t="shared" si="145"/>
        <v>0</v>
      </c>
      <c r="AA1732" s="92">
        <f t="shared" si="146"/>
        <v>0</v>
      </c>
      <c r="AB1732" s="92">
        <f t="shared" si="147"/>
        <v>0</v>
      </c>
      <c r="AC1732" s="92">
        <f t="shared" si="148"/>
        <v>0</v>
      </c>
      <c r="AD1732" s="92">
        <f t="shared" si="149"/>
        <v>0</v>
      </c>
      <c r="AE1732" s="92">
        <f t="shared" si="150"/>
        <v>0</v>
      </c>
      <c r="AF1732" s="118">
        <f t="shared" si="151"/>
        <v>0</v>
      </c>
    </row>
    <row r="1733" spans="2:32" ht="21.95" customHeight="1" x14ac:dyDescent="0.25">
      <c r="B1733" s="36" t="str">
        <f>IF(Vendas!D209="","",Vendas!D209)</f>
        <v/>
      </c>
      <c r="C1733" s="36" t="str">
        <f>IF(Vendas!E209="","",Vendas!E209)</f>
        <v/>
      </c>
      <c r="D1733" s="36" t="str">
        <f>IF(Vendas!F209="","",Vendas!F209)</f>
        <v/>
      </c>
      <c r="E1733" s="36" t="str">
        <f>IF(Vendas!G209="","",Vendas!G209)</f>
        <v/>
      </c>
      <c r="F1733" s="36" t="str">
        <f>IF(Vendas!H209="","",Vendas!H209)</f>
        <v/>
      </c>
      <c r="G1733" s="36" t="str">
        <f>IF(Vendas!I209="","",Vendas!I209)</f>
        <v/>
      </c>
      <c r="H1733" s="36" t="str">
        <f>IF(Vendas!J209="","",Vendas!J209)</f>
        <v/>
      </c>
      <c r="I1733" s="36" t="str">
        <f>IF(Vendas!K209="","",Vendas!K209)</f>
        <v/>
      </c>
      <c r="J1733" s="36" t="str">
        <f>IF(Vendas!L209="","",Vendas!L209)</f>
        <v/>
      </c>
      <c r="K1733" s="36" t="str">
        <f>IF(Vendas!M209="","",Vendas!M209)</f>
        <v/>
      </c>
      <c r="L1733" s="36" t="str">
        <f>IF(Vendas!N209="","",Vendas!N209)</f>
        <v/>
      </c>
      <c r="M1733" s="36" t="str">
        <f>IF(Vendas!O209="","",Vendas!O209)</f>
        <v/>
      </c>
      <c r="N1733" s="36" t="str">
        <f>IF(Vendas!P209="","",Vendas!P209)</f>
        <v/>
      </c>
      <c r="O1733" s="42">
        <f t="shared" si="134"/>
        <v>0</v>
      </c>
      <c r="P1733" s="105">
        <f t="shared" si="135"/>
        <v>0</v>
      </c>
      <c r="Q1733" s="105">
        <f t="shared" si="136"/>
        <v>0</v>
      </c>
      <c r="R1733" s="105">
        <f t="shared" si="137"/>
        <v>0</v>
      </c>
      <c r="S1733" s="22" t="str">
        <f t="shared" si="138"/>
        <v/>
      </c>
      <c r="T1733" s="92">
        <f t="shared" si="139"/>
        <v>0</v>
      </c>
      <c r="U1733" s="92">
        <f t="shared" si="140"/>
        <v>0</v>
      </c>
      <c r="V1733" s="92">
        <f t="shared" si="141"/>
        <v>0</v>
      </c>
      <c r="W1733" s="92">
        <f t="shared" si="142"/>
        <v>0</v>
      </c>
      <c r="X1733" s="92">
        <f t="shared" si="143"/>
        <v>0</v>
      </c>
      <c r="Y1733" s="92">
        <f t="shared" si="144"/>
        <v>0</v>
      </c>
      <c r="Z1733" s="92">
        <f t="shared" si="145"/>
        <v>0</v>
      </c>
      <c r="AA1733" s="92">
        <f t="shared" si="146"/>
        <v>0</v>
      </c>
      <c r="AB1733" s="92">
        <f t="shared" si="147"/>
        <v>0</v>
      </c>
      <c r="AC1733" s="92">
        <f t="shared" si="148"/>
        <v>0</v>
      </c>
      <c r="AD1733" s="92">
        <f t="shared" si="149"/>
        <v>0</v>
      </c>
      <c r="AE1733" s="92">
        <f t="shared" si="150"/>
        <v>0</v>
      </c>
      <c r="AF1733" s="118">
        <f t="shared" si="151"/>
        <v>0</v>
      </c>
    </row>
    <row r="1734" spans="2:32" ht="21.95" customHeight="1" x14ac:dyDescent="0.25">
      <c r="B1734" s="36" t="str">
        <f>IF(Vendas!D210="","",Vendas!D210)</f>
        <v/>
      </c>
      <c r="C1734" s="36" t="str">
        <f>IF(Vendas!E210="","",Vendas!E210)</f>
        <v/>
      </c>
      <c r="D1734" s="36" t="str">
        <f>IF(Vendas!F210="","",Vendas!F210)</f>
        <v/>
      </c>
      <c r="E1734" s="36" t="str">
        <f>IF(Vendas!G210="","",Vendas!G210)</f>
        <v/>
      </c>
      <c r="F1734" s="36" t="str">
        <f>IF(Vendas!H210="","",Vendas!H210)</f>
        <v/>
      </c>
      <c r="G1734" s="36" t="str">
        <f>IF(Vendas!I210="","",Vendas!I210)</f>
        <v/>
      </c>
      <c r="H1734" s="36" t="str">
        <f>IF(Vendas!J210="","",Vendas!J210)</f>
        <v/>
      </c>
      <c r="I1734" s="36" t="str">
        <f>IF(Vendas!K210="","",Vendas!K210)</f>
        <v/>
      </c>
      <c r="J1734" s="36" t="str">
        <f>IF(Vendas!L210="","",Vendas!L210)</f>
        <v/>
      </c>
      <c r="K1734" s="36" t="str">
        <f>IF(Vendas!M210="","",Vendas!M210)</f>
        <v/>
      </c>
      <c r="L1734" s="36" t="str">
        <f>IF(Vendas!N210="","",Vendas!N210)</f>
        <v/>
      </c>
      <c r="M1734" s="36" t="str">
        <f>IF(Vendas!O210="","",Vendas!O210)</f>
        <v/>
      </c>
      <c r="N1734" s="36" t="str">
        <f>IF(Vendas!P210="","",Vendas!P210)</f>
        <v/>
      </c>
      <c r="O1734" s="42">
        <f t="shared" si="134"/>
        <v>0</v>
      </c>
      <c r="P1734" s="105">
        <f t="shared" si="135"/>
        <v>0</v>
      </c>
      <c r="Q1734" s="105">
        <f t="shared" si="136"/>
        <v>0</v>
      </c>
      <c r="R1734" s="105">
        <f t="shared" si="137"/>
        <v>0</v>
      </c>
      <c r="S1734" s="22" t="str">
        <f t="shared" si="138"/>
        <v/>
      </c>
      <c r="T1734" s="92">
        <f t="shared" si="139"/>
        <v>0</v>
      </c>
      <c r="U1734" s="92">
        <f t="shared" si="140"/>
        <v>0</v>
      </c>
      <c r="V1734" s="92">
        <f t="shared" si="141"/>
        <v>0</v>
      </c>
      <c r="W1734" s="92">
        <f t="shared" si="142"/>
        <v>0</v>
      </c>
      <c r="X1734" s="92">
        <f t="shared" si="143"/>
        <v>0</v>
      </c>
      <c r="Y1734" s="92">
        <f t="shared" si="144"/>
        <v>0</v>
      </c>
      <c r="Z1734" s="92">
        <f t="shared" si="145"/>
        <v>0</v>
      </c>
      <c r="AA1734" s="92">
        <f t="shared" si="146"/>
        <v>0</v>
      </c>
      <c r="AB1734" s="92">
        <f t="shared" si="147"/>
        <v>0</v>
      </c>
      <c r="AC1734" s="92">
        <f t="shared" si="148"/>
        <v>0</v>
      </c>
      <c r="AD1734" s="92">
        <f t="shared" si="149"/>
        <v>0</v>
      </c>
      <c r="AE1734" s="92">
        <f t="shared" si="150"/>
        <v>0</v>
      </c>
      <c r="AF1734" s="118">
        <f t="shared" si="151"/>
        <v>0</v>
      </c>
    </row>
    <row r="1735" spans="2:32" ht="21.95" customHeight="1" x14ac:dyDescent="0.25">
      <c r="B1735" s="36" t="str">
        <f>IF(Vendas!D211="","",Vendas!D211)</f>
        <v/>
      </c>
      <c r="C1735" s="36" t="str">
        <f>IF(Vendas!E211="","",Vendas!E211)</f>
        <v/>
      </c>
      <c r="D1735" s="36" t="str">
        <f>IF(Vendas!F211="","",Vendas!F211)</f>
        <v/>
      </c>
      <c r="E1735" s="36" t="str">
        <f>IF(Vendas!G211="","",Vendas!G211)</f>
        <v/>
      </c>
      <c r="F1735" s="36" t="str">
        <f>IF(Vendas!H211="","",Vendas!H211)</f>
        <v/>
      </c>
      <c r="G1735" s="36" t="str">
        <f>IF(Vendas!I211="","",Vendas!I211)</f>
        <v/>
      </c>
      <c r="H1735" s="36" t="str">
        <f>IF(Vendas!J211="","",Vendas!J211)</f>
        <v/>
      </c>
      <c r="I1735" s="36" t="str">
        <f>IF(Vendas!K211="","",Vendas!K211)</f>
        <v/>
      </c>
      <c r="J1735" s="36" t="str">
        <f>IF(Vendas!L211="","",Vendas!L211)</f>
        <v/>
      </c>
      <c r="K1735" s="36" t="str">
        <f>IF(Vendas!M211="","",Vendas!M211)</f>
        <v/>
      </c>
      <c r="L1735" s="36" t="str">
        <f>IF(Vendas!N211="","",Vendas!N211)</f>
        <v/>
      </c>
      <c r="M1735" s="36" t="str">
        <f>IF(Vendas!O211="","",Vendas!O211)</f>
        <v/>
      </c>
      <c r="N1735" s="36" t="str">
        <f>IF(Vendas!P211="","",Vendas!P211)</f>
        <v/>
      </c>
      <c r="O1735" s="42">
        <f t="shared" si="134"/>
        <v>0</v>
      </c>
      <c r="P1735" s="105">
        <f t="shared" si="135"/>
        <v>0</v>
      </c>
      <c r="Q1735" s="105">
        <f t="shared" si="136"/>
        <v>0</v>
      </c>
      <c r="R1735" s="105">
        <f t="shared" si="137"/>
        <v>0</v>
      </c>
      <c r="S1735" s="22" t="str">
        <f t="shared" si="138"/>
        <v/>
      </c>
      <c r="T1735" s="92">
        <f t="shared" si="139"/>
        <v>0</v>
      </c>
      <c r="U1735" s="92">
        <f t="shared" si="140"/>
        <v>0</v>
      </c>
      <c r="V1735" s="92">
        <f t="shared" si="141"/>
        <v>0</v>
      </c>
      <c r="W1735" s="92">
        <f t="shared" si="142"/>
        <v>0</v>
      </c>
      <c r="X1735" s="92">
        <f t="shared" si="143"/>
        <v>0</v>
      </c>
      <c r="Y1735" s="92">
        <f t="shared" si="144"/>
        <v>0</v>
      </c>
      <c r="Z1735" s="92">
        <f t="shared" si="145"/>
        <v>0</v>
      </c>
      <c r="AA1735" s="92">
        <f t="shared" si="146"/>
        <v>0</v>
      </c>
      <c r="AB1735" s="92">
        <f t="shared" si="147"/>
        <v>0</v>
      </c>
      <c r="AC1735" s="92">
        <f t="shared" si="148"/>
        <v>0</v>
      </c>
      <c r="AD1735" s="92">
        <f t="shared" si="149"/>
        <v>0</v>
      </c>
      <c r="AE1735" s="92">
        <f t="shared" si="150"/>
        <v>0</v>
      </c>
      <c r="AF1735" s="118">
        <f t="shared" si="151"/>
        <v>0</v>
      </c>
    </row>
    <row r="1736" spans="2:32" ht="21.95" customHeight="1" x14ac:dyDescent="0.25">
      <c r="B1736" s="36" t="str">
        <f>IF(Vendas!D212="","",Vendas!D212)</f>
        <v/>
      </c>
      <c r="C1736" s="36" t="str">
        <f>IF(Vendas!E212="","",Vendas!E212)</f>
        <v/>
      </c>
      <c r="D1736" s="36" t="str">
        <f>IF(Vendas!F212="","",Vendas!F212)</f>
        <v/>
      </c>
      <c r="E1736" s="36" t="str">
        <f>IF(Vendas!G212="","",Vendas!G212)</f>
        <v/>
      </c>
      <c r="F1736" s="36" t="str">
        <f>IF(Vendas!H212="","",Vendas!H212)</f>
        <v/>
      </c>
      <c r="G1736" s="36" t="str">
        <f>IF(Vendas!I212="","",Vendas!I212)</f>
        <v/>
      </c>
      <c r="H1736" s="36" t="str">
        <f>IF(Vendas!J212="","",Vendas!J212)</f>
        <v/>
      </c>
      <c r="I1736" s="36" t="str">
        <f>IF(Vendas!K212="","",Vendas!K212)</f>
        <v/>
      </c>
      <c r="J1736" s="36" t="str">
        <f>IF(Vendas!L212="","",Vendas!L212)</f>
        <v/>
      </c>
      <c r="K1736" s="36" t="str">
        <f>IF(Vendas!M212="","",Vendas!M212)</f>
        <v/>
      </c>
      <c r="L1736" s="36" t="str">
        <f>IF(Vendas!N212="","",Vendas!N212)</f>
        <v/>
      </c>
      <c r="M1736" s="36" t="str">
        <f>IF(Vendas!O212="","",Vendas!O212)</f>
        <v/>
      </c>
      <c r="N1736" s="36" t="str">
        <f>IF(Vendas!P212="","",Vendas!P212)</f>
        <v/>
      </c>
      <c r="O1736" s="42">
        <f t="shared" si="134"/>
        <v>0</v>
      </c>
      <c r="P1736" s="105">
        <f t="shared" si="135"/>
        <v>0</v>
      </c>
      <c r="Q1736" s="105">
        <f t="shared" si="136"/>
        <v>0</v>
      </c>
      <c r="R1736" s="105">
        <f t="shared" si="137"/>
        <v>0</v>
      </c>
      <c r="S1736" s="22" t="str">
        <f t="shared" si="138"/>
        <v/>
      </c>
      <c r="T1736" s="92">
        <f t="shared" si="139"/>
        <v>0</v>
      </c>
      <c r="U1736" s="92">
        <f t="shared" si="140"/>
        <v>0</v>
      </c>
      <c r="V1736" s="92">
        <f t="shared" si="141"/>
        <v>0</v>
      </c>
      <c r="W1736" s="92">
        <f t="shared" si="142"/>
        <v>0</v>
      </c>
      <c r="X1736" s="92">
        <f t="shared" si="143"/>
        <v>0</v>
      </c>
      <c r="Y1736" s="92">
        <f t="shared" si="144"/>
        <v>0</v>
      </c>
      <c r="Z1736" s="92">
        <f t="shared" si="145"/>
        <v>0</v>
      </c>
      <c r="AA1736" s="92">
        <f t="shared" si="146"/>
        <v>0</v>
      </c>
      <c r="AB1736" s="92">
        <f t="shared" si="147"/>
        <v>0</v>
      </c>
      <c r="AC1736" s="92">
        <f t="shared" si="148"/>
        <v>0</v>
      </c>
      <c r="AD1736" s="92">
        <f t="shared" si="149"/>
        <v>0</v>
      </c>
      <c r="AE1736" s="92">
        <f t="shared" si="150"/>
        <v>0</v>
      </c>
      <c r="AF1736" s="118">
        <f t="shared" si="151"/>
        <v>0</v>
      </c>
    </row>
    <row r="1737" spans="2:32" ht="21.95" customHeight="1" x14ac:dyDescent="0.25">
      <c r="B1737" s="36" t="str">
        <f>IF(Vendas!D213="","",Vendas!D213)</f>
        <v/>
      </c>
      <c r="C1737" s="36" t="str">
        <f>IF(Vendas!E213="","",Vendas!E213)</f>
        <v/>
      </c>
      <c r="D1737" s="36" t="str">
        <f>IF(Vendas!F213="","",Vendas!F213)</f>
        <v/>
      </c>
      <c r="E1737" s="36" t="str">
        <f>IF(Vendas!G213="","",Vendas!G213)</f>
        <v/>
      </c>
      <c r="F1737" s="36" t="str">
        <f>IF(Vendas!H213="","",Vendas!H213)</f>
        <v/>
      </c>
      <c r="G1737" s="36" t="str">
        <f>IF(Vendas!I213="","",Vendas!I213)</f>
        <v/>
      </c>
      <c r="H1737" s="36" t="str">
        <f>IF(Vendas!J213="","",Vendas!J213)</f>
        <v/>
      </c>
      <c r="I1737" s="36" t="str">
        <f>IF(Vendas!K213="","",Vendas!K213)</f>
        <v/>
      </c>
      <c r="J1737" s="36" t="str">
        <f>IF(Vendas!L213="","",Vendas!L213)</f>
        <v/>
      </c>
      <c r="K1737" s="36" t="str">
        <f>IF(Vendas!M213="","",Vendas!M213)</f>
        <v/>
      </c>
      <c r="L1737" s="36" t="str">
        <f>IF(Vendas!N213="","",Vendas!N213)</f>
        <v/>
      </c>
      <c r="M1737" s="36" t="str">
        <f>IF(Vendas!O213="","",Vendas!O213)</f>
        <v/>
      </c>
      <c r="N1737" s="36" t="str">
        <f>IF(Vendas!P213="","",Vendas!P213)</f>
        <v/>
      </c>
      <c r="O1737" s="42">
        <f t="shared" si="134"/>
        <v>0</v>
      </c>
      <c r="P1737" s="105">
        <f t="shared" si="135"/>
        <v>0</v>
      </c>
      <c r="Q1737" s="105">
        <f t="shared" si="136"/>
        <v>0</v>
      </c>
      <c r="R1737" s="105">
        <f t="shared" si="137"/>
        <v>0</v>
      </c>
      <c r="S1737" s="22" t="str">
        <f t="shared" si="138"/>
        <v/>
      </c>
      <c r="T1737" s="92">
        <f t="shared" si="139"/>
        <v>0</v>
      </c>
      <c r="U1737" s="92">
        <f t="shared" si="140"/>
        <v>0</v>
      </c>
      <c r="V1737" s="92">
        <f t="shared" si="141"/>
        <v>0</v>
      </c>
      <c r="W1737" s="92">
        <f t="shared" si="142"/>
        <v>0</v>
      </c>
      <c r="X1737" s="92">
        <f t="shared" si="143"/>
        <v>0</v>
      </c>
      <c r="Y1737" s="92">
        <f t="shared" si="144"/>
        <v>0</v>
      </c>
      <c r="Z1737" s="92">
        <f t="shared" si="145"/>
        <v>0</v>
      </c>
      <c r="AA1737" s="92">
        <f t="shared" si="146"/>
        <v>0</v>
      </c>
      <c r="AB1737" s="92">
        <f t="shared" si="147"/>
        <v>0</v>
      </c>
      <c r="AC1737" s="92">
        <f t="shared" si="148"/>
        <v>0</v>
      </c>
      <c r="AD1737" s="92">
        <f t="shared" si="149"/>
        <v>0</v>
      </c>
      <c r="AE1737" s="92">
        <f t="shared" si="150"/>
        <v>0</v>
      </c>
      <c r="AF1737" s="118">
        <f t="shared" si="151"/>
        <v>0</v>
      </c>
    </row>
    <row r="1738" spans="2:32" ht="21.95" customHeight="1" x14ac:dyDescent="0.25">
      <c r="B1738" s="36" t="str">
        <f>IF(Vendas!D214="","",Vendas!D214)</f>
        <v/>
      </c>
      <c r="C1738" s="36" t="str">
        <f>IF(Vendas!E214="","",Vendas!E214)</f>
        <v/>
      </c>
      <c r="D1738" s="36" t="str">
        <f>IF(Vendas!F214="","",Vendas!F214)</f>
        <v/>
      </c>
      <c r="E1738" s="36" t="str">
        <f>IF(Vendas!G214="","",Vendas!G214)</f>
        <v/>
      </c>
      <c r="F1738" s="36" t="str">
        <f>IF(Vendas!H214="","",Vendas!H214)</f>
        <v/>
      </c>
      <c r="G1738" s="36" t="str">
        <f>IF(Vendas!I214="","",Vendas!I214)</f>
        <v/>
      </c>
      <c r="H1738" s="36" t="str">
        <f>IF(Vendas!J214="","",Vendas!J214)</f>
        <v/>
      </c>
      <c r="I1738" s="36" t="str">
        <f>IF(Vendas!K214="","",Vendas!K214)</f>
        <v/>
      </c>
      <c r="J1738" s="36" t="str">
        <f>IF(Vendas!L214="","",Vendas!L214)</f>
        <v/>
      </c>
      <c r="K1738" s="36" t="str">
        <f>IF(Vendas!M214="","",Vendas!M214)</f>
        <v/>
      </c>
      <c r="L1738" s="36" t="str">
        <f>IF(Vendas!N214="","",Vendas!N214)</f>
        <v/>
      </c>
      <c r="M1738" s="36" t="str">
        <f>IF(Vendas!O214="","",Vendas!O214)</f>
        <v/>
      </c>
      <c r="N1738" s="36" t="str">
        <f>IF(Vendas!P214="","",Vendas!P214)</f>
        <v/>
      </c>
      <c r="O1738" s="42">
        <f t="shared" si="134"/>
        <v>0</v>
      </c>
      <c r="P1738" s="105">
        <f t="shared" si="135"/>
        <v>0</v>
      </c>
      <c r="Q1738" s="105">
        <f t="shared" si="136"/>
        <v>0</v>
      </c>
      <c r="R1738" s="105">
        <f t="shared" si="137"/>
        <v>0</v>
      </c>
      <c r="S1738" s="22" t="str">
        <f t="shared" si="138"/>
        <v/>
      </c>
      <c r="T1738" s="92">
        <f t="shared" si="139"/>
        <v>0</v>
      </c>
      <c r="U1738" s="92">
        <f t="shared" si="140"/>
        <v>0</v>
      </c>
      <c r="V1738" s="92">
        <f t="shared" si="141"/>
        <v>0</v>
      </c>
      <c r="W1738" s="92">
        <f t="shared" si="142"/>
        <v>0</v>
      </c>
      <c r="X1738" s="92">
        <f t="shared" si="143"/>
        <v>0</v>
      </c>
      <c r="Y1738" s="92">
        <f t="shared" si="144"/>
        <v>0</v>
      </c>
      <c r="Z1738" s="92">
        <f t="shared" si="145"/>
        <v>0</v>
      </c>
      <c r="AA1738" s="92">
        <f t="shared" si="146"/>
        <v>0</v>
      </c>
      <c r="AB1738" s="92">
        <f t="shared" si="147"/>
        <v>0</v>
      </c>
      <c r="AC1738" s="92">
        <f t="shared" si="148"/>
        <v>0</v>
      </c>
      <c r="AD1738" s="92">
        <f t="shared" si="149"/>
        <v>0</v>
      </c>
      <c r="AE1738" s="92">
        <f t="shared" si="150"/>
        <v>0</v>
      </c>
      <c r="AF1738" s="118">
        <f t="shared" si="151"/>
        <v>0</v>
      </c>
    </row>
    <row r="1739" spans="2:32" ht="21.95" customHeight="1" x14ac:dyDescent="0.25">
      <c r="B1739" s="36" t="str">
        <f>IF(Vendas!D215="","",Vendas!D215)</f>
        <v/>
      </c>
      <c r="C1739" s="36" t="str">
        <f>IF(Vendas!E215="","",Vendas!E215)</f>
        <v/>
      </c>
      <c r="D1739" s="36" t="str">
        <f>IF(Vendas!F215="","",Vendas!F215)</f>
        <v/>
      </c>
      <c r="E1739" s="36" t="str">
        <f>IF(Vendas!G215="","",Vendas!G215)</f>
        <v/>
      </c>
      <c r="F1739" s="36" t="str">
        <f>IF(Vendas!H215="","",Vendas!H215)</f>
        <v/>
      </c>
      <c r="G1739" s="36" t="str">
        <f>IF(Vendas!I215="","",Vendas!I215)</f>
        <v/>
      </c>
      <c r="H1739" s="36" t="str">
        <f>IF(Vendas!J215="","",Vendas!J215)</f>
        <v/>
      </c>
      <c r="I1739" s="36" t="str">
        <f>IF(Vendas!K215="","",Vendas!K215)</f>
        <v/>
      </c>
      <c r="J1739" s="36" t="str">
        <f>IF(Vendas!L215="","",Vendas!L215)</f>
        <v/>
      </c>
      <c r="K1739" s="36" t="str">
        <f>IF(Vendas!M215="","",Vendas!M215)</f>
        <v/>
      </c>
      <c r="L1739" s="36" t="str">
        <f>IF(Vendas!N215="","",Vendas!N215)</f>
        <v/>
      </c>
      <c r="M1739" s="36" t="str">
        <f>IF(Vendas!O215="","",Vendas!O215)</f>
        <v/>
      </c>
      <c r="N1739" s="36" t="str">
        <f>IF(Vendas!P215="","",Vendas!P215)</f>
        <v/>
      </c>
      <c r="O1739" s="42">
        <f t="shared" si="134"/>
        <v>0</v>
      </c>
      <c r="P1739" s="105">
        <f t="shared" si="135"/>
        <v>0</v>
      </c>
      <c r="Q1739" s="105">
        <f t="shared" si="136"/>
        <v>0</v>
      </c>
      <c r="R1739" s="105">
        <f t="shared" si="137"/>
        <v>0</v>
      </c>
      <c r="S1739" s="22" t="str">
        <f t="shared" si="138"/>
        <v/>
      </c>
      <c r="T1739" s="92">
        <f t="shared" si="139"/>
        <v>0</v>
      </c>
      <c r="U1739" s="92">
        <f t="shared" si="140"/>
        <v>0</v>
      </c>
      <c r="V1739" s="92">
        <f t="shared" si="141"/>
        <v>0</v>
      </c>
      <c r="W1739" s="92">
        <f t="shared" si="142"/>
        <v>0</v>
      </c>
      <c r="X1739" s="92">
        <f t="shared" si="143"/>
        <v>0</v>
      </c>
      <c r="Y1739" s="92">
        <f t="shared" si="144"/>
        <v>0</v>
      </c>
      <c r="Z1739" s="92">
        <f t="shared" si="145"/>
        <v>0</v>
      </c>
      <c r="AA1739" s="92">
        <f t="shared" si="146"/>
        <v>0</v>
      </c>
      <c r="AB1739" s="92">
        <f t="shared" si="147"/>
        <v>0</v>
      </c>
      <c r="AC1739" s="92">
        <f t="shared" si="148"/>
        <v>0</v>
      </c>
      <c r="AD1739" s="92">
        <f t="shared" si="149"/>
        <v>0</v>
      </c>
      <c r="AE1739" s="92">
        <f t="shared" si="150"/>
        <v>0</v>
      </c>
      <c r="AF1739" s="118">
        <f t="shared" si="151"/>
        <v>0</v>
      </c>
    </row>
    <row r="1740" spans="2:32" ht="21.95" customHeight="1" x14ac:dyDescent="0.25">
      <c r="B1740" s="36" t="str">
        <f>IF(Vendas!D216="","",Vendas!D216)</f>
        <v/>
      </c>
      <c r="C1740" s="36" t="str">
        <f>IF(Vendas!E216="","",Vendas!E216)</f>
        <v/>
      </c>
      <c r="D1740" s="36" t="str">
        <f>IF(Vendas!F216="","",Vendas!F216)</f>
        <v/>
      </c>
      <c r="E1740" s="36" t="str">
        <f>IF(Vendas!G216="","",Vendas!G216)</f>
        <v/>
      </c>
      <c r="F1740" s="36" t="str">
        <f>IF(Vendas!H216="","",Vendas!H216)</f>
        <v/>
      </c>
      <c r="G1740" s="36" t="str">
        <f>IF(Vendas!I216="","",Vendas!I216)</f>
        <v/>
      </c>
      <c r="H1740" s="36" t="str">
        <f>IF(Vendas!J216="","",Vendas!J216)</f>
        <v/>
      </c>
      <c r="I1740" s="36" t="str">
        <f>IF(Vendas!K216="","",Vendas!K216)</f>
        <v/>
      </c>
      <c r="J1740" s="36" t="str">
        <f>IF(Vendas!L216="","",Vendas!L216)</f>
        <v/>
      </c>
      <c r="K1740" s="36" t="str">
        <f>IF(Vendas!M216="","",Vendas!M216)</f>
        <v/>
      </c>
      <c r="L1740" s="36" t="str">
        <f>IF(Vendas!N216="","",Vendas!N216)</f>
        <v/>
      </c>
      <c r="M1740" s="36" t="str">
        <f>IF(Vendas!O216="","",Vendas!O216)</f>
        <v/>
      </c>
      <c r="N1740" s="36" t="str">
        <f>IF(Vendas!P216="","",Vendas!P216)</f>
        <v/>
      </c>
      <c r="O1740" s="42">
        <f t="shared" si="134"/>
        <v>0</v>
      </c>
      <c r="P1740" s="105">
        <f t="shared" si="135"/>
        <v>0</v>
      </c>
      <c r="Q1740" s="105">
        <f t="shared" si="136"/>
        <v>0</v>
      </c>
      <c r="R1740" s="105">
        <f t="shared" si="137"/>
        <v>0</v>
      </c>
      <c r="S1740" s="22" t="str">
        <f t="shared" si="138"/>
        <v/>
      </c>
      <c r="T1740" s="92">
        <f t="shared" si="139"/>
        <v>0</v>
      </c>
      <c r="U1740" s="92">
        <f t="shared" si="140"/>
        <v>0</v>
      </c>
      <c r="V1740" s="92">
        <f t="shared" si="141"/>
        <v>0</v>
      </c>
      <c r="W1740" s="92">
        <f t="shared" si="142"/>
        <v>0</v>
      </c>
      <c r="X1740" s="92">
        <f t="shared" si="143"/>
        <v>0</v>
      </c>
      <c r="Y1740" s="92">
        <f t="shared" si="144"/>
        <v>0</v>
      </c>
      <c r="Z1740" s="92">
        <f t="shared" si="145"/>
        <v>0</v>
      </c>
      <c r="AA1740" s="92">
        <f t="shared" si="146"/>
        <v>0</v>
      </c>
      <c r="AB1740" s="92">
        <f t="shared" si="147"/>
        <v>0</v>
      </c>
      <c r="AC1740" s="92">
        <f t="shared" si="148"/>
        <v>0</v>
      </c>
      <c r="AD1740" s="92">
        <f t="shared" si="149"/>
        <v>0</v>
      </c>
      <c r="AE1740" s="92">
        <f t="shared" si="150"/>
        <v>0</v>
      </c>
      <c r="AF1740" s="118">
        <f t="shared" si="151"/>
        <v>0</v>
      </c>
    </row>
    <row r="1741" spans="2:32" ht="21.95" customHeight="1" x14ac:dyDescent="0.25">
      <c r="B1741" s="36" t="str">
        <f>IF(Vendas!D217="","",Vendas!D217)</f>
        <v/>
      </c>
      <c r="C1741" s="36" t="str">
        <f>IF(Vendas!E217="","",Vendas!E217)</f>
        <v/>
      </c>
      <c r="D1741" s="36" t="str">
        <f>IF(Vendas!F217="","",Vendas!F217)</f>
        <v/>
      </c>
      <c r="E1741" s="36" t="str">
        <f>IF(Vendas!G217="","",Vendas!G217)</f>
        <v/>
      </c>
      <c r="F1741" s="36" t="str">
        <f>IF(Vendas!H217="","",Vendas!H217)</f>
        <v/>
      </c>
      <c r="G1741" s="36" t="str">
        <f>IF(Vendas!I217="","",Vendas!I217)</f>
        <v/>
      </c>
      <c r="H1741" s="36" t="str">
        <f>IF(Vendas!J217="","",Vendas!J217)</f>
        <v/>
      </c>
      <c r="I1741" s="36" t="str">
        <f>IF(Vendas!K217="","",Vendas!K217)</f>
        <v/>
      </c>
      <c r="J1741" s="36" t="str">
        <f>IF(Vendas!L217="","",Vendas!L217)</f>
        <v/>
      </c>
      <c r="K1741" s="36" t="str">
        <f>IF(Vendas!M217="","",Vendas!M217)</f>
        <v/>
      </c>
      <c r="L1741" s="36" t="str">
        <f>IF(Vendas!N217="","",Vendas!N217)</f>
        <v/>
      </c>
      <c r="M1741" s="36" t="str">
        <f>IF(Vendas!O217="","",Vendas!O217)</f>
        <v/>
      </c>
      <c r="N1741" s="36" t="str">
        <f>IF(Vendas!P217="","",Vendas!P217)</f>
        <v/>
      </c>
      <c r="O1741" s="42">
        <f t="shared" si="134"/>
        <v>0</v>
      </c>
      <c r="P1741" s="105">
        <f t="shared" si="135"/>
        <v>0</v>
      </c>
      <c r="Q1741" s="105">
        <f t="shared" si="136"/>
        <v>0</v>
      </c>
      <c r="R1741" s="105">
        <f t="shared" si="137"/>
        <v>0</v>
      </c>
      <c r="S1741" s="22" t="str">
        <f t="shared" si="138"/>
        <v/>
      </c>
      <c r="T1741" s="92">
        <f t="shared" si="139"/>
        <v>0</v>
      </c>
      <c r="U1741" s="92">
        <f t="shared" si="140"/>
        <v>0</v>
      </c>
      <c r="V1741" s="92">
        <f t="shared" si="141"/>
        <v>0</v>
      </c>
      <c r="W1741" s="92">
        <f t="shared" si="142"/>
        <v>0</v>
      </c>
      <c r="X1741" s="92">
        <f t="shared" si="143"/>
        <v>0</v>
      </c>
      <c r="Y1741" s="92">
        <f t="shared" si="144"/>
        <v>0</v>
      </c>
      <c r="Z1741" s="92">
        <f t="shared" si="145"/>
        <v>0</v>
      </c>
      <c r="AA1741" s="92">
        <f t="shared" si="146"/>
        <v>0</v>
      </c>
      <c r="AB1741" s="92">
        <f t="shared" si="147"/>
        <v>0</v>
      </c>
      <c r="AC1741" s="92">
        <f t="shared" si="148"/>
        <v>0</v>
      </c>
      <c r="AD1741" s="92">
        <f t="shared" si="149"/>
        <v>0</v>
      </c>
      <c r="AE1741" s="92">
        <f t="shared" si="150"/>
        <v>0</v>
      </c>
      <c r="AF1741" s="118">
        <f t="shared" si="151"/>
        <v>0</v>
      </c>
    </row>
    <row r="1742" spans="2:32" ht="21.95" customHeight="1" x14ac:dyDescent="0.25">
      <c r="B1742" s="36" t="str">
        <f>IF(Vendas!D218="","",Vendas!D218)</f>
        <v/>
      </c>
      <c r="C1742" s="36" t="str">
        <f>IF(Vendas!E218="","",Vendas!E218)</f>
        <v/>
      </c>
      <c r="D1742" s="36" t="str">
        <f>IF(Vendas!F218="","",Vendas!F218)</f>
        <v/>
      </c>
      <c r="E1742" s="36" t="str">
        <f>IF(Vendas!G218="","",Vendas!G218)</f>
        <v/>
      </c>
      <c r="F1742" s="36" t="str">
        <f>IF(Vendas!H218="","",Vendas!H218)</f>
        <v/>
      </c>
      <c r="G1742" s="36" t="str">
        <f>IF(Vendas!I218="","",Vendas!I218)</f>
        <v/>
      </c>
      <c r="H1742" s="36" t="str">
        <f>IF(Vendas!J218="","",Vendas!J218)</f>
        <v/>
      </c>
      <c r="I1742" s="36" t="str">
        <f>IF(Vendas!K218="","",Vendas!K218)</f>
        <v/>
      </c>
      <c r="J1742" s="36" t="str">
        <f>IF(Vendas!L218="","",Vendas!L218)</f>
        <v/>
      </c>
      <c r="K1742" s="36" t="str">
        <f>IF(Vendas!M218="","",Vendas!M218)</f>
        <v/>
      </c>
      <c r="L1742" s="36" t="str">
        <f>IF(Vendas!N218="","",Vendas!N218)</f>
        <v/>
      </c>
      <c r="M1742" s="36" t="str">
        <f>IF(Vendas!O218="","",Vendas!O218)</f>
        <v/>
      </c>
      <c r="N1742" s="36" t="str">
        <f>IF(Vendas!P218="","",Vendas!P218)</f>
        <v/>
      </c>
      <c r="O1742" s="42">
        <f t="shared" si="134"/>
        <v>0</v>
      </c>
      <c r="P1742" s="105">
        <f t="shared" si="135"/>
        <v>0</v>
      </c>
      <c r="Q1742" s="105">
        <f t="shared" si="136"/>
        <v>0</v>
      </c>
      <c r="R1742" s="105">
        <f t="shared" si="137"/>
        <v>0</v>
      </c>
      <c r="S1742" s="22" t="str">
        <f t="shared" si="138"/>
        <v/>
      </c>
      <c r="T1742" s="92">
        <f t="shared" si="139"/>
        <v>0</v>
      </c>
      <c r="U1742" s="92">
        <f t="shared" si="140"/>
        <v>0</v>
      </c>
      <c r="V1742" s="92">
        <f t="shared" si="141"/>
        <v>0</v>
      </c>
      <c r="W1742" s="92">
        <f t="shared" si="142"/>
        <v>0</v>
      </c>
      <c r="X1742" s="92">
        <f t="shared" si="143"/>
        <v>0</v>
      </c>
      <c r="Y1742" s="92">
        <f t="shared" si="144"/>
        <v>0</v>
      </c>
      <c r="Z1742" s="92">
        <f t="shared" si="145"/>
        <v>0</v>
      </c>
      <c r="AA1742" s="92">
        <f t="shared" si="146"/>
        <v>0</v>
      </c>
      <c r="AB1742" s="92">
        <f t="shared" si="147"/>
        <v>0</v>
      </c>
      <c r="AC1742" s="92">
        <f t="shared" si="148"/>
        <v>0</v>
      </c>
      <c r="AD1742" s="92">
        <f t="shared" si="149"/>
        <v>0</v>
      </c>
      <c r="AE1742" s="92">
        <f t="shared" si="150"/>
        <v>0</v>
      </c>
      <c r="AF1742" s="118">
        <f t="shared" si="151"/>
        <v>0</v>
      </c>
    </row>
    <row r="1743" spans="2:32" ht="21.95" customHeight="1" x14ac:dyDescent="0.25">
      <c r="B1743" s="36" t="str">
        <f>IF(Vendas!D219="","",Vendas!D219)</f>
        <v/>
      </c>
      <c r="C1743" s="36" t="str">
        <f>IF(Vendas!E219="","",Vendas!E219)</f>
        <v/>
      </c>
      <c r="D1743" s="36" t="str">
        <f>IF(Vendas!F219="","",Vendas!F219)</f>
        <v/>
      </c>
      <c r="E1743" s="36" t="str">
        <f>IF(Vendas!G219="","",Vendas!G219)</f>
        <v/>
      </c>
      <c r="F1743" s="36" t="str">
        <f>IF(Vendas!H219="","",Vendas!H219)</f>
        <v/>
      </c>
      <c r="G1743" s="36" t="str">
        <f>IF(Vendas!I219="","",Vendas!I219)</f>
        <v/>
      </c>
      <c r="H1743" s="36" t="str">
        <f>IF(Vendas!J219="","",Vendas!J219)</f>
        <v/>
      </c>
      <c r="I1743" s="36" t="str">
        <f>IF(Vendas!K219="","",Vendas!K219)</f>
        <v/>
      </c>
      <c r="J1743" s="36" t="str">
        <f>IF(Vendas!L219="","",Vendas!L219)</f>
        <v/>
      </c>
      <c r="K1743" s="36" t="str">
        <f>IF(Vendas!M219="","",Vendas!M219)</f>
        <v/>
      </c>
      <c r="L1743" s="36" t="str">
        <f>IF(Vendas!N219="","",Vendas!N219)</f>
        <v/>
      </c>
      <c r="M1743" s="36" t="str">
        <f>IF(Vendas!O219="","",Vendas!O219)</f>
        <v/>
      </c>
      <c r="N1743" s="36" t="str">
        <f>IF(Vendas!P219="","",Vendas!P219)</f>
        <v/>
      </c>
      <c r="O1743" s="42">
        <f t="shared" si="134"/>
        <v>0</v>
      </c>
      <c r="P1743" s="105">
        <f t="shared" si="135"/>
        <v>0</v>
      </c>
      <c r="Q1743" s="105">
        <f t="shared" si="136"/>
        <v>0</v>
      </c>
      <c r="R1743" s="105">
        <f t="shared" si="137"/>
        <v>0</v>
      </c>
      <c r="S1743" s="22" t="str">
        <f t="shared" si="138"/>
        <v/>
      </c>
      <c r="T1743" s="92">
        <f t="shared" si="139"/>
        <v>0</v>
      </c>
      <c r="U1743" s="92">
        <f t="shared" si="140"/>
        <v>0</v>
      </c>
      <c r="V1743" s="92">
        <f t="shared" si="141"/>
        <v>0</v>
      </c>
      <c r="W1743" s="92">
        <f t="shared" si="142"/>
        <v>0</v>
      </c>
      <c r="X1743" s="92">
        <f t="shared" si="143"/>
        <v>0</v>
      </c>
      <c r="Y1743" s="92">
        <f t="shared" si="144"/>
        <v>0</v>
      </c>
      <c r="Z1743" s="92">
        <f t="shared" si="145"/>
        <v>0</v>
      </c>
      <c r="AA1743" s="92">
        <f t="shared" si="146"/>
        <v>0</v>
      </c>
      <c r="AB1743" s="92">
        <f t="shared" si="147"/>
        <v>0</v>
      </c>
      <c r="AC1743" s="92">
        <f t="shared" si="148"/>
        <v>0</v>
      </c>
      <c r="AD1743" s="92">
        <f t="shared" si="149"/>
        <v>0</v>
      </c>
      <c r="AE1743" s="92">
        <f t="shared" si="150"/>
        <v>0</v>
      </c>
      <c r="AF1743" s="118">
        <f t="shared" si="151"/>
        <v>0</v>
      </c>
    </row>
    <row r="1744" spans="2:32" ht="21.95" customHeight="1" x14ac:dyDescent="0.25">
      <c r="B1744" s="36" t="str">
        <f>IF(Vendas!D220="","",Vendas!D220)</f>
        <v/>
      </c>
      <c r="C1744" s="36" t="str">
        <f>IF(Vendas!E220="","",Vendas!E220)</f>
        <v/>
      </c>
      <c r="D1744" s="36" t="str">
        <f>IF(Vendas!F220="","",Vendas!F220)</f>
        <v/>
      </c>
      <c r="E1744" s="36" t="str">
        <f>IF(Vendas!G220="","",Vendas!G220)</f>
        <v/>
      </c>
      <c r="F1744" s="36" t="str">
        <f>IF(Vendas!H220="","",Vendas!H220)</f>
        <v/>
      </c>
      <c r="G1744" s="36" t="str">
        <f>IF(Vendas!I220="","",Vendas!I220)</f>
        <v/>
      </c>
      <c r="H1744" s="36" t="str">
        <f>IF(Vendas!J220="","",Vendas!J220)</f>
        <v/>
      </c>
      <c r="I1744" s="36" t="str">
        <f>IF(Vendas!K220="","",Vendas!K220)</f>
        <v/>
      </c>
      <c r="J1744" s="36" t="str">
        <f>IF(Vendas!L220="","",Vendas!L220)</f>
        <v/>
      </c>
      <c r="K1744" s="36" t="str">
        <f>IF(Vendas!M220="","",Vendas!M220)</f>
        <v/>
      </c>
      <c r="L1744" s="36" t="str">
        <f>IF(Vendas!N220="","",Vendas!N220)</f>
        <v/>
      </c>
      <c r="M1744" s="36" t="str">
        <f>IF(Vendas!O220="","",Vendas!O220)</f>
        <v/>
      </c>
      <c r="N1744" s="36" t="str">
        <f>IF(Vendas!P220="","",Vendas!P220)</f>
        <v/>
      </c>
      <c r="O1744" s="42">
        <f t="shared" si="134"/>
        <v>0</v>
      </c>
      <c r="P1744" s="105">
        <f t="shared" si="135"/>
        <v>0</v>
      </c>
      <c r="Q1744" s="105">
        <f t="shared" si="136"/>
        <v>0</v>
      </c>
      <c r="R1744" s="105">
        <f t="shared" si="137"/>
        <v>0</v>
      </c>
      <c r="S1744" s="22" t="str">
        <f t="shared" si="138"/>
        <v/>
      </c>
      <c r="T1744" s="92">
        <f t="shared" si="139"/>
        <v>0</v>
      </c>
      <c r="U1744" s="92">
        <f t="shared" si="140"/>
        <v>0</v>
      </c>
      <c r="V1744" s="92">
        <f t="shared" si="141"/>
        <v>0</v>
      </c>
      <c r="W1744" s="92">
        <f t="shared" si="142"/>
        <v>0</v>
      </c>
      <c r="X1744" s="92">
        <f t="shared" si="143"/>
        <v>0</v>
      </c>
      <c r="Y1744" s="92">
        <f t="shared" si="144"/>
        <v>0</v>
      </c>
      <c r="Z1744" s="92">
        <f t="shared" si="145"/>
        <v>0</v>
      </c>
      <c r="AA1744" s="92">
        <f t="shared" si="146"/>
        <v>0</v>
      </c>
      <c r="AB1744" s="92">
        <f t="shared" si="147"/>
        <v>0</v>
      </c>
      <c r="AC1744" s="92">
        <f t="shared" si="148"/>
        <v>0</v>
      </c>
      <c r="AD1744" s="92">
        <f t="shared" si="149"/>
        <v>0</v>
      </c>
      <c r="AE1744" s="92">
        <f t="shared" si="150"/>
        <v>0</v>
      </c>
      <c r="AF1744" s="118">
        <f t="shared" si="151"/>
        <v>0</v>
      </c>
    </row>
    <row r="1745" spans="2:32" ht="21.95" customHeight="1" x14ac:dyDescent="0.25">
      <c r="B1745" s="36" t="str">
        <f>IF(Vendas!D221="","",Vendas!D221)</f>
        <v/>
      </c>
      <c r="C1745" s="36" t="str">
        <f>IF(Vendas!E221="","",Vendas!E221)</f>
        <v/>
      </c>
      <c r="D1745" s="36" t="str">
        <f>IF(Vendas!F221="","",Vendas!F221)</f>
        <v/>
      </c>
      <c r="E1745" s="36" t="str">
        <f>IF(Vendas!G221="","",Vendas!G221)</f>
        <v/>
      </c>
      <c r="F1745" s="36" t="str">
        <f>IF(Vendas!H221="","",Vendas!H221)</f>
        <v/>
      </c>
      <c r="G1745" s="36" t="str">
        <f>IF(Vendas!I221="","",Vendas!I221)</f>
        <v/>
      </c>
      <c r="H1745" s="36" t="str">
        <f>IF(Vendas!J221="","",Vendas!J221)</f>
        <v/>
      </c>
      <c r="I1745" s="36" t="str">
        <f>IF(Vendas!K221="","",Vendas!K221)</f>
        <v/>
      </c>
      <c r="J1745" s="36" t="str">
        <f>IF(Vendas!L221="","",Vendas!L221)</f>
        <v/>
      </c>
      <c r="K1745" s="36" t="str">
        <f>IF(Vendas!M221="","",Vendas!M221)</f>
        <v/>
      </c>
      <c r="L1745" s="36" t="str">
        <f>IF(Vendas!N221="","",Vendas!N221)</f>
        <v/>
      </c>
      <c r="M1745" s="36" t="str">
        <f>IF(Vendas!O221="","",Vendas!O221)</f>
        <v/>
      </c>
      <c r="N1745" s="36" t="str">
        <f>IF(Vendas!P221="","",Vendas!P221)</f>
        <v/>
      </c>
      <c r="O1745" s="42">
        <f t="shared" si="134"/>
        <v>0</v>
      </c>
      <c r="P1745" s="105">
        <f t="shared" si="135"/>
        <v>0</v>
      </c>
      <c r="Q1745" s="105">
        <f t="shared" si="136"/>
        <v>0</v>
      </c>
      <c r="R1745" s="105">
        <f t="shared" si="137"/>
        <v>0</v>
      </c>
      <c r="S1745" s="22" t="str">
        <f t="shared" si="138"/>
        <v/>
      </c>
      <c r="T1745" s="92">
        <f t="shared" si="139"/>
        <v>0</v>
      </c>
      <c r="U1745" s="92">
        <f t="shared" si="140"/>
        <v>0</v>
      </c>
      <c r="V1745" s="92">
        <f t="shared" si="141"/>
        <v>0</v>
      </c>
      <c r="W1745" s="92">
        <f t="shared" si="142"/>
        <v>0</v>
      </c>
      <c r="X1745" s="92">
        <f t="shared" si="143"/>
        <v>0</v>
      </c>
      <c r="Y1745" s="92">
        <f t="shared" si="144"/>
        <v>0</v>
      </c>
      <c r="Z1745" s="92">
        <f t="shared" si="145"/>
        <v>0</v>
      </c>
      <c r="AA1745" s="92">
        <f t="shared" si="146"/>
        <v>0</v>
      </c>
      <c r="AB1745" s="92">
        <f t="shared" si="147"/>
        <v>0</v>
      </c>
      <c r="AC1745" s="92">
        <f t="shared" si="148"/>
        <v>0</v>
      </c>
      <c r="AD1745" s="92">
        <f t="shared" si="149"/>
        <v>0</v>
      </c>
      <c r="AE1745" s="92">
        <f t="shared" si="150"/>
        <v>0</v>
      </c>
      <c r="AF1745" s="118">
        <f t="shared" si="151"/>
        <v>0</v>
      </c>
    </row>
    <row r="1746" spans="2:32" ht="21.95" customHeight="1" x14ac:dyDescent="0.25">
      <c r="B1746" s="36" t="str">
        <f>IF(Vendas!D222="","",Vendas!D222)</f>
        <v/>
      </c>
      <c r="C1746" s="36" t="str">
        <f>IF(Vendas!E222="","",Vendas!E222)</f>
        <v/>
      </c>
      <c r="D1746" s="36" t="str">
        <f>IF(Vendas!F222="","",Vendas!F222)</f>
        <v/>
      </c>
      <c r="E1746" s="36" t="str">
        <f>IF(Vendas!G222="","",Vendas!G222)</f>
        <v/>
      </c>
      <c r="F1746" s="36" t="str">
        <f>IF(Vendas!H222="","",Vendas!H222)</f>
        <v/>
      </c>
      <c r="G1746" s="36" t="str">
        <f>IF(Vendas!I222="","",Vendas!I222)</f>
        <v/>
      </c>
      <c r="H1746" s="36" t="str">
        <f>IF(Vendas!J222="","",Vendas!J222)</f>
        <v/>
      </c>
      <c r="I1746" s="36" t="str">
        <f>IF(Vendas!K222="","",Vendas!K222)</f>
        <v/>
      </c>
      <c r="J1746" s="36" t="str">
        <f>IF(Vendas!L222="","",Vendas!L222)</f>
        <v/>
      </c>
      <c r="K1746" s="36" t="str">
        <f>IF(Vendas!M222="","",Vendas!M222)</f>
        <v/>
      </c>
      <c r="L1746" s="36" t="str">
        <f>IF(Vendas!N222="","",Vendas!N222)</f>
        <v/>
      </c>
      <c r="M1746" s="36" t="str">
        <f>IF(Vendas!O222="","",Vendas!O222)</f>
        <v/>
      </c>
      <c r="N1746" s="36" t="str">
        <f>IF(Vendas!P222="","",Vendas!P222)</f>
        <v/>
      </c>
      <c r="O1746" s="42">
        <f t="shared" si="134"/>
        <v>0</v>
      </c>
      <c r="P1746" s="105">
        <f t="shared" si="135"/>
        <v>0</v>
      </c>
      <c r="Q1746" s="105">
        <f t="shared" si="136"/>
        <v>0</v>
      </c>
      <c r="R1746" s="105">
        <f t="shared" si="137"/>
        <v>0</v>
      </c>
      <c r="S1746" s="22" t="str">
        <f t="shared" si="138"/>
        <v/>
      </c>
      <c r="T1746" s="92">
        <f t="shared" si="139"/>
        <v>0</v>
      </c>
      <c r="U1746" s="92">
        <f t="shared" si="140"/>
        <v>0</v>
      </c>
      <c r="V1746" s="92">
        <f t="shared" si="141"/>
        <v>0</v>
      </c>
      <c r="W1746" s="92">
        <f t="shared" si="142"/>
        <v>0</v>
      </c>
      <c r="X1746" s="92">
        <f t="shared" si="143"/>
        <v>0</v>
      </c>
      <c r="Y1746" s="92">
        <f t="shared" si="144"/>
        <v>0</v>
      </c>
      <c r="Z1746" s="92">
        <f t="shared" si="145"/>
        <v>0</v>
      </c>
      <c r="AA1746" s="92">
        <f t="shared" si="146"/>
        <v>0</v>
      </c>
      <c r="AB1746" s="92">
        <f t="shared" si="147"/>
        <v>0</v>
      </c>
      <c r="AC1746" s="92">
        <f t="shared" si="148"/>
        <v>0</v>
      </c>
      <c r="AD1746" s="92">
        <f t="shared" si="149"/>
        <v>0</v>
      </c>
      <c r="AE1746" s="92">
        <f t="shared" si="150"/>
        <v>0</v>
      </c>
      <c r="AF1746" s="118">
        <f t="shared" si="151"/>
        <v>0</v>
      </c>
    </row>
    <row r="1747" spans="2:32" ht="21.95" customHeight="1" x14ac:dyDescent="0.25">
      <c r="B1747" s="36" t="str">
        <f>IF(Vendas!D223="","",Vendas!D223)</f>
        <v/>
      </c>
      <c r="C1747" s="36" t="str">
        <f>IF(Vendas!E223="","",Vendas!E223)</f>
        <v/>
      </c>
      <c r="D1747" s="36" t="str">
        <f>IF(Vendas!F223="","",Vendas!F223)</f>
        <v/>
      </c>
      <c r="E1747" s="36" t="str">
        <f>IF(Vendas!G223="","",Vendas!G223)</f>
        <v/>
      </c>
      <c r="F1747" s="36" t="str">
        <f>IF(Vendas!H223="","",Vendas!H223)</f>
        <v/>
      </c>
      <c r="G1747" s="36" t="str">
        <f>IF(Vendas!I223="","",Vendas!I223)</f>
        <v/>
      </c>
      <c r="H1747" s="36" t="str">
        <f>IF(Vendas!J223="","",Vendas!J223)</f>
        <v/>
      </c>
      <c r="I1747" s="36" t="str">
        <f>IF(Vendas!K223="","",Vendas!K223)</f>
        <v/>
      </c>
      <c r="J1747" s="36" t="str">
        <f>IF(Vendas!L223="","",Vendas!L223)</f>
        <v/>
      </c>
      <c r="K1747" s="36" t="str">
        <f>IF(Vendas!M223="","",Vendas!M223)</f>
        <v/>
      </c>
      <c r="L1747" s="36" t="str">
        <f>IF(Vendas!N223="","",Vendas!N223)</f>
        <v/>
      </c>
      <c r="M1747" s="36" t="str">
        <f>IF(Vendas!O223="","",Vendas!O223)</f>
        <v/>
      </c>
      <c r="N1747" s="36" t="str">
        <f>IF(Vendas!P223="","",Vendas!P223)</f>
        <v/>
      </c>
      <c r="O1747" s="42">
        <f t="shared" si="134"/>
        <v>0</v>
      </c>
      <c r="P1747" s="105">
        <f t="shared" si="135"/>
        <v>0</v>
      </c>
      <c r="Q1747" s="105">
        <f t="shared" si="136"/>
        <v>0</v>
      </c>
      <c r="R1747" s="105">
        <f t="shared" si="137"/>
        <v>0</v>
      </c>
      <c r="S1747" s="22" t="str">
        <f t="shared" si="138"/>
        <v/>
      </c>
      <c r="T1747" s="92">
        <f t="shared" si="139"/>
        <v>0</v>
      </c>
      <c r="U1747" s="92">
        <f t="shared" si="140"/>
        <v>0</v>
      </c>
      <c r="V1747" s="92">
        <f t="shared" si="141"/>
        <v>0</v>
      </c>
      <c r="W1747" s="92">
        <f t="shared" si="142"/>
        <v>0</v>
      </c>
      <c r="X1747" s="92">
        <f t="shared" si="143"/>
        <v>0</v>
      </c>
      <c r="Y1747" s="92">
        <f t="shared" si="144"/>
        <v>0</v>
      </c>
      <c r="Z1747" s="92">
        <f t="shared" si="145"/>
        <v>0</v>
      </c>
      <c r="AA1747" s="92">
        <f t="shared" si="146"/>
        <v>0</v>
      </c>
      <c r="AB1747" s="92">
        <f t="shared" si="147"/>
        <v>0</v>
      </c>
      <c r="AC1747" s="92">
        <f t="shared" si="148"/>
        <v>0</v>
      </c>
      <c r="AD1747" s="92">
        <f t="shared" si="149"/>
        <v>0</v>
      </c>
      <c r="AE1747" s="92">
        <f t="shared" si="150"/>
        <v>0</v>
      </c>
      <c r="AF1747" s="118">
        <f t="shared" si="151"/>
        <v>0</v>
      </c>
    </row>
    <row r="1748" spans="2:32" ht="21.95" customHeight="1" x14ac:dyDescent="0.25">
      <c r="B1748" s="36" t="str">
        <f>IF(Vendas!D224="","",Vendas!D224)</f>
        <v/>
      </c>
      <c r="C1748" s="36" t="str">
        <f>IF(Vendas!E224="","",Vendas!E224)</f>
        <v/>
      </c>
      <c r="D1748" s="36" t="str">
        <f>IF(Vendas!F224="","",Vendas!F224)</f>
        <v/>
      </c>
      <c r="E1748" s="36" t="str">
        <f>IF(Vendas!G224="","",Vendas!G224)</f>
        <v/>
      </c>
      <c r="F1748" s="36" t="str">
        <f>IF(Vendas!H224="","",Vendas!H224)</f>
        <v/>
      </c>
      <c r="G1748" s="36" t="str">
        <f>IF(Vendas!I224="","",Vendas!I224)</f>
        <v/>
      </c>
      <c r="H1748" s="36" t="str">
        <f>IF(Vendas!J224="","",Vendas!J224)</f>
        <v/>
      </c>
      <c r="I1748" s="36" t="str">
        <f>IF(Vendas!K224="","",Vendas!K224)</f>
        <v/>
      </c>
      <c r="J1748" s="36" t="str">
        <f>IF(Vendas!L224="","",Vendas!L224)</f>
        <v/>
      </c>
      <c r="K1748" s="36" t="str">
        <f>IF(Vendas!M224="","",Vendas!M224)</f>
        <v/>
      </c>
      <c r="L1748" s="36" t="str">
        <f>IF(Vendas!N224="","",Vendas!N224)</f>
        <v/>
      </c>
      <c r="M1748" s="36" t="str">
        <f>IF(Vendas!O224="","",Vendas!O224)</f>
        <v/>
      </c>
      <c r="N1748" s="36" t="str">
        <f>IF(Vendas!P224="","",Vendas!P224)</f>
        <v/>
      </c>
      <c r="O1748" s="42">
        <f t="shared" si="134"/>
        <v>0</v>
      </c>
      <c r="P1748" s="105">
        <f t="shared" si="135"/>
        <v>0</v>
      </c>
      <c r="Q1748" s="105">
        <f t="shared" si="136"/>
        <v>0</v>
      </c>
      <c r="R1748" s="105">
        <f t="shared" si="137"/>
        <v>0</v>
      </c>
      <c r="S1748" s="22" t="str">
        <f t="shared" si="138"/>
        <v/>
      </c>
      <c r="T1748" s="92">
        <f t="shared" si="139"/>
        <v>0</v>
      </c>
      <c r="U1748" s="92">
        <f t="shared" si="140"/>
        <v>0</v>
      </c>
      <c r="V1748" s="92">
        <f t="shared" si="141"/>
        <v>0</v>
      </c>
      <c r="W1748" s="92">
        <f t="shared" si="142"/>
        <v>0</v>
      </c>
      <c r="X1748" s="92">
        <f t="shared" si="143"/>
        <v>0</v>
      </c>
      <c r="Y1748" s="92">
        <f t="shared" si="144"/>
        <v>0</v>
      </c>
      <c r="Z1748" s="92">
        <f t="shared" si="145"/>
        <v>0</v>
      </c>
      <c r="AA1748" s="92">
        <f t="shared" si="146"/>
        <v>0</v>
      </c>
      <c r="AB1748" s="92">
        <f t="shared" si="147"/>
        <v>0</v>
      </c>
      <c r="AC1748" s="92">
        <f t="shared" si="148"/>
        <v>0</v>
      </c>
      <c r="AD1748" s="92">
        <f t="shared" si="149"/>
        <v>0</v>
      </c>
      <c r="AE1748" s="92">
        <f t="shared" si="150"/>
        <v>0</v>
      </c>
      <c r="AF1748" s="118">
        <f t="shared" si="151"/>
        <v>0</v>
      </c>
    </row>
    <row r="1749" spans="2:32" ht="21.95" customHeight="1" x14ac:dyDescent="0.25">
      <c r="B1749" s="36" t="str">
        <f>IF(Vendas!D225="","",Vendas!D225)</f>
        <v/>
      </c>
      <c r="C1749" s="36" t="str">
        <f>IF(Vendas!E225="","",Vendas!E225)</f>
        <v/>
      </c>
      <c r="D1749" s="36" t="str">
        <f>IF(Vendas!F225="","",Vendas!F225)</f>
        <v/>
      </c>
      <c r="E1749" s="36" t="str">
        <f>IF(Vendas!G225="","",Vendas!G225)</f>
        <v/>
      </c>
      <c r="F1749" s="36" t="str">
        <f>IF(Vendas!H225="","",Vendas!H225)</f>
        <v/>
      </c>
      <c r="G1749" s="36" t="str">
        <f>IF(Vendas!I225="","",Vendas!I225)</f>
        <v/>
      </c>
      <c r="H1749" s="36" t="str">
        <f>IF(Vendas!J225="","",Vendas!J225)</f>
        <v/>
      </c>
      <c r="I1749" s="36" t="str">
        <f>IF(Vendas!K225="","",Vendas!K225)</f>
        <v/>
      </c>
      <c r="J1749" s="36" t="str">
        <f>IF(Vendas!L225="","",Vendas!L225)</f>
        <v/>
      </c>
      <c r="K1749" s="36" t="str">
        <f>IF(Vendas!M225="","",Vendas!M225)</f>
        <v/>
      </c>
      <c r="L1749" s="36" t="str">
        <f>IF(Vendas!N225="","",Vendas!N225)</f>
        <v/>
      </c>
      <c r="M1749" s="36" t="str">
        <f>IF(Vendas!O225="","",Vendas!O225)</f>
        <v/>
      </c>
      <c r="N1749" s="36" t="str">
        <f>IF(Vendas!P225="","",Vendas!P225)</f>
        <v/>
      </c>
      <c r="O1749" s="42">
        <f t="shared" si="134"/>
        <v>0</v>
      </c>
      <c r="P1749" s="105">
        <f t="shared" si="135"/>
        <v>0</v>
      </c>
      <c r="Q1749" s="105">
        <f t="shared" si="136"/>
        <v>0</v>
      </c>
      <c r="R1749" s="105">
        <f t="shared" si="137"/>
        <v>0</v>
      </c>
      <c r="S1749" s="22" t="str">
        <f t="shared" si="138"/>
        <v/>
      </c>
      <c r="T1749" s="92">
        <f t="shared" si="139"/>
        <v>0</v>
      </c>
      <c r="U1749" s="92">
        <f t="shared" si="140"/>
        <v>0</v>
      </c>
      <c r="V1749" s="92">
        <f t="shared" si="141"/>
        <v>0</v>
      </c>
      <c r="W1749" s="92">
        <f t="shared" si="142"/>
        <v>0</v>
      </c>
      <c r="X1749" s="92">
        <f t="shared" si="143"/>
        <v>0</v>
      </c>
      <c r="Y1749" s="92">
        <f t="shared" si="144"/>
        <v>0</v>
      </c>
      <c r="Z1749" s="92">
        <f t="shared" si="145"/>
        <v>0</v>
      </c>
      <c r="AA1749" s="92">
        <f t="shared" si="146"/>
        <v>0</v>
      </c>
      <c r="AB1749" s="92">
        <f t="shared" si="147"/>
        <v>0</v>
      </c>
      <c r="AC1749" s="92">
        <f t="shared" si="148"/>
        <v>0</v>
      </c>
      <c r="AD1749" s="92">
        <f t="shared" si="149"/>
        <v>0</v>
      </c>
      <c r="AE1749" s="92">
        <f t="shared" si="150"/>
        <v>0</v>
      </c>
      <c r="AF1749" s="118">
        <f t="shared" si="151"/>
        <v>0</v>
      </c>
    </row>
    <row r="1750" spans="2:32" ht="21.95" customHeight="1" x14ac:dyDescent="0.25">
      <c r="B1750" s="36" t="str">
        <f>IF(Vendas!D226="","",Vendas!D226)</f>
        <v/>
      </c>
      <c r="C1750" s="36" t="str">
        <f>IF(Vendas!E226="","",Vendas!E226)</f>
        <v/>
      </c>
      <c r="D1750" s="36" t="str">
        <f>IF(Vendas!F226="","",Vendas!F226)</f>
        <v/>
      </c>
      <c r="E1750" s="36" t="str">
        <f>IF(Vendas!G226="","",Vendas!G226)</f>
        <v/>
      </c>
      <c r="F1750" s="36" t="str">
        <f>IF(Vendas!H226="","",Vendas!H226)</f>
        <v/>
      </c>
      <c r="G1750" s="36" t="str">
        <f>IF(Vendas!I226="","",Vendas!I226)</f>
        <v/>
      </c>
      <c r="H1750" s="36" t="str">
        <f>IF(Vendas!J226="","",Vendas!J226)</f>
        <v/>
      </c>
      <c r="I1750" s="36" t="str">
        <f>IF(Vendas!K226="","",Vendas!K226)</f>
        <v/>
      </c>
      <c r="J1750" s="36" t="str">
        <f>IF(Vendas!L226="","",Vendas!L226)</f>
        <v/>
      </c>
      <c r="K1750" s="36" t="str">
        <f>IF(Vendas!M226="","",Vendas!M226)</f>
        <v/>
      </c>
      <c r="L1750" s="36" t="str">
        <f>IF(Vendas!N226="","",Vendas!N226)</f>
        <v/>
      </c>
      <c r="M1750" s="36" t="str">
        <f>IF(Vendas!O226="","",Vendas!O226)</f>
        <v/>
      </c>
      <c r="N1750" s="36" t="str">
        <f>IF(Vendas!P226="","",Vendas!P226)</f>
        <v/>
      </c>
      <c r="O1750" s="42">
        <f t="shared" si="134"/>
        <v>0</v>
      </c>
      <c r="P1750" s="105">
        <f t="shared" si="135"/>
        <v>0</v>
      </c>
      <c r="Q1750" s="105">
        <f t="shared" si="136"/>
        <v>0</v>
      </c>
      <c r="R1750" s="105">
        <f t="shared" si="137"/>
        <v>0</v>
      </c>
      <c r="S1750" s="22" t="str">
        <f t="shared" si="138"/>
        <v/>
      </c>
      <c r="T1750" s="92">
        <f t="shared" si="139"/>
        <v>0</v>
      </c>
      <c r="U1750" s="92">
        <f t="shared" si="140"/>
        <v>0</v>
      </c>
      <c r="V1750" s="92">
        <f t="shared" si="141"/>
        <v>0</v>
      </c>
      <c r="W1750" s="92">
        <f t="shared" si="142"/>
        <v>0</v>
      </c>
      <c r="X1750" s="92">
        <f t="shared" si="143"/>
        <v>0</v>
      </c>
      <c r="Y1750" s="92">
        <f t="shared" si="144"/>
        <v>0</v>
      </c>
      <c r="Z1750" s="92">
        <f t="shared" si="145"/>
        <v>0</v>
      </c>
      <c r="AA1750" s="92">
        <f t="shared" si="146"/>
        <v>0</v>
      </c>
      <c r="AB1750" s="92">
        <f t="shared" si="147"/>
        <v>0</v>
      </c>
      <c r="AC1750" s="92">
        <f t="shared" si="148"/>
        <v>0</v>
      </c>
      <c r="AD1750" s="92">
        <f t="shared" si="149"/>
        <v>0</v>
      </c>
      <c r="AE1750" s="92">
        <f t="shared" si="150"/>
        <v>0</v>
      </c>
      <c r="AF1750" s="118">
        <f t="shared" si="151"/>
        <v>0</v>
      </c>
    </row>
    <row r="1751" spans="2:32" ht="21.95" customHeight="1" x14ac:dyDescent="0.25">
      <c r="B1751" s="36" t="str">
        <f>IF(Vendas!D227="","",Vendas!D227)</f>
        <v/>
      </c>
      <c r="C1751" s="36" t="str">
        <f>IF(Vendas!E227="","",Vendas!E227)</f>
        <v/>
      </c>
      <c r="D1751" s="36" t="str">
        <f>IF(Vendas!F227="","",Vendas!F227)</f>
        <v/>
      </c>
      <c r="E1751" s="36" t="str">
        <f>IF(Vendas!G227="","",Vendas!G227)</f>
        <v/>
      </c>
      <c r="F1751" s="36" t="str">
        <f>IF(Vendas!H227="","",Vendas!H227)</f>
        <v/>
      </c>
      <c r="G1751" s="36" t="str">
        <f>IF(Vendas!I227="","",Vendas!I227)</f>
        <v/>
      </c>
      <c r="H1751" s="36" t="str">
        <f>IF(Vendas!J227="","",Vendas!J227)</f>
        <v/>
      </c>
      <c r="I1751" s="36" t="str">
        <f>IF(Vendas!K227="","",Vendas!K227)</f>
        <v/>
      </c>
      <c r="J1751" s="36" t="str">
        <f>IF(Vendas!L227="","",Vendas!L227)</f>
        <v/>
      </c>
      <c r="K1751" s="36" t="str">
        <f>IF(Vendas!M227="","",Vendas!M227)</f>
        <v/>
      </c>
      <c r="L1751" s="36" t="str">
        <f>IF(Vendas!N227="","",Vendas!N227)</f>
        <v/>
      </c>
      <c r="M1751" s="36" t="str">
        <f>IF(Vendas!O227="","",Vendas!O227)</f>
        <v/>
      </c>
      <c r="N1751" s="36" t="str">
        <f>IF(Vendas!P227="","",Vendas!P227)</f>
        <v/>
      </c>
      <c r="O1751" s="42">
        <f t="shared" si="134"/>
        <v>0</v>
      </c>
      <c r="P1751" s="105">
        <f t="shared" si="135"/>
        <v>0</v>
      </c>
      <c r="Q1751" s="105">
        <f t="shared" si="136"/>
        <v>0</v>
      </c>
      <c r="R1751" s="105">
        <f t="shared" si="137"/>
        <v>0</v>
      </c>
      <c r="S1751" s="22" t="str">
        <f t="shared" si="138"/>
        <v/>
      </c>
      <c r="T1751" s="92">
        <f t="shared" si="139"/>
        <v>0</v>
      </c>
      <c r="U1751" s="92">
        <f t="shared" si="140"/>
        <v>0</v>
      </c>
      <c r="V1751" s="92">
        <f t="shared" si="141"/>
        <v>0</v>
      </c>
      <c r="W1751" s="92">
        <f t="shared" si="142"/>
        <v>0</v>
      </c>
      <c r="X1751" s="92">
        <f t="shared" si="143"/>
        <v>0</v>
      </c>
      <c r="Y1751" s="92">
        <f t="shared" si="144"/>
        <v>0</v>
      </c>
      <c r="Z1751" s="92">
        <f t="shared" si="145"/>
        <v>0</v>
      </c>
      <c r="AA1751" s="92">
        <f t="shared" si="146"/>
        <v>0</v>
      </c>
      <c r="AB1751" s="92">
        <f t="shared" si="147"/>
        <v>0</v>
      </c>
      <c r="AC1751" s="92">
        <f t="shared" si="148"/>
        <v>0</v>
      </c>
      <c r="AD1751" s="92">
        <f t="shared" si="149"/>
        <v>0</v>
      </c>
      <c r="AE1751" s="92">
        <f t="shared" si="150"/>
        <v>0</v>
      </c>
      <c r="AF1751" s="118">
        <f t="shared" si="151"/>
        <v>0</v>
      </c>
    </row>
    <row r="1752" spans="2:32" ht="21.95" customHeight="1" x14ac:dyDescent="0.25">
      <c r="B1752" s="36" t="str">
        <f>IF(Vendas!D228="","",Vendas!D228)</f>
        <v/>
      </c>
      <c r="C1752" s="36" t="str">
        <f>IF(Vendas!E228="","",Vendas!E228)</f>
        <v/>
      </c>
      <c r="D1752" s="36" t="str">
        <f>IF(Vendas!F228="","",Vendas!F228)</f>
        <v/>
      </c>
      <c r="E1752" s="36" t="str">
        <f>IF(Vendas!G228="","",Vendas!G228)</f>
        <v/>
      </c>
      <c r="F1752" s="36" t="str">
        <f>IF(Vendas!H228="","",Vendas!H228)</f>
        <v/>
      </c>
      <c r="G1752" s="36" t="str">
        <f>IF(Vendas!I228="","",Vendas!I228)</f>
        <v/>
      </c>
      <c r="H1752" s="36" t="str">
        <f>IF(Vendas!J228="","",Vendas!J228)</f>
        <v/>
      </c>
      <c r="I1752" s="36" t="str">
        <f>IF(Vendas!K228="","",Vendas!K228)</f>
        <v/>
      </c>
      <c r="J1752" s="36" t="str">
        <f>IF(Vendas!L228="","",Vendas!L228)</f>
        <v/>
      </c>
      <c r="K1752" s="36" t="str">
        <f>IF(Vendas!M228="","",Vendas!M228)</f>
        <v/>
      </c>
      <c r="L1752" s="36" t="str">
        <f>IF(Vendas!N228="","",Vendas!N228)</f>
        <v/>
      </c>
      <c r="M1752" s="36" t="str">
        <f>IF(Vendas!O228="","",Vendas!O228)</f>
        <v/>
      </c>
      <c r="N1752" s="36" t="str">
        <f>IF(Vendas!P228="","",Vendas!P228)</f>
        <v/>
      </c>
      <c r="O1752" s="42">
        <f t="shared" si="134"/>
        <v>0</v>
      </c>
      <c r="P1752" s="105">
        <f t="shared" si="135"/>
        <v>0</v>
      </c>
      <c r="Q1752" s="105">
        <f t="shared" si="136"/>
        <v>0</v>
      </c>
      <c r="R1752" s="105">
        <f t="shared" si="137"/>
        <v>0</v>
      </c>
      <c r="S1752" s="22" t="str">
        <f t="shared" si="138"/>
        <v/>
      </c>
      <c r="T1752" s="92">
        <f t="shared" si="139"/>
        <v>0</v>
      </c>
      <c r="U1752" s="92">
        <f t="shared" si="140"/>
        <v>0</v>
      </c>
      <c r="V1752" s="92">
        <f t="shared" si="141"/>
        <v>0</v>
      </c>
      <c r="W1752" s="92">
        <f t="shared" si="142"/>
        <v>0</v>
      </c>
      <c r="X1752" s="92">
        <f t="shared" si="143"/>
        <v>0</v>
      </c>
      <c r="Y1752" s="92">
        <f t="shared" si="144"/>
        <v>0</v>
      </c>
      <c r="Z1752" s="92">
        <f t="shared" si="145"/>
        <v>0</v>
      </c>
      <c r="AA1752" s="92">
        <f t="shared" si="146"/>
        <v>0</v>
      </c>
      <c r="AB1752" s="92">
        <f t="shared" si="147"/>
        <v>0</v>
      </c>
      <c r="AC1752" s="92">
        <f t="shared" si="148"/>
        <v>0</v>
      </c>
      <c r="AD1752" s="92">
        <f t="shared" si="149"/>
        <v>0</v>
      </c>
      <c r="AE1752" s="92">
        <f t="shared" si="150"/>
        <v>0</v>
      </c>
      <c r="AF1752" s="118">
        <f t="shared" si="151"/>
        <v>0</v>
      </c>
    </row>
    <row r="1753" spans="2:32" ht="21.95" customHeight="1" x14ac:dyDescent="0.25">
      <c r="B1753" s="36" t="str">
        <f>IF(Vendas!D229="","",Vendas!D229)</f>
        <v/>
      </c>
      <c r="C1753" s="36" t="str">
        <f>IF(Vendas!E229="","",Vendas!E229)</f>
        <v/>
      </c>
      <c r="D1753" s="36" t="str">
        <f>IF(Vendas!F229="","",Vendas!F229)</f>
        <v/>
      </c>
      <c r="E1753" s="36" t="str">
        <f>IF(Vendas!G229="","",Vendas!G229)</f>
        <v/>
      </c>
      <c r="F1753" s="36" t="str">
        <f>IF(Vendas!H229="","",Vendas!H229)</f>
        <v/>
      </c>
      <c r="G1753" s="36" t="str">
        <f>IF(Vendas!I229="","",Vendas!I229)</f>
        <v/>
      </c>
      <c r="H1753" s="36" t="str">
        <f>IF(Vendas!J229="","",Vendas!J229)</f>
        <v/>
      </c>
      <c r="I1753" s="36" t="str">
        <f>IF(Vendas!K229="","",Vendas!K229)</f>
        <v/>
      </c>
      <c r="J1753" s="36" t="str">
        <f>IF(Vendas!L229="","",Vendas!L229)</f>
        <v/>
      </c>
      <c r="K1753" s="36" t="str">
        <f>IF(Vendas!M229="","",Vendas!M229)</f>
        <v/>
      </c>
      <c r="L1753" s="36" t="str">
        <f>IF(Vendas!N229="","",Vendas!N229)</f>
        <v/>
      </c>
      <c r="M1753" s="36" t="str">
        <f>IF(Vendas!O229="","",Vendas!O229)</f>
        <v/>
      </c>
      <c r="N1753" s="36" t="str">
        <f>IF(Vendas!P229="","",Vendas!P229)</f>
        <v/>
      </c>
      <c r="O1753" s="42">
        <f t="shared" si="134"/>
        <v>0</v>
      </c>
      <c r="P1753" s="105">
        <f t="shared" si="135"/>
        <v>0</v>
      </c>
      <c r="Q1753" s="105">
        <f t="shared" si="136"/>
        <v>0</v>
      </c>
      <c r="R1753" s="105">
        <f t="shared" si="137"/>
        <v>0</v>
      </c>
      <c r="S1753" s="22" t="str">
        <f t="shared" si="138"/>
        <v/>
      </c>
      <c r="T1753" s="92">
        <f t="shared" si="139"/>
        <v>0</v>
      </c>
      <c r="U1753" s="92">
        <f t="shared" si="140"/>
        <v>0</v>
      </c>
      <c r="V1753" s="92">
        <f t="shared" si="141"/>
        <v>0</v>
      </c>
      <c r="W1753" s="92">
        <f t="shared" si="142"/>
        <v>0</v>
      </c>
      <c r="X1753" s="92">
        <f t="shared" si="143"/>
        <v>0</v>
      </c>
      <c r="Y1753" s="92">
        <f t="shared" si="144"/>
        <v>0</v>
      </c>
      <c r="Z1753" s="92">
        <f t="shared" si="145"/>
        <v>0</v>
      </c>
      <c r="AA1753" s="92">
        <f t="shared" si="146"/>
        <v>0</v>
      </c>
      <c r="AB1753" s="92">
        <f t="shared" si="147"/>
        <v>0</v>
      </c>
      <c r="AC1753" s="92">
        <f t="shared" si="148"/>
        <v>0</v>
      </c>
      <c r="AD1753" s="92">
        <f t="shared" si="149"/>
        <v>0</v>
      </c>
      <c r="AE1753" s="92">
        <f t="shared" si="150"/>
        <v>0</v>
      </c>
      <c r="AF1753" s="118">
        <f t="shared" si="151"/>
        <v>0</v>
      </c>
    </row>
    <row r="1754" spans="2:32" ht="21.95" customHeight="1" x14ac:dyDescent="0.25">
      <c r="B1754" s="36" t="str">
        <f>IF(Vendas!D230="","",Vendas!D230)</f>
        <v/>
      </c>
      <c r="C1754" s="36" t="str">
        <f>IF(Vendas!E230="","",Vendas!E230)</f>
        <v/>
      </c>
      <c r="D1754" s="36" t="str">
        <f>IF(Vendas!F230="","",Vendas!F230)</f>
        <v/>
      </c>
      <c r="E1754" s="36" t="str">
        <f>IF(Vendas!G230="","",Vendas!G230)</f>
        <v/>
      </c>
      <c r="F1754" s="36" t="str">
        <f>IF(Vendas!H230="","",Vendas!H230)</f>
        <v/>
      </c>
      <c r="G1754" s="36" t="str">
        <f>IF(Vendas!I230="","",Vendas!I230)</f>
        <v/>
      </c>
      <c r="H1754" s="36" t="str">
        <f>IF(Vendas!J230="","",Vendas!J230)</f>
        <v/>
      </c>
      <c r="I1754" s="36" t="str">
        <f>IF(Vendas!K230="","",Vendas!K230)</f>
        <v/>
      </c>
      <c r="J1754" s="36" t="str">
        <f>IF(Vendas!L230="","",Vendas!L230)</f>
        <v/>
      </c>
      <c r="K1754" s="36" t="str">
        <f>IF(Vendas!M230="","",Vendas!M230)</f>
        <v/>
      </c>
      <c r="L1754" s="36" t="str">
        <f>IF(Vendas!N230="","",Vendas!N230)</f>
        <v/>
      </c>
      <c r="M1754" s="36" t="str">
        <f>IF(Vendas!O230="","",Vendas!O230)</f>
        <v/>
      </c>
      <c r="N1754" s="36" t="str">
        <f>IF(Vendas!P230="","",Vendas!P230)</f>
        <v/>
      </c>
      <c r="O1754" s="42">
        <f t="shared" si="134"/>
        <v>0</v>
      </c>
      <c r="P1754" s="105">
        <f t="shared" si="135"/>
        <v>0</v>
      </c>
      <c r="Q1754" s="105">
        <f t="shared" si="136"/>
        <v>0</v>
      </c>
      <c r="R1754" s="105">
        <f t="shared" si="137"/>
        <v>0</v>
      </c>
      <c r="S1754" s="22" t="str">
        <f t="shared" si="138"/>
        <v/>
      </c>
      <c r="T1754" s="92">
        <f t="shared" si="139"/>
        <v>0</v>
      </c>
      <c r="U1754" s="92">
        <f t="shared" si="140"/>
        <v>0</v>
      </c>
      <c r="V1754" s="92">
        <f t="shared" si="141"/>
        <v>0</v>
      </c>
      <c r="W1754" s="92">
        <f t="shared" si="142"/>
        <v>0</v>
      </c>
      <c r="X1754" s="92">
        <f t="shared" si="143"/>
        <v>0</v>
      </c>
      <c r="Y1754" s="92">
        <f t="shared" si="144"/>
        <v>0</v>
      </c>
      <c r="Z1754" s="92">
        <f t="shared" si="145"/>
        <v>0</v>
      </c>
      <c r="AA1754" s="92">
        <f t="shared" si="146"/>
        <v>0</v>
      </c>
      <c r="AB1754" s="92">
        <f t="shared" si="147"/>
        <v>0</v>
      </c>
      <c r="AC1754" s="92">
        <f t="shared" si="148"/>
        <v>0</v>
      </c>
      <c r="AD1754" s="92">
        <f t="shared" si="149"/>
        <v>0</v>
      </c>
      <c r="AE1754" s="92">
        <f t="shared" si="150"/>
        <v>0</v>
      </c>
      <c r="AF1754" s="118">
        <f t="shared" si="151"/>
        <v>0</v>
      </c>
    </row>
    <row r="1755" spans="2:32" ht="21.95" customHeight="1" x14ac:dyDescent="0.25">
      <c r="B1755" s="36" t="str">
        <f>IF(Vendas!D231="","",Vendas!D231)</f>
        <v/>
      </c>
      <c r="C1755" s="36" t="str">
        <f>IF(Vendas!E231="","",Vendas!E231)</f>
        <v/>
      </c>
      <c r="D1755" s="36" t="str">
        <f>IF(Vendas!F231="","",Vendas!F231)</f>
        <v/>
      </c>
      <c r="E1755" s="36" t="str">
        <f>IF(Vendas!G231="","",Vendas!G231)</f>
        <v/>
      </c>
      <c r="F1755" s="36" t="str">
        <f>IF(Vendas!H231="","",Vendas!H231)</f>
        <v/>
      </c>
      <c r="G1755" s="36" t="str">
        <f>IF(Vendas!I231="","",Vendas!I231)</f>
        <v/>
      </c>
      <c r="H1755" s="36" t="str">
        <f>IF(Vendas!J231="","",Vendas!J231)</f>
        <v/>
      </c>
      <c r="I1755" s="36" t="str">
        <f>IF(Vendas!K231="","",Vendas!K231)</f>
        <v/>
      </c>
      <c r="J1755" s="36" t="str">
        <f>IF(Vendas!L231="","",Vendas!L231)</f>
        <v/>
      </c>
      <c r="K1755" s="36" t="str">
        <f>IF(Vendas!M231="","",Vendas!M231)</f>
        <v/>
      </c>
      <c r="L1755" s="36" t="str">
        <f>IF(Vendas!N231="","",Vendas!N231)</f>
        <v/>
      </c>
      <c r="M1755" s="36" t="str">
        <f>IF(Vendas!O231="","",Vendas!O231)</f>
        <v/>
      </c>
      <c r="N1755" s="36" t="str">
        <f>IF(Vendas!P231="","",Vendas!P231)</f>
        <v/>
      </c>
      <c r="O1755" s="42">
        <f t="shared" si="134"/>
        <v>0</v>
      </c>
      <c r="P1755" s="105">
        <f t="shared" si="135"/>
        <v>0</v>
      </c>
      <c r="Q1755" s="105">
        <f t="shared" si="136"/>
        <v>0</v>
      </c>
      <c r="R1755" s="105">
        <f t="shared" si="137"/>
        <v>0</v>
      </c>
      <c r="S1755" s="22" t="str">
        <f t="shared" si="138"/>
        <v/>
      </c>
      <c r="T1755" s="92">
        <f t="shared" si="139"/>
        <v>0</v>
      </c>
      <c r="U1755" s="92">
        <f t="shared" si="140"/>
        <v>0</v>
      </c>
      <c r="V1755" s="92">
        <f t="shared" si="141"/>
        <v>0</v>
      </c>
      <c r="W1755" s="92">
        <f t="shared" si="142"/>
        <v>0</v>
      </c>
      <c r="X1755" s="92">
        <f t="shared" si="143"/>
        <v>0</v>
      </c>
      <c r="Y1755" s="92">
        <f t="shared" si="144"/>
        <v>0</v>
      </c>
      <c r="Z1755" s="92">
        <f t="shared" si="145"/>
        <v>0</v>
      </c>
      <c r="AA1755" s="92">
        <f t="shared" si="146"/>
        <v>0</v>
      </c>
      <c r="AB1755" s="92">
        <f t="shared" si="147"/>
        <v>0</v>
      </c>
      <c r="AC1755" s="92">
        <f t="shared" si="148"/>
        <v>0</v>
      </c>
      <c r="AD1755" s="92">
        <f t="shared" si="149"/>
        <v>0</v>
      </c>
      <c r="AE1755" s="92">
        <f t="shared" si="150"/>
        <v>0</v>
      </c>
      <c r="AF1755" s="118">
        <f t="shared" si="151"/>
        <v>0</v>
      </c>
    </row>
    <row r="1756" spans="2:32" ht="21.95" customHeight="1" x14ac:dyDescent="0.25">
      <c r="B1756" s="36" t="str">
        <f>IF(Vendas!D232="","",Vendas!D232)</f>
        <v/>
      </c>
      <c r="C1756" s="36" t="str">
        <f>IF(Vendas!E232="","",Vendas!E232)</f>
        <v/>
      </c>
      <c r="D1756" s="36" t="str">
        <f>IF(Vendas!F232="","",Vendas!F232)</f>
        <v/>
      </c>
      <c r="E1756" s="36" t="str">
        <f>IF(Vendas!G232="","",Vendas!G232)</f>
        <v/>
      </c>
      <c r="F1756" s="36" t="str">
        <f>IF(Vendas!H232="","",Vendas!H232)</f>
        <v/>
      </c>
      <c r="G1756" s="36" t="str">
        <f>IF(Vendas!I232="","",Vendas!I232)</f>
        <v/>
      </c>
      <c r="H1756" s="36" t="str">
        <f>IF(Vendas!J232="","",Vendas!J232)</f>
        <v/>
      </c>
      <c r="I1756" s="36" t="str">
        <f>IF(Vendas!K232="","",Vendas!K232)</f>
        <v/>
      </c>
      <c r="J1756" s="36" t="str">
        <f>IF(Vendas!L232="","",Vendas!L232)</f>
        <v/>
      </c>
      <c r="K1756" s="36" t="str">
        <f>IF(Vendas!M232="","",Vendas!M232)</f>
        <v/>
      </c>
      <c r="L1756" s="36" t="str">
        <f>IF(Vendas!N232="","",Vendas!N232)</f>
        <v/>
      </c>
      <c r="M1756" s="36" t="str">
        <f>IF(Vendas!O232="","",Vendas!O232)</f>
        <v/>
      </c>
      <c r="N1756" s="36" t="str">
        <f>IF(Vendas!P232="","",Vendas!P232)</f>
        <v/>
      </c>
      <c r="O1756" s="42">
        <f t="shared" si="134"/>
        <v>0</v>
      </c>
      <c r="P1756" s="105">
        <f t="shared" si="135"/>
        <v>0</v>
      </c>
      <c r="Q1756" s="105">
        <f t="shared" si="136"/>
        <v>0</v>
      </c>
      <c r="R1756" s="105">
        <f t="shared" si="137"/>
        <v>0</v>
      </c>
      <c r="S1756" s="22" t="str">
        <f t="shared" si="138"/>
        <v/>
      </c>
      <c r="T1756" s="92">
        <f t="shared" si="139"/>
        <v>0</v>
      </c>
      <c r="U1756" s="92">
        <f t="shared" si="140"/>
        <v>0</v>
      </c>
      <c r="V1756" s="92">
        <f t="shared" si="141"/>
        <v>0</v>
      </c>
      <c r="W1756" s="92">
        <f t="shared" si="142"/>
        <v>0</v>
      </c>
      <c r="X1756" s="92">
        <f t="shared" si="143"/>
        <v>0</v>
      </c>
      <c r="Y1756" s="92">
        <f t="shared" si="144"/>
        <v>0</v>
      </c>
      <c r="Z1756" s="92">
        <f t="shared" si="145"/>
        <v>0</v>
      </c>
      <c r="AA1756" s="92">
        <f t="shared" si="146"/>
        <v>0</v>
      </c>
      <c r="AB1756" s="92">
        <f t="shared" si="147"/>
        <v>0</v>
      </c>
      <c r="AC1756" s="92">
        <f t="shared" si="148"/>
        <v>0</v>
      </c>
      <c r="AD1756" s="92">
        <f t="shared" si="149"/>
        <v>0</v>
      </c>
      <c r="AE1756" s="92">
        <f t="shared" si="150"/>
        <v>0</v>
      </c>
      <c r="AF1756" s="118">
        <f t="shared" si="151"/>
        <v>0</v>
      </c>
    </row>
    <row r="1757" spans="2:32" ht="21.95" customHeight="1" x14ac:dyDescent="0.25">
      <c r="B1757" s="36" t="str">
        <f>IF(Vendas!D233="","",Vendas!D233)</f>
        <v/>
      </c>
      <c r="C1757" s="36" t="str">
        <f>IF(Vendas!E233="","",Vendas!E233)</f>
        <v/>
      </c>
      <c r="D1757" s="36" t="str">
        <f>IF(Vendas!F233="","",Vendas!F233)</f>
        <v/>
      </c>
      <c r="E1757" s="36" t="str">
        <f>IF(Vendas!G233="","",Vendas!G233)</f>
        <v/>
      </c>
      <c r="F1757" s="36" t="str">
        <f>IF(Vendas!H233="","",Vendas!H233)</f>
        <v/>
      </c>
      <c r="G1757" s="36" t="str">
        <f>IF(Vendas!I233="","",Vendas!I233)</f>
        <v/>
      </c>
      <c r="H1757" s="36" t="str">
        <f>IF(Vendas!J233="","",Vendas!J233)</f>
        <v/>
      </c>
      <c r="I1757" s="36" t="str">
        <f>IF(Vendas!K233="","",Vendas!K233)</f>
        <v/>
      </c>
      <c r="J1757" s="36" t="str">
        <f>IF(Vendas!L233="","",Vendas!L233)</f>
        <v/>
      </c>
      <c r="K1757" s="36" t="str">
        <f>IF(Vendas!M233="","",Vendas!M233)</f>
        <v/>
      </c>
      <c r="L1757" s="36" t="str">
        <f>IF(Vendas!N233="","",Vendas!N233)</f>
        <v/>
      </c>
      <c r="M1757" s="36" t="str">
        <f>IF(Vendas!O233="","",Vendas!O233)</f>
        <v/>
      </c>
      <c r="N1757" s="36" t="str">
        <f>IF(Vendas!P233="","",Vendas!P233)</f>
        <v/>
      </c>
      <c r="O1757" s="42">
        <f t="shared" si="134"/>
        <v>0</v>
      </c>
      <c r="P1757" s="105">
        <f t="shared" si="135"/>
        <v>0</v>
      </c>
      <c r="Q1757" s="105">
        <f t="shared" si="136"/>
        <v>0</v>
      </c>
      <c r="R1757" s="105">
        <f t="shared" si="137"/>
        <v>0</v>
      </c>
      <c r="S1757" s="22" t="str">
        <f t="shared" si="138"/>
        <v/>
      </c>
      <c r="T1757" s="92">
        <f t="shared" si="139"/>
        <v>0</v>
      </c>
      <c r="U1757" s="92">
        <f t="shared" si="140"/>
        <v>0</v>
      </c>
      <c r="V1757" s="92">
        <f t="shared" si="141"/>
        <v>0</v>
      </c>
      <c r="W1757" s="92">
        <f t="shared" si="142"/>
        <v>0</v>
      </c>
      <c r="X1757" s="92">
        <f t="shared" si="143"/>
        <v>0</v>
      </c>
      <c r="Y1757" s="92">
        <f t="shared" si="144"/>
        <v>0</v>
      </c>
      <c r="Z1757" s="92">
        <f t="shared" si="145"/>
        <v>0</v>
      </c>
      <c r="AA1757" s="92">
        <f t="shared" si="146"/>
        <v>0</v>
      </c>
      <c r="AB1757" s="92">
        <f t="shared" si="147"/>
        <v>0</v>
      </c>
      <c r="AC1757" s="92">
        <f t="shared" si="148"/>
        <v>0</v>
      </c>
      <c r="AD1757" s="92">
        <f t="shared" si="149"/>
        <v>0</v>
      </c>
      <c r="AE1757" s="92">
        <f t="shared" si="150"/>
        <v>0</v>
      </c>
      <c r="AF1757" s="118">
        <f t="shared" si="151"/>
        <v>0</v>
      </c>
    </row>
    <row r="1758" spans="2:32" ht="21.95" customHeight="1" x14ac:dyDescent="0.25">
      <c r="B1758" s="36" t="str">
        <f>IF(Vendas!D234="","",Vendas!D234)</f>
        <v/>
      </c>
      <c r="C1758" s="36" t="str">
        <f>IF(Vendas!E234="","",Vendas!E234)</f>
        <v/>
      </c>
      <c r="D1758" s="36" t="str">
        <f>IF(Vendas!F234="","",Vendas!F234)</f>
        <v/>
      </c>
      <c r="E1758" s="36" t="str">
        <f>IF(Vendas!G234="","",Vendas!G234)</f>
        <v/>
      </c>
      <c r="F1758" s="36" t="str">
        <f>IF(Vendas!H234="","",Vendas!H234)</f>
        <v/>
      </c>
      <c r="G1758" s="36" t="str">
        <f>IF(Vendas!I234="","",Vendas!I234)</f>
        <v/>
      </c>
      <c r="H1758" s="36" t="str">
        <f>IF(Vendas!J234="","",Vendas!J234)</f>
        <v/>
      </c>
      <c r="I1758" s="36" t="str">
        <f>IF(Vendas!K234="","",Vendas!K234)</f>
        <v/>
      </c>
      <c r="J1758" s="36" t="str">
        <f>IF(Vendas!L234="","",Vendas!L234)</f>
        <v/>
      </c>
      <c r="K1758" s="36" t="str">
        <f>IF(Vendas!M234="","",Vendas!M234)</f>
        <v/>
      </c>
      <c r="L1758" s="36" t="str">
        <f>IF(Vendas!N234="","",Vendas!N234)</f>
        <v/>
      </c>
      <c r="M1758" s="36" t="str">
        <f>IF(Vendas!O234="","",Vendas!O234)</f>
        <v/>
      </c>
      <c r="N1758" s="36" t="str">
        <f>IF(Vendas!P234="","",Vendas!P234)</f>
        <v/>
      </c>
      <c r="O1758" s="42">
        <f t="shared" si="134"/>
        <v>0</v>
      </c>
      <c r="P1758" s="105">
        <f t="shared" si="135"/>
        <v>0</v>
      </c>
      <c r="Q1758" s="105">
        <f t="shared" si="136"/>
        <v>0</v>
      </c>
      <c r="R1758" s="105">
        <f t="shared" si="137"/>
        <v>0</v>
      </c>
      <c r="S1758" s="22" t="str">
        <f t="shared" si="138"/>
        <v/>
      </c>
      <c r="T1758" s="92">
        <f t="shared" si="139"/>
        <v>0</v>
      </c>
      <c r="U1758" s="92">
        <f t="shared" si="140"/>
        <v>0</v>
      </c>
      <c r="V1758" s="92">
        <f t="shared" si="141"/>
        <v>0</v>
      </c>
      <c r="W1758" s="92">
        <f t="shared" si="142"/>
        <v>0</v>
      </c>
      <c r="X1758" s="92">
        <f t="shared" si="143"/>
        <v>0</v>
      </c>
      <c r="Y1758" s="92">
        <f t="shared" si="144"/>
        <v>0</v>
      </c>
      <c r="Z1758" s="92">
        <f t="shared" si="145"/>
        <v>0</v>
      </c>
      <c r="AA1758" s="92">
        <f t="shared" si="146"/>
        <v>0</v>
      </c>
      <c r="AB1758" s="92">
        <f t="shared" si="147"/>
        <v>0</v>
      </c>
      <c r="AC1758" s="92">
        <f t="shared" si="148"/>
        <v>0</v>
      </c>
      <c r="AD1758" s="92">
        <f t="shared" si="149"/>
        <v>0</v>
      </c>
      <c r="AE1758" s="92">
        <f t="shared" si="150"/>
        <v>0</v>
      </c>
      <c r="AF1758" s="118">
        <f t="shared" si="151"/>
        <v>0</v>
      </c>
    </row>
    <row r="1759" spans="2:32" ht="21.95" customHeight="1" x14ac:dyDescent="0.25">
      <c r="B1759" s="36" t="str">
        <f>IF(Vendas!D235="","",Vendas!D235)</f>
        <v/>
      </c>
      <c r="C1759" s="36" t="str">
        <f>IF(Vendas!E235="","",Vendas!E235)</f>
        <v/>
      </c>
      <c r="D1759" s="36" t="str">
        <f>IF(Vendas!F235="","",Vendas!F235)</f>
        <v/>
      </c>
      <c r="E1759" s="36" t="str">
        <f>IF(Vendas!G235="","",Vendas!G235)</f>
        <v/>
      </c>
      <c r="F1759" s="36" t="str">
        <f>IF(Vendas!H235="","",Vendas!H235)</f>
        <v/>
      </c>
      <c r="G1759" s="36" t="str">
        <f>IF(Vendas!I235="","",Vendas!I235)</f>
        <v/>
      </c>
      <c r="H1759" s="36" t="str">
        <f>IF(Vendas!J235="","",Vendas!J235)</f>
        <v/>
      </c>
      <c r="I1759" s="36" t="str">
        <f>IF(Vendas!K235="","",Vendas!K235)</f>
        <v/>
      </c>
      <c r="J1759" s="36" t="str">
        <f>IF(Vendas!L235="","",Vendas!L235)</f>
        <v/>
      </c>
      <c r="K1759" s="36" t="str">
        <f>IF(Vendas!M235="","",Vendas!M235)</f>
        <v/>
      </c>
      <c r="L1759" s="36" t="str">
        <f>IF(Vendas!N235="","",Vendas!N235)</f>
        <v/>
      </c>
      <c r="M1759" s="36" t="str">
        <f>IF(Vendas!O235="","",Vendas!O235)</f>
        <v/>
      </c>
      <c r="N1759" s="36" t="str">
        <f>IF(Vendas!P235="","",Vendas!P235)</f>
        <v/>
      </c>
      <c r="O1759" s="42">
        <f t="shared" si="134"/>
        <v>0</v>
      </c>
      <c r="P1759" s="105">
        <f t="shared" si="135"/>
        <v>0</v>
      </c>
      <c r="Q1759" s="105">
        <f t="shared" si="136"/>
        <v>0</v>
      </c>
      <c r="R1759" s="105">
        <f t="shared" si="137"/>
        <v>0</v>
      </c>
      <c r="S1759" s="22" t="str">
        <f t="shared" si="138"/>
        <v/>
      </c>
      <c r="T1759" s="92">
        <f t="shared" si="139"/>
        <v>0</v>
      </c>
      <c r="U1759" s="92">
        <f t="shared" si="140"/>
        <v>0</v>
      </c>
      <c r="V1759" s="92">
        <f t="shared" si="141"/>
        <v>0</v>
      </c>
      <c r="W1759" s="92">
        <f t="shared" si="142"/>
        <v>0</v>
      </c>
      <c r="X1759" s="92">
        <f t="shared" si="143"/>
        <v>0</v>
      </c>
      <c r="Y1759" s="92">
        <f t="shared" si="144"/>
        <v>0</v>
      </c>
      <c r="Z1759" s="92">
        <f t="shared" si="145"/>
        <v>0</v>
      </c>
      <c r="AA1759" s="92">
        <f t="shared" si="146"/>
        <v>0</v>
      </c>
      <c r="AB1759" s="92">
        <f t="shared" si="147"/>
        <v>0</v>
      </c>
      <c r="AC1759" s="92">
        <f t="shared" si="148"/>
        <v>0</v>
      </c>
      <c r="AD1759" s="92">
        <f t="shared" si="149"/>
        <v>0</v>
      </c>
      <c r="AE1759" s="92">
        <f t="shared" si="150"/>
        <v>0</v>
      </c>
      <c r="AF1759" s="118">
        <f t="shared" si="151"/>
        <v>0</v>
      </c>
    </row>
    <row r="1760" spans="2:32" ht="21.95" customHeight="1" x14ac:dyDescent="0.25">
      <c r="B1760" s="36" t="str">
        <f>IF(Vendas!D236="","",Vendas!D236)</f>
        <v/>
      </c>
      <c r="C1760" s="36" t="str">
        <f>IF(Vendas!E236="","",Vendas!E236)</f>
        <v/>
      </c>
      <c r="D1760" s="36" t="str">
        <f>IF(Vendas!F236="","",Vendas!F236)</f>
        <v/>
      </c>
      <c r="E1760" s="36" t="str">
        <f>IF(Vendas!G236="","",Vendas!G236)</f>
        <v/>
      </c>
      <c r="F1760" s="36" t="str">
        <f>IF(Vendas!H236="","",Vendas!H236)</f>
        <v/>
      </c>
      <c r="G1760" s="36" t="str">
        <f>IF(Vendas!I236="","",Vendas!I236)</f>
        <v/>
      </c>
      <c r="H1760" s="36" t="str">
        <f>IF(Vendas!J236="","",Vendas!J236)</f>
        <v/>
      </c>
      <c r="I1760" s="36" t="str">
        <f>IF(Vendas!K236="","",Vendas!K236)</f>
        <v/>
      </c>
      <c r="J1760" s="36" t="str">
        <f>IF(Vendas!L236="","",Vendas!L236)</f>
        <v/>
      </c>
      <c r="K1760" s="36" t="str">
        <f>IF(Vendas!M236="","",Vendas!M236)</f>
        <v/>
      </c>
      <c r="L1760" s="36" t="str">
        <f>IF(Vendas!N236="","",Vendas!N236)</f>
        <v/>
      </c>
      <c r="M1760" s="36" t="str">
        <f>IF(Vendas!O236="","",Vendas!O236)</f>
        <v/>
      </c>
      <c r="N1760" s="36" t="str">
        <f>IF(Vendas!P236="","",Vendas!P236)</f>
        <v/>
      </c>
      <c r="O1760" s="42">
        <f t="shared" si="134"/>
        <v>0</v>
      </c>
      <c r="P1760" s="105">
        <f t="shared" si="135"/>
        <v>0</v>
      </c>
      <c r="Q1760" s="105">
        <f t="shared" si="136"/>
        <v>0</v>
      </c>
      <c r="R1760" s="105">
        <f t="shared" si="137"/>
        <v>0</v>
      </c>
      <c r="S1760" s="22" t="str">
        <f t="shared" si="138"/>
        <v/>
      </c>
      <c r="T1760" s="92">
        <f t="shared" si="139"/>
        <v>0</v>
      </c>
      <c r="U1760" s="92">
        <f t="shared" si="140"/>
        <v>0</v>
      </c>
      <c r="V1760" s="92">
        <f t="shared" si="141"/>
        <v>0</v>
      </c>
      <c r="W1760" s="92">
        <f t="shared" si="142"/>
        <v>0</v>
      </c>
      <c r="X1760" s="92">
        <f t="shared" si="143"/>
        <v>0</v>
      </c>
      <c r="Y1760" s="92">
        <f t="shared" si="144"/>
        <v>0</v>
      </c>
      <c r="Z1760" s="92">
        <f t="shared" si="145"/>
        <v>0</v>
      </c>
      <c r="AA1760" s="92">
        <f t="shared" si="146"/>
        <v>0</v>
      </c>
      <c r="AB1760" s="92">
        <f t="shared" si="147"/>
        <v>0</v>
      </c>
      <c r="AC1760" s="92">
        <f t="shared" si="148"/>
        <v>0</v>
      </c>
      <c r="AD1760" s="92">
        <f t="shared" si="149"/>
        <v>0</v>
      </c>
      <c r="AE1760" s="92">
        <f t="shared" si="150"/>
        <v>0</v>
      </c>
      <c r="AF1760" s="118">
        <f t="shared" si="151"/>
        <v>0</v>
      </c>
    </row>
    <row r="1761" spans="2:32" ht="21.95" customHeight="1" x14ac:dyDescent="0.25">
      <c r="B1761" s="36" t="str">
        <f>IF(Vendas!D237="","",Vendas!D237)</f>
        <v/>
      </c>
      <c r="C1761" s="36" t="str">
        <f>IF(Vendas!E237="","",Vendas!E237)</f>
        <v/>
      </c>
      <c r="D1761" s="36" t="str">
        <f>IF(Vendas!F237="","",Vendas!F237)</f>
        <v/>
      </c>
      <c r="E1761" s="36" t="str">
        <f>IF(Vendas!G237="","",Vendas!G237)</f>
        <v/>
      </c>
      <c r="F1761" s="36" t="str">
        <f>IF(Vendas!H237="","",Vendas!H237)</f>
        <v/>
      </c>
      <c r="G1761" s="36" t="str">
        <f>IF(Vendas!I237="","",Vendas!I237)</f>
        <v/>
      </c>
      <c r="H1761" s="36" t="str">
        <f>IF(Vendas!J237="","",Vendas!J237)</f>
        <v/>
      </c>
      <c r="I1761" s="36" t="str">
        <f>IF(Vendas!K237="","",Vendas!K237)</f>
        <v/>
      </c>
      <c r="J1761" s="36" t="str">
        <f>IF(Vendas!L237="","",Vendas!L237)</f>
        <v/>
      </c>
      <c r="K1761" s="36" t="str">
        <f>IF(Vendas!M237="","",Vendas!M237)</f>
        <v/>
      </c>
      <c r="L1761" s="36" t="str">
        <f>IF(Vendas!N237="","",Vendas!N237)</f>
        <v/>
      </c>
      <c r="M1761" s="36" t="str">
        <f>IF(Vendas!O237="","",Vendas!O237)</f>
        <v/>
      </c>
      <c r="N1761" s="36" t="str">
        <f>IF(Vendas!P237="","",Vendas!P237)</f>
        <v/>
      </c>
      <c r="O1761" s="42">
        <f t="shared" si="134"/>
        <v>0</v>
      </c>
      <c r="P1761" s="105">
        <f t="shared" si="135"/>
        <v>0</v>
      </c>
      <c r="Q1761" s="105">
        <f t="shared" si="136"/>
        <v>0</v>
      </c>
      <c r="R1761" s="105">
        <f t="shared" si="137"/>
        <v>0</v>
      </c>
      <c r="S1761" s="22" t="str">
        <f t="shared" si="138"/>
        <v/>
      </c>
      <c r="T1761" s="92">
        <f t="shared" si="139"/>
        <v>0</v>
      </c>
      <c r="U1761" s="92">
        <f t="shared" si="140"/>
        <v>0</v>
      </c>
      <c r="V1761" s="92">
        <f t="shared" si="141"/>
        <v>0</v>
      </c>
      <c r="W1761" s="92">
        <f t="shared" si="142"/>
        <v>0</v>
      </c>
      <c r="X1761" s="92">
        <f t="shared" si="143"/>
        <v>0</v>
      </c>
      <c r="Y1761" s="92">
        <f t="shared" si="144"/>
        <v>0</v>
      </c>
      <c r="Z1761" s="92">
        <f t="shared" si="145"/>
        <v>0</v>
      </c>
      <c r="AA1761" s="92">
        <f t="shared" si="146"/>
        <v>0</v>
      </c>
      <c r="AB1761" s="92">
        <f t="shared" si="147"/>
        <v>0</v>
      </c>
      <c r="AC1761" s="92">
        <f t="shared" si="148"/>
        <v>0</v>
      </c>
      <c r="AD1761" s="92">
        <f t="shared" si="149"/>
        <v>0</v>
      </c>
      <c r="AE1761" s="92">
        <f t="shared" si="150"/>
        <v>0</v>
      </c>
      <c r="AF1761" s="118">
        <f t="shared" si="151"/>
        <v>0</v>
      </c>
    </row>
    <row r="1762" spans="2:32" ht="21.95" customHeight="1" x14ac:dyDescent="0.25">
      <c r="B1762" s="36" t="str">
        <f>IF(Vendas!D238="","",Vendas!D238)</f>
        <v/>
      </c>
      <c r="C1762" s="36" t="str">
        <f>IF(Vendas!E238="","",Vendas!E238)</f>
        <v/>
      </c>
      <c r="D1762" s="36" t="str">
        <f>IF(Vendas!F238="","",Vendas!F238)</f>
        <v/>
      </c>
      <c r="E1762" s="36" t="str">
        <f>IF(Vendas!G238="","",Vendas!G238)</f>
        <v/>
      </c>
      <c r="F1762" s="36" t="str">
        <f>IF(Vendas!H238="","",Vendas!H238)</f>
        <v/>
      </c>
      <c r="G1762" s="36" t="str">
        <f>IF(Vendas!I238="","",Vendas!I238)</f>
        <v/>
      </c>
      <c r="H1762" s="36" t="str">
        <f>IF(Vendas!J238="","",Vendas!J238)</f>
        <v/>
      </c>
      <c r="I1762" s="36" t="str">
        <f>IF(Vendas!K238="","",Vendas!K238)</f>
        <v/>
      </c>
      <c r="J1762" s="36" t="str">
        <f>IF(Vendas!L238="","",Vendas!L238)</f>
        <v/>
      </c>
      <c r="K1762" s="36" t="str">
        <f>IF(Vendas!M238="","",Vendas!M238)</f>
        <v/>
      </c>
      <c r="L1762" s="36" t="str">
        <f>IF(Vendas!N238="","",Vendas!N238)</f>
        <v/>
      </c>
      <c r="M1762" s="36" t="str">
        <f>IF(Vendas!O238="","",Vendas!O238)</f>
        <v/>
      </c>
      <c r="N1762" s="36" t="str">
        <f>IF(Vendas!P238="","",Vendas!P238)</f>
        <v/>
      </c>
      <c r="O1762" s="42">
        <f t="shared" si="134"/>
        <v>0</v>
      </c>
      <c r="P1762" s="105">
        <f t="shared" si="135"/>
        <v>0</v>
      </c>
      <c r="Q1762" s="105">
        <f t="shared" si="136"/>
        <v>0</v>
      </c>
      <c r="R1762" s="105">
        <f t="shared" si="137"/>
        <v>0</v>
      </c>
      <c r="S1762" s="22" t="str">
        <f t="shared" si="138"/>
        <v/>
      </c>
      <c r="T1762" s="92">
        <f t="shared" si="139"/>
        <v>0</v>
      </c>
      <c r="U1762" s="92">
        <f t="shared" si="140"/>
        <v>0</v>
      </c>
      <c r="V1762" s="92">
        <f t="shared" si="141"/>
        <v>0</v>
      </c>
      <c r="W1762" s="92">
        <f t="shared" si="142"/>
        <v>0</v>
      </c>
      <c r="X1762" s="92">
        <f t="shared" si="143"/>
        <v>0</v>
      </c>
      <c r="Y1762" s="92">
        <f t="shared" si="144"/>
        <v>0</v>
      </c>
      <c r="Z1762" s="92">
        <f t="shared" si="145"/>
        <v>0</v>
      </c>
      <c r="AA1762" s="92">
        <f t="shared" si="146"/>
        <v>0</v>
      </c>
      <c r="AB1762" s="92">
        <f t="shared" si="147"/>
        <v>0</v>
      </c>
      <c r="AC1762" s="92">
        <f t="shared" si="148"/>
        <v>0</v>
      </c>
      <c r="AD1762" s="92">
        <f t="shared" si="149"/>
        <v>0</v>
      </c>
      <c r="AE1762" s="92">
        <f t="shared" si="150"/>
        <v>0</v>
      </c>
      <c r="AF1762" s="118">
        <f t="shared" si="151"/>
        <v>0</v>
      </c>
    </row>
    <row r="1763" spans="2:32" ht="21.95" customHeight="1" x14ac:dyDescent="0.25">
      <c r="B1763" s="36" t="str">
        <f>IF(Vendas!D239="","",Vendas!D239)</f>
        <v/>
      </c>
      <c r="C1763" s="36" t="str">
        <f>IF(Vendas!E239="","",Vendas!E239)</f>
        <v/>
      </c>
      <c r="D1763" s="36" t="str">
        <f>IF(Vendas!F239="","",Vendas!F239)</f>
        <v/>
      </c>
      <c r="E1763" s="36" t="str">
        <f>IF(Vendas!G239="","",Vendas!G239)</f>
        <v/>
      </c>
      <c r="F1763" s="36" t="str">
        <f>IF(Vendas!H239="","",Vendas!H239)</f>
        <v/>
      </c>
      <c r="G1763" s="36" t="str">
        <f>IF(Vendas!I239="","",Vendas!I239)</f>
        <v/>
      </c>
      <c r="H1763" s="36" t="str">
        <f>IF(Vendas!J239="","",Vendas!J239)</f>
        <v/>
      </c>
      <c r="I1763" s="36" t="str">
        <f>IF(Vendas!K239="","",Vendas!K239)</f>
        <v/>
      </c>
      <c r="J1763" s="36" t="str">
        <f>IF(Vendas!L239="","",Vendas!L239)</f>
        <v/>
      </c>
      <c r="K1763" s="36" t="str">
        <f>IF(Vendas!M239="","",Vendas!M239)</f>
        <v/>
      </c>
      <c r="L1763" s="36" t="str">
        <f>IF(Vendas!N239="","",Vendas!N239)</f>
        <v/>
      </c>
      <c r="M1763" s="36" t="str">
        <f>IF(Vendas!O239="","",Vendas!O239)</f>
        <v/>
      </c>
      <c r="N1763" s="36" t="str">
        <f>IF(Vendas!P239="","",Vendas!P239)</f>
        <v/>
      </c>
      <c r="O1763" s="42">
        <f t="shared" si="134"/>
        <v>0</v>
      </c>
      <c r="P1763" s="105">
        <f t="shared" si="135"/>
        <v>0</v>
      </c>
      <c r="Q1763" s="105">
        <f t="shared" si="136"/>
        <v>0</v>
      </c>
      <c r="R1763" s="105">
        <f t="shared" si="137"/>
        <v>0</v>
      </c>
      <c r="S1763" s="22" t="str">
        <f t="shared" si="138"/>
        <v/>
      </c>
      <c r="T1763" s="92">
        <f t="shared" si="139"/>
        <v>0</v>
      </c>
      <c r="U1763" s="92">
        <f t="shared" si="140"/>
        <v>0</v>
      </c>
      <c r="V1763" s="92">
        <f t="shared" si="141"/>
        <v>0</v>
      </c>
      <c r="W1763" s="92">
        <f t="shared" si="142"/>
        <v>0</v>
      </c>
      <c r="X1763" s="92">
        <f t="shared" si="143"/>
        <v>0</v>
      </c>
      <c r="Y1763" s="92">
        <f t="shared" si="144"/>
        <v>0</v>
      </c>
      <c r="Z1763" s="92">
        <f t="shared" si="145"/>
        <v>0</v>
      </c>
      <c r="AA1763" s="92">
        <f t="shared" si="146"/>
        <v>0</v>
      </c>
      <c r="AB1763" s="92">
        <f t="shared" si="147"/>
        <v>0</v>
      </c>
      <c r="AC1763" s="92">
        <f t="shared" si="148"/>
        <v>0</v>
      </c>
      <c r="AD1763" s="92">
        <f t="shared" si="149"/>
        <v>0</v>
      </c>
      <c r="AE1763" s="92">
        <f t="shared" si="150"/>
        <v>0</v>
      </c>
      <c r="AF1763" s="118">
        <f t="shared" si="151"/>
        <v>0</v>
      </c>
    </row>
    <row r="1764" spans="2:32" ht="21.95" customHeight="1" x14ac:dyDescent="0.25">
      <c r="B1764" s="36" t="str">
        <f>IF(Vendas!D240="","",Vendas!D240)</f>
        <v/>
      </c>
      <c r="C1764" s="36" t="str">
        <f>IF(Vendas!E240="","",Vendas!E240)</f>
        <v/>
      </c>
      <c r="D1764" s="36" t="str">
        <f>IF(Vendas!F240="","",Vendas!F240)</f>
        <v/>
      </c>
      <c r="E1764" s="36" t="str">
        <f>IF(Vendas!G240="","",Vendas!G240)</f>
        <v/>
      </c>
      <c r="F1764" s="36" t="str">
        <f>IF(Vendas!H240="","",Vendas!H240)</f>
        <v/>
      </c>
      <c r="G1764" s="36" t="str">
        <f>IF(Vendas!I240="","",Vendas!I240)</f>
        <v/>
      </c>
      <c r="H1764" s="36" t="str">
        <f>IF(Vendas!J240="","",Vendas!J240)</f>
        <v/>
      </c>
      <c r="I1764" s="36" t="str">
        <f>IF(Vendas!K240="","",Vendas!K240)</f>
        <v/>
      </c>
      <c r="J1764" s="36" t="str">
        <f>IF(Vendas!L240="","",Vendas!L240)</f>
        <v/>
      </c>
      <c r="K1764" s="36" t="str">
        <f>IF(Vendas!M240="","",Vendas!M240)</f>
        <v/>
      </c>
      <c r="L1764" s="36" t="str">
        <f>IF(Vendas!N240="","",Vendas!N240)</f>
        <v/>
      </c>
      <c r="M1764" s="36" t="str">
        <f>IF(Vendas!O240="","",Vendas!O240)</f>
        <v/>
      </c>
      <c r="N1764" s="36" t="str">
        <f>IF(Vendas!P240="","",Vendas!P240)</f>
        <v/>
      </c>
      <c r="O1764" s="42">
        <f t="shared" si="134"/>
        <v>0</v>
      </c>
      <c r="P1764" s="105">
        <f t="shared" si="135"/>
        <v>0</v>
      </c>
      <c r="Q1764" s="105">
        <f t="shared" si="136"/>
        <v>0</v>
      </c>
      <c r="R1764" s="105">
        <f t="shared" si="137"/>
        <v>0</v>
      </c>
      <c r="S1764" s="22" t="str">
        <f t="shared" si="138"/>
        <v/>
      </c>
      <c r="T1764" s="92">
        <f t="shared" si="139"/>
        <v>0</v>
      </c>
      <c r="U1764" s="92">
        <f t="shared" si="140"/>
        <v>0</v>
      </c>
      <c r="V1764" s="92">
        <f t="shared" si="141"/>
        <v>0</v>
      </c>
      <c r="W1764" s="92">
        <f t="shared" si="142"/>
        <v>0</v>
      </c>
      <c r="X1764" s="92">
        <f t="shared" si="143"/>
        <v>0</v>
      </c>
      <c r="Y1764" s="92">
        <f t="shared" si="144"/>
        <v>0</v>
      </c>
      <c r="Z1764" s="92">
        <f t="shared" si="145"/>
        <v>0</v>
      </c>
      <c r="AA1764" s="92">
        <f t="shared" si="146"/>
        <v>0</v>
      </c>
      <c r="AB1764" s="92">
        <f t="shared" si="147"/>
        <v>0</v>
      </c>
      <c r="AC1764" s="92">
        <f t="shared" si="148"/>
        <v>0</v>
      </c>
      <c r="AD1764" s="92">
        <f t="shared" si="149"/>
        <v>0</v>
      </c>
      <c r="AE1764" s="92">
        <f t="shared" si="150"/>
        <v>0</v>
      </c>
      <c r="AF1764" s="118">
        <f t="shared" si="151"/>
        <v>0</v>
      </c>
    </row>
    <row r="1765" spans="2:32" ht="21.95" customHeight="1" x14ac:dyDescent="0.25">
      <c r="B1765" s="36" t="str">
        <f>IF(Vendas!D241="","",Vendas!D241)</f>
        <v/>
      </c>
      <c r="C1765" s="36" t="str">
        <f>IF(Vendas!E241="","",Vendas!E241)</f>
        <v/>
      </c>
      <c r="D1765" s="36" t="str">
        <f>IF(Vendas!F241="","",Vendas!F241)</f>
        <v/>
      </c>
      <c r="E1765" s="36" t="str">
        <f>IF(Vendas!G241="","",Vendas!G241)</f>
        <v/>
      </c>
      <c r="F1765" s="36" t="str">
        <f>IF(Vendas!H241="","",Vendas!H241)</f>
        <v/>
      </c>
      <c r="G1765" s="36" t="str">
        <f>IF(Vendas!I241="","",Vendas!I241)</f>
        <v/>
      </c>
      <c r="H1765" s="36" t="str">
        <f>IF(Vendas!J241="","",Vendas!J241)</f>
        <v/>
      </c>
      <c r="I1765" s="36" t="str">
        <f>IF(Vendas!K241="","",Vendas!K241)</f>
        <v/>
      </c>
      <c r="J1765" s="36" t="str">
        <f>IF(Vendas!L241="","",Vendas!L241)</f>
        <v/>
      </c>
      <c r="K1765" s="36" t="str">
        <f>IF(Vendas!M241="","",Vendas!M241)</f>
        <v/>
      </c>
      <c r="L1765" s="36" t="str">
        <f>IF(Vendas!N241="","",Vendas!N241)</f>
        <v/>
      </c>
      <c r="M1765" s="36" t="str">
        <f>IF(Vendas!O241="","",Vendas!O241)</f>
        <v/>
      </c>
      <c r="N1765" s="36" t="str">
        <f>IF(Vendas!P241="","",Vendas!P241)</f>
        <v/>
      </c>
      <c r="O1765" s="42">
        <f t="shared" si="134"/>
        <v>0</v>
      </c>
      <c r="P1765" s="105">
        <f t="shared" si="135"/>
        <v>0</v>
      </c>
      <c r="Q1765" s="105">
        <f t="shared" si="136"/>
        <v>0</v>
      </c>
      <c r="R1765" s="105">
        <f t="shared" si="137"/>
        <v>0</v>
      </c>
      <c r="S1765" s="22" t="str">
        <f t="shared" si="138"/>
        <v/>
      </c>
      <c r="T1765" s="92">
        <f t="shared" si="139"/>
        <v>0</v>
      </c>
      <c r="U1765" s="92">
        <f t="shared" si="140"/>
        <v>0</v>
      </c>
      <c r="V1765" s="92">
        <f t="shared" si="141"/>
        <v>0</v>
      </c>
      <c r="W1765" s="92">
        <f t="shared" si="142"/>
        <v>0</v>
      </c>
      <c r="X1765" s="92">
        <f t="shared" si="143"/>
        <v>0</v>
      </c>
      <c r="Y1765" s="92">
        <f t="shared" si="144"/>
        <v>0</v>
      </c>
      <c r="Z1765" s="92">
        <f t="shared" si="145"/>
        <v>0</v>
      </c>
      <c r="AA1765" s="92">
        <f t="shared" si="146"/>
        <v>0</v>
      </c>
      <c r="AB1765" s="92">
        <f t="shared" si="147"/>
        <v>0</v>
      </c>
      <c r="AC1765" s="92">
        <f t="shared" si="148"/>
        <v>0</v>
      </c>
      <c r="AD1765" s="92">
        <f t="shared" si="149"/>
        <v>0</v>
      </c>
      <c r="AE1765" s="92">
        <f t="shared" si="150"/>
        <v>0</v>
      </c>
      <c r="AF1765" s="118">
        <f t="shared" si="151"/>
        <v>0</v>
      </c>
    </row>
    <row r="1766" spans="2:32" ht="21.95" customHeight="1" x14ac:dyDescent="0.25">
      <c r="B1766" s="36" t="str">
        <f>IF(Vendas!D242="","",Vendas!D242)</f>
        <v/>
      </c>
      <c r="C1766" s="36" t="str">
        <f>IF(Vendas!E242="","",Vendas!E242)</f>
        <v/>
      </c>
      <c r="D1766" s="36" t="str">
        <f>IF(Vendas!F242="","",Vendas!F242)</f>
        <v/>
      </c>
      <c r="E1766" s="36" t="str">
        <f>IF(Vendas!G242="","",Vendas!G242)</f>
        <v/>
      </c>
      <c r="F1766" s="36" t="str">
        <f>IF(Vendas!H242="","",Vendas!H242)</f>
        <v/>
      </c>
      <c r="G1766" s="36" t="str">
        <f>IF(Vendas!I242="","",Vendas!I242)</f>
        <v/>
      </c>
      <c r="H1766" s="36" t="str">
        <f>IF(Vendas!J242="","",Vendas!J242)</f>
        <v/>
      </c>
      <c r="I1766" s="36" t="str">
        <f>IF(Vendas!K242="","",Vendas!K242)</f>
        <v/>
      </c>
      <c r="J1766" s="36" t="str">
        <f>IF(Vendas!L242="","",Vendas!L242)</f>
        <v/>
      </c>
      <c r="K1766" s="36" t="str">
        <f>IF(Vendas!M242="","",Vendas!M242)</f>
        <v/>
      </c>
      <c r="L1766" s="36" t="str">
        <f>IF(Vendas!N242="","",Vendas!N242)</f>
        <v/>
      </c>
      <c r="M1766" s="36" t="str">
        <f>IF(Vendas!O242="","",Vendas!O242)</f>
        <v/>
      </c>
      <c r="N1766" s="36" t="str">
        <f>IF(Vendas!P242="","",Vendas!P242)</f>
        <v/>
      </c>
      <c r="O1766" s="42">
        <f t="shared" si="134"/>
        <v>0</v>
      </c>
      <c r="P1766" s="105">
        <f t="shared" si="135"/>
        <v>0</v>
      </c>
      <c r="Q1766" s="105">
        <f t="shared" si="136"/>
        <v>0</v>
      </c>
      <c r="R1766" s="105">
        <f t="shared" si="137"/>
        <v>0</v>
      </c>
      <c r="S1766" s="22" t="str">
        <f t="shared" si="138"/>
        <v/>
      </c>
      <c r="T1766" s="92">
        <f t="shared" si="139"/>
        <v>0</v>
      </c>
      <c r="U1766" s="92">
        <f t="shared" si="140"/>
        <v>0</v>
      </c>
      <c r="V1766" s="92">
        <f t="shared" si="141"/>
        <v>0</v>
      </c>
      <c r="W1766" s="92">
        <f t="shared" si="142"/>
        <v>0</v>
      </c>
      <c r="X1766" s="92">
        <f t="shared" si="143"/>
        <v>0</v>
      </c>
      <c r="Y1766" s="92">
        <f t="shared" si="144"/>
        <v>0</v>
      </c>
      <c r="Z1766" s="92">
        <f t="shared" si="145"/>
        <v>0</v>
      </c>
      <c r="AA1766" s="92">
        <f t="shared" si="146"/>
        <v>0</v>
      </c>
      <c r="AB1766" s="92">
        <f t="shared" si="147"/>
        <v>0</v>
      </c>
      <c r="AC1766" s="92">
        <f t="shared" si="148"/>
        <v>0</v>
      </c>
      <c r="AD1766" s="92">
        <f t="shared" si="149"/>
        <v>0</v>
      </c>
      <c r="AE1766" s="92">
        <f t="shared" si="150"/>
        <v>0</v>
      </c>
      <c r="AF1766" s="118">
        <f t="shared" si="151"/>
        <v>0</v>
      </c>
    </row>
    <row r="1767" spans="2:32" ht="21.95" customHeight="1" x14ac:dyDescent="0.25">
      <c r="B1767" s="36" t="str">
        <f>IF(Vendas!D243="","",Vendas!D243)</f>
        <v/>
      </c>
      <c r="C1767" s="36" t="str">
        <f>IF(Vendas!E243="","",Vendas!E243)</f>
        <v/>
      </c>
      <c r="D1767" s="36" t="str">
        <f>IF(Vendas!F243="","",Vendas!F243)</f>
        <v/>
      </c>
      <c r="E1767" s="36" t="str">
        <f>IF(Vendas!G243="","",Vendas!G243)</f>
        <v/>
      </c>
      <c r="F1767" s="36" t="str">
        <f>IF(Vendas!H243="","",Vendas!H243)</f>
        <v/>
      </c>
      <c r="G1767" s="36" t="str">
        <f>IF(Vendas!I243="","",Vendas!I243)</f>
        <v/>
      </c>
      <c r="H1767" s="36" t="str">
        <f>IF(Vendas!J243="","",Vendas!J243)</f>
        <v/>
      </c>
      <c r="I1767" s="36" t="str">
        <f>IF(Vendas!K243="","",Vendas!K243)</f>
        <v/>
      </c>
      <c r="J1767" s="36" t="str">
        <f>IF(Vendas!L243="","",Vendas!L243)</f>
        <v/>
      </c>
      <c r="K1767" s="36" t="str">
        <f>IF(Vendas!M243="","",Vendas!M243)</f>
        <v/>
      </c>
      <c r="L1767" s="36" t="str">
        <f>IF(Vendas!N243="","",Vendas!N243)</f>
        <v/>
      </c>
      <c r="M1767" s="36" t="str">
        <f>IF(Vendas!O243="","",Vendas!O243)</f>
        <v/>
      </c>
      <c r="N1767" s="36" t="str">
        <f>IF(Vendas!P243="","",Vendas!P243)</f>
        <v/>
      </c>
      <c r="O1767" s="42">
        <f t="shared" si="134"/>
        <v>0</v>
      </c>
      <c r="P1767" s="105">
        <f t="shared" si="135"/>
        <v>0</v>
      </c>
      <c r="Q1767" s="105">
        <f t="shared" si="136"/>
        <v>0</v>
      </c>
      <c r="R1767" s="105">
        <f t="shared" si="137"/>
        <v>0</v>
      </c>
      <c r="S1767" s="22" t="str">
        <f t="shared" si="138"/>
        <v/>
      </c>
      <c r="T1767" s="92">
        <f t="shared" si="139"/>
        <v>0</v>
      </c>
      <c r="U1767" s="92">
        <f t="shared" si="140"/>
        <v>0</v>
      </c>
      <c r="V1767" s="92">
        <f t="shared" si="141"/>
        <v>0</v>
      </c>
      <c r="W1767" s="92">
        <f t="shared" si="142"/>
        <v>0</v>
      </c>
      <c r="X1767" s="92">
        <f t="shared" si="143"/>
        <v>0</v>
      </c>
      <c r="Y1767" s="92">
        <f t="shared" si="144"/>
        <v>0</v>
      </c>
      <c r="Z1767" s="92">
        <f t="shared" si="145"/>
        <v>0</v>
      </c>
      <c r="AA1767" s="92">
        <f t="shared" si="146"/>
        <v>0</v>
      </c>
      <c r="AB1767" s="92">
        <f t="shared" si="147"/>
        <v>0</v>
      </c>
      <c r="AC1767" s="92">
        <f t="shared" si="148"/>
        <v>0</v>
      </c>
      <c r="AD1767" s="92">
        <f t="shared" si="149"/>
        <v>0</v>
      </c>
      <c r="AE1767" s="92">
        <f t="shared" si="150"/>
        <v>0</v>
      </c>
      <c r="AF1767" s="118">
        <f t="shared" si="151"/>
        <v>0</v>
      </c>
    </row>
    <row r="1768" spans="2:32" ht="21.95" customHeight="1" x14ac:dyDescent="0.25">
      <c r="B1768" s="36" t="str">
        <f>IF(Vendas!D244="","",Vendas!D244)</f>
        <v/>
      </c>
      <c r="C1768" s="36" t="str">
        <f>IF(Vendas!E244="","",Vendas!E244)</f>
        <v/>
      </c>
      <c r="D1768" s="36" t="str">
        <f>IF(Vendas!F244="","",Vendas!F244)</f>
        <v/>
      </c>
      <c r="E1768" s="36" t="str">
        <f>IF(Vendas!G244="","",Vendas!G244)</f>
        <v/>
      </c>
      <c r="F1768" s="36" t="str">
        <f>IF(Vendas!H244="","",Vendas!H244)</f>
        <v/>
      </c>
      <c r="G1768" s="36" t="str">
        <f>IF(Vendas!I244="","",Vendas!I244)</f>
        <v/>
      </c>
      <c r="H1768" s="36" t="str">
        <f>IF(Vendas!J244="","",Vendas!J244)</f>
        <v/>
      </c>
      <c r="I1768" s="36" t="str">
        <f>IF(Vendas!K244="","",Vendas!K244)</f>
        <v/>
      </c>
      <c r="J1768" s="36" t="str">
        <f>IF(Vendas!L244="","",Vendas!L244)</f>
        <v/>
      </c>
      <c r="K1768" s="36" t="str">
        <f>IF(Vendas!M244="","",Vendas!M244)</f>
        <v/>
      </c>
      <c r="L1768" s="36" t="str">
        <f>IF(Vendas!N244="","",Vendas!N244)</f>
        <v/>
      </c>
      <c r="M1768" s="36" t="str">
        <f>IF(Vendas!O244="","",Vendas!O244)</f>
        <v/>
      </c>
      <c r="N1768" s="36" t="str">
        <f>IF(Vendas!P244="","",Vendas!P244)</f>
        <v/>
      </c>
      <c r="O1768" s="42">
        <f t="shared" si="134"/>
        <v>0</v>
      </c>
      <c r="P1768" s="105">
        <f t="shared" si="135"/>
        <v>0</v>
      </c>
      <c r="Q1768" s="105">
        <f t="shared" si="136"/>
        <v>0</v>
      </c>
      <c r="R1768" s="105">
        <f t="shared" si="137"/>
        <v>0</v>
      </c>
      <c r="S1768" s="22" t="str">
        <f t="shared" si="138"/>
        <v/>
      </c>
      <c r="T1768" s="92">
        <f t="shared" si="139"/>
        <v>0</v>
      </c>
      <c r="U1768" s="92">
        <f t="shared" si="140"/>
        <v>0</v>
      </c>
      <c r="V1768" s="92">
        <f t="shared" si="141"/>
        <v>0</v>
      </c>
      <c r="W1768" s="92">
        <f t="shared" si="142"/>
        <v>0</v>
      </c>
      <c r="X1768" s="92">
        <f t="shared" si="143"/>
        <v>0</v>
      </c>
      <c r="Y1768" s="92">
        <f t="shared" si="144"/>
        <v>0</v>
      </c>
      <c r="Z1768" s="92">
        <f t="shared" si="145"/>
        <v>0</v>
      </c>
      <c r="AA1768" s="92">
        <f t="shared" si="146"/>
        <v>0</v>
      </c>
      <c r="AB1768" s="92">
        <f t="shared" si="147"/>
        <v>0</v>
      </c>
      <c r="AC1768" s="92">
        <f t="shared" si="148"/>
        <v>0</v>
      </c>
      <c r="AD1768" s="92">
        <f t="shared" si="149"/>
        <v>0</v>
      </c>
      <c r="AE1768" s="92">
        <f t="shared" si="150"/>
        <v>0</v>
      </c>
      <c r="AF1768" s="118">
        <f t="shared" si="151"/>
        <v>0</v>
      </c>
    </row>
    <row r="1769" spans="2:32" ht="21.95" customHeight="1" x14ac:dyDescent="0.25">
      <c r="B1769" s="36" t="str">
        <f>IF(Vendas!D245="","",Vendas!D245)</f>
        <v/>
      </c>
      <c r="C1769" s="36" t="str">
        <f>IF(Vendas!E245="","",Vendas!E245)</f>
        <v/>
      </c>
      <c r="D1769" s="36" t="str">
        <f>IF(Vendas!F245="","",Vendas!F245)</f>
        <v/>
      </c>
      <c r="E1769" s="36" t="str">
        <f>IF(Vendas!G245="","",Vendas!G245)</f>
        <v/>
      </c>
      <c r="F1769" s="36" t="str">
        <f>IF(Vendas!H245="","",Vendas!H245)</f>
        <v/>
      </c>
      <c r="G1769" s="36" t="str">
        <f>IF(Vendas!I245="","",Vendas!I245)</f>
        <v/>
      </c>
      <c r="H1769" s="36" t="str">
        <f>IF(Vendas!J245="","",Vendas!J245)</f>
        <v/>
      </c>
      <c r="I1769" s="36" t="str">
        <f>IF(Vendas!K245="","",Vendas!K245)</f>
        <v/>
      </c>
      <c r="J1769" s="36" t="str">
        <f>IF(Vendas!L245="","",Vendas!L245)</f>
        <v/>
      </c>
      <c r="K1769" s="36" t="str">
        <f>IF(Vendas!M245="","",Vendas!M245)</f>
        <v/>
      </c>
      <c r="L1769" s="36" t="str">
        <f>IF(Vendas!N245="","",Vendas!N245)</f>
        <v/>
      </c>
      <c r="M1769" s="36" t="str">
        <f>IF(Vendas!O245="","",Vendas!O245)</f>
        <v/>
      </c>
      <c r="N1769" s="36" t="str">
        <f>IF(Vendas!P245="","",Vendas!P245)</f>
        <v/>
      </c>
      <c r="O1769" s="42">
        <f t="shared" si="134"/>
        <v>0</v>
      </c>
      <c r="P1769" s="105">
        <f t="shared" si="135"/>
        <v>0</v>
      </c>
      <c r="Q1769" s="105">
        <f t="shared" si="136"/>
        <v>0</v>
      </c>
      <c r="R1769" s="105">
        <f t="shared" si="137"/>
        <v>0</v>
      </c>
      <c r="S1769" s="22" t="str">
        <f t="shared" si="138"/>
        <v/>
      </c>
      <c r="T1769" s="92">
        <f t="shared" si="139"/>
        <v>0</v>
      </c>
      <c r="U1769" s="92">
        <f t="shared" si="140"/>
        <v>0</v>
      </c>
      <c r="V1769" s="92">
        <f t="shared" si="141"/>
        <v>0</v>
      </c>
      <c r="W1769" s="92">
        <f t="shared" si="142"/>
        <v>0</v>
      </c>
      <c r="X1769" s="92">
        <f t="shared" si="143"/>
        <v>0</v>
      </c>
      <c r="Y1769" s="92">
        <f t="shared" si="144"/>
        <v>0</v>
      </c>
      <c r="Z1769" s="92">
        <f t="shared" si="145"/>
        <v>0</v>
      </c>
      <c r="AA1769" s="92">
        <f t="shared" si="146"/>
        <v>0</v>
      </c>
      <c r="AB1769" s="92">
        <f t="shared" si="147"/>
        <v>0</v>
      </c>
      <c r="AC1769" s="92">
        <f t="shared" si="148"/>
        <v>0</v>
      </c>
      <c r="AD1769" s="92">
        <f t="shared" si="149"/>
        <v>0</v>
      </c>
      <c r="AE1769" s="92">
        <f t="shared" si="150"/>
        <v>0</v>
      </c>
      <c r="AF1769" s="118">
        <f t="shared" si="151"/>
        <v>0</v>
      </c>
    </row>
    <row r="1770" spans="2:32" ht="21.95" customHeight="1" x14ac:dyDescent="0.25">
      <c r="B1770" s="36" t="str">
        <f>IF(Vendas!D246="","",Vendas!D246)</f>
        <v/>
      </c>
      <c r="C1770" s="36" t="str">
        <f>IF(Vendas!E246="","",Vendas!E246)</f>
        <v/>
      </c>
      <c r="D1770" s="36" t="str">
        <f>IF(Vendas!F246="","",Vendas!F246)</f>
        <v/>
      </c>
      <c r="E1770" s="36" t="str">
        <f>IF(Vendas!G246="","",Vendas!G246)</f>
        <v/>
      </c>
      <c r="F1770" s="36" t="str">
        <f>IF(Vendas!H246="","",Vendas!H246)</f>
        <v/>
      </c>
      <c r="G1770" s="36" t="str">
        <f>IF(Vendas!I246="","",Vendas!I246)</f>
        <v/>
      </c>
      <c r="H1770" s="36" t="str">
        <f>IF(Vendas!J246="","",Vendas!J246)</f>
        <v/>
      </c>
      <c r="I1770" s="36" t="str">
        <f>IF(Vendas!K246="","",Vendas!K246)</f>
        <v/>
      </c>
      <c r="J1770" s="36" t="str">
        <f>IF(Vendas!L246="","",Vendas!L246)</f>
        <v/>
      </c>
      <c r="K1770" s="36" t="str">
        <f>IF(Vendas!M246="","",Vendas!M246)</f>
        <v/>
      </c>
      <c r="L1770" s="36" t="str">
        <f>IF(Vendas!N246="","",Vendas!N246)</f>
        <v/>
      </c>
      <c r="M1770" s="36" t="str">
        <f>IF(Vendas!O246="","",Vendas!O246)</f>
        <v/>
      </c>
      <c r="N1770" s="36" t="str">
        <f>IF(Vendas!P246="","",Vendas!P246)</f>
        <v/>
      </c>
      <c r="O1770" s="42">
        <f t="shared" si="134"/>
        <v>0</v>
      </c>
      <c r="P1770" s="105">
        <f t="shared" si="135"/>
        <v>0</v>
      </c>
      <c r="Q1770" s="105">
        <f t="shared" si="136"/>
        <v>0</v>
      </c>
      <c r="R1770" s="105">
        <f t="shared" si="137"/>
        <v>0</v>
      </c>
      <c r="S1770" s="22" t="str">
        <f t="shared" si="138"/>
        <v/>
      </c>
      <c r="T1770" s="92">
        <f t="shared" si="139"/>
        <v>0</v>
      </c>
      <c r="U1770" s="92">
        <f t="shared" si="140"/>
        <v>0</v>
      </c>
      <c r="V1770" s="92">
        <f t="shared" si="141"/>
        <v>0</v>
      </c>
      <c r="W1770" s="92">
        <f t="shared" si="142"/>
        <v>0</v>
      </c>
      <c r="X1770" s="92">
        <f t="shared" si="143"/>
        <v>0</v>
      </c>
      <c r="Y1770" s="92">
        <f t="shared" si="144"/>
        <v>0</v>
      </c>
      <c r="Z1770" s="92">
        <f t="shared" si="145"/>
        <v>0</v>
      </c>
      <c r="AA1770" s="92">
        <f t="shared" si="146"/>
        <v>0</v>
      </c>
      <c r="AB1770" s="92">
        <f t="shared" si="147"/>
        <v>0</v>
      </c>
      <c r="AC1770" s="92">
        <f t="shared" si="148"/>
        <v>0</v>
      </c>
      <c r="AD1770" s="92">
        <f t="shared" si="149"/>
        <v>0</v>
      </c>
      <c r="AE1770" s="92">
        <f t="shared" si="150"/>
        <v>0</v>
      </c>
      <c r="AF1770" s="118">
        <f t="shared" si="151"/>
        <v>0</v>
      </c>
    </row>
    <row r="1771" spans="2:32" ht="21.95" customHeight="1" x14ac:dyDescent="0.25">
      <c r="B1771" s="36" t="str">
        <f>IF(Vendas!D247="","",Vendas!D247)</f>
        <v/>
      </c>
      <c r="C1771" s="36" t="str">
        <f>IF(Vendas!E247="","",Vendas!E247)</f>
        <v/>
      </c>
      <c r="D1771" s="36" t="str">
        <f>IF(Vendas!F247="","",Vendas!F247)</f>
        <v/>
      </c>
      <c r="E1771" s="36" t="str">
        <f>IF(Vendas!G247="","",Vendas!G247)</f>
        <v/>
      </c>
      <c r="F1771" s="36" t="str">
        <f>IF(Vendas!H247="","",Vendas!H247)</f>
        <v/>
      </c>
      <c r="G1771" s="36" t="str">
        <f>IF(Vendas!I247="","",Vendas!I247)</f>
        <v/>
      </c>
      <c r="H1771" s="36" t="str">
        <f>IF(Vendas!J247="","",Vendas!J247)</f>
        <v/>
      </c>
      <c r="I1771" s="36" t="str">
        <f>IF(Vendas!K247="","",Vendas!K247)</f>
        <v/>
      </c>
      <c r="J1771" s="36" t="str">
        <f>IF(Vendas!L247="","",Vendas!L247)</f>
        <v/>
      </c>
      <c r="K1771" s="36" t="str">
        <f>IF(Vendas!M247="","",Vendas!M247)</f>
        <v/>
      </c>
      <c r="L1771" s="36" t="str">
        <f>IF(Vendas!N247="","",Vendas!N247)</f>
        <v/>
      </c>
      <c r="M1771" s="36" t="str">
        <f>IF(Vendas!O247="","",Vendas!O247)</f>
        <v/>
      </c>
      <c r="N1771" s="36" t="str">
        <f>IF(Vendas!P247="","",Vendas!P247)</f>
        <v/>
      </c>
      <c r="O1771" s="42">
        <f t="shared" si="134"/>
        <v>0</v>
      </c>
      <c r="P1771" s="105">
        <f t="shared" si="135"/>
        <v>0</v>
      </c>
      <c r="Q1771" s="105">
        <f t="shared" si="136"/>
        <v>0</v>
      </c>
      <c r="R1771" s="105">
        <f t="shared" si="137"/>
        <v>0</v>
      </c>
      <c r="S1771" s="22" t="str">
        <f t="shared" si="138"/>
        <v/>
      </c>
      <c r="T1771" s="92">
        <f t="shared" si="139"/>
        <v>0</v>
      </c>
      <c r="U1771" s="92">
        <f t="shared" si="140"/>
        <v>0</v>
      </c>
      <c r="V1771" s="92">
        <f t="shared" si="141"/>
        <v>0</v>
      </c>
      <c r="W1771" s="92">
        <f t="shared" si="142"/>
        <v>0</v>
      </c>
      <c r="X1771" s="92">
        <f t="shared" si="143"/>
        <v>0</v>
      </c>
      <c r="Y1771" s="92">
        <f t="shared" si="144"/>
        <v>0</v>
      </c>
      <c r="Z1771" s="92">
        <f t="shared" si="145"/>
        <v>0</v>
      </c>
      <c r="AA1771" s="92">
        <f t="shared" si="146"/>
        <v>0</v>
      </c>
      <c r="AB1771" s="92">
        <f t="shared" si="147"/>
        <v>0</v>
      </c>
      <c r="AC1771" s="92">
        <f t="shared" si="148"/>
        <v>0</v>
      </c>
      <c r="AD1771" s="92">
        <f t="shared" si="149"/>
        <v>0</v>
      </c>
      <c r="AE1771" s="92">
        <f t="shared" si="150"/>
        <v>0</v>
      </c>
      <c r="AF1771" s="118">
        <f t="shared" si="151"/>
        <v>0</v>
      </c>
    </row>
    <row r="1772" spans="2:32" ht="21.95" customHeight="1" x14ac:dyDescent="0.25">
      <c r="B1772" s="36" t="str">
        <f>IF(Vendas!D248="","",Vendas!D248)</f>
        <v/>
      </c>
      <c r="C1772" s="36" t="str">
        <f>IF(Vendas!E248="","",Vendas!E248)</f>
        <v/>
      </c>
      <c r="D1772" s="36" t="str">
        <f>IF(Vendas!F248="","",Vendas!F248)</f>
        <v/>
      </c>
      <c r="E1772" s="36" t="str">
        <f>IF(Vendas!G248="","",Vendas!G248)</f>
        <v/>
      </c>
      <c r="F1772" s="36" t="str">
        <f>IF(Vendas!H248="","",Vendas!H248)</f>
        <v/>
      </c>
      <c r="G1772" s="36" t="str">
        <f>IF(Vendas!I248="","",Vendas!I248)</f>
        <v/>
      </c>
      <c r="H1772" s="36" t="str">
        <f>IF(Vendas!J248="","",Vendas!J248)</f>
        <v/>
      </c>
      <c r="I1772" s="36" t="str">
        <f>IF(Vendas!K248="","",Vendas!K248)</f>
        <v/>
      </c>
      <c r="J1772" s="36" t="str">
        <f>IF(Vendas!L248="","",Vendas!L248)</f>
        <v/>
      </c>
      <c r="K1772" s="36" t="str">
        <f>IF(Vendas!M248="","",Vendas!M248)</f>
        <v/>
      </c>
      <c r="L1772" s="36" t="str">
        <f>IF(Vendas!N248="","",Vendas!N248)</f>
        <v/>
      </c>
      <c r="M1772" s="36" t="str">
        <f>IF(Vendas!O248="","",Vendas!O248)</f>
        <v/>
      </c>
      <c r="N1772" s="36" t="str">
        <f>IF(Vendas!P248="","",Vendas!P248)</f>
        <v/>
      </c>
      <c r="O1772" s="42">
        <f t="shared" si="134"/>
        <v>0</v>
      </c>
      <c r="P1772" s="105">
        <f t="shared" si="135"/>
        <v>0</v>
      </c>
      <c r="Q1772" s="105">
        <f t="shared" si="136"/>
        <v>0</v>
      </c>
      <c r="R1772" s="105">
        <f t="shared" si="137"/>
        <v>0</v>
      </c>
      <c r="S1772" s="22" t="str">
        <f t="shared" si="138"/>
        <v/>
      </c>
      <c r="T1772" s="92">
        <f t="shared" si="139"/>
        <v>0</v>
      </c>
      <c r="U1772" s="92">
        <f t="shared" si="140"/>
        <v>0</v>
      </c>
      <c r="V1772" s="92">
        <f t="shared" si="141"/>
        <v>0</v>
      </c>
      <c r="W1772" s="92">
        <f t="shared" si="142"/>
        <v>0</v>
      </c>
      <c r="X1772" s="92">
        <f t="shared" si="143"/>
        <v>0</v>
      </c>
      <c r="Y1772" s="92">
        <f t="shared" si="144"/>
        <v>0</v>
      </c>
      <c r="Z1772" s="92">
        <f t="shared" si="145"/>
        <v>0</v>
      </c>
      <c r="AA1772" s="92">
        <f t="shared" si="146"/>
        <v>0</v>
      </c>
      <c r="AB1772" s="92">
        <f t="shared" si="147"/>
        <v>0</v>
      </c>
      <c r="AC1772" s="92">
        <f t="shared" si="148"/>
        <v>0</v>
      </c>
      <c r="AD1772" s="92">
        <f t="shared" si="149"/>
        <v>0</v>
      </c>
      <c r="AE1772" s="92">
        <f t="shared" si="150"/>
        <v>0</v>
      </c>
      <c r="AF1772" s="118">
        <f t="shared" si="151"/>
        <v>0</v>
      </c>
    </row>
    <row r="1773" spans="2:32" ht="21.95" customHeight="1" x14ac:dyDescent="0.25">
      <c r="B1773" s="36" t="str">
        <f>IF(Vendas!D249="","",Vendas!D249)</f>
        <v/>
      </c>
      <c r="C1773" s="36" t="str">
        <f>IF(Vendas!E249="","",Vendas!E249)</f>
        <v/>
      </c>
      <c r="D1773" s="36" t="str">
        <f>IF(Vendas!F249="","",Vendas!F249)</f>
        <v/>
      </c>
      <c r="E1773" s="36" t="str">
        <f>IF(Vendas!G249="","",Vendas!G249)</f>
        <v/>
      </c>
      <c r="F1773" s="36" t="str">
        <f>IF(Vendas!H249="","",Vendas!H249)</f>
        <v/>
      </c>
      <c r="G1773" s="36" t="str">
        <f>IF(Vendas!I249="","",Vendas!I249)</f>
        <v/>
      </c>
      <c r="H1773" s="36" t="str">
        <f>IF(Vendas!J249="","",Vendas!J249)</f>
        <v/>
      </c>
      <c r="I1773" s="36" t="str">
        <f>IF(Vendas!K249="","",Vendas!K249)</f>
        <v/>
      </c>
      <c r="J1773" s="36" t="str">
        <f>IF(Vendas!L249="","",Vendas!L249)</f>
        <v/>
      </c>
      <c r="K1773" s="36" t="str">
        <f>IF(Vendas!M249="","",Vendas!M249)</f>
        <v/>
      </c>
      <c r="L1773" s="36" t="str">
        <f>IF(Vendas!N249="","",Vendas!N249)</f>
        <v/>
      </c>
      <c r="M1773" s="36" t="str">
        <f>IF(Vendas!O249="","",Vendas!O249)</f>
        <v/>
      </c>
      <c r="N1773" s="36" t="str">
        <f>IF(Vendas!P249="","",Vendas!P249)</f>
        <v/>
      </c>
      <c r="O1773" s="42">
        <f t="shared" si="134"/>
        <v>0</v>
      </c>
      <c r="P1773" s="105">
        <f t="shared" si="135"/>
        <v>0</v>
      </c>
      <c r="Q1773" s="105">
        <f t="shared" si="136"/>
        <v>0</v>
      </c>
      <c r="R1773" s="105">
        <f t="shared" si="137"/>
        <v>0</v>
      </c>
      <c r="S1773" s="22" t="str">
        <f t="shared" si="138"/>
        <v/>
      </c>
      <c r="T1773" s="92">
        <f t="shared" si="139"/>
        <v>0</v>
      </c>
      <c r="U1773" s="92">
        <f t="shared" si="140"/>
        <v>0</v>
      </c>
      <c r="V1773" s="92">
        <f t="shared" si="141"/>
        <v>0</v>
      </c>
      <c r="W1773" s="92">
        <f t="shared" si="142"/>
        <v>0</v>
      </c>
      <c r="X1773" s="92">
        <f t="shared" si="143"/>
        <v>0</v>
      </c>
      <c r="Y1773" s="92">
        <f t="shared" si="144"/>
        <v>0</v>
      </c>
      <c r="Z1773" s="92">
        <f t="shared" si="145"/>
        <v>0</v>
      </c>
      <c r="AA1773" s="92">
        <f t="shared" si="146"/>
        <v>0</v>
      </c>
      <c r="AB1773" s="92">
        <f t="shared" si="147"/>
        <v>0</v>
      </c>
      <c r="AC1773" s="92">
        <f t="shared" si="148"/>
        <v>0</v>
      </c>
      <c r="AD1773" s="92">
        <f t="shared" si="149"/>
        <v>0</v>
      </c>
      <c r="AE1773" s="92">
        <f t="shared" si="150"/>
        <v>0</v>
      </c>
      <c r="AF1773" s="118">
        <f t="shared" si="151"/>
        <v>0</v>
      </c>
    </row>
    <row r="1774" spans="2:32" ht="21.95" customHeight="1" x14ac:dyDescent="0.25">
      <c r="B1774" s="36" t="str">
        <f>IF(Vendas!D250="","",Vendas!D250)</f>
        <v/>
      </c>
      <c r="C1774" s="36" t="str">
        <f>IF(Vendas!E250="","",Vendas!E250)</f>
        <v/>
      </c>
      <c r="D1774" s="36" t="str">
        <f>IF(Vendas!F250="","",Vendas!F250)</f>
        <v/>
      </c>
      <c r="E1774" s="36" t="str">
        <f>IF(Vendas!G250="","",Vendas!G250)</f>
        <v/>
      </c>
      <c r="F1774" s="36" t="str">
        <f>IF(Vendas!H250="","",Vendas!H250)</f>
        <v/>
      </c>
      <c r="G1774" s="36" t="str">
        <f>IF(Vendas!I250="","",Vendas!I250)</f>
        <v/>
      </c>
      <c r="H1774" s="36" t="str">
        <f>IF(Vendas!J250="","",Vendas!J250)</f>
        <v/>
      </c>
      <c r="I1774" s="36" t="str">
        <f>IF(Vendas!K250="","",Vendas!K250)</f>
        <v/>
      </c>
      <c r="J1774" s="36" t="str">
        <f>IF(Vendas!L250="","",Vendas!L250)</f>
        <v/>
      </c>
      <c r="K1774" s="36" t="str">
        <f>IF(Vendas!M250="","",Vendas!M250)</f>
        <v/>
      </c>
      <c r="L1774" s="36" t="str">
        <f>IF(Vendas!N250="","",Vendas!N250)</f>
        <v/>
      </c>
      <c r="M1774" s="36" t="str">
        <f>IF(Vendas!O250="","",Vendas!O250)</f>
        <v/>
      </c>
      <c r="N1774" s="36" t="str">
        <f>IF(Vendas!P250="","",Vendas!P250)</f>
        <v/>
      </c>
      <c r="O1774" s="42">
        <f t="shared" si="134"/>
        <v>0</v>
      </c>
      <c r="P1774" s="105">
        <f t="shared" si="135"/>
        <v>0</v>
      </c>
      <c r="Q1774" s="105">
        <f t="shared" si="136"/>
        <v>0</v>
      </c>
      <c r="R1774" s="105">
        <f t="shared" si="137"/>
        <v>0</v>
      </c>
      <c r="S1774" s="22" t="str">
        <f t="shared" si="138"/>
        <v/>
      </c>
      <c r="T1774" s="92">
        <f t="shared" si="139"/>
        <v>0</v>
      </c>
      <c r="U1774" s="92">
        <f t="shared" si="140"/>
        <v>0</v>
      </c>
      <c r="V1774" s="92">
        <f t="shared" si="141"/>
        <v>0</v>
      </c>
      <c r="W1774" s="92">
        <f t="shared" si="142"/>
        <v>0</v>
      </c>
      <c r="X1774" s="92">
        <f t="shared" si="143"/>
        <v>0</v>
      </c>
      <c r="Y1774" s="92">
        <f t="shared" si="144"/>
        <v>0</v>
      </c>
      <c r="Z1774" s="92">
        <f t="shared" si="145"/>
        <v>0</v>
      </c>
      <c r="AA1774" s="92">
        <f t="shared" si="146"/>
        <v>0</v>
      </c>
      <c r="AB1774" s="92">
        <f t="shared" si="147"/>
        <v>0</v>
      </c>
      <c r="AC1774" s="92">
        <f t="shared" si="148"/>
        <v>0</v>
      </c>
      <c r="AD1774" s="92">
        <f t="shared" si="149"/>
        <v>0</v>
      </c>
      <c r="AE1774" s="92">
        <f t="shared" si="150"/>
        <v>0</v>
      </c>
      <c r="AF1774" s="118">
        <f t="shared" si="151"/>
        <v>0</v>
      </c>
    </row>
    <row r="1775" spans="2:32" ht="21.95" customHeight="1" x14ac:dyDescent="0.25">
      <c r="B1775" s="36" t="str">
        <f>IF(Vendas!D251="","",Vendas!D251)</f>
        <v/>
      </c>
      <c r="C1775" s="36" t="str">
        <f>IF(Vendas!E251="","",Vendas!E251)</f>
        <v/>
      </c>
      <c r="D1775" s="36" t="str">
        <f>IF(Vendas!F251="","",Vendas!F251)</f>
        <v/>
      </c>
      <c r="E1775" s="36" t="str">
        <f>IF(Vendas!G251="","",Vendas!G251)</f>
        <v/>
      </c>
      <c r="F1775" s="36" t="str">
        <f>IF(Vendas!H251="","",Vendas!H251)</f>
        <v/>
      </c>
      <c r="G1775" s="36" t="str">
        <f>IF(Vendas!I251="","",Vendas!I251)</f>
        <v/>
      </c>
      <c r="H1775" s="36" t="str">
        <f>IF(Vendas!J251="","",Vendas!J251)</f>
        <v/>
      </c>
      <c r="I1775" s="36" t="str">
        <f>IF(Vendas!K251="","",Vendas!K251)</f>
        <v/>
      </c>
      <c r="J1775" s="36" t="str">
        <f>IF(Vendas!L251="","",Vendas!L251)</f>
        <v/>
      </c>
      <c r="K1775" s="36" t="str">
        <f>IF(Vendas!M251="","",Vendas!M251)</f>
        <v/>
      </c>
      <c r="L1775" s="36" t="str">
        <f>IF(Vendas!N251="","",Vendas!N251)</f>
        <v/>
      </c>
      <c r="M1775" s="36" t="str">
        <f>IF(Vendas!O251="","",Vendas!O251)</f>
        <v/>
      </c>
      <c r="N1775" s="36" t="str">
        <f>IF(Vendas!P251="","",Vendas!P251)</f>
        <v/>
      </c>
      <c r="O1775" s="42">
        <f t="shared" si="134"/>
        <v>0</v>
      </c>
      <c r="P1775" s="105">
        <f t="shared" si="135"/>
        <v>0</v>
      </c>
      <c r="Q1775" s="105">
        <f t="shared" si="136"/>
        <v>0</v>
      </c>
      <c r="R1775" s="105">
        <f t="shared" si="137"/>
        <v>0</v>
      </c>
      <c r="S1775" s="22" t="str">
        <f t="shared" si="138"/>
        <v/>
      </c>
      <c r="T1775" s="92">
        <f t="shared" si="139"/>
        <v>0</v>
      </c>
      <c r="U1775" s="92">
        <f t="shared" si="140"/>
        <v>0</v>
      </c>
      <c r="V1775" s="92">
        <f t="shared" si="141"/>
        <v>0</v>
      </c>
      <c r="W1775" s="92">
        <f t="shared" si="142"/>
        <v>0</v>
      </c>
      <c r="X1775" s="92">
        <f t="shared" si="143"/>
        <v>0</v>
      </c>
      <c r="Y1775" s="92">
        <f t="shared" si="144"/>
        <v>0</v>
      </c>
      <c r="Z1775" s="92">
        <f t="shared" si="145"/>
        <v>0</v>
      </c>
      <c r="AA1775" s="92">
        <f t="shared" si="146"/>
        <v>0</v>
      </c>
      <c r="AB1775" s="92">
        <f t="shared" si="147"/>
        <v>0</v>
      </c>
      <c r="AC1775" s="92">
        <f t="shared" si="148"/>
        <v>0</v>
      </c>
      <c r="AD1775" s="92">
        <f t="shared" si="149"/>
        <v>0</v>
      </c>
      <c r="AE1775" s="92">
        <f t="shared" si="150"/>
        <v>0</v>
      </c>
      <c r="AF1775" s="118">
        <f t="shared" si="151"/>
        <v>0</v>
      </c>
    </row>
    <row r="1776" spans="2:32" ht="21.95" customHeight="1" x14ac:dyDescent="0.25">
      <c r="B1776" s="36" t="str">
        <f>IF(Vendas!D252="","",Vendas!D252)</f>
        <v/>
      </c>
      <c r="C1776" s="36" t="str">
        <f>IF(Vendas!E252="","",Vendas!E252)</f>
        <v/>
      </c>
      <c r="D1776" s="36" t="str">
        <f>IF(Vendas!F252="","",Vendas!F252)</f>
        <v/>
      </c>
      <c r="E1776" s="36" t="str">
        <f>IF(Vendas!G252="","",Vendas!G252)</f>
        <v/>
      </c>
      <c r="F1776" s="36" t="str">
        <f>IF(Vendas!H252="","",Vendas!H252)</f>
        <v/>
      </c>
      <c r="G1776" s="36" t="str">
        <f>IF(Vendas!I252="","",Vendas!I252)</f>
        <v/>
      </c>
      <c r="H1776" s="36" t="str">
        <f>IF(Vendas!J252="","",Vendas!J252)</f>
        <v/>
      </c>
      <c r="I1776" s="36" t="str">
        <f>IF(Vendas!K252="","",Vendas!K252)</f>
        <v/>
      </c>
      <c r="J1776" s="36" t="str">
        <f>IF(Vendas!L252="","",Vendas!L252)</f>
        <v/>
      </c>
      <c r="K1776" s="36" t="str">
        <f>IF(Vendas!M252="","",Vendas!M252)</f>
        <v/>
      </c>
      <c r="L1776" s="36" t="str">
        <f>IF(Vendas!N252="","",Vendas!N252)</f>
        <v/>
      </c>
      <c r="M1776" s="36" t="str">
        <f>IF(Vendas!O252="","",Vendas!O252)</f>
        <v/>
      </c>
      <c r="N1776" s="36" t="str">
        <f>IF(Vendas!P252="","",Vendas!P252)</f>
        <v/>
      </c>
      <c r="O1776" s="42">
        <f t="shared" si="134"/>
        <v>0</v>
      </c>
      <c r="P1776" s="105">
        <f t="shared" si="135"/>
        <v>0</v>
      </c>
      <c r="Q1776" s="105">
        <f t="shared" si="136"/>
        <v>0</v>
      </c>
      <c r="R1776" s="105">
        <f t="shared" si="137"/>
        <v>0</v>
      </c>
      <c r="S1776" s="22" t="str">
        <f t="shared" si="138"/>
        <v/>
      </c>
      <c r="T1776" s="92">
        <f t="shared" si="139"/>
        <v>0</v>
      </c>
      <c r="U1776" s="92">
        <f t="shared" si="140"/>
        <v>0</v>
      </c>
      <c r="V1776" s="92">
        <f t="shared" si="141"/>
        <v>0</v>
      </c>
      <c r="W1776" s="92">
        <f t="shared" si="142"/>
        <v>0</v>
      </c>
      <c r="X1776" s="92">
        <f t="shared" si="143"/>
        <v>0</v>
      </c>
      <c r="Y1776" s="92">
        <f t="shared" si="144"/>
        <v>0</v>
      </c>
      <c r="Z1776" s="92">
        <f t="shared" si="145"/>
        <v>0</v>
      </c>
      <c r="AA1776" s="92">
        <f t="shared" si="146"/>
        <v>0</v>
      </c>
      <c r="AB1776" s="92">
        <f t="shared" si="147"/>
        <v>0</v>
      </c>
      <c r="AC1776" s="92">
        <f t="shared" si="148"/>
        <v>0</v>
      </c>
      <c r="AD1776" s="92">
        <f t="shared" si="149"/>
        <v>0</v>
      </c>
      <c r="AE1776" s="92">
        <f t="shared" si="150"/>
        <v>0</v>
      </c>
      <c r="AF1776" s="118">
        <f t="shared" si="151"/>
        <v>0</v>
      </c>
    </row>
    <row r="1777" spans="2:32" ht="21.95" customHeight="1" x14ac:dyDescent="0.25">
      <c r="B1777" s="36" t="str">
        <f>IF(Vendas!D253="","",Vendas!D253)</f>
        <v/>
      </c>
      <c r="C1777" s="36" t="str">
        <f>IF(Vendas!E253="","",Vendas!E253)</f>
        <v/>
      </c>
      <c r="D1777" s="36" t="str">
        <f>IF(Vendas!F253="","",Vendas!F253)</f>
        <v/>
      </c>
      <c r="E1777" s="36" t="str">
        <f>IF(Vendas!G253="","",Vendas!G253)</f>
        <v/>
      </c>
      <c r="F1777" s="36" t="str">
        <f>IF(Vendas!H253="","",Vendas!H253)</f>
        <v/>
      </c>
      <c r="G1777" s="36" t="str">
        <f>IF(Vendas!I253="","",Vendas!I253)</f>
        <v/>
      </c>
      <c r="H1777" s="36" t="str">
        <f>IF(Vendas!J253="","",Vendas!J253)</f>
        <v/>
      </c>
      <c r="I1777" s="36" t="str">
        <f>IF(Vendas!K253="","",Vendas!K253)</f>
        <v/>
      </c>
      <c r="J1777" s="36" t="str">
        <f>IF(Vendas!L253="","",Vendas!L253)</f>
        <v/>
      </c>
      <c r="K1777" s="36" t="str">
        <f>IF(Vendas!M253="","",Vendas!M253)</f>
        <v/>
      </c>
      <c r="L1777" s="36" t="str">
        <f>IF(Vendas!N253="","",Vendas!N253)</f>
        <v/>
      </c>
      <c r="M1777" s="36" t="str">
        <f>IF(Vendas!O253="","",Vendas!O253)</f>
        <v/>
      </c>
      <c r="N1777" s="36" t="str">
        <f>IF(Vendas!P253="","",Vendas!P253)</f>
        <v/>
      </c>
      <c r="O1777" s="42">
        <f t="shared" si="134"/>
        <v>0</v>
      </c>
      <c r="P1777" s="105">
        <f t="shared" si="135"/>
        <v>0</v>
      </c>
      <c r="Q1777" s="105">
        <f t="shared" si="136"/>
        <v>0</v>
      </c>
      <c r="R1777" s="105">
        <f t="shared" si="137"/>
        <v>0</v>
      </c>
      <c r="S1777" s="22" t="str">
        <f t="shared" si="138"/>
        <v/>
      </c>
      <c r="T1777" s="92">
        <f t="shared" si="139"/>
        <v>0</v>
      </c>
      <c r="U1777" s="92">
        <f t="shared" si="140"/>
        <v>0</v>
      </c>
      <c r="V1777" s="92">
        <f t="shared" si="141"/>
        <v>0</v>
      </c>
      <c r="W1777" s="92">
        <f t="shared" si="142"/>
        <v>0</v>
      </c>
      <c r="X1777" s="92">
        <f t="shared" si="143"/>
        <v>0</v>
      </c>
      <c r="Y1777" s="92">
        <f t="shared" si="144"/>
        <v>0</v>
      </c>
      <c r="Z1777" s="92">
        <f t="shared" si="145"/>
        <v>0</v>
      </c>
      <c r="AA1777" s="92">
        <f t="shared" si="146"/>
        <v>0</v>
      </c>
      <c r="AB1777" s="92">
        <f t="shared" si="147"/>
        <v>0</v>
      </c>
      <c r="AC1777" s="92">
        <f t="shared" si="148"/>
        <v>0</v>
      </c>
      <c r="AD1777" s="92">
        <f t="shared" si="149"/>
        <v>0</v>
      </c>
      <c r="AE1777" s="92">
        <f t="shared" si="150"/>
        <v>0</v>
      </c>
      <c r="AF1777" s="118">
        <f t="shared" si="151"/>
        <v>0</v>
      </c>
    </row>
    <row r="1778" spans="2:32" ht="21.95" customHeight="1" x14ac:dyDescent="0.25">
      <c r="B1778" s="36" t="str">
        <f>IF(Vendas!D254="","",Vendas!D254)</f>
        <v/>
      </c>
      <c r="C1778" s="36" t="str">
        <f>IF(Vendas!E254="","",Vendas!E254)</f>
        <v/>
      </c>
      <c r="D1778" s="36" t="str">
        <f>IF(Vendas!F254="","",Vendas!F254)</f>
        <v/>
      </c>
      <c r="E1778" s="36" t="str">
        <f>IF(Vendas!G254="","",Vendas!G254)</f>
        <v/>
      </c>
      <c r="F1778" s="36" t="str">
        <f>IF(Vendas!H254="","",Vendas!H254)</f>
        <v/>
      </c>
      <c r="G1778" s="36" t="str">
        <f>IF(Vendas!I254="","",Vendas!I254)</f>
        <v/>
      </c>
      <c r="H1778" s="36" t="str">
        <f>IF(Vendas!J254="","",Vendas!J254)</f>
        <v/>
      </c>
      <c r="I1778" s="36" t="str">
        <f>IF(Vendas!K254="","",Vendas!K254)</f>
        <v/>
      </c>
      <c r="J1778" s="36" t="str">
        <f>IF(Vendas!L254="","",Vendas!L254)</f>
        <v/>
      </c>
      <c r="K1778" s="36" t="str">
        <f>IF(Vendas!M254="","",Vendas!M254)</f>
        <v/>
      </c>
      <c r="L1778" s="36" t="str">
        <f>IF(Vendas!N254="","",Vendas!N254)</f>
        <v/>
      </c>
      <c r="M1778" s="36" t="str">
        <f>IF(Vendas!O254="","",Vendas!O254)</f>
        <v/>
      </c>
      <c r="N1778" s="36" t="str">
        <f>IF(Vendas!P254="","",Vendas!P254)</f>
        <v/>
      </c>
      <c r="O1778" s="42">
        <f t="shared" si="134"/>
        <v>0</v>
      </c>
      <c r="P1778" s="105">
        <f t="shared" si="135"/>
        <v>0</v>
      </c>
      <c r="Q1778" s="105">
        <f t="shared" si="136"/>
        <v>0</v>
      </c>
      <c r="R1778" s="105">
        <f t="shared" si="137"/>
        <v>0</v>
      </c>
      <c r="S1778" s="22" t="str">
        <f t="shared" si="138"/>
        <v/>
      </c>
      <c r="T1778" s="92">
        <f t="shared" si="139"/>
        <v>0</v>
      </c>
      <c r="U1778" s="92">
        <f t="shared" si="140"/>
        <v>0</v>
      </c>
      <c r="V1778" s="92">
        <f t="shared" si="141"/>
        <v>0</v>
      </c>
      <c r="W1778" s="92">
        <f t="shared" si="142"/>
        <v>0</v>
      </c>
      <c r="X1778" s="92">
        <f t="shared" si="143"/>
        <v>0</v>
      </c>
      <c r="Y1778" s="92">
        <f t="shared" si="144"/>
        <v>0</v>
      </c>
      <c r="Z1778" s="92">
        <f t="shared" si="145"/>
        <v>0</v>
      </c>
      <c r="AA1778" s="92">
        <f t="shared" si="146"/>
        <v>0</v>
      </c>
      <c r="AB1778" s="92">
        <f t="shared" si="147"/>
        <v>0</v>
      </c>
      <c r="AC1778" s="92">
        <f t="shared" si="148"/>
        <v>0</v>
      </c>
      <c r="AD1778" s="92">
        <f t="shared" si="149"/>
        <v>0</v>
      </c>
      <c r="AE1778" s="92">
        <f t="shared" si="150"/>
        <v>0</v>
      </c>
      <c r="AF1778" s="118">
        <f t="shared" si="151"/>
        <v>0</v>
      </c>
    </row>
    <row r="1779" spans="2:32" ht="21.95" customHeight="1" x14ac:dyDescent="0.25">
      <c r="B1779" s="36" t="str">
        <f>IF(Vendas!D255="","",Vendas!D255)</f>
        <v/>
      </c>
      <c r="C1779" s="36" t="str">
        <f>IF(Vendas!E255="","",Vendas!E255)</f>
        <v/>
      </c>
      <c r="D1779" s="36" t="str">
        <f>IF(Vendas!F255="","",Vendas!F255)</f>
        <v/>
      </c>
      <c r="E1779" s="36" t="str">
        <f>IF(Vendas!G255="","",Vendas!G255)</f>
        <v/>
      </c>
      <c r="F1779" s="36" t="str">
        <f>IF(Vendas!H255="","",Vendas!H255)</f>
        <v/>
      </c>
      <c r="G1779" s="36" t="str">
        <f>IF(Vendas!I255="","",Vendas!I255)</f>
        <v/>
      </c>
      <c r="H1779" s="36" t="str">
        <f>IF(Vendas!J255="","",Vendas!J255)</f>
        <v/>
      </c>
      <c r="I1779" s="36" t="str">
        <f>IF(Vendas!K255="","",Vendas!K255)</f>
        <v/>
      </c>
      <c r="J1779" s="36" t="str">
        <f>IF(Vendas!L255="","",Vendas!L255)</f>
        <v/>
      </c>
      <c r="K1779" s="36" t="str">
        <f>IF(Vendas!M255="","",Vendas!M255)</f>
        <v/>
      </c>
      <c r="L1779" s="36" t="str">
        <f>IF(Vendas!N255="","",Vendas!N255)</f>
        <v/>
      </c>
      <c r="M1779" s="36" t="str">
        <f>IF(Vendas!O255="","",Vendas!O255)</f>
        <v/>
      </c>
      <c r="N1779" s="36" t="str">
        <f>IF(Vendas!P255="","",Vendas!P255)</f>
        <v/>
      </c>
      <c r="O1779" s="42">
        <f t="shared" si="134"/>
        <v>0</v>
      </c>
      <c r="P1779" s="105">
        <f t="shared" si="135"/>
        <v>0</v>
      </c>
      <c r="Q1779" s="105">
        <f t="shared" si="136"/>
        <v>0</v>
      </c>
      <c r="R1779" s="105">
        <f t="shared" si="137"/>
        <v>0</v>
      </c>
      <c r="S1779" s="22" t="str">
        <f t="shared" si="138"/>
        <v/>
      </c>
      <c r="T1779" s="92">
        <f t="shared" si="139"/>
        <v>0</v>
      </c>
      <c r="U1779" s="92">
        <f t="shared" si="140"/>
        <v>0</v>
      </c>
      <c r="V1779" s="92">
        <f t="shared" si="141"/>
        <v>0</v>
      </c>
      <c r="W1779" s="92">
        <f t="shared" si="142"/>
        <v>0</v>
      </c>
      <c r="X1779" s="92">
        <f t="shared" si="143"/>
        <v>0</v>
      </c>
      <c r="Y1779" s="92">
        <f t="shared" si="144"/>
        <v>0</v>
      </c>
      <c r="Z1779" s="92">
        <f t="shared" si="145"/>
        <v>0</v>
      </c>
      <c r="AA1779" s="92">
        <f t="shared" si="146"/>
        <v>0</v>
      </c>
      <c r="AB1779" s="92">
        <f t="shared" si="147"/>
        <v>0</v>
      </c>
      <c r="AC1779" s="92">
        <f t="shared" si="148"/>
        <v>0</v>
      </c>
      <c r="AD1779" s="92">
        <f t="shared" si="149"/>
        <v>0</v>
      </c>
      <c r="AE1779" s="92">
        <f t="shared" si="150"/>
        <v>0</v>
      </c>
      <c r="AF1779" s="118">
        <f t="shared" si="151"/>
        <v>0</v>
      </c>
    </row>
    <row r="1780" spans="2:32" ht="21.95" customHeight="1" x14ac:dyDescent="0.25">
      <c r="B1780" s="36" t="str">
        <f>IF(Vendas!D256="","",Vendas!D256)</f>
        <v/>
      </c>
      <c r="C1780" s="36" t="str">
        <f>IF(Vendas!E256="","",Vendas!E256)</f>
        <v/>
      </c>
      <c r="D1780" s="36" t="str">
        <f>IF(Vendas!F256="","",Vendas!F256)</f>
        <v/>
      </c>
      <c r="E1780" s="36" t="str">
        <f>IF(Vendas!G256="","",Vendas!G256)</f>
        <v/>
      </c>
      <c r="F1780" s="36" t="str">
        <f>IF(Vendas!H256="","",Vendas!H256)</f>
        <v/>
      </c>
      <c r="G1780" s="36" t="str">
        <f>IF(Vendas!I256="","",Vendas!I256)</f>
        <v/>
      </c>
      <c r="H1780" s="36" t="str">
        <f>IF(Vendas!J256="","",Vendas!J256)</f>
        <v/>
      </c>
      <c r="I1780" s="36" t="str">
        <f>IF(Vendas!K256="","",Vendas!K256)</f>
        <v/>
      </c>
      <c r="J1780" s="36" t="str">
        <f>IF(Vendas!L256="","",Vendas!L256)</f>
        <v/>
      </c>
      <c r="K1780" s="36" t="str">
        <f>IF(Vendas!M256="","",Vendas!M256)</f>
        <v/>
      </c>
      <c r="L1780" s="36" t="str">
        <f>IF(Vendas!N256="","",Vendas!N256)</f>
        <v/>
      </c>
      <c r="M1780" s="36" t="str">
        <f>IF(Vendas!O256="","",Vendas!O256)</f>
        <v/>
      </c>
      <c r="N1780" s="36" t="str">
        <f>IF(Vendas!P256="","",Vendas!P256)</f>
        <v/>
      </c>
      <c r="O1780" s="42">
        <f t="shared" si="134"/>
        <v>0</v>
      </c>
      <c r="P1780" s="105">
        <f t="shared" si="135"/>
        <v>0</v>
      </c>
      <c r="Q1780" s="105">
        <f t="shared" si="136"/>
        <v>0</v>
      </c>
      <c r="R1780" s="105">
        <f t="shared" si="137"/>
        <v>0</v>
      </c>
      <c r="S1780" s="22" t="str">
        <f t="shared" si="138"/>
        <v/>
      </c>
      <c r="T1780" s="92">
        <f t="shared" si="139"/>
        <v>0</v>
      </c>
      <c r="U1780" s="92">
        <f t="shared" si="140"/>
        <v>0</v>
      </c>
      <c r="V1780" s="92">
        <f t="shared" si="141"/>
        <v>0</v>
      </c>
      <c r="W1780" s="92">
        <f t="shared" si="142"/>
        <v>0</v>
      </c>
      <c r="X1780" s="92">
        <f t="shared" si="143"/>
        <v>0</v>
      </c>
      <c r="Y1780" s="92">
        <f t="shared" si="144"/>
        <v>0</v>
      </c>
      <c r="Z1780" s="92">
        <f t="shared" si="145"/>
        <v>0</v>
      </c>
      <c r="AA1780" s="92">
        <f t="shared" si="146"/>
        <v>0</v>
      </c>
      <c r="AB1780" s="92">
        <f t="shared" si="147"/>
        <v>0</v>
      </c>
      <c r="AC1780" s="92">
        <f t="shared" si="148"/>
        <v>0</v>
      </c>
      <c r="AD1780" s="92">
        <f t="shared" si="149"/>
        <v>0</v>
      </c>
      <c r="AE1780" s="92">
        <f t="shared" si="150"/>
        <v>0</v>
      </c>
      <c r="AF1780" s="118">
        <f t="shared" si="151"/>
        <v>0</v>
      </c>
    </row>
    <row r="1781" spans="2:32" ht="21.95" customHeight="1" x14ac:dyDescent="0.25">
      <c r="B1781" s="36" t="str">
        <f>IF(Vendas!D257="","",Vendas!D257)</f>
        <v/>
      </c>
      <c r="C1781" s="36" t="str">
        <f>IF(Vendas!E257="","",Vendas!E257)</f>
        <v/>
      </c>
      <c r="D1781" s="36" t="str">
        <f>IF(Vendas!F257="","",Vendas!F257)</f>
        <v/>
      </c>
      <c r="E1781" s="36" t="str">
        <f>IF(Vendas!G257="","",Vendas!G257)</f>
        <v/>
      </c>
      <c r="F1781" s="36" t="str">
        <f>IF(Vendas!H257="","",Vendas!H257)</f>
        <v/>
      </c>
      <c r="G1781" s="36" t="str">
        <f>IF(Vendas!I257="","",Vendas!I257)</f>
        <v/>
      </c>
      <c r="H1781" s="36" t="str">
        <f>IF(Vendas!J257="","",Vendas!J257)</f>
        <v/>
      </c>
      <c r="I1781" s="36" t="str">
        <f>IF(Vendas!K257="","",Vendas!K257)</f>
        <v/>
      </c>
      <c r="J1781" s="36" t="str">
        <f>IF(Vendas!L257="","",Vendas!L257)</f>
        <v/>
      </c>
      <c r="K1781" s="36" t="str">
        <f>IF(Vendas!M257="","",Vendas!M257)</f>
        <v/>
      </c>
      <c r="L1781" s="36" t="str">
        <f>IF(Vendas!N257="","",Vendas!N257)</f>
        <v/>
      </c>
      <c r="M1781" s="36" t="str">
        <f>IF(Vendas!O257="","",Vendas!O257)</f>
        <v/>
      </c>
      <c r="N1781" s="36" t="str">
        <f>IF(Vendas!P257="","",Vendas!P257)</f>
        <v/>
      </c>
      <c r="O1781" s="42">
        <f t="shared" si="134"/>
        <v>0</v>
      </c>
      <c r="P1781" s="105">
        <f t="shared" si="135"/>
        <v>0</v>
      </c>
      <c r="Q1781" s="105">
        <f t="shared" si="136"/>
        <v>0</v>
      </c>
      <c r="R1781" s="105">
        <f t="shared" si="137"/>
        <v>0</v>
      </c>
      <c r="S1781" s="22" t="str">
        <f t="shared" si="138"/>
        <v/>
      </c>
      <c r="T1781" s="92">
        <f t="shared" si="139"/>
        <v>0</v>
      </c>
      <c r="U1781" s="92">
        <f t="shared" si="140"/>
        <v>0</v>
      </c>
      <c r="V1781" s="92">
        <f t="shared" si="141"/>
        <v>0</v>
      </c>
      <c r="W1781" s="92">
        <f t="shared" si="142"/>
        <v>0</v>
      </c>
      <c r="X1781" s="92">
        <f t="shared" si="143"/>
        <v>0</v>
      </c>
      <c r="Y1781" s="92">
        <f t="shared" si="144"/>
        <v>0</v>
      </c>
      <c r="Z1781" s="92">
        <f t="shared" si="145"/>
        <v>0</v>
      </c>
      <c r="AA1781" s="92">
        <f t="shared" si="146"/>
        <v>0</v>
      </c>
      <c r="AB1781" s="92">
        <f t="shared" si="147"/>
        <v>0</v>
      </c>
      <c r="AC1781" s="92">
        <f t="shared" si="148"/>
        <v>0</v>
      </c>
      <c r="AD1781" s="92">
        <f t="shared" si="149"/>
        <v>0</v>
      </c>
      <c r="AE1781" s="92">
        <f t="shared" si="150"/>
        <v>0</v>
      </c>
      <c r="AF1781" s="118">
        <f t="shared" si="151"/>
        <v>0</v>
      </c>
    </row>
    <row r="1782" spans="2:32" ht="21.95" customHeight="1" x14ac:dyDescent="0.25">
      <c r="B1782" s="36" t="str">
        <f>IF(Vendas!D258="","",Vendas!D258)</f>
        <v/>
      </c>
      <c r="C1782" s="36" t="str">
        <f>IF(Vendas!E258="","",Vendas!E258)</f>
        <v/>
      </c>
      <c r="D1782" s="36" t="str">
        <f>IF(Vendas!F258="","",Vendas!F258)</f>
        <v/>
      </c>
      <c r="E1782" s="36" t="str">
        <f>IF(Vendas!G258="","",Vendas!G258)</f>
        <v/>
      </c>
      <c r="F1782" s="36" t="str">
        <f>IF(Vendas!H258="","",Vendas!H258)</f>
        <v/>
      </c>
      <c r="G1782" s="36" t="str">
        <f>IF(Vendas!I258="","",Vendas!I258)</f>
        <v/>
      </c>
      <c r="H1782" s="36" t="str">
        <f>IF(Vendas!J258="","",Vendas!J258)</f>
        <v/>
      </c>
      <c r="I1782" s="36" t="str">
        <f>IF(Vendas!K258="","",Vendas!K258)</f>
        <v/>
      </c>
      <c r="J1782" s="36" t="str">
        <f>IF(Vendas!L258="","",Vendas!L258)</f>
        <v/>
      </c>
      <c r="K1782" s="36" t="str">
        <f>IF(Vendas!M258="","",Vendas!M258)</f>
        <v/>
      </c>
      <c r="L1782" s="36" t="str">
        <f>IF(Vendas!N258="","",Vendas!N258)</f>
        <v/>
      </c>
      <c r="M1782" s="36" t="str">
        <f>IF(Vendas!O258="","",Vendas!O258)</f>
        <v/>
      </c>
      <c r="N1782" s="36" t="str">
        <f>IF(Vendas!P258="","",Vendas!P258)</f>
        <v/>
      </c>
      <c r="O1782" s="42">
        <f t="shared" si="134"/>
        <v>0</v>
      </c>
      <c r="P1782" s="105">
        <f t="shared" si="135"/>
        <v>0</v>
      </c>
      <c r="Q1782" s="105">
        <f t="shared" si="136"/>
        <v>0</v>
      </c>
      <c r="R1782" s="105">
        <f t="shared" si="137"/>
        <v>0</v>
      </c>
      <c r="S1782" s="22" t="str">
        <f t="shared" si="138"/>
        <v/>
      </c>
      <c r="T1782" s="92">
        <f t="shared" si="139"/>
        <v>0</v>
      </c>
      <c r="U1782" s="92">
        <f t="shared" si="140"/>
        <v>0</v>
      </c>
      <c r="V1782" s="92">
        <f t="shared" si="141"/>
        <v>0</v>
      </c>
      <c r="W1782" s="92">
        <f t="shared" si="142"/>
        <v>0</v>
      </c>
      <c r="X1782" s="92">
        <f t="shared" si="143"/>
        <v>0</v>
      </c>
      <c r="Y1782" s="92">
        <f t="shared" si="144"/>
        <v>0</v>
      </c>
      <c r="Z1782" s="92">
        <f t="shared" si="145"/>
        <v>0</v>
      </c>
      <c r="AA1782" s="92">
        <f t="shared" si="146"/>
        <v>0</v>
      </c>
      <c r="AB1782" s="92">
        <f t="shared" si="147"/>
        <v>0</v>
      </c>
      <c r="AC1782" s="92">
        <f t="shared" si="148"/>
        <v>0</v>
      </c>
      <c r="AD1782" s="92">
        <f t="shared" si="149"/>
        <v>0</v>
      </c>
      <c r="AE1782" s="92">
        <f t="shared" si="150"/>
        <v>0</v>
      </c>
      <c r="AF1782" s="118">
        <f t="shared" si="151"/>
        <v>0</v>
      </c>
    </row>
    <row r="1783" spans="2:32" ht="21.95" customHeight="1" x14ac:dyDescent="0.25">
      <c r="B1783" s="36" t="str">
        <f>IF(Vendas!D259="","",Vendas!D259)</f>
        <v/>
      </c>
      <c r="C1783" s="36" t="str">
        <f>IF(Vendas!E259="","",Vendas!E259)</f>
        <v/>
      </c>
      <c r="D1783" s="36" t="str">
        <f>IF(Vendas!F259="","",Vendas!F259)</f>
        <v/>
      </c>
      <c r="E1783" s="36" t="str">
        <f>IF(Vendas!G259="","",Vendas!G259)</f>
        <v/>
      </c>
      <c r="F1783" s="36" t="str">
        <f>IF(Vendas!H259="","",Vendas!H259)</f>
        <v/>
      </c>
      <c r="G1783" s="36" t="str">
        <f>IF(Vendas!I259="","",Vendas!I259)</f>
        <v/>
      </c>
      <c r="H1783" s="36" t="str">
        <f>IF(Vendas!J259="","",Vendas!J259)</f>
        <v/>
      </c>
      <c r="I1783" s="36" t="str">
        <f>IF(Vendas!K259="","",Vendas!K259)</f>
        <v/>
      </c>
      <c r="J1783" s="36" t="str">
        <f>IF(Vendas!L259="","",Vendas!L259)</f>
        <v/>
      </c>
      <c r="K1783" s="36" t="str">
        <f>IF(Vendas!M259="","",Vendas!M259)</f>
        <v/>
      </c>
      <c r="L1783" s="36" t="str">
        <f>IF(Vendas!N259="","",Vendas!N259)</f>
        <v/>
      </c>
      <c r="M1783" s="36" t="str">
        <f>IF(Vendas!O259="","",Vendas!O259)</f>
        <v/>
      </c>
      <c r="N1783" s="36" t="str">
        <f>IF(Vendas!P259="","",Vendas!P259)</f>
        <v/>
      </c>
      <c r="O1783" s="42">
        <f t="shared" si="134"/>
        <v>0</v>
      </c>
      <c r="P1783" s="105">
        <f t="shared" si="135"/>
        <v>0</v>
      </c>
      <c r="Q1783" s="105">
        <f t="shared" si="136"/>
        <v>0</v>
      </c>
      <c r="R1783" s="105">
        <f t="shared" si="137"/>
        <v>0</v>
      </c>
      <c r="S1783" s="22" t="str">
        <f t="shared" si="138"/>
        <v/>
      </c>
      <c r="T1783" s="92">
        <f t="shared" si="139"/>
        <v>0</v>
      </c>
      <c r="U1783" s="92">
        <f t="shared" si="140"/>
        <v>0</v>
      </c>
      <c r="V1783" s="92">
        <f t="shared" si="141"/>
        <v>0</v>
      </c>
      <c r="W1783" s="92">
        <f t="shared" si="142"/>
        <v>0</v>
      </c>
      <c r="X1783" s="92">
        <f t="shared" si="143"/>
        <v>0</v>
      </c>
      <c r="Y1783" s="92">
        <f t="shared" si="144"/>
        <v>0</v>
      </c>
      <c r="Z1783" s="92">
        <f t="shared" si="145"/>
        <v>0</v>
      </c>
      <c r="AA1783" s="92">
        <f t="shared" si="146"/>
        <v>0</v>
      </c>
      <c r="AB1783" s="92">
        <f t="shared" si="147"/>
        <v>0</v>
      </c>
      <c r="AC1783" s="92">
        <f t="shared" si="148"/>
        <v>0</v>
      </c>
      <c r="AD1783" s="92">
        <f t="shared" si="149"/>
        <v>0</v>
      </c>
      <c r="AE1783" s="92">
        <f t="shared" si="150"/>
        <v>0</v>
      </c>
      <c r="AF1783" s="118">
        <f t="shared" si="151"/>
        <v>0</v>
      </c>
    </row>
    <row r="1784" spans="2:32" ht="21.95" customHeight="1" x14ac:dyDescent="0.25">
      <c r="B1784" s="36" t="str">
        <f>IF(Vendas!D260="","",Vendas!D260)</f>
        <v/>
      </c>
      <c r="C1784" s="36" t="str">
        <f>IF(Vendas!E260="","",Vendas!E260)</f>
        <v/>
      </c>
      <c r="D1784" s="36" t="str">
        <f>IF(Vendas!F260="","",Vendas!F260)</f>
        <v/>
      </c>
      <c r="E1784" s="36" t="str">
        <f>IF(Vendas!G260="","",Vendas!G260)</f>
        <v/>
      </c>
      <c r="F1784" s="36" t="str">
        <f>IF(Vendas!H260="","",Vendas!H260)</f>
        <v/>
      </c>
      <c r="G1784" s="36" t="str">
        <f>IF(Vendas!I260="","",Vendas!I260)</f>
        <v/>
      </c>
      <c r="H1784" s="36" t="str">
        <f>IF(Vendas!J260="","",Vendas!J260)</f>
        <v/>
      </c>
      <c r="I1784" s="36" t="str">
        <f>IF(Vendas!K260="","",Vendas!K260)</f>
        <v/>
      </c>
      <c r="J1784" s="36" t="str">
        <f>IF(Vendas!L260="","",Vendas!L260)</f>
        <v/>
      </c>
      <c r="K1784" s="36" t="str">
        <f>IF(Vendas!M260="","",Vendas!M260)</f>
        <v/>
      </c>
      <c r="L1784" s="36" t="str">
        <f>IF(Vendas!N260="","",Vendas!N260)</f>
        <v/>
      </c>
      <c r="M1784" s="36" t="str">
        <f>IF(Vendas!O260="","",Vendas!O260)</f>
        <v/>
      </c>
      <c r="N1784" s="36" t="str">
        <f>IF(Vendas!P260="","",Vendas!P260)</f>
        <v/>
      </c>
      <c r="O1784" s="42">
        <f t="shared" si="134"/>
        <v>0</v>
      </c>
      <c r="P1784" s="105">
        <f t="shared" si="135"/>
        <v>0</v>
      </c>
      <c r="Q1784" s="105">
        <f t="shared" si="136"/>
        <v>0</v>
      </c>
      <c r="R1784" s="105">
        <f t="shared" si="137"/>
        <v>0</v>
      </c>
      <c r="S1784" s="22" t="str">
        <f t="shared" si="138"/>
        <v/>
      </c>
      <c r="T1784" s="92">
        <f t="shared" si="139"/>
        <v>0</v>
      </c>
      <c r="U1784" s="92">
        <f t="shared" si="140"/>
        <v>0</v>
      </c>
      <c r="V1784" s="92">
        <f t="shared" si="141"/>
        <v>0</v>
      </c>
      <c r="W1784" s="92">
        <f t="shared" si="142"/>
        <v>0</v>
      </c>
      <c r="X1784" s="92">
        <f t="shared" si="143"/>
        <v>0</v>
      </c>
      <c r="Y1784" s="92">
        <f t="shared" si="144"/>
        <v>0</v>
      </c>
      <c r="Z1784" s="92">
        <f t="shared" si="145"/>
        <v>0</v>
      </c>
      <c r="AA1784" s="92">
        <f t="shared" si="146"/>
        <v>0</v>
      </c>
      <c r="AB1784" s="92">
        <f t="shared" si="147"/>
        <v>0</v>
      </c>
      <c r="AC1784" s="92">
        <f t="shared" si="148"/>
        <v>0</v>
      </c>
      <c r="AD1784" s="92">
        <f t="shared" si="149"/>
        <v>0</v>
      </c>
      <c r="AE1784" s="92">
        <f t="shared" si="150"/>
        <v>0</v>
      </c>
      <c r="AF1784" s="118">
        <f t="shared" si="151"/>
        <v>0</v>
      </c>
    </row>
    <row r="1785" spans="2:32" ht="21.95" customHeight="1" x14ac:dyDescent="0.25">
      <c r="B1785" s="36" t="str">
        <f>IF(Vendas!D261="","",Vendas!D261)</f>
        <v/>
      </c>
      <c r="C1785" s="36" t="str">
        <f>IF(Vendas!E261="","",Vendas!E261)</f>
        <v/>
      </c>
      <c r="D1785" s="36" t="str">
        <f>IF(Vendas!F261="","",Vendas!F261)</f>
        <v/>
      </c>
      <c r="E1785" s="36" t="str">
        <f>IF(Vendas!G261="","",Vendas!G261)</f>
        <v/>
      </c>
      <c r="F1785" s="36" t="str">
        <f>IF(Vendas!H261="","",Vendas!H261)</f>
        <v/>
      </c>
      <c r="G1785" s="36" t="str">
        <f>IF(Vendas!I261="","",Vendas!I261)</f>
        <v/>
      </c>
      <c r="H1785" s="36" t="str">
        <f>IF(Vendas!J261="","",Vendas!J261)</f>
        <v/>
      </c>
      <c r="I1785" s="36" t="str">
        <f>IF(Vendas!K261="","",Vendas!K261)</f>
        <v/>
      </c>
      <c r="J1785" s="36" t="str">
        <f>IF(Vendas!L261="","",Vendas!L261)</f>
        <v/>
      </c>
      <c r="K1785" s="36" t="str">
        <f>IF(Vendas!M261="","",Vendas!M261)</f>
        <v/>
      </c>
      <c r="L1785" s="36" t="str">
        <f>IF(Vendas!N261="","",Vendas!N261)</f>
        <v/>
      </c>
      <c r="M1785" s="36" t="str">
        <f>IF(Vendas!O261="","",Vendas!O261)</f>
        <v/>
      </c>
      <c r="N1785" s="36" t="str">
        <f>IF(Vendas!P261="","",Vendas!P261)</f>
        <v/>
      </c>
      <c r="O1785" s="42">
        <f t="shared" si="134"/>
        <v>0</v>
      </c>
      <c r="P1785" s="105">
        <f t="shared" si="135"/>
        <v>0</v>
      </c>
      <c r="Q1785" s="105">
        <f t="shared" si="136"/>
        <v>0</v>
      </c>
      <c r="R1785" s="105">
        <f t="shared" si="137"/>
        <v>0</v>
      </c>
      <c r="S1785" s="22" t="str">
        <f t="shared" si="138"/>
        <v/>
      </c>
      <c r="T1785" s="92">
        <f t="shared" si="139"/>
        <v>0</v>
      </c>
      <c r="U1785" s="92">
        <f t="shared" si="140"/>
        <v>0</v>
      </c>
      <c r="V1785" s="92">
        <f t="shared" si="141"/>
        <v>0</v>
      </c>
      <c r="W1785" s="92">
        <f t="shared" si="142"/>
        <v>0</v>
      </c>
      <c r="X1785" s="92">
        <f t="shared" si="143"/>
        <v>0</v>
      </c>
      <c r="Y1785" s="92">
        <f t="shared" si="144"/>
        <v>0</v>
      </c>
      <c r="Z1785" s="92">
        <f t="shared" si="145"/>
        <v>0</v>
      </c>
      <c r="AA1785" s="92">
        <f t="shared" si="146"/>
        <v>0</v>
      </c>
      <c r="AB1785" s="92">
        <f t="shared" si="147"/>
        <v>0</v>
      </c>
      <c r="AC1785" s="92">
        <f t="shared" si="148"/>
        <v>0</v>
      </c>
      <c r="AD1785" s="92">
        <f t="shared" si="149"/>
        <v>0</v>
      </c>
      <c r="AE1785" s="92">
        <f t="shared" si="150"/>
        <v>0</v>
      </c>
      <c r="AF1785" s="118">
        <f t="shared" si="151"/>
        <v>0</v>
      </c>
    </row>
    <row r="1786" spans="2:32" ht="21.95" customHeight="1" x14ac:dyDescent="0.25">
      <c r="B1786" s="36" t="str">
        <f>IF(Vendas!D262="","",Vendas!D262)</f>
        <v/>
      </c>
      <c r="C1786" s="36" t="str">
        <f>IF(Vendas!E262="","",Vendas!E262)</f>
        <v/>
      </c>
      <c r="D1786" s="36" t="str">
        <f>IF(Vendas!F262="","",Vendas!F262)</f>
        <v/>
      </c>
      <c r="E1786" s="36" t="str">
        <f>IF(Vendas!G262="","",Vendas!G262)</f>
        <v/>
      </c>
      <c r="F1786" s="36" t="str">
        <f>IF(Vendas!H262="","",Vendas!H262)</f>
        <v/>
      </c>
      <c r="G1786" s="36" t="str">
        <f>IF(Vendas!I262="","",Vendas!I262)</f>
        <v/>
      </c>
      <c r="H1786" s="36" t="str">
        <f>IF(Vendas!J262="","",Vendas!J262)</f>
        <v/>
      </c>
      <c r="I1786" s="36" t="str">
        <f>IF(Vendas!K262="","",Vendas!K262)</f>
        <v/>
      </c>
      <c r="J1786" s="36" t="str">
        <f>IF(Vendas!L262="","",Vendas!L262)</f>
        <v/>
      </c>
      <c r="K1786" s="36" t="str">
        <f>IF(Vendas!M262="","",Vendas!M262)</f>
        <v/>
      </c>
      <c r="L1786" s="36" t="str">
        <f>IF(Vendas!N262="","",Vendas!N262)</f>
        <v/>
      </c>
      <c r="M1786" s="36" t="str">
        <f>IF(Vendas!O262="","",Vendas!O262)</f>
        <v/>
      </c>
      <c r="N1786" s="36" t="str">
        <f>IF(Vendas!P262="","",Vendas!P262)</f>
        <v/>
      </c>
      <c r="O1786" s="42">
        <f t="shared" si="134"/>
        <v>0</v>
      </c>
      <c r="P1786" s="105">
        <f t="shared" si="135"/>
        <v>0</v>
      </c>
      <c r="Q1786" s="105">
        <f t="shared" si="136"/>
        <v>0</v>
      </c>
      <c r="R1786" s="105">
        <f t="shared" si="137"/>
        <v>0</v>
      </c>
      <c r="S1786" s="22" t="str">
        <f t="shared" si="138"/>
        <v/>
      </c>
      <c r="T1786" s="92">
        <f t="shared" si="139"/>
        <v>0</v>
      </c>
      <c r="U1786" s="92">
        <f t="shared" si="140"/>
        <v>0</v>
      </c>
      <c r="V1786" s="92">
        <f t="shared" si="141"/>
        <v>0</v>
      </c>
      <c r="W1786" s="92">
        <f t="shared" si="142"/>
        <v>0</v>
      </c>
      <c r="X1786" s="92">
        <f t="shared" si="143"/>
        <v>0</v>
      </c>
      <c r="Y1786" s="92">
        <f t="shared" si="144"/>
        <v>0</v>
      </c>
      <c r="Z1786" s="92">
        <f t="shared" si="145"/>
        <v>0</v>
      </c>
      <c r="AA1786" s="92">
        <f t="shared" si="146"/>
        <v>0</v>
      </c>
      <c r="AB1786" s="92">
        <f t="shared" si="147"/>
        <v>0</v>
      </c>
      <c r="AC1786" s="92">
        <f t="shared" si="148"/>
        <v>0</v>
      </c>
      <c r="AD1786" s="92">
        <f t="shared" si="149"/>
        <v>0</v>
      </c>
      <c r="AE1786" s="92">
        <f t="shared" si="150"/>
        <v>0</v>
      </c>
      <c r="AF1786" s="118">
        <f t="shared" si="151"/>
        <v>0</v>
      </c>
    </row>
    <row r="1787" spans="2:32" ht="21.95" customHeight="1" x14ac:dyDescent="0.25">
      <c r="B1787" s="36" t="str">
        <f>IF(Vendas!D263="","",Vendas!D263)</f>
        <v/>
      </c>
      <c r="C1787" s="36" t="str">
        <f>IF(Vendas!E263="","",Vendas!E263)</f>
        <v/>
      </c>
      <c r="D1787" s="36" t="str">
        <f>IF(Vendas!F263="","",Vendas!F263)</f>
        <v/>
      </c>
      <c r="E1787" s="36" t="str">
        <f>IF(Vendas!G263="","",Vendas!G263)</f>
        <v/>
      </c>
      <c r="F1787" s="36" t="str">
        <f>IF(Vendas!H263="","",Vendas!H263)</f>
        <v/>
      </c>
      <c r="G1787" s="36" t="str">
        <f>IF(Vendas!I263="","",Vendas!I263)</f>
        <v/>
      </c>
      <c r="H1787" s="36" t="str">
        <f>IF(Vendas!J263="","",Vendas!J263)</f>
        <v/>
      </c>
      <c r="I1787" s="36" t="str">
        <f>IF(Vendas!K263="","",Vendas!K263)</f>
        <v/>
      </c>
      <c r="J1787" s="36" t="str">
        <f>IF(Vendas!L263="","",Vendas!L263)</f>
        <v/>
      </c>
      <c r="K1787" s="36" t="str">
        <f>IF(Vendas!M263="","",Vendas!M263)</f>
        <v/>
      </c>
      <c r="L1787" s="36" t="str">
        <f>IF(Vendas!N263="","",Vendas!N263)</f>
        <v/>
      </c>
      <c r="M1787" s="36" t="str">
        <f>IF(Vendas!O263="","",Vendas!O263)</f>
        <v/>
      </c>
      <c r="N1787" s="36" t="str">
        <f>IF(Vendas!P263="","",Vendas!P263)</f>
        <v/>
      </c>
      <c r="O1787" s="42">
        <f t="shared" si="134"/>
        <v>0</v>
      </c>
      <c r="P1787" s="105">
        <f t="shared" si="135"/>
        <v>0</v>
      </c>
      <c r="Q1787" s="105">
        <f t="shared" si="136"/>
        <v>0</v>
      </c>
      <c r="R1787" s="105">
        <f t="shared" si="137"/>
        <v>0</v>
      </c>
      <c r="S1787" s="22" t="str">
        <f t="shared" si="138"/>
        <v/>
      </c>
      <c r="T1787" s="92">
        <f t="shared" si="139"/>
        <v>0</v>
      </c>
      <c r="U1787" s="92">
        <f t="shared" si="140"/>
        <v>0</v>
      </c>
      <c r="V1787" s="92">
        <f t="shared" si="141"/>
        <v>0</v>
      </c>
      <c r="W1787" s="92">
        <f t="shared" si="142"/>
        <v>0</v>
      </c>
      <c r="X1787" s="92">
        <f t="shared" si="143"/>
        <v>0</v>
      </c>
      <c r="Y1787" s="92">
        <f t="shared" si="144"/>
        <v>0</v>
      </c>
      <c r="Z1787" s="92">
        <f t="shared" si="145"/>
        <v>0</v>
      </c>
      <c r="AA1787" s="92">
        <f t="shared" si="146"/>
        <v>0</v>
      </c>
      <c r="AB1787" s="92">
        <f t="shared" si="147"/>
        <v>0</v>
      </c>
      <c r="AC1787" s="92">
        <f t="shared" si="148"/>
        <v>0</v>
      </c>
      <c r="AD1787" s="92">
        <f t="shared" si="149"/>
        <v>0</v>
      </c>
      <c r="AE1787" s="92">
        <f t="shared" si="150"/>
        <v>0</v>
      </c>
      <c r="AF1787" s="118">
        <f t="shared" si="151"/>
        <v>0</v>
      </c>
    </row>
    <row r="1788" spans="2:32" ht="21.95" customHeight="1" x14ac:dyDescent="0.25">
      <c r="B1788" s="36" t="str">
        <f>IF(Vendas!D264="","",Vendas!D264)</f>
        <v/>
      </c>
      <c r="C1788" s="36" t="str">
        <f>IF(Vendas!E264="","",Vendas!E264)</f>
        <v/>
      </c>
      <c r="D1788" s="36" t="str">
        <f>IF(Vendas!F264="","",Vendas!F264)</f>
        <v/>
      </c>
      <c r="E1788" s="36" t="str">
        <f>IF(Vendas!G264="","",Vendas!G264)</f>
        <v/>
      </c>
      <c r="F1788" s="36" t="str">
        <f>IF(Vendas!H264="","",Vendas!H264)</f>
        <v/>
      </c>
      <c r="G1788" s="36" t="str">
        <f>IF(Vendas!I264="","",Vendas!I264)</f>
        <v/>
      </c>
      <c r="H1788" s="36" t="str">
        <f>IF(Vendas!J264="","",Vendas!J264)</f>
        <v/>
      </c>
      <c r="I1788" s="36" t="str">
        <f>IF(Vendas!K264="","",Vendas!K264)</f>
        <v/>
      </c>
      <c r="J1788" s="36" t="str">
        <f>IF(Vendas!L264="","",Vendas!L264)</f>
        <v/>
      </c>
      <c r="K1788" s="36" t="str">
        <f>IF(Vendas!M264="","",Vendas!M264)</f>
        <v/>
      </c>
      <c r="L1788" s="36" t="str">
        <f>IF(Vendas!N264="","",Vendas!N264)</f>
        <v/>
      </c>
      <c r="M1788" s="36" t="str">
        <f>IF(Vendas!O264="","",Vendas!O264)</f>
        <v/>
      </c>
      <c r="N1788" s="36" t="str">
        <f>IF(Vendas!P264="","",Vendas!P264)</f>
        <v/>
      </c>
      <c r="O1788" s="42">
        <f t="shared" ref="O1788:O1851" si="152">SUM(C1788:N1788)</f>
        <v>0</v>
      </c>
      <c r="P1788" s="105">
        <f t="shared" ref="P1788:P1851" si="153">IFERROR(VLOOKUP(B1788,$B$1029:$J$1528,9,0)*O1788,0)</f>
        <v>0</v>
      </c>
      <c r="Q1788" s="105">
        <f t="shared" ref="Q1788:Q1851" si="154">IFERROR(VLOOKUP(B1788,$B$1029:$J$1528,5,0)*O1788,0)</f>
        <v>0</v>
      </c>
      <c r="R1788" s="105">
        <f t="shared" ref="R1788:R1851" si="155">IFERROR(VLOOKUP(B1788,$B$1029:$K$1528,10,0)*O1788,0)</f>
        <v>0</v>
      </c>
      <c r="S1788" s="22" t="str">
        <f t="shared" ref="S1788:S1851" si="156">B1788</f>
        <v/>
      </c>
      <c r="T1788" s="92">
        <f t="shared" ref="T1788:T1851" si="157">IFERROR(VLOOKUP($B1788,$B$1029:$J$1528,9,0)*C1788,0)</f>
        <v>0</v>
      </c>
      <c r="U1788" s="92">
        <f t="shared" ref="U1788:U1851" si="158">IFERROR(VLOOKUP($B1788,$B$1029:$J$1528,9,0)*D1788,0)</f>
        <v>0</v>
      </c>
      <c r="V1788" s="92">
        <f t="shared" ref="V1788:V1851" si="159">IFERROR(VLOOKUP($B1788,$B$1029:$J$1528,9,0)*E1788,0)</f>
        <v>0</v>
      </c>
      <c r="W1788" s="92">
        <f t="shared" ref="W1788:W1851" si="160">IFERROR(VLOOKUP($B1788,$B$1029:$J$1528,9,0)*F1788,0)</f>
        <v>0</v>
      </c>
      <c r="X1788" s="92">
        <f t="shared" ref="X1788:X1851" si="161">IFERROR(VLOOKUP($B1788,$B$1029:$J$1528,9,0)*G1788,0)</f>
        <v>0</v>
      </c>
      <c r="Y1788" s="92">
        <f t="shared" ref="Y1788:Y1851" si="162">IFERROR(VLOOKUP($B1788,$B$1029:$J$1528,9,0)*H1788,0)</f>
        <v>0</v>
      </c>
      <c r="Z1788" s="92">
        <f t="shared" ref="Z1788:Z1851" si="163">IFERROR(VLOOKUP($B1788,$B$1029:$J$1528,9,0)*I1788,0)</f>
        <v>0</v>
      </c>
      <c r="AA1788" s="92">
        <f t="shared" ref="AA1788:AA1851" si="164">IFERROR(VLOOKUP($B1788,$B$1029:$J$1528,9,0)*J1788,0)</f>
        <v>0</v>
      </c>
      <c r="AB1788" s="92">
        <f t="shared" ref="AB1788:AB1851" si="165">IFERROR(VLOOKUP($B1788,$B$1029:$J$1528,9,0)*K1788,0)</f>
        <v>0</v>
      </c>
      <c r="AC1788" s="92">
        <f t="shared" ref="AC1788:AC1851" si="166">IFERROR(VLOOKUP($B1788,$B$1029:$J$1528,9,0)*L1788,0)</f>
        <v>0</v>
      </c>
      <c r="AD1788" s="92">
        <f t="shared" ref="AD1788:AD1851" si="167">IFERROR(VLOOKUP($B1788,$B$1029:$J$1528,9,0)*M1788,0)</f>
        <v>0</v>
      </c>
      <c r="AE1788" s="92">
        <f t="shared" ref="AE1788:AE1851" si="168">IFERROR(VLOOKUP($B1788,$B$1029:$J$1528,9,0)*N1788,0)</f>
        <v>0</v>
      </c>
      <c r="AF1788" s="118">
        <f t="shared" ref="AF1788:AF1851" si="169">SUM(T1788:AE1788)</f>
        <v>0</v>
      </c>
    </row>
    <row r="1789" spans="2:32" ht="21.95" customHeight="1" x14ac:dyDescent="0.25">
      <c r="B1789" s="36" t="str">
        <f>IF(Vendas!D265="","",Vendas!D265)</f>
        <v/>
      </c>
      <c r="C1789" s="36" t="str">
        <f>IF(Vendas!E265="","",Vendas!E265)</f>
        <v/>
      </c>
      <c r="D1789" s="36" t="str">
        <f>IF(Vendas!F265="","",Vendas!F265)</f>
        <v/>
      </c>
      <c r="E1789" s="36" t="str">
        <f>IF(Vendas!G265="","",Vendas!G265)</f>
        <v/>
      </c>
      <c r="F1789" s="36" t="str">
        <f>IF(Vendas!H265="","",Vendas!H265)</f>
        <v/>
      </c>
      <c r="G1789" s="36" t="str">
        <f>IF(Vendas!I265="","",Vendas!I265)</f>
        <v/>
      </c>
      <c r="H1789" s="36" t="str">
        <f>IF(Vendas!J265="","",Vendas!J265)</f>
        <v/>
      </c>
      <c r="I1789" s="36" t="str">
        <f>IF(Vendas!K265="","",Vendas!K265)</f>
        <v/>
      </c>
      <c r="J1789" s="36" t="str">
        <f>IF(Vendas!L265="","",Vendas!L265)</f>
        <v/>
      </c>
      <c r="K1789" s="36" t="str">
        <f>IF(Vendas!M265="","",Vendas!M265)</f>
        <v/>
      </c>
      <c r="L1789" s="36" t="str">
        <f>IF(Vendas!N265="","",Vendas!N265)</f>
        <v/>
      </c>
      <c r="M1789" s="36" t="str">
        <f>IF(Vendas!O265="","",Vendas!O265)</f>
        <v/>
      </c>
      <c r="N1789" s="36" t="str">
        <f>IF(Vendas!P265="","",Vendas!P265)</f>
        <v/>
      </c>
      <c r="O1789" s="42">
        <f t="shared" si="152"/>
        <v>0</v>
      </c>
      <c r="P1789" s="105">
        <f t="shared" si="153"/>
        <v>0</v>
      </c>
      <c r="Q1789" s="105">
        <f t="shared" si="154"/>
        <v>0</v>
      </c>
      <c r="R1789" s="105">
        <f t="shared" si="155"/>
        <v>0</v>
      </c>
      <c r="S1789" s="22" t="str">
        <f t="shared" si="156"/>
        <v/>
      </c>
      <c r="T1789" s="92">
        <f t="shared" si="157"/>
        <v>0</v>
      </c>
      <c r="U1789" s="92">
        <f t="shared" si="158"/>
        <v>0</v>
      </c>
      <c r="V1789" s="92">
        <f t="shared" si="159"/>
        <v>0</v>
      </c>
      <c r="W1789" s="92">
        <f t="shared" si="160"/>
        <v>0</v>
      </c>
      <c r="X1789" s="92">
        <f t="shared" si="161"/>
        <v>0</v>
      </c>
      <c r="Y1789" s="92">
        <f t="shared" si="162"/>
        <v>0</v>
      </c>
      <c r="Z1789" s="92">
        <f t="shared" si="163"/>
        <v>0</v>
      </c>
      <c r="AA1789" s="92">
        <f t="shared" si="164"/>
        <v>0</v>
      </c>
      <c r="AB1789" s="92">
        <f t="shared" si="165"/>
        <v>0</v>
      </c>
      <c r="AC1789" s="92">
        <f t="shared" si="166"/>
        <v>0</v>
      </c>
      <c r="AD1789" s="92">
        <f t="shared" si="167"/>
        <v>0</v>
      </c>
      <c r="AE1789" s="92">
        <f t="shared" si="168"/>
        <v>0</v>
      </c>
      <c r="AF1789" s="118">
        <f t="shared" si="169"/>
        <v>0</v>
      </c>
    </row>
    <row r="1790" spans="2:32" ht="21.95" customHeight="1" x14ac:dyDescent="0.25">
      <c r="B1790" s="36" t="str">
        <f>IF(Vendas!D266="","",Vendas!D266)</f>
        <v/>
      </c>
      <c r="C1790" s="36" t="str">
        <f>IF(Vendas!E266="","",Vendas!E266)</f>
        <v/>
      </c>
      <c r="D1790" s="36" t="str">
        <f>IF(Vendas!F266="","",Vendas!F266)</f>
        <v/>
      </c>
      <c r="E1790" s="36" t="str">
        <f>IF(Vendas!G266="","",Vendas!G266)</f>
        <v/>
      </c>
      <c r="F1790" s="36" t="str">
        <f>IF(Vendas!H266="","",Vendas!H266)</f>
        <v/>
      </c>
      <c r="G1790" s="36" t="str">
        <f>IF(Vendas!I266="","",Vendas!I266)</f>
        <v/>
      </c>
      <c r="H1790" s="36" t="str">
        <f>IF(Vendas!J266="","",Vendas!J266)</f>
        <v/>
      </c>
      <c r="I1790" s="36" t="str">
        <f>IF(Vendas!K266="","",Vendas!K266)</f>
        <v/>
      </c>
      <c r="J1790" s="36" t="str">
        <f>IF(Vendas!L266="","",Vendas!L266)</f>
        <v/>
      </c>
      <c r="K1790" s="36" t="str">
        <f>IF(Vendas!M266="","",Vendas!M266)</f>
        <v/>
      </c>
      <c r="L1790" s="36" t="str">
        <f>IF(Vendas!N266="","",Vendas!N266)</f>
        <v/>
      </c>
      <c r="M1790" s="36" t="str">
        <f>IF(Vendas!O266="","",Vendas!O266)</f>
        <v/>
      </c>
      <c r="N1790" s="36" t="str">
        <f>IF(Vendas!P266="","",Vendas!P266)</f>
        <v/>
      </c>
      <c r="O1790" s="42">
        <f t="shared" si="152"/>
        <v>0</v>
      </c>
      <c r="P1790" s="105">
        <f t="shared" si="153"/>
        <v>0</v>
      </c>
      <c r="Q1790" s="105">
        <f t="shared" si="154"/>
        <v>0</v>
      </c>
      <c r="R1790" s="105">
        <f t="shared" si="155"/>
        <v>0</v>
      </c>
      <c r="S1790" s="22" t="str">
        <f t="shared" si="156"/>
        <v/>
      </c>
      <c r="T1790" s="92">
        <f t="shared" si="157"/>
        <v>0</v>
      </c>
      <c r="U1790" s="92">
        <f t="shared" si="158"/>
        <v>0</v>
      </c>
      <c r="V1790" s="92">
        <f t="shared" si="159"/>
        <v>0</v>
      </c>
      <c r="W1790" s="92">
        <f t="shared" si="160"/>
        <v>0</v>
      </c>
      <c r="X1790" s="92">
        <f t="shared" si="161"/>
        <v>0</v>
      </c>
      <c r="Y1790" s="92">
        <f t="shared" si="162"/>
        <v>0</v>
      </c>
      <c r="Z1790" s="92">
        <f t="shared" si="163"/>
        <v>0</v>
      </c>
      <c r="AA1790" s="92">
        <f t="shared" si="164"/>
        <v>0</v>
      </c>
      <c r="AB1790" s="92">
        <f t="shared" si="165"/>
        <v>0</v>
      </c>
      <c r="AC1790" s="92">
        <f t="shared" si="166"/>
        <v>0</v>
      </c>
      <c r="AD1790" s="92">
        <f t="shared" si="167"/>
        <v>0</v>
      </c>
      <c r="AE1790" s="92">
        <f t="shared" si="168"/>
        <v>0</v>
      </c>
      <c r="AF1790" s="118">
        <f t="shared" si="169"/>
        <v>0</v>
      </c>
    </row>
    <row r="1791" spans="2:32" ht="21.95" customHeight="1" x14ac:dyDescent="0.25">
      <c r="B1791" s="36" t="str">
        <f>IF(Vendas!D267="","",Vendas!D267)</f>
        <v/>
      </c>
      <c r="C1791" s="36" t="str">
        <f>IF(Vendas!E267="","",Vendas!E267)</f>
        <v/>
      </c>
      <c r="D1791" s="36" t="str">
        <f>IF(Vendas!F267="","",Vendas!F267)</f>
        <v/>
      </c>
      <c r="E1791" s="36" t="str">
        <f>IF(Vendas!G267="","",Vendas!G267)</f>
        <v/>
      </c>
      <c r="F1791" s="36" t="str">
        <f>IF(Vendas!H267="","",Vendas!H267)</f>
        <v/>
      </c>
      <c r="G1791" s="36" t="str">
        <f>IF(Vendas!I267="","",Vendas!I267)</f>
        <v/>
      </c>
      <c r="H1791" s="36" t="str">
        <f>IF(Vendas!J267="","",Vendas!J267)</f>
        <v/>
      </c>
      <c r="I1791" s="36" t="str">
        <f>IF(Vendas!K267="","",Vendas!K267)</f>
        <v/>
      </c>
      <c r="J1791" s="36" t="str">
        <f>IF(Vendas!L267="","",Vendas!L267)</f>
        <v/>
      </c>
      <c r="K1791" s="36" t="str">
        <f>IF(Vendas!M267="","",Vendas!M267)</f>
        <v/>
      </c>
      <c r="L1791" s="36" t="str">
        <f>IF(Vendas!N267="","",Vendas!N267)</f>
        <v/>
      </c>
      <c r="M1791" s="36" t="str">
        <f>IF(Vendas!O267="","",Vendas!O267)</f>
        <v/>
      </c>
      <c r="N1791" s="36" t="str">
        <f>IF(Vendas!P267="","",Vendas!P267)</f>
        <v/>
      </c>
      <c r="O1791" s="42">
        <f t="shared" si="152"/>
        <v>0</v>
      </c>
      <c r="P1791" s="105">
        <f t="shared" si="153"/>
        <v>0</v>
      </c>
      <c r="Q1791" s="105">
        <f t="shared" si="154"/>
        <v>0</v>
      </c>
      <c r="R1791" s="105">
        <f t="shared" si="155"/>
        <v>0</v>
      </c>
      <c r="S1791" s="22" t="str">
        <f t="shared" si="156"/>
        <v/>
      </c>
      <c r="T1791" s="92">
        <f t="shared" si="157"/>
        <v>0</v>
      </c>
      <c r="U1791" s="92">
        <f t="shared" si="158"/>
        <v>0</v>
      </c>
      <c r="V1791" s="92">
        <f t="shared" si="159"/>
        <v>0</v>
      </c>
      <c r="W1791" s="92">
        <f t="shared" si="160"/>
        <v>0</v>
      </c>
      <c r="X1791" s="92">
        <f t="shared" si="161"/>
        <v>0</v>
      </c>
      <c r="Y1791" s="92">
        <f t="shared" si="162"/>
        <v>0</v>
      </c>
      <c r="Z1791" s="92">
        <f t="shared" si="163"/>
        <v>0</v>
      </c>
      <c r="AA1791" s="92">
        <f t="shared" si="164"/>
        <v>0</v>
      </c>
      <c r="AB1791" s="92">
        <f t="shared" si="165"/>
        <v>0</v>
      </c>
      <c r="AC1791" s="92">
        <f t="shared" si="166"/>
        <v>0</v>
      </c>
      <c r="AD1791" s="92">
        <f t="shared" si="167"/>
        <v>0</v>
      </c>
      <c r="AE1791" s="92">
        <f t="shared" si="168"/>
        <v>0</v>
      </c>
      <c r="AF1791" s="118">
        <f t="shared" si="169"/>
        <v>0</v>
      </c>
    </row>
    <row r="1792" spans="2:32" ht="21.95" customHeight="1" x14ac:dyDescent="0.25">
      <c r="B1792" s="36" t="str">
        <f>IF(Vendas!D268="","",Vendas!D268)</f>
        <v/>
      </c>
      <c r="C1792" s="36" t="str">
        <f>IF(Vendas!E268="","",Vendas!E268)</f>
        <v/>
      </c>
      <c r="D1792" s="36" t="str">
        <f>IF(Vendas!F268="","",Vendas!F268)</f>
        <v/>
      </c>
      <c r="E1792" s="36" t="str">
        <f>IF(Vendas!G268="","",Vendas!G268)</f>
        <v/>
      </c>
      <c r="F1792" s="36" t="str">
        <f>IF(Vendas!H268="","",Vendas!H268)</f>
        <v/>
      </c>
      <c r="G1792" s="36" t="str">
        <f>IF(Vendas!I268="","",Vendas!I268)</f>
        <v/>
      </c>
      <c r="H1792" s="36" t="str">
        <f>IF(Vendas!J268="","",Vendas!J268)</f>
        <v/>
      </c>
      <c r="I1792" s="36" t="str">
        <f>IF(Vendas!K268="","",Vendas!K268)</f>
        <v/>
      </c>
      <c r="J1792" s="36" t="str">
        <f>IF(Vendas!L268="","",Vendas!L268)</f>
        <v/>
      </c>
      <c r="K1792" s="36" t="str">
        <f>IF(Vendas!M268="","",Vendas!M268)</f>
        <v/>
      </c>
      <c r="L1792" s="36" t="str">
        <f>IF(Vendas!N268="","",Vendas!N268)</f>
        <v/>
      </c>
      <c r="M1792" s="36" t="str">
        <f>IF(Vendas!O268="","",Vendas!O268)</f>
        <v/>
      </c>
      <c r="N1792" s="36" t="str">
        <f>IF(Vendas!P268="","",Vendas!P268)</f>
        <v/>
      </c>
      <c r="O1792" s="42">
        <f t="shared" si="152"/>
        <v>0</v>
      </c>
      <c r="P1792" s="105">
        <f t="shared" si="153"/>
        <v>0</v>
      </c>
      <c r="Q1792" s="105">
        <f t="shared" si="154"/>
        <v>0</v>
      </c>
      <c r="R1792" s="105">
        <f t="shared" si="155"/>
        <v>0</v>
      </c>
      <c r="S1792" s="22" t="str">
        <f t="shared" si="156"/>
        <v/>
      </c>
      <c r="T1792" s="92">
        <f t="shared" si="157"/>
        <v>0</v>
      </c>
      <c r="U1792" s="92">
        <f t="shared" si="158"/>
        <v>0</v>
      </c>
      <c r="V1792" s="92">
        <f t="shared" si="159"/>
        <v>0</v>
      </c>
      <c r="W1792" s="92">
        <f t="shared" si="160"/>
        <v>0</v>
      </c>
      <c r="X1792" s="92">
        <f t="shared" si="161"/>
        <v>0</v>
      </c>
      <c r="Y1792" s="92">
        <f t="shared" si="162"/>
        <v>0</v>
      </c>
      <c r="Z1792" s="92">
        <f t="shared" si="163"/>
        <v>0</v>
      </c>
      <c r="AA1792" s="92">
        <f t="shared" si="164"/>
        <v>0</v>
      </c>
      <c r="AB1792" s="92">
        <f t="shared" si="165"/>
        <v>0</v>
      </c>
      <c r="AC1792" s="92">
        <f t="shared" si="166"/>
        <v>0</v>
      </c>
      <c r="AD1792" s="92">
        <f t="shared" si="167"/>
        <v>0</v>
      </c>
      <c r="AE1792" s="92">
        <f t="shared" si="168"/>
        <v>0</v>
      </c>
      <c r="AF1792" s="118">
        <f t="shared" si="169"/>
        <v>0</v>
      </c>
    </row>
    <row r="1793" spans="2:32" ht="21.95" customHeight="1" x14ac:dyDescent="0.25">
      <c r="B1793" s="36" t="str">
        <f>IF(Vendas!D269="","",Vendas!D269)</f>
        <v/>
      </c>
      <c r="C1793" s="36" t="str">
        <f>IF(Vendas!E269="","",Vendas!E269)</f>
        <v/>
      </c>
      <c r="D1793" s="36" t="str">
        <f>IF(Vendas!F269="","",Vendas!F269)</f>
        <v/>
      </c>
      <c r="E1793" s="36" t="str">
        <f>IF(Vendas!G269="","",Vendas!G269)</f>
        <v/>
      </c>
      <c r="F1793" s="36" t="str">
        <f>IF(Vendas!H269="","",Vendas!H269)</f>
        <v/>
      </c>
      <c r="G1793" s="36" t="str">
        <f>IF(Vendas!I269="","",Vendas!I269)</f>
        <v/>
      </c>
      <c r="H1793" s="36" t="str">
        <f>IF(Vendas!J269="","",Vendas!J269)</f>
        <v/>
      </c>
      <c r="I1793" s="36" t="str">
        <f>IF(Vendas!K269="","",Vendas!K269)</f>
        <v/>
      </c>
      <c r="J1793" s="36" t="str">
        <f>IF(Vendas!L269="","",Vendas!L269)</f>
        <v/>
      </c>
      <c r="K1793" s="36" t="str">
        <f>IF(Vendas!M269="","",Vendas!M269)</f>
        <v/>
      </c>
      <c r="L1793" s="36" t="str">
        <f>IF(Vendas!N269="","",Vendas!N269)</f>
        <v/>
      </c>
      <c r="M1793" s="36" t="str">
        <f>IF(Vendas!O269="","",Vendas!O269)</f>
        <v/>
      </c>
      <c r="N1793" s="36" t="str">
        <f>IF(Vendas!P269="","",Vendas!P269)</f>
        <v/>
      </c>
      <c r="O1793" s="42">
        <f t="shared" si="152"/>
        <v>0</v>
      </c>
      <c r="P1793" s="105">
        <f t="shared" si="153"/>
        <v>0</v>
      </c>
      <c r="Q1793" s="105">
        <f t="shared" si="154"/>
        <v>0</v>
      </c>
      <c r="R1793" s="105">
        <f t="shared" si="155"/>
        <v>0</v>
      </c>
      <c r="S1793" s="22" t="str">
        <f t="shared" si="156"/>
        <v/>
      </c>
      <c r="T1793" s="92">
        <f t="shared" si="157"/>
        <v>0</v>
      </c>
      <c r="U1793" s="92">
        <f t="shared" si="158"/>
        <v>0</v>
      </c>
      <c r="V1793" s="92">
        <f t="shared" si="159"/>
        <v>0</v>
      </c>
      <c r="W1793" s="92">
        <f t="shared" si="160"/>
        <v>0</v>
      </c>
      <c r="X1793" s="92">
        <f t="shared" si="161"/>
        <v>0</v>
      </c>
      <c r="Y1793" s="92">
        <f t="shared" si="162"/>
        <v>0</v>
      </c>
      <c r="Z1793" s="92">
        <f t="shared" si="163"/>
        <v>0</v>
      </c>
      <c r="AA1793" s="92">
        <f t="shared" si="164"/>
        <v>0</v>
      </c>
      <c r="AB1793" s="92">
        <f t="shared" si="165"/>
        <v>0</v>
      </c>
      <c r="AC1793" s="92">
        <f t="shared" si="166"/>
        <v>0</v>
      </c>
      <c r="AD1793" s="92">
        <f t="shared" si="167"/>
        <v>0</v>
      </c>
      <c r="AE1793" s="92">
        <f t="shared" si="168"/>
        <v>0</v>
      </c>
      <c r="AF1793" s="118">
        <f t="shared" si="169"/>
        <v>0</v>
      </c>
    </row>
    <row r="1794" spans="2:32" ht="21.95" customHeight="1" x14ac:dyDescent="0.25">
      <c r="B1794" s="36" t="str">
        <f>IF(Vendas!D270="","",Vendas!D270)</f>
        <v/>
      </c>
      <c r="C1794" s="36" t="str">
        <f>IF(Vendas!E270="","",Vendas!E270)</f>
        <v/>
      </c>
      <c r="D1794" s="36" t="str">
        <f>IF(Vendas!F270="","",Vendas!F270)</f>
        <v/>
      </c>
      <c r="E1794" s="36" t="str">
        <f>IF(Vendas!G270="","",Vendas!G270)</f>
        <v/>
      </c>
      <c r="F1794" s="36" t="str">
        <f>IF(Vendas!H270="","",Vendas!H270)</f>
        <v/>
      </c>
      <c r="G1794" s="36" t="str">
        <f>IF(Vendas!I270="","",Vendas!I270)</f>
        <v/>
      </c>
      <c r="H1794" s="36" t="str">
        <f>IF(Vendas!J270="","",Vendas!J270)</f>
        <v/>
      </c>
      <c r="I1794" s="36" t="str">
        <f>IF(Vendas!K270="","",Vendas!K270)</f>
        <v/>
      </c>
      <c r="J1794" s="36" t="str">
        <f>IF(Vendas!L270="","",Vendas!L270)</f>
        <v/>
      </c>
      <c r="K1794" s="36" t="str">
        <f>IF(Vendas!M270="","",Vendas!M270)</f>
        <v/>
      </c>
      <c r="L1794" s="36" t="str">
        <f>IF(Vendas!N270="","",Vendas!N270)</f>
        <v/>
      </c>
      <c r="M1794" s="36" t="str">
        <f>IF(Vendas!O270="","",Vendas!O270)</f>
        <v/>
      </c>
      <c r="N1794" s="36" t="str">
        <f>IF(Vendas!P270="","",Vendas!P270)</f>
        <v/>
      </c>
      <c r="O1794" s="42">
        <f t="shared" si="152"/>
        <v>0</v>
      </c>
      <c r="P1794" s="105">
        <f t="shared" si="153"/>
        <v>0</v>
      </c>
      <c r="Q1794" s="105">
        <f t="shared" si="154"/>
        <v>0</v>
      </c>
      <c r="R1794" s="105">
        <f t="shared" si="155"/>
        <v>0</v>
      </c>
      <c r="S1794" s="22" t="str">
        <f t="shared" si="156"/>
        <v/>
      </c>
      <c r="T1794" s="92">
        <f t="shared" si="157"/>
        <v>0</v>
      </c>
      <c r="U1794" s="92">
        <f t="shared" si="158"/>
        <v>0</v>
      </c>
      <c r="V1794" s="92">
        <f t="shared" si="159"/>
        <v>0</v>
      </c>
      <c r="W1794" s="92">
        <f t="shared" si="160"/>
        <v>0</v>
      </c>
      <c r="X1794" s="92">
        <f t="shared" si="161"/>
        <v>0</v>
      </c>
      <c r="Y1794" s="92">
        <f t="shared" si="162"/>
        <v>0</v>
      </c>
      <c r="Z1794" s="92">
        <f t="shared" si="163"/>
        <v>0</v>
      </c>
      <c r="AA1794" s="92">
        <f t="shared" si="164"/>
        <v>0</v>
      </c>
      <c r="AB1794" s="92">
        <f t="shared" si="165"/>
        <v>0</v>
      </c>
      <c r="AC1794" s="92">
        <f t="shared" si="166"/>
        <v>0</v>
      </c>
      <c r="AD1794" s="92">
        <f t="shared" si="167"/>
        <v>0</v>
      </c>
      <c r="AE1794" s="92">
        <f t="shared" si="168"/>
        <v>0</v>
      </c>
      <c r="AF1794" s="118">
        <f t="shared" si="169"/>
        <v>0</v>
      </c>
    </row>
    <row r="1795" spans="2:32" ht="21.95" customHeight="1" x14ac:dyDescent="0.25">
      <c r="B1795" s="36" t="str">
        <f>IF(Vendas!D271="","",Vendas!D271)</f>
        <v/>
      </c>
      <c r="C1795" s="36" t="str">
        <f>IF(Vendas!E271="","",Vendas!E271)</f>
        <v/>
      </c>
      <c r="D1795" s="36" t="str">
        <f>IF(Vendas!F271="","",Vendas!F271)</f>
        <v/>
      </c>
      <c r="E1795" s="36" t="str">
        <f>IF(Vendas!G271="","",Vendas!G271)</f>
        <v/>
      </c>
      <c r="F1795" s="36" t="str">
        <f>IF(Vendas!H271="","",Vendas!H271)</f>
        <v/>
      </c>
      <c r="G1795" s="36" t="str">
        <f>IF(Vendas!I271="","",Vendas!I271)</f>
        <v/>
      </c>
      <c r="H1795" s="36" t="str">
        <f>IF(Vendas!J271="","",Vendas!J271)</f>
        <v/>
      </c>
      <c r="I1795" s="36" t="str">
        <f>IF(Vendas!K271="","",Vendas!K271)</f>
        <v/>
      </c>
      <c r="J1795" s="36" t="str">
        <f>IF(Vendas!L271="","",Vendas!L271)</f>
        <v/>
      </c>
      <c r="K1795" s="36" t="str">
        <f>IF(Vendas!M271="","",Vendas!M271)</f>
        <v/>
      </c>
      <c r="L1795" s="36" t="str">
        <f>IF(Vendas!N271="","",Vendas!N271)</f>
        <v/>
      </c>
      <c r="M1795" s="36" t="str">
        <f>IF(Vendas!O271="","",Vendas!O271)</f>
        <v/>
      </c>
      <c r="N1795" s="36" t="str">
        <f>IF(Vendas!P271="","",Vendas!P271)</f>
        <v/>
      </c>
      <c r="O1795" s="42">
        <f t="shared" si="152"/>
        <v>0</v>
      </c>
      <c r="P1795" s="105">
        <f t="shared" si="153"/>
        <v>0</v>
      </c>
      <c r="Q1795" s="105">
        <f t="shared" si="154"/>
        <v>0</v>
      </c>
      <c r="R1795" s="105">
        <f t="shared" si="155"/>
        <v>0</v>
      </c>
      <c r="S1795" s="22" t="str">
        <f t="shared" si="156"/>
        <v/>
      </c>
      <c r="T1795" s="92">
        <f t="shared" si="157"/>
        <v>0</v>
      </c>
      <c r="U1795" s="92">
        <f t="shared" si="158"/>
        <v>0</v>
      </c>
      <c r="V1795" s="92">
        <f t="shared" si="159"/>
        <v>0</v>
      </c>
      <c r="W1795" s="92">
        <f t="shared" si="160"/>
        <v>0</v>
      </c>
      <c r="X1795" s="92">
        <f t="shared" si="161"/>
        <v>0</v>
      </c>
      <c r="Y1795" s="92">
        <f t="shared" si="162"/>
        <v>0</v>
      </c>
      <c r="Z1795" s="92">
        <f t="shared" si="163"/>
        <v>0</v>
      </c>
      <c r="AA1795" s="92">
        <f t="shared" si="164"/>
        <v>0</v>
      </c>
      <c r="AB1795" s="92">
        <f t="shared" si="165"/>
        <v>0</v>
      </c>
      <c r="AC1795" s="92">
        <f t="shared" si="166"/>
        <v>0</v>
      </c>
      <c r="AD1795" s="92">
        <f t="shared" si="167"/>
        <v>0</v>
      </c>
      <c r="AE1795" s="92">
        <f t="shared" si="168"/>
        <v>0</v>
      </c>
      <c r="AF1795" s="118">
        <f t="shared" si="169"/>
        <v>0</v>
      </c>
    </row>
    <row r="1796" spans="2:32" ht="21.95" customHeight="1" x14ac:dyDescent="0.25">
      <c r="B1796" s="36" t="str">
        <f>IF(Vendas!D272="","",Vendas!D272)</f>
        <v/>
      </c>
      <c r="C1796" s="36" t="str">
        <f>IF(Vendas!E272="","",Vendas!E272)</f>
        <v/>
      </c>
      <c r="D1796" s="36" t="str">
        <f>IF(Vendas!F272="","",Vendas!F272)</f>
        <v/>
      </c>
      <c r="E1796" s="36" t="str">
        <f>IF(Vendas!G272="","",Vendas!G272)</f>
        <v/>
      </c>
      <c r="F1796" s="36" t="str">
        <f>IF(Vendas!H272="","",Vendas!H272)</f>
        <v/>
      </c>
      <c r="G1796" s="36" t="str">
        <f>IF(Vendas!I272="","",Vendas!I272)</f>
        <v/>
      </c>
      <c r="H1796" s="36" t="str">
        <f>IF(Vendas!J272="","",Vendas!J272)</f>
        <v/>
      </c>
      <c r="I1796" s="36" t="str">
        <f>IF(Vendas!K272="","",Vendas!K272)</f>
        <v/>
      </c>
      <c r="J1796" s="36" t="str">
        <f>IF(Vendas!L272="","",Vendas!L272)</f>
        <v/>
      </c>
      <c r="K1796" s="36" t="str">
        <f>IF(Vendas!M272="","",Vendas!M272)</f>
        <v/>
      </c>
      <c r="L1796" s="36" t="str">
        <f>IF(Vendas!N272="","",Vendas!N272)</f>
        <v/>
      </c>
      <c r="M1796" s="36" t="str">
        <f>IF(Vendas!O272="","",Vendas!O272)</f>
        <v/>
      </c>
      <c r="N1796" s="36" t="str">
        <f>IF(Vendas!P272="","",Vendas!P272)</f>
        <v/>
      </c>
      <c r="O1796" s="42">
        <f t="shared" si="152"/>
        <v>0</v>
      </c>
      <c r="P1796" s="105">
        <f t="shared" si="153"/>
        <v>0</v>
      </c>
      <c r="Q1796" s="105">
        <f t="shared" si="154"/>
        <v>0</v>
      </c>
      <c r="R1796" s="105">
        <f t="shared" si="155"/>
        <v>0</v>
      </c>
      <c r="S1796" s="22" t="str">
        <f t="shared" si="156"/>
        <v/>
      </c>
      <c r="T1796" s="92">
        <f t="shared" si="157"/>
        <v>0</v>
      </c>
      <c r="U1796" s="92">
        <f t="shared" si="158"/>
        <v>0</v>
      </c>
      <c r="V1796" s="92">
        <f t="shared" si="159"/>
        <v>0</v>
      </c>
      <c r="W1796" s="92">
        <f t="shared" si="160"/>
        <v>0</v>
      </c>
      <c r="X1796" s="92">
        <f t="shared" si="161"/>
        <v>0</v>
      </c>
      <c r="Y1796" s="92">
        <f t="shared" si="162"/>
        <v>0</v>
      </c>
      <c r="Z1796" s="92">
        <f t="shared" si="163"/>
        <v>0</v>
      </c>
      <c r="AA1796" s="92">
        <f t="shared" si="164"/>
        <v>0</v>
      </c>
      <c r="AB1796" s="92">
        <f t="shared" si="165"/>
        <v>0</v>
      </c>
      <c r="AC1796" s="92">
        <f t="shared" si="166"/>
        <v>0</v>
      </c>
      <c r="AD1796" s="92">
        <f t="shared" si="167"/>
        <v>0</v>
      </c>
      <c r="AE1796" s="92">
        <f t="shared" si="168"/>
        <v>0</v>
      </c>
      <c r="AF1796" s="118">
        <f t="shared" si="169"/>
        <v>0</v>
      </c>
    </row>
    <row r="1797" spans="2:32" ht="21.95" customHeight="1" x14ac:dyDescent="0.25">
      <c r="B1797" s="36" t="str">
        <f>IF(Vendas!D273="","",Vendas!D273)</f>
        <v/>
      </c>
      <c r="C1797" s="36" t="str">
        <f>IF(Vendas!E273="","",Vendas!E273)</f>
        <v/>
      </c>
      <c r="D1797" s="36" t="str">
        <f>IF(Vendas!F273="","",Vendas!F273)</f>
        <v/>
      </c>
      <c r="E1797" s="36" t="str">
        <f>IF(Vendas!G273="","",Vendas!G273)</f>
        <v/>
      </c>
      <c r="F1797" s="36" t="str">
        <f>IF(Vendas!H273="","",Vendas!H273)</f>
        <v/>
      </c>
      <c r="G1797" s="36" t="str">
        <f>IF(Vendas!I273="","",Vendas!I273)</f>
        <v/>
      </c>
      <c r="H1797" s="36" t="str">
        <f>IF(Vendas!J273="","",Vendas!J273)</f>
        <v/>
      </c>
      <c r="I1797" s="36" t="str">
        <f>IF(Vendas!K273="","",Vendas!K273)</f>
        <v/>
      </c>
      <c r="J1797" s="36" t="str">
        <f>IF(Vendas!L273="","",Vendas!L273)</f>
        <v/>
      </c>
      <c r="K1797" s="36" t="str">
        <f>IF(Vendas!M273="","",Vendas!M273)</f>
        <v/>
      </c>
      <c r="L1797" s="36" t="str">
        <f>IF(Vendas!N273="","",Vendas!N273)</f>
        <v/>
      </c>
      <c r="M1797" s="36" t="str">
        <f>IF(Vendas!O273="","",Vendas!O273)</f>
        <v/>
      </c>
      <c r="N1797" s="36" t="str">
        <f>IF(Vendas!P273="","",Vendas!P273)</f>
        <v/>
      </c>
      <c r="O1797" s="42">
        <f t="shared" si="152"/>
        <v>0</v>
      </c>
      <c r="P1797" s="105">
        <f t="shared" si="153"/>
        <v>0</v>
      </c>
      <c r="Q1797" s="105">
        <f t="shared" si="154"/>
        <v>0</v>
      </c>
      <c r="R1797" s="105">
        <f t="shared" si="155"/>
        <v>0</v>
      </c>
      <c r="S1797" s="22" t="str">
        <f t="shared" si="156"/>
        <v/>
      </c>
      <c r="T1797" s="92">
        <f t="shared" si="157"/>
        <v>0</v>
      </c>
      <c r="U1797" s="92">
        <f t="shared" si="158"/>
        <v>0</v>
      </c>
      <c r="V1797" s="92">
        <f t="shared" si="159"/>
        <v>0</v>
      </c>
      <c r="W1797" s="92">
        <f t="shared" si="160"/>
        <v>0</v>
      </c>
      <c r="X1797" s="92">
        <f t="shared" si="161"/>
        <v>0</v>
      </c>
      <c r="Y1797" s="92">
        <f t="shared" si="162"/>
        <v>0</v>
      </c>
      <c r="Z1797" s="92">
        <f t="shared" si="163"/>
        <v>0</v>
      </c>
      <c r="AA1797" s="92">
        <f t="shared" si="164"/>
        <v>0</v>
      </c>
      <c r="AB1797" s="92">
        <f t="shared" si="165"/>
        <v>0</v>
      </c>
      <c r="AC1797" s="92">
        <f t="shared" si="166"/>
        <v>0</v>
      </c>
      <c r="AD1797" s="92">
        <f t="shared" si="167"/>
        <v>0</v>
      </c>
      <c r="AE1797" s="92">
        <f t="shared" si="168"/>
        <v>0</v>
      </c>
      <c r="AF1797" s="118">
        <f t="shared" si="169"/>
        <v>0</v>
      </c>
    </row>
    <row r="1798" spans="2:32" ht="21.95" customHeight="1" x14ac:dyDescent="0.25">
      <c r="B1798" s="36" t="str">
        <f>IF(Vendas!D274="","",Vendas!D274)</f>
        <v/>
      </c>
      <c r="C1798" s="36" t="str">
        <f>IF(Vendas!E274="","",Vendas!E274)</f>
        <v/>
      </c>
      <c r="D1798" s="36" t="str">
        <f>IF(Vendas!F274="","",Vendas!F274)</f>
        <v/>
      </c>
      <c r="E1798" s="36" t="str">
        <f>IF(Vendas!G274="","",Vendas!G274)</f>
        <v/>
      </c>
      <c r="F1798" s="36" t="str">
        <f>IF(Vendas!H274="","",Vendas!H274)</f>
        <v/>
      </c>
      <c r="G1798" s="36" t="str">
        <f>IF(Vendas!I274="","",Vendas!I274)</f>
        <v/>
      </c>
      <c r="H1798" s="36" t="str">
        <f>IF(Vendas!J274="","",Vendas!J274)</f>
        <v/>
      </c>
      <c r="I1798" s="36" t="str">
        <f>IF(Vendas!K274="","",Vendas!K274)</f>
        <v/>
      </c>
      <c r="J1798" s="36" t="str">
        <f>IF(Vendas!L274="","",Vendas!L274)</f>
        <v/>
      </c>
      <c r="K1798" s="36" t="str">
        <f>IF(Vendas!M274="","",Vendas!M274)</f>
        <v/>
      </c>
      <c r="L1798" s="36" t="str">
        <f>IF(Vendas!N274="","",Vendas!N274)</f>
        <v/>
      </c>
      <c r="M1798" s="36" t="str">
        <f>IF(Vendas!O274="","",Vendas!O274)</f>
        <v/>
      </c>
      <c r="N1798" s="36" t="str">
        <f>IF(Vendas!P274="","",Vendas!P274)</f>
        <v/>
      </c>
      <c r="O1798" s="42">
        <f t="shared" si="152"/>
        <v>0</v>
      </c>
      <c r="P1798" s="105">
        <f t="shared" si="153"/>
        <v>0</v>
      </c>
      <c r="Q1798" s="105">
        <f t="shared" si="154"/>
        <v>0</v>
      </c>
      <c r="R1798" s="105">
        <f t="shared" si="155"/>
        <v>0</v>
      </c>
      <c r="S1798" s="22" t="str">
        <f t="shared" si="156"/>
        <v/>
      </c>
      <c r="T1798" s="92">
        <f t="shared" si="157"/>
        <v>0</v>
      </c>
      <c r="U1798" s="92">
        <f t="shared" si="158"/>
        <v>0</v>
      </c>
      <c r="V1798" s="92">
        <f t="shared" si="159"/>
        <v>0</v>
      </c>
      <c r="W1798" s="92">
        <f t="shared" si="160"/>
        <v>0</v>
      </c>
      <c r="X1798" s="92">
        <f t="shared" si="161"/>
        <v>0</v>
      </c>
      <c r="Y1798" s="92">
        <f t="shared" si="162"/>
        <v>0</v>
      </c>
      <c r="Z1798" s="92">
        <f t="shared" si="163"/>
        <v>0</v>
      </c>
      <c r="AA1798" s="92">
        <f t="shared" si="164"/>
        <v>0</v>
      </c>
      <c r="AB1798" s="92">
        <f t="shared" si="165"/>
        <v>0</v>
      </c>
      <c r="AC1798" s="92">
        <f t="shared" si="166"/>
        <v>0</v>
      </c>
      <c r="AD1798" s="92">
        <f t="shared" si="167"/>
        <v>0</v>
      </c>
      <c r="AE1798" s="92">
        <f t="shared" si="168"/>
        <v>0</v>
      </c>
      <c r="AF1798" s="118">
        <f t="shared" si="169"/>
        <v>0</v>
      </c>
    </row>
    <row r="1799" spans="2:32" ht="21.95" customHeight="1" x14ac:dyDescent="0.25">
      <c r="B1799" s="36" t="str">
        <f>IF(Vendas!D275="","",Vendas!D275)</f>
        <v/>
      </c>
      <c r="C1799" s="36" t="str">
        <f>IF(Vendas!E275="","",Vendas!E275)</f>
        <v/>
      </c>
      <c r="D1799" s="36" t="str">
        <f>IF(Vendas!F275="","",Vendas!F275)</f>
        <v/>
      </c>
      <c r="E1799" s="36" t="str">
        <f>IF(Vendas!G275="","",Vendas!G275)</f>
        <v/>
      </c>
      <c r="F1799" s="36" t="str">
        <f>IF(Vendas!H275="","",Vendas!H275)</f>
        <v/>
      </c>
      <c r="G1799" s="36" t="str">
        <f>IF(Vendas!I275="","",Vendas!I275)</f>
        <v/>
      </c>
      <c r="H1799" s="36" t="str">
        <f>IF(Vendas!J275="","",Vendas!J275)</f>
        <v/>
      </c>
      <c r="I1799" s="36" t="str">
        <f>IF(Vendas!K275="","",Vendas!K275)</f>
        <v/>
      </c>
      <c r="J1799" s="36" t="str">
        <f>IF(Vendas!L275="","",Vendas!L275)</f>
        <v/>
      </c>
      <c r="K1799" s="36" t="str">
        <f>IF(Vendas!M275="","",Vendas!M275)</f>
        <v/>
      </c>
      <c r="L1799" s="36" t="str">
        <f>IF(Vendas!N275="","",Vendas!N275)</f>
        <v/>
      </c>
      <c r="M1799" s="36" t="str">
        <f>IF(Vendas!O275="","",Vendas!O275)</f>
        <v/>
      </c>
      <c r="N1799" s="36" t="str">
        <f>IF(Vendas!P275="","",Vendas!P275)</f>
        <v/>
      </c>
      <c r="O1799" s="42">
        <f t="shared" si="152"/>
        <v>0</v>
      </c>
      <c r="P1799" s="105">
        <f t="shared" si="153"/>
        <v>0</v>
      </c>
      <c r="Q1799" s="105">
        <f t="shared" si="154"/>
        <v>0</v>
      </c>
      <c r="R1799" s="105">
        <f t="shared" si="155"/>
        <v>0</v>
      </c>
      <c r="S1799" s="22" t="str">
        <f t="shared" si="156"/>
        <v/>
      </c>
      <c r="T1799" s="92">
        <f t="shared" si="157"/>
        <v>0</v>
      </c>
      <c r="U1799" s="92">
        <f t="shared" si="158"/>
        <v>0</v>
      </c>
      <c r="V1799" s="92">
        <f t="shared" si="159"/>
        <v>0</v>
      </c>
      <c r="W1799" s="92">
        <f t="shared" si="160"/>
        <v>0</v>
      </c>
      <c r="X1799" s="92">
        <f t="shared" si="161"/>
        <v>0</v>
      </c>
      <c r="Y1799" s="92">
        <f t="shared" si="162"/>
        <v>0</v>
      </c>
      <c r="Z1799" s="92">
        <f t="shared" si="163"/>
        <v>0</v>
      </c>
      <c r="AA1799" s="92">
        <f t="shared" si="164"/>
        <v>0</v>
      </c>
      <c r="AB1799" s="92">
        <f t="shared" si="165"/>
        <v>0</v>
      </c>
      <c r="AC1799" s="92">
        <f t="shared" si="166"/>
        <v>0</v>
      </c>
      <c r="AD1799" s="92">
        <f t="shared" si="167"/>
        <v>0</v>
      </c>
      <c r="AE1799" s="92">
        <f t="shared" si="168"/>
        <v>0</v>
      </c>
      <c r="AF1799" s="118">
        <f t="shared" si="169"/>
        <v>0</v>
      </c>
    </row>
    <row r="1800" spans="2:32" ht="21.95" customHeight="1" x14ac:dyDescent="0.25">
      <c r="B1800" s="36" t="str">
        <f>IF(Vendas!D276="","",Vendas!D276)</f>
        <v/>
      </c>
      <c r="C1800" s="36" t="str">
        <f>IF(Vendas!E276="","",Vendas!E276)</f>
        <v/>
      </c>
      <c r="D1800" s="36" t="str">
        <f>IF(Vendas!F276="","",Vendas!F276)</f>
        <v/>
      </c>
      <c r="E1800" s="36" t="str">
        <f>IF(Vendas!G276="","",Vendas!G276)</f>
        <v/>
      </c>
      <c r="F1800" s="36" t="str">
        <f>IF(Vendas!H276="","",Vendas!H276)</f>
        <v/>
      </c>
      <c r="G1800" s="36" t="str">
        <f>IF(Vendas!I276="","",Vendas!I276)</f>
        <v/>
      </c>
      <c r="H1800" s="36" t="str">
        <f>IF(Vendas!J276="","",Vendas!J276)</f>
        <v/>
      </c>
      <c r="I1800" s="36" t="str">
        <f>IF(Vendas!K276="","",Vendas!K276)</f>
        <v/>
      </c>
      <c r="J1800" s="36" t="str">
        <f>IF(Vendas!L276="","",Vendas!L276)</f>
        <v/>
      </c>
      <c r="K1800" s="36" t="str">
        <f>IF(Vendas!M276="","",Vendas!M276)</f>
        <v/>
      </c>
      <c r="L1800" s="36" t="str">
        <f>IF(Vendas!N276="","",Vendas!N276)</f>
        <v/>
      </c>
      <c r="M1800" s="36" t="str">
        <f>IF(Vendas!O276="","",Vendas!O276)</f>
        <v/>
      </c>
      <c r="N1800" s="36" t="str">
        <f>IF(Vendas!P276="","",Vendas!P276)</f>
        <v/>
      </c>
      <c r="O1800" s="42">
        <f t="shared" si="152"/>
        <v>0</v>
      </c>
      <c r="P1800" s="105">
        <f t="shared" si="153"/>
        <v>0</v>
      </c>
      <c r="Q1800" s="105">
        <f t="shared" si="154"/>
        <v>0</v>
      </c>
      <c r="R1800" s="105">
        <f t="shared" si="155"/>
        <v>0</v>
      </c>
      <c r="S1800" s="22" t="str">
        <f t="shared" si="156"/>
        <v/>
      </c>
      <c r="T1800" s="92">
        <f t="shared" si="157"/>
        <v>0</v>
      </c>
      <c r="U1800" s="92">
        <f t="shared" si="158"/>
        <v>0</v>
      </c>
      <c r="V1800" s="92">
        <f t="shared" si="159"/>
        <v>0</v>
      </c>
      <c r="W1800" s="92">
        <f t="shared" si="160"/>
        <v>0</v>
      </c>
      <c r="X1800" s="92">
        <f t="shared" si="161"/>
        <v>0</v>
      </c>
      <c r="Y1800" s="92">
        <f t="shared" si="162"/>
        <v>0</v>
      </c>
      <c r="Z1800" s="92">
        <f t="shared" si="163"/>
        <v>0</v>
      </c>
      <c r="AA1800" s="92">
        <f t="shared" si="164"/>
        <v>0</v>
      </c>
      <c r="AB1800" s="92">
        <f t="shared" si="165"/>
        <v>0</v>
      </c>
      <c r="AC1800" s="92">
        <f t="shared" si="166"/>
        <v>0</v>
      </c>
      <c r="AD1800" s="92">
        <f t="shared" si="167"/>
        <v>0</v>
      </c>
      <c r="AE1800" s="92">
        <f t="shared" si="168"/>
        <v>0</v>
      </c>
      <c r="AF1800" s="118">
        <f t="shared" si="169"/>
        <v>0</v>
      </c>
    </row>
    <row r="1801" spans="2:32" ht="21.95" customHeight="1" x14ac:dyDescent="0.25">
      <c r="B1801" s="36" t="str">
        <f>IF(Vendas!D277="","",Vendas!D277)</f>
        <v/>
      </c>
      <c r="C1801" s="36" t="str">
        <f>IF(Vendas!E277="","",Vendas!E277)</f>
        <v/>
      </c>
      <c r="D1801" s="36" t="str">
        <f>IF(Vendas!F277="","",Vendas!F277)</f>
        <v/>
      </c>
      <c r="E1801" s="36" t="str">
        <f>IF(Vendas!G277="","",Vendas!G277)</f>
        <v/>
      </c>
      <c r="F1801" s="36" t="str">
        <f>IF(Vendas!H277="","",Vendas!H277)</f>
        <v/>
      </c>
      <c r="G1801" s="36" t="str">
        <f>IF(Vendas!I277="","",Vendas!I277)</f>
        <v/>
      </c>
      <c r="H1801" s="36" t="str">
        <f>IF(Vendas!J277="","",Vendas!J277)</f>
        <v/>
      </c>
      <c r="I1801" s="36" t="str">
        <f>IF(Vendas!K277="","",Vendas!K277)</f>
        <v/>
      </c>
      <c r="J1801" s="36" t="str">
        <f>IF(Vendas!L277="","",Vendas!L277)</f>
        <v/>
      </c>
      <c r="K1801" s="36" t="str">
        <f>IF(Vendas!M277="","",Vendas!M277)</f>
        <v/>
      </c>
      <c r="L1801" s="36" t="str">
        <f>IF(Vendas!N277="","",Vendas!N277)</f>
        <v/>
      </c>
      <c r="M1801" s="36" t="str">
        <f>IF(Vendas!O277="","",Vendas!O277)</f>
        <v/>
      </c>
      <c r="N1801" s="36" t="str">
        <f>IF(Vendas!P277="","",Vendas!P277)</f>
        <v/>
      </c>
      <c r="O1801" s="42">
        <f t="shared" si="152"/>
        <v>0</v>
      </c>
      <c r="P1801" s="105">
        <f t="shared" si="153"/>
        <v>0</v>
      </c>
      <c r="Q1801" s="105">
        <f t="shared" si="154"/>
        <v>0</v>
      </c>
      <c r="R1801" s="105">
        <f t="shared" si="155"/>
        <v>0</v>
      </c>
      <c r="S1801" s="22" t="str">
        <f t="shared" si="156"/>
        <v/>
      </c>
      <c r="T1801" s="92">
        <f t="shared" si="157"/>
        <v>0</v>
      </c>
      <c r="U1801" s="92">
        <f t="shared" si="158"/>
        <v>0</v>
      </c>
      <c r="V1801" s="92">
        <f t="shared" si="159"/>
        <v>0</v>
      </c>
      <c r="W1801" s="92">
        <f t="shared" si="160"/>
        <v>0</v>
      </c>
      <c r="X1801" s="92">
        <f t="shared" si="161"/>
        <v>0</v>
      </c>
      <c r="Y1801" s="92">
        <f t="shared" si="162"/>
        <v>0</v>
      </c>
      <c r="Z1801" s="92">
        <f t="shared" si="163"/>
        <v>0</v>
      </c>
      <c r="AA1801" s="92">
        <f t="shared" si="164"/>
        <v>0</v>
      </c>
      <c r="AB1801" s="92">
        <f t="shared" si="165"/>
        <v>0</v>
      </c>
      <c r="AC1801" s="92">
        <f t="shared" si="166"/>
        <v>0</v>
      </c>
      <c r="AD1801" s="92">
        <f t="shared" si="167"/>
        <v>0</v>
      </c>
      <c r="AE1801" s="92">
        <f t="shared" si="168"/>
        <v>0</v>
      </c>
      <c r="AF1801" s="118">
        <f t="shared" si="169"/>
        <v>0</v>
      </c>
    </row>
    <row r="1802" spans="2:32" ht="21.95" customHeight="1" x14ac:dyDescent="0.25">
      <c r="B1802" s="36" t="str">
        <f>IF(Vendas!D278="","",Vendas!D278)</f>
        <v/>
      </c>
      <c r="C1802" s="36" t="str">
        <f>IF(Vendas!E278="","",Vendas!E278)</f>
        <v/>
      </c>
      <c r="D1802" s="36" t="str">
        <f>IF(Vendas!F278="","",Vendas!F278)</f>
        <v/>
      </c>
      <c r="E1802" s="36" t="str">
        <f>IF(Vendas!G278="","",Vendas!G278)</f>
        <v/>
      </c>
      <c r="F1802" s="36" t="str">
        <f>IF(Vendas!H278="","",Vendas!H278)</f>
        <v/>
      </c>
      <c r="G1802" s="36" t="str">
        <f>IF(Vendas!I278="","",Vendas!I278)</f>
        <v/>
      </c>
      <c r="H1802" s="36" t="str">
        <f>IF(Vendas!J278="","",Vendas!J278)</f>
        <v/>
      </c>
      <c r="I1802" s="36" t="str">
        <f>IF(Vendas!K278="","",Vendas!K278)</f>
        <v/>
      </c>
      <c r="J1802" s="36" t="str">
        <f>IF(Vendas!L278="","",Vendas!L278)</f>
        <v/>
      </c>
      <c r="K1802" s="36" t="str">
        <f>IF(Vendas!M278="","",Vendas!M278)</f>
        <v/>
      </c>
      <c r="L1802" s="36" t="str">
        <f>IF(Vendas!N278="","",Vendas!N278)</f>
        <v/>
      </c>
      <c r="M1802" s="36" t="str">
        <f>IF(Vendas!O278="","",Vendas!O278)</f>
        <v/>
      </c>
      <c r="N1802" s="36" t="str">
        <f>IF(Vendas!P278="","",Vendas!P278)</f>
        <v/>
      </c>
      <c r="O1802" s="42">
        <f t="shared" si="152"/>
        <v>0</v>
      </c>
      <c r="P1802" s="105">
        <f t="shared" si="153"/>
        <v>0</v>
      </c>
      <c r="Q1802" s="105">
        <f t="shared" si="154"/>
        <v>0</v>
      </c>
      <c r="R1802" s="105">
        <f t="shared" si="155"/>
        <v>0</v>
      </c>
      <c r="S1802" s="22" t="str">
        <f t="shared" si="156"/>
        <v/>
      </c>
      <c r="T1802" s="92">
        <f t="shared" si="157"/>
        <v>0</v>
      </c>
      <c r="U1802" s="92">
        <f t="shared" si="158"/>
        <v>0</v>
      </c>
      <c r="V1802" s="92">
        <f t="shared" si="159"/>
        <v>0</v>
      </c>
      <c r="W1802" s="92">
        <f t="shared" si="160"/>
        <v>0</v>
      </c>
      <c r="X1802" s="92">
        <f t="shared" si="161"/>
        <v>0</v>
      </c>
      <c r="Y1802" s="92">
        <f t="shared" si="162"/>
        <v>0</v>
      </c>
      <c r="Z1802" s="92">
        <f t="shared" si="163"/>
        <v>0</v>
      </c>
      <c r="AA1802" s="92">
        <f t="shared" si="164"/>
        <v>0</v>
      </c>
      <c r="AB1802" s="92">
        <f t="shared" si="165"/>
        <v>0</v>
      </c>
      <c r="AC1802" s="92">
        <f t="shared" si="166"/>
        <v>0</v>
      </c>
      <c r="AD1802" s="92">
        <f t="shared" si="167"/>
        <v>0</v>
      </c>
      <c r="AE1802" s="92">
        <f t="shared" si="168"/>
        <v>0</v>
      </c>
      <c r="AF1802" s="118">
        <f t="shared" si="169"/>
        <v>0</v>
      </c>
    </row>
    <row r="1803" spans="2:32" ht="21.95" customHeight="1" x14ac:dyDescent="0.25">
      <c r="B1803" s="36" t="str">
        <f>IF(Vendas!D279="","",Vendas!D279)</f>
        <v/>
      </c>
      <c r="C1803" s="36" t="str">
        <f>IF(Vendas!E279="","",Vendas!E279)</f>
        <v/>
      </c>
      <c r="D1803" s="36" t="str">
        <f>IF(Vendas!F279="","",Vendas!F279)</f>
        <v/>
      </c>
      <c r="E1803" s="36" t="str">
        <f>IF(Vendas!G279="","",Vendas!G279)</f>
        <v/>
      </c>
      <c r="F1803" s="36" t="str">
        <f>IF(Vendas!H279="","",Vendas!H279)</f>
        <v/>
      </c>
      <c r="G1803" s="36" t="str">
        <f>IF(Vendas!I279="","",Vendas!I279)</f>
        <v/>
      </c>
      <c r="H1803" s="36" t="str">
        <f>IF(Vendas!J279="","",Vendas!J279)</f>
        <v/>
      </c>
      <c r="I1803" s="36" t="str">
        <f>IF(Vendas!K279="","",Vendas!K279)</f>
        <v/>
      </c>
      <c r="J1803" s="36" t="str">
        <f>IF(Vendas!L279="","",Vendas!L279)</f>
        <v/>
      </c>
      <c r="K1803" s="36" t="str">
        <f>IF(Vendas!M279="","",Vendas!M279)</f>
        <v/>
      </c>
      <c r="L1803" s="36" t="str">
        <f>IF(Vendas!N279="","",Vendas!N279)</f>
        <v/>
      </c>
      <c r="M1803" s="36" t="str">
        <f>IF(Vendas!O279="","",Vendas!O279)</f>
        <v/>
      </c>
      <c r="N1803" s="36" t="str">
        <f>IF(Vendas!P279="","",Vendas!P279)</f>
        <v/>
      </c>
      <c r="O1803" s="42">
        <f t="shared" si="152"/>
        <v>0</v>
      </c>
      <c r="P1803" s="105">
        <f t="shared" si="153"/>
        <v>0</v>
      </c>
      <c r="Q1803" s="105">
        <f t="shared" si="154"/>
        <v>0</v>
      </c>
      <c r="R1803" s="105">
        <f t="shared" si="155"/>
        <v>0</v>
      </c>
      <c r="S1803" s="22" t="str">
        <f t="shared" si="156"/>
        <v/>
      </c>
      <c r="T1803" s="92">
        <f t="shared" si="157"/>
        <v>0</v>
      </c>
      <c r="U1803" s="92">
        <f t="shared" si="158"/>
        <v>0</v>
      </c>
      <c r="V1803" s="92">
        <f t="shared" si="159"/>
        <v>0</v>
      </c>
      <c r="W1803" s="92">
        <f t="shared" si="160"/>
        <v>0</v>
      </c>
      <c r="X1803" s="92">
        <f t="shared" si="161"/>
        <v>0</v>
      </c>
      <c r="Y1803" s="92">
        <f t="shared" si="162"/>
        <v>0</v>
      </c>
      <c r="Z1803" s="92">
        <f t="shared" si="163"/>
        <v>0</v>
      </c>
      <c r="AA1803" s="92">
        <f t="shared" si="164"/>
        <v>0</v>
      </c>
      <c r="AB1803" s="92">
        <f t="shared" si="165"/>
        <v>0</v>
      </c>
      <c r="AC1803" s="92">
        <f t="shared" si="166"/>
        <v>0</v>
      </c>
      <c r="AD1803" s="92">
        <f t="shared" si="167"/>
        <v>0</v>
      </c>
      <c r="AE1803" s="92">
        <f t="shared" si="168"/>
        <v>0</v>
      </c>
      <c r="AF1803" s="118">
        <f t="shared" si="169"/>
        <v>0</v>
      </c>
    </row>
    <row r="1804" spans="2:32" ht="21.95" customHeight="1" x14ac:dyDescent="0.25">
      <c r="B1804" s="36" t="str">
        <f>IF(Vendas!D280="","",Vendas!D280)</f>
        <v/>
      </c>
      <c r="C1804" s="36" t="str">
        <f>IF(Vendas!E280="","",Vendas!E280)</f>
        <v/>
      </c>
      <c r="D1804" s="36" t="str">
        <f>IF(Vendas!F280="","",Vendas!F280)</f>
        <v/>
      </c>
      <c r="E1804" s="36" t="str">
        <f>IF(Vendas!G280="","",Vendas!G280)</f>
        <v/>
      </c>
      <c r="F1804" s="36" t="str">
        <f>IF(Vendas!H280="","",Vendas!H280)</f>
        <v/>
      </c>
      <c r="G1804" s="36" t="str">
        <f>IF(Vendas!I280="","",Vendas!I280)</f>
        <v/>
      </c>
      <c r="H1804" s="36" t="str">
        <f>IF(Vendas!J280="","",Vendas!J280)</f>
        <v/>
      </c>
      <c r="I1804" s="36" t="str">
        <f>IF(Vendas!K280="","",Vendas!K280)</f>
        <v/>
      </c>
      <c r="J1804" s="36" t="str">
        <f>IF(Vendas!L280="","",Vendas!L280)</f>
        <v/>
      </c>
      <c r="K1804" s="36" t="str">
        <f>IF(Vendas!M280="","",Vendas!M280)</f>
        <v/>
      </c>
      <c r="L1804" s="36" t="str">
        <f>IF(Vendas!N280="","",Vendas!N280)</f>
        <v/>
      </c>
      <c r="M1804" s="36" t="str">
        <f>IF(Vendas!O280="","",Vendas!O280)</f>
        <v/>
      </c>
      <c r="N1804" s="36" t="str">
        <f>IF(Vendas!P280="","",Vendas!P280)</f>
        <v/>
      </c>
      <c r="O1804" s="42">
        <f t="shared" si="152"/>
        <v>0</v>
      </c>
      <c r="P1804" s="105">
        <f t="shared" si="153"/>
        <v>0</v>
      </c>
      <c r="Q1804" s="105">
        <f t="shared" si="154"/>
        <v>0</v>
      </c>
      <c r="R1804" s="105">
        <f t="shared" si="155"/>
        <v>0</v>
      </c>
      <c r="S1804" s="22" t="str">
        <f t="shared" si="156"/>
        <v/>
      </c>
      <c r="T1804" s="92">
        <f t="shared" si="157"/>
        <v>0</v>
      </c>
      <c r="U1804" s="92">
        <f t="shared" si="158"/>
        <v>0</v>
      </c>
      <c r="V1804" s="92">
        <f t="shared" si="159"/>
        <v>0</v>
      </c>
      <c r="W1804" s="92">
        <f t="shared" si="160"/>
        <v>0</v>
      </c>
      <c r="X1804" s="92">
        <f t="shared" si="161"/>
        <v>0</v>
      </c>
      <c r="Y1804" s="92">
        <f t="shared" si="162"/>
        <v>0</v>
      </c>
      <c r="Z1804" s="92">
        <f t="shared" si="163"/>
        <v>0</v>
      </c>
      <c r="AA1804" s="92">
        <f t="shared" si="164"/>
        <v>0</v>
      </c>
      <c r="AB1804" s="92">
        <f t="shared" si="165"/>
        <v>0</v>
      </c>
      <c r="AC1804" s="92">
        <f t="shared" si="166"/>
        <v>0</v>
      </c>
      <c r="AD1804" s="92">
        <f t="shared" si="167"/>
        <v>0</v>
      </c>
      <c r="AE1804" s="92">
        <f t="shared" si="168"/>
        <v>0</v>
      </c>
      <c r="AF1804" s="118">
        <f t="shared" si="169"/>
        <v>0</v>
      </c>
    </row>
    <row r="1805" spans="2:32" ht="21.95" customHeight="1" x14ac:dyDescent="0.25">
      <c r="B1805" s="36" t="str">
        <f>IF(Vendas!D281="","",Vendas!D281)</f>
        <v/>
      </c>
      <c r="C1805" s="36" t="str">
        <f>IF(Vendas!E281="","",Vendas!E281)</f>
        <v/>
      </c>
      <c r="D1805" s="36" t="str">
        <f>IF(Vendas!F281="","",Vendas!F281)</f>
        <v/>
      </c>
      <c r="E1805" s="36" t="str">
        <f>IF(Vendas!G281="","",Vendas!G281)</f>
        <v/>
      </c>
      <c r="F1805" s="36" t="str">
        <f>IF(Vendas!H281="","",Vendas!H281)</f>
        <v/>
      </c>
      <c r="G1805" s="36" t="str">
        <f>IF(Vendas!I281="","",Vendas!I281)</f>
        <v/>
      </c>
      <c r="H1805" s="36" t="str">
        <f>IF(Vendas!J281="","",Vendas!J281)</f>
        <v/>
      </c>
      <c r="I1805" s="36" t="str">
        <f>IF(Vendas!K281="","",Vendas!K281)</f>
        <v/>
      </c>
      <c r="J1805" s="36" t="str">
        <f>IF(Vendas!L281="","",Vendas!L281)</f>
        <v/>
      </c>
      <c r="K1805" s="36" t="str">
        <f>IF(Vendas!M281="","",Vendas!M281)</f>
        <v/>
      </c>
      <c r="L1805" s="36" t="str">
        <f>IF(Vendas!N281="","",Vendas!N281)</f>
        <v/>
      </c>
      <c r="M1805" s="36" t="str">
        <f>IF(Vendas!O281="","",Vendas!O281)</f>
        <v/>
      </c>
      <c r="N1805" s="36" t="str">
        <f>IF(Vendas!P281="","",Vendas!P281)</f>
        <v/>
      </c>
      <c r="O1805" s="42">
        <f t="shared" si="152"/>
        <v>0</v>
      </c>
      <c r="P1805" s="105">
        <f t="shared" si="153"/>
        <v>0</v>
      </c>
      <c r="Q1805" s="105">
        <f t="shared" si="154"/>
        <v>0</v>
      </c>
      <c r="R1805" s="105">
        <f t="shared" si="155"/>
        <v>0</v>
      </c>
      <c r="S1805" s="22" t="str">
        <f t="shared" si="156"/>
        <v/>
      </c>
      <c r="T1805" s="92">
        <f t="shared" si="157"/>
        <v>0</v>
      </c>
      <c r="U1805" s="92">
        <f t="shared" si="158"/>
        <v>0</v>
      </c>
      <c r="V1805" s="92">
        <f t="shared" si="159"/>
        <v>0</v>
      </c>
      <c r="W1805" s="92">
        <f t="shared" si="160"/>
        <v>0</v>
      </c>
      <c r="X1805" s="92">
        <f t="shared" si="161"/>
        <v>0</v>
      </c>
      <c r="Y1805" s="92">
        <f t="shared" si="162"/>
        <v>0</v>
      </c>
      <c r="Z1805" s="92">
        <f t="shared" si="163"/>
        <v>0</v>
      </c>
      <c r="AA1805" s="92">
        <f t="shared" si="164"/>
        <v>0</v>
      </c>
      <c r="AB1805" s="92">
        <f t="shared" si="165"/>
        <v>0</v>
      </c>
      <c r="AC1805" s="92">
        <f t="shared" si="166"/>
        <v>0</v>
      </c>
      <c r="AD1805" s="92">
        <f t="shared" si="167"/>
        <v>0</v>
      </c>
      <c r="AE1805" s="92">
        <f t="shared" si="168"/>
        <v>0</v>
      </c>
      <c r="AF1805" s="118">
        <f t="shared" si="169"/>
        <v>0</v>
      </c>
    </row>
    <row r="1806" spans="2:32" ht="21.95" customHeight="1" x14ac:dyDescent="0.25">
      <c r="B1806" s="36" t="str">
        <f>IF(Vendas!D282="","",Vendas!D282)</f>
        <v/>
      </c>
      <c r="C1806" s="36" t="str">
        <f>IF(Vendas!E282="","",Vendas!E282)</f>
        <v/>
      </c>
      <c r="D1806" s="36" t="str">
        <f>IF(Vendas!F282="","",Vendas!F282)</f>
        <v/>
      </c>
      <c r="E1806" s="36" t="str">
        <f>IF(Vendas!G282="","",Vendas!G282)</f>
        <v/>
      </c>
      <c r="F1806" s="36" t="str">
        <f>IF(Vendas!H282="","",Vendas!H282)</f>
        <v/>
      </c>
      <c r="G1806" s="36" t="str">
        <f>IF(Vendas!I282="","",Vendas!I282)</f>
        <v/>
      </c>
      <c r="H1806" s="36" t="str">
        <f>IF(Vendas!J282="","",Vendas!J282)</f>
        <v/>
      </c>
      <c r="I1806" s="36" t="str">
        <f>IF(Vendas!K282="","",Vendas!K282)</f>
        <v/>
      </c>
      <c r="J1806" s="36" t="str">
        <f>IF(Vendas!L282="","",Vendas!L282)</f>
        <v/>
      </c>
      <c r="K1806" s="36" t="str">
        <f>IF(Vendas!M282="","",Vendas!M282)</f>
        <v/>
      </c>
      <c r="L1806" s="36" t="str">
        <f>IF(Vendas!N282="","",Vendas!N282)</f>
        <v/>
      </c>
      <c r="M1806" s="36" t="str">
        <f>IF(Vendas!O282="","",Vendas!O282)</f>
        <v/>
      </c>
      <c r="N1806" s="36" t="str">
        <f>IF(Vendas!P282="","",Vendas!P282)</f>
        <v/>
      </c>
      <c r="O1806" s="42">
        <f t="shared" si="152"/>
        <v>0</v>
      </c>
      <c r="P1806" s="105">
        <f t="shared" si="153"/>
        <v>0</v>
      </c>
      <c r="Q1806" s="105">
        <f t="shared" si="154"/>
        <v>0</v>
      </c>
      <c r="R1806" s="105">
        <f t="shared" si="155"/>
        <v>0</v>
      </c>
      <c r="S1806" s="22" t="str">
        <f t="shared" si="156"/>
        <v/>
      </c>
      <c r="T1806" s="92">
        <f t="shared" si="157"/>
        <v>0</v>
      </c>
      <c r="U1806" s="92">
        <f t="shared" si="158"/>
        <v>0</v>
      </c>
      <c r="V1806" s="92">
        <f t="shared" si="159"/>
        <v>0</v>
      </c>
      <c r="W1806" s="92">
        <f t="shared" si="160"/>
        <v>0</v>
      </c>
      <c r="X1806" s="92">
        <f t="shared" si="161"/>
        <v>0</v>
      </c>
      <c r="Y1806" s="92">
        <f t="shared" si="162"/>
        <v>0</v>
      </c>
      <c r="Z1806" s="92">
        <f t="shared" si="163"/>
        <v>0</v>
      </c>
      <c r="AA1806" s="92">
        <f t="shared" si="164"/>
        <v>0</v>
      </c>
      <c r="AB1806" s="92">
        <f t="shared" si="165"/>
        <v>0</v>
      </c>
      <c r="AC1806" s="92">
        <f t="shared" si="166"/>
        <v>0</v>
      </c>
      <c r="AD1806" s="92">
        <f t="shared" si="167"/>
        <v>0</v>
      </c>
      <c r="AE1806" s="92">
        <f t="shared" si="168"/>
        <v>0</v>
      </c>
      <c r="AF1806" s="118">
        <f t="shared" si="169"/>
        <v>0</v>
      </c>
    </row>
    <row r="1807" spans="2:32" ht="21.95" customHeight="1" x14ac:dyDescent="0.25">
      <c r="B1807" s="36" t="str">
        <f>IF(Vendas!D283="","",Vendas!D283)</f>
        <v/>
      </c>
      <c r="C1807" s="36" t="str">
        <f>IF(Vendas!E283="","",Vendas!E283)</f>
        <v/>
      </c>
      <c r="D1807" s="36" t="str">
        <f>IF(Vendas!F283="","",Vendas!F283)</f>
        <v/>
      </c>
      <c r="E1807" s="36" t="str">
        <f>IF(Vendas!G283="","",Vendas!G283)</f>
        <v/>
      </c>
      <c r="F1807" s="36" t="str">
        <f>IF(Vendas!H283="","",Vendas!H283)</f>
        <v/>
      </c>
      <c r="G1807" s="36" t="str">
        <f>IF(Vendas!I283="","",Vendas!I283)</f>
        <v/>
      </c>
      <c r="H1807" s="36" t="str">
        <f>IF(Vendas!J283="","",Vendas!J283)</f>
        <v/>
      </c>
      <c r="I1807" s="36" t="str">
        <f>IF(Vendas!K283="","",Vendas!K283)</f>
        <v/>
      </c>
      <c r="J1807" s="36" t="str">
        <f>IF(Vendas!L283="","",Vendas!L283)</f>
        <v/>
      </c>
      <c r="K1807" s="36" t="str">
        <f>IF(Vendas!M283="","",Vendas!M283)</f>
        <v/>
      </c>
      <c r="L1807" s="36" t="str">
        <f>IF(Vendas!N283="","",Vendas!N283)</f>
        <v/>
      </c>
      <c r="M1807" s="36" t="str">
        <f>IF(Vendas!O283="","",Vendas!O283)</f>
        <v/>
      </c>
      <c r="N1807" s="36" t="str">
        <f>IF(Vendas!P283="","",Vendas!P283)</f>
        <v/>
      </c>
      <c r="O1807" s="42">
        <f t="shared" si="152"/>
        <v>0</v>
      </c>
      <c r="P1807" s="105">
        <f t="shared" si="153"/>
        <v>0</v>
      </c>
      <c r="Q1807" s="105">
        <f t="shared" si="154"/>
        <v>0</v>
      </c>
      <c r="R1807" s="105">
        <f t="shared" si="155"/>
        <v>0</v>
      </c>
      <c r="S1807" s="22" t="str">
        <f t="shared" si="156"/>
        <v/>
      </c>
      <c r="T1807" s="92">
        <f t="shared" si="157"/>
        <v>0</v>
      </c>
      <c r="U1807" s="92">
        <f t="shared" si="158"/>
        <v>0</v>
      </c>
      <c r="V1807" s="92">
        <f t="shared" si="159"/>
        <v>0</v>
      </c>
      <c r="W1807" s="92">
        <f t="shared" si="160"/>
        <v>0</v>
      </c>
      <c r="X1807" s="92">
        <f t="shared" si="161"/>
        <v>0</v>
      </c>
      <c r="Y1807" s="92">
        <f t="shared" si="162"/>
        <v>0</v>
      </c>
      <c r="Z1807" s="92">
        <f t="shared" si="163"/>
        <v>0</v>
      </c>
      <c r="AA1807" s="92">
        <f t="shared" si="164"/>
        <v>0</v>
      </c>
      <c r="AB1807" s="92">
        <f t="shared" si="165"/>
        <v>0</v>
      </c>
      <c r="AC1807" s="92">
        <f t="shared" si="166"/>
        <v>0</v>
      </c>
      <c r="AD1807" s="92">
        <f t="shared" si="167"/>
        <v>0</v>
      </c>
      <c r="AE1807" s="92">
        <f t="shared" si="168"/>
        <v>0</v>
      </c>
      <c r="AF1807" s="118">
        <f t="shared" si="169"/>
        <v>0</v>
      </c>
    </row>
    <row r="1808" spans="2:32" ht="21.95" customHeight="1" x14ac:dyDescent="0.25">
      <c r="B1808" s="36" t="str">
        <f>IF(Vendas!D284="","",Vendas!D284)</f>
        <v/>
      </c>
      <c r="C1808" s="36" t="str">
        <f>IF(Vendas!E284="","",Vendas!E284)</f>
        <v/>
      </c>
      <c r="D1808" s="36" t="str">
        <f>IF(Vendas!F284="","",Vendas!F284)</f>
        <v/>
      </c>
      <c r="E1808" s="36" t="str">
        <f>IF(Vendas!G284="","",Vendas!G284)</f>
        <v/>
      </c>
      <c r="F1808" s="36" t="str">
        <f>IF(Vendas!H284="","",Vendas!H284)</f>
        <v/>
      </c>
      <c r="G1808" s="36" t="str">
        <f>IF(Vendas!I284="","",Vendas!I284)</f>
        <v/>
      </c>
      <c r="H1808" s="36" t="str">
        <f>IF(Vendas!J284="","",Vendas!J284)</f>
        <v/>
      </c>
      <c r="I1808" s="36" t="str">
        <f>IF(Vendas!K284="","",Vendas!K284)</f>
        <v/>
      </c>
      <c r="J1808" s="36" t="str">
        <f>IF(Vendas!L284="","",Vendas!L284)</f>
        <v/>
      </c>
      <c r="K1808" s="36" t="str">
        <f>IF(Vendas!M284="","",Vendas!M284)</f>
        <v/>
      </c>
      <c r="L1808" s="36" t="str">
        <f>IF(Vendas!N284="","",Vendas!N284)</f>
        <v/>
      </c>
      <c r="M1808" s="36" t="str">
        <f>IF(Vendas!O284="","",Vendas!O284)</f>
        <v/>
      </c>
      <c r="N1808" s="36" t="str">
        <f>IF(Vendas!P284="","",Vendas!P284)</f>
        <v/>
      </c>
      <c r="O1808" s="42">
        <f t="shared" si="152"/>
        <v>0</v>
      </c>
      <c r="P1808" s="105">
        <f t="shared" si="153"/>
        <v>0</v>
      </c>
      <c r="Q1808" s="105">
        <f t="shared" si="154"/>
        <v>0</v>
      </c>
      <c r="R1808" s="105">
        <f t="shared" si="155"/>
        <v>0</v>
      </c>
      <c r="S1808" s="22" t="str">
        <f t="shared" si="156"/>
        <v/>
      </c>
      <c r="T1808" s="92">
        <f t="shared" si="157"/>
        <v>0</v>
      </c>
      <c r="U1808" s="92">
        <f t="shared" si="158"/>
        <v>0</v>
      </c>
      <c r="V1808" s="92">
        <f t="shared" si="159"/>
        <v>0</v>
      </c>
      <c r="W1808" s="92">
        <f t="shared" si="160"/>
        <v>0</v>
      </c>
      <c r="X1808" s="92">
        <f t="shared" si="161"/>
        <v>0</v>
      </c>
      <c r="Y1808" s="92">
        <f t="shared" si="162"/>
        <v>0</v>
      </c>
      <c r="Z1808" s="92">
        <f t="shared" si="163"/>
        <v>0</v>
      </c>
      <c r="AA1808" s="92">
        <f t="shared" si="164"/>
        <v>0</v>
      </c>
      <c r="AB1808" s="92">
        <f t="shared" si="165"/>
        <v>0</v>
      </c>
      <c r="AC1808" s="92">
        <f t="shared" si="166"/>
        <v>0</v>
      </c>
      <c r="AD1808" s="92">
        <f t="shared" si="167"/>
        <v>0</v>
      </c>
      <c r="AE1808" s="92">
        <f t="shared" si="168"/>
        <v>0</v>
      </c>
      <c r="AF1808" s="118">
        <f t="shared" si="169"/>
        <v>0</v>
      </c>
    </row>
    <row r="1809" spans="2:32" ht="21.95" customHeight="1" x14ac:dyDescent="0.25">
      <c r="B1809" s="36" t="str">
        <f>IF(Vendas!D285="","",Vendas!D285)</f>
        <v/>
      </c>
      <c r="C1809" s="36" t="str">
        <f>IF(Vendas!E285="","",Vendas!E285)</f>
        <v/>
      </c>
      <c r="D1809" s="36" t="str">
        <f>IF(Vendas!F285="","",Vendas!F285)</f>
        <v/>
      </c>
      <c r="E1809" s="36" t="str">
        <f>IF(Vendas!G285="","",Vendas!G285)</f>
        <v/>
      </c>
      <c r="F1809" s="36" t="str">
        <f>IF(Vendas!H285="","",Vendas!H285)</f>
        <v/>
      </c>
      <c r="G1809" s="36" t="str">
        <f>IF(Vendas!I285="","",Vendas!I285)</f>
        <v/>
      </c>
      <c r="H1809" s="36" t="str">
        <f>IF(Vendas!J285="","",Vendas!J285)</f>
        <v/>
      </c>
      <c r="I1809" s="36" t="str">
        <f>IF(Vendas!K285="","",Vendas!K285)</f>
        <v/>
      </c>
      <c r="J1809" s="36" t="str">
        <f>IF(Vendas!L285="","",Vendas!L285)</f>
        <v/>
      </c>
      <c r="K1809" s="36" t="str">
        <f>IF(Vendas!M285="","",Vendas!M285)</f>
        <v/>
      </c>
      <c r="L1809" s="36" t="str">
        <f>IF(Vendas!N285="","",Vendas!N285)</f>
        <v/>
      </c>
      <c r="M1809" s="36" t="str">
        <f>IF(Vendas!O285="","",Vendas!O285)</f>
        <v/>
      </c>
      <c r="N1809" s="36" t="str">
        <f>IF(Vendas!P285="","",Vendas!P285)</f>
        <v/>
      </c>
      <c r="O1809" s="42">
        <f t="shared" si="152"/>
        <v>0</v>
      </c>
      <c r="P1809" s="105">
        <f t="shared" si="153"/>
        <v>0</v>
      </c>
      <c r="Q1809" s="105">
        <f t="shared" si="154"/>
        <v>0</v>
      </c>
      <c r="R1809" s="105">
        <f t="shared" si="155"/>
        <v>0</v>
      </c>
      <c r="S1809" s="22" t="str">
        <f t="shared" si="156"/>
        <v/>
      </c>
      <c r="T1809" s="92">
        <f t="shared" si="157"/>
        <v>0</v>
      </c>
      <c r="U1809" s="92">
        <f t="shared" si="158"/>
        <v>0</v>
      </c>
      <c r="V1809" s="92">
        <f t="shared" si="159"/>
        <v>0</v>
      </c>
      <c r="W1809" s="92">
        <f t="shared" si="160"/>
        <v>0</v>
      </c>
      <c r="X1809" s="92">
        <f t="shared" si="161"/>
        <v>0</v>
      </c>
      <c r="Y1809" s="92">
        <f t="shared" si="162"/>
        <v>0</v>
      </c>
      <c r="Z1809" s="92">
        <f t="shared" si="163"/>
        <v>0</v>
      </c>
      <c r="AA1809" s="92">
        <f t="shared" si="164"/>
        <v>0</v>
      </c>
      <c r="AB1809" s="92">
        <f t="shared" si="165"/>
        <v>0</v>
      </c>
      <c r="AC1809" s="92">
        <f t="shared" si="166"/>
        <v>0</v>
      </c>
      <c r="AD1809" s="92">
        <f t="shared" si="167"/>
        <v>0</v>
      </c>
      <c r="AE1809" s="92">
        <f t="shared" si="168"/>
        <v>0</v>
      </c>
      <c r="AF1809" s="118">
        <f t="shared" si="169"/>
        <v>0</v>
      </c>
    </row>
    <row r="1810" spans="2:32" ht="21.95" customHeight="1" x14ac:dyDescent="0.25">
      <c r="B1810" s="36" t="str">
        <f>IF(Vendas!D286="","",Vendas!D286)</f>
        <v/>
      </c>
      <c r="C1810" s="36" t="str">
        <f>IF(Vendas!E286="","",Vendas!E286)</f>
        <v/>
      </c>
      <c r="D1810" s="36" t="str">
        <f>IF(Vendas!F286="","",Vendas!F286)</f>
        <v/>
      </c>
      <c r="E1810" s="36" t="str">
        <f>IF(Vendas!G286="","",Vendas!G286)</f>
        <v/>
      </c>
      <c r="F1810" s="36" t="str">
        <f>IF(Vendas!H286="","",Vendas!H286)</f>
        <v/>
      </c>
      <c r="G1810" s="36" t="str">
        <f>IF(Vendas!I286="","",Vendas!I286)</f>
        <v/>
      </c>
      <c r="H1810" s="36" t="str">
        <f>IF(Vendas!J286="","",Vendas!J286)</f>
        <v/>
      </c>
      <c r="I1810" s="36" t="str">
        <f>IF(Vendas!K286="","",Vendas!K286)</f>
        <v/>
      </c>
      <c r="J1810" s="36" t="str">
        <f>IF(Vendas!L286="","",Vendas!L286)</f>
        <v/>
      </c>
      <c r="K1810" s="36" t="str">
        <f>IF(Vendas!M286="","",Vendas!M286)</f>
        <v/>
      </c>
      <c r="L1810" s="36" t="str">
        <f>IF(Vendas!N286="","",Vendas!N286)</f>
        <v/>
      </c>
      <c r="M1810" s="36" t="str">
        <f>IF(Vendas!O286="","",Vendas!O286)</f>
        <v/>
      </c>
      <c r="N1810" s="36" t="str">
        <f>IF(Vendas!P286="","",Vendas!P286)</f>
        <v/>
      </c>
      <c r="O1810" s="42">
        <f t="shared" si="152"/>
        <v>0</v>
      </c>
      <c r="P1810" s="105">
        <f t="shared" si="153"/>
        <v>0</v>
      </c>
      <c r="Q1810" s="105">
        <f t="shared" si="154"/>
        <v>0</v>
      </c>
      <c r="R1810" s="105">
        <f t="shared" si="155"/>
        <v>0</v>
      </c>
      <c r="S1810" s="22" t="str">
        <f t="shared" si="156"/>
        <v/>
      </c>
      <c r="T1810" s="92">
        <f t="shared" si="157"/>
        <v>0</v>
      </c>
      <c r="U1810" s="92">
        <f t="shared" si="158"/>
        <v>0</v>
      </c>
      <c r="V1810" s="92">
        <f t="shared" si="159"/>
        <v>0</v>
      </c>
      <c r="W1810" s="92">
        <f t="shared" si="160"/>
        <v>0</v>
      </c>
      <c r="X1810" s="92">
        <f t="shared" si="161"/>
        <v>0</v>
      </c>
      <c r="Y1810" s="92">
        <f t="shared" si="162"/>
        <v>0</v>
      </c>
      <c r="Z1810" s="92">
        <f t="shared" si="163"/>
        <v>0</v>
      </c>
      <c r="AA1810" s="92">
        <f t="shared" si="164"/>
        <v>0</v>
      </c>
      <c r="AB1810" s="92">
        <f t="shared" si="165"/>
        <v>0</v>
      </c>
      <c r="AC1810" s="92">
        <f t="shared" si="166"/>
        <v>0</v>
      </c>
      <c r="AD1810" s="92">
        <f t="shared" si="167"/>
        <v>0</v>
      </c>
      <c r="AE1810" s="92">
        <f t="shared" si="168"/>
        <v>0</v>
      </c>
      <c r="AF1810" s="118">
        <f t="shared" si="169"/>
        <v>0</v>
      </c>
    </row>
    <row r="1811" spans="2:32" ht="21.95" customHeight="1" x14ac:dyDescent="0.25">
      <c r="B1811" s="36" t="str">
        <f>IF(Vendas!D287="","",Vendas!D287)</f>
        <v/>
      </c>
      <c r="C1811" s="36" t="str">
        <f>IF(Vendas!E287="","",Vendas!E287)</f>
        <v/>
      </c>
      <c r="D1811" s="36" t="str">
        <f>IF(Vendas!F287="","",Vendas!F287)</f>
        <v/>
      </c>
      <c r="E1811" s="36" t="str">
        <f>IF(Vendas!G287="","",Vendas!G287)</f>
        <v/>
      </c>
      <c r="F1811" s="36" t="str">
        <f>IF(Vendas!H287="","",Vendas!H287)</f>
        <v/>
      </c>
      <c r="G1811" s="36" t="str">
        <f>IF(Vendas!I287="","",Vendas!I287)</f>
        <v/>
      </c>
      <c r="H1811" s="36" t="str">
        <f>IF(Vendas!J287="","",Vendas!J287)</f>
        <v/>
      </c>
      <c r="I1811" s="36" t="str">
        <f>IF(Vendas!K287="","",Vendas!K287)</f>
        <v/>
      </c>
      <c r="J1811" s="36" t="str">
        <f>IF(Vendas!L287="","",Vendas!L287)</f>
        <v/>
      </c>
      <c r="K1811" s="36" t="str">
        <f>IF(Vendas!M287="","",Vendas!M287)</f>
        <v/>
      </c>
      <c r="L1811" s="36" t="str">
        <f>IF(Vendas!N287="","",Vendas!N287)</f>
        <v/>
      </c>
      <c r="M1811" s="36" t="str">
        <f>IF(Vendas!O287="","",Vendas!O287)</f>
        <v/>
      </c>
      <c r="N1811" s="36" t="str">
        <f>IF(Vendas!P287="","",Vendas!P287)</f>
        <v/>
      </c>
      <c r="O1811" s="42">
        <f t="shared" si="152"/>
        <v>0</v>
      </c>
      <c r="P1811" s="105">
        <f t="shared" si="153"/>
        <v>0</v>
      </c>
      <c r="Q1811" s="105">
        <f t="shared" si="154"/>
        <v>0</v>
      </c>
      <c r="R1811" s="105">
        <f t="shared" si="155"/>
        <v>0</v>
      </c>
      <c r="S1811" s="22" t="str">
        <f t="shared" si="156"/>
        <v/>
      </c>
      <c r="T1811" s="92">
        <f t="shared" si="157"/>
        <v>0</v>
      </c>
      <c r="U1811" s="92">
        <f t="shared" si="158"/>
        <v>0</v>
      </c>
      <c r="V1811" s="92">
        <f t="shared" si="159"/>
        <v>0</v>
      </c>
      <c r="W1811" s="92">
        <f t="shared" si="160"/>
        <v>0</v>
      </c>
      <c r="X1811" s="92">
        <f t="shared" si="161"/>
        <v>0</v>
      </c>
      <c r="Y1811" s="92">
        <f t="shared" si="162"/>
        <v>0</v>
      </c>
      <c r="Z1811" s="92">
        <f t="shared" si="163"/>
        <v>0</v>
      </c>
      <c r="AA1811" s="92">
        <f t="shared" si="164"/>
        <v>0</v>
      </c>
      <c r="AB1811" s="92">
        <f t="shared" si="165"/>
        <v>0</v>
      </c>
      <c r="AC1811" s="92">
        <f t="shared" si="166"/>
        <v>0</v>
      </c>
      <c r="AD1811" s="92">
        <f t="shared" si="167"/>
        <v>0</v>
      </c>
      <c r="AE1811" s="92">
        <f t="shared" si="168"/>
        <v>0</v>
      </c>
      <c r="AF1811" s="118">
        <f t="shared" si="169"/>
        <v>0</v>
      </c>
    </row>
    <row r="1812" spans="2:32" ht="21.95" customHeight="1" x14ac:dyDescent="0.25">
      <c r="B1812" s="36" t="str">
        <f>IF(Vendas!D288="","",Vendas!D288)</f>
        <v/>
      </c>
      <c r="C1812" s="36" t="str">
        <f>IF(Vendas!E288="","",Vendas!E288)</f>
        <v/>
      </c>
      <c r="D1812" s="36" t="str">
        <f>IF(Vendas!F288="","",Vendas!F288)</f>
        <v/>
      </c>
      <c r="E1812" s="36" t="str">
        <f>IF(Vendas!G288="","",Vendas!G288)</f>
        <v/>
      </c>
      <c r="F1812" s="36" t="str">
        <f>IF(Vendas!H288="","",Vendas!H288)</f>
        <v/>
      </c>
      <c r="G1812" s="36" t="str">
        <f>IF(Vendas!I288="","",Vendas!I288)</f>
        <v/>
      </c>
      <c r="H1812" s="36" t="str">
        <f>IF(Vendas!J288="","",Vendas!J288)</f>
        <v/>
      </c>
      <c r="I1812" s="36" t="str">
        <f>IF(Vendas!K288="","",Vendas!K288)</f>
        <v/>
      </c>
      <c r="J1812" s="36" t="str">
        <f>IF(Vendas!L288="","",Vendas!L288)</f>
        <v/>
      </c>
      <c r="K1812" s="36" t="str">
        <f>IF(Vendas!M288="","",Vendas!M288)</f>
        <v/>
      </c>
      <c r="L1812" s="36" t="str">
        <f>IF(Vendas!N288="","",Vendas!N288)</f>
        <v/>
      </c>
      <c r="M1812" s="36" t="str">
        <f>IF(Vendas!O288="","",Vendas!O288)</f>
        <v/>
      </c>
      <c r="N1812" s="36" t="str">
        <f>IF(Vendas!P288="","",Vendas!P288)</f>
        <v/>
      </c>
      <c r="O1812" s="42">
        <f t="shared" si="152"/>
        <v>0</v>
      </c>
      <c r="P1812" s="105">
        <f t="shared" si="153"/>
        <v>0</v>
      </c>
      <c r="Q1812" s="105">
        <f t="shared" si="154"/>
        <v>0</v>
      </c>
      <c r="R1812" s="105">
        <f t="shared" si="155"/>
        <v>0</v>
      </c>
      <c r="S1812" s="22" t="str">
        <f t="shared" si="156"/>
        <v/>
      </c>
      <c r="T1812" s="92">
        <f t="shared" si="157"/>
        <v>0</v>
      </c>
      <c r="U1812" s="92">
        <f t="shared" si="158"/>
        <v>0</v>
      </c>
      <c r="V1812" s="92">
        <f t="shared" si="159"/>
        <v>0</v>
      </c>
      <c r="W1812" s="92">
        <f t="shared" si="160"/>
        <v>0</v>
      </c>
      <c r="X1812" s="92">
        <f t="shared" si="161"/>
        <v>0</v>
      </c>
      <c r="Y1812" s="92">
        <f t="shared" si="162"/>
        <v>0</v>
      </c>
      <c r="Z1812" s="92">
        <f t="shared" si="163"/>
        <v>0</v>
      </c>
      <c r="AA1812" s="92">
        <f t="shared" si="164"/>
        <v>0</v>
      </c>
      <c r="AB1812" s="92">
        <f t="shared" si="165"/>
        <v>0</v>
      </c>
      <c r="AC1812" s="92">
        <f t="shared" si="166"/>
        <v>0</v>
      </c>
      <c r="AD1812" s="92">
        <f t="shared" si="167"/>
        <v>0</v>
      </c>
      <c r="AE1812" s="92">
        <f t="shared" si="168"/>
        <v>0</v>
      </c>
      <c r="AF1812" s="118">
        <f t="shared" si="169"/>
        <v>0</v>
      </c>
    </row>
    <row r="1813" spans="2:32" ht="21.95" customHeight="1" x14ac:dyDescent="0.25">
      <c r="B1813" s="36" t="str">
        <f>IF(Vendas!D289="","",Vendas!D289)</f>
        <v/>
      </c>
      <c r="C1813" s="36" t="str">
        <f>IF(Vendas!E289="","",Vendas!E289)</f>
        <v/>
      </c>
      <c r="D1813" s="36" t="str">
        <f>IF(Vendas!F289="","",Vendas!F289)</f>
        <v/>
      </c>
      <c r="E1813" s="36" t="str">
        <f>IF(Vendas!G289="","",Vendas!G289)</f>
        <v/>
      </c>
      <c r="F1813" s="36" t="str">
        <f>IF(Vendas!H289="","",Vendas!H289)</f>
        <v/>
      </c>
      <c r="G1813" s="36" t="str">
        <f>IF(Vendas!I289="","",Vendas!I289)</f>
        <v/>
      </c>
      <c r="H1813" s="36" t="str">
        <f>IF(Vendas!J289="","",Vendas!J289)</f>
        <v/>
      </c>
      <c r="I1813" s="36" t="str">
        <f>IF(Vendas!K289="","",Vendas!K289)</f>
        <v/>
      </c>
      <c r="J1813" s="36" t="str">
        <f>IF(Vendas!L289="","",Vendas!L289)</f>
        <v/>
      </c>
      <c r="K1813" s="36" t="str">
        <f>IF(Vendas!M289="","",Vendas!M289)</f>
        <v/>
      </c>
      <c r="L1813" s="36" t="str">
        <f>IF(Vendas!N289="","",Vendas!N289)</f>
        <v/>
      </c>
      <c r="M1813" s="36" t="str">
        <f>IF(Vendas!O289="","",Vendas!O289)</f>
        <v/>
      </c>
      <c r="N1813" s="36" t="str">
        <f>IF(Vendas!P289="","",Vendas!P289)</f>
        <v/>
      </c>
      <c r="O1813" s="42">
        <f t="shared" si="152"/>
        <v>0</v>
      </c>
      <c r="P1813" s="105">
        <f t="shared" si="153"/>
        <v>0</v>
      </c>
      <c r="Q1813" s="105">
        <f t="shared" si="154"/>
        <v>0</v>
      </c>
      <c r="R1813" s="105">
        <f t="shared" si="155"/>
        <v>0</v>
      </c>
      <c r="S1813" s="22" t="str">
        <f t="shared" si="156"/>
        <v/>
      </c>
      <c r="T1813" s="92">
        <f t="shared" si="157"/>
        <v>0</v>
      </c>
      <c r="U1813" s="92">
        <f t="shared" si="158"/>
        <v>0</v>
      </c>
      <c r="V1813" s="92">
        <f t="shared" si="159"/>
        <v>0</v>
      </c>
      <c r="W1813" s="92">
        <f t="shared" si="160"/>
        <v>0</v>
      </c>
      <c r="X1813" s="92">
        <f t="shared" si="161"/>
        <v>0</v>
      </c>
      <c r="Y1813" s="92">
        <f t="shared" si="162"/>
        <v>0</v>
      </c>
      <c r="Z1813" s="92">
        <f t="shared" si="163"/>
        <v>0</v>
      </c>
      <c r="AA1813" s="92">
        <f t="shared" si="164"/>
        <v>0</v>
      </c>
      <c r="AB1813" s="92">
        <f t="shared" si="165"/>
        <v>0</v>
      </c>
      <c r="AC1813" s="92">
        <f t="shared" si="166"/>
        <v>0</v>
      </c>
      <c r="AD1813" s="92">
        <f t="shared" si="167"/>
        <v>0</v>
      </c>
      <c r="AE1813" s="92">
        <f t="shared" si="168"/>
        <v>0</v>
      </c>
      <c r="AF1813" s="118">
        <f t="shared" si="169"/>
        <v>0</v>
      </c>
    </row>
    <row r="1814" spans="2:32" ht="21.95" customHeight="1" x14ac:dyDescent="0.25">
      <c r="B1814" s="36" t="str">
        <f>IF(Vendas!D290="","",Vendas!D290)</f>
        <v/>
      </c>
      <c r="C1814" s="36" t="str">
        <f>IF(Vendas!E290="","",Vendas!E290)</f>
        <v/>
      </c>
      <c r="D1814" s="36" t="str">
        <f>IF(Vendas!F290="","",Vendas!F290)</f>
        <v/>
      </c>
      <c r="E1814" s="36" t="str">
        <f>IF(Vendas!G290="","",Vendas!G290)</f>
        <v/>
      </c>
      <c r="F1814" s="36" t="str">
        <f>IF(Vendas!H290="","",Vendas!H290)</f>
        <v/>
      </c>
      <c r="G1814" s="36" t="str">
        <f>IF(Vendas!I290="","",Vendas!I290)</f>
        <v/>
      </c>
      <c r="H1814" s="36" t="str">
        <f>IF(Vendas!J290="","",Vendas!J290)</f>
        <v/>
      </c>
      <c r="I1814" s="36" t="str">
        <f>IF(Vendas!K290="","",Vendas!K290)</f>
        <v/>
      </c>
      <c r="J1814" s="36" t="str">
        <f>IF(Vendas!L290="","",Vendas!L290)</f>
        <v/>
      </c>
      <c r="K1814" s="36" t="str">
        <f>IF(Vendas!M290="","",Vendas!M290)</f>
        <v/>
      </c>
      <c r="L1814" s="36" t="str">
        <f>IF(Vendas!N290="","",Vendas!N290)</f>
        <v/>
      </c>
      <c r="M1814" s="36" t="str">
        <f>IF(Vendas!O290="","",Vendas!O290)</f>
        <v/>
      </c>
      <c r="N1814" s="36" t="str">
        <f>IF(Vendas!P290="","",Vendas!P290)</f>
        <v/>
      </c>
      <c r="O1814" s="42">
        <f t="shared" si="152"/>
        <v>0</v>
      </c>
      <c r="P1814" s="105">
        <f t="shared" si="153"/>
        <v>0</v>
      </c>
      <c r="Q1814" s="105">
        <f t="shared" si="154"/>
        <v>0</v>
      </c>
      <c r="R1814" s="105">
        <f t="shared" si="155"/>
        <v>0</v>
      </c>
      <c r="S1814" s="22" t="str">
        <f t="shared" si="156"/>
        <v/>
      </c>
      <c r="T1814" s="92">
        <f t="shared" si="157"/>
        <v>0</v>
      </c>
      <c r="U1814" s="92">
        <f t="shared" si="158"/>
        <v>0</v>
      </c>
      <c r="V1814" s="92">
        <f t="shared" si="159"/>
        <v>0</v>
      </c>
      <c r="W1814" s="92">
        <f t="shared" si="160"/>
        <v>0</v>
      </c>
      <c r="X1814" s="92">
        <f t="shared" si="161"/>
        <v>0</v>
      </c>
      <c r="Y1814" s="92">
        <f t="shared" si="162"/>
        <v>0</v>
      </c>
      <c r="Z1814" s="92">
        <f t="shared" si="163"/>
        <v>0</v>
      </c>
      <c r="AA1814" s="92">
        <f t="shared" si="164"/>
        <v>0</v>
      </c>
      <c r="AB1814" s="92">
        <f t="shared" si="165"/>
        <v>0</v>
      </c>
      <c r="AC1814" s="92">
        <f t="shared" si="166"/>
        <v>0</v>
      </c>
      <c r="AD1814" s="92">
        <f t="shared" si="167"/>
        <v>0</v>
      </c>
      <c r="AE1814" s="92">
        <f t="shared" si="168"/>
        <v>0</v>
      </c>
      <c r="AF1814" s="118">
        <f t="shared" si="169"/>
        <v>0</v>
      </c>
    </row>
    <row r="1815" spans="2:32" ht="21.95" customHeight="1" x14ac:dyDescent="0.25">
      <c r="B1815" s="36" t="str">
        <f>IF(Vendas!D291="","",Vendas!D291)</f>
        <v/>
      </c>
      <c r="C1815" s="36" t="str">
        <f>IF(Vendas!E291="","",Vendas!E291)</f>
        <v/>
      </c>
      <c r="D1815" s="36" t="str">
        <f>IF(Vendas!F291="","",Vendas!F291)</f>
        <v/>
      </c>
      <c r="E1815" s="36" t="str">
        <f>IF(Vendas!G291="","",Vendas!G291)</f>
        <v/>
      </c>
      <c r="F1815" s="36" t="str">
        <f>IF(Vendas!H291="","",Vendas!H291)</f>
        <v/>
      </c>
      <c r="G1815" s="36" t="str">
        <f>IF(Vendas!I291="","",Vendas!I291)</f>
        <v/>
      </c>
      <c r="H1815" s="36" t="str">
        <f>IF(Vendas!J291="","",Vendas!J291)</f>
        <v/>
      </c>
      <c r="I1815" s="36" t="str">
        <f>IF(Vendas!K291="","",Vendas!K291)</f>
        <v/>
      </c>
      <c r="J1815" s="36" t="str">
        <f>IF(Vendas!L291="","",Vendas!L291)</f>
        <v/>
      </c>
      <c r="K1815" s="36" t="str">
        <f>IF(Vendas!M291="","",Vendas!M291)</f>
        <v/>
      </c>
      <c r="L1815" s="36" t="str">
        <f>IF(Vendas!N291="","",Vendas!N291)</f>
        <v/>
      </c>
      <c r="M1815" s="36" t="str">
        <f>IF(Vendas!O291="","",Vendas!O291)</f>
        <v/>
      </c>
      <c r="N1815" s="36" t="str">
        <f>IF(Vendas!P291="","",Vendas!P291)</f>
        <v/>
      </c>
      <c r="O1815" s="42">
        <f t="shared" si="152"/>
        <v>0</v>
      </c>
      <c r="P1815" s="105">
        <f t="shared" si="153"/>
        <v>0</v>
      </c>
      <c r="Q1815" s="105">
        <f t="shared" si="154"/>
        <v>0</v>
      </c>
      <c r="R1815" s="105">
        <f t="shared" si="155"/>
        <v>0</v>
      </c>
      <c r="S1815" s="22" t="str">
        <f t="shared" si="156"/>
        <v/>
      </c>
      <c r="T1815" s="92">
        <f t="shared" si="157"/>
        <v>0</v>
      </c>
      <c r="U1815" s="92">
        <f t="shared" si="158"/>
        <v>0</v>
      </c>
      <c r="V1815" s="92">
        <f t="shared" si="159"/>
        <v>0</v>
      </c>
      <c r="W1815" s="92">
        <f t="shared" si="160"/>
        <v>0</v>
      </c>
      <c r="X1815" s="92">
        <f t="shared" si="161"/>
        <v>0</v>
      </c>
      <c r="Y1815" s="92">
        <f t="shared" si="162"/>
        <v>0</v>
      </c>
      <c r="Z1815" s="92">
        <f t="shared" si="163"/>
        <v>0</v>
      </c>
      <c r="AA1815" s="92">
        <f t="shared" si="164"/>
        <v>0</v>
      </c>
      <c r="AB1815" s="92">
        <f t="shared" si="165"/>
        <v>0</v>
      </c>
      <c r="AC1815" s="92">
        <f t="shared" si="166"/>
        <v>0</v>
      </c>
      <c r="AD1815" s="92">
        <f t="shared" si="167"/>
        <v>0</v>
      </c>
      <c r="AE1815" s="92">
        <f t="shared" si="168"/>
        <v>0</v>
      </c>
      <c r="AF1815" s="118">
        <f t="shared" si="169"/>
        <v>0</v>
      </c>
    </row>
    <row r="1816" spans="2:32" ht="21.95" customHeight="1" x14ac:dyDescent="0.25">
      <c r="B1816" s="36" t="str">
        <f>IF(Vendas!D292="","",Vendas!D292)</f>
        <v/>
      </c>
      <c r="C1816" s="36" t="str">
        <f>IF(Vendas!E292="","",Vendas!E292)</f>
        <v/>
      </c>
      <c r="D1816" s="36" t="str">
        <f>IF(Vendas!F292="","",Vendas!F292)</f>
        <v/>
      </c>
      <c r="E1816" s="36" t="str">
        <f>IF(Vendas!G292="","",Vendas!G292)</f>
        <v/>
      </c>
      <c r="F1816" s="36" t="str">
        <f>IF(Vendas!H292="","",Vendas!H292)</f>
        <v/>
      </c>
      <c r="G1816" s="36" t="str">
        <f>IF(Vendas!I292="","",Vendas!I292)</f>
        <v/>
      </c>
      <c r="H1816" s="36" t="str">
        <f>IF(Vendas!J292="","",Vendas!J292)</f>
        <v/>
      </c>
      <c r="I1816" s="36" t="str">
        <f>IF(Vendas!K292="","",Vendas!K292)</f>
        <v/>
      </c>
      <c r="J1816" s="36" t="str">
        <f>IF(Vendas!L292="","",Vendas!L292)</f>
        <v/>
      </c>
      <c r="K1816" s="36" t="str">
        <f>IF(Vendas!M292="","",Vendas!M292)</f>
        <v/>
      </c>
      <c r="L1816" s="36" t="str">
        <f>IF(Vendas!N292="","",Vendas!N292)</f>
        <v/>
      </c>
      <c r="M1816" s="36" t="str">
        <f>IF(Vendas!O292="","",Vendas!O292)</f>
        <v/>
      </c>
      <c r="N1816" s="36" t="str">
        <f>IF(Vendas!P292="","",Vendas!P292)</f>
        <v/>
      </c>
      <c r="O1816" s="42">
        <f t="shared" si="152"/>
        <v>0</v>
      </c>
      <c r="P1816" s="105">
        <f t="shared" si="153"/>
        <v>0</v>
      </c>
      <c r="Q1816" s="105">
        <f t="shared" si="154"/>
        <v>0</v>
      </c>
      <c r="R1816" s="105">
        <f t="shared" si="155"/>
        <v>0</v>
      </c>
      <c r="S1816" s="22" t="str">
        <f t="shared" si="156"/>
        <v/>
      </c>
      <c r="T1816" s="92">
        <f t="shared" si="157"/>
        <v>0</v>
      </c>
      <c r="U1816" s="92">
        <f t="shared" si="158"/>
        <v>0</v>
      </c>
      <c r="V1816" s="92">
        <f t="shared" si="159"/>
        <v>0</v>
      </c>
      <c r="W1816" s="92">
        <f t="shared" si="160"/>
        <v>0</v>
      </c>
      <c r="X1816" s="92">
        <f t="shared" si="161"/>
        <v>0</v>
      </c>
      <c r="Y1816" s="92">
        <f t="shared" si="162"/>
        <v>0</v>
      </c>
      <c r="Z1816" s="92">
        <f t="shared" si="163"/>
        <v>0</v>
      </c>
      <c r="AA1816" s="92">
        <f t="shared" si="164"/>
        <v>0</v>
      </c>
      <c r="AB1816" s="92">
        <f t="shared" si="165"/>
        <v>0</v>
      </c>
      <c r="AC1816" s="92">
        <f t="shared" si="166"/>
        <v>0</v>
      </c>
      <c r="AD1816" s="92">
        <f t="shared" si="167"/>
        <v>0</v>
      </c>
      <c r="AE1816" s="92">
        <f t="shared" si="168"/>
        <v>0</v>
      </c>
      <c r="AF1816" s="118">
        <f t="shared" si="169"/>
        <v>0</v>
      </c>
    </row>
    <row r="1817" spans="2:32" ht="21.95" customHeight="1" x14ac:dyDescent="0.25">
      <c r="B1817" s="36" t="str">
        <f>IF(Vendas!D293="","",Vendas!D293)</f>
        <v/>
      </c>
      <c r="C1817" s="36" t="str">
        <f>IF(Vendas!E293="","",Vendas!E293)</f>
        <v/>
      </c>
      <c r="D1817" s="36" t="str">
        <f>IF(Vendas!F293="","",Vendas!F293)</f>
        <v/>
      </c>
      <c r="E1817" s="36" t="str">
        <f>IF(Vendas!G293="","",Vendas!G293)</f>
        <v/>
      </c>
      <c r="F1817" s="36" t="str">
        <f>IF(Vendas!H293="","",Vendas!H293)</f>
        <v/>
      </c>
      <c r="G1817" s="36" t="str">
        <f>IF(Vendas!I293="","",Vendas!I293)</f>
        <v/>
      </c>
      <c r="H1817" s="36" t="str">
        <f>IF(Vendas!J293="","",Vendas!J293)</f>
        <v/>
      </c>
      <c r="I1817" s="36" t="str">
        <f>IF(Vendas!K293="","",Vendas!K293)</f>
        <v/>
      </c>
      <c r="J1817" s="36" t="str">
        <f>IF(Vendas!L293="","",Vendas!L293)</f>
        <v/>
      </c>
      <c r="K1817" s="36" t="str">
        <f>IF(Vendas!M293="","",Vendas!M293)</f>
        <v/>
      </c>
      <c r="L1817" s="36" t="str">
        <f>IF(Vendas!N293="","",Vendas!N293)</f>
        <v/>
      </c>
      <c r="M1817" s="36" t="str">
        <f>IF(Vendas!O293="","",Vendas!O293)</f>
        <v/>
      </c>
      <c r="N1817" s="36" t="str">
        <f>IF(Vendas!P293="","",Vendas!P293)</f>
        <v/>
      </c>
      <c r="O1817" s="42">
        <f t="shared" si="152"/>
        <v>0</v>
      </c>
      <c r="P1817" s="105">
        <f t="shared" si="153"/>
        <v>0</v>
      </c>
      <c r="Q1817" s="105">
        <f t="shared" si="154"/>
        <v>0</v>
      </c>
      <c r="R1817" s="105">
        <f t="shared" si="155"/>
        <v>0</v>
      </c>
      <c r="S1817" s="22" t="str">
        <f t="shared" si="156"/>
        <v/>
      </c>
      <c r="T1817" s="92">
        <f t="shared" si="157"/>
        <v>0</v>
      </c>
      <c r="U1817" s="92">
        <f t="shared" si="158"/>
        <v>0</v>
      </c>
      <c r="V1817" s="92">
        <f t="shared" si="159"/>
        <v>0</v>
      </c>
      <c r="W1817" s="92">
        <f t="shared" si="160"/>
        <v>0</v>
      </c>
      <c r="X1817" s="92">
        <f t="shared" si="161"/>
        <v>0</v>
      </c>
      <c r="Y1817" s="92">
        <f t="shared" si="162"/>
        <v>0</v>
      </c>
      <c r="Z1817" s="92">
        <f t="shared" si="163"/>
        <v>0</v>
      </c>
      <c r="AA1817" s="92">
        <f t="shared" si="164"/>
        <v>0</v>
      </c>
      <c r="AB1817" s="92">
        <f t="shared" si="165"/>
        <v>0</v>
      </c>
      <c r="AC1817" s="92">
        <f t="shared" si="166"/>
        <v>0</v>
      </c>
      <c r="AD1817" s="92">
        <f t="shared" si="167"/>
        <v>0</v>
      </c>
      <c r="AE1817" s="92">
        <f t="shared" si="168"/>
        <v>0</v>
      </c>
      <c r="AF1817" s="118">
        <f t="shared" si="169"/>
        <v>0</v>
      </c>
    </row>
    <row r="1818" spans="2:32" ht="21.95" customHeight="1" x14ac:dyDescent="0.25">
      <c r="B1818" s="36" t="str">
        <f>IF(Vendas!D294="","",Vendas!D294)</f>
        <v/>
      </c>
      <c r="C1818" s="36" t="str">
        <f>IF(Vendas!E294="","",Vendas!E294)</f>
        <v/>
      </c>
      <c r="D1818" s="36" t="str">
        <f>IF(Vendas!F294="","",Vendas!F294)</f>
        <v/>
      </c>
      <c r="E1818" s="36" t="str">
        <f>IF(Vendas!G294="","",Vendas!G294)</f>
        <v/>
      </c>
      <c r="F1818" s="36" t="str">
        <f>IF(Vendas!H294="","",Vendas!H294)</f>
        <v/>
      </c>
      <c r="G1818" s="36" t="str">
        <f>IF(Vendas!I294="","",Vendas!I294)</f>
        <v/>
      </c>
      <c r="H1818" s="36" t="str">
        <f>IF(Vendas!J294="","",Vendas!J294)</f>
        <v/>
      </c>
      <c r="I1818" s="36" t="str">
        <f>IF(Vendas!K294="","",Vendas!K294)</f>
        <v/>
      </c>
      <c r="J1818" s="36" t="str">
        <f>IF(Vendas!L294="","",Vendas!L294)</f>
        <v/>
      </c>
      <c r="K1818" s="36" t="str">
        <f>IF(Vendas!M294="","",Vendas!M294)</f>
        <v/>
      </c>
      <c r="L1818" s="36" t="str">
        <f>IF(Vendas!N294="","",Vendas!N294)</f>
        <v/>
      </c>
      <c r="M1818" s="36" t="str">
        <f>IF(Vendas!O294="","",Vendas!O294)</f>
        <v/>
      </c>
      <c r="N1818" s="36" t="str">
        <f>IF(Vendas!P294="","",Vendas!P294)</f>
        <v/>
      </c>
      <c r="O1818" s="42">
        <f t="shared" si="152"/>
        <v>0</v>
      </c>
      <c r="P1818" s="105">
        <f t="shared" si="153"/>
        <v>0</v>
      </c>
      <c r="Q1818" s="105">
        <f t="shared" si="154"/>
        <v>0</v>
      </c>
      <c r="R1818" s="105">
        <f t="shared" si="155"/>
        <v>0</v>
      </c>
      <c r="S1818" s="22" t="str">
        <f t="shared" si="156"/>
        <v/>
      </c>
      <c r="T1818" s="92">
        <f t="shared" si="157"/>
        <v>0</v>
      </c>
      <c r="U1818" s="92">
        <f t="shared" si="158"/>
        <v>0</v>
      </c>
      <c r="V1818" s="92">
        <f t="shared" si="159"/>
        <v>0</v>
      </c>
      <c r="W1818" s="92">
        <f t="shared" si="160"/>
        <v>0</v>
      </c>
      <c r="X1818" s="92">
        <f t="shared" si="161"/>
        <v>0</v>
      </c>
      <c r="Y1818" s="92">
        <f t="shared" si="162"/>
        <v>0</v>
      </c>
      <c r="Z1818" s="92">
        <f t="shared" si="163"/>
        <v>0</v>
      </c>
      <c r="AA1818" s="92">
        <f t="shared" si="164"/>
        <v>0</v>
      </c>
      <c r="AB1818" s="92">
        <f t="shared" si="165"/>
        <v>0</v>
      </c>
      <c r="AC1818" s="92">
        <f t="shared" si="166"/>
        <v>0</v>
      </c>
      <c r="AD1818" s="92">
        <f t="shared" si="167"/>
        <v>0</v>
      </c>
      <c r="AE1818" s="92">
        <f t="shared" si="168"/>
        <v>0</v>
      </c>
      <c r="AF1818" s="118">
        <f t="shared" si="169"/>
        <v>0</v>
      </c>
    </row>
    <row r="1819" spans="2:32" ht="21.95" customHeight="1" x14ac:dyDescent="0.25">
      <c r="B1819" s="36" t="str">
        <f>IF(Vendas!D295="","",Vendas!D295)</f>
        <v/>
      </c>
      <c r="C1819" s="36" t="str">
        <f>IF(Vendas!E295="","",Vendas!E295)</f>
        <v/>
      </c>
      <c r="D1819" s="36" t="str">
        <f>IF(Vendas!F295="","",Vendas!F295)</f>
        <v/>
      </c>
      <c r="E1819" s="36" t="str">
        <f>IF(Vendas!G295="","",Vendas!G295)</f>
        <v/>
      </c>
      <c r="F1819" s="36" t="str">
        <f>IF(Vendas!H295="","",Vendas!H295)</f>
        <v/>
      </c>
      <c r="G1819" s="36" t="str">
        <f>IF(Vendas!I295="","",Vendas!I295)</f>
        <v/>
      </c>
      <c r="H1819" s="36" t="str">
        <f>IF(Vendas!J295="","",Vendas!J295)</f>
        <v/>
      </c>
      <c r="I1819" s="36" t="str">
        <f>IF(Vendas!K295="","",Vendas!K295)</f>
        <v/>
      </c>
      <c r="J1819" s="36" t="str">
        <f>IF(Vendas!L295="","",Vendas!L295)</f>
        <v/>
      </c>
      <c r="K1819" s="36" t="str">
        <f>IF(Vendas!M295="","",Vendas!M295)</f>
        <v/>
      </c>
      <c r="L1819" s="36" t="str">
        <f>IF(Vendas!N295="","",Vendas!N295)</f>
        <v/>
      </c>
      <c r="M1819" s="36" t="str">
        <f>IF(Vendas!O295="","",Vendas!O295)</f>
        <v/>
      </c>
      <c r="N1819" s="36" t="str">
        <f>IF(Vendas!P295="","",Vendas!P295)</f>
        <v/>
      </c>
      <c r="O1819" s="42">
        <f t="shared" si="152"/>
        <v>0</v>
      </c>
      <c r="P1819" s="105">
        <f t="shared" si="153"/>
        <v>0</v>
      </c>
      <c r="Q1819" s="105">
        <f t="shared" si="154"/>
        <v>0</v>
      </c>
      <c r="R1819" s="105">
        <f t="shared" si="155"/>
        <v>0</v>
      </c>
      <c r="S1819" s="22" t="str">
        <f t="shared" si="156"/>
        <v/>
      </c>
      <c r="T1819" s="92">
        <f t="shared" si="157"/>
        <v>0</v>
      </c>
      <c r="U1819" s="92">
        <f t="shared" si="158"/>
        <v>0</v>
      </c>
      <c r="V1819" s="92">
        <f t="shared" si="159"/>
        <v>0</v>
      </c>
      <c r="W1819" s="92">
        <f t="shared" si="160"/>
        <v>0</v>
      </c>
      <c r="X1819" s="92">
        <f t="shared" si="161"/>
        <v>0</v>
      </c>
      <c r="Y1819" s="92">
        <f t="shared" si="162"/>
        <v>0</v>
      </c>
      <c r="Z1819" s="92">
        <f t="shared" si="163"/>
        <v>0</v>
      </c>
      <c r="AA1819" s="92">
        <f t="shared" si="164"/>
        <v>0</v>
      </c>
      <c r="AB1819" s="92">
        <f t="shared" si="165"/>
        <v>0</v>
      </c>
      <c r="AC1819" s="92">
        <f t="shared" si="166"/>
        <v>0</v>
      </c>
      <c r="AD1819" s="92">
        <f t="shared" si="167"/>
        <v>0</v>
      </c>
      <c r="AE1819" s="92">
        <f t="shared" si="168"/>
        <v>0</v>
      </c>
      <c r="AF1819" s="118">
        <f t="shared" si="169"/>
        <v>0</v>
      </c>
    </row>
    <row r="1820" spans="2:32" ht="21.95" customHeight="1" x14ac:dyDescent="0.25">
      <c r="B1820" s="36" t="str">
        <f>IF(Vendas!D296="","",Vendas!D296)</f>
        <v/>
      </c>
      <c r="C1820" s="36" t="str">
        <f>IF(Vendas!E296="","",Vendas!E296)</f>
        <v/>
      </c>
      <c r="D1820" s="36" t="str">
        <f>IF(Vendas!F296="","",Vendas!F296)</f>
        <v/>
      </c>
      <c r="E1820" s="36" t="str">
        <f>IF(Vendas!G296="","",Vendas!G296)</f>
        <v/>
      </c>
      <c r="F1820" s="36" t="str">
        <f>IF(Vendas!H296="","",Vendas!H296)</f>
        <v/>
      </c>
      <c r="G1820" s="36" t="str">
        <f>IF(Vendas!I296="","",Vendas!I296)</f>
        <v/>
      </c>
      <c r="H1820" s="36" t="str">
        <f>IF(Vendas!J296="","",Vendas!J296)</f>
        <v/>
      </c>
      <c r="I1820" s="36" t="str">
        <f>IF(Vendas!K296="","",Vendas!K296)</f>
        <v/>
      </c>
      <c r="J1820" s="36" t="str">
        <f>IF(Vendas!L296="","",Vendas!L296)</f>
        <v/>
      </c>
      <c r="K1820" s="36" t="str">
        <f>IF(Vendas!M296="","",Vendas!M296)</f>
        <v/>
      </c>
      <c r="L1820" s="36" t="str">
        <f>IF(Vendas!N296="","",Vendas!N296)</f>
        <v/>
      </c>
      <c r="M1820" s="36" t="str">
        <f>IF(Vendas!O296="","",Vendas!O296)</f>
        <v/>
      </c>
      <c r="N1820" s="36" t="str">
        <f>IF(Vendas!P296="","",Vendas!P296)</f>
        <v/>
      </c>
      <c r="O1820" s="42">
        <f t="shared" si="152"/>
        <v>0</v>
      </c>
      <c r="P1820" s="105">
        <f t="shared" si="153"/>
        <v>0</v>
      </c>
      <c r="Q1820" s="105">
        <f t="shared" si="154"/>
        <v>0</v>
      </c>
      <c r="R1820" s="105">
        <f t="shared" si="155"/>
        <v>0</v>
      </c>
      <c r="S1820" s="22" t="str">
        <f t="shared" si="156"/>
        <v/>
      </c>
      <c r="T1820" s="92">
        <f t="shared" si="157"/>
        <v>0</v>
      </c>
      <c r="U1820" s="92">
        <f t="shared" si="158"/>
        <v>0</v>
      </c>
      <c r="V1820" s="92">
        <f t="shared" si="159"/>
        <v>0</v>
      </c>
      <c r="W1820" s="92">
        <f t="shared" si="160"/>
        <v>0</v>
      </c>
      <c r="X1820" s="92">
        <f t="shared" si="161"/>
        <v>0</v>
      </c>
      <c r="Y1820" s="92">
        <f t="shared" si="162"/>
        <v>0</v>
      </c>
      <c r="Z1820" s="92">
        <f t="shared" si="163"/>
        <v>0</v>
      </c>
      <c r="AA1820" s="92">
        <f t="shared" si="164"/>
        <v>0</v>
      </c>
      <c r="AB1820" s="92">
        <f t="shared" si="165"/>
        <v>0</v>
      </c>
      <c r="AC1820" s="92">
        <f t="shared" si="166"/>
        <v>0</v>
      </c>
      <c r="AD1820" s="92">
        <f t="shared" si="167"/>
        <v>0</v>
      </c>
      <c r="AE1820" s="92">
        <f t="shared" si="168"/>
        <v>0</v>
      </c>
      <c r="AF1820" s="118">
        <f t="shared" si="169"/>
        <v>0</v>
      </c>
    </row>
    <row r="1821" spans="2:32" ht="21.95" customHeight="1" x14ac:dyDescent="0.25">
      <c r="B1821" s="36" t="str">
        <f>IF(Vendas!D297="","",Vendas!D297)</f>
        <v/>
      </c>
      <c r="C1821" s="36" t="str">
        <f>IF(Vendas!E297="","",Vendas!E297)</f>
        <v/>
      </c>
      <c r="D1821" s="36" t="str">
        <f>IF(Vendas!F297="","",Vendas!F297)</f>
        <v/>
      </c>
      <c r="E1821" s="36" t="str">
        <f>IF(Vendas!G297="","",Vendas!G297)</f>
        <v/>
      </c>
      <c r="F1821" s="36" t="str">
        <f>IF(Vendas!H297="","",Vendas!H297)</f>
        <v/>
      </c>
      <c r="G1821" s="36" t="str">
        <f>IF(Vendas!I297="","",Vendas!I297)</f>
        <v/>
      </c>
      <c r="H1821" s="36" t="str">
        <f>IF(Vendas!J297="","",Vendas!J297)</f>
        <v/>
      </c>
      <c r="I1821" s="36" t="str">
        <f>IF(Vendas!K297="","",Vendas!K297)</f>
        <v/>
      </c>
      <c r="J1821" s="36" t="str">
        <f>IF(Vendas!L297="","",Vendas!L297)</f>
        <v/>
      </c>
      <c r="K1821" s="36" t="str">
        <f>IF(Vendas!M297="","",Vendas!M297)</f>
        <v/>
      </c>
      <c r="L1821" s="36" t="str">
        <f>IF(Vendas!N297="","",Vendas!N297)</f>
        <v/>
      </c>
      <c r="M1821" s="36" t="str">
        <f>IF(Vendas!O297="","",Vendas!O297)</f>
        <v/>
      </c>
      <c r="N1821" s="36" t="str">
        <f>IF(Vendas!P297="","",Vendas!P297)</f>
        <v/>
      </c>
      <c r="O1821" s="42">
        <f t="shared" si="152"/>
        <v>0</v>
      </c>
      <c r="P1821" s="105">
        <f t="shared" si="153"/>
        <v>0</v>
      </c>
      <c r="Q1821" s="105">
        <f t="shared" si="154"/>
        <v>0</v>
      </c>
      <c r="R1821" s="105">
        <f t="shared" si="155"/>
        <v>0</v>
      </c>
      <c r="S1821" s="22" t="str">
        <f t="shared" si="156"/>
        <v/>
      </c>
      <c r="T1821" s="92">
        <f t="shared" si="157"/>
        <v>0</v>
      </c>
      <c r="U1821" s="92">
        <f t="shared" si="158"/>
        <v>0</v>
      </c>
      <c r="V1821" s="92">
        <f t="shared" si="159"/>
        <v>0</v>
      </c>
      <c r="W1821" s="92">
        <f t="shared" si="160"/>
        <v>0</v>
      </c>
      <c r="X1821" s="92">
        <f t="shared" si="161"/>
        <v>0</v>
      </c>
      <c r="Y1821" s="92">
        <f t="shared" si="162"/>
        <v>0</v>
      </c>
      <c r="Z1821" s="92">
        <f t="shared" si="163"/>
        <v>0</v>
      </c>
      <c r="AA1821" s="92">
        <f t="shared" si="164"/>
        <v>0</v>
      </c>
      <c r="AB1821" s="92">
        <f t="shared" si="165"/>
        <v>0</v>
      </c>
      <c r="AC1821" s="92">
        <f t="shared" si="166"/>
        <v>0</v>
      </c>
      <c r="AD1821" s="92">
        <f t="shared" si="167"/>
        <v>0</v>
      </c>
      <c r="AE1821" s="92">
        <f t="shared" si="168"/>
        <v>0</v>
      </c>
      <c r="AF1821" s="118">
        <f t="shared" si="169"/>
        <v>0</v>
      </c>
    </row>
    <row r="1822" spans="2:32" ht="21.95" customHeight="1" x14ac:dyDescent="0.25">
      <c r="B1822" s="36" t="str">
        <f>IF(Vendas!D298="","",Vendas!D298)</f>
        <v/>
      </c>
      <c r="C1822" s="36" t="str">
        <f>IF(Vendas!E298="","",Vendas!E298)</f>
        <v/>
      </c>
      <c r="D1822" s="36" t="str">
        <f>IF(Vendas!F298="","",Vendas!F298)</f>
        <v/>
      </c>
      <c r="E1822" s="36" t="str">
        <f>IF(Vendas!G298="","",Vendas!G298)</f>
        <v/>
      </c>
      <c r="F1822" s="36" t="str">
        <f>IF(Vendas!H298="","",Vendas!H298)</f>
        <v/>
      </c>
      <c r="G1822" s="36" t="str">
        <f>IF(Vendas!I298="","",Vendas!I298)</f>
        <v/>
      </c>
      <c r="H1822" s="36" t="str">
        <f>IF(Vendas!J298="","",Vendas!J298)</f>
        <v/>
      </c>
      <c r="I1822" s="36" t="str">
        <f>IF(Vendas!K298="","",Vendas!K298)</f>
        <v/>
      </c>
      <c r="J1822" s="36" t="str">
        <f>IF(Vendas!L298="","",Vendas!L298)</f>
        <v/>
      </c>
      <c r="K1822" s="36" t="str">
        <f>IF(Vendas!M298="","",Vendas!M298)</f>
        <v/>
      </c>
      <c r="L1822" s="36" t="str">
        <f>IF(Vendas!N298="","",Vendas!N298)</f>
        <v/>
      </c>
      <c r="M1822" s="36" t="str">
        <f>IF(Vendas!O298="","",Vendas!O298)</f>
        <v/>
      </c>
      <c r="N1822" s="36" t="str">
        <f>IF(Vendas!P298="","",Vendas!P298)</f>
        <v/>
      </c>
      <c r="O1822" s="42">
        <f t="shared" si="152"/>
        <v>0</v>
      </c>
      <c r="P1822" s="105">
        <f t="shared" si="153"/>
        <v>0</v>
      </c>
      <c r="Q1822" s="105">
        <f t="shared" si="154"/>
        <v>0</v>
      </c>
      <c r="R1822" s="105">
        <f t="shared" si="155"/>
        <v>0</v>
      </c>
      <c r="S1822" s="22" t="str">
        <f t="shared" si="156"/>
        <v/>
      </c>
      <c r="T1822" s="92">
        <f t="shared" si="157"/>
        <v>0</v>
      </c>
      <c r="U1822" s="92">
        <f t="shared" si="158"/>
        <v>0</v>
      </c>
      <c r="V1822" s="92">
        <f t="shared" si="159"/>
        <v>0</v>
      </c>
      <c r="W1822" s="92">
        <f t="shared" si="160"/>
        <v>0</v>
      </c>
      <c r="X1822" s="92">
        <f t="shared" si="161"/>
        <v>0</v>
      </c>
      <c r="Y1822" s="92">
        <f t="shared" si="162"/>
        <v>0</v>
      </c>
      <c r="Z1822" s="92">
        <f t="shared" si="163"/>
        <v>0</v>
      </c>
      <c r="AA1822" s="92">
        <f t="shared" si="164"/>
        <v>0</v>
      </c>
      <c r="AB1822" s="92">
        <f t="shared" si="165"/>
        <v>0</v>
      </c>
      <c r="AC1822" s="92">
        <f t="shared" si="166"/>
        <v>0</v>
      </c>
      <c r="AD1822" s="92">
        <f t="shared" si="167"/>
        <v>0</v>
      </c>
      <c r="AE1822" s="92">
        <f t="shared" si="168"/>
        <v>0</v>
      </c>
      <c r="AF1822" s="118">
        <f t="shared" si="169"/>
        <v>0</v>
      </c>
    </row>
    <row r="1823" spans="2:32" ht="21.95" customHeight="1" x14ac:dyDescent="0.25">
      <c r="B1823" s="36" t="str">
        <f>IF(Vendas!D299="","",Vendas!D299)</f>
        <v/>
      </c>
      <c r="C1823" s="36" t="str">
        <f>IF(Vendas!E299="","",Vendas!E299)</f>
        <v/>
      </c>
      <c r="D1823" s="36" t="str">
        <f>IF(Vendas!F299="","",Vendas!F299)</f>
        <v/>
      </c>
      <c r="E1823" s="36" t="str">
        <f>IF(Vendas!G299="","",Vendas!G299)</f>
        <v/>
      </c>
      <c r="F1823" s="36" t="str">
        <f>IF(Vendas!H299="","",Vendas!H299)</f>
        <v/>
      </c>
      <c r="G1823" s="36" t="str">
        <f>IF(Vendas!I299="","",Vendas!I299)</f>
        <v/>
      </c>
      <c r="H1823" s="36" t="str">
        <f>IF(Vendas!J299="","",Vendas!J299)</f>
        <v/>
      </c>
      <c r="I1823" s="36" t="str">
        <f>IF(Vendas!K299="","",Vendas!K299)</f>
        <v/>
      </c>
      <c r="J1823" s="36" t="str">
        <f>IF(Vendas!L299="","",Vendas!L299)</f>
        <v/>
      </c>
      <c r="K1823" s="36" t="str">
        <f>IF(Vendas!M299="","",Vendas!M299)</f>
        <v/>
      </c>
      <c r="L1823" s="36" t="str">
        <f>IF(Vendas!N299="","",Vendas!N299)</f>
        <v/>
      </c>
      <c r="M1823" s="36" t="str">
        <f>IF(Vendas!O299="","",Vendas!O299)</f>
        <v/>
      </c>
      <c r="N1823" s="36" t="str">
        <f>IF(Vendas!P299="","",Vendas!P299)</f>
        <v/>
      </c>
      <c r="O1823" s="42">
        <f t="shared" si="152"/>
        <v>0</v>
      </c>
      <c r="P1823" s="105">
        <f t="shared" si="153"/>
        <v>0</v>
      </c>
      <c r="Q1823" s="105">
        <f t="shared" si="154"/>
        <v>0</v>
      </c>
      <c r="R1823" s="105">
        <f t="shared" si="155"/>
        <v>0</v>
      </c>
      <c r="S1823" s="22" t="str">
        <f t="shared" si="156"/>
        <v/>
      </c>
      <c r="T1823" s="92">
        <f t="shared" si="157"/>
        <v>0</v>
      </c>
      <c r="U1823" s="92">
        <f t="shared" si="158"/>
        <v>0</v>
      </c>
      <c r="V1823" s="92">
        <f t="shared" si="159"/>
        <v>0</v>
      </c>
      <c r="W1823" s="92">
        <f t="shared" si="160"/>
        <v>0</v>
      </c>
      <c r="X1823" s="92">
        <f t="shared" si="161"/>
        <v>0</v>
      </c>
      <c r="Y1823" s="92">
        <f t="shared" si="162"/>
        <v>0</v>
      </c>
      <c r="Z1823" s="92">
        <f t="shared" si="163"/>
        <v>0</v>
      </c>
      <c r="AA1823" s="92">
        <f t="shared" si="164"/>
        <v>0</v>
      </c>
      <c r="AB1823" s="92">
        <f t="shared" si="165"/>
        <v>0</v>
      </c>
      <c r="AC1823" s="92">
        <f t="shared" si="166"/>
        <v>0</v>
      </c>
      <c r="AD1823" s="92">
        <f t="shared" si="167"/>
        <v>0</v>
      </c>
      <c r="AE1823" s="92">
        <f t="shared" si="168"/>
        <v>0</v>
      </c>
      <c r="AF1823" s="118">
        <f t="shared" si="169"/>
        <v>0</v>
      </c>
    </row>
    <row r="1824" spans="2:32" ht="21.95" customHeight="1" x14ac:dyDescent="0.25">
      <c r="B1824" s="36" t="str">
        <f>IF(Vendas!D300="","",Vendas!D300)</f>
        <v/>
      </c>
      <c r="C1824" s="36" t="str">
        <f>IF(Vendas!E300="","",Vendas!E300)</f>
        <v/>
      </c>
      <c r="D1824" s="36" t="str">
        <f>IF(Vendas!F300="","",Vendas!F300)</f>
        <v/>
      </c>
      <c r="E1824" s="36" t="str">
        <f>IF(Vendas!G300="","",Vendas!G300)</f>
        <v/>
      </c>
      <c r="F1824" s="36" t="str">
        <f>IF(Vendas!H300="","",Vendas!H300)</f>
        <v/>
      </c>
      <c r="G1824" s="36" t="str">
        <f>IF(Vendas!I300="","",Vendas!I300)</f>
        <v/>
      </c>
      <c r="H1824" s="36" t="str">
        <f>IF(Vendas!J300="","",Vendas!J300)</f>
        <v/>
      </c>
      <c r="I1824" s="36" t="str">
        <f>IF(Vendas!K300="","",Vendas!K300)</f>
        <v/>
      </c>
      <c r="J1824" s="36" t="str">
        <f>IF(Vendas!L300="","",Vendas!L300)</f>
        <v/>
      </c>
      <c r="K1824" s="36" t="str">
        <f>IF(Vendas!M300="","",Vendas!M300)</f>
        <v/>
      </c>
      <c r="L1824" s="36" t="str">
        <f>IF(Vendas!N300="","",Vendas!N300)</f>
        <v/>
      </c>
      <c r="M1824" s="36" t="str">
        <f>IF(Vendas!O300="","",Vendas!O300)</f>
        <v/>
      </c>
      <c r="N1824" s="36" t="str">
        <f>IF(Vendas!P300="","",Vendas!P300)</f>
        <v/>
      </c>
      <c r="O1824" s="42">
        <f t="shared" si="152"/>
        <v>0</v>
      </c>
      <c r="P1824" s="105">
        <f t="shared" si="153"/>
        <v>0</v>
      </c>
      <c r="Q1824" s="105">
        <f t="shared" si="154"/>
        <v>0</v>
      </c>
      <c r="R1824" s="105">
        <f t="shared" si="155"/>
        <v>0</v>
      </c>
      <c r="S1824" s="22" t="str">
        <f t="shared" si="156"/>
        <v/>
      </c>
      <c r="T1824" s="92">
        <f t="shared" si="157"/>
        <v>0</v>
      </c>
      <c r="U1824" s="92">
        <f t="shared" si="158"/>
        <v>0</v>
      </c>
      <c r="V1824" s="92">
        <f t="shared" si="159"/>
        <v>0</v>
      </c>
      <c r="W1824" s="92">
        <f t="shared" si="160"/>
        <v>0</v>
      </c>
      <c r="X1824" s="92">
        <f t="shared" si="161"/>
        <v>0</v>
      </c>
      <c r="Y1824" s="92">
        <f t="shared" si="162"/>
        <v>0</v>
      </c>
      <c r="Z1824" s="92">
        <f t="shared" si="163"/>
        <v>0</v>
      </c>
      <c r="AA1824" s="92">
        <f t="shared" si="164"/>
        <v>0</v>
      </c>
      <c r="AB1824" s="92">
        <f t="shared" si="165"/>
        <v>0</v>
      </c>
      <c r="AC1824" s="92">
        <f t="shared" si="166"/>
        <v>0</v>
      </c>
      <c r="AD1824" s="92">
        <f t="shared" si="167"/>
        <v>0</v>
      </c>
      <c r="AE1824" s="92">
        <f t="shared" si="168"/>
        <v>0</v>
      </c>
      <c r="AF1824" s="118">
        <f t="shared" si="169"/>
        <v>0</v>
      </c>
    </row>
    <row r="1825" spans="2:32" ht="21.95" customHeight="1" x14ac:dyDescent="0.25">
      <c r="B1825" s="36" t="str">
        <f>IF(Vendas!D301="","",Vendas!D301)</f>
        <v/>
      </c>
      <c r="C1825" s="36" t="str">
        <f>IF(Vendas!E301="","",Vendas!E301)</f>
        <v/>
      </c>
      <c r="D1825" s="36" t="str">
        <f>IF(Vendas!F301="","",Vendas!F301)</f>
        <v/>
      </c>
      <c r="E1825" s="36" t="str">
        <f>IF(Vendas!G301="","",Vendas!G301)</f>
        <v/>
      </c>
      <c r="F1825" s="36" t="str">
        <f>IF(Vendas!H301="","",Vendas!H301)</f>
        <v/>
      </c>
      <c r="G1825" s="36" t="str">
        <f>IF(Vendas!I301="","",Vendas!I301)</f>
        <v/>
      </c>
      <c r="H1825" s="36" t="str">
        <f>IF(Vendas!J301="","",Vendas!J301)</f>
        <v/>
      </c>
      <c r="I1825" s="36" t="str">
        <f>IF(Vendas!K301="","",Vendas!K301)</f>
        <v/>
      </c>
      <c r="J1825" s="36" t="str">
        <f>IF(Vendas!L301="","",Vendas!L301)</f>
        <v/>
      </c>
      <c r="K1825" s="36" t="str">
        <f>IF(Vendas!M301="","",Vendas!M301)</f>
        <v/>
      </c>
      <c r="L1825" s="36" t="str">
        <f>IF(Vendas!N301="","",Vendas!N301)</f>
        <v/>
      </c>
      <c r="M1825" s="36" t="str">
        <f>IF(Vendas!O301="","",Vendas!O301)</f>
        <v/>
      </c>
      <c r="N1825" s="36" t="str">
        <f>IF(Vendas!P301="","",Vendas!P301)</f>
        <v/>
      </c>
      <c r="O1825" s="42">
        <f t="shared" si="152"/>
        <v>0</v>
      </c>
      <c r="P1825" s="105">
        <f t="shared" si="153"/>
        <v>0</v>
      </c>
      <c r="Q1825" s="105">
        <f t="shared" si="154"/>
        <v>0</v>
      </c>
      <c r="R1825" s="105">
        <f t="shared" si="155"/>
        <v>0</v>
      </c>
      <c r="S1825" s="22" t="str">
        <f t="shared" si="156"/>
        <v/>
      </c>
      <c r="T1825" s="92">
        <f t="shared" si="157"/>
        <v>0</v>
      </c>
      <c r="U1825" s="92">
        <f t="shared" si="158"/>
        <v>0</v>
      </c>
      <c r="V1825" s="92">
        <f t="shared" si="159"/>
        <v>0</v>
      </c>
      <c r="W1825" s="92">
        <f t="shared" si="160"/>
        <v>0</v>
      </c>
      <c r="X1825" s="92">
        <f t="shared" si="161"/>
        <v>0</v>
      </c>
      <c r="Y1825" s="92">
        <f t="shared" si="162"/>
        <v>0</v>
      </c>
      <c r="Z1825" s="92">
        <f t="shared" si="163"/>
        <v>0</v>
      </c>
      <c r="AA1825" s="92">
        <f t="shared" si="164"/>
        <v>0</v>
      </c>
      <c r="AB1825" s="92">
        <f t="shared" si="165"/>
        <v>0</v>
      </c>
      <c r="AC1825" s="92">
        <f t="shared" si="166"/>
        <v>0</v>
      </c>
      <c r="AD1825" s="92">
        <f t="shared" si="167"/>
        <v>0</v>
      </c>
      <c r="AE1825" s="92">
        <f t="shared" si="168"/>
        <v>0</v>
      </c>
      <c r="AF1825" s="118">
        <f t="shared" si="169"/>
        <v>0</v>
      </c>
    </row>
    <row r="1826" spans="2:32" ht="21.95" customHeight="1" x14ac:dyDescent="0.25">
      <c r="B1826" s="36" t="str">
        <f>IF(Vendas!D302="","",Vendas!D302)</f>
        <v/>
      </c>
      <c r="C1826" s="36" t="str">
        <f>IF(Vendas!E302="","",Vendas!E302)</f>
        <v/>
      </c>
      <c r="D1826" s="36" t="str">
        <f>IF(Vendas!F302="","",Vendas!F302)</f>
        <v/>
      </c>
      <c r="E1826" s="36" t="str">
        <f>IF(Vendas!G302="","",Vendas!G302)</f>
        <v/>
      </c>
      <c r="F1826" s="36" t="str">
        <f>IF(Vendas!H302="","",Vendas!H302)</f>
        <v/>
      </c>
      <c r="G1826" s="36" t="str">
        <f>IF(Vendas!I302="","",Vendas!I302)</f>
        <v/>
      </c>
      <c r="H1826" s="36" t="str">
        <f>IF(Vendas!J302="","",Vendas!J302)</f>
        <v/>
      </c>
      <c r="I1826" s="36" t="str">
        <f>IF(Vendas!K302="","",Vendas!K302)</f>
        <v/>
      </c>
      <c r="J1826" s="36" t="str">
        <f>IF(Vendas!L302="","",Vendas!L302)</f>
        <v/>
      </c>
      <c r="K1826" s="36" t="str">
        <f>IF(Vendas!M302="","",Vendas!M302)</f>
        <v/>
      </c>
      <c r="L1826" s="36" t="str">
        <f>IF(Vendas!N302="","",Vendas!N302)</f>
        <v/>
      </c>
      <c r="M1826" s="36" t="str">
        <f>IF(Vendas!O302="","",Vendas!O302)</f>
        <v/>
      </c>
      <c r="N1826" s="36" t="str">
        <f>IF(Vendas!P302="","",Vendas!P302)</f>
        <v/>
      </c>
      <c r="O1826" s="42">
        <f t="shared" si="152"/>
        <v>0</v>
      </c>
      <c r="P1826" s="105">
        <f t="shared" si="153"/>
        <v>0</v>
      </c>
      <c r="Q1826" s="105">
        <f t="shared" si="154"/>
        <v>0</v>
      </c>
      <c r="R1826" s="105">
        <f t="shared" si="155"/>
        <v>0</v>
      </c>
      <c r="S1826" s="22" t="str">
        <f t="shared" si="156"/>
        <v/>
      </c>
      <c r="T1826" s="92">
        <f t="shared" si="157"/>
        <v>0</v>
      </c>
      <c r="U1826" s="92">
        <f t="shared" si="158"/>
        <v>0</v>
      </c>
      <c r="V1826" s="92">
        <f t="shared" si="159"/>
        <v>0</v>
      </c>
      <c r="W1826" s="92">
        <f t="shared" si="160"/>
        <v>0</v>
      </c>
      <c r="X1826" s="92">
        <f t="shared" si="161"/>
        <v>0</v>
      </c>
      <c r="Y1826" s="92">
        <f t="shared" si="162"/>
        <v>0</v>
      </c>
      <c r="Z1826" s="92">
        <f t="shared" si="163"/>
        <v>0</v>
      </c>
      <c r="AA1826" s="92">
        <f t="shared" si="164"/>
        <v>0</v>
      </c>
      <c r="AB1826" s="92">
        <f t="shared" si="165"/>
        <v>0</v>
      </c>
      <c r="AC1826" s="92">
        <f t="shared" si="166"/>
        <v>0</v>
      </c>
      <c r="AD1826" s="92">
        <f t="shared" si="167"/>
        <v>0</v>
      </c>
      <c r="AE1826" s="92">
        <f t="shared" si="168"/>
        <v>0</v>
      </c>
      <c r="AF1826" s="118">
        <f t="shared" si="169"/>
        <v>0</v>
      </c>
    </row>
    <row r="1827" spans="2:32" ht="21.95" customHeight="1" x14ac:dyDescent="0.25">
      <c r="B1827" s="36" t="str">
        <f>IF(Vendas!D303="","",Vendas!D303)</f>
        <v/>
      </c>
      <c r="C1827" s="36" t="str">
        <f>IF(Vendas!E303="","",Vendas!E303)</f>
        <v/>
      </c>
      <c r="D1827" s="36" t="str">
        <f>IF(Vendas!F303="","",Vendas!F303)</f>
        <v/>
      </c>
      <c r="E1827" s="36" t="str">
        <f>IF(Vendas!G303="","",Vendas!G303)</f>
        <v/>
      </c>
      <c r="F1827" s="36" t="str">
        <f>IF(Vendas!H303="","",Vendas!H303)</f>
        <v/>
      </c>
      <c r="G1827" s="36" t="str">
        <f>IF(Vendas!I303="","",Vendas!I303)</f>
        <v/>
      </c>
      <c r="H1827" s="36" t="str">
        <f>IF(Vendas!J303="","",Vendas!J303)</f>
        <v/>
      </c>
      <c r="I1827" s="36" t="str">
        <f>IF(Vendas!K303="","",Vendas!K303)</f>
        <v/>
      </c>
      <c r="J1827" s="36" t="str">
        <f>IF(Vendas!L303="","",Vendas!L303)</f>
        <v/>
      </c>
      <c r="K1827" s="36" t="str">
        <f>IF(Vendas!M303="","",Vendas!M303)</f>
        <v/>
      </c>
      <c r="L1827" s="36" t="str">
        <f>IF(Vendas!N303="","",Vendas!N303)</f>
        <v/>
      </c>
      <c r="M1827" s="36" t="str">
        <f>IF(Vendas!O303="","",Vendas!O303)</f>
        <v/>
      </c>
      <c r="N1827" s="36" t="str">
        <f>IF(Vendas!P303="","",Vendas!P303)</f>
        <v/>
      </c>
      <c r="O1827" s="42">
        <f t="shared" si="152"/>
        <v>0</v>
      </c>
      <c r="P1827" s="105">
        <f t="shared" si="153"/>
        <v>0</v>
      </c>
      <c r="Q1827" s="105">
        <f t="shared" si="154"/>
        <v>0</v>
      </c>
      <c r="R1827" s="105">
        <f t="shared" si="155"/>
        <v>0</v>
      </c>
      <c r="S1827" s="22" t="str">
        <f t="shared" si="156"/>
        <v/>
      </c>
      <c r="T1827" s="92">
        <f t="shared" si="157"/>
        <v>0</v>
      </c>
      <c r="U1827" s="92">
        <f t="shared" si="158"/>
        <v>0</v>
      </c>
      <c r="V1827" s="92">
        <f t="shared" si="159"/>
        <v>0</v>
      </c>
      <c r="W1827" s="92">
        <f t="shared" si="160"/>
        <v>0</v>
      </c>
      <c r="X1827" s="92">
        <f t="shared" si="161"/>
        <v>0</v>
      </c>
      <c r="Y1827" s="92">
        <f t="shared" si="162"/>
        <v>0</v>
      </c>
      <c r="Z1827" s="92">
        <f t="shared" si="163"/>
        <v>0</v>
      </c>
      <c r="AA1827" s="92">
        <f t="shared" si="164"/>
        <v>0</v>
      </c>
      <c r="AB1827" s="92">
        <f t="shared" si="165"/>
        <v>0</v>
      </c>
      <c r="AC1827" s="92">
        <f t="shared" si="166"/>
        <v>0</v>
      </c>
      <c r="AD1827" s="92">
        <f t="shared" si="167"/>
        <v>0</v>
      </c>
      <c r="AE1827" s="92">
        <f t="shared" si="168"/>
        <v>0</v>
      </c>
      <c r="AF1827" s="118">
        <f t="shared" si="169"/>
        <v>0</v>
      </c>
    </row>
    <row r="1828" spans="2:32" ht="21.95" customHeight="1" x14ac:dyDescent="0.25">
      <c r="B1828" s="36" t="str">
        <f>IF(Vendas!D304="","",Vendas!D304)</f>
        <v/>
      </c>
      <c r="C1828" s="36" t="str">
        <f>IF(Vendas!E304="","",Vendas!E304)</f>
        <v/>
      </c>
      <c r="D1828" s="36" t="str">
        <f>IF(Vendas!F304="","",Vendas!F304)</f>
        <v/>
      </c>
      <c r="E1828" s="36" t="str">
        <f>IF(Vendas!G304="","",Vendas!G304)</f>
        <v/>
      </c>
      <c r="F1828" s="36" t="str">
        <f>IF(Vendas!H304="","",Vendas!H304)</f>
        <v/>
      </c>
      <c r="G1828" s="36" t="str">
        <f>IF(Vendas!I304="","",Vendas!I304)</f>
        <v/>
      </c>
      <c r="H1828" s="36" t="str">
        <f>IF(Vendas!J304="","",Vendas!J304)</f>
        <v/>
      </c>
      <c r="I1828" s="36" t="str">
        <f>IF(Vendas!K304="","",Vendas!K304)</f>
        <v/>
      </c>
      <c r="J1828" s="36" t="str">
        <f>IF(Vendas!L304="","",Vendas!L304)</f>
        <v/>
      </c>
      <c r="K1828" s="36" t="str">
        <f>IF(Vendas!M304="","",Vendas!M304)</f>
        <v/>
      </c>
      <c r="L1828" s="36" t="str">
        <f>IF(Vendas!N304="","",Vendas!N304)</f>
        <v/>
      </c>
      <c r="M1828" s="36" t="str">
        <f>IF(Vendas!O304="","",Vendas!O304)</f>
        <v/>
      </c>
      <c r="N1828" s="36" t="str">
        <f>IF(Vendas!P304="","",Vendas!P304)</f>
        <v/>
      </c>
      <c r="O1828" s="42">
        <f t="shared" si="152"/>
        <v>0</v>
      </c>
      <c r="P1828" s="105">
        <f t="shared" si="153"/>
        <v>0</v>
      </c>
      <c r="Q1828" s="105">
        <f t="shared" si="154"/>
        <v>0</v>
      </c>
      <c r="R1828" s="105">
        <f t="shared" si="155"/>
        <v>0</v>
      </c>
      <c r="S1828" s="22" t="str">
        <f t="shared" si="156"/>
        <v/>
      </c>
      <c r="T1828" s="92">
        <f t="shared" si="157"/>
        <v>0</v>
      </c>
      <c r="U1828" s="92">
        <f t="shared" si="158"/>
        <v>0</v>
      </c>
      <c r="V1828" s="92">
        <f t="shared" si="159"/>
        <v>0</v>
      </c>
      <c r="W1828" s="92">
        <f t="shared" si="160"/>
        <v>0</v>
      </c>
      <c r="X1828" s="92">
        <f t="shared" si="161"/>
        <v>0</v>
      </c>
      <c r="Y1828" s="92">
        <f t="shared" si="162"/>
        <v>0</v>
      </c>
      <c r="Z1828" s="92">
        <f t="shared" si="163"/>
        <v>0</v>
      </c>
      <c r="AA1828" s="92">
        <f t="shared" si="164"/>
        <v>0</v>
      </c>
      <c r="AB1828" s="92">
        <f t="shared" si="165"/>
        <v>0</v>
      </c>
      <c r="AC1828" s="92">
        <f t="shared" si="166"/>
        <v>0</v>
      </c>
      <c r="AD1828" s="92">
        <f t="shared" si="167"/>
        <v>0</v>
      </c>
      <c r="AE1828" s="92">
        <f t="shared" si="168"/>
        <v>0</v>
      </c>
      <c r="AF1828" s="118">
        <f t="shared" si="169"/>
        <v>0</v>
      </c>
    </row>
    <row r="1829" spans="2:32" ht="21.95" customHeight="1" x14ac:dyDescent="0.25">
      <c r="B1829" s="36" t="str">
        <f>IF(Vendas!D305="","",Vendas!D305)</f>
        <v/>
      </c>
      <c r="C1829" s="36" t="str">
        <f>IF(Vendas!E305="","",Vendas!E305)</f>
        <v/>
      </c>
      <c r="D1829" s="36" t="str">
        <f>IF(Vendas!F305="","",Vendas!F305)</f>
        <v/>
      </c>
      <c r="E1829" s="36" t="str">
        <f>IF(Vendas!G305="","",Vendas!G305)</f>
        <v/>
      </c>
      <c r="F1829" s="36" t="str">
        <f>IF(Vendas!H305="","",Vendas!H305)</f>
        <v/>
      </c>
      <c r="G1829" s="36" t="str">
        <f>IF(Vendas!I305="","",Vendas!I305)</f>
        <v/>
      </c>
      <c r="H1829" s="36" t="str">
        <f>IF(Vendas!J305="","",Vendas!J305)</f>
        <v/>
      </c>
      <c r="I1829" s="36" t="str">
        <f>IF(Vendas!K305="","",Vendas!K305)</f>
        <v/>
      </c>
      <c r="J1829" s="36" t="str">
        <f>IF(Vendas!L305="","",Vendas!L305)</f>
        <v/>
      </c>
      <c r="K1829" s="36" t="str">
        <f>IF(Vendas!M305="","",Vendas!M305)</f>
        <v/>
      </c>
      <c r="L1829" s="36" t="str">
        <f>IF(Vendas!N305="","",Vendas!N305)</f>
        <v/>
      </c>
      <c r="M1829" s="36" t="str">
        <f>IF(Vendas!O305="","",Vendas!O305)</f>
        <v/>
      </c>
      <c r="N1829" s="36" t="str">
        <f>IF(Vendas!P305="","",Vendas!P305)</f>
        <v/>
      </c>
      <c r="O1829" s="42">
        <f t="shared" si="152"/>
        <v>0</v>
      </c>
      <c r="P1829" s="105">
        <f t="shared" si="153"/>
        <v>0</v>
      </c>
      <c r="Q1829" s="105">
        <f t="shared" si="154"/>
        <v>0</v>
      </c>
      <c r="R1829" s="105">
        <f t="shared" si="155"/>
        <v>0</v>
      </c>
      <c r="S1829" s="22" t="str">
        <f t="shared" si="156"/>
        <v/>
      </c>
      <c r="T1829" s="92">
        <f t="shared" si="157"/>
        <v>0</v>
      </c>
      <c r="U1829" s="92">
        <f t="shared" si="158"/>
        <v>0</v>
      </c>
      <c r="V1829" s="92">
        <f t="shared" si="159"/>
        <v>0</v>
      </c>
      <c r="W1829" s="92">
        <f t="shared" si="160"/>
        <v>0</v>
      </c>
      <c r="X1829" s="92">
        <f t="shared" si="161"/>
        <v>0</v>
      </c>
      <c r="Y1829" s="92">
        <f t="shared" si="162"/>
        <v>0</v>
      </c>
      <c r="Z1829" s="92">
        <f t="shared" si="163"/>
        <v>0</v>
      </c>
      <c r="AA1829" s="92">
        <f t="shared" si="164"/>
        <v>0</v>
      </c>
      <c r="AB1829" s="92">
        <f t="shared" si="165"/>
        <v>0</v>
      </c>
      <c r="AC1829" s="92">
        <f t="shared" si="166"/>
        <v>0</v>
      </c>
      <c r="AD1829" s="92">
        <f t="shared" si="167"/>
        <v>0</v>
      </c>
      <c r="AE1829" s="92">
        <f t="shared" si="168"/>
        <v>0</v>
      </c>
      <c r="AF1829" s="118">
        <f t="shared" si="169"/>
        <v>0</v>
      </c>
    </row>
    <row r="1830" spans="2:32" ht="21.95" customHeight="1" x14ac:dyDescent="0.25">
      <c r="B1830" s="36" t="str">
        <f>IF(Vendas!D306="","",Vendas!D306)</f>
        <v/>
      </c>
      <c r="C1830" s="36" t="str">
        <f>IF(Vendas!E306="","",Vendas!E306)</f>
        <v/>
      </c>
      <c r="D1830" s="36" t="str">
        <f>IF(Vendas!F306="","",Vendas!F306)</f>
        <v/>
      </c>
      <c r="E1830" s="36" t="str">
        <f>IF(Vendas!G306="","",Vendas!G306)</f>
        <v/>
      </c>
      <c r="F1830" s="36" t="str">
        <f>IF(Vendas!H306="","",Vendas!H306)</f>
        <v/>
      </c>
      <c r="G1830" s="36" t="str">
        <f>IF(Vendas!I306="","",Vendas!I306)</f>
        <v/>
      </c>
      <c r="H1830" s="36" t="str">
        <f>IF(Vendas!J306="","",Vendas!J306)</f>
        <v/>
      </c>
      <c r="I1830" s="36" t="str">
        <f>IF(Vendas!K306="","",Vendas!K306)</f>
        <v/>
      </c>
      <c r="J1830" s="36" t="str">
        <f>IF(Vendas!L306="","",Vendas!L306)</f>
        <v/>
      </c>
      <c r="K1830" s="36" t="str">
        <f>IF(Vendas!M306="","",Vendas!M306)</f>
        <v/>
      </c>
      <c r="L1830" s="36" t="str">
        <f>IF(Vendas!N306="","",Vendas!N306)</f>
        <v/>
      </c>
      <c r="M1830" s="36" t="str">
        <f>IF(Vendas!O306="","",Vendas!O306)</f>
        <v/>
      </c>
      <c r="N1830" s="36" t="str">
        <f>IF(Vendas!P306="","",Vendas!P306)</f>
        <v/>
      </c>
      <c r="O1830" s="42">
        <f t="shared" si="152"/>
        <v>0</v>
      </c>
      <c r="P1830" s="105">
        <f t="shared" si="153"/>
        <v>0</v>
      </c>
      <c r="Q1830" s="105">
        <f t="shared" si="154"/>
        <v>0</v>
      </c>
      <c r="R1830" s="105">
        <f t="shared" si="155"/>
        <v>0</v>
      </c>
      <c r="S1830" s="22" t="str">
        <f t="shared" si="156"/>
        <v/>
      </c>
      <c r="T1830" s="92">
        <f t="shared" si="157"/>
        <v>0</v>
      </c>
      <c r="U1830" s="92">
        <f t="shared" si="158"/>
        <v>0</v>
      </c>
      <c r="V1830" s="92">
        <f t="shared" si="159"/>
        <v>0</v>
      </c>
      <c r="W1830" s="92">
        <f t="shared" si="160"/>
        <v>0</v>
      </c>
      <c r="X1830" s="92">
        <f t="shared" si="161"/>
        <v>0</v>
      </c>
      <c r="Y1830" s="92">
        <f t="shared" si="162"/>
        <v>0</v>
      </c>
      <c r="Z1830" s="92">
        <f t="shared" si="163"/>
        <v>0</v>
      </c>
      <c r="AA1830" s="92">
        <f t="shared" si="164"/>
        <v>0</v>
      </c>
      <c r="AB1830" s="92">
        <f t="shared" si="165"/>
        <v>0</v>
      </c>
      <c r="AC1830" s="92">
        <f t="shared" si="166"/>
        <v>0</v>
      </c>
      <c r="AD1830" s="92">
        <f t="shared" si="167"/>
        <v>0</v>
      </c>
      <c r="AE1830" s="92">
        <f t="shared" si="168"/>
        <v>0</v>
      </c>
      <c r="AF1830" s="118">
        <f t="shared" si="169"/>
        <v>0</v>
      </c>
    </row>
    <row r="1831" spans="2:32" ht="21.95" customHeight="1" x14ac:dyDescent="0.25">
      <c r="B1831" s="36" t="str">
        <f>IF(Vendas!D307="","",Vendas!D307)</f>
        <v/>
      </c>
      <c r="C1831" s="36" t="str">
        <f>IF(Vendas!E307="","",Vendas!E307)</f>
        <v/>
      </c>
      <c r="D1831" s="36" t="str">
        <f>IF(Vendas!F307="","",Vendas!F307)</f>
        <v/>
      </c>
      <c r="E1831" s="36" t="str">
        <f>IF(Vendas!G307="","",Vendas!G307)</f>
        <v/>
      </c>
      <c r="F1831" s="36" t="str">
        <f>IF(Vendas!H307="","",Vendas!H307)</f>
        <v/>
      </c>
      <c r="G1831" s="36" t="str">
        <f>IF(Vendas!I307="","",Vendas!I307)</f>
        <v/>
      </c>
      <c r="H1831" s="36" t="str">
        <f>IF(Vendas!J307="","",Vendas!J307)</f>
        <v/>
      </c>
      <c r="I1831" s="36" t="str">
        <f>IF(Vendas!K307="","",Vendas!K307)</f>
        <v/>
      </c>
      <c r="J1831" s="36" t="str">
        <f>IF(Vendas!L307="","",Vendas!L307)</f>
        <v/>
      </c>
      <c r="K1831" s="36" t="str">
        <f>IF(Vendas!M307="","",Vendas!M307)</f>
        <v/>
      </c>
      <c r="L1831" s="36" t="str">
        <f>IF(Vendas!N307="","",Vendas!N307)</f>
        <v/>
      </c>
      <c r="M1831" s="36" t="str">
        <f>IF(Vendas!O307="","",Vendas!O307)</f>
        <v/>
      </c>
      <c r="N1831" s="36" t="str">
        <f>IF(Vendas!P307="","",Vendas!P307)</f>
        <v/>
      </c>
      <c r="O1831" s="42">
        <f t="shared" si="152"/>
        <v>0</v>
      </c>
      <c r="P1831" s="105">
        <f t="shared" si="153"/>
        <v>0</v>
      </c>
      <c r="Q1831" s="105">
        <f t="shared" si="154"/>
        <v>0</v>
      </c>
      <c r="R1831" s="105">
        <f t="shared" si="155"/>
        <v>0</v>
      </c>
      <c r="S1831" s="22" t="str">
        <f t="shared" si="156"/>
        <v/>
      </c>
      <c r="T1831" s="92">
        <f t="shared" si="157"/>
        <v>0</v>
      </c>
      <c r="U1831" s="92">
        <f t="shared" si="158"/>
        <v>0</v>
      </c>
      <c r="V1831" s="92">
        <f t="shared" si="159"/>
        <v>0</v>
      </c>
      <c r="W1831" s="92">
        <f t="shared" si="160"/>
        <v>0</v>
      </c>
      <c r="X1831" s="92">
        <f t="shared" si="161"/>
        <v>0</v>
      </c>
      <c r="Y1831" s="92">
        <f t="shared" si="162"/>
        <v>0</v>
      </c>
      <c r="Z1831" s="92">
        <f t="shared" si="163"/>
        <v>0</v>
      </c>
      <c r="AA1831" s="92">
        <f t="shared" si="164"/>
        <v>0</v>
      </c>
      <c r="AB1831" s="92">
        <f t="shared" si="165"/>
        <v>0</v>
      </c>
      <c r="AC1831" s="92">
        <f t="shared" si="166"/>
        <v>0</v>
      </c>
      <c r="AD1831" s="92">
        <f t="shared" si="167"/>
        <v>0</v>
      </c>
      <c r="AE1831" s="92">
        <f t="shared" si="168"/>
        <v>0</v>
      </c>
      <c r="AF1831" s="118">
        <f t="shared" si="169"/>
        <v>0</v>
      </c>
    </row>
    <row r="1832" spans="2:32" ht="21.95" customHeight="1" x14ac:dyDescent="0.25">
      <c r="B1832" s="36" t="str">
        <f>IF(Vendas!D308="","",Vendas!D308)</f>
        <v/>
      </c>
      <c r="C1832" s="36" t="str">
        <f>IF(Vendas!E308="","",Vendas!E308)</f>
        <v/>
      </c>
      <c r="D1832" s="36" t="str">
        <f>IF(Vendas!F308="","",Vendas!F308)</f>
        <v/>
      </c>
      <c r="E1832" s="36" t="str">
        <f>IF(Vendas!G308="","",Vendas!G308)</f>
        <v/>
      </c>
      <c r="F1832" s="36" t="str">
        <f>IF(Vendas!H308="","",Vendas!H308)</f>
        <v/>
      </c>
      <c r="G1832" s="36" t="str">
        <f>IF(Vendas!I308="","",Vendas!I308)</f>
        <v/>
      </c>
      <c r="H1832" s="36" t="str">
        <f>IF(Vendas!J308="","",Vendas!J308)</f>
        <v/>
      </c>
      <c r="I1832" s="36" t="str">
        <f>IF(Vendas!K308="","",Vendas!K308)</f>
        <v/>
      </c>
      <c r="J1832" s="36" t="str">
        <f>IF(Vendas!L308="","",Vendas!L308)</f>
        <v/>
      </c>
      <c r="K1832" s="36" t="str">
        <f>IF(Vendas!M308="","",Vendas!M308)</f>
        <v/>
      </c>
      <c r="L1832" s="36" t="str">
        <f>IF(Vendas!N308="","",Vendas!N308)</f>
        <v/>
      </c>
      <c r="M1832" s="36" t="str">
        <f>IF(Vendas!O308="","",Vendas!O308)</f>
        <v/>
      </c>
      <c r="N1832" s="36" t="str">
        <f>IF(Vendas!P308="","",Vendas!P308)</f>
        <v/>
      </c>
      <c r="O1832" s="42">
        <f t="shared" si="152"/>
        <v>0</v>
      </c>
      <c r="P1832" s="105">
        <f t="shared" si="153"/>
        <v>0</v>
      </c>
      <c r="Q1832" s="105">
        <f t="shared" si="154"/>
        <v>0</v>
      </c>
      <c r="R1832" s="105">
        <f t="shared" si="155"/>
        <v>0</v>
      </c>
      <c r="S1832" s="22" t="str">
        <f t="shared" si="156"/>
        <v/>
      </c>
      <c r="T1832" s="92">
        <f t="shared" si="157"/>
        <v>0</v>
      </c>
      <c r="U1832" s="92">
        <f t="shared" si="158"/>
        <v>0</v>
      </c>
      <c r="V1832" s="92">
        <f t="shared" si="159"/>
        <v>0</v>
      </c>
      <c r="W1832" s="92">
        <f t="shared" si="160"/>
        <v>0</v>
      </c>
      <c r="X1832" s="92">
        <f t="shared" si="161"/>
        <v>0</v>
      </c>
      <c r="Y1832" s="92">
        <f t="shared" si="162"/>
        <v>0</v>
      </c>
      <c r="Z1832" s="92">
        <f t="shared" si="163"/>
        <v>0</v>
      </c>
      <c r="AA1832" s="92">
        <f t="shared" si="164"/>
        <v>0</v>
      </c>
      <c r="AB1832" s="92">
        <f t="shared" si="165"/>
        <v>0</v>
      </c>
      <c r="AC1832" s="92">
        <f t="shared" si="166"/>
        <v>0</v>
      </c>
      <c r="AD1832" s="92">
        <f t="shared" si="167"/>
        <v>0</v>
      </c>
      <c r="AE1832" s="92">
        <f t="shared" si="168"/>
        <v>0</v>
      </c>
      <c r="AF1832" s="118">
        <f t="shared" si="169"/>
        <v>0</v>
      </c>
    </row>
    <row r="1833" spans="2:32" ht="21.95" customHeight="1" x14ac:dyDescent="0.25">
      <c r="B1833" s="36" t="str">
        <f>IF(Vendas!D309="","",Vendas!D309)</f>
        <v/>
      </c>
      <c r="C1833" s="36" t="str">
        <f>IF(Vendas!E309="","",Vendas!E309)</f>
        <v/>
      </c>
      <c r="D1833" s="36" t="str">
        <f>IF(Vendas!F309="","",Vendas!F309)</f>
        <v/>
      </c>
      <c r="E1833" s="36" t="str">
        <f>IF(Vendas!G309="","",Vendas!G309)</f>
        <v/>
      </c>
      <c r="F1833" s="36" t="str">
        <f>IF(Vendas!H309="","",Vendas!H309)</f>
        <v/>
      </c>
      <c r="G1833" s="36" t="str">
        <f>IF(Vendas!I309="","",Vendas!I309)</f>
        <v/>
      </c>
      <c r="H1833" s="36" t="str">
        <f>IF(Vendas!J309="","",Vendas!J309)</f>
        <v/>
      </c>
      <c r="I1833" s="36" t="str">
        <f>IF(Vendas!K309="","",Vendas!K309)</f>
        <v/>
      </c>
      <c r="J1833" s="36" t="str">
        <f>IF(Vendas!L309="","",Vendas!L309)</f>
        <v/>
      </c>
      <c r="K1833" s="36" t="str">
        <f>IF(Vendas!M309="","",Vendas!M309)</f>
        <v/>
      </c>
      <c r="L1833" s="36" t="str">
        <f>IF(Vendas!N309="","",Vendas!N309)</f>
        <v/>
      </c>
      <c r="M1833" s="36" t="str">
        <f>IF(Vendas!O309="","",Vendas!O309)</f>
        <v/>
      </c>
      <c r="N1833" s="36" t="str">
        <f>IF(Vendas!P309="","",Vendas!P309)</f>
        <v/>
      </c>
      <c r="O1833" s="42">
        <f t="shared" si="152"/>
        <v>0</v>
      </c>
      <c r="P1833" s="105">
        <f t="shared" si="153"/>
        <v>0</v>
      </c>
      <c r="Q1833" s="105">
        <f t="shared" si="154"/>
        <v>0</v>
      </c>
      <c r="R1833" s="105">
        <f t="shared" si="155"/>
        <v>0</v>
      </c>
      <c r="S1833" s="22" t="str">
        <f t="shared" si="156"/>
        <v/>
      </c>
      <c r="T1833" s="92">
        <f t="shared" si="157"/>
        <v>0</v>
      </c>
      <c r="U1833" s="92">
        <f t="shared" si="158"/>
        <v>0</v>
      </c>
      <c r="V1833" s="92">
        <f t="shared" si="159"/>
        <v>0</v>
      </c>
      <c r="W1833" s="92">
        <f t="shared" si="160"/>
        <v>0</v>
      </c>
      <c r="X1833" s="92">
        <f t="shared" si="161"/>
        <v>0</v>
      </c>
      <c r="Y1833" s="92">
        <f t="shared" si="162"/>
        <v>0</v>
      </c>
      <c r="Z1833" s="92">
        <f t="shared" si="163"/>
        <v>0</v>
      </c>
      <c r="AA1833" s="92">
        <f t="shared" si="164"/>
        <v>0</v>
      </c>
      <c r="AB1833" s="92">
        <f t="shared" si="165"/>
        <v>0</v>
      </c>
      <c r="AC1833" s="92">
        <f t="shared" si="166"/>
        <v>0</v>
      </c>
      <c r="AD1833" s="92">
        <f t="shared" si="167"/>
        <v>0</v>
      </c>
      <c r="AE1833" s="92">
        <f t="shared" si="168"/>
        <v>0</v>
      </c>
      <c r="AF1833" s="118">
        <f t="shared" si="169"/>
        <v>0</v>
      </c>
    </row>
    <row r="1834" spans="2:32" ht="21.95" customHeight="1" x14ac:dyDescent="0.25">
      <c r="B1834" s="36" t="str">
        <f>IF(Vendas!D310="","",Vendas!D310)</f>
        <v/>
      </c>
      <c r="C1834" s="36" t="str">
        <f>IF(Vendas!E310="","",Vendas!E310)</f>
        <v/>
      </c>
      <c r="D1834" s="36" t="str">
        <f>IF(Vendas!F310="","",Vendas!F310)</f>
        <v/>
      </c>
      <c r="E1834" s="36" t="str">
        <f>IF(Vendas!G310="","",Vendas!G310)</f>
        <v/>
      </c>
      <c r="F1834" s="36" t="str">
        <f>IF(Vendas!H310="","",Vendas!H310)</f>
        <v/>
      </c>
      <c r="G1834" s="36" t="str">
        <f>IF(Vendas!I310="","",Vendas!I310)</f>
        <v/>
      </c>
      <c r="H1834" s="36" t="str">
        <f>IF(Vendas!J310="","",Vendas!J310)</f>
        <v/>
      </c>
      <c r="I1834" s="36" t="str">
        <f>IF(Vendas!K310="","",Vendas!K310)</f>
        <v/>
      </c>
      <c r="J1834" s="36" t="str">
        <f>IF(Vendas!L310="","",Vendas!L310)</f>
        <v/>
      </c>
      <c r="K1834" s="36" t="str">
        <f>IF(Vendas!M310="","",Vendas!M310)</f>
        <v/>
      </c>
      <c r="L1834" s="36" t="str">
        <f>IF(Vendas!N310="","",Vendas!N310)</f>
        <v/>
      </c>
      <c r="M1834" s="36" t="str">
        <f>IF(Vendas!O310="","",Vendas!O310)</f>
        <v/>
      </c>
      <c r="N1834" s="36" t="str">
        <f>IF(Vendas!P310="","",Vendas!P310)</f>
        <v/>
      </c>
      <c r="O1834" s="42">
        <f t="shared" si="152"/>
        <v>0</v>
      </c>
      <c r="P1834" s="105">
        <f t="shared" si="153"/>
        <v>0</v>
      </c>
      <c r="Q1834" s="105">
        <f t="shared" si="154"/>
        <v>0</v>
      </c>
      <c r="R1834" s="105">
        <f t="shared" si="155"/>
        <v>0</v>
      </c>
      <c r="S1834" s="22" t="str">
        <f t="shared" si="156"/>
        <v/>
      </c>
      <c r="T1834" s="92">
        <f t="shared" si="157"/>
        <v>0</v>
      </c>
      <c r="U1834" s="92">
        <f t="shared" si="158"/>
        <v>0</v>
      </c>
      <c r="V1834" s="92">
        <f t="shared" si="159"/>
        <v>0</v>
      </c>
      <c r="W1834" s="92">
        <f t="shared" si="160"/>
        <v>0</v>
      </c>
      <c r="X1834" s="92">
        <f t="shared" si="161"/>
        <v>0</v>
      </c>
      <c r="Y1834" s="92">
        <f t="shared" si="162"/>
        <v>0</v>
      </c>
      <c r="Z1834" s="92">
        <f t="shared" si="163"/>
        <v>0</v>
      </c>
      <c r="AA1834" s="92">
        <f t="shared" si="164"/>
        <v>0</v>
      </c>
      <c r="AB1834" s="92">
        <f t="shared" si="165"/>
        <v>0</v>
      </c>
      <c r="AC1834" s="92">
        <f t="shared" si="166"/>
        <v>0</v>
      </c>
      <c r="AD1834" s="92">
        <f t="shared" si="167"/>
        <v>0</v>
      </c>
      <c r="AE1834" s="92">
        <f t="shared" si="168"/>
        <v>0</v>
      </c>
      <c r="AF1834" s="118">
        <f t="shared" si="169"/>
        <v>0</v>
      </c>
    </row>
    <row r="1835" spans="2:32" ht="21.95" customHeight="1" x14ac:dyDescent="0.25">
      <c r="B1835" s="36" t="str">
        <f>IF(Vendas!D311="","",Vendas!D311)</f>
        <v/>
      </c>
      <c r="C1835" s="36" t="str">
        <f>IF(Vendas!E311="","",Vendas!E311)</f>
        <v/>
      </c>
      <c r="D1835" s="36" t="str">
        <f>IF(Vendas!F311="","",Vendas!F311)</f>
        <v/>
      </c>
      <c r="E1835" s="36" t="str">
        <f>IF(Vendas!G311="","",Vendas!G311)</f>
        <v/>
      </c>
      <c r="F1835" s="36" t="str">
        <f>IF(Vendas!H311="","",Vendas!H311)</f>
        <v/>
      </c>
      <c r="G1835" s="36" t="str">
        <f>IF(Vendas!I311="","",Vendas!I311)</f>
        <v/>
      </c>
      <c r="H1835" s="36" t="str">
        <f>IF(Vendas!J311="","",Vendas!J311)</f>
        <v/>
      </c>
      <c r="I1835" s="36" t="str">
        <f>IF(Vendas!K311="","",Vendas!K311)</f>
        <v/>
      </c>
      <c r="J1835" s="36" t="str">
        <f>IF(Vendas!L311="","",Vendas!L311)</f>
        <v/>
      </c>
      <c r="K1835" s="36" t="str">
        <f>IF(Vendas!M311="","",Vendas!M311)</f>
        <v/>
      </c>
      <c r="L1835" s="36" t="str">
        <f>IF(Vendas!N311="","",Vendas!N311)</f>
        <v/>
      </c>
      <c r="M1835" s="36" t="str">
        <f>IF(Vendas!O311="","",Vendas!O311)</f>
        <v/>
      </c>
      <c r="N1835" s="36" t="str">
        <f>IF(Vendas!P311="","",Vendas!P311)</f>
        <v/>
      </c>
      <c r="O1835" s="42">
        <f t="shared" si="152"/>
        <v>0</v>
      </c>
      <c r="P1835" s="105">
        <f t="shared" si="153"/>
        <v>0</v>
      </c>
      <c r="Q1835" s="105">
        <f t="shared" si="154"/>
        <v>0</v>
      </c>
      <c r="R1835" s="105">
        <f t="shared" si="155"/>
        <v>0</v>
      </c>
      <c r="S1835" s="22" t="str">
        <f t="shared" si="156"/>
        <v/>
      </c>
      <c r="T1835" s="92">
        <f t="shared" si="157"/>
        <v>0</v>
      </c>
      <c r="U1835" s="92">
        <f t="shared" si="158"/>
        <v>0</v>
      </c>
      <c r="V1835" s="92">
        <f t="shared" si="159"/>
        <v>0</v>
      </c>
      <c r="W1835" s="92">
        <f t="shared" si="160"/>
        <v>0</v>
      </c>
      <c r="X1835" s="92">
        <f t="shared" si="161"/>
        <v>0</v>
      </c>
      <c r="Y1835" s="92">
        <f t="shared" si="162"/>
        <v>0</v>
      </c>
      <c r="Z1835" s="92">
        <f t="shared" si="163"/>
        <v>0</v>
      </c>
      <c r="AA1835" s="92">
        <f t="shared" si="164"/>
        <v>0</v>
      </c>
      <c r="AB1835" s="92">
        <f t="shared" si="165"/>
        <v>0</v>
      </c>
      <c r="AC1835" s="92">
        <f t="shared" si="166"/>
        <v>0</v>
      </c>
      <c r="AD1835" s="92">
        <f t="shared" si="167"/>
        <v>0</v>
      </c>
      <c r="AE1835" s="92">
        <f t="shared" si="168"/>
        <v>0</v>
      </c>
      <c r="AF1835" s="118">
        <f t="shared" si="169"/>
        <v>0</v>
      </c>
    </row>
    <row r="1836" spans="2:32" ht="21.95" customHeight="1" x14ac:dyDescent="0.25">
      <c r="B1836" s="36" t="str">
        <f>IF(Vendas!D312="","",Vendas!D312)</f>
        <v/>
      </c>
      <c r="C1836" s="36" t="str">
        <f>IF(Vendas!E312="","",Vendas!E312)</f>
        <v/>
      </c>
      <c r="D1836" s="36" t="str">
        <f>IF(Vendas!F312="","",Vendas!F312)</f>
        <v/>
      </c>
      <c r="E1836" s="36" t="str">
        <f>IF(Vendas!G312="","",Vendas!G312)</f>
        <v/>
      </c>
      <c r="F1836" s="36" t="str">
        <f>IF(Vendas!H312="","",Vendas!H312)</f>
        <v/>
      </c>
      <c r="G1836" s="36" t="str">
        <f>IF(Vendas!I312="","",Vendas!I312)</f>
        <v/>
      </c>
      <c r="H1836" s="36" t="str">
        <f>IF(Vendas!J312="","",Vendas!J312)</f>
        <v/>
      </c>
      <c r="I1836" s="36" t="str">
        <f>IF(Vendas!K312="","",Vendas!K312)</f>
        <v/>
      </c>
      <c r="J1836" s="36" t="str">
        <f>IF(Vendas!L312="","",Vendas!L312)</f>
        <v/>
      </c>
      <c r="K1836" s="36" t="str">
        <f>IF(Vendas!M312="","",Vendas!M312)</f>
        <v/>
      </c>
      <c r="L1836" s="36" t="str">
        <f>IF(Vendas!N312="","",Vendas!N312)</f>
        <v/>
      </c>
      <c r="M1836" s="36" t="str">
        <f>IF(Vendas!O312="","",Vendas!O312)</f>
        <v/>
      </c>
      <c r="N1836" s="36" t="str">
        <f>IF(Vendas!P312="","",Vendas!P312)</f>
        <v/>
      </c>
      <c r="O1836" s="42">
        <f t="shared" si="152"/>
        <v>0</v>
      </c>
      <c r="P1836" s="105">
        <f t="shared" si="153"/>
        <v>0</v>
      </c>
      <c r="Q1836" s="105">
        <f t="shared" si="154"/>
        <v>0</v>
      </c>
      <c r="R1836" s="105">
        <f t="shared" si="155"/>
        <v>0</v>
      </c>
      <c r="S1836" s="22" t="str">
        <f t="shared" si="156"/>
        <v/>
      </c>
      <c r="T1836" s="92">
        <f t="shared" si="157"/>
        <v>0</v>
      </c>
      <c r="U1836" s="92">
        <f t="shared" si="158"/>
        <v>0</v>
      </c>
      <c r="V1836" s="92">
        <f t="shared" si="159"/>
        <v>0</v>
      </c>
      <c r="W1836" s="92">
        <f t="shared" si="160"/>
        <v>0</v>
      </c>
      <c r="X1836" s="92">
        <f t="shared" si="161"/>
        <v>0</v>
      </c>
      <c r="Y1836" s="92">
        <f t="shared" si="162"/>
        <v>0</v>
      </c>
      <c r="Z1836" s="92">
        <f t="shared" si="163"/>
        <v>0</v>
      </c>
      <c r="AA1836" s="92">
        <f t="shared" si="164"/>
        <v>0</v>
      </c>
      <c r="AB1836" s="92">
        <f t="shared" si="165"/>
        <v>0</v>
      </c>
      <c r="AC1836" s="92">
        <f t="shared" si="166"/>
        <v>0</v>
      </c>
      <c r="AD1836" s="92">
        <f t="shared" si="167"/>
        <v>0</v>
      </c>
      <c r="AE1836" s="92">
        <f t="shared" si="168"/>
        <v>0</v>
      </c>
      <c r="AF1836" s="118">
        <f t="shared" si="169"/>
        <v>0</v>
      </c>
    </row>
    <row r="1837" spans="2:32" ht="21.95" customHeight="1" x14ac:dyDescent="0.25">
      <c r="B1837" s="36" t="str">
        <f>IF(Vendas!D313="","",Vendas!D313)</f>
        <v/>
      </c>
      <c r="C1837" s="36" t="str">
        <f>IF(Vendas!E313="","",Vendas!E313)</f>
        <v/>
      </c>
      <c r="D1837" s="36" t="str">
        <f>IF(Vendas!F313="","",Vendas!F313)</f>
        <v/>
      </c>
      <c r="E1837" s="36" t="str">
        <f>IF(Vendas!G313="","",Vendas!G313)</f>
        <v/>
      </c>
      <c r="F1837" s="36" t="str">
        <f>IF(Vendas!H313="","",Vendas!H313)</f>
        <v/>
      </c>
      <c r="G1837" s="36" t="str">
        <f>IF(Vendas!I313="","",Vendas!I313)</f>
        <v/>
      </c>
      <c r="H1837" s="36" t="str">
        <f>IF(Vendas!J313="","",Vendas!J313)</f>
        <v/>
      </c>
      <c r="I1837" s="36" t="str">
        <f>IF(Vendas!K313="","",Vendas!K313)</f>
        <v/>
      </c>
      <c r="J1837" s="36" t="str">
        <f>IF(Vendas!L313="","",Vendas!L313)</f>
        <v/>
      </c>
      <c r="K1837" s="36" t="str">
        <f>IF(Vendas!M313="","",Vendas!M313)</f>
        <v/>
      </c>
      <c r="L1837" s="36" t="str">
        <f>IF(Vendas!N313="","",Vendas!N313)</f>
        <v/>
      </c>
      <c r="M1837" s="36" t="str">
        <f>IF(Vendas!O313="","",Vendas!O313)</f>
        <v/>
      </c>
      <c r="N1837" s="36" t="str">
        <f>IF(Vendas!P313="","",Vendas!P313)</f>
        <v/>
      </c>
      <c r="O1837" s="42">
        <f t="shared" si="152"/>
        <v>0</v>
      </c>
      <c r="P1837" s="105">
        <f t="shared" si="153"/>
        <v>0</v>
      </c>
      <c r="Q1837" s="105">
        <f t="shared" si="154"/>
        <v>0</v>
      </c>
      <c r="R1837" s="105">
        <f t="shared" si="155"/>
        <v>0</v>
      </c>
      <c r="S1837" s="22" t="str">
        <f t="shared" si="156"/>
        <v/>
      </c>
      <c r="T1837" s="92">
        <f t="shared" si="157"/>
        <v>0</v>
      </c>
      <c r="U1837" s="92">
        <f t="shared" si="158"/>
        <v>0</v>
      </c>
      <c r="V1837" s="92">
        <f t="shared" si="159"/>
        <v>0</v>
      </c>
      <c r="W1837" s="92">
        <f t="shared" si="160"/>
        <v>0</v>
      </c>
      <c r="X1837" s="92">
        <f t="shared" si="161"/>
        <v>0</v>
      </c>
      <c r="Y1837" s="92">
        <f t="shared" si="162"/>
        <v>0</v>
      </c>
      <c r="Z1837" s="92">
        <f t="shared" si="163"/>
        <v>0</v>
      </c>
      <c r="AA1837" s="92">
        <f t="shared" si="164"/>
        <v>0</v>
      </c>
      <c r="AB1837" s="92">
        <f t="shared" si="165"/>
        <v>0</v>
      </c>
      <c r="AC1837" s="92">
        <f t="shared" si="166"/>
        <v>0</v>
      </c>
      <c r="AD1837" s="92">
        <f t="shared" si="167"/>
        <v>0</v>
      </c>
      <c r="AE1837" s="92">
        <f t="shared" si="168"/>
        <v>0</v>
      </c>
      <c r="AF1837" s="118">
        <f t="shared" si="169"/>
        <v>0</v>
      </c>
    </row>
    <row r="1838" spans="2:32" ht="21.95" customHeight="1" x14ac:dyDescent="0.25">
      <c r="B1838" s="36" t="str">
        <f>IF(Vendas!D314="","",Vendas!D314)</f>
        <v/>
      </c>
      <c r="C1838" s="36" t="str">
        <f>IF(Vendas!E314="","",Vendas!E314)</f>
        <v/>
      </c>
      <c r="D1838" s="36" t="str">
        <f>IF(Vendas!F314="","",Vendas!F314)</f>
        <v/>
      </c>
      <c r="E1838" s="36" t="str">
        <f>IF(Vendas!G314="","",Vendas!G314)</f>
        <v/>
      </c>
      <c r="F1838" s="36" t="str">
        <f>IF(Vendas!H314="","",Vendas!H314)</f>
        <v/>
      </c>
      <c r="G1838" s="36" t="str">
        <f>IF(Vendas!I314="","",Vendas!I314)</f>
        <v/>
      </c>
      <c r="H1838" s="36" t="str">
        <f>IF(Vendas!J314="","",Vendas!J314)</f>
        <v/>
      </c>
      <c r="I1838" s="36" t="str">
        <f>IF(Vendas!K314="","",Vendas!K314)</f>
        <v/>
      </c>
      <c r="J1838" s="36" t="str">
        <f>IF(Vendas!L314="","",Vendas!L314)</f>
        <v/>
      </c>
      <c r="K1838" s="36" t="str">
        <f>IF(Vendas!M314="","",Vendas!M314)</f>
        <v/>
      </c>
      <c r="L1838" s="36" t="str">
        <f>IF(Vendas!N314="","",Vendas!N314)</f>
        <v/>
      </c>
      <c r="M1838" s="36" t="str">
        <f>IF(Vendas!O314="","",Vendas!O314)</f>
        <v/>
      </c>
      <c r="N1838" s="36" t="str">
        <f>IF(Vendas!P314="","",Vendas!P314)</f>
        <v/>
      </c>
      <c r="O1838" s="42">
        <f t="shared" si="152"/>
        <v>0</v>
      </c>
      <c r="P1838" s="105">
        <f t="shared" si="153"/>
        <v>0</v>
      </c>
      <c r="Q1838" s="105">
        <f t="shared" si="154"/>
        <v>0</v>
      </c>
      <c r="R1838" s="105">
        <f t="shared" si="155"/>
        <v>0</v>
      </c>
      <c r="S1838" s="22" t="str">
        <f t="shared" si="156"/>
        <v/>
      </c>
      <c r="T1838" s="92">
        <f t="shared" si="157"/>
        <v>0</v>
      </c>
      <c r="U1838" s="92">
        <f t="shared" si="158"/>
        <v>0</v>
      </c>
      <c r="V1838" s="92">
        <f t="shared" si="159"/>
        <v>0</v>
      </c>
      <c r="W1838" s="92">
        <f t="shared" si="160"/>
        <v>0</v>
      </c>
      <c r="X1838" s="92">
        <f t="shared" si="161"/>
        <v>0</v>
      </c>
      <c r="Y1838" s="92">
        <f t="shared" si="162"/>
        <v>0</v>
      </c>
      <c r="Z1838" s="92">
        <f t="shared" si="163"/>
        <v>0</v>
      </c>
      <c r="AA1838" s="92">
        <f t="shared" si="164"/>
        <v>0</v>
      </c>
      <c r="AB1838" s="92">
        <f t="shared" si="165"/>
        <v>0</v>
      </c>
      <c r="AC1838" s="92">
        <f t="shared" si="166"/>
        <v>0</v>
      </c>
      <c r="AD1838" s="92">
        <f t="shared" si="167"/>
        <v>0</v>
      </c>
      <c r="AE1838" s="92">
        <f t="shared" si="168"/>
        <v>0</v>
      </c>
      <c r="AF1838" s="118">
        <f t="shared" si="169"/>
        <v>0</v>
      </c>
    </row>
    <row r="1839" spans="2:32" ht="21.95" customHeight="1" x14ac:dyDescent="0.25">
      <c r="B1839" s="36" t="str">
        <f>IF(Vendas!D315="","",Vendas!D315)</f>
        <v/>
      </c>
      <c r="C1839" s="36" t="str">
        <f>IF(Vendas!E315="","",Vendas!E315)</f>
        <v/>
      </c>
      <c r="D1839" s="36" t="str">
        <f>IF(Vendas!F315="","",Vendas!F315)</f>
        <v/>
      </c>
      <c r="E1839" s="36" t="str">
        <f>IF(Vendas!G315="","",Vendas!G315)</f>
        <v/>
      </c>
      <c r="F1839" s="36" t="str">
        <f>IF(Vendas!H315="","",Vendas!H315)</f>
        <v/>
      </c>
      <c r="G1839" s="36" t="str">
        <f>IF(Vendas!I315="","",Vendas!I315)</f>
        <v/>
      </c>
      <c r="H1839" s="36" t="str">
        <f>IF(Vendas!J315="","",Vendas!J315)</f>
        <v/>
      </c>
      <c r="I1839" s="36" t="str">
        <f>IF(Vendas!K315="","",Vendas!K315)</f>
        <v/>
      </c>
      <c r="J1839" s="36" t="str">
        <f>IF(Vendas!L315="","",Vendas!L315)</f>
        <v/>
      </c>
      <c r="K1839" s="36" t="str">
        <f>IF(Vendas!M315="","",Vendas!M315)</f>
        <v/>
      </c>
      <c r="L1839" s="36" t="str">
        <f>IF(Vendas!N315="","",Vendas!N315)</f>
        <v/>
      </c>
      <c r="M1839" s="36" t="str">
        <f>IF(Vendas!O315="","",Vendas!O315)</f>
        <v/>
      </c>
      <c r="N1839" s="36" t="str">
        <f>IF(Vendas!P315="","",Vendas!P315)</f>
        <v/>
      </c>
      <c r="O1839" s="42">
        <f t="shared" si="152"/>
        <v>0</v>
      </c>
      <c r="P1839" s="105">
        <f t="shared" si="153"/>
        <v>0</v>
      </c>
      <c r="Q1839" s="105">
        <f t="shared" si="154"/>
        <v>0</v>
      </c>
      <c r="R1839" s="105">
        <f t="shared" si="155"/>
        <v>0</v>
      </c>
      <c r="S1839" s="22" t="str">
        <f t="shared" si="156"/>
        <v/>
      </c>
      <c r="T1839" s="92">
        <f t="shared" si="157"/>
        <v>0</v>
      </c>
      <c r="U1839" s="92">
        <f t="shared" si="158"/>
        <v>0</v>
      </c>
      <c r="V1839" s="92">
        <f t="shared" si="159"/>
        <v>0</v>
      </c>
      <c r="W1839" s="92">
        <f t="shared" si="160"/>
        <v>0</v>
      </c>
      <c r="X1839" s="92">
        <f t="shared" si="161"/>
        <v>0</v>
      </c>
      <c r="Y1839" s="92">
        <f t="shared" si="162"/>
        <v>0</v>
      </c>
      <c r="Z1839" s="92">
        <f t="shared" si="163"/>
        <v>0</v>
      </c>
      <c r="AA1839" s="92">
        <f t="shared" si="164"/>
        <v>0</v>
      </c>
      <c r="AB1839" s="92">
        <f t="shared" si="165"/>
        <v>0</v>
      </c>
      <c r="AC1839" s="92">
        <f t="shared" si="166"/>
        <v>0</v>
      </c>
      <c r="AD1839" s="92">
        <f t="shared" si="167"/>
        <v>0</v>
      </c>
      <c r="AE1839" s="92">
        <f t="shared" si="168"/>
        <v>0</v>
      </c>
      <c r="AF1839" s="118">
        <f t="shared" si="169"/>
        <v>0</v>
      </c>
    </row>
    <row r="1840" spans="2:32" ht="21.95" customHeight="1" x14ac:dyDescent="0.25">
      <c r="B1840" s="36" t="str">
        <f>IF(Vendas!D316="","",Vendas!D316)</f>
        <v/>
      </c>
      <c r="C1840" s="36" t="str">
        <f>IF(Vendas!E316="","",Vendas!E316)</f>
        <v/>
      </c>
      <c r="D1840" s="36" t="str">
        <f>IF(Vendas!F316="","",Vendas!F316)</f>
        <v/>
      </c>
      <c r="E1840" s="36" t="str">
        <f>IF(Vendas!G316="","",Vendas!G316)</f>
        <v/>
      </c>
      <c r="F1840" s="36" t="str">
        <f>IF(Vendas!H316="","",Vendas!H316)</f>
        <v/>
      </c>
      <c r="G1840" s="36" t="str">
        <f>IF(Vendas!I316="","",Vendas!I316)</f>
        <v/>
      </c>
      <c r="H1840" s="36" t="str">
        <f>IF(Vendas!J316="","",Vendas!J316)</f>
        <v/>
      </c>
      <c r="I1840" s="36" t="str">
        <f>IF(Vendas!K316="","",Vendas!K316)</f>
        <v/>
      </c>
      <c r="J1840" s="36" t="str">
        <f>IF(Vendas!L316="","",Vendas!L316)</f>
        <v/>
      </c>
      <c r="K1840" s="36" t="str">
        <f>IF(Vendas!M316="","",Vendas!M316)</f>
        <v/>
      </c>
      <c r="L1840" s="36" t="str">
        <f>IF(Vendas!N316="","",Vendas!N316)</f>
        <v/>
      </c>
      <c r="M1840" s="36" t="str">
        <f>IF(Vendas!O316="","",Vendas!O316)</f>
        <v/>
      </c>
      <c r="N1840" s="36" t="str">
        <f>IF(Vendas!P316="","",Vendas!P316)</f>
        <v/>
      </c>
      <c r="O1840" s="42">
        <f t="shared" si="152"/>
        <v>0</v>
      </c>
      <c r="P1840" s="105">
        <f t="shared" si="153"/>
        <v>0</v>
      </c>
      <c r="Q1840" s="105">
        <f t="shared" si="154"/>
        <v>0</v>
      </c>
      <c r="R1840" s="105">
        <f t="shared" si="155"/>
        <v>0</v>
      </c>
      <c r="S1840" s="22" t="str">
        <f t="shared" si="156"/>
        <v/>
      </c>
      <c r="T1840" s="92">
        <f t="shared" si="157"/>
        <v>0</v>
      </c>
      <c r="U1840" s="92">
        <f t="shared" si="158"/>
        <v>0</v>
      </c>
      <c r="V1840" s="92">
        <f t="shared" si="159"/>
        <v>0</v>
      </c>
      <c r="W1840" s="92">
        <f t="shared" si="160"/>
        <v>0</v>
      </c>
      <c r="X1840" s="92">
        <f t="shared" si="161"/>
        <v>0</v>
      </c>
      <c r="Y1840" s="92">
        <f t="shared" si="162"/>
        <v>0</v>
      </c>
      <c r="Z1840" s="92">
        <f t="shared" si="163"/>
        <v>0</v>
      </c>
      <c r="AA1840" s="92">
        <f t="shared" si="164"/>
        <v>0</v>
      </c>
      <c r="AB1840" s="92">
        <f t="shared" si="165"/>
        <v>0</v>
      </c>
      <c r="AC1840" s="92">
        <f t="shared" si="166"/>
        <v>0</v>
      </c>
      <c r="AD1840" s="92">
        <f t="shared" si="167"/>
        <v>0</v>
      </c>
      <c r="AE1840" s="92">
        <f t="shared" si="168"/>
        <v>0</v>
      </c>
      <c r="AF1840" s="118">
        <f t="shared" si="169"/>
        <v>0</v>
      </c>
    </row>
    <row r="1841" spans="2:32" ht="21.95" customHeight="1" x14ac:dyDescent="0.25">
      <c r="B1841" s="36" t="str">
        <f>IF(Vendas!D317="","",Vendas!D317)</f>
        <v/>
      </c>
      <c r="C1841" s="36" t="str">
        <f>IF(Vendas!E317="","",Vendas!E317)</f>
        <v/>
      </c>
      <c r="D1841" s="36" t="str">
        <f>IF(Vendas!F317="","",Vendas!F317)</f>
        <v/>
      </c>
      <c r="E1841" s="36" t="str">
        <f>IF(Vendas!G317="","",Vendas!G317)</f>
        <v/>
      </c>
      <c r="F1841" s="36" t="str">
        <f>IF(Vendas!H317="","",Vendas!H317)</f>
        <v/>
      </c>
      <c r="G1841" s="36" t="str">
        <f>IF(Vendas!I317="","",Vendas!I317)</f>
        <v/>
      </c>
      <c r="H1841" s="36" t="str">
        <f>IF(Vendas!J317="","",Vendas!J317)</f>
        <v/>
      </c>
      <c r="I1841" s="36" t="str">
        <f>IF(Vendas!K317="","",Vendas!K317)</f>
        <v/>
      </c>
      <c r="J1841" s="36" t="str">
        <f>IF(Vendas!L317="","",Vendas!L317)</f>
        <v/>
      </c>
      <c r="K1841" s="36" t="str">
        <f>IF(Vendas!M317="","",Vendas!M317)</f>
        <v/>
      </c>
      <c r="L1841" s="36" t="str">
        <f>IF(Vendas!N317="","",Vendas!N317)</f>
        <v/>
      </c>
      <c r="M1841" s="36" t="str">
        <f>IF(Vendas!O317="","",Vendas!O317)</f>
        <v/>
      </c>
      <c r="N1841" s="36" t="str">
        <f>IF(Vendas!P317="","",Vendas!P317)</f>
        <v/>
      </c>
      <c r="O1841" s="42">
        <f t="shared" si="152"/>
        <v>0</v>
      </c>
      <c r="P1841" s="105">
        <f t="shared" si="153"/>
        <v>0</v>
      </c>
      <c r="Q1841" s="105">
        <f t="shared" si="154"/>
        <v>0</v>
      </c>
      <c r="R1841" s="105">
        <f t="shared" si="155"/>
        <v>0</v>
      </c>
      <c r="S1841" s="22" t="str">
        <f t="shared" si="156"/>
        <v/>
      </c>
      <c r="T1841" s="92">
        <f t="shared" si="157"/>
        <v>0</v>
      </c>
      <c r="U1841" s="92">
        <f t="shared" si="158"/>
        <v>0</v>
      </c>
      <c r="V1841" s="92">
        <f t="shared" si="159"/>
        <v>0</v>
      </c>
      <c r="W1841" s="92">
        <f t="shared" si="160"/>
        <v>0</v>
      </c>
      <c r="X1841" s="92">
        <f t="shared" si="161"/>
        <v>0</v>
      </c>
      <c r="Y1841" s="92">
        <f t="shared" si="162"/>
        <v>0</v>
      </c>
      <c r="Z1841" s="92">
        <f t="shared" si="163"/>
        <v>0</v>
      </c>
      <c r="AA1841" s="92">
        <f t="shared" si="164"/>
        <v>0</v>
      </c>
      <c r="AB1841" s="92">
        <f t="shared" si="165"/>
        <v>0</v>
      </c>
      <c r="AC1841" s="92">
        <f t="shared" si="166"/>
        <v>0</v>
      </c>
      <c r="AD1841" s="92">
        <f t="shared" si="167"/>
        <v>0</v>
      </c>
      <c r="AE1841" s="92">
        <f t="shared" si="168"/>
        <v>0</v>
      </c>
      <c r="AF1841" s="118">
        <f t="shared" si="169"/>
        <v>0</v>
      </c>
    </row>
    <row r="1842" spans="2:32" ht="21.95" customHeight="1" x14ac:dyDescent="0.25">
      <c r="B1842" s="36" t="str">
        <f>IF(Vendas!D318="","",Vendas!D318)</f>
        <v/>
      </c>
      <c r="C1842" s="36" t="str">
        <f>IF(Vendas!E318="","",Vendas!E318)</f>
        <v/>
      </c>
      <c r="D1842" s="36" t="str">
        <f>IF(Vendas!F318="","",Vendas!F318)</f>
        <v/>
      </c>
      <c r="E1842" s="36" t="str">
        <f>IF(Vendas!G318="","",Vendas!G318)</f>
        <v/>
      </c>
      <c r="F1842" s="36" t="str">
        <f>IF(Vendas!H318="","",Vendas!H318)</f>
        <v/>
      </c>
      <c r="G1842" s="36" t="str">
        <f>IF(Vendas!I318="","",Vendas!I318)</f>
        <v/>
      </c>
      <c r="H1842" s="36" t="str">
        <f>IF(Vendas!J318="","",Vendas!J318)</f>
        <v/>
      </c>
      <c r="I1842" s="36" t="str">
        <f>IF(Vendas!K318="","",Vendas!K318)</f>
        <v/>
      </c>
      <c r="J1842" s="36" t="str">
        <f>IF(Vendas!L318="","",Vendas!L318)</f>
        <v/>
      </c>
      <c r="K1842" s="36" t="str">
        <f>IF(Vendas!M318="","",Vendas!M318)</f>
        <v/>
      </c>
      <c r="L1842" s="36" t="str">
        <f>IF(Vendas!N318="","",Vendas!N318)</f>
        <v/>
      </c>
      <c r="M1842" s="36" t="str">
        <f>IF(Vendas!O318="","",Vendas!O318)</f>
        <v/>
      </c>
      <c r="N1842" s="36" t="str">
        <f>IF(Vendas!P318="","",Vendas!P318)</f>
        <v/>
      </c>
      <c r="O1842" s="42">
        <f t="shared" si="152"/>
        <v>0</v>
      </c>
      <c r="P1842" s="105">
        <f t="shared" si="153"/>
        <v>0</v>
      </c>
      <c r="Q1842" s="105">
        <f t="shared" si="154"/>
        <v>0</v>
      </c>
      <c r="R1842" s="105">
        <f t="shared" si="155"/>
        <v>0</v>
      </c>
      <c r="S1842" s="22" t="str">
        <f t="shared" si="156"/>
        <v/>
      </c>
      <c r="T1842" s="92">
        <f t="shared" si="157"/>
        <v>0</v>
      </c>
      <c r="U1842" s="92">
        <f t="shared" si="158"/>
        <v>0</v>
      </c>
      <c r="V1842" s="92">
        <f t="shared" si="159"/>
        <v>0</v>
      </c>
      <c r="W1842" s="92">
        <f t="shared" si="160"/>
        <v>0</v>
      </c>
      <c r="X1842" s="92">
        <f t="shared" si="161"/>
        <v>0</v>
      </c>
      <c r="Y1842" s="92">
        <f t="shared" si="162"/>
        <v>0</v>
      </c>
      <c r="Z1842" s="92">
        <f t="shared" si="163"/>
        <v>0</v>
      </c>
      <c r="AA1842" s="92">
        <f t="shared" si="164"/>
        <v>0</v>
      </c>
      <c r="AB1842" s="92">
        <f t="shared" si="165"/>
        <v>0</v>
      </c>
      <c r="AC1842" s="92">
        <f t="shared" si="166"/>
        <v>0</v>
      </c>
      <c r="AD1842" s="92">
        <f t="shared" si="167"/>
        <v>0</v>
      </c>
      <c r="AE1842" s="92">
        <f t="shared" si="168"/>
        <v>0</v>
      </c>
      <c r="AF1842" s="118">
        <f t="shared" si="169"/>
        <v>0</v>
      </c>
    </row>
    <row r="1843" spans="2:32" ht="21.95" customHeight="1" x14ac:dyDescent="0.25">
      <c r="B1843" s="36" t="str">
        <f>IF(Vendas!D319="","",Vendas!D319)</f>
        <v/>
      </c>
      <c r="C1843" s="36" t="str">
        <f>IF(Vendas!E319="","",Vendas!E319)</f>
        <v/>
      </c>
      <c r="D1843" s="36" t="str">
        <f>IF(Vendas!F319="","",Vendas!F319)</f>
        <v/>
      </c>
      <c r="E1843" s="36" t="str">
        <f>IF(Vendas!G319="","",Vendas!G319)</f>
        <v/>
      </c>
      <c r="F1843" s="36" t="str">
        <f>IF(Vendas!H319="","",Vendas!H319)</f>
        <v/>
      </c>
      <c r="G1843" s="36" t="str">
        <f>IF(Vendas!I319="","",Vendas!I319)</f>
        <v/>
      </c>
      <c r="H1843" s="36" t="str">
        <f>IF(Vendas!J319="","",Vendas!J319)</f>
        <v/>
      </c>
      <c r="I1843" s="36" t="str">
        <f>IF(Vendas!K319="","",Vendas!K319)</f>
        <v/>
      </c>
      <c r="J1843" s="36" t="str">
        <f>IF(Vendas!L319="","",Vendas!L319)</f>
        <v/>
      </c>
      <c r="K1843" s="36" t="str">
        <f>IF(Vendas!M319="","",Vendas!M319)</f>
        <v/>
      </c>
      <c r="L1843" s="36" t="str">
        <f>IF(Vendas!N319="","",Vendas!N319)</f>
        <v/>
      </c>
      <c r="M1843" s="36" t="str">
        <f>IF(Vendas!O319="","",Vendas!O319)</f>
        <v/>
      </c>
      <c r="N1843" s="36" t="str">
        <f>IF(Vendas!P319="","",Vendas!P319)</f>
        <v/>
      </c>
      <c r="O1843" s="42">
        <f t="shared" si="152"/>
        <v>0</v>
      </c>
      <c r="P1843" s="105">
        <f t="shared" si="153"/>
        <v>0</v>
      </c>
      <c r="Q1843" s="105">
        <f t="shared" si="154"/>
        <v>0</v>
      </c>
      <c r="R1843" s="105">
        <f t="shared" si="155"/>
        <v>0</v>
      </c>
      <c r="S1843" s="22" t="str">
        <f t="shared" si="156"/>
        <v/>
      </c>
      <c r="T1843" s="92">
        <f t="shared" si="157"/>
        <v>0</v>
      </c>
      <c r="U1843" s="92">
        <f t="shared" si="158"/>
        <v>0</v>
      </c>
      <c r="V1843" s="92">
        <f t="shared" si="159"/>
        <v>0</v>
      </c>
      <c r="W1843" s="92">
        <f t="shared" si="160"/>
        <v>0</v>
      </c>
      <c r="X1843" s="92">
        <f t="shared" si="161"/>
        <v>0</v>
      </c>
      <c r="Y1843" s="92">
        <f t="shared" si="162"/>
        <v>0</v>
      </c>
      <c r="Z1843" s="92">
        <f t="shared" si="163"/>
        <v>0</v>
      </c>
      <c r="AA1843" s="92">
        <f t="shared" si="164"/>
        <v>0</v>
      </c>
      <c r="AB1843" s="92">
        <f t="shared" si="165"/>
        <v>0</v>
      </c>
      <c r="AC1843" s="92">
        <f t="shared" si="166"/>
        <v>0</v>
      </c>
      <c r="AD1843" s="92">
        <f t="shared" si="167"/>
        <v>0</v>
      </c>
      <c r="AE1843" s="92">
        <f t="shared" si="168"/>
        <v>0</v>
      </c>
      <c r="AF1843" s="118">
        <f t="shared" si="169"/>
        <v>0</v>
      </c>
    </row>
    <row r="1844" spans="2:32" ht="21.95" customHeight="1" x14ac:dyDescent="0.25">
      <c r="B1844" s="36" t="str">
        <f>IF(Vendas!D320="","",Vendas!D320)</f>
        <v/>
      </c>
      <c r="C1844" s="36" t="str">
        <f>IF(Vendas!E320="","",Vendas!E320)</f>
        <v/>
      </c>
      <c r="D1844" s="36" t="str">
        <f>IF(Vendas!F320="","",Vendas!F320)</f>
        <v/>
      </c>
      <c r="E1844" s="36" t="str">
        <f>IF(Vendas!G320="","",Vendas!G320)</f>
        <v/>
      </c>
      <c r="F1844" s="36" t="str">
        <f>IF(Vendas!H320="","",Vendas!H320)</f>
        <v/>
      </c>
      <c r="G1844" s="36" t="str">
        <f>IF(Vendas!I320="","",Vendas!I320)</f>
        <v/>
      </c>
      <c r="H1844" s="36" t="str">
        <f>IF(Vendas!J320="","",Vendas!J320)</f>
        <v/>
      </c>
      <c r="I1844" s="36" t="str">
        <f>IF(Vendas!K320="","",Vendas!K320)</f>
        <v/>
      </c>
      <c r="J1844" s="36" t="str">
        <f>IF(Vendas!L320="","",Vendas!L320)</f>
        <v/>
      </c>
      <c r="K1844" s="36" t="str">
        <f>IF(Vendas!M320="","",Vendas!M320)</f>
        <v/>
      </c>
      <c r="L1844" s="36" t="str">
        <f>IF(Vendas!N320="","",Vendas!N320)</f>
        <v/>
      </c>
      <c r="M1844" s="36" t="str">
        <f>IF(Vendas!O320="","",Vendas!O320)</f>
        <v/>
      </c>
      <c r="N1844" s="36" t="str">
        <f>IF(Vendas!P320="","",Vendas!P320)</f>
        <v/>
      </c>
      <c r="O1844" s="42">
        <f t="shared" si="152"/>
        <v>0</v>
      </c>
      <c r="P1844" s="105">
        <f t="shared" si="153"/>
        <v>0</v>
      </c>
      <c r="Q1844" s="105">
        <f t="shared" si="154"/>
        <v>0</v>
      </c>
      <c r="R1844" s="105">
        <f t="shared" si="155"/>
        <v>0</v>
      </c>
      <c r="S1844" s="22" t="str">
        <f t="shared" si="156"/>
        <v/>
      </c>
      <c r="T1844" s="92">
        <f t="shared" si="157"/>
        <v>0</v>
      </c>
      <c r="U1844" s="92">
        <f t="shared" si="158"/>
        <v>0</v>
      </c>
      <c r="V1844" s="92">
        <f t="shared" si="159"/>
        <v>0</v>
      </c>
      <c r="W1844" s="92">
        <f t="shared" si="160"/>
        <v>0</v>
      </c>
      <c r="X1844" s="92">
        <f t="shared" si="161"/>
        <v>0</v>
      </c>
      <c r="Y1844" s="92">
        <f t="shared" si="162"/>
        <v>0</v>
      </c>
      <c r="Z1844" s="92">
        <f t="shared" si="163"/>
        <v>0</v>
      </c>
      <c r="AA1844" s="92">
        <f t="shared" si="164"/>
        <v>0</v>
      </c>
      <c r="AB1844" s="92">
        <f t="shared" si="165"/>
        <v>0</v>
      </c>
      <c r="AC1844" s="92">
        <f t="shared" si="166"/>
        <v>0</v>
      </c>
      <c r="AD1844" s="92">
        <f t="shared" si="167"/>
        <v>0</v>
      </c>
      <c r="AE1844" s="92">
        <f t="shared" si="168"/>
        <v>0</v>
      </c>
      <c r="AF1844" s="118">
        <f t="shared" si="169"/>
        <v>0</v>
      </c>
    </row>
    <row r="1845" spans="2:32" ht="21.95" customHeight="1" x14ac:dyDescent="0.25">
      <c r="B1845" s="36" t="str">
        <f>IF(Vendas!D321="","",Vendas!D321)</f>
        <v/>
      </c>
      <c r="C1845" s="36" t="str">
        <f>IF(Vendas!E321="","",Vendas!E321)</f>
        <v/>
      </c>
      <c r="D1845" s="36" t="str">
        <f>IF(Vendas!F321="","",Vendas!F321)</f>
        <v/>
      </c>
      <c r="E1845" s="36" t="str">
        <f>IF(Vendas!G321="","",Vendas!G321)</f>
        <v/>
      </c>
      <c r="F1845" s="36" t="str">
        <f>IF(Vendas!H321="","",Vendas!H321)</f>
        <v/>
      </c>
      <c r="G1845" s="36" t="str">
        <f>IF(Vendas!I321="","",Vendas!I321)</f>
        <v/>
      </c>
      <c r="H1845" s="36" t="str">
        <f>IF(Vendas!J321="","",Vendas!J321)</f>
        <v/>
      </c>
      <c r="I1845" s="36" t="str">
        <f>IF(Vendas!K321="","",Vendas!K321)</f>
        <v/>
      </c>
      <c r="J1845" s="36" t="str">
        <f>IF(Vendas!L321="","",Vendas!L321)</f>
        <v/>
      </c>
      <c r="K1845" s="36" t="str">
        <f>IF(Vendas!M321="","",Vendas!M321)</f>
        <v/>
      </c>
      <c r="L1845" s="36" t="str">
        <f>IF(Vendas!N321="","",Vendas!N321)</f>
        <v/>
      </c>
      <c r="M1845" s="36" t="str">
        <f>IF(Vendas!O321="","",Vendas!O321)</f>
        <v/>
      </c>
      <c r="N1845" s="36" t="str">
        <f>IF(Vendas!P321="","",Vendas!P321)</f>
        <v/>
      </c>
      <c r="O1845" s="42">
        <f t="shared" si="152"/>
        <v>0</v>
      </c>
      <c r="P1845" s="105">
        <f t="shared" si="153"/>
        <v>0</v>
      </c>
      <c r="Q1845" s="105">
        <f t="shared" si="154"/>
        <v>0</v>
      </c>
      <c r="R1845" s="105">
        <f t="shared" si="155"/>
        <v>0</v>
      </c>
      <c r="S1845" s="22" t="str">
        <f t="shared" si="156"/>
        <v/>
      </c>
      <c r="T1845" s="92">
        <f t="shared" si="157"/>
        <v>0</v>
      </c>
      <c r="U1845" s="92">
        <f t="shared" si="158"/>
        <v>0</v>
      </c>
      <c r="V1845" s="92">
        <f t="shared" si="159"/>
        <v>0</v>
      </c>
      <c r="W1845" s="92">
        <f t="shared" si="160"/>
        <v>0</v>
      </c>
      <c r="X1845" s="92">
        <f t="shared" si="161"/>
        <v>0</v>
      </c>
      <c r="Y1845" s="92">
        <f t="shared" si="162"/>
        <v>0</v>
      </c>
      <c r="Z1845" s="92">
        <f t="shared" si="163"/>
        <v>0</v>
      </c>
      <c r="AA1845" s="92">
        <f t="shared" si="164"/>
        <v>0</v>
      </c>
      <c r="AB1845" s="92">
        <f t="shared" si="165"/>
        <v>0</v>
      </c>
      <c r="AC1845" s="92">
        <f t="shared" si="166"/>
        <v>0</v>
      </c>
      <c r="AD1845" s="92">
        <f t="shared" si="167"/>
        <v>0</v>
      </c>
      <c r="AE1845" s="92">
        <f t="shared" si="168"/>
        <v>0</v>
      </c>
      <c r="AF1845" s="118">
        <f t="shared" si="169"/>
        <v>0</v>
      </c>
    </row>
    <row r="1846" spans="2:32" ht="21.95" customHeight="1" x14ac:dyDescent="0.25">
      <c r="B1846" s="36" t="str">
        <f>IF(Vendas!D322="","",Vendas!D322)</f>
        <v/>
      </c>
      <c r="C1846" s="36" t="str">
        <f>IF(Vendas!E322="","",Vendas!E322)</f>
        <v/>
      </c>
      <c r="D1846" s="36" t="str">
        <f>IF(Vendas!F322="","",Vendas!F322)</f>
        <v/>
      </c>
      <c r="E1846" s="36" t="str">
        <f>IF(Vendas!G322="","",Vendas!G322)</f>
        <v/>
      </c>
      <c r="F1846" s="36" t="str">
        <f>IF(Vendas!H322="","",Vendas!H322)</f>
        <v/>
      </c>
      <c r="G1846" s="36" t="str">
        <f>IF(Vendas!I322="","",Vendas!I322)</f>
        <v/>
      </c>
      <c r="H1846" s="36" t="str">
        <f>IF(Vendas!J322="","",Vendas!J322)</f>
        <v/>
      </c>
      <c r="I1846" s="36" t="str">
        <f>IF(Vendas!K322="","",Vendas!K322)</f>
        <v/>
      </c>
      <c r="J1846" s="36" t="str">
        <f>IF(Vendas!L322="","",Vendas!L322)</f>
        <v/>
      </c>
      <c r="K1846" s="36" t="str">
        <f>IF(Vendas!M322="","",Vendas!M322)</f>
        <v/>
      </c>
      <c r="L1846" s="36" t="str">
        <f>IF(Vendas!N322="","",Vendas!N322)</f>
        <v/>
      </c>
      <c r="M1846" s="36" t="str">
        <f>IF(Vendas!O322="","",Vendas!O322)</f>
        <v/>
      </c>
      <c r="N1846" s="36" t="str">
        <f>IF(Vendas!P322="","",Vendas!P322)</f>
        <v/>
      </c>
      <c r="O1846" s="42">
        <f t="shared" si="152"/>
        <v>0</v>
      </c>
      <c r="P1846" s="105">
        <f t="shared" si="153"/>
        <v>0</v>
      </c>
      <c r="Q1846" s="105">
        <f t="shared" si="154"/>
        <v>0</v>
      </c>
      <c r="R1846" s="105">
        <f t="shared" si="155"/>
        <v>0</v>
      </c>
      <c r="S1846" s="22" t="str">
        <f t="shared" si="156"/>
        <v/>
      </c>
      <c r="T1846" s="92">
        <f t="shared" si="157"/>
        <v>0</v>
      </c>
      <c r="U1846" s="92">
        <f t="shared" si="158"/>
        <v>0</v>
      </c>
      <c r="V1846" s="92">
        <f t="shared" si="159"/>
        <v>0</v>
      </c>
      <c r="W1846" s="92">
        <f t="shared" si="160"/>
        <v>0</v>
      </c>
      <c r="X1846" s="92">
        <f t="shared" si="161"/>
        <v>0</v>
      </c>
      <c r="Y1846" s="92">
        <f t="shared" si="162"/>
        <v>0</v>
      </c>
      <c r="Z1846" s="92">
        <f t="shared" si="163"/>
        <v>0</v>
      </c>
      <c r="AA1846" s="92">
        <f t="shared" si="164"/>
        <v>0</v>
      </c>
      <c r="AB1846" s="92">
        <f t="shared" si="165"/>
        <v>0</v>
      </c>
      <c r="AC1846" s="92">
        <f t="shared" si="166"/>
        <v>0</v>
      </c>
      <c r="AD1846" s="92">
        <f t="shared" si="167"/>
        <v>0</v>
      </c>
      <c r="AE1846" s="92">
        <f t="shared" si="168"/>
        <v>0</v>
      </c>
      <c r="AF1846" s="118">
        <f t="shared" si="169"/>
        <v>0</v>
      </c>
    </row>
    <row r="1847" spans="2:32" ht="21.95" customHeight="1" x14ac:dyDescent="0.25">
      <c r="B1847" s="36" t="str">
        <f>IF(Vendas!D323="","",Vendas!D323)</f>
        <v/>
      </c>
      <c r="C1847" s="36" t="str">
        <f>IF(Vendas!E323="","",Vendas!E323)</f>
        <v/>
      </c>
      <c r="D1847" s="36" t="str">
        <f>IF(Vendas!F323="","",Vendas!F323)</f>
        <v/>
      </c>
      <c r="E1847" s="36" t="str">
        <f>IF(Vendas!G323="","",Vendas!G323)</f>
        <v/>
      </c>
      <c r="F1847" s="36" t="str">
        <f>IF(Vendas!H323="","",Vendas!H323)</f>
        <v/>
      </c>
      <c r="G1847" s="36" t="str">
        <f>IF(Vendas!I323="","",Vendas!I323)</f>
        <v/>
      </c>
      <c r="H1847" s="36" t="str">
        <f>IF(Vendas!J323="","",Vendas!J323)</f>
        <v/>
      </c>
      <c r="I1847" s="36" t="str">
        <f>IF(Vendas!K323="","",Vendas!K323)</f>
        <v/>
      </c>
      <c r="J1847" s="36" t="str">
        <f>IF(Vendas!L323="","",Vendas!L323)</f>
        <v/>
      </c>
      <c r="K1847" s="36" t="str">
        <f>IF(Vendas!M323="","",Vendas!M323)</f>
        <v/>
      </c>
      <c r="L1847" s="36" t="str">
        <f>IF(Vendas!N323="","",Vendas!N323)</f>
        <v/>
      </c>
      <c r="M1847" s="36" t="str">
        <f>IF(Vendas!O323="","",Vendas!O323)</f>
        <v/>
      </c>
      <c r="N1847" s="36" t="str">
        <f>IF(Vendas!P323="","",Vendas!P323)</f>
        <v/>
      </c>
      <c r="O1847" s="42">
        <f t="shared" si="152"/>
        <v>0</v>
      </c>
      <c r="P1847" s="105">
        <f t="shared" si="153"/>
        <v>0</v>
      </c>
      <c r="Q1847" s="105">
        <f t="shared" si="154"/>
        <v>0</v>
      </c>
      <c r="R1847" s="105">
        <f t="shared" si="155"/>
        <v>0</v>
      </c>
      <c r="S1847" s="22" t="str">
        <f t="shared" si="156"/>
        <v/>
      </c>
      <c r="T1847" s="92">
        <f t="shared" si="157"/>
        <v>0</v>
      </c>
      <c r="U1847" s="92">
        <f t="shared" si="158"/>
        <v>0</v>
      </c>
      <c r="V1847" s="92">
        <f t="shared" si="159"/>
        <v>0</v>
      </c>
      <c r="W1847" s="92">
        <f t="shared" si="160"/>
        <v>0</v>
      </c>
      <c r="X1847" s="92">
        <f t="shared" si="161"/>
        <v>0</v>
      </c>
      <c r="Y1847" s="92">
        <f t="shared" si="162"/>
        <v>0</v>
      </c>
      <c r="Z1847" s="92">
        <f t="shared" si="163"/>
        <v>0</v>
      </c>
      <c r="AA1847" s="92">
        <f t="shared" si="164"/>
        <v>0</v>
      </c>
      <c r="AB1847" s="92">
        <f t="shared" si="165"/>
        <v>0</v>
      </c>
      <c r="AC1847" s="92">
        <f t="shared" si="166"/>
        <v>0</v>
      </c>
      <c r="AD1847" s="92">
        <f t="shared" si="167"/>
        <v>0</v>
      </c>
      <c r="AE1847" s="92">
        <f t="shared" si="168"/>
        <v>0</v>
      </c>
      <c r="AF1847" s="118">
        <f t="shared" si="169"/>
        <v>0</v>
      </c>
    </row>
    <row r="1848" spans="2:32" ht="21.95" customHeight="1" x14ac:dyDescent="0.25">
      <c r="B1848" s="36" t="str">
        <f>IF(Vendas!D324="","",Vendas!D324)</f>
        <v/>
      </c>
      <c r="C1848" s="36" t="str">
        <f>IF(Vendas!E324="","",Vendas!E324)</f>
        <v/>
      </c>
      <c r="D1848" s="36" t="str">
        <f>IF(Vendas!F324="","",Vendas!F324)</f>
        <v/>
      </c>
      <c r="E1848" s="36" t="str">
        <f>IF(Vendas!G324="","",Vendas!G324)</f>
        <v/>
      </c>
      <c r="F1848" s="36" t="str">
        <f>IF(Vendas!H324="","",Vendas!H324)</f>
        <v/>
      </c>
      <c r="G1848" s="36" t="str">
        <f>IF(Vendas!I324="","",Vendas!I324)</f>
        <v/>
      </c>
      <c r="H1848" s="36" t="str">
        <f>IF(Vendas!J324="","",Vendas!J324)</f>
        <v/>
      </c>
      <c r="I1848" s="36" t="str">
        <f>IF(Vendas!K324="","",Vendas!K324)</f>
        <v/>
      </c>
      <c r="J1848" s="36" t="str">
        <f>IF(Vendas!L324="","",Vendas!L324)</f>
        <v/>
      </c>
      <c r="K1848" s="36" t="str">
        <f>IF(Vendas!M324="","",Vendas!M324)</f>
        <v/>
      </c>
      <c r="L1848" s="36" t="str">
        <f>IF(Vendas!N324="","",Vendas!N324)</f>
        <v/>
      </c>
      <c r="M1848" s="36" t="str">
        <f>IF(Vendas!O324="","",Vendas!O324)</f>
        <v/>
      </c>
      <c r="N1848" s="36" t="str">
        <f>IF(Vendas!P324="","",Vendas!P324)</f>
        <v/>
      </c>
      <c r="O1848" s="42">
        <f t="shared" si="152"/>
        <v>0</v>
      </c>
      <c r="P1848" s="105">
        <f t="shared" si="153"/>
        <v>0</v>
      </c>
      <c r="Q1848" s="105">
        <f t="shared" si="154"/>
        <v>0</v>
      </c>
      <c r="R1848" s="105">
        <f t="shared" si="155"/>
        <v>0</v>
      </c>
      <c r="S1848" s="22" t="str">
        <f t="shared" si="156"/>
        <v/>
      </c>
      <c r="T1848" s="92">
        <f t="shared" si="157"/>
        <v>0</v>
      </c>
      <c r="U1848" s="92">
        <f t="shared" si="158"/>
        <v>0</v>
      </c>
      <c r="V1848" s="92">
        <f t="shared" si="159"/>
        <v>0</v>
      </c>
      <c r="W1848" s="92">
        <f t="shared" si="160"/>
        <v>0</v>
      </c>
      <c r="X1848" s="92">
        <f t="shared" si="161"/>
        <v>0</v>
      </c>
      <c r="Y1848" s="92">
        <f t="shared" si="162"/>
        <v>0</v>
      </c>
      <c r="Z1848" s="92">
        <f t="shared" si="163"/>
        <v>0</v>
      </c>
      <c r="AA1848" s="92">
        <f t="shared" si="164"/>
        <v>0</v>
      </c>
      <c r="AB1848" s="92">
        <f t="shared" si="165"/>
        <v>0</v>
      </c>
      <c r="AC1848" s="92">
        <f t="shared" si="166"/>
        <v>0</v>
      </c>
      <c r="AD1848" s="92">
        <f t="shared" si="167"/>
        <v>0</v>
      </c>
      <c r="AE1848" s="92">
        <f t="shared" si="168"/>
        <v>0</v>
      </c>
      <c r="AF1848" s="118">
        <f t="shared" si="169"/>
        <v>0</v>
      </c>
    </row>
    <row r="1849" spans="2:32" ht="21.95" customHeight="1" x14ac:dyDescent="0.25">
      <c r="B1849" s="36" t="str">
        <f>IF(Vendas!D325="","",Vendas!D325)</f>
        <v/>
      </c>
      <c r="C1849" s="36" t="str">
        <f>IF(Vendas!E325="","",Vendas!E325)</f>
        <v/>
      </c>
      <c r="D1849" s="36" t="str">
        <f>IF(Vendas!F325="","",Vendas!F325)</f>
        <v/>
      </c>
      <c r="E1849" s="36" t="str">
        <f>IF(Vendas!G325="","",Vendas!G325)</f>
        <v/>
      </c>
      <c r="F1849" s="36" t="str">
        <f>IF(Vendas!H325="","",Vendas!H325)</f>
        <v/>
      </c>
      <c r="G1849" s="36" t="str">
        <f>IF(Vendas!I325="","",Vendas!I325)</f>
        <v/>
      </c>
      <c r="H1849" s="36" t="str">
        <f>IF(Vendas!J325="","",Vendas!J325)</f>
        <v/>
      </c>
      <c r="I1849" s="36" t="str">
        <f>IF(Vendas!K325="","",Vendas!K325)</f>
        <v/>
      </c>
      <c r="J1849" s="36" t="str">
        <f>IF(Vendas!L325="","",Vendas!L325)</f>
        <v/>
      </c>
      <c r="K1849" s="36" t="str">
        <f>IF(Vendas!M325="","",Vendas!M325)</f>
        <v/>
      </c>
      <c r="L1849" s="36" t="str">
        <f>IF(Vendas!N325="","",Vendas!N325)</f>
        <v/>
      </c>
      <c r="M1849" s="36" t="str">
        <f>IF(Vendas!O325="","",Vendas!O325)</f>
        <v/>
      </c>
      <c r="N1849" s="36" t="str">
        <f>IF(Vendas!P325="","",Vendas!P325)</f>
        <v/>
      </c>
      <c r="O1849" s="42">
        <f t="shared" si="152"/>
        <v>0</v>
      </c>
      <c r="P1849" s="105">
        <f t="shared" si="153"/>
        <v>0</v>
      </c>
      <c r="Q1849" s="105">
        <f t="shared" si="154"/>
        <v>0</v>
      </c>
      <c r="R1849" s="105">
        <f t="shared" si="155"/>
        <v>0</v>
      </c>
      <c r="S1849" s="22" t="str">
        <f t="shared" si="156"/>
        <v/>
      </c>
      <c r="T1849" s="92">
        <f t="shared" si="157"/>
        <v>0</v>
      </c>
      <c r="U1849" s="92">
        <f t="shared" si="158"/>
        <v>0</v>
      </c>
      <c r="V1849" s="92">
        <f t="shared" si="159"/>
        <v>0</v>
      </c>
      <c r="W1849" s="92">
        <f t="shared" si="160"/>
        <v>0</v>
      </c>
      <c r="X1849" s="92">
        <f t="shared" si="161"/>
        <v>0</v>
      </c>
      <c r="Y1849" s="92">
        <f t="shared" si="162"/>
        <v>0</v>
      </c>
      <c r="Z1849" s="92">
        <f t="shared" si="163"/>
        <v>0</v>
      </c>
      <c r="AA1849" s="92">
        <f t="shared" si="164"/>
        <v>0</v>
      </c>
      <c r="AB1849" s="92">
        <f t="shared" si="165"/>
        <v>0</v>
      </c>
      <c r="AC1849" s="92">
        <f t="shared" si="166"/>
        <v>0</v>
      </c>
      <c r="AD1849" s="92">
        <f t="shared" si="167"/>
        <v>0</v>
      </c>
      <c r="AE1849" s="92">
        <f t="shared" si="168"/>
        <v>0</v>
      </c>
      <c r="AF1849" s="118">
        <f t="shared" si="169"/>
        <v>0</v>
      </c>
    </row>
    <row r="1850" spans="2:32" ht="21.95" customHeight="1" x14ac:dyDescent="0.25">
      <c r="B1850" s="36" t="str">
        <f>IF(Vendas!D326="","",Vendas!D326)</f>
        <v/>
      </c>
      <c r="C1850" s="36" t="str">
        <f>IF(Vendas!E326="","",Vendas!E326)</f>
        <v/>
      </c>
      <c r="D1850" s="36" t="str">
        <f>IF(Vendas!F326="","",Vendas!F326)</f>
        <v/>
      </c>
      <c r="E1850" s="36" t="str">
        <f>IF(Vendas!G326="","",Vendas!G326)</f>
        <v/>
      </c>
      <c r="F1850" s="36" t="str">
        <f>IF(Vendas!H326="","",Vendas!H326)</f>
        <v/>
      </c>
      <c r="G1850" s="36" t="str">
        <f>IF(Vendas!I326="","",Vendas!I326)</f>
        <v/>
      </c>
      <c r="H1850" s="36" t="str">
        <f>IF(Vendas!J326="","",Vendas!J326)</f>
        <v/>
      </c>
      <c r="I1850" s="36" t="str">
        <f>IF(Vendas!K326="","",Vendas!K326)</f>
        <v/>
      </c>
      <c r="J1850" s="36" t="str">
        <f>IF(Vendas!L326="","",Vendas!L326)</f>
        <v/>
      </c>
      <c r="K1850" s="36" t="str">
        <f>IF(Vendas!M326="","",Vendas!M326)</f>
        <v/>
      </c>
      <c r="L1850" s="36" t="str">
        <f>IF(Vendas!N326="","",Vendas!N326)</f>
        <v/>
      </c>
      <c r="M1850" s="36" t="str">
        <f>IF(Vendas!O326="","",Vendas!O326)</f>
        <v/>
      </c>
      <c r="N1850" s="36" t="str">
        <f>IF(Vendas!P326="","",Vendas!P326)</f>
        <v/>
      </c>
      <c r="O1850" s="42">
        <f t="shared" si="152"/>
        <v>0</v>
      </c>
      <c r="P1850" s="105">
        <f t="shared" si="153"/>
        <v>0</v>
      </c>
      <c r="Q1850" s="105">
        <f t="shared" si="154"/>
        <v>0</v>
      </c>
      <c r="R1850" s="105">
        <f t="shared" si="155"/>
        <v>0</v>
      </c>
      <c r="S1850" s="22" t="str">
        <f t="shared" si="156"/>
        <v/>
      </c>
      <c r="T1850" s="92">
        <f t="shared" si="157"/>
        <v>0</v>
      </c>
      <c r="U1850" s="92">
        <f t="shared" si="158"/>
        <v>0</v>
      </c>
      <c r="V1850" s="92">
        <f t="shared" si="159"/>
        <v>0</v>
      </c>
      <c r="W1850" s="92">
        <f t="shared" si="160"/>
        <v>0</v>
      </c>
      <c r="X1850" s="92">
        <f t="shared" si="161"/>
        <v>0</v>
      </c>
      <c r="Y1850" s="92">
        <f t="shared" si="162"/>
        <v>0</v>
      </c>
      <c r="Z1850" s="92">
        <f t="shared" si="163"/>
        <v>0</v>
      </c>
      <c r="AA1850" s="92">
        <f t="shared" si="164"/>
        <v>0</v>
      </c>
      <c r="AB1850" s="92">
        <f t="shared" si="165"/>
        <v>0</v>
      </c>
      <c r="AC1850" s="92">
        <f t="shared" si="166"/>
        <v>0</v>
      </c>
      <c r="AD1850" s="92">
        <f t="shared" si="167"/>
        <v>0</v>
      </c>
      <c r="AE1850" s="92">
        <f t="shared" si="168"/>
        <v>0</v>
      </c>
      <c r="AF1850" s="118">
        <f t="shared" si="169"/>
        <v>0</v>
      </c>
    </row>
    <row r="1851" spans="2:32" ht="21.95" customHeight="1" x14ac:dyDescent="0.25">
      <c r="B1851" s="36" t="str">
        <f>IF(Vendas!D327="","",Vendas!D327)</f>
        <v/>
      </c>
      <c r="C1851" s="36" t="str">
        <f>IF(Vendas!E327="","",Vendas!E327)</f>
        <v/>
      </c>
      <c r="D1851" s="36" t="str">
        <f>IF(Vendas!F327="","",Vendas!F327)</f>
        <v/>
      </c>
      <c r="E1851" s="36" t="str">
        <f>IF(Vendas!G327="","",Vendas!G327)</f>
        <v/>
      </c>
      <c r="F1851" s="36" t="str">
        <f>IF(Vendas!H327="","",Vendas!H327)</f>
        <v/>
      </c>
      <c r="G1851" s="36" t="str">
        <f>IF(Vendas!I327="","",Vendas!I327)</f>
        <v/>
      </c>
      <c r="H1851" s="36" t="str">
        <f>IF(Vendas!J327="","",Vendas!J327)</f>
        <v/>
      </c>
      <c r="I1851" s="36" t="str">
        <f>IF(Vendas!K327="","",Vendas!K327)</f>
        <v/>
      </c>
      <c r="J1851" s="36" t="str">
        <f>IF(Vendas!L327="","",Vendas!L327)</f>
        <v/>
      </c>
      <c r="K1851" s="36" t="str">
        <f>IF(Vendas!M327="","",Vendas!M327)</f>
        <v/>
      </c>
      <c r="L1851" s="36" t="str">
        <f>IF(Vendas!N327="","",Vendas!N327)</f>
        <v/>
      </c>
      <c r="M1851" s="36" t="str">
        <f>IF(Vendas!O327="","",Vendas!O327)</f>
        <v/>
      </c>
      <c r="N1851" s="36" t="str">
        <f>IF(Vendas!P327="","",Vendas!P327)</f>
        <v/>
      </c>
      <c r="O1851" s="42">
        <f t="shared" si="152"/>
        <v>0</v>
      </c>
      <c r="P1851" s="105">
        <f t="shared" si="153"/>
        <v>0</v>
      </c>
      <c r="Q1851" s="105">
        <f t="shared" si="154"/>
        <v>0</v>
      </c>
      <c r="R1851" s="105">
        <f t="shared" si="155"/>
        <v>0</v>
      </c>
      <c r="S1851" s="22" t="str">
        <f t="shared" si="156"/>
        <v/>
      </c>
      <c r="T1851" s="92">
        <f t="shared" si="157"/>
        <v>0</v>
      </c>
      <c r="U1851" s="92">
        <f t="shared" si="158"/>
        <v>0</v>
      </c>
      <c r="V1851" s="92">
        <f t="shared" si="159"/>
        <v>0</v>
      </c>
      <c r="W1851" s="92">
        <f t="shared" si="160"/>
        <v>0</v>
      </c>
      <c r="X1851" s="92">
        <f t="shared" si="161"/>
        <v>0</v>
      </c>
      <c r="Y1851" s="92">
        <f t="shared" si="162"/>
        <v>0</v>
      </c>
      <c r="Z1851" s="92">
        <f t="shared" si="163"/>
        <v>0</v>
      </c>
      <c r="AA1851" s="92">
        <f t="shared" si="164"/>
        <v>0</v>
      </c>
      <c r="AB1851" s="92">
        <f t="shared" si="165"/>
        <v>0</v>
      </c>
      <c r="AC1851" s="92">
        <f t="shared" si="166"/>
        <v>0</v>
      </c>
      <c r="AD1851" s="92">
        <f t="shared" si="167"/>
        <v>0</v>
      </c>
      <c r="AE1851" s="92">
        <f t="shared" si="168"/>
        <v>0</v>
      </c>
      <c r="AF1851" s="118">
        <f t="shared" si="169"/>
        <v>0</v>
      </c>
    </row>
    <row r="1852" spans="2:32" ht="21.95" customHeight="1" x14ac:dyDescent="0.25">
      <c r="B1852" s="36" t="str">
        <f>IF(Vendas!D328="","",Vendas!D328)</f>
        <v/>
      </c>
      <c r="C1852" s="36" t="str">
        <f>IF(Vendas!E328="","",Vendas!E328)</f>
        <v/>
      </c>
      <c r="D1852" s="36" t="str">
        <f>IF(Vendas!F328="","",Vendas!F328)</f>
        <v/>
      </c>
      <c r="E1852" s="36" t="str">
        <f>IF(Vendas!G328="","",Vendas!G328)</f>
        <v/>
      </c>
      <c r="F1852" s="36" t="str">
        <f>IF(Vendas!H328="","",Vendas!H328)</f>
        <v/>
      </c>
      <c r="G1852" s="36" t="str">
        <f>IF(Vendas!I328="","",Vendas!I328)</f>
        <v/>
      </c>
      <c r="H1852" s="36" t="str">
        <f>IF(Vendas!J328="","",Vendas!J328)</f>
        <v/>
      </c>
      <c r="I1852" s="36" t="str">
        <f>IF(Vendas!K328="","",Vendas!K328)</f>
        <v/>
      </c>
      <c r="J1852" s="36" t="str">
        <f>IF(Vendas!L328="","",Vendas!L328)</f>
        <v/>
      </c>
      <c r="K1852" s="36" t="str">
        <f>IF(Vendas!M328="","",Vendas!M328)</f>
        <v/>
      </c>
      <c r="L1852" s="36" t="str">
        <f>IF(Vendas!N328="","",Vendas!N328)</f>
        <v/>
      </c>
      <c r="M1852" s="36" t="str">
        <f>IF(Vendas!O328="","",Vendas!O328)</f>
        <v/>
      </c>
      <c r="N1852" s="36" t="str">
        <f>IF(Vendas!P328="","",Vendas!P328)</f>
        <v/>
      </c>
      <c r="O1852" s="42">
        <f t="shared" ref="O1852:O1915" si="170">SUM(C1852:N1852)</f>
        <v>0</v>
      </c>
      <c r="P1852" s="105">
        <f t="shared" ref="P1852:P1915" si="171">IFERROR(VLOOKUP(B1852,$B$1029:$J$1528,9,0)*O1852,0)</f>
        <v>0</v>
      </c>
      <c r="Q1852" s="105">
        <f t="shared" ref="Q1852:Q1915" si="172">IFERROR(VLOOKUP(B1852,$B$1029:$J$1528,5,0)*O1852,0)</f>
        <v>0</v>
      </c>
      <c r="R1852" s="105">
        <f t="shared" ref="R1852:R1915" si="173">IFERROR(VLOOKUP(B1852,$B$1029:$K$1528,10,0)*O1852,0)</f>
        <v>0</v>
      </c>
      <c r="S1852" s="22" t="str">
        <f t="shared" ref="S1852:S1915" si="174">B1852</f>
        <v/>
      </c>
      <c r="T1852" s="92">
        <f t="shared" ref="T1852:T1915" si="175">IFERROR(VLOOKUP($B1852,$B$1029:$J$1528,9,0)*C1852,0)</f>
        <v>0</v>
      </c>
      <c r="U1852" s="92">
        <f t="shared" ref="U1852:U1915" si="176">IFERROR(VLOOKUP($B1852,$B$1029:$J$1528,9,0)*D1852,0)</f>
        <v>0</v>
      </c>
      <c r="V1852" s="92">
        <f t="shared" ref="V1852:V1915" si="177">IFERROR(VLOOKUP($B1852,$B$1029:$J$1528,9,0)*E1852,0)</f>
        <v>0</v>
      </c>
      <c r="W1852" s="92">
        <f t="shared" ref="W1852:W1915" si="178">IFERROR(VLOOKUP($B1852,$B$1029:$J$1528,9,0)*F1852,0)</f>
        <v>0</v>
      </c>
      <c r="X1852" s="92">
        <f t="shared" ref="X1852:X1915" si="179">IFERROR(VLOOKUP($B1852,$B$1029:$J$1528,9,0)*G1852,0)</f>
        <v>0</v>
      </c>
      <c r="Y1852" s="92">
        <f t="shared" ref="Y1852:Y1915" si="180">IFERROR(VLOOKUP($B1852,$B$1029:$J$1528,9,0)*H1852,0)</f>
        <v>0</v>
      </c>
      <c r="Z1852" s="92">
        <f t="shared" ref="Z1852:Z1915" si="181">IFERROR(VLOOKUP($B1852,$B$1029:$J$1528,9,0)*I1852,0)</f>
        <v>0</v>
      </c>
      <c r="AA1852" s="92">
        <f t="shared" ref="AA1852:AA1915" si="182">IFERROR(VLOOKUP($B1852,$B$1029:$J$1528,9,0)*J1852,0)</f>
        <v>0</v>
      </c>
      <c r="AB1852" s="92">
        <f t="shared" ref="AB1852:AB1915" si="183">IFERROR(VLOOKUP($B1852,$B$1029:$J$1528,9,0)*K1852,0)</f>
        <v>0</v>
      </c>
      <c r="AC1852" s="92">
        <f t="shared" ref="AC1852:AC1915" si="184">IFERROR(VLOOKUP($B1852,$B$1029:$J$1528,9,0)*L1852,0)</f>
        <v>0</v>
      </c>
      <c r="AD1852" s="92">
        <f t="shared" ref="AD1852:AD1915" si="185">IFERROR(VLOOKUP($B1852,$B$1029:$J$1528,9,0)*M1852,0)</f>
        <v>0</v>
      </c>
      <c r="AE1852" s="92">
        <f t="shared" ref="AE1852:AE1915" si="186">IFERROR(VLOOKUP($B1852,$B$1029:$J$1528,9,0)*N1852,0)</f>
        <v>0</v>
      </c>
      <c r="AF1852" s="118">
        <f t="shared" ref="AF1852:AF1915" si="187">SUM(T1852:AE1852)</f>
        <v>0</v>
      </c>
    </row>
    <row r="1853" spans="2:32" ht="21.95" customHeight="1" x14ac:dyDescent="0.25">
      <c r="B1853" s="36" t="str">
        <f>IF(Vendas!D329="","",Vendas!D329)</f>
        <v/>
      </c>
      <c r="C1853" s="36" t="str">
        <f>IF(Vendas!E329="","",Vendas!E329)</f>
        <v/>
      </c>
      <c r="D1853" s="36" t="str">
        <f>IF(Vendas!F329="","",Vendas!F329)</f>
        <v/>
      </c>
      <c r="E1853" s="36" t="str">
        <f>IF(Vendas!G329="","",Vendas!G329)</f>
        <v/>
      </c>
      <c r="F1853" s="36" t="str">
        <f>IF(Vendas!H329="","",Vendas!H329)</f>
        <v/>
      </c>
      <c r="G1853" s="36" t="str">
        <f>IF(Vendas!I329="","",Vendas!I329)</f>
        <v/>
      </c>
      <c r="H1853" s="36" t="str">
        <f>IF(Vendas!J329="","",Vendas!J329)</f>
        <v/>
      </c>
      <c r="I1853" s="36" t="str">
        <f>IF(Vendas!K329="","",Vendas!K329)</f>
        <v/>
      </c>
      <c r="J1853" s="36" t="str">
        <f>IF(Vendas!L329="","",Vendas!L329)</f>
        <v/>
      </c>
      <c r="K1853" s="36" t="str">
        <f>IF(Vendas!M329="","",Vendas!M329)</f>
        <v/>
      </c>
      <c r="L1853" s="36" t="str">
        <f>IF(Vendas!N329="","",Vendas!N329)</f>
        <v/>
      </c>
      <c r="M1853" s="36" t="str">
        <f>IF(Vendas!O329="","",Vendas!O329)</f>
        <v/>
      </c>
      <c r="N1853" s="36" t="str">
        <f>IF(Vendas!P329="","",Vendas!P329)</f>
        <v/>
      </c>
      <c r="O1853" s="42">
        <f t="shared" si="170"/>
        <v>0</v>
      </c>
      <c r="P1853" s="105">
        <f t="shared" si="171"/>
        <v>0</v>
      </c>
      <c r="Q1853" s="105">
        <f t="shared" si="172"/>
        <v>0</v>
      </c>
      <c r="R1853" s="105">
        <f t="shared" si="173"/>
        <v>0</v>
      </c>
      <c r="S1853" s="22" t="str">
        <f t="shared" si="174"/>
        <v/>
      </c>
      <c r="T1853" s="92">
        <f t="shared" si="175"/>
        <v>0</v>
      </c>
      <c r="U1853" s="92">
        <f t="shared" si="176"/>
        <v>0</v>
      </c>
      <c r="V1853" s="92">
        <f t="shared" si="177"/>
        <v>0</v>
      </c>
      <c r="W1853" s="92">
        <f t="shared" si="178"/>
        <v>0</v>
      </c>
      <c r="X1853" s="92">
        <f t="shared" si="179"/>
        <v>0</v>
      </c>
      <c r="Y1853" s="92">
        <f t="shared" si="180"/>
        <v>0</v>
      </c>
      <c r="Z1853" s="92">
        <f t="shared" si="181"/>
        <v>0</v>
      </c>
      <c r="AA1853" s="92">
        <f t="shared" si="182"/>
        <v>0</v>
      </c>
      <c r="AB1853" s="92">
        <f t="shared" si="183"/>
        <v>0</v>
      </c>
      <c r="AC1853" s="92">
        <f t="shared" si="184"/>
        <v>0</v>
      </c>
      <c r="AD1853" s="92">
        <f t="shared" si="185"/>
        <v>0</v>
      </c>
      <c r="AE1853" s="92">
        <f t="shared" si="186"/>
        <v>0</v>
      </c>
      <c r="AF1853" s="118">
        <f t="shared" si="187"/>
        <v>0</v>
      </c>
    </row>
    <row r="1854" spans="2:32" ht="21.95" customHeight="1" x14ac:dyDescent="0.25">
      <c r="B1854" s="36" t="str">
        <f>IF(Vendas!D330="","",Vendas!D330)</f>
        <v/>
      </c>
      <c r="C1854" s="36" t="str">
        <f>IF(Vendas!E330="","",Vendas!E330)</f>
        <v/>
      </c>
      <c r="D1854" s="36" t="str">
        <f>IF(Vendas!F330="","",Vendas!F330)</f>
        <v/>
      </c>
      <c r="E1854" s="36" t="str">
        <f>IF(Vendas!G330="","",Vendas!G330)</f>
        <v/>
      </c>
      <c r="F1854" s="36" t="str">
        <f>IF(Vendas!H330="","",Vendas!H330)</f>
        <v/>
      </c>
      <c r="G1854" s="36" t="str">
        <f>IF(Vendas!I330="","",Vendas!I330)</f>
        <v/>
      </c>
      <c r="H1854" s="36" t="str">
        <f>IF(Vendas!J330="","",Vendas!J330)</f>
        <v/>
      </c>
      <c r="I1854" s="36" t="str">
        <f>IF(Vendas!K330="","",Vendas!K330)</f>
        <v/>
      </c>
      <c r="J1854" s="36" t="str">
        <f>IF(Vendas!L330="","",Vendas!L330)</f>
        <v/>
      </c>
      <c r="K1854" s="36" t="str">
        <f>IF(Vendas!M330="","",Vendas!M330)</f>
        <v/>
      </c>
      <c r="L1854" s="36" t="str">
        <f>IF(Vendas!N330="","",Vendas!N330)</f>
        <v/>
      </c>
      <c r="M1854" s="36" t="str">
        <f>IF(Vendas!O330="","",Vendas!O330)</f>
        <v/>
      </c>
      <c r="N1854" s="36" t="str">
        <f>IF(Vendas!P330="","",Vendas!P330)</f>
        <v/>
      </c>
      <c r="O1854" s="42">
        <f t="shared" si="170"/>
        <v>0</v>
      </c>
      <c r="P1854" s="105">
        <f t="shared" si="171"/>
        <v>0</v>
      </c>
      <c r="Q1854" s="105">
        <f t="shared" si="172"/>
        <v>0</v>
      </c>
      <c r="R1854" s="105">
        <f t="shared" si="173"/>
        <v>0</v>
      </c>
      <c r="S1854" s="22" t="str">
        <f t="shared" si="174"/>
        <v/>
      </c>
      <c r="T1854" s="92">
        <f t="shared" si="175"/>
        <v>0</v>
      </c>
      <c r="U1854" s="92">
        <f t="shared" si="176"/>
        <v>0</v>
      </c>
      <c r="V1854" s="92">
        <f t="shared" si="177"/>
        <v>0</v>
      </c>
      <c r="W1854" s="92">
        <f t="shared" si="178"/>
        <v>0</v>
      </c>
      <c r="X1854" s="92">
        <f t="shared" si="179"/>
        <v>0</v>
      </c>
      <c r="Y1854" s="92">
        <f t="shared" si="180"/>
        <v>0</v>
      </c>
      <c r="Z1854" s="92">
        <f t="shared" si="181"/>
        <v>0</v>
      </c>
      <c r="AA1854" s="92">
        <f t="shared" si="182"/>
        <v>0</v>
      </c>
      <c r="AB1854" s="92">
        <f t="shared" si="183"/>
        <v>0</v>
      </c>
      <c r="AC1854" s="92">
        <f t="shared" si="184"/>
        <v>0</v>
      </c>
      <c r="AD1854" s="92">
        <f t="shared" si="185"/>
        <v>0</v>
      </c>
      <c r="AE1854" s="92">
        <f t="shared" si="186"/>
        <v>0</v>
      </c>
      <c r="AF1854" s="118">
        <f t="shared" si="187"/>
        <v>0</v>
      </c>
    </row>
    <row r="1855" spans="2:32" ht="21.95" customHeight="1" x14ac:dyDescent="0.25">
      <c r="B1855" s="36" t="str">
        <f>IF(Vendas!D331="","",Vendas!D331)</f>
        <v/>
      </c>
      <c r="C1855" s="36" t="str">
        <f>IF(Vendas!E331="","",Vendas!E331)</f>
        <v/>
      </c>
      <c r="D1855" s="36" t="str">
        <f>IF(Vendas!F331="","",Vendas!F331)</f>
        <v/>
      </c>
      <c r="E1855" s="36" t="str">
        <f>IF(Vendas!G331="","",Vendas!G331)</f>
        <v/>
      </c>
      <c r="F1855" s="36" t="str">
        <f>IF(Vendas!H331="","",Vendas!H331)</f>
        <v/>
      </c>
      <c r="G1855" s="36" t="str">
        <f>IF(Vendas!I331="","",Vendas!I331)</f>
        <v/>
      </c>
      <c r="H1855" s="36" t="str">
        <f>IF(Vendas!J331="","",Vendas!J331)</f>
        <v/>
      </c>
      <c r="I1855" s="36" t="str">
        <f>IF(Vendas!K331="","",Vendas!K331)</f>
        <v/>
      </c>
      <c r="J1855" s="36" t="str">
        <f>IF(Vendas!L331="","",Vendas!L331)</f>
        <v/>
      </c>
      <c r="K1855" s="36" t="str">
        <f>IF(Vendas!M331="","",Vendas!M331)</f>
        <v/>
      </c>
      <c r="L1855" s="36" t="str">
        <f>IF(Vendas!N331="","",Vendas!N331)</f>
        <v/>
      </c>
      <c r="M1855" s="36" t="str">
        <f>IF(Vendas!O331="","",Vendas!O331)</f>
        <v/>
      </c>
      <c r="N1855" s="36" t="str">
        <f>IF(Vendas!P331="","",Vendas!P331)</f>
        <v/>
      </c>
      <c r="O1855" s="42">
        <f t="shared" si="170"/>
        <v>0</v>
      </c>
      <c r="P1855" s="105">
        <f t="shared" si="171"/>
        <v>0</v>
      </c>
      <c r="Q1855" s="105">
        <f t="shared" si="172"/>
        <v>0</v>
      </c>
      <c r="R1855" s="105">
        <f t="shared" si="173"/>
        <v>0</v>
      </c>
      <c r="S1855" s="22" t="str">
        <f t="shared" si="174"/>
        <v/>
      </c>
      <c r="T1855" s="92">
        <f t="shared" si="175"/>
        <v>0</v>
      </c>
      <c r="U1855" s="92">
        <f t="shared" si="176"/>
        <v>0</v>
      </c>
      <c r="V1855" s="92">
        <f t="shared" si="177"/>
        <v>0</v>
      </c>
      <c r="W1855" s="92">
        <f t="shared" si="178"/>
        <v>0</v>
      </c>
      <c r="X1855" s="92">
        <f t="shared" si="179"/>
        <v>0</v>
      </c>
      <c r="Y1855" s="92">
        <f t="shared" si="180"/>
        <v>0</v>
      </c>
      <c r="Z1855" s="92">
        <f t="shared" si="181"/>
        <v>0</v>
      </c>
      <c r="AA1855" s="92">
        <f t="shared" si="182"/>
        <v>0</v>
      </c>
      <c r="AB1855" s="92">
        <f t="shared" si="183"/>
        <v>0</v>
      </c>
      <c r="AC1855" s="92">
        <f t="shared" si="184"/>
        <v>0</v>
      </c>
      <c r="AD1855" s="92">
        <f t="shared" si="185"/>
        <v>0</v>
      </c>
      <c r="AE1855" s="92">
        <f t="shared" si="186"/>
        <v>0</v>
      </c>
      <c r="AF1855" s="118">
        <f t="shared" si="187"/>
        <v>0</v>
      </c>
    </row>
    <row r="1856" spans="2:32" ht="21.95" customHeight="1" x14ac:dyDescent="0.25">
      <c r="B1856" s="36" t="str">
        <f>IF(Vendas!D332="","",Vendas!D332)</f>
        <v/>
      </c>
      <c r="C1856" s="36" t="str">
        <f>IF(Vendas!E332="","",Vendas!E332)</f>
        <v/>
      </c>
      <c r="D1856" s="36" t="str">
        <f>IF(Vendas!F332="","",Vendas!F332)</f>
        <v/>
      </c>
      <c r="E1856" s="36" t="str">
        <f>IF(Vendas!G332="","",Vendas!G332)</f>
        <v/>
      </c>
      <c r="F1856" s="36" t="str">
        <f>IF(Vendas!H332="","",Vendas!H332)</f>
        <v/>
      </c>
      <c r="G1856" s="36" t="str">
        <f>IF(Vendas!I332="","",Vendas!I332)</f>
        <v/>
      </c>
      <c r="H1856" s="36" t="str">
        <f>IF(Vendas!J332="","",Vendas!J332)</f>
        <v/>
      </c>
      <c r="I1856" s="36" t="str">
        <f>IF(Vendas!K332="","",Vendas!K332)</f>
        <v/>
      </c>
      <c r="J1856" s="36" t="str">
        <f>IF(Vendas!L332="","",Vendas!L332)</f>
        <v/>
      </c>
      <c r="K1856" s="36" t="str">
        <f>IF(Vendas!M332="","",Vendas!M332)</f>
        <v/>
      </c>
      <c r="L1856" s="36" t="str">
        <f>IF(Vendas!N332="","",Vendas!N332)</f>
        <v/>
      </c>
      <c r="M1856" s="36" t="str">
        <f>IF(Vendas!O332="","",Vendas!O332)</f>
        <v/>
      </c>
      <c r="N1856" s="36" t="str">
        <f>IF(Vendas!P332="","",Vendas!P332)</f>
        <v/>
      </c>
      <c r="O1856" s="42">
        <f t="shared" si="170"/>
        <v>0</v>
      </c>
      <c r="P1856" s="105">
        <f t="shared" si="171"/>
        <v>0</v>
      </c>
      <c r="Q1856" s="105">
        <f t="shared" si="172"/>
        <v>0</v>
      </c>
      <c r="R1856" s="105">
        <f t="shared" si="173"/>
        <v>0</v>
      </c>
      <c r="S1856" s="22" t="str">
        <f t="shared" si="174"/>
        <v/>
      </c>
      <c r="T1856" s="92">
        <f t="shared" si="175"/>
        <v>0</v>
      </c>
      <c r="U1856" s="92">
        <f t="shared" si="176"/>
        <v>0</v>
      </c>
      <c r="V1856" s="92">
        <f t="shared" si="177"/>
        <v>0</v>
      </c>
      <c r="W1856" s="92">
        <f t="shared" si="178"/>
        <v>0</v>
      </c>
      <c r="X1856" s="92">
        <f t="shared" si="179"/>
        <v>0</v>
      </c>
      <c r="Y1856" s="92">
        <f t="shared" si="180"/>
        <v>0</v>
      </c>
      <c r="Z1856" s="92">
        <f t="shared" si="181"/>
        <v>0</v>
      </c>
      <c r="AA1856" s="92">
        <f t="shared" si="182"/>
        <v>0</v>
      </c>
      <c r="AB1856" s="92">
        <f t="shared" si="183"/>
        <v>0</v>
      </c>
      <c r="AC1856" s="92">
        <f t="shared" si="184"/>
        <v>0</v>
      </c>
      <c r="AD1856" s="92">
        <f t="shared" si="185"/>
        <v>0</v>
      </c>
      <c r="AE1856" s="92">
        <f t="shared" si="186"/>
        <v>0</v>
      </c>
      <c r="AF1856" s="118">
        <f t="shared" si="187"/>
        <v>0</v>
      </c>
    </row>
    <row r="1857" spans="2:32" ht="21.95" customHeight="1" x14ac:dyDescent="0.25">
      <c r="B1857" s="36" t="str">
        <f>IF(Vendas!D333="","",Vendas!D333)</f>
        <v/>
      </c>
      <c r="C1857" s="36" t="str">
        <f>IF(Vendas!E333="","",Vendas!E333)</f>
        <v/>
      </c>
      <c r="D1857" s="36" t="str">
        <f>IF(Vendas!F333="","",Vendas!F333)</f>
        <v/>
      </c>
      <c r="E1857" s="36" t="str">
        <f>IF(Vendas!G333="","",Vendas!G333)</f>
        <v/>
      </c>
      <c r="F1857" s="36" t="str">
        <f>IF(Vendas!H333="","",Vendas!H333)</f>
        <v/>
      </c>
      <c r="G1857" s="36" t="str">
        <f>IF(Vendas!I333="","",Vendas!I333)</f>
        <v/>
      </c>
      <c r="H1857" s="36" t="str">
        <f>IF(Vendas!J333="","",Vendas!J333)</f>
        <v/>
      </c>
      <c r="I1857" s="36" t="str">
        <f>IF(Vendas!K333="","",Vendas!K333)</f>
        <v/>
      </c>
      <c r="J1857" s="36" t="str">
        <f>IF(Vendas!L333="","",Vendas!L333)</f>
        <v/>
      </c>
      <c r="K1857" s="36" t="str">
        <f>IF(Vendas!M333="","",Vendas!M333)</f>
        <v/>
      </c>
      <c r="L1857" s="36" t="str">
        <f>IF(Vendas!N333="","",Vendas!N333)</f>
        <v/>
      </c>
      <c r="M1857" s="36" t="str">
        <f>IF(Vendas!O333="","",Vendas!O333)</f>
        <v/>
      </c>
      <c r="N1857" s="36" t="str">
        <f>IF(Vendas!P333="","",Vendas!P333)</f>
        <v/>
      </c>
      <c r="O1857" s="42">
        <f t="shared" si="170"/>
        <v>0</v>
      </c>
      <c r="P1857" s="105">
        <f t="shared" si="171"/>
        <v>0</v>
      </c>
      <c r="Q1857" s="105">
        <f t="shared" si="172"/>
        <v>0</v>
      </c>
      <c r="R1857" s="105">
        <f t="shared" si="173"/>
        <v>0</v>
      </c>
      <c r="S1857" s="22" t="str">
        <f t="shared" si="174"/>
        <v/>
      </c>
      <c r="T1857" s="92">
        <f t="shared" si="175"/>
        <v>0</v>
      </c>
      <c r="U1857" s="92">
        <f t="shared" si="176"/>
        <v>0</v>
      </c>
      <c r="V1857" s="92">
        <f t="shared" si="177"/>
        <v>0</v>
      </c>
      <c r="W1857" s="92">
        <f t="shared" si="178"/>
        <v>0</v>
      </c>
      <c r="X1857" s="92">
        <f t="shared" si="179"/>
        <v>0</v>
      </c>
      <c r="Y1857" s="92">
        <f t="shared" si="180"/>
        <v>0</v>
      </c>
      <c r="Z1857" s="92">
        <f t="shared" si="181"/>
        <v>0</v>
      </c>
      <c r="AA1857" s="92">
        <f t="shared" si="182"/>
        <v>0</v>
      </c>
      <c r="AB1857" s="92">
        <f t="shared" si="183"/>
        <v>0</v>
      </c>
      <c r="AC1857" s="92">
        <f t="shared" si="184"/>
        <v>0</v>
      </c>
      <c r="AD1857" s="92">
        <f t="shared" si="185"/>
        <v>0</v>
      </c>
      <c r="AE1857" s="92">
        <f t="shared" si="186"/>
        <v>0</v>
      </c>
      <c r="AF1857" s="118">
        <f t="shared" si="187"/>
        <v>0</v>
      </c>
    </row>
    <row r="1858" spans="2:32" ht="21.95" customHeight="1" x14ac:dyDescent="0.25">
      <c r="B1858" s="36" t="str">
        <f>IF(Vendas!D334="","",Vendas!D334)</f>
        <v/>
      </c>
      <c r="C1858" s="36" t="str">
        <f>IF(Vendas!E334="","",Vendas!E334)</f>
        <v/>
      </c>
      <c r="D1858" s="36" t="str">
        <f>IF(Vendas!F334="","",Vendas!F334)</f>
        <v/>
      </c>
      <c r="E1858" s="36" t="str">
        <f>IF(Vendas!G334="","",Vendas!G334)</f>
        <v/>
      </c>
      <c r="F1858" s="36" t="str">
        <f>IF(Vendas!H334="","",Vendas!H334)</f>
        <v/>
      </c>
      <c r="G1858" s="36" t="str">
        <f>IF(Vendas!I334="","",Vendas!I334)</f>
        <v/>
      </c>
      <c r="H1858" s="36" t="str">
        <f>IF(Vendas!J334="","",Vendas!J334)</f>
        <v/>
      </c>
      <c r="I1858" s="36" t="str">
        <f>IF(Vendas!K334="","",Vendas!K334)</f>
        <v/>
      </c>
      <c r="J1858" s="36" t="str">
        <f>IF(Vendas!L334="","",Vendas!L334)</f>
        <v/>
      </c>
      <c r="K1858" s="36" t="str">
        <f>IF(Vendas!M334="","",Vendas!M334)</f>
        <v/>
      </c>
      <c r="L1858" s="36" t="str">
        <f>IF(Vendas!N334="","",Vendas!N334)</f>
        <v/>
      </c>
      <c r="M1858" s="36" t="str">
        <f>IF(Vendas!O334="","",Vendas!O334)</f>
        <v/>
      </c>
      <c r="N1858" s="36" t="str">
        <f>IF(Vendas!P334="","",Vendas!P334)</f>
        <v/>
      </c>
      <c r="O1858" s="42">
        <f t="shared" si="170"/>
        <v>0</v>
      </c>
      <c r="P1858" s="105">
        <f t="shared" si="171"/>
        <v>0</v>
      </c>
      <c r="Q1858" s="105">
        <f t="shared" si="172"/>
        <v>0</v>
      </c>
      <c r="R1858" s="105">
        <f t="shared" si="173"/>
        <v>0</v>
      </c>
      <c r="S1858" s="22" t="str">
        <f t="shared" si="174"/>
        <v/>
      </c>
      <c r="T1858" s="92">
        <f t="shared" si="175"/>
        <v>0</v>
      </c>
      <c r="U1858" s="92">
        <f t="shared" si="176"/>
        <v>0</v>
      </c>
      <c r="V1858" s="92">
        <f t="shared" si="177"/>
        <v>0</v>
      </c>
      <c r="W1858" s="92">
        <f t="shared" si="178"/>
        <v>0</v>
      </c>
      <c r="X1858" s="92">
        <f t="shared" si="179"/>
        <v>0</v>
      </c>
      <c r="Y1858" s="92">
        <f t="shared" si="180"/>
        <v>0</v>
      </c>
      <c r="Z1858" s="92">
        <f t="shared" si="181"/>
        <v>0</v>
      </c>
      <c r="AA1858" s="92">
        <f t="shared" si="182"/>
        <v>0</v>
      </c>
      <c r="AB1858" s="92">
        <f t="shared" si="183"/>
        <v>0</v>
      </c>
      <c r="AC1858" s="92">
        <f t="shared" si="184"/>
        <v>0</v>
      </c>
      <c r="AD1858" s="92">
        <f t="shared" si="185"/>
        <v>0</v>
      </c>
      <c r="AE1858" s="92">
        <f t="shared" si="186"/>
        <v>0</v>
      </c>
      <c r="AF1858" s="118">
        <f t="shared" si="187"/>
        <v>0</v>
      </c>
    </row>
    <row r="1859" spans="2:32" ht="21.95" customHeight="1" x14ac:dyDescent="0.25">
      <c r="B1859" s="36" t="str">
        <f>IF(Vendas!D335="","",Vendas!D335)</f>
        <v/>
      </c>
      <c r="C1859" s="36" t="str">
        <f>IF(Vendas!E335="","",Vendas!E335)</f>
        <v/>
      </c>
      <c r="D1859" s="36" t="str">
        <f>IF(Vendas!F335="","",Vendas!F335)</f>
        <v/>
      </c>
      <c r="E1859" s="36" t="str">
        <f>IF(Vendas!G335="","",Vendas!G335)</f>
        <v/>
      </c>
      <c r="F1859" s="36" t="str">
        <f>IF(Vendas!H335="","",Vendas!H335)</f>
        <v/>
      </c>
      <c r="G1859" s="36" t="str">
        <f>IF(Vendas!I335="","",Vendas!I335)</f>
        <v/>
      </c>
      <c r="H1859" s="36" t="str">
        <f>IF(Vendas!J335="","",Vendas!J335)</f>
        <v/>
      </c>
      <c r="I1859" s="36" t="str">
        <f>IF(Vendas!K335="","",Vendas!K335)</f>
        <v/>
      </c>
      <c r="J1859" s="36" t="str">
        <f>IF(Vendas!L335="","",Vendas!L335)</f>
        <v/>
      </c>
      <c r="K1859" s="36" t="str">
        <f>IF(Vendas!M335="","",Vendas!M335)</f>
        <v/>
      </c>
      <c r="L1859" s="36" t="str">
        <f>IF(Vendas!N335="","",Vendas!N335)</f>
        <v/>
      </c>
      <c r="M1859" s="36" t="str">
        <f>IF(Vendas!O335="","",Vendas!O335)</f>
        <v/>
      </c>
      <c r="N1859" s="36" t="str">
        <f>IF(Vendas!P335="","",Vendas!P335)</f>
        <v/>
      </c>
      <c r="O1859" s="42">
        <f t="shared" si="170"/>
        <v>0</v>
      </c>
      <c r="P1859" s="105">
        <f t="shared" si="171"/>
        <v>0</v>
      </c>
      <c r="Q1859" s="105">
        <f t="shared" si="172"/>
        <v>0</v>
      </c>
      <c r="R1859" s="105">
        <f t="shared" si="173"/>
        <v>0</v>
      </c>
      <c r="S1859" s="22" t="str">
        <f t="shared" si="174"/>
        <v/>
      </c>
      <c r="T1859" s="92">
        <f t="shared" si="175"/>
        <v>0</v>
      </c>
      <c r="U1859" s="92">
        <f t="shared" si="176"/>
        <v>0</v>
      </c>
      <c r="V1859" s="92">
        <f t="shared" si="177"/>
        <v>0</v>
      </c>
      <c r="W1859" s="92">
        <f t="shared" si="178"/>
        <v>0</v>
      </c>
      <c r="X1859" s="92">
        <f t="shared" si="179"/>
        <v>0</v>
      </c>
      <c r="Y1859" s="92">
        <f t="shared" si="180"/>
        <v>0</v>
      </c>
      <c r="Z1859" s="92">
        <f t="shared" si="181"/>
        <v>0</v>
      </c>
      <c r="AA1859" s="92">
        <f t="shared" si="182"/>
        <v>0</v>
      </c>
      <c r="AB1859" s="92">
        <f t="shared" si="183"/>
        <v>0</v>
      </c>
      <c r="AC1859" s="92">
        <f t="shared" si="184"/>
        <v>0</v>
      </c>
      <c r="AD1859" s="92">
        <f t="shared" si="185"/>
        <v>0</v>
      </c>
      <c r="AE1859" s="92">
        <f t="shared" si="186"/>
        <v>0</v>
      </c>
      <c r="AF1859" s="118">
        <f t="shared" si="187"/>
        <v>0</v>
      </c>
    </row>
    <row r="1860" spans="2:32" ht="21.95" customHeight="1" x14ac:dyDescent="0.25">
      <c r="B1860" s="36" t="str">
        <f>IF(Vendas!D336="","",Vendas!D336)</f>
        <v/>
      </c>
      <c r="C1860" s="36" t="str">
        <f>IF(Vendas!E336="","",Vendas!E336)</f>
        <v/>
      </c>
      <c r="D1860" s="36" t="str">
        <f>IF(Vendas!F336="","",Vendas!F336)</f>
        <v/>
      </c>
      <c r="E1860" s="36" t="str">
        <f>IF(Vendas!G336="","",Vendas!G336)</f>
        <v/>
      </c>
      <c r="F1860" s="36" t="str">
        <f>IF(Vendas!H336="","",Vendas!H336)</f>
        <v/>
      </c>
      <c r="G1860" s="36" t="str">
        <f>IF(Vendas!I336="","",Vendas!I336)</f>
        <v/>
      </c>
      <c r="H1860" s="36" t="str">
        <f>IF(Vendas!J336="","",Vendas!J336)</f>
        <v/>
      </c>
      <c r="I1860" s="36" t="str">
        <f>IF(Vendas!K336="","",Vendas!K336)</f>
        <v/>
      </c>
      <c r="J1860" s="36" t="str">
        <f>IF(Vendas!L336="","",Vendas!L336)</f>
        <v/>
      </c>
      <c r="K1860" s="36" t="str">
        <f>IF(Vendas!M336="","",Vendas!M336)</f>
        <v/>
      </c>
      <c r="L1860" s="36" t="str">
        <f>IF(Vendas!N336="","",Vendas!N336)</f>
        <v/>
      </c>
      <c r="M1860" s="36" t="str">
        <f>IF(Vendas!O336="","",Vendas!O336)</f>
        <v/>
      </c>
      <c r="N1860" s="36" t="str">
        <f>IF(Vendas!P336="","",Vendas!P336)</f>
        <v/>
      </c>
      <c r="O1860" s="42">
        <f t="shared" si="170"/>
        <v>0</v>
      </c>
      <c r="P1860" s="105">
        <f t="shared" si="171"/>
        <v>0</v>
      </c>
      <c r="Q1860" s="105">
        <f t="shared" si="172"/>
        <v>0</v>
      </c>
      <c r="R1860" s="105">
        <f t="shared" si="173"/>
        <v>0</v>
      </c>
      <c r="S1860" s="22" t="str">
        <f t="shared" si="174"/>
        <v/>
      </c>
      <c r="T1860" s="92">
        <f t="shared" si="175"/>
        <v>0</v>
      </c>
      <c r="U1860" s="92">
        <f t="shared" si="176"/>
        <v>0</v>
      </c>
      <c r="V1860" s="92">
        <f t="shared" si="177"/>
        <v>0</v>
      </c>
      <c r="W1860" s="92">
        <f t="shared" si="178"/>
        <v>0</v>
      </c>
      <c r="X1860" s="92">
        <f t="shared" si="179"/>
        <v>0</v>
      </c>
      <c r="Y1860" s="92">
        <f t="shared" si="180"/>
        <v>0</v>
      </c>
      <c r="Z1860" s="92">
        <f t="shared" si="181"/>
        <v>0</v>
      </c>
      <c r="AA1860" s="92">
        <f t="shared" si="182"/>
        <v>0</v>
      </c>
      <c r="AB1860" s="92">
        <f t="shared" si="183"/>
        <v>0</v>
      </c>
      <c r="AC1860" s="92">
        <f t="shared" si="184"/>
        <v>0</v>
      </c>
      <c r="AD1860" s="92">
        <f t="shared" si="185"/>
        <v>0</v>
      </c>
      <c r="AE1860" s="92">
        <f t="shared" si="186"/>
        <v>0</v>
      </c>
      <c r="AF1860" s="118">
        <f t="shared" si="187"/>
        <v>0</v>
      </c>
    </row>
    <row r="1861" spans="2:32" ht="21.95" customHeight="1" x14ac:dyDescent="0.25">
      <c r="B1861" s="36" t="str">
        <f>IF(Vendas!D337="","",Vendas!D337)</f>
        <v/>
      </c>
      <c r="C1861" s="36" t="str">
        <f>IF(Vendas!E337="","",Vendas!E337)</f>
        <v/>
      </c>
      <c r="D1861" s="36" t="str">
        <f>IF(Vendas!F337="","",Vendas!F337)</f>
        <v/>
      </c>
      <c r="E1861" s="36" t="str">
        <f>IF(Vendas!G337="","",Vendas!G337)</f>
        <v/>
      </c>
      <c r="F1861" s="36" t="str">
        <f>IF(Vendas!H337="","",Vendas!H337)</f>
        <v/>
      </c>
      <c r="G1861" s="36" t="str">
        <f>IF(Vendas!I337="","",Vendas!I337)</f>
        <v/>
      </c>
      <c r="H1861" s="36" t="str">
        <f>IF(Vendas!J337="","",Vendas!J337)</f>
        <v/>
      </c>
      <c r="I1861" s="36" t="str">
        <f>IF(Vendas!K337="","",Vendas!K337)</f>
        <v/>
      </c>
      <c r="J1861" s="36" t="str">
        <f>IF(Vendas!L337="","",Vendas!L337)</f>
        <v/>
      </c>
      <c r="K1861" s="36" t="str">
        <f>IF(Vendas!M337="","",Vendas!M337)</f>
        <v/>
      </c>
      <c r="L1861" s="36" t="str">
        <f>IF(Vendas!N337="","",Vendas!N337)</f>
        <v/>
      </c>
      <c r="M1861" s="36" t="str">
        <f>IF(Vendas!O337="","",Vendas!O337)</f>
        <v/>
      </c>
      <c r="N1861" s="36" t="str">
        <f>IF(Vendas!P337="","",Vendas!P337)</f>
        <v/>
      </c>
      <c r="O1861" s="42">
        <f t="shared" si="170"/>
        <v>0</v>
      </c>
      <c r="P1861" s="105">
        <f t="shared" si="171"/>
        <v>0</v>
      </c>
      <c r="Q1861" s="105">
        <f t="shared" si="172"/>
        <v>0</v>
      </c>
      <c r="R1861" s="105">
        <f t="shared" si="173"/>
        <v>0</v>
      </c>
      <c r="S1861" s="22" t="str">
        <f t="shared" si="174"/>
        <v/>
      </c>
      <c r="T1861" s="92">
        <f t="shared" si="175"/>
        <v>0</v>
      </c>
      <c r="U1861" s="92">
        <f t="shared" si="176"/>
        <v>0</v>
      </c>
      <c r="V1861" s="92">
        <f t="shared" si="177"/>
        <v>0</v>
      </c>
      <c r="W1861" s="92">
        <f t="shared" si="178"/>
        <v>0</v>
      </c>
      <c r="X1861" s="92">
        <f t="shared" si="179"/>
        <v>0</v>
      </c>
      <c r="Y1861" s="92">
        <f t="shared" si="180"/>
        <v>0</v>
      </c>
      <c r="Z1861" s="92">
        <f t="shared" si="181"/>
        <v>0</v>
      </c>
      <c r="AA1861" s="92">
        <f t="shared" si="182"/>
        <v>0</v>
      </c>
      <c r="AB1861" s="92">
        <f t="shared" si="183"/>
        <v>0</v>
      </c>
      <c r="AC1861" s="92">
        <f t="shared" si="184"/>
        <v>0</v>
      </c>
      <c r="AD1861" s="92">
        <f t="shared" si="185"/>
        <v>0</v>
      </c>
      <c r="AE1861" s="92">
        <f t="shared" si="186"/>
        <v>0</v>
      </c>
      <c r="AF1861" s="118">
        <f t="shared" si="187"/>
        <v>0</v>
      </c>
    </row>
    <row r="1862" spans="2:32" ht="21.95" customHeight="1" x14ac:dyDescent="0.25">
      <c r="B1862" s="36" t="str">
        <f>IF(Vendas!D338="","",Vendas!D338)</f>
        <v/>
      </c>
      <c r="C1862" s="36" t="str">
        <f>IF(Vendas!E338="","",Vendas!E338)</f>
        <v/>
      </c>
      <c r="D1862" s="36" t="str">
        <f>IF(Vendas!F338="","",Vendas!F338)</f>
        <v/>
      </c>
      <c r="E1862" s="36" t="str">
        <f>IF(Vendas!G338="","",Vendas!G338)</f>
        <v/>
      </c>
      <c r="F1862" s="36" t="str">
        <f>IF(Vendas!H338="","",Vendas!H338)</f>
        <v/>
      </c>
      <c r="G1862" s="36" t="str">
        <f>IF(Vendas!I338="","",Vendas!I338)</f>
        <v/>
      </c>
      <c r="H1862" s="36" t="str">
        <f>IF(Vendas!J338="","",Vendas!J338)</f>
        <v/>
      </c>
      <c r="I1862" s="36" t="str">
        <f>IF(Vendas!K338="","",Vendas!K338)</f>
        <v/>
      </c>
      <c r="J1862" s="36" t="str">
        <f>IF(Vendas!L338="","",Vendas!L338)</f>
        <v/>
      </c>
      <c r="K1862" s="36" t="str">
        <f>IF(Vendas!M338="","",Vendas!M338)</f>
        <v/>
      </c>
      <c r="L1862" s="36" t="str">
        <f>IF(Vendas!N338="","",Vendas!N338)</f>
        <v/>
      </c>
      <c r="M1862" s="36" t="str">
        <f>IF(Vendas!O338="","",Vendas!O338)</f>
        <v/>
      </c>
      <c r="N1862" s="36" t="str">
        <f>IF(Vendas!P338="","",Vendas!P338)</f>
        <v/>
      </c>
      <c r="O1862" s="42">
        <f t="shared" si="170"/>
        <v>0</v>
      </c>
      <c r="P1862" s="105">
        <f t="shared" si="171"/>
        <v>0</v>
      </c>
      <c r="Q1862" s="105">
        <f t="shared" si="172"/>
        <v>0</v>
      </c>
      <c r="R1862" s="105">
        <f t="shared" si="173"/>
        <v>0</v>
      </c>
      <c r="S1862" s="22" t="str">
        <f t="shared" si="174"/>
        <v/>
      </c>
      <c r="T1862" s="92">
        <f t="shared" si="175"/>
        <v>0</v>
      </c>
      <c r="U1862" s="92">
        <f t="shared" si="176"/>
        <v>0</v>
      </c>
      <c r="V1862" s="92">
        <f t="shared" si="177"/>
        <v>0</v>
      </c>
      <c r="W1862" s="92">
        <f t="shared" si="178"/>
        <v>0</v>
      </c>
      <c r="X1862" s="92">
        <f t="shared" si="179"/>
        <v>0</v>
      </c>
      <c r="Y1862" s="92">
        <f t="shared" si="180"/>
        <v>0</v>
      </c>
      <c r="Z1862" s="92">
        <f t="shared" si="181"/>
        <v>0</v>
      </c>
      <c r="AA1862" s="92">
        <f t="shared" si="182"/>
        <v>0</v>
      </c>
      <c r="AB1862" s="92">
        <f t="shared" si="183"/>
        <v>0</v>
      </c>
      <c r="AC1862" s="92">
        <f t="shared" si="184"/>
        <v>0</v>
      </c>
      <c r="AD1862" s="92">
        <f t="shared" si="185"/>
        <v>0</v>
      </c>
      <c r="AE1862" s="92">
        <f t="shared" si="186"/>
        <v>0</v>
      </c>
      <c r="AF1862" s="118">
        <f t="shared" si="187"/>
        <v>0</v>
      </c>
    </row>
    <row r="1863" spans="2:32" ht="21.95" customHeight="1" x14ac:dyDescent="0.25">
      <c r="B1863" s="36" t="str">
        <f>IF(Vendas!D339="","",Vendas!D339)</f>
        <v/>
      </c>
      <c r="C1863" s="36" t="str">
        <f>IF(Vendas!E339="","",Vendas!E339)</f>
        <v/>
      </c>
      <c r="D1863" s="36" t="str">
        <f>IF(Vendas!F339="","",Vendas!F339)</f>
        <v/>
      </c>
      <c r="E1863" s="36" t="str">
        <f>IF(Vendas!G339="","",Vendas!G339)</f>
        <v/>
      </c>
      <c r="F1863" s="36" t="str">
        <f>IF(Vendas!H339="","",Vendas!H339)</f>
        <v/>
      </c>
      <c r="G1863" s="36" t="str">
        <f>IF(Vendas!I339="","",Vendas!I339)</f>
        <v/>
      </c>
      <c r="H1863" s="36" t="str">
        <f>IF(Vendas!J339="","",Vendas!J339)</f>
        <v/>
      </c>
      <c r="I1863" s="36" t="str">
        <f>IF(Vendas!K339="","",Vendas!K339)</f>
        <v/>
      </c>
      <c r="J1863" s="36" t="str">
        <f>IF(Vendas!L339="","",Vendas!L339)</f>
        <v/>
      </c>
      <c r="K1863" s="36" t="str">
        <f>IF(Vendas!M339="","",Vendas!M339)</f>
        <v/>
      </c>
      <c r="L1863" s="36" t="str">
        <f>IF(Vendas!N339="","",Vendas!N339)</f>
        <v/>
      </c>
      <c r="M1863" s="36" t="str">
        <f>IF(Vendas!O339="","",Vendas!O339)</f>
        <v/>
      </c>
      <c r="N1863" s="36" t="str">
        <f>IF(Vendas!P339="","",Vendas!P339)</f>
        <v/>
      </c>
      <c r="O1863" s="42">
        <f t="shared" si="170"/>
        <v>0</v>
      </c>
      <c r="P1863" s="105">
        <f t="shared" si="171"/>
        <v>0</v>
      </c>
      <c r="Q1863" s="105">
        <f t="shared" si="172"/>
        <v>0</v>
      </c>
      <c r="R1863" s="105">
        <f t="shared" si="173"/>
        <v>0</v>
      </c>
      <c r="S1863" s="22" t="str">
        <f t="shared" si="174"/>
        <v/>
      </c>
      <c r="T1863" s="92">
        <f t="shared" si="175"/>
        <v>0</v>
      </c>
      <c r="U1863" s="92">
        <f t="shared" si="176"/>
        <v>0</v>
      </c>
      <c r="V1863" s="92">
        <f t="shared" si="177"/>
        <v>0</v>
      </c>
      <c r="W1863" s="92">
        <f t="shared" si="178"/>
        <v>0</v>
      </c>
      <c r="X1863" s="92">
        <f t="shared" si="179"/>
        <v>0</v>
      </c>
      <c r="Y1863" s="92">
        <f t="shared" si="180"/>
        <v>0</v>
      </c>
      <c r="Z1863" s="92">
        <f t="shared" si="181"/>
        <v>0</v>
      </c>
      <c r="AA1863" s="92">
        <f t="shared" si="182"/>
        <v>0</v>
      </c>
      <c r="AB1863" s="92">
        <f t="shared" si="183"/>
        <v>0</v>
      </c>
      <c r="AC1863" s="92">
        <f t="shared" si="184"/>
        <v>0</v>
      </c>
      <c r="AD1863" s="92">
        <f t="shared" si="185"/>
        <v>0</v>
      </c>
      <c r="AE1863" s="92">
        <f t="shared" si="186"/>
        <v>0</v>
      </c>
      <c r="AF1863" s="118">
        <f t="shared" si="187"/>
        <v>0</v>
      </c>
    </row>
    <row r="1864" spans="2:32" ht="21.95" customHeight="1" x14ac:dyDescent="0.25">
      <c r="B1864" s="36" t="str">
        <f>IF(Vendas!D340="","",Vendas!D340)</f>
        <v/>
      </c>
      <c r="C1864" s="36" t="str">
        <f>IF(Vendas!E340="","",Vendas!E340)</f>
        <v/>
      </c>
      <c r="D1864" s="36" t="str">
        <f>IF(Vendas!F340="","",Vendas!F340)</f>
        <v/>
      </c>
      <c r="E1864" s="36" t="str">
        <f>IF(Vendas!G340="","",Vendas!G340)</f>
        <v/>
      </c>
      <c r="F1864" s="36" t="str">
        <f>IF(Vendas!H340="","",Vendas!H340)</f>
        <v/>
      </c>
      <c r="G1864" s="36" t="str">
        <f>IF(Vendas!I340="","",Vendas!I340)</f>
        <v/>
      </c>
      <c r="H1864" s="36" t="str">
        <f>IF(Vendas!J340="","",Vendas!J340)</f>
        <v/>
      </c>
      <c r="I1864" s="36" t="str">
        <f>IF(Vendas!K340="","",Vendas!K340)</f>
        <v/>
      </c>
      <c r="J1864" s="36" t="str">
        <f>IF(Vendas!L340="","",Vendas!L340)</f>
        <v/>
      </c>
      <c r="K1864" s="36" t="str">
        <f>IF(Vendas!M340="","",Vendas!M340)</f>
        <v/>
      </c>
      <c r="L1864" s="36" t="str">
        <f>IF(Vendas!N340="","",Vendas!N340)</f>
        <v/>
      </c>
      <c r="M1864" s="36" t="str">
        <f>IF(Vendas!O340="","",Vendas!O340)</f>
        <v/>
      </c>
      <c r="N1864" s="36" t="str">
        <f>IF(Vendas!P340="","",Vendas!P340)</f>
        <v/>
      </c>
      <c r="O1864" s="42">
        <f t="shared" si="170"/>
        <v>0</v>
      </c>
      <c r="P1864" s="105">
        <f t="shared" si="171"/>
        <v>0</v>
      </c>
      <c r="Q1864" s="105">
        <f t="shared" si="172"/>
        <v>0</v>
      </c>
      <c r="R1864" s="105">
        <f t="shared" si="173"/>
        <v>0</v>
      </c>
      <c r="S1864" s="22" t="str">
        <f t="shared" si="174"/>
        <v/>
      </c>
      <c r="T1864" s="92">
        <f t="shared" si="175"/>
        <v>0</v>
      </c>
      <c r="U1864" s="92">
        <f t="shared" si="176"/>
        <v>0</v>
      </c>
      <c r="V1864" s="92">
        <f t="shared" si="177"/>
        <v>0</v>
      </c>
      <c r="W1864" s="92">
        <f t="shared" si="178"/>
        <v>0</v>
      </c>
      <c r="X1864" s="92">
        <f t="shared" si="179"/>
        <v>0</v>
      </c>
      <c r="Y1864" s="92">
        <f t="shared" si="180"/>
        <v>0</v>
      </c>
      <c r="Z1864" s="92">
        <f t="shared" si="181"/>
        <v>0</v>
      </c>
      <c r="AA1864" s="92">
        <f t="shared" si="182"/>
        <v>0</v>
      </c>
      <c r="AB1864" s="92">
        <f t="shared" si="183"/>
        <v>0</v>
      </c>
      <c r="AC1864" s="92">
        <f t="shared" si="184"/>
        <v>0</v>
      </c>
      <c r="AD1864" s="92">
        <f t="shared" si="185"/>
        <v>0</v>
      </c>
      <c r="AE1864" s="92">
        <f t="shared" si="186"/>
        <v>0</v>
      </c>
      <c r="AF1864" s="118">
        <f t="shared" si="187"/>
        <v>0</v>
      </c>
    </row>
    <row r="1865" spans="2:32" ht="21.95" customHeight="1" x14ac:dyDescent="0.25">
      <c r="B1865" s="36" t="str">
        <f>IF(Vendas!D341="","",Vendas!D341)</f>
        <v/>
      </c>
      <c r="C1865" s="36" t="str">
        <f>IF(Vendas!E341="","",Vendas!E341)</f>
        <v/>
      </c>
      <c r="D1865" s="36" t="str">
        <f>IF(Vendas!F341="","",Vendas!F341)</f>
        <v/>
      </c>
      <c r="E1865" s="36" t="str">
        <f>IF(Vendas!G341="","",Vendas!G341)</f>
        <v/>
      </c>
      <c r="F1865" s="36" t="str">
        <f>IF(Vendas!H341="","",Vendas!H341)</f>
        <v/>
      </c>
      <c r="G1865" s="36" t="str">
        <f>IF(Vendas!I341="","",Vendas!I341)</f>
        <v/>
      </c>
      <c r="H1865" s="36" t="str">
        <f>IF(Vendas!J341="","",Vendas!J341)</f>
        <v/>
      </c>
      <c r="I1865" s="36" t="str">
        <f>IF(Vendas!K341="","",Vendas!K341)</f>
        <v/>
      </c>
      <c r="J1865" s="36" t="str">
        <f>IF(Vendas!L341="","",Vendas!L341)</f>
        <v/>
      </c>
      <c r="K1865" s="36" t="str">
        <f>IF(Vendas!M341="","",Vendas!M341)</f>
        <v/>
      </c>
      <c r="L1865" s="36" t="str">
        <f>IF(Vendas!N341="","",Vendas!N341)</f>
        <v/>
      </c>
      <c r="M1865" s="36" t="str">
        <f>IF(Vendas!O341="","",Vendas!O341)</f>
        <v/>
      </c>
      <c r="N1865" s="36" t="str">
        <f>IF(Vendas!P341="","",Vendas!P341)</f>
        <v/>
      </c>
      <c r="O1865" s="42">
        <f t="shared" si="170"/>
        <v>0</v>
      </c>
      <c r="P1865" s="105">
        <f t="shared" si="171"/>
        <v>0</v>
      </c>
      <c r="Q1865" s="105">
        <f t="shared" si="172"/>
        <v>0</v>
      </c>
      <c r="R1865" s="105">
        <f t="shared" si="173"/>
        <v>0</v>
      </c>
      <c r="S1865" s="22" t="str">
        <f t="shared" si="174"/>
        <v/>
      </c>
      <c r="T1865" s="92">
        <f t="shared" si="175"/>
        <v>0</v>
      </c>
      <c r="U1865" s="92">
        <f t="shared" si="176"/>
        <v>0</v>
      </c>
      <c r="V1865" s="92">
        <f t="shared" si="177"/>
        <v>0</v>
      </c>
      <c r="W1865" s="92">
        <f t="shared" si="178"/>
        <v>0</v>
      </c>
      <c r="X1865" s="92">
        <f t="shared" si="179"/>
        <v>0</v>
      </c>
      <c r="Y1865" s="92">
        <f t="shared" si="180"/>
        <v>0</v>
      </c>
      <c r="Z1865" s="92">
        <f t="shared" si="181"/>
        <v>0</v>
      </c>
      <c r="AA1865" s="92">
        <f t="shared" si="182"/>
        <v>0</v>
      </c>
      <c r="AB1865" s="92">
        <f t="shared" si="183"/>
        <v>0</v>
      </c>
      <c r="AC1865" s="92">
        <f t="shared" si="184"/>
        <v>0</v>
      </c>
      <c r="AD1865" s="92">
        <f t="shared" si="185"/>
        <v>0</v>
      </c>
      <c r="AE1865" s="92">
        <f t="shared" si="186"/>
        <v>0</v>
      </c>
      <c r="AF1865" s="118">
        <f t="shared" si="187"/>
        <v>0</v>
      </c>
    </row>
    <row r="1866" spans="2:32" ht="21.95" customHeight="1" x14ac:dyDescent="0.25">
      <c r="B1866" s="36" t="str">
        <f>IF(Vendas!D342="","",Vendas!D342)</f>
        <v/>
      </c>
      <c r="C1866" s="36" t="str">
        <f>IF(Vendas!E342="","",Vendas!E342)</f>
        <v/>
      </c>
      <c r="D1866" s="36" t="str">
        <f>IF(Vendas!F342="","",Vendas!F342)</f>
        <v/>
      </c>
      <c r="E1866" s="36" t="str">
        <f>IF(Vendas!G342="","",Vendas!G342)</f>
        <v/>
      </c>
      <c r="F1866" s="36" t="str">
        <f>IF(Vendas!H342="","",Vendas!H342)</f>
        <v/>
      </c>
      <c r="G1866" s="36" t="str">
        <f>IF(Vendas!I342="","",Vendas!I342)</f>
        <v/>
      </c>
      <c r="H1866" s="36" t="str">
        <f>IF(Vendas!J342="","",Vendas!J342)</f>
        <v/>
      </c>
      <c r="I1866" s="36" t="str">
        <f>IF(Vendas!K342="","",Vendas!K342)</f>
        <v/>
      </c>
      <c r="J1866" s="36" t="str">
        <f>IF(Vendas!L342="","",Vendas!L342)</f>
        <v/>
      </c>
      <c r="K1866" s="36" t="str">
        <f>IF(Vendas!M342="","",Vendas!M342)</f>
        <v/>
      </c>
      <c r="L1866" s="36" t="str">
        <f>IF(Vendas!N342="","",Vendas!N342)</f>
        <v/>
      </c>
      <c r="M1866" s="36" t="str">
        <f>IF(Vendas!O342="","",Vendas!O342)</f>
        <v/>
      </c>
      <c r="N1866" s="36" t="str">
        <f>IF(Vendas!P342="","",Vendas!P342)</f>
        <v/>
      </c>
      <c r="O1866" s="42">
        <f t="shared" si="170"/>
        <v>0</v>
      </c>
      <c r="P1866" s="105">
        <f t="shared" si="171"/>
        <v>0</v>
      </c>
      <c r="Q1866" s="105">
        <f t="shared" si="172"/>
        <v>0</v>
      </c>
      <c r="R1866" s="105">
        <f t="shared" si="173"/>
        <v>0</v>
      </c>
      <c r="S1866" s="22" t="str">
        <f t="shared" si="174"/>
        <v/>
      </c>
      <c r="T1866" s="92">
        <f t="shared" si="175"/>
        <v>0</v>
      </c>
      <c r="U1866" s="92">
        <f t="shared" si="176"/>
        <v>0</v>
      </c>
      <c r="V1866" s="92">
        <f t="shared" si="177"/>
        <v>0</v>
      </c>
      <c r="W1866" s="92">
        <f t="shared" si="178"/>
        <v>0</v>
      </c>
      <c r="X1866" s="92">
        <f t="shared" si="179"/>
        <v>0</v>
      </c>
      <c r="Y1866" s="92">
        <f t="shared" si="180"/>
        <v>0</v>
      </c>
      <c r="Z1866" s="92">
        <f t="shared" si="181"/>
        <v>0</v>
      </c>
      <c r="AA1866" s="92">
        <f t="shared" si="182"/>
        <v>0</v>
      </c>
      <c r="AB1866" s="92">
        <f t="shared" si="183"/>
        <v>0</v>
      </c>
      <c r="AC1866" s="92">
        <f t="shared" si="184"/>
        <v>0</v>
      </c>
      <c r="AD1866" s="92">
        <f t="shared" si="185"/>
        <v>0</v>
      </c>
      <c r="AE1866" s="92">
        <f t="shared" si="186"/>
        <v>0</v>
      </c>
      <c r="AF1866" s="118">
        <f t="shared" si="187"/>
        <v>0</v>
      </c>
    </row>
    <row r="1867" spans="2:32" ht="21.95" customHeight="1" x14ac:dyDescent="0.25">
      <c r="B1867" s="36" t="str">
        <f>IF(Vendas!D343="","",Vendas!D343)</f>
        <v/>
      </c>
      <c r="C1867" s="36" t="str">
        <f>IF(Vendas!E343="","",Vendas!E343)</f>
        <v/>
      </c>
      <c r="D1867" s="36" t="str">
        <f>IF(Vendas!F343="","",Vendas!F343)</f>
        <v/>
      </c>
      <c r="E1867" s="36" t="str">
        <f>IF(Vendas!G343="","",Vendas!G343)</f>
        <v/>
      </c>
      <c r="F1867" s="36" t="str">
        <f>IF(Vendas!H343="","",Vendas!H343)</f>
        <v/>
      </c>
      <c r="G1867" s="36" t="str">
        <f>IF(Vendas!I343="","",Vendas!I343)</f>
        <v/>
      </c>
      <c r="H1867" s="36" t="str">
        <f>IF(Vendas!J343="","",Vendas!J343)</f>
        <v/>
      </c>
      <c r="I1867" s="36" t="str">
        <f>IF(Vendas!K343="","",Vendas!K343)</f>
        <v/>
      </c>
      <c r="J1867" s="36" t="str">
        <f>IF(Vendas!L343="","",Vendas!L343)</f>
        <v/>
      </c>
      <c r="K1867" s="36" t="str">
        <f>IF(Vendas!M343="","",Vendas!M343)</f>
        <v/>
      </c>
      <c r="L1867" s="36" t="str">
        <f>IF(Vendas!N343="","",Vendas!N343)</f>
        <v/>
      </c>
      <c r="M1867" s="36" t="str">
        <f>IF(Vendas!O343="","",Vendas!O343)</f>
        <v/>
      </c>
      <c r="N1867" s="36" t="str">
        <f>IF(Vendas!P343="","",Vendas!P343)</f>
        <v/>
      </c>
      <c r="O1867" s="42">
        <f t="shared" si="170"/>
        <v>0</v>
      </c>
      <c r="P1867" s="105">
        <f t="shared" si="171"/>
        <v>0</v>
      </c>
      <c r="Q1867" s="105">
        <f t="shared" si="172"/>
        <v>0</v>
      </c>
      <c r="R1867" s="105">
        <f t="shared" si="173"/>
        <v>0</v>
      </c>
      <c r="S1867" s="22" t="str">
        <f t="shared" si="174"/>
        <v/>
      </c>
      <c r="T1867" s="92">
        <f t="shared" si="175"/>
        <v>0</v>
      </c>
      <c r="U1867" s="92">
        <f t="shared" si="176"/>
        <v>0</v>
      </c>
      <c r="V1867" s="92">
        <f t="shared" si="177"/>
        <v>0</v>
      </c>
      <c r="W1867" s="92">
        <f t="shared" si="178"/>
        <v>0</v>
      </c>
      <c r="X1867" s="92">
        <f t="shared" si="179"/>
        <v>0</v>
      </c>
      <c r="Y1867" s="92">
        <f t="shared" si="180"/>
        <v>0</v>
      </c>
      <c r="Z1867" s="92">
        <f t="shared" si="181"/>
        <v>0</v>
      </c>
      <c r="AA1867" s="92">
        <f t="shared" si="182"/>
        <v>0</v>
      </c>
      <c r="AB1867" s="92">
        <f t="shared" si="183"/>
        <v>0</v>
      </c>
      <c r="AC1867" s="92">
        <f t="shared" si="184"/>
        <v>0</v>
      </c>
      <c r="AD1867" s="92">
        <f t="shared" si="185"/>
        <v>0</v>
      </c>
      <c r="AE1867" s="92">
        <f t="shared" si="186"/>
        <v>0</v>
      </c>
      <c r="AF1867" s="118">
        <f t="shared" si="187"/>
        <v>0</v>
      </c>
    </row>
    <row r="1868" spans="2:32" ht="21.95" customHeight="1" x14ac:dyDescent="0.25">
      <c r="B1868" s="36" t="str">
        <f>IF(Vendas!D344="","",Vendas!D344)</f>
        <v/>
      </c>
      <c r="C1868" s="36" t="str">
        <f>IF(Vendas!E344="","",Vendas!E344)</f>
        <v/>
      </c>
      <c r="D1868" s="36" t="str">
        <f>IF(Vendas!F344="","",Vendas!F344)</f>
        <v/>
      </c>
      <c r="E1868" s="36" t="str">
        <f>IF(Vendas!G344="","",Vendas!G344)</f>
        <v/>
      </c>
      <c r="F1868" s="36" t="str">
        <f>IF(Vendas!H344="","",Vendas!H344)</f>
        <v/>
      </c>
      <c r="G1868" s="36" t="str">
        <f>IF(Vendas!I344="","",Vendas!I344)</f>
        <v/>
      </c>
      <c r="H1868" s="36" t="str">
        <f>IF(Vendas!J344="","",Vendas!J344)</f>
        <v/>
      </c>
      <c r="I1868" s="36" t="str">
        <f>IF(Vendas!K344="","",Vendas!K344)</f>
        <v/>
      </c>
      <c r="J1868" s="36" t="str">
        <f>IF(Vendas!L344="","",Vendas!L344)</f>
        <v/>
      </c>
      <c r="K1868" s="36" t="str">
        <f>IF(Vendas!M344="","",Vendas!M344)</f>
        <v/>
      </c>
      <c r="L1868" s="36" t="str">
        <f>IF(Vendas!N344="","",Vendas!N344)</f>
        <v/>
      </c>
      <c r="M1868" s="36" t="str">
        <f>IF(Vendas!O344="","",Vendas!O344)</f>
        <v/>
      </c>
      <c r="N1868" s="36" t="str">
        <f>IF(Vendas!P344="","",Vendas!P344)</f>
        <v/>
      </c>
      <c r="O1868" s="42">
        <f t="shared" si="170"/>
        <v>0</v>
      </c>
      <c r="P1868" s="105">
        <f t="shared" si="171"/>
        <v>0</v>
      </c>
      <c r="Q1868" s="105">
        <f t="shared" si="172"/>
        <v>0</v>
      </c>
      <c r="R1868" s="105">
        <f t="shared" si="173"/>
        <v>0</v>
      </c>
      <c r="S1868" s="22" t="str">
        <f t="shared" si="174"/>
        <v/>
      </c>
      <c r="T1868" s="92">
        <f t="shared" si="175"/>
        <v>0</v>
      </c>
      <c r="U1868" s="92">
        <f t="shared" si="176"/>
        <v>0</v>
      </c>
      <c r="V1868" s="92">
        <f t="shared" si="177"/>
        <v>0</v>
      </c>
      <c r="W1868" s="92">
        <f t="shared" si="178"/>
        <v>0</v>
      </c>
      <c r="X1868" s="92">
        <f t="shared" si="179"/>
        <v>0</v>
      </c>
      <c r="Y1868" s="92">
        <f t="shared" si="180"/>
        <v>0</v>
      </c>
      <c r="Z1868" s="92">
        <f t="shared" si="181"/>
        <v>0</v>
      </c>
      <c r="AA1868" s="92">
        <f t="shared" si="182"/>
        <v>0</v>
      </c>
      <c r="AB1868" s="92">
        <f t="shared" si="183"/>
        <v>0</v>
      </c>
      <c r="AC1868" s="92">
        <f t="shared" si="184"/>
        <v>0</v>
      </c>
      <c r="AD1868" s="92">
        <f t="shared" si="185"/>
        <v>0</v>
      </c>
      <c r="AE1868" s="92">
        <f t="shared" si="186"/>
        <v>0</v>
      </c>
      <c r="AF1868" s="118">
        <f t="shared" si="187"/>
        <v>0</v>
      </c>
    </row>
    <row r="1869" spans="2:32" ht="21.95" customHeight="1" x14ac:dyDescent="0.25">
      <c r="B1869" s="36" t="str">
        <f>IF(Vendas!D345="","",Vendas!D345)</f>
        <v/>
      </c>
      <c r="C1869" s="36" t="str">
        <f>IF(Vendas!E345="","",Vendas!E345)</f>
        <v/>
      </c>
      <c r="D1869" s="36" t="str">
        <f>IF(Vendas!F345="","",Vendas!F345)</f>
        <v/>
      </c>
      <c r="E1869" s="36" t="str">
        <f>IF(Vendas!G345="","",Vendas!G345)</f>
        <v/>
      </c>
      <c r="F1869" s="36" t="str">
        <f>IF(Vendas!H345="","",Vendas!H345)</f>
        <v/>
      </c>
      <c r="G1869" s="36" t="str">
        <f>IF(Vendas!I345="","",Vendas!I345)</f>
        <v/>
      </c>
      <c r="H1869" s="36" t="str">
        <f>IF(Vendas!J345="","",Vendas!J345)</f>
        <v/>
      </c>
      <c r="I1869" s="36" t="str">
        <f>IF(Vendas!K345="","",Vendas!K345)</f>
        <v/>
      </c>
      <c r="J1869" s="36" t="str">
        <f>IF(Vendas!L345="","",Vendas!L345)</f>
        <v/>
      </c>
      <c r="K1869" s="36" t="str">
        <f>IF(Vendas!M345="","",Vendas!M345)</f>
        <v/>
      </c>
      <c r="L1869" s="36" t="str">
        <f>IF(Vendas!N345="","",Vendas!N345)</f>
        <v/>
      </c>
      <c r="M1869" s="36" t="str">
        <f>IF(Vendas!O345="","",Vendas!O345)</f>
        <v/>
      </c>
      <c r="N1869" s="36" t="str">
        <f>IF(Vendas!P345="","",Vendas!P345)</f>
        <v/>
      </c>
      <c r="O1869" s="42">
        <f t="shared" si="170"/>
        <v>0</v>
      </c>
      <c r="P1869" s="105">
        <f t="shared" si="171"/>
        <v>0</v>
      </c>
      <c r="Q1869" s="105">
        <f t="shared" si="172"/>
        <v>0</v>
      </c>
      <c r="R1869" s="105">
        <f t="shared" si="173"/>
        <v>0</v>
      </c>
      <c r="S1869" s="22" t="str">
        <f t="shared" si="174"/>
        <v/>
      </c>
      <c r="T1869" s="92">
        <f t="shared" si="175"/>
        <v>0</v>
      </c>
      <c r="U1869" s="92">
        <f t="shared" si="176"/>
        <v>0</v>
      </c>
      <c r="V1869" s="92">
        <f t="shared" si="177"/>
        <v>0</v>
      </c>
      <c r="W1869" s="92">
        <f t="shared" si="178"/>
        <v>0</v>
      </c>
      <c r="X1869" s="92">
        <f t="shared" si="179"/>
        <v>0</v>
      </c>
      <c r="Y1869" s="92">
        <f t="shared" si="180"/>
        <v>0</v>
      </c>
      <c r="Z1869" s="92">
        <f t="shared" si="181"/>
        <v>0</v>
      </c>
      <c r="AA1869" s="92">
        <f t="shared" si="182"/>
        <v>0</v>
      </c>
      <c r="AB1869" s="92">
        <f t="shared" si="183"/>
        <v>0</v>
      </c>
      <c r="AC1869" s="92">
        <f t="shared" si="184"/>
        <v>0</v>
      </c>
      <c r="AD1869" s="92">
        <f t="shared" si="185"/>
        <v>0</v>
      </c>
      <c r="AE1869" s="92">
        <f t="shared" si="186"/>
        <v>0</v>
      </c>
      <c r="AF1869" s="118">
        <f t="shared" si="187"/>
        <v>0</v>
      </c>
    </row>
    <row r="1870" spans="2:32" ht="21.95" customHeight="1" x14ac:dyDescent="0.25">
      <c r="B1870" s="36" t="str">
        <f>IF(Vendas!D346="","",Vendas!D346)</f>
        <v/>
      </c>
      <c r="C1870" s="36" t="str">
        <f>IF(Vendas!E346="","",Vendas!E346)</f>
        <v/>
      </c>
      <c r="D1870" s="36" t="str">
        <f>IF(Vendas!F346="","",Vendas!F346)</f>
        <v/>
      </c>
      <c r="E1870" s="36" t="str">
        <f>IF(Vendas!G346="","",Vendas!G346)</f>
        <v/>
      </c>
      <c r="F1870" s="36" t="str">
        <f>IF(Vendas!H346="","",Vendas!H346)</f>
        <v/>
      </c>
      <c r="G1870" s="36" t="str">
        <f>IF(Vendas!I346="","",Vendas!I346)</f>
        <v/>
      </c>
      <c r="H1870" s="36" t="str">
        <f>IF(Vendas!J346="","",Vendas!J346)</f>
        <v/>
      </c>
      <c r="I1870" s="36" t="str">
        <f>IF(Vendas!K346="","",Vendas!K346)</f>
        <v/>
      </c>
      <c r="J1870" s="36" t="str">
        <f>IF(Vendas!L346="","",Vendas!L346)</f>
        <v/>
      </c>
      <c r="K1870" s="36" t="str">
        <f>IF(Vendas!M346="","",Vendas!M346)</f>
        <v/>
      </c>
      <c r="L1870" s="36" t="str">
        <f>IF(Vendas!N346="","",Vendas!N346)</f>
        <v/>
      </c>
      <c r="M1870" s="36" t="str">
        <f>IF(Vendas!O346="","",Vendas!O346)</f>
        <v/>
      </c>
      <c r="N1870" s="36" t="str">
        <f>IF(Vendas!P346="","",Vendas!P346)</f>
        <v/>
      </c>
      <c r="O1870" s="42">
        <f t="shared" si="170"/>
        <v>0</v>
      </c>
      <c r="P1870" s="105">
        <f t="shared" si="171"/>
        <v>0</v>
      </c>
      <c r="Q1870" s="105">
        <f t="shared" si="172"/>
        <v>0</v>
      </c>
      <c r="R1870" s="105">
        <f t="shared" si="173"/>
        <v>0</v>
      </c>
      <c r="S1870" s="22" t="str">
        <f t="shared" si="174"/>
        <v/>
      </c>
      <c r="T1870" s="92">
        <f t="shared" si="175"/>
        <v>0</v>
      </c>
      <c r="U1870" s="92">
        <f t="shared" si="176"/>
        <v>0</v>
      </c>
      <c r="V1870" s="92">
        <f t="shared" si="177"/>
        <v>0</v>
      </c>
      <c r="W1870" s="92">
        <f t="shared" si="178"/>
        <v>0</v>
      </c>
      <c r="X1870" s="92">
        <f t="shared" si="179"/>
        <v>0</v>
      </c>
      <c r="Y1870" s="92">
        <f t="shared" si="180"/>
        <v>0</v>
      </c>
      <c r="Z1870" s="92">
        <f t="shared" si="181"/>
        <v>0</v>
      </c>
      <c r="AA1870" s="92">
        <f t="shared" si="182"/>
        <v>0</v>
      </c>
      <c r="AB1870" s="92">
        <f t="shared" si="183"/>
        <v>0</v>
      </c>
      <c r="AC1870" s="92">
        <f t="shared" si="184"/>
        <v>0</v>
      </c>
      <c r="AD1870" s="92">
        <f t="shared" si="185"/>
        <v>0</v>
      </c>
      <c r="AE1870" s="92">
        <f t="shared" si="186"/>
        <v>0</v>
      </c>
      <c r="AF1870" s="118">
        <f t="shared" si="187"/>
        <v>0</v>
      </c>
    </row>
    <row r="1871" spans="2:32" ht="21.95" customHeight="1" x14ac:dyDescent="0.25">
      <c r="B1871" s="36" t="str">
        <f>IF(Vendas!D347="","",Vendas!D347)</f>
        <v/>
      </c>
      <c r="C1871" s="36" t="str">
        <f>IF(Vendas!E347="","",Vendas!E347)</f>
        <v/>
      </c>
      <c r="D1871" s="36" t="str">
        <f>IF(Vendas!F347="","",Vendas!F347)</f>
        <v/>
      </c>
      <c r="E1871" s="36" t="str">
        <f>IF(Vendas!G347="","",Vendas!G347)</f>
        <v/>
      </c>
      <c r="F1871" s="36" t="str">
        <f>IF(Vendas!H347="","",Vendas!H347)</f>
        <v/>
      </c>
      <c r="G1871" s="36" t="str">
        <f>IF(Vendas!I347="","",Vendas!I347)</f>
        <v/>
      </c>
      <c r="H1871" s="36" t="str">
        <f>IF(Vendas!J347="","",Vendas!J347)</f>
        <v/>
      </c>
      <c r="I1871" s="36" t="str">
        <f>IF(Vendas!K347="","",Vendas!K347)</f>
        <v/>
      </c>
      <c r="J1871" s="36" t="str">
        <f>IF(Vendas!L347="","",Vendas!L347)</f>
        <v/>
      </c>
      <c r="K1871" s="36" t="str">
        <f>IF(Vendas!M347="","",Vendas!M347)</f>
        <v/>
      </c>
      <c r="L1871" s="36" t="str">
        <f>IF(Vendas!N347="","",Vendas!N347)</f>
        <v/>
      </c>
      <c r="M1871" s="36" t="str">
        <f>IF(Vendas!O347="","",Vendas!O347)</f>
        <v/>
      </c>
      <c r="N1871" s="36" t="str">
        <f>IF(Vendas!P347="","",Vendas!P347)</f>
        <v/>
      </c>
      <c r="O1871" s="42">
        <f t="shared" si="170"/>
        <v>0</v>
      </c>
      <c r="P1871" s="105">
        <f t="shared" si="171"/>
        <v>0</v>
      </c>
      <c r="Q1871" s="105">
        <f t="shared" si="172"/>
        <v>0</v>
      </c>
      <c r="R1871" s="105">
        <f t="shared" si="173"/>
        <v>0</v>
      </c>
      <c r="S1871" s="22" t="str">
        <f t="shared" si="174"/>
        <v/>
      </c>
      <c r="T1871" s="92">
        <f t="shared" si="175"/>
        <v>0</v>
      </c>
      <c r="U1871" s="92">
        <f t="shared" si="176"/>
        <v>0</v>
      </c>
      <c r="V1871" s="92">
        <f t="shared" si="177"/>
        <v>0</v>
      </c>
      <c r="W1871" s="92">
        <f t="shared" si="178"/>
        <v>0</v>
      </c>
      <c r="X1871" s="92">
        <f t="shared" si="179"/>
        <v>0</v>
      </c>
      <c r="Y1871" s="92">
        <f t="shared" si="180"/>
        <v>0</v>
      </c>
      <c r="Z1871" s="92">
        <f t="shared" si="181"/>
        <v>0</v>
      </c>
      <c r="AA1871" s="92">
        <f t="shared" si="182"/>
        <v>0</v>
      </c>
      <c r="AB1871" s="92">
        <f t="shared" si="183"/>
        <v>0</v>
      </c>
      <c r="AC1871" s="92">
        <f t="shared" si="184"/>
        <v>0</v>
      </c>
      <c r="AD1871" s="92">
        <f t="shared" si="185"/>
        <v>0</v>
      </c>
      <c r="AE1871" s="92">
        <f t="shared" si="186"/>
        <v>0</v>
      </c>
      <c r="AF1871" s="118">
        <f t="shared" si="187"/>
        <v>0</v>
      </c>
    </row>
    <row r="1872" spans="2:32" ht="21.95" customHeight="1" x14ac:dyDescent="0.25">
      <c r="B1872" s="36" t="str">
        <f>IF(Vendas!D348="","",Vendas!D348)</f>
        <v/>
      </c>
      <c r="C1872" s="36" t="str">
        <f>IF(Vendas!E348="","",Vendas!E348)</f>
        <v/>
      </c>
      <c r="D1872" s="36" t="str">
        <f>IF(Vendas!F348="","",Vendas!F348)</f>
        <v/>
      </c>
      <c r="E1872" s="36" t="str">
        <f>IF(Vendas!G348="","",Vendas!G348)</f>
        <v/>
      </c>
      <c r="F1872" s="36" t="str">
        <f>IF(Vendas!H348="","",Vendas!H348)</f>
        <v/>
      </c>
      <c r="G1872" s="36" t="str">
        <f>IF(Vendas!I348="","",Vendas!I348)</f>
        <v/>
      </c>
      <c r="H1872" s="36" t="str">
        <f>IF(Vendas!J348="","",Vendas!J348)</f>
        <v/>
      </c>
      <c r="I1872" s="36" t="str">
        <f>IF(Vendas!K348="","",Vendas!K348)</f>
        <v/>
      </c>
      <c r="J1872" s="36" t="str">
        <f>IF(Vendas!L348="","",Vendas!L348)</f>
        <v/>
      </c>
      <c r="K1872" s="36" t="str">
        <f>IF(Vendas!M348="","",Vendas!M348)</f>
        <v/>
      </c>
      <c r="L1872" s="36" t="str">
        <f>IF(Vendas!N348="","",Vendas!N348)</f>
        <v/>
      </c>
      <c r="M1872" s="36" t="str">
        <f>IF(Vendas!O348="","",Vendas!O348)</f>
        <v/>
      </c>
      <c r="N1872" s="36" t="str">
        <f>IF(Vendas!P348="","",Vendas!P348)</f>
        <v/>
      </c>
      <c r="O1872" s="42">
        <f t="shared" si="170"/>
        <v>0</v>
      </c>
      <c r="P1872" s="105">
        <f t="shared" si="171"/>
        <v>0</v>
      </c>
      <c r="Q1872" s="105">
        <f t="shared" si="172"/>
        <v>0</v>
      </c>
      <c r="R1872" s="105">
        <f t="shared" si="173"/>
        <v>0</v>
      </c>
      <c r="S1872" s="22" t="str">
        <f t="shared" si="174"/>
        <v/>
      </c>
      <c r="T1872" s="92">
        <f t="shared" si="175"/>
        <v>0</v>
      </c>
      <c r="U1872" s="92">
        <f t="shared" si="176"/>
        <v>0</v>
      </c>
      <c r="V1872" s="92">
        <f t="shared" si="177"/>
        <v>0</v>
      </c>
      <c r="W1872" s="92">
        <f t="shared" si="178"/>
        <v>0</v>
      </c>
      <c r="X1872" s="92">
        <f t="shared" si="179"/>
        <v>0</v>
      </c>
      <c r="Y1872" s="92">
        <f t="shared" si="180"/>
        <v>0</v>
      </c>
      <c r="Z1872" s="92">
        <f t="shared" si="181"/>
        <v>0</v>
      </c>
      <c r="AA1872" s="92">
        <f t="shared" si="182"/>
        <v>0</v>
      </c>
      <c r="AB1872" s="92">
        <f t="shared" si="183"/>
        <v>0</v>
      </c>
      <c r="AC1872" s="92">
        <f t="shared" si="184"/>
        <v>0</v>
      </c>
      <c r="AD1872" s="92">
        <f t="shared" si="185"/>
        <v>0</v>
      </c>
      <c r="AE1872" s="92">
        <f t="shared" si="186"/>
        <v>0</v>
      </c>
      <c r="AF1872" s="118">
        <f t="shared" si="187"/>
        <v>0</v>
      </c>
    </row>
    <row r="1873" spans="2:32" ht="21.95" customHeight="1" x14ac:dyDescent="0.25">
      <c r="B1873" s="36" t="str">
        <f>IF(Vendas!D349="","",Vendas!D349)</f>
        <v/>
      </c>
      <c r="C1873" s="36" t="str">
        <f>IF(Vendas!E349="","",Vendas!E349)</f>
        <v/>
      </c>
      <c r="D1873" s="36" t="str">
        <f>IF(Vendas!F349="","",Vendas!F349)</f>
        <v/>
      </c>
      <c r="E1873" s="36" t="str">
        <f>IF(Vendas!G349="","",Vendas!G349)</f>
        <v/>
      </c>
      <c r="F1873" s="36" t="str">
        <f>IF(Vendas!H349="","",Vendas!H349)</f>
        <v/>
      </c>
      <c r="G1873" s="36" t="str">
        <f>IF(Vendas!I349="","",Vendas!I349)</f>
        <v/>
      </c>
      <c r="H1873" s="36" t="str">
        <f>IF(Vendas!J349="","",Vendas!J349)</f>
        <v/>
      </c>
      <c r="I1873" s="36" t="str">
        <f>IF(Vendas!K349="","",Vendas!K349)</f>
        <v/>
      </c>
      <c r="J1873" s="36" t="str">
        <f>IF(Vendas!L349="","",Vendas!L349)</f>
        <v/>
      </c>
      <c r="K1873" s="36" t="str">
        <f>IF(Vendas!M349="","",Vendas!M349)</f>
        <v/>
      </c>
      <c r="L1873" s="36" t="str">
        <f>IF(Vendas!N349="","",Vendas!N349)</f>
        <v/>
      </c>
      <c r="M1873" s="36" t="str">
        <f>IF(Vendas!O349="","",Vendas!O349)</f>
        <v/>
      </c>
      <c r="N1873" s="36" t="str">
        <f>IF(Vendas!P349="","",Vendas!P349)</f>
        <v/>
      </c>
      <c r="O1873" s="42">
        <f t="shared" si="170"/>
        <v>0</v>
      </c>
      <c r="P1873" s="105">
        <f t="shared" si="171"/>
        <v>0</v>
      </c>
      <c r="Q1873" s="105">
        <f t="shared" si="172"/>
        <v>0</v>
      </c>
      <c r="R1873" s="105">
        <f t="shared" si="173"/>
        <v>0</v>
      </c>
      <c r="S1873" s="22" t="str">
        <f t="shared" si="174"/>
        <v/>
      </c>
      <c r="T1873" s="92">
        <f t="shared" si="175"/>
        <v>0</v>
      </c>
      <c r="U1873" s="92">
        <f t="shared" si="176"/>
        <v>0</v>
      </c>
      <c r="V1873" s="92">
        <f t="shared" si="177"/>
        <v>0</v>
      </c>
      <c r="W1873" s="92">
        <f t="shared" si="178"/>
        <v>0</v>
      </c>
      <c r="X1873" s="92">
        <f t="shared" si="179"/>
        <v>0</v>
      </c>
      <c r="Y1873" s="92">
        <f t="shared" si="180"/>
        <v>0</v>
      </c>
      <c r="Z1873" s="92">
        <f t="shared" si="181"/>
        <v>0</v>
      </c>
      <c r="AA1873" s="92">
        <f t="shared" si="182"/>
        <v>0</v>
      </c>
      <c r="AB1873" s="92">
        <f t="shared" si="183"/>
        <v>0</v>
      </c>
      <c r="AC1873" s="92">
        <f t="shared" si="184"/>
        <v>0</v>
      </c>
      <c r="AD1873" s="92">
        <f t="shared" si="185"/>
        <v>0</v>
      </c>
      <c r="AE1873" s="92">
        <f t="shared" si="186"/>
        <v>0</v>
      </c>
      <c r="AF1873" s="118">
        <f t="shared" si="187"/>
        <v>0</v>
      </c>
    </row>
    <row r="1874" spans="2:32" ht="21.95" customHeight="1" x14ac:dyDescent="0.25">
      <c r="B1874" s="36" t="str">
        <f>IF(Vendas!D350="","",Vendas!D350)</f>
        <v/>
      </c>
      <c r="C1874" s="36" t="str">
        <f>IF(Vendas!E350="","",Vendas!E350)</f>
        <v/>
      </c>
      <c r="D1874" s="36" t="str">
        <f>IF(Vendas!F350="","",Vendas!F350)</f>
        <v/>
      </c>
      <c r="E1874" s="36" t="str">
        <f>IF(Vendas!G350="","",Vendas!G350)</f>
        <v/>
      </c>
      <c r="F1874" s="36" t="str">
        <f>IF(Vendas!H350="","",Vendas!H350)</f>
        <v/>
      </c>
      <c r="G1874" s="36" t="str">
        <f>IF(Vendas!I350="","",Vendas!I350)</f>
        <v/>
      </c>
      <c r="H1874" s="36" t="str">
        <f>IF(Vendas!J350="","",Vendas!J350)</f>
        <v/>
      </c>
      <c r="I1874" s="36" t="str">
        <f>IF(Vendas!K350="","",Vendas!K350)</f>
        <v/>
      </c>
      <c r="J1874" s="36" t="str">
        <f>IF(Vendas!L350="","",Vendas!L350)</f>
        <v/>
      </c>
      <c r="K1874" s="36" t="str">
        <f>IF(Vendas!M350="","",Vendas!M350)</f>
        <v/>
      </c>
      <c r="L1874" s="36" t="str">
        <f>IF(Vendas!N350="","",Vendas!N350)</f>
        <v/>
      </c>
      <c r="M1874" s="36" t="str">
        <f>IF(Vendas!O350="","",Vendas!O350)</f>
        <v/>
      </c>
      <c r="N1874" s="36" t="str">
        <f>IF(Vendas!P350="","",Vendas!P350)</f>
        <v/>
      </c>
      <c r="O1874" s="42">
        <f t="shared" si="170"/>
        <v>0</v>
      </c>
      <c r="P1874" s="105">
        <f t="shared" si="171"/>
        <v>0</v>
      </c>
      <c r="Q1874" s="105">
        <f t="shared" si="172"/>
        <v>0</v>
      </c>
      <c r="R1874" s="105">
        <f t="shared" si="173"/>
        <v>0</v>
      </c>
      <c r="S1874" s="22" t="str">
        <f t="shared" si="174"/>
        <v/>
      </c>
      <c r="T1874" s="92">
        <f t="shared" si="175"/>
        <v>0</v>
      </c>
      <c r="U1874" s="92">
        <f t="shared" si="176"/>
        <v>0</v>
      </c>
      <c r="V1874" s="92">
        <f t="shared" si="177"/>
        <v>0</v>
      </c>
      <c r="W1874" s="92">
        <f t="shared" si="178"/>
        <v>0</v>
      </c>
      <c r="X1874" s="92">
        <f t="shared" si="179"/>
        <v>0</v>
      </c>
      <c r="Y1874" s="92">
        <f t="shared" si="180"/>
        <v>0</v>
      </c>
      <c r="Z1874" s="92">
        <f t="shared" si="181"/>
        <v>0</v>
      </c>
      <c r="AA1874" s="92">
        <f t="shared" si="182"/>
        <v>0</v>
      </c>
      <c r="AB1874" s="92">
        <f t="shared" si="183"/>
        <v>0</v>
      </c>
      <c r="AC1874" s="92">
        <f t="shared" si="184"/>
        <v>0</v>
      </c>
      <c r="AD1874" s="92">
        <f t="shared" si="185"/>
        <v>0</v>
      </c>
      <c r="AE1874" s="92">
        <f t="shared" si="186"/>
        <v>0</v>
      </c>
      <c r="AF1874" s="118">
        <f t="shared" si="187"/>
        <v>0</v>
      </c>
    </row>
    <row r="1875" spans="2:32" ht="21.95" customHeight="1" x14ac:dyDescent="0.25">
      <c r="B1875" s="36" t="str">
        <f>IF(Vendas!D351="","",Vendas!D351)</f>
        <v/>
      </c>
      <c r="C1875" s="36" t="str">
        <f>IF(Vendas!E351="","",Vendas!E351)</f>
        <v/>
      </c>
      <c r="D1875" s="36" t="str">
        <f>IF(Vendas!F351="","",Vendas!F351)</f>
        <v/>
      </c>
      <c r="E1875" s="36" t="str">
        <f>IF(Vendas!G351="","",Vendas!G351)</f>
        <v/>
      </c>
      <c r="F1875" s="36" t="str">
        <f>IF(Vendas!H351="","",Vendas!H351)</f>
        <v/>
      </c>
      <c r="G1875" s="36" t="str">
        <f>IF(Vendas!I351="","",Vendas!I351)</f>
        <v/>
      </c>
      <c r="H1875" s="36" t="str">
        <f>IF(Vendas!J351="","",Vendas!J351)</f>
        <v/>
      </c>
      <c r="I1875" s="36" t="str">
        <f>IF(Vendas!K351="","",Vendas!K351)</f>
        <v/>
      </c>
      <c r="J1875" s="36" t="str">
        <f>IF(Vendas!L351="","",Vendas!L351)</f>
        <v/>
      </c>
      <c r="K1875" s="36" t="str">
        <f>IF(Vendas!M351="","",Vendas!M351)</f>
        <v/>
      </c>
      <c r="L1875" s="36" t="str">
        <f>IF(Vendas!N351="","",Vendas!N351)</f>
        <v/>
      </c>
      <c r="M1875" s="36" t="str">
        <f>IF(Vendas!O351="","",Vendas!O351)</f>
        <v/>
      </c>
      <c r="N1875" s="36" t="str">
        <f>IF(Vendas!P351="","",Vendas!P351)</f>
        <v/>
      </c>
      <c r="O1875" s="42">
        <f t="shared" si="170"/>
        <v>0</v>
      </c>
      <c r="P1875" s="105">
        <f t="shared" si="171"/>
        <v>0</v>
      </c>
      <c r="Q1875" s="105">
        <f t="shared" si="172"/>
        <v>0</v>
      </c>
      <c r="R1875" s="105">
        <f t="shared" si="173"/>
        <v>0</v>
      </c>
      <c r="S1875" s="22" t="str">
        <f t="shared" si="174"/>
        <v/>
      </c>
      <c r="T1875" s="92">
        <f t="shared" si="175"/>
        <v>0</v>
      </c>
      <c r="U1875" s="92">
        <f t="shared" si="176"/>
        <v>0</v>
      </c>
      <c r="V1875" s="92">
        <f t="shared" si="177"/>
        <v>0</v>
      </c>
      <c r="W1875" s="92">
        <f t="shared" si="178"/>
        <v>0</v>
      </c>
      <c r="X1875" s="92">
        <f t="shared" si="179"/>
        <v>0</v>
      </c>
      <c r="Y1875" s="92">
        <f t="shared" si="180"/>
        <v>0</v>
      </c>
      <c r="Z1875" s="92">
        <f t="shared" si="181"/>
        <v>0</v>
      </c>
      <c r="AA1875" s="92">
        <f t="shared" si="182"/>
        <v>0</v>
      </c>
      <c r="AB1875" s="92">
        <f t="shared" si="183"/>
        <v>0</v>
      </c>
      <c r="AC1875" s="92">
        <f t="shared" si="184"/>
        <v>0</v>
      </c>
      <c r="AD1875" s="92">
        <f t="shared" si="185"/>
        <v>0</v>
      </c>
      <c r="AE1875" s="92">
        <f t="shared" si="186"/>
        <v>0</v>
      </c>
      <c r="AF1875" s="118">
        <f t="shared" si="187"/>
        <v>0</v>
      </c>
    </row>
    <row r="1876" spans="2:32" ht="21.95" customHeight="1" x14ac:dyDescent="0.25">
      <c r="B1876" s="36" t="str">
        <f>IF(Vendas!D352="","",Vendas!D352)</f>
        <v/>
      </c>
      <c r="C1876" s="36" t="str">
        <f>IF(Vendas!E352="","",Vendas!E352)</f>
        <v/>
      </c>
      <c r="D1876" s="36" t="str">
        <f>IF(Vendas!F352="","",Vendas!F352)</f>
        <v/>
      </c>
      <c r="E1876" s="36" t="str">
        <f>IF(Vendas!G352="","",Vendas!G352)</f>
        <v/>
      </c>
      <c r="F1876" s="36" t="str">
        <f>IF(Vendas!H352="","",Vendas!H352)</f>
        <v/>
      </c>
      <c r="G1876" s="36" t="str">
        <f>IF(Vendas!I352="","",Vendas!I352)</f>
        <v/>
      </c>
      <c r="H1876" s="36" t="str">
        <f>IF(Vendas!J352="","",Vendas!J352)</f>
        <v/>
      </c>
      <c r="I1876" s="36" t="str">
        <f>IF(Vendas!K352="","",Vendas!K352)</f>
        <v/>
      </c>
      <c r="J1876" s="36" t="str">
        <f>IF(Vendas!L352="","",Vendas!L352)</f>
        <v/>
      </c>
      <c r="K1876" s="36" t="str">
        <f>IF(Vendas!M352="","",Vendas!M352)</f>
        <v/>
      </c>
      <c r="L1876" s="36" t="str">
        <f>IF(Vendas!N352="","",Vendas!N352)</f>
        <v/>
      </c>
      <c r="M1876" s="36" t="str">
        <f>IF(Vendas!O352="","",Vendas!O352)</f>
        <v/>
      </c>
      <c r="N1876" s="36" t="str">
        <f>IF(Vendas!P352="","",Vendas!P352)</f>
        <v/>
      </c>
      <c r="O1876" s="42">
        <f t="shared" si="170"/>
        <v>0</v>
      </c>
      <c r="P1876" s="105">
        <f t="shared" si="171"/>
        <v>0</v>
      </c>
      <c r="Q1876" s="105">
        <f t="shared" si="172"/>
        <v>0</v>
      </c>
      <c r="R1876" s="105">
        <f t="shared" si="173"/>
        <v>0</v>
      </c>
      <c r="S1876" s="22" t="str">
        <f t="shared" si="174"/>
        <v/>
      </c>
      <c r="T1876" s="92">
        <f t="shared" si="175"/>
        <v>0</v>
      </c>
      <c r="U1876" s="92">
        <f t="shared" si="176"/>
        <v>0</v>
      </c>
      <c r="V1876" s="92">
        <f t="shared" si="177"/>
        <v>0</v>
      </c>
      <c r="W1876" s="92">
        <f t="shared" si="178"/>
        <v>0</v>
      </c>
      <c r="X1876" s="92">
        <f t="shared" si="179"/>
        <v>0</v>
      </c>
      <c r="Y1876" s="92">
        <f t="shared" si="180"/>
        <v>0</v>
      </c>
      <c r="Z1876" s="92">
        <f t="shared" si="181"/>
        <v>0</v>
      </c>
      <c r="AA1876" s="92">
        <f t="shared" si="182"/>
        <v>0</v>
      </c>
      <c r="AB1876" s="92">
        <f t="shared" si="183"/>
        <v>0</v>
      </c>
      <c r="AC1876" s="92">
        <f t="shared" si="184"/>
        <v>0</v>
      </c>
      <c r="AD1876" s="92">
        <f t="shared" si="185"/>
        <v>0</v>
      </c>
      <c r="AE1876" s="92">
        <f t="shared" si="186"/>
        <v>0</v>
      </c>
      <c r="AF1876" s="118">
        <f t="shared" si="187"/>
        <v>0</v>
      </c>
    </row>
    <row r="1877" spans="2:32" ht="21.95" customHeight="1" x14ac:dyDescent="0.25">
      <c r="B1877" s="36" t="str">
        <f>IF(Vendas!D353="","",Vendas!D353)</f>
        <v/>
      </c>
      <c r="C1877" s="36" t="str">
        <f>IF(Vendas!E353="","",Vendas!E353)</f>
        <v/>
      </c>
      <c r="D1877" s="36" t="str">
        <f>IF(Vendas!F353="","",Vendas!F353)</f>
        <v/>
      </c>
      <c r="E1877" s="36" t="str">
        <f>IF(Vendas!G353="","",Vendas!G353)</f>
        <v/>
      </c>
      <c r="F1877" s="36" t="str">
        <f>IF(Vendas!H353="","",Vendas!H353)</f>
        <v/>
      </c>
      <c r="G1877" s="36" t="str">
        <f>IF(Vendas!I353="","",Vendas!I353)</f>
        <v/>
      </c>
      <c r="H1877" s="36" t="str">
        <f>IF(Vendas!J353="","",Vendas!J353)</f>
        <v/>
      </c>
      <c r="I1877" s="36" t="str">
        <f>IF(Vendas!K353="","",Vendas!K353)</f>
        <v/>
      </c>
      <c r="J1877" s="36" t="str">
        <f>IF(Vendas!L353="","",Vendas!L353)</f>
        <v/>
      </c>
      <c r="K1877" s="36" t="str">
        <f>IF(Vendas!M353="","",Vendas!M353)</f>
        <v/>
      </c>
      <c r="L1877" s="36" t="str">
        <f>IF(Vendas!N353="","",Vendas!N353)</f>
        <v/>
      </c>
      <c r="M1877" s="36" t="str">
        <f>IF(Vendas!O353="","",Vendas!O353)</f>
        <v/>
      </c>
      <c r="N1877" s="36" t="str">
        <f>IF(Vendas!P353="","",Vendas!P353)</f>
        <v/>
      </c>
      <c r="O1877" s="42">
        <f t="shared" si="170"/>
        <v>0</v>
      </c>
      <c r="P1877" s="105">
        <f t="shared" si="171"/>
        <v>0</v>
      </c>
      <c r="Q1877" s="105">
        <f t="shared" si="172"/>
        <v>0</v>
      </c>
      <c r="R1877" s="105">
        <f t="shared" si="173"/>
        <v>0</v>
      </c>
      <c r="S1877" s="22" t="str">
        <f t="shared" si="174"/>
        <v/>
      </c>
      <c r="T1877" s="92">
        <f t="shared" si="175"/>
        <v>0</v>
      </c>
      <c r="U1877" s="92">
        <f t="shared" si="176"/>
        <v>0</v>
      </c>
      <c r="V1877" s="92">
        <f t="shared" si="177"/>
        <v>0</v>
      </c>
      <c r="W1877" s="92">
        <f t="shared" si="178"/>
        <v>0</v>
      </c>
      <c r="X1877" s="92">
        <f t="shared" si="179"/>
        <v>0</v>
      </c>
      <c r="Y1877" s="92">
        <f t="shared" si="180"/>
        <v>0</v>
      </c>
      <c r="Z1877" s="92">
        <f t="shared" si="181"/>
        <v>0</v>
      </c>
      <c r="AA1877" s="92">
        <f t="shared" si="182"/>
        <v>0</v>
      </c>
      <c r="AB1877" s="92">
        <f t="shared" si="183"/>
        <v>0</v>
      </c>
      <c r="AC1877" s="92">
        <f t="shared" si="184"/>
        <v>0</v>
      </c>
      <c r="AD1877" s="92">
        <f t="shared" si="185"/>
        <v>0</v>
      </c>
      <c r="AE1877" s="92">
        <f t="shared" si="186"/>
        <v>0</v>
      </c>
      <c r="AF1877" s="118">
        <f t="shared" si="187"/>
        <v>0</v>
      </c>
    </row>
    <row r="1878" spans="2:32" ht="21.95" customHeight="1" x14ac:dyDescent="0.25">
      <c r="B1878" s="36" t="str">
        <f>IF(Vendas!D354="","",Vendas!D354)</f>
        <v/>
      </c>
      <c r="C1878" s="36" t="str">
        <f>IF(Vendas!E354="","",Vendas!E354)</f>
        <v/>
      </c>
      <c r="D1878" s="36" t="str">
        <f>IF(Vendas!F354="","",Vendas!F354)</f>
        <v/>
      </c>
      <c r="E1878" s="36" t="str">
        <f>IF(Vendas!G354="","",Vendas!G354)</f>
        <v/>
      </c>
      <c r="F1878" s="36" t="str">
        <f>IF(Vendas!H354="","",Vendas!H354)</f>
        <v/>
      </c>
      <c r="G1878" s="36" t="str">
        <f>IF(Vendas!I354="","",Vendas!I354)</f>
        <v/>
      </c>
      <c r="H1878" s="36" t="str">
        <f>IF(Vendas!J354="","",Vendas!J354)</f>
        <v/>
      </c>
      <c r="I1878" s="36" t="str">
        <f>IF(Vendas!K354="","",Vendas!K354)</f>
        <v/>
      </c>
      <c r="J1878" s="36" t="str">
        <f>IF(Vendas!L354="","",Vendas!L354)</f>
        <v/>
      </c>
      <c r="K1878" s="36" t="str">
        <f>IF(Vendas!M354="","",Vendas!M354)</f>
        <v/>
      </c>
      <c r="L1878" s="36" t="str">
        <f>IF(Vendas!N354="","",Vendas!N354)</f>
        <v/>
      </c>
      <c r="M1878" s="36" t="str">
        <f>IF(Vendas!O354="","",Vendas!O354)</f>
        <v/>
      </c>
      <c r="N1878" s="36" t="str">
        <f>IF(Vendas!P354="","",Vendas!P354)</f>
        <v/>
      </c>
      <c r="O1878" s="42">
        <f t="shared" si="170"/>
        <v>0</v>
      </c>
      <c r="P1878" s="105">
        <f t="shared" si="171"/>
        <v>0</v>
      </c>
      <c r="Q1878" s="105">
        <f t="shared" si="172"/>
        <v>0</v>
      </c>
      <c r="R1878" s="105">
        <f t="shared" si="173"/>
        <v>0</v>
      </c>
      <c r="S1878" s="22" t="str">
        <f t="shared" si="174"/>
        <v/>
      </c>
      <c r="T1878" s="92">
        <f t="shared" si="175"/>
        <v>0</v>
      </c>
      <c r="U1878" s="92">
        <f t="shared" si="176"/>
        <v>0</v>
      </c>
      <c r="V1878" s="92">
        <f t="shared" si="177"/>
        <v>0</v>
      </c>
      <c r="W1878" s="92">
        <f t="shared" si="178"/>
        <v>0</v>
      </c>
      <c r="X1878" s="92">
        <f t="shared" si="179"/>
        <v>0</v>
      </c>
      <c r="Y1878" s="92">
        <f t="shared" si="180"/>
        <v>0</v>
      </c>
      <c r="Z1878" s="92">
        <f t="shared" si="181"/>
        <v>0</v>
      </c>
      <c r="AA1878" s="92">
        <f t="shared" si="182"/>
        <v>0</v>
      </c>
      <c r="AB1878" s="92">
        <f t="shared" si="183"/>
        <v>0</v>
      </c>
      <c r="AC1878" s="92">
        <f t="shared" si="184"/>
        <v>0</v>
      </c>
      <c r="AD1878" s="92">
        <f t="shared" si="185"/>
        <v>0</v>
      </c>
      <c r="AE1878" s="92">
        <f t="shared" si="186"/>
        <v>0</v>
      </c>
      <c r="AF1878" s="118">
        <f t="shared" si="187"/>
        <v>0</v>
      </c>
    </row>
    <row r="1879" spans="2:32" ht="21.95" customHeight="1" x14ac:dyDescent="0.25">
      <c r="B1879" s="36" t="str">
        <f>IF(Vendas!D355="","",Vendas!D355)</f>
        <v/>
      </c>
      <c r="C1879" s="36" t="str">
        <f>IF(Vendas!E355="","",Vendas!E355)</f>
        <v/>
      </c>
      <c r="D1879" s="36" t="str">
        <f>IF(Vendas!F355="","",Vendas!F355)</f>
        <v/>
      </c>
      <c r="E1879" s="36" t="str">
        <f>IF(Vendas!G355="","",Vendas!G355)</f>
        <v/>
      </c>
      <c r="F1879" s="36" t="str">
        <f>IF(Vendas!H355="","",Vendas!H355)</f>
        <v/>
      </c>
      <c r="G1879" s="36" t="str">
        <f>IF(Vendas!I355="","",Vendas!I355)</f>
        <v/>
      </c>
      <c r="H1879" s="36" t="str">
        <f>IF(Vendas!J355="","",Vendas!J355)</f>
        <v/>
      </c>
      <c r="I1879" s="36" t="str">
        <f>IF(Vendas!K355="","",Vendas!K355)</f>
        <v/>
      </c>
      <c r="J1879" s="36" t="str">
        <f>IF(Vendas!L355="","",Vendas!L355)</f>
        <v/>
      </c>
      <c r="K1879" s="36" t="str">
        <f>IF(Vendas!M355="","",Vendas!M355)</f>
        <v/>
      </c>
      <c r="L1879" s="36" t="str">
        <f>IF(Vendas!N355="","",Vendas!N355)</f>
        <v/>
      </c>
      <c r="M1879" s="36" t="str">
        <f>IF(Vendas!O355="","",Vendas!O355)</f>
        <v/>
      </c>
      <c r="N1879" s="36" t="str">
        <f>IF(Vendas!P355="","",Vendas!P355)</f>
        <v/>
      </c>
      <c r="O1879" s="42">
        <f t="shared" si="170"/>
        <v>0</v>
      </c>
      <c r="P1879" s="105">
        <f t="shared" si="171"/>
        <v>0</v>
      </c>
      <c r="Q1879" s="105">
        <f t="shared" si="172"/>
        <v>0</v>
      </c>
      <c r="R1879" s="105">
        <f t="shared" si="173"/>
        <v>0</v>
      </c>
      <c r="S1879" s="22" t="str">
        <f t="shared" si="174"/>
        <v/>
      </c>
      <c r="T1879" s="92">
        <f t="shared" si="175"/>
        <v>0</v>
      </c>
      <c r="U1879" s="92">
        <f t="shared" si="176"/>
        <v>0</v>
      </c>
      <c r="V1879" s="92">
        <f t="shared" si="177"/>
        <v>0</v>
      </c>
      <c r="W1879" s="92">
        <f t="shared" si="178"/>
        <v>0</v>
      </c>
      <c r="X1879" s="92">
        <f t="shared" si="179"/>
        <v>0</v>
      </c>
      <c r="Y1879" s="92">
        <f t="shared" si="180"/>
        <v>0</v>
      </c>
      <c r="Z1879" s="92">
        <f t="shared" si="181"/>
        <v>0</v>
      </c>
      <c r="AA1879" s="92">
        <f t="shared" si="182"/>
        <v>0</v>
      </c>
      <c r="AB1879" s="92">
        <f t="shared" si="183"/>
        <v>0</v>
      </c>
      <c r="AC1879" s="92">
        <f t="shared" si="184"/>
        <v>0</v>
      </c>
      <c r="AD1879" s="92">
        <f t="shared" si="185"/>
        <v>0</v>
      </c>
      <c r="AE1879" s="92">
        <f t="shared" si="186"/>
        <v>0</v>
      </c>
      <c r="AF1879" s="118">
        <f t="shared" si="187"/>
        <v>0</v>
      </c>
    </row>
    <row r="1880" spans="2:32" ht="21.95" customHeight="1" x14ac:dyDescent="0.25">
      <c r="B1880" s="36" t="str">
        <f>IF(Vendas!D356="","",Vendas!D356)</f>
        <v/>
      </c>
      <c r="C1880" s="36" t="str">
        <f>IF(Vendas!E356="","",Vendas!E356)</f>
        <v/>
      </c>
      <c r="D1880" s="36" t="str">
        <f>IF(Vendas!F356="","",Vendas!F356)</f>
        <v/>
      </c>
      <c r="E1880" s="36" t="str">
        <f>IF(Vendas!G356="","",Vendas!G356)</f>
        <v/>
      </c>
      <c r="F1880" s="36" t="str">
        <f>IF(Vendas!H356="","",Vendas!H356)</f>
        <v/>
      </c>
      <c r="G1880" s="36" t="str">
        <f>IF(Vendas!I356="","",Vendas!I356)</f>
        <v/>
      </c>
      <c r="H1880" s="36" t="str">
        <f>IF(Vendas!J356="","",Vendas!J356)</f>
        <v/>
      </c>
      <c r="I1880" s="36" t="str">
        <f>IF(Vendas!K356="","",Vendas!K356)</f>
        <v/>
      </c>
      <c r="J1880" s="36" t="str">
        <f>IF(Vendas!L356="","",Vendas!L356)</f>
        <v/>
      </c>
      <c r="K1880" s="36" t="str">
        <f>IF(Vendas!M356="","",Vendas!M356)</f>
        <v/>
      </c>
      <c r="L1880" s="36" t="str">
        <f>IF(Vendas!N356="","",Vendas!N356)</f>
        <v/>
      </c>
      <c r="M1880" s="36" t="str">
        <f>IF(Vendas!O356="","",Vendas!O356)</f>
        <v/>
      </c>
      <c r="N1880" s="36" t="str">
        <f>IF(Vendas!P356="","",Vendas!P356)</f>
        <v/>
      </c>
      <c r="O1880" s="42">
        <f t="shared" si="170"/>
        <v>0</v>
      </c>
      <c r="P1880" s="105">
        <f t="shared" si="171"/>
        <v>0</v>
      </c>
      <c r="Q1880" s="105">
        <f t="shared" si="172"/>
        <v>0</v>
      </c>
      <c r="R1880" s="105">
        <f t="shared" si="173"/>
        <v>0</v>
      </c>
      <c r="S1880" s="22" t="str">
        <f t="shared" si="174"/>
        <v/>
      </c>
      <c r="T1880" s="92">
        <f t="shared" si="175"/>
        <v>0</v>
      </c>
      <c r="U1880" s="92">
        <f t="shared" si="176"/>
        <v>0</v>
      </c>
      <c r="V1880" s="92">
        <f t="shared" si="177"/>
        <v>0</v>
      </c>
      <c r="W1880" s="92">
        <f t="shared" si="178"/>
        <v>0</v>
      </c>
      <c r="X1880" s="92">
        <f t="shared" si="179"/>
        <v>0</v>
      </c>
      <c r="Y1880" s="92">
        <f t="shared" si="180"/>
        <v>0</v>
      </c>
      <c r="Z1880" s="92">
        <f t="shared" si="181"/>
        <v>0</v>
      </c>
      <c r="AA1880" s="92">
        <f t="shared" si="182"/>
        <v>0</v>
      </c>
      <c r="AB1880" s="92">
        <f t="shared" si="183"/>
        <v>0</v>
      </c>
      <c r="AC1880" s="92">
        <f t="shared" si="184"/>
        <v>0</v>
      </c>
      <c r="AD1880" s="92">
        <f t="shared" si="185"/>
        <v>0</v>
      </c>
      <c r="AE1880" s="92">
        <f t="shared" si="186"/>
        <v>0</v>
      </c>
      <c r="AF1880" s="118">
        <f t="shared" si="187"/>
        <v>0</v>
      </c>
    </row>
    <row r="1881" spans="2:32" ht="21.95" customHeight="1" x14ac:dyDescent="0.25">
      <c r="B1881" s="36" t="str">
        <f>IF(Vendas!D357="","",Vendas!D357)</f>
        <v/>
      </c>
      <c r="C1881" s="36" t="str">
        <f>IF(Vendas!E357="","",Vendas!E357)</f>
        <v/>
      </c>
      <c r="D1881" s="36" t="str">
        <f>IF(Vendas!F357="","",Vendas!F357)</f>
        <v/>
      </c>
      <c r="E1881" s="36" t="str">
        <f>IF(Vendas!G357="","",Vendas!G357)</f>
        <v/>
      </c>
      <c r="F1881" s="36" t="str">
        <f>IF(Vendas!H357="","",Vendas!H357)</f>
        <v/>
      </c>
      <c r="G1881" s="36" t="str">
        <f>IF(Vendas!I357="","",Vendas!I357)</f>
        <v/>
      </c>
      <c r="H1881" s="36" t="str">
        <f>IF(Vendas!J357="","",Vendas!J357)</f>
        <v/>
      </c>
      <c r="I1881" s="36" t="str">
        <f>IF(Vendas!K357="","",Vendas!K357)</f>
        <v/>
      </c>
      <c r="J1881" s="36" t="str">
        <f>IF(Vendas!L357="","",Vendas!L357)</f>
        <v/>
      </c>
      <c r="K1881" s="36" t="str">
        <f>IF(Vendas!M357="","",Vendas!M357)</f>
        <v/>
      </c>
      <c r="L1881" s="36" t="str">
        <f>IF(Vendas!N357="","",Vendas!N357)</f>
        <v/>
      </c>
      <c r="M1881" s="36" t="str">
        <f>IF(Vendas!O357="","",Vendas!O357)</f>
        <v/>
      </c>
      <c r="N1881" s="36" t="str">
        <f>IF(Vendas!P357="","",Vendas!P357)</f>
        <v/>
      </c>
      <c r="O1881" s="42">
        <f t="shared" si="170"/>
        <v>0</v>
      </c>
      <c r="P1881" s="105">
        <f t="shared" si="171"/>
        <v>0</v>
      </c>
      <c r="Q1881" s="105">
        <f t="shared" si="172"/>
        <v>0</v>
      </c>
      <c r="R1881" s="105">
        <f t="shared" si="173"/>
        <v>0</v>
      </c>
      <c r="S1881" s="22" t="str">
        <f t="shared" si="174"/>
        <v/>
      </c>
      <c r="T1881" s="92">
        <f t="shared" si="175"/>
        <v>0</v>
      </c>
      <c r="U1881" s="92">
        <f t="shared" si="176"/>
        <v>0</v>
      </c>
      <c r="V1881" s="92">
        <f t="shared" si="177"/>
        <v>0</v>
      </c>
      <c r="W1881" s="92">
        <f t="shared" si="178"/>
        <v>0</v>
      </c>
      <c r="X1881" s="92">
        <f t="shared" si="179"/>
        <v>0</v>
      </c>
      <c r="Y1881" s="92">
        <f t="shared" si="180"/>
        <v>0</v>
      </c>
      <c r="Z1881" s="92">
        <f t="shared" si="181"/>
        <v>0</v>
      </c>
      <c r="AA1881" s="92">
        <f t="shared" si="182"/>
        <v>0</v>
      </c>
      <c r="AB1881" s="92">
        <f t="shared" si="183"/>
        <v>0</v>
      </c>
      <c r="AC1881" s="92">
        <f t="shared" si="184"/>
        <v>0</v>
      </c>
      <c r="AD1881" s="92">
        <f t="shared" si="185"/>
        <v>0</v>
      </c>
      <c r="AE1881" s="92">
        <f t="shared" si="186"/>
        <v>0</v>
      </c>
      <c r="AF1881" s="118">
        <f t="shared" si="187"/>
        <v>0</v>
      </c>
    </row>
    <row r="1882" spans="2:32" ht="21.95" customHeight="1" x14ac:dyDescent="0.25">
      <c r="B1882" s="36" t="str">
        <f>IF(Vendas!D358="","",Vendas!D358)</f>
        <v/>
      </c>
      <c r="C1882" s="36" t="str">
        <f>IF(Vendas!E358="","",Vendas!E358)</f>
        <v/>
      </c>
      <c r="D1882" s="36" t="str">
        <f>IF(Vendas!F358="","",Vendas!F358)</f>
        <v/>
      </c>
      <c r="E1882" s="36" t="str">
        <f>IF(Vendas!G358="","",Vendas!G358)</f>
        <v/>
      </c>
      <c r="F1882" s="36" t="str">
        <f>IF(Vendas!H358="","",Vendas!H358)</f>
        <v/>
      </c>
      <c r="G1882" s="36" t="str">
        <f>IF(Vendas!I358="","",Vendas!I358)</f>
        <v/>
      </c>
      <c r="H1882" s="36" t="str">
        <f>IF(Vendas!J358="","",Vendas!J358)</f>
        <v/>
      </c>
      <c r="I1882" s="36" t="str">
        <f>IF(Vendas!K358="","",Vendas!K358)</f>
        <v/>
      </c>
      <c r="J1882" s="36" t="str">
        <f>IF(Vendas!L358="","",Vendas!L358)</f>
        <v/>
      </c>
      <c r="K1882" s="36" t="str">
        <f>IF(Vendas!M358="","",Vendas!M358)</f>
        <v/>
      </c>
      <c r="L1882" s="36" t="str">
        <f>IF(Vendas!N358="","",Vendas!N358)</f>
        <v/>
      </c>
      <c r="M1882" s="36" t="str">
        <f>IF(Vendas!O358="","",Vendas!O358)</f>
        <v/>
      </c>
      <c r="N1882" s="36" t="str">
        <f>IF(Vendas!P358="","",Vendas!P358)</f>
        <v/>
      </c>
      <c r="O1882" s="42">
        <f t="shared" si="170"/>
        <v>0</v>
      </c>
      <c r="P1882" s="105">
        <f t="shared" si="171"/>
        <v>0</v>
      </c>
      <c r="Q1882" s="105">
        <f t="shared" si="172"/>
        <v>0</v>
      </c>
      <c r="R1882" s="105">
        <f t="shared" si="173"/>
        <v>0</v>
      </c>
      <c r="S1882" s="22" t="str">
        <f t="shared" si="174"/>
        <v/>
      </c>
      <c r="T1882" s="92">
        <f t="shared" si="175"/>
        <v>0</v>
      </c>
      <c r="U1882" s="92">
        <f t="shared" si="176"/>
        <v>0</v>
      </c>
      <c r="V1882" s="92">
        <f t="shared" si="177"/>
        <v>0</v>
      </c>
      <c r="W1882" s="92">
        <f t="shared" si="178"/>
        <v>0</v>
      </c>
      <c r="X1882" s="92">
        <f t="shared" si="179"/>
        <v>0</v>
      </c>
      <c r="Y1882" s="92">
        <f t="shared" si="180"/>
        <v>0</v>
      </c>
      <c r="Z1882" s="92">
        <f t="shared" si="181"/>
        <v>0</v>
      </c>
      <c r="AA1882" s="92">
        <f t="shared" si="182"/>
        <v>0</v>
      </c>
      <c r="AB1882" s="92">
        <f t="shared" si="183"/>
        <v>0</v>
      </c>
      <c r="AC1882" s="92">
        <f t="shared" si="184"/>
        <v>0</v>
      </c>
      <c r="AD1882" s="92">
        <f t="shared" si="185"/>
        <v>0</v>
      </c>
      <c r="AE1882" s="92">
        <f t="shared" si="186"/>
        <v>0</v>
      </c>
      <c r="AF1882" s="118">
        <f t="shared" si="187"/>
        <v>0</v>
      </c>
    </row>
    <row r="1883" spans="2:32" ht="21.95" customHeight="1" x14ac:dyDescent="0.25">
      <c r="B1883" s="36" t="str">
        <f>IF(Vendas!D359="","",Vendas!D359)</f>
        <v/>
      </c>
      <c r="C1883" s="36" t="str">
        <f>IF(Vendas!E359="","",Vendas!E359)</f>
        <v/>
      </c>
      <c r="D1883" s="36" t="str">
        <f>IF(Vendas!F359="","",Vendas!F359)</f>
        <v/>
      </c>
      <c r="E1883" s="36" t="str">
        <f>IF(Vendas!G359="","",Vendas!G359)</f>
        <v/>
      </c>
      <c r="F1883" s="36" t="str">
        <f>IF(Vendas!H359="","",Vendas!H359)</f>
        <v/>
      </c>
      <c r="G1883" s="36" t="str">
        <f>IF(Vendas!I359="","",Vendas!I359)</f>
        <v/>
      </c>
      <c r="H1883" s="36" t="str">
        <f>IF(Vendas!J359="","",Vendas!J359)</f>
        <v/>
      </c>
      <c r="I1883" s="36" t="str">
        <f>IF(Vendas!K359="","",Vendas!K359)</f>
        <v/>
      </c>
      <c r="J1883" s="36" t="str">
        <f>IF(Vendas!L359="","",Vendas!L359)</f>
        <v/>
      </c>
      <c r="K1883" s="36" t="str">
        <f>IF(Vendas!M359="","",Vendas!M359)</f>
        <v/>
      </c>
      <c r="L1883" s="36" t="str">
        <f>IF(Vendas!N359="","",Vendas!N359)</f>
        <v/>
      </c>
      <c r="M1883" s="36" t="str">
        <f>IF(Vendas!O359="","",Vendas!O359)</f>
        <v/>
      </c>
      <c r="N1883" s="36" t="str">
        <f>IF(Vendas!P359="","",Vendas!P359)</f>
        <v/>
      </c>
      <c r="O1883" s="42">
        <f t="shared" si="170"/>
        <v>0</v>
      </c>
      <c r="P1883" s="105">
        <f t="shared" si="171"/>
        <v>0</v>
      </c>
      <c r="Q1883" s="105">
        <f t="shared" si="172"/>
        <v>0</v>
      </c>
      <c r="R1883" s="105">
        <f t="shared" si="173"/>
        <v>0</v>
      </c>
      <c r="S1883" s="22" t="str">
        <f t="shared" si="174"/>
        <v/>
      </c>
      <c r="T1883" s="92">
        <f t="shared" si="175"/>
        <v>0</v>
      </c>
      <c r="U1883" s="92">
        <f t="shared" si="176"/>
        <v>0</v>
      </c>
      <c r="V1883" s="92">
        <f t="shared" si="177"/>
        <v>0</v>
      </c>
      <c r="W1883" s="92">
        <f t="shared" si="178"/>
        <v>0</v>
      </c>
      <c r="X1883" s="92">
        <f t="shared" si="179"/>
        <v>0</v>
      </c>
      <c r="Y1883" s="92">
        <f t="shared" si="180"/>
        <v>0</v>
      </c>
      <c r="Z1883" s="92">
        <f t="shared" si="181"/>
        <v>0</v>
      </c>
      <c r="AA1883" s="92">
        <f t="shared" si="182"/>
        <v>0</v>
      </c>
      <c r="AB1883" s="92">
        <f t="shared" si="183"/>
        <v>0</v>
      </c>
      <c r="AC1883" s="92">
        <f t="shared" si="184"/>
        <v>0</v>
      </c>
      <c r="AD1883" s="92">
        <f t="shared" si="185"/>
        <v>0</v>
      </c>
      <c r="AE1883" s="92">
        <f t="shared" si="186"/>
        <v>0</v>
      </c>
      <c r="AF1883" s="118">
        <f t="shared" si="187"/>
        <v>0</v>
      </c>
    </row>
    <row r="1884" spans="2:32" ht="21.95" customHeight="1" x14ac:dyDescent="0.25">
      <c r="B1884" s="36" t="str">
        <f>IF(Vendas!D360="","",Vendas!D360)</f>
        <v/>
      </c>
      <c r="C1884" s="36" t="str">
        <f>IF(Vendas!E360="","",Vendas!E360)</f>
        <v/>
      </c>
      <c r="D1884" s="36" t="str">
        <f>IF(Vendas!F360="","",Vendas!F360)</f>
        <v/>
      </c>
      <c r="E1884" s="36" t="str">
        <f>IF(Vendas!G360="","",Vendas!G360)</f>
        <v/>
      </c>
      <c r="F1884" s="36" t="str">
        <f>IF(Vendas!H360="","",Vendas!H360)</f>
        <v/>
      </c>
      <c r="G1884" s="36" t="str">
        <f>IF(Vendas!I360="","",Vendas!I360)</f>
        <v/>
      </c>
      <c r="H1884" s="36" t="str">
        <f>IF(Vendas!J360="","",Vendas!J360)</f>
        <v/>
      </c>
      <c r="I1884" s="36" t="str">
        <f>IF(Vendas!K360="","",Vendas!K360)</f>
        <v/>
      </c>
      <c r="J1884" s="36" t="str">
        <f>IF(Vendas!L360="","",Vendas!L360)</f>
        <v/>
      </c>
      <c r="K1884" s="36" t="str">
        <f>IF(Vendas!M360="","",Vendas!M360)</f>
        <v/>
      </c>
      <c r="L1884" s="36" t="str">
        <f>IF(Vendas!N360="","",Vendas!N360)</f>
        <v/>
      </c>
      <c r="M1884" s="36" t="str">
        <f>IF(Vendas!O360="","",Vendas!O360)</f>
        <v/>
      </c>
      <c r="N1884" s="36" t="str">
        <f>IF(Vendas!P360="","",Vendas!P360)</f>
        <v/>
      </c>
      <c r="O1884" s="42">
        <f t="shared" si="170"/>
        <v>0</v>
      </c>
      <c r="P1884" s="105">
        <f t="shared" si="171"/>
        <v>0</v>
      </c>
      <c r="Q1884" s="105">
        <f t="shared" si="172"/>
        <v>0</v>
      </c>
      <c r="R1884" s="105">
        <f t="shared" si="173"/>
        <v>0</v>
      </c>
      <c r="S1884" s="22" t="str">
        <f t="shared" si="174"/>
        <v/>
      </c>
      <c r="T1884" s="92">
        <f t="shared" si="175"/>
        <v>0</v>
      </c>
      <c r="U1884" s="92">
        <f t="shared" si="176"/>
        <v>0</v>
      </c>
      <c r="V1884" s="92">
        <f t="shared" si="177"/>
        <v>0</v>
      </c>
      <c r="W1884" s="92">
        <f t="shared" si="178"/>
        <v>0</v>
      </c>
      <c r="X1884" s="92">
        <f t="shared" si="179"/>
        <v>0</v>
      </c>
      <c r="Y1884" s="92">
        <f t="shared" si="180"/>
        <v>0</v>
      </c>
      <c r="Z1884" s="92">
        <f t="shared" si="181"/>
        <v>0</v>
      </c>
      <c r="AA1884" s="92">
        <f t="shared" si="182"/>
        <v>0</v>
      </c>
      <c r="AB1884" s="92">
        <f t="shared" si="183"/>
        <v>0</v>
      </c>
      <c r="AC1884" s="92">
        <f t="shared" si="184"/>
        <v>0</v>
      </c>
      <c r="AD1884" s="92">
        <f t="shared" si="185"/>
        <v>0</v>
      </c>
      <c r="AE1884" s="92">
        <f t="shared" si="186"/>
        <v>0</v>
      </c>
      <c r="AF1884" s="118">
        <f t="shared" si="187"/>
        <v>0</v>
      </c>
    </row>
    <row r="1885" spans="2:32" ht="21.95" customHeight="1" x14ac:dyDescent="0.25">
      <c r="B1885" s="36" t="str">
        <f>IF(Vendas!D361="","",Vendas!D361)</f>
        <v/>
      </c>
      <c r="C1885" s="36" t="str">
        <f>IF(Vendas!E361="","",Vendas!E361)</f>
        <v/>
      </c>
      <c r="D1885" s="36" t="str">
        <f>IF(Vendas!F361="","",Vendas!F361)</f>
        <v/>
      </c>
      <c r="E1885" s="36" t="str">
        <f>IF(Vendas!G361="","",Vendas!G361)</f>
        <v/>
      </c>
      <c r="F1885" s="36" t="str">
        <f>IF(Vendas!H361="","",Vendas!H361)</f>
        <v/>
      </c>
      <c r="G1885" s="36" t="str">
        <f>IF(Vendas!I361="","",Vendas!I361)</f>
        <v/>
      </c>
      <c r="H1885" s="36" t="str">
        <f>IF(Vendas!J361="","",Vendas!J361)</f>
        <v/>
      </c>
      <c r="I1885" s="36" t="str">
        <f>IF(Vendas!K361="","",Vendas!K361)</f>
        <v/>
      </c>
      <c r="J1885" s="36" t="str">
        <f>IF(Vendas!L361="","",Vendas!L361)</f>
        <v/>
      </c>
      <c r="K1885" s="36" t="str">
        <f>IF(Vendas!M361="","",Vendas!M361)</f>
        <v/>
      </c>
      <c r="L1885" s="36" t="str">
        <f>IF(Vendas!N361="","",Vendas!N361)</f>
        <v/>
      </c>
      <c r="M1885" s="36" t="str">
        <f>IF(Vendas!O361="","",Vendas!O361)</f>
        <v/>
      </c>
      <c r="N1885" s="36" t="str">
        <f>IF(Vendas!P361="","",Vendas!P361)</f>
        <v/>
      </c>
      <c r="O1885" s="42">
        <f t="shared" si="170"/>
        <v>0</v>
      </c>
      <c r="P1885" s="105">
        <f t="shared" si="171"/>
        <v>0</v>
      </c>
      <c r="Q1885" s="105">
        <f t="shared" si="172"/>
        <v>0</v>
      </c>
      <c r="R1885" s="105">
        <f t="shared" si="173"/>
        <v>0</v>
      </c>
      <c r="S1885" s="22" t="str">
        <f t="shared" si="174"/>
        <v/>
      </c>
      <c r="T1885" s="92">
        <f t="shared" si="175"/>
        <v>0</v>
      </c>
      <c r="U1885" s="92">
        <f t="shared" si="176"/>
        <v>0</v>
      </c>
      <c r="V1885" s="92">
        <f t="shared" si="177"/>
        <v>0</v>
      </c>
      <c r="W1885" s="92">
        <f t="shared" si="178"/>
        <v>0</v>
      </c>
      <c r="X1885" s="92">
        <f t="shared" si="179"/>
        <v>0</v>
      </c>
      <c r="Y1885" s="92">
        <f t="shared" si="180"/>
        <v>0</v>
      </c>
      <c r="Z1885" s="92">
        <f t="shared" si="181"/>
        <v>0</v>
      </c>
      <c r="AA1885" s="92">
        <f t="shared" si="182"/>
        <v>0</v>
      </c>
      <c r="AB1885" s="92">
        <f t="shared" si="183"/>
        <v>0</v>
      </c>
      <c r="AC1885" s="92">
        <f t="shared" si="184"/>
        <v>0</v>
      </c>
      <c r="AD1885" s="92">
        <f t="shared" si="185"/>
        <v>0</v>
      </c>
      <c r="AE1885" s="92">
        <f t="shared" si="186"/>
        <v>0</v>
      </c>
      <c r="AF1885" s="118">
        <f t="shared" si="187"/>
        <v>0</v>
      </c>
    </row>
    <row r="1886" spans="2:32" ht="21.95" customHeight="1" x14ac:dyDescent="0.25">
      <c r="B1886" s="36" t="str">
        <f>IF(Vendas!D362="","",Vendas!D362)</f>
        <v/>
      </c>
      <c r="C1886" s="36" t="str">
        <f>IF(Vendas!E362="","",Vendas!E362)</f>
        <v/>
      </c>
      <c r="D1886" s="36" t="str">
        <f>IF(Vendas!F362="","",Vendas!F362)</f>
        <v/>
      </c>
      <c r="E1886" s="36" t="str">
        <f>IF(Vendas!G362="","",Vendas!G362)</f>
        <v/>
      </c>
      <c r="F1886" s="36" t="str">
        <f>IF(Vendas!H362="","",Vendas!H362)</f>
        <v/>
      </c>
      <c r="G1886" s="36" t="str">
        <f>IF(Vendas!I362="","",Vendas!I362)</f>
        <v/>
      </c>
      <c r="H1886" s="36" t="str">
        <f>IF(Vendas!J362="","",Vendas!J362)</f>
        <v/>
      </c>
      <c r="I1886" s="36" t="str">
        <f>IF(Vendas!K362="","",Vendas!K362)</f>
        <v/>
      </c>
      <c r="J1886" s="36" t="str">
        <f>IF(Vendas!L362="","",Vendas!L362)</f>
        <v/>
      </c>
      <c r="K1886" s="36" t="str">
        <f>IF(Vendas!M362="","",Vendas!M362)</f>
        <v/>
      </c>
      <c r="L1886" s="36" t="str">
        <f>IF(Vendas!N362="","",Vendas!N362)</f>
        <v/>
      </c>
      <c r="M1886" s="36" t="str">
        <f>IF(Vendas!O362="","",Vendas!O362)</f>
        <v/>
      </c>
      <c r="N1886" s="36" t="str">
        <f>IF(Vendas!P362="","",Vendas!P362)</f>
        <v/>
      </c>
      <c r="O1886" s="42">
        <f t="shared" si="170"/>
        <v>0</v>
      </c>
      <c r="P1886" s="105">
        <f t="shared" si="171"/>
        <v>0</v>
      </c>
      <c r="Q1886" s="105">
        <f t="shared" si="172"/>
        <v>0</v>
      </c>
      <c r="R1886" s="105">
        <f t="shared" si="173"/>
        <v>0</v>
      </c>
      <c r="S1886" s="22" t="str">
        <f t="shared" si="174"/>
        <v/>
      </c>
      <c r="T1886" s="92">
        <f t="shared" si="175"/>
        <v>0</v>
      </c>
      <c r="U1886" s="92">
        <f t="shared" si="176"/>
        <v>0</v>
      </c>
      <c r="V1886" s="92">
        <f t="shared" si="177"/>
        <v>0</v>
      </c>
      <c r="W1886" s="92">
        <f t="shared" si="178"/>
        <v>0</v>
      </c>
      <c r="X1886" s="92">
        <f t="shared" si="179"/>
        <v>0</v>
      </c>
      <c r="Y1886" s="92">
        <f t="shared" si="180"/>
        <v>0</v>
      </c>
      <c r="Z1886" s="92">
        <f t="shared" si="181"/>
        <v>0</v>
      </c>
      <c r="AA1886" s="92">
        <f t="shared" si="182"/>
        <v>0</v>
      </c>
      <c r="AB1886" s="92">
        <f t="shared" si="183"/>
        <v>0</v>
      </c>
      <c r="AC1886" s="92">
        <f t="shared" si="184"/>
        <v>0</v>
      </c>
      <c r="AD1886" s="92">
        <f t="shared" si="185"/>
        <v>0</v>
      </c>
      <c r="AE1886" s="92">
        <f t="shared" si="186"/>
        <v>0</v>
      </c>
      <c r="AF1886" s="118">
        <f t="shared" si="187"/>
        <v>0</v>
      </c>
    </row>
    <row r="1887" spans="2:32" ht="21.95" customHeight="1" x14ac:dyDescent="0.25">
      <c r="B1887" s="36" t="str">
        <f>IF(Vendas!D363="","",Vendas!D363)</f>
        <v/>
      </c>
      <c r="C1887" s="36" t="str">
        <f>IF(Vendas!E363="","",Vendas!E363)</f>
        <v/>
      </c>
      <c r="D1887" s="36" t="str">
        <f>IF(Vendas!F363="","",Vendas!F363)</f>
        <v/>
      </c>
      <c r="E1887" s="36" t="str">
        <f>IF(Vendas!G363="","",Vendas!G363)</f>
        <v/>
      </c>
      <c r="F1887" s="36" t="str">
        <f>IF(Vendas!H363="","",Vendas!H363)</f>
        <v/>
      </c>
      <c r="G1887" s="36" t="str">
        <f>IF(Vendas!I363="","",Vendas!I363)</f>
        <v/>
      </c>
      <c r="H1887" s="36" t="str">
        <f>IF(Vendas!J363="","",Vendas!J363)</f>
        <v/>
      </c>
      <c r="I1887" s="36" t="str">
        <f>IF(Vendas!K363="","",Vendas!K363)</f>
        <v/>
      </c>
      <c r="J1887" s="36" t="str">
        <f>IF(Vendas!L363="","",Vendas!L363)</f>
        <v/>
      </c>
      <c r="K1887" s="36" t="str">
        <f>IF(Vendas!M363="","",Vendas!M363)</f>
        <v/>
      </c>
      <c r="L1887" s="36" t="str">
        <f>IF(Vendas!N363="","",Vendas!N363)</f>
        <v/>
      </c>
      <c r="M1887" s="36" t="str">
        <f>IF(Vendas!O363="","",Vendas!O363)</f>
        <v/>
      </c>
      <c r="N1887" s="36" t="str">
        <f>IF(Vendas!P363="","",Vendas!P363)</f>
        <v/>
      </c>
      <c r="O1887" s="42">
        <f t="shared" si="170"/>
        <v>0</v>
      </c>
      <c r="P1887" s="105">
        <f t="shared" si="171"/>
        <v>0</v>
      </c>
      <c r="Q1887" s="105">
        <f t="shared" si="172"/>
        <v>0</v>
      </c>
      <c r="R1887" s="105">
        <f t="shared" si="173"/>
        <v>0</v>
      </c>
      <c r="S1887" s="22" t="str">
        <f t="shared" si="174"/>
        <v/>
      </c>
      <c r="T1887" s="92">
        <f t="shared" si="175"/>
        <v>0</v>
      </c>
      <c r="U1887" s="92">
        <f t="shared" si="176"/>
        <v>0</v>
      </c>
      <c r="V1887" s="92">
        <f t="shared" si="177"/>
        <v>0</v>
      </c>
      <c r="W1887" s="92">
        <f t="shared" si="178"/>
        <v>0</v>
      </c>
      <c r="X1887" s="92">
        <f t="shared" si="179"/>
        <v>0</v>
      </c>
      <c r="Y1887" s="92">
        <f t="shared" si="180"/>
        <v>0</v>
      </c>
      <c r="Z1887" s="92">
        <f t="shared" si="181"/>
        <v>0</v>
      </c>
      <c r="AA1887" s="92">
        <f t="shared" si="182"/>
        <v>0</v>
      </c>
      <c r="AB1887" s="92">
        <f t="shared" si="183"/>
        <v>0</v>
      </c>
      <c r="AC1887" s="92">
        <f t="shared" si="184"/>
        <v>0</v>
      </c>
      <c r="AD1887" s="92">
        <f t="shared" si="185"/>
        <v>0</v>
      </c>
      <c r="AE1887" s="92">
        <f t="shared" si="186"/>
        <v>0</v>
      </c>
      <c r="AF1887" s="118">
        <f t="shared" si="187"/>
        <v>0</v>
      </c>
    </row>
    <row r="1888" spans="2:32" ht="21.95" customHeight="1" x14ac:dyDescent="0.25">
      <c r="B1888" s="36" t="str">
        <f>IF(Vendas!D364="","",Vendas!D364)</f>
        <v/>
      </c>
      <c r="C1888" s="36" t="str">
        <f>IF(Vendas!E364="","",Vendas!E364)</f>
        <v/>
      </c>
      <c r="D1888" s="36" t="str">
        <f>IF(Vendas!F364="","",Vendas!F364)</f>
        <v/>
      </c>
      <c r="E1888" s="36" t="str">
        <f>IF(Vendas!G364="","",Vendas!G364)</f>
        <v/>
      </c>
      <c r="F1888" s="36" t="str">
        <f>IF(Vendas!H364="","",Vendas!H364)</f>
        <v/>
      </c>
      <c r="G1888" s="36" t="str">
        <f>IF(Vendas!I364="","",Vendas!I364)</f>
        <v/>
      </c>
      <c r="H1888" s="36" t="str">
        <f>IF(Vendas!J364="","",Vendas!J364)</f>
        <v/>
      </c>
      <c r="I1888" s="36" t="str">
        <f>IF(Vendas!K364="","",Vendas!K364)</f>
        <v/>
      </c>
      <c r="J1888" s="36" t="str">
        <f>IF(Vendas!L364="","",Vendas!L364)</f>
        <v/>
      </c>
      <c r="K1888" s="36" t="str">
        <f>IF(Vendas!M364="","",Vendas!M364)</f>
        <v/>
      </c>
      <c r="L1888" s="36" t="str">
        <f>IF(Vendas!N364="","",Vendas!N364)</f>
        <v/>
      </c>
      <c r="M1888" s="36" t="str">
        <f>IF(Vendas!O364="","",Vendas!O364)</f>
        <v/>
      </c>
      <c r="N1888" s="36" t="str">
        <f>IF(Vendas!P364="","",Vendas!P364)</f>
        <v/>
      </c>
      <c r="O1888" s="42">
        <f t="shared" si="170"/>
        <v>0</v>
      </c>
      <c r="P1888" s="105">
        <f t="shared" si="171"/>
        <v>0</v>
      </c>
      <c r="Q1888" s="105">
        <f t="shared" si="172"/>
        <v>0</v>
      </c>
      <c r="R1888" s="105">
        <f t="shared" si="173"/>
        <v>0</v>
      </c>
      <c r="S1888" s="22" t="str">
        <f t="shared" si="174"/>
        <v/>
      </c>
      <c r="T1888" s="92">
        <f t="shared" si="175"/>
        <v>0</v>
      </c>
      <c r="U1888" s="92">
        <f t="shared" si="176"/>
        <v>0</v>
      </c>
      <c r="V1888" s="92">
        <f t="shared" si="177"/>
        <v>0</v>
      </c>
      <c r="W1888" s="92">
        <f t="shared" si="178"/>
        <v>0</v>
      </c>
      <c r="X1888" s="92">
        <f t="shared" si="179"/>
        <v>0</v>
      </c>
      <c r="Y1888" s="92">
        <f t="shared" si="180"/>
        <v>0</v>
      </c>
      <c r="Z1888" s="92">
        <f t="shared" si="181"/>
        <v>0</v>
      </c>
      <c r="AA1888" s="92">
        <f t="shared" si="182"/>
        <v>0</v>
      </c>
      <c r="AB1888" s="92">
        <f t="shared" si="183"/>
        <v>0</v>
      </c>
      <c r="AC1888" s="92">
        <f t="shared" si="184"/>
        <v>0</v>
      </c>
      <c r="AD1888" s="92">
        <f t="shared" si="185"/>
        <v>0</v>
      </c>
      <c r="AE1888" s="92">
        <f t="shared" si="186"/>
        <v>0</v>
      </c>
      <c r="AF1888" s="118">
        <f t="shared" si="187"/>
        <v>0</v>
      </c>
    </row>
    <row r="1889" spans="2:32" ht="21.95" customHeight="1" x14ac:dyDescent="0.25">
      <c r="B1889" s="36" t="str">
        <f>IF(Vendas!D365="","",Vendas!D365)</f>
        <v/>
      </c>
      <c r="C1889" s="36" t="str">
        <f>IF(Vendas!E365="","",Vendas!E365)</f>
        <v/>
      </c>
      <c r="D1889" s="36" t="str">
        <f>IF(Vendas!F365="","",Vendas!F365)</f>
        <v/>
      </c>
      <c r="E1889" s="36" t="str">
        <f>IF(Vendas!G365="","",Vendas!G365)</f>
        <v/>
      </c>
      <c r="F1889" s="36" t="str">
        <f>IF(Vendas!H365="","",Vendas!H365)</f>
        <v/>
      </c>
      <c r="G1889" s="36" t="str">
        <f>IF(Vendas!I365="","",Vendas!I365)</f>
        <v/>
      </c>
      <c r="H1889" s="36" t="str">
        <f>IF(Vendas!J365="","",Vendas!J365)</f>
        <v/>
      </c>
      <c r="I1889" s="36" t="str">
        <f>IF(Vendas!K365="","",Vendas!K365)</f>
        <v/>
      </c>
      <c r="J1889" s="36" t="str">
        <f>IF(Vendas!L365="","",Vendas!L365)</f>
        <v/>
      </c>
      <c r="K1889" s="36" t="str">
        <f>IF(Vendas!M365="","",Vendas!M365)</f>
        <v/>
      </c>
      <c r="L1889" s="36" t="str">
        <f>IF(Vendas!N365="","",Vendas!N365)</f>
        <v/>
      </c>
      <c r="M1889" s="36" t="str">
        <f>IF(Vendas!O365="","",Vendas!O365)</f>
        <v/>
      </c>
      <c r="N1889" s="36" t="str">
        <f>IF(Vendas!P365="","",Vendas!P365)</f>
        <v/>
      </c>
      <c r="O1889" s="42">
        <f t="shared" si="170"/>
        <v>0</v>
      </c>
      <c r="P1889" s="105">
        <f t="shared" si="171"/>
        <v>0</v>
      </c>
      <c r="Q1889" s="105">
        <f t="shared" si="172"/>
        <v>0</v>
      </c>
      <c r="R1889" s="105">
        <f t="shared" si="173"/>
        <v>0</v>
      </c>
      <c r="S1889" s="22" t="str">
        <f t="shared" si="174"/>
        <v/>
      </c>
      <c r="T1889" s="92">
        <f t="shared" si="175"/>
        <v>0</v>
      </c>
      <c r="U1889" s="92">
        <f t="shared" si="176"/>
        <v>0</v>
      </c>
      <c r="V1889" s="92">
        <f t="shared" si="177"/>
        <v>0</v>
      </c>
      <c r="W1889" s="92">
        <f t="shared" si="178"/>
        <v>0</v>
      </c>
      <c r="X1889" s="92">
        <f t="shared" si="179"/>
        <v>0</v>
      </c>
      <c r="Y1889" s="92">
        <f t="shared" si="180"/>
        <v>0</v>
      </c>
      <c r="Z1889" s="92">
        <f t="shared" si="181"/>
        <v>0</v>
      </c>
      <c r="AA1889" s="92">
        <f t="shared" si="182"/>
        <v>0</v>
      </c>
      <c r="AB1889" s="92">
        <f t="shared" si="183"/>
        <v>0</v>
      </c>
      <c r="AC1889" s="92">
        <f t="shared" si="184"/>
        <v>0</v>
      </c>
      <c r="AD1889" s="92">
        <f t="shared" si="185"/>
        <v>0</v>
      </c>
      <c r="AE1889" s="92">
        <f t="shared" si="186"/>
        <v>0</v>
      </c>
      <c r="AF1889" s="118">
        <f t="shared" si="187"/>
        <v>0</v>
      </c>
    </row>
    <row r="1890" spans="2:32" ht="21.95" customHeight="1" x14ac:dyDescent="0.25">
      <c r="B1890" s="36" t="str">
        <f>IF(Vendas!D366="","",Vendas!D366)</f>
        <v/>
      </c>
      <c r="C1890" s="36" t="str">
        <f>IF(Vendas!E366="","",Vendas!E366)</f>
        <v/>
      </c>
      <c r="D1890" s="36" t="str">
        <f>IF(Vendas!F366="","",Vendas!F366)</f>
        <v/>
      </c>
      <c r="E1890" s="36" t="str">
        <f>IF(Vendas!G366="","",Vendas!G366)</f>
        <v/>
      </c>
      <c r="F1890" s="36" t="str">
        <f>IF(Vendas!H366="","",Vendas!H366)</f>
        <v/>
      </c>
      <c r="G1890" s="36" t="str">
        <f>IF(Vendas!I366="","",Vendas!I366)</f>
        <v/>
      </c>
      <c r="H1890" s="36" t="str">
        <f>IF(Vendas!J366="","",Vendas!J366)</f>
        <v/>
      </c>
      <c r="I1890" s="36" t="str">
        <f>IF(Vendas!K366="","",Vendas!K366)</f>
        <v/>
      </c>
      <c r="J1890" s="36" t="str">
        <f>IF(Vendas!L366="","",Vendas!L366)</f>
        <v/>
      </c>
      <c r="K1890" s="36" t="str">
        <f>IF(Vendas!M366="","",Vendas!M366)</f>
        <v/>
      </c>
      <c r="L1890" s="36" t="str">
        <f>IF(Vendas!N366="","",Vendas!N366)</f>
        <v/>
      </c>
      <c r="M1890" s="36" t="str">
        <f>IF(Vendas!O366="","",Vendas!O366)</f>
        <v/>
      </c>
      <c r="N1890" s="36" t="str">
        <f>IF(Vendas!P366="","",Vendas!P366)</f>
        <v/>
      </c>
      <c r="O1890" s="42">
        <f t="shared" si="170"/>
        <v>0</v>
      </c>
      <c r="P1890" s="105">
        <f t="shared" si="171"/>
        <v>0</v>
      </c>
      <c r="Q1890" s="105">
        <f t="shared" si="172"/>
        <v>0</v>
      </c>
      <c r="R1890" s="105">
        <f t="shared" si="173"/>
        <v>0</v>
      </c>
      <c r="S1890" s="22" t="str">
        <f t="shared" si="174"/>
        <v/>
      </c>
      <c r="T1890" s="92">
        <f t="shared" si="175"/>
        <v>0</v>
      </c>
      <c r="U1890" s="92">
        <f t="shared" si="176"/>
        <v>0</v>
      </c>
      <c r="V1890" s="92">
        <f t="shared" si="177"/>
        <v>0</v>
      </c>
      <c r="W1890" s="92">
        <f t="shared" si="178"/>
        <v>0</v>
      </c>
      <c r="X1890" s="92">
        <f t="shared" si="179"/>
        <v>0</v>
      </c>
      <c r="Y1890" s="92">
        <f t="shared" si="180"/>
        <v>0</v>
      </c>
      <c r="Z1890" s="92">
        <f t="shared" si="181"/>
        <v>0</v>
      </c>
      <c r="AA1890" s="92">
        <f t="shared" si="182"/>
        <v>0</v>
      </c>
      <c r="AB1890" s="92">
        <f t="shared" si="183"/>
        <v>0</v>
      </c>
      <c r="AC1890" s="92">
        <f t="shared" si="184"/>
        <v>0</v>
      </c>
      <c r="AD1890" s="92">
        <f t="shared" si="185"/>
        <v>0</v>
      </c>
      <c r="AE1890" s="92">
        <f t="shared" si="186"/>
        <v>0</v>
      </c>
      <c r="AF1890" s="118">
        <f t="shared" si="187"/>
        <v>0</v>
      </c>
    </row>
    <row r="1891" spans="2:32" ht="21.95" customHeight="1" x14ac:dyDescent="0.25">
      <c r="B1891" s="36" t="str">
        <f>IF(Vendas!D367="","",Vendas!D367)</f>
        <v/>
      </c>
      <c r="C1891" s="36" t="str">
        <f>IF(Vendas!E367="","",Vendas!E367)</f>
        <v/>
      </c>
      <c r="D1891" s="36" t="str">
        <f>IF(Vendas!F367="","",Vendas!F367)</f>
        <v/>
      </c>
      <c r="E1891" s="36" t="str">
        <f>IF(Vendas!G367="","",Vendas!G367)</f>
        <v/>
      </c>
      <c r="F1891" s="36" t="str">
        <f>IF(Vendas!H367="","",Vendas!H367)</f>
        <v/>
      </c>
      <c r="G1891" s="36" t="str">
        <f>IF(Vendas!I367="","",Vendas!I367)</f>
        <v/>
      </c>
      <c r="H1891" s="36" t="str">
        <f>IF(Vendas!J367="","",Vendas!J367)</f>
        <v/>
      </c>
      <c r="I1891" s="36" t="str">
        <f>IF(Vendas!K367="","",Vendas!K367)</f>
        <v/>
      </c>
      <c r="J1891" s="36" t="str">
        <f>IF(Vendas!L367="","",Vendas!L367)</f>
        <v/>
      </c>
      <c r="K1891" s="36" t="str">
        <f>IF(Vendas!M367="","",Vendas!M367)</f>
        <v/>
      </c>
      <c r="L1891" s="36" t="str">
        <f>IF(Vendas!N367="","",Vendas!N367)</f>
        <v/>
      </c>
      <c r="M1891" s="36" t="str">
        <f>IF(Vendas!O367="","",Vendas!O367)</f>
        <v/>
      </c>
      <c r="N1891" s="36" t="str">
        <f>IF(Vendas!P367="","",Vendas!P367)</f>
        <v/>
      </c>
      <c r="O1891" s="42">
        <f t="shared" si="170"/>
        <v>0</v>
      </c>
      <c r="P1891" s="105">
        <f t="shared" si="171"/>
        <v>0</v>
      </c>
      <c r="Q1891" s="105">
        <f t="shared" si="172"/>
        <v>0</v>
      </c>
      <c r="R1891" s="105">
        <f t="shared" si="173"/>
        <v>0</v>
      </c>
      <c r="S1891" s="22" t="str">
        <f t="shared" si="174"/>
        <v/>
      </c>
      <c r="T1891" s="92">
        <f t="shared" si="175"/>
        <v>0</v>
      </c>
      <c r="U1891" s="92">
        <f t="shared" si="176"/>
        <v>0</v>
      </c>
      <c r="V1891" s="92">
        <f t="shared" si="177"/>
        <v>0</v>
      </c>
      <c r="W1891" s="92">
        <f t="shared" si="178"/>
        <v>0</v>
      </c>
      <c r="X1891" s="92">
        <f t="shared" si="179"/>
        <v>0</v>
      </c>
      <c r="Y1891" s="92">
        <f t="shared" si="180"/>
        <v>0</v>
      </c>
      <c r="Z1891" s="92">
        <f t="shared" si="181"/>
        <v>0</v>
      </c>
      <c r="AA1891" s="92">
        <f t="shared" si="182"/>
        <v>0</v>
      </c>
      <c r="AB1891" s="92">
        <f t="shared" si="183"/>
        <v>0</v>
      </c>
      <c r="AC1891" s="92">
        <f t="shared" si="184"/>
        <v>0</v>
      </c>
      <c r="AD1891" s="92">
        <f t="shared" si="185"/>
        <v>0</v>
      </c>
      <c r="AE1891" s="92">
        <f t="shared" si="186"/>
        <v>0</v>
      </c>
      <c r="AF1891" s="118">
        <f t="shared" si="187"/>
        <v>0</v>
      </c>
    </row>
    <row r="1892" spans="2:32" ht="21.95" customHeight="1" x14ac:dyDescent="0.25">
      <c r="B1892" s="36" t="str">
        <f>IF(Vendas!D368="","",Vendas!D368)</f>
        <v/>
      </c>
      <c r="C1892" s="36" t="str">
        <f>IF(Vendas!E368="","",Vendas!E368)</f>
        <v/>
      </c>
      <c r="D1892" s="36" t="str">
        <f>IF(Vendas!F368="","",Vendas!F368)</f>
        <v/>
      </c>
      <c r="E1892" s="36" t="str">
        <f>IF(Vendas!G368="","",Vendas!G368)</f>
        <v/>
      </c>
      <c r="F1892" s="36" t="str">
        <f>IF(Vendas!H368="","",Vendas!H368)</f>
        <v/>
      </c>
      <c r="G1892" s="36" t="str">
        <f>IF(Vendas!I368="","",Vendas!I368)</f>
        <v/>
      </c>
      <c r="H1892" s="36" t="str">
        <f>IF(Vendas!J368="","",Vendas!J368)</f>
        <v/>
      </c>
      <c r="I1892" s="36" t="str">
        <f>IF(Vendas!K368="","",Vendas!K368)</f>
        <v/>
      </c>
      <c r="J1892" s="36" t="str">
        <f>IF(Vendas!L368="","",Vendas!L368)</f>
        <v/>
      </c>
      <c r="K1892" s="36" t="str">
        <f>IF(Vendas!M368="","",Vendas!M368)</f>
        <v/>
      </c>
      <c r="L1892" s="36" t="str">
        <f>IF(Vendas!N368="","",Vendas!N368)</f>
        <v/>
      </c>
      <c r="M1892" s="36" t="str">
        <f>IF(Vendas!O368="","",Vendas!O368)</f>
        <v/>
      </c>
      <c r="N1892" s="36" t="str">
        <f>IF(Vendas!P368="","",Vendas!P368)</f>
        <v/>
      </c>
      <c r="O1892" s="42">
        <f t="shared" si="170"/>
        <v>0</v>
      </c>
      <c r="P1892" s="105">
        <f t="shared" si="171"/>
        <v>0</v>
      </c>
      <c r="Q1892" s="105">
        <f t="shared" si="172"/>
        <v>0</v>
      </c>
      <c r="R1892" s="105">
        <f t="shared" si="173"/>
        <v>0</v>
      </c>
      <c r="S1892" s="22" t="str">
        <f t="shared" si="174"/>
        <v/>
      </c>
      <c r="T1892" s="92">
        <f t="shared" si="175"/>
        <v>0</v>
      </c>
      <c r="U1892" s="92">
        <f t="shared" si="176"/>
        <v>0</v>
      </c>
      <c r="V1892" s="92">
        <f t="shared" si="177"/>
        <v>0</v>
      </c>
      <c r="W1892" s="92">
        <f t="shared" si="178"/>
        <v>0</v>
      </c>
      <c r="X1892" s="92">
        <f t="shared" si="179"/>
        <v>0</v>
      </c>
      <c r="Y1892" s="92">
        <f t="shared" si="180"/>
        <v>0</v>
      </c>
      <c r="Z1892" s="92">
        <f t="shared" si="181"/>
        <v>0</v>
      </c>
      <c r="AA1892" s="92">
        <f t="shared" si="182"/>
        <v>0</v>
      </c>
      <c r="AB1892" s="92">
        <f t="shared" si="183"/>
        <v>0</v>
      </c>
      <c r="AC1892" s="92">
        <f t="shared" si="184"/>
        <v>0</v>
      </c>
      <c r="AD1892" s="92">
        <f t="shared" si="185"/>
        <v>0</v>
      </c>
      <c r="AE1892" s="92">
        <f t="shared" si="186"/>
        <v>0</v>
      </c>
      <c r="AF1892" s="118">
        <f t="shared" si="187"/>
        <v>0</v>
      </c>
    </row>
    <row r="1893" spans="2:32" ht="21.95" customHeight="1" x14ac:dyDescent="0.25">
      <c r="B1893" s="36" t="str">
        <f>IF(Vendas!D369="","",Vendas!D369)</f>
        <v/>
      </c>
      <c r="C1893" s="36" t="str">
        <f>IF(Vendas!E369="","",Vendas!E369)</f>
        <v/>
      </c>
      <c r="D1893" s="36" t="str">
        <f>IF(Vendas!F369="","",Vendas!F369)</f>
        <v/>
      </c>
      <c r="E1893" s="36" t="str">
        <f>IF(Vendas!G369="","",Vendas!G369)</f>
        <v/>
      </c>
      <c r="F1893" s="36" t="str">
        <f>IF(Vendas!H369="","",Vendas!H369)</f>
        <v/>
      </c>
      <c r="G1893" s="36" t="str">
        <f>IF(Vendas!I369="","",Vendas!I369)</f>
        <v/>
      </c>
      <c r="H1893" s="36" t="str">
        <f>IF(Vendas!J369="","",Vendas!J369)</f>
        <v/>
      </c>
      <c r="I1893" s="36" t="str">
        <f>IF(Vendas!K369="","",Vendas!K369)</f>
        <v/>
      </c>
      <c r="J1893" s="36" t="str">
        <f>IF(Vendas!L369="","",Vendas!L369)</f>
        <v/>
      </c>
      <c r="K1893" s="36" t="str">
        <f>IF(Vendas!M369="","",Vendas!M369)</f>
        <v/>
      </c>
      <c r="L1893" s="36" t="str">
        <f>IF(Vendas!N369="","",Vendas!N369)</f>
        <v/>
      </c>
      <c r="M1893" s="36" t="str">
        <f>IF(Vendas!O369="","",Vendas!O369)</f>
        <v/>
      </c>
      <c r="N1893" s="36" t="str">
        <f>IF(Vendas!P369="","",Vendas!P369)</f>
        <v/>
      </c>
      <c r="O1893" s="42">
        <f t="shared" si="170"/>
        <v>0</v>
      </c>
      <c r="P1893" s="105">
        <f t="shared" si="171"/>
        <v>0</v>
      </c>
      <c r="Q1893" s="105">
        <f t="shared" si="172"/>
        <v>0</v>
      </c>
      <c r="R1893" s="105">
        <f t="shared" si="173"/>
        <v>0</v>
      </c>
      <c r="S1893" s="22" t="str">
        <f t="shared" si="174"/>
        <v/>
      </c>
      <c r="T1893" s="92">
        <f t="shared" si="175"/>
        <v>0</v>
      </c>
      <c r="U1893" s="92">
        <f t="shared" si="176"/>
        <v>0</v>
      </c>
      <c r="V1893" s="92">
        <f t="shared" si="177"/>
        <v>0</v>
      </c>
      <c r="W1893" s="92">
        <f t="shared" si="178"/>
        <v>0</v>
      </c>
      <c r="X1893" s="92">
        <f t="shared" si="179"/>
        <v>0</v>
      </c>
      <c r="Y1893" s="92">
        <f t="shared" si="180"/>
        <v>0</v>
      </c>
      <c r="Z1893" s="92">
        <f t="shared" si="181"/>
        <v>0</v>
      </c>
      <c r="AA1893" s="92">
        <f t="shared" si="182"/>
        <v>0</v>
      </c>
      <c r="AB1893" s="92">
        <f t="shared" si="183"/>
        <v>0</v>
      </c>
      <c r="AC1893" s="92">
        <f t="shared" si="184"/>
        <v>0</v>
      </c>
      <c r="AD1893" s="92">
        <f t="shared" si="185"/>
        <v>0</v>
      </c>
      <c r="AE1893" s="92">
        <f t="shared" si="186"/>
        <v>0</v>
      </c>
      <c r="AF1893" s="118">
        <f t="shared" si="187"/>
        <v>0</v>
      </c>
    </row>
    <row r="1894" spans="2:32" ht="21.95" customHeight="1" x14ac:dyDescent="0.25">
      <c r="B1894" s="36" t="str">
        <f>IF(Vendas!D370="","",Vendas!D370)</f>
        <v/>
      </c>
      <c r="C1894" s="36" t="str">
        <f>IF(Vendas!E370="","",Vendas!E370)</f>
        <v/>
      </c>
      <c r="D1894" s="36" t="str">
        <f>IF(Vendas!F370="","",Vendas!F370)</f>
        <v/>
      </c>
      <c r="E1894" s="36" t="str">
        <f>IF(Vendas!G370="","",Vendas!G370)</f>
        <v/>
      </c>
      <c r="F1894" s="36" t="str">
        <f>IF(Vendas!H370="","",Vendas!H370)</f>
        <v/>
      </c>
      <c r="G1894" s="36" t="str">
        <f>IF(Vendas!I370="","",Vendas!I370)</f>
        <v/>
      </c>
      <c r="H1894" s="36" t="str">
        <f>IF(Vendas!J370="","",Vendas!J370)</f>
        <v/>
      </c>
      <c r="I1894" s="36" t="str">
        <f>IF(Vendas!K370="","",Vendas!K370)</f>
        <v/>
      </c>
      <c r="J1894" s="36" t="str">
        <f>IF(Vendas!L370="","",Vendas!L370)</f>
        <v/>
      </c>
      <c r="K1894" s="36" t="str">
        <f>IF(Vendas!M370="","",Vendas!M370)</f>
        <v/>
      </c>
      <c r="L1894" s="36" t="str">
        <f>IF(Vendas!N370="","",Vendas!N370)</f>
        <v/>
      </c>
      <c r="M1894" s="36" t="str">
        <f>IF(Vendas!O370="","",Vendas!O370)</f>
        <v/>
      </c>
      <c r="N1894" s="36" t="str">
        <f>IF(Vendas!P370="","",Vendas!P370)</f>
        <v/>
      </c>
      <c r="O1894" s="42">
        <f t="shared" si="170"/>
        <v>0</v>
      </c>
      <c r="P1894" s="105">
        <f t="shared" si="171"/>
        <v>0</v>
      </c>
      <c r="Q1894" s="105">
        <f t="shared" si="172"/>
        <v>0</v>
      </c>
      <c r="R1894" s="105">
        <f t="shared" si="173"/>
        <v>0</v>
      </c>
      <c r="S1894" s="22" t="str">
        <f t="shared" si="174"/>
        <v/>
      </c>
      <c r="T1894" s="92">
        <f t="shared" si="175"/>
        <v>0</v>
      </c>
      <c r="U1894" s="92">
        <f t="shared" si="176"/>
        <v>0</v>
      </c>
      <c r="V1894" s="92">
        <f t="shared" si="177"/>
        <v>0</v>
      </c>
      <c r="W1894" s="92">
        <f t="shared" si="178"/>
        <v>0</v>
      </c>
      <c r="X1894" s="92">
        <f t="shared" si="179"/>
        <v>0</v>
      </c>
      <c r="Y1894" s="92">
        <f t="shared" si="180"/>
        <v>0</v>
      </c>
      <c r="Z1894" s="92">
        <f t="shared" si="181"/>
        <v>0</v>
      </c>
      <c r="AA1894" s="92">
        <f t="shared" si="182"/>
        <v>0</v>
      </c>
      <c r="AB1894" s="92">
        <f t="shared" si="183"/>
        <v>0</v>
      </c>
      <c r="AC1894" s="92">
        <f t="shared" si="184"/>
        <v>0</v>
      </c>
      <c r="AD1894" s="92">
        <f t="shared" si="185"/>
        <v>0</v>
      </c>
      <c r="AE1894" s="92">
        <f t="shared" si="186"/>
        <v>0</v>
      </c>
      <c r="AF1894" s="118">
        <f t="shared" si="187"/>
        <v>0</v>
      </c>
    </row>
    <row r="1895" spans="2:32" ht="21.95" customHeight="1" x14ac:dyDescent="0.25">
      <c r="B1895" s="36" t="str">
        <f>IF(Vendas!D371="","",Vendas!D371)</f>
        <v/>
      </c>
      <c r="C1895" s="36" t="str">
        <f>IF(Vendas!E371="","",Vendas!E371)</f>
        <v/>
      </c>
      <c r="D1895" s="36" t="str">
        <f>IF(Vendas!F371="","",Vendas!F371)</f>
        <v/>
      </c>
      <c r="E1895" s="36" t="str">
        <f>IF(Vendas!G371="","",Vendas!G371)</f>
        <v/>
      </c>
      <c r="F1895" s="36" t="str">
        <f>IF(Vendas!H371="","",Vendas!H371)</f>
        <v/>
      </c>
      <c r="G1895" s="36" t="str">
        <f>IF(Vendas!I371="","",Vendas!I371)</f>
        <v/>
      </c>
      <c r="H1895" s="36" t="str">
        <f>IF(Vendas!J371="","",Vendas!J371)</f>
        <v/>
      </c>
      <c r="I1895" s="36" t="str">
        <f>IF(Vendas!K371="","",Vendas!K371)</f>
        <v/>
      </c>
      <c r="J1895" s="36" t="str">
        <f>IF(Vendas!L371="","",Vendas!L371)</f>
        <v/>
      </c>
      <c r="K1895" s="36" t="str">
        <f>IF(Vendas!M371="","",Vendas!M371)</f>
        <v/>
      </c>
      <c r="L1895" s="36" t="str">
        <f>IF(Vendas!N371="","",Vendas!N371)</f>
        <v/>
      </c>
      <c r="M1895" s="36" t="str">
        <f>IF(Vendas!O371="","",Vendas!O371)</f>
        <v/>
      </c>
      <c r="N1895" s="36" t="str">
        <f>IF(Vendas!P371="","",Vendas!P371)</f>
        <v/>
      </c>
      <c r="O1895" s="42">
        <f t="shared" si="170"/>
        <v>0</v>
      </c>
      <c r="P1895" s="105">
        <f t="shared" si="171"/>
        <v>0</v>
      </c>
      <c r="Q1895" s="105">
        <f t="shared" si="172"/>
        <v>0</v>
      </c>
      <c r="R1895" s="105">
        <f t="shared" si="173"/>
        <v>0</v>
      </c>
      <c r="S1895" s="22" t="str">
        <f t="shared" si="174"/>
        <v/>
      </c>
      <c r="T1895" s="92">
        <f t="shared" si="175"/>
        <v>0</v>
      </c>
      <c r="U1895" s="92">
        <f t="shared" si="176"/>
        <v>0</v>
      </c>
      <c r="V1895" s="92">
        <f t="shared" si="177"/>
        <v>0</v>
      </c>
      <c r="W1895" s="92">
        <f t="shared" si="178"/>
        <v>0</v>
      </c>
      <c r="X1895" s="92">
        <f t="shared" si="179"/>
        <v>0</v>
      </c>
      <c r="Y1895" s="92">
        <f t="shared" si="180"/>
        <v>0</v>
      </c>
      <c r="Z1895" s="92">
        <f t="shared" si="181"/>
        <v>0</v>
      </c>
      <c r="AA1895" s="92">
        <f t="shared" si="182"/>
        <v>0</v>
      </c>
      <c r="AB1895" s="92">
        <f t="shared" si="183"/>
        <v>0</v>
      </c>
      <c r="AC1895" s="92">
        <f t="shared" si="184"/>
        <v>0</v>
      </c>
      <c r="AD1895" s="92">
        <f t="shared" si="185"/>
        <v>0</v>
      </c>
      <c r="AE1895" s="92">
        <f t="shared" si="186"/>
        <v>0</v>
      </c>
      <c r="AF1895" s="118">
        <f t="shared" si="187"/>
        <v>0</v>
      </c>
    </row>
    <row r="1896" spans="2:32" ht="21.95" customHeight="1" x14ac:dyDescent="0.25">
      <c r="B1896" s="36" t="str">
        <f>IF(Vendas!D372="","",Vendas!D372)</f>
        <v/>
      </c>
      <c r="C1896" s="36" t="str">
        <f>IF(Vendas!E372="","",Vendas!E372)</f>
        <v/>
      </c>
      <c r="D1896" s="36" t="str">
        <f>IF(Vendas!F372="","",Vendas!F372)</f>
        <v/>
      </c>
      <c r="E1896" s="36" t="str">
        <f>IF(Vendas!G372="","",Vendas!G372)</f>
        <v/>
      </c>
      <c r="F1896" s="36" t="str">
        <f>IF(Vendas!H372="","",Vendas!H372)</f>
        <v/>
      </c>
      <c r="G1896" s="36" t="str">
        <f>IF(Vendas!I372="","",Vendas!I372)</f>
        <v/>
      </c>
      <c r="H1896" s="36" t="str">
        <f>IF(Vendas!J372="","",Vendas!J372)</f>
        <v/>
      </c>
      <c r="I1896" s="36" t="str">
        <f>IF(Vendas!K372="","",Vendas!K372)</f>
        <v/>
      </c>
      <c r="J1896" s="36" t="str">
        <f>IF(Vendas!L372="","",Vendas!L372)</f>
        <v/>
      </c>
      <c r="K1896" s="36" t="str">
        <f>IF(Vendas!M372="","",Vendas!M372)</f>
        <v/>
      </c>
      <c r="L1896" s="36" t="str">
        <f>IF(Vendas!N372="","",Vendas!N372)</f>
        <v/>
      </c>
      <c r="M1896" s="36" t="str">
        <f>IF(Vendas!O372="","",Vendas!O372)</f>
        <v/>
      </c>
      <c r="N1896" s="36" t="str">
        <f>IF(Vendas!P372="","",Vendas!P372)</f>
        <v/>
      </c>
      <c r="O1896" s="42">
        <f t="shared" si="170"/>
        <v>0</v>
      </c>
      <c r="P1896" s="105">
        <f t="shared" si="171"/>
        <v>0</v>
      </c>
      <c r="Q1896" s="105">
        <f t="shared" si="172"/>
        <v>0</v>
      </c>
      <c r="R1896" s="105">
        <f t="shared" si="173"/>
        <v>0</v>
      </c>
      <c r="S1896" s="22" t="str">
        <f t="shared" si="174"/>
        <v/>
      </c>
      <c r="T1896" s="92">
        <f t="shared" si="175"/>
        <v>0</v>
      </c>
      <c r="U1896" s="92">
        <f t="shared" si="176"/>
        <v>0</v>
      </c>
      <c r="V1896" s="92">
        <f t="shared" si="177"/>
        <v>0</v>
      </c>
      <c r="W1896" s="92">
        <f t="shared" si="178"/>
        <v>0</v>
      </c>
      <c r="X1896" s="92">
        <f t="shared" si="179"/>
        <v>0</v>
      </c>
      <c r="Y1896" s="92">
        <f t="shared" si="180"/>
        <v>0</v>
      </c>
      <c r="Z1896" s="92">
        <f t="shared" si="181"/>
        <v>0</v>
      </c>
      <c r="AA1896" s="92">
        <f t="shared" si="182"/>
        <v>0</v>
      </c>
      <c r="AB1896" s="92">
        <f t="shared" si="183"/>
        <v>0</v>
      </c>
      <c r="AC1896" s="92">
        <f t="shared" si="184"/>
        <v>0</v>
      </c>
      <c r="AD1896" s="92">
        <f t="shared" si="185"/>
        <v>0</v>
      </c>
      <c r="AE1896" s="92">
        <f t="shared" si="186"/>
        <v>0</v>
      </c>
      <c r="AF1896" s="118">
        <f t="shared" si="187"/>
        <v>0</v>
      </c>
    </row>
    <row r="1897" spans="2:32" ht="21.95" customHeight="1" x14ac:dyDescent="0.25">
      <c r="B1897" s="36" t="str">
        <f>IF(Vendas!D373="","",Vendas!D373)</f>
        <v/>
      </c>
      <c r="C1897" s="36" t="str">
        <f>IF(Vendas!E373="","",Vendas!E373)</f>
        <v/>
      </c>
      <c r="D1897" s="36" t="str">
        <f>IF(Vendas!F373="","",Vendas!F373)</f>
        <v/>
      </c>
      <c r="E1897" s="36" t="str">
        <f>IF(Vendas!G373="","",Vendas!G373)</f>
        <v/>
      </c>
      <c r="F1897" s="36" t="str">
        <f>IF(Vendas!H373="","",Vendas!H373)</f>
        <v/>
      </c>
      <c r="G1897" s="36" t="str">
        <f>IF(Vendas!I373="","",Vendas!I373)</f>
        <v/>
      </c>
      <c r="H1897" s="36" t="str">
        <f>IF(Vendas!J373="","",Vendas!J373)</f>
        <v/>
      </c>
      <c r="I1897" s="36" t="str">
        <f>IF(Vendas!K373="","",Vendas!K373)</f>
        <v/>
      </c>
      <c r="J1897" s="36" t="str">
        <f>IF(Vendas!L373="","",Vendas!L373)</f>
        <v/>
      </c>
      <c r="K1897" s="36" t="str">
        <f>IF(Vendas!M373="","",Vendas!M373)</f>
        <v/>
      </c>
      <c r="L1897" s="36" t="str">
        <f>IF(Vendas!N373="","",Vendas!N373)</f>
        <v/>
      </c>
      <c r="M1897" s="36" t="str">
        <f>IF(Vendas!O373="","",Vendas!O373)</f>
        <v/>
      </c>
      <c r="N1897" s="36" t="str">
        <f>IF(Vendas!P373="","",Vendas!P373)</f>
        <v/>
      </c>
      <c r="O1897" s="42">
        <f t="shared" si="170"/>
        <v>0</v>
      </c>
      <c r="P1897" s="105">
        <f t="shared" si="171"/>
        <v>0</v>
      </c>
      <c r="Q1897" s="105">
        <f t="shared" si="172"/>
        <v>0</v>
      </c>
      <c r="R1897" s="105">
        <f t="shared" si="173"/>
        <v>0</v>
      </c>
      <c r="S1897" s="22" t="str">
        <f t="shared" si="174"/>
        <v/>
      </c>
      <c r="T1897" s="92">
        <f t="shared" si="175"/>
        <v>0</v>
      </c>
      <c r="U1897" s="92">
        <f t="shared" si="176"/>
        <v>0</v>
      </c>
      <c r="V1897" s="92">
        <f t="shared" si="177"/>
        <v>0</v>
      </c>
      <c r="W1897" s="92">
        <f t="shared" si="178"/>
        <v>0</v>
      </c>
      <c r="X1897" s="92">
        <f t="shared" si="179"/>
        <v>0</v>
      </c>
      <c r="Y1897" s="92">
        <f t="shared" si="180"/>
        <v>0</v>
      </c>
      <c r="Z1897" s="92">
        <f t="shared" si="181"/>
        <v>0</v>
      </c>
      <c r="AA1897" s="92">
        <f t="shared" si="182"/>
        <v>0</v>
      </c>
      <c r="AB1897" s="92">
        <f t="shared" si="183"/>
        <v>0</v>
      </c>
      <c r="AC1897" s="92">
        <f t="shared" si="184"/>
        <v>0</v>
      </c>
      <c r="AD1897" s="92">
        <f t="shared" si="185"/>
        <v>0</v>
      </c>
      <c r="AE1897" s="92">
        <f t="shared" si="186"/>
        <v>0</v>
      </c>
      <c r="AF1897" s="118">
        <f t="shared" si="187"/>
        <v>0</v>
      </c>
    </row>
    <row r="1898" spans="2:32" ht="21.95" customHeight="1" x14ac:dyDescent="0.25">
      <c r="B1898" s="36" t="str">
        <f>IF(Vendas!D374="","",Vendas!D374)</f>
        <v/>
      </c>
      <c r="C1898" s="36" t="str">
        <f>IF(Vendas!E374="","",Vendas!E374)</f>
        <v/>
      </c>
      <c r="D1898" s="36" t="str">
        <f>IF(Vendas!F374="","",Vendas!F374)</f>
        <v/>
      </c>
      <c r="E1898" s="36" t="str">
        <f>IF(Vendas!G374="","",Vendas!G374)</f>
        <v/>
      </c>
      <c r="F1898" s="36" t="str">
        <f>IF(Vendas!H374="","",Vendas!H374)</f>
        <v/>
      </c>
      <c r="G1898" s="36" t="str">
        <f>IF(Vendas!I374="","",Vendas!I374)</f>
        <v/>
      </c>
      <c r="H1898" s="36" t="str">
        <f>IF(Vendas!J374="","",Vendas!J374)</f>
        <v/>
      </c>
      <c r="I1898" s="36" t="str">
        <f>IF(Vendas!K374="","",Vendas!K374)</f>
        <v/>
      </c>
      <c r="J1898" s="36" t="str">
        <f>IF(Vendas!L374="","",Vendas!L374)</f>
        <v/>
      </c>
      <c r="K1898" s="36" t="str">
        <f>IF(Vendas!M374="","",Vendas!M374)</f>
        <v/>
      </c>
      <c r="L1898" s="36" t="str">
        <f>IF(Vendas!N374="","",Vendas!N374)</f>
        <v/>
      </c>
      <c r="M1898" s="36" t="str">
        <f>IF(Vendas!O374="","",Vendas!O374)</f>
        <v/>
      </c>
      <c r="N1898" s="36" t="str">
        <f>IF(Vendas!P374="","",Vendas!P374)</f>
        <v/>
      </c>
      <c r="O1898" s="42">
        <f t="shared" si="170"/>
        <v>0</v>
      </c>
      <c r="P1898" s="105">
        <f t="shared" si="171"/>
        <v>0</v>
      </c>
      <c r="Q1898" s="105">
        <f t="shared" si="172"/>
        <v>0</v>
      </c>
      <c r="R1898" s="105">
        <f t="shared" si="173"/>
        <v>0</v>
      </c>
      <c r="S1898" s="22" t="str">
        <f t="shared" si="174"/>
        <v/>
      </c>
      <c r="T1898" s="92">
        <f t="shared" si="175"/>
        <v>0</v>
      </c>
      <c r="U1898" s="92">
        <f t="shared" si="176"/>
        <v>0</v>
      </c>
      <c r="V1898" s="92">
        <f t="shared" si="177"/>
        <v>0</v>
      </c>
      <c r="W1898" s="92">
        <f t="shared" si="178"/>
        <v>0</v>
      </c>
      <c r="X1898" s="92">
        <f t="shared" si="179"/>
        <v>0</v>
      </c>
      <c r="Y1898" s="92">
        <f t="shared" si="180"/>
        <v>0</v>
      </c>
      <c r="Z1898" s="92">
        <f t="shared" si="181"/>
        <v>0</v>
      </c>
      <c r="AA1898" s="92">
        <f t="shared" si="182"/>
        <v>0</v>
      </c>
      <c r="AB1898" s="92">
        <f t="shared" si="183"/>
        <v>0</v>
      </c>
      <c r="AC1898" s="92">
        <f t="shared" si="184"/>
        <v>0</v>
      </c>
      <c r="AD1898" s="92">
        <f t="shared" si="185"/>
        <v>0</v>
      </c>
      <c r="AE1898" s="92">
        <f t="shared" si="186"/>
        <v>0</v>
      </c>
      <c r="AF1898" s="118">
        <f t="shared" si="187"/>
        <v>0</v>
      </c>
    </row>
    <row r="1899" spans="2:32" ht="21.95" customHeight="1" x14ac:dyDescent="0.25">
      <c r="B1899" s="36" t="str">
        <f>IF(Vendas!D375="","",Vendas!D375)</f>
        <v/>
      </c>
      <c r="C1899" s="36" t="str">
        <f>IF(Vendas!E375="","",Vendas!E375)</f>
        <v/>
      </c>
      <c r="D1899" s="36" t="str">
        <f>IF(Vendas!F375="","",Vendas!F375)</f>
        <v/>
      </c>
      <c r="E1899" s="36" t="str">
        <f>IF(Vendas!G375="","",Vendas!G375)</f>
        <v/>
      </c>
      <c r="F1899" s="36" t="str">
        <f>IF(Vendas!H375="","",Vendas!H375)</f>
        <v/>
      </c>
      <c r="G1899" s="36" t="str">
        <f>IF(Vendas!I375="","",Vendas!I375)</f>
        <v/>
      </c>
      <c r="H1899" s="36" t="str">
        <f>IF(Vendas!J375="","",Vendas!J375)</f>
        <v/>
      </c>
      <c r="I1899" s="36" t="str">
        <f>IF(Vendas!K375="","",Vendas!K375)</f>
        <v/>
      </c>
      <c r="J1899" s="36" t="str">
        <f>IF(Vendas!L375="","",Vendas!L375)</f>
        <v/>
      </c>
      <c r="K1899" s="36" t="str">
        <f>IF(Vendas!M375="","",Vendas!M375)</f>
        <v/>
      </c>
      <c r="L1899" s="36" t="str">
        <f>IF(Vendas!N375="","",Vendas!N375)</f>
        <v/>
      </c>
      <c r="M1899" s="36" t="str">
        <f>IF(Vendas!O375="","",Vendas!O375)</f>
        <v/>
      </c>
      <c r="N1899" s="36" t="str">
        <f>IF(Vendas!P375="","",Vendas!P375)</f>
        <v/>
      </c>
      <c r="O1899" s="42">
        <f t="shared" si="170"/>
        <v>0</v>
      </c>
      <c r="P1899" s="105">
        <f t="shared" si="171"/>
        <v>0</v>
      </c>
      <c r="Q1899" s="105">
        <f t="shared" si="172"/>
        <v>0</v>
      </c>
      <c r="R1899" s="105">
        <f t="shared" si="173"/>
        <v>0</v>
      </c>
      <c r="S1899" s="22" t="str">
        <f t="shared" si="174"/>
        <v/>
      </c>
      <c r="T1899" s="92">
        <f t="shared" si="175"/>
        <v>0</v>
      </c>
      <c r="U1899" s="92">
        <f t="shared" si="176"/>
        <v>0</v>
      </c>
      <c r="V1899" s="92">
        <f t="shared" si="177"/>
        <v>0</v>
      </c>
      <c r="W1899" s="92">
        <f t="shared" si="178"/>
        <v>0</v>
      </c>
      <c r="X1899" s="92">
        <f t="shared" si="179"/>
        <v>0</v>
      </c>
      <c r="Y1899" s="92">
        <f t="shared" si="180"/>
        <v>0</v>
      </c>
      <c r="Z1899" s="92">
        <f t="shared" si="181"/>
        <v>0</v>
      </c>
      <c r="AA1899" s="92">
        <f t="shared" si="182"/>
        <v>0</v>
      </c>
      <c r="AB1899" s="92">
        <f t="shared" si="183"/>
        <v>0</v>
      </c>
      <c r="AC1899" s="92">
        <f t="shared" si="184"/>
        <v>0</v>
      </c>
      <c r="AD1899" s="92">
        <f t="shared" si="185"/>
        <v>0</v>
      </c>
      <c r="AE1899" s="92">
        <f t="shared" si="186"/>
        <v>0</v>
      </c>
      <c r="AF1899" s="118">
        <f t="shared" si="187"/>
        <v>0</v>
      </c>
    </row>
    <row r="1900" spans="2:32" ht="21.95" customHeight="1" x14ac:dyDescent="0.25">
      <c r="B1900" s="36" t="str">
        <f>IF(Vendas!D376="","",Vendas!D376)</f>
        <v/>
      </c>
      <c r="C1900" s="36" t="str">
        <f>IF(Vendas!E376="","",Vendas!E376)</f>
        <v/>
      </c>
      <c r="D1900" s="36" t="str">
        <f>IF(Vendas!F376="","",Vendas!F376)</f>
        <v/>
      </c>
      <c r="E1900" s="36" t="str">
        <f>IF(Vendas!G376="","",Vendas!G376)</f>
        <v/>
      </c>
      <c r="F1900" s="36" t="str">
        <f>IF(Vendas!H376="","",Vendas!H376)</f>
        <v/>
      </c>
      <c r="G1900" s="36" t="str">
        <f>IF(Vendas!I376="","",Vendas!I376)</f>
        <v/>
      </c>
      <c r="H1900" s="36" t="str">
        <f>IF(Vendas!J376="","",Vendas!J376)</f>
        <v/>
      </c>
      <c r="I1900" s="36" t="str">
        <f>IF(Vendas!K376="","",Vendas!K376)</f>
        <v/>
      </c>
      <c r="J1900" s="36" t="str">
        <f>IF(Vendas!L376="","",Vendas!L376)</f>
        <v/>
      </c>
      <c r="K1900" s="36" t="str">
        <f>IF(Vendas!M376="","",Vendas!M376)</f>
        <v/>
      </c>
      <c r="L1900" s="36" t="str">
        <f>IF(Vendas!N376="","",Vendas!N376)</f>
        <v/>
      </c>
      <c r="M1900" s="36" t="str">
        <f>IF(Vendas!O376="","",Vendas!O376)</f>
        <v/>
      </c>
      <c r="N1900" s="36" t="str">
        <f>IF(Vendas!P376="","",Vendas!P376)</f>
        <v/>
      </c>
      <c r="O1900" s="42">
        <f t="shared" si="170"/>
        <v>0</v>
      </c>
      <c r="P1900" s="105">
        <f t="shared" si="171"/>
        <v>0</v>
      </c>
      <c r="Q1900" s="105">
        <f t="shared" si="172"/>
        <v>0</v>
      </c>
      <c r="R1900" s="105">
        <f t="shared" si="173"/>
        <v>0</v>
      </c>
      <c r="S1900" s="22" t="str">
        <f t="shared" si="174"/>
        <v/>
      </c>
      <c r="T1900" s="92">
        <f t="shared" si="175"/>
        <v>0</v>
      </c>
      <c r="U1900" s="92">
        <f t="shared" si="176"/>
        <v>0</v>
      </c>
      <c r="V1900" s="92">
        <f t="shared" si="177"/>
        <v>0</v>
      </c>
      <c r="W1900" s="92">
        <f t="shared" si="178"/>
        <v>0</v>
      </c>
      <c r="X1900" s="92">
        <f t="shared" si="179"/>
        <v>0</v>
      </c>
      <c r="Y1900" s="92">
        <f t="shared" si="180"/>
        <v>0</v>
      </c>
      <c r="Z1900" s="92">
        <f t="shared" si="181"/>
        <v>0</v>
      </c>
      <c r="AA1900" s="92">
        <f t="shared" si="182"/>
        <v>0</v>
      </c>
      <c r="AB1900" s="92">
        <f t="shared" si="183"/>
        <v>0</v>
      </c>
      <c r="AC1900" s="92">
        <f t="shared" si="184"/>
        <v>0</v>
      </c>
      <c r="AD1900" s="92">
        <f t="shared" si="185"/>
        <v>0</v>
      </c>
      <c r="AE1900" s="92">
        <f t="shared" si="186"/>
        <v>0</v>
      </c>
      <c r="AF1900" s="118">
        <f t="shared" si="187"/>
        <v>0</v>
      </c>
    </row>
    <row r="1901" spans="2:32" ht="21.95" customHeight="1" x14ac:dyDescent="0.25">
      <c r="B1901" s="36" t="str">
        <f>IF(Vendas!D377="","",Vendas!D377)</f>
        <v/>
      </c>
      <c r="C1901" s="36" t="str">
        <f>IF(Vendas!E377="","",Vendas!E377)</f>
        <v/>
      </c>
      <c r="D1901" s="36" t="str">
        <f>IF(Vendas!F377="","",Vendas!F377)</f>
        <v/>
      </c>
      <c r="E1901" s="36" t="str">
        <f>IF(Vendas!G377="","",Vendas!G377)</f>
        <v/>
      </c>
      <c r="F1901" s="36" t="str">
        <f>IF(Vendas!H377="","",Vendas!H377)</f>
        <v/>
      </c>
      <c r="G1901" s="36" t="str">
        <f>IF(Vendas!I377="","",Vendas!I377)</f>
        <v/>
      </c>
      <c r="H1901" s="36" t="str">
        <f>IF(Vendas!J377="","",Vendas!J377)</f>
        <v/>
      </c>
      <c r="I1901" s="36" t="str">
        <f>IF(Vendas!K377="","",Vendas!K377)</f>
        <v/>
      </c>
      <c r="J1901" s="36" t="str">
        <f>IF(Vendas!L377="","",Vendas!L377)</f>
        <v/>
      </c>
      <c r="K1901" s="36" t="str">
        <f>IF(Vendas!M377="","",Vendas!M377)</f>
        <v/>
      </c>
      <c r="L1901" s="36" t="str">
        <f>IF(Vendas!N377="","",Vendas!N377)</f>
        <v/>
      </c>
      <c r="M1901" s="36" t="str">
        <f>IF(Vendas!O377="","",Vendas!O377)</f>
        <v/>
      </c>
      <c r="N1901" s="36" t="str">
        <f>IF(Vendas!P377="","",Vendas!P377)</f>
        <v/>
      </c>
      <c r="O1901" s="42">
        <f t="shared" si="170"/>
        <v>0</v>
      </c>
      <c r="P1901" s="105">
        <f t="shared" si="171"/>
        <v>0</v>
      </c>
      <c r="Q1901" s="105">
        <f t="shared" si="172"/>
        <v>0</v>
      </c>
      <c r="R1901" s="105">
        <f t="shared" si="173"/>
        <v>0</v>
      </c>
      <c r="S1901" s="22" t="str">
        <f t="shared" si="174"/>
        <v/>
      </c>
      <c r="T1901" s="92">
        <f t="shared" si="175"/>
        <v>0</v>
      </c>
      <c r="U1901" s="92">
        <f t="shared" si="176"/>
        <v>0</v>
      </c>
      <c r="V1901" s="92">
        <f t="shared" si="177"/>
        <v>0</v>
      </c>
      <c r="W1901" s="92">
        <f t="shared" si="178"/>
        <v>0</v>
      </c>
      <c r="X1901" s="92">
        <f t="shared" si="179"/>
        <v>0</v>
      </c>
      <c r="Y1901" s="92">
        <f t="shared" si="180"/>
        <v>0</v>
      </c>
      <c r="Z1901" s="92">
        <f t="shared" si="181"/>
        <v>0</v>
      </c>
      <c r="AA1901" s="92">
        <f t="shared" si="182"/>
        <v>0</v>
      </c>
      <c r="AB1901" s="92">
        <f t="shared" si="183"/>
        <v>0</v>
      </c>
      <c r="AC1901" s="92">
        <f t="shared" si="184"/>
        <v>0</v>
      </c>
      <c r="AD1901" s="92">
        <f t="shared" si="185"/>
        <v>0</v>
      </c>
      <c r="AE1901" s="92">
        <f t="shared" si="186"/>
        <v>0</v>
      </c>
      <c r="AF1901" s="118">
        <f t="shared" si="187"/>
        <v>0</v>
      </c>
    </row>
    <row r="1902" spans="2:32" ht="21.95" customHeight="1" x14ac:dyDescent="0.25">
      <c r="B1902" s="36" t="str">
        <f>IF(Vendas!D378="","",Vendas!D378)</f>
        <v/>
      </c>
      <c r="C1902" s="36" t="str">
        <f>IF(Vendas!E378="","",Vendas!E378)</f>
        <v/>
      </c>
      <c r="D1902" s="36" t="str">
        <f>IF(Vendas!F378="","",Vendas!F378)</f>
        <v/>
      </c>
      <c r="E1902" s="36" t="str">
        <f>IF(Vendas!G378="","",Vendas!G378)</f>
        <v/>
      </c>
      <c r="F1902" s="36" t="str">
        <f>IF(Vendas!H378="","",Vendas!H378)</f>
        <v/>
      </c>
      <c r="G1902" s="36" t="str">
        <f>IF(Vendas!I378="","",Vendas!I378)</f>
        <v/>
      </c>
      <c r="H1902" s="36" t="str">
        <f>IF(Vendas!J378="","",Vendas!J378)</f>
        <v/>
      </c>
      <c r="I1902" s="36" t="str">
        <f>IF(Vendas!K378="","",Vendas!K378)</f>
        <v/>
      </c>
      <c r="J1902" s="36" t="str">
        <f>IF(Vendas!L378="","",Vendas!L378)</f>
        <v/>
      </c>
      <c r="K1902" s="36" t="str">
        <f>IF(Vendas!M378="","",Vendas!M378)</f>
        <v/>
      </c>
      <c r="L1902" s="36" t="str">
        <f>IF(Vendas!N378="","",Vendas!N378)</f>
        <v/>
      </c>
      <c r="M1902" s="36" t="str">
        <f>IF(Vendas!O378="","",Vendas!O378)</f>
        <v/>
      </c>
      <c r="N1902" s="36" t="str">
        <f>IF(Vendas!P378="","",Vendas!P378)</f>
        <v/>
      </c>
      <c r="O1902" s="42">
        <f t="shared" si="170"/>
        <v>0</v>
      </c>
      <c r="P1902" s="105">
        <f t="shared" si="171"/>
        <v>0</v>
      </c>
      <c r="Q1902" s="105">
        <f t="shared" si="172"/>
        <v>0</v>
      </c>
      <c r="R1902" s="105">
        <f t="shared" si="173"/>
        <v>0</v>
      </c>
      <c r="S1902" s="22" t="str">
        <f t="shared" si="174"/>
        <v/>
      </c>
      <c r="T1902" s="92">
        <f t="shared" si="175"/>
        <v>0</v>
      </c>
      <c r="U1902" s="92">
        <f t="shared" si="176"/>
        <v>0</v>
      </c>
      <c r="V1902" s="92">
        <f t="shared" si="177"/>
        <v>0</v>
      </c>
      <c r="W1902" s="92">
        <f t="shared" si="178"/>
        <v>0</v>
      </c>
      <c r="X1902" s="92">
        <f t="shared" si="179"/>
        <v>0</v>
      </c>
      <c r="Y1902" s="92">
        <f t="shared" si="180"/>
        <v>0</v>
      </c>
      <c r="Z1902" s="92">
        <f t="shared" si="181"/>
        <v>0</v>
      </c>
      <c r="AA1902" s="92">
        <f t="shared" si="182"/>
        <v>0</v>
      </c>
      <c r="AB1902" s="92">
        <f t="shared" si="183"/>
        <v>0</v>
      </c>
      <c r="AC1902" s="92">
        <f t="shared" si="184"/>
        <v>0</v>
      </c>
      <c r="AD1902" s="92">
        <f t="shared" si="185"/>
        <v>0</v>
      </c>
      <c r="AE1902" s="92">
        <f t="shared" si="186"/>
        <v>0</v>
      </c>
      <c r="AF1902" s="118">
        <f t="shared" si="187"/>
        <v>0</v>
      </c>
    </row>
    <row r="1903" spans="2:32" ht="21.95" customHeight="1" x14ac:dyDescent="0.25">
      <c r="B1903" s="36" t="str">
        <f>IF(Vendas!D379="","",Vendas!D379)</f>
        <v/>
      </c>
      <c r="C1903" s="36" t="str">
        <f>IF(Vendas!E379="","",Vendas!E379)</f>
        <v/>
      </c>
      <c r="D1903" s="36" t="str">
        <f>IF(Vendas!F379="","",Vendas!F379)</f>
        <v/>
      </c>
      <c r="E1903" s="36" t="str">
        <f>IF(Vendas!G379="","",Vendas!G379)</f>
        <v/>
      </c>
      <c r="F1903" s="36" t="str">
        <f>IF(Vendas!H379="","",Vendas!H379)</f>
        <v/>
      </c>
      <c r="G1903" s="36" t="str">
        <f>IF(Vendas!I379="","",Vendas!I379)</f>
        <v/>
      </c>
      <c r="H1903" s="36" t="str">
        <f>IF(Vendas!J379="","",Vendas!J379)</f>
        <v/>
      </c>
      <c r="I1903" s="36" t="str">
        <f>IF(Vendas!K379="","",Vendas!K379)</f>
        <v/>
      </c>
      <c r="J1903" s="36" t="str">
        <f>IF(Vendas!L379="","",Vendas!L379)</f>
        <v/>
      </c>
      <c r="K1903" s="36" t="str">
        <f>IF(Vendas!M379="","",Vendas!M379)</f>
        <v/>
      </c>
      <c r="L1903" s="36" t="str">
        <f>IF(Vendas!N379="","",Vendas!N379)</f>
        <v/>
      </c>
      <c r="M1903" s="36" t="str">
        <f>IF(Vendas!O379="","",Vendas!O379)</f>
        <v/>
      </c>
      <c r="N1903" s="36" t="str">
        <f>IF(Vendas!P379="","",Vendas!P379)</f>
        <v/>
      </c>
      <c r="O1903" s="42">
        <f t="shared" si="170"/>
        <v>0</v>
      </c>
      <c r="P1903" s="105">
        <f t="shared" si="171"/>
        <v>0</v>
      </c>
      <c r="Q1903" s="105">
        <f t="shared" si="172"/>
        <v>0</v>
      </c>
      <c r="R1903" s="105">
        <f t="shared" si="173"/>
        <v>0</v>
      </c>
      <c r="S1903" s="22" t="str">
        <f t="shared" si="174"/>
        <v/>
      </c>
      <c r="T1903" s="92">
        <f t="shared" si="175"/>
        <v>0</v>
      </c>
      <c r="U1903" s="92">
        <f t="shared" si="176"/>
        <v>0</v>
      </c>
      <c r="V1903" s="92">
        <f t="shared" si="177"/>
        <v>0</v>
      </c>
      <c r="W1903" s="92">
        <f t="shared" si="178"/>
        <v>0</v>
      </c>
      <c r="X1903" s="92">
        <f t="shared" si="179"/>
        <v>0</v>
      </c>
      <c r="Y1903" s="92">
        <f t="shared" si="180"/>
        <v>0</v>
      </c>
      <c r="Z1903" s="92">
        <f t="shared" si="181"/>
        <v>0</v>
      </c>
      <c r="AA1903" s="92">
        <f t="shared" si="182"/>
        <v>0</v>
      </c>
      <c r="AB1903" s="92">
        <f t="shared" si="183"/>
        <v>0</v>
      </c>
      <c r="AC1903" s="92">
        <f t="shared" si="184"/>
        <v>0</v>
      </c>
      <c r="AD1903" s="92">
        <f t="shared" si="185"/>
        <v>0</v>
      </c>
      <c r="AE1903" s="92">
        <f t="shared" si="186"/>
        <v>0</v>
      </c>
      <c r="AF1903" s="118">
        <f t="shared" si="187"/>
        <v>0</v>
      </c>
    </row>
    <row r="1904" spans="2:32" ht="21.95" customHeight="1" x14ac:dyDescent="0.25">
      <c r="B1904" s="36" t="str">
        <f>IF(Vendas!D380="","",Vendas!D380)</f>
        <v/>
      </c>
      <c r="C1904" s="36" t="str">
        <f>IF(Vendas!E380="","",Vendas!E380)</f>
        <v/>
      </c>
      <c r="D1904" s="36" t="str">
        <f>IF(Vendas!F380="","",Vendas!F380)</f>
        <v/>
      </c>
      <c r="E1904" s="36" t="str">
        <f>IF(Vendas!G380="","",Vendas!G380)</f>
        <v/>
      </c>
      <c r="F1904" s="36" t="str">
        <f>IF(Vendas!H380="","",Vendas!H380)</f>
        <v/>
      </c>
      <c r="G1904" s="36" t="str">
        <f>IF(Vendas!I380="","",Vendas!I380)</f>
        <v/>
      </c>
      <c r="H1904" s="36" t="str">
        <f>IF(Vendas!J380="","",Vendas!J380)</f>
        <v/>
      </c>
      <c r="I1904" s="36" t="str">
        <f>IF(Vendas!K380="","",Vendas!K380)</f>
        <v/>
      </c>
      <c r="J1904" s="36" t="str">
        <f>IF(Vendas!L380="","",Vendas!L380)</f>
        <v/>
      </c>
      <c r="K1904" s="36" t="str">
        <f>IF(Vendas!M380="","",Vendas!M380)</f>
        <v/>
      </c>
      <c r="L1904" s="36" t="str">
        <f>IF(Vendas!N380="","",Vendas!N380)</f>
        <v/>
      </c>
      <c r="M1904" s="36" t="str">
        <f>IF(Vendas!O380="","",Vendas!O380)</f>
        <v/>
      </c>
      <c r="N1904" s="36" t="str">
        <f>IF(Vendas!P380="","",Vendas!P380)</f>
        <v/>
      </c>
      <c r="O1904" s="42">
        <f t="shared" si="170"/>
        <v>0</v>
      </c>
      <c r="P1904" s="105">
        <f t="shared" si="171"/>
        <v>0</v>
      </c>
      <c r="Q1904" s="105">
        <f t="shared" si="172"/>
        <v>0</v>
      </c>
      <c r="R1904" s="105">
        <f t="shared" si="173"/>
        <v>0</v>
      </c>
      <c r="S1904" s="22" t="str">
        <f t="shared" si="174"/>
        <v/>
      </c>
      <c r="T1904" s="92">
        <f t="shared" si="175"/>
        <v>0</v>
      </c>
      <c r="U1904" s="92">
        <f t="shared" si="176"/>
        <v>0</v>
      </c>
      <c r="V1904" s="92">
        <f t="shared" si="177"/>
        <v>0</v>
      </c>
      <c r="W1904" s="92">
        <f t="shared" si="178"/>
        <v>0</v>
      </c>
      <c r="X1904" s="92">
        <f t="shared" si="179"/>
        <v>0</v>
      </c>
      <c r="Y1904" s="92">
        <f t="shared" si="180"/>
        <v>0</v>
      </c>
      <c r="Z1904" s="92">
        <f t="shared" si="181"/>
        <v>0</v>
      </c>
      <c r="AA1904" s="92">
        <f t="shared" si="182"/>
        <v>0</v>
      </c>
      <c r="AB1904" s="92">
        <f t="shared" si="183"/>
        <v>0</v>
      </c>
      <c r="AC1904" s="92">
        <f t="shared" si="184"/>
        <v>0</v>
      </c>
      <c r="AD1904" s="92">
        <f t="shared" si="185"/>
        <v>0</v>
      </c>
      <c r="AE1904" s="92">
        <f t="shared" si="186"/>
        <v>0</v>
      </c>
      <c r="AF1904" s="118">
        <f t="shared" si="187"/>
        <v>0</v>
      </c>
    </row>
    <row r="1905" spans="2:32" ht="21.95" customHeight="1" x14ac:dyDescent="0.25">
      <c r="B1905" s="36" t="str">
        <f>IF(Vendas!D381="","",Vendas!D381)</f>
        <v/>
      </c>
      <c r="C1905" s="36" t="str">
        <f>IF(Vendas!E381="","",Vendas!E381)</f>
        <v/>
      </c>
      <c r="D1905" s="36" t="str">
        <f>IF(Vendas!F381="","",Vendas!F381)</f>
        <v/>
      </c>
      <c r="E1905" s="36" t="str">
        <f>IF(Vendas!G381="","",Vendas!G381)</f>
        <v/>
      </c>
      <c r="F1905" s="36" t="str">
        <f>IF(Vendas!H381="","",Vendas!H381)</f>
        <v/>
      </c>
      <c r="G1905" s="36" t="str">
        <f>IF(Vendas!I381="","",Vendas!I381)</f>
        <v/>
      </c>
      <c r="H1905" s="36" t="str">
        <f>IF(Vendas!J381="","",Vendas!J381)</f>
        <v/>
      </c>
      <c r="I1905" s="36" t="str">
        <f>IF(Vendas!K381="","",Vendas!K381)</f>
        <v/>
      </c>
      <c r="J1905" s="36" t="str">
        <f>IF(Vendas!L381="","",Vendas!L381)</f>
        <v/>
      </c>
      <c r="K1905" s="36" t="str">
        <f>IF(Vendas!M381="","",Vendas!M381)</f>
        <v/>
      </c>
      <c r="L1905" s="36" t="str">
        <f>IF(Vendas!N381="","",Vendas!N381)</f>
        <v/>
      </c>
      <c r="M1905" s="36" t="str">
        <f>IF(Vendas!O381="","",Vendas!O381)</f>
        <v/>
      </c>
      <c r="N1905" s="36" t="str">
        <f>IF(Vendas!P381="","",Vendas!P381)</f>
        <v/>
      </c>
      <c r="O1905" s="42">
        <f t="shared" si="170"/>
        <v>0</v>
      </c>
      <c r="P1905" s="105">
        <f t="shared" si="171"/>
        <v>0</v>
      </c>
      <c r="Q1905" s="105">
        <f t="shared" si="172"/>
        <v>0</v>
      </c>
      <c r="R1905" s="105">
        <f t="shared" si="173"/>
        <v>0</v>
      </c>
      <c r="S1905" s="22" t="str">
        <f t="shared" si="174"/>
        <v/>
      </c>
      <c r="T1905" s="92">
        <f t="shared" si="175"/>
        <v>0</v>
      </c>
      <c r="U1905" s="92">
        <f t="shared" si="176"/>
        <v>0</v>
      </c>
      <c r="V1905" s="92">
        <f t="shared" si="177"/>
        <v>0</v>
      </c>
      <c r="W1905" s="92">
        <f t="shared" si="178"/>
        <v>0</v>
      </c>
      <c r="X1905" s="92">
        <f t="shared" si="179"/>
        <v>0</v>
      </c>
      <c r="Y1905" s="92">
        <f t="shared" si="180"/>
        <v>0</v>
      </c>
      <c r="Z1905" s="92">
        <f t="shared" si="181"/>
        <v>0</v>
      </c>
      <c r="AA1905" s="92">
        <f t="shared" si="182"/>
        <v>0</v>
      </c>
      <c r="AB1905" s="92">
        <f t="shared" si="183"/>
        <v>0</v>
      </c>
      <c r="AC1905" s="92">
        <f t="shared" si="184"/>
        <v>0</v>
      </c>
      <c r="AD1905" s="92">
        <f t="shared" si="185"/>
        <v>0</v>
      </c>
      <c r="AE1905" s="92">
        <f t="shared" si="186"/>
        <v>0</v>
      </c>
      <c r="AF1905" s="118">
        <f t="shared" si="187"/>
        <v>0</v>
      </c>
    </row>
    <row r="1906" spans="2:32" ht="21.95" customHeight="1" x14ac:dyDescent="0.25">
      <c r="B1906" s="36" t="str">
        <f>IF(Vendas!D382="","",Vendas!D382)</f>
        <v/>
      </c>
      <c r="C1906" s="36" t="str">
        <f>IF(Vendas!E382="","",Vendas!E382)</f>
        <v/>
      </c>
      <c r="D1906" s="36" t="str">
        <f>IF(Vendas!F382="","",Vendas!F382)</f>
        <v/>
      </c>
      <c r="E1906" s="36" t="str">
        <f>IF(Vendas!G382="","",Vendas!G382)</f>
        <v/>
      </c>
      <c r="F1906" s="36" t="str">
        <f>IF(Vendas!H382="","",Vendas!H382)</f>
        <v/>
      </c>
      <c r="G1906" s="36" t="str">
        <f>IF(Vendas!I382="","",Vendas!I382)</f>
        <v/>
      </c>
      <c r="H1906" s="36" t="str">
        <f>IF(Vendas!J382="","",Vendas!J382)</f>
        <v/>
      </c>
      <c r="I1906" s="36" t="str">
        <f>IF(Vendas!K382="","",Vendas!K382)</f>
        <v/>
      </c>
      <c r="J1906" s="36" t="str">
        <f>IF(Vendas!L382="","",Vendas!L382)</f>
        <v/>
      </c>
      <c r="K1906" s="36" t="str">
        <f>IF(Vendas!M382="","",Vendas!M382)</f>
        <v/>
      </c>
      <c r="L1906" s="36" t="str">
        <f>IF(Vendas!N382="","",Vendas!N382)</f>
        <v/>
      </c>
      <c r="M1906" s="36" t="str">
        <f>IF(Vendas!O382="","",Vendas!O382)</f>
        <v/>
      </c>
      <c r="N1906" s="36" t="str">
        <f>IF(Vendas!P382="","",Vendas!P382)</f>
        <v/>
      </c>
      <c r="O1906" s="42">
        <f t="shared" si="170"/>
        <v>0</v>
      </c>
      <c r="P1906" s="105">
        <f t="shared" si="171"/>
        <v>0</v>
      </c>
      <c r="Q1906" s="105">
        <f t="shared" si="172"/>
        <v>0</v>
      </c>
      <c r="R1906" s="105">
        <f t="shared" si="173"/>
        <v>0</v>
      </c>
      <c r="S1906" s="22" t="str">
        <f t="shared" si="174"/>
        <v/>
      </c>
      <c r="T1906" s="92">
        <f t="shared" si="175"/>
        <v>0</v>
      </c>
      <c r="U1906" s="92">
        <f t="shared" si="176"/>
        <v>0</v>
      </c>
      <c r="V1906" s="92">
        <f t="shared" si="177"/>
        <v>0</v>
      </c>
      <c r="W1906" s="92">
        <f t="shared" si="178"/>
        <v>0</v>
      </c>
      <c r="X1906" s="92">
        <f t="shared" si="179"/>
        <v>0</v>
      </c>
      <c r="Y1906" s="92">
        <f t="shared" si="180"/>
        <v>0</v>
      </c>
      <c r="Z1906" s="92">
        <f t="shared" si="181"/>
        <v>0</v>
      </c>
      <c r="AA1906" s="92">
        <f t="shared" si="182"/>
        <v>0</v>
      </c>
      <c r="AB1906" s="92">
        <f t="shared" si="183"/>
        <v>0</v>
      </c>
      <c r="AC1906" s="92">
        <f t="shared" si="184"/>
        <v>0</v>
      </c>
      <c r="AD1906" s="92">
        <f t="shared" si="185"/>
        <v>0</v>
      </c>
      <c r="AE1906" s="92">
        <f t="shared" si="186"/>
        <v>0</v>
      </c>
      <c r="AF1906" s="118">
        <f t="shared" si="187"/>
        <v>0</v>
      </c>
    </row>
    <row r="1907" spans="2:32" ht="21.95" customHeight="1" x14ac:dyDescent="0.25">
      <c r="B1907" s="36" t="str">
        <f>IF(Vendas!D383="","",Vendas!D383)</f>
        <v/>
      </c>
      <c r="C1907" s="36" t="str">
        <f>IF(Vendas!E383="","",Vendas!E383)</f>
        <v/>
      </c>
      <c r="D1907" s="36" t="str">
        <f>IF(Vendas!F383="","",Vendas!F383)</f>
        <v/>
      </c>
      <c r="E1907" s="36" t="str">
        <f>IF(Vendas!G383="","",Vendas!G383)</f>
        <v/>
      </c>
      <c r="F1907" s="36" t="str">
        <f>IF(Vendas!H383="","",Vendas!H383)</f>
        <v/>
      </c>
      <c r="G1907" s="36" t="str">
        <f>IF(Vendas!I383="","",Vendas!I383)</f>
        <v/>
      </c>
      <c r="H1907" s="36" t="str">
        <f>IF(Vendas!J383="","",Vendas!J383)</f>
        <v/>
      </c>
      <c r="I1907" s="36" t="str">
        <f>IF(Vendas!K383="","",Vendas!K383)</f>
        <v/>
      </c>
      <c r="J1907" s="36" t="str">
        <f>IF(Vendas!L383="","",Vendas!L383)</f>
        <v/>
      </c>
      <c r="K1907" s="36" t="str">
        <f>IF(Vendas!M383="","",Vendas!M383)</f>
        <v/>
      </c>
      <c r="L1907" s="36" t="str">
        <f>IF(Vendas!N383="","",Vendas!N383)</f>
        <v/>
      </c>
      <c r="M1907" s="36" t="str">
        <f>IF(Vendas!O383="","",Vendas!O383)</f>
        <v/>
      </c>
      <c r="N1907" s="36" t="str">
        <f>IF(Vendas!P383="","",Vendas!P383)</f>
        <v/>
      </c>
      <c r="O1907" s="42">
        <f t="shared" si="170"/>
        <v>0</v>
      </c>
      <c r="P1907" s="105">
        <f t="shared" si="171"/>
        <v>0</v>
      </c>
      <c r="Q1907" s="105">
        <f t="shared" si="172"/>
        <v>0</v>
      </c>
      <c r="R1907" s="105">
        <f t="shared" si="173"/>
        <v>0</v>
      </c>
      <c r="S1907" s="22" t="str">
        <f t="shared" si="174"/>
        <v/>
      </c>
      <c r="T1907" s="92">
        <f t="shared" si="175"/>
        <v>0</v>
      </c>
      <c r="U1907" s="92">
        <f t="shared" si="176"/>
        <v>0</v>
      </c>
      <c r="V1907" s="92">
        <f t="shared" si="177"/>
        <v>0</v>
      </c>
      <c r="W1907" s="92">
        <f t="shared" si="178"/>
        <v>0</v>
      </c>
      <c r="X1907" s="92">
        <f t="shared" si="179"/>
        <v>0</v>
      </c>
      <c r="Y1907" s="92">
        <f t="shared" si="180"/>
        <v>0</v>
      </c>
      <c r="Z1907" s="92">
        <f t="shared" si="181"/>
        <v>0</v>
      </c>
      <c r="AA1907" s="92">
        <f t="shared" si="182"/>
        <v>0</v>
      </c>
      <c r="AB1907" s="92">
        <f t="shared" si="183"/>
        <v>0</v>
      </c>
      <c r="AC1907" s="92">
        <f t="shared" si="184"/>
        <v>0</v>
      </c>
      <c r="AD1907" s="92">
        <f t="shared" si="185"/>
        <v>0</v>
      </c>
      <c r="AE1907" s="92">
        <f t="shared" si="186"/>
        <v>0</v>
      </c>
      <c r="AF1907" s="118">
        <f t="shared" si="187"/>
        <v>0</v>
      </c>
    </row>
    <row r="1908" spans="2:32" ht="21.95" customHeight="1" x14ac:dyDescent="0.25">
      <c r="B1908" s="36" t="str">
        <f>IF(Vendas!D384="","",Vendas!D384)</f>
        <v/>
      </c>
      <c r="C1908" s="36" t="str">
        <f>IF(Vendas!E384="","",Vendas!E384)</f>
        <v/>
      </c>
      <c r="D1908" s="36" t="str">
        <f>IF(Vendas!F384="","",Vendas!F384)</f>
        <v/>
      </c>
      <c r="E1908" s="36" t="str">
        <f>IF(Vendas!G384="","",Vendas!G384)</f>
        <v/>
      </c>
      <c r="F1908" s="36" t="str">
        <f>IF(Vendas!H384="","",Vendas!H384)</f>
        <v/>
      </c>
      <c r="G1908" s="36" t="str">
        <f>IF(Vendas!I384="","",Vendas!I384)</f>
        <v/>
      </c>
      <c r="H1908" s="36" t="str">
        <f>IF(Vendas!J384="","",Vendas!J384)</f>
        <v/>
      </c>
      <c r="I1908" s="36" t="str">
        <f>IF(Vendas!K384="","",Vendas!K384)</f>
        <v/>
      </c>
      <c r="J1908" s="36" t="str">
        <f>IF(Vendas!L384="","",Vendas!L384)</f>
        <v/>
      </c>
      <c r="K1908" s="36" t="str">
        <f>IF(Vendas!M384="","",Vendas!M384)</f>
        <v/>
      </c>
      <c r="L1908" s="36" t="str">
        <f>IF(Vendas!N384="","",Vendas!N384)</f>
        <v/>
      </c>
      <c r="M1908" s="36" t="str">
        <f>IF(Vendas!O384="","",Vendas!O384)</f>
        <v/>
      </c>
      <c r="N1908" s="36" t="str">
        <f>IF(Vendas!P384="","",Vendas!P384)</f>
        <v/>
      </c>
      <c r="O1908" s="42">
        <f t="shared" si="170"/>
        <v>0</v>
      </c>
      <c r="P1908" s="105">
        <f t="shared" si="171"/>
        <v>0</v>
      </c>
      <c r="Q1908" s="105">
        <f t="shared" si="172"/>
        <v>0</v>
      </c>
      <c r="R1908" s="105">
        <f t="shared" si="173"/>
        <v>0</v>
      </c>
      <c r="S1908" s="22" t="str">
        <f t="shared" si="174"/>
        <v/>
      </c>
      <c r="T1908" s="92">
        <f t="shared" si="175"/>
        <v>0</v>
      </c>
      <c r="U1908" s="92">
        <f t="shared" si="176"/>
        <v>0</v>
      </c>
      <c r="V1908" s="92">
        <f t="shared" si="177"/>
        <v>0</v>
      </c>
      <c r="W1908" s="92">
        <f t="shared" si="178"/>
        <v>0</v>
      </c>
      <c r="X1908" s="92">
        <f t="shared" si="179"/>
        <v>0</v>
      </c>
      <c r="Y1908" s="92">
        <f t="shared" si="180"/>
        <v>0</v>
      </c>
      <c r="Z1908" s="92">
        <f t="shared" si="181"/>
        <v>0</v>
      </c>
      <c r="AA1908" s="92">
        <f t="shared" si="182"/>
        <v>0</v>
      </c>
      <c r="AB1908" s="92">
        <f t="shared" si="183"/>
        <v>0</v>
      </c>
      <c r="AC1908" s="92">
        <f t="shared" si="184"/>
        <v>0</v>
      </c>
      <c r="AD1908" s="92">
        <f t="shared" si="185"/>
        <v>0</v>
      </c>
      <c r="AE1908" s="92">
        <f t="shared" si="186"/>
        <v>0</v>
      </c>
      <c r="AF1908" s="118">
        <f t="shared" si="187"/>
        <v>0</v>
      </c>
    </row>
    <row r="1909" spans="2:32" ht="21.95" customHeight="1" x14ac:dyDescent="0.25">
      <c r="B1909" s="36" t="str">
        <f>IF(Vendas!D385="","",Vendas!D385)</f>
        <v/>
      </c>
      <c r="C1909" s="36" t="str">
        <f>IF(Vendas!E385="","",Vendas!E385)</f>
        <v/>
      </c>
      <c r="D1909" s="36" t="str">
        <f>IF(Vendas!F385="","",Vendas!F385)</f>
        <v/>
      </c>
      <c r="E1909" s="36" t="str">
        <f>IF(Vendas!G385="","",Vendas!G385)</f>
        <v/>
      </c>
      <c r="F1909" s="36" t="str">
        <f>IF(Vendas!H385="","",Vendas!H385)</f>
        <v/>
      </c>
      <c r="G1909" s="36" t="str">
        <f>IF(Vendas!I385="","",Vendas!I385)</f>
        <v/>
      </c>
      <c r="H1909" s="36" t="str">
        <f>IF(Vendas!J385="","",Vendas!J385)</f>
        <v/>
      </c>
      <c r="I1909" s="36" t="str">
        <f>IF(Vendas!K385="","",Vendas!K385)</f>
        <v/>
      </c>
      <c r="J1909" s="36" t="str">
        <f>IF(Vendas!L385="","",Vendas!L385)</f>
        <v/>
      </c>
      <c r="K1909" s="36" t="str">
        <f>IF(Vendas!M385="","",Vendas!M385)</f>
        <v/>
      </c>
      <c r="L1909" s="36" t="str">
        <f>IF(Vendas!N385="","",Vendas!N385)</f>
        <v/>
      </c>
      <c r="M1909" s="36" t="str">
        <f>IF(Vendas!O385="","",Vendas!O385)</f>
        <v/>
      </c>
      <c r="N1909" s="36" t="str">
        <f>IF(Vendas!P385="","",Vendas!P385)</f>
        <v/>
      </c>
      <c r="O1909" s="42">
        <f t="shared" si="170"/>
        <v>0</v>
      </c>
      <c r="P1909" s="105">
        <f t="shared" si="171"/>
        <v>0</v>
      </c>
      <c r="Q1909" s="105">
        <f t="shared" si="172"/>
        <v>0</v>
      </c>
      <c r="R1909" s="105">
        <f t="shared" si="173"/>
        <v>0</v>
      </c>
      <c r="S1909" s="22" t="str">
        <f t="shared" si="174"/>
        <v/>
      </c>
      <c r="T1909" s="92">
        <f t="shared" si="175"/>
        <v>0</v>
      </c>
      <c r="U1909" s="92">
        <f t="shared" si="176"/>
        <v>0</v>
      </c>
      <c r="V1909" s="92">
        <f t="shared" si="177"/>
        <v>0</v>
      </c>
      <c r="W1909" s="92">
        <f t="shared" si="178"/>
        <v>0</v>
      </c>
      <c r="X1909" s="92">
        <f t="shared" si="179"/>
        <v>0</v>
      </c>
      <c r="Y1909" s="92">
        <f t="shared" si="180"/>
        <v>0</v>
      </c>
      <c r="Z1909" s="92">
        <f t="shared" si="181"/>
        <v>0</v>
      </c>
      <c r="AA1909" s="92">
        <f t="shared" si="182"/>
        <v>0</v>
      </c>
      <c r="AB1909" s="92">
        <f t="shared" si="183"/>
        <v>0</v>
      </c>
      <c r="AC1909" s="92">
        <f t="shared" si="184"/>
        <v>0</v>
      </c>
      <c r="AD1909" s="92">
        <f t="shared" si="185"/>
        <v>0</v>
      </c>
      <c r="AE1909" s="92">
        <f t="shared" si="186"/>
        <v>0</v>
      </c>
      <c r="AF1909" s="118">
        <f t="shared" si="187"/>
        <v>0</v>
      </c>
    </row>
    <row r="1910" spans="2:32" ht="21.95" customHeight="1" x14ac:dyDescent="0.25">
      <c r="B1910" s="36" t="str">
        <f>IF(Vendas!D386="","",Vendas!D386)</f>
        <v/>
      </c>
      <c r="C1910" s="36" t="str">
        <f>IF(Vendas!E386="","",Vendas!E386)</f>
        <v/>
      </c>
      <c r="D1910" s="36" t="str">
        <f>IF(Vendas!F386="","",Vendas!F386)</f>
        <v/>
      </c>
      <c r="E1910" s="36" t="str">
        <f>IF(Vendas!G386="","",Vendas!G386)</f>
        <v/>
      </c>
      <c r="F1910" s="36" t="str">
        <f>IF(Vendas!H386="","",Vendas!H386)</f>
        <v/>
      </c>
      <c r="G1910" s="36" t="str">
        <f>IF(Vendas!I386="","",Vendas!I386)</f>
        <v/>
      </c>
      <c r="H1910" s="36" t="str">
        <f>IF(Vendas!J386="","",Vendas!J386)</f>
        <v/>
      </c>
      <c r="I1910" s="36" t="str">
        <f>IF(Vendas!K386="","",Vendas!K386)</f>
        <v/>
      </c>
      <c r="J1910" s="36" t="str">
        <f>IF(Vendas!L386="","",Vendas!L386)</f>
        <v/>
      </c>
      <c r="K1910" s="36" t="str">
        <f>IF(Vendas!M386="","",Vendas!M386)</f>
        <v/>
      </c>
      <c r="L1910" s="36" t="str">
        <f>IF(Vendas!N386="","",Vendas!N386)</f>
        <v/>
      </c>
      <c r="M1910" s="36" t="str">
        <f>IF(Vendas!O386="","",Vendas!O386)</f>
        <v/>
      </c>
      <c r="N1910" s="36" t="str">
        <f>IF(Vendas!P386="","",Vendas!P386)</f>
        <v/>
      </c>
      <c r="O1910" s="42">
        <f t="shared" si="170"/>
        <v>0</v>
      </c>
      <c r="P1910" s="105">
        <f t="shared" si="171"/>
        <v>0</v>
      </c>
      <c r="Q1910" s="105">
        <f t="shared" si="172"/>
        <v>0</v>
      </c>
      <c r="R1910" s="105">
        <f t="shared" si="173"/>
        <v>0</v>
      </c>
      <c r="S1910" s="22" t="str">
        <f t="shared" si="174"/>
        <v/>
      </c>
      <c r="T1910" s="92">
        <f t="shared" si="175"/>
        <v>0</v>
      </c>
      <c r="U1910" s="92">
        <f t="shared" si="176"/>
        <v>0</v>
      </c>
      <c r="V1910" s="92">
        <f t="shared" si="177"/>
        <v>0</v>
      </c>
      <c r="W1910" s="92">
        <f t="shared" si="178"/>
        <v>0</v>
      </c>
      <c r="X1910" s="92">
        <f t="shared" si="179"/>
        <v>0</v>
      </c>
      <c r="Y1910" s="92">
        <f t="shared" si="180"/>
        <v>0</v>
      </c>
      <c r="Z1910" s="92">
        <f t="shared" si="181"/>
        <v>0</v>
      </c>
      <c r="AA1910" s="92">
        <f t="shared" si="182"/>
        <v>0</v>
      </c>
      <c r="AB1910" s="92">
        <f t="shared" si="183"/>
        <v>0</v>
      </c>
      <c r="AC1910" s="92">
        <f t="shared" si="184"/>
        <v>0</v>
      </c>
      <c r="AD1910" s="92">
        <f t="shared" si="185"/>
        <v>0</v>
      </c>
      <c r="AE1910" s="92">
        <f t="shared" si="186"/>
        <v>0</v>
      </c>
      <c r="AF1910" s="118">
        <f t="shared" si="187"/>
        <v>0</v>
      </c>
    </row>
    <row r="1911" spans="2:32" ht="21.95" customHeight="1" x14ac:dyDescent="0.25">
      <c r="B1911" s="36" t="str">
        <f>IF(Vendas!D387="","",Vendas!D387)</f>
        <v/>
      </c>
      <c r="C1911" s="36" t="str">
        <f>IF(Vendas!E387="","",Vendas!E387)</f>
        <v/>
      </c>
      <c r="D1911" s="36" t="str">
        <f>IF(Vendas!F387="","",Vendas!F387)</f>
        <v/>
      </c>
      <c r="E1911" s="36" t="str">
        <f>IF(Vendas!G387="","",Vendas!G387)</f>
        <v/>
      </c>
      <c r="F1911" s="36" t="str">
        <f>IF(Vendas!H387="","",Vendas!H387)</f>
        <v/>
      </c>
      <c r="G1911" s="36" t="str">
        <f>IF(Vendas!I387="","",Vendas!I387)</f>
        <v/>
      </c>
      <c r="H1911" s="36" t="str">
        <f>IF(Vendas!J387="","",Vendas!J387)</f>
        <v/>
      </c>
      <c r="I1911" s="36" t="str">
        <f>IF(Vendas!K387="","",Vendas!K387)</f>
        <v/>
      </c>
      <c r="J1911" s="36" t="str">
        <f>IF(Vendas!L387="","",Vendas!L387)</f>
        <v/>
      </c>
      <c r="K1911" s="36" t="str">
        <f>IF(Vendas!M387="","",Vendas!M387)</f>
        <v/>
      </c>
      <c r="L1911" s="36" t="str">
        <f>IF(Vendas!N387="","",Vendas!N387)</f>
        <v/>
      </c>
      <c r="M1911" s="36" t="str">
        <f>IF(Vendas!O387="","",Vendas!O387)</f>
        <v/>
      </c>
      <c r="N1911" s="36" t="str">
        <f>IF(Vendas!P387="","",Vendas!P387)</f>
        <v/>
      </c>
      <c r="O1911" s="42">
        <f t="shared" si="170"/>
        <v>0</v>
      </c>
      <c r="P1911" s="105">
        <f t="shared" si="171"/>
        <v>0</v>
      </c>
      <c r="Q1911" s="105">
        <f t="shared" si="172"/>
        <v>0</v>
      </c>
      <c r="R1911" s="105">
        <f t="shared" si="173"/>
        <v>0</v>
      </c>
      <c r="S1911" s="22" t="str">
        <f t="shared" si="174"/>
        <v/>
      </c>
      <c r="T1911" s="92">
        <f t="shared" si="175"/>
        <v>0</v>
      </c>
      <c r="U1911" s="92">
        <f t="shared" si="176"/>
        <v>0</v>
      </c>
      <c r="V1911" s="92">
        <f t="shared" si="177"/>
        <v>0</v>
      </c>
      <c r="W1911" s="92">
        <f t="shared" si="178"/>
        <v>0</v>
      </c>
      <c r="X1911" s="92">
        <f t="shared" si="179"/>
        <v>0</v>
      </c>
      <c r="Y1911" s="92">
        <f t="shared" si="180"/>
        <v>0</v>
      </c>
      <c r="Z1911" s="92">
        <f t="shared" si="181"/>
        <v>0</v>
      </c>
      <c r="AA1911" s="92">
        <f t="shared" si="182"/>
        <v>0</v>
      </c>
      <c r="AB1911" s="92">
        <f t="shared" si="183"/>
        <v>0</v>
      </c>
      <c r="AC1911" s="92">
        <f t="shared" si="184"/>
        <v>0</v>
      </c>
      <c r="AD1911" s="92">
        <f t="shared" si="185"/>
        <v>0</v>
      </c>
      <c r="AE1911" s="92">
        <f t="shared" si="186"/>
        <v>0</v>
      </c>
      <c r="AF1911" s="118">
        <f t="shared" si="187"/>
        <v>0</v>
      </c>
    </row>
    <row r="1912" spans="2:32" ht="21.95" customHeight="1" x14ac:dyDescent="0.25">
      <c r="B1912" s="36" t="str">
        <f>IF(Vendas!D388="","",Vendas!D388)</f>
        <v/>
      </c>
      <c r="C1912" s="36" t="str">
        <f>IF(Vendas!E388="","",Vendas!E388)</f>
        <v/>
      </c>
      <c r="D1912" s="36" t="str">
        <f>IF(Vendas!F388="","",Vendas!F388)</f>
        <v/>
      </c>
      <c r="E1912" s="36" t="str">
        <f>IF(Vendas!G388="","",Vendas!G388)</f>
        <v/>
      </c>
      <c r="F1912" s="36" t="str">
        <f>IF(Vendas!H388="","",Vendas!H388)</f>
        <v/>
      </c>
      <c r="G1912" s="36" t="str">
        <f>IF(Vendas!I388="","",Vendas!I388)</f>
        <v/>
      </c>
      <c r="H1912" s="36" t="str">
        <f>IF(Vendas!J388="","",Vendas!J388)</f>
        <v/>
      </c>
      <c r="I1912" s="36" t="str">
        <f>IF(Vendas!K388="","",Vendas!K388)</f>
        <v/>
      </c>
      <c r="J1912" s="36" t="str">
        <f>IF(Vendas!L388="","",Vendas!L388)</f>
        <v/>
      </c>
      <c r="K1912" s="36" t="str">
        <f>IF(Vendas!M388="","",Vendas!M388)</f>
        <v/>
      </c>
      <c r="L1912" s="36" t="str">
        <f>IF(Vendas!N388="","",Vendas!N388)</f>
        <v/>
      </c>
      <c r="M1912" s="36" t="str">
        <f>IF(Vendas!O388="","",Vendas!O388)</f>
        <v/>
      </c>
      <c r="N1912" s="36" t="str">
        <f>IF(Vendas!P388="","",Vendas!P388)</f>
        <v/>
      </c>
      <c r="O1912" s="42">
        <f t="shared" si="170"/>
        <v>0</v>
      </c>
      <c r="P1912" s="105">
        <f t="shared" si="171"/>
        <v>0</v>
      </c>
      <c r="Q1912" s="105">
        <f t="shared" si="172"/>
        <v>0</v>
      </c>
      <c r="R1912" s="105">
        <f t="shared" si="173"/>
        <v>0</v>
      </c>
      <c r="S1912" s="22" t="str">
        <f t="shared" si="174"/>
        <v/>
      </c>
      <c r="T1912" s="92">
        <f t="shared" si="175"/>
        <v>0</v>
      </c>
      <c r="U1912" s="92">
        <f t="shared" si="176"/>
        <v>0</v>
      </c>
      <c r="V1912" s="92">
        <f t="shared" si="177"/>
        <v>0</v>
      </c>
      <c r="W1912" s="92">
        <f t="shared" si="178"/>
        <v>0</v>
      </c>
      <c r="X1912" s="92">
        <f t="shared" si="179"/>
        <v>0</v>
      </c>
      <c r="Y1912" s="92">
        <f t="shared" si="180"/>
        <v>0</v>
      </c>
      <c r="Z1912" s="92">
        <f t="shared" si="181"/>
        <v>0</v>
      </c>
      <c r="AA1912" s="92">
        <f t="shared" si="182"/>
        <v>0</v>
      </c>
      <c r="AB1912" s="92">
        <f t="shared" si="183"/>
        <v>0</v>
      </c>
      <c r="AC1912" s="92">
        <f t="shared" si="184"/>
        <v>0</v>
      </c>
      <c r="AD1912" s="92">
        <f t="shared" si="185"/>
        <v>0</v>
      </c>
      <c r="AE1912" s="92">
        <f t="shared" si="186"/>
        <v>0</v>
      </c>
      <c r="AF1912" s="118">
        <f t="shared" si="187"/>
        <v>0</v>
      </c>
    </row>
    <row r="1913" spans="2:32" ht="21.95" customHeight="1" x14ac:dyDescent="0.25">
      <c r="B1913" s="36" t="str">
        <f>IF(Vendas!D389="","",Vendas!D389)</f>
        <v/>
      </c>
      <c r="C1913" s="36" t="str">
        <f>IF(Vendas!E389="","",Vendas!E389)</f>
        <v/>
      </c>
      <c r="D1913" s="36" t="str">
        <f>IF(Vendas!F389="","",Vendas!F389)</f>
        <v/>
      </c>
      <c r="E1913" s="36" t="str">
        <f>IF(Vendas!G389="","",Vendas!G389)</f>
        <v/>
      </c>
      <c r="F1913" s="36" t="str">
        <f>IF(Vendas!H389="","",Vendas!H389)</f>
        <v/>
      </c>
      <c r="G1913" s="36" t="str">
        <f>IF(Vendas!I389="","",Vendas!I389)</f>
        <v/>
      </c>
      <c r="H1913" s="36" t="str">
        <f>IF(Vendas!J389="","",Vendas!J389)</f>
        <v/>
      </c>
      <c r="I1913" s="36" t="str">
        <f>IF(Vendas!K389="","",Vendas!K389)</f>
        <v/>
      </c>
      <c r="J1913" s="36" t="str">
        <f>IF(Vendas!L389="","",Vendas!L389)</f>
        <v/>
      </c>
      <c r="K1913" s="36" t="str">
        <f>IF(Vendas!M389="","",Vendas!M389)</f>
        <v/>
      </c>
      <c r="L1913" s="36" t="str">
        <f>IF(Vendas!N389="","",Vendas!N389)</f>
        <v/>
      </c>
      <c r="M1913" s="36" t="str">
        <f>IF(Vendas!O389="","",Vendas!O389)</f>
        <v/>
      </c>
      <c r="N1913" s="36" t="str">
        <f>IF(Vendas!P389="","",Vendas!P389)</f>
        <v/>
      </c>
      <c r="O1913" s="42">
        <f t="shared" si="170"/>
        <v>0</v>
      </c>
      <c r="P1913" s="105">
        <f t="shared" si="171"/>
        <v>0</v>
      </c>
      <c r="Q1913" s="105">
        <f t="shared" si="172"/>
        <v>0</v>
      </c>
      <c r="R1913" s="105">
        <f t="shared" si="173"/>
        <v>0</v>
      </c>
      <c r="S1913" s="22" t="str">
        <f t="shared" si="174"/>
        <v/>
      </c>
      <c r="T1913" s="92">
        <f t="shared" si="175"/>
        <v>0</v>
      </c>
      <c r="U1913" s="92">
        <f t="shared" si="176"/>
        <v>0</v>
      </c>
      <c r="V1913" s="92">
        <f t="shared" si="177"/>
        <v>0</v>
      </c>
      <c r="W1913" s="92">
        <f t="shared" si="178"/>
        <v>0</v>
      </c>
      <c r="X1913" s="92">
        <f t="shared" si="179"/>
        <v>0</v>
      </c>
      <c r="Y1913" s="92">
        <f t="shared" si="180"/>
        <v>0</v>
      </c>
      <c r="Z1913" s="92">
        <f t="shared" si="181"/>
        <v>0</v>
      </c>
      <c r="AA1913" s="92">
        <f t="shared" si="182"/>
        <v>0</v>
      </c>
      <c r="AB1913" s="92">
        <f t="shared" si="183"/>
        <v>0</v>
      </c>
      <c r="AC1913" s="92">
        <f t="shared" si="184"/>
        <v>0</v>
      </c>
      <c r="AD1913" s="92">
        <f t="shared" si="185"/>
        <v>0</v>
      </c>
      <c r="AE1913" s="92">
        <f t="shared" si="186"/>
        <v>0</v>
      </c>
      <c r="AF1913" s="118">
        <f t="shared" si="187"/>
        <v>0</v>
      </c>
    </row>
    <row r="1914" spans="2:32" ht="21.95" customHeight="1" x14ac:dyDescent="0.25">
      <c r="B1914" s="36" t="str">
        <f>IF(Vendas!D390="","",Vendas!D390)</f>
        <v/>
      </c>
      <c r="C1914" s="36" t="str">
        <f>IF(Vendas!E390="","",Vendas!E390)</f>
        <v/>
      </c>
      <c r="D1914" s="36" t="str">
        <f>IF(Vendas!F390="","",Vendas!F390)</f>
        <v/>
      </c>
      <c r="E1914" s="36" t="str">
        <f>IF(Vendas!G390="","",Vendas!G390)</f>
        <v/>
      </c>
      <c r="F1914" s="36" t="str">
        <f>IF(Vendas!H390="","",Vendas!H390)</f>
        <v/>
      </c>
      <c r="G1914" s="36" t="str">
        <f>IF(Vendas!I390="","",Vendas!I390)</f>
        <v/>
      </c>
      <c r="H1914" s="36" t="str">
        <f>IF(Vendas!J390="","",Vendas!J390)</f>
        <v/>
      </c>
      <c r="I1914" s="36" t="str">
        <f>IF(Vendas!K390="","",Vendas!K390)</f>
        <v/>
      </c>
      <c r="J1914" s="36" t="str">
        <f>IF(Vendas!L390="","",Vendas!L390)</f>
        <v/>
      </c>
      <c r="K1914" s="36" t="str">
        <f>IF(Vendas!M390="","",Vendas!M390)</f>
        <v/>
      </c>
      <c r="L1914" s="36" t="str">
        <f>IF(Vendas!N390="","",Vendas!N390)</f>
        <v/>
      </c>
      <c r="M1914" s="36" t="str">
        <f>IF(Vendas!O390="","",Vendas!O390)</f>
        <v/>
      </c>
      <c r="N1914" s="36" t="str">
        <f>IF(Vendas!P390="","",Vendas!P390)</f>
        <v/>
      </c>
      <c r="O1914" s="42">
        <f t="shared" si="170"/>
        <v>0</v>
      </c>
      <c r="P1914" s="105">
        <f t="shared" si="171"/>
        <v>0</v>
      </c>
      <c r="Q1914" s="105">
        <f t="shared" si="172"/>
        <v>0</v>
      </c>
      <c r="R1914" s="105">
        <f t="shared" si="173"/>
        <v>0</v>
      </c>
      <c r="S1914" s="22" t="str">
        <f t="shared" si="174"/>
        <v/>
      </c>
      <c r="T1914" s="92">
        <f t="shared" si="175"/>
        <v>0</v>
      </c>
      <c r="U1914" s="92">
        <f t="shared" si="176"/>
        <v>0</v>
      </c>
      <c r="V1914" s="92">
        <f t="shared" si="177"/>
        <v>0</v>
      </c>
      <c r="W1914" s="92">
        <f t="shared" si="178"/>
        <v>0</v>
      </c>
      <c r="X1914" s="92">
        <f t="shared" si="179"/>
        <v>0</v>
      </c>
      <c r="Y1914" s="92">
        <f t="shared" si="180"/>
        <v>0</v>
      </c>
      <c r="Z1914" s="92">
        <f t="shared" si="181"/>
        <v>0</v>
      </c>
      <c r="AA1914" s="92">
        <f t="shared" si="182"/>
        <v>0</v>
      </c>
      <c r="AB1914" s="92">
        <f t="shared" si="183"/>
        <v>0</v>
      </c>
      <c r="AC1914" s="92">
        <f t="shared" si="184"/>
        <v>0</v>
      </c>
      <c r="AD1914" s="92">
        <f t="shared" si="185"/>
        <v>0</v>
      </c>
      <c r="AE1914" s="92">
        <f t="shared" si="186"/>
        <v>0</v>
      </c>
      <c r="AF1914" s="118">
        <f t="shared" si="187"/>
        <v>0</v>
      </c>
    </row>
    <row r="1915" spans="2:32" ht="21.95" customHeight="1" x14ac:dyDescent="0.25">
      <c r="B1915" s="36" t="str">
        <f>IF(Vendas!D391="","",Vendas!D391)</f>
        <v/>
      </c>
      <c r="C1915" s="36" t="str">
        <f>IF(Vendas!E391="","",Vendas!E391)</f>
        <v/>
      </c>
      <c r="D1915" s="36" t="str">
        <f>IF(Vendas!F391="","",Vendas!F391)</f>
        <v/>
      </c>
      <c r="E1915" s="36" t="str">
        <f>IF(Vendas!G391="","",Vendas!G391)</f>
        <v/>
      </c>
      <c r="F1915" s="36" t="str">
        <f>IF(Vendas!H391="","",Vendas!H391)</f>
        <v/>
      </c>
      <c r="G1915" s="36" t="str">
        <f>IF(Vendas!I391="","",Vendas!I391)</f>
        <v/>
      </c>
      <c r="H1915" s="36" t="str">
        <f>IF(Vendas!J391="","",Vendas!J391)</f>
        <v/>
      </c>
      <c r="I1915" s="36" t="str">
        <f>IF(Vendas!K391="","",Vendas!K391)</f>
        <v/>
      </c>
      <c r="J1915" s="36" t="str">
        <f>IF(Vendas!L391="","",Vendas!L391)</f>
        <v/>
      </c>
      <c r="K1915" s="36" t="str">
        <f>IF(Vendas!M391="","",Vendas!M391)</f>
        <v/>
      </c>
      <c r="L1915" s="36" t="str">
        <f>IF(Vendas!N391="","",Vendas!N391)</f>
        <v/>
      </c>
      <c r="M1915" s="36" t="str">
        <f>IF(Vendas!O391="","",Vendas!O391)</f>
        <v/>
      </c>
      <c r="N1915" s="36" t="str">
        <f>IF(Vendas!P391="","",Vendas!P391)</f>
        <v/>
      </c>
      <c r="O1915" s="42">
        <f t="shared" si="170"/>
        <v>0</v>
      </c>
      <c r="P1915" s="105">
        <f t="shared" si="171"/>
        <v>0</v>
      </c>
      <c r="Q1915" s="105">
        <f t="shared" si="172"/>
        <v>0</v>
      </c>
      <c r="R1915" s="105">
        <f t="shared" si="173"/>
        <v>0</v>
      </c>
      <c r="S1915" s="22" t="str">
        <f t="shared" si="174"/>
        <v/>
      </c>
      <c r="T1915" s="92">
        <f t="shared" si="175"/>
        <v>0</v>
      </c>
      <c r="U1915" s="92">
        <f t="shared" si="176"/>
        <v>0</v>
      </c>
      <c r="V1915" s="92">
        <f t="shared" si="177"/>
        <v>0</v>
      </c>
      <c r="W1915" s="92">
        <f t="shared" si="178"/>
        <v>0</v>
      </c>
      <c r="X1915" s="92">
        <f t="shared" si="179"/>
        <v>0</v>
      </c>
      <c r="Y1915" s="92">
        <f t="shared" si="180"/>
        <v>0</v>
      </c>
      <c r="Z1915" s="92">
        <f t="shared" si="181"/>
        <v>0</v>
      </c>
      <c r="AA1915" s="92">
        <f t="shared" si="182"/>
        <v>0</v>
      </c>
      <c r="AB1915" s="92">
        <f t="shared" si="183"/>
        <v>0</v>
      </c>
      <c r="AC1915" s="92">
        <f t="shared" si="184"/>
        <v>0</v>
      </c>
      <c r="AD1915" s="92">
        <f t="shared" si="185"/>
        <v>0</v>
      </c>
      <c r="AE1915" s="92">
        <f t="shared" si="186"/>
        <v>0</v>
      </c>
      <c r="AF1915" s="118">
        <f t="shared" si="187"/>
        <v>0</v>
      </c>
    </row>
    <row r="1916" spans="2:32" ht="21.95" customHeight="1" x14ac:dyDescent="0.25">
      <c r="B1916" s="36" t="str">
        <f>IF(Vendas!D392="","",Vendas!D392)</f>
        <v/>
      </c>
      <c r="C1916" s="36" t="str">
        <f>IF(Vendas!E392="","",Vendas!E392)</f>
        <v/>
      </c>
      <c r="D1916" s="36" t="str">
        <f>IF(Vendas!F392="","",Vendas!F392)</f>
        <v/>
      </c>
      <c r="E1916" s="36" t="str">
        <f>IF(Vendas!G392="","",Vendas!G392)</f>
        <v/>
      </c>
      <c r="F1916" s="36" t="str">
        <f>IF(Vendas!H392="","",Vendas!H392)</f>
        <v/>
      </c>
      <c r="G1916" s="36" t="str">
        <f>IF(Vendas!I392="","",Vendas!I392)</f>
        <v/>
      </c>
      <c r="H1916" s="36" t="str">
        <f>IF(Vendas!J392="","",Vendas!J392)</f>
        <v/>
      </c>
      <c r="I1916" s="36" t="str">
        <f>IF(Vendas!K392="","",Vendas!K392)</f>
        <v/>
      </c>
      <c r="J1916" s="36" t="str">
        <f>IF(Vendas!L392="","",Vendas!L392)</f>
        <v/>
      </c>
      <c r="K1916" s="36" t="str">
        <f>IF(Vendas!M392="","",Vendas!M392)</f>
        <v/>
      </c>
      <c r="L1916" s="36" t="str">
        <f>IF(Vendas!N392="","",Vendas!N392)</f>
        <v/>
      </c>
      <c r="M1916" s="36" t="str">
        <f>IF(Vendas!O392="","",Vendas!O392)</f>
        <v/>
      </c>
      <c r="N1916" s="36" t="str">
        <f>IF(Vendas!P392="","",Vendas!P392)</f>
        <v/>
      </c>
      <c r="O1916" s="42">
        <f t="shared" ref="O1916:O1979" si="188">SUM(C1916:N1916)</f>
        <v>0</v>
      </c>
      <c r="P1916" s="105">
        <f t="shared" ref="P1916:P1979" si="189">IFERROR(VLOOKUP(B1916,$B$1029:$J$1528,9,0)*O1916,0)</f>
        <v>0</v>
      </c>
      <c r="Q1916" s="105">
        <f t="shared" ref="Q1916:Q1979" si="190">IFERROR(VLOOKUP(B1916,$B$1029:$J$1528,5,0)*O1916,0)</f>
        <v>0</v>
      </c>
      <c r="R1916" s="105">
        <f t="shared" ref="R1916:R1979" si="191">IFERROR(VLOOKUP(B1916,$B$1029:$K$1528,10,0)*O1916,0)</f>
        <v>0</v>
      </c>
      <c r="S1916" s="22" t="str">
        <f t="shared" ref="S1916:S1979" si="192">B1916</f>
        <v/>
      </c>
      <c r="T1916" s="92">
        <f t="shared" ref="T1916:T1979" si="193">IFERROR(VLOOKUP($B1916,$B$1029:$J$1528,9,0)*C1916,0)</f>
        <v>0</v>
      </c>
      <c r="U1916" s="92">
        <f t="shared" ref="U1916:U1979" si="194">IFERROR(VLOOKUP($B1916,$B$1029:$J$1528,9,0)*D1916,0)</f>
        <v>0</v>
      </c>
      <c r="V1916" s="92">
        <f t="shared" ref="V1916:V1979" si="195">IFERROR(VLOOKUP($B1916,$B$1029:$J$1528,9,0)*E1916,0)</f>
        <v>0</v>
      </c>
      <c r="W1916" s="92">
        <f t="shared" ref="W1916:W1979" si="196">IFERROR(VLOOKUP($B1916,$B$1029:$J$1528,9,0)*F1916,0)</f>
        <v>0</v>
      </c>
      <c r="X1916" s="92">
        <f t="shared" ref="X1916:X1979" si="197">IFERROR(VLOOKUP($B1916,$B$1029:$J$1528,9,0)*G1916,0)</f>
        <v>0</v>
      </c>
      <c r="Y1916" s="92">
        <f t="shared" ref="Y1916:Y1979" si="198">IFERROR(VLOOKUP($B1916,$B$1029:$J$1528,9,0)*H1916,0)</f>
        <v>0</v>
      </c>
      <c r="Z1916" s="92">
        <f t="shared" ref="Z1916:Z1979" si="199">IFERROR(VLOOKUP($B1916,$B$1029:$J$1528,9,0)*I1916,0)</f>
        <v>0</v>
      </c>
      <c r="AA1916" s="92">
        <f t="shared" ref="AA1916:AA1979" si="200">IFERROR(VLOOKUP($B1916,$B$1029:$J$1528,9,0)*J1916,0)</f>
        <v>0</v>
      </c>
      <c r="AB1916" s="92">
        <f t="shared" ref="AB1916:AB1979" si="201">IFERROR(VLOOKUP($B1916,$B$1029:$J$1528,9,0)*K1916,0)</f>
        <v>0</v>
      </c>
      <c r="AC1916" s="92">
        <f t="shared" ref="AC1916:AC1979" si="202">IFERROR(VLOOKUP($B1916,$B$1029:$J$1528,9,0)*L1916,0)</f>
        <v>0</v>
      </c>
      <c r="AD1916" s="92">
        <f t="shared" ref="AD1916:AD1979" si="203">IFERROR(VLOOKUP($B1916,$B$1029:$J$1528,9,0)*M1916,0)</f>
        <v>0</v>
      </c>
      <c r="AE1916" s="92">
        <f t="shared" ref="AE1916:AE1979" si="204">IFERROR(VLOOKUP($B1916,$B$1029:$J$1528,9,0)*N1916,0)</f>
        <v>0</v>
      </c>
      <c r="AF1916" s="118">
        <f t="shared" ref="AF1916:AF1979" si="205">SUM(T1916:AE1916)</f>
        <v>0</v>
      </c>
    </row>
    <row r="1917" spans="2:32" ht="21.95" customHeight="1" x14ac:dyDescent="0.25">
      <c r="B1917" s="36" t="str">
        <f>IF(Vendas!D393="","",Vendas!D393)</f>
        <v/>
      </c>
      <c r="C1917" s="36" t="str">
        <f>IF(Vendas!E393="","",Vendas!E393)</f>
        <v/>
      </c>
      <c r="D1917" s="36" t="str">
        <f>IF(Vendas!F393="","",Vendas!F393)</f>
        <v/>
      </c>
      <c r="E1917" s="36" t="str">
        <f>IF(Vendas!G393="","",Vendas!G393)</f>
        <v/>
      </c>
      <c r="F1917" s="36" t="str">
        <f>IF(Vendas!H393="","",Vendas!H393)</f>
        <v/>
      </c>
      <c r="G1917" s="36" t="str">
        <f>IF(Vendas!I393="","",Vendas!I393)</f>
        <v/>
      </c>
      <c r="H1917" s="36" t="str">
        <f>IF(Vendas!J393="","",Vendas!J393)</f>
        <v/>
      </c>
      <c r="I1917" s="36" t="str">
        <f>IF(Vendas!K393="","",Vendas!K393)</f>
        <v/>
      </c>
      <c r="J1917" s="36" t="str">
        <f>IF(Vendas!L393="","",Vendas!L393)</f>
        <v/>
      </c>
      <c r="K1917" s="36" t="str">
        <f>IF(Vendas!M393="","",Vendas!M393)</f>
        <v/>
      </c>
      <c r="L1917" s="36" t="str">
        <f>IF(Vendas!N393="","",Vendas!N393)</f>
        <v/>
      </c>
      <c r="M1917" s="36" t="str">
        <f>IF(Vendas!O393="","",Vendas!O393)</f>
        <v/>
      </c>
      <c r="N1917" s="36" t="str">
        <f>IF(Vendas!P393="","",Vendas!P393)</f>
        <v/>
      </c>
      <c r="O1917" s="42">
        <f t="shared" si="188"/>
        <v>0</v>
      </c>
      <c r="P1917" s="105">
        <f t="shared" si="189"/>
        <v>0</v>
      </c>
      <c r="Q1917" s="105">
        <f t="shared" si="190"/>
        <v>0</v>
      </c>
      <c r="R1917" s="105">
        <f t="shared" si="191"/>
        <v>0</v>
      </c>
      <c r="S1917" s="22" t="str">
        <f t="shared" si="192"/>
        <v/>
      </c>
      <c r="T1917" s="92">
        <f t="shared" si="193"/>
        <v>0</v>
      </c>
      <c r="U1917" s="92">
        <f t="shared" si="194"/>
        <v>0</v>
      </c>
      <c r="V1917" s="92">
        <f t="shared" si="195"/>
        <v>0</v>
      </c>
      <c r="W1917" s="92">
        <f t="shared" si="196"/>
        <v>0</v>
      </c>
      <c r="X1917" s="92">
        <f t="shared" si="197"/>
        <v>0</v>
      </c>
      <c r="Y1917" s="92">
        <f t="shared" si="198"/>
        <v>0</v>
      </c>
      <c r="Z1917" s="92">
        <f t="shared" si="199"/>
        <v>0</v>
      </c>
      <c r="AA1917" s="92">
        <f t="shared" si="200"/>
        <v>0</v>
      </c>
      <c r="AB1917" s="92">
        <f t="shared" si="201"/>
        <v>0</v>
      </c>
      <c r="AC1917" s="92">
        <f t="shared" si="202"/>
        <v>0</v>
      </c>
      <c r="AD1917" s="92">
        <f t="shared" si="203"/>
        <v>0</v>
      </c>
      <c r="AE1917" s="92">
        <f t="shared" si="204"/>
        <v>0</v>
      </c>
      <c r="AF1917" s="118">
        <f t="shared" si="205"/>
        <v>0</v>
      </c>
    </row>
    <row r="1918" spans="2:32" ht="21.95" customHeight="1" x14ac:dyDescent="0.25">
      <c r="B1918" s="36" t="str">
        <f>IF(Vendas!D394="","",Vendas!D394)</f>
        <v/>
      </c>
      <c r="C1918" s="36" t="str">
        <f>IF(Vendas!E394="","",Vendas!E394)</f>
        <v/>
      </c>
      <c r="D1918" s="36" t="str">
        <f>IF(Vendas!F394="","",Vendas!F394)</f>
        <v/>
      </c>
      <c r="E1918" s="36" t="str">
        <f>IF(Vendas!G394="","",Vendas!G394)</f>
        <v/>
      </c>
      <c r="F1918" s="36" t="str">
        <f>IF(Vendas!H394="","",Vendas!H394)</f>
        <v/>
      </c>
      <c r="G1918" s="36" t="str">
        <f>IF(Vendas!I394="","",Vendas!I394)</f>
        <v/>
      </c>
      <c r="H1918" s="36" t="str">
        <f>IF(Vendas!J394="","",Vendas!J394)</f>
        <v/>
      </c>
      <c r="I1918" s="36" t="str">
        <f>IF(Vendas!K394="","",Vendas!K394)</f>
        <v/>
      </c>
      <c r="J1918" s="36" t="str">
        <f>IF(Vendas!L394="","",Vendas!L394)</f>
        <v/>
      </c>
      <c r="K1918" s="36" t="str">
        <f>IF(Vendas!M394="","",Vendas!M394)</f>
        <v/>
      </c>
      <c r="L1918" s="36" t="str">
        <f>IF(Vendas!N394="","",Vendas!N394)</f>
        <v/>
      </c>
      <c r="M1918" s="36" t="str">
        <f>IF(Vendas!O394="","",Vendas!O394)</f>
        <v/>
      </c>
      <c r="N1918" s="36" t="str">
        <f>IF(Vendas!P394="","",Vendas!P394)</f>
        <v/>
      </c>
      <c r="O1918" s="42">
        <f t="shared" si="188"/>
        <v>0</v>
      </c>
      <c r="P1918" s="105">
        <f t="shared" si="189"/>
        <v>0</v>
      </c>
      <c r="Q1918" s="105">
        <f t="shared" si="190"/>
        <v>0</v>
      </c>
      <c r="R1918" s="105">
        <f t="shared" si="191"/>
        <v>0</v>
      </c>
      <c r="S1918" s="22" t="str">
        <f t="shared" si="192"/>
        <v/>
      </c>
      <c r="T1918" s="92">
        <f t="shared" si="193"/>
        <v>0</v>
      </c>
      <c r="U1918" s="92">
        <f t="shared" si="194"/>
        <v>0</v>
      </c>
      <c r="V1918" s="92">
        <f t="shared" si="195"/>
        <v>0</v>
      </c>
      <c r="W1918" s="92">
        <f t="shared" si="196"/>
        <v>0</v>
      </c>
      <c r="X1918" s="92">
        <f t="shared" si="197"/>
        <v>0</v>
      </c>
      <c r="Y1918" s="92">
        <f t="shared" si="198"/>
        <v>0</v>
      </c>
      <c r="Z1918" s="92">
        <f t="shared" si="199"/>
        <v>0</v>
      </c>
      <c r="AA1918" s="92">
        <f t="shared" si="200"/>
        <v>0</v>
      </c>
      <c r="AB1918" s="92">
        <f t="shared" si="201"/>
        <v>0</v>
      </c>
      <c r="AC1918" s="92">
        <f t="shared" si="202"/>
        <v>0</v>
      </c>
      <c r="AD1918" s="92">
        <f t="shared" si="203"/>
        <v>0</v>
      </c>
      <c r="AE1918" s="92">
        <f t="shared" si="204"/>
        <v>0</v>
      </c>
      <c r="AF1918" s="118">
        <f t="shared" si="205"/>
        <v>0</v>
      </c>
    </row>
    <row r="1919" spans="2:32" ht="21.95" customHeight="1" x14ac:dyDescent="0.25">
      <c r="B1919" s="36" t="str">
        <f>IF(Vendas!D395="","",Vendas!D395)</f>
        <v/>
      </c>
      <c r="C1919" s="36" t="str">
        <f>IF(Vendas!E395="","",Vendas!E395)</f>
        <v/>
      </c>
      <c r="D1919" s="36" t="str">
        <f>IF(Vendas!F395="","",Vendas!F395)</f>
        <v/>
      </c>
      <c r="E1919" s="36" t="str">
        <f>IF(Vendas!G395="","",Vendas!G395)</f>
        <v/>
      </c>
      <c r="F1919" s="36" t="str">
        <f>IF(Vendas!H395="","",Vendas!H395)</f>
        <v/>
      </c>
      <c r="G1919" s="36" t="str">
        <f>IF(Vendas!I395="","",Vendas!I395)</f>
        <v/>
      </c>
      <c r="H1919" s="36" t="str">
        <f>IF(Vendas!J395="","",Vendas!J395)</f>
        <v/>
      </c>
      <c r="I1919" s="36" t="str">
        <f>IF(Vendas!K395="","",Vendas!K395)</f>
        <v/>
      </c>
      <c r="J1919" s="36" t="str">
        <f>IF(Vendas!L395="","",Vendas!L395)</f>
        <v/>
      </c>
      <c r="K1919" s="36" t="str">
        <f>IF(Vendas!M395="","",Vendas!M395)</f>
        <v/>
      </c>
      <c r="L1919" s="36" t="str">
        <f>IF(Vendas!N395="","",Vendas!N395)</f>
        <v/>
      </c>
      <c r="M1919" s="36" t="str">
        <f>IF(Vendas!O395="","",Vendas!O395)</f>
        <v/>
      </c>
      <c r="N1919" s="36" t="str">
        <f>IF(Vendas!P395="","",Vendas!P395)</f>
        <v/>
      </c>
      <c r="O1919" s="42">
        <f t="shared" si="188"/>
        <v>0</v>
      </c>
      <c r="P1919" s="105">
        <f t="shared" si="189"/>
        <v>0</v>
      </c>
      <c r="Q1919" s="105">
        <f t="shared" si="190"/>
        <v>0</v>
      </c>
      <c r="R1919" s="105">
        <f t="shared" si="191"/>
        <v>0</v>
      </c>
      <c r="S1919" s="22" t="str">
        <f t="shared" si="192"/>
        <v/>
      </c>
      <c r="T1919" s="92">
        <f t="shared" si="193"/>
        <v>0</v>
      </c>
      <c r="U1919" s="92">
        <f t="shared" si="194"/>
        <v>0</v>
      </c>
      <c r="V1919" s="92">
        <f t="shared" si="195"/>
        <v>0</v>
      </c>
      <c r="W1919" s="92">
        <f t="shared" si="196"/>
        <v>0</v>
      </c>
      <c r="X1919" s="92">
        <f t="shared" si="197"/>
        <v>0</v>
      </c>
      <c r="Y1919" s="92">
        <f t="shared" si="198"/>
        <v>0</v>
      </c>
      <c r="Z1919" s="92">
        <f t="shared" si="199"/>
        <v>0</v>
      </c>
      <c r="AA1919" s="92">
        <f t="shared" si="200"/>
        <v>0</v>
      </c>
      <c r="AB1919" s="92">
        <f t="shared" si="201"/>
        <v>0</v>
      </c>
      <c r="AC1919" s="92">
        <f t="shared" si="202"/>
        <v>0</v>
      </c>
      <c r="AD1919" s="92">
        <f t="shared" si="203"/>
        <v>0</v>
      </c>
      <c r="AE1919" s="92">
        <f t="shared" si="204"/>
        <v>0</v>
      </c>
      <c r="AF1919" s="118">
        <f t="shared" si="205"/>
        <v>0</v>
      </c>
    </row>
    <row r="1920" spans="2:32" ht="21.95" customHeight="1" x14ac:dyDescent="0.25">
      <c r="B1920" s="36" t="str">
        <f>IF(Vendas!D396="","",Vendas!D396)</f>
        <v/>
      </c>
      <c r="C1920" s="36" t="str">
        <f>IF(Vendas!E396="","",Vendas!E396)</f>
        <v/>
      </c>
      <c r="D1920" s="36" t="str">
        <f>IF(Vendas!F396="","",Vendas!F396)</f>
        <v/>
      </c>
      <c r="E1920" s="36" t="str">
        <f>IF(Vendas!G396="","",Vendas!G396)</f>
        <v/>
      </c>
      <c r="F1920" s="36" t="str">
        <f>IF(Vendas!H396="","",Vendas!H396)</f>
        <v/>
      </c>
      <c r="G1920" s="36" t="str">
        <f>IF(Vendas!I396="","",Vendas!I396)</f>
        <v/>
      </c>
      <c r="H1920" s="36" t="str">
        <f>IF(Vendas!J396="","",Vendas!J396)</f>
        <v/>
      </c>
      <c r="I1920" s="36" t="str">
        <f>IF(Vendas!K396="","",Vendas!K396)</f>
        <v/>
      </c>
      <c r="J1920" s="36" t="str">
        <f>IF(Vendas!L396="","",Vendas!L396)</f>
        <v/>
      </c>
      <c r="K1920" s="36" t="str">
        <f>IF(Vendas!M396="","",Vendas!M396)</f>
        <v/>
      </c>
      <c r="L1920" s="36" t="str">
        <f>IF(Vendas!N396="","",Vendas!N396)</f>
        <v/>
      </c>
      <c r="M1920" s="36" t="str">
        <f>IF(Vendas!O396="","",Vendas!O396)</f>
        <v/>
      </c>
      <c r="N1920" s="36" t="str">
        <f>IF(Vendas!P396="","",Vendas!P396)</f>
        <v/>
      </c>
      <c r="O1920" s="42">
        <f t="shared" si="188"/>
        <v>0</v>
      </c>
      <c r="P1920" s="105">
        <f t="shared" si="189"/>
        <v>0</v>
      </c>
      <c r="Q1920" s="105">
        <f t="shared" si="190"/>
        <v>0</v>
      </c>
      <c r="R1920" s="105">
        <f t="shared" si="191"/>
        <v>0</v>
      </c>
      <c r="S1920" s="22" t="str">
        <f t="shared" si="192"/>
        <v/>
      </c>
      <c r="T1920" s="92">
        <f t="shared" si="193"/>
        <v>0</v>
      </c>
      <c r="U1920" s="92">
        <f t="shared" si="194"/>
        <v>0</v>
      </c>
      <c r="V1920" s="92">
        <f t="shared" si="195"/>
        <v>0</v>
      </c>
      <c r="W1920" s="92">
        <f t="shared" si="196"/>
        <v>0</v>
      </c>
      <c r="X1920" s="92">
        <f t="shared" si="197"/>
        <v>0</v>
      </c>
      <c r="Y1920" s="92">
        <f t="shared" si="198"/>
        <v>0</v>
      </c>
      <c r="Z1920" s="92">
        <f t="shared" si="199"/>
        <v>0</v>
      </c>
      <c r="AA1920" s="92">
        <f t="shared" si="200"/>
        <v>0</v>
      </c>
      <c r="AB1920" s="92">
        <f t="shared" si="201"/>
        <v>0</v>
      </c>
      <c r="AC1920" s="92">
        <f t="shared" si="202"/>
        <v>0</v>
      </c>
      <c r="AD1920" s="92">
        <f t="shared" si="203"/>
        <v>0</v>
      </c>
      <c r="AE1920" s="92">
        <f t="shared" si="204"/>
        <v>0</v>
      </c>
      <c r="AF1920" s="118">
        <f t="shared" si="205"/>
        <v>0</v>
      </c>
    </row>
    <row r="1921" spans="2:32" ht="21.95" customHeight="1" x14ac:dyDescent="0.25">
      <c r="B1921" s="36" t="str">
        <f>IF(Vendas!D397="","",Vendas!D397)</f>
        <v/>
      </c>
      <c r="C1921" s="36" t="str">
        <f>IF(Vendas!E397="","",Vendas!E397)</f>
        <v/>
      </c>
      <c r="D1921" s="36" t="str">
        <f>IF(Vendas!F397="","",Vendas!F397)</f>
        <v/>
      </c>
      <c r="E1921" s="36" t="str">
        <f>IF(Vendas!G397="","",Vendas!G397)</f>
        <v/>
      </c>
      <c r="F1921" s="36" t="str">
        <f>IF(Vendas!H397="","",Vendas!H397)</f>
        <v/>
      </c>
      <c r="G1921" s="36" t="str">
        <f>IF(Vendas!I397="","",Vendas!I397)</f>
        <v/>
      </c>
      <c r="H1921" s="36" t="str">
        <f>IF(Vendas!J397="","",Vendas!J397)</f>
        <v/>
      </c>
      <c r="I1921" s="36" t="str">
        <f>IF(Vendas!K397="","",Vendas!K397)</f>
        <v/>
      </c>
      <c r="J1921" s="36" t="str">
        <f>IF(Vendas!L397="","",Vendas!L397)</f>
        <v/>
      </c>
      <c r="K1921" s="36" t="str">
        <f>IF(Vendas!M397="","",Vendas!M397)</f>
        <v/>
      </c>
      <c r="L1921" s="36" t="str">
        <f>IF(Vendas!N397="","",Vendas!N397)</f>
        <v/>
      </c>
      <c r="M1921" s="36" t="str">
        <f>IF(Vendas!O397="","",Vendas!O397)</f>
        <v/>
      </c>
      <c r="N1921" s="36" t="str">
        <f>IF(Vendas!P397="","",Vendas!P397)</f>
        <v/>
      </c>
      <c r="O1921" s="42">
        <f t="shared" si="188"/>
        <v>0</v>
      </c>
      <c r="P1921" s="105">
        <f t="shared" si="189"/>
        <v>0</v>
      </c>
      <c r="Q1921" s="105">
        <f t="shared" si="190"/>
        <v>0</v>
      </c>
      <c r="R1921" s="105">
        <f t="shared" si="191"/>
        <v>0</v>
      </c>
      <c r="S1921" s="22" t="str">
        <f t="shared" si="192"/>
        <v/>
      </c>
      <c r="T1921" s="92">
        <f t="shared" si="193"/>
        <v>0</v>
      </c>
      <c r="U1921" s="92">
        <f t="shared" si="194"/>
        <v>0</v>
      </c>
      <c r="V1921" s="92">
        <f t="shared" si="195"/>
        <v>0</v>
      </c>
      <c r="W1921" s="92">
        <f t="shared" si="196"/>
        <v>0</v>
      </c>
      <c r="X1921" s="92">
        <f t="shared" si="197"/>
        <v>0</v>
      </c>
      <c r="Y1921" s="92">
        <f t="shared" si="198"/>
        <v>0</v>
      </c>
      <c r="Z1921" s="92">
        <f t="shared" si="199"/>
        <v>0</v>
      </c>
      <c r="AA1921" s="92">
        <f t="shared" si="200"/>
        <v>0</v>
      </c>
      <c r="AB1921" s="92">
        <f t="shared" si="201"/>
        <v>0</v>
      </c>
      <c r="AC1921" s="92">
        <f t="shared" si="202"/>
        <v>0</v>
      </c>
      <c r="AD1921" s="92">
        <f t="shared" si="203"/>
        <v>0</v>
      </c>
      <c r="AE1921" s="92">
        <f t="shared" si="204"/>
        <v>0</v>
      </c>
      <c r="AF1921" s="118">
        <f t="shared" si="205"/>
        <v>0</v>
      </c>
    </row>
    <row r="1922" spans="2:32" ht="21.95" customHeight="1" x14ac:dyDescent="0.25">
      <c r="B1922" s="36" t="str">
        <f>IF(Vendas!D398="","",Vendas!D398)</f>
        <v/>
      </c>
      <c r="C1922" s="36" t="str">
        <f>IF(Vendas!E398="","",Vendas!E398)</f>
        <v/>
      </c>
      <c r="D1922" s="36" t="str">
        <f>IF(Vendas!F398="","",Vendas!F398)</f>
        <v/>
      </c>
      <c r="E1922" s="36" t="str">
        <f>IF(Vendas!G398="","",Vendas!G398)</f>
        <v/>
      </c>
      <c r="F1922" s="36" t="str">
        <f>IF(Vendas!H398="","",Vendas!H398)</f>
        <v/>
      </c>
      <c r="G1922" s="36" t="str">
        <f>IF(Vendas!I398="","",Vendas!I398)</f>
        <v/>
      </c>
      <c r="H1922" s="36" t="str">
        <f>IF(Vendas!J398="","",Vendas!J398)</f>
        <v/>
      </c>
      <c r="I1922" s="36" t="str">
        <f>IF(Vendas!K398="","",Vendas!K398)</f>
        <v/>
      </c>
      <c r="J1922" s="36" t="str">
        <f>IF(Vendas!L398="","",Vendas!L398)</f>
        <v/>
      </c>
      <c r="K1922" s="36" t="str">
        <f>IF(Vendas!M398="","",Vendas!M398)</f>
        <v/>
      </c>
      <c r="L1922" s="36" t="str">
        <f>IF(Vendas!N398="","",Vendas!N398)</f>
        <v/>
      </c>
      <c r="M1922" s="36" t="str">
        <f>IF(Vendas!O398="","",Vendas!O398)</f>
        <v/>
      </c>
      <c r="N1922" s="36" t="str">
        <f>IF(Vendas!P398="","",Vendas!P398)</f>
        <v/>
      </c>
      <c r="O1922" s="42">
        <f t="shared" si="188"/>
        <v>0</v>
      </c>
      <c r="P1922" s="105">
        <f t="shared" si="189"/>
        <v>0</v>
      </c>
      <c r="Q1922" s="105">
        <f t="shared" si="190"/>
        <v>0</v>
      </c>
      <c r="R1922" s="105">
        <f t="shared" si="191"/>
        <v>0</v>
      </c>
      <c r="S1922" s="22" t="str">
        <f t="shared" si="192"/>
        <v/>
      </c>
      <c r="T1922" s="92">
        <f t="shared" si="193"/>
        <v>0</v>
      </c>
      <c r="U1922" s="92">
        <f t="shared" si="194"/>
        <v>0</v>
      </c>
      <c r="V1922" s="92">
        <f t="shared" si="195"/>
        <v>0</v>
      </c>
      <c r="W1922" s="92">
        <f t="shared" si="196"/>
        <v>0</v>
      </c>
      <c r="X1922" s="92">
        <f t="shared" si="197"/>
        <v>0</v>
      </c>
      <c r="Y1922" s="92">
        <f t="shared" si="198"/>
        <v>0</v>
      </c>
      <c r="Z1922" s="92">
        <f t="shared" si="199"/>
        <v>0</v>
      </c>
      <c r="AA1922" s="92">
        <f t="shared" si="200"/>
        <v>0</v>
      </c>
      <c r="AB1922" s="92">
        <f t="shared" si="201"/>
        <v>0</v>
      </c>
      <c r="AC1922" s="92">
        <f t="shared" si="202"/>
        <v>0</v>
      </c>
      <c r="AD1922" s="92">
        <f t="shared" si="203"/>
        <v>0</v>
      </c>
      <c r="AE1922" s="92">
        <f t="shared" si="204"/>
        <v>0</v>
      </c>
      <c r="AF1922" s="118">
        <f t="shared" si="205"/>
        <v>0</v>
      </c>
    </row>
    <row r="1923" spans="2:32" ht="21.95" customHeight="1" x14ac:dyDescent="0.25">
      <c r="B1923" s="36" t="str">
        <f>IF(Vendas!D399="","",Vendas!D399)</f>
        <v/>
      </c>
      <c r="C1923" s="36" t="str">
        <f>IF(Vendas!E399="","",Vendas!E399)</f>
        <v/>
      </c>
      <c r="D1923" s="36" t="str">
        <f>IF(Vendas!F399="","",Vendas!F399)</f>
        <v/>
      </c>
      <c r="E1923" s="36" t="str">
        <f>IF(Vendas!G399="","",Vendas!G399)</f>
        <v/>
      </c>
      <c r="F1923" s="36" t="str">
        <f>IF(Vendas!H399="","",Vendas!H399)</f>
        <v/>
      </c>
      <c r="G1923" s="36" t="str">
        <f>IF(Vendas!I399="","",Vendas!I399)</f>
        <v/>
      </c>
      <c r="H1923" s="36" t="str">
        <f>IF(Vendas!J399="","",Vendas!J399)</f>
        <v/>
      </c>
      <c r="I1923" s="36" t="str">
        <f>IF(Vendas!K399="","",Vendas!K399)</f>
        <v/>
      </c>
      <c r="J1923" s="36" t="str">
        <f>IF(Vendas!L399="","",Vendas!L399)</f>
        <v/>
      </c>
      <c r="K1923" s="36" t="str">
        <f>IF(Vendas!M399="","",Vendas!M399)</f>
        <v/>
      </c>
      <c r="L1923" s="36" t="str">
        <f>IF(Vendas!N399="","",Vendas!N399)</f>
        <v/>
      </c>
      <c r="M1923" s="36" t="str">
        <f>IF(Vendas!O399="","",Vendas!O399)</f>
        <v/>
      </c>
      <c r="N1923" s="36" t="str">
        <f>IF(Vendas!P399="","",Vendas!P399)</f>
        <v/>
      </c>
      <c r="O1923" s="42">
        <f t="shared" si="188"/>
        <v>0</v>
      </c>
      <c r="P1923" s="105">
        <f t="shared" si="189"/>
        <v>0</v>
      </c>
      <c r="Q1923" s="105">
        <f t="shared" si="190"/>
        <v>0</v>
      </c>
      <c r="R1923" s="105">
        <f t="shared" si="191"/>
        <v>0</v>
      </c>
      <c r="S1923" s="22" t="str">
        <f t="shared" si="192"/>
        <v/>
      </c>
      <c r="T1923" s="92">
        <f t="shared" si="193"/>
        <v>0</v>
      </c>
      <c r="U1923" s="92">
        <f t="shared" si="194"/>
        <v>0</v>
      </c>
      <c r="V1923" s="92">
        <f t="shared" si="195"/>
        <v>0</v>
      </c>
      <c r="W1923" s="92">
        <f t="shared" si="196"/>
        <v>0</v>
      </c>
      <c r="X1923" s="92">
        <f t="shared" si="197"/>
        <v>0</v>
      </c>
      <c r="Y1923" s="92">
        <f t="shared" si="198"/>
        <v>0</v>
      </c>
      <c r="Z1923" s="92">
        <f t="shared" si="199"/>
        <v>0</v>
      </c>
      <c r="AA1923" s="92">
        <f t="shared" si="200"/>
        <v>0</v>
      </c>
      <c r="AB1923" s="92">
        <f t="shared" si="201"/>
        <v>0</v>
      </c>
      <c r="AC1923" s="92">
        <f t="shared" si="202"/>
        <v>0</v>
      </c>
      <c r="AD1923" s="92">
        <f t="shared" si="203"/>
        <v>0</v>
      </c>
      <c r="AE1923" s="92">
        <f t="shared" si="204"/>
        <v>0</v>
      </c>
      <c r="AF1923" s="118">
        <f t="shared" si="205"/>
        <v>0</v>
      </c>
    </row>
    <row r="1924" spans="2:32" ht="21.95" customHeight="1" x14ac:dyDescent="0.25">
      <c r="B1924" s="36" t="str">
        <f>IF(Vendas!D400="","",Vendas!D400)</f>
        <v/>
      </c>
      <c r="C1924" s="36" t="str">
        <f>IF(Vendas!E400="","",Vendas!E400)</f>
        <v/>
      </c>
      <c r="D1924" s="36" t="str">
        <f>IF(Vendas!F400="","",Vendas!F400)</f>
        <v/>
      </c>
      <c r="E1924" s="36" t="str">
        <f>IF(Vendas!G400="","",Vendas!G400)</f>
        <v/>
      </c>
      <c r="F1924" s="36" t="str">
        <f>IF(Vendas!H400="","",Vendas!H400)</f>
        <v/>
      </c>
      <c r="G1924" s="36" t="str">
        <f>IF(Vendas!I400="","",Vendas!I400)</f>
        <v/>
      </c>
      <c r="H1924" s="36" t="str">
        <f>IF(Vendas!J400="","",Vendas!J400)</f>
        <v/>
      </c>
      <c r="I1924" s="36" t="str">
        <f>IF(Vendas!K400="","",Vendas!K400)</f>
        <v/>
      </c>
      <c r="J1924" s="36" t="str">
        <f>IF(Vendas!L400="","",Vendas!L400)</f>
        <v/>
      </c>
      <c r="K1924" s="36" t="str">
        <f>IF(Vendas!M400="","",Vendas!M400)</f>
        <v/>
      </c>
      <c r="L1924" s="36" t="str">
        <f>IF(Vendas!N400="","",Vendas!N400)</f>
        <v/>
      </c>
      <c r="M1924" s="36" t="str">
        <f>IF(Vendas!O400="","",Vendas!O400)</f>
        <v/>
      </c>
      <c r="N1924" s="36" t="str">
        <f>IF(Vendas!P400="","",Vendas!P400)</f>
        <v/>
      </c>
      <c r="O1924" s="42">
        <f t="shared" si="188"/>
        <v>0</v>
      </c>
      <c r="P1924" s="105">
        <f t="shared" si="189"/>
        <v>0</v>
      </c>
      <c r="Q1924" s="105">
        <f t="shared" si="190"/>
        <v>0</v>
      </c>
      <c r="R1924" s="105">
        <f t="shared" si="191"/>
        <v>0</v>
      </c>
      <c r="S1924" s="22" t="str">
        <f t="shared" si="192"/>
        <v/>
      </c>
      <c r="T1924" s="92">
        <f t="shared" si="193"/>
        <v>0</v>
      </c>
      <c r="U1924" s="92">
        <f t="shared" si="194"/>
        <v>0</v>
      </c>
      <c r="V1924" s="92">
        <f t="shared" si="195"/>
        <v>0</v>
      </c>
      <c r="W1924" s="92">
        <f t="shared" si="196"/>
        <v>0</v>
      </c>
      <c r="X1924" s="92">
        <f t="shared" si="197"/>
        <v>0</v>
      </c>
      <c r="Y1924" s="92">
        <f t="shared" si="198"/>
        <v>0</v>
      </c>
      <c r="Z1924" s="92">
        <f t="shared" si="199"/>
        <v>0</v>
      </c>
      <c r="AA1924" s="92">
        <f t="shared" si="200"/>
        <v>0</v>
      </c>
      <c r="AB1924" s="92">
        <f t="shared" si="201"/>
        <v>0</v>
      </c>
      <c r="AC1924" s="92">
        <f t="shared" si="202"/>
        <v>0</v>
      </c>
      <c r="AD1924" s="92">
        <f t="shared" si="203"/>
        <v>0</v>
      </c>
      <c r="AE1924" s="92">
        <f t="shared" si="204"/>
        <v>0</v>
      </c>
      <c r="AF1924" s="118">
        <f t="shared" si="205"/>
        <v>0</v>
      </c>
    </row>
    <row r="1925" spans="2:32" ht="21.95" customHeight="1" x14ac:dyDescent="0.25">
      <c r="B1925" s="36" t="str">
        <f>IF(Vendas!D401="","",Vendas!D401)</f>
        <v/>
      </c>
      <c r="C1925" s="36" t="str">
        <f>IF(Vendas!E401="","",Vendas!E401)</f>
        <v/>
      </c>
      <c r="D1925" s="36" t="str">
        <f>IF(Vendas!F401="","",Vendas!F401)</f>
        <v/>
      </c>
      <c r="E1925" s="36" t="str">
        <f>IF(Vendas!G401="","",Vendas!G401)</f>
        <v/>
      </c>
      <c r="F1925" s="36" t="str">
        <f>IF(Vendas!H401="","",Vendas!H401)</f>
        <v/>
      </c>
      <c r="G1925" s="36" t="str">
        <f>IF(Vendas!I401="","",Vendas!I401)</f>
        <v/>
      </c>
      <c r="H1925" s="36" t="str">
        <f>IF(Vendas!J401="","",Vendas!J401)</f>
        <v/>
      </c>
      <c r="I1925" s="36" t="str">
        <f>IF(Vendas!K401="","",Vendas!K401)</f>
        <v/>
      </c>
      <c r="J1925" s="36" t="str">
        <f>IF(Vendas!L401="","",Vendas!L401)</f>
        <v/>
      </c>
      <c r="K1925" s="36" t="str">
        <f>IF(Vendas!M401="","",Vendas!M401)</f>
        <v/>
      </c>
      <c r="L1925" s="36" t="str">
        <f>IF(Vendas!N401="","",Vendas!N401)</f>
        <v/>
      </c>
      <c r="M1925" s="36" t="str">
        <f>IF(Vendas!O401="","",Vendas!O401)</f>
        <v/>
      </c>
      <c r="N1925" s="36" t="str">
        <f>IF(Vendas!P401="","",Vendas!P401)</f>
        <v/>
      </c>
      <c r="O1925" s="42">
        <f t="shared" si="188"/>
        <v>0</v>
      </c>
      <c r="P1925" s="105">
        <f t="shared" si="189"/>
        <v>0</v>
      </c>
      <c r="Q1925" s="105">
        <f t="shared" si="190"/>
        <v>0</v>
      </c>
      <c r="R1925" s="105">
        <f t="shared" si="191"/>
        <v>0</v>
      </c>
      <c r="S1925" s="22" t="str">
        <f t="shared" si="192"/>
        <v/>
      </c>
      <c r="T1925" s="92">
        <f t="shared" si="193"/>
        <v>0</v>
      </c>
      <c r="U1925" s="92">
        <f t="shared" si="194"/>
        <v>0</v>
      </c>
      <c r="V1925" s="92">
        <f t="shared" si="195"/>
        <v>0</v>
      </c>
      <c r="W1925" s="92">
        <f t="shared" si="196"/>
        <v>0</v>
      </c>
      <c r="X1925" s="92">
        <f t="shared" si="197"/>
        <v>0</v>
      </c>
      <c r="Y1925" s="92">
        <f t="shared" si="198"/>
        <v>0</v>
      </c>
      <c r="Z1925" s="92">
        <f t="shared" si="199"/>
        <v>0</v>
      </c>
      <c r="AA1925" s="92">
        <f t="shared" si="200"/>
        <v>0</v>
      </c>
      <c r="AB1925" s="92">
        <f t="shared" si="201"/>
        <v>0</v>
      </c>
      <c r="AC1925" s="92">
        <f t="shared" si="202"/>
        <v>0</v>
      </c>
      <c r="AD1925" s="92">
        <f t="shared" si="203"/>
        <v>0</v>
      </c>
      <c r="AE1925" s="92">
        <f t="shared" si="204"/>
        <v>0</v>
      </c>
      <c r="AF1925" s="118">
        <f t="shared" si="205"/>
        <v>0</v>
      </c>
    </row>
    <row r="1926" spans="2:32" ht="21.95" customHeight="1" x14ac:dyDescent="0.25">
      <c r="B1926" s="36" t="str">
        <f>IF(Vendas!D402="","",Vendas!D402)</f>
        <v/>
      </c>
      <c r="C1926" s="36" t="str">
        <f>IF(Vendas!E402="","",Vendas!E402)</f>
        <v/>
      </c>
      <c r="D1926" s="36" t="str">
        <f>IF(Vendas!F402="","",Vendas!F402)</f>
        <v/>
      </c>
      <c r="E1926" s="36" t="str">
        <f>IF(Vendas!G402="","",Vendas!G402)</f>
        <v/>
      </c>
      <c r="F1926" s="36" t="str">
        <f>IF(Vendas!H402="","",Vendas!H402)</f>
        <v/>
      </c>
      <c r="G1926" s="36" t="str">
        <f>IF(Vendas!I402="","",Vendas!I402)</f>
        <v/>
      </c>
      <c r="H1926" s="36" t="str">
        <f>IF(Vendas!J402="","",Vendas!J402)</f>
        <v/>
      </c>
      <c r="I1926" s="36" t="str">
        <f>IF(Vendas!K402="","",Vendas!K402)</f>
        <v/>
      </c>
      <c r="J1926" s="36" t="str">
        <f>IF(Vendas!L402="","",Vendas!L402)</f>
        <v/>
      </c>
      <c r="K1926" s="36" t="str">
        <f>IF(Vendas!M402="","",Vendas!M402)</f>
        <v/>
      </c>
      <c r="L1926" s="36" t="str">
        <f>IF(Vendas!N402="","",Vendas!N402)</f>
        <v/>
      </c>
      <c r="M1926" s="36" t="str">
        <f>IF(Vendas!O402="","",Vendas!O402)</f>
        <v/>
      </c>
      <c r="N1926" s="36" t="str">
        <f>IF(Vendas!P402="","",Vendas!P402)</f>
        <v/>
      </c>
      <c r="O1926" s="42">
        <f t="shared" si="188"/>
        <v>0</v>
      </c>
      <c r="P1926" s="105">
        <f t="shared" si="189"/>
        <v>0</v>
      </c>
      <c r="Q1926" s="105">
        <f t="shared" si="190"/>
        <v>0</v>
      </c>
      <c r="R1926" s="105">
        <f t="shared" si="191"/>
        <v>0</v>
      </c>
      <c r="S1926" s="22" t="str">
        <f t="shared" si="192"/>
        <v/>
      </c>
      <c r="T1926" s="92">
        <f t="shared" si="193"/>
        <v>0</v>
      </c>
      <c r="U1926" s="92">
        <f t="shared" si="194"/>
        <v>0</v>
      </c>
      <c r="V1926" s="92">
        <f t="shared" si="195"/>
        <v>0</v>
      </c>
      <c r="W1926" s="92">
        <f t="shared" si="196"/>
        <v>0</v>
      </c>
      <c r="X1926" s="92">
        <f t="shared" si="197"/>
        <v>0</v>
      </c>
      <c r="Y1926" s="92">
        <f t="shared" si="198"/>
        <v>0</v>
      </c>
      <c r="Z1926" s="92">
        <f t="shared" si="199"/>
        <v>0</v>
      </c>
      <c r="AA1926" s="92">
        <f t="shared" si="200"/>
        <v>0</v>
      </c>
      <c r="AB1926" s="92">
        <f t="shared" si="201"/>
        <v>0</v>
      </c>
      <c r="AC1926" s="92">
        <f t="shared" si="202"/>
        <v>0</v>
      </c>
      <c r="AD1926" s="92">
        <f t="shared" si="203"/>
        <v>0</v>
      </c>
      <c r="AE1926" s="92">
        <f t="shared" si="204"/>
        <v>0</v>
      </c>
      <c r="AF1926" s="118">
        <f t="shared" si="205"/>
        <v>0</v>
      </c>
    </row>
    <row r="1927" spans="2:32" ht="21.95" customHeight="1" x14ac:dyDescent="0.25">
      <c r="B1927" s="36" t="str">
        <f>IF(Vendas!D403="","",Vendas!D403)</f>
        <v/>
      </c>
      <c r="C1927" s="36" t="str">
        <f>IF(Vendas!E403="","",Vendas!E403)</f>
        <v/>
      </c>
      <c r="D1927" s="36" t="str">
        <f>IF(Vendas!F403="","",Vendas!F403)</f>
        <v/>
      </c>
      <c r="E1927" s="36" t="str">
        <f>IF(Vendas!G403="","",Vendas!G403)</f>
        <v/>
      </c>
      <c r="F1927" s="36" t="str">
        <f>IF(Vendas!H403="","",Vendas!H403)</f>
        <v/>
      </c>
      <c r="G1927" s="36" t="str">
        <f>IF(Vendas!I403="","",Vendas!I403)</f>
        <v/>
      </c>
      <c r="H1927" s="36" t="str">
        <f>IF(Vendas!J403="","",Vendas!J403)</f>
        <v/>
      </c>
      <c r="I1927" s="36" t="str">
        <f>IF(Vendas!K403="","",Vendas!K403)</f>
        <v/>
      </c>
      <c r="J1927" s="36" t="str">
        <f>IF(Vendas!L403="","",Vendas!L403)</f>
        <v/>
      </c>
      <c r="K1927" s="36" t="str">
        <f>IF(Vendas!M403="","",Vendas!M403)</f>
        <v/>
      </c>
      <c r="L1927" s="36" t="str">
        <f>IF(Vendas!N403="","",Vendas!N403)</f>
        <v/>
      </c>
      <c r="M1927" s="36" t="str">
        <f>IF(Vendas!O403="","",Vendas!O403)</f>
        <v/>
      </c>
      <c r="N1927" s="36" t="str">
        <f>IF(Vendas!P403="","",Vendas!P403)</f>
        <v/>
      </c>
      <c r="O1927" s="42">
        <f t="shared" si="188"/>
        <v>0</v>
      </c>
      <c r="P1927" s="105">
        <f t="shared" si="189"/>
        <v>0</v>
      </c>
      <c r="Q1927" s="105">
        <f t="shared" si="190"/>
        <v>0</v>
      </c>
      <c r="R1927" s="105">
        <f t="shared" si="191"/>
        <v>0</v>
      </c>
      <c r="S1927" s="22" t="str">
        <f t="shared" si="192"/>
        <v/>
      </c>
      <c r="T1927" s="92">
        <f t="shared" si="193"/>
        <v>0</v>
      </c>
      <c r="U1927" s="92">
        <f t="shared" si="194"/>
        <v>0</v>
      </c>
      <c r="V1927" s="92">
        <f t="shared" si="195"/>
        <v>0</v>
      </c>
      <c r="W1927" s="92">
        <f t="shared" si="196"/>
        <v>0</v>
      </c>
      <c r="X1927" s="92">
        <f t="shared" si="197"/>
        <v>0</v>
      </c>
      <c r="Y1927" s="92">
        <f t="shared" si="198"/>
        <v>0</v>
      </c>
      <c r="Z1927" s="92">
        <f t="shared" si="199"/>
        <v>0</v>
      </c>
      <c r="AA1927" s="92">
        <f t="shared" si="200"/>
        <v>0</v>
      </c>
      <c r="AB1927" s="92">
        <f t="shared" si="201"/>
        <v>0</v>
      </c>
      <c r="AC1927" s="92">
        <f t="shared" si="202"/>
        <v>0</v>
      </c>
      <c r="AD1927" s="92">
        <f t="shared" si="203"/>
        <v>0</v>
      </c>
      <c r="AE1927" s="92">
        <f t="shared" si="204"/>
        <v>0</v>
      </c>
      <c r="AF1927" s="118">
        <f t="shared" si="205"/>
        <v>0</v>
      </c>
    </row>
    <row r="1928" spans="2:32" ht="21.95" customHeight="1" x14ac:dyDescent="0.25">
      <c r="B1928" s="36" t="str">
        <f>IF(Vendas!D404="","",Vendas!D404)</f>
        <v/>
      </c>
      <c r="C1928" s="36" t="str">
        <f>IF(Vendas!E404="","",Vendas!E404)</f>
        <v/>
      </c>
      <c r="D1928" s="36" t="str">
        <f>IF(Vendas!F404="","",Vendas!F404)</f>
        <v/>
      </c>
      <c r="E1928" s="36" t="str">
        <f>IF(Vendas!G404="","",Vendas!G404)</f>
        <v/>
      </c>
      <c r="F1928" s="36" t="str">
        <f>IF(Vendas!H404="","",Vendas!H404)</f>
        <v/>
      </c>
      <c r="G1928" s="36" t="str">
        <f>IF(Vendas!I404="","",Vendas!I404)</f>
        <v/>
      </c>
      <c r="H1928" s="36" t="str">
        <f>IF(Vendas!J404="","",Vendas!J404)</f>
        <v/>
      </c>
      <c r="I1928" s="36" t="str">
        <f>IF(Vendas!K404="","",Vendas!K404)</f>
        <v/>
      </c>
      <c r="J1928" s="36" t="str">
        <f>IF(Vendas!L404="","",Vendas!L404)</f>
        <v/>
      </c>
      <c r="K1928" s="36" t="str">
        <f>IF(Vendas!M404="","",Vendas!M404)</f>
        <v/>
      </c>
      <c r="L1928" s="36" t="str">
        <f>IF(Vendas!N404="","",Vendas!N404)</f>
        <v/>
      </c>
      <c r="M1928" s="36" t="str">
        <f>IF(Vendas!O404="","",Vendas!O404)</f>
        <v/>
      </c>
      <c r="N1928" s="36" t="str">
        <f>IF(Vendas!P404="","",Vendas!P404)</f>
        <v/>
      </c>
      <c r="O1928" s="42">
        <f t="shared" si="188"/>
        <v>0</v>
      </c>
      <c r="P1928" s="105">
        <f t="shared" si="189"/>
        <v>0</v>
      </c>
      <c r="Q1928" s="105">
        <f t="shared" si="190"/>
        <v>0</v>
      </c>
      <c r="R1928" s="105">
        <f t="shared" si="191"/>
        <v>0</v>
      </c>
      <c r="S1928" s="22" t="str">
        <f t="shared" si="192"/>
        <v/>
      </c>
      <c r="T1928" s="92">
        <f t="shared" si="193"/>
        <v>0</v>
      </c>
      <c r="U1928" s="92">
        <f t="shared" si="194"/>
        <v>0</v>
      </c>
      <c r="V1928" s="92">
        <f t="shared" si="195"/>
        <v>0</v>
      </c>
      <c r="W1928" s="92">
        <f t="shared" si="196"/>
        <v>0</v>
      </c>
      <c r="X1928" s="92">
        <f t="shared" si="197"/>
        <v>0</v>
      </c>
      <c r="Y1928" s="92">
        <f t="shared" si="198"/>
        <v>0</v>
      </c>
      <c r="Z1928" s="92">
        <f t="shared" si="199"/>
        <v>0</v>
      </c>
      <c r="AA1928" s="92">
        <f t="shared" si="200"/>
        <v>0</v>
      </c>
      <c r="AB1928" s="92">
        <f t="shared" si="201"/>
        <v>0</v>
      </c>
      <c r="AC1928" s="92">
        <f t="shared" si="202"/>
        <v>0</v>
      </c>
      <c r="AD1928" s="92">
        <f t="shared" si="203"/>
        <v>0</v>
      </c>
      <c r="AE1928" s="92">
        <f t="shared" si="204"/>
        <v>0</v>
      </c>
      <c r="AF1928" s="118">
        <f t="shared" si="205"/>
        <v>0</v>
      </c>
    </row>
    <row r="1929" spans="2:32" ht="21.95" customHeight="1" x14ac:dyDescent="0.25">
      <c r="B1929" s="36" t="str">
        <f>IF(Vendas!D405="","",Vendas!D405)</f>
        <v/>
      </c>
      <c r="C1929" s="36" t="str">
        <f>IF(Vendas!E405="","",Vendas!E405)</f>
        <v/>
      </c>
      <c r="D1929" s="36" t="str">
        <f>IF(Vendas!F405="","",Vendas!F405)</f>
        <v/>
      </c>
      <c r="E1929" s="36" t="str">
        <f>IF(Vendas!G405="","",Vendas!G405)</f>
        <v/>
      </c>
      <c r="F1929" s="36" t="str">
        <f>IF(Vendas!H405="","",Vendas!H405)</f>
        <v/>
      </c>
      <c r="G1929" s="36" t="str">
        <f>IF(Vendas!I405="","",Vendas!I405)</f>
        <v/>
      </c>
      <c r="H1929" s="36" t="str">
        <f>IF(Vendas!J405="","",Vendas!J405)</f>
        <v/>
      </c>
      <c r="I1929" s="36" t="str">
        <f>IF(Vendas!K405="","",Vendas!K405)</f>
        <v/>
      </c>
      <c r="J1929" s="36" t="str">
        <f>IF(Vendas!L405="","",Vendas!L405)</f>
        <v/>
      </c>
      <c r="K1929" s="36" t="str">
        <f>IF(Vendas!M405="","",Vendas!M405)</f>
        <v/>
      </c>
      <c r="L1929" s="36" t="str">
        <f>IF(Vendas!N405="","",Vendas!N405)</f>
        <v/>
      </c>
      <c r="M1929" s="36" t="str">
        <f>IF(Vendas!O405="","",Vendas!O405)</f>
        <v/>
      </c>
      <c r="N1929" s="36" t="str">
        <f>IF(Vendas!P405="","",Vendas!P405)</f>
        <v/>
      </c>
      <c r="O1929" s="42">
        <f t="shared" si="188"/>
        <v>0</v>
      </c>
      <c r="P1929" s="105">
        <f t="shared" si="189"/>
        <v>0</v>
      </c>
      <c r="Q1929" s="105">
        <f t="shared" si="190"/>
        <v>0</v>
      </c>
      <c r="R1929" s="105">
        <f t="shared" si="191"/>
        <v>0</v>
      </c>
      <c r="S1929" s="22" t="str">
        <f t="shared" si="192"/>
        <v/>
      </c>
      <c r="T1929" s="92">
        <f t="shared" si="193"/>
        <v>0</v>
      </c>
      <c r="U1929" s="92">
        <f t="shared" si="194"/>
        <v>0</v>
      </c>
      <c r="V1929" s="92">
        <f t="shared" si="195"/>
        <v>0</v>
      </c>
      <c r="W1929" s="92">
        <f t="shared" si="196"/>
        <v>0</v>
      </c>
      <c r="X1929" s="92">
        <f t="shared" si="197"/>
        <v>0</v>
      </c>
      <c r="Y1929" s="92">
        <f t="shared" si="198"/>
        <v>0</v>
      </c>
      <c r="Z1929" s="92">
        <f t="shared" si="199"/>
        <v>0</v>
      </c>
      <c r="AA1929" s="92">
        <f t="shared" si="200"/>
        <v>0</v>
      </c>
      <c r="AB1929" s="92">
        <f t="shared" si="201"/>
        <v>0</v>
      </c>
      <c r="AC1929" s="92">
        <f t="shared" si="202"/>
        <v>0</v>
      </c>
      <c r="AD1929" s="92">
        <f t="shared" si="203"/>
        <v>0</v>
      </c>
      <c r="AE1929" s="92">
        <f t="shared" si="204"/>
        <v>0</v>
      </c>
      <c r="AF1929" s="118">
        <f t="shared" si="205"/>
        <v>0</v>
      </c>
    </row>
    <row r="1930" spans="2:32" ht="21.95" customHeight="1" x14ac:dyDescent="0.25">
      <c r="B1930" s="36" t="str">
        <f>IF(Vendas!D406="","",Vendas!D406)</f>
        <v/>
      </c>
      <c r="C1930" s="36" t="str">
        <f>IF(Vendas!E406="","",Vendas!E406)</f>
        <v/>
      </c>
      <c r="D1930" s="36" t="str">
        <f>IF(Vendas!F406="","",Vendas!F406)</f>
        <v/>
      </c>
      <c r="E1930" s="36" t="str">
        <f>IF(Vendas!G406="","",Vendas!G406)</f>
        <v/>
      </c>
      <c r="F1930" s="36" t="str">
        <f>IF(Vendas!H406="","",Vendas!H406)</f>
        <v/>
      </c>
      <c r="G1930" s="36" t="str">
        <f>IF(Vendas!I406="","",Vendas!I406)</f>
        <v/>
      </c>
      <c r="H1930" s="36" t="str">
        <f>IF(Vendas!J406="","",Vendas!J406)</f>
        <v/>
      </c>
      <c r="I1930" s="36" t="str">
        <f>IF(Vendas!K406="","",Vendas!K406)</f>
        <v/>
      </c>
      <c r="J1930" s="36" t="str">
        <f>IF(Vendas!L406="","",Vendas!L406)</f>
        <v/>
      </c>
      <c r="K1930" s="36" t="str">
        <f>IF(Vendas!M406="","",Vendas!M406)</f>
        <v/>
      </c>
      <c r="L1930" s="36" t="str">
        <f>IF(Vendas!N406="","",Vendas!N406)</f>
        <v/>
      </c>
      <c r="M1930" s="36" t="str">
        <f>IF(Vendas!O406="","",Vendas!O406)</f>
        <v/>
      </c>
      <c r="N1930" s="36" t="str">
        <f>IF(Vendas!P406="","",Vendas!P406)</f>
        <v/>
      </c>
      <c r="O1930" s="42">
        <f t="shared" si="188"/>
        <v>0</v>
      </c>
      <c r="P1930" s="105">
        <f t="shared" si="189"/>
        <v>0</v>
      </c>
      <c r="Q1930" s="105">
        <f t="shared" si="190"/>
        <v>0</v>
      </c>
      <c r="R1930" s="105">
        <f t="shared" si="191"/>
        <v>0</v>
      </c>
      <c r="S1930" s="22" t="str">
        <f t="shared" si="192"/>
        <v/>
      </c>
      <c r="T1930" s="92">
        <f t="shared" si="193"/>
        <v>0</v>
      </c>
      <c r="U1930" s="92">
        <f t="shared" si="194"/>
        <v>0</v>
      </c>
      <c r="V1930" s="92">
        <f t="shared" si="195"/>
        <v>0</v>
      </c>
      <c r="W1930" s="92">
        <f t="shared" si="196"/>
        <v>0</v>
      </c>
      <c r="X1930" s="92">
        <f t="shared" si="197"/>
        <v>0</v>
      </c>
      <c r="Y1930" s="92">
        <f t="shared" si="198"/>
        <v>0</v>
      </c>
      <c r="Z1930" s="92">
        <f t="shared" si="199"/>
        <v>0</v>
      </c>
      <c r="AA1930" s="92">
        <f t="shared" si="200"/>
        <v>0</v>
      </c>
      <c r="AB1930" s="92">
        <f t="shared" si="201"/>
        <v>0</v>
      </c>
      <c r="AC1930" s="92">
        <f t="shared" si="202"/>
        <v>0</v>
      </c>
      <c r="AD1930" s="92">
        <f t="shared" si="203"/>
        <v>0</v>
      </c>
      <c r="AE1930" s="92">
        <f t="shared" si="204"/>
        <v>0</v>
      </c>
      <c r="AF1930" s="118">
        <f t="shared" si="205"/>
        <v>0</v>
      </c>
    </row>
    <row r="1931" spans="2:32" ht="21.95" customHeight="1" x14ac:dyDescent="0.25">
      <c r="B1931" s="36" t="str">
        <f>IF(Vendas!D407="","",Vendas!D407)</f>
        <v/>
      </c>
      <c r="C1931" s="36" t="str">
        <f>IF(Vendas!E407="","",Vendas!E407)</f>
        <v/>
      </c>
      <c r="D1931" s="36" t="str">
        <f>IF(Vendas!F407="","",Vendas!F407)</f>
        <v/>
      </c>
      <c r="E1931" s="36" t="str">
        <f>IF(Vendas!G407="","",Vendas!G407)</f>
        <v/>
      </c>
      <c r="F1931" s="36" t="str">
        <f>IF(Vendas!H407="","",Vendas!H407)</f>
        <v/>
      </c>
      <c r="G1931" s="36" t="str">
        <f>IF(Vendas!I407="","",Vendas!I407)</f>
        <v/>
      </c>
      <c r="H1931" s="36" t="str">
        <f>IF(Vendas!J407="","",Vendas!J407)</f>
        <v/>
      </c>
      <c r="I1931" s="36" t="str">
        <f>IF(Vendas!K407="","",Vendas!K407)</f>
        <v/>
      </c>
      <c r="J1931" s="36" t="str">
        <f>IF(Vendas!L407="","",Vendas!L407)</f>
        <v/>
      </c>
      <c r="K1931" s="36" t="str">
        <f>IF(Vendas!M407="","",Vendas!M407)</f>
        <v/>
      </c>
      <c r="L1931" s="36" t="str">
        <f>IF(Vendas!N407="","",Vendas!N407)</f>
        <v/>
      </c>
      <c r="M1931" s="36" t="str">
        <f>IF(Vendas!O407="","",Vendas!O407)</f>
        <v/>
      </c>
      <c r="N1931" s="36" t="str">
        <f>IF(Vendas!P407="","",Vendas!P407)</f>
        <v/>
      </c>
      <c r="O1931" s="42">
        <f t="shared" si="188"/>
        <v>0</v>
      </c>
      <c r="P1931" s="105">
        <f t="shared" si="189"/>
        <v>0</v>
      </c>
      <c r="Q1931" s="105">
        <f t="shared" si="190"/>
        <v>0</v>
      </c>
      <c r="R1931" s="105">
        <f t="shared" si="191"/>
        <v>0</v>
      </c>
      <c r="S1931" s="22" t="str">
        <f t="shared" si="192"/>
        <v/>
      </c>
      <c r="T1931" s="92">
        <f t="shared" si="193"/>
        <v>0</v>
      </c>
      <c r="U1931" s="92">
        <f t="shared" si="194"/>
        <v>0</v>
      </c>
      <c r="V1931" s="92">
        <f t="shared" si="195"/>
        <v>0</v>
      </c>
      <c r="W1931" s="92">
        <f t="shared" si="196"/>
        <v>0</v>
      </c>
      <c r="X1931" s="92">
        <f t="shared" si="197"/>
        <v>0</v>
      </c>
      <c r="Y1931" s="92">
        <f t="shared" si="198"/>
        <v>0</v>
      </c>
      <c r="Z1931" s="92">
        <f t="shared" si="199"/>
        <v>0</v>
      </c>
      <c r="AA1931" s="92">
        <f t="shared" si="200"/>
        <v>0</v>
      </c>
      <c r="AB1931" s="92">
        <f t="shared" si="201"/>
        <v>0</v>
      </c>
      <c r="AC1931" s="92">
        <f t="shared" si="202"/>
        <v>0</v>
      </c>
      <c r="AD1931" s="92">
        <f t="shared" si="203"/>
        <v>0</v>
      </c>
      <c r="AE1931" s="92">
        <f t="shared" si="204"/>
        <v>0</v>
      </c>
      <c r="AF1931" s="118">
        <f t="shared" si="205"/>
        <v>0</v>
      </c>
    </row>
    <row r="1932" spans="2:32" ht="21.95" customHeight="1" x14ac:dyDescent="0.25">
      <c r="B1932" s="36" t="str">
        <f>IF(Vendas!D408="","",Vendas!D408)</f>
        <v/>
      </c>
      <c r="C1932" s="36" t="str">
        <f>IF(Vendas!E408="","",Vendas!E408)</f>
        <v/>
      </c>
      <c r="D1932" s="36" t="str">
        <f>IF(Vendas!F408="","",Vendas!F408)</f>
        <v/>
      </c>
      <c r="E1932" s="36" t="str">
        <f>IF(Vendas!G408="","",Vendas!G408)</f>
        <v/>
      </c>
      <c r="F1932" s="36" t="str">
        <f>IF(Vendas!H408="","",Vendas!H408)</f>
        <v/>
      </c>
      <c r="G1932" s="36" t="str">
        <f>IF(Vendas!I408="","",Vendas!I408)</f>
        <v/>
      </c>
      <c r="H1932" s="36" t="str">
        <f>IF(Vendas!J408="","",Vendas!J408)</f>
        <v/>
      </c>
      <c r="I1932" s="36" t="str">
        <f>IF(Vendas!K408="","",Vendas!K408)</f>
        <v/>
      </c>
      <c r="J1932" s="36" t="str">
        <f>IF(Vendas!L408="","",Vendas!L408)</f>
        <v/>
      </c>
      <c r="K1932" s="36" t="str">
        <f>IF(Vendas!M408="","",Vendas!M408)</f>
        <v/>
      </c>
      <c r="L1932" s="36" t="str">
        <f>IF(Vendas!N408="","",Vendas!N408)</f>
        <v/>
      </c>
      <c r="M1932" s="36" t="str">
        <f>IF(Vendas!O408="","",Vendas!O408)</f>
        <v/>
      </c>
      <c r="N1932" s="36" t="str">
        <f>IF(Vendas!P408="","",Vendas!P408)</f>
        <v/>
      </c>
      <c r="O1932" s="42">
        <f t="shared" si="188"/>
        <v>0</v>
      </c>
      <c r="P1932" s="105">
        <f t="shared" si="189"/>
        <v>0</v>
      </c>
      <c r="Q1932" s="105">
        <f t="shared" si="190"/>
        <v>0</v>
      </c>
      <c r="R1932" s="105">
        <f t="shared" si="191"/>
        <v>0</v>
      </c>
      <c r="S1932" s="22" t="str">
        <f t="shared" si="192"/>
        <v/>
      </c>
      <c r="T1932" s="92">
        <f t="shared" si="193"/>
        <v>0</v>
      </c>
      <c r="U1932" s="92">
        <f t="shared" si="194"/>
        <v>0</v>
      </c>
      <c r="V1932" s="92">
        <f t="shared" si="195"/>
        <v>0</v>
      </c>
      <c r="W1932" s="92">
        <f t="shared" si="196"/>
        <v>0</v>
      </c>
      <c r="X1932" s="92">
        <f t="shared" si="197"/>
        <v>0</v>
      </c>
      <c r="Y1932" s="92">
        <f t="shared" si="198"/>
        <v>0</v>
      </c>
      <c r="Z1932" s="92">
        <f t="shared" si="199"/>
        <v>0</v>
      </c>
      <c r="AA1932" s="92">
        <f t="shared" si="200"/>
        <v>0</v>
      </c>
      <c r="AB1932" s="92">
        <f t="shared" si="201"/>
        <v>0</v>
      </c>
      <c r="AC1932" s="92">
        <f t="shared" si="202"/>
        <v>0</v>
      </c>
      <c r="AD1932" s="92">
        <f t="shared" si="203"/>
        <v>0</v>
      </c>
      <c r="AE1932" s="92">
        <f t="shared" si="204"/>
        <v>0</v>
      </c>
      <c r="AF1932" s="118">
        <f t="shared" si="205"/>
        <v>0</v>
      </c>
    </row>
    <row r="1933" spans="2:32" ht="21.95" customHeight="1" x14ac:dyDescent="0.25">
      <c r="B1933" s="36" t="str">
        <f>IF(Vendas!D409="","",Vendas!D409)</f>
        <v/>
      </c>
      <c r="C1933" s="36" t="str">
        <f>IF(Vendas!E409="","",Vendas!E409)</f>
        <v/>
      </c>
      <c r="D1933" s="36" t="str">
        <f>IF(Vendas!F409="","",Vendas!F409)</f>
        <v/>
      </c>
      <c r="E1933" s="36" t="str">
        <f>IF(Vendas!G409="","",Vendas!G409)</f>
        <v/>
      </c>
      <c r="F1933" s="36" t="str">
        <f>IF(Vendas!H409="","",Vendas!H409)</f>
        <v/>
      </c>
      <c r="G1933" s="36" t="str">
        <f>IF(Vendas!I409="","",Vendas!I409)</f>
        <v/>
      </c>
      <c r="H1933" s="36" t="str">
        <f>IF(Vendas!J409="","",Vendas!J409)</f>
        <v/>
      </c>
      <c r="I1933" s="36" t="str">
        <f>IF(Vendas!K409="","",Vendas!K409)</f>
        <v/>
      </c>
      <c r="J1933" s="36" t="str">
        <f>IF(Vendas!L409="","",Vendas!L409)</f>
        <v/>
      </c>
      <c r="K1933" s="36" t="str">
        <f>IF(Vendas!M409="","",Vendas!M409)</f>
        <v/>
      </c>
      <c r="L1933" s="36" t="str">
        <f>IF(Vendas!N409="","",Vendas!N409)</f>
        <v/>
      </c>
      <c r="M1933" s="36" t="str">
        <f>IF(Vendas!O409="","",Vendas!O409)</f>
        <v/>
      </c>
      <c r="N1933" s="36" t="str">
        <f>IF(Vendas!P409="","",Vendas!P409)</f>
        <v/>
      </c>
      <c r="O1933" s="42">
        <f t="shared" si="188"/>
        <v>0</v>
      </c>
      <c r="P1933" s="105">
        <f t="shared" si="189"/>
        <v>0</v>
      </c>
      <c r="Q1933" s="105">
        <f t="shared" si="190"/>
        <v>0</v>
      </c>
      <c r="R1933" s="105">
        <f t="shared" si="191"/>
        <v>0</v>
      </c>
      <c r="S1933" s="22" t="str">
        <f t="shared" si="192"/>
        <v/>
      </c>
      <c r="T1933" s="92">
        <f t="shared" si="193"/>
        <v>0</v>
      </c>
      <c r="U1933" s="92">
        <f t="shared" si="194"/>
        <v>0</v>
      </c>
      <c r="V1933" s="92">
        <f t="shared" si="195"/>
        <v>0</v>
      </c>
      <c r="W1933" s="92">
        <f t="shared" si="196"/>
        <v>0</v>
      </c>
      <c r="X1933" s="92">
        <f t="shared" si="197"/>
        <v>0</v>
      </c>
      <c r="Y1933" s="92">
        <f t="shared" si="198"/>
        <v>0</v>
      </c>
      <c r="Z1933" s="92">
        <f t="shared" si="199"/>
        <v>0</v>
      </c>
      <c r="AA1933" s="92">
        <f t="shared" si="200"/>
        <v>0</v>
      </c>
      <c r="AB1933" s="92">
        <f t="shared" si="201"/>
        <v>0</v>
      </c>
      <c r="AC1933" s="92">
        <f t="shared" si="202"/>
        <v>0</v>
      </c>
      <c r="AD1933" s="92">
        <f t="shared" si="203"/>
        <v>0</v>
      </c>
      <c r="AE1933" s="92">
        <f t="shared" si="204"/>
        <v>0</v>
      </c>
      <c r="AF1933" s="118">
        <f t="shared" si="205"/>
        <v>0</v>
      </c>
    </row>
    <row r="1934" spans="2:32" ht="21.95" customHeight="1" x14ac:dyDescent="0.25">
      <c r="B1934" s="36" t="str">
        <f>IF(Vendas!D410="","",Vendas!D410)</f>
        <v/>
      </c>
      <c r="C1934" s="36" t="str">
        <f>IF(Vendas!E410="","",Vendas!E410)</f>
        <v/>
      </c>
      <c r="D1934" s="36" t="str">
        <f>IF(Vendas!F410="","",Vendas!F410)</f>
        <v/>
      </c>
      <c r="E1934" s="36" t="str">
        <f>IF(Vendas!G410="","",Vendas!G410)</f>
        <v/>
      </c>
      <c r="F1934" s="36" t="str">
        <f>IF(Vendas!H410="","",Vendas!H410)</f>
        <v/>
      </c>
      <c r="G1934" s="36" t="str">
        <f>IF(Vendas!I410="","",Vendas!I410)</f>
        <v/>
      </c>
      <c r="H1934" s="36" t="str">
        <f>IF(Vendas!J410="","",Vendas!J410)</f>
        <v/>
      </c>
      <c r="I1934" s="36" t="str">
        <f>IF(Vendas!K410="","",Vendas!K410)</f>
        <v/>
      </c>
      <c r="J1934" s="36" t="str">
        <f>IF(Vendas!L410="","",Vendas!L410)</f>
        <v/>
      </c>
      <c r="K1934" s="36" t="str">
        <f>IF(Vendas!M410="","",Vendas!M410)</f>
        <v/>
      </c>
      <c r="L1934" s="36" t="str">
        <f>IF(Vendas!N410="","",Vendas!N410)</f>
        <v/>
      </c>
      <c r="M1934" s="36" t="str">
        <f>IF(Vendas!O410="","",Vendas!O410)</f>
        <v/>
      </c>
      <c r="N1934" s="36" t="str">
        <f>IF(Vendas!P410="","",Vendas!P410)</f>
        <v/>
      </c>
      <c r="O1934" s="42">
        <f t="shared" si="188"/>
        <v>0</v>
      </c>
      <c r="P1934" s="105">
        <f t="shared" si="189"/>
        <v>0</v>
      </c>
      <c r="Q1934" s="105">
        <f t="shared" si="190"/>
        <v>0</v>
      </c>
      <c r="R1934" s="105">
        <f t="shared" si="191"/>
        <v>0</v>
      </c>
      <c r="S1934" s="22" t="str">
        <f t="shared" si="192"/>
        <v/>
      </c>
      <c r="T1934" s="92">
        <f t="shared" si="193"/>
        <v>0</v>
      </c>
      <c r="U1934" s="92">
        <f t="shared" si="194"/>
        <v>0</v>
      </c>
      <c r="V1934" s="92">
        <f t="shared" si="195"/>
        <v>0</v>
      </c>
      <c r="W1934" s="92">
        <f t="shared" si="196"/>
        <v>0</v>
      </c>
      <c r="X1934" s="92">
        <f t="shared" si="197"/>
        <v>0</v>
      </c>
      <c r="Y1934" s="92">
        <f t="shared" si="198"/>
        <v>0</v>
      </c>
      <c r="Z1934" s="92">
        <f t="shared" si="199"/>
        <v>0</v>
      </c>
      <c r="AA1934" s="92">
        <f t="shared" si="200"/>
        <v>0</v>
      </c>
      <c r="AB1934" s="92">
        <f t="shared" si="201"/>
        <v>0</v>
      </c>
      <c r="AC1934" s="92">
        <f t="shared" si="202"/>
        <v>0</v>
      </c>
      <c r="AD1934" s="92">
        <f t="shared" si="203"/>
        <v>0</v>
      </c>
      <c r="AE1934" s="92">
        <f t="shared" si="204"/>
        <v>0</v>
      </c>
      <c r="AF1934" s="118">
        <f t="shared" si="205"/>
        <v>0</v>
      </c>
    </row>
    <row r="1935" spans="2:32" ht="21.95" customHeight="1" x14ac:dyDescent="0.25">
      <c r="B1935" s="36" t="str">
        <f>IF(Vendas!D411="","",Vendas!D411)</f>
        <v/>
      </c>
      <c r="C1935" s="36" t="str">
        <f>IF(Vendas!E411="","",Vendas!E411)</f>
        <v/>
      </c>
      <c r="D1935" s="36" t="str">
        <f>IF(Vendas!F411="","",Vendas!F411)</f>
        <v/>
      </c>
      <c r="E1935" s="36" t="str">
        <f>IF(Vendas!G411="","",Vendas!G411)</f>
        <v/>
      </c>
      <c r="F1935" s="36" t="str">
        <f>IF(Vendas!H411="","",Vendas!H411)</f>
        <v/>
      </c>
      <c r="G1935" s="36" t="str">
        <f>IF(Vendas!I411="","",Vendas!I411)</f>
        <v/>
      </c>
      <c r="H1935" s="36" t="str">
        <f>IF(Vendas!J411="","",Vendas!J411)</f>
        <v/>
      </c>
      <c r="I1935" s="36" t="str">
        <f>IF(Vendas!K411="","",Vendas!K411)</f>
        <v/>
      </c>
      <c r="J1935" s="36" t="str">
        <f>IF(Vendas!L411="","",Vendas!L411)</f>
        <v/>
      </c>
      <c r="K1935" s="36" t="str">
        <f>IF(Vendas!M411="","",Vendas!M411)</f>
        <v/>
      </c>
      <c r="L1935" s="36" t="str">
        <f>IF(Vendas!N411="","",Vendas!N411)</f>
        <v/>
      </c>
      <c r="M1935" s="36" t="str">
        <f>IF(Vendas!O411="","",Vendas!O411)</f>
        <v/>
      </c>
      <c r="N1935" s="36" t="str">
        <f>IF(Vendas!P411="","",Vendas!P411)</f>
        <v/>
      </c>
      <c r="O1935" s="42">
        <f t="shared" si="188"/>
        <v>0</v>
      </c>
      <c r="P1935" s="105">
        <f t="shared" si="189"/>
        <v>0</v>
      </c>
      <c r="Q1935" s="105">
        <f t="shared" si="190"/>
        <v>0</v>
      </c>
      <c r="R1935" s="105">
        <f t="shared" si="191"/>
        <v>0</v>
      </c>
      <c r="S1935" s="22" t="str">
        <f t="shared" si="192"/>
        <v/>
      </c>
      <c r="T1935" s="92">
        <f t="shared" si="193"/>
        <v>0</v>
      </c>
      <c r="U1935" s="92">
        <f t="shared" si="194"/>
        <v>0</v>
      </c>
      <c r="V1935" s="92">
        <f t="shared" si="195"/>
        <v>0</v>
      </c>
      <c r="W1935" s="92">
        <f t="shared" si="196"/>
        <v>0</v>
      </c>
      <c r="X1935" s="92">
        <f t="shared" si="197"/>
        <v>0</v>
      </c>
      <c r="Y1935" s="92">
        <f t="shared" si="198"/>
        <v>0</v>
      </c>
      <c r="Z1935" s="92">
        <f t="shared" si="199"/>
        <v>0</v>
      </c>
      <c r="AA1935" s="92">
        <f t="shared" si="200"/>
        <v>0</v>
      </c>
      <c r="AB1935" s="92">
        <f t="shared" si="201"/>
        <v>0</v>
      </c>
      <c r="AC1935" s="92">
        <f t="shared" si="202"/>
        <v>0</v>
      </c>
      <c r="AD1935" s="92">
        <f t="shared" si="203"/>
        <v>0</v>
      </c>
      <c r="AE1935" s="92">
        <f t="shared" si="204"/>
        <v>0</v>
      </c>
      <c r="AF1935" s="118">
        <f t="shared" si="205"/>
        <v>0</v>
      </c>
    </row>
    <row r="1936" spans="2:32" ht="21.95" customHeight="1" x14ac:dyDescent="0.25">
      <c r="B1936" s="36" t="str">
        <f>IF(Vendas!D412="","",Vendas!D412)</f>
        <v/>
      </c>
      <c r="C1936" s="36" t="str">
        <f>IF(Vendas!E412="","",Vendas!E412)</f>
        <v/>
      </c>
      <c r="D1936" s="36" t="str">
        <f>IF(Vendas!F412="","",Vendas!F412)</f>
        <v/>
      </c>
      <c r="E1936" s="36" t="str">
        <f>IF(Vendas!G412="","",Vendas!G412)</f>
        <v/>
      </c>
      <c r="F1936" s="36" t="str">
        <f>IF(Vendas!H412="","",Vendas!H412)</f>
        <v/>
      </c>
      <c r="G1936" s="36" t="str">
        <f>IF(Vendas!I412="","",Vendas!I412)</f>
        <v/>
      </c>
      <c r="H1936" s="36" t="str">
        <f>IF(Vendas!J412="","",Vendas!J412)</f>
        <v/>
      </c>
      <c r="I1936" s="36" t="str">
        <f>IF(Vendas!K412="","",Vendas!K412)</f>
        <v/>
      </c>
      <c r="J1936" s="36" t="str">
        <f>IF(Vendas!L412="","",Vendas!L412)</f>
        <v/>
      </c>
      <c r="K1936" s="36" t="str">
        <f>IF(Vendas!M412="","",Vendas!M412)</f>
        <v/>
      </c>
      <c r="L1936" s="36" t="str">
        <f>IF(Vendas!N412="","",Vendas!N412)</f>
        <v/>
      </c>
      <c r="M1936" s="36" t="str">
        <f>IF(Vendas!O412="","",Vendas!O412)</f>
        <v/>
      </c>
      <c r="N1936" s="36" t="str">
        <f>IF(Vendas!P412="","",Vendas!P412)</f>
        <v/>
      </c>
      <c r="O1936" s="42">
        <f t="shared" si="188"/>
        <v>0</v>
      </c>
      <c r="P1936" s="105">
        <f t="shared" si="189"/>
        <v>0</v>
      </c>
      <c r="Q1936" s="105">
        <f t="shared" si="190"/>
        <v>0</v>
      </c>
      <c r="R1936" s="105">
        <f t="shared" si="191"/>
        <v>0</v>
      </c>
      <c r="S1936" s="22" t="str">
        <f t="shared" si="192"/>
        <v/>
      </c>
      <c r="T1936" s="92">
        <f t="shared" si="193"/>
        <v>0</v>
      </c>
      <c r="U1936" s="92">
        <f t="shared" si="194"/>
        <v>0</v>
      </c>
      <c r="V1936" s="92">
        <f t="shared" si="195"/>
        <v>0</v>
      </c>
      <c r="W1936" s="92">
        <f t="shared" si="196"/>
        <v>0</v>
      </c>
      <c r="X1936" s="92">
        <f t="shared" si="197"/>
        <v>0</v>
      </c>
      <c r="Y1936" s="92">
        <f t="shared" si="198"/>
        <v>0</v>
      </c>
      <c r="Z1936" s="92">
        <f t="shared" si="199"/>
        <v>0</v>
      </c>
      <c r="AA1936" s="92">
        <f t="shared" si="200"/>
        <v>0</v>
      </c>
      <c r="AB1936" s="92">
        <f t="shared" si="201"/>
        <v>0</v>
      </c>
      <c r="AC1936" s="92">
        <f t="shared" si="202"/>
        <v>0</v>
      </c>
      <c r="AD1936" s="92">
        <f t="shared" si="203"/>
        <v>0</v>
      </c>
      <c r="AE1936" s="92">
        <f t="shared" si="204"/>
        <v>0</v>
      </c>
      <c r="AF1936" s="118">
        <f t="shared" si="205"/>
        <v>0</v>
      </c>
    </row>
    <row r="1937" spans="2:32" ht="21.95" customHeight="1" x14ac:dyDescent="0.25">
      <c r="B1937" s="36" t="str">
        <f>IF(Vendas!D413="","",Vendas!D413)</f>
        <v/>
      </c>
      <c r="C1937" s="36" t="str">
        <f>IF(Vendas!E413="","",Vendas!E413)</f>
        <v/>
      </c>
      <c r="D1937" s="36" t="str">
        <f>IF(Vendas!F413="","",Vendas!F413)</f>
        <v/>
      </c>
      <c r="E1937" s="36" t="str">
        <f>IF(Vendas!G413="","",Vendas!G413)</f>
        <v/>
      </c>
      <c r="F1937" s="36" t="str">
        <f>IF(Vendas!H413="","",Vendas!H413)</f>
        <v/>
      </c>
      <c r="G1937" s="36" t="str">
        <f>IF(Vendas!I413="","",Vendas!I413)</f>
        <v/>
      </c>
      <c r="H1937" s="36" t="str">
        <f>IF(Vendas!J413="","",Vendas!J413)</f>
        <v/>
      </c>
      <c r="I1937" s="36" t="str">
        <f>IF(Vendas!K413="","",Vendas!K413)</f>
        <v/>
      </c>
      <c r="J1937" s="36" t="str">
        <f>IF(Vendas!L413="","",Vendas!L413)</f>
        <v/>
      </c>
      <c r="K1937" s="36" t="str">
        <f>IF(Vendas!M413="","",Vendas!M413)</f>
        <v/>
      </c>
      <c r="L1937" s="36" t="str">
        <f>IF(Vendas!N413="","",Vendas!N413)</f>
        <v/>
      </c>
      <c r="M1937" s="36" t="str">
        <f>IF(Vendas!O413="","",Vendas!O413)</f>
        <v/>
      </c>
      <c r="N1937" s="36" t="str">
        <f>IF(Vendas!P413="","",Vendas!P413)</f>
        <v/>
      </c>
      <c r="O1937" s="42">
        <f t="shared" si="188"/>
        <v>0</v>
      </c>
      <c r="P1937" s="105">
        <f t="shared" si="189"/>
        <v>0</v>
      </c>
      <c r="Q1937" s="105">
        <f t="shared" si="190"/>
        <v>0</v>
      </c>
      <c r="R1937" s="105">
        <f t="shared" si="191"/>
        <v>0</v>
      </c>
      <c r="S1937" s="22" t="str">
        <f t="shared" si="192"/>
        <v/>
      </c>
      <c r="T1937" s="92">
        <f t="shared" si="193"/>
        <v>0</v>
      </c>
      <c r="U1937" s="92">
        <f t="shared" si="194"/>
        <v>0</v>
      </c>
      <c r="V1937" s="92">
        <f t="shared" si="195"/>
        <v>0</v>
      </c>
      <c r="W1937" s="92">
        <f t="shared" si="196"/>
        <v>0</v>
      </c>
      <c r="X1937" s="92">
        <f t="shared" si="197"/>
        <v>0</v>
      </c>
      <c r="Y1937" s="92">
        <f t="shared" si="198"/>
        <v>0</v>
      </c>
      <c r="Z1937" s="92">
        <f t="shared" si="199"/>
        <v>0</v>
      </c>
      <c r="AA1937" s="92">
        <f t="shared" si="200"/>
        <v>0</v>
      </c>
      <c r="AB1937" s="92">
        <f t="shared" si="201"/>
        <v>0</v>
      </c>
      <c r="AC1937" s="92">
        <f t="shared" si="202"/>
        <v>0</v>
      </c>
      <c r="AD1937" s="92">
        <f t="shared" si="203"/>
        <v>0</v>
      </c>
      <c r="AE1937" s="92">
        <f t="shared" si="204"/>
        <v>0</v>
      </c>
      <c r="AF1937" s="118">
        <f t="shared" si="205"/>
        <v>0</v>
      </c>
    </row>
    <row r="1938" spans="2:32" ht="21.95" customHeight="1" x14ac:dyDescent="0.25">
      <c r="B1938" s="36" t="str">
        <f>IF(Vendas!D414="","",Vendas!D414)</f>
        <v/>
      </c>
      <c r="C1938" s="36" t="str">
        <f>IF(Vendas!E414="","",Vendas!E414)</f>
        <v/>
      </c>
      <c r="D1938" s="36" t="str">
        <f>IF(Vendas!F414="","",Vendas!F414)</f>
        <v/>
      </c>
      <c r="E1938" s="36" t="str">
        <f>IF(Vendas!G414="","",Vendas!G414)</f>
        <v/>
      </c>
      <c r="F1938" s="36" t="str">
        <f>IF(Vendas!H414="","",Vendas!H414)</f>
        <v/>
      </c>
      <c r="G1938" s="36" t="str">
        <f>IF(Vendas!I414="","",Vendas!I414)</f>
        <v/>
      </c>
      <c r="H1938" s="36" t="str">
        <f>IF(Vendas!J414="","",Vendas!J414)</f>
        <v/>
      </c>
      <c r="I1938" s="36" t="str">
        <f>IF(Vendas!K414="","",Vendas!K414)</f>
        <v/>
      </c>
      <c r="J1938" s="36" t="str">
        <f>IF(Vendas!L414="","",Vendas!L414)</f>
        <v/>
      </c>
      <c r="K1938" s="36" t="str">
        <f>IF(Vendas!M414="","",Vendas!M414)</f>
        <v/>
      </c>
      <c r="L1938" s="36" t="str">
        <f>IF(Vendas!N414="","",Vendas!N414)</f>
        <v/>
      </c>
      <c r="M1938" s="36" t="str">
        <f>IF(Vendas!O414="","",Vendas!O414)</f>
        <v/>
      </c>
      <c r="N1938" s="36" t="str">
        <f>IF(Vendas!P414="","",Vendas!P414)</f>
        <v/>
      </c>
      <c r="O1938" s="42">
        <f t="shared" si="188"/>
        <v>0</v>
      </c>
      <c r="P1938" s="105">
        <f t="shared" si="189"/>
        <v>0</v>
      </c>
      <c r="Q1938" s="105">
        <f t="shared" si="190"/>
        <v>0</v>
      </c>
      <c r="R1938" s="105">
        <f t="shared" si="191"/>
        <v>0</v>
      </c>
      <c r="S1938" s="22" t="str">
        <f t="shared" si="192"/>
        <v/>
      </c>
      <c r="T1938" s="92">
        <f t="shared" si="193"/>
        <v>0</v>
      </c>
      <c r="U1938" s="92">
        <f t="shared" si="194"/>
        <v>0</v>
      </c>
      <c r="V1938" s="92">
        <f t="shared" si="195"/>
        <v>0</v>
      </c>
      <c r="W1938" s="92">
        <f t="shared" si="196"/>
        <v>0</v>
      </c>
      <c r="X1938" s="92">
        <f t="shared" si="197"/>
        <v>0</v>
      </c>
      <c r="Y1938" s="92">
        <f t="shared" si="198"/>
        <v>0</v>
      </c>
      <c r="Z1938" s="92">
        <f t="shared" si="199"/>
        <v>0</v>
      </c>
      <c r="AA1938" s="92">
        <f t="shared" si="200"/>
        <v>0</v>
      </c>
      <c r="AB1938" s="92">
        <f t="shared" si="201"/>
        <v>0</v>
      </c>
      <c r="AC1938" s="92">
        <f t="shared" si="202"/>
        <v>0</v>
      </c>
      <c r="AD1938" s="92">
        <f t="shared" si="203"/>
        <v>0</v>
      </c>
      <c r="AE1938" s="92">
        <f t="shared" si="204"/>
        <v>0</v>
      </c>
      <c r="AF1938" s="118">
        <f t="shared" si="205"/>
        <v>0</v>
      </c>
    </row>
    <row r="1939" spans="2:32" ht="21.95" customHeight="1" x14ac:dyDescent="0.25">
      <c r="B1939" s="36" t="str">
        <f>IF(Vendas!D415="","",Vendas!D415)</f>
        <v/>
      </c>
      <c r="C1939" s="36" t="str">
        <f>IF(Vendas!E415="","",Vendas!E415)</f>
        <v/>
      </c>
      <c r="D1939" s="36" t="str">
        <f>IF(Vendas!F415="","",Vendas!F415)</f>
        <v/>
      </c>
      <c r="E1939" s="36" t="str">
        <f>IF(Vendas!G415="","",Vendas!G415)</f>
        <v/>
      </c>
      <c r="F1939" s="36" t="str">
        <f>IF(Vendas!H415="","",Vendas!H415)</f>
        <v/>
      </c>
      <c r="G1939" s="36" t="str">
        <f>IF(Vendas!I415="","",Vendas!I415)</f>
        <v/>
      </c>
      <c r="H1939" s="36" t="str">
        <f>IF(Vendas!J415="","",Vendas!J415)</f>
        <v/>
      </c>
      <c r="I1939" s="36" t="str">
        <f>IF(Vendas!K415="","",Vendas!K415)</f>
        <v/>
      </c>
      <c r="J1939" s="36" t="str">
        <f>IF(Vendas!L415="","",Vendas!L415)</f>
        <v/>
      </c>
      <c r="K1939" s="36" t="str">
        <f>IF(Vendas!M415="","",Vendas!M415)</f>
        <v/>
      </c>
      <c r="L1939" s="36" t="str">
        <f>IF(Vendas!N415="","",Vendas!N415)</f>
        <v/>
      </c>
      <c r="M1939" s="36" t="str">
        <f>IF(Vendas!O415="","",Vendas!O415)</f>
        <v/>
      </c>
      <c r="N1939" s="36" t="str">
        <f>IF(Vendas!P415="","",Vendas!P415)</f>
        <v/>
      </c>
      <c r="O1939" s="42">
        <f t="shared" si="188"/>
        <v>0</v>
      </c>
      <c r="P1939" s="105">
        <f t="shared" si="189"/>
        <v>0</v>
      </c>
      <c r="Q1939" s="105">
        <f t="shared" si="190"/>
        <v>0</v>
      </c>
      <c r="R1939" s="105">
        <f t="shared" si="191"/>
        <v>0</v>
      </c>
      <c r="S1939" s="22" t="str">
        <f t="shared" si="192"/>
        <v/>
      </c>
      <c r="T1939" s="92">
        <f t="shared" si="193"/>
        <v>0</v>
      </c>
      <c r="U1939" s="92">
        <f t="shared" si="194"/>
        <v>0</v>
      </c>
      <c r="V1939" s="92">
        <f t="shared" si="195"/>
        <v>0</v>
      </c>
      <c r="W1939" s="92">
        <f t="shared" si="196"/>
        <v>0</v>
      </c>
      <c r="X1939" s="92">
        <f t="shared" si="197"/>
        <v>0</v>
      </c>
      <c r="Y1939" s="92">
        <f t="shared" si="198"/>
        <v>0</v>
      </c>
      <c r="Z1939" s="92">
        <f t="shared" si="199"/>
        <v>0</v>
      </c>
      <c r="AA1939" s="92">
        <f t="shared" si="200"/>
        <v>0</v>
      </c>
      <c r="AB1939" s="92">
        <f t="shared" si="201"/>
        <v>0</v>
      </c>
      <c r="AC1939" s="92">
        <f t="shared" si="202"/>
        <v>0</v>
      </c>
      <c r="AD1939" s="92">
        <f t="shared" si="203"/>
        <v>0</v>
      </c>
      <c r="AE1939" s="92">
        <f t="shared" si="204"/>
        <v>0</v>
      </c>
      <c r="AF1939" s="118">
        <f t="shared" si="205"/>
        <v>0</v>
      </c>
    </row>
    <row r="1940" spans="2:32" ht="21.95" customHeight="1" x14ac:dyDescent="0.25">
      <c r="B1940" s="36" t="str">
        <f>IF(Vendas!D416="","",Vendas!D416)</f>
        <v/>
      </c>
      <c r="C1940" s="36" t="str">
        <f>IF(Vendas!E416="","",Vendas!E416)</f>
        <v/>
      </c>
      <c r="D1940" s="36" t="str">
        <f>IF(Vendas!F416="","",Vendas!F416)</f>
        <v/>
      </c>
      <c r="E1940" s="36" t="str">
        <f>IF(Vendas!G416="","",Vendas!G416)</f>
        <v/>
      </c>
      <c r="F1940" s="36" t="str">
        <f>IF(Vendas!H416="","",Vendas!H416)</f>
        <v/>
      </c>
      <c r="G1940" s="36" t="str">
        <f>IF(Vendas!I416="","",Vendas!I416)</f>
        <v/>
      </c>
      <c r="H1940" s="36" t="str">
        <f>IF(Vendas!J416="","",Vendas!J416)</f>
        <v/>
      </c>
      <c r="I1940" s="36" t="str">
        <f>IF(Vendas!K416="","",Vendas!K416)</f>
        <v/>
      </c>
      <c r="J1940" s="36" t="str">
        <f>IF(Vendas!L416="","",Vendas!L416)</f>
        <v/>
      </c>
      <c r="K1940" s="36" t="str">
        <f>IF(Vendas!M416="","",Vendas!M416)</f>
        <v/>
      </c>
      <c r="L1940" s="36" t="str">
        <f>IF(Vendas!N416="","",Vendas!N416)</f>
        <v/>
      </c>
      <c r="M1940" s="36" t="str">
        <f>IF(Vendas!O416="","",Vendas!O416)</f>
        <v/>
      </c>
      <c r="N1940" s="36" t="str">
        <f>IF(Vendas!P416="","",Vendas!P416)</f>
        <v/>
      </c>
      <c r="O1940" s="42">
        <f t="shared" si="188"/>
        <v>0</v>
      </c>
      <c r="P1940" s="105">
        <f t="shared" si="189"/>
        <v>0</v>
      </c>
      <c r="Q1940" s="105">
        <f t="shared" si="190"/>
        <v>0</v>
      </c>
      <c r="R1940" s="105">
        <f t="shared" si="191"/>
        <v>0</v>
      </c>
      <c r="S1940" s="22" t="str">
        <f t="shared" si="192"/>
        <v/>
      </c>
      <c r="T1940" s="92">
        <f t="shared" si="193"/>
        <v>0</v>
      </c>
      <c r="U1940" s="92">
        <f t="shared" si="194"/>
        <v>0</v>
      </c>
      <c r="V1940" s="92">
        <f t="shared" si="195"/>
        <v>0</v>
      </c>
      <c r="W1940" s="92">
        <f t="shared" si="196"/>
        <v>0</v>
      </c>
      <c r="X1940" s="92">
        <f t="shared" si="197"/>
        <v>0</v>
      </c>
      <c r="Y1940" s="92">
        <f t="shared" si="198"/>
        <v>0</v>
      </c>
      <c r="Z1940" s="92">
        <f t="shared" si="199"/>
        <v>0</v>
      </c>
      <c r="AA1940" s="92">
        <f t="shared" si="200"/>
        <v>0</v>
      </c>
      <c r="AB1940" s="92">
        <f t="shared" si="201"/>
        <v>0</v>
      </c>
      <c r="AC1940" s="92">
        <f t="shared" si="202"/>
        <v>0</v>
      </c>
      <c r="AD1940" s="92">
        <f t="shared" si="203"/>
        <v>0</v>
      </c>
      <c r="AE1940" s="92">
        <f t="shared" si="204"/>
        <v>0</v>
      </c>
      <c r="AF1940" s="118">
        <f t="shared" si="205"/>
        <v>0</v>
      </c>
    </row>
    <row r="1941" spans="2:32" ht="21.95" customHeight="1" x14ac:dyDescent="0.25">
      <c r="B1941" s="36" t="str">
        <f>IF(Vendas!D417="","",Vendas!D417)</f>
        <v/>
      </c>
      <c r="C1941" s="36" t="str">
        <f>IF(Vendas!E417="","",Vendas!E417)</f>
        <v/>
      </c>
      <c r="D1941" s="36" t="str">
        <f>IF(Vendas!F417="","",Vendas!F417)</f>
        <v/>
      </c>
      <c r="E1941" s="36" t="str">
        <f>IF(Vendas!G417="","",Vendas!G417)</f>
        <v/>
      </c>
      <c r="F1941" s="36" t="str">
        <f>IF(Vendas!H417="","",Vendas!H417)</f>
        <v/>
      </c>
      <c r="G1941" s="36" t="str">
        <f>IF(Vendas!I417="","",Vendas!I417)</f>
        <v/>
      </c>
      <c r="H1941" s="36" t="str">
        <f>IF(Vendas!J417="","",Vendas!J417)</f>
        <v/>
      </c>
      <c r="I1941" s="36" t="str">
        <f>IF(Vendas!K417="","",Vendas!K417)</f>
        <v/>
      </c>
      <c r="J1941" s="36" t="str">
        <f>IF(Vendas!L417="","",Vendas!L417)</f>
        <v/>
      </c>
      <c r="K1941" s="36" t="str">
        <f>IF(Vendas!M417="","",Vendas!M417)</f>
        <v/>
      </c>
      <c r="L1941" s="36" t="str">
        <f>IF(Vendas!N417="","",Vendas!N417)</f>
        <v/>
      </c>
      <c r="M1941" s="36" t="str">
        <f>IF(Vendas!O417="","",Vendas!O417)</f>
        <v/>
      </c>
      <c r="N1941" s="36" t="str">
        <f>IF(Vendas!P417="","",Vendas!P417)</f>
        <v/>
      </c>
      <c r="O1941" s="42">
        <f t="shared" si="188"/>
        <v>0</v>
      </c>
      <c r="P1941" s="105">
        <f t="shared" si="189"/>
        <v>0</v>
      </c>
      <c r="Q1941" s="105">
        <f t="shared" si="190"/>
        <v>0</v>
      </c>
      <c r="R1941" s="105">
        <f t="shared" si="191"/>
        <v>0</v>
      </c>
      <c r="S1941" s="22" t="str">
        <f t="shared" si="192"/>
        <v/>
      </c>
      <c r="T1941" s="92">
        <f t="shared" si="193"/>
        <v>0</v>
      </c>
      <c r="U1941" s="92">
        <f t="shared" si="194"/>
        <v>0</v>
      </c>
      <c r="V1941" s="92">
        <f t="shared" si="195"/>
        <v>0</v>
      </c>
      <c r="W1941" s="92">
        <f t="shared" si="196"/>
        <v>0</v>
      </c>
      <c r="X1941" s="92">
        <f t="shared" si="197"/>
        <v>0</v>
      </c>
      <c r="Y1941" s="92">
        <f t="shared" si="198"/>
        <v>0</v>
      </c>
      <c r="Z1941" s="92">
        <f t="shared" si="199"/>
        <v>0</v>
      </c>
      <c r="AA1941" s="92">
        <f t="shared" si="200"/>
        <v>0</v>
      </c>
      <c r="AB1941" s="92">
        <f t="shared" si="201"/>
        <v>0</v>
      </c>
      <c r="AC1941" s="92">
        <f t="shared" si="202"/>
        <v>0</v>
      </c>
      <c r="AD1941" s="92">
        <f t="shared" si="203"/>
        <v>0</v>
      </c>
      <c r="AE1941" s="92">
        <f t="shared" si="204"/>
        <v>0</v>
      </c>
      <c r="AF1941" s="118">
        <f t="shared" si="205"/>
        <v>0</v>
      </c>
    </row>
    <row r="1942" spans="2:32" ht="21.95" customHeight="1" x14ac:dyDescent="0.25">
      <c r="B1942" s="36" t="str">
        <f>IF(Vendas!D418="","",Vendas!D418)</f>
        <v/>
      </c>
      <c r="C1942" s="36" t="str">
        <f>IF(Vendas!E418="","",Vendas!E418)</f>
        <v/>
      </c>
      <c r="D1942" s="36" t="str">
        <f>IF(Vendas!F418="","",Vendas!F418)</f>
        <v/>
      </c>
      <c r="E1942" s="36" t="str">
        <f>IF(Vendas!G418="","",Vendas!G418)</f>
        <v/>
      </c>
      <c r="F1942" s="36" t="str">
        <f>IF(Vendas!H418="","",Vendas!H418)</f>
        <v/>
      </c>
      <c r="G1942" s="36" t="str">
        <f>IF(Vendas!I418="","",Vendas!I418)</f>
        <v/>
      </c>
      <c r="H1942" s="36" t="str">
        <f>IF(Vendas!J418="","",Vendas!J418)</f>
        <v/>
      </c>
      <c r="I1942" s="36" t="str">
        <f>IF(Vendas!K418="","",Vendas!K418)</f>
        <v/>
      </c>
      <c r="J1942" s="36" t="str">
        <f>IF(Vendas!L418="","",Vendas!L418)</f>
        <v/>
      </c>
      <c r="K1942" s="36" t="str">
        <f>IF(Vendas!M418="","",Vendas!M418)</f>
        <v/>
      </c>
      <c r="L1942" s="36" t="str">
        <f>IF(Vendas!N418="","",Vendas!N418)</f>
        <v/>
      </c>
      <c r="M1942" s="36" t="str">
        <f>IF(Vendas!O418="","",Vendas!O418)</f>
        <v/>
      </c>
      <c r="N1942" s="36" t="str">
        <f>IF(Vendas!P418="","",Vendas!P418)</f>
        <v/>
      </c>
      <c r="O1942" s="42">
        <f t="shared" si="188"/>
        <v>0</v>
      </c>
      <c r="P1942" s="105">
        <f t="shared" si="189"/>
        <v>0</v>
      </c>
      <c r="Q1942" s="105">
        <f t="shared" si="190"/>
        <v>0</v>
      </c>
      <c r="R1942" s="105">
        <f t="shared" si="191"/>
        <v>0</v>
      </c>
      <c r="S1942" s="22" t="str">
        <f t="shared" si="192"/>
        <v/>
      </c>
      <c r="T1942" s="92">
        <f t="shared" si="193"/>
        <v>0</v>
      </c>
      <c r="U1942" s="92">
        <f t="shared" si="194"/>
        <v>0</v>
      </c>
      <c r="V1942" s="92">
        <f t="shared" si="195"/>
        <v>0</v>
      </c>
      <c r="W1942" s="92">
        <f t="shared" si="196"/>
        <v>0</v>
      </c>
      <c r="X1942" s="92">
        <f t="shared" si="197"/>
        <v>0</v>
      </c>
      <c r="Y1942" s="92">
        <f t="shared" si="198"/>
        <v>0</v>
      </c>
      <c r="Z1942" s="92">
        <f t="shared" si="199"/>
        <v>0</v>
      </c>
      <c r="AA1942" s="92">
        <f t="shared" si="200"/>
        <v>0</v>
      </c>
      <c r="AB1942" s="92">
        <f t="shared" si="201"/>
        <v>0</v>
      </c>
      <c r="AC1942" s="92">
        <f t="shared" si="202"/>
        <v>0</v>
      </c>
      <c r="AD1942" s="92">
        <f t="shared" si="203"/>
        <v>0</v>
      </c>
      <c r="AE1942" s="92">
        <f t="shared" si="204"/>
        <v>0</v>
      </c>
      <c r="AF1942" s="118">
        <f t="shared" si="205"/>
        <v>0</v>
      </c>
    </row>
    <row r="1943" spans="2:32" ht="21.95" customHeight="1" x14ac:dyDescent="0.25">
      <c r="B1943" s="36" t="str">
        <f>IF(Vendas!D419="","",Vendas!D419)</f>
        <v/>
      </c>
      <c r="C1943" s="36" t="str">
        <f>IF(Vendas!E419="","",Vendas!E419)</f>
        <v/>
      </c>
      <c r="D1943" s="36" t="str">
        <f>IF(Vendas!F419="","",Vendas!F419)</f>
        <v/>
      </c>
      <c r="E1943" s="36" t="str">
        <f>IF(Vendas!G419="","",Vendas!G419)</f>
        <v/>
      </c>
      <c r="F1943" s="36" t="str">
        <f>IF(Vendas!H419="","",Vendas!H419)</f>
        <v/>
      </c>
      <c r="G1943" s="36" t="str">
        <f>IF(Vendas!I419="","",Vendas!I419)</f>
        <v/>
      </c>
      <c r="H1943" s="36" t="str">
        <f>IF(Vendas!J419="","",Vendas!J419)</f>
        <v/>
      </c>
      <c r="I1943" s="36" t="str">
        <f>IF(Vendas!K419="","",Vendas!K419)</f>
        <v/>
      </c>
      <c r="J1943" s="36" t="str">
        <f>IF(Vendas!L419="","",Vendas!L419)</f>
        <v/>
      </c>
      <c r="K1943" s="36" t="str">
        <f>IF(Vendas!M419="","",Vendas!M419)</f>
        <v/>
      </c>
      <c r="L1943" s="36" t="str">
        <f>IF(Vendas!N419="","",Vendas!N419)</f>
        <v/>
      </c>
      <c r="M1943" s="36" t="str">
        <f>IF(Vendas!O419="","",Vendas!O419)</f>
        <v/>
      </c>
      <c r="N1943" s="36" t="str">
        <f>IF(Vendas!P419="","",Vendas!P419)</f>
        <v/>
      </c>
      <c r="O1943" s="42">
        <f t="shared" si="188"/>
        <v>0</v>
      </c>
      <c r="P1943" s="105">
        <f t="shared" si="189"/>
        <v>0</v>
      </c>
      <c r="Q1943" s="105">
        <f t="shared" si="190"/>
        <v>0</v>
      </c>
      <c r="R1943" s="105">
        <f t="shared" si="191"/>
        <v>0</v>
      </c>
      <c r="S1943" s="22" t="str">
        <f t="shared" si="192"/>
        <v/>
      </c>
      <c r="T1943" s="92">
        <f t="shared" si="193"/>
        <v>0</v>
      </c>
      <c r="U1943" s="92">
        <f t="shared" si="194"/>
        <v>0</v>
      </c>
      <c r="V1943" s="92">
        <f t="shared" si="195"/>
        <v>0</v>
      </c>
      <c r="W1943" s="92">
        <f t="shared" si="196"/>
        <v>0</v>
      </c>
      <c r="X1943" s="92">
        <f t="shared" si="197"/>
        <v>0</v>
      </c>
      <c r="Y1943" s="92">
        <f t="shared" si="198"/>
        <v>0</v>
      </c>
      <c r="Z1943" s="92">
        <f t="shared" si="199"/>
        <v>0</v>
      </c>
      <c r="AA1943" s="92">
        <f t="shared" si="200"/>
        <v>0</v>
      </c>
      <c r="AB1943" s="92">
        <f t="shared" si="201"/>
        <v>0</v>
      </c>
      <c r="AC1943" s="92">
        <f t="shared" si="202"/>
        <v>0</v>
      </c>
      <c r="AD1943" s="92">
        <f t="shared" si="203"/>
        <v>0</v>
      </c>
      <c r="AE1943" s="92">
        <f t="shared" si="204"/>
        <v>0</v>
      </c>
      <c r="AF1943" s="118">
        <f t="shared" si="205"/>
        <v>0</v>
      </c>
    </row>
    <row r="1944" spans="2:32" ht="21.95" customHeight="1" x14ac:dyDescent="0.25">
      <c r="B1944" s="36" t="str">
        <f>IF(Vendas!D420="","",Vendas!D420)</f>
        <v/>
      </c>
      <c r="C1944" s="36" t="str">
        <f>IF(Vendas!E420="","",Vendas!E420)</f>
        <v/>
      </c>
      <c r="D1944" s="36" t="str">
        <f>IF(Vendas!F420="","",Vendas!F420)</f>
        <v/>
      </c>
      <c r="E1944" s="36" t="str">
        <f>IF(Vendas!G420="","",Vendas!G420)</f>
        <v/>
      </c>
      <c r="F1944" s="36" t="str">
        <f>IF(Vendas!H420="","",Vendas!H420)</f>
        <v/>
      </c>
      <c r="G1944" s="36" t="str">
        <f>IF(Vendas!I420="","",Vendas!I420)</f>
        <v/>
      </c>
      <c r="H1944" s="36" t="str">
        <f>IF(Vendas!J420="","",Vendas!J420)</f>
        <v/>
      </c>
      <c r="I1944" s="36" t="str">
        <f>IF(Vendas!K420="","",Vendas!K420)</f>
        <v/>
      </c>
      <c r="J1944" s="36" t="str">
        <f>IF(Vendas!L420="","",Vendas!L420)</f>
        <v/>
      </c>
      <c r="K1944" s="36" t="str">
        <f>IF(Vendas!M420="","",Vendas!M420)</f>
        <v/>
      </c>
      <c r="L1944" s="36" t="str">
        <f>IF(Vendas!N420="","",Vendas!N420)</f>
        <v/>
      </c>
      <c r="M1944" s="36" t="str">
        <f>IF(Vendas!O420="","",Vendas!O420)</f>
        <v/>
      </c>
      <c r="N1944" s="36" t="str">
        <f>IF(Vendas!P420="","",Vendas!P420)</f>
        <v/>
      </c>
      <c r="O1944" s="42">
        <f t="shared" si="188"/>
        <v>0</v>
      </c>
      <c r="P1944" s="105">
        <f t="shared" si="189"/>
        <v>0</v>
      </c>
      <c r="Q1944" s="105">
        <f t="shared" si="190"/>
        <v>0</v>
      </c>
      <c r="R1944" s="105">
        <f t="shared" si="191"/>
        <v>0</v>
      </c>
      <c r="S1944" s="22" t="str">
        <f t="shared" si="192"/>
        <v/>
      </c>
      <c r="T1944" s="92">
        <f t="shared" si="193"/>
        <v>0</v>
      </c>
      <c r="U1944" s="92">
        <f t="shared" si="194"/>
        <v>0</v>
      </c>
      <c r="V1944" s="92">
        <f t="shared" si="195"/>
        <v>0</v>
      </c>
      <c r="W1944" s="92">
        <f t="shared" si="196"/>
        <v>0</v>
      </c>
      <c r="X1944" s="92">
        <f t="shared" si="197"/>
        <v>0</v>
      </c>
      <c r="Y1944" s="92">
        <f t="shared" si="198"/>
        <v>0</v>
      </c>
      <c r="Z1944" s="92">
        <f t="shared" si="199"/>
        <v>0</v>
      </c>
      <c r="AA1944" s="92">
        <f t="shared" si="200"/>
        <v>0</v>
      </c>
      <c r="AB1944" s="92">
        <f t="shared" si="201"/>
        <v>0</v>
      </c>
      <c r="AC1944" s="92">
        <f t="shared" si="202"/>
        <v>0</v>
      </c>
      <c r="AD1944" s="92">
        <f t="shared" si="203"/>
        <v>0</v>
      </c>
      <c r="AE1944" s="92">
        <f t="shared" si="204"/>
        <v>0</v>
      </c>
      <c r="AF1944" s="118">
        <f t="shared" si="205"/>
        <v>0</v>
      </c>
    </row>
    <row r="1945" spans="2:32" ht="21.95" customHeight="1" x14ac:dyDescent="0.25">
      <c r="B1945" s="36" t="str">
        <f>IF(Vendas!D421="","",Vendas!D421)</f>
        <v/>
      </c>
      <c r="C1945" s="36" t="str">
        <f>IF(Vendas!E421="","",Vendas!E421)</f>
        <v/>
      </c>
      <c r="D1945" s="36" t="str">
        <f>IF(Vendas!F421="","",Vendas!F421)</f>
        <v/>
      </c>
      <c r="E1945" s="36" t="str">
        <f>IF(Vendas!G421="","",Vendas!G421)</f>
        <v/>
      </c>
      <c r="F1945" s="36" t="str">
        <f>IF(Vendas!H421="","",Vendas!H421)</f>
        <v/>
      </c>
      <c r="G1945" s="36" t="str">
        <f>IF(Vendas!I421="","",Vendas!I421)</f>
        <v/>
      </c>
      <c r="H1945" s="36" t="str">
        <f>IF(Vendas!J421="","",Vendas!J421)</f>
        <v/>
      </c>
      <c r="I1945" s="36" t="str">
        <f>IF(Vendas!K421="","",Vendas!K421)</f>
        <v/>
      </c>
      <c r="J1945" s="36" t="str">
        <f>IF(Vendas!L421="","",Vendas!L421)</f>
        <v/>
      </c>
      <c r="K1945" s="36" t="str">
        <f>IF(Vendas!M421="","",Vendas!M421)</f>
        <v/>
      </c>
      <c r="L1945" s="36" t="str">
        <f>IF(Vendas!N421="","",Vendas!N421)</f>
        <v/>
      </c>
      <c r="M1945" s="36" t="str">
        <f>IF(Vendas!O421="","",Vendas!O421)</f>
        <v/>
      </c>
      <c r="N1945" s="36" t="str">
        <f>IF(Vendas!P421="","",Vendas!P421)</f>
        <v/>
      </c>
      <c r="O1945" s="42">
        <f t="shared" si="188"/>
        <v>0</v>
      </c>
      <c r="P1945" s="105">
        <f t="shared" si="189"/>
        <v>0</v>
      </c>
      <c r="Q1945" s="105">
        <f t="shared" si="190"/>
        <v>0</v>
      </c>
      <c r="R1945" s="105">
        <f t="shared" si="191"/>
        <v>0</v>
      </c>
      <c r="S1945" s="22" t="str">
        <f t="shared" si="192"/>
        <v/>
      </c>
      <c r="T1945" s="92">
        <f t="shared" si="193"/>
        <v>0</v>
      </c>
      <c r="U1945" s="92">
        <f t="shared" si="194"/>
        <v>0</v>
      </c>
      <c r="V1945" s="92">
        <f t="shared" si="195"/>
        <v>0</v>
      </c>
      <c r="W1945" s="92">
        <f t="shared" si="196"/>
        <v>0</v>
      </c>
      <c r="X1945" s="92">
        <f t="shared" si="197"/>
        <v>0</v>
      </c>
      <c r="Y1945" s="92">
        <f t="shared" si="198"/>
        <v>0</v>
      </c>
      <c r="Z1945" s="92">
        <f t="shared" si="199"/>
        <v>0</v>
      </c>
      <c r="AA1945" s="92">
        <f t="shared" si="200"/>
        <v>0</v>
      </c>
      <c r="AB1945" s="92">
        <f t="shared" si="201"/>
        <v>0</v>
      </c>
      <c r="AC1945" s="92">
        <f t="shared" si="202"/>
        <v>0</v>
      </c>
      <c r="AD1945" s="92">
        <f t="shared" si="203"/>
        <v>0</v>
      </c>
      <c r="AE1945" s="92">
        <f t="shared" si="204"/>
        <v>0</v>
      </c>
      <c r="AF1945" s="118">
        <f t="shared" si="205"/>
        <v>0</v>
      </c>
    </row>
    <row r="1946" spans="2:32" ht="21.95" customHeight="1" x14ac:dyDescent="0.25">
      <c r="B1946" s="36" t="str">
        <f>IF(Vendas!D422="","",Vendas!D422)</f>
        <v/>
      </c>
      <c r="C1946" s="36" t="str">
        <f>IF(Vendas!E422="","",Vendas!E422)</f>
        <v/>
      </c>
      <c r="D1946" s="36" t="str">
        <f>IF(Vendas!F422="","",Vendas!F422)</f>
        <v/>
      </c>
      <c r="E1946" s="36" t="str">
        <f>IF(Vendas!G422="","",Vendas!G422)</f>
        <v/>
      </c>
      <c r="F1946" s="36" t="str">
        <f>IF(Vendas!H422="","",Vendas!H422)</f>
        <v/>
      </c>
      <c r="G1946" s="36" t="str">
        <f>IF(Vendas!I422="","",Vendas!I422)</f>
        <v/>
      </c>
      <c r="H1946" s="36" t="str">
        <f>IF(Vendas!J422="","",Vendas!J422)</f>
        <v/>
      </c>
      <c r="I1946" s="36" t="str">
        <f>IF(Vendas!K422="","",Vendas!K422)</f>
        <v/>
      </c>
      <c r="J1946" s="36" t="str">
        <f>IF(Vendas!L422="","",Vendas!L422)</f>
        <v/>
      </c>
      <c r="K1946" s="36" t="str">
        <f>IF(Vendas!M422="","",Vendas!M422)</f>
        <v/>
      </c>
      <c r="L1946" s="36" t="str">
        <f>IF(Vendas!N422="","",Vendas!N422)</f>
        <v/>
      </c>
      <c r="M1946" s="36" t="str">
        <f>IF(Vendas!O422="","",Vendas!O422)</f>
        <v/>
      </c>
      <c r="N1946" s="36" t="str">
        <f>IF(Vendas!P422="","",Vendas!P422)</f>
        <v/>
      </c>
      <c r="O1946" s="42">
        <f t="shared" si="188"/>
        <v>0</v>
      </c>
      <c r="P1946" s="105">
        <f t="shared" si="189"/>
        <v>0</v>
      </c>
      <c r="Q1946" s="105">
        <f t="shared" si="190"/>
        <v>0</v>
      </c>
      <c r="R1946" s="105">
        <f t="shared" si="191"/>
        <v>0</v>
      </c>
      <c r="S1946" s="22" t="str">
        <f t="shared" si="192"/>
        <v/>
      </c>
      <c r="T1946" s="92">
        <f t="shared" si="193"/>
        <v>0</v>
      </c>
      <c r="U1946" s="92">
        <f t="shared" si="194"/>
        <v>0</v>
      </c>
      <c r="V1946" s="92">
        <f t="shared" si="195"/>
        <v>0</v>
      </c>
      <c r="W1946" s="92">
        <f t="shared" si="196"/>
        <v>0</v>
      </c>
      <c r="X1946" s="92">
        <f t="shared" si="197"/>
        <v>0</v>
      </c>
      <c r="Y1946" s="92">
        <f t="shared" si="198"/>
        <v>0</v>
      </c>
      <c r="Z1946" s="92">
        <f t="shared" si="199"/>
        <v>0</v>
      </c>
      <c r="AA1946" s="92">
        <f t="shared" si="200"/>
        <v>0</v>
      </c>
      <c r="AB1946" s="92">
        <f t="shared" si="201"/>
        <v>0</v>
      </c>
      <c r="AC1946" s="92">
        <f t="shared" si="202"/>
        <v>0</v>
      </c>
      <c r="AD1946" s="92">
        <f t="shared" si="203"/>
        <v>0</v>
      </c>
      <c r="AE1946" s="92">
        <f t="shared" si="204"/>
        <v>0</v>
      </c>
      <c r="AF1946" s="118">
        <f t="shared" si="205"/>
        <v>0</v>
      </c>
    </row>
    <row r="1947" spans="2:32" ht="21.95" customHeight="1" x14ac:dyDescent="0.25">
      <c r="B1947" s="36" t="str">
        <f>IF(Vendas!D423="","",Vendas!D423)</f>
        <v/>
      </c>
      <c r="C1947" s="36" t="str">
        <f>IF(Vendas!E423="","",Vendas!E423)</f>
        <v/>
      </c>
      <c r="D1947" s="36" t="str">
        <f>IF(Vendas!F423="","",Vendas!F423)</f>
        <v/>
      </c>
      <c r="E1947" s="36" t="str">
        <f>IF(Vendas!G423="","",Vendas!G423)</f>
        <v/>
      </c>
      <c r="F1947" s="36" t="str">
        <f>IF(Vendas!H423="","",Vendas!H423)</f>
        <v/>
      </c>
      <c r="G1947" s="36" t="str">
        <f>IF(Vendas!I423="","",Vendas!I423)</f>
        <v/>
      </c>
      <c r="H1947" s="36" t="str">
        <f>IF(Vendas!J423="","",Vendas!J423)</f>
        <v/>
      </c>
      <c r="I1947" s="36" t="str">
        <f>IF(Vendas!K423="","",Vendas!K423)</f>
        <v/>
      </c>
      <c r="J1947" s="36" t="str">
        <f>IF(Vendas!L423="","",Vendas!L423)</f>
        <v/>
      </c>
      <c r="K1947" s="36" t="str">
        <f>IF(Vendas!M423="","",Vendas!M423)</f>
        <v/>
      </c>
      <c r="L1947" s="36" t="str">
        <f>IF(Vendas!N423="","",Vendas!N423)</f>
        <v/>
      </c>
      <c r="M1947" s="36" t="str">
        <f>IF(Vendas!O423="","",Vendas!O423)</f>
        <v/>
      </c>
      <c r="N1947" s="36" t="str">
        <f>IF(Vendas!P423="","",Vendas!P423)</f>
        <v/>
      </c>
      <c r="O1947" s="42">
        <f t="shared" si="188"/>
        <v>0</v>
      </c>
      <c r="P1947" s="105">
        <f t="shared" si="189"/>
        <v>0</v>
      </c>
      <c r="Q1947" s="105">
        <f t="shared" si="190"/>
        <v>0</v>
      </c>
      <c r="R1947" s="105">
        <f t="shared" si="191"/>
        <v>0</v>
      </c>
      <c r="S1947" s="22" t="str">
        <f t="shared" si="192"/>
        <v/>
      </c>
      <c r="T1947" s="92">
        <f t="shared" si="193"/>
        <v>0</v>
      </c>
      <c r="U1947" s="92">
        <f t="shared" si="194"/>
        <v>0</v>
      </c>
      <c r="V1947" s="92">
        <f t="shared" si="195"/>
        <v>0</v>
      </c>
      <c r="W1947" s="92">
        <f t="shared" si="196"/>
        <v>0</v>
      </c>
      <c r="X1947" s="92">
        <f t="shared" si="197"/>
        <v>0</v>
      </c>
      <c r="Y1947" s="92">
        <f t="shared" si="198"/>
        <v>0</v>
      </c>
      <c r="Z1947" s="92">
        <f t="shared" si="199"/>
        <v>0</v>
      </c>
      <c r="AA1947" s="92">
        <f t="shared" si="200"/>
        <v>0</v>
      </c>
      <c r="AB1947" s="92">
        <f t="shared" si="201"/>
        <v>0</v>
      </c>
      <c r="AC1947" s="92">
        <f t="shared" si="202"/>
        <v>0</v>
      </c>
      <c r="AD1947" s="92">
        <f t="shared" si="203"/>
        <v>0</v>
      </c>
      <c r="AE1947" s="92">
        <f t="shared" si="204"/>
        <v>0</v>
      </c>
      <c r="AF1947" s="118">
        <f t="shared" si="205"/>
        <v>0</v>
      </c>
    </row>
    <row r="1948" spans="2:32" ht="21.95" customHeight="1" x14ac:dyDescent="0.25">
      <c r="B1948" s="36" t="str">
        <f>IF(Vendas!D424="","",Vendas!D424)</f>
        <v/>
      </c>
      <c r="C1948" s="36" t="str">
        <f>IF(Vendas!E424="","",Vendas!E424)</f>
        <v/>
      </c>
      <c r="D1948" s="36" t="str">
        <f>IF(Vendas!F424="","",Vendas!F424)</f>
        <v/>
      </c>
      <c r="E1948" s="36" t="str">
        <f>IF(Vendas!G424="","",Vendas!G424)</f>
        <v/>
      </c>
      <c r="F1948" s="36" t="str">
        <f>IF(Vendas!H424="","",Vendas!H424)</f>
        <v/>
      </c>
      <c r="G1948" s="36" t="str">
        <f>IF(Vendas!I424="","",Vendas!I424)</f>
        <v/>
      </c>
      <c r="H1948" s="36" t="str">
        <f>IF(Vendas!J424="","",Vendas!J424)</f>
        <v/>
      </c>
      <c r="I1948" s="36" t="str">
        <f>IF(Vendas!K424="","",Vendas!K424)</f>
        <v/>
      </c>
      <c r="J1948" s="36" t="str">
        <f>IF(Vendas!L424="","",Vendas!L424)</f>
        <v/>
      </c>
      <c r="K1948" s="36" t="str">
        <f>IF(Vendas!M424="","",Vendas!M424)</f>
        <v/>
      </c>
      <c r="L1948" s="36" t="str">
        <f>IF(Vendas!N424="","",Vendas!N424)</f>
        <v/>
      </c>
      <c r="M1948" s="36" t="str">
        <f>IF(Vendas!O424="","",Vendas!O424)</f>
        <v/>
      </c>
      <c r="N1948" s="36" t="str">
        <f>IF(Vendas!P424="","",Vendas!P424)</f>
        <v/>
      </c>
      <c r="O1948" s="42">
        <f t="shared" si="188"/>
        <v>0</v>
      </c>
      <c r="P1948" s="105">
        <f t="shared" si="189"/>
        <v>0</v>
      </c>
      <c r="Q1948" s="105">
        <f t="shared" si="190"/>
        <v>0</v>
      </c>
      <c r="R1948" s="105">
        <f t="shared" si="191"/>
        <v>0</v>
      </c>
      <c r="S1948" s="22" t="str">
        <f t="shared" si="192"/>
        <v/>
      </c>
      <c r="T1948" s="92">
        <f t="shared" si="193"/>
        <v>0</v>
      </c>
      <c r="U1948" s="92">
        <f t="shared" si="194"/>
        <v>0</v>
      </c>
      <c r="V1948" s="92">
        <f t="shared" si="195"/>
        <v>0</v>
      </c>
      <c r="W1948" s="92">
        <f t="shared" si="196"/>
        <v>0</v>
      </c>
      <c r="X1948" s="92">
        <f t="shared" si="197"/>
        <v>0</v>
      </c>
      <c r="Y1948" s="92">
        <f t="shared" si="198"/>
        <v>0</v>
      </c>
      <c r="Z1948" s="92">
        <f t="shared" si="199"/>
        <v>0</v>
      </c>
      <c r="AA1948" s="92">
        <f t="shared" si="200"/>
        <v>0</v>
      </c>
      <c r="AB1948" s="92">
        <f t="shared" si="201"/>
        <v>0</v>
      </c>
      <c r="AC1948" s="92">
        <f t="shared" si="202"/>
        <v>0</v>
      </c>
      <c r="AD1948" s="92">
        <f t="shared" si="203"/>
        <v>0</v>
      </c>
      <c r="AE1948" s="92">
        <f t="shared" si="204"/>
        <v>0</v>
      </c>
      <c r="AF1948" s="118">
        <f t="shared" si="205"/>
        <v>0</v>
      </c>
    </row>
    <row r="1949" spans="2:32" ht="21.95" customHeight="1" x14ac:dyDescent="0.25">
      <c r="B1949" s="36" t="str">
        <f>IF(Vendas!D425="","",Vendas!D425)</f>
        <v/>
      </c>
      <c r="C1949" s="36" t="str">
        <f>IF(Vendas!E425="","",Vendas!E425)</f>
        <v/>
      </c>
      <c r="D1949" s="36" t="str">
        <f>IF(Vendas!F425="","",Vendas!F425)</f>
        <v/>
      </c>
      <c r="E1949" s="36" t="str">
        <f>IF(Vendas!G425="","",Vendas!G425)</f>
        <v/>
      </c>
      <c r="F1949" s="36" t="str">
        <f>IF(Vendas!H425="","",Vendas!H425)</f>
        <v/>
      </c>
      <c r="G1949" s="36" t="str">
        <f>IF(Vendas!I425="","",Vendas!I425)</f>
        <v/>
      </c>
      <c r="H1949" s="36" t="str">
        <f>IF(Vendas!J425="","",Vendas!J425)</f>
        <v/>
      </c>
      <c r="I1949" s="36" t="str">
        <f>IF(Vendas!K425="","",Vendas!K425)</f>
        <v/>
      </c>
      <c r="J1949" s="36" t="str">
        <f>IF(Vendas!L425="","",Vendas!L425)</f>
        <v/>
      </c>
      <c r="K1949" s="36" t="str">
        <f>IF(Vendas!M425="","",Vendas!M425)</f>
        <v/>
      </c>
      <c r="L1949" s="36" t="str">
        <f>IF(Vendas!N425="","",Vendas!N425)</f>
        <v/>
      </c>
      <c r="M1949" s="36" t="str">
        <f>IF(Vendas!O425="","",Vendas!O425)</f>
        <v/>
      </c>
      <c r="N1949" s="36" t="str">
        <f>IF(Vendas!P425="","",Vendas!P425)</f>
        <v/>
      </c>
      <c r="O1949" s="42">
        <f t="shared" si="188"/>
        <v>0</v>
      </c>
      <c r="P1949" s="105">
        <f t="shared" si="189"/>
        <v>0</v>
      </c>
      <c r="Q1949" s="105">
        <f t="shared" si="190"/>
        <v>0</v>
      </c>
      <c r="R1949" s="105">
        <f t="shared" si="191"/>
        <v>0</v>
      </c>
      <c r="S1949" s="22" t="str">
        <f t="shared" si="192"/>
        <v/>
      </c>
      <c r="T1949" s="92">
        <f t="shared" si="193"/>
        <v>0</v>
      </c>
      <c r="U1949" s="92">
        <f t="shared" si="194"/>
        <v>0</v>
      </c>
      <c r="V1949" s="92">
        <f t="shared" si="195"/>
        <v>0</v>
      </c>
      <c r="W1949" s="92">
        <f t="shared" si="196"/>
        <v>0</v>
      </c>
      <c r="X1949" s="92">
        <f t="shared" si="197"/>
        <v>0</v>
      </c>
      <c r="Y1949" s="92">
        <f t="shared" si="198"/>
        <v>0</v>
      </c>
      <c r="Z1949" s="92">
        <f t="shared" si="199"/>
        <v>0</v>
      </c>
      <c r="AA1949" s="92">
        <f t="shared" si="200"/>
        <v>0</v>
      </c>
      <c r="AB1949" s="92">
        <f t="shared" si="201"/>
        <v>0</v>
      </c>
      <c r="AC1949" s="92">
        <f t="shared" si="202"/>
        <v>0</v>
      </c>
      <c r="AD1949" s="92">
        <f t="shared" si="203"/>
        <v>0</v>
      </c>
      <c r="AE1949" s="92">
        <f t="shared" si="204"/>
        <v>0</v>
      </c>
      <c r="AF1949" s="118">
        <f t="shared" si="205"/>
        <v>0</v>
      </c>
    </row>
    <row r="1950" spans="2:32" ht="21.95" customHeight="1" x14ac:dyDescent="0.25">
      <c r="B1950" s="36" t="str">
        <f>IF(Vendas!D426="","",Vendas!D426)</f>
        <v/>
      </c>
      <c r="C1950" s="36" t="str">
        <f>IF(Vendas!E426="","",Vendas!E426)</f>
        <v/>
      </c>
      <c r="D1950" s="36" t="str">
        <f>IF(Vendas!F426="","",Vendas!F426)</f>
        <v/>
      </c>
      <c r="E1950" s="36" t="str">
        <f>IF(Vendas!G426="","",Vendas!G426)</f>
        <v/>
      </c>
      <c r="F1950" s="36" t="str">
        <f>IF(Vendas!H426="","",Vendas!H426)</f>
        <v/>
      </c>
      <c r="G1950" s="36" t="str">
        <f>IF(Vendas!I426="","",Vendas!I426)</f>
        <v/>
      </c>
      <c r="H1950" s="36" t="str">
        <f>IF(Vendas!J426="","",Vendas!J426)</f>
        <v/>
      </c>
      <c r="I1950" s="36" t="str">
        <f>IF(Vendas!K426="","",Vendas!K426)</f>
        <v/>
      </c>
      <c r="J1950" s="36" t="str">
        <f>IF(Vendas!L426="","",Vendas!L426)</f>
        <v/>
      </c>
      <c r="K1950" s="36" t="str">
        <f>IF(Vendas!M426="","",Vendas!M426)</f>
        <v/>
      </c>
      <c r="L1950" s="36" t="str">
        <f>IF(Vendas!N426="","",Vendas!N426)</f>
        <v/>
      </c>
      <c r="M1950" s="36" t="str">
        <f>IF(Vendas!O426="","",Vendas!O426)</f>
        <v/>
      </c>
      <c r="N1950" s="36" t="str">
        <f>IF(Vendas!P426="","",Vendas!P426)</f>
        <v/>
      </c>
      <c r="O1950" s="42">
        <f t="shared" si="188"/>
        <v>0</v>
      </c>
      <c r="P1950" s="105">
        <f t="shared" si="189"/>
        <v>0</v>
      </c>
      <c r="Q1950" s="105">
        <f t="shared" si="190"/>
        <v>0</v>
      </c>
      <c r="R1950" s="105">
        <f t="shared" si="191"/>
        <v>0</v>
      </c>
      <c r="S1950" s="22" t="str">
        <f t="shared" si="192"/>
        <v/>
      </c>
      <c r="T1950" s="92">
        <f t="shared" si="193"/>
        <v>0</v>
      </c>
      <c r="U1950" s="92">
        <f t="shared" si="194"/>
        <v>0</v>
      </c>
      <c r="V1950" s="92">
        <f t="shared" si="195"/>
        <v>0</v>
      </c>
      <c r="W1950" s="92">
        <f t="shared" si="196"/>
        <v>0</v>
      </c>
      <c r="X1950" s="92">
        <f t="shared" si="197"/>
        <v>0</v>
      </c>
      <c r="Y1950" s="92">
        <f t="shared" si="198"/>
        <v>0</v>
      </c>
      <c r="Z1950" s="92">
        <f t="shared" si="199"/>
        <v>0</v>
      </c>
      <c r="AA1950" s="92">
        <f t="shared" si="200"/>
        <v>0</v>
      </c>
      <c r="AB1950" s="92">
        <f t="shared" si="201"/>
        <v>0</v>
      </c>
      <c r="AC1950" s="92">
        <f t="shared" si="202"/>
        <v>0</v>
      </c>
      <c r="AD1950" s="92">
        <f t="shared" si="203"/>
        <v>0</v>
      </c>
      <c r="AE1950" s="92">
        <f t="shared" si="204"/>
        <v>0</v>
      </c>
      <c r="AF1950" s="118">
        <f t="shared" si="205"/>
        <v>0</v>
      </c>
    </row>
    <row r="1951" spans="2:32" ht="21.95" customHeight="1" x14ac:dyDescent="0.25">
      <c r="B1951" s="36" t="str">
        <f>IF(Vendas!D427="","",Vendas!D427)</f>
        <v/>
      </c>
      <c r="C1951" s="36" t="str">
        <f>IF(Vendas!E427="","",Vendas!E427)</f>
        <v/>
      </c>
      <c r="D1951" s="36" t="str">
        <f>IF(Vendas!F427="","",Vendas!F427)</f>
        <v/>
      </c>
      <c r="E1951" s="36" t="str">
        <f>IF(Vendas!G427="","",Vendas!G427)</f>
        <v/>
      </c>
      <c r="F1951" s="36" t="str">
        <f>IF(Vendas!H427="","",Vendas!H427)</f>
        <v/>
      </c>
      <c r="G1951" s="36" t="str">
        <f>IF(Vendas!I427="","",Vendas!I427)</f>
        <v/>
      </c>
      <c r="H1951" s="36" t="str">
        <f>IF(Vendas!J427="","",Vendas!J427)</f>
        <v/>
      </c>
      <c r="I1951" s="36" t="str">
        <f>IF(Vendas!K427="","",Vendas!K427)</f>
        <v/>
      </c>
      <c r="J1951" s="36" t="str">
        <f>IF(Vendas!L427="","",Vendas!L427)</f>
        <v/>
      </c>
      <c r="K1951" s="36" t="str">
        <f>IF(Vendas!M427="","",Vendas!M427)</f>
        <v/>
      </c>
      <c r="L1951" s="36" t="str">
        <f>IF(Vendas!N427="","",Vendas!N427)</f>
        <v/>
      </c>
      <c r="M1951" s="36" t="str">
        <f>IF(Vendas!O427="","",Vendas!O427)</f>
        <v/>
      </c>
      <c r="N1951" s="36" t="str">
        <f>IF(Vendas!P427="","",Vendas!P427)</f>
        <v/>
      </c>
      <c r="O1951" s="42">
        <f t="shared" si="188"/>
        <v>0</v>
      </c>
      <c r="P1951" s="105">
        <f t="shared" si="189"/>
        <v>0</v>
      </c>
      <c r="Q1951" s="105">
        <f t="shared" si="190"/>
        <v>0</v>
      </c>
      <c r="R1951" s="105">
        <f t="shared" si="191"/>
        <v>0</v>
      </c>
      <c r="S1951" s="22" t="str">
        <f t="shared" si="192"/>
        <v/>
      </c>
      <c r="T1951" s="92">
        <f t="shared" si="193"/>
        <v>0</v>
      </c>
      <c r="U1951" s="92">
        <f t="shared" si="194"/>
        <v>0</v>
      </c>
      <c r="V1951" s="92">
        <f t="shared" si="195"/>
        <v>0</v>
      </c>
      <c r="W1951" s="92">
        <f t="shared" si="196"/>
        <v>0</v>
      </c>
      <c r="X1951" s="92">
        <f t="shared" si="197"/>
        <v>0</v>
      </c>
      <c r="Y1951" s="92">
        <f t="shared" si="198"/>
        <v>0</v>
      </c>
      <c r="Z1951" s="92">
        <f t="shared" si="199"/>
        <v>0</v>
      </c>
      <c r="AA1951" s="92">
        <f t="shared" si="200"/>
        <v>0</v>
      </c>
      <c r="AB1951" s="92">
        <f t="shared" si="201"/>
        <v>0</v>
      </c>
      <c r="AC1951" s="92">
        <f t="shared" si="202"/>
        <v>0</v>
      </c>
      <c r="AD1951" s="92">
        <f t="shared" si="203"/>
        <v>0</v>
      </c>
      <c r="AE1951" s="92">
        <f t="shared" si="204"/>
        <v>0</v>
      </c>
      <c r="AF1951" s="118">
        <f t="shared" si="205"/>
        <v>0</v>
      </c>
    </row>
    <row r="1952" spans="2:32" ht="21.95" customHeight="1" x14ac:dyDescent="0.25">
      <c r="B1952" s="36" t="str">
        <f>IF(Vendas!D428="","",Vendas!D428)</f>
        <v/>
      </c>
      <c r="C1952" s="36" t="str">
        <f>IF(Vendas!E428="","",Vendas!E428)</f>
        <v/>
      </c>
      <c r="D1952" s="36" t="str">
        <f>IF(Vendas!F428="","",Vendas!F428)</f>
        <v/>
      </c>
      <c r="E1952" s="36" t="str">
        <f>IF(Vendas!G428="","",Vendas!G428)</f>
        <v/>
      </c>
      <c r="F1952" s="36" t="str">
        <f>IF(Vendas!H428="","",Vendas!H428)</f>
        <v/>
      </c>
      <c r="G1952" s="36" t="str">
        <f>IF(Vendas!I428="","",Vendas!I428)</f>
        <v/>
      </c>
      <c r="H1952" s="36" t="str">
        <f>IF(Vendas!J428="","",Vendas!J428)</f>
        <v/>
      </c>
      <c r="I1952" s="36" t="str">
        <f>IF(Vendas!K428="","",Vendas!K428)</f>
        <v/>
      </c>
      <c r="J1952" s="36" t="str">
        <f>IF(Vendas!L428="","",Vendas!L428)</f>
        <v/>
      </c>
      <c r="K1952" s="36" t="str">
        <f>IF(Vendas!M428="","",Vendas!M428)</f>
        <v/>
      </c>
      <c r="L1952" s="36" t="str">
        <f>IF(Vendas!N428="","",Vendas!N428)</f>
        <v/>
      </c>
      <c r="M1952" s="36" t="str">
        <f>IF(Vendas!O428="","",Vendas!O428)</f>
        <v/>
      </c>
      <c r="N1952" s="36" t="str">
        <f>IF(Vendas!P428="","",Vendas!P428)</f>
        <v/>
      </c>
      <c r="O1952" s="42">
        <f t="shared" si="188"/>
        <v>0</v>
      </c>
      <c r="P1952" s="105">
        <f t="shared" si="189"/>
        <v>0</v>
      </c>
      <c r="Q1952" s="105">
        <f t="shared" si="190"/>
        <v>0</v>
      </c>
      <c r="R1952" s="105">
        <f t="shared" si="191"/>
        <v>0</v>
      </c>
      <c r="S1952" s="22" t="str">
        <f t="shared" si="192"/>
        <v/>
      </c>
      <c r="T1952" s="92">
        <f t="shared" si="193"/>
        <v>0</v>
      </c>
      <c r="U1952" s="92">
        <f t="shared" si="194"/>
        <v>0</v>
      </c>
      <c r="V1952" s="92">
        <f t="shared" si="195"/>
        <v>0</v>
      </c>
      <c r="W1952" s="92">
        <f t="shared" si="196"/>
        <v>0</v>
      </c>
      <c r="X1952" s="92">
        <f t="shared" si="197"/>
        <v>0</v>
      </c>
      <c r="Y1952" s="92">
        <f t="shared" si="198"/>
        <v>0</v>
      </c>
      <c r="Z1952" s="92">
        <f t="shared" si="199"/>
        <v>0</v>
      </c>
      <c r="AA1952" s="92">
        <f t="shared" si="200"/>
        <v>0</v>
      </c>
      <c r="AB1952" s="92">
        <f t="shared" si="201"/>
        <v>0</v>
      </c>
      <c r="AC1952" s="92">
        <f t="shared" si="202"/>
        <v>0</v>
      </c>
      <c r="AD1952" s="92">
        <f t="shared" si="203"/>
        <v>0</v>
      </c>
      <c r="AE1952" s="92">
        <f t="shared" si="204"/>
        <v>0</v>
      </c>
      <c r="AF1952" s="118">
        <f t="shared" si="205"/>
        <v>0</v>
      </c>
    </row>
    <row r="1953" spans="2:32" ht="21.95" customHeight="1" x14ac:dyDescent="0.25">
      <c r="B1953" s="36" t="str">
        <f>IF(Vendas!D429="","",Vendas!D429)</f>
        <v/>
      </c>
      <c r="C1953" s="36" t="str">
        <f>IF(Vendas!E429="","",Vendas!E429)</f>
        <v/>
      </c>
      <c r="D1953" s="36" t="str">
        <f>IF(Vendas!F429="","",Vendas!F429)</f>
        <v/>
      </c>
      <c r="E1953" s="36" t="str">
        <f>IF(Vendas!G429="","",Vendas!G429)</f>
        <v/>
      </c>
      <c r="F1953" s="36" t="str">
        <f>IF(Vendas!H429="","",Vendas!H429)</f>
        <v/>
      </c>
      <c r="G1953" s="36" t="str">
        <f>IF(Vendas!I429="","",Vendas!I429)</f>
        <v/>
      </c>
      <c r="H1953" s="36" t="str">
        <f>IF(Vendas!J429="","",Vendas!J429)</f>
        <v/>
      </c>
      <c r="I1953" s="36" t="str">
        <f>IF(Vendas!K429="","",Vendas!K429)</f>
        <v/>
      </c>
      <c r="J1953" s="36" t="str">
        <f>IF(Vendas!L429="","",Vendas!L429)</f>
        <v/>
      </c>
      <c r="K1953" s="36" t="str">
        <f>IF(Vendas!M429="","",Vendas!M429)</f>
        <v/>
      </c>
      <c r="L1953" s="36" t="str">
        <f>IF(Vendas!N429="","",Vendas!N429)</f>
        <v/>
      </c>
      <c r="M1953" s="36" t="str">
        <f>IF(Vendas!O429="","",Vendas!O429)</f>
        <v/>
      </c>
      <c r="N1953" s="36" t="str">
        <f>IF(Vendas!P429="","",Vendas!P429)</f>
        <v/>
      </c>
      <c r="O1953" s="42">
        <f t="shared" si="188"/>
        <v>0</v>
      </c>
      <c r="P1953" s="105">
        <f t="shared" si="189"/>
        <v>0</v>
      </c>
      <c r="Q1953" s="105">
        <f t="shared" si="190"/>
        <v>0</v>
      </c>
      <c r="R1953" s="105">
        <f t="shared" si="191"/>
        <v>0</v>
      </c>
      <c r="S1953" s="22" t="str">
        <f t="shared" si="192"/>
        <v/>
      </c>
      <c r="T1953" s="92">
        <f t="shared" si="193"/>
        <v>0</v>
      </c>
      <c r="U1953" s="92">
        <f t="shared" si="194"/>
        <v>0</v>
      </c>
      <c r="V1953" s="92">
        <f t="shared" si="195"/>
        <v>0</v>
      </c>
      <c r="W1953" s="92">
        <f t="shared" si="196"/>
        <v>0</v>
      </c>
      <c r="X1953" s="92">
        <f t="shared" si="197"/>
        <v>0</v>
      </c>
      <c r="Y1953" s="92">
        <f t="shared" si="198"/>
        <v>0</v>
      </c>
      <c r="Z1953" s="92">
        <f t="shared" si="199"/>
        <v>0</v>
      </c>
      <c r="AA1953" s="92">
        <f t="shared" si="200"/>
        <v>0</v>
      </c>
      <c r="AB1953" s="92">
        <f t="shared" si="201"/>
        <v>0</v>
      </c>
      <c r="AC1953" s="92">
        <f t="shared" si="202"/>
        <v>0</v>
      </c>
      <c r="AD1953" s="92">
        <f t="shared" si="203"/>
        <v>0</v>
      </c>
      <c r="AE1953" s="92">
        <f t="shared" si="204"/>
        <v>0</v>
      </c>
      <c r="AF1953" s="118">
        <f t="shared" si="205"/>
        <v>0</v>
      </c>
    </row>
    <row r="1954" spans="2:32" ht="21.95" customHeight="1" x14ac:dyDescent="0.25">
      <c r="B1954" s="36" t="str">
        <f>IF(Vendas!D430="","",Vendas!D430)</f>
        <v/>
      </c>
      <c r="C1954" s="36" t="str">
        <f>IF(Vendas!E430="","",Vendas!E430)</f>
        <v/>
      </c>
      <c r="D1954" s="36" t="str">
        <f>IF(Vendas!F430="","",Vendas!F430)</f>
        <v/>
      </c>
      <c r="E1954" s="36" t="str">
        <f>IF(Vendas!G430="","",Vendas!G430)</f>
        <v/>
      </c>
      <c r="F1954" s="36" t="str">
        <f>IF(Vendas!H430="","",Vendas!H430)</f>
        <v/>
      </c>
      <c r="G1954" s="36" t="str">
        <f>IF(Vendas!I430="","",Vendas!I430)</f>
        <v/>
      </c>
      <c r="H1954" s="36" t="str">
        <f>IF(Vendas!J430="","",Vendas!J430)</f>
        <v/>
      </c>
      <c r="I1954" s="36" t="str">
        <f>IF(Vendas!K430="","",Vendas!K430)</f>
        <v/>
      </c>
      <c r="J1954" s="36" t="str">
        <f>IF(Vendas!L430="","",Vendas!L430)</f>
        <v/>
      </c>
      <c r="K1954" s="36" t="str">
        <f>IF(Vendas!M430="","",Vendas!M430)</f>
        <v/>
      </c>
      <c r="L1954" s="36" t="str">
        <f>IF(Vendas!N430="","",Vendas!N430)</f>
        <v/>
      </c>
      <c r="M1954" s="36" t="str">
        <f>IF(Vendas!O430="","",Vendas!O430)</f>
        <v/>
      </c>
      <c r="N1954" s="36" t="str">
        <f>IF(Vendas!P430="","",Vendas!P430)</f>
        <v/>
      </c>
      <c r="O1954" s="42">
        <f t="shared" si="188"/>
        <v>0</v>
      </c>
      <c r="P1954" s="105">
        <f t="shared" si="189"/>
        <v>0</v>
      </c>
      <c r="Q1954" s="105">
        <f t="shared" si="190"/>
        <v>0</v>
      </c>
      <c r="R1954" s="105">
        <f t="shared" si="191"/>
        <v>0</v>
      </c>
      <c r="S1954" s="22" t="str">
        <f t="shared" si="192"/>
        <v/>
      </c>
      <c r="T1954" s="92">
        <f t="shared" si="193"/>
        <v>0</v>
      </c>
      <c r="U1954" s="92">
        <f t="shared" si="194"/>
        <v>0</v>
      </c>
      <c r="V1954" s="92">
        <f t="shared" si="195"/>
        <v>0</v>
      </c>
      <c r="W1954" s="92">
        <f t="shared" si="196"/>
        <v>0</v>
      </c>
      <c r="X1954" s="92">
        <f t="shared" si="197"/>
        <v>0</v>
      </c>
      <c r="Y1954" s="92">
        <f t="shared" si="198"/>
        <v>0</v>
      </c>
      <c r="Z1954" s="92">
        <f t="shared" si="199"/>
        <v>0</v>
      </c>
      <c r="AA1954" s="92">
        <f t="shared" si="200"/>
        <v>0</v>
      </c>
      <c r="AB1954" s="92">
        <f t="shared" si="201"/>
        <v>0</v>
      </c>
      <c r="AC1954" s="92">
        <f t="shared" si="202"/>
        <v>0</v>
      </c>
      <c r="AD1954" s="92">
        <f t="shared" si="203"/>
        <v>0</v>
      </c>
      <c r="AE1954" s="92">
        <f t="shared" si="204"/>
        <v>0</v>
      </c>
      <c r="AF1954" s="118">
        <f t="shared" si="205"/>
        <v>0</v>
      </c>
    </row>
    <row r="1955" spans="2:32" ht="21.95" customHeight="1" x14ac:dyDescent="0.25">
      <c r="B1955" s="36" t="str">
        <f>IF(Vendas!D431="","",Vendas!D431)</f>
        <v/>
      </c>
      <c r="C1955" s="36" t="str">
        <f>IF(Vendas!E431="","",Vendas!E431)</f>
        <v/>
      </c>
      <c r="D1955" s="36" t="str">
        <f>IF(Vendas!F431="","",Vendas!F431)</f>
        <v/>
      </c>
      <c r="E1955" s="36" t="str">
        <f>IF(Vendas!G431="","",Vendas!G431)</f>
        <v/>
      </c>
      <c r="F1955" s="36" t="str">
        <f>IF(Vendas!H431="","",Vendas!H431)</f>
        <v/>
      </c>
      <c r="G1955" s="36" t="str">
        <f>IF(Vendas!I431="","",Vendas!I431)</f>
        <v/>
      </c>
      <c r="H1955" s="36" t="str">
        <f>IF(Vendas!J431="","",Vendas!J431)</f>
        <v/>
      </c>
      <c r="I1955" s="36" t="str">
        <f>IF(Vendas!K431="","",Vendas!K431)</f>
        <v/>
      </c>
      <c r="J1955" s="36" t="str">
        <f>IF(Vendas!L431="","",Vendas!L431)</f>
        <v/>
      </c>
      <c r="K1955" s="36" t="str">
        <f>IF(Vendas!M431="","",Vendas!M431)</f>
        <v/>
      </c>
      <c r="L1955" s="36" t="str">
        <f>IF(Vendas!N431="","",Vendas!N431)</f>
        <v/>
      </c>
      <c r="M1955" s="36" t="str">
        <f>IF(Vendas!O431="","",Vendas!O431)</f>
        <v/>
      </c>
      <c r="N1955" s="36" t="str">
        <f>IF(Vendas!P431="","",Vendas!P431)</f>
        <v/>
      </c>
      <c r="O1955" s="42">
        <f t="shared" si="188"/>
        <v>0</v>
      </c>
      <c r="P1955" s="105">
        <f t="shared" si="189"/>
        <v>0</v>
      </c>
      <c r="Q1955" s="105">
        <f t="shared" si="190"/>
        <v>0</v>
      </c>
      <c r="R1955" s="105">
        <f t="shared" si="191"/>
        <v>0</v>
      </c>
      <c r="S1955" s="22" t="str">
        <f t="shared" si="192"/>
        <v/>
      </c>
      <c r="T1955" s="92">
        <f t="shared" si="193"/>
        <v>0</v>
      </c>
      <c r="U1955" s="92">
        <f t="shared" si="194"/>
        <v>0</v>
      </c>
      <c r="V1955" s="92">
        <f t="shared" si="195"/>
        <v>0</v>
      </c>
      <c r="W1955" s="92">
        <f t="shared" si="196"/>
        <v>0</v>
      </c>
      <c r="X1955" s="92">
        <f t="shared" si="197"/>
        <v>0</v>
      </c>
      <c r="Y1955" s="92">
        <f t="shared" si="198"/>
        <v>0</v>
      </c>
      <c r="Z1955" s="92">
        <f t="shared" si="199"/>
        <v>0</v>
      </c>
      <c r="AA1955" s="92">
        <f t="shared" si="200"/>
        <v>0</v>
      </c>
      <c r="AB1955" s="92">
        <f t="shared" si="201"/>
        <v>0</v>
      </c>
      <c r="AC1955" s="92">
        <f t="shared" si="202"/>
        <v>0</v>
      </c>
      <c r="AD1955" s="92">
        <f t="shared" si="203"/>
        <v>0</v>
      </c>
      <c r="AE1955" s="92">
        <f t="shared" si="204"/>
        <v>0</v>
      </c>
      <c r="AF1955" s="118">
        <f t="shared" si="205"/>
        <v>0</v>
      </c>
    </row>
    <row r="1956" spans="2:32" ht="21.95" customHeight="1" x14ac:dyDescent="0.25">
      <c r="B1956" s="36" t="str">
        <f>IF(Vendas!D432="","",Vendas!D432)</f>
        <v/>
      </c>
      <c r="C1956" s="36" t="str">
        <f>IF(Vendas!E432="","",Vendas!E432)</f>
        <v/>
      </c>
      <c r="D1956" s="36" t="str">
        <f>IF(Vendas!F432="","",Vendas!F432)</f>
        <v/>
      </c>
      <c r="E1956" s="36" t="str">
        <f>IF(Vendas!G432="","",Vendas!G432)</f>
        <v/>
      </c>
      <c r="F1956" s="36" t="str">
        <f>IF(Vendas!H432="","",Vendas!H432)</f>
        <v/>
      </c>
      <c r="G1956" s="36" t="str">
        <f>IF(Vendas!I432="","",Vendas!I432)</f>
        <v/>
      </c>
      <c r="H1956" s="36" t="str">
        <f>IF(Vendas!J432="","",Vendas!J432)</f>
        <v/>
      </c>
      <c r="I1956" s="36" t="str">
        <f>IF(Vendas!K432="","",Vendas!K432)</f>
        <v/>
      </c>
      <c r="J1956" s="36" t="str">
        <f>IF(Vendas!L432="","",Vendas!L432)</f>
        <v/>
      </c>
      <c r="K1956" s="36" t="str">
        <f>IF(Vendas!M432="","",Vendas!M432)</f>
        <v/>
      </c>
      <c r="L1956" s="36" t="str">
        <f>IF(Vendas!N432="","",Vendas!N432)</f>
        <v/>
      </c>
      <c r="M1956" s="36" t="str">
        <f>IF(Vendas!O432="","",Vendas!O432)</f>
        <v/>
      </c>
      <c r="N1956" s="36" t="str">
        <f>IF(Vendas!P432="","",Vendas!P432)</f>
        <v/>
      </c>
      <c r="O1956" s="42">
        <f t="shared" si="188"/>
        <v>0</v>
      </c>
      <c r="P1956" s="105">
        <f t="shared" si="189"/>
        <v>0</v>
      </c>
      <c r="Q1956" s="105">
        <f t="shared" si="190"/>
        <v>0</v>
      </c>
      <c r="R1956" s="105">
        <f t="shared" si="191"/>
        <v>0</v>
      </c>
      <c r="S1956" s="22" t="str">
        <f t="shared" si="192"/>
        <v/>
      </c>
      <c r="T1956" s="92">
        <f t="shared" si="193"/>
        <v>0</v>
      </c>
      <c r="U1956" s="92">
        <f t="shared" si="194"/>
        <v>0</v>
      </c>
      <c r="V1956" s="92">
        <f t="shared" si="195"/>
        <v>0</v>
      </c>
      <c r="W1956" s="92">
        <f t="shared" si="196"/>
        <v>0</v>
      </c>
      <c r="X1956" s="92">
        <f t="shared" si="197"/>
        <v>0</v>
      </c>
      <c r="Y1956" s="92">
        <f t="shared" si="198"/>
        <v>0</v>
      </c>
      <c r="Z1956" s="92">
        <f t="shared" si="199"/>
        <v>0</v>
      </c>
      <c r="AA1956" s="92">
        <f t="shared" si="200"/>
        <v>0</v>
      </c>
      <c r="AB1956" s="92">
        <f t="shared" si="201"/>
        <v>0</v>
      </c>
      <c r="AC1956" s="92">
        <f t="shared" si="202"/>
        <v>0</v>
      </c>
      <c r="AD1956" s="92">
        <f t="shared" si="203"/>
        <v>0</v>
      </c>
      <c r="AE1956" s="92">
        <f t="shared" si="204"/>
        <v>0</v>
      </c>
      <c r="AF1956" s="118">
        <f t="shared" si="205"/>
        <v>0</v>
      </c>
    </row>
    <row r="1957" spans="2:32" ht="21.95" customHeight="1" x14ac:dyDescent="0.25">
      <c r="B1957" s="36" t="str">
        <f>IF(Vendas!D433="","",Vendas!D433)</f>
        <v/>
      </c>
      <c r="C1957" s="36" t="str">
        <f>IF(Vendas!E433="","",Vendas!E433)</f>
        <v/>
      </c>
      <c r="D1957" s="36" t="str">
        <f>IF(Vendas!F433="","",Vendas!F433)</f>
        <v/>
      </c>
      <c r="E1957" s="36" t="str">
        <f>IF(Vendas!G433="","",Vendas!G433)</f>
        <v/>
      </c>
      <c r="F1957" s="36" t="str">
        <f>IF(Vendas!H433="","",Vendas!H433)</f>
        <v/>
      </c>
      <c r="G1957" s="36" t="str">
        <f>IF(Vendas!I433="","",Vendas!I433)</f>
        <v/>
      </c>
      <c r="H1957" s="36" t="str">
        <f>IF(Vendas!J433="","",Vendas!J433)</f>
        <v/>
      </c>
      <c r="I1957" s="36" t="str">
        <f>IF(Vendas!K433="","",Vendas!K433)</f>
        <v/>
      </c>
      <c r="J1957" s="36" t="str">
        <f>IF(Vendas!L433="","",Vendas!L433)</f>
        <v/>
      </c>
      <c r="K1957" s="36" t="str">
        <f>IF(Vendas!M433="","",Vendas!M433)</f>
        <v/>
      </c>
      <c r="L1957" s="36" t="str">
        <f>IF(Vendas!N433="","",Vendas!N433)</f>
        <v/>
      </c>
      <c r="M1957" s="36" t="str">
        <f>IF(Vendas!O433="","",Vendas!O433)</f>
        <v/>
      </c>
      <c r="N1957" s="36" t="str">
        <f>IF(Vendas!P433="","",Vendas!P433)</f>
        <v/>
      </c>
      <c r="O1957" s="42">
        <f t="shared" si="188"/>
        <v>0</v>
      </c>
      <c r="P1957" s="105">
        <f t="shared" si="189"/>
        <v>0</v>
      </c>
      <c r="Q1957" s="105">
        <f t="shared" si="190"/>
        <v>0</v>
      </c>
      <c r="R1957" s="105">
        <f t="shared" si="191"/>
        <v>0</v>
      </c>
      <c r="S1957" s="22" t="str">
        <f t="shared" si="192"/>
        <v/>
      </c>
      <c r="T1957" s="92">
        <f t="shared" si="193"/>
        <v>0</v>
      </c>
      <c r="U1957" s="92">
        <f t="shared" si="194"/>
        <v>0</v>
      </c>
      <c r="V1957" s="92">
        <f t="shared" si="195"/>
        <v>0</v>
      </c>
      <c r="W1957" s="92">
        <f t="shared" si="196"/>
        <v>0</v>
      </c>
      <c r="X1957" s="92">
        <f t="shared" si="197"/>
        <v>0</v>
      </c>
      <c r="Y1957" s="92">
        <f t="shared" si="198"/>
        <v>0</v>
      </c>
      <c r="Z1957" s="92">
        <f t="shared" si="199"/>
        <v>0</v>
      </c>
      <c r="AA1957" s="92">
        <f t="shared" si="200"/>
        <v>0</v>
      </c>
      <c r="AB1957" s="92">
        <f t="shared" si="201"/>
        <v>0</v>
      </c>
      <c r="AC1957" s="92">
        <f t="shared" si="202"/>
        <v>0</v>
      </c>
      <c r="AD1957" s="92">
        <f t="shared" si="203"/>
        <v>0</v>
      </c>
      <c r="AE1957" s="92">
        <f t="shared" si="204"/>
        <v>0</v>
      </c>
      <c r="AF1957" s="118">
        <f t="shared" si="205"/>
        <v>0</v>
      </c>
    </row>
    <row r="1958" spans="2:32" ht="21.95" customHeight="1" x14ac:dyDescent="0.25">
      <c r="B1958" s="36" t="str">
        <f>IF(Vendas!D434="","",Vendas!D434)</f>
        <v/>
      </c>
      <c r="C1958" s="36" t="str">
        <f>IF(Vendas!E434="","",Vendas!E434)</f>
        <v/>
      </c>
      <c r="D1958" s="36" t="str">
        <f>IF(Vendas!F434="","",Vendas!F434)</f>
        <v/>
      </c>
      <c r="E1958" s="36" t="str">
        <f>IF(Vendas!G434="","",Vendas!G434)</f>
        <v/>
      </c>
      <c r="F1958" s="36" t="str">
        <f>IF(Vendas!H434="","",Vendas!H434)</f>
        <v/>
      </c>
      <c r="G1958" s="36" t="str">
        <f>IF(Vendas!I434="","",Vendas!I434)</f>
        <v/>
      </c>
      <c r="H1958" s="36" t="str">
        <f>IF(Vendas!J434="","",Vendas!J434)</f>
        <v/>
      </c>
      <c r="I1958" s="36" t="str">
        <f>IF(Vendas!K434="","",Vendas!K434)</f>
        <v/>
      </c>
      <c r="J1958" s="36" t="str">
        <f>IF(Vendas!L434="","",Vendas!L434)</f>
        <v/>
      </c>
      <c r="K1958" s="36" t="str">
        <f>IF(Vendas!M434="","",Vendas!M434)</f>
        <v/>
      </c>
      <c r="L1958" s="36" t="str">
        <f>IF(Vendas!N434="","",Vendas!N434)</f>
        <v/>
      </c>
      <c r="M1958" s="36" t="str">
        <f>IF(Vendas!O434="","",Vendas!O434)</f>
        <v/>
      </c>
      <c r="N1958" s="36" t="str">
        <f>IF(Vendas!P434="","",Vendas!P434)</f>
        <v/>
      </c>
      <c r="O1958" s="42">
        <f t="shared" si="188"/>
        <v>0</v>
      </c>
      <c r="P1958" s="105">
        <f t="shared" si="189"/>
        <v>0</v>
      </c>
      <c r="Q1958" s="105">
        <f t="shared" si="190"/>
        <v>0</v>
      </c>
      <c r="R1958" s="105">
        <f t="shared" si="191"/>
        <v>0</v>
      </c>
      <c r="S1958" s="22" t="str">
        <f t="shared" si="192"/>
        <v/>
      </c>
      <c r="T1958" s="92">
        <f t="shared" si="193"/>
        <v>0</v>
      </c>
      <c r="U1958" s="92">
        <f t="shared" si="194"/>
        <v>0</v>
      </c>
      <c r="V1958" s="92">
        <f t="shared" si="195"/>
        <v>0</v>
      </c>
      <c r="W1958" s="92">
        <f t="shared" si="196"/>
        <v>0</v>
      </c>
      <c r="X1958" s="92">
        <f t="shared" si="197"/>
        <v>0</v>
      </c>
      <c r="Y1958" s="92">
        <f t="shared" si="198"/>
        <v>0</v>
      </c>
      <c r="Z1958" s="92">
        <f t="shared" si="199"/>
        <v>0</v>
      </c>
      <c r="AA1958" s="92">
        <f t="shared" si="200"/>
        <v>0</v>
      </c>
      <c r="AB1958" s="92">
        <f t="shared" si="201"/>
        <v>0</v>
      </c>
      <c r="AC1958" s="92">
        <f t="shared" si="202"/>
        <v>0</v>
      </c>
      <c r="AD1958" s="92">
        <f t="shared" si="203"/>
        <v>0</v>
      </c>
      <c r="AE1958" s="92">
        <f t="shared" si="204"/>
        <v>0</v>
      </c>
      <c r="AF1958" s="118">
        <f t="shared" si="205"/>
        <v>0</v>
      </c>
    </row>
    <row r="1959" spans="2:32" ht="21.95" customHeight="1" x14ac:dyDescent="0.25">
      <c r="B1959" s="36" t="str">
        <f>IF(Vendas!D435="","",Vendas!D435)</f>
        <v/>
      </c>
      <c r="C1959" s="36" t="str">
        <f>IF(Vendas!E435="","",Vendas!E435)</f>
        <v/>
      </c>
      <c r="D1959" s="36" t="str">
        <f>IF(Vendas!F435="","",Vendas!F435)</f>
        <v/>
      </c>
      <c r="E1959" s="36" t="str">
        <f>IF(Vendas!G435="","",Vendas!G435)</f>
        <v/>
      </c>
      <c r="F1959" s="36" t="str">
        <f>IF(Vendas!H435="","",Vendas!H435)</f>
        <v/>
      </c>
      <c r="G1959" s="36" t="str">
        <f>IF(Vendas!I435="","",Vendas!I435)</f>
        <v/>
      </c>
      <c r="H1959" s="36" t="str">
        <f>IF(Vendas!J435="","",Vendas!J435)</f>
        <v/>
      </c>
      <c r="I1959" s="36" t="str">
        <f>IF(Vendas!K435="","",Vendas!K435)</f>
        <v/>
      </c>
      <c r="J1959" s="36" t="str">
        <f>IF(Vendas!L435="","",Vendas!L435)</f>
        <v/>
      </c>
      <c r="K1959" s="36" t="str">
        <f>IF(Vendas!M435="","",Vendas!M435)</f>
        <v/>
      </c>
      <c r="L1959" s="36" t="str">
        <f>IF(Vendas!N435="","",Vendas!N435)</f>
        <v/>
      </c>
      <c r="M1959" s="36" t="str">
        <f>IF(Vendas!O435="","",Vendas!O435)</f>
        <v/>
      </c>
      <c r="N1959" s="36" t="str">
        <f>IF(Vendas!P435="","",Vendas!P435)</f>
        <v/>
      </c>
      <c r="O1959" s="42">
        <f t="shared" si="188"/>
        <v>0</v>
      </c>
      <c r="P1959" s="105">
        <f t="shared" si="189"/>
        <v>0</v>
      </c>
      <c r="Q1959" s="105">
        <f t="shared" si="190"/>
        <v>0</v>
      </c>
      <c r="R1959" s="105">
        <f t="shared" si="191"/>
        <v>0</v>
      </c>
      <c r="S1959" s="22" t="str">
        <f t="shared" si="192"/>
        <v/>
      </c>
      <c r="T1959" s="92">
        <f t="shared" si="193"/>
        <v>0</v>
      </c>
      <c r="U1959" s="92">
        <f t="shared" si="194"/>
        <v>0</v>
      </c>
      <c r="V1959" s="92">
        <f t="shared" si="195"/>
        <v>0</v>
      </c>
      <c r="W1959" s="92">
        <f t="shared" si="196"/>
        <v>0</v>
      </c>
      <c r="X1959" s="92">
        <f t="shared" si="197"/>
        <v>0</v>
      </c>
      <c r="Y1959" s="92">
        <f t="shared" si="198"/>
        <v>0</v>
      </c>
      <c r="Z1959" s="92">
        <f t="shared" si="199"/>
        <v>0</v>
      </c>
      <c r="AA1959" s="92">
        <f t="shared" si="200"/>
        <v>0</v>
      </c>
      <c r="AB1959" s="92">
        <f t="shared" si="201"/>
        <v>0</v>
      </c>
      <c r="AC1959" s="92">
        <f t="shared" si="202"/>
        <v>0</v>
      </c>
      <c r="AD1959" s="92">
        <f t="shared" si="203"/>
        <v>0</v>
      </c>
      <c r="AE1959" s="92">
        <f t="shared" si="204"/>
        <v>0</v>
      </c>
      <c r="AF1959" s="118">
        <f t="shared" si="205"/>
        <v>0</v>
      </c>
    </row>
    <row r="1960" spans="2:32" ht="21.95" customHeight="1" x14ac:dyDescent="0.25">
      <c r="B1960" s="36" t="str">
        <f>IF(Vendas!D436="","",Vendas!D436)</f>
        <v/>
      </c>
      <c r="C1960" s="36" t="str">
        <f>IF(Vendas!E436="","",Vendas!E436)</f>
        <v/>
      </c>
      <c r="D1960" s="36" t="str">
        <f>IF(Vendas!F436="","",Vendas!F436)</f>
        <v/>
      </c>
      <c r="E1960" s="36" t="str">
        <f>IF(Vendas!G436="","",Vendas!G436)</f>
        <v/>
      </c>
      <c r="F1960" s="36" t="str">
        <f>IF(Vendas!H436="","",Vendas!H436)</f>
        <v/>
      </c>
      <c r="G1960" s="36" t="str">
        <f>IF(Vendas!I436="","",Vendas!I436)</f>
        <v/>
      </c>
      <c r="H1960" s="36" t="str">
        <f>IF(Vendas!J436="","",Vendas!J436)</f>
        <v/>
      </c>
      <c r="I1960" s="36" t="str">
        <f>IF(Vendas!K436="","",Vendas!K436)</f>
        <v/>
      </c>
      <c r="J1960" s="36" t="str">
        <f>IF(Vendas!L436="","",Vendas!L436)</f>
        <v/>
      </c>
      <c r="K1960" s="36" t="str">
        <f>IF(Vendas!M436="","",Vendas!M436)</f>
        <v/>
      </c>
      <c r="L1960" s="36" t="str">
        <f>IF(Vendas!N436="","",Vendas!N436)</f>
        <v/>
      </c>
      <c r="M1960" s="36" t="str">
        <f>IF(Vendas!O436="","",Vendas!O436)</f>
        <v/>
      </c>
      <c r="N1960" s="36" t="str">
        <f>IF(Vendas!P436="","",Vendas!P436)</f>
        <v/>
      </c>
      <c r="O1960" s="42">
        <f t="shared" si="188"/>
        <v>0</v>
      </c>
      <c r="P1960" s="105">
        <f t="shared" si="189"/>
        <v>0</v>
      </c>
      <c r="Q1960" s="105">
        <f t="shared" si="190"/>
        <v>0</v>
      </c>
      <c r="R1960" s="105">
        <f t="shared" si="191"/>
        <v>0</v>
      </c>
      <c r="S1960" s="22" t="str">
        <f t="shared" si="192"/>
        <v/>
      </c>
      <c r="T1960" s="92">
        <f t="shared" si="193"/>
        <v>0</v>
      </c>
      <c r="U1960" s="92">
        <f t="shared" si="194"/>
        <v>0</v>
      </c>
      <c r="V1960" s="92">
        <f t="shared" si="195"/>
        <v>0</v>
      </c>
      <c r="W1960" s="92">
        <f t="shared" si="196"/>
        <v>0</v>
      </c>
      <c r="X1960" s="92">
        <f t="shared" si="197"/>
        <v>0</v>
      </c>
      <c r="Y1960" s="92">
        <f t="shared" si="198"/>
        <v>0</v>
      </c>
      <c r="Z1960" s="92">
        <f t="shared" si="199"/>
        <v>0</v>
      </c>
      <c r="AA1960" s="92">
        <f t="shared" si="200"/>
        <v>0</v>
      </c>
      <c r="AB1960" s="92">
        <f t="shared" si="201"/>
        <v>0</v>
      </c>
      <c r="AC1960" s="92">
        <f t="shared" si="202"/>
        <v>0</v>
      </c>
      <c r="AD1960" s="92">
        <f t="shared" si="203"/>
        <v>0</v>
      </c>
      <c r="AE1960" s="92">
        <f t="shared" si="204"/>
        <v>0</v>
      </c>
      <c r="AF1960" s="118">
        <f t="shared" si="205"/>
        <v>0</v>
      </c>
    </row>
    <row r="1961" spans="2:32" ht="21.95" customHeight="1" x14ac:dyDescent="0.25">
      <c r="B1961" s="36" t="str">
        <f>IF(Vendas!D437="","",Vendas!D437)</f>
        <v/>
      </c>
      <c r="C1961" s="36" t="str">
        <f>IF(Vendas!E437="","",Vendas!E437)</f>
        <v/>
      </c>
      <c r="D1961" s="36" t="str">
        <f>IF(Vendas!F437="","",Vendas!F437)</f>
        <v/>
      </c>
      <c r="E1961" s="36" t="str">
        <f>IF(Vendas!G437="","",Vendas!G437)</f>
        <v/>
      </c>
      <c r="F1961" s="36" t="str">
        <f>IF(Vendas!H437="","",Vendas!H437)</f>
        <v/>
      </c>
      <c r="G1961" s="36" t="str">
        <f>IF(Vendas!I437="","",Vendas!I437)</f>
        <v/>
      </c>
      <c r="H1961" s="36" t="str">
        <f>IF(Vendas!J437="","",Vendas!J437)</f>
        <v/>
      </c>
      <c r="I1961" s="36" t="str">
        <f>IF(Vendas!K437="","",Vendas!K437)</f>
        <v/>
      </c>
      <c r="J1961" s="36" t="str">
        <f>IF(Vendas!L437="","",Vendas!L437)</f>
        <v/>
      </c>
      <c r="K1961" s="36" t="str">
        <f>IF(Vendas!M437="","",Vendas!M437)</f>
        <v/>
      </c>
      <c r="L1961" s="36" t="str">
        <f>IF(Vendas!N437="","",Vendas!N437)</f>
        <v/>
      </c>
      <c r="M1961" s="36" t="str">
        <f>IF(Vendas!O437="","",Vendas!O437)</f>
        <v/>
      </c>
      <c r="N1961" s="36" t="str">
        <f>IF(Vendas!P437="","",Vendas!P437)</f>
        <v/>
      </c>
      <c r="O1961" s="42">
        <f t="shared" si="188"/>
        <v>0</v>
      </c>
      <c r="P1961" s="105">
        <f t="shared" si="189"/>
        <v>0</v>
      </c>
      <c r="Q1961" s="105">
        <f t="shared" si="190"/>
        <v>0</v>
      </c>
      <c r="R1961" s="105">
        <f t="shared" si="191"/>
        <v>0</v>
      </c>
      <c r="S1961" s="22" t="str">
        <f t="shared" si="192"/>
        <v/>
      </c>
      <c r="T1961" s="92">
        <f t="shared" si="193"/>
        <v>0</v>
      </c>
      <c r="U1961" s="92">
        <f t="shared" si="194"/>
        <v>0</v>
      </c>
      <c r="V1961" s="92">
        <f t="shared" si="195"/>
        <v>0</v>
      </c>
      <c r="W1961" s="92">
        <f t="shared" si="196"/>
        <v>0</v>
      </c>
      <c r="X1961" s="92">
        <f t="shared" si="197"/>
        <v>0</v>
      </c>
      <c r="Y1961" s="92">
        <f t="shared" si="198"/>
        <v>0</v>
      </c>
      <c r="Z1961" s="92">
        <f t="shared" si="199"/>
        <v>0</v>
      </c>
      <c r="AA1961" s="92">
        <f t="shared" si="200"/>
        <v>0</v>
      </c>
      <c r="AB1961" s="92">
        <f t="shared" si="201"/>
        <v>0</v>
      </c>
      <c r="AC1961" s="92">
        <f t="shared" si="202"/>
        <v>0</v>
      </c>
      <c r="AD1961" s="92">
        <f t="shared" si="203"/>
        <v>0</v>
      </c>
      <c r="AE1961" s="92">
        <f t="shared" si="204"/>
        <v>0</v>
      </c>
      <c r="AF1961" s="118">
        <f t="shared" si="205"/>
        <v>0</v>
      </c>
    </row>
    <row r="1962" spans="2:32" ht="21.95" customHeight="1" x14ac:dyDescent="0.25">
      <c r="B1962" s="36" t="str">
        <f>IF(Vendas!D438="","",Vendas!D438)</f>
        <v/>
      </c>
      <c r="C1962" s="36" t="str">
        <f>IF(Vendas!E438="","",Vendas!E438)</f>
        <v/>
      </c>
      <c r="D1962" s="36" t="str">
        <f>IF(Vendas!F438="","",Vendas!F438)</f>
        <v/>
      </c>
      <c r="E1962" s="36" t="str">
        <f>IF(Vendas!G438="","",Vendas!G438)</f>
        <v/>
      </c>
      <c r="F1962" s="36" t="str">
        <f>IF(Vendas!H438="","",Vendas!H438)</f>
        <v/>
      </c>
      <c r="G1962" s="36" t="str">
        <f>IF(Vendas!I438="","",Vendas!I438)</f>
        <v/>
      </c>
      <c r="H1962" s="36" t="str">
        <f>IF(Vendas!J438="","",Vendas!J438)</f>
        <v/>
      </c>
      <c r="I1962" s="36" t="str">
        <f>IF(Vendas!K438="","",Vendas!K438)</f>
        <v/>
      </c>
      <c r="J1962" s="36" t="str">
        <f>IF(Vendas!L438="","",Vendas!L438)</f>
        <v/>
      </c>
      <c r="K1962" s="36" t="str">
        <f>IF(Vendas!M438="","",Vendas!M438)</f>
        <v/>
      </c>
      <c r="L1962" s="36" t="str">
        <f>IF(Vendas!N438="","",Vendas!N438)</f>
        <v/>
      </c>
      <c r="M1962" s="36" t="str">
        <f>IF(Vendas!O438="","",Vendas!O438)</f>
        <v/>
      </c>
      <c r="N1962" s="36" t="str">
        <f>IF(Vendas!P438="","",Vendas!P438)</f>
        <v/>
      </c>
      <c r="O1962" s="42">
        <f t="shared" si="188"/>
        <v>0</v>
      </c>
      <c r="P1962" s="105">
        <f t="shared" si="189"/>
        <v>0</v>
      </c>
      <c r="Q1962" s="105">
        <f t="shared" si="190"/>
        <v>0</v>
      </c>
      <c r="R1962" s="105">
        <f t="shared" si="191"/>
        <v>0</v>
      </c>
      <c r="S1962" s="22" t="str">
        <f t="shared" si="192"/>
        <v/>
      </c>
      <c r="T1962" s="92">
        <f t="shared" si="193"/>
        <v>0</v>
      </c>
      <c r="U1962" s="92">
        <f t="shared" si="194"/>
        <v>0</v>
      </c>
      <c r="V1962" s="92">
        <f t="shared" si="195"/>
        <v>0</v>
      </c>
      <c r="W1962" s="92">
        <f t="shared" si="196"/>
        <v>0</v>
      </c>
      <c r="X1962" s="92">
        <f t="shared" si="197"/>
        <v>0</v>
      </c>
      <c r="Y1962" s="92">
        <f t="shared" si="198"/>
        <v>0</v>
      </c>
      <c r="Z1962" s="92">
        <f t="shared" si="199"/>
        <v>0</v>
      </c>
      <c r="AA1962" s="92">
        <f t="shared" si="200"/>
        <v>0</v>
      </c>
      <c r="AB1962" s="92">
        <f t="shared" si="201"/>
        <v>0</v>
      </c>
      <c r="AC1962" s="92">
        <f t="shared" si="202"/>
        <v>0</v>
      </c>
      <c r="AD1962" s="92">
        <f t="shared" si="203"/>
        <v>0</v>
      </c>
      <c r="AE1962" s="92">
        <f t="shared" si="204"/>
        <v>0</v>
      </c>
      <c r="AF1962" s="118">
        <f t="shared" si="205"/>
        <v>0</v>
      </c>
    </row>
    <row r="1963" spans="2:32" ht="21.95" customHeight="1" x14ac:dyDescent="0.25">
      <c r="B1963" s="36" t="str">
        <f>IF(Vendas!D439="","",Vendas!D439)</f>
        <v/>
      </c>
      <c r="C1963" s="36" t="str">
        <f>IF(Vendas!E439="","",Vendas!E439)</f>
        <v/>
      </c>
      <c r="D1963" s="36" t="str">
        <f>IF(Vendas!F439="","",Vendas!F439)</f>
        <v/>
      </c>
      <c r="E1963" s="36" t="str">
        <f>IF(Vendas!G439="","",Vendas!G439)</f>
        <v/>
      </c>
      <c r="F1963" s="36" t="str">
        <f>IF(Vendas!H439="","",Vendas!H439)</f>
        <v/>
      </c>
      <c r="G1963" s="36" t="str">
        <f>IF(Vendas!I439="","",Vendas!I439)</f>
        <v/>
      </c>
      <c r="H1963" s="36" t="str">
        <f>IF(Vendas!J439="","",Vendas!J439)</f>
        <v/>
      </c>
      <c r="I1963" s="36" t="str">
        <f>IF(Vendas!K439="","",Vendas!K439)</f>
        <v/>
      </c>
      <c r="J1963" s="36" t="str">
        <f>IF(Vendas!L439="","",Vendas!L439)</f>
        <v/>
      </c>
      <c r="K1963" s="36" t="str">
        <f>IF(Vendas!M439="","",Vendas!M439)</f>
        <v/>
      </c>
      <c r="L1963" s="36" t="str">
        <f>IF(Vendas!N439="","",Vendas!N439)</f>
        <v/>
      </c>
      <c r="M1963" s="36" t="str">
        <f>IF(Vendas!O439="","",Vendas!O439)</f>
        <v/>
      </c>
      <c r="N1963" s="36" t="str">
        <f>IF(Vendas!P439="","",Vendas!P439)</f>
        <v/>
      </c>
      <c r="O1963" s="42">
        <f t="shared" si="188"/>
        <v>0</v>
      </c>
      <c r="P1963" s="105">
        <f t="shared" si="189"/>
        <v>0</v>
      </c>
      <c r="Q1963" s="105">
        <f t="shared" si="190"/>
        <v>0</v>
      </c>
      <c r="R1963" s="105">
        <f t="shared" si="191"/>
        <v>0</v>
      </c>
      <c r="S1963" s="22" t="str">
        <f t="shared" si="192"/>
        <v/>
      </c>
      <c r="T1963" s="92">
        <f t="shared" si="193"/>
        <v>0</v>
      </c>
      <c r="U1963" s="92">
        <f t="shared" si="194"/>
        <v>0</v>
      </c>
      <c r="V1963" s="92">
        <f t="shared" si="195"/>
        <v>0</v>
      </c>
      <c r="W1963" s="92">
        <f t="shared" si="196"/>
        <v>0</v>
      </c>
      <c r="X1963" s="92">
        <f t="shared" si="197"/>
        <v>0</v>
      </c>
      <c r="Y1963" s="92">
        <f t="shared" si="198"/>
        <v>0</v>
      </c>
      <c r="Z1963" s="92">
        <f t="shared" si="199"/>
        <v>0</v>
      </c>
      <c r="AA1963" s="92">
        <f t="shared" si="200"/>
        <v>0</v>
      </c>
      <c r="AB1963" s="92">
        <f t="shared" si="201"/>
        <v>0</v>
      </c>
      <c r="AC1963" s="92">
        <f t="shared" si="202"/>
        <v>0</v>
      </c>
      <c r="AD1963" s="92">
        <f t="shared" si="203"/>
        <v>0</v>
      </c>
      <c r="AE1963" s="92">
        <f t="shared" si="204"/>
        <v>0</v>
      </c>
      <c r="AF1963" s="118">
        <f t="shared" si="205"/>
        <v>0</v>
      </c>
    </row>
    <row r="1964" spans="2:32" ht="21.95" customHeight="1" x14ac:dyDescent="0.25">
      <c r="B1964" s="36" t="str">
        <f>IF(Vendas!D440="","",Vendas!D440)</f>
        <v/>
      </c>
      <c r="C1964" s="36" t="str">
        <f>IF(Vendas!E440="","",Vendas!E440)</f>
        <v/>
      </c>
      <c r="D1964" s="36" t="str">
        <f>IF(Vendas!F440="","",Vendas!F440)</f>
        <v/>
      </c>
      <c r="E1964" s="36" t="str">
        <f>IF(Vendas!G440="","",Vendas!G440)</f>
        <v/>
      </c>
      <c r="F1964" s="36" t="str">
        <f>IF(Vendas!H440="","",Vendas!H440)</f>
        <v/>
      </c>
      <c r="G1964" s="36" t="str">
        <f>IF(Vendas!I440="","",Vendas!I440)</f>
        <v/>
      </c>
      <c r="H1964" s="36" t="str">
        <f>IF(Vendas!J440="","",Vendas!J440)</f>
        <v/>
      </c>
      <c r="I1964" s="36" t="str">
        <f>IF(Vendas!K440="","",Vendas!K440)</f>
        <v/>
      </c>
      <c r="J1964" s="36" t="str">
        <f>IF(Vendas!L440="","",Vendas!L440)</f>
        <v/>
      </c>
      <c r="K1964" s="36" t="str">
        <f>IF(Vendas!M440="","",Vendas!M440)</f>
        <v/>
      </c>
      <c r="L1964" s="36" t="str">
        <f>IF(Vendas!N440="","",Vendas!N440)</f>
        <v/>
      </c>
      <c r="M1964" s="36" t="str">
        <f>IF(Vendas!O440="","",Vendas!O440)</f>
        <v/>
      </c>
      <c r="N1964" s="36" t="str">
        <f>IF(Vendas!P440="","",Vendas!P440)</f>
        <v/>
      </c>
      <c r="O1964" s="42">
        <f t="shared" si="188"/>
        <v>0</v>
      </c>
      <c r="P1964" s="105">
        <f t="shared" si="189"/>
        <v>0</v>
      </c>
      <c r="Q1964" s="105">
        <f t="shared" si="190"/>
        <v>0</v>
      </c>
      <c r="R1964" s="105">
        <f t="shared" si="191"/>
        <v>0</v>
      </c>
      <c r="S1964" s="22" t="str">
        <f t="shared" si="192"/>
        <v/>
      </c>
      <c r="T1964" s="92">
        <f t="shared" si="193"/>
        <v>0</v>
      </c>
      <c r="U1964" s="92">
        <f t="shared" si="194"/>
        <v>0</v>
      </c>
      <c r="V1964" s="92">
        <f t="shared" si="195"/>
        <v>0</v>
      </c>
      <c r="W1964" s="92">
        <f t="shared" si="196"/>
        <v>0</v>
      </c>
      <c r="X1964" s="92">
        <f t="shared" si="197"/>
        <v>0</v>
      </c>
      <c r="Y1964" s="92">
        <f t="shared" si="198"/>
        <v>0</v>
      </c>
      <c r="Z1964" s="92">
        <f t="shared" si="199"/>
        <v>0</v>
      </c>
      <c r="AA1964" s="92">
        <f t="shared" si="200"/>
        <v>0</v>
      </c>
      <c r="AB1964" s="92">
        <f t="shared" si="201"/>
        <v>0</v>
      </c>
      <c r="AC1964" s="92">
        <f t="shared" si="202"/>
        <v>0</v>
      </c>
      <c r="AD1964" s="92">
        <f t="shared" si="203"/>
        <v>0</v>
      </c>
      <c r="AE1964" s="92">
        <f t="shared" si="204"/>
        <v>0</v>
      </c>
      <c r="AF1964" s="118">
        <f t="shared" si="205"/>
        <v>0</v>
      </c>
    </row>
    <row r="1965" spans="2:32" ht="21.95" customHeight="1" x14ac:dyDescent="0.25">
      <c r="B1965" s="36" t="str">
        <f>IF(Vendas!D441="","",Vendas!D441)</f>
        <v/>
      </c>
      <c r="C1965" s="36" t="str">
        <f>IF(Vendas!E441="","",Vendas!E441)</f>
        <v/>
      </c>
      <c r="D1965" s="36" t="str">
        <f>IF(Vendas!F441="","",Vendas!F441)</f>
        <v/>
      </c>
      <c r="E1965" s="36" t="str">
        <f>IF(Vendas!G441="","",Vendas!G441)</f>
        <v/>
      </c>
      <c r="F1965" s="36" t="str">
        <f>IF(Vendas!H441="","",Vendas!H441)</f>
        <v/>
      </c>
      <c r="G1965" s="36" t="str">
        <f>IF(Vendas!I441="","",Vendas!I441)</f>
        <v/>
      </c>
      <c r="H1965" s="36" t="str">
        <f>IF(Vendas!J441="","",Vendas!J441)</f>
        <v/>
      </c>
      <c r="I1965" s="36" t="str">
        <f>IF(Vendas!K441="","",Vendas!K441)</f>
        <v/>
      </c>
      <c r="J1965" s="36" t="str">
        <f>IF(Vendas!L441="","",Vendas!L441)</f>
        <v/>
      </c>
      <c r="K1965" s="36" t="str">
        <f>IF(Vendas!M441="","",Vendas!M441)</f>
        <v/>
      </c>
      <c r="L1965" s="36" t="str">
        <f>IF(Vendas!N441="","",Vendas!N441)</f>
        <v/>
      </c>
      <c r="M1965" s="36" t="str">
        <f>IF(Vendas!O441="","",Vendas!O441)</f>
        <v/>
      </c>
      <c r="N1965" s="36" t="str">
        <f>IF(Vendas!P441="","",Vendas!P441)</f>
        <v/>
      </c>
      <c r="O1965" s="42">
        <f t="shared" si="188"/>
        <v>0</v>
      </c>
      <c r="P1965" s="105">
        <f t="shared" si="189"/>
        <v>0</v>
      </c>
      <c r="Q1965" s="105">
        <f t="shared" si="190"/>
        <v>0</v>
      </c>
      <c r="R1965" s="105">
        <f t="shared" si="191"/>
        <v>0</v>
      </c>
      <c r="S1965" s="22" t="str">
        <f t="shared" si="192"/>
        <v/>
      </c>
      <c r="T1965" s="92">
        <f t="shared" si="193"/>
        <v>0</v>
      </c>
      <c r="U1965" s="92">
        <f t="shared" si="194"/>
        <v>0</v>
      </c>
      <c r="V1965" s="92">
        <f t="shared" si="195"/>
        <v>0</v>
      </c>
      <c r="W1965" s="92">
        <f t="shared" si="196"/>
        <v>0</v>
      </c>
      <c r="X1965" s="92">
        <f t="shared" si="197"/>
        <v>0</v>
      </c>
      <c r="Y1965" s="92">
        <f t="shared" si="198"/>
        <v>0</v>
      </c>
      <c r="Z1965" s="92">
        <f t="shared" si="199"/>
        <v>0</v>
      </c>
      <c r="AA1965" s="92">
        <f t="shared" si="200"/>
        <v>0</v>
      </c>
      <c r="AB1965" s="92">
        <f t="shared" si="201"/>
        <v>0</v>
      </c>
      <c r="AC1965" s="92">
        <f t="shared" si="202"/>
        <v>0</v>
      </c>
      <c r="AD1965" s="92">
        <f t="shared" si="203"/>
        <v>0</v>
      </c>
      <c r="AE1965" s="92">
        <f t="shared" si="204"/>
        <v>0</v>
      </c>
      <c r="AF1965" s="118">
        <f t="shared" si="205"/>
        <v>0</v>
      </c>
    </row>
    <row r="1966" spans="2:32" ht="21.95" customHeight="1" x14ac:dyDescent="0.25">
      <c r="B1966" s="36" t="str">
        <f>IF(Vendas!D442="","",Vendas!D442)</f>
        <v/>
      </c>
      <c r="C1966" s="36" t="str">
        <f>IF(Vendas!E442="","",Vendas!E442)</f>
        <v/>
      </c>
      <c r="D1966" s="36" t="str">
        <f>IF(Vendas!F442="","",Vendas!F442)</f>
        <v/>
      </c>
      <c r="E1966" s="36" t="str">
        <f>IF(Vendas!G442="","",Vendas!G442)</f>
        <v/>
      </c>
      <c r="F1966" s="36" t="str">
        <f>IF(Vendas!H442="","",Vendas!H442)</f>
        <v/>
      </c>
      <c r="G1966" s="36" t="str">
        <f>IF(Vendas!I442="","",Vendas!I442)</f>
        <v/>
      </c>
      <c r="H1966" s="36" t="str">
        <f>IF(Vendas!J442="","",Vendas!J442)</f>
        <v/>
      </c>
      <c r="I1966" s="36" t="str">
        <f>IF(Vendas!K442="","",Vendas!K442)</f>
        <v/>
      </c>
      <c r="J1966" s="36" t="str">
        <f>IF(Vendas!L442="","",Vendas!L442)</f>
        <v/>
      </c>
      <c r="K1966" s="36" t="str">
        <f>IF(Vendas!M442="","",Vendas!M442)</f>
        <v/>
      </c>
      <c r="L1966" s="36" t="str">
        <f>IF(Vendas!N442="","",Vendas!N442)</f>
        <v/>
      </c>
      <c r="M1966" s="36" t="str">
        <f>IF(Vendas!O442="","",Vendas!O442)</f>
        <v/>
      </c>
      <c r="N1966" s="36" t="str">
        <f>IF(Vendas!P442="","",Vendas!P442)</f>
        <v/>
      </c>
      <c r="O1966" s="42">
        <f t="shared" si="188"/>
        <v>0</v>
      </c>
      <c r="P1966" s="105">
        <f t="shared" si="189"/>
        <v>0</v>
      </c>
      <c r="Q1966" s="105">
        <f t="shared" si="190"/>
        <v>0</v>
      </c>
      <c r="R1966" s="105">
        <f t="shared" si="191"/>
        <v>0</v>
      </c>
      <c r="S1966" s="22" t="str">
        <f t="shared" si="192"/>
        <v/>
      </c>
      <c r="T1966" s="92">
        <f t="shared" si="193"/>
        <v>0</v>
      </c>
      <c r="U1966" s="92">
        <f t="shared" si="194"/>
        <v>0</v>
      </c>
      <c r="V1966" s="92">
        <f t="shared" si="195"/>
        <v>0</v>
      </c>
      <c r="W1966" s="92">
        <f t="shared" si="196"/>
        <v>0</v>
      </c>
      <c r="X1966" s="92">
        <f t="shared" si="197"/>
        <v>0</v>
      </c>
      <c r="Y1966" s="92">
        <f t="shared" si="198"/>
        <v>0</v>
      </c>
      <c r="Z1966" s="92">
        <f t="shared" si="199"/>
        <v>0</v>
      </c>
      <c r="AA1966" s="92">
        <f t="shared" si="200"/>
        <v>0</v>
      </c>
      <c r="AB1966" s="92">
        <f t="shared" si="201"/>
        <v>0</v>
      </c>
      <c r="AC1966" s="92">
        <f t="shared" si="202"/>
        <v>0</v>
      </c>
      <c r="AD1966" s="92">
        <f t="shared" si="203"/>
        <v>0</v>
      </c>
      <c r="AE1966" s="92">
        <f t="shared" si="204"/>
        <v>0</v>
      </c>
      <c r="AF1966" s="118">
        <f t="shared" si="205"/>
        <v>0</v>
      </c>
    </row>
    <row r="1967" spans="2:32" ht="21.95" customHeight="1" x14ac:dyDescent="0.25">
      <c r="B1967" s="36" t="str">
        <f>IF(Vendas!D443="","",Vendas!D443)</f>
        <v/>
      </c>
      <c r="C1967" s="36" t="str">
        <f>IF(Vendas!E443="","",Vendas!E443)</f>
        <v/>
      </c>
      <c r="D1967" s="36" t="str">
        <f>IF(Vendas!F443="","",Vendas!F443)</f>
        <v/>
      </c>
      <c r="E1967" s="36" t="str">
        <f>IF(Vendas!G443="","",Vendas!G443)</f>
        <v/>
      </c>
      <c r="F1967" s="36" t="str">
        <f>IF(Vendas!H443="","",Vendas!H443)</f>
        <v/>
      </c>
      <c r="G1967" s="36" t="str">
        <f>IF(Vendas!I443="","",Vendas!I443)</f>
        <v/>
      </c>
      <c r="H1967" s="36" t="str">
        <f>IF(Vendas!J443="","",Vendas!J443)</f>
        <v/>
      </c>
      <c r="I1967" s="36" t="str">
        <f>IF(Vendas!K443="","",Vendas!K443)</f>
        <v/>
      </c>
      <c r="J1967" s="36" t="str">
        <f>IF(Vendas!L443="","",Vendas!L443)</f>
        <v/>
      </c>
      <c r="K1967" s="36" t="str">
        <f>IF(Vendas!M443="","",Vendas!M443)</f>
        <v/>
      </c>
      <c r="L1967" s="36" t="str">
        <f>IF(Vendas!N443="","",Vendas!N443)</f>
        <v/>
      </c>
      <c r="M1967" s="36" t="str">
        <f>IF(Vendas!O443="","",Vendas!O443)</f>
        <v/>
      </c>
      <c r="N1967" s="36" t="str">
        <f>IF(Vendas!P443="","",Vendas!P443)</f>
        <v/>
      </c>
      <c r="O1967" s="42">
        <f t="shared" si="188"/>
        <v>0</v>
      </c>
      <c r="P1967" s="105">
        <f t="shared" si="189"/>
        <v>0</v>
      </c>
      <c r="Q1967" s="105">
        <f t="shared" si="190"/>
        <v>0</v>
      </c>
      <c r="R1967" s="105">
        <f t="shared" si="191"/>
        <v>0</v>
      </c>
      <c r="S1967" s="22" t="str">
        <f t="shared" si="192"/>
        <v/>
      </c>
      <c r="T1967" s="92">
        <f t="shared" si="193"/>
        <v>0</v>
      </c>
      <c r="U1967" s="92">
        <f t="shared" si="194"/>
        <v>0</v>
      </c>
      <c r="V1967" s="92">
        <f t="shared" si="195"/>
        <v>0</v>
      </c>
      <c r="W1967" s="92">
        <f t="shared" si="196"/>
        <v>0</v>
      </c>
      <c r="X1967" s="92">
        <f t="shared" si="197"/>
        <v>0</v>
      </c>
      <c r="Y1967" s="92">
        <f t="shared" si="198"/>
        <v>0</v>
      </c>
      <c r="Z1967" s="92">
        <f t="shared" si="199"/>
        <v>0</v>
      </c>
      <c r="AA1967" s="92">
        <f t="shared" si="200"/>
        <v>0</v>
      </c>
      <c r="AB1967" s="92">
        <f t="shared" si="201"/>
        <v>0</v>
      </c>
      <c r="AC1967" s="92">
        <f t="shared" si="202"/>
        <v>0</v>
      </c>
      <c r="AD1967" s="92">
        <f t="shared" si="203"/>
        <v>0</v>
      </c>
      <c r="AE1967" s="92">
        <f t="shared" si="204"/>
        <v>0</v>
      </c>
      <c r="AF1967" s="118">
        <f t="shared" si="205"/>
        <v>0</v>
      </c>
    </row>
    <row r="1968" spans="2:32" ht="21.95" customHeight="1" x14ac:dyDescent="0.25">
      <c r="B1968" s="36" t="str">
        <f>IF(Vendas!D444="","",Vendas!D444)</f>
        <v/>
      </c>
      <c r="C1968" s="36" t="str">
        <f>IF(Vendas!E444="","",Vendas!E444)</f>
        <v/>
      </c>
      <c r="D1968" s="36" t="str">
        <f>IF(Vendas!F444="","",Vendas!F444)</f>
        <v/>
      </c>
      <c r="E1968" s="36" t="str">
        <f>IF(Vendas!G444="","",Vendas!G444)</f>
        <v/>
      </c>
      <c r="F1968" s="36" t="str">
        <f>IF(Vendas!H444="","",Vendas!H444)</f>
        <v/>
      </c>
      <c r="G1968" s="36" t="str">
        <f>IF(Vendas!I444="","",Vendas!I444)</f>
        <v/>
      </c>
      <c r="H1968" s="36" t="str">
        <f>IF(Vendas!J444="","",Vendas!J444)</f>
        <v/>
      </c>
      <c r="I1968" s="36" t="str">
        <f>IF(Vendas!K444="","",Vendas!K444)</f>
        <v/>
      </c>
      <c r="J1968" s="36" t="str">
        <f>IF(Vendas!L444="","",Vendas!L444)</f>
        <v/>
      </c>
      <c r="K1968" s="36" t="str">
        <f>IF(Vendas!M444="","",Vendas!M444)</f>
        <v/>
      </c>
      <c r="L1968" s="36" t="str">
        <f>IF(Vendas!N444="","",Vendas!N444)</f>
        <v/>
      </c>
      <c r="M1968" s="36" t="str">
        <f>IF(Vendas!O444="","",Vendas!O444)</f>
        <v/>
      </c>
      <c r="N1968" s="36" t="str">
        <f>IF(Vendas!P444="","",Vendas!P444)</f>
        <v/>
      </c>
      <c r="O1968" s="42">
        <f t="shared" si="188"/>
        <v>0</v>
      </c>
      <c r="P1968" s="105">
        <f t="shared" si="189"/>
        <v>0</v>
      </c>
      <c r="Q1968" s="105">
        <f t="shared" si="190"/>
        <v>0</v>
      </c>
      <c r="R1968" s="105">
        <f t="shared" si="191"/>
        <v>0</v>
      </c>
      <c r="S1968" s="22" t="str">
        <f t="shared" si="192"/>
        <v/>
      </c>
      <c r="T1968" s="92">
        <f t="shared" si="193"/>
        <v>0</v>
      </c>
      <c r="U1968" s="92">
        <f t="shared" si="194"/>
        <v>0</v>
      </c>
      <c r="V1968" s="92">
        <f t="shared" si="195"/>
        <v>0</v>
      </c>
      <c r="W1968" s="92">
        <f t="shared" si="196"/>
        <v>0</v>
      </c>
      <c r="X1968" s="92">
        <f t="shared" si="197"/>
        <v>0</v>
      </c>
      <c r="Y1968" s="92">
        <f t="shared" si="198"/>
        <v>0</v>
      </c>
      <c r="Z1968" s="92">
        <f t="shared" si="199"/>
        <v>0</v>
      </c>
      <c r="AA1968" s="92">
        <f t="shared" si="200"/>
        <v>0</v>
      </c>
      <c r="AB1968" s="92">
        <f t="shared" si="201"/>
        <v>0</v>
      </c>
      <c r="AC1968" s="92">
        <f t="shared" si="202"/>
        <v>0</v>
      </c>
      <c r="AD1968" s="92">
        <f t="shared" si="203"/>
        <v>0</v>
      </c>
      <c r="AE1968" s="92">
        <f t="shared" si="204"/>
        <v>0</v>
      </c>
      <c r="AF1968" s="118">
        <f t="shared" si="205"/>
        <v>0</v>
      </c>
    </row>
    <row r="1969" spans="2:32" ht="21.95" customHeight="1" x14ac:dyDescent="0.25">
      <c r="B1969" s="36" t="str">
        <f>IF(Vendas!D445="","",Vendas!D445)</f>
        <v/>
      </c>
      <c r="C1969" s="36" t="str">
        <f>IF(Vendas!E445="","",Vendas!E445)</f>
        <v/>
      </c>
      <c r="D1969" s="36" t="str">
        <f>IF(Vendas!F445="","",Vendas!F445)</f>
        <v/>
      </c>
      <c r="E1969" s="36" t="str">
        <f>IF(Vendas!G445="","",Vendas!G445)</f>
        <v/>
      </c>
      <c r="F1969" s="36" t="str">
        <f>IF(Vendas!H445="","",Vendas!H445)</f>
        <v/>
      </c>
      <c r="G1969" s="36" t="str">
        <f>IF(Vendas!I445="","",Vendas!I445)</f>
        <v/>
      </c>
      <c r="H1969" s="36" t="str">
        <f>IF(Vendas!J445="","",Vendas!J445)</f>
        <v/>
      </c>
      <c r="I1969" s="36" t="str">
        <f>IF(Vendas!K445="","",Vendas!K445)</f>
        <v/>
      </c>
      <c r="J1969" s="36" t="str">
        <f>IF(Vendas!L445="","",Vendas!L445)</f>
        <v/>
      </c>
      <c r="K1969" s="36" t="str">
        <f>IF(Vendas!M445="","",Vendas!M445)</f>
        <v/>
      </c>
      <c r="L1969" s="36" t="str">
        <f>IF(Vendas!N445="","",Vendas!N445)</f>
        <v/>
      </c>
      <c r="M1969" s="36" t="str">
        <f>IF(Vendas!O445="","",Vendas!O445)</f>
        <v/>
      </c>
      <c r="N1969" s="36" t="str">
        <f>IF(Vendas!P445="","",Vendas!P445)</f>
        <v/>
      </c>
      <c r="O1969" s="42">
        <f t="shared" si="188"/>
        <v>0</v>
      </c>
      <c r="P1969" s="105">
        <f t="shared" si="189"/>
        <v>0</v>
      </c>
      <c r="Q1969" s="105">
        <f t="shared" si="190"/>
        <v>0</v>
      </c>
      <c r="R1969" s="105">
        <f t="shared" si="191"/>
        <v>0</v>
      </c>
      <c r="S1969" s="22" t="str">
        <f t="shared" si="192"/>
        <v/>
      </c>
      <c r="T1969" s="92">
        <f t="shared" si="193"/>
        <v>0</v>
      </c>
      <c r="U1969" s="92">
        <f t="shared" si="194"/>
        <v>0</v>
      </c>
      <c r="V1969" s="92">
        <f t="shared" si="195"/>
        <v>0</v>
      </c>
      <c r="W1969" s="92">
        <f t="shared" si="196"/>
        <v>0</v>
      </c>
      <c r="X1969" s="92">
        <f t="shared" si="197"/>
        <v>0</v>
      </c>
      <c r="Y1969" s="92">
        <f t="shared" si="198"/>
        <v>0</v>
      </c>
      <c r="Z1969" s="92">
        <f t="shared" si="199"/>
        <v>0</v>
      </c>
      <c r="AA1969" s="92">
        <f t="shared" si="200"/>
        <v>0</v>
      </c>
      <c r="AB1969" s="92">
        <f t="shared" si="201"/>
        <v>0</v>
      </c>
      <c r="AC1969" s="92">
        <f t="shared" si="202"/>
        <v>0</v>
      </c>
      <c r="AD1969" s="92">
        <f t="shared" si="203"/>
        <v>0</v>
      </c>
      <c r="AE1969" s="92">
        <f t="shared" si="204"/>
        <v>0</v>
      </c>
      <c r="AF1969" s="118">
        <f t="shared" si="205"/>
        <v>0</v>
      </c>
    </row>
    <row r="1970" spans="2:32" ht="21.95" customHeight="1" x14ac:dyDescent="0.25">
      <c r="B1970" s="36" t="str">
        <f>IF(Vendas!D446="","",Vendas!D446)</f>
        <v/>
      </c>
      <c r="C1970" s="36" t="str">
        <f>IF(Vendas!E446="","",Vendas!E446)</f>
        <v/>
      </c>
      <c r="D1970" s="36" t="str">
        <f>IF(Vendas!F446="","",Vendas!F446)</f>
        <v/>
      </c>
      <c r="E1970" s="36" t="str">
        <f>IF(Vendas!G446="","",Vendas!G446)</f>
        <v/>
      </c>
      <c r="F1970" s="36" t="str">
        <f>IF(Vendas!H446="","",Vendas!H446)</f>
        <v/>
      </c>
      <c r="G1970" s="36" t="str">
        <f>IF(Vendas!I446="","",Vendas!I446)</f>
        <v/>
      </c>
      <c r="H1970" s="36" t="str">
        <f>IF(Vendas!J446="","",Vendas!J446)</f>
        <v/>
      </c>
      <c r="I1970" s="36" t="str">
        <f>IF(Vendas!K446="","",Vendas!K446)</f>
        <v/>
      </c>
      <c r="J1970" s="36" t="str">
        <f>IF(Vendas!L446="","",Vendas!L446)</f>
        <v/>
      </c>
      <c r="K1970" s="36" t="str">
        <f>IF(Vendas!M446="","",Vendas!M446)</f>
        <v/>
      </c>
      <c r="L1970" s="36" t="str">
        <f>IF(Vendas!N446="","",Vendas!N446)</f>
        <v/>
      </c>
      <c r="M1970" s="36" t="str">
        <f>IF(Vendas!O446="","",Vendas!O446)</f>
        <v/>
      </c>
      <c r="N1970" s="36" t="str">
        <f>IF(Vendas!P446="","",Vendas!P446)</f>
        <v/>
      </c>
      <c r="O1970" s="42">
        <f t="shared" si="188"/>
        <v>0</v>
      </c>
      <c r="P1970" s="105">
        <f t="shared" si="189"/>
        <v>0</v>
      </c>
      <c r="Q1970" s="105">
        <f t="shared" si="190"/>
        <v>0</v>
      </c>
      <c r="R1970" s="105">
        <f t="shared" si="191"/>
        <v>0</v>
      </c>
      <c r="S1970" s="22" t="str">
        <f t="shared" si="192"/>
        <v/>
      </c>
      <c r="T1970" s="92">
        <f t="shared" si="193"/>
        <v>0</v>
      </c>
      <c r="U1970" s="92">
        <f t="shared" si="194"/>
        <v>0</v>
      </c>
      <c r="V1970" s="92">
        <f t="shared" si="195"/>
        <v>0</v>
      </c>
      <c r="W1970" s="92">
        <f t="shared" si="196"/>
        <v>0</v>
      </c>
      <c r="X1970" s="92">
        <f t="shared" si="197"/>
        <v>0</v>
      </c>
      <c r="Y1970" s="92">
        <f t="shared" si="198"/>
        <v>0</v>
      </c>
      <c r="Z1970" s="92">
        <f t="shared" si="199"/>
        <v>0</v>
      </c>
      <c r="AA1970" s="92">
        <f t="shared" si="200"/>
        <v>0</v>
      </c>
      <c r="AB1970" s="92">
        <f t="shared" si="201"/>
        <v>0</v>
      </c>
      <c r="AC1970" s="92">
        <f t="shared" si="202"/>
        <v>0</v>
      </c>
      <c r="AD1970" s="92">
        <f t="shared" si="203"/>
        <v>0</v>
      </c>
      <c r="AE1970" s="92">
        <f t="shared" si="204"/>
        <v>0</v>
      </c>
      <c r="AF1970" s="118">
        <f t="shared" si="205"/>
        <v>0</v>
      </c>
    </row>
    <row r="1971" spans="2:32" ht="21.95" customHeight="1" x14ac:dyDescent="0.25">
      <c r="B1971" s="36" t="str">
        <f>IF(Vendas!D447="","",Vendas!D447)</f>
        <v/>
      </c>
      <c r="C1971" s="36" t="str">
        <f>IF(Vendas!E447="","",Vendas!E447)</f>
        <v/>
      </c>
      <c r="D1971" s="36" t="str">
        <f>IF(Vendas!F447="","",Vendas!F447)</f>
        <v/>
      </c>
      <c r="E1971" s="36" t="str">
        <f>IF(Vendas!G447="","",Vendas!G447)</f>
        <v/>
      </c>
      <c r="F1971" s="36" t="str">
        <f>IF(Vendas!H447="","",Vendas!H447)</f>
        <v/>
      </c>
      <c r="G1971" s="36" t="str">
        <f>IF(Vendas!I447="","",Vendas!I447)</f>
        <v/>
      </c>
      <c r="H1971" s="36" t="str">
        <f>IF(Vendas!J447="","",Vendas!J447)</f>
        <v/>
      </c>
      <c r="I1971" s="36" t="str">
        <f>IF(Vendas!K447="","",Vendas!K447)</f>
        <v/>
      </c>
      <c r="J1971" s="36" t="str">
        <f>IF(Vendas!L447="","",Vendas!L447)</f>
        <v/>
      </c>
      <c r="K1971" s="36" t="str">
        <f>IF(Vendas!M447="","",Vendas!M447)</f>
        <v/>
      </c>
      <c r="L1971" s="36" t="str">
        <f>IF(Vendas!N447="","",Vendas!N447)</f>
        <v/>
      </c>
      <c r="M1971" s="36" t="str">
        <f>IF(Vendas!O447="","",Vendas!O447)</f>
        <v/>
      </c>
      <c r="N1971" s="36" t="str">
        <f>IF(Vendas!P447="","",Vendas!P447)</f>
        <v/>
      </c>
      <c r="O1971" s="42">
        <f t="shared" si="188"/>
        <v>0</v>
      </c>
      <c r="P1971" s="105">
        <f t="shared" si="189"/>
        <v>0</v>
      </c>
      <c r="Q1971" s="105">
        <f t="shared" si="190"/>
        <v>0</v>
      </c>
      <c r="R1971" s="105">
        <f t="shared" si="191"/>
        <v>0</v>
      </c>
      <c r="S1971" s="22" t="str">
        <f t="shared" si="192"/>
        <v/>
      </c>
      <c r="T1971" s="92">
        <f t="shared" si="193"/>
        <v>0</v>
      </c>
      <c r="U1971" s="92">
        <f t="shared" si="194"/>
        <v>0</v>
      </c>
      <c r="V1971" s="92">
        <f t="shared" si="195"/>
        <v>0</v>
      </c>
      <c r="W1971" s="92">
        <f t="shared" si="196"/>
        <v>0</v>
      </c>
      <c r="X1971" s="92">
        <f t="shared" si="197"/>
        <v>0</v>
      </c>
      <c r="Y1971" s="92">
        <f t="shared" si="198"/>
        <v>0</v>
      </c>
      <c r="Z1971" s="92">
        <f t="shared" si="199"/>
        <v>0</v>
      </c>
      <c r="AA1971" s="92">
        <f t="shared" si="200"/>
        <v>0</v>
      </c>
      <c r="AB1971" s="92">
        <f t="shared" si="201"/>
        <v>0</v>
      </c>
      <c r="AC1971" s="92">
        <f t="shared" si="202"/>
        <v>0</v>
      </c>
      <c r="AD1971" s="92">
        <f t="shared" si="203"/>
        <v>0</v>
      </c>
      <c r="AE1971" s="92">
        <f t="shared" si="204"/>
        <v>0</v>
      </c>
      <c r="AF1971" s="118">
        <f t="shared" si="205"/>
        <v>0</v>
      </c>
    </row>
    <row r="1972" spans="2:32" ht="21.95" customHeight="1" x14ac:dyDescent="0.25">
      <c r="B1972" s="36" t="str">
        <f>IF(Vendas!D448="","",Vendas!D448)</f>
        <v/>
      </c>
      <c r="C1972" s="36" t="str">
        <f>IF(Vendas!E448="","",Vendas!E448)</f>
        <v/>
      </c>
      <c r="D1972" s="36" t="str">
        <f>IF(Vendas!F448="","",Vendas!F448)</f>
        <v/>
      </c>
      <c r="E1972" s="36" t="str">
        <f>IF(Vendas!G448="","",Vendas!G448)</f>
        <v/>
      </c>
      <c r="F1972" s="36" t="str">
        <f>IF(Vendas!H448="","",Vendas!H448)</f>
        <v/>
      </c>
      <c r="G1972" s="36" t="str">
        <f>IF(Vendas!I448="","",Vendas!I448)</f>
        <v/>
      </c>
      <c r="H1972" s="36" t="str">
        <f>IF(Vendas!J448="","",Vendas!J448)</f>
        <v/>
      </c>
      <c r="I1972" s="36" t="str">
        <f>IF(Vendas!K448="","",Vendas!K448)</f>
        <v/>
      </c>
      <c r="J1972" s="36" t="str">
        <f>IF(Vendas!L448="","",Vendas!L448)</f>
        <v/>
      </c>
      <c r="K1972" s="36" t="str">
        <f>IF(Vendas!M448="","",Vendas!M448)</f>
        <v/>
      </c>
      <c r="L1972" s="36" t="str">
        <f>IF(Vendas!N448="","",Vendas!N448)</f>
        <v/>
      </c>
      <c r="M1972" s="36" t="str">
        <f>IF(Vendas!O448="","",Vendas!O448)</f>
        <v/>
      </c>
      <c r="N1972" s="36" t="str">
        <f>IF(Vendas!P448="","",Vendas!P448)</f>
        <v/>
      </c>
      <c r="O1972" s="42">
        <f t="shared" si="188"/>
        <v>0</v>
      </c>
      <c r="P1972" s="105">
        <f t="shared" si="189"/>
        <v>0</v>
      </c>
      <c r="Q1972" s="105">
        <f t="shared" si="190"/>
        <v>0</v>
      </c>
      <c r="R1972" s="105">
        <f t="shared" si="191"/>
        <v>0</v>
      </c>
      <c r="S1972" s="22" t="str">
        <f t="shared" si="192"/>
        <v/>
      </c>
      <c r="T1972" s="92">
        <f t="shared" si="193"/>
        <v>0</v>
      </c>
      <c r="U1972" s="92">
        <f t="shared" si="194"/>
        <v>0</v>
      </c>
      <c r="V1972" s="92">
        <f t="shared" si="195"/>
        <v>0</v>
      </c>
      <c r="W1972" s="92">
        <f t="shared" si="196"/>
        <v>0</v>
      </c>
      <c r="X1972" s="92">
        <f t="shared" si="197"/>
        <v>0</v>
      </c>
      <c r="Y1972" s="92">
        <f t="shared" si="198"/>
        <v>0</v>
      </c>
      <c r="Z1972" s="92">
        <f t="shared" si="199"/>
        <v>0</v>
      </c>
      <c r="AA1972" s="92">
        <f t="shared" si="200"/>
        <v>0</v>
      </c>
      <c r="AB1972" s="92">
        <f t="shared" si="201"/>
        <v>0</v>
      </c>
      <c r="AC1972" s="92">
        <f t="shared" si="202"/>
        <v>0</v>
      </c>
      <c r="AD1972" s="92">
        <f t="shared" si="203"/>
        <v>0</v>
      </c>
      <c r="AE1972" s="92">
        <f t="shared" si="204"/>
        <v>0</v>
      </c>
      <c r="AF1972" s="118">
        <f t="shared" si="205"/>
        <v>0</v>
      </c>
    </row>
    <row r="1973" spans="2:32" ht="21.95" customHeight="1" x14ac:dyDescent="0.25">
      <c r="B1973" s="36" t="str">
        <f>IF(Vendas!D449="","",Vendas!D449)</f>
        <v/>
      </c>
      <c r="C1973" s="36" t="str">
        <f>IF(Vendas!E449="","",Vendas!E449)</f>
        <v/>
      </c>
      <c r="D1973" s="36" t="str">
        <f>IF(Vendas!F449="","",Vendas!F449)</f>
        <v/>
      </c>
      <c r="E1973" s="36" t="str">
        <f>IF(Vendas!G449="","",Vendas!G449)</f>
        <v/>
      </c>
      <c r="F1973" s="36" t="str">
        <f>IF(Vendas!H449="","",Vendas!H449)</f>
        <v/>
      </c>
      <c r="G1973" s="36" t="str">
        <f>IF(Vendas!I449="","",Vendas!I449)</f>
        <v/>
      </c>
      <c r="H1973" s="36" t="str">
        <f>IF(Vendas!J449="","",Vendas!J449)</f>
        <v/>
      </c>
      <c r="I1973" s="36" t="str">
        <f>IF(Vendas!K449="","",Vendas!K449)</f>
        <v/>
      </c>
      <c r="J1973" s="36" t="str">
        <f>IF(Vendas!L449="","",Vendas!L449)</f>
        <v/>
      </c>
      <c r="K1973" s="36" t="str">
        <f>IF(Vendas!M449="","",Vendas!M449)</f>
        <v/>
      </c>
      <c r="L1973" s="36" t="str">
        <f>IF(Vendas!N449="","",Vendas!N449)</f>
        <v/>
      </c>
      <c r="M1973" s="36" t="str">
        <f>IF(Vendas!O449="","",Vendas!O449)</f>
        <v/>
      </c>
      <c r="N1973" s="36" t="str">
        <f>IF(Vendas!P449="","",Vendas!P449)</f>
        <v/>
      </c>
      <c r="O1973" s="42">
        <f t="shared" si="188"/>
        <v>0</v>
      </c>
      <c r="P1973" s="105">
        <f t="shared" si="189"/>
        <v>0</v>
      </c>
      <c r="Q1973" s="105">
        <f t="shared" si="190"/>
        <v>0</v>
      </c>
      <c r="R1973" s="105">
        <f t="shared" si="191"/>
        <v>0</v>
      </c>
      <c r="S1973" s="22" t="str">
        <f t="shared" si="192"/>
        <v/>
      </c>
      <c r="T1973" s="92">
        <f t="shared" si="193"/>
        <v>0</v>
      </c>
      <c r="U1973" s="92">
        <f t="shared" si="194"/>
        <v>0</v>
      </c>
      <c r="V1973" s="92">
        <f t="shared" si="195"/>
        <v>0</v>
      </c>
      <c r="W1973" s="92">
        <f t="shared" si="196"/>
        <v>0</v>
      </c>
      <c r="X1973" s="92">
        <f t="shared" si="197"/>
        <v>0</v>
      </c>
      <c r="Y1973" s="92">
        <f t="shared" si="198"/>
        <v>0</v>
      </c>
      <c r="Z1973" s="92">
        <f t="shared" si="199"/>
        <v>0</v>
      </c>
      <c r="AA1973" s="92">
        <f t="shared" si="200"/>
        <v>0</v>
      </c>
      <c r="AB1973" s="92">
        <f t="shared" si="201"/>
        <v>0</v>
      </c>
      <c r="AC1973" s="92">
        <f t="shared" si="202"/>
        <v>0</v>
      </c>
      <c r="AD1973" s="92">
        <f t="shared" si="203"/>
        <v>0</v>
      </c>
      <c r="AE1973" s="92">
        <f t="shared" si="204"/>
        <v>0</v>
      </c>
      <c r="AF1973" s="118">
        <f t="shared" si="205"/>
        <v>0</v>
      </c>
    </row>
    <row r="1974" spans="2:32" ht="21.95" customHeight="1" x14ac:dyDescent="0.25">
      <c r="B1974" s="36" t="str">
        <f>IF(Vendas!D450="","",Vendas!D450)</f>
        <v/>
      </c>
      <c r="C1974" s="36" t="str">
        <f>IF(Vendas!E450="","",Vendas!E450)</f>
        <v/>
      </c>
      <c r="D1974" s="36" t="str">
        <f>IF(Vendas!F450="","",Vendas!F450)</f>
        <v/>
      </c>
      <c r="E1974" s="36" t="str">
        <f>IF(Vendas!G450="","",Vendas!G450)</f>
        <v/>
      </c>
      <c r="F1974" s="36" t="str">
        <f>IF(Vendas!H450="","",Vendas!H450)</f>
        <v/>
      </c>
      <c r="G1974" s="36" t="str">
        <f>IF(Vendas!I450="","",Vendas!I450)</f>
        <v/>
      </c>
      <c r="H1974" s="36" t="str">
        <f>IF(Vendas!J450="","",Vendas!J450)</f>
        <v/>
      </c>
      <c r="I1974" s="36" t="str">
        <f>IF(Vendas!K450="","",Vendas!K450)</f>
        <v/>
      </c>
      <c r="J1974" s="36" t="str">
        <f>IF(Vendas!L450="","",Vendas!L450)</f>
        <v/>
      </c>
      <c r="K1974" s="36" t="str">
        <f>IF(Vendas!M450="","",Vendas!M450)</f>
        <v/>
      </c>
      <c r="L1974" s="36" t="str">
        <f>IF(Vendas!N450="","",Vendas!N450)</f>
        <v/>
      </c>
      <c r="M1974" s="36" t="str">
        <f>IF(Vendas!O450="","",Vendas!O450)</f>
        <v/>
      </c>
      <c r="N1974" s="36" t="str">
        <f>IF(Vendas!P450="","",Vendas!P450)</f>
        <v/>
      </c>
      <c r="O1974" s="42">
        <f t="shared" si="188"/>
        <v>0</v>
      </c>
      <c r="P1974" s="105">
        <f t="shared" si="189"/>
        <v>0</v>
      </c>
      <c r="Q1974" s="105">
        <f t="shared" si="190"/>
        <v>0</v>
      </c>
      <c r="R1974" s="105">
        <f t="shared" si="191"/>
        <v>0</v>
      </c>
      <c r="S1974" s="22" t="str">
        <f t="shared" si="192"/>
        <v/>
      </c>
      <c r="T1974" s="92">
        <f t="shared" si="193"/>
        <v>0</v>
      </c>
      <c r="U1974" s="92">
        <f t="shared" si="194"/>
        <v>0</v>
      </c>
      <c r="V1974" s="92">
        <f t="shared" si="195"/>
        <v>0</v>
      </c>
      <c r="W1974" s="92">
        <f t="shared" si="196"/>
        <v>0</v>
      </c>
      <c r="X1974" s="92">
        <f t="shared" si="197"/>
        <v>0</v>
      </c>
      <c r="Y1974" s="92">
        <f t="shared" si="198"/>
        <v>0</v>
      </c>
      <c r="Z1974" s="92">
        <f t="shared" si="199"/>
        <v>0</v>
      </c>
      <c r="AA1974" s="92">
        <f t="shared" si="200"/>
        <v>0</v>
      </c>
      <c r="AB1974" s="92">
        <f t="shared" si="201"/>
        <v>0</v>
      </c>
      <c r="AC1974" s="92">
        <f t="shared" si="202"/>
        <v>0</v>
      </c>
      <c r="AD1974" s="92">
        <f t="shared" si="203"/>
        <v>0</v>
      </c>
      <c r="AE1974" s="92">
        <f t="shared" si="204"/>
        <v>0</v>
      </c>
      <c r="AF1974" s="118">
        <f t="shared" si="205"/>
        <v>0</v>
      </c>
    </row>
    <row r="1975" spans="2:32" ht="21.95" customHeight="1" x14ac:dyDescent="0.25">
      <c r="B1975" s="36" t="str">
        <f>IF(Vendas!D451="","",Vendas!D451)</f>
        <v/>
      </c>
      <c r="C1975" s="36" t="str">
        <f>IF(Vendas!E451="","",Vendas!E451)</f>
        <v/>
      </c>
      <c r="D1975" s="36" t="str">
        <f>IF(Vendas!F451="","",Vendas!F451)</f>
        <v/>
      </c>
      <c r="E1975" s="36" t="str">
        <f>IF(Vendas!G451="","",Vendas!G451)</f>
        <v/>
      </c>
      <c r="F1975" s="36" t="str">
        <f>IF(Vendas!H451="","",Vendas!H451)</f>
        <v/>
      </c>
      <c r="G1975" s="36" t="str">
        <f>IF(Vendas!I451="","",Vendas!I451)</f>
        <v/>
      </c>
      <c r="H1975" s="36" t="str">
        <f>IF(Vendas!J451="","",Vendas!J451)</f>
        <v/>
      </c>
      <c r="I1975" s="36" t="str">
        <f>IF(Vendas!K451="","",Vendas!K451)</f>
        <v/>
      </c>
      <c r="J1975" s="36" t="str">
        <f>IF(Vendas!L451="","",Vendas!L451)</f>
        <v/>
      </c>
      <c r="K1975" s="36" t="str">
        <f>IF(Vendas!M451="","",Vendas!M451)</f>
        <v/>
      </c>
      <c r="L1975" s="36" t="str">
        <f>IF(Vendas!N451="","",Vendas!N451)</f>
        <v/>
      </c>
      <c r="M1975" s="36" t="str">
        <f>IF(Vendas!O451="","",Vendas!O451)</f>
        <v/>
      </c>
      <c r="N1975" s="36" t="str">
        <f>IF(Vendas!P451="","",Vendas!P451)</f>
        <v/>
      </c>
      <c r="O1975" s="42">
        <f t="shared" si="188"/>
        <v>0</v>
      </c>
      <c r="P1975" s="105">
        <f t="shared" si="189"/>
        <v>0</v>
      </c>
      <c r="Q1975" s="105">
        <f t="shared" si="190"/>
        <v>0</v>
      </c>
      <c r="R1975" s="105">
        <f t="shared" si="191"/>
        <v>0</v>
      </c>
      <c r="S1975" s="22" t="str">
        <f t="shared" si="192"/>
        <v/>
      </c>
      <c r="T1975" s="92">
        <f t="shared" si="193"/>
        <v>0</v>
      </c>
      <c r="U1975" s="92">
        <f t="shared" si="194"/>
        <v>0</v>
      </c>
      <c r="V1975" s="92">
        <f t="shared" si="195"/>
        <v>0</v>
      </c>
      <c r="W1975" s="92">
        <f t="shared" si="196"/>
        <v>0</v>
      </c>
      <c r="X1975" s="92">
        <f t="shared" si="197"/>
        <v>0</v>
      </c>
      <c r="Y1975" s="92">
        <f t="shared" si="198"/>
        <v>0</v>
      </c>
      <c r="Z1975" s="92">
        <f t="shared" si="199"/>
        <v>0</v>
      </c>
      <c r="AA1975" s="92">
        <f t="shared" si="200"/>
        <v>0</v>
      </c>
      <c r="AB1975" s="92">
        <f t="shared" si="201"/>
        <v>0</v>
      </c>
      <c r="AC1975" s="92">
        <f t="shared" si="202"/>
        <v>0</v>
      </c>
      <c r="AD1975" s="92">
        <f t="shared" si="203"/>
        <v>0</v>
      </c>
      <c r="AE1975" s="92">
        <f t="shared" si="204"/>
        <v>0</v>
      </c>
      <c r="AF1975" s="118">
        <f t="shared" si="205"/>
        <v>0</v>
      </c>
    </row>
    <row r="1976" spans="2:32" ht="21.95" customHeight="1" x14ac:dyDescent="0.25">
      <c r="B1976" s="36" t="str">
        <f>IF(Vendas!D452="","",Vendas!D452)</f>
        <v/>
      </c>
      <c r="C1976" s="36" t="str">
        <f>IF(Vendas!E452="","",Vendas!E452)</f>
        <v/>
      </c>
      <c r="D1976" s="36" t="str">
        <f>IF(Vendas!F452="","",Vendas!F452)</f>
        <v/>
      </c>
      <c r="E1976" s="36" t="str">
        <f>IF(Vendas!G452="","",Vendas!G452)</f>
        <v/>
      </c>
      <c r="F1976" s="36" t="str">
        <f>IF(Vendas!H452="","",Vendas!H452)</f>
        <v/>
      </c>
      <c r="G1976" s="36" t="str">
        <f>IF(Vendas!I452="","",Vendas!I452)</f>
        <v/>
      </c>
      <c r="H1976" s="36" t="str">
        <f>IF(Vendas!J452="","",Vendas!J452)</f>
        <v/>
      </c>
      <c r="I1976" s="36" t="str">
        <f>IF(Vendas!K452="","",Vendas!K452)</f>
        <v/>
      </c>
      <c r="J1976" s="36" t="str">
        <f>IF(Vendas!L452="","",Vendas!L452)</f>
        <v/>
      </c>
      <c r="K1976" s="36" t="str">
        <f>IF(Vendas!M452="","",Vendas!M452)</f>
        <v/>
      </c>
      <c r="L1976" s="36" t="str">
        <f>IF(Vendas!N452="","",Vendas!N452)</f>
        <v/>
      </c>
      <c r="M1976" s="36" t="str">
        <f>IF(Vendas!O452="","",Vendas!O452)</f>
        <v/>
      </c>
      <c r="N1976" s="36" t="str">
        <f>IF(Vendas!P452="","",Vendas!P452)</f>
        <v/>
      </c>
      <c r="O1976" s="42">
        <f t="shared" si="188"/>
        <v>0</v>
      </c>
      <c r="P1976" s="105">
        <f t="shared" si="189"/>
        <v>0</v>
      </c>
      <c r="Q1976" s="105">
        <f t="shared" si="190"/>
        <v>0</v>
      </c>
      <c r="R1976" s="105">
        <f t="shared" si="191"/>
        <v>0</v>
      </c>
      <c r="S1976" s="22" t="str">
        <f t="shared" si="192"/>
        <v/>
      </c>
      <c r="T1976" s="92">
        <f t="shared" si="193"/>
        <v>0</v>
      </c>
      <c r="U1976" s="92">
        <f t="shared" si="194"/>
        <v>0</v>
      </c>
      <c r="V1976" s="92">
        <f t="shared" si="195"/>
        <v>0</v>
      </c>
      <c r="W1976" s="92">
        <f t="shared" si="196"/>
        <v>0</v>
      </c>
      <c r="X1976" s="92">
        <f t="shared" si="197"/>
        <v>0</v>
      </c>
      <c r="Y1976" s="92">
        <f t="shared" si="198"/>
        <v>0</v>
      </c>
      <c r="Z1976" s="92">
        <f t="shared" si="199"/>
        <v>0</v>
      </c>
      <c r="AA1976" s="92">
        <f t="shared" si="200"/>
        <v>0</v>
      </c>
      <c r="AB1976" s="92">
        <f t="shared" si="201"/>
        <v>0</v>
      </c>
      <c r="AC1976" s="92">
        <f t="shared" si="202"/>
        <v>0</v>
      </c>
      <c r="AD1976" s="92">
        <f t="shared" si="203"/>
        <v>0</v>
      </c>
      <c r="AE1976" s="92">
        <f t="shared" si="204"/>
        <v>0</v>
      </c>
      <c r="AF1976" s="118">
        <f t="shared" si="205"/>
        <v>0</v>
      </c>
    </row>
    <row r="1977" spans="2:32" ht="21.95" customHeight="1" x14ac:dyDescent="0.25">
      <c r="B1977" s="36" t="str">
        <f>IF(Vendas!D453="","",Vendas!D453)</f>
        <v/>
      </c>
      <c r="C1977" s="36" t="str">
        <f>IF(Vendas!E453="","",Vendas!E453)</f>
        <v/>
      </c>
      <c r="D1977" s="36" t="str">
        <f>IF(Vendas!F453="","",Vendas!F453)</f>
        <v/>
      </c>
      <c r="E1977" s="36" t="str">
        <f>IF(Vendas!G453="","",Vendas!G453)</f>
        <v/>
      </c>
      <c r="F1977" s="36" t="str">
        <f>IF(Vendas!H453="","",Vendas!H453)</f>
        <v/>
      </c>
      <c r="G1977" s="36" t="str">
        <f>IF(Vendas!I453="","",Vendas!I453)</f>
        <v/>
      </c>
      <c r="H1977" s="36" t="str">
        <f>IF(Vendas!J453="","",Vendas!J453)</f>
        <v/>
      </c>
      <c r="I1977" s="36" t="str">
        <f>IF(Vendas!K453="","",Vendas!K453)</f>
        <v/>
      </c>
      <c r="J1977" s="36" t="str">
        <f>IF(Vendas!L453="","",Vendas!L453)</f>
        <v/>
      </c>
      <c r="K1977" s="36" t="str">
        <f>IF(Vendas!M453="","",Vendas!M453)</f>
        <v/>
      </c>
      <c r="L1977" s="36" t="str">
        <f>IF(Vendas!N453="","",Vendas!N453)</f>
        <v/>
      </c>
      <c r="M1977" s="36" t="str">
        <f>IF(Vendas!O453="","",Vendas!O453)</f>
        <v/>
      </c>
      <c r="N1977" s="36" t="str">
        <f>IF(Vendas!P453="","",Vendas!P453)</f>
        <v/>
      </c>
      <c r="O1977" s="42">
        <f t="shared" si="188"/>
        <v>0</v>
      </c>
      <c r="P1977" s="105">
        <f t="shared" si="189"/>
        <v>0</v>
      </c>
      <c r="Q1977" s="105">
        <f t="shared" si="190"/>
        <v>0</v>
      </c>
      <c r="R1977" s="105">
        <f t="shared" si="191"/>
        <v>0</v>
      </c>
      <c r="S1977" s="22" t="str">
        <f t="shared" si="192"/>
        <v/>
      </c>
      <c r="T1977" s="92">
        <f t="shared" si="193"/>
        <v>0</v>
      </c>
      <c r="U1977" s="92">
        <f t="shared" si="194"/>
        <v>0</v>
      </c>
      <c r="V1977" s="92">
        <f t="shared" si="195"/>
        <v>0</v>
      </c>
      <c r="W1977" s="92">
        <f t="shared" si="196"/>
        <v>0</v>
      </c>
      <c r="X1977" s="92">
        <f t="shared" si="197"/>
        <v>0</v>
      </c>
      <c r="Y1977" s="92">
        <f t="shared" si="198"/>
        <v>0</v>
      </c>
      <c r="Z1977" s="92">
        <f t="shared" si="199"/>
        <v>0</v>
      </c>
      <c r="AA1977" s="92">
        <f t="shared" si="200"/>
        <v>0</v>
      </c>
      <c r="AB1977" s="92">
        <f t="shared" si="201"/>
        <v>0</v>
      </c>
      <c r="AC1977" s="92">
        <f t="shared" si="202"/>
        <v>0</v>
      </c>
      <c r="AD1977" s="92">
        <f t="shared" si="203"/>
        <v>0</v>
      </c>
      <c r="AE1977" s="92">
        <f t="shared" si="204"/>
        <v>0</v>
      </c>
      <c r="AF1977" s="118">
        <f t="shared" si="205"/>
        <v>0</v>
      </c>
    </row>
    <row r="1978" spans="2:32" ht="21.95" customHeight="1" x14ac:dyDescent="0.25">
      <c r="B1978" s="36" t="str">
        <f>IF(Vendas!D454="","",Vendas!D454)</f>
        <v/>
      </c>
      <c r="C1978" s="36" t="str">
        <f>IF(Vendas!E454="","",Vendas!E454)</f>
        <v/>
      </c>
      <c r="D1978" s="36" t="str">
        <f>IF(Vendas!F454="","",Vendas!F454)</f>
        <v/>
      </c>
      <c r="E1978" s="36" t="str">
        <f>IF(Vendas!G454="","",Vendas!G454)</f>
        <v/>
      </c>
      <c r="F1978" s="36" t="str">
        <f>IF(Vendas!H454="","",Vendas!H454)</f>
        <v/>
      </c>
      <c r="G1978" s="36" t="str">
        <f>IF(Vendas!I454="","",Vendas!I454)</f>
        <v/>
      </c>
      <c r="H1978" s="36" t="str">
        <f>IF(Vendas!J454="","",Vendas!J454)</f>
        <v/>
      </c>
      <c r="I1978" s="36" t="str">
        <f>IF(Vendas!K454="","",Vendas!K454)</f>
        <v/>
      </c>
      <c r="J1978" s="36" t="str">
        <f>IF(Vendas!L454="","",Vendas!L454)</f>
        <v/>
      </c>
      <c r="K1978" s="36" t="str">
        <f>IF(Vendas!M454="","",Vendas!M454)</f>
        <v/>
      </c>
      <c r="L1978" s="36" t="str">
        <f>IF(Vendas!N454="","",Vendas!N454)</f>
        <v/>
      </c>
      <c r="M1978" s="36" t="str">
        <f>IF(Vendas!O454="","",Vendas!O454)</f>
        <v/>
      </c>
      <c r="N1978" s="36" t="str">
        <f>IF(Vendas!P454="","",Vendas!P454)</f>
        <v/>
      </c>
      <c r="O1978" s="42">
        <f t="shared" si="188"/>
        <v>0</v>
      </c>
      <c r="P1978" s="105">
        <f t="shared" si="189"/>
        <v>0</v>
      </c>
      <c r="Q1978" s="105">
        <f t="shared" si="190"/>
        <v>0</v>
      </c>
      <c r="R1978" s="105">
        <f t="shared" si="191"/>
        <v>0</v>
      </c>
      <c r="S1978" s="22" t="str">
        <f t="shared" si="192"/>
        <v/>
      </c>
      <c r="T1978" s="92">
        <f t="shared" si="193"/>
        <v>0</v>
      </c>
      <c r="U1978" s="92">
        <f t="shared" si="194"/>
        <v>0</v>
      </c>
      <c r="V1978" s="92">
        <f t="shared" si="195"/>
        <v>0</v>
      </c>
      <c r="W1978" s="92">
        <f t="shared" si="196"/>
        <v>0</v>
      </c>
      <c r="X1978" s="92">
        <f t="shared" si="197"/>
        <v>0</v>
      </c>
      <c r="Y1978" s="92">
        <f t="shared" si="198"/>
        <v>0</v>
      </c>
      <c r="Z1978" s="92">
        <f t="shared" si="199"/>
        <v>0</v>
      </c>
      <c r="AA1978" s="92">
        <f t="shared" si="200"/>
        <v>0</v>
      </c>
      <c r="AB1978" s="92">
        <f t="shared" si="201"/>
        <v>0</v>
      </c>
      <c r="AC1978" s="92">
        <f t="shared" si="202"/>
        <v>0</v>
      </c>
      <c r="AD1978" s="92">
        <f t="shared" si="203"/>
        <v>0</v>
      </c>
      <c r="AE1978" s="92">
        <f t="shared" si="204"/>
        <v>0</v>
      </c>
      <c r="AF1978" s="118">
        <f t="shared" si="205"/>
        <v>0</v>
      </c>
    </row>
    <row r="1979" spans="2:32" ht="21.95" customHeight="1" x14ac:dyDescent="0.25">
      <c r="B1979" s="36" t="str">
        <f>IF(Vendas!D455="","",Vendas!D455)</f>
        <v/>
      </c>
      <c r="C1979" s="36" t="str">
        <f>IF(Vendas!E455="","",Vendas!E455)</f>
        <v/>
      </c>
      <c r="D1979" s="36" t="str">
        <f>IF(Vendas!F455="","",Vendas!F455)</f>
        <v/>
      </c>
      <c r="E1979" s="36" t="str">
        <f>IF(Vendas!G455="","",Vendas!G455)</f>
        <v/>
      </c>
      <c r="F1979" s="36" t="str">
        <f>IF(Vendas!H455="","",Vendas!H455)</f>
        <v/>
      </c>
      <c r="G1979" s="36" t="str">
        <f>IF(Vendas!I455="","",Vendas!I455)</f>
        <v/>
      </c>
      <c r="H1979" s="36" t="str">
        <f>IF(Vendas!J455="","",Vendas!J455)</f>
        <v/>
      </c>
      <c r="I1979" s="36" t="str">
        <f>IF(Vendas!K455="","",Vendas!K455)</f>
        <v/>
      </c>
      <c r="J1979" s="36" t="str">
        <f>IF(Vendas!L455="","",Vendas!L455)</f>
        <v/>
      </c>
      <c r="K1979" s="36" t="str">
        <f>IF(Vendas!M455="","",Vendas!M455)</f>
        <v/>
      </c>
      <c r="L1979" s="36" t="str">
        <f>IF(Vendas!N455="","",Vendas!N455)</f>
        <v/>
      </c>
      <c r="M1979" s="36" t="str">
        <f>IF(Vendas!O455="","",Vendas!O455)</f>
        <v/>
      </c>
      <c r="N1979" s="36" t="str">
        <f>IF(Vendas!P455="","",Vendas!P455)</f>
        <v/>
      </c>
      <c r="O1979" s="42">
        <f t="shared" si="188"/>
        <v>0</v>
      </c>
      <c r="P1979" s="105">
        <f t="shared" si="189"/>
        <v>0</v>
      </c>
      <c r="Q1979" s="105">
        <f t="shared" si="190"/>
        <v>0</v>
      </c>
      <c r="R1979" s="105">
        <f t="shared" si="191"/>
        <v>0</v>
      </c>
      <c r="S1979" s="22" t="str">
        <f t="shared" si="192"/>
        <v/>
      </c>
      <c r="T1979" s="92">
        <f t="shared" si="193"/>
        <v>0</v>
      </c>
      <c r="U1979" s="92">
        <f t="shared" si="194"/>
        <v>0</v>
      </c>
      <c r="V1979" s="92">
        <f t="shared" si="195"/>
        <v>0</v>
      </c>
      <c r="W1979" s="92">
        <f t="shared" si="196"/>
        <v>0</v>
      </c>
      <c r="X1979" s="92">
        <f t="shared" si="197"/>
        <v>0</v>
      </c>
      <c r="Y1979" s="92">
        <f t="shared" si="198"/>
        <v>0</v>
      </c>
      <c r="Z1979" s="92">
        <f t="shared" si="199"/>
        <v>0</v>
      </c>
      <c r="AA1979" s="92">
        <f t="shared" si="200"/>
        <v>0</v>
      </c>
      <c r="AB1979" s="92">
        <f t="shared" si="201"/>
        <v>0</v>
      </c>
      <c r="AC1979" s="92">
        <f t="shared" si="202"/>
        <v>0</v>
      </c>
      <c r="AD1979" s="92">
        <f t="shared" si="203"/>
        <v>0</v>
      </c>
      <c r="AE1979" s="92">
        <f t="shared" si="204"/>
        <v>0</v>
      </c>
      <c r="AF1979" s="118">
        <f t="shared" si="205"/>
        <v>0</v>
      </c>
    </row>
    <row r="1980" spans="2:32" ht="21.95" customHeight="1" x14ac:dyDescent="0.25">
      <c r="B1980" s="36" t="str">
        <f>IF(Vendas!D456="","",Vendas!D456)</f>
        <v/>
      </c>
      <c r="C1980" s="36" t="str">
        <f>IF(Vendas!E456="","",Vendas!E456)</f>
        <v/>
      </c>
      <c r="D1980" s="36" t="str">
        <f>IF(Vendas!F456="","",Vendas!F456)</f>
        <v/>
      </c>
      <c r="E1980" s="36" t="str">
        <f>IF(Vendas!G456="","",Vendas!G456)</f>
        <v/>
      </c>
      <c r="F1980" s="36" t="str">
        <f>IF(Vendas!H456="","",Vendas!H456)</f>
        <v/>
      </c>
      <c r="G1980" s="36" t="str">
        <f>IF(Vendas!I456="","",Vendas!I456)</f>
        <v/>
      </c>
      <c r="H1980" s="36" t="str">
        <f>IF(Vendas!J456="","",Vendas!J456)</f>
        <v/>
      </c>
      <c r="I1980" s="36" t="str">
        <f>IF(Vendas!K456="","",Vendas!K456)</f>
        <v/>
      </c>
      <c r="J1980" s="36" t="str">
        <f>IF(Vendas!L456="","",Vendas!L456)</f>
        <v/>
      </c>
      <c r="K1980" s="36" t="str">
        <f>IF(Vendas!M456="","",Vendas!M456)</f>
        <v/>
      </c>
      <c r="L1980" s="36" t="str">
        <f>IF(Vendas!N456="","",Vendas!N456)</f>
        <v/>
      </c>
      <c r="M1980" s="36" t="str">
        <f>IF(Vendas!O456="","",Vendas!O456)</f>
        <v/>
      </c>
      <c r="N1980" s="36" t="str">
        <f>IF(Vendas!P456="","",Vendas!P456)</f>
        <v/>
      </c>
      <c r="O1980" s="42">
        <f t="shared" ref="O1980:O2030" si="206">SUM(C1980:N1980)</f>
        <v>0</v>
      </c>
      <c r="P1980" s="105">
        <f t="shared" ref="P1980:P2030" si="207">IFERROR(VLOOKUP(B1980,$B$1029:$J$1528,9,0)*O1980,0)</f>
        <v>0</v>
      </c>
      <c r="Q1980" s="105">
        <f t="shared" ref="Q1980:Q2030" si="208">IFERROR(VLOOKUP(B1980,$B$1029:$J$1528,5,0)*O1980,0)</f>
        <v>0</v>
      </c>
      <c r="R1980" s="105">
        <f t="shared" ref="R1980:R2030" si="209">IFERROR(VLOOKUP(B1980,$B$1029:$K$1528,10,0)*O1980,0)</f>
        <v>0</v>
      </c>
      <c r="S1980" s="22" t="str">
        <f t="shared" ref="S1980:S2043" si="210">B1980</f>
        <v/>
      </c>
      <c r="T1980" s="92">
        <f t="shared" ref="T1980:T2030" si="211">IFERROR(VLOOKUP($B1980,$B$1029:$J$1528,9,0)*C1980,0)</f>
        <v>0</v>
      </c>
      <c r="U1980" s="92">
        <f t="shared" ref="U1980:U2030" si="212">IFERROR(VLOOKUP($B1980,$B$1029:$J$1528,9,0)*D1980,0)</f>
        <v>0</v>
      </c>
      <c r="V1980" s="92">
        <f t="shared" ref="V1980:V2030" si="213">IFERROR(VLOOKUP($B1980,$B$1029:$J$1528,9,0)*E1980,0)</f>
        <v>0</v>
      </c>
      <c r="W1980" s="92">
        <f t="shared" ref="W1980:W2030" si="214">IFERROR(VLOOKUP($B1980,$B$1029:$J$1528,9,0)*F1980,0)</f>
        <v>0</v>
      </c>
      <c r="X1980" s="92">
        <f t="shared" ref="X1980:X2030" si="215">IFERROR(VLOOKUP($B1980,$B$1029:$J$1528,9,0)*G1980,0)</f>
        <v>0</v>
      </c>
      <c r="Y1980" s="92">
        <f t="shared" ref="Y1980:Y2030" si="216">IFERROR(VLOOKUP($B1980,$B$1029:$J$1528,9,0)*H1980,0)</f>
        <v>0</v>
      </c>
      <c r="Z1980" s="92">
        <f t="shared" ref="Z1980:Z2030" si="217">IFERROR(VLOOKUP($B1980,$B$1029:$J$1528,9,0)*I1980,0)</f>
        <v>0</v>
      </c>
      <c r="AA1980" s="92">
        <f t="shared" ref="AA1980:AA2030" si="218">IFERROR(VLOOKUP($B1980,$B$1029:$J$1528,9,0)*J1980,0)</f>
        <v>0</v>
      </c>
      <c r="AB1980" s="92">
        <f t="shared" ref="AB1980:AB2030" si="219">IFERROR(VLOOKUP($B1980,$B$1029:$J$1528,9,0)*K1980,0)</f>
        <v>0</v>
      </c>
      <c r="AC1980" s="92">
        <f t="shared" ref="AC1980:AC2030" si="220">IFERROR(VLOOKUP($B1980,$B$1029:$J$1528,9,0)*L1980,0)</f>
        <v>0</v>
      </c>
      <c r="AD1980" s="92">
        <f t="shared" ref="AD1980:AD2030" si="221">IFERROR(VLOOKUP($B1980,$B$1029:$J$1528,9,0)*M1980,0)</f>
        <v>0</v>
      </c>
      <c r="AE1980" s="92">
        <f t="shared" ref="AE1980:AE2030" si="222">IFERROR(VLOOKUP($B1980,$B$1029:$J$1528,9,0)*N1980,0)</f>
        <v>0</v>
      </c>
      <c r="AF1980" s="118">
        <f t="shared" ref="AF1980:AF2030" si="223">SUM(T1980:AE1980)</f>
        <v>0</v>
      </c>
    </row>
    <row r="1981" spans="2:32" ht="21.95" customHeight="1" x14ac:dyDescent="0.25">
      <c r="B1981" s="36" t="str">
        <f>IF(Vendas!D457="","",Vendas!D457)</f>
        <v/>
      </c>
      <c r="C1981" s="36" t="str">
        <f>IF(Vendas!E457="","",Vendas!E457)</f>
        <v/>
      </c>
      <c r="D1981" s="36" t="str">
        <f>IF(Vendas!F457="","",Vendas!F457)</f>
        <v/>
      </c>
      <c r="E1981" s="36" t="str">
        <f>IF(Vendas!G457="","",Vendas!G457)</f>
        <v/>
      </c>
      <c r="F1981" s="36" t="str">
        <f>IF(Vendas!H457="","",Vendas!H457)</f>
        <v/>
      </c>
      <c r="G1981" s="36" t="str">
        <f>IF(Vendas!I457="","",Vendas!I457)</f>
        <v/>
      </c>
      <c r="H1981" s="36" t="str">
        <f>IF(Vendas!J457="","",Vendas!J457)</f>
        <v/>
      </c>
      <c r="I1981" s="36" t="str">
        <f>IF(Vendas!K457="","",Vendas!K457)</f>
        <v/>
      </c>
      <c r="J1981" s="36" t="str">
        <f>IF(Vendas!L457="","",Vendas!L457)</f>
        <v/>
      </c>
      <c r="K1981" s="36" t="str">
        <f>IF(Vendas!M457="","",Vendas!M457)</f>
        <v/>
      </c>
      <c r="L1981" s="36" t="str">
        <f>IF(Vendas!N457="","",Vendas!N457)</f>
        <v/>
      </c>
      <c r="M1981" s="36" t="str">
        <f>IF(Vendas!O457="","",Vendas!O457)</f>
        <v/>
      </c>
      <c r="N1981" s="36" t="str">
        <f>IF(Vendas!P457="","",Vendas!P457)</f>
        <v/>
      </c>
      <c r="O1981" s="42">
        <f t="shared" si="206"/>
        <v>0</v>
      </c>
      <c r="P1981" s="105">
        <f t="shared" si="207"/>
        <v>0</v>
      </c>
      <c r="Q1981" s="105">
        <f t="shared" si="208"/>
        <v>0</v>
      </c>
      <c r="R1981" s="105">
        <f t="shared" si="209"/>
        <v>0</v>
      </c>
      <c r="S1981" s="22" t="str">
        <f t="shared" si="210"/>
        <v/>
      </c>
      <c r="T1981" s="92">
        <f t="shared" si="211"/>
        <v>0</v>
      </c>
      <c r="U1981" s="92">
        <f t="shared" si="212"/>
        <v>0</v>
      </c>
      <c r="V1981" s="92">
        <f t="shared" si="213"/>
        <v>0</v>
      </c>
      <c r="W1981" s="92">
        <f t="shared" si="214"/>
        <v>0</v>
      </c>
      <c r="X1981" s="92">
        <f t="shared" si="215"/>
        <v>0</v>
      </c>
      <c r="Y1981" s="92">
        <f t="shared" si="216"/>
        <v>0</v>
      </c>
      <c r="Z1981" s="92">
        <f t="shared" si="217"/>
        <v>0</v>
      </c>
      <c r="AA1981" s="92">
        <f t="shared" si="218"/>
        <v>0</v>
      </c>
      <c r="AB1981" s="92">
        <f t="shared" si="219"/>
        <v>0</v>
      </c>
      <c r="AC1981" s="92">
        <f t="shared" si="220"/>
        <v>0</v>
      </c>
      <c r="AD1981" s="92">
        <f t="shared" si="221"/>
        <v>0</v>
      </c>
      <c r="AE1981" s="92">
        <f t="shared" si="222"/>
        <v>0</v>
      </c>
      <c r="AF1981" s="118">
        <f t="shared" si="223"/>
        <v>0</v>
      </c>
    </row>
    <row r="1982" spans="2:32" ht="21.95" customHeight="1" x14ac:dyDescent="0.25">
      <c r="B1982" s="36" t="str">
        <f>IF(Vendas!D458="","",Vendas!D458)</f>
        <v/>
      </c>
      <c r="C1982" s="36" t="str">
        <f>IF(Vendas!E458="","",Vendas!E458)</f>
        <v/>
      </c>
      <c r="D1982" s="36" t="str">
        <f>IF(Vendas!F458="","",Vendas!F458)</f>
        <v/>
      </c>
      <c r="E1982" s="36" t="str">
        <f>IF(Vendas!G458="","",Vendas!G458)</f>
        <v/>
      </c>
      <c r="F1982" s="36" t="str">
        <f>IF(Vendas!H458="","",Vendas!H458)</f>
        <v/>
      </c>
      <c r="G1982" s="36" t="str">
        <f>IF(Vendas!I458="","",Vendas!I458)</f>
        <v/>
      </c>
      <c r="H1982" s="36" t="str">
        <f>IF(Vendas!J458="","",Vendas!J458)</f>
        <v/>
      </c>
      <c r="I1982" s="36" t="str">
        <f>IF(Vendas!K458="","",Vendas!K458)</f>
        <v/>
      </c>
      <c r="J1982" s="36" t="str">
        <f>IF(Vendas!L458="","",Vendas!L458)</f>
        <v/>
      </c>
      <c r="K1982" s="36" t="str">
        <f>IF(Vendas!M458="","",Vendas!M458)</f>
        <v/>
      </c>
      <c r="L1982" s="36" t="str">
        <f>IF(Vendas!N458="","",Vendas!N458)</f>
        <v/>
      </c>
      <c r="M1982" s="36" t="str">
        <f>IF(Vendas!O458="","",Vendas!O458)</f>
        <v/>
      </c>
      <c r="N1982" s="36" t="str">
        <f>IF(Vendas!P458="","",Vendas!P458)</f>
        <v/>
      </c>
      <c r="O1982" s="42">
        <f t="shared" si="206"/>
        <v>0</v>
      </c>
      <c r="P1982" s="105">
        <f t="shared" si="207"/>
        <v>0</v>
      </c>
      <c r="Q1982" s="105">
        <f t="shared" si="208"/>
        <v>0</v>
      </c>
      <c r="R1982" s="105">
        <f t="shared" si="209"/>
        <v>0</v>
      </c>
      <c r="S1982" s="22" t="str">
        <f t="shared" si="210"/>
        <v/>
      </c>
      <c r="T1982" s="92">
        <f t="shared" si="211"/>
        <v>0</v>
      </c>
      <c r="U1982" s="92">
        <f t="shared" si="212"/>
        <v>0</v>
      </c>
      <c r="V1982" s="92">
        <f t="shared" si="213"/>
        <v>0</v>
      </c>
      <c r="W1982" s="92">
        <f t="shared" si="214"/>
        <v>0</v>
      </c>
      <c r="X1982" s="92">
        <f t="shared" si="215"/>
        <v>0</v>
      </c>
      <c r="Y1982" s="92">
        <f t="shared" si="216"/>
        <v>0</v>
      </c>
      <c r="Z1982" s="92">
        <f t="shared" si="217"/>
        <v>0</v>
      </c>
      <c r="AA1982" s="92">
        <f t="shared" si="218"/>
        <v>0</v>
      </c>
      <c r="AB1982" s="92">
        <f t="shared" si="219"/>
        <v>0</v>
      </c>
      <c r="AC1982" s="92">
        <f t="shared" si="220"/>
        <v>0</v>
      </c>
      <c r="AD1982" s="92">
        <f t="shared" si="221"/>
        <v>0</v>
      </c>
      <c r="AE1982" s="92">
        <f t="shared" si="222"/>
        <v>0</v>
      </c>
      <c r="AF1982" s="118">
        <f t="shared" si="223"/>
        <v>0</v>
      </c>
    </row>
    <row r="1983" spans="2:32" ht="21.95" customHeight="1" x14ac:dyDescent="0.25">
      <c r="B1983" s="36" t="str">
        <f>IF(Vendas!D459="","",Vendas!D459)</f>
        <v/>
      </c>
      <c r="C1983" s="36" t="str">
        <f>IF(Vendas!E459="","",Vendas!E459)</f>
        <v/>
      </c>
      <c r="D1983" s="36" t="str">
        <f>IF(Vendas!F459="","",Vendas!F459)</f>
        <v/>
      </c>
      <c r="E1983" s="36" t="str">
        <f>IF(Vendas!G459="","",Vendas!G459)</f>
        <v/>
      </c>
      <c r="F1983" s="36" t="str">
        <f>IF(Vendas!H459="","",Vendas!H459)</f>
        <v/>
      </c>
      <c r="G1983" s="36" t="str">
        <f>IF(Vendas!I459="","",Vendas!I459)</f>
        <v/>
      </c>
      <c r="H1983" s="36" t="str">
        <f>IF(Vendas!J459="","",Vendas!J459)</f>
        <v/>
      </c>
      <c r="I1983" s="36" t="str">
        <f>IF(Vendas!K459="","",Vendas!K459)</f>
        <v/>
      </c>
      <c r="J1983" s="36" t="str">
        <f>IF(Vendas!L459="","",Vendas!L459)</f>
        <v/>
      </c>
      <c r="K1983" s="36" t="str">
        <f>IF(Vendas!M459="","",Vendas!M459)</f>
        <v/>
      </c>
      <c r="L1983" s="36" t="str">
        <f>IF(Vendas!N459="","",Vendas!N459)</f>
        <v/>
      </c>
      <c r="M1983" s="36" t="str">
        <f>IF(Vendas!O459="","",Vendas!O459)</f>
        <v/>
      </c>
      <c r="N1983" s="36" t="str">
        <f>IF(Vendas!P459="","",Vendas!P459)</f>
        <v/>
      </c>
      <c r="O1983" s="42">
        <f t="shared" si="206"/>
        <v>0</v>
      </c>
      <c r="P1983" s="105">
        <f t="shared" si="207"/>
        <v>0</v>
      </c>
      <c r="Q1983" s="105">
        <f t="shared" si="208"/>
        <v>0</v>
      </c>
      <c r="R1983" s="105">
        <f t="shared" si="209"/>
        <v>0</v>
      </c>
      <c r="S1983" s="22" t="str">
        <f t="shared" si="210"/>
        <v/>
      </c>
      <c r="T1983" s="92">
        <f t="shared" si="211"/>
        <v>0</v>
      </c>
      <c r="U1983" s="92">
        <f t="shared" si="212"/>
        <v>0</v>
      </c>
      <c r="V1983" s="92">
        <f t="shared" si="213"/>
        <v>0</v>
      </c>
      <c r="W1983" s="92">
        <f t="shared" si="214"/>
        <v>0</v>
      </c>
      <c r="X1983" s="92">
        <f t="shared" si="215"/>
        <v>0</v>
      </c>
      <c r="Y1983" s="92">
        <f t="shared" si="216"/>
        <v>0</v>
      </c>
      <c r="Z1983" s="92">
        <f t="shared" si="217"/>
        <v>0</v>
      </c>
      <c r="AA1983" s="92">
        <f t="shared" si="218"/>
        <v>0</v>
      </c>
      <c r="AB1983" s="92">
        <f t="shared" si="219"/>
        <v>0</v>
      </c>
      <c r="AC1983" s="92">
        <f t="shared" si="220"/>
        <v>0</v>
      </c>
      <c r="AD1983" s="92">
        <f t="shared" si="221"/>
        <v>0</v>
      </c>
      <c r="AE1983" s="92">
        <f t="shared" si="222"/>
        <v>0</v>
      </c>
      <c r="AF1983" s="118">
        <f t="shared" si="223"/>
        <v>0</v>
      </c>
    </row>
    <row r="1984" spans="2:32" ht="21.95" customHeight="1" x14ac:dyDescent="0.25">
      <c r="B1984" s="36" t="str">
        <f>IF(Vendas!D460="","",Vendas!D460)</f>
        <v/>
      </c>
      <c r="C1984" s="36" t="str">
        <f>IF(Vendas!E460="","",Vendas!E460)</f>
        <v/>
      </c>
      <c r="D1984" s="36" t="str">
        <f>IF(Vendas!F460="","",Vendas!F460)</f>
        <v/>
      </c>
      <c r="E1984" s="36" t="str">
        <f>IF(Vendas!G460="","",Vendas!G460)</f>
        <v/>
      </c>
      <c r="F1984" s="36" t="str">
        <f>IF(Vendas!H460="","",Vendas!H460)</f>
        <v/>
      </c>
      <c r="G1984" s="36" t="str">
        <f>IF(Vendas!I460="","",Vendas!I460)</f>
        <v/>
      </c>
      <c r="H1984" s="36" t="str">
        <f>IF(Vendas!J460="","",Vendas!J460)</f>
        <v/>
      </c>
      <c r="I1984" s="36" t="str">
        <f>IF(Vendas!K460="","",Vendas!K460)</f>
        <v/>
      </c>
      <c r="J1984" s="36" t="str">
        <f>IF(Vendas!L460="","",Vendas!L460)</f>
        <v/>
      </c>
      <c r="K1984" s="36" t="str">
        <f>IF(Vendas!M460="","",Vendas!M460)</f>
        <v/>
      </c>
      <c r="L1984" s="36" t="str">
        <f>IF(Vendas!N460="","",Vendas!N460)</f>
        <v/>
      </c>
      <c r="M1984" s="36" t="str">
        <f>IF(Vendas!O460="","",Vendas!O460)</f>
        <v/>
      </c>
      <c r="N1984" s="36" t="str">
        <f>IF(Vendas!P460="","",Vendas!P460)</f>
        <v/>
      </c>
      <c r="O1984" s="42">
        <f t="shared" si="206"/>
        <v>0</v>
      </c>
      <c r="P1984" s="105">
        <f t="shared" si="207"/>
        <v>0</v>
      </c>
      <c r="Q1984" s="105">
        <f t="shared" si="208"/>
        <v>0</v>
      </c>
      <c r="R1984" s="105">
        <f t="shared" si="209"/>
        <v>0</v>
      </c>
      <c r="S1984" s="22" t="str">
        <f t="shared" si="210"/>
        <v/>
      </c>
      <c r="T1984" s="92">
        <f t="shared" si="211"/>
        <v>0</v>
      </c>
      <c r="U1984" s="92">
        <f t="shared" si="212"/>
        <v>0</v>
      </c>
      <c r="V1984" s="92">
        <f t="shared" si="213"/>
        <v>0</v>
      </c>
      <c r="W1984" s="92">
        <f t="shared" si="214"/>
        <v>0</v>
      </c>
      <c r="X1984" s="92">
        <f t="shared" si="215"/>
        <v>0</v>
      </c>
      <c r="Y1984" s="92">
        <f t="shared" si="216"/>
        <v>0</v>
      </c>
      <c r="Z1984" s="92">
        <f t="shared" si="217"/>
        <v>0</v>
      </c>
      <c r="AA1984" s="92">
        <f t="shared" si="218"/>
        <v>0</v>
      </c>
      <c r="AB1984" s="92">
        <f t="shared" si="219"/>
        <v>0</v>
      </c>
      <c r="AC1984" s="92">
        <f t="shared" si="220"/>
        <v>0</v>
      </c>
      <c r="AD1984" s="92">
        <f t="shared" si="221"/>
        <v>0</v>
      </c>
      <c r="AE1984" s="92">
        <f t="shared" si="222"/>
        <v>0</v>
      </c>
      <c r="AF1984" s="118">
        <f t="shared" si="223"/>
        <v>0</v>
      </c>
    </row>
    <row r="1985" spans="2:32" ht="21.95" customHeight="1" x14ac:dyDescent="0.25">
      <c r="B1985" s="36" t="str">
        <f>IF(Vendas!D461="","",Vendas!D461)</f>
        <v/>
      </c>
      <c r="C1985" s="36" t="str">
        <f>IF(Vendas!E461="","",Vendas!E461)</f>
        <v/>
      </c>
      <c r="D1985" s="36" t="str">
        <f>IF(Vendas!F461="","",Vendas!F461)</f>
        <v/>
      </c>
      <c r="E1985" s="36" t="str">
        <f>IF(Vendas!G461="","",Vendas!G461)</f>
        <v/>
      </c>
      <c r="F1985" s="36" t="str">
        <f>IF(Vendas!H461="","",Vendas!H461)</f>
        <v/>
      </c>
      <c r="G1985" s="36" t="str">
        <f>IF(Vendas!I461="","",Vendas!I461)</f>
        <v/>
      </c>
      <c r="H1985" s="36" t="str">
        <f>IF(Vendas!J461="","",Vendas!J461)</f>
        <v/>
      </c>
      <c r="I1985" s="36" t="str">
        <f>IF(Vendas!K461="","",Vendas!K461)</f>
        <v/>
      </c>
      <c r="J1985" s="36" t="str">
        <f>IF(Vendas!L461="","",Vendas!L461)</f>
        <v/>
      </c>
      <c r="K1985" s="36" t="str">
        <f>IF(Vendas!M461="","",Vendas!M461)</f>
        <v/>
      </c>
      <c r="L1985" s="36" t="str">
        <f>IF(Vendas!N461="","",Vendas!N461)</f>
        <v/>
      </c>
      <c r="M1985" s="36" t="str">
        <f>IF(Vendas!O461="","",Vendas!O461)</f>
        <v/>
      </c>
      <c r="N1985" s="36" t="str">
        <f>IF(Vendas!P461="","",Vendas!P461)</f>
        <v/>
      </c>
      <c r="O1985" s="42">
        <f t="shared" si="206"/>
        <v>0</v>
      </c>
      <c r="P1985" s="105">
        <f t="shared" si="207"/>
        <v>0</v>
      </c>
      <c r="Q1985" s="105">
        <f t="shared" si="208"/>
        <v>0</v>
      </c>
      <c r="R1985" s="105">
        <f t="shared" si="209"/>
        <v>0</v>
      </c>
      <c r="S1985" s="22" t="str">
        <f t="shared" si="210"/>
        <v/>
      </c>
      <c r="T1985" s="92">
        <f t="shared" si="211"/>
        <v>0</v>
      </c>
      <c r="U1985" s="92">
        <f t="shared" si="212"/>
        <v>0</v>
      </c>
      <c r="V1985" s="92">
        <f t="shared" si="213"/>
        <v>0</v>
      </c>
      <c r="W1985" s="92">
        <f t="shared" si="214"/>
        <v>0</v>
      </c>
      <c r="X1985" s="92">
        <f t="shared" si="215"/>
        <v>0</v>
      </c>
      <c r="Y1985" s="92">
        <f t="shared" si="216"/>
        <v>0</v>
      </c>
      <c r="Z1985" s="92">
        <f t="shared" si="217"/>
        <v>0</v>
      </c>
      <c r="AA1985" s="92">
        <f t="shared" si="218"/>
        <v>0</v>
      </c>
      <c r="AB1985" s="92">
        <f t="shared" si="219"/>
        <v>0</v>
      </c>
      <c r="AC1985" s="92">
        <f t="shared" si="220"/>
        <v>0</v>
      </c>
      <c r="AD1985" s="92">
        <f t="shared" si="221"/>
        <v>0</v>
      </c>
      <c r="AE1985" s="92">
        <f t="shared" si="222"/>
        <v>0</v>
      </c>
      <c r="AF1985" s="118">
        <f t="shared" si="223"/>
        <v>0</v>
      </c>
    </row>
    <row r="1986" spans="2:32" ht="21.95" customHeight="1" x14ac:dyDescent="0.25">
      <c r="B1986" s="36" t="str">
        <f>IF(Vendas!D462="","",Vendas!D462)</f>
        <v/>
      </c>
      <c r="C1986" s="36" t="str">
        <f>IF(Vendas!E462="","",Vendas!E462)</f>
        <v/>
      </c>
      <c r="D1986" s="36" t="str">
        <f>IF(Vendas!F462="","",Vendas!F462)</f>
        <v/>
      </c>
      <c r="E1986" s="36" t="str">
        <f>IF(Vendas!G462="","",Vendas!G462)</f>
        <v/>
      </c>
      <c r="F1986" s="36" t="str">
        <f>IF(Vendas!H462="","",Vendas!H462)</f>
        <v/>
      </c>
      <c r="G1986" s="36" t="str">
        <f>IF(Vendas!I462="","",Vendas!I462)</f>
        <v/>
      </c>
      <c r="H1986" s="36" t="str">
        <f>IF(Vendas!J462="","",Vendas!J462)</f>
        <v/>
      </c>
      <c r="I1986" s="36" t="str">
        <f>IF(Vendas!K462="","",Vendas!K462)</f>
        <v/>
      </c>
      <c r="J1986" s="36" t="str">
        <f>IF(Vendas!L462="","",Vendas!L462)</f>
        <v/>
      </c>
      <c r="K1986" s="36" t="str">
        <f>IF(Vendas!M462="","",Vendas!M462)</f>
        <v/>
      </c>
      <c r="L1986" s="36" t="str">
        <f>IF(Vendas!N462="","",Vendas!N462)</f>
        <v/>
      </c>
      <c r="M1986" s="36" t="str">
        <f>IF(Vendas!O462="","",Vendas!O462)</f>
        <v/>
      </c>
      <c r="N1986" s="36" t="str">
        <f>IF(Vendas!P462="","",Vendas!P462)</f>
        <v/>
      </c>
      <c r="O1986" s="42">
        <f t="shared" si="206"/>
        <v>0</v>
      </c>
      <c r="P1986" s="105">
        <f t="shared" si="207"/>
        <v>0</v>
      </c>
      <c r="Q1986" s="105">
        <f t="shared" si="208"/>
        <v>0</v>
      </c>
      <c r="R1986" s="105">
        <f t="shared" si="209"/>
        <v>0</v>
      </c>
      <c r="S1986" s="22" t="str">
        <f t="shared" si="210"/>
        <v/>
      </c>
      <c r="T1986" s="92">
        <f t="shared" si="211"/>
        <v>0</v>
      </c>
      <c r="U1986" s="92">
        <f t="shared" si="212"/>
        <v>0</v>
      </c>
      <c r="V1986" s="92">
        <f t="shared" si="213"/>
        <v>0</v>
      </c>
      <c r="W1986" s="92">
        <f t="shared" si="214"/>
        <v>0</v>
      </c>
      <c r="X1986" s="92">
        <f t="shared" si="215"/>
        <v>0</v>
      </c>
      <c r="Y1986" s="92">
        <f t="shared" si="216"/>
        <v>0</v>
      </c>
      <c r="Z1986" s="92">
        <f t="shared" si="217"/>
        <v>0</v>
      </c>
      <c r="AA1986" s="92">
        <f t="shared" si="218"/>
        <v>0</v>
      </c>
      <c r="AB1986" s="92">
        <f t="shared" si="219"/>
        <v>0</v>
      </c>
      <c r="AC1986" s="92">
        <f t="shared" si="220"/>
        <v>0</v>
      </c>
      <c r="AD1986" s="92">
        <f t="shared" si="221"/>
        <v>0</v>
      </c>
      <c r="AE1986" s="92">
        <f t="shared" si="222"/>
        <v>0</v>
      </c>
      <c r="AF1986" s="118">
        <f t="shared" si="223"/>
        <v>0</v>
      </c>
    </row>
    <row r="1987" spans="2:32" ht="21.95" customHeight="1" x14ac:dyDescent="0.25">
      <c r="B1987" s="36" t="str">
        <f>IF(Vendas!D463="","",Vendas!D463)</f>
        <v/>
      </c>
      <c r="C1987" s="36" t="str">
        <f>IF(Vendas!E463="","",Vendas!E463)</f>
        <v/>
      </c>
      <c r="D1987" s="36" t="str">
        <f>IF(Vendas!F463="","",Vendas!F463)</f>
        <v/>
      </c>
      <c r="E1987" s="36" t="str">
        <f>IF(Vendas!G463="","",Vendas!G463)</f>
        <v/>
      </c>
      <c r="F1987" s="36" t="str">
        <f>IF(Vendas!H463="","",Vendas!H463)</f>
        <v/>
      </c>
      <c r="G1987" s="36" t="str">
        <f>IF(Vendas!I463="","",Vendas!I463)</f>
        <v/>
      </c>
      <c r="H1987" s="36" t="str">
        <f>IF(Vendas!J463="","",Vendas!J463)</f>
        <v/>
      </c>
      <c r="I1987" s="36" t="str">
        <f>IF(Vendas!K463="","",Vendas!K463)</f>
        <v/>
      </c>
      <c r="J1987" s="36" t="str">
        <f>IF(Vendas!L463="","",Vendas!L463)</f>
        <v/>
      </c>
      <c r="K1987" s="36" t="str">
        <f>IF(Vendas!M463="","",Vendas!M463)</f>
        <v/>
      </c>
      <c r="L1987" s="36" t="str">
        <f>IF(Vendas!N463="","",Vendas!N463)</f>
        <v/>
      </c>
      <c r="M1987" s="36" t="str">
        <f>IF(Vendas!O463="","",Vendas!O463)</f>
        <v/>
      </c>
      <c r="N1987" s="36" t="str">
        <f>IF(Vendas!P463="","",Vendas!P463)</f>
        <v/>
      </c>
      <c r="O1987" s="42">
        <f t="shared" si="206"/>
        <v>0</v>
      </c>
      <c r="P1987" s="105">
        <f t="shared" si="207"/>
        <v>0</v>
      </c>
      <c r="Q1987" s="105">
        <f t="shared" si="208"/>
        <v>0</v>
      </c>
      <c r="R1987" s="105">
        <f t="shared" si="209"/>
        <v>0</v>
      </c>
      <c r="S1987" s="22" t="str">
        <f t="shared" si="210"/>
        <v/>
      </c>
      <c r="T1987" s="92">
        <f t="shared" si="211"/>
        <v>0</v>
      </c>
      <c r="U1987" s="92">
        <f t="shared" si="212"/>
        <v>0</v>
      </c>
      <c r="V1987" s="92">
        <f t="shared" si="213"/>
        <v>0</v>
      </c>
      <c r="W1987" s="92">
        <f t="shared" si="214"/>
        <v>0</v>
      </c>
      <c r="X1987" s="92">
        <f t="shared" si="215"/>
        <v>0</v>
      </c>
      <c r="Y1987" s="92">
        <f t="shared" si="216"/>
        <v>0</v>
      </c>
      <c r="Z1987" s="92">
        <f t="shared" si="217"/>
        <v>0</v>
      </c>
      <c r="AA1987" s="92">
        <f t="shared" si="218"/>
        <v>0</v>
      </c>
      <c r="AB1987" s="92">
        <f t="shared" si="219"/>
        <v>0</v>
      </c>
      <c r="AC1987" s="92">
        <f t="shared" si="220"/>
        <v>0</v>
      </c>
      <c r="AD1987" s="92">
        <f t="shared" si="221"/>
        <v>0</v>
      </c>
      <c r="AE1987" s="92">
        <f t="shared" si="222"/>
        <v>0</v>
      </c>
      <c r="AF1987" s="118">
        <f t="shared" si="223"/>
        <v>0</v>
      </c>
    </row>
    <row r="1988" spans="2:32" ht="21.95" customHeight="1" x14ac:dyDescent="0.25">
      <c r="B1988" s="36" t="str">
        <f>IF(Vendas!D464="","",Vendas!D464)</f>
        <v/>
      </c>
      <c r="C1988" s="36" t="str">
        <f>IF(Vendas!E464="","",Vendas!E464)</f>
        <v/>
      </c>
      <c r="D1988" s="36" t="str">
        <f>IF(Vendas!F464="","",Vendas!F464)</f>
        <v/>
      </c>
      <c r="E1988" s="36" t="str">
        <f>IF(Vendas!G464="","",Vendas!G464)</f>
        <v/>
      </c>
      <c r="F1988" s="36" t="str">
        <f>IF(Vendas!H464="","",Vendas!H464)</f>
        <v/>
      </c>
      <c r="G1988" s="36" t="str">
        <f>IF(Vendas!I464="","",Vendas!I464)</f>
        <v/>
      </c>
      <c r="H1988" s="36" t="str">
        <f>IF(Vendas!J464="","",Vendas!J464)</f>
        <v/>
      </c>
      <c r="I1988" s="36" t="str">
        <f>IF(Vendas!K464="","",Vendas!K464)</f>
        <v/>
      </c>
      <c r="J1988" s="36" t="str">
        <f>IF(Vendas!L464="","",Vendas!L464)</f>
        <v/>
      </c>
      <c r="K1988" s="36" t="str">
        <f>IF(Vendas!M464="","",Vendas!M464)</f>
        <v/>
      </c>
      <c r="L1988" s="36" t="str">
        <f>IF(Vendas!N464="","",Vendas!N464)</f>
        <v/>
      </c>
      <c r="M1988" s="36" t="str">
        <f>IF(Vendas!O464="","",Vendas!O464)</f>
        <v/>
      </c>
      <c r="N1988" s="36" t="str">
        <f>IF(Vendas!P464="","",Vendas!P464)</f>
        <v/>
      </c>
      <c r="O1988" s="42">
        <f t="shared" si="206"/>
        <v>0</v>
      </c>
      <c r="P1988" s="105">
        <f t="shared" si="207"/>
        <v>0</v>
      </c>
      <c r="Q1988" s="105">
        <f t="shared" si="208"/>
        <v>0</v>
      </c>
      <c r="R1988" s="105">
        <f t="shared" si="209"/>
        <v>0</v>
      </c>
      <c r="S1988" s="22" t="str">
        <f t="shared" si="210"/>
        <v/>
      </c>
      <c r="T1988" s="92">
        <f t="shared" si="211"/>
        <v>0</v>
      </c>
      <c r="U1988" s="92">
        <f t="shared" si="212"/>
        <v>0</v>
      </c>
      <c r="V1988" s="92">
        <f t="shared" si="213"/>
        <v>0</v>
      </c>
      <c r="W1988" s="92">
        <f t="shared" si="214"/>
        <v>0</v>
      </c>
      <c r="X1988" s="92">
        <f t="shared" si="215"/>
        <v>0</v>
      </c>
      <c r="Y1988" s="92">
        <f t="shared" si="216"/>
        <v>0</v>
      </c>
      <c r="Z1988" s="92">
        <f t="shared" si="217"/>
        <v>0</v>
      </c>
      <c r="AA1988" s="92">
        <f t="shared" si="218"/>
        <v>0</v>
      </c>
      <c r="AB1988" s="92">
        <f t="shared" si="219"/>
        <v>0</v>
      </c>
      <c r="AC1988" s="92">
        <f t="shared" si="220"/>
        <v>0</v>
      </c>
      <c r="AD1988" s="92">
        <f t="shared" si="221"/>
        <v>0</v>
      </c>
      <c r="AE1988" s="92">
        <f t="shared" si="222"/>
        <v>0</v>
      </c>
      <c r="AF1988" s="118">
        <f t="shared" si="223"/>
        <v>0</v>
      </c>
    </row>
    <row r="1989" spans="2:32" ht="21.95" customHeight="1" x14ac:dyDescent="0.25">
      <c r="B1989" s="36" t="str">
        <f>IF(Vendas!D465="","",Vendas!D465)</f>
        <v/>
      </c>
      <c r="C1989" s="36" t="str">
        <f>IF(Vendas!E465="","",Vendas!E465)</f>
        <v/>
      </c>
      <c r="D1989" s="36" t="str">
        <f>IF(Vendas!F465="","",Vendas!F465)</f>
        <v/>
      </c>
      <c r="E1989" s="36" t="str">
        <f>IF(Vendas!G465="","",Vendas!G465)</f>
        <v/>
      </c>
      <c r="F1989" s="36" t="str">
        <f>IF(Vendas!H465="","",Vendas!H465)</f>
        <v/>
      </c>
      <c r="G1989" s="36" t="str">
        <f>IF(Vendas!I465="","",Vendas!I465)</f>
        <v/>
      </c>
      <c r="H1989" s="36" t="str">
        <f>IF(Vendas!J465="","",Vendas!J465)</f>
        <v/>
      </c>
      <c r="I1989" s="36" t="str">
        <f>IF(Vendas!K465="","",Vendas!K465)</f>
        <v/>
      </c>
      <c r="J1989" s="36" t="str">
        <f>IF(Vendas!L465="","",Vendas!L465)</f>
        <v/>
      </c>
      <c r="K1989" s="36" t="str">
        <f>IF(Vendas!M465="","",Vendas!M465)</f>
        <v/>
      </c>
      <c r="L1989" s="36" t="str">
        <f>IF(Vendas!N465="","",Vendas!N465)</f>
        <v/>
      </c>
      <c r="M1989" s="36" t="str">
        <f>IF(Vendas!O465="","",Vendas!O465)</f>
        <v/>
      </c>
      <c r="N1989" s="36" t="str">
        <f>IF(Vendas!P465="","",Vendas!P465)</f>
        <v/>
      </c>
      <c r="O1989" s="42">
        <f t="shared" si="206"/>
        <v>0</v>
      </c>
      <c r="P1989" s="105">
        <f t="shared" si="207"/>
        <v>0</v>
      </c>
      <c r="Q1989" s="105">
        <f t="shared" si="208"/>
        <v>0</v>
      </c>
      <c r="R1989" s="105">
        <f t="shared" si="209"/>
        <v>0</v>
      </c>
      <c r="S1989" s="22" t="str">
        <f t="shared" si="210"/>
        <v/>
      </c>
      <c r="T1989" s="92">
        <f t="shared" si="211"/>
        <v>0</v>
      </c>
      <c r="U1989" s="92">
        <f t="shared" si="212"/>
        <v>0</v>
      </c>
      <c r="V1989" s="92">
        <f t="shared" si="213"/>
        <v>0</v>
      </c>
      <c r="W1989" s="92">
        <f t="shared" si="214"/>
        <v>0</v>
      </c>
      <c r="X1989" s="92">
        <f t="shared" si="215"/>
        <v>0</v>
      </c>
      <c r="Y1989" s="92">
        <f t="shared" si="216"/>
        <v>0</v>
      </c>
      <c r="Z1989" s="92">
        <f t="shared" si="217"/>
        <v>0</v>
      </c>
      <c r="AA1989" s="92">
        <f t="shared" si="218"/>
        <v>0</v>
      </c>
      <c r="AB1989" s="92">
        <f t="shared" si="219"/>
        <v>0</v>
      </c>
      <c r="AC1989" s="92">
        <f t="shared" si="220"/>
        <v>0</v>
      </c>
      <c r="AD1989" s="92">
        <f t="shared" si="221"/>
        <v>0</v>
      </c>
      <c r="AE1989" s="92">
        <f t="shared" si="222"/>
        <v>0</v>
      </c>
      <c r="AF1989" s="118">
        <f t="shared" si="223"/>
        <v>0</v>
      </c>
    </row>
    <row r="1990" spans="2:32" ht="21.95" customHeight="1" x14ac:dyDescent="0.25">
      <c r="B1990" s="36" t="str">
        <f>IF(Vendas!D466="","",Vendas!D466)</f>
        <v/>
      </c>
      <c r="C1990" s="36" t="str">
        <f>IF(Vendas!E466="","",Vendas!E466)</f>
        <v/>
      </c>
      <c r="D1990" s="36" t="str">
        <f>IF(Vendas!F466="","",Vendas!F466)</f>
        <v/>
      </c>
      <c r="E1990" s="36" t="str">
        <f>IF(Vendas!G466="","",Vendas!G466)</f>
        <v/>
      </c>
      <c r="F1990" s="36" t="str">
        <f>IF(Vendas!H466="","",Vendas!H466)</f>
        <v/>
      </c>
      <c r="G1990" s="36" t="str">
        <f>IF(Vendas!I466="","",Vendas!I466)</f>
        <v/>
      </c>
      <c r="H1990" s="36" t="str">
        <f>IF(Vendas!J466="","",Vendas!J466)</f>
        <v/>
      </c>
      <c r="I1990" s="36" t="str">
        <f>IF(Vendas!K466="","",Vendas!K466)</f>
        <v/>
      </c>
      <c r="J1990" s="36" t="str">
        <f>IF(Vendas!L466="","",Vendas!L466)</f>
        <v/>
      </c>
      <c r="K1990" s="36" t="str">
        <f>IF(Vendas!M466="","",Vendas!M466)</f>
        <v/>
      </c>
      <c r="L1990" s="36" t="str">
        <f>IF(Vendas!N466="","",Vendas!N466)</f>
        <v/>
      </c>
      <c r="M1990" s="36" t="str">
        <f>IF(Vendas!O466="","",Vendas!O466)</f>
        <v/>
      </c>
      <c r="N1990" s="36" t="str">
        <f>IF(Vendas!P466="","",Vendas!P466)</f>
        <v/>
      </c>
      <c r="O1990" s="42">
        <f t="shared" si="206"/>
        <v>0</v>
      </c>
      <c r="P1990" s="105">
        <f t="shared" si="207"/>
        <v>0</v>
      </c>
      <c r="Q1990" s="105">
        <f t="shared" si="208"/>
        <v>0</v>
      </c>
      <c r="R1990" s="105">
        <f t="shared" si="209"/>
        <v>0</v>
      </c>
      <c r="S1990" s="22" t="str">
        <f t="shared" si="210"/>
        <v/>
      </c>
      <c r="T1990" s="92">
        <f t="shared" si="211"/>
        <v>0</v>
      </c>
      <c r="U1990" s="92">
        <f t="shared" si="212"/>
        <v>0</v>
      </c>
      <c r="V1990" s="92">
        <f t="shared" si="213"/>
        <v>0</v>
      </c>
      <c r="W1990" s="92">
        <f t="shared" si="214"/>
        <v>0</v>
      </c>
      <c r="X1990" s="92">
        <f t="shared" si="215"/>
        <v>0</v>
      </c>
      <c r="Y1990" s="92">
        <f t="shared" si="216"/>
        <v>0</v>
      </c>
      <c r="Z1990" s="92">
        <f t="shared" si="217"/>
        <v>0</v>
      </c>
      <c r="AA1990" s="92">
        <f t="shared" si="218"/>
        <v>0</v>
      </c>
      <c r="AB1990" s="92">
        <f t="shared" si="219"/>
        <v>0</v>
      </c>
      <c r="AC1990" s="92">
        <f t="shared" si="220"/>
        <v>0</v>
      </c>
      <c r="AD1990" s="92">
        <f t="shared" si="221"/>
        <v>0</v>
      </c>
      <c r="AE1990" s="92">
        <f t="shared" si="222"/>
        <v>0</v>
      </c>
      <c r="AF1990" s="118">
        <f t="shared" si="223"/>
        <v>0</v>
      </c>
    </row>
    <row r="1991" spans="2:32" ht="21.95" customHeight="1" x14ac:dyDescent="0.25">
      <c r="B1991" s="36" t="str">
        <f>IF(Vendas!D467="","",Vendas!D467)</f>
        <v/>
      </c>
      <c r="C1991" s="36" t="str">
        <f>IF(Vendas!E467="","",Vendas!E467)</f>
        <v/>
      </c>
      <c r="D1991" s="36" t="str">
        <f>IF(Vendas!F467="","",Vendas!F467)</f>
        <v/>
      </c>
      <c r="E1991" s="36" t="str">
        <f>IF(Vendas!G467="","",Vendas!G467)</f>
        <v/>
      </c>
      <c r="F1991" s="36" t="str">
        <f>IF(Vendas!H467="","",Vendas!H467)</f>
        <v/>
      </c>
      <c r="G1991" s="36" t="str">
        <f>IF(Vendas!I467="","",Vendas!I467)</f>
        <v/>
      </c>
      <c r="H1991" s="36" t="str">
        <f>IF(Vendas!J467="","",Vendas!J467)</f>
        <v/>
      </c>
      <c r="I1991" s="36" t="str">
        <f>IF(Vendas!K467="","",Vendas!K467)</f>
        <v/>
      </c>
      <c r="J1991" s="36" t="str">
        <f>IF(Vendas!L467="","",Vendas!L467)</f>
        <v/>
      </c>
      <c r="K1991" s="36" t="str">
        <f>IF(Vendas!M467="","",Vendas!M467)</f>
        <v/>
      </c>
      <c r="L1991" s="36" t="str">
        <f>IF(Vendas!N467="","",Vendas!N467)</f>
        <v/>
      </c>
      <c r="M1991" s="36" t="str">
        <f>IF(Vendas!O467="","",Vendas!O467)</f>
        <v/>
      </c>
      <c r="N1991" s="36" t="str">
        <f>IF(Vendas!P467="","",Vendas!P467)</f>
        <v/>
      </c>
      <c r="O1991" s="42">
        <f t="shared" si="206"/>
        <v>0</v>
      </c>
      <c r="P1991" s="105">
        <f t="shared" si="207"/>
        <v>0</v>
      </c>
      <c r="Q1991" s="105">
        <f t="shared" si="208"/>
        <v>0</v>
      </c>
      <c r="R1991" s="105">
        <f t="shared" si="209"/>
        <v>0</v>
      </c>
      <c r="S1991" s="22" t="str">
        <f t="shared" si="210"/>
        <v/>
      </c>
      <c r="T1991" s="92">
        <f t="shared" si="211"/>
        <v>0</v>
      </c>
      <c r="U1991" s="92">
        <f t="shared" si="212"/>
        <v>0</v>
      </c>
      <c r="V1991" s="92">
        <f t="shared" si="213"/>
        <v>0</v>
      </c>
      <c r="W1991" s="92">
        <f t="shared" si="214"/>
        <v>0</v>
      </c>
      <c r="X1991" s="92">
        <f t="shared" si="215"/>
        <v>0</v>
      </c>
      <c r="Y1991" s="92">
        <f t="shared" si="216"/>
        <v>0</v>
      </c>
      <c r="Z1991" s="92">
        <f t="shared" si="217"/>
        <v>0</v>
      </c>
      <c r="AA1991" s="92">
        <f t="shared" si="218"/>
        <v>0</v>
      </c>
      <c r="AB1991" s="92">
        <f t="shared" si="219"/>
        <v>0</v>
      </c>
      <c r="AC1991" s="92">
        <f t="shared" si="220"/>
        <v>0</v>
      </c>
      <c r="AD1991" s="92">
        <f t="shared" si="221"/>
        <v>0</v>
      </c>
      <c r="AE1991" s="92">
        <f t="shared" si="222"/>
        <v>0</v>
      </c>
      <c r="AF1991" s="118">
        <f t="shared" si="223"/>
        <v>0</v>
      </c>
    </row>
    <row r="1992" spans="2:32" ht="21.95" customHeight="1" x14ac:dyDescent="0.25">
      <c r="B1992" s="36" t="str">
        <f>IF(Vendas!D468="","",Vendas!D468)</f>
        <v/>
      </c>
      <c r="C1992" s="36" t="str">
        <f>IF(Vendas!E468="","",Vendas!E468)</f>
        <v/>
      </c>
      <c r="D1992" s="36" t="str">
        <f>IF(Vendas!F468="","",Vendas!F468)</f>
        <v/>
      </c>
      <c r="E1992" s="36" t="str">
        <f>IF(Vendas!G468="","",Vendas!G468)</f>
        <v/>
      </c>
      <c r="F1992" s="36" t="str">
        <f>IF(Vendas!H468="","",Vendas!H468)</f>
        <v/>
      </c>
      <c r="G1992" s="36" t="str">
        <f>IF(Vendas!I468="","",Vendas!I468)</f>
        <v/>
      </c>
      <c r="H1992" s="36" t="str">
        <f>IF(Vendas!J468="","",Vendas!J468)</f>
        <v/>
      </c>
      <c r="I1992" s="36" t="str">
        <f>IF(Vendas!K468="","",Vendas!K468)</f>
        <v/>
      </c>
      <c r="J1992" s="36" t="str">
        <f>IF(Vendas!L468="","",Vendas!L468)</f>
        <v/>
      </c>
      <c r="K1992" s="36" t="str">
        <f>IF(Vendas!M468="","",Vendas!M468)</f>
        <v/>
      </c>
      <c r="L1992" s="36" t="str">
        <f>IF(Vendas!N468="","",Vendas!N468)</f>
        <v/>
      </c>
      <c r="M1992" s="36" t="str">
        <f>IF(Vendas!O468="","",Vendas!O468)</f>
        <v/>
      </c>
      <c r="N1992" s="36" t="str">
        <f>IF(Vendas!P468="","",Vendas!P468)</f>
        <v/>
      </c>
      <c r="O1992" s="42">
        <f t="shared" si="206"/>
        <v>0</v>
      </c>
      <c r="P1992" s="105">
        <f t="shared" si="207"/>
        <v>0</v>
      </c>
      <c r="Q1992" s="105">
        <f t="shared" si="208"/>
        <v>0</v>
      </c>
      <c r="R1992" s="105">
        <f t="shared" si="209"/>
        <v>0</v>
      </c>
      <c r="S1992" s="22" t="str">
        <f t="shared" si="210"/>
        <v/>
      </c>
      <c r="T1992" s="92">
        <f t="shared" si="211"/>
        <v>0</v>
      </c>
      <c r="U1992" s="92">
        <f t="shared" si="212"/>
        <v>0</v>
      </c>
      <c r="V1992" s="92">
        <f t="shared" si="213"/>
        <v>0</v>
      </c>
      <c r="W1992" s="92">
        <f t="shared" si="214"/>
        <v>0</v>
      </c>
      <c r="X1992" s="92">
        <f t="shared" si="215"/>
        <v>0</v>
      </c>
      <c r="Y1992" s="92">
        <f t="shared" si="216"/>
        <v>0</v>
      </c>
      <c r="Z1992" s="92">
        <f t="shared" si="217"/>
        <v>0</v>
      </c>
      <c r="AA1992" s="92">
        <f t="shared" si="218"/>
        <v>0</v>
      </c>
      <c r="AB1992" s="92">
        <f t="shared" si="219"/>
        <v>0</v>
      </c>
      <c r="AC1992" s="92">
        <f t="shared" si="220"/>
        <v>0</v>
      </c>
      <c r="AD1992" s="92">
        <f t="shared" si="221"/>
        <v>0</v>
      </c>
      <c r="AE1992" s="92">
        <f t="shared" si="222"/>
        <v>0</v>
      </c>
      <c r="AF1992" s="118">
        <f t="shared" si="223"/>
        <v>0</v>
      </c>
    </row>
    <row r="1993" spans="2:32" ht="21.95" customHeight="1" x14ac:dyDescent="0.25">
      <c r="B1993" s="36" t="str">
        <f>IF(Vendas!D469="","",Vendas!D469)</f>
        <v/>
      </c>
      <c r="C1993" s="36" t="str">
        <f>IF(Vendas!E469="","",Vendas!E469)</f>
        <v/>
      </c>
      <c r="D1993" s="36" t="str">
        <f>IF(Vendas!F469="","",Vendas!F469)</f>
        <v/>
      </c>
      <c r="E1993" s="36" t="str">
        <f>IF(Vendas!G469="","",Vendas!G469)</f>
        <v/>
      </c>
      <c r="F1993" s="36" t="str">
        <f>IF(Vendas!H469="","",Vendas!H469)</f>
        <v/>
      </c>
      <c r="G1993" s="36" t="str">
        <f>IF(Vendas!I469="","",Vendas!I469)</f>
        <v/>
      </c>
      <c r="H1993" s="36" t="str">
        <f>IF(Vendas!J469="","",Vendas!J469)</f>
        <v/>
      </c>
      <c r="I1993" s="36" t="str">
        <f>IF(Vendas!K469="","",Vendas!K469)</f>
        <v/>
      </c>
      <c r="J1993" s="36" t="str">
        <f>IF(Vendas!L469="","",Vendas!L469)</f>
        <v/>
      </c>
      <c r="K1993" s="36" t="str">
        <f>IF(Vendas!M469="","",Vendas!M469)</f>
        <v/>
      </c>
      <c r="L1993" s="36" t="str">
        <f>IF(Vendas!N469="","",Vendas!N469)</f>
        <v/>
      </c>
      <c r="M1993" s="36" t="str">
        <f>IF(Vendas!O469="","",Vendas!O469)</f>
        <v/>
      </c>
      <c r="N1993" s="36" t="str">
        <f>IF(Vendas!P469="","",Vendas!P469)</f>
        <v/>
      </c>
      <c r="O1993" s="42">
        <f t="shared" si="206"/>
        <v>0</v>
      </c>
      <c r="P1993" s="105">
        <f t="shared" si="207"/>
        <v>0</v>
      </c>
      <c r="Q1993" s="105">
        <f t="shared" si="208"/>
        <v>0</v>
      </c>
      <c r="R1993" s="105">
        <f t="shared" si="209"/>
        <v>0</v>
      </c>
      <c r="S1993" s="22" t="str">
        <f t="shared" si="210"/>
        <v/>
      </c>
      <c r="T1993" s="92">
        <f t="shared" si="211"/>
        <v>0</v>
      </c>
      <c r="U1993" s="92">
        <f t="shared" si="212"/>
        <v>0</v>
      </c>
      <c r="V1993" s="92">
        <f t="shared" si="213"/>
        <v>0</v>
      </c>
      <c r="W1993" s="92">
        <f t="shared" si="214"/>
        <v>0</v>
      </c>
      <c r="X1993" s="92">
        <f t="shared" si="215"/>
        <v>0</v>
      </c>
      <c r="Y1993" s="92">
        <f t="shared" si="216"/>
        <v>0</v>
      </c>
      <c r="Z1993" s="92">
        <f t="shared" si="217"/>
        <v>0</v>
      </c>
      <c r="AA1993" s="92">
        <f t="shared" si="218"/>
        <v>0</v>
      </c>
      <c r="AB1993" s="92">
        <f t="shared" si="219"/>
        <v>0</v>
      </c>
      <c r="AC1993" s="92">
        <f t="shared" si="220"/>
        <v>0</v>
      </c>
      <c r="AD1993" s="92">
        <f t="shared" si="221"/>
        <v>0</v>
      </c>
      <c r="AE1993" s="92">
        <f t="shared" si="222"/>
        <v>0</v>
      </c>
      <c r="AF1993" s="118">
        <f t="shared" si="223"/>
        <v>0</v>
      </c>
    </row>
    <row r="1994" spans="2:32" ht="21.95" customHeight="1" x14ac:dyDescent="0.25">
      <c r="B1994" s="36" t="str">
        <f>IF(Vendas!D470="","",Vendas!D470)</f>
        <v/>
      </c>
      <c r="C1994" s="36" t="str">
        <f>IF(Vendas!E470="","",Vendas!E470)</f>
        <v/>
      </c>
      <c r="D1994" s="36" t="str">
        <f>IF(Vendas!F470="","",Vendas!F470)</f>
        <v/>
      </c>
      <c r="E1994" s="36" t="str">
        <f>IF(Vendas!G470="","",Vendas!G470)</f>
        <v/>
      </c>
      <c r="F1994" s="36" t="str">
        <f>IF(Vendas!H470="","",Vendas!H470)</f>
        <v/>
      </c>
      <c r="G1994" s="36" t="str">
        <f>IF(Vendas!I470="","",Vendas!I470)</f>
        <v/>
      </c>
      <c r="H1994" s="36" t="str">
        <f>IF(Vendas!J470="","",Vendas!J470)</f>
        <v/>
      </c>
      <c r="I1994" s="36" t="str">
        <f>IF(Vendas!K470="","",Vendas!K470)</f>
        <v/>
      </c>
      <c r="J1994" s="36" t="str">
        <f>IF(Vendas!L470="","",Vendas!L470)</f>
        <v/>
      </c>
      <c r="K1994" s="36" t="str">
        <f>IF(Vendas!M470="","",Vendas!M470)</f>
        <v/>
      </c>
      <c r="L1994" s="36" t="str">
        <f>IF(Vendas!N470="","",Vendas!N470)</f>
        <v/>
      </c>
      <c r="M1994" s="36" t="str">
        <f>IF(Vendas!O470="","",Vendas!O470)</f>
        <v/>
      </c>
      <c r="N1994" s="36" t="str">
        <f>IF(Vendas!P470="","",Vendas!P470)</f>
        <v/>
      </c>
      <c r="O1994" s="42">
        <f t="shared" si="206"/>
        <v>0</v>
      </c>
      <c r="P1994" s="105">
        <f t="shared" si="207"/>
        <v>0</v>
      </c>
      <c r="Q1994" s="105">
        <f t="shared" si="208"/>
        <v>0</v>
      </c>
      <c r="R1994" s="105">
        <f t="shared" si="209"/>
        <v>0</v>
      </c>
      <c r="S1994" s="22" t="str">
        <f t="shared" si="210"/>
        <v/>
      </c>
      <c r="T1994" s="92">
        <f t="shared" si="211"/>
        <v>0</v>
      </c>
      <c r="U1994" s="92">
        <f t="shared" si="212"/>
        <v>0</v>
      </c>
      <c r="V1994" s="92">
        <f t="shared" si="213"/>
        <v>0</v>
      </c>
      <c r="W1994" s="92">
        <f t="shared" si="214"/>
        <v>0</v>
      </c>
      <c r="X1994" s="92">
        <f t="shared" si="215"/>
        <v>0</v>
      </c>
      <c r="Y1994" s="92">
        <f t="shared" si="216"/>
        <v>0</v>
      </c>
      <c r="Z1994" s="92">
        <f t="shared" si="217"/>
        <v>0</v>
      </c>
      <c r="AA1994" s="92">
        <f t="shared" si="218"/>
        <v>0</v>
      </c>
      <c r="AB1994" s="92">
        <f t="shared" si="219"/>
        <v>0</v>
      </c>
      <c r="AC1994" s="92">
        <f t="shared" si="220"/>
        <v>0</v>
      </c>
      <c r="AD1994" s="92">
        <f t="shared" si="221"/>
        <v>0</v>
      </c>
      <c r="AE1994" s="92">
        <f t="shared" si="222"/>
        <v>0</v>
      </c>
      <c r="AF1994" s="118">
        <f t="shared" si="223"/>
        <v>0</v>
      </c>
    </row>
    <row r="1995" spans="2:32" ht="21.95" customHeight="1" x14ac:dyDescent="0.25">
      <c r="B1995" s="36" t="str">
        <f>IF(Vendas!D471="","",Vendas!D471)</f>
        <v/>
      </c>
      <c r="C1995" s="36" t="str">
        <f>IF(Vendas!E471="","",Vendas!E471)</f>
        <v/>
      </c>
      <c r="D1995" s="36" t="str">
        <f>IF(Vendas!F471="","",Vendas!F471)</f>
        <v/>
      </c>
      <c r="E1995" s="36" t="str">
        <f>IF(Vendas!G471="","",Vendas!G471)</f>
        <v/>
      </c>
      <c r="F1995" s="36" t="str">
        <f>IF(Vendas!H471="","",Vendas!H471)</f>
        <v/>
      </c>
      <c r="G1995" s="36" t="str">
        <f>IF(Vendas!I471="","",Vendas!I471)</f>
        <v/>
      </c>
      <c r="H1995" s="36" t="str">
        <f>IF(Vendas!J471="","",Vendas!J471)</f>
        <v/>
      </c>
      <c r="I1995" s="36" t="str">
        <f>IF(Vendas!K471="","",Vendas!K471)</f>
        <v/>
      </c>
      <c r="J1995" s="36" t="str">
        <f>IF(Vendas!L471="","",Vendas!L471)</f>
        <v/>
      </c>
      <c r="K1995" s="36" t="str">
        <f>IF(Vendas!M471="","",Vendas!M471)</f>
        <v/>
      </c>
      <c r="L1995" s="36" t="str">
        <f>IF(Vendas!N471="","",Vendas!N471)</f>
        <v/>
      </c>
      <c r="M1995" s="36" t="str">
        <f>IF(Vendas!O471="","",Vendas!O471)</f>
        <v/>
      </c>
      <c r="N1995" s="36" t="str">
        <f>IF(Vendas!P471="","",Vendas!P471)</f>
        <v/>
      </c>
      <c r="O1995" s="42">
        <f t="shared" si="206"/>
        <v>0</v>
      </c>
      <c r="P1995" s="105">
        <f t="shared" si="207"/>
        <v>0</v>
      </c>
      <c r="Q1995" s="105">
        <f t="shared" si="208"/>
        <v>0</v>
      </c>
      <c r="R1995" s="105">
        <f t="shared" si="209"/>
        <v>0</v>
      </c>
      <c r="S1995" s="22" t="str">
        <f t="shared" si="210"/>
        <v/>
      </c>
      <c r="T1995" s="92">
        <f t="shared" si="211"/>
        <v>0</v>
      </c>
      <c r="U1995" s="92">
        <f t="shared" si="212"/>
        <v>0</v>
      </c>
      <c r="V1995" s="92">
        <f t="shared" si="213"/>
        <v>0</v>
      </c>
      <c r="W1995" s="92">
        <f t="shared" si="214"/>
        <v>0</v>
      </c>
      <c r="X1995" s="92">
        <f t="shared" si="215"/>
        <v>0</v>
      </c>
      <c r="Y1995" s="92">
        <f t="shared" si="216"/>
        <v>0</v>
      </c>
      <c r="Z1995" s="92">
        <f t="shared" si="217"/>
        <v>0</v>
      </c>
      <c r="AA1995" s="92">
        <f t="shared" si="218"/>
        <v>0</v>
      </c>
      <c r="AB1995" s="92">
        <f t="shared" si="219"/>
        <v>0</v>
      </c>
      <c r="AC1995" s="92">
        <f t="shared" si="220"/>
        <v>0</v>
      </c>
      <c r="AD1995" s="92">
        <f t="shared" si="221"/>
        <v>0</v>
      </c>
      <c r="AE1995" s="92">
        <f t="shared" si="222"/>
        <v>0</v>
      </c>
      <c r="AF1995" s="118">
        <f t="shared" si="223"/>
        <v>0</v>
      </c>
    </row>
    <row r="1996" spans="2:32" ht="21.95" customHeight="1" x14ac:dyDescent="0.25">
      <c r="B1996" s="36" t="str">
        <f>IF(Vendas!D472="","",Vendas!D472)</f>
        <v/>
      </c>
      <c r="C1996" s="36" t="str">
        <f>IF(Vendas!E472="","",Vendas!E472)</f>
        <v/>
      </c>
      <c r="D1996" s="36" t="str">
        <f>IF(Vendas!F472="","",Vendas!F472)</f>
        <v/>
      </c>
      <c r="E1996" s="36" t="str">
        <f>IF(Vendas!G472="","",Vendas!G472)</f>
        <v/>
      </c>
      <c r="F1996" s="36" t="str">
        <f>IF(Vendas!H472="","",Vendas!H472)</f>
        <v/>
      </c>
      <c r="G1996" s="36" t="str">
        <f>IF(Vendas!I472="","",Vendas!I472)</f>
        <v/>
      </c>
      <c r="H1996" s="36" t="str">
        <f>IF(Vendas!J472="","",Vendas!J472)</f>
        <v/>
      </c>
      <c r="I1996" s="36" t="str">
        <f>IF(Vendas!K472="","",Vendas!K472)</f>
        <v/>
      </c>
      <c r="J1996" s="36" t="str">
        <f>IF(Vendas!L472="","",Vendas!L472)</f>
        <v/>
      </c>
      <c r="K1996" s="36" t="str">
        <f>IF(Vendas!M472="","",Vendas!M472)</f>
        <v/>
      </c>
      <c r="L1996" s="36" t="str">
        <f>IF(Vendas!N472="","",Vendas!N472)</f>
        <v/>
      </c>
      <c r="M1996" s="36" t="str">
        <f>IF(Vendas!O472="","",Vendas!O472)</f>
        <v/>
      </c>
      <c r="N1996" s="36" t="str">
        <f>IF(Vendas!P472="","",Vendas!P472)</f>
        <v/>
      </c>
      <c r="O1996" s="42">
        <f t="shared" si="206"/>
        <v>0</v>
      </c>
      <c r="P1996" s="105">
        <f t="shared" si="207"/>
        <v>0</v>
      </c>
      <c r="Q1996" s="105">
        <f t="shared" si="208"/>
        <v>0</v>
      </c>
      <c r="R1996" s="105">
        <f t="shared" si="209"/>
        <v>0</v>
      </c>
      <c r="S1996" s="22" t="str">
        <f t="shared" si="210"/>
        <v/>
      </c>
      <c r="T1996" s="92">
        <f t="shared" si="211"/>
        <v>0</v>
      </c>
      <c r="U1996" s="92">
        <f t="shared" si="212"/>
        <v>0</v>
      </c>
      <c r="V1996" s="92">
        <f t="shared" si="213"/>
        <v>0</v>
      </c>
      <c r="W1996" s="92">
        <f t="shared" si="214"/>
        <v>0</v>
      </c>
      <c r="X1996" s="92">
        <f t="shared" si="215"/>
        <v>0</v>
      </c>
      <c r="Y1996" s="92">
        <f t="shared" si="216"/>
        <v>0</v>
      </c>
      <c r="Z1996" s="92">
        <f t="shared" si="217"/>
        <v>0</v>
      </c>
      <c r="AA1996" s="92">
        <f t="shared" si="218"/>
        <v>0</v>
      </c>
      <c r="AB1996" s="92">
        <f t="shared" si="219"/>
        <v>0</v>
      </c>
      <c r="AC1996" s="92">
        <f t="shared" si="220"/>
        <v>0</v>
      </c>
      <c r="AD1996" s="92">
        <f t="shared" si="221"/>
        <v>0</v>
      </c>
      <c r="AE1996" s="92">
        <f t="shared" si="222"/>
        <v>0</v>
      </c>
      <c r="AF1996" s="118">
        <f t="shared" si="223"/>
        <v>0</v>
      </c>
    </row>
    <row r="1997" spans="2:32" ht="21.95" customHeight="1" x14ac:dyDescent="0.25">
      <c r="B1997" s="36" t="str">
        <f>IF(Vendas!D473="","",Vendas!D473)</f>
        <v/>
      </c>
      <c r="C1997" s="36" t="str">
        <f>IF(Vendas!E473="","",Vendas!E473)</f>
        <v/>
      </c>
      <c r="D1997" s="36" t="str">
        <f>IF(Vendas!F473="","",Vendas!F473)</f>
        <v/>
      </c>
      <c r="E1997" s="36" t="str">
        <f>IF(Vendas!G473="","",Vendas!G473)</f>
        <v/>
      </c>
      <c r="F1997" s="36" t="str">
        <f>IF(Vendas!H473="","",Vendas!H473)</f>
        <v/>
      </c>
      <c r="G1997" s="36" t="str">
        <f>IF(Vendas!I473="","",Vendas!I473)</f>
        <v/>
      </c>
      <c r="H1997" s="36" t="str">
        <f>IF(Vendas!J473="","",Vendas!J473)</f>
        <v/>
      </c>
      <c r="I1997" s="36" t="str">
        <f>IF(Vendas!K473="","",Vendas!K473)</f>
        <v/>
      </c>
      <c r="J1997" s="36" t="str">
        <f>IF(Vendas!L473="","",Vendas!L473)</f>
        <v/>
      </c>
      <c r="K1997" s="36" t="str">
        <f>IF(Vendas!M473="","",Vendas!M473)</f>
        <v/>
      </c>
      <c r="L1997" s="36" t="str">
        <f>IF(Vendas!N473="","",Vendas!N473)</f>
        <v/>
      </c>
      <c r="M1997" s="36" t="str">
        <f>IF(Vendas!O473="","",Vendas!O473)</f>
        <v/>
      </c>
      <c r="N1997" s="36" t="str">
        <f>IF(Vendas!P473="","",Vendas!P473)</f>
        <v/>
      </c>
      <c r="O1997" s="42">
        <f t="shared" si="206"/>
        <v>0</v>
      </c>
      <c r="P1997" s="105">
        <f t="shared" si="207"/>
        <v>0</v>
      </c>
      <c r="Q1997" s="105">
        <f t="shared" si="208"/>
        <v>0</v>
      </c>
      <c r="R1997" s="105">
        <f t="shared" si="209"/>
        <v>0</v>
      </c>
      <c r="S1997" s="22" t="str">
        <f t="shared" si="210"/>
        <v/>
      </c>
      <c r="T1997" s="92">
        <f t="shared" si="211"/>
        <v>0</v>
      </c>
      <c r="U1997" s="92">
        <f t="shared" si="212"/>
        <v>0</v>
      </c>
      <c r="V1997" s="92">
        <f t="shared" si="213"/>
        <v>0</v>
      </c>
      <c r="W1997" s="92">
        <f t="shared" si="214"/>
        <v>0</v>
      </c>
      <c r="X1997" s="92">
        <f t="shared" si="215"/>
        <v>0</v>
      </c>
      <c r="Y1997" s="92">
        <f t="shared" si="216"/>
        <v>0</v>
      </c>
      <c r="Z1997" s="92">
        <f t="shared" si="217"/>
        <v>0</v>
      </c>
      <c r="AA1997" s="92">
        <f t="shared" si="218"/>
        <v>0</v>
      </c>
      <c r="AB1997" s="92">
        <f t="shared" si="219"/>
        <v>0</v>
      </c>
      <c r="AC1997" s="92">
        <f t="shared" si="220"/>
        <v>0</v>
      </c>
      <c r="AD1997" s="92">
        <f t="shared" si="221"/>
        <v>0</v>
      </c>
      <c r="AE1997" s="92">
        <f t="shared" si="222"/>
        <v>0</v>
      </c>
      <c r="AF1997" s="118">
        <f t="shared" si="223"/>
        <v>0</v>
      </c>
    </row>
    <row r="1998" spans="2:32" ht="21.95" customHeight="1" x14ac:dyDescent="0.25">
      <c r="B1998" s="36" t="str">
        <f>IF(Vendas!D474="","",Vendas!D474)</f>
        <v/>
      </c>
      <c r="C1998" s="36" t="str">
        <f>IF(Vendas!E474="","",Vendas!E474)</f>
        <v/>
      </c>
      <c r="D1998" s="36" t="str">
        <f>IF(Vendas!F474="","",Vendas!F474)</f>
        <v/>
      </c>
      <c r="E1998" s="36" t="str">
        <f>IF(Vendas!G474="","",Vendas!G474)</f>
        <v/>
      </c>
      <c r="F1998" s="36" t="str">
        <f>IF(Vendas!H474="","",Vendas!H474)</f>
        <v/>
      </c>
      <c r="G1998" s="36" t="str">
        <f>IF(Vendas!I474="","",Vendas!I474)</f>
        <v/>
      </c>
      <c r="H1998" s="36" t="str">
        <f>IF(Vendas!J474="","",Vendas!J474)</f>
        <v/>
      </c>
      <c r="I1998" s="36" t="str">
        <f>IF(Vendas!K474="","",Vendas!K474)</f>
        <v/>
      </c>
      <c r="J1998" s="36" t="str">
        <f>IF(Vendas!L474="","",Vendas!L474)</f>
        <v/>
      </c>
      <c r="K1998" s="36" t="str">
        <f>IF(Vendas!M474="","",Vendas!M474)</f>
        <v/>
      </c>
      <c r="L1998" s="36" t="str">
        <f>IF(Vendas!N474="","",Vendas!N474)</f>
        <v/>
      </c>
      <c r="M1998" s="36" t="str">
        <f>IF(Vendas!O474="","",Vendas!O474)</f>
        <v/>
      </c>
      <c r="N1998" s="36" t="str">
        <f>IF(Vendas!P474="","",Vendas!P474)</f>
        <v/>
      </c>
      <c r="O1998" s="42">
        <f t="shared" si="206"/>
        <v>0</v>
      </c>
      <c r="P1998" s="105">
        <f t="shared" si="207"/>
        <v>0</v>
      </c>
      <c r="Q1998" s="105">
        <f t="shared" si="208"/>
        <v>0</v>
      </c>
      <c r="R1998" s="105">
        <f t="shared" si="209"/>
        <v>0</v>
      </c>
      <c r="S1998" s="22" t="str">
        <f t="shared" si="210"/>
        <v/>
      </c>
      <c r="T1998" s="92">
        <f t="shared" si="211"/>
        <v>0</v>
      </c>
      <c r="U1998" s="92">
        <f t="shared" si="212"/>
        <v>0</v>
      </c>
      <c r="V1998" s="92">
        <f t="shared" si="213"/>
        <v>0</v>
      </c>
      <c r="W1998" s="92">
        <f t="shared" si="214"/>
        <v>0</v>
      </c>
      <c r="X1998" s="92">
        <f t="shared" si="215"/>
        <v>0</v>
      </c>
      <c r="Y1998" s="92">
        <f t="shared" si="216"/>
        <v>0</v>
      </c>
      <c r="Z1998" s="92">
        <f t="shared" si="217"/>
        <v>0</v>
      </c>
      <c r="AA1998" s="92">
        <f t="shared" si="218"/>
        <v>0</v>
      </c>
      <c r="AB1998" s="92">
        <f t="shared" si="219"/>
        <v>0</v>
      </c>
      <c r="AC1998" s="92">
        <f t="shared" si="220"/>
        <v>0</v>
      </c>
      <c r="AD1998" s="92">
        <f t="shared" si="221"/>
        <v>0</v>
      </c>
      <c r="AE1998" s="92">
        <f t="shared" si="222"/>
        <v>0</v>
      </c>
      <c r="AF1998" s="118">
        <f t="shared" si="223"/>
        <v>0</v>
      </c>
    </row>
    <row r="1999" spans="2:32" ht="21.95" customHeight="1" x14ac:dyDescent="0.25">
      <c r="B1999" s="36" t="str">
        <f>IF(Vendas!D475="","",Vendas!D475)</f>
        <v/>
      </c>
      <c r="C1999" s="36" t="str">
        <f>IF(Vendas!E475="","",Vendas!E475)</f>
        <v/>
      </c>
      <c r="D1999" s="36" t="str">
        <f>IF(Vendas!F475="","",Vendas!F475)</f>
        <v/>
      </c>
      <c r="E1999" s="36" t="str">
        <f>IF(Vendas!G475="","",Vendas!G475)</f>
        <v/>
      </c>
      <c r="F1999" s="36" t="str">
        <f>IF(Vendas!H475="","",Vendas!H475)</f>
        <v/>
      </c>
      <c r="G1999" s="36" t="str">
        <f>IF(Vendas!I475="","",Vendas!I475)</f>
        <v/>
      </c>
      <c r="H1999" s="36" t="str">
        <f>IF(Vendas!J475="","",Vendas!J475)</f>
        <v/>
      </c>
      <c r="I1999" s="36" t="str">
        <f>IF(Vendas!K475="","",Vendas!K475)</f>
        <v/>
      </c>
      <c r="J1999" s="36" t="str">
        <f>IF(Vendas!L475="","",Vendas!L475)</f>
        <v/>
      </c>
      <c r="K1999" s="36" t="str">
        <f>IF(Vendas!M475="","",Vendas!M475)</f>
        <v/>
      </c>
      <c r="L1999" s="36" t="str">
        <f>IF(Vendas!N475="","",Vendas!N475)</f>
        <v/>
      </c>
      <c r="M1999" s="36" t="str">
        <f>IF(Vendas!O475="","",Vendas!O475)</f>
        <v/>
      </c>
      <c r="N1999" s="36" t="str">
        <f>IF(Vendas!P475="","",Vendas!P475)</f>
        <v/>
      </c>
      <c r="O1999" s="42">
        <f t="shared" si="206"/>
        <v>0</v>
      </c>
      <c r="P1999" s="105">
        <f t="shared" si="207"/>
        <v>0</v>
      </c>
      <c r="Q1999" s="105">
        <f t="shared" si="208"/>
        <v>0</v>
      </c>
      <c r="R1999" s="105">
        <f t="shared" si="209"/>
        <v>0</v>
      </c>
      <c r="S1999" s="22" t="str">
        <f t="shared" si="210"/>
        <v/>
      </c>
      <c r="T1999" s="92">
        <f t="shared" si="211"/>
        <v>0</v>
      </c>
      <c r="U1999" s="92">
        <f t="shared" si="212"/>
        <v>0</v>
      </c>
      <c r="V1999" s="92">
        <f t="shared" si="213"/>
        <v>0</v>
      </c>
      <c r="W1999" s="92">
        <f t="shared" si="214"/>
        <v>0</v>
      </c>
      <c r="X1999" s="92">
        <f t="shared" si="215"/>
        <v>0</v>
      </c>
      <c r="Y1999" s="92">
        <f t="shared" si="216"/>
        <v>0</v>
      </c>
      <c r="Z1999" s="92">
        <f t="shared" si="217"/>
        <v>0</v>
      </c>
      <c r="AA1999" s="92">
        <f t="shared" si="218"/>
        <v>0</v>
      </c>
      <c r="AB1999" s="92">
        <f t="shared" si="219"/>
        <v>0</v>
      </c>
      <c r="AC1999" s="92">
        <f t="shared" si="220"/>
        <v>0</v>
      </c>
      <c r="AD1999" s="92">
        <f t="shared" si="221"/>
        <v>0</v>
      </c>
      <c r="AE1999" s="92">
        <f t="shared" si="222"/>
        <v>0</v>
      </c>
      <c r="AF1999" s="118">
        <f t="shared" si="223"/>
        <v>0</v>
      </c>
    </row>
    <row r="2000" spans="2:32" ht="21.95" customHeight="1" x14ac:dyDescent="0.25">
      <c r="B2000" s="36" t="str">
        <f>IF(Vendas!D476="","",Vendas!D476)</f>
        <v/>
      </c>
      <c r="C2000" s="36" t="str">
        <f>IF(Vendas!E476="","",Vendas!E476)</f>
        <v/>
      </c>
      <c r="D2000" s="36" t="str">
        <f>IF(Vendas!F476="","",Vendas!F476)</f>
        <v/>
      </c>
      <c r="E2000" s="36" t="str">
        <f>IF(Vendas!G476="","",Vendas!G476)</f>
        <v/>
      </c>
      <c r="F2000" s="36" t="str">
        <f>IF(Vendas!H476="","",Vendas!H476)</f>
        <v/>
      </c>
      <c r="G2000" s="36" t="str">
        <f>IF(Vendas!I476="","",Vendas!I476)</f>
        <v/>
      </c>
      <c r="H2000" s="36" t="str">
        <f>IF(Vendas!J476="","",Vendas!J476)</f>
        <v/>
      </c>
      <c r="I2000" s="36" t="str">
        <f>IF(Vendas!K476="","",Vendas!K476)</f>
        <v/>
      </c>
      <c r="J2000" s="36" t="str">
        <f>IF(Vendas!L476="","",Vendas!L476)</f>
        <v/>
      </c>
      <c r="K2000" s="36" t="str">
        <f>IF(Vendas!M476="","",Vendas!M476)</f>
        <v/>
      </c>
      <c r="L2000" s="36" t="str">
        <f>IF(Vendas!N476="","",Vendas!N476)</f>
        <v/>
      </c>
      <c r="M2000" s="36" t="str">
        <f>IF(Vendas!O476="","",Vendas!O476)</f>
        <v/>
      </c>
      <c r="N2000" s="36" t="str">
        <f>IF(Vendas!P476="","",Vendas!P476)</f>
        <v/>
      </c>
      <c r="O2000" s="42">
        <f t="shared" si="206"/>
        <v>0</v>
      </c>
      <c r="P2000" s="105">
        <f t="shared" si="207"/>
        <v>0</v>
      </c>
      <c r="Q2000" s="105">
        <f t="shared" si="208"/>
        <v>0</v>
      </c>
      <c r="R2000" s="105">
        <f t="shared" si="209"/>
        <v>0</v>
      </c>
      <c r="S2000" s="22" t="str">
        <f t="shared" si="210"/>
        <v/>
      </c>
      <c r="T2000" s="92">
        <f t="shared" si="211"/>
        <v>0</v>
      </c>
      <c r="U2000" s="92">
        <f t="shared" si="212"/>
        <v>0</v>
      </c>
      <c r="V2000" s="92">
        <f t="shared" si="213"/>
        <v>0</v>
      </c>
      <c r="W2000" s="92">
        <f t="shared" si="214"/>
        <v>0</v>
      </c>
      <c r="X2000" s="92">
        <f t="shared" si="215"/>
        <v>0</v>
      </c>
      <c r="Y2000" s="92">
        <f t="shared" si="216"/>
        <v>0</v>
      </c>
      <c r="Z2000" s="92">
        <f t="shared" si="217"/>
        <v>0</v>
      </c>
      <c r="AA2000" s="92">
        <f t="shared" si="218"/>
        <v>0</v>
      </c>
      <c r="AB2000" s="92">
        <f t="shared" si="219"/>
        <v>0</v>
      </c>
      <c r="AC2000" s="92">
        <f t="shared" si="220"/>
        <v>0</v>
      </c>
      <c r="AD2000" s="92">
        <f t="shared" si="221"/>
        <v>0</v>
      </c>
      <c r="AE2000" s="92">
        <f t="shared" si="222"/>
        <v>0</v>
      </c>
      <c r="AF2000" s="118">
        <f t="shared" si="223"/>
        <v>0</v>
      </c>
    </row>
    <row r="2001" spans="2:32" ht="21.95" customHeight="1" x14ac:dyDescent="0.25">
      <c r="B2001" s="36" t="str">
        <f>IF(Vendas!D477="","",Vendas!D477)</f>
        <v/>
      </c>
      <c r="C2001" s="36" t="str">
        <f>IF(Vendas!E477="","",Vendas!E477)</f>
        <v/>
      </c>
      <c r="D2001" s="36" t="str">
        <f>IF(Vendas!F477="","",Vendas!F477)</f>
        <v/>
      </c>
      <c r="E2001" s="36" t="str">
        <f>IF(Vendas!G477="","",Vendas!G477)</f>
        <v/>
      </c>
      <c r="F2001" s="36" t="str">
        <f>IF(Vendas!H477="","",Vendas!H477)</f>
        <v/>
      </c>
      <c r="G2001" s="36" t="str">
        <f>IF(Vendas!I477="","",Vendas!I477)</f>
        <v/>
      </c>
      <c r="H2001" s="36" t="str">
        <f>IF(Vendas!J477="","",Vendas!J477)</f>
        <v/>
      </c>
      <c r="I2001" s="36" t="str">
        <f>IF(Vendas!K477="","",Vendas!K477)</f>
        <v/>
      </c>
      <c r="J2001" s="36" t="str">
        <f>IF(Vendas!L477="","",Vendas!L477)</f>
        <v/>
      </c>
      <c r="K2001" s="36" t="str">
        <f>IF(Vendas!M477="","",Vendas!M477)</f>
        <v/>
      </c>
      <c r="L2001" s="36" t="str">
        <f>IF(Vendas!N477="","",Vendas!N477)</f>
        <v/>
      </c>
      <c r="M2001" s="36" t="str">
        <f>IF(Vendas!O477="","",Vendas!O477)</f>
        <v/>
      </c>
      <c r="N2001" s="36" t="str">
        <f>IF(Vendas!P477="","",Vendas!P477)</f>
        <v/>
      </c>
      <c r="O2001" s="42">
        <f t="shared" si="206"/>
        <v>0</v>
      </c>
      <c r="P2001" s="105">
        <f t="shared" si="207"/>
        <v>0</v>
      </c>
      <c r="Q2001" s="105">
        <f t="shared" si="208"/>
        <v>0</v>
      </c>
      <c r="R2001" s="105">
        <f t="shared" si="209"/>
        <v>0</v>
      </c>
      <c r="S2001" s="22" t="str">
        <f t="shared" si="210"/>
        <v/>
      </c>
      <c r="T2001" s="92">
        <f t="shared" si="211"/>
        <v>0</v>
      </c>
      <c r="U2001" s="92">
        <f t="shared" si="212"/>
        <v>0</v>
      </c>
      <c r="V2001" s="92">
        <f t="shared" si="213"/>
        <v>0</v>
      </c>
      <c r="W2001" s="92">
        <f t="shared" si="214"/>
        <v>0</v>
      </c>
      <c r="X2001" s="92">
        <f t="shared" si="215"/>
        <v>0</v>
      </c>
      <c r="Y2001" s="92">
        <f t="shared" si="216"/>
        <v>0</v>
      </c>
      <c r="Z2001" s="92">
        <f t="shared" si="217"/>
        <v>0</v>
      </c>
      <c r="AA2001" s="92">
        <f t="shared" si="218"/>
        <v>0</v>
      </c>
      <c r="AB2001" s="92">
        <f t="shared" si="219"/>
        <v>0</v>
      </c>
      <c r="AC2001" s="92">
        <f t="shared" si="220"/>
        <v>0</v>
      </c>
      <c r="AD2001" s="92">
        <f t="shared" si="221"/>
        <v>0</v>
      </c>
      <c r="AE2001" s="92">
        <f t="shared" si="222"/>
        <v>0</v>
      </c>
      <c r="AF2001" s="118">
        <f t="shared" si="223"/>
        <v>0</v>
      </c>
    </row>
    <row r="2002" spans="2:32" ht="21.95" customHeight="1" x14ac:dyDescent="0.25">
      <c r="B2002" s="36" t="str">
        <f>IF(Vendas!D478="","",Vendas!D478)</f>
        <v/>
      </c>
      <c r="C2002" s="36" t="str">
        <f>IF(Vendas!E478="","",Vendas!E478)</f>
        <v/>
      </c>
      <c r="D2002" s="36" t="str">
        <f>IF(Vendas!F478="","",Vendas!F478)</f>
        <v/>
      </c>
      <c r="E2002" s="36" t="str">
        <f>IF(Vendas!G478="","",Vendas!G478)</f>
        <v/>
      </c>
      <c r="F2002" s="36" t="str">
        <f>IF(Vendas!H478="","",Vendas!H478)</f>
        <v/>
      </c>
      <c r="G2002" s="36" t="str">
        <f>IF(Vendas!I478="","",Vendas!I478)</f>
        <v/>
      </c>
      <c r="H2002" s="36" t="str">
        <f>IF(Vendas!J478="","",Vendas!J478)</f>
        <v/>
      </c>
      <c r="I2002" s="36" t="str">
        <f>IF(Vendas!K478="","",Vendas!K478)</f>
        <v/>
      </c>
      <c r="J2002" s="36" t="str">
        <f>IF(Vendas!L478="","",Vendas!L478)</f>
        <v/>
      </c>
      <c r="K2002" s="36" t="str">
        <f>IF(Vendas!M478="","",Vendas!M478)</f>
        <v/>
      </c>
      <c r="L2002" s="36" t="str">
        <f>IF(Vendas!N478="","",Vendas!N478)</f>
        <v/>
      </c>
      <c r="M2002" s="36" t="str">
        <f>IF(Vendas!O478="","",Vendas!O478)</f>
        <v/>
      </c>
      <c r="N2002" s="36" t="str">
        <f>IF(Vendas!P478="","",Vendas!P478)</f>
        <v/>
      </c>
      <c r="O2002" s="42">
        <f t="shared" si="206"/>
        <v>0</v>
      </c>
      <c r="P2002" s="105">
        <f t="shared" si="207"/>
        <v>0</v>
      </c>
      <c r="Q2002" s="105">
        <f t="shared" si="208"/>
        <v>0</v>
      </c>
      <c r="R2002" s="105">
        <f t="shared" si="209"/>
        <v>0</v>
      </c>
      <c r="S2002" s="22" t="str">
        <f t="shared" si="210"/>
        <v/>
      </c>
      <c r="T2002" s="92">
        <f t="shared" si="211"/>
        <v>0</v>
      </c>
      <c r="U2002" s="92">
        <f t="shared" si="212"/>
        <v>0</v>
      </c>
      <c r="V2002" s="92">
        <f t="shared" si="213"/>
        <v>0</v>
      </c>
      <c r="W2002" s="92">
        <f t="shared" si="214"/>
        <v>0</v>
      </c>
      <c r="X2002" s="92">
        <f t="shared" si="215"/>
        <v>0</v>
      </c>
      <c r="Y2002" s="92">
        <f t="shared" si="216"/>
        <v>0</v>
      </c>
      <c r="Z2002" s="92">
        <f t="shared" si="217"/>
        <v>0</v>
      </c>
      <c r="AA2002" s="92">
        <f t="shared" si="218"/>
        <v>0</v>
      </c>
      <c r="AB2002" s="92">
        <f t="shared" si="219"/>
        <v>0</v>
      </c>
      <c r="AC2002" s="92">
        <f t="shared" si="220"/>
        <v>0</v>
      </c>
      <c r="AD2002" s="92">
        <f t="shared" si="221"/>
        <v>0</v>
      </c>
      <c r="AE2002" s="92">
        <f t="shared" si="222"/>
        <v>0</v>
      </c>
      <c r="AF2002" s="118">
        <f t="shared" si="223"/>
        <v>0</v>
      </c>
    </row>
    <row r="2003" spans="2:32" ht="21.95" customHeight="1" x14ac:dyDescent="0.25">
      <c r="B2003" s="36" t="str">
        <f>IF(Vendas!D479="","",Vendas!D479)</f>
        <v/>
      </c>
      <c r="C2003" s="36" t="str">
        <f>IF(Vendas!E479="","",Vendas!E479)</f>
        <v/>
      </c>
      <c r="D2003" s="36" t="str">
        <f>IF(Vendas!F479="","",Vendas!F479)</f>
        <v/>
      </c>
      <c r="E2003" s="36" t="str">
        <f>IF(Vendas!G479="","",Vendas!G479)</f>
        <v/>
      </c>
      <c r="F2003" s="36" t="str">
        <f>IF(Vendas!H479="","",Vendas!H479)</f>
        <v/>
      </c>
      <c r="G2003" s="36" t="str">
        <f>IF(Vendas!I479="","",Vendas!I479)</f>
        <v/>
      </c>
      <c r="H2003" s="36" t="str">
        <f>IF(Vendas!J479="","",Vendas!J479)</f>
        <v/>
      </c>
      <c r="I2003" s="36" t="str">
        <f>IF(Vendas!K479="","",Vendas!K479)</f>
        <v/>
      </c>
      <c r="J2003" s="36" t="str">
        <f>IF(Vendas!L479="","",Vendas!L479)</f>
        <v/>
      </c>
      <c r="K2003" s="36" t="str">
        <f>IF(Vendas!M479="","",Vendas!M479)</f>
        <v/>
      </c>
      <c r="L2003" s="36" t="str">
        <f>IF(Vendas!N479="","",Vendas!N479)</f>
        <v/>
      </c>
      <c r="M2003" s="36" t="str">
        <f>IF(Vendas!O479="","",Vendas!O479)</f>
        <v/>
      </c>
      <c r="N2003" s="36" t="str">
        <f>IF(Vendas!P479="","",Vendas!P479)</f>
        <v/>
      </c>
      <c r="O2003" s="42">
        <f t="shared" si="206"/>
        <v>0</v>
      </c>
      <c r="P2003" s="105">
        <f t="shared" si="207"/>
        <v>0</v>
      </c>
      <c r="Q2003" s="105">
        <f t="shared" si="208"/>
        <v>0</v>
      </c>
      <c r="R2003" s="105">
        <f t="shared" si="209"/>
        <v>0</v>
      </c>
      <c r="S2003" s="22" t="str">
        <f t="shared" si="210"/>
        <v/>
      </c>
      <c r="T2003" s="92">
        <f t="shared" si="211"/>
        <v>0</v>
      </c>
      <c r="U2003" s="92">
        <f t="shared" si="212"/>
        <v>0</v>
      </c>
      <c r="V2003" s="92">
        <f t="shared" si="213"/>
        <v>0</v>
      </c>
      <c r="W2003" s="92">
        <f t="shared" si="214"/>
        <v>0</v>
      </c>
      <c r="X2003" s="92">
        <f t="shared" si="215"/>
        <v>0</v>
      </c>
      <c r="Y2003" s="92">
        <f t="shared" si="216"/>
        <v>0</v>
      </c>
      <c r="Z2003" s="92">
        <f t="shared" si="217"/>
        <v>0</v>
      </c>
      <c r="AA2003" s="92">
        <f t="shared" si="218"/>
        <v>0</v>
      </c>
      <c r="AB2003" s="92">
        <f t="shared" si="219"/>
        <v>0</v>
      </c>
      <c r="AC2003" s="92">
        <f t="shared" si="220"/>
        <v>0</v>
      </c>
      <c r="AD2003" s="92">
        <f t="shared" si="221"/>
        <v>0</v>
      </c>
      <c r="AE2003" s="92">
        <f t="shared" si="222"/>
        <v>0</v>
      </c>
      <c r="AF2003" s="118">
        <f t="shared" si="223"/>
        <v>0</v>
      </c>
    </row>
    <row r="2004" spans="2:32" ht="21.95" customHeight="1" x14ac:dyDescent="0.25">
      <c r="B2004" s="36" t="str">
        <f>IF(Vendas!D480="","",Vendas!D480)</f>
        <v/>
      </c>
      <c r="C2004" s="36" t="str">
        <f>IF(Vendas!E480="","",Vendas!E480)</f>
        <v/>
      </c>
      <c r="D2004" s="36" t="str">
        <f>IF(Vendas!F480="","",Vendas!F480)</f>
        <v/>
      </c>
      <c r="E2004" s="36" t="str">
        <f>IF(Vendas!G480="","",Vendas!G480)</f>
        <v/>
      </c>
      <c r="F2004" s="36" t="str">
        <f>IF(Vendas!H480="","",Vendas!H480)</f>
        <v/>
      </c>
      <c r="G2004" s="36" t="str">
        <f>IF(Vendas!I480="","",Vendas!I480)</f>
        <v/>
      </c>
      <c r="H2004" s="36" t="str">
        <f>IF(Vendas!J480="","",Vendas!J480)</f>
        <v/>
      </c>
      <c r="I2004" s="36" t="str">
        <f>IF(Vendas!K480="","",Vendas!K480)</f>
        <v/>
      </c>
      <c r="J2004" s="36" t="str">
        <f>IF(Vendas!L480="","",Vendas!L480)</f>
        <v/>
      </c>
      <c r="K2004" s="36" t="str">
        <f>IF(Vendas!M480="","",Vendas!M480)</f>
        <v/>
      </c>
      <c r="L2004" s="36" t="str">
        <f>IF(Vendas!N480="","",Vendas!N480)</f>
        <v/>
      </c>
      <c r="M2004" s="36" t="str">
        <f>IF(Vendas!O480="","",Vendas!O480)</f>
        <v/>
      </c>
      <c r="N2004" s="36" t="str">
        <f>IF(Vendas!P480="","",Vendas!P480)</f>
        <v/>
      </c>
      <c r="O2004" s="42">
        <f t="shared" si="206"/>
        <v>0</v>
      </c>
      <c r="P2004" s="105">
        <f t="shared" si="207"/>
        <v>0</v>
      </c>
      <c r="Q2004" s="105">
        <f t="shared" si="208"/>
        <v>0</v>
      </c>
      <c r="R2004" s="105">
        <f t="shared" si="209"/>
        <v>0</v>
      </c>
      <c r="S2004" s="22" t="str">
        <f t="shared" si="210"/>
        <v/>
      </c>
      <c r="T2004" s="92">
        <f t="shared" si="211"/>
        <v>0</v>
      </c>
      <c r="U2004" s="92">
        <f t="shared" si="212"/>
        <v>0</v>
      </c>
      <c r="V2004" s="92">
        <f t="shared" si="213"/>
        <v>0</v>
      </c>
      <c r="W2004" s="92">
        <f t="shared" si="214"/>
        <v>0</v>
      </c>
      <c r="X2004" s="92">
        <f t="shared" si="215"/>
        <v>0</v>
      </c>
      <c r="Y2004" s="92">
        <f t="shared" si="216"/>
        <v>0</v>
      </c>
      <c r="Z2004" s="92">
        <f t="shared" si="217"/>
        <v>0</v>
      </c>
      <c r="AA2004" s="92">
        <f t="shared" si="218"/>
        <v>0</v>
      </c>
      <c r="AB2004" s="92">
        <f t="shared" si="219"/>
        <v>0</v>
      </c>
      <c r="AC2004" s="92">
        <f t="shared" si="220"/>
        <v>0</v>
      </c>
      <c r="AD2004" s="92">
        <f t="shared" si="221"/>
        <v>0</v>
      </c>
      <c r="AE2004" s="92">
        <f t="shared" si="222"/>
        <v>0</v>
      </c>
      <c r="AF2004" s="118">
        <f t="shared" si="223"/>
        <v>0</v>
      </c>
    </row>
    <row r="2005" spans="2:32" ht="21.95" customHeight="1" x14ac:dyDescent="0.25">
      <c r="B2005" s="36" t="str">
        <f>IF(Vendas!D481="","",Vendas!D481)</f>
        <v/>
      </c>
      <c r="C2005" s="36" t="str">
        <f>IF(Vendas!E481="","",Vendas!E481)</f>
        <v/>
      </c>
      <c r="D2005" s="36" t="str">
        <f>IF(Vendas!F481="","",Vendas!F481)</f>
        <v/>
      </c>
      <c r="E2005" s="36" t="str">
        <f>IF(Vendas!G481="","",Vendas!G481)</f>
        <v/>
      </c>
      <c r="F2005" s="36" t="str">
        <f>IF(Vendas!H481="","",Vendas!H481)</f>
        <v/>
      </c>
      <c r="G2005" s="36" t="str">
        <f>IF(Vendas!I481="","",Vendas!I481)</f>
        <v/>
      </c>
      <c r="H2005" s="36" t="str">
        <f>IF(Vendas!J481="","",Vendas!J481)</f>
        <v/>
      </c>
      <c r="I2005" s="36" t="str">
        <f>IF(Vendas!K481="","",Vendas!K481)</f>
        <v/>
      </c>
      <c r="J2005" s="36" t="str">
        <f>IF(Vendas!L481="","",Vendas!L481)</f>
        <v/>
      </c>
      <c r="K2005" s="36" t="str">
        <f>IF(Vendas!M481="","",Vendas!M481)</f>
        <v/>
      </c>
      <c r="L2005" s="36" t="str">
        <f>IF(Vendas!N481="","",Vendas!N481)</f>
        <v/>
      </c>
      <c r="M2005" s="36" t="str">
        <f>IF(Vendas!O481="","",Vendas!O481)</f>
        <v/>
      </c>
      <c r="N2005" s="36" t="str">
        <f>IF(Vendas!P481="","",Vendas!P481)</f>
        <v/>
      </c>
      <c r="O2005" s="42">
        <f t="shared" si="206"/>
        <v>0</v>
      </c>
      <c r="P2005" s="105">
        <f t="shared" si="207"/>
        <v>0</v>
      </c>
      <c r="Q2005" s="105">
        <f t="shared" si="208"/>
        <v>0</v>
      </c>
      <c r="R2005" s="105">
        <f t="shared" si="209"/>
        <v>0</v>
      </c>
      <c r="S2005" s="22" t="str">
        <f t="shared" si="210"/>
        <v/>
      </c>
      <c r="T2005" s="92">
        <f t="shared" si="211"/>
        <v>0</v>
      </c>
      <c r="U2005" s="92">
        <f t="shared" si="212"/>
        <v>0</v>
      </c>
      <c r="V2005" s="92">
        <f t="shared" si="213"/>
        <v>0</v>
      </c>
      <c r="W2005" s="92">
        <f t="shared" si="214"/>
        <v>0</v>
      </c>
      <c r="X2005" s="92">
        <f t="shared" si="215"/>
        <v>0</v>
      </c>
      <c r="Y2005" s="92">
        <f t="shared" si="216"/>
        <v>0</v>
      </c>
      <c r="Z2005" s="92">
        <f t="shared" si="217"/>
        <v>0</v>
      </c>
      <c r="AA2005" s="92">
        <f t="shared" si="218"/>
        <v>0</v>
      </c>
      <c r="AB2005" s="92">
        <f t="shared" si="219"/>
        <v>0</v>
      </c>
      <c r="AC2005" s="92">
        <f t="shared" si="220"/>
        <v>0</v>
      </c>
      <c r="AD2005" s="92">
        <f t="shared" si="221"/>
        <v>0</v>
      </c>
      <c r="AE2005" s="92">
        <f t="shared" si="222"/>
        <v>0</v>
      </c>
      <c r="AF2005" s="118">
        <f t="shared" si="223"/>
        <v>0</v>
      </c>
    </row>
    <row r="2006" spans="2:32" ht="21.95" customHeight="1" x14ac:dyDescent="0.25">
      <c r="B2006" s="36" t="str">
        <f>IF(Vendas!D482="","",Vendas!D482)</f>
        <v/>
      </c>
      <c r="C2006" s="36" t="str">
        <f>IF(Vendas!E482="","",Vendas!E482)</f>
        <v/>
      </c>
      <c r="D2006" s="36" t="str">
        <f>IF(Vendas!F482="","",Vendas!F482)</f>
        <v/>
      </c>
      <c r="E2006" s="36" t="str">
        <f>IF(Vendas!G482="","",Vendas!G482)</f>
        <v/>
      </c>
      <c r="F2006" s="36" t="str">
        <f>IF(Vendas!H482="","",Vendas!H482)</f>
        <v/>
      </c>
      <c r="G2006" s="36" t="str">
        <f>IF(Vendas!I482="","",Vendas!I482)</f>
        <v/>
      </c>
      <c r="H2006" s="36" t="str">
        <f>IF(Vendas!J482="","",Vendas!J482)</f>
        <v/>
      </c>
      <c r="I2006" s="36" t="str">
        <f>IF(Vendas!K482="","",Vendas!K482)</f>
        <v/>
      </c>
      <c r="J2006" s="36" t="str">
        <f>IF(Vendas!L482="","",Vendas!L482)</f>
        <v/>
      </c>
      <c r="K2006" s="36" t="str">
        <f>IF(Vendas!M482="","",Vendas!M482)</f>
        <v/>
      </c>
      <c r="L2006" s="36" t="str">
        <f>IF(Vendas!N482="","",Vendas!N482)</f>
        <v/>
      </c>
      <c r="M2006" s="36" t="str">
        <f>IF(Vendas!O482="","",Vendas!O482)</f>
        <v/>
      </c>
      <c r="N2006" s="36" t="str">
        <f>IF(Vendas!P482="","",Vendas!P482)</f>
        <v/>
      </c>
      <c r="O2006" s="42">
        <f t="shared" si="206"/>
        <v>0</v>
      </c>
      <c r="P2006" s="105">
        <f t="shared" si="207"/>
        <v>0</v>
      </c>
      <c r="Q2006" s="105">
        <f t="shared" si="208"/>
        <v>0</v>
      </c>
      <c r="R2006" s="105">
        <f t="shared" si="209"/>
        <v>0</v>
      </c>
      <c r="S2006" s="22" t="str">
        <f t="shared" si="210"/>
        <v/>
      </c>
      <c r="T2006" s="92">
        <f t="shared" si="211"/>
        <v>0</v>
      </c>
      <c r="U2006" s="92">
        <f t="shared" si="212"/>
        <v>0</v>
      </c>
      <c r="V2006" s="92">
        <f t="shared" si="213"/>
        <v>0</v>
      </c>
      <c r="W2006" s="92">
        <f t="shared" si="214"/>
        <v>0</v>
      </c>
      <c r="X2006" s="92">
        <f t="shared" si="215"/>
        <v>0</v>
      </c>
      <c r="Y2006" s="92">
        <f t="shared" si="216"/>
        <v>0</v>
      </c>
      <c r="Z2006" s="92">
        <f t="shared" si="217"/>
        <v>0</v>
      </c>
      <c r="AA2006" s="92">
        <f t="shared" si="218"/>
        <v>0</v>
      </c>
      <c r="AB2006" s="92">
        <f t="shared" si="219"/>
        <v>0</v>
      </c>
      <c r="AC2006" s="92">
        <f t="shared" si="220"/>
        <v>0</v>
      </c>
      <c r="AD2006" s="92">
        <f t="shared" si="221"/>
        <v>0</v>
      </c>
      <c r="AE2006" s="92">
        <f t="shared" si="222"/>
        <v>0</v>
      </c>
      <c r="AF2006" s="118">
        <f t="shared" si="223"/>
        <v>0</v>
      </c>
    </row>
    <row r="2007" spans="2:32" ht="21.95" customHeight="1" x14ac:dyDescent="0.25">
      <c r="B2007" s="36" t="str">
        <f>IF(Vendas!D483="","",Vendas!D483)</f>
        <v/>
      </c>
      <c r="C2007" s="36" t="str">
        <f>IF(Vendas!E483="","",Vendas!E483)</f>
        <v/>
      </c>
      <c r="D2007" s="36" t="str">
        <f>IF(Vendas!F483="","",Vendas!F483)</f>
        <v/>
      </c>
      <c r="E2007" s="36" t="str">
        <f>IF(Vendas!G483="","",Vendas!G483)</f>
        <v/>
      </c>
      <c r="F2007" s="36" t="str">
        <f>IF(Vendas!H483="","",Vendas!H483)</f>
        <v/>
      </c>
      <c r="G2007" s="36" t="str">
        <f>IF(Vendas!I483="","",Vendas!I483)</f>
        <v/>
      </c>
      <c r="H2007" s="36" t="str">
        <f>IF(Vendas!J483="","",Vendas!J483)</f>
        <v/>
      </c>
      <c r="I2007" s="36" t="str">
        <f>IF(Vendas!K483="","",Vendas!K483)</f>
        <v/>
      </c>
      <c r="J2007" s="36" t="str">
        <f>IF(Vendas!L483="","",Vendas!L483)</f>
        <v/>
      </c>
      <c r="K2007" s="36" t="str">
        <f>IF(Vendas!M483="","",Vendas!M483)</f>
        <v/>
      </c>
      <c r="L2007" s="36" t="str">
        <f>IF(Vendas!N483="","",Vendas!N483)</f>
        <v/>
      </c>
      <c r="M2007" s="36" t="str">
        <f>IF(Vendas!O483="","",Vendas!O483)</f>
        <v/>
      </c>
      <c r="N2007" s="36" t="str">
        <f>IF(Vendas!P483="","",Vendas!P483)</f>
        <v/>
      </c>
      <c r="O2007" s="42">
        <f t="shared" si="206"/>
        <v>0</v>
      </c>
      <c r="P2007" s="105">
        <f t="shared" si="207"/>
        <v>0</v>
      </c>
      <c r="Q2007" s="105">
        <f t="shared" si="208"/>
        <v>0</v>
      </c>
      <c r="R2007" s="105">
        <f t="shared" si="209"/>
        <v>0</v>
      </c>
      <c r="S2007" s="22" t="str">
        <f t="shared" si="210"/>
        <v/>
      </c>
      <c r="T2007" s="92">
        <f t="shared" si="211"/>
        <v>0</v>
      </c>
      <c r="U2007" s="92">
        <f t="shared" si="212"/>
        <v>0</v>
      </c>
      <c r="V2007" s="92">
        <f t="shared" si="213"/>
        <v>0</v>
      </c>
      <c r="W2007" s="92">
        <f t="shared" si="214"/>
        <v>0</v>
      </c>
      <c r="X2007" s="92">
        <f t="shared" si="215"/>
        <v>0</v>
      </c>
      <c r="Y2007" s="92">
        <f t="shared" si="216"/>
        <v>0</v>
      </c>
      <c r="Z2007" s="92">
        <f t="shared" si="217"/>
        <v>0</v>
      </c>
      <c r="AA2007" s="92">
        <f t="shared" si="218"/>
        <v>0</v>
      </c>
      <c r="AB2007" s="92">
        <f t="shared" si="219"/>
        <v>0</v>
      </c>
      <c r="AC2007" s="92">
        <f t="shared" si="220"/>
        <v>0</v>
      </c>
      <c r="AD2007" s="92">
        <f t="shared" si="221"/>
        <v>0</v>
      </c>
      <c r="AE2007" s="92">
        <f t="shared" si="222"/>
        <v>0</v>
      </c>
      <c r="AF2007" s="118">
        <f t="shared" si="223"/>
        <v>0</v>
      </c>
    </row>
    <row r="2008" spans="2:32" ht="21.95" customHeight="1" x14ac:dyDescent="0.25">
      <c r="B2008" s="36" t="str">
        <f>IF(Vendas!D484="","",Vendas!D484)</f>
        <v/>
      </c>
      <c r="C2008" s="36" t="str">
        <f>IF(Vendas!E484="","",Vendas!E484)</f>
        <v/>
      </c>
      <c r="D2008" s="36" t="str">
        <f>IF(Vendas!F484="","",Vendas!F484)</f>
        <v/>
      </c>
      <c r="E2008" s="36" t="str">
        <f>IF(Vendas!G484="","",Vendas!G484)</f>
        <v/>
      </c>
      <c r="F2008" s="36" t="str">
        <f>IF(Vendas!H484="","",Vendas!H484)</f>
        <v/>
      </c>
      <c r="G2008" s="36" t="str">
        <f>IF(Vendas!I484="","",Vendas!I484)</f>
        <v/>
      </c>
      <c r="H2008" s="36" t="str">
        <f>IF(Vendas!J484="","",Vendas!J484)</f>
        <v/>
      </c>
      <c r="I2008" s="36" t="str">
        <f>IF(Vendas!K484="","",Vendas!K484)</f>
        <v/>
      </c>
      <c r="J2008" s="36" t="str">
        <f>IF(Vendas!L484="","",Vendas!L484)</f>
        <v/>
      </c>
      <c r="K2008" s="36" t="str">
        <f>IF(Vendas!M484="","",Vendas!M484)</f>
        <v/>
      </c>
      <c r="L2008" s="36" t="str">
        <f>IF(Vendas!N484="","",Vendas!N484)</f>
        <v/>
      </c>
      <c r="M2008" s="36" t="str">
        <f>IF(Vendas!O484="","",Vendas!O484)</f>
        <v/>
      </c>
      <c r="N2008" s="36" t="str">
        <f>IF(Vendas!P484="","",Vendas!P484)</f>
        <v/>
      </c>
      <c r="O2008" s="42">
        <f t="shared" si="206"/>
        <v>0</v>
      </c>
      <c r="P2008" s="105">
        <f t="shared" si="207"/>
        <v>0</v>
      </c>
      <c r="Q2008" s="105">
        <f t="shared" si="208"/>
        <v>0</v>
      </c>
      <c r="R2008" s="105">
        <f t="shared" si="209"/>
        <v>0</v>
      </c>
      <c r="S2008" s="22" t="str">
        <f t="shared" si="210"/>
        <v/>
      </c>
      <c r="T2008" s="92">
        <f t="shared" si="211"/>
        <v>0</v>
      </c>
      <c r="U2008" s="92">
        <f t="shared" si="212"/>
        <v>0</v>
      </c>
      <c r="V2008" s="92">
        <f t="shared" si="213"/>
        <v>0</v>
      </c>
      <c r="W2008" s="92">
        <f t="shared" si="214"/>
        <v>0</v>
      </c>
      <c r="X2008" s="92">
        <f t="shared" si="215"/>
        <v>0</v>
      </c>
      <c r="Y2008" s="92">
        <f t="shared" si="216"/>
        <v>0</v>
      </c>
      <c r="Z2008" s="92">
        <f t="shared" si="217"/>
        <v>0</v>
      </c>
      <c r="AA2008" s="92">
        <f t="shared" si="218"/>
        <v>0</v>
      </c>
      <c r="AB2008" s="92">
        <f t="shared" si="219"/>
        <v>0</v>
      </c>
      <c r="AC2008" s="92">
        <f t="shared" si="220"/>
        <v>0</v>
      </c>
      <c r="AD2008" s="92">
        <f t="shared" si="221"/>
        <v>0</v>
      </c>
      <c r="AE2008" s="92">
        <f t="shared" si="222"/>
        <v>0</v>
      </c>
      <c r="AF2008" s="118">
        <f t="shared" si="223"/>
        <v>0</v>
      </c>
    </row>
    <row r="2009" spans="2:32" ht="21.95" customHeight="1" x14ac:dyDescent="0.25">
      <c r="B2009" s="36" t="str">
        <f>IF(Vendas!D485="","",Vendas!D485)</f>
        <v/>
      </c>
      <c r="C2009" s="36" t="str">
        <f>IF(Vendas!E485="","",Vendas!E485)</f>
        <v/>
      </c>
      <c r="D2009" s="36" t="str">
        <f>IF(Vendas!F485="","",Vendas!F485)</f>
        <v/>
      </c>
      <c r="E2009" s="36" t="str">
        <f>IF(Vendas!G485="","",Vendas!G485)</f>
        <v/>
      </c>
      <c r="F2009" s="36" t="str">
        <f>IF(Vendas!H485="","",Vendas!H485)</f>
        <v/>
      </c>
      <c r="G2009" s="36" t="str">
        <f>IF(Vendas!I485="","",Vendas!I485)</f>
        <v/>
      </c>
      <c r="H2009" s="36" t="str">
        <f>IF(Vendas!J485="","",Vendas!J485)</f>
        <v/>
      </c>
      <c r="I2009" s="36" t="str">
        <f>IF(Vendas!K485="","",Vendas!K485)</f>
        <v/>
      </c>
      <c r="J2009" s="36" t="str">
        <f>IF(Vendas!L485="","",Vendas!L485)</f>
        <v/>
      </c>
      <c r="K2009" s="36" t="str">
        <f>IF(Vendas!M485="","",Vendas!M485)</f>
        <v/>
      </c>
      <c r="L2009" s="36" t="str">
        <f>IF(Vendas!N485="","",Vendas!N485)</f>
        <v/>
      </c>
      <c r="M2009" s="36" t="str">
        <f>IF(Vendas!O485="","",Vendas!O485)</f>
        <v/>
      </c>
      <c r="N2009" s="36" t="str">
        <f>IF(Vendas!P485="","",Vendas!P485)</f>
        <v/>
      </c>
      <c r="O2009" s="42">
        <f t="shared" si="206"/>
        <v>0</v>
      </c>
      <c r="P2009" s="105">
        <f t="shared" si="207"/>
        <v>0</v>
      </c>
      <c r="Q2009" s="105">
        <f t="shared" si="208"/>
        <v>0</v>
      </c>
      <c r="R2009" s="105">
        <f t="shared" si="209"/>
        <v>0</v>
      </c>
      <c r="S2009" s="22" t="str">
        <f t="shared" si="210"/>
        <v/>
      </c>
      <c r="T2009" s="92">
        <f t="shared" si="211"/>
        <v>0</v>
      </c>
      <c r="U2009" s="92">
        <f t="shared" si="212"/>
        <v>0</v>
      </c>
      <c r="V2009" s="92">
        <f t="shared" si="213"/>
        <v>0</v>
      </c>
      <c r="W2009" s="92">
        <f t="shared" si="214"/>
        <v>0</v>
      </c>
      <c r="X2009" s="92">
        <f t="shared" si="215"/>
        <v>0</v>
      </c>
      <c r="Y2009" s="92">
        <f t="shared" si="216"/>
        <v>0</v>
      </c>
      <c r="Z2009" s="92">
        <f t="shared" si="217"/>
        <v>0</v>
      </c>
      <c r="AA2009" s="92">
        <f t="shared" si="218"/>
        <v>0</v>
      </c>
      <c r="AB2009" s="92">
        <f t="shared" si="219"/>
        <v>0</v>
      </c>
      <c r="AC2009" s="92">
        <f t="shared" si="220"/>
        <v>0</v>
      </c>
      <c r="AD2009" s="92">
        <f t="shared" si="221"/>
        <v>0</v>
      </c>
      <c r="AE2009" s="92">
        <f t="shared" si="222"/>
        <v>0</v>
      </c>
      <c r="AF2009" s="118">
        <f t="shared" si="223"/>
        <v>0</v>
      </c>
    </row>
    <row r="2010" spans="2:32" ht="21.95" customHeight="1" x14ac:dyDescent="0.25">
      <c r="B2010" s="36" t="str">
        <f>IF(Vendas!D486="","",Vendas!D486)</f>
        <v/>
      </c>
      <c r="C2010" s="36" t="str">
        <f>IF(Vendas!E486="","",Vendas!E486)</f>
        <v/>
      </c>
      <c r="D2010" s="36" t="str">
        <f>IF(Vendas!F486="","",Vendas!F486)</f>
        <v/>
      </c>
      <c r="E2010" s="36" t="str">
        <f>IF(Vendas!G486="","",Vendas!G486)</f>
        <v/>
      </c>
      <c r="F2010" s="36" t="str">
        <f>IF(Vendas!H486="","",Vendas!H486)</f>
        <v/>
      </c>
      <c r="G2010" s="36" t="str">
        <f>IF(Vendas!I486="","",Vendas!I486)</f>
        <v/>
      </c>
      <c r="H2010" s="36" t="str">
        <f>IF(Vendas!J486="","",Vendas!J486)</f>
        <v/>
      </c>
      <c r="I2010" s="36" t="str">
        <f>IF(Vendas!K486="","",Vendas!K486)</f>
        <v/>
      </c>
      <c r="J2010" s="36" t="str">
        <f>IF(Vendas!L486="","",Vendas!L486)</f>
        <v/>
      </c>
      <c r="K2010" s="36" t="str">
        <f>IF(Vendas!M486="","",Vendas!M486)</f>
        <v/>
      </c>
      <c r="L2010" s="36" t="str">
        <f>IF(Vendas!N486="","",Vendas!N486)</f>
        <v/>
      </c>
      <c r="M2010" s="36" t="str">
        <f>IF(Vendas!O486="","",Vendas!O486)</f>
        <v/>
      </c>
      <c r="N2010" s="36" t="str">
        <f>IF(Vendas!P486="","",Vendas!P486)</f>
        <v/>
      </c>
      <c r="O2010" s="42">
        <f t="shared" si="206"/>
        <v>0</v>
      </c>
      <c r="P2010" s="105">
        <f t="shared" si="207"/>
        <v>0</v>
      </c>
      <c r="Q2010" s="105">
        <f t="shared" si="208"/>
        <v>0</v>
      </c>
      <c r="R2010" s="105">
        <f t="shared" si="209"/>
        <v>0</v>
      </c>
      <c r="S2010" s="22" t="str">
        <f t="shared" si="210"/>
        <v/>
      </c>
      <c r="T2010" s="92">
        <f t="shared" si="211"/>
        <v>0</v>
      </c>
      <c r="U2010" s="92">
        <f t="shared" si="212"/>
        <v>0</v>
      </c>
      <c r="V2010" s="92">
        <f t="shared" si="213"/>
        <v>0</v>
      </c>
      <c r="W2010" s="92">
        <f t="shared" si="214"/>
        <v>0</v>
      </c>
      <c r="X2010" s="92">
        <f t="shared" si="215"/>
        <v>0</v>
      </c>
      <c r="Y2010" s="92">
        <f t="shared" si="216"/>
        <v>0</v>
      </c>
      <c r="Z2010" s="92">
        <f t="shared" si="217"/>
        <v>0</v>
      </c>
      <c r="AA2010" s="92">
        <f t="shared" si="218"/>
        <v>0</v>
      </c>
      <c r="AB2010" s="92">
        <f t="shared" si="219"/>
        <v>0</v>
      </c>
      <c r="AC2010" s="92">
        <f t="shared" si="220"/>
        <v>0</v>
      </c>
      <c r="AD2010" s="92">
        <f t="shared" si="221"/>
        <v>0</v>
      </c>
      <c r="AE2010" s="92">
        <f t="shared" si="222"/>
        <v>0</v>
      </c>
      <c r="AF2010" s="118">
        <f t="shared" si="223"/>
        <v>0</v>
      </c>
    </row>
    <row r="2011" spans="2:32" ht="21.95" customHeight="1" x14ac:dyDescent="0.25">
      <c r="B2011" s="36" t="str">
        <f>IF(Vendas!D487="","",Vendas!D487)</f>
        <v/>
      </c>
      <c r="C2011" s="36" t="str">
        <f>IF(Vendas!E487="","",Vendas!E487)</f>
        <v/>
      </c>
      <c r="D2011" s="36" t="str">
        <f>IF(Vendas!F487="","",Vendas!F487)</f>
        <v/>
      </c>
      <c r="E2011" s="36" t="str">
        <f>IF(Vendas!G487="","",Vendas!G487)</f>
        <v/>
      </c>
      <c r="F2011" s="36" t="str">
        <f>IF(Vendas!H487="","",Vendas!H487)</f>
        <v/>
      </c>
      <c r="G2011" s="36" t="str">
        <f>IF(Vendas!I487="","",Vendas!I487)</f>
        <v/>
      </c>
      <c r="H2011" s="36" t="str">
        <f>IF(Vendas!J487="","",Vendas!J487)</f>
        <v/>
      </c>
      <c r="I2011" s="36" t="str">
        <f>IF(Vendas!K487="","",Vendas!K487)</f>
        <v/>
      </c>
      <c r="J2011" s="36" t="str">
        <f>IF(Vendas!L487="","",Vendas!L487)</f>
        <v/>
      </c>
      <c r="K2011" s="36" t="str">
        <f>IF(Vendas!M487="","",Vendas!M487)</f>
        <v/>
      </c>
      <c r="L2011" s="36" t="str">
        <f>IF(Vendas!N487="","",Vendas!N487)</f>
        <v/>
      </c>
      <c r="M2011" s="36" t="str">
        <f>IF(Vendas!O487="","",Vendas!O487)</f>
        <v/>
      </c>
      <c r="N2011" s="36" t="str">
        <f>IF(Vendas!P487="","",Vendas!P487)</f>
        <v/>
      </c>
      <c r="O2011" s="42">
        <f t="shared" si="206"/>
        <v>0</v>
      </c>
      <c r="P2011" s="105">
        <f t="shared" si="207"/>
        <v>0</v>
      </c>
      <c r="Q2011" s="105">
        <f t="shared" si="208"/>
        <v>0</v>
      </c>
      <c r="R2011" s="105">
        <f t="shared" si="209"/>
        <v>0</v>
      </c>
      <c r="S2011" s="22" t="str">
        <f t="shared" si="210"/>
        <v/>
      </c>
      <c r="T2011" s="92">
        <f t="shared" si="211"/>
        <v>0</v>
      </c>
      <c r="U2011" s="92">
        <f t="shared" si="212"/>
        <v>0</v>
      </c>
      <c r="V2011" s="92">
        <f t="shared" si="213"/>
        <v>0</v>
      </c>
      <c r="W2011" s="92">
        <f t="shared" si="214"/>
        <v>0</v>
      </c>
      <c r="X2011" s="92">
        <f t="shared" si="215"/>
        <v>0</v>
      </c>
      <c r="Y2011" s="92">
        <f t="shared" si="216"/>
        <v>0</v>
      </c>
      <c r="Z2011" s="92">
        <f t="shared" si="217"/>
        <v>0</v>
      </c>
      <c r="AA2011" s="92">
        <f t="shared" si="218"/>
        <v>0</v>
      </c>
      <c r="AB2011" s="92">
        <f t="shared" si="219"/>
        <v>0</v>
      </c>
      <c r="AC2011" s="92">
        <f t="shared" si="220"/>
        <v>0</v>
      </c>
      <c r="AD2011" s="92">
        <f t="shared" si="221"/>
        <v>0</v>
      </c>
      <c r="AE2011" s="92">
        <f t="shared" si="222"/>
        <v>0</v>
      </c>
      <c r="AF2011" s="118">
        <f t="shared" si="223"/>
        <v>0</v>
      </c>
    </row>
    <row r="2012" spans="2:32" ht="21.95" customHeight="1" x14ac:dyDescent="0.25">
      <c r="B2012" s="36" t="str">
        <f>IF(Vendas!D488="","",Vendas!D488)</f>
        <v/>
      </c>
      <c r="C2012" s="36" t="str">
        <f>IF(Vendas!E488="","",Vendas!E488)</f>
        <v/>
      </c>
      <c r="D2012" s="36" t="str">
        <f>IF(Vendas!F488="","",Vendas!F488)</f>
        <v/>
      </c>
      <c r="E2012" s="36" t="str">
        <f>IF(Vendas!G488="","",Vendas!G488)</f>
        <v/>
      </c>
      <c r="F2012" s="36" t="str">
        <f>IF(Vendas!H488="","",Vendas!H488)</f>
        <v/>
      </c>
      <c r="G2012" s="36" t="str">
        <f>IF(Vendas!I488="","",Vendas!I488)</f>
        <v/>
      </c>
      <c r="H2012" s="36" t="str">
        <f>IF(Vendas!J488="","",Vendas!J488)</f>
        <v/>
      </c>
      <c r="I2012" s="36" t="str">
        <f>IF(Vendas!K488="","",Vendas!K488)</f>
        <v/>
      </c>
      <c r="J2012" s="36" t="str">
        <f>IF(Vendas!L488="","",Vendas!L488)</f>
        <v/>
      </c>
      <c r="K2012" s="36" t="str">
        <f>IF(Vendas!M488="","",Vendas!M488)</f>
        <v/>
      </c>
      <c r="L2012" s="36" t="str">
        <f>IF(Vendas!N488="","",Vendas!N488)</f>
        <v/>
      </c>
      <c r="M2012" s="36" t="str">
        <f>IF(Vendas!O488="","",Vendas!O488)</f>
        <v/>
      </c>
      <c r="N2012" s="36" t="str">
        <f>IF(Vendas!P488="","",Vendas!P488)</f>
        <v/>
      </c>
      <c r="O2012" s="42">
        <f t="shared" si="206"/>
        <v>0</v>
      </c>
      <c r="P2012" s="105">
        <f t="shared" si="207"/>
        <v>0</v>
      </c>
      <c r="Q2012" s="105">
        <f t="shared" si="208"/>
        <v>0</v>
      </c>
      <c r="R2012" s="105">
        <f t="shared" si="209"/>
        <v>0</v>
      </c>
      <c r="S2012" s="22" t="str">
        <f t="shared" si="210"/>
        <v/>
      </c>
      <c r="T2012" s="92">
        <f t="shared" si="211"/>
        <v>0</v>
      </c>
      <c r="U2012" s="92">
        <f t="shared" si="212"/>
        <v>0</v>
      </c>
      <c r="V2012" s="92">
        <f t="shared" si="213"/>
        <v>0</v>
      </c>
      <c r="W2012" s="92">
        <f t="shared" si="214"/>
        <v>0</v>
      </c>
      <c r="X2012" s="92">
        <f t="shared" si="215"/>
        <v>0</v>
      </c>
      <c r="Y2012" s="92">
        <f t="shared" si="216"/>
        <v>0</v>
      </c>
      <c r="Z2012" s="92">
        <f t="shared" si="217"/>
        <v>0</v>
      </c>
      <c r="AA2012" s="92">
        <f t="shared" si="218"/>
        <v>0</v>
      </c>
      <c r="AB2012" s="92">
        <f t="shared" si="219"/>
        <v>0</v>
      </c>
      <c r="AC2012" s="92">
        <f t="shared" si="220"/>
        <v>0</v>
      </c>
      <c r="AD2012" s="92">
        <f t="shared" si="221"/>
        <v>0</v>
      </c>
      <c r="AE2012" s="92">
        <f t="shared" si="222"/>
        <v>0</v>
      </c>
      <c r="AF2012" s="118">
        <f t="shared" si="223"/>
        <v>0</v>
      </c>
    </row>
    <row r="2013" spans="2:32" ht="21.95" customHeight="1" x14ac:dyDescent="0.25">
      <c r="B2013" s="36" t="str">
        <f>IF(Vendas!D489="","",Vendas!D489)</f>
        <v/>
      </c>
      <c r="C2013" s="36" t="str">
        <f>IF(Vendas!E489="","",Vendas!E489)</f>
        <v/>
      </c>
      <c r="D2013" s="36" t="str">
        <f>IF(Vendas!F489="","",Vendas!F489)</f>
        <v/>
      </c>
      <c r="E2013" s="36" t="str">
        <f>IF(Vendas!G489="","",Vendas!G489)</f>
        <v/>
      </c>
      <c r="F2013" s="36" t="str">
        <f>IF(Vendas!H489="","",Vendas!H489)</f>
        <v/>
      </c>
      <c r="G2013" s="36" t="str">
        <f>IF(Vendas!I489="","",Vendas!I489)</f>
        <v/>
      </c>
      <c r="H2013" s="36" t="str">
        <f>IF(Vendas!J489="","",Vendas!J489)</f>
        <v/>
      </c>
      <c r="I2013" s="36" t="str">
        <f>IF(Vendas!K489="","",Vendas!K489)</f>
        <v/>
      </c>
      <c r="J2013" s="36" t="str">
        <f>IF(Vendas!L489="","",Vendas!L489)</f>
        <v/>
      </c>
      <c r="K2013" s="36" t="str">
        <f>IF(Vendas!M489="","",Vendas!M489)</f>
        <v/>
      </c>
      <c r="L2013" s="36" t="str">
        <f>IF(Vendas!N489="","",Vendas!N489)</f>
        <v/>
      </c>
      <c r="M2013" s="36" t="str">
        <f>IF(Vendas!O489="","",Vendas!O489)</f>
        <v/>
      </c>
      <c r="N2013" s="36" t="str">
        <f>IF(Vendas!P489="","",Vendas!P489)</f>
        <v/>
      </c>
      <c r="O2013" s="42">
        <f t="shared" si="206"/>
        <v>0</v>
      </c>
      <c r="P2013" s="105">
        <f t="shared" si="207"/>
        <v>0</v>
      </c>
      <c r="Q2013" s="105">
        <f t="shared" si="208"/>
        <v>0</v>
      </c>
      <c r="R2013" s="105">
        <f t="shared" si="209"/>
        <v>0</v>
      </c>
      <c r="S2013" s="22" t="str">
        <f t="shared" si="210"/>
        <v/>
      </c>
      <c r="T2013" s="92">
        <f t="shared" si="211"/>
        <v>0</v>
      </c>
      <c r="U2013" s="92">
        <f t="shared" si="212"/>
        <v>0</v>
      </c>
      <c r="V2013" s="92">
        <f t="shared" si="213"/>
        <v>0</v>
      </c>
      <c r="W2013" s="92">
        <f t="shared" si="214"/>
        <v>0</v>
      </c>
      <c r="X2013" s="92">
        <f t="shared" si="215"/>
        <v>0</v>
      </c>
      <c r="Y2013" s="92">
        <f t="shared" si="216"/>
        <v>0</v>
      </c>
      <c r="Z2013" s="92">
        <f t="shared" si="217"/>
        <v>0</v>
      </c>
      <c r="AA2013" s="92">
        <f t="shared" si="218"/>
        <v>0</v>
      </c>
      <c r="AB2013" s="92">
        <f t="shared" si="219"/>
        <v>0</v>
      </c>
      <c r="AC2013" s="92">
        <f t="shared" si="220"/>
        <v>0</v>
      </c>
      <c r="AD2013" s="92">
        <f t="shared" si="221"/>
        <v>0</v>
      </c>
      <c r="AE2013" s="92">
        <f t="shared" si="222"/>
        <v>0</v>
      </c>
      <c r="AF2013" s="118">
        <f t="shared" si="223"/>
        <v>0</v>
      </c>
    </row>
    <row r="2014" spans="2:32" ht="21.95" customHeight="1" x14ac:dyDescent="0.25">
      <c r="B2014" s="36" t="str">
        <f>IF(Vendas!D490="","",Vendas!D490)</f>
        <v/>
      </c>
      <c r="C2014" s="36" t="str">
        <f>IF(Vendas!E490="","",Vendas!E490)</f>
        <v/>
      </c>
      <c r="D2014" s="36" t="str">
        <f>IF(Vendas!F490="","",Vendas!F490)</f>
        <v/>
      </c>
      <c r="E2014" s="36" t="str">
        <f>IF(Vendas!G490="","",Vendas!G490)</f>
        <v/>
      </c>
      <c r="F2014" s="36" t="str">
        <f>IF(Vendas!H490="","",Vendas!H490)</f>
        <v/>
      </c>
      <c r="G2014" s="36" t="str">
        <f>IF(Vendas!I490="","",Vendas!I490)</f>
        <v/>
      </c>
      <c r="H2014" s="36" t="str">
        <f>IF(Vendas!J490="","",Vendas!J490)</f>
        <v/>
      </c>
      <c r="I2014" s="36" t="str">
        <f>IF(Vendas!K490="","",Vendas!K490)</f>
        <v/>
      </c>
      <c r="J2014" s="36" t="str">
        <f>IF(Vendas!L490="","",Vendas!L490)</f>
        <v/>
      </c>
      <c r="K2014" s="36" t="str">
        <f>IF(Vendas!M490="","",Vendas!M490)</f>
        <v/>
      </c>
      <c r="L2014" s="36" t="str">
        <f>IF(Vendas!N490="","",Vendas!N490)</f>
        <v/>
      </c>
      <c r="M2014" s="36" t="str">
        <f>IF(Vendas!O490="","",Vendas!O490)</f>
        <v/>
      </c>
      <c r="N2014" s="36" t="str">
        <f>IF(Vendas!P490="","",Vendas!P490)</f>
        <v/>
      </c>
      <c r="O2014" s="42">
        <f t="shared" si="206"/>
        <v>0</v>
      </c>
      <c r="P2014" s="105">
        <f t="shared" si="207"/>
        <v>0</v>
      </c>
      <c r="Q2014" s="105">
        <f t="shared" si="208"/>
        <v>0</v>
      </c>
      <c r="R2014" s="105">
        <f t="shared" si="209"/>
        <v>0</v>
      </c>
      <c r="S2014" s="22" t="str">
        <f t="shared" si="210"/>
        <v/>
      </c>
      <c r="T2014" s="92">
        <f t="shared" si="211"/>
        <v>0</v>
      </c>
      <c r="U2014" s="92">
        <f t="shared" si="212"/>
        <v>0</v>
      </c>
      <c r="V2014" s="92">
        <f t="shared" si="213"/>
        <v>0</v>
      </c>
      <c r="W2014" s="92">
        <f t="shared" si="214"/>
        <v>0</v>
      </c>
      <c r="X2014" s="92">
        <f t="shared" si="215"/>
        <v>0</v>
      </c>
      <c r="Y2014" s="92">
        <f t="shared" si="216"/>
        <v>0</v>
      </c>
      <c r="Z2014" s="92">
        <f t="shared" si="217"/>
        <v>0</v>
      </c>
      <c r="AA2014" s="92">
        <f t="shared" si="218"/>
        <v>0</v>
      </c>
      <c r="AB2014" s="92">
        <f t="shared" si="219"/>
        <v>0</v>
      </c>
      <c r="AC2014" s="92">
        <f t="shared" si="220"/>
        <v>0</v>
      </c>
      <c r="AD2014" s="92">
        <f t="shared" si="221"/>
        <v>0</v>
      </c>
      <c r="AE2014" s="92">
        <f t="shared" si="222"/>
        <v>0</v>
      </c>
      <c r="AF2014" s="118">
        <f t="shared" si="223"/>
        <v>0</v>
      </c>
    </row>
    <row r="2015" spans="2:32" ht="21.95" customHeight="1" x14ac:dyDescent="0.25">
      <c r="B2015" s="36" t="str">
        <f>IF(Vendas!D491="","",Vendas!D491)</f>
        <v/>
      </c>
      <c r="C2015" s="36" t="str">
        <f>IF(Vendas!E491="","",Vendas!E491)</f>
        <v/>
      </c>
      <c r="D2015" s="36" t="str">
        <f>IF(Vendas!F491="","",Vendas!F491)</f>
        <v/>
      </c>
      <c r="E2015" s="36" t="str">
        <f>IF(Vendas!G491="","",Vendas!G491)</f>
        <v/>
      </c>
      <c r="F2015" s="36" t="str">
        <f>IF(Vendas!H491="","",Vendas!H491)</f>
        <v/>
      </c>
      <c r="G2015" s="36" t="str">
        <f>IF(Vendas!I491="","",Vendas!I491)</f>
        <v/>
      </c>
      <c r="H2015" s="36" t="str">
        <f>IF(Vendas!J491="","",Vendas!J491)</f>
        <v/>
      </c>
      <c r="I2015" s="36" t="str">
        <f>IF(Vendas!K491="","",Vendas!K491)</f>
        <v/>
      </c>
      <c r="J2015" s="36" t="str">
        <f>IF(Vendas!L491="","",Vendas!L491)</f>
        <v/>
      </c>
      <c r="K2015" s="36" t="str">
        <f>IF(Vendas!M491="","",Vendas!M491)</f>
        <v/>
      </c>
      <c r="L2015" s="36" t="str">
        <f>IF(Vendas!N491="","",Vendas!N491)</f>
        <v/>
      </c>
      <c r="M2015" s="36" t="str">
        <f>IF(Vendas!O491="","",Vendas!O491)</f>
        <v/>
      </c>
      <c r="N2015" s="36" t="str">
        <f>IF(Vendas!P491="","",Vendas!P491)</f>
        <v/>
      </c>
      <c r="O2015" s="42">
        <f t="shared" si="206"/>
        <v>0</v>
      </c>
      <c r="P2015" s="105">
        <f t="shared" si="207"/>
        <v>0</v>
      </c>
      <c r="Q2015" s="105">
        <f t="shared" si="208"/>
        <v>0</v>
      </c>
      <c r="R2015" s="105">
        <f t="shared" si="209"/>
        <v>0</v>
      </c>
      <c r="S2015" s="22" t="str">
        <f t="shared" si="210"/>
        <v/>
      </c>
      <c r="T2015" s="92">
        <f t="shared" si="211"/>
        <v>0</v>
      </c>
      <c r="U2015" s="92">
        <f t="shared" si="212"/>
        <v>0</v>
      </c>
      <c r="V2015" s="92">
        <f t="shared" si="213"/>
        <v>0</v>
      </c>
      <c r="W2015" s="92">
        <f t="shared" si="214"/>
        <v>0</v>
      </c>
      <c r="X2015" s="92">
        <f t="shared" si="215"/>
        <v>0</v>
      </c>
      <c r="Y2015" s="92">
        <f t="shared" si="216"/>
        <v>0</v>
      </c>
      <c r="Z2015" s="92">
        <f t="shared" si="217"/>
        <v>0</v>
      </c>
      <c r="AA2015" s="92">
        <f t="shared" si="218"/>
        <v>0</v>
      </c>
      <c r="AB2015" s="92">
        <f t="shared" si="219"/>
        <v>0</v>
      </c>
      <c r="AC2015" s="92">
        <f t="shared" si="220"/>
        <v>0</v>
      </c>
      <c r="AD2015" s="92">
        <f t="shared" si="221"/>
        <v>0</v>
      </c>
      <c r="AE2015" s="92">
        <f t="shared" si="222"/>
        <v>0</v>
      </c>
      <c r="AF2015" s="118">
        <f t="shared" si="223"/>
        <v>0</v>
      </c>
    </row>
    <row r="2016" spans="2:32" ht="21.95" customHeight="1" x14ac:dyDescent="0.25">
      <c r="B2016" s="36" t="str">
        <f>IF(Vendas!D492="","",Vendas!D492)</f>
        <v/>
      </c>
      <c r="C2016" s="36" t="str">
        <f>IF(Vendas!E492="","",Vendas!E492)</f>
        <v/>
      </c>
      <c r="D2016" s="36" t="str">
        <f>IF(Vendas!F492="","",Vendas!F492)</f>
        <v/>
      </c>
      <c r="E2016" s="36" t="str">
        <f>IF(Vendas!G492="","",Vendas!G492)</f>
        <v/>
      </c>
      <c r="F2016" s="36" t="str">
        <f>IF(Vendas!H492="","",Vendas!H492)</f>
        <v/>
      </c>
      <c r="G2016" s="36" t="str">
        <f>IF(Vendas!I492="","",Vendas!I492)</f>
        <v/>
      </c>
      <c r="H2016" s="36" t="str">
        <f>IF(Vendas!J492="","",Vendas!J492)</f>
        <v/>
      </c>
      <c r="I2016" s="36" t="str">
        <f>IF(Vendas!K492="","",Vendas!K492)</f>
        <v/>
      </c>
      <c r="J2016" s="36" t="str">
        <f>IF(Vendas!L492="","",Vendas!L492)</f>
        <v/>
      </c>
      <c r="K2016" s="36" t="str">
        <f>IF(Vendas!M492="","",Vendas!M492)</f>
        <v/>
      </c>
      <c r="L2016" s="36" t="str">
        <f>IF(Vendas!N492="","",Vendas!N492)</f>
        <v/>
      </c>
      <c r="M2016" s="36" t="str">
        <f>IF(Vendas!O492="","",Vendas!O492)</f>
        <v/>
      </c>
      <c r="N2016" s="36" t="str">
        <f>IF(Vendas!P492="","",Vendas!P492)</f>
        <v/>
      </c>
      <c r="O2016" s="42">
        <f t="shared" si="206"/>
        <v>0</v>
      </c>
      <c r="P2016" s="105">
        <f t="shared" si="207"/>
        <v>0</v>
      </c>
      <c r="Q2016" s="105">
        <f t="shared" si="208"/>
        <v>0</v>
      </c>
      <c r="R2016" s="105">
        <f t="shared" si="209"/>
        <v>0</v>
      </c>
      <c r="S2016" s="22" t="str">
        <f t="shared" si="210"/>
        <v/>
      </c>
      <c r="T2016" s="92">
        <f t="shared" si="211"/>
        <v>0</v>
      </c>
      <c r="U2016" s="92">
        <f t="shared" si="212"/>
        <v>0</v>
      </c>
      <c r="V2016" s="92">
        <f t="shared" si="213"/>
        <v>0</v>
      </c>
      <c r="W2016" s="92">
        <f t="shared" si="214"/>
        <v>0</v>
      </c>
      <c r="X2016" s="92">
        <f t="shared" si="215"/>
        <v>0</v>
      </c>
      <c r="Y2016" s="92">
        <f t="shared" si="216"/>
        <v>0</v>
      </c>
      <c r="Z2016" s="92">
        <f t="shared" si="217"/>
        <v>0</v>
      </c>
      <c r="AA2016" s="92">
        <f t="shared" si="218"/>
        <v>0</v>
      </c>
      <c r="AB2016" s="92">
        <f t="shared" si="219"/>
        <v>0</v>
      </c>
      <c r="AC2016" s="92">
        <f t="shared" si="220"/>
        <v>0</v>
      </c>
      <c r="AD2016" s="92">
        <f t="shared" si="221"/>
        <v>0</v>
      </c>
      <c r="AE2016" s="92">
        <f t="shared" si="222"/>
        <v>0</v>
      </c>
      <c r="AF2016" s="118">
        <f t="shared" si="223"/>
        <v>0</v>
      </c>
    </row>
    <row r="2017" spans="2:32" ht="21.95" customHeight="1" x14ac:dyDescent="0.25">
      <c r="B2017" s="36" t="str">
        <f>IF(Vendas!D493="","",Vendas!D493)</f>
        <v/>
      </c>
      <c r="C2017" s="36" t="str">
        <f>IF(Vendas!E493="","",Vendas!E493)</f>
        <v/>
      </c>
      <c r="D2017" s="36" t="str">
        <f>IF(Vendas!F493="","",Vendas!F493)</f>
        <v/>
      </c>
      <c r="E2017" s="36" t="str">
        <f>IF(Vendas!G493="","",Vendas!G493)</f>
        <v/>
      </c>
      <c r="F2017" s="36" t="str">
        <f>IF(Vendas!H493="","",Vendas!H493)</f>
        <v/>
      </c>
      <c r="G2017" s="36" t="str">
        <f>IF(Vendas!I493="","",Vendas!I493)</f>
        <v/>
      </c>
      <c r="H2017" s="36" t="str">
        <f>IF(Vendas!J493="","",Vendas!J493)</f>
        <v/>
      </c>
      <c r="I2017" s="36" t="str">
        <f>IF(Vendas!K493="","",Vendas!K493)</f>
        <v/>
      </c>
      <c r="J2017" s="36" t="str">
        <f>IF(Vendas!L493="","",Vendas!L493)</f>
        <v/>
      </c>
      <c r="K2017" s="36" t="str">
        <f>IF(Vendas!M493="","",Vendas!M493)</f>
        <v/>
      </c>
      <c r="L2017" s="36" t="str">
        <f>IF(Vendas!N493="","",Vendas!N493)</f>
        <v/>
      </c>
      <c r="M2017" s="36" t="str">
        <f>IF(Vendas!O493="","",Vendas!O493)</f>
        <v/>
      </c>
      <c r="N2017" s="36" t="str">
        <f>IF(Vendas!P493="","",Vendas!P493)</f>
        <v/>
      </c>
      <c r="O2017" s="42">
        <f t="shared" si="206"/>
        <v>0</v>
      </c>
      <c r="P2017" s="105">
        <f t="shared" si="207"/>
        <v>0</v>
      </c>
      <c r="Q2017" s="105">
        <f t="shared" si="208"/>
        <v>0</v>
      </c>
      <c r="R2017" s="105">
        <f t="shared" si="209"/>
        <v>0</v>
      </c>
      <c r="S2017" s="22" t="str">
        <f t="shared" si="210"/>
        <v/>
      </c>
      <c r="T2017" s="92">
        <f t="shared" si="211"/>
        <v>0</v>
      </c>
      <c r="U2017" s="92">
        <f t="shared" si="212"/>
        <v>0</v>
      </c>
      <c r="V2017" s="92">
        <f t="shared" si="213"/>
        <v>0</v>
      </c>
      <c r="W2017" s="92">
        <f t="shared" si="214"/>
        <v>0</v>
      </c>
      <c r="X2017" s="92">
        <f t="shared" si="215"/>
        <v>0</v>
      </c>
      <c r="Y2017" s="92">
        <f t="shared" si="216"/>
        <v>0</v>
      </c>
      <c r="Z2017" s="92">
        <f t="shared" si="217"/>
        <v>0</v>
      </c>
      <c r="AA2017" s="92">
        <f t="shared" si="218"/>
        <v>0</v>
      </c>
      <c r="AB2017" s="92">
        <f t="shared" si="219"/>
        <v>0</v>
      </c>
      <c r="AC2017" s="92">
        <f t="shared" si="220"/>
        <v>0</v>
      </c>
      <c r="AD2017" s="92">
        <f t="shared" si="221"/>
        <v>0</v>
      </c>
      <c r="AE2017" s="92">
        <f t="shared" si="222"/>
        <v>0</v>
      </c>
      <c r="AF2017" s="118">
        <f t="shared" si="223"/>
        <v>0</v>
      </c>
    </row>
    <row r="2018" spans="2:32" ht="21.95" customHeight="1" x14ac:dyDescent="0.25">
      <c r="B2018" s="36" t="str">
        <f>IF(Vendas!D494="","",Vendas!D494)</f>
        <v/>
      </c>
      <c r="C2018" s="36" t="str">
        <f>IF(Vendas!E494="","",Vendas!E494)</f>
        <v/>
      </c>
      <c r="D2018" s="36" t="str">
        <f>IF(Vendas!F494="","",Vendas!F494)</f>
        <v/>
      </c>
      <c r="E2018" s="36" t="str">
        <f>IF(Vendas!G494="","",Vendas!G494)</f>
        <v/>
      </c>
      <c r="F2018" s="36" t="str">
        <f>IF(Vendas!H494="","",Vendas!H494)</f>
        <v/>
      </c>
      <c r="G2018" s="36" t="str">
        <f>IF(Vendas!I494="","",Vendas!I494)</f>
        <v/>
      </c>
      <c r="H2018" s="36" t="str">
        <f>IF(Vendas!J494="","",Vendas!J494)</f>
        <v/>
      </c>
      <c r="I2018" s="36" t="str">
        <f>IF(Vendas!K494="","",Vendas!K494)</f>
        <v/>
      </c>
      <c r="J2018" s="36" t="str">
        <f>IF(Vendas!L494="","",Vendas!L494)</f>
        <v/>
      </c>
      <c r="K2018" s="36" t="str">
        <f>IF(Vendas!M494="","",Vendas!M494)</f>
        <v/>
      </c>
      <c r="L2018" s="36" t="str">
        <f>IF(Vendas!N494="","",Vendas!N494)</f>
        <v/>
      </c>
      <c r="M2018" s="36" t="str">
        <f>IF(Vendas!O494="","",Vendas!O494)</f>
        <v/>
      </c>
      <c r="N2018" s="36" t="str">
        <f>IF(Vendas!P494="","",Vendas!P494)</f>
        <v/>
      </c>
      <c r="O2018" s="42">
        <f t="shared" si="206"/>
        <v>0</v>
      </c>
      <c r="P2018" s="105">
        <f t="shared" si="207"/>
        <v>0</v>
      </c>
      <c r="Q2018" s="105">
        <f t="shared" si="208"/>
        <v>0</v>
      </c>
      <c r="R2018" s="105">
        <f t="shared" si="209"/>
        <v>0</v>
      </c>
      <c r="S2018" s="22" t="str">
        <f t="shared" si="210"/>
        <v/>
      </c>
      <c r="T2018" s="92">
        <f t="shared" si="211"/>
        <v>0</v>
      </c>
      <c r="U2018" s="92">
        <f t="shared" si="212"/>
        <v>0</v>
      </c>
      <c r="V2018" s="92">
        <f t="shared" si="213"/>
        <v>0</v>
      </c>
      <c r="W2018" s="92">
        <f t="shared" si="214"/>
        <v>0</v>
      </c>
      <c r="X2018" s="92">
        <f t="shared" si="215"/>
        <v>0</v>
      </c>
      <c r="Y2018" s="92">
        <f t="shared" si="216"/>
        <v>0</v>
      </c>
      <c r="Z2018" s="92">
        <f t="shared" si="217"/>
        <v>0</v>
      </c>
      <c r="AA2018" s="92">
        <f t="shared" si="218"/>
        <v>0</v>
      </c>
      <c r="AB2018" s="92">
        <f t="shared" si="219"/>
        <v>0</v>
      </c>
      <c r="AC2018" s="92">
        <f t="shared" si="220"/>
        <v>0</v>
      </c>
      <c r="AD2018" s="92">
        <f t="shared" si="221"/>
        <v>0</v>
      </c>
      <c r="AE2018" s="92">
        <f t="shared" si="222"/>
        <v>0</v>
      </c>
      <c r="AF2018" s="118">
        <f t="shared" si="223"/>
        <v>0</v>
      </c>
    </row>
    <row r="2019" spans="2:32" ht="21.95" customHeight="1" x14ac:dyDescent="0.25">
      <c r="B2019" s="36" t="str">
        <f>IF(Vendas!D495="","",Vendas!D495)</f>
        <v/>
      </c>
      <c r="C2019" s="36" t="str">
        <f>IF(Vendas!E495="","",Vendas!E495)</f>
        <v/>
      </c>
      <c r="D2019" s="36" t="str">
        <f>IF(Vendas!F495="","",Vendas!F495)</f>
        <v/>
      </c>
      <c r="E2019" s="36" t="str">
        <f>IF(Vendas!G495="","",Vendas!G495)</f>
        <v/>
      </c>
      <c r="F2019" s="36" t="str">
        <f>IF(Vendas!H495="","",Vendas!H495)</f>
        <v/>
      </c>
      <c r="G2019" s="36" t="str">
        <f>IF(Vendas!I495="","",Vendas!I495)</f>
        <v/>
      </c>
      <c r="H2019" s="36" t="str">
        <f>IF(Vendas!J495="","",Vendas!J495)</f>
        <v/>
      </c>
      <c r="I2019" s="36" t="str">
        <f>IF(Vendas!K495="","",Vendas!K495)</f>
        <v/>
      </c>
      <c r="J2019" s="36" t="str">
        <f>IF(Vendas!L495="","",Vendas!L495)</f>
        <v/>
      </c>
      <c r="K2019" s="36" t="str">
        <f>IF(Vendas!M495="","",Vendas!M495)</f>
        <v/>
      </c>
      <c r="L2019" s="36" t="str">
        <f>IF(Vendas!N495="","",Vendas!N495)</f>
        <v/>
      </c>
      <c r="M2019" s="36" t="str">
        <f>IF(Vendas!O495="","",Vendas!O495)</f>
        <v/>
      </c>
      <c r="N2019" s="36" t="str">
        <f>IF(Vendas!P495="","",Vendas!P495)</f>
        <v/>
      </c>
      <c r="O2019" s="42">
        <f t="shared" si="206"/>
        <v>0</v>
      </c>
      <c r="P2019" s="105">
        <f t="shared" si="207"/>
        <v>0</v>
      </c>
      <c r="Q2019" s="105">
        <f t="shared" si="208"/>
        <v>0</v>
      </c>
      <c r="R2019" s="105">
        <f t="shared" si="209"/>
        <v>0</v>
      </c>
      <c r="S2019" s="22" t="str">
        <f t="shared" si="210"/>
        <v/>
      </c>
      <c r="T2019" s="92">
        <f t="shared" si="211"/>
        <v>0</v>
      </c>
      <c r="U2019" s="92">
        <f t="shared" si="212"/>
        <v>0</v>
      </c>
      <c r="V2019" s="92">
        <f t="shared" si="213"/>
        <v>0</v>
      </c>
      <c r="W2019" s="92">
        <f t="shared" si="214"/>
        <v>0</v>
      </c>
      <c r="X2019" s="92">
        <f t="shared" si="215"/>
        <v>0</v>
      </c>
      <c r="Y2019" s="92">
        <f t="shared" si="216"/>
        <v>0</v>
      </c>
      <c r="Z2019" s="92">
        <f t="shared" si="217"/>
        <v>0</v>
      </c>
      <c r="AA2019" s="92">
        <f t="shared" si="218"/>
        <v>0</v>
      </c>
      <c r="AB2019" s="92">
        <f t="shared" si="219"/>
        <v>0</v>
      </c>
      <c r="AC2019" s="92">
        <f t="shared" si="220"/>
        <v>0</v>
      </c>
      <c r="AD2019" s="92">
        <f t="shared" si="221"/>
        <v>0</v>
      </c>
      <c r="AE2019" s="92">
        <f t="shared" si="222"/>
        <v>0</v>
      </c>
      <c r="AF2019" s="118">
        <f t="shared" si="223"/>
        <v>0</v>
      </c>
    </row>
    <row r="2020" spans="2:32" ht="21.95" customHeight="1" x14ac:dyDescent="0.25">
      <c r="B2020" s="36" t="str">
        <f>IF(Vendas!D496="","",Vendas!D496)</f>
        <v/>
      </c>
      <c r="C2020" s="36" t="str">
        <f>IF(Vendas!E496="","",Vendas!E496)</f>
        <v/>
      </c>
      <c r="D2020" s="36" t="str">
        <f>IF(Vendas!F496="","",Vendas!F496)</f>
        <v/>
      </c>
      <c r="E2020" s="36" t="str">
        <f>IF(Vendas!G496="","",Vendas!G496)</f>
        <v/>
      </c>
      <c r="F2020" s="36" t="str">
        <f>IF(Vendas!H496="","",Vendas!H496)</f>
        <v/>
      </c>
      <c r="G2020" s="36" t="str">
        <f>IF(Vendas!I496="","",Vendas!I496)</f>
        <v/>
      </c>
      <c r="H2020" s="36" t="str">
        <f>IF(Vendas!J496="","",Vendas!J496)</f>
        <v/>
      </c>
      <c r="I2020" s="36" t="str">
        <f>IF(Vendas!K496="","",Vendas!K496)</f>
        <v/>
      </c>
      <c r="J2020" s="36" t="str">
        <f>IF(Vendas!L496="","",Vendas!L496)</f>
        <v/>
      </c>
      <c r="K2020" s="36" t="str">
        <f>IF(Vendas!M496="","",Vendas!M496)</f>
        <v/>
      </c>
      <c r="L2020" s="36" t="str">
        <f>IF(Vendas!N496="","",Vendas!N496)</f>
        <v/>
      </c>
      <c r="M2020" s="36" t="str">
        <f>IF(Vendas!O496="","",Vendas!O496)</f>
        <v/>
      </c>
      <c r="N2020" s="36" t="str">
        <f>IF(Vendas!P496="","",Vendas!P496)</f>
        <v/>
      </c>
      <c r="O2020" s="42">
        <f t="shared" si="206"/>
        <v>0</v>
      </c>
      <c r="P2020" s="105">
        <f t="shared" si="207"/>
        <v>0</v>
      </c>
      <c r="Q2020" s="105">
        <f t="shared" si="208"/>
        <v>0</v>
      </c>
      <c r="R2020" s="105">
        <f t="shared" si="209"/>
        <v>0</v>
      </c>
      <c r="S2020" s="22" t="str">
        <f t="shared" si="210"/>
        <v/>
      </c>
      <c r="T2020" s="92">
        <f t="shared" si="211"/>
        <v>0</v>
      </c>
      <c r="U2020" s="92">
        <f t="shared" si="212"/>
        <v>0</v>
      </c>
      <c r="V2020" s="92">
        <f t="shared" si="213"/>
        <v>0</v>
      </c>
      <c r="W2020" s="92">
        <f t="shared" si="214"/>
        <v>0</v>
      </c>
      <c r="X2020" s="92">
        <f t="shared" si="215"/>
        <v>0</v>
      </c>
      <c r="Y2020" s="92">
        <f t="shared" si="216"/>
        <v>0</v>
      </c>
      <c r="Z2020" s="92">
        <f t="shared" si="217"/>
        <v>0</v>
      </c>
      <c r="AA2020" s="92">
        <f t="shared" si="218"/>
        <v>0</v>
      </c>
      <c r="AB2020" s="92">
        <f t="shared" si="219"/>
        <v>0</v>
      </c>
      <c r="AC2020" s="92">
        <f t="shared" si="220"/>
        <v>0</v>
      </c>
      <c r="AD2020" s="92">
        <f t="shared" si="221"/>
        <v>0</v>
      </c>
      <c r="AE2020" s="92">
        <f t="shared" si="222"/>
        <v>0</v>
      </c>
      <c r="AF2020" s="118">
        <f t="shared" si="223"/>
        <v>0</v>
      </c>
    </row>
    <row r="2021" spans="2:32" ht="21.95" customHeight="1" x14ac:dyDescent="0.25">
      <c r="B2021" s="36" t="str">
        <f>IF(Vendas!D497="","",Vendas!D497)</f>
        <v/>
      </c>
      <c r="C2021" s="36" t="str">
        <f>IF(Vendas!E497="","",Vendas!E497)</f>
        <v/>
      </c>
      <c r="D2021" s="36" t="str">
        <f>IF(Vendas!F497="","",Vendas!F497)</f>
        <v/>
      </c>
      <c r="E2021" s="36" t="str">
        <f>IF(Vendas!G497="","",Vendas!G497)</f>
        <v/>
      </c>
      <c r="F2021" s="36" t="str">
        <f>IF(Vendas!H497="","",Vendas!H497)</f>
        <v/>
      </c>
      <c r="G2021" s="36" t="str">
        <f>IF(Vendas!I497="","",Vendas!I497)</f>
        <v/>
      </c>
      <c r="H2021" s="36" t="str">
        <f>IF(Vendas!J497="","",Vendas!J497)</f>
        <v/>
      </c>
      <c r="I2021" s="36" t="str">
        <f>IF(Vendas!K497="","",Vendas!K497)</f>
        <v/>
      </c>
      <c r="J2021" s="36" t="str">
        <f>IF(Vendas!L497="","",Vendas!L497)</f>
        <v/>
      </c>
      <c r="K2021" s="36" t="str">
        <f>IF(Vendas!M497="","",Vendas!M497)</f>
        <v/>
      </c>
      <c r="L2021" s="36" t="str">
        <f>IF(Vendas!N497="","",Vendas!N497)</f>
        <v/>
      </c>
      <c r="M2021" s="36" t="str">
        <f>IF(Vendas!O497="","",Vendas!O497)</f>
        <v/>
      </c>
      <c r="N2021" s="36" t="str">
        <f>IF(Vendas!P497="","",Vendas!P497)</f>
        <v/>
      </c>
      <c r="O2021" s="42">
        <f t="shared" si="206"/>
        <v>0</v>
      </c>
      <c r="P2021" s="105">
        <f t="shared" si="207"/>
        <v>0</v>
      </c>
      <c r="Q2021" s="105">
        <f t="shared" si="208"/>
        <v>0</v>
      </c>
      <c r="R2021" s="105">
        <f t="shared" si="209"/>
        <v>0</v>
      </c>
      <c r="S2021" s="22" t="str">
        <f t="shared" si="210"/>
        <v/>
      </c>
      <c r="T2021" s="92">
        <f t="shared" si="211"/>
        <v>0</v>
      </c>
      <c r="U2021" s="92">
        <f t="shared" si="212"/>
        <v>0</v>
      </c>
      <c r="V2021" s="92">
        <f t="shared" si="213"/>
        <v>0</v>
      </c>
      <c r="W2021" s="92">
        <f t="shared" si="214"/>
        <v>0</v>
      </c>
      <c r="X2021" s="92">
        <f t="shared" si="215"/>
        <v>0</v>
      </c>
      <c r="Y2021" s="92">
        <f t="shared" si="216"/>
        <v>0</v>
      </c>
      <c r="Z2021" s="92">
        <f t="shared" si="217"/>
        <v>0</v>
      </c>
      <c r="AA2021" s="92">
        <f t="shared" si="218"/>
        <v>0</v>
      </c>
      <c r="AB2021" s="92">
        <f t="shared" si="219"/>
        <v>0</v>
      </c>
      <c r="AC2021" s="92">
        <f t="shared" si="220"/>
        <v>0</v>
      </c>
      <c r="AD2021" s="92">
        <f t="shared" si="221"/>
        <v>0</v>
      </c>
      <c r="AE2021" s="92">
        <f t="shared" si="222"/>
        <v>0</v>
      </c>
      <c r="AF2021" s="118">
        <f t="shared" si="223"/>
        <v>0</v>
      </c>
    </row>
    <row r="2022" spans="2:32" ht="21.95" customHeight="1" x14ac:dyDescent="0.25">
      <c r="B2022" s="36" t="str">
        <f>IF(Vendas!D498="","",Vendas!D498)</f>
        <v/>
      </c>
      <c r="C2022" s="36" t="str">
        <f>IF(Vendas!E498="","",Vendas!E498)</f>
        <v/>
      </c>
      <c r="D2022" s="36" t="str">
        <f>IF(Vendas!F498="","",Vendas!F498)</f>
        <v/>
      </c>
      <c r="E2022" s="36" t="str">
        <f>IF(Vendas!G498="","",Vendas!G498)</f>
        <v/>
      </c>
      <c r="F2022" s="36" t="str">
        <f>IF(Vendas!H498="","",Vendas!H498)</f>
        <v/>
      </c>
      <c r="G2022" s="36" t="str">
        <f>IF(Vendas!I498="","",Vendas!I498)</f>
        <v/>
      </c>
      <c r="H2022" s="36" t="str">
        <f>IF(Vendas!J498="","",Vendas!J498)</f>
        <v/>
      </c>
      <c r="I2022" s="36" t="str">
        <f>IF(Vendas!K498="","",Vendas!K498)</f>
        <v/>
      </c>
      <c r="J2022" s="36" t="str">
        <f>IF(Vendas!L498="","",Vendas!L498)</f>
        <v/>
      </c>
      <c r="K2022" s="36" t="str">
        <f>IF(Vendas!M498="","",Vendas!M498)</f>
        <v/>
      </c>
      <c r="L2022" s="36" t="str">
        <f>IF(Vendas!N498="","",Vendas!N498)</f>
        <v/>
      </c>
      <c r="M2022" s="36" t="str">
        <f>IF(Vendas!O498="","",Vendas!O498)</f>
        <v/>
      </c>
      <c r="N2022" s="36" t="str">
        <f>IF(Vendas!P498="","",Vendas!P498)</f>
        <v/>
      </c>
      <c r="O2022" s="42">
        <f t="shared" si="206"/>
        <v>0</v>
      </c>
      <c r="P2022" s="105">
        <f t="shared" si="207"/>
        <v>0</v>
      </c>
      <c r="Q2022" s="105">
        <f t="shared" si="208"/>
        <v>0</v>
      </c>
      <c r="R2022" s="105">
        <f t="shared" si="209"/>
        <v>0</v>
      </c>
      <c r="S2022" s="22" t="str">
        <f t="shared" si="210"/>
        <v/>
      </c>
      <c r="T2022" s="92">
        <f t="shared" si="211"/>
        <v>0</v>
      </c>
      <c r="U2022" s="92">
        <f t="shared" si="212"/>
        <v>0</v>
      </c>
      <c r="V2022" s="92">
        <f t="shared" si="213"/>
        <v>0</v>
      </c>
      <c r="W2022" s="92">
        <f t="shared" si="214"/>
        <v>0</v>
      </c>
      <c r="X2022" s="92">
        <f t="shared" si="215"/>
        <v>0</v>
      </c>
      <c r="Y2022" s="92">
        <f t="shared" si="216"/>
        <v>0</v>
      </c>
      <c r="Z2022" s="92">
        <f t="shared" si="217"/>
        <v>0</v>
      </c>
      <c r="AA2022" s="92">
        <f t="shared" si="218"/>
        <v>0</v>
      </c>
      <c r="AB2022" s="92">
        <f t="shared" si="219"/>
        <v>0</v>
      </c>
      <c r="AC2022" s="92">
        <f t="shared" si="220"/>
        <v>0</v>
      </c>
      <c r="AD2022" s="92">
        <f t="shared" si="221"/>
        <v>0</v>
      </c>
      <c r="AE2022" s="92">
        <f t="shared" si="222"/>
        <v>0</v>
      </c>
      <c r="AF2022" s="118">
        <f t="shared" si="223"/>
        <v>0</v>
      </c>
    </row>
    <row r="2023" spans="2:32" ht="21.95" customHeight="1" x14ac:dyDescent="0.25">
      <c r="B2023" s="36" t="str">
        <f>IF(Vendas!D499="","",Vendas!D499)</f>
        <v/>
      </c>
      <c r="C2023" s="36" t="str">
        <f>IF(Vendas!E499="","",Vendas!E499)</f>
        <v/>
      </c>
      <c r="D2023" s="36" t="str">
        <f>IF(Vendas!F499="","",Vendas!F499)</f>
        <v/>
      </c>
      <c r="E2023" s="36" t="str">
        <f>IF(Vendas!G499="","",Vendas!G499)</f>
        <v/>
      </c>
      <c r="F2023" s="36" t="str">
        <f>IF(Vendas!H499="","",Vendas!H499)</f>
        <v/>
      </c>
      <c r="G2023" s="36" t="str">
        <f>IF(Vendas!I499="","",Vendas!I499)</f>
        <v/>
      </c>
      <c r="H2023" s="36" t="str">
        <f>IF(Vendas!J499="","",Vendas!J499)</f>
        <v/>
      </c>
      <c r="I2023" s="36" t="str">
        <f>IF(Vendas!K499="","",Vendas!K499)</f>
        <v/>
      </c>
      <c r="J2023" s="36" t="str">
        <f>IF(Vendas!L499="","",Vendas!L499)</f>
        <v/>
      </c>
      <c r="K2023" s="36" t="str">
        <f>IF(Vendas!M499="","",Vendas!M499)</f>
        <v/>
      </c>
      <c r="L2023" s="36" t="str">
        <f>IF(Vendas!N499="","",Vendas!N499)</f>
        <v/>
      </c>
      <c r="M2023" s="36" t="str">
        <f>IF(Vendas!O499="","",Vendas!O499)</f>
        <v/>
      </c>
      <c r="N2023" s="36" t="str">
        <f>IF(Vendas!P499="","",Vendas!P499)</f>
        <v/>
      </c>
      <c r="O2023" s="42">
        <f t="shared" si="206"/>
        <v>0</v>
      </c>
      <c r="P2023" s="105">
        <f t="shared" si="207"/>
        <v>0</v>
      </c>
      <c r="Q2023" s="105">
        <f t="shared" si="208"/>
        <v>0</v>
      </c>
      <c r="R2023" s="105">
        <f t="shared" si="209"/>
        <v>0</v>
      </c>
      <c r="S2023" s="22" t="str">
        <f t="shared" si="210"/>
        <v/>
      </c>
      <c r="T2023" s="92">
        <f t="shared" si="211"/>
        <v>0</v>
      </c>
      <c r="U2023" s="92">
        <f t="shared" si="212"/>
        <v>0</v>
      </c>
      <c r="V2023" s="92">
        <f t="shared" si="213"/>
        <v>0</v>
      </c>
      <c r="W2023" s="92">
        <f t="shared" si="214"/>
        <v>0</v>
      </c>
      <c r="X2023" s="92">
        <f t="shared" si="215"/>
        <v>0</v>
      </c>
      <c r="Y2023" s="92">
        <f t="shared" si="216"/>
        <v>0</v>
      </c>
      <c r="Z2023" s="92">
        <f t="shared" si="217"/>
        <v>0</v>
      </c>
      <c r="AA2023" s="92">
        <f t="shared" si="218"/>
        <v>0</v>
      </c>
      <c r="AB2023" s="92">
        <f t="shared" si="219"/>
        <v>0</v>
      </c>
      <c r="AC2023" s="92">
        <f t="shared" si="220"/>
        <v>0</v>
      </c>
      <c r="AD2023" s="92">
        <f t="shared" si="221"/>
        <v>0</v>
      </c>
      <c r="AE2023" s="92">
        <f t="shared" si="222"/>
        <v>0</v>
      </c>
      <c r="AF2023" s="118">
        <f t="shared" si="223"/>
        <v>0</v>
      </c>
    </row>
    <row r="2024" spans="2:32" ht="21.95" customHeight="1" x14ac:dyDescent="0.25">
      <c r="B2024" s="36" t="str">
        <f>IF(Vendas!D500="","",Vendas!D500)</f>
        <v/>
      </c>
      <c r="C2024" s="36" t="str">
        <f>IF(Vendas!E500="","",Vendas!E500)</f>
        <v/>
      </c>
      <c r="D2024" s="36" t="str">
        <f>IF(Vendas!F500="","",Vendas!F500)</f>
        <v/>
      </c>
      <c r="E2024" s="36" t="str">
        <f>IF(Vendas!G500="","",Vendas!G500)</f>
        <v/>
      </c>
      <c r="F2024" s="36" t="str">
        <f>IF(Vendas!H500="","",Vendas!H500)</f>
        <v/>
      </c>
      <c r="G2024" s="36" t="str">
        <f>IF(Vendas!I500="","",Vendas!I500)</f>
        <v/>
      </c>
      <c r="H2024" s="36" t="str">
        <f>IF(Vendas!J500="","",Vendas!J500)</f>
        <v/>
      </c>
      <c r="I2024" s="36" t="str">
        <f>IF(Vendas!K500="","",Vendas!K500)</f>
        <v/>
      </c>
      <c r="J2024" s="36" t="str">
        <f>IF(Vendas!L500="","",Vendas!L500)</f>
        <v/>
      </c>
      <c r="K2024" s="36" t="str">
        <f>IF(Vendas!M500="","",Vendas!M500)</f>
        <v/>
      </c>
      <c r="L2024" s="36" t="str">
        <f>IF(Vendas!N500="","",Vendas!N500)</f>
        <v/>
      </c>
      <c r="M2024" s="36" t="str">
        <f>IF(Vendas!O500="","",Vendas!O500)</f>
        <v/>
      </c>
      <c r="N2024" s="36" t="str">
        <f>IF(Vendas!P500="","",Vendas!P500)</f>
        <v/>
      </c>
      <c r="O2024" s="42">
        <f t="shared" si="206"/>
        <v>0</v>
      </c>
      <c r="P2024" s="105">
        <f t="shared" si="207"/>
        <v>0</v>
      </c>
      <c r="Q2024" s="105">
        <f t="shared" si="208"/>
        <v>0</v>
      </c>
      <c r="R2024" s="105">
        <f t="shared" si="209"/>
        <v>0</v>
      </c>
      <c r="S2024" s="22" t="str">
        <f t="shared" si="210"/>
        <v/>
      </c>
      <c r="T2024" s="92">
        <f t="shared" si="211"/>
        <v>0</v>
      </c>
      <c r="U2024" s="92">
        <f t="shared" si="212"/>
        <v>0</v>
      </c>
      <c r="V2024" s="92">
        <f t="shared" si="213"/>
        <v>0</v>
      </c>
      <c r="W2024" s="92">
        <f t="shared" si="214"/>
        <v>0</v>
      </c>
      <c r="X2024" s="92">
        <f t="shared" si="215"/>
        <v>0</v>
      </c>
      <c r="Y2024" s="92">
        <f t="shared" si="216"/>
        <v>0</v>
      </c>
      <c r="Z2024" s="92">
        <f t="shared" si="217"/>
        <v>0</v>
      </c>
      <c r="AA2024" s="92">
        <f t="shared" si="218"/>
        <v>0</v>
      </c>
      <c r="AB2024" s="92">
        <f t="shared" si="219"/>
        <v>0</v>
      </c>
      <c r="AC2024" s="92">
        <f t="shared" si="220"/>
        <v>0</v>
      </c>
      <c r="AD2024" s="92">
        <f t="shared" si="221"/>
        <v>0</v>
      </c>
      <c r="AE2024" s="92">
        <f t="shared" si="222"/>
        <v>0</v>
      </c>
      <c r="AF2024" s="118">
        <f t="shared" si="223"/>
        <v>0</v>
      </c>
    </row>
    <row r="2025" spans="2:32" ht="21.95" customHeight="1" x14ac:dyDescent="0.25">
      <c r="B2025" s="36" t="str">
        <f>IF(Vendas!D501="","",Vendas!D501)</f>
        <v/>
      </c>
      <c r="C2025" s="36" t="str">
        <f>IF(Vendas!E501="","",Vendas!E501)</f>
        <v/>
      </c>
      <c r="D2025" s="36" t="str">
        <f>IF(Vendas!F501="","",Vendas!F501)</f>
        <v/>
      </c>
      <c r="E2025" s="36" t="str">
        <f>IF(Vendas!G501="","",Vendas!G501)</f>
        <v/>
      </c>
      <c r="F2025" s="36" t="str">
        <f>IF(Vendas!H501="","",Vendas!H501)</f>
        <v/>
      </c>
      <c r="G2025" s="36" t="str">
        <f>IF(Vendas!I501="","",Vendas!I501)</f>
        <v/>
      </c>
      <c r="H2025" s="36" t="str">
        <f>IF(Vendas!J501="","",Vendas!J501)</f>
        <v/>
      </c>
      <c r="I2025" s="36" t="str">
        <f>IF(Vendas!K501="","",Vendas!K501)</f>
        <v/>
      </c>
      <c r="J2025" s="36" t="str">
        <f>IF(Vendas!L501="","",Vendas!L501)</f>
        <v/>
      </c>
      <c r="K2025" s="36" t="str">
        <f>IF(Vendas!M501="","",Vendas!M501)</f>
        <v/>
      </c>
      <c r="L2025" s="36" t="str">
        <f>IF(Vendas!N501="","",Vendas!N501)</f>
        <v/>
      </c>
      <c r="M2025" s="36" t="str">
        <f>IF(Vendas!O501="","",Vendas!O501)</f>
        <v/>
      </c>
      <c r="N2025" s="36" t="str">
        <f>IF(Vendas!P501="","",Vendas!P501)</f>
        <v/>
      </c>
      <c r="O2025" s="42">
        <f t="shared" si="206"/>
        <v>0</v>
      </c>
      <c r="P2025" s="105">
        <f t="shared" si="207"/>
        <v>0</v>
      </c>
      <c r="Q2025" s="105">
        <f t="shared" si="208"/>
        <v>0</v>
      </c>
      <c r="R2025" s="105">
        <f t="shared" si="209"/>
        <v>0</v>
      </c>
      <c r="S2025" s="22" t="str">
        <f t="shared" si="210"/>
        <v/>
      </c>
      <c r="T2025" s="92">
        <f t="shared" si="211"/>
        <v>0</v>
      </c>
      <c r="U2025" s="92">
        <f t="shared" si="212"/>
        <v>0</v>
      </c>
      <c r="V2025" s="92">
        <f t="shared" si="213"/>
        <v>0</v>
      </c>
      <c r="W2025" s="92">
        <f t="shared" si="214"/>
        <v>0</v>
      </c>
      <c r="X2025" s="92">
        <f t="shared" si="215"/>
        <v>0</v>
      </c>
      <c r="Y2025" s="92">
        <f t="shared" si="216"/>
        <v>0</v>
      </c>
      <c r="Z2025" s="92">
        <f t="shared" si="217"/>
        <v>0</v>
      </c>
      <c r="AA2025" s="92">
        <f t="shared" si="218"/>
        <v>0</v>
      </c>
      <c r="AB2025" s="92">
        <f t="shared" si="219"/>
        <v>0</v>
      </c>
      <c r="AC2025" s="92">
        <f t="shared" si="220"/>
        <v>0</v>
      </c>
      <c r="AD2025" s="92">
        <f t="shared" si="221"/>
        <v>0</v>
      </c>
      <c r="AE2025" s="92">
        <f t="shared" si="222"/>
        <v>0</v>
      </c>
      <c r="AF2025" s="118">
        <f t="shared" si="223"/>
        <v>0</v>
      </c>
    </row>
    <row r="2026" spans="2:32" ht="21.95" customHeight="1" x14ac:dyDescent="0.25">
      <c r="B2026" s="36" t="str">
        <f>IF(Vendas!D502="","",Vendas!D502)</f>
        <v/>
      </c>
      <c r="C2026" s="36" t="str">
        <f>IF(Vendas!E502="","",Vendas!E502)</f>
        <v/>
      </c>
      <c r="D2026" s="36" t="str">
        <f>IF(Vendas!F502="","",Vendas!F502)</f>
        <v/>
      </c>
      <c r="E2026" s="36" t="str">
        <f>IF(Vendas!G502="","",Vendas!G502)</f>
        <v/>
      </c>
      <c r="F2026" s="36" t="str">
        <f>IF(Vendas!H502="","",Vendas!H502)</f>
        <v/>
      </c>
      <c r="G2026" s="36" t="str">
        <f>IF(Vendas!I502="","",Vendas!I502)</f>
        <v/>
      </c>
      <c r="H2026" s="36" t="str">
        <f>IF(Vendas!J502="","",Vendas!J502)</f>
        <v/>
      </c>
      <c r="I2026" s="36" t="str">
        <f>IF(Vendas!K502="","",Vendas!K502)</f>
        <v/>
      </c>
      <c r="J2026" s="36" t="str">
        <f>IF(Vendas!L502="","",Vendas!L502)</f>
        <v/>
      </c>
      <c r="K2026" s="36" t="str">
        <f>IF(Vendas!M502="","",Vendas!M502)</f>
        <v/>
      </c>
      <c r="L2026" s="36" t="str">
        <f>IF(Vendas!N502="","",Vendas!N502)</f>
        <v/>
      </c>
      <c r="M2026" s="36" t="str">
        <f>IF(Vendas!O502="","",Vendas!O502)</f>
        <v/>
      </c>
      <c r="N2026" s="36" t="str">
        <f>IF(Vendas!P502="","",Vendas!P502)</f>
        <v/>
      </c>
      <c r="O2026" s="42">
        <f t="shared" si="206"/>
        <v>0</v>
      </c>
      <c r="P2026" s="105">
        <f t="shared" si="207"/>
        <v>0</v>
      </c>
      <c r="Q2026" s="105">
        <f t="shared" si="208"/>
        <v>0</v>
      </c>
      <c r="R2026" s="105">
        <f t="shared" si="209"/>
        <v>0</v>
      </c>
      <c r="S2026" s="22" t="str">
        <f t="shared" si="210"/>
        <v/>
      </c>
      <c r="T2026" s="92">
        <f t="shared" si="211"/>
        <v>0</v>
      </c>
      <c r="U2026" s="92">
        <f t="shared" si="212"/>
        <v>0</v>
      </c>
      <c r="V2026" s="92">
        <f t="shared" si="213"/>
        <v>0</v>
      </c>
      <c r="W2026" s="92">
        <f t="shared" si="214"/>
        <v>0</v>
      </c>
      <c r="X2026" s="92">
        <f t="shared" si="215"/>
        <v>0</v>
      </c>
      <c r="Y2026" s="92">
        <f t="shared" si="216"/>
        <v>0</v>
      </c>
      <c r="Z2026" s="92">
        <f t="shared" si="217"/>
        <v>0</v>
      </c>
      <c r="AA2026" s="92">
        <f t="shared" si="218"/>
        <v>0</v>
      </c>
      <c r="AB2026" s="92">
        <f t="shared" si="219"/>
        <v>0</v>
      </c>
      <c r="AC2026" s="92">
        <f t="shared" si="220"/>
        <v>0</v>
      </c>
      <c r="AD2026" s="92">
        <f t="shared" si="221"/>
        <v>0</v>
      </c>
      <c r="AE2026" s="92">
        <f t="shared" si="222"/>
        <v>0</v>
      </c>
      <c r="AF2026" s="118">
        <f t="shared" si="223"/>
        <v>0</v>
      </c>
    </row>
    <row r="2027" spans="2:32" ht="21.95" customHeight="1" x14ac:dyDescent="0.25">
      <c r="B2027" s="36" t="str">
        <f>IF(Vendas!D503="","",Vendas!D503)</f>
        <v/>
      </c>
      <c r="C2027" s="36" t="str">
        <f>IF(Vendas!E503="","",Vendas!E503)</f>
        <v/>
      </c>
      <c r="D2027" s="36" t="str">
        <f>IF(Vendas!F503="","",Vendas!F503)</f>
        <v/>
      </c>
      <c r="E2027" s="36" t="str">
        <f>IF(Vendas!G503="","",Vendas!G503)</f>
        <v/>
      </c>
      <c r="F2027" s="36" t="str">
        <f>IF(Vendas!H503="","",Vendas!H503)</f>
        <v/>
      </c>
      <c r="G2027" s="36" t="str">
        <f>IF(Vendas!I503="","",Vendas!I503)</f>
        <v/>
      </c>
      <c r="H2027" s="36" t="str">
        <f>IF(Vendas!J503="","",Vendas!J503)</f>
        <v/>
      </c>
      <c r="I2027" s="36" t="str">
        <f>IF(Vendas!K503="","",Vendas!K503)</f>
        <v/>
      </c>
      <c r="J2027" s="36" t="str">
        <f>IF(Vendas!L503="","",Vendas!L503)</f>
        <v/>
      </c>
      <c r="K2027" s="36" t="str">
        <f>IF(Vendas!M503="","",Vendas!M503)</f>
        <v/>
      </c>
      <c r="L2027" s="36" t="str">
        <f>IF(Vendas!N503="","",Vendas!N503)</f>
        <v/>
      </c>
      <c r="M2027" s="36" t="str">
        <f>IF(Vendas!O503="","",Vendas!O503)</f>
        <v/>
      </c>
      <c r="N2027" s="36" t="str">
        <f>IF(Vendas!P503="","",Vendas!P503)</f>
        <v/>
      </c>
      <c r="O2027" s="42">
        <f t="shared" si="206"/>
        <v>0</v>
      </c>
      <c r="P2027" s="105">
        <f t="shared" si="207"/>
        <v>0</v>
      </c>
      <c r="Q2027" s="105">
        <f t="shared" si="208"/>
        <v>0</v>
      </c>
      <c r="R2027" s="105">
        <f t="shared" si="209"/>
        <v>0</v>
      </c>
      <c r="S2027" s="22" t="str">
        <f t="shared" si="210"/>
        <v/>
      </c>
      <c r="T2027" s="92">
        <f t="shared" si="211"/>
        <v>0</v>
      </c>
      <c r="U2027" s="92">
        <f t="shared" si="212"/>
        <v>0</v>
      </c>
      <c r="V2027" s="92">
        <f t="shared" si="213"/>
        <v>0</v>
      </c>
      <c r="W2027" s="92">
        <f t="shared" si="214"/>
        <v>0</v>
      </c>
      <c r="X2027" s="92">
        <f t="shared" si="215"/>
        <v>0</v>
      </c>
      <c r="Y2027" s="92">
        <f t="shared" si="216"/>
        <v>0</v>
      </c>
      <c r="Z2027" s="92">
        <f t="shared" si="217"/>
        <v>0</v>
      </c>
      <c r="AA2027" s="92">
        <f t="shared" si="218"/>
        <v>0</v>
      </c>
      <c r="AB2027" s="92">
        <f t="shared" si="219"/>
        <v>0</v>
      </c>
      <c r="AC2027" s="92">
        <f t="shared" si="220"/>
        <v>0</v>
      </c>
      <c r="AD2027" s="92">
        <f t="shared" si="221"/>
        <v>0</v>
      </c>
      <c r="AE2027" s="92">
        <f t="shared" si="222"/>
        <v>0</v>
      </c>
      <c r="AF2027" s="118">
        <f t="shared" si="223"/>
        <v>0</v>
      </c>
    </row>
    <row r="2028" spans="2:32" ht="21.95" customHeight="1" x14ac:dyDescent="0.25">
      <c r="B2028" s="36" t="str">
        <f>IF(Vendas!D504="","",Vendas!D504)</f>
        <v/>
      </c>
      <c r="C2028" s="36" t="str">
        <f>IF(Vendas!E504="","",Vendas!E504)</f>
        <v/>
      </c>
      <c r="D2028" s="36" t="str">
        <f>IF(Vendas!F504="","",Vendas!F504)</f>
        <v/>
      </c>
      <c r="E2028" s="36" t="str">
        <f>IF(Vendas!G504="","",Vendas!G504)</f>
        <v/>
      </c>
      <c r="F2028" s="36" t="str">
        <f>IF(Vendas!H504="","",Vendas!H504)</f>
        <v/>
      </c>
      <c r="G2028" s="36" t="str">
        <f>IF(Vendas!I504="","",Vendas!I504)</f>
        <v/>
      </c>
      <c r="H2028" s="36" t="str">
        <f>IF(Vendas!J504="","",Vendas!J504)</f>
        <v/>
      </c>
      <c r="I2028" s="36" t="str">
        <f>IF(Vendas!K504="","",Vendas!K504)</f>
        <v/>
      </c>
      <c r="J2028" s="36" t="str">
        <f>IF(Vendas!L504="","",Vendas!L504)</f>
        <v/>
      </c>
      <c r="K2028" s="36" t="str">
        <f>IF(Vendas!M504="","",Vendas!M504)</f>
        <v/>
      </c>
      <c r="L2028" s="36" t="str">
        <f>IF(Vendas!N504="","",Vendas!N504)</f>
        <v/>
      </c>
      <c r="M2028" s="36" t="str">
        <f>IF(Vendas!O504="","",Vendas!O504)</f>
        <v/>
      </c>
      <c r="N2028" s="36" t="str">
        <f>IF(Vendas!P504="","",Vendas!P504)</f>
        <v/>
      </c>
      <c r="O2028" s="42">
        <f t="shared" si="206"/>
        <v>0</v>
      </c>
      <c r="P2028" s="105">
        <f t="shared" si="207"/>
        <v>0</v>
      </c>
      <c r="Q2028" s="105">
        <f t="shared" si="208"/>
        <v>0</v>
      </c>
      <c r="R2028" s="105">
        <f t="shared" si="209"/>
        <v>0</v>
      </c>
      <c r="S2028" s="22" t="str">
        <f t="shared" si="210"/>
        <v/>
      </c>
      <c r="T2028" s="92">
        <f t="shared" si="211"/>
        <v>0</v>
      </c>
      <c r="U2028" s="92">
        <f t="shared" si="212"/>
        <v>0</v>
      </c>
      <c r="V2028" s="92">
        <f t="shared" si="213"/>
        <v>0</v>
      </c>
      <c r="W2028" s="92">
        <f t="shared" si="214"/>
        <v>0</v>
      </c>
      <c r="X2028" s="92">
        <f t="shared" si="215"/>
        <v>0</v>
      </c>
      <c r="Y2028" s="92">
        <f t="shared" si="216"/>
        <v>0</v>
      </c>
      <c r="Z2028" s="92">
        <f t="shared" si="217"/>
        <v>0</v>
      </c>
      <c r="AA2028" s="92">
        <f t="shared" si="218"/>
        <v>0</v>
      </c>
      <c r="AB2028" s="92">
        <f t="shared" si="219"/>
        <v>0</v>
      </c>
      <c r="AC2028" s="92">
        <f t="shared" si="220"/>
        <v>0</v>
      </c>
      <c r="AD2028" s="92">
        <f t="shared" si="221"/>
        <v>0</v>
      </c>
      <c r="AE2028" s="92">
        <f t="shared" si="222"/>
        <v>0</v>
      </c>
      <c r="AF2028" s="118">
        <f t="shared" si="223"/>
        <v>0</v>
      </c>
    </row>
    <row r="2029" spans="2:32" ht="21.95" customHeight="1" x14ac:dyDescent="0.25">
      <c r="B2029" s="36" t="str">
        <f>IF(Vendas!D505="","",Vendas!D505)</f>
        <v/>
      </c>
      <c r="C2029" s="36" t="str">
        <f>IF(Vendas!E505="","",Vendas!E505)</f>
        <v/>
      </c>
      <c r="D2029" s="36" t="str">
        <f>IF(Vendas!F505="","",Vendas!F505)</f>
        <v/>
      </c>
      <c r="E2029" s="36" t="str">
        <f>IF(Vendas!G505="","",Vendas!G505)</f>
        <v/>
      </c>
      <c r="F2029" s="36" t="str">
        <f>IF(Vendas!H505="","",Vendas!H505)</f>
        <v/>
      </c>
      <c r="G2029" s="36" t="str">
        <f>IF(Vendas!I505="","",Vendas!I505)</f>
        <v/>
      </c>
      <c r="H2029" s="36" t="str">
        <f>IF(Vendas!J505="","",Vendas!J505)</f>
        <v/>
      </c>
      <c r="I2029" s="36" t="str">
        <f>IF(Vendas!K505="","",Vendas!K505)</f>
        <v/>
      </c>
      <c r="J2029" s="36" t="str">
        <f>IF(Vendas!L505="","",Vendas!L505)</f>
        <v/>
      </c>
      <c r="K2029" s="36" t="str">
        <f>IF(Vendas!M505="","",Vendas!M505)</f>
        <v/>
      </c>
      <c r="L2029" s="36" t="str">
        <f>IF(Vendas!N505="","",Vendas!N505)</f>
        <v/>
      </c>
      <c r="M2029" s="36" t="str">
        <f>IF(Vendas!O505="","",Vendas!O505)</f>
        <v/>
      </c>
      <c r="N2029" s="36" t="str">
        <f>IF(Vendas!P505="","",Vendas!P505)</f>
        <v/>
      </c>
      <c r="O2029" s="42">
        <f t="shared" si="206"/>
        <v>0</v>
      </c>
      <c r="P2029" s="105">
        <f t="shared" si="207"/>
        <v>0</v>
      </c>
      <c r="Q2029" s="105">
        <f t="shared" si="208"/>
        <v>0</v>
      </c>
      <c r="R2029" s="105">
        <f t="shared" si="209"/>
        <v>0</v>
      </c>
      <c r="S2029" s="22" t="str">
        <f t="shared" si="210"/>
        <v/>
      </c>
      <c r="T2029" s="92">
        <f t="shared" si="211"/>
        <v>0</v>
      </c>
      <c r="U2029" s="92">
        <f t="shared" si="212"/>
        <v>0</v>
      </c>
      <c r="V2029" s="92">
        <f t="shared" si="213"/>
        <v>0</v>
      </c>
      <c r="W2029" s="92">
        <f t="shared" si="214"/>
        <v>0</v>
      </c>
      <c r="X2029" s="92">
        <f t="shared" si="215"/>
        <v>0</v>
      </c>
      <c r="Y2029" s="92">
        <f t="shared" si="216"/>
        <v>0</v>
      </c>
      <c r="Z2029" s="92">
        <f t="shared" si="217"/>
        <v>0</v>
      </c>
      <c r="AA2029" s="92">
        <f t="shared" si="218"/>
        <v>0</v>
      </c>
      <c r="AB2029" s="92">
        <f t="shared" si="219"/>
        <v>0</v>
      </c>
      <c r="AC2029" s="92">
        <f t="shared" si="220"/>
        <v>0</v>
      </c>
      <c r="AD2029" s="92">
        <f t="shared" si="221"/>
        <v>0</v>
      </c>
      <c r="AE2029" s="92">
        <f t="shared" si="222"/>
        <v>0</v>
      </c>
      <c r="AF2029" s="118">
        <f t="shared" si="223"/>
        <v>0</v>
      </c>
    </row>
    <row r="2030" spans="2:32" ht="21.95" customHeight="1" x14ac:dyDescent="0.25">
      <c r="B2030" s="36" t="str">
        <f>IF(Vendas!D506="","",Vendas!D506)</f>
        <v/>
      </c>
      <c r="C2030" s="36" t="str">
        <f>IF(Vendas!E506="","",Vendas!E506)</f>
        <v/>
      </c>
      <c r="D2030" s="36" t="str">
        <f>IF(Vendas!F506="","",Vendas!F506)</f>
        <v/>
      </c>
      <c r="E2030" s="36" t="str">
        <f>IF(Vendas!G506="","",Vendas!G506)</f>
        <v/>
      </c>
      <c r="F2030" s="36" t="str">
        <f>IF(Vendas!H506="","",Vendas!H506)</f>
        <v/>
      </c>
      <c r="G2030" s="36" t="str">
        <f>IF(Vendas!I506="","",Vendas!I506)</f>
        <v/>
      </c>
      <c r="H2030" s="36" t="str">
        <f>IF(Vendas!J506="","",Vendas!J506)</f>
        <v/>
      </c>
      <c r="I2030" s="36" t="str">
        <f>IF(Vendas!K506="","",Vendas!K506)</f>
        <v/>
      </c>
      <c r="J2030" s="36" t="str">
        <f>IF(Vendas!L506="","",Vendas!L506)</f>
        <v/>
      </c>
      <c r="K2030" s="36" t="str">
        <f>IF(Vendas!M506="","",Vendas!M506)</f>
        <v/>
      </c>
      <c r="L2030" s="36" t="str">
        <f>IF(Vendas!N506="","",Vendas!N506)</f>
        <v/>
      </c>
      <c r="M2030" s="36" t="str">
        <f>IF(Vendas!O506="","",Vendas!O506)</f>
        <v/>
      </c>
      <c r="N2030" s="36" t="str">
        <f>IF(Vendas!P506="","",Vendas!P506)</f>
        <v/>
      </c>
      <c r="O2030" s="42">
        <f t="shared" si="206"/>
        <v>0</v>
      </c>
      <c r="P2030" s="105">
        <f t="shared" si="207"/>
        <v>0</v>
      </c>
      <c r="Q2030" s="105">
        <f t="shared" si="208"/>
        <v>0</v>
      </c>
      <c r="R2030" s="105">
        <f t="shared" si="209"/>
        <v>0</v>
      </c>
      <c r="S2030" s="22" t="str">
        <f t="shared" si="210"/>
        <v/>
      </c>
      <c r="T2030" s="92">
        <f t="shared" si="211"/>
        <v>0</v>
      </c>
      <c r="U2030" s="92">
        <f t="shared" si="212"/>
        <v>0</v>
      </c>
      <c r="V2030" s="92">
        <f t="shared" si="213"/>
        <v>0</v>
      </c>
      <c r="W2030" s="92">
        <f t="shared" si="214"/>
        <v>0</v>
      </c>
      <c r="X2030" s="92">
        <f t="shared" si="215"/>
        <v>0</v>
      </c>
      <c r="Y2030" s="92">
        <f t="shared" si="216"/>
        <v>0</v>
      </c>
      <c r="Z2030" s="92">
        <f t="shared" si="217"/>
        <v>0</v>
      </c>
      <c r="AA2030" s="92">
        <f t="shared" si="218"/>
        <v>0</v>
      </c>
      <c r="AB2030" s="92">
        <f t="shared" si="219"/>
        <v>0</v>
      </c>
      <c r="AC2030" s="92">
        <f t="shared" si="220"/>
        <v>0</v>
      </c>
      <c r="AD2030" s="92">
        <f t="shared" si="221"/>
        <v>0</v>
      </c>
      <c r="AE2030" s="92">
        <f t="shared" si="222"/>
        <v>0</v>
      </c>
      <c r="AF2030" s="118">
        <f t="shared" si="223"/>
        <v>0</v>
      </c>
    </row>
    <row r="2031" spans="2:32" ht="21.95" customHeight="1" thickBot="1" x14ac:dyDescent="0.3">
      <c r="B2031" s="44">
        <v>2</v>
      </c>
      <c r="P2031" s="106">
        <f>SUM(P2033:P2532)</f>
        <v>242550</v>
      </c>
      <c r="Q2031" s="106">
        <f>SUM(Q2033:Q2532)</f>
        <v>145530</v>
      </c>
      <c r="R2031" s="106">
        <f>SUM(R2033:R2532)</f>
        <v>36382.5</v>
      </c>
      <c r="S2031" s="22">
        <f t="shared" si="210"/>
        <v>2</v>
      </c>
      <c r="T2031" s="120">
        <f>SUM(T2033:T2532)</f>
        <v>17700</v>
      </c>
      <c r="U2031" s="120">
        <f t="shared" ref="U2031:AF2031" si="224">SUM(U2033:U2532)</f>
        <v>12300</v>
      </c>
      <c r="V2031" s="120">
        <f t="shared" si="224"/>
        <v>17100</v>
      </c>
      <c r="W2031" s="120">
        <f t="shared" si="224"/>
        <v>13200</v>
      </c>
      <c r="X2031" s="120">
        <f t="shared" si="224"/>
        <v>16950</v>
      </c>
      <c r="Y2031" s="120">
        <f t="shared" si="224"/>
        <v>10350</v>
      </c>
      <c r="Z2031" s="120">
        <f t="shared" si="224"/>
        <v>15450</v>
      </c>
      <c r="AA2031" s="120">
        <f t="shared" si="224"/>
        <v>16950</v>
      </c>
      <c r="AB2031" s="120">
        <f t="shared" si="224"/>
        <v>18150</v>
      </c>
      <c r="AC2031" s="120">
        <f t="shared" si="224"/>
        <v>14400</v>
      </c>
      <c r="AD2031" s="120">
        <f t="shared" si="224"/>
        <v>45000</v>
      </c>
      <c r="AE2031" s="120">
        <f t="shared" si="224"/>
        <v>45000</v>
      </c>
      <c r="AF2031" s="120">
        <f t="shared" si="224"/>
        <v>242550</v>
      </c>
    </row>
    <row r="2032" spans="2:32" ht="21.95" customHeight="1" thickBot="1" x14ac:dyDescent="0.3">
      <c r="B2032" s="28" t="s">
        <v>62</v>
      </c>
      <c r="C2032" s="28" t="s">
        <v>70</v>
      </c>
      <c r="D2032" s="28" t="s">
        <v>71</v>
      </c>
      <c r="E2032" s="28" t="s">
        <v>72</v>
      </c>
      <c r="F2032" s="28" t="s">
        <v>73</v>
      </c>
      <c r="G2032" s="28" t="s">
        <v>74</v>
      </c>
      <c r="H2032" s="28" t="s">
        <v>75</v>
      </c>
      <c r="I2032" s="28" t="s">
        <v>76</v>
      </c>
      <c r="J2032" s="28" t="s">
        <v>77</v>
      </c>
      <c r="K2032" s="28" t="s">
        <v>78</v>
      </c>
      <c r="L2032" s="28" t="s">
        <v>79</v>
      </c>
      <c r="M2032" s="28" t="s">
        <v>80</v>
      </c>
      <c r="N2032" s="28" t="s">
        <v>81</v>
      </c>
      <c r="O2032" s="28" t="s">
        <v>82</v>
      </c>
      <c r="P2032" s="93" t="s">
        <v>35</v>
      </c>
      <c r="Q2032" s="93" t="s">
        <v>35</v>
      </c>
      <c r="R2032" s="93" t="s">
        <v>35</v>
      </c>
      <c r="S2032" s="22" t="str">
        <f t="shared" si="210"/>
        <v>Produtos para Venda</v>
      </c>
      <c r="T2032" s="119" t="s">
        <v>70</v>
      </c>
      <c r="U2032" s="119" t="s">
        <v>71</v>
      </c>
      <c r="V2032" s="119" t="s">
        <v>72</v>
      </c>
      <c r="W2032" s="119" t="s">
        <v>73</v>
      </c>
      <c r="X2032" s="119" t="s">
        <v>74</v>
      </c>
      <c r="Y2032" s="119" t="s">
        <v>75</v>
      </c>
      <c r="Z2032" s="119" t="s">
        <v>76</v>
      </c>
      <c r="AA2032" s="119" t="s">
        <v>77</v>
      </c>
      <c r="AB2032" s="119" t="s">
        <v>78</v>
      </c>
      <c r="AC2032" s="119" t="s">
        <v>79</v>
      </c>
      <c r="AD2032" s="119" t="s">
        <v>80</v>
      </c>
      <c r="AE2032" s="119" t="s">
        <v>81</v>
      </c>
      <c r="AF2032" s="119" t="s">
        <v>35</v>
      </c>
    </row>
    <row r="2033" spans="2:32" ht="21.95" customHeight="1" x14ac:dyDescent="0.25">
      <c r="B2033" s="36" t="str">
        <f>IF(Vendas2!D7="","",Vendas2!D7)</f>
        <v>Garrafa Términa Arets</v>
      </c>
      <c r="C2033" s="36">
        <f>IF(Vendas2!E7="","",Vendas2!E7)</f>
        <v>24</v>
      </c>
      <c r="D2033" s="36">
        <f>IF(Vendas2!F7="","",Vendas2!F7)</f>
        <v>28</v>
      </c>
      <c r="E2033" s="36">
        <f>IF(Vendas2!G7="","",Vendas2!G7)</f>
        <v>22</v>
      </c>
      <c r="F2033" s="36">
        <f>IF(Vendas2!H7="","",Vendas2!H7)</f>
        <v>46</v>
      </c>
      <c r="G2033" s="36">
        <f>IF(Vendas2!I7="","",Vendas2!I7)</f>
        <v>33</v>
      </c>
      <c r="H2033" s="36">
        <f>IF(Vendas2!J7="","",Vendas2!J7)</f>
        <v>29</v>
      </c>
      <c r="I2033" s="36">
        <f>IF(Vendas2!K7="","",Vendas2!K7)</f>
        <v>31</v>
      </c>
      <c r="J2033" s="36">
        <f>IF(Vendas2!L7="","",Vendas2!L7)</f>
        <v>45</v>
      </c>
      <c r="K2033" s="36">
        <f>IF(Vendas2!M7="","",Vendas2!M7)</f>
        <v>29</v>
      </c>
      <c r="L2033" s="36">
        <f>IF(Vendas2!N7="","",Vendas2!N7)</f>
        <v>48</v>
      </c>
      <c r="M2033" s="36">
        <f>IF(Vendas2!O7="","",Vendas2!O7)</f>
        <v>100</v>
      </c>
      <c r="N2033" s="36">
        <f>IF(Vendas2!P7="","",Vendas2!P7)</f>
        <v>100</v>
      </c>
      <c r="O2033" s="42">
        <f>SUM(C2033:N2033)</f>
        <v>535</v>
      </c>
      <c r="P2033" s="105">
        <f>IFERROR(VLOOKUP(B2033,$B$1029:$J$1528,9,0)*O2033,0)</f>
        <v>80250</v>
      </c>
      <c r="Q2033" s="105">
        <f>IFERROR(VLOOKUP(B2033,$B$1029:$J$1528,5,0)*O2033,0)</f>
        <v>48150</v>
      </c>
      <c r="R2033" s="105">
        <f>IFERROR(VLOOKUP(B2033,$B$1029:$K$1528,10,0)*O2033,0)</f>
        <v>12037.5</v>
      </c>
      <c r="S2033" s="22" t="str">
        <f t="shared" si="210"/>
        <v>Garrafa Términa Arets</v>
      </c>
      <c r="T2033" s="92">
        <f>IFERROR(VLOOKUP($B2033,$B$1029:$J$1528,9,0)*C2033,0)</f>
        <v>3600</v>
      </c>
      <c r="U2033" s="92">
        <f t="shared" ref="U2033:U2096" si="225">IFERROR(VLOOKUP($B2033,$B$1029:$J$1528,9,0)*D2033,0)</f>
        <v>4200</v>
      </c>
      <c r="V2033" s="92">
        <f t="shared" ref="V2033:V2096" si="226">IFERROR(VLOOKUP($B2033,$B$1029:$J$1528,9,0)*E2033,0)</f>
        <v>3300</v>
      </c>
      <c r="W2033" s="92">
        <f t="shared" ref="W2033:W2096" si="227">IFERROR(VLOOKUP($B2033,$B$1029:$J$1528,9,0)*F2033,0)</f>
        <v>6900</v>
      </c>
      <c r="X2033" s="92">
        <f t="shared" ref="X2033:X2096" si="228">IFERROR(VLOOKUP($B2033,$B$1029:$J$1528,9,0)*G2033,0)</f>
        <v>4950</v>
      </c>
      <c r="Y2033" s="92">
        <f t="shared" ref="Y2033:Y2096" si="229">IFERROR(VLOOKUP($B2033,$B$1029:$J$1528,9,0)*H2033,0)</f>
        <v>4350</v>
      </c>
      <c r="Z2033" s="92">
        <f t="shared" ref="Z2033:Z2096" si="230">IFERROR(VLOOKUP($B2033,$B$1029:$J$1528,9,0)*I2033,0)</f>
        <v>4650</v>
      </c>
      <c r="AA2033" s="92">
        <f t="shared" ref="AA2033:AA2096" si="231">IFERROR(VLOOKUP($B2033,$B$1029:$J$1528,9,0)*J2033,0)</f>
        <v>6750</v>
      </c>
      <c r="AB2033" s="92">
        <f t="shared" ref="AB2033:AB2096" si="232">IFERROR(VLOOKUP($B2033,$B$1029:$J$1528,9,0)*K2033,0)</f>
        <v>4350</v>
      </c>
      <c r="AC2033" s="92">
        <f t="shared" ref="AC2033:AC2096" si="233">IFERROR(VLOOKUP($B2033,$B$1029:$J$1528,9,0)*L2033,0)</f>
        <v>7200</v>
      </c>
      <c r="AD2033" s="92">
        <f t="shared" ref="AD2033:AD2096" si="234">IFERROR(VLOOKUP($B2033,$B$1029:$J$1528,9,0)*M2033,0)</f>
        <v>15000</v>
      </c>
      <c r="AE2033" s="92">
        <f t="shared" ref="AE2033:AE2096" si="235">IFERROR(VLOOKUP($B2033,$B$1029:$J$1528,9,0)*N2033,0)</f>
        <v>15000</v>
      </c>
      <c r="AF2033" s="118">
        <f>SUM(T2033:AE2033)</f>
        <v>80250</v>
      </c>
    </row>
    <row r="2034" spans="2:32" ht="21.95" customHeight="1" x14ac:dyDescent="0.25">
      <c r="B2034" s="36" t="str">
        <f>IF(Vendas2!D8="","",Vendas2!D8)</f>
        <v>Blusas Slim Fit</v>
      </c>
      <c r="C2034" s="36">
        <f>IF(Vendas2!E8="","",Vendas2!E8)</f>
        <v>47</v>
      </c>
      <c r="D2034" s="36">
        <f>IF(Vendas2!F8="","",Vendas2!F8)</f>
        <v>27</v>
      </c>
      <c r="E2034" s="36">
        <f>IF(Vendas2!G8="","",Vendas2!G8)</f>
        <v>46</v>
      </c>
      <c r="F2034" s="36">
        <f>IF(Vendas2!H8="","",Vendas2!H8)</f>
        <v>21</v>
      </c>
      <c r="G2034" s="36">
        <f>IF(Vendas2!I8="","",Vendas2!I8)</f>
        <v>40</v>
      </c>
      <c r="H2034" s="36">
        <f>IF(Vendas2!J8="","",Vendas2!J8)</f>
        <v>20</v>
      </c>
      <c r="I2034" s="36">
        <f>IF(Vendas2!K8="","",Vendas2!K8)</f>
        <v>36</v>
      </c>
      <c r="J2034" s="36">
        <f>IF(Vendas2!L8="","",Vendas2!L8)</f>
        <v>34</v>
      </c>
      <c r="K2034" s="36">
        <f>IF(Vendas2!M8="","",Vendas2!M8)</f>
        <v>46</v>
      </c>
      <c r="L2034" s="36">
        <f>IF(Vendas2!N8="","",Vendas2!N8)</f>
        <v>24</v>
      </c>
      <c r="M2034" s="36">
        <f>IF(Vendas2!O8="","",Vendas2!O8)</f>
        <v>100</v>
      </c>
      <c r="N2034" s="36">
        <f>IF(Vendas2!P8="","",Vendas2!P8)</f>
        <v>100</v>
      </c>
      <c r="O2034" s="42">
        <f t="shared" ref="O2034:O2097" si="236">SUM(C2034:N2034)</f>
        <v>541</v>
      </c>
      <c r="P2034" s="105">
        <f t="shared" ref="P2034:P2097" si="237">IFERROR(VLOOKUP(B2034,$B$1029:$J$1528,9,0)*O2034,0)</f>
        <v>162300</v>
      </c>
      <c r="Q2034" s="105">
        <f t="shared" ref="Q2034:Q2097" si="238">IFERROR(VLOOKUP(B2034,$B$1029:$J$1528,5,0)*O2034,0)</f>
        <v>97380</v>
      </c>
      <c r="R2034" s="105">
        <f t="shared" ref="R2034:R2097" si="239">IFERROR(VLOOKUP(B2034,$B$1029:$K$1528,10,0)*O2034,0)</f>
        <v>24345</v>
      </c>
      <c r="S2034" s="22" t="str">
        <f t="shared" si="210"/>
        <v>Blusas Slim Fit</v>
      </c>
      <c r="T2034" s="92">
        <f t="shared" ref="T2034:T2097" si="240">IFERROR(VLOOKUP($B2034,$B$1029:$J$1528,9,0)*C2034,0)</f>
        <v>14100</v>
      </c>
      <c r="U2034" s="92">
        <f t="shared" si="225"/>
        <v>8100</v>
      </c>
      <c r="V2034" s="92">
        <f t="shared" si="226"/>
        <v>13800</v>
      </c>
      <c r="W2034" s="92">
        <f t="shared" si="227"/>
        <v>6300</v>
      </c>
      <c r="X2034" s="92">
        <f t="shared" si="228"/>
        <v>12000</v>
      </c>
      <c r="Y2034" s="92">
        <f t="shared" si="229"/>
        <v>6000</v>
      </c>
      <c r="Z2034" s="92">
        <f t="shared" si="230"/>
        <v>10800</v>
      </c>
      <c r="AA2034" s="92">
        <f t="shared" si="231"/>
        <v>10200</v>
      </c>
      <c r="AB2034" s="92">
        <f t="shared" si="232"/>
        <v>13800</v>
      </c>
      <c r="AC2034" s="92">
        <f t="shared" si="233"/>
        <v>7200</v>
      </c>
      <c r="AD2034" s="92">
        <f t="shared" si="234"/>
        <v>30000</v>
      </c>
      <c r="AE2034" s="92">
        <f t="shared" si="235"/>
        <v>30000</v>
      </c>
      <c r="AF2034" s="118">
        <f t="shared" ref="AF2034:AF2097" si="241">SUM(T2034:AE2034)</f>
        <v>162300</v>
      </c>
    </row>
    <row r="2035" spans="2:32" ht="21.95" customHeight="1" x14ac:dyDescent="0.25">
      <c r="B2035" s="36" t="str">
        <f>IF(Vendas2!D9="","",Vendas2!D9)</f>
        <v/>
      </c>
      <c r="C2035" s="36" t="str">
        <f>IF(Vendas2!E9="","",Vendas2!E9)</f>
        <v/>
      </c>
      <c r="D2035" s="36" t="str">
        <f>IF(Vendas2!F9="","",Vendas2!F9)</f>
        <v/>
      </c>
      <c r="E2035" s="36" t="str">
        <f>IF(Vendas2!G9="","",Vendas2!G9)</f>
        <v/>
      </c>
      <c r="F2035" s="36" t="str">
        <f>IF(Vendas2!H9="","",Vendas2!H9)</f>
        <v/>
      </c>
      <c r="G2035" s="36" t="str">
        <f>IF(Vendas2!I9="","",Vendas2!I9)</f>
        <v/>
      </c>
      <c r="H2035" s="36" t="str">
        <f>IF(Vendas2!J9="","",Vendas2!J9)</f>
        <v/>
      </c>
      <c r="I2035" s="36" t="str">
        <f>IF(Vendas2!K9="","",Vendas2!K9)</f>
        <v/>
      </c>
      <c r="J2035" s="36" t="str">
        <f>IF(Vendas2!L9="","",Vendas2!L9)</f>
        <v/>
      </c>
      <c r="K2035" s="36" t="str">
        <f>IF(Vendas2!M9="","",Vendas2!M9)</f>
        <v/>
      </c>
      <c r="L2035" s="36" t="str">
        <f>IF(Vendas2!N9="","",Vendas2!N9)</f>
        <v/>
      </c>
      <c r="M2035" s="36" t="str">
        <f>IF(Vendas2!O9="","",Vendas2!O9)</f>
        <v/>
      </c>
      <c r="N2035" s="36" t="str">
        <f>IF(Vendas2!P9="","",Vendas2!P9)</f>
        <v/>
      </c>
      <c r="O2035" s="42">
        <f t="shared" si="236"/>
        <v>0</v>
      </c>
      <c r="P2035" s="105">
        <f t="shared" si="237"/>
        <v>0</v>
      </c>
      <c r="Q2035" s="105">
        <f t="shared" si="238"/>
        <v>0</v>
      </c>
      <c r="R2035" s="105">
        <f t="shared" si="239"/>
        <v>0</v>
      </c>
      <c r="S2035" s="22" t="str">
        <f t="shared" si="210"/>
        <v/>
      </c>
      <c r="T2035" s="92">
        <f t="shared" si="240"/>
        <v>0</v>
      </c>
      <c r="U2035" s="92">
        <f t="shared" si="225"/>
        <v>0</v>
      </c>
      <c r="V2035" s="92">
        <f t="shared" si="226"/>
        <v>0</v>
      </c>
      <c r="W2035" s="92">
        <f t="shared" si="227"/>
        <v>0</v>
      </c>
      <c r="X2035" s="92">
        <f t="shared" si="228"/>
        <v>0</v>
      </c>
      <c r="Y2035" s="92">
        <f t="shared" si="229"/>
        <v>0</v>
      </c>
      <c r="Z2035" s="92">
        <f t="shared" si="230"/>
        <v>0</v>
      </c>
      <c r="AA2035" s="92">
        <f t="shared" si="231"/>
        <v>0</v>
      </c>
      <c r="AB2035" s="92">
        <f t="shared" si="232"/>
        <v>0</v>
      </c>
      <c r="AC2035" s="92">
        <f t="shared" si="233"/>
        <v>0</v>
      </c>
      <c r="AD2035" s="92">
        <f t="shared" si="234"/>
        <v>0</v>
      </c>
      <c r="AE2035" s="92">
        <f t="shared" si="235"/>
        <v>0</v>
      </c>
      <c r="AF2035" s="118">
        <f t="shared" si="241"/>
        <v>0</v>
      </c>
    </row>
    <row r="2036" spans="2:32" ht="21.95" customHeight="1" x14ac:dyDescent="0.25">
      <c r="B2036" s="36" t="str">
        <f>IF(Vendas2!D10="","",Vendas2!D10)</f>
        <v/>
      </c>
      <c r="C2036" s="36" t="str">
        <f>IF(Vendas2!E10="","",Vendas2!E10)</f>
        <v/>
      </c>
      <c r="D2036" s="36" t="str">
        <f>IF(Vendas2!F10="","",Vendas2!F10)</f>
        <v/>
      </c>
      <c r="E2036" s="36" t="str">
        <f>IF(Vendas2!G10="","",Vendas2!G10)</f>
        <v/>
      </c>
      <c r="F2036" s="36" t="str">
        <f>IF(Vendas2!H10="","",Vendas2!H10)</f>
        <v/>
      </c>
      <c r="G2036" s="36" t="str">
        <f>IF(Vendas2!I10="","",Vendas2!I10)</f>
        <v/>
      </c>
      <c r="H2036" s="36" t="str">
        <f>IF(Vendas2!J10="","",Vendas2!J10)</f>
        <v/>
      </c>
      <c r="I2036" s="36" t="str">
        <f>IF(Vendas2!K10="","",Vendas2!K10)</f>
        <v/>
      </c>
      <c r="J2036" s="36" t="str">
        <f>IF(Vendas2!L10="","",Vendas2!L10)</f>
        <v/>
      </c>
      <c r="K2036" s="36" t="str">
        <f>IF(Vendas2!M10="","",Vendas2!M10)</f>
        <v/>
      </c>
      <c r="L2036" s="36" t="str">
        <f>IF(Vendas2!N10="","",Vendas2!N10)</f>
        <v/>
      </c>
      <c r="M2036" s="36" t="str">
        <f>IF(Vendas2!O10="","",Vendas2!O10)</f>
        <v/>
      </c>
      <c r="N2036" s="36" t="str">
        <f>IF(Vendas2!P10="","",Vendas2!P10)</f>
        <v/>
      </c>
      <c r="O2036" s="42">
        <f t="shared" si="236"/>
        <v>0</v>
      </c>
      <c r="P2036" s="105">
        <f t="shared" si="237"/>
        <v>0</v>
      </c>
      <c r="Q2036" s="105">
        <f t="shared" si="238"/>
        <v>0</v>
      </c>
      <c r="R2036" s="105">
        <f t="shared" si="239"/>
        <v>0</v>
      </c>
      <c r="S2036" s="22" t="str">
        <f t="shared" si="210"/>
        <v/>
      </c>
      <c r="T2036" s="92">
        <f t="shared" si="240"/>
        <v>0</v>
      </c>
      <c r="U2036" s="92">
        <f t="shared" si="225"/>
        <v>0</v>
      </c>
      <c r="V2036" s="92">
        <f t="shared" si="226"/>
        <v>0</v>
      </c>
      <c r="W2036" s="92">
        <f t="shared" si="227"/>
        <v>0</v>
      </c>
      <c r="X2036" s="92">
        <f t="shared" si="228"/>
        <v>0</v>
      </c>
      <c r="Y2036" s="92">
        <f t="shared" si="229"/>
        <v>0</v>
      </c>
      <c r="Z2036" s="92">
        <f t="shared" si="230"/>
        <v>0</v>
      </c>
      <c r="AA2036" s="92">
        <f t="shared" si="231"/>
        <v>0</v>
      </c>
      <c r="AB2036" s="92">
        <f t="shared" si="232"/>
        <v>0</v>
      </c>
      <c r="AC2036" s="92">
        <f t="shared" si="233"/>
        <v>0</v>
      </c>
      <c r="AD2036" s="92">
        <f t="shared" si="234"/>
        <v>0</v>
      </c>
      <c r="AE2036" s="92">
        <f t="shared" si="235"/>
        <v>0</v>
      </c>
      <c r="AF2036" s="118">
        <f t="shared" si="241"/>
        <v>0</v>
      </c>
    </row>
    <row r="2037" spans="2:32" ht="21.95" customHeight="1" x14ac:dyDescent="0.25">
      <c r="B2037" s="36" t="str">
        <f>IF(Vendas2!D11="","",Vendas2!D11)</f>
        <v/>
      </c>
      <c r="C2037" s="36" t="str">
        <f>IF(Vendas2!E11="","",Vendas2!E11)</f>
        <v/>
      </c>
      <c r="D2037" s="36" t="str">
        <f>IF(Vendas2!F11="","",Vendas2!F11)</f>
        <v/>
      </c>
      <c r="E2037" s="36" t="str">
        <f>IF(Vendas2!G11="","",Vendas2!G11)</f>
        <v/>
      </c>
      <c r="F2037" s="36" t="str">
        <f>IF(Vendas2!H11="","",Vendas2!H11)</f>
        <v/>
      </c>
      <c r="G2037" s="36" t="str">
        <f>IF(Vendas2!I11="","",Vendas2!I11)</f>
        <v/>
      </c>
      <c r="H2037" s="36" t="str">
        <f>IF(Vendas2!J11="","",Vendas2!J11)</f>
        <v/>
      </c>
      <c r="I2037" s="36" t="str">
        <f>IF(Vendas2!K11="","",Vendas2!K11)</f>
        <v/>
      </c>
      <c r="J2037" s="36" t="str">
        <f>IF(Vendas2!L11="","",Vendas2!L11)</f>
        <v/>
      </c>
      <c r="K2037" s="36" t="str">
        <f>IF(Vendas2!M11="","",Vendas2!M11)</f>
        <v/>
      </c>
      <c r="L2037" s="36" t="str">
        <f>IF(Vendas2!N11="","",Vendas2!N11)</f>
        <v/>
      </c>
      <c r="M2037" s="36" t="str">
        <f>IF(Vendas2!O11="","",Vendas2!O11)</f>
        <v/>
      </c>
      <c r="N2037" s="36" t="str">
        <f>IF(Vendas2!P11="","",Vendas2!P11)</f>
        <v/>
      </c>
      <c r="O2037" s="42">
        <f t="shared" si="236"/>
        <v>0</v>
      </c>
      <c r="P2037" s="105">
        <f t="shared" si="237"/>
        <v>0</v>
      </c>
      <c r="Q2037" s="105">
        <f t="shared" si="238"/>
        <v>0</v>
      </c>
      <c r="R2037" s="105">
        <f t="shared" si="239"/>
        <v>0</v>
      </c>
      <c r="S2037" s="22" t="str">
        <f t="shared" si="210"/>
        <v/>
      </c>
      <c r="T2037" s="92">
        <f t="shared" si="240"/>
        <v>0</v>
      </c>
      <c r="U2037" s="92">
        <f t="shared" si="225"/>
        <v>0</v>
      </c>
      <c r="V2037" s="92">
        <f t="shared" si="226"/>
        <v>0</v>
      </c>
      <c r="W2037" s="92">
        <f t="shared" si="227"/>
        <v>0</v>
      </c>
      <c r="X2037" s="92">
        <f t="shared" si="228"/>
        <v>0</v>
      </c>
      <c r="Y2037" s="92">
        <f t="shared" si="229"/>
        <v>0</v>
      </c>
      <c r="Z2037" s="92">
        <f t="shared" si="230"/>
        <v>0</v>
      </c>
      <c r="AA2037" s="92">
        <f t="shared" si="231"/>
        <v>0</v>
      </c>
      <c r="AB2037" s="92">
        <f t="shared" si="232"/>
        <v>0</v>
      </c>
      <c r="AC2037" s="92">
        <f t="shared" si="233"/>
        <v>0</v>
      </c>
      <c r="AD2037" s="92">
        <f t="shared" si="234"/>
        <v>0</v>
      </c>
      <c r="AE2037" s="92">
        <f t="shared" si="235"/>
        <v>0</v>
      </c>
      <c r="AF2037" s="118">
        <f t="shared" si="241"/>
        <v>0</v>
      </c>
    </row>
    <row r="2038" spans="2:32" ht="21.95" customHeight="1" x14ac:dyDescent="0.25">
      <c r="B2038" s="36" t="str">
        <f>IF(Vendas2!D12="","",Vendas2!D12)</f>
        <v/>
      </c>
      <c r="C2038" s="36" t="str">
        <f>IF(Vendas2!E12="","",Vendas2!E12)</f>
        <v/>
      </c>
      <c r="D2038" s="36" t="str">
        <f>IF(Vendas2!F12="","",Vendas2!F12)</f>
        <v/>
      </c>
      <c r="E2038" s="36" t="str">
        <f>IF(Vendas2!G12="","",Vendas2!G12)</f>
        <v/>
      </c>
      <c r="F2038" s="36" t="str">
        <f>IF(Vendas2!H12="","",Vendas2!H12)</f>
        <v/>
      </c>
      <c r="G2038" s="36" t="str">
        <f>IF(Vendas2!I12="","",Vendas2!I12)</f>
        <v/>
      </c>
      <c r="H2038" s="36" t="str">
        <f>IF(Vendas2!J12="","",Vendas2!J12)</f>
        <v/>
      </c>
      <c r="I2038" s="36" t="str">
        <f>IF(Vendas2!K12="","",Vendas2!K12)</f>
        <v/>
      </c>
      <c r="J2038" s="36" t="str">
        <f>IF(Vendas2!L12="","",Vendas2!L12)</f>
        <v/>
      </c>
      <c r="K2038" s="36" t="str">
        <f>IF(Vendas2!M12="","",Vendas2!M12)</f>
        <v/>
      </c>
      <c r="L2038" s="36" t="str">
        <f>IF(Vendas2!N12="","",Vendas2!N12)</f>
        <v/>
      </c>
      <c r="M2038" s="36" t="str">
        <f>IF(Vendas2!O12="","",Vendas2!O12)</f>
        <v/>
      </c>
      <c r="N2038" s="36" t="str">
        <f>IF(Vendas2!P12="","",Vendas2!P12)</f>
        <v/>
      </c>
      <c r="O2038" s="42">
        <f t="shared" si="236"/>
        <v>0</v>
      </c>
      <c r="P2038" s="105">
        <f t="shared" si="237"/>
        <v>0</v>
      </c>
      <c r="Q2038" s="105">
        <f t="shared" si="238"/>
        <v>0</v>
      </c>
      <c r="R2038" s="105">
        <f t="shared" si="239"/>
        <v>0</v>
      </c>
      <c r="S2038" s="22" t="str">
        <f t="shared" si="210"/>
        <v/>
      </c>
      <c r="T2038" s="92">
        <f t="shared" si="240"/>
        <v>0</v>
      </c>
      <c r="U2038" s="92">
        <f t="shared" si="225"/>
        <v>0</v>
      </c>
      <c r="V2038" s="92">
        <f t="shared" si="226"/>
        <v>0</v>
      </c>
      <c r="W2038" s="92">
        <f t="shared" si="227"/>
        <v>0</v>
      </c>
      <c r="X2038" s="92">
        <f t="shared" si="228"/>
        <v>0</v>
      </c>
      <c r="Y2038" s="92">
        <f t="shared" si="229"/>
        <v>0</v>
      </c>
      <c r="Z2038" s="92">
        <f t="shared" si="230"/>
        <v>0</v>
      </c>
      <c r="AA2038" s="92">
        <f t="shared" si="231"/>
        <v>0</v>
      </c>
      <c r="AB2038" s="92">
        <f t="shared" si="232"/>
        <v>0</v>
      </c>
      <c r="AC2038" s="92">
        <f t="shared" si="233"/>
        <v>0</v>
      </c>
      <c r="AD2038" s="92">
        <f t="shared" si="234"/>
        <v>0</v>
      </c>
      <c r="AE2038" s="92">
        <f t="shared" si="235"/>
        <v>0</v>
      </c>
      <c r="AF2038" s="118">
        <f t="shared" si="241"/>
        <v>0</v>
      </c>
    </row>
    <row r="2039" spans="2:32" ht="21.95" customHeight="1" x14ac:dyDescent="0.25">
      <c r="B2039" s="36" t="str">
        <f>IF(Vendas2!D13="","",Vendas2!D13)</f>
        <v/>
      </c>
      <c r="C2039" s="36" t="str">
        <f>IF(Vendas2!E13="","",Vendas2!E13)</f>
        <v/>
      </c>
      <c r="D2039" s="36" t="str">
        <f>IF(Vendas2!F13="","",Vendas2!F13)</f>
        <v/>
      </c>
      <c r="E2039" s="36" t="str">
        <f>IF(Vendas2!G13="","",Vendas2!G13)</f>
        <v/>
      </c>
      <c r="F2039" s="36" t="str">
        <f>IF(Vendas2!H13="","",Vendas2!H13)</f>
        <v/>
      </c>
      <c r="G2039" s="36" t="str">
        <f>IF(Vendas2!I13="","",Vendas2!I13)</f>
        <v/>
      </c>
      <c r="H2039" s="36" t="str">
        <f>IF(Vendas2!J13="","",Vendas2!J13)</f>
        <v/>
      </c>
      <c r="I2039" s="36" t="str">
        <f>IF(Vendas2!K13="","",Vendas2!K13)</f>
        <v/>
      </c>
      <c r="J2039" s="36" t="str">
        <f>IF(Vendas2!L13="","",Vendas2!L13)</f>
        <v/>
      </c>
      <c r="K2039" s="36" t="str">
        <f>IF(Vendas2!M13="","",Vendas2!M13)</f>
        <v/>
      </c>
      <c r="L2039" s="36" t="str">
        <f>IF(Vendas2!N13="","",Vendas2!N13)</f>
        <v/>
      </c>
      <c r="M2039" s="36" t="str">
        <f>IF(Vendas2!O13="","",Vendas2!O13)</f>
        <v/>
      </c>
      <c r="N2039" s="36" t="str">
        <f>IF(Vendas2!P13="","",Vendas2!P13)</f>
        <v/>
      </c>
      <c r="O2039" s="42">
        <f t="shared" si="236"/>
        <v>0</v>
      </c>
      <c r="P2039" s="105">
        <f t="shared" si="237"/>
        <v>0</v>
      </c>
      <c r="Q2039" s="105">
        <f t="shared" si="238"/>
        <v>0</v>
      </c>
      <c r="R2039" s="105">
        <f t="shared" si="239"/>
        <v>0</v>
      </c>
      <c r="S2039" s="22" t="str">
        <f t="shared" si="210"/>
        <v/>
      </c>
      <c r="T2039" s="92">
        <f t="shared" si="240"/>
        <v>0</v>
      </c>
      <c r="U2039" s="92">
        <f t="shared" si="225"/>
        <v>0</v>
      </c>
      <c r="V2039" s="92">
        <f t="shared" si="226"/>
        <v>0</v>
      </c>
      <c r="W2039" s="92">
        <f t="shared" si="227"/>
        <v>0</v>
      </c>
      <c r="X2039" s="92">
        <f t="shared" si="228"/>
        <v>0</v>
      </c>
      <c r="Y2039" s="92">
        <f t="shared" si="229"/>
        <v>0</v>
      </c>
      <c r="Z2039" s="92">
        <f t="shared" si="230"/>
        <v>0</v>
      </c>
      <c r="AA2039" s="92">
        <f t="shared" si="231"/>
        <v>0</v>
      </c>
      <c r="AB2039" s="92">
        <f t="shared" si="232"/>
        <v>0</v>
      </c>
      <c r="AC2039" s="92">
        <f t="shared" si="233"/>
        <v>0</v>
      </c>
      <c r="AD2039" s="92">
        <f t="shared" si="234"/>
        <v>0</v>
      </c>
      <c r="AE2039" s="92">
        <f t="shared" si="235"/>
        <v>0</v>
      </c>
      <c r="AF2039" s="118">
        <f t="shared" si="241"/>
        <v>0</v>
      </c>
    </row>
    <row r="2040" spans="2:32" ht="21.95" customHeight="1" x14ac:dyDescent="0.25">
      <c r="B2040" s="36" t="str">
        <f>IF(Vendas2!D14="","",Vendas2!D14)</f>
        <v/>
      </c>
      <c r="C2040" s="36" t="str">
        <f>IF(Vendas2!E14="","",Vendas2!E14)</f>
        <v/>
      </c>
      <c r="D2040" s="36" t="str">
        <f>IF(Vendas2!F14="","",Vendas2!F14)</f>
        <v/>
      </c>
      <c r="E2040" s="36" t="str">
        <f>IF(Vendas2!G14="","",Vendas2!G14)</f>
        <v/>
      </c>
      <c r="F2040" s="36" t="str">
        <f>IF(Vendas2!H14="","",Vendas2!H14)</f>
        <v/>
      </c>
      <c r="G2040" s="36" t="str">
        <f>IF(Vendas2!I14="","",Vendas2!I14)</f>
        <v/>
      </c>
      <c r="H2040" s="36" t="str">
        <f>IF(Vendas2!J14="","",Vendas2!J14)</f>
        <v/>
      </c>
      <c r="I2040" s="36" t="str">
        <f>IF(Vendas2!K14="","",Vendas2!K14)</f>
        <v/>
      </c>
      <c r="J2040" s="36" t="str">
        <f>IF(Vendas2!L14="","",Vendas2!L14)</f>
        <v/>
      </c>
      <c r="K2040" s="36" t="str">
        <f>IF(Vendas2!M14="","",Vendas2!M14)</f>
        <v/>
      </c>
      <c r="L2040" s="36" t="str">
        <f>IF(Vendas2!N14="","",Vendas2!N14)</f>
        <v/>
      </c>
      <c r="M2040" s="36" t="str">
        <f>IF(Vendas2!O14="","",Vendas2!O14)</f>
        <v/>
      </c>
      <c r="N2040" s="36" t="str">
        <f>IF(Vendas2!P14="","",Vendas2!P14)</f>
        <v/>
      </c>
      <c r="O2040" s="42">
        <f t="shared" si="236"/>
        <v>0</v>
      </c>
      <c r="P2040" s="105">
        <f t="shared" si="237"/>
        <v>0</v>
      </c>
      <c r="Q2040" s="105">
        <f t="shared" si="238"/>
        <v>0</v>
      </c>
      <c r="R2040" s="105">
        <f t="shared" si="239"/>
        <v>0</v>
      </c>
      <c r="S2040" s="22" t="str">
        <f t="shared" si="210"/>
        <v/>
      </c>
      <c r="T2040" s="92">
        <f t="shared" si="240"/>
        <v>0</v>
      </c>
      <c r="U2040" s="92">
        <f t="shared" si="225"/>
        <v>0</v>
      </c>
      <c r="V2040" s="92">
        <f t="shared" si="226"/>
        <v>0</v>
      </c>
      <c r="W2040" s="92">
        <f t="shared" si="227"/>
        <v>0</v>
      </c>
      <c r="X2040" s="92">
        <f t="shared" si="228"/>
        <v>0</v>
      </c>
      <c r="Y2040" s="92">
        <f t="shared" si="229"/>
        <v>0</v>
      </c>
      <c r="Z2040" s="92">
        <f t="shared" si="230"/>
        <v>0</v>
      </c>
      <c r="AA2040" s="92">
        <f t="shared" si="231"/>
        <v>0</v>
      </c>
      <c r="AB2040" s="92">
        <f t="shared" si="232"/>
        <v>0</v>
      </c>
      <c r="AC2040" s="92">
        <f t="shared" si="233"/>
        <v>0</v>
      </c>
      <c r="AD2040" s="92">
        <f t="shared" si="234"/>
        <v>0</v>
      </c>
      <c r="AE2040" s="92">
        <f t="shared" si="235"/>
        <v>0</v>
      </c>
      <c r="AF2040" s="118">
        <f t="shared" si="241"/>
        <v>0</v>
      </c>
    </row>
    <row r="2041" spans="2:32" ht="21.95" customHeight="1" x14ac:dyDescent="0.25">
      <c r="B2041" s="36" t="str">
        <f>IF(Vendas2!D15="","",Vendas2!D15)</f>
        <v/>
      </c>
      <c r="C2041" s="36" t="str">
        <f>IF(Vendas2!E15="","",Vendas2!E15)</f>
        <v/>
      </c>
      <c r="D2041" s="36" t="str">
        <f>IF(Vendas2!F15="","",Vendas2!F15)</f>
        <v/>
      </c>
      <c r="E2041" s="36" t="str">
        <f>IF(Vendas2!G15="","",Vendas2!G15)</f>
        <v/>
      </c>
      <c r="F2041" s="36" t="str">
        <f>IF(Vendas2!H15="","",Vendas2!H15)</f>
        <v/>
      </c>
      <c r="G2041" s="36" t="str">
        <f>IF(Vendas2!I15="","",Vendas2!I15)</f>
        <v/>
      </c>
      <c r="H2041" s="36" t="str">
        <f>IF(Vendas2!J15="","",Vendas2!J15)</f>
        <v/>
      </c>
      <c r="I2041" s="36" t="str">
        <f>IF(Vendas2!K15="","",Vendas2!K15)</f>
        <v/>
      </c>
      <c r="J2041" s="36" t="str">
        <f>IF(Vendas2!L15="","",Vendas2!L15)</f>
        <v/>
      </c>
      <c r="K2041" s="36" t="str">
        <f>IF(Vendas2!M15="","",Vendas2!M15)</f>
        <v/>
      </c>
      <c r="L2041" s="36" t="str">
        <f>IF(Vendas2!N15="","",Vendas2!N15)</f>
        <v/>
      </c>
      <c r="M2041" s="36" t="str">
        <f>IF(Vendas2!O15="","",Vendas2!O15)</f>
        <v/>
      </c>
      <c r="N2041" s="36" t="str">
        <f>IF(Vendas2!P15="","",Vendas2!P15)</f>
        <v/>
      </c>
      <c r="O2041" s="42">
        <f t="shared" si="236"/>
        <v>0</v>
      </c>
      <c r="P2041" s="105">
        <f t="shared" si="237"/>
        <v>0</v>
      </c>
      <c r="Q2041" s="105">
        <f t="shared" si="238"/>
        <v>0</v>
      </c>
      <c r="R2041" s="105">
        <f t="shared" si="239"/>
        <v>0</v>
      </c>
      <c r="S2041" s="22" t="str">
        <f t="shared" si="210"/>
        <v/>
      </c>
      <c r="T2041" s="92">
        <f t="shared" si="240"/>
        <v>0</v>
      </c>
      <c r="U2041" s="92">
        <f t="shared" si="225"/>
        <v>0</v>
      </c>
      <c r="V2041" s="92">
        <f t="shared" si="226"/>
        <v>0</v>
      </c>
      <c r="W2041" s="92">
        <f t="shared" si="227"/>
        <v>0</v>
      </c>
      <c r="X2041" s="92">
        <f t="shared" si="228"/>
        <v>0</v>
      </c>
      <c r="Y2041" s="92">
        <f t="shared" si="229"/>
        <v>0</v>
      </c>
      <c r="Z2041" s="92">
        <f t="shared" si="230"/>
        <v>0</v>
      </c>
      <c r="AA2041" s="92">
        <f t="shared" si="231"/>
        <v>0</v>
      </c>
      <c r="AB2041" s="92">
        <f t="shared" si="232"/>
        <v>0</v>
      </c>
      <c r="AC2041" s="92">
        <f t="shared" si="233"/>
        <v>0</v>
      </c>
      <c r="AD2041" s="92">
        <f t="shared" si="234"/>
        <v>0</v>
      </c>
      <c r="AE2041" s="92">
        <f t="shared" si="235"/>
        <v>0</v>
      </c>
      <c r="AF2041" s="118">
        <f t="shared" si="241"/>
        <v>0</v>
      </c>
    </row>
    <row r="2042" spans="2:32" ht="21.95" customHeight="1" x14ac:dyDescent="0.25">
      <c r="B2042" s="36" t="str">
        <f>IF(Vendas2!D16="","",Vendas2!D16)</f>
        <v/>
      </c>
      <c r="C2042" s="36" t="str">
        <f>IF(Vendas2!E16="","",Vendas2!E16)</f>
        <v/>
      </c>
      <c r="D2042" s="36" t="str">
        <f>IF(Vendas2!F16="","",Vendas2!F16)</f>
        <v/>
      </c>
      <c r="E2042" s="36" t="str">
        <f>IF(Vendas2!G16="","",Vendas2!G16)</f>
        <v/>
      </c>
      <c r="F2042" s="36" t="str">
        <f>IF(Vendas2!H16="","",Vendas2!H16)</f>
        <v/>
      </c>
      <c r="G2042" s="36" t="str">
        <f>IF(Vendas2!I16="","",Vendas2!I16)</f>
        <v/>
      </c>
      <c r="H2042" s="36" t="str">
        <f>IF(Vendas2!J16="","",Vendas2!J16)</f>
        <v/>
      </c>
      <c r="I2042" s="36" t="str">
        <f>IF(Vendas2!K16="","",Vendas2!K16)</f>
        <v/>
      </c>
      <c r="J2042" s="36" t="str">
        <f>IF(Vendas2!L16="","",Vendas2!L16)</f>
        <v/>
      </c>
      <c r="K2042" s="36" t="str">
        <f>IF(Vendas2!M16="","",Vendas2!M16)</f>
        <v/>
      </c>
      <c r="L2042" s="36" t="str">
        <f>IF(Vendas2!N16="","",Vendas2!N16)</f>
        <v/>
      </c>
      <c r="M2042" s="36" t="str">
        <f>IF(Vendas2!O16="","",Vendas2!O16)</f>
        <v/>
      </c>
      <c r="N2042" s="36" t="str">
        <f>IF(Vendas2!P16="","",Vendas2!P16)</f>
        <v/>
      </c>
      <c r="O2042" s="42">
        <f t="shared" si="236"/>
        <v>0</v>
      </c>
      <c r="P2042" s="105">
        <f t="shared" si="237"/>
        <v>0</v>
      </c>
      <c r="Q2042" s="105">
        <f t="shared" si="238"/>
        <v>0</v>
      </c>
      <c r="R2042" s="105">
        <f t="shared" si="239"/>
        <v>0</v>
      </c>
      <c r="S2042" s="22" t="str">
        <f t="shared" si="210"/>
        <v/>
      </c>
      <c r="T2042" s="92">
        <f t="shared" si="240"/>
        <v>0</v>
      </c>
      <c r="U2042" s="92">
        <f t="shared" si="225"/>
        <v>0</v>
      </c>
      <c r="V2042" s="92">
        <f t="shared" si="226"/>
        <v>0</v>
      </c>
      <c r="W2042" s="92">
        <f t="shared" si="227"/>
        <v>0</v>
      </c>
      <c r="X2042" s="92">
        <f t="shared" si="228"/>
        <v>0</v>
      </c>
      <c r="Y2042" s="92">
        <f t="shared" si="229"/>
        <v>0</v>
      </c>
      <c r="Z2042" s="92">
        <f t="shared" si="230"/>
        <v>0</v>
      </c>
      <c r="AA2042" s="92">
        <f t="shared" si="231"/>
        <v>0</v>
      </c>
      <c r="AB2042" s="92">
        <f t="shared" si="232"/>
        <v>0</v>
      </c>
      <c r="AC2042" s="92">
        <f t="shared" si="233"/>
        <v>0</v>
      </c>
      <c r="AD2042" s="92">
        <f t="shared" si="234"/>
        <v>0</v>
      </c>
      <c r="AE2042" s="92">
        <f t="shared" si="235"/>
        <v>0</v>
      </c>
      <c r="AF2042" s="118">
        <f t="shared" si="241"/>
        <v>0</v>
      </c>
    </row>
    <row r="2043" spans="2:32" ht="21.95" customHeight="1" x14ac:dyDescent="0.25">
      <c r="B2043" s="36" t="str">
        <f>IF(Vendas2!D17="","",Vendas2!D17)</f>
        <v/>
      </c>
      <c r="C2043" s="36" t="str">
        <f>IF(Vendas2!E17="","",Vendas2!E17)</f>
        <v/>
      </c>
      <c r="D2043" s="36" t="str">
        <f>IF(Vendas2!F17="","",Vendas2!F17)</f>
        <v/>
      </c>
      <c r="E2043" s="36" t="str">
        <f>IF(Vendas2!G17="","",Vendas2!G17)</f>
        <v/>
      </c>
      <c r="F2043" s="36" t="str">
        <f>IF(Vendas2!H17="","",Vendas2!H17)</f>
        <v/>
      </c>
      <c r="G2043" s="36" t="str">
        <f>IF(Vendas2!I17="","",Vendas2!I17)</f>
        <v/>
      </c>
      <c r="H2043" s="36" t="str">
        <f>IF(Vendas2!J17="","",Vendas2!J17)</f>
        <v/>
      </c>
      <c r="I2043" s="36" t="str">
        <f>IF(Vendas2!K17="","",Vendas2!K17)</f>
        <v/>
      </c>
      <c r="J2043" s="36" t="str">
        <f>IF(Vendas2!L17="","",Vendas2!L17)</f>
        <v/>
      </c>
      <c r="K2043" s="36" t="str">
        <f>IF(Vendas2!M17="","",Vendas2!M17)</f>
        <v/>
      </c>
      <c r="L2043" s="36" t="str">
        <f>IF(Vendas2!N17="","",Vendas2!N17)</f>
        <v/>
      </c>
      <c r="M2043" s="36" t="str">
        <f>IF(Vendas2!O17="","",Vendas2!O17)</f>
        <v/>
      </c>
      <c r="N2043" s="36" t="str">
        <f>IF(Vendas2!P17="","",Vendas2!P17)</f>
        <v/>
      </c>
      <c r="O2043" s="42">
        <f t="shared" si="236"/>
        <v>0</v>
      </c>
      <c r="P2043" s="105">
        <f t="shared" si="237"/>
        <v>0</v>
      </c>
      <c r="Q2043" s="105">
        <f t="shared" si="238"/>
        <v>0</v>
      </c>
      <c r="R2043" s="105">
        <f t="shared" si="239"/>
        <v>0</v>
      </c>
      <c r="S2043" s="22" t="str">
        <f t="shared" si="210"/>
        <v/>
      </c>
      <c r="T2043" s="92">
        <f t="shared" si="240"/>
        <v>0</v>
      </c>
      <c r="U2043" s="92">
        <f t="shared" si="225"/>
        <v>0</v>
      </c>
      <c r="V2043" s="92">
        <f t="shared" si="226"/>
        <v>0</v>
      </c>
      <c r="W2043" s="92">
        <f t="shared" si="227"/>
        <v>0</v>
      </c>
      <c r="X2043" s="92">
        <f t="shared" si="228"/>
        <v>0</v>
      </c>
      <c r="Y2043" s="92">
        <f t="shared" si="229"/>
        <v>0</v>
      </c>
      <c r="Z2043" s="92">
        <f t="shared" si="230"/>
        <v>0</v>
      </c>
      <c r="AA2043" s="92">
        <f t="shared" si="231"/>
        <v>0</v>
      </c>
      <c r="AB2043" s="92">
        <f t="shared" si="232"/>
        <v>0</v>
      </c>
      <c r="AC2043" s="92">
        <f t="shared" si="233"/>
        <v>0</v>
      </c>
      <c r="AD2043" s="92">
        <f t="shared" si="234"/>
        <v>0</v>
      </c>
      <c r="AE2043" s="92">
        <f t="shared" si="235"/>
        <v>0</v>
      </c>
      <c r="AF2043" s="118">
        <f t="shared" si="241"/>
        <v>0</v>
      </c>
    </row>
    <row r="2044" spans="2:32" ht="21.95" customHeight="1" x14ac:dyDescent="0.25">
      <c r="B2044" s="36" t="str">
        <f>IF(Vendas2!D18="","",Vendas2!D18)</f>
        <v/>
      </c>
      <c r="C2044" s="36" t="str">
        <f>IF(Vendas2!E18="","",Vendas2!E18)</f>
        <v/>
      </c>
      <c r="D2044" s="36" t="str">
        <f>IF(Vendas2!F18="","",Vendas2!F18)</f>
        <v/>
      </c>
      <c r="E2044" s="36" t="str">
        <f>IF(Vendas2!G18="","",Vendas2!G18)</f>
        <v/>
      </c>
      <c r="F2044" s="36" t="str">
        <f>IF(Vendas2!H18="","",Vendas2!H18)</f>
        <v/>
      </c>
      <c r="G2044" s="36" t="str">
        <f>IF(Vendas2!I18="","",Vendas2!I18)</f>
        <v/>
      </c>
      <c r="H2044" s="36" t="str">
        <f>IF(Vendas2!J18="","",Vendas2!J18)</f>
        <v/>
      </c>
      <c r="I2044" s="36" t="str">
        <f>IF(Vendas2!K18="","",Vendas2!K18)</f>
        <v/>
      </c>
      <c r="J2044" s="36" t="str">
        <f>IF(Vendas2!L18="","",Vendas2!L18)</f>
        <v/>
      </c>
      <c r="K2044" s="36" t="str">
        <f>IF(Vendas2!M18="","",Vendas2!M18)</f>
        <v/>
      </c>
      <c r="L2044" s="36" t="str">
        <f>IF(Vendas2!N18="","",Vendas2!N18)</f>
        <v/>
      </c>
      <c r="M2044" s="36" t="str">
        <f>IF(Vendas2!O18="","",Vendas2!O18)</f>
        <v/>
      </c>
      <c r="N2044" s="36" t="str">
        <f>IF(Vendas2!P18="","",Vendas2!P18)</f>
        <v/>
      </c>
      <c r="O2044" s="42">
        <f t="shared" si="236"/>
        <v>0</v>
      </c>
      <c r="P2044" s="105">
        <f t="shared" si="237"/>
        <v>0</v>
      </c>
      <c r="Q2044" s="105">
        <f t="shared" si="238"/>
        <v>0</v>
      </c>
      <c r="R2044" s="105">
        <f t="shared" si="239"/>
        <v>0</v>
      </c>
      <c r="S2044" s="22" t="str">
        <f t="shared" ref="S2044:S2107" si="242">B2044</f>
        <v/>
      </c>
      <c r="T2044" s="92">
        <f t="shared" si="240"/>
        <v>0</v>
      </c>
      <c r="U2044" s="92">
        <f t="shared" si="225"/>
        <v>0</v>
      </c>
      <c r="V2044" s="92">
        <f t="shared" si="226"/>
        <v>0</v>
      </c>
      <c r="W2044" s="92">
        <f t="shared" si="227"/>
        <v>0</v>
      </c>
      <c r="X2044" s="92">
        <f t="shared" si="228"/>
        <v>0</v>
      </c>
      <c r="Y2044" s="92">
        <f t="shared" si="229"/>
        <v>0</v>
      </c>
      <c r="Z2044" s="92">
        <f t="shared" si="230"/>
        <v>0</v>
      </c>
      <c r="AA2044" s="92">
        <f t="shared" si="231"/>
        <v>0</v>
      </c>
      <c r="AB2044" s="92">
        <f t="shared" si="232"/>
        <v>0</v>
      </c>
      <c r="AC2044" s="92">
        <f t="shared" si="233"/>
        <v>0</v>
      </c>
      <c r="AD2044" s="92">
        <f t="shared" si="234"/>
        <v>0</v>
      </c>
      <c r="AE2044" s="92">
        <f t="shared" si="235"/>
        <v>0</v>
      </c>
      <c r="AF2044" s="118">
        <f t="shared" si="241"/>
        <v>0</v>
      </c>
    </row>
    <row r="2045" spans="2:32" ht="21.95" customHeight="1" x14ac:dyDescent="0.25">
      <c r="B2045" s="36" t="str">
        <f>IF(Vendas2!D19="","",Vendas2!D19)</f>
        <v/>
      </c>
      <c r="C2045" s="36" t="str">
        <f>IF(Vendas2!E19="","",Vendas2!E19)</f>
        <v/>
      </c>
      <c r="D2045" s="36" t="str">
        <f>IF(Vendas2!F19="","",Vendas2!F19)</f>
        <v/>
      </c>
      <c r="E2045" s="36" t="str">
        <f>IF(Vendas2!G19="","",Vendas2!G19)</f>
        <v/>
      </c>
      <c r="F2045" s="36" t="str">
        <f>IF(Vendas2!H19="","",Vendas2!H19)</f>
        <v/>
      </c>
      <c r="G2045" s="36" t="str">
        <f>IF(Vendas2!I19="","",Vendas2!I19)</f>
        <v/>
      </c>
      <c r="H2045" s="36" t="str">
        <f>IF(Vendas2!J19="","",Vendas2!J19)</f>
        <v/>
      </c>
      <c r="I2045" s="36" t="str">
        <f>IF(Vendas2!K19="","",Vendas2!K19)</f>
        <v/>
      </c>
      <c r="J2045" s="36" t="str">
        <f>IF(Vendas2!L19="","",Vendas2!L19)</f>
        <v/>
      </c>
      <c r="K2045" s="36" t="str">
        <f>IF(Vendas2!M19="","",Vendas2!M19)</f>
        <v/>
      </c>
      <c r="L2045" s="36" t="str">
        <f>IF(Vendas2!N19="","",Vendas2!N19)</f>
        <v/>
      </c>
      <c r="M2045" s="36" t="str">
        <f>IF(Vendas2!O19="","",Vendas2!O19)</f>
        <v/>
      </c>
      <c r="N2045" s="36" t="str">
        <f>IF(Vendas2!P19="","",Vendas2!P19)</f>
        <v/>
      </c>
      <c r="O2045" s="42">
        <f t="shared" si="236"/>
        <v>0</v>
      </c>
      <c r="P2045" s="105">
        <f t="shared" si="237"/>
        <v>0</v>
      </c>
      <c r="Q2045" s="105">
        <f t="shared" si="238"/>
        <v>0</v>
      </c>
      <c r="R2045" s="105">
        <f t="shared" si="239"/>
        <v>0</v>
      </c>
      <c r="S2045" s="22" t="str">
        <f t="shared" si="242"/>
        <v/>
      </c>
      <c r="T2045" s="92">
        <f t="shared" si="240"/>
        <v>0</v>
      </c>
      <c r="U2045" s="92">
        <f t="shared" si="225"/>
        <v>0</v>
      </c>
      <c r="V2045" s="92">
        <f t="shared" si="226"/>
        <v>0</v>
      </c>
      <c r="W2045" s="92">
        <f t="shared" si="227"/>
        <v>0</v>
      </c>
      <c r="X2045" s="92">
        <f t="shared" si="228"/>
        <v>0</v>
      </c>
      <c r="Y2045" s="92">
        <f t="shared" si="229"/>
        <v>0</v>
      </c>
      <c r="Z2045" s="92">
        <f t="shared" si="230"/>
        <v>0</v>
      </c>
      <c r="AA2045" s="92">
        <f t="shared" si="231"/>
        <v>0</v>
      </c>
      <c r="AB2045" s="92">
        <f t="shared" si="232"/>
        <v>0</v>
      </c>
      <c r="AC2045" s="92">
        <f t="shared" si="233"/>
        <v>0</v>
      </c>
      <c r="AD2045" s="92">
        <f t="shared" si="234"/>
        <v>0</v>
      </c>
      <c r="AE2045" s="92">
        <f t="shared" si="235"/>
        <v>0</v>
      </c>
      <c r="AF2045" s="118">
        <f t="shared" si="241"/>
        <v>0</v>
      </c>
    </row>
    <row r="2046" spans="2:32" ht="21.95" customHeight="1" x14ac:dyDescent="0.25">
      <c r="B2046" s="36" t="str">
        <f>IF(Vendas2!D20="","",Vendas2!D20)</f>
        <v/>
      </c>
      <c r="C2046" s="36" t="str">
        <f>IF(Vendas2!E20="","",Vendas2!E20)</f>
        <v/>
      </c>
      <c r="D2046" s="36" t="str">
        <f>IF(Vendas2!F20="","",Vendas2!F20)</f>
        <v/>
      </c>
      <c r="E2046" s="36" t="str">
        <f>IF(Vendas2!G20="","",Vendas2!G20)</f>
        <v/>
      </c>
      <c r="F2046" s="36" t="str">
        <f>IF(Vendas2!H20="","",Vendas2!H20)</f>
        <v/>
      </c>
      <c r="G2046" s="36" t="str">
        <f>IF(Vendas2!I20="","",Vendas2!I20)</f>
        <v/>
      </c>
      <c r="H2046" s="36" t="str">
        <f>IF(Vendas2!J20="","",Vendas2!J20)</f>
        <v/>
      </c>
      <c r="I2046" s="36" t="str">
        <f>IF(Vendas2!K20="","",Vendas2!K20)</f>
        <v/>
      </c>
      <c r="J2046" s="36" t="str">
        <f>IF(Vendas2!L20="","",Vendas2!L20)</f>
        <v/>
      </c>
      <c r="K2046" s="36" t="str">
        <f>IF(Vendas2!M20="","",Vendas2!M20)</f>
        <v/>
      </c>
      <c r="L2046" s="36" t="str">
        <f>IF(Vendas2!N20="","",Vendas2!N20)</f>
        <v/>
      </c>
      <c r="M2046" s="36" t="str">
        <f>IF(Vendas2!O20="","",Vendas2!O20)</f>
        <v/>
      </c>
      <c r="N2046" s="36" t="str">
        <f>IF(Vendas2!P20="","",Vendas2!P20)</f>
        <v/>
      </c>
      <c r="O2046" s="42">
        <f t="shared" si="236"/>
        <v>0</v>
      </c>
      <c r="P2046" s="105">
        <f t="shared" si="237"/>
        <v>0</v>
      </c>
      <c r="Q2046" s="105">
        <f t="shared" si="238"/>
        <v>0</v>
      </c>
      <c r="R2046" s="105">
        <f t="shared" si="239"/>
        <v>0</v>
      </c>
      <c r="S2046" s="22" t="str">
        <f t="shared" si="242"/>
        <v/>
      </c>
      <c r="T2046" s="92">
        <f t="shared" si="240"/>
        <v>0</v>
      </c>
      <c r="U2046" s="92">
        <f t="shared" si="225"/>
        <v>0</v>
      </c>
      <c r="V2046" s="92">
        <f t="shared" si="226"/>
        <v>0</v>
      </c>
      <c r="W2046" s="92">
        <f t="shared" si="227"/>
        <v>0</v>
      </c>
      <c r="X2046" s="92">
        <f t="shared" si="228"/>
        <v>0</v>
      </c>
      <c r="Y2046" s="92">
        <f t="shared" si="229"/>
        <v>0</v>
      </c>
      <c r="Z2046" s="92">
        <f t="shared" si="230"/>
        <v>0</v>
      </c>
      <c r="AA2046" s="92">
        <f t="shared" si="231"/>
        <v>0</v>
      </c>
      <c r="AB2046" s="92">
        <f t="shared" si="232"/>
        <v>0</v>
      </c>
      <c r="AC2046" s="92">
        <f t="shared" si="233"/>
        <v>0</v>
      </c>
      <c r="AD2046" s="92">
        <f t="shared" si="234"/>
        <v>0</v>
      </c>
      <c r="AE2046" s="92">
        <f t="shared" si="235"/>
        <v>0</v>
      </c>
      <c r="AF2046" s="118">
        <f t="shared" si="241"/>
        <v>0</v>
      </c>
    </row>
    <row r="2047" spans="2:32" ht="21.95" customHeight="1" x14ac:dyDescent="0.25">
      <c r="B2047" s="36" t="str">
        <f>IF(Vendas2!D21="","",Vendas2!D21)</f>
        <v/>
      </c>
      <c r="C2047" s="36" t="str">
        <f>IF(Vendas2!E21="","",Vendas2!E21)</f>
        <v/>
      </c>
      <c r="D2047" s="36" t="str">
        <f>IF(Vendas2!F21="","",Vendas2!F21)</f>
        <v/>
      </c>
      <c r="E2047" s="36" t="str">
        <f>IF(Vendas2!G21="","",Vendas2!G21)</f>
        <v/>
      </c>
      <c r="F2047" s="36" t="str">
        <f>IF(Vendas2!H21="","",Vendas2!H21)</f>
        <v/>
      </c>
      <c r="G2047" s="36" t="str">
        <f>IF(Vendas2!I21="","",Vendas2!I21)</f>
        <v/>
      </c>
      <c r="H2047" s="36" t="str">
        <f>IF(Vendas2!J21="","",Vendas2!J21)</f>
        <v/>
      </c>
      <c r="I2047" s="36" t="str">
        <f>IF(Vendas2!K21="","",Vendas2!K21)</f>
        <v/>
      </c>
      <c r="J2047" s="36" t="str">
        <f>IF(Vendas2!L21="","",Vendas2!L21)</f>
        <v/>
      </c>
      <c r="K2047" s="36" t="str">
        <f>IF(Vendas2!M21="","",Vendas2!M21)</f>
        <v/>
      </c>
      <c r="L2047" s="36" t="str">
        <f>IF(Vendas2!N21="","",Vendas2!N21)</f>
        <v/>
      </c>
      <c r="M2047" s="36" t="str">
        <f>IF(Vendas2!O21="","",Vendas2!O21)</f>
        <v/>
      </c>
      <c r="N2047" s="36" t="str">
        <f>IF(Vendas2!P21="","",Vendas2!P21)</f>
        <v/>
      </c>
      <c r="O2047" s="42">
        <f t="shared" si="236"/>
        <v>0</v>
      </c>
      <c r="P2047" s="105">
        <f t="shared" si="237"/>
        <v>0</v>
      </c>
      <c r="Q2047" s="105">
        <f t="shared" si="238"/>
        <v>0</v>
      </c>
      <c r="R2047" s="105">
        <f t="shared" si="239"/>
        <v>0</v>
      </c>
      <c r="S2047" s="22" t="str">
        <f t="shared" si="242"/>
        <v/>
      </c>
      <c r="T2047" s="92">
        <f t="shared" si="240"/>
        <v>0</v>
      </c>
      <c r="U2047" s="92">
        <f t="shared" si="225"/>
        <v>0</v>
      </c>
      <c r="V2047" s="92">
        <f t="shared" si="226"/>
        <v>0</v>
      </c>
      <c r="W2047" s="92">
        <f t="shared" si="227"/>
        <v>0</v>
      </c>
      <c r="X2047" s="92">
        <f t="shared" si="228"/>
        <v>0</v>
      </c>
      <c r="Y2047" s="92">
        <f t="shared" si="229"/>
        <v>0</v>
      </c>
      <c r="Z2047" s="92">
        <f t="shared" si="230"/>
        <v>0</v>
      </c>
      <c r="AA2047" s="92">
        <f t="shared" si="231"/>
        <v>0</v>
      </c>
      <c r="AB2047" s="92">
        <f t="shared" si="232"/>
        <v>0</v>
      </c>
      <c r="AC2047" s="92">
        <f t="shared" si="233"/>
        <v>0</v>
      </c>
      <c r="AD2047" s="92">
        <f t="shared" si="234"/>
        <v>0</v>
      </c>
      <c r="AE2047" s="92">
        <f t="shared" si="235"/>
        <v>0</v>
      </c>
      <c r="AF2047" s="118">
        <f t="shared" si="241"/>
        <v>0</v>
      </c>
    </row>
    <row r="2048" spans="2:32" ht="21.95" customHeight="1" x14ac:dyDescent="0.25">
      <c r="B2048" s="36" t="str">
        <f>IF(Vendas2!D22="","",Vendas2!D22)</f>
        <v/>
      </c>
      <c r="C2048" s="36" t="str">
        <f>IF(Vendas2!E22="","",Vendas2!E22)</f>
        <v/>
      </c>
      <c r="D2048" s="36" t="str">
        <f>IF(Vendas2!F22="","",Vendas2!F22)</f>
        <v/>
      </c>
      <c r="E2048" s="36" t="str">
        <f>IF(Vendas2!G22="","",Vendas2!G22)</f>
        <v/>
      </c>
      <c r="F2048" s="36" t="str">
        <f>IF(Vendas2!H22="","",Vendas2!H22)</f>
        <v/>
      </c>
      <c r="G2048" s="36" t="str">
        <f>IF(Vendas2!I22="","",Vendas2!I22)</f>
        <v/>
      </c>
      <c r="H2048" s="36" t="str">
        <f>IF(Vendas2!J22="","",Vendas2!J22)</f>
        <v/>
      </c>
      <c r="I2048" s="36" t="str">
        <f>IF(Vendas2!K22="","",Vendas2!K22)</f>
        <v/>
      </c>
      <c r="J2048" s="36" t="str">
        <f>IF(Vendas2!L22="","",Vendas2!L22)</f>
        <v/>
      </c>
      <c r="K2048" s="36" t="str">
        <f>IF(Vendas2!M22="","",Vendas2!M22)</f>
        <v/>
      </c>
      <c r="L2048" s="36" t="str">
        <f>IF(Vendas2!N22="","",Vendas2!N22)</f>
        <v/>
      </c>
      <c r="M2048" s="36" t="str">
        <f>IF(Vendas2!O22="","",Vendas2!O22)</f>
        <v/>
      </c>
      <c r="N2048" s="36" t="str">
        <f>IF(Vendas2!P22="","",Vendas2!P22)</f>
        <v/>
      </c>
      <c r="O2048" s="42">
        <f t="shared" si="236"/>
        <v>0</v>
      </c>
      <c r="P2048" s="105">
        <f t="shared" si="237"/>
        <v>0</v>
      </c>
      <c r="Q2048" s="105">
        <f t="shared" si="238"/>
        <v>0</v>
      </c>
      <c r="R2048" s="105">
        <f t="shared" si="239"/>
        <v>0</v>
      </c>
      <c r="S2048" s="22" t="str">
        <f t="shared" si="242"/>
        <v/>
      </c>
      <c r="T2048" s="92">
        <f t="shared" si="240"/>
        <v>0</v>
      </c>
      <c r="U2048" s="92">
        <f t="shared" si="225"/>
        <v>0</v>
      </c>
      <c r="V2048" s="92">
        <f t="shared" si="226"/>
        <v>0</v>
      </c>
      <c r="W2048" s="92">
        <f t="shared" si="227"/>
        <v>0</v>
      </c>
      <c r="X2048" s="92">
        <f t="shared" si="228"/>
        <v>0</v>
      </c>
      <c r="Y2048" s="92">
        <f t="shared" si="229"/>
        <v>0</v>
      </c>
      <c r="Z2048" s="92">
        <f t="shared" si="230"/>
        <v>0</v>
      </c>
      <c r="AA2048" s="92">
        <f t="shared" si="231"/>
        <v>0</v>
      </c>
      <c r="AB2048" s="92">
        <f t="shared" si="232"/>
        <v>0</v>
      </c>
      <c r="AC2048" s="92">
        <f t="shared" si="233"/>
        <v>0</v>
      </c>
      <c r="AD2048" s="92">
        <f t="shared" si="234"/>
        <v>0</v>
      </c>
      <c r="AE2048" s="92">
        <f t="shared" si="235"/>
        <v>0</v>
      </c>
      <c r="AF2048" s="118">
        <f t="shared" si="241"/>
        <v>0</v>
      </c>
    </row>
    <row r="2049" spans="2:32" ht="21.95" customHeight="1" x14ac:dyDescent="0.25">
      <c r="B2049" s="36" t="str">
        <f>IF(Vendas2!D23="","",Vendas2!D23)</f>
        <v/>
      </c>
      <c r="C2049" s="36" t="str">
        <f>IF(Vendas2!E23="","",Vendas2!E23)</f>
        <v/>
      </c>
      <c r="D2049" s="36" t="str">
        <f>IF(Vendas2!F23="","",Vendas2!F23)</f>
        <v/>
      </c>
      <c r="E2049" s="36" t="str">
        <f>IF(Vendas2!G23="","",Vendas2!G23)</f>
        <v/>
      </c>
      <c r="F2049" s="36" t="str">
        <f>IF(Vendas2!H23="","",Vendas2!H23)</f>
        <v/>
      </c>
      <c r="G2049" s="36" t="str">
        <f>IF(Vendas2!I23="","",Vendas2!I23)</f>
        <v/>
      </c>
      <c r="H2049" s="36" t="str">
        <f>IF(Vendas2!J23="","",Vendas2!J23)</f>
        <v/>
      </c>
      <c r="I2049" s="36" t="str">
        <f>IF(Vendas2!K23="","",Vendas2!K23)</f>
        <v/>
      </c>
      <c r="J2049" s="36" t="str">
        <f>IF(Vendas2!L23="","",Vendas2!L23)</f>
        <v/>
      </c>
      <c r="K2049" s="36" t="str">
        <f>IF(Vendas2!M23="","",Vendas2!M23)</f>
        <v/>
      </c>
      <c r="L2049" s="36" t="str">
        <f>IF(Vendas2!N23="","",Vendas2!N23)</f>
        <v/>
      </c>
      <c r="M2049" s="36" t="str">
        <f>IF(Vendas2!O23="","",Vendas2!O23)</f>
        <v/>
      </c>
      <c r="N2049" s="36" t="str">
        <f>IF(Vendas2!P23="","",Vendas2!P23)</f>
        <v/>
      </c>
      <c r="O2049" s="42">
        <f t="shared" si="236"/>
        <v>0</v>
      </c>
      <c r="P2049" s="105">
        <f t="shared" si="237"/>
        <v>0</v>
      </c>
      <c r="Q2049" s="105">
        <f t="shared" si="238"/>
        <v>0</v>
      </c>
      <c r="R2049" s="105">
        <f t="shared" si="239"/>
        <v>0</v>
      </c>
      <c r="S2049" s="22" t="str">
        <f t="shared" si="242"/>
        <v/>
      </c>
      <c r="T2049" s="92">
        <f t="shared" si="240"/>
        <v>0</v>
      </c>
      <c r="U2049" s="92">
        <f t="shared" si="225"/>
        <v>0</v>
      </c>
      <c r="V2049" s="92">
        <f t="shared" si="226"/>
        <v>0</v>
      </c>
      <c r="W2049" s="92">
        <f t="shared" si="227"/>
        <v>0</v>
      </c>
      <c r="X2049" s="92">
        <f t="shared" si="228"/>
        <v>0</v>
      </c>
      <c r="Y2049" s="92">
        <f t="shared" si="229"/>
        <v>0</v>
      </c>
      <c r="Z2049" s="92">
        <f t="shared" si="230"/>
        <v>0</v>
      </c>
      <c r="AA2049" s="92">
        <f t="shared" si="231"/>
        <v>0</v>
      </c>
      <c r="AB2049" s="92">
        <f t="shared" si="232"/>
        <v>0</v>
      </c>
      <c r="AC2049" s="92">
        <f t="shared" si="233"/>
        <v>0</v>
      </c>
      <c r="AD2049" s="92">
        <f t="shared" si="234"/>
        <v>0</v>
      </c>
      <c r="AE2049" s="92">
        <f t="shared" si="235"/>
        <v>0</v>
      </c>
      <c r="AF2049" s="118">
        <f t="shared" si="241"/>
        <v>0</v>
      </c>
    </row>
    <row r="2050" spans="2:32" ht="21.95" customHeight="1" x14ac:dyDescent="0.25">
      <c r="B2050" s="36" t="str">
        <f>IF(Vendas2!D24="","",Vendas2!D24)</f>
        <v/>
      </c>
      <c r="C2050" s="36" t="str">
        <f>IF(Vendas2!E24="","",Vendas2!E24)</f>
        <v/>
      </c>
      <c r="D2050" s="36" t="str">
        <f>IF(Vendas2!F24="","",Vendas2!F24)</f>
        <v/>
      </c>
      <c r="E2050" s="36" t="str">
        <f>IF(Vendas2!G24="","",Vendas2!G24)</f>
        <v/>
      </c>
      <c r="F2050" s="36" t="str">
        <f>IF(Vendas2!H24="","",Vendas2!H24)</f>
        <v/>
      </c>
      <c r="G2050" s="36" t="str">
        <f>IF(Vendas2!I24="","",Vendas2!I24)</f>
        <v/>
      </c>
      <c r="H2050" s="36" t="str">
        <f>IF(Vendas2!J24="","",Vendas2!J24)</f>
        <v/>
      </c>
      <c r="I2050" s="36" t="str">
        <f>IF(Vendas2!K24="","",Vendas2!K24)</f>
        <v/>
      </c>
      <c r="J2050" s="36" t="str">
        <f>IF(Vendas2!L24="","",Vendas2!L24)</f>
        <v/>
      </c>
      <c r="K2050" s="36" t="str">
        <f>IF(Vendas2!M24="","",Vendas2!M24)</f>
        <v/>
      </c>
      <c r="L2050" s="36" t="str">
        <f>IF(Vendas2!N24="","",Vendas2!N24)</f>
        <v/>
      </c>
      <c r="M2050" s="36" t="str">
        <f>IF(Vendas2!O24="","",Vendas2!O24)</f>
        <v/>
      </c>
      <c r="N2050" s="36" t="str">
        <f>IF(Vendas2!P24="","",Vendas2!P24)</f>
        <v/>
      </c>
      <c r="O2050" s="42">
        <f t="shared" si="236"/>
        <v>0</v>
      </c>
      <c r="P2050" s="105">
        <f t="shared" si="237"/>
        <v>0</v>
      </c>
      <c r="Q2050" s="105">
        <f t="shared" si="238"/>
        <v>0</v>
      </c>
      <c r="R2050" s="105">
        <f t="shared" si="239"/>
        <v>0</v>
      </c>
      <c r="S2050" s="22" t="str">
        <f t="shared" si="242"/>
        <v/>
      </c>
      <c r="T2050" s="92">
        <f t="shared" si="240"/>
        <v>0</v>
      </c>
      <c r="U2050" s="92">
        <f t="shared" si="225"/>
        <v>0</v>
      </c>
      <c r="V2050" s="92">
        <f t="shared" si="226"/>
        <v>0</v>
      </c>
      <c r="W2050" s="92">
        <f t="shared" si="227"/>
        <v>0</v>
      </c>
      <c r="X2050" s="92">
        <f t="shared" si="228"/>
        <v>0</v>
      </c>
      <c r="Y2050" s="92">
        <f t="shared" si="229"/>
        <v>0</v>
      </c>
      <c r="Z2050" s="92">
        <f t="shared" si="230"/>
        <v>0</v>
      </c>
      <c r="AA2050" s="92">
        <f t="shared" si="231"/>
        <v>0</v>
      </c>
      <c r="AB2050" s="92">
        <f t="shared" si="232"/>
        <v>0</v>
      </c>
      <c r="AC2050" s="92">
        <f t="shared" si="233"/>
        <v>0</v>
      </c>
      <c r="AD2050" s="92">
        <f t="shared" si="234"/>
        <v>0</v>
      </c>
      <c r="AE2050" s="92">
        <f t="shared" si="235"/>
        <v>0</v>
      </c>
      <c r="AF2050" s="118">
        <f t="shared" si="241"/>
        <v>0</v>
      </c>
    </row>
    <row r="2051" spans="2:32" ht="21.95" customHeight="1" x14ac:dyDescent="0.25">
      <c r="B2051" s="36" t="str">
        <f>IF(Vendas2!D25="","",Vendas2!D25)</f>
        <v/>
      </c>
      <c r="C2051" s="36" t="str">
        <f>IF(Vendas2!E25="","",Vendas2!E25)</f>
        <v/>
      </c>
      <c r="D2051" s="36" t="str">
        <f>IF(Vendas2!F25="","",Vendas2!F25)</f>
        <v/>
      </c>
      <c r="E2051" s="36" t="str">
        <f>IF(Vendas2!G25="","",Vendas2!G25)</f>
        <v/>
      </c>
      <c r="F2051" s="36" t="str">
        <f>IF(Vendas2!H25="","",Vendas2!H25)</f>
        <v/>
      </c>
      <c r="G2051" s="36" t="str">
        <f>IF(Vendas2!I25="","",Vendas2!I25)</f>
        <v/>
      </c>
      <c r="H2051" s="36" t="str">
        <f>IF(Vendas2!J25="","",Vendas2!J25)</f>
        <v/>
      </c>
      <c r="I2051" s="36" t="str">
        <f>IF(Vendas2!K25="","",Vendas2!K25)</f>
        <v/>
      </c>
      <c r="J2051" s="36" t="str">
        <f>IF(Vendas2!L25="","",Vendas2!L25)</f>
        <v/>
      </c>
      <c r="K2051" s="36" t="str">
        <f>IF(Vendas2!M25="","",Vendas2!M25)</f>
        <v/>
      </c>
      <c r="L2051" s="36" t="str">
        <f>IF(Vendas2!N25="","",Vendas2!N25)</f>
        <v/>
      </c>
      <c r="M2051" s="36" t="str">
        <f>IF(Vendas2!O25="","",Vendas2!O25)</f>
        <v/>
      </c>
      <c r="N2051" s="36" t="str">
        <f>IF(Vendas2!P25="","",Vendas2!P25)</f>
        <v/>
      </c>
      <c r="O2051" s="42">
        <f t="shared" si="236"/>
        <v>0</v>
      </c>
      <c r="P2051" s="105">
        <f t="shared" si="237"/>
        <v>0</v>
      </c>
      <c r="Q2051" s="105">
        <f t="shared" si="238"/>
        <v>0</v>
      </c>
      <c r="R2051" s="105">
        <f t="shared" si="239"/>
        <v>0</v>
      </c>
      <c r="S2051" s="22" t="str">
        <f t="shared" si="242"/>
        <v/>
      </c>
      <c r="T2051" s="92">
        <f t="shared" si="240"/>
        <v>0</v>
      </c>
      <c r="U2051" s="92">
        <f t="shared" si="225"/>
        <v>0</v>
      </c>
      <c r="V2051" s="92">
        <f t="shared" si="226"/>
        <v>0</v>
      </c>
      <c r="W2051" s="92">
        <f t="shared" si="227"/>
        <v>0</v>
      </c>
      <c r="X2051" s="92">
        <f t="shared" si="228"/>
        <v>0</v>
      </c>
      <c r="Y2051" s="92">
        <f t="shared" si="229"/>
        <v>0</v>
      </c>
      <c r="Z2051" s="92">
        <f t="shared" si="230"/>
        <v>0</v>
      </c>
      <c r="AA2051" s="92">
        <f t="shared" si="231"/>
        <v>0</v>
      </c>
      <c r="AB2051" s="92">
        <f t="shared" si="232"/>
        <v>0</v>
      </c>
      <c r="AC2051" s="92">
        <f t="shared" si="233"/>
        <v>0</v>
      </c>
      <c r="AD2051" s="92">
        <f t="shared" si="234"/>
        <v>0</v>
      </c>
      <c r="AE2051" s="92">
        <f t="shared" si="235"/>
        <v>0</v>
      </c>
      <c r="AF2051" s="118">
        <f t="shared" si="241"/>
        <v>0</v>
      </c>
    </row>
    <row r="2052" spans="2:32" ht="21.95" customHeight="1" x14ac:dyDescent="0.25">
      <c r="B2052" s="36" t="str">
        <f>IF(Vendas2!D26="","",Vendas2!D26)</f>
        <v/>
      </c>
      <c r="C2052" s="36" t="str">
        <f>IF(Vendas2!E26="","",Vendas2!E26)</f>
        <v/>
      </c>
      <c r="D2052" s="36" t="str">
        <f>IF(Vendas2!F26="","",Vendas2!F26)</f>
        <v/>
      </c>
      <c r="E2052" s="36" t="str">
        <f>IF(Vendas2!G26="","",Vendas2!G26)</f>
        <v/>
      </c>
      <c r="F2052" s="36" t="str">
        <f>IF(Vendas2!H26="","",Vendas2!H26)</f>
        <v/>
      </c>
      <c r="G2052" s="36" t="str">
        <f>IF(Vendas2!I26="","",Vendas2!I26)</f>
        <v/>
      </c>
      <c r="H2052" s="36" t="str">
        <f>IF(Vendas2!J26="","",Vendas2!J26)</f>
        <v/>
      </c>
      <c r="I2052" s="36" t="str">
        <f>IF(Vendas2!K26="","",Vendas2!K26)</f>
        <v/>
      </c>
      <c r="J2052" s="36" t="str">
        <f>IF(Vendas2!L26="","",Vendas2!L26)</f>
        <v/>
      </c>
      <c r="K2052" s="36" t="str">
        <f>IF(Vendas2!M26="","",Vendas2!M26)</f>
        <v/>
      </c>
      <c r="L2052" s="36" t="str">
        <f>IF(Vendas2!N26="","",Vendas2!N26)</f>
        <v/>
      </c>
      <c r="M2052" s="36" t="str">
        <f>IF(Vendas2!O26="","",Vendas2!O26)</f>
        <v/>
      </c>
      <c r="N2052" s="36" t="str">
        <f>IF(Vendas2!P26="","",Vendas2!P26)</f>
        <v/>
      </c>
      <c r="O2052" s="42">
        <f t="shared" si="236"/>
        <v>0</v>
      </c>
      <c r="P2052" s="105">
        <f t="shared" si="237"/>
        <v>0</v>
      </c>
      <c r="Q2052" s="105">
        <f t="shared" si="238"/>
        <v>0</v>
      </c>
      <c r="R2052" s="105">
        <f t="shared" si="239"/>
        <v>0</v>
      </c>
      <c r="S2052" s="22" t="str">
        <f t="shared" si="242"/>
        <v/>
      </c>
      <c r="T2052" s="92">
        <f t="shared" si="240"/>
        <v>0</v>
      </c>
      <c r="U2052" s="92">
        <f t="shared" si="225"/>
        <v>0</v>
      </c>
      <c r="V2052" s="92">
        <f t="shared" si="226"/>
        <v>0</v>
      </c>
      <c r="W2052" s="92">
        <f t="shared" si="227"/>
        <v>0</v>
      </c>
      <c r="X2052" s="92">
        <f t="shared" si="228"/>
        <v>0</v>
      </c>
      <c r="Y2052" s="92">
        <f t="shared" si="229"/>
        <v>0</v>
      </c>
      <c r="Z2052" s="92">
        <f t="shared" si="230"/>
        <v>0</v>
      </c>
      <c r="AA2052" s="92">
        <f t="shared" si="231"/>
        <v>0</v>
      </c>
      <c r="AB2052" s="92">
        <f t="shared" si="232"/>
        <v>0</v>
      </c>
      <c r="AC2052" s="92">
        <f t="shared" si="233"/>
        <v>0</v>
      </c>
      <c r="AD2052" s="92">
        <f t="shared" si="234"/>
        <v>0</v>
      </c>
      <c r="AE2052" s="92">
        <f t="shared" si="235"/>
        <v>0</v>
      </c>
      <c r="AF2052" s="118">
        <f t="shared" si="241"/>
        <v>0</v>
      </c>
    </row>
    <row r="2053" spans="2:32" ht="21.95" customHeight="1" x14ac:dyDescent="0.25">
      <c r="B2053" s="36" t="str">
        <f>IF(Vendas2!D27="","",Vendas2!D27)</f>
        <v/>
      </c>
      <c r="C2053" s="36" t="str">
        <f>IF(Vendas2!E27="","",Vendas2!E27)</f>
        <v/>
      </c>
      <c r="D2053" s="36" t="str">
        <f>IF(Vendas2!F27="","",Vendas2!F27)</f>
        <v/>
      </c>
      <c r="E2053" s="36" t="str">
        <f>IF(Vendas2!G27="","",Vendas2!G27)</f>
        <v/>
      </c>
      <c r="F2053" s="36" t="str">
        <f>IF(Vendas2!H27="","",Vendas2!H27)</f>
        <v/>
      </c>
      <c r="G2053" s="36" t="str">
        <f>IF(Vendas2!I27="","",Vendas2!I27)</f>
        <v/>
      </c>
      <c r="H2053" s="36" t="str">
        <f>IF(Vendas2!J27="","",Vendas2!J27)</f>
        <v/>
      </c>
      <c r="I2053" s="36" t="str">
        <f>IF(Vendas2!K27="","",Vendas2!K27)</f>
        <v/>
      </c>
      <c r="J2053" s="36" t="str">
        <f>IF(Vendas2!L27="","",Vendas2!L27)</f>
        <v/>
      </c>
      <c r="K2053" s="36" t="str">
        <f>IF(Vendas2!M27="","",Vendas2!M27)</f>
        <v/>
      </c>
      <c r="L2053" s="36" t="str">
        <f>IF(Vendas2!N27="","",Vendas2!N27)</f>
        <v/>
      </c>
      <c r="M2053" s="36" t="str">
        <f>IF(Vendas2!O27="","",Vendas2!O27)</f>
        <v/>
      </c>
      <c r="N2053" s="36" t="str">
        <f>IF(Vendas2!P27="","",Vendas2!P27)</f>
        <v/>
      </c>
      <c r="O2053" s="42">
        <f t="shared" si="236"/>
        <v>0</v>
      </c>
      <c r="P2053" s="105">
        <f t="shared" si="237"/>
        <v>0</v>
      </c>
      <c r="Q2053" s="105">
        <f t="shared" si="238"/>
        <v>0</v>
      </c>
      <c r="R2053" s="105">
        <f t="shared" si="239"/>
        <v>0</v>
      </c>
      <c r="S2053" s="22" t="str">
        <f t="shared" si="242"/>
        <v/>
      </c>
      <c r="T2053" s="92">
        <f t="shared" si="240"/>
        <v>0</v>
      </c>
      <c r="U2053" s="92">
        <f t="shared" si="225"/>
        <v>0</v>
      </c>
      <c r="V2053" s="92">
        <f t="shared" si="226"/>
        <v>0</v>
      </c>
      <c r="W2053" s="92">
        <f t="shared" si="227"/>
        <v>0</v>
      </c>
      <c r="X2053" s="92">
        <f t="shared" si="228"/>
        <v>0</v>
      </c>
      <c r="Y2053" s="92">
        <f t="shared" si="229"/>
        <v>0</v>
      </c>
      <c r="Z2053" s="92">
        <f t="shared" si="230"/>
        <v>0</v>
      </c>
      <c r="AA2053" s="92">
        <f t="shared" si="231"/>
        <v>0</v>
      </c>
      <c r="AB2053" s="92">
        <f t="shared" si="232"/>
        <v>0</v>
      </c>
      <c r="AC2053" s="92">
        <f t="shared" si="233"/>
        <v>0</v>
      </c>
      <c r="AD2053" s="92">
        <f t="shared" si="234"/>
        <v>0</v>
      </c>
      <c r="AE2053" s="92">
        <f t="shared" si="235"/>
        <v>0</v>
      </c>
      <c r="AF2053" s="118">
        <f t="shared" si="241"/>
        <v>0</v>
      </c>
    </row>
    <row r="2054" spans="2:32" ht="21.95" customHeight="1" x14ac:dyDescent="0.25">
      <c r="B2054" s="36" t="str">
        <f>IF(Vendas2!D28="","",Vendas2!D28)</f>
        <v/>
      </c>
      <c r="C2054" s="36" t="str">
        <f>IF(Vendas2!E28="","",Vendas2!E28)</f>
        <v/>
      </c>
      <c r="D2054" s="36" t="str">
        <f>IF(Vendas2!F28="","",Vendas2!F28)</f>
        <v/>
      </c>
      <c r="E2054" s="36" t="str">
        <f>IF(Vendas2!G28="","",Vendas2!G28)</f>
        <v/>
      </c>
      <c r="F2054" s="36" t="str">
        <f>IF(Vendas2!H28="","",Vendas2!H28)</f>
        <v/>
      </c>
      <c r="G2054" s="36" t="str">
        <f>IF(Vendas2!I28="","",Vendas2!I28)</f>
        <v/>
      </c>
      <c r="H2054" s="36" t="str">
        <f>IF(Vendas2!J28="","",Vendas2!J28)</f>
        <v/>
      </c>
      <c r="I2054" s="36" t="str">
        <f>IF(Vendas2!K28="","",Vendas2!K28)</f>
        <v/>
      </c>
      <c r="J2054" s="36" t="str">
        <f>IF(Vendas2!L28="","",Vendas2!L28)</f>
        <v/>
      </c>
      <c r="K2054" s="36" t="str">
        <f>IF(Vendas2!M28="","",Vendas2!M28)</f>
        <v/>
      </c>
      <c r="L2054" s="36" t="str">
        <f>IF(Vendas2!N28="","",Vendas2!N28)</f>
        <v/>
      </c>
      <c r="M2054" s="36" t="str">
        <f>IF(Vendas2!O28="","",Vendas2!O28)</f>
        <v/>
      </c>
      <c r="N2054" s="36" t="str">
        <f>IF(Vendas2!P28="","",Vendas2!P28)</f>
        <v/>
      </c>
      <c r="O2054" s="42">
        <f t="shared" si="236"/>
        <v>0</v>
      </c>
      <c r="P2054" s="105">
        <f t="shared" si="237"/>
        <v>0</v>
      </c>
      <c r="Q2054" s="105">
        <f t="shared" si="238"/>
        <v>0</v>
      </c>
      <c r="R2054" s="105">
        <f t="shared" si="239"/>
        <v>0</v>
      </c>
      <c r="S2054" s="22" t="str">
        <f t="shared" si="242"/>
        <v/>
      </c>
      <c r="T2054" s="92">
        <f t="shared" si="240"/>
        <v>0</v>
      </c>
      <c r="U2054" s="92">
        <f t="shared" si="225"/>
        <v>0</v>
      </c>
      <c r="V2054" s="92">
        <f t="shared" si="226"/>
        <v>0</v>
      </c>
      <c r="W2054" s="92">
        <f t="shared" si="227"/>
        <v>0</v>
      </c>
      <c r="X2054" s="92">
        <f t="shared" si="228"/>
        <v>0</v>
      </c>
      <c r="Y2054" s="92">
        <f t="shared" si="229"/>
        <v>0</v>
      </c>
      <c r="Z2054" s="92">
        <f t="shared" si="230"/>
        <v>0</v>
      </c>
      <c r="AA2054" s="92">
        <f t="shared" si="231"/>
        <v>0</v>
      </c>
      <c r="AB2054" s="92">
        <f t="shared" si="232"/>
        <v>0</v>
      </c>
      <c r="AC2054" s="92">
        <f t="shared" si="233"/>
        <v>0</v>
      </c>
      <c r="AD2054" s="92">
        <f t="shared" si="234"/>
        <v>0</v>
      </c>
      <c r="AE2054" s="92">
        <f t="shared" si="235"/>
        <v>0</v>
      </c>
      <c r="AF2054" s="118">
        <f t="shared" si="241"/>
        <v>0</v>
      </c>
    </row>
    <row r="2055" spans="2:32" ht="21.95" customHeight="1" x14ac:dyDescent="0.25">
      <c r="B2055" s="36" t="str">
        <f>IF(Vendas2!D29="","",Vendas2!D29)</f>
        <v/>
      </c>
      <c r="C2055" s="36" t="str">
        <f>IF(Vendas2!E29="","",Vendas2!E29)</f>
        <v/>
      </c>
      <c r="D2055" s="36" t="str">
        <f>IF(Vendas2!F29="","",Vendas2!F29)</f>
        <v/>
      </c>
      <c r="E2055" s="36" t="str">
        <f>IF(Vendas2!G29="","",Vendas2!G29)</f>
        <v/>
      </c>
      <c r="F2055" s="36" t="str">
        <f>IF(Vendas2!H29="","",Vendas2!H29)</f>
        <v/>
      </c>
      <c r="G2055" s="36" t="str">
        <f>IF(Vendas2!I29="","",Vendas2!I29)</f>
        <v/>
      </c>
      <c r="H2055" s="36" t="str">
        <f>IF(Vendas2!J29="","",Vendas2!J29)</f>
        <v/>
      </c>
      <c r="I2055" s="36" t="str">
        <f>IF(Vendas2!K29="","",Vendas2!K29)</f>
        <v/>
      </c>
      <c r="J2055" s="36" t="str">
        <f>IF(Vendas2!L29="","",Vendas2!L29)</f>
        <v/>
      </c>
      <c r="K2055" s="36" t="str">
        <f>IF(Vendas2!M29="","",Vendas2!M29)</f>
        <v/>
      </c>
      <c r="L2055" s="36" t="str">
        <f>IF(Vendas2!N29="","",Vendas2!N29)</f>
        <v/>
      </c>
      <c r="M2055" s="36" t="str">
        <f>IF(Vendas2!O29="","",Vendas2!O29)</f>
        <v/>
      </c>
      <c r="N2055" s="36" t="str">
        <f>IF(Vendas2!P29="","",Vendas2!P29)</f>
        <v/>
      </c>
      <c r="O2055" s="42">
        <f t="shared" si="236"/>
        <v>0</v>
      </c>
      <c r="P2055" s="105">
        <f t="shared" si="237"/>
        <v>0</v>
      </c>
      <c r="Q2055" s="105">
        <f t="shared" si="238"/>
        <v>0</v>
      </c>
      <c r="R2055" s="105">
        <f t="shared" si="239"/>
        <v>0</v>
      </c>
      <c r="S2055" s="22" t="str">
        <f t="shared" si="242"/>
        <v/>
      </c>
      <c r="T2055" s="92">
        <f t="shared" si="240"/>
        <v>0</v>
      </c>
      <c r="U2055" s="92">
        <f t="shared" si="225"/>
        <v>0</v>
      </c>
      <c r="V2055" s="92">
        <f t="shared" si="226"/>
        <v>0</v>
      </c>
      <c r="W2055" s="92">
        <f t="shared" si="227"/>
        <v>0</v>
      </c>
      <c r="X2055" s="92">
        <f t="shared" si="228"/>
        <v>0</v>
      </c>
      <c r="Y2055" s="92">
        <f t="shared" si="229"/>
        <v>0</v>
      </c>
      <c r="Z2055" s="92">
        <f t="shared" si="230"/>
        <v>0</v>
      </c>
      <c r="AA2055" s="92">
        <f t="shared" si="231"/>
        <v>0</v>
      </c>
      <c r="AB2055" s="92">
        <f t="shared" si="232"/>
        <v>0</v>
      </c>
      <c r="AC2055" s="92">
        <f t="shared" si="233"/>
        <v>0</v>
      </c>
      <c r="AD2055" s="92">
        <f t="shared" si="234"/>
        <v>0</v>
      </c>
      <c r="AE2055" s="92">
        <f t="shared" si="235"/>
        <v>0</v>
      </c>
      <c r="AF2055" s="118">
        <f t="shared" si="241"/>
        <v>0</v>
      </c>
    </row>
    <row r="2056" spans="2:32" ht="21.95" customHeight="1" x14ac:dyDescent="0.25">
      <c r="B2056" s="36" t="str">
        <f>IF(Vendas2!D30="","",Vendas2!D30)</f>
        <v/>
      </c>
      <c r="C2056" s="36" t="str">
        <f>IF(Vendas2!E30="","",Vendas2!E30)</f>
        <v/>
      </c>
      <c r="D2056" s="36" t="str">
        <f>IF(Vendas2!F30="","",Vendas2!F30)</f>
        <v/>
      </c>
      <c r="E2056" s="36" t="str">
        <f>IF(Vendas2!G30="","",Vendas2!G30)</f>
        <v/>
      </c>
      <c r="F2056" s="36" t="str">
        <f>IF(Vendas2!H30="","",Vendas2!H30)</f>
        <v/>
      </c>
      <c r="G2056" s="36" t="str">
        <f>IF(Vendas2!I30="","",Vendas2!I30)</f>
        <v/>
      </c>
      <c r="H2056" s="36" t="str">
        <f>IF(Vendas2!J30="","",Vendas2!J30)</f>
        <v/>
      </c>
      <c r="I2056" s="36" t="str">
        <f>IF(Vendas2!K30="","",Vendas2!K30)</f>
        <v/>
      </c>
      <c r="J2056" s="36" t="str">
        <f>IF(Vendas2!L30="","",Vendas2!L30)</f>
        <v/>
      </c>
      <c r="K2056" s="36" t="str">
        <f>IF(Vendas2!M30="","",Vendas2!M30)</f>
        <v/>
      </c>
      <c r="L2056" s="36" t="str">
        <f>IF(Vendas2!N30="","",Vendas2!N30)</f>
        <v/>
      </c>
      <c r="M2056" s="36" t="str">
        <f>IF(Vendas2!O30="","",Vendas2!O30)</f>
        <v/>
      </c>
      <c r="N2056" s="36" t="str">
        <f>IF(Vendas2!P30="","",Vendas2!P30)</f>
        <v/>
      </c>
      <c r="O2056" s="42">
        <f t="shared" si="236"/>
        <v>0</v>
      </c>
      <c r="P2056" s="105">
        <f t="shared" si="237"/>
        <v>0</v>
      </c>
      <c r="Q2056" s="105">
        <f t="shared" si="238"/>
        <v>0</v>
      </c>
      <c r="R2056" s="105">
        <f t="shared" si="239"/>
        <v>0</v>
      </c>
      <c r="S2056" s="22" t="str">
        <f t="shared" si="242"/>
        <v/>
      </c>
      <c r="T2056" s="92">
        <f t="shared" si="240"/>
        <v>0</v>
      </c>
      <c r="U2056" s="92">
        <f t="shared" si="225"/>
        <v>0</v>
      </c>
      <c r="V2056" s="92">
        <f t="shared" si="226"/>
        <v>0</v>
      </c>
      <c r="W2056" s="92">
        <f t="shared" si="227"/>
        <v>0</v>
      </c>
      <c r="X2056" s="92">
        <f t="shared" si="228"/>
        <v>0</v>
      </c>
      <c r="Y2056" s="92">
        <f t="shared" si="229"/>
        <v>0</v>
      </c>
      <c r="Z2056" s="92">
        <f t="shared" si="230"/>
        <v>0</v>
      </c>
      <c r="AA2056" s="92">
        <f t="shared" si="231"/>
        <v>0</v>
      </c>
      <c r="AB2056" s="92">
        <f t="shared" si="232"/>
        <v>0</v>
      </c>
      <c r="AC2056" s="92">
        <f t="shared" si="233"/>
        <v>0</v>
      </c>
      <c r="AD2056" s="92">
        <f t="shared" si="234"/>
        <v>0</v>
      </c>
      <c r="AE2056" s="92">
        <f t="shared" si="235"/>
        <v>0</v>
      </c>
      <c r="AF2056" s="118">
        <f t="shared" si="241"/>
        <v>0</v>
      </c>
    </row>
    <row r="2057" spans="2:32" ht="21.95" customHeight="1" x14ac:dyDescent="0.25">
      <c r="B2057" s="36" t="str">
        <f>IF(Vendas2!D31="","",Vendas2!D31)</f>
        <v/>
      </c>
      <c r="C2057" s="36" t="str">
        <f>IF(Vendas2!E31="","",Vendas2!E31)</f>
        <v/>
      </c>
      <c r="D2057" s="36" t="str">
        <f>IF(Vendas2!F31="","",Vendas2!F31)</f>
        <v/>
      </c>
      <c r="E2057" s="36" t="str">
        <f>IF(Vendas2!G31="","",Vendas2!G31)</f>
        <v/>
      </c>
      <c r="F2057" s="36" t="str">
        <f>IF(Vendas2!H31="","",Vendas2!H31)</f>
        <v/>
      </c>
      <c r="G2057" s="36" t="str">
        <f>IF(Vendas2!I31="","",Vendas2!I31)</f>
        <v/>
      </c>
      <c r="H2057" s="36" t="str">
        <f>IF(Vendas2!J31="","",Vendas2!J31)</f>
        <v/>
      </c>
      <c r="I2057" s="36" t="str">
        <f>IF(Vendas2!K31="","",Vendas2!K31)</f>
        <v/>
      </c>
      <c r="J2057" s="36" t="str">
        <f>IF(Vendas2!L31="","",Vendas2!L31)</f>
        <v/>
      </c>
      <c r="K2057" s="36" t="str">
        <f>IF(Vendas2!M31="","",Vendas2!M31)</f>
        <v/>
      </c>
      <c r="L2057" s="36" t="str">
        <f>IF(Vendas2!N31="","",Vendas2!N31)</f>
        <v/>
      </c>
      <c r="M2057" s="36" t="str">
        <f>IF(Vendas2!O31="","",Vendas2!O31)</f>
        <v/>
      </c>
      <c r="N2057" s="36" t="str">
        <f>IF(Vendas2!P31="","",Vendas2!P31)</f>
        <v/>
      </c>
      <c r="O2057" s="42">
        <f t="shared" si="236"/>
        <v>0</v>
      </c>
      <c r="P2057" s="105">
        <f t="shared" si="237"/>
        <v>0</v>
      </c>
      <c r="Q2057" s="105">
        <f t="shared" si="238"/>
        <v>0</v>
      </c>
      <c r="R2057" s="105">
        <f t="shared" si="239"/>
        <v>0</v>
      </c>
      <c r="S2057" s="22" t="str">
        <f t="shared" si="242"/>
        <v/>
      </c>
      <c r="T2057" s="92">
        <f t="shared" si="240"/>
        <v>0</v>
      </c>
      <c r="U2057" s="92">
        <f t="shared" si="225"/>
        <v>0</v>
      </c>
      <c r="V2057" s="92">
        <f t="shared" si="226"/>
        <v>0</v>
      </c>
      <c r="W2057" s="92">
        <f t="shared" si="227"/>
        <v>0</v>
      </c>
      <c r="X2057" s="92">
        <f t="shared" si="228"/>
        <v>0</v>
      </c>
      <c r="Y2057" s="92">
        <f t="shared" si="229"/>
        <v>0</v>
      </c>
      <c r="Z2057" s="92">
        <f t="shared" si="230"/>
        <v>0</v>
      </c>
      <c r="AA2057" s="92">
        <f t="shared" si="231"/>
        <v>0</v>
      </c>
      <c r="AB2057" s="92">
        <f t="shared" si="232"/>
        <v>0</v>
      </c>
      <c r="AC2057" s="92">
        <f t="shared" si="233"/>
        <v>0</v>
      </c>
      <c r="AD2057" s="92">
        <f t="shared" si="234"/>
        <v>0</v>
      </c>
      <c r="AE2057" s="92">
        <f t="shared" si="235"/>
        <v>0</v>
      </c>
      <c r="AF2057" s="118">
        <f t="shared" si="241"/>
        <v>0</v>
      </c>
    </row>
    <row r="2058" spans="2:32" ht="21.95" customHeight="1" x14ac:dyDescent="0.25">
      <c r="B2058" s="36" t="str">
        <f>IF(Vendas2!D32="","",Vendas2!D32)</f>
        <v/>
      </c>
      <c r="C2058" s="36" t="str">
        <f>IF(Vendas2!E32="","",Vendas2!E32)</f>
        <v/>
      </c>
      <c r="D2058" s="36" t="str">
        <f>IF(Vendas2!F32="","",Vendas2!F32)</f>
        <v/>
      </c>
      <c r="E2058" s="36" t="str">
        <f>IF(Vendas2!G32="","",Vendas2!G32)</f>
        <v/>
      </c>
      <c r="F2058" s="36" t="str">
        <f>IF(Vendas2!H32="","",Vendas2!H32)</f>
        <v/>
      </c>
      <c r="G2058" s="36" t="str">
        <f>IF(Vendas2!I32="","",Vendas2!I32)</f>
        <v/>
      </c>
      <c r="H2058" s="36" t="str">
        <f>IF(Vendas2!J32="","",Vendas2!J32)</f>
        <v/>
      </c>
      <c r="I2058" s="36" t="str">
        <f>IF(Vendas2!K32="","",Vendas2!K32)</f>
        <v/>
      </c>
      <c r="J2058" s="36" t="str">
        <f>IF(Vendas2!L32="","",Vendas2!L32)</f>
        <v/>
      </c>
      <c r="K2058" s="36" t="str">
        <f>IF(Vendas2!M32="","",Vendas2!M32)</f>
        <v/>
      </c>
      <c r="L2058" s="36" t="str">
        <f>IF(Vendas2!N32="","",Vendas2!N32)</f>
        <v/>
      </c>
      <c r="M2058" s="36" t="str">
        <f>IF(Vendas2!O32="","",Vendas2!O32)</f>
        <v/>
      </c>
      <c r="N2058" s="36" t="str">
        <f>IF(Vendas2!P32="","",Vendas2!P32)</f>
        <v/>
      </c>
      <c r="O2058" s="42">
        <f t="shared" si="236"/>
        <v>0</v>
      </c>
      <c r="P2058" s="105">
        <f t="shared" si="237"/>
        <v>0</v>
      </c>
      <c r="Q2058" s="105">
        <f t="shared" si="238"/>
        <v>0</v>
      </c>
      <c r="R2058" s="105">
        <f t="shared" si="239"/>
        <v>0</v>
      </c>
      <c r="S2058" s="22" t="str">
        <f t="shared" si="242"/>
        <v/>
      </c>
      <c r="T2058" s="92">
        <f t="shared" si="240"/>
        <v>0</v>
      </c>
      <c r="U2058" s="92">
        <f t="shared" si="225"/>
        <v>0</v>
      </c>
      <c r="V2058" s="92">
        <f t="shared" si="226"/>
        <v>0</v>
      </c>
      <c r="W2058" s="92">
        <f t="shared" si="227"/>
        <v>0</v>
      </c>
      <c r="X2058" s="92">
        <f t="shared" si="228"/>
        <v>0</v>
      </c>
      <c r="Y2058" s="92">
        <f t="shared" si="229"/>
        <v>0</v>
      </c>
      <c r="Z2058" s="92">
        <f t="shared" si="230"/>
        <v>0</v>
      </c>
      <c r="AA2058" s="92">
        <f t="shared" si="231"/>
        <v>0</v>
      </c>
      <c r="AB2058" s="92">
        <f t="shared" si="232"/>
        <v>0</v>
      </c>
      <c r="AC2058" s="92">
        <f t="shared" si="233"/>
        <v>0</v>
      </c>
      <c r="AD2058" s="92">
        <f t="shared" si="234"/>
        <v>0</v>
      </c>
      <c r="AE2058" s="92">
        <f t="shared" si="235"/>
        <v>0</v>
      </c>
      <c r="AF2058" s="118">
        <f t="shared" si="241"/>
        <v>0</v>
      </c>
    </row>
    <row r="2059" spans="2:32" ht="21.95" customHeight="1" x14ac:dyDescent="0.25">
      <c r="B2059" s="36" t="str">
        <f>IF(Vendas2!D33="","",Vendas2!D33)</f>
        <v/>
      </c>
      <c r="C2059" s="36" t="str">
        <f>IF(Vendas2!E33="","",Vendas2!E33)</f>
        <v/>
      </c>
      <c r="D2059" s="36" t="str">
        <f>IF(Vendas2!F33="","",Vendas2!F33)</f>
        <v/>
      </c>
      <c r="E2059" s="36" t="str">
        <f>IF(Vendas2!G33="","",Vendas2!G33)</f>
        <v/>
      </c>
      <c r="F2059" s="36" t="str">
        <f>IF(Vendas2!H33="","",Vendas2!H33)</f>
        <v/>
      </c>
      <c r="G2059" s="36" t="str">
        <f>IF(Vendas2!I33="","",Vendas2!I33)</f>
        <v/>
      </c>
      <c r="H2059" s="36" t="str">
        <f>IF(Vendas2!J33="","",Vendas2!J33)</f>
        <v/>
      </c>
      <c r="I2059" s="36" t="str">
        <f>IF(Vendas2!K33="","",Vendas2!K33)</f>
        <v/>
      </c>
      <c r="J2059" s="36" t="str">
        <f>IF(Vendas2!L33="","",Vendas2!L33)</f>
        <v/>
      </c>
      <c r="K2059" s="36" t="str">
        <f>IF(Vendas2!M33="","",Vendas2!M33)</f>
        <v/>
      </c>
      <c r="L2059" s="36" t="str">
        <f>IF(Vendas2!N33="","",Vendas2!N33)</f>
        <v/>
      </c>
      <c r="M2059" s="36" t="str">
        <f>IF(Vendas2!O33="","",Vendas2!O33)</f>
        <v/>
      </c>
      <c r="N2059" s="36" t="str">
        <f>IF(Vendas2!P33="","",Vendas2!P33)</f>
        <v/>
      </c>
      <c r="O2059" s="42">
        <f t="shared" si="236"/>
        <v>0</v>
      </c>
      <c r="P2059" s="105">
        <f t="shared" si="237"/>
        <v>0</v>
      </c>
      <c r="Q2059" s="105">
        <f t="shared" si="238"/>
        <v>0</v>
      </c>
      <c r="R2059" s="105">
        <f t="shared" si="239"/>
        <v>0</v>
      </c>
      <c r="S2059" s="22" t="str">
        <f t="shared" si="242"/>
        <v/>
      </c>
      <c r="T2059" s="92">
        <f t="shared" si="240"/>
        <v>0</v>
      </c>
      <c r="U2059" s="92">
        <f t="shared" si="225"/>
        <v>0</v>
      </c>
      <c r="V2059" s="92">
        <f t="shared" si="226"/>
        <v>0</v>
      </c>
      <c r="W2059" s="92">
        <f t="shared" si="227"/>
        <v>0</v>
      </c>
      <c r="X2059" s="92">
        <f t="shared" si="228"/>
        <v>0</v>
      </c>
      <c r="Y2059" s="92">
        <f t="shared" si="229"/>
        <v>0</v>
      </c>
      <c r="Z2059" s="92">
        <f t="shared" si="230"/>
        <v>0</v>
      </c>
      <c r="AA2059" s="92">
        <f t="shared" si="231"/>
        <v>0</v>
      </c>
      <c r="AB2059" s="92">
        <f t="shared" si="232"/>
        <v>0</v>
      </c>
      <c r="AC2059" s="92">
        <f t="shared" si="233"/>
        <v>0</v>
      </c>
      <c r="AD2059" s="92">
        <f t="shared" si="234"/>
        <v>0</v>
      </c>
      <c r="AE2059" s="92">
        <f t="shared" si="235"/>
        <v>0</v>
      </c>
      <c r="AF2059" s="118">
        <f t="shared" si="241"/>
        <v>0</v>
      </c>
    </row>
    <row r="2060" spans="2:32" ht="21.95" customHeight="1" x14ac:dyDescent="0.25">
      <c r="B2060" s="36" t="str">
        <f>IF(Vendas2!D34="","",Vendas2!D34)</f>
        <v/>
      </c>
      <c r="C2060" s="36" t="str">
        <f>IF(Vendas2!E34="","",Vendas2!E34)</f>
        <v/>
      </c>
      <c r="D2060" s="36" t="str">
        <f>IF(Vendas2!F34="","",Vendas2!F34)</f>
        <v/>
      </c>
      <c r="E2060" s="36" t="str">
        <f>IF(Vendas2!G34="","",Vendas2!G34)</f>
        <v/>
      </c>
      <c r="F2060" s="36" t="str">
        <f>IF(Vendas2!H34="","",Vendas2!H34)</f>
        <v/>
      </c>
      <c r="G2060" s="36" t="str">
        <f>IF(Vendas2!I34="","",Vendas2!I34)</f>
        <v/>
      </c>
      <c r="H2060" s="36" t="str">
        <f>IF(Vendas2!J34="","",Vendas2!J34)</f>
        <v/>
      </c>
      <c r="I2060" s="36" t="str">
        <f>IF(Vendas2!K34="","",Vendas2!K34)</f>
        <v/>
      </c>
      <c r="J2060" s="36" t="str">
        <f>IF(Vendas2!L34="","",Vendas2!L34)</f>
        <v/>
      </c>
      <c r="K2060" s="36" t="str">
        <f>IF(Vendas2!M34="","",Vendas2!M34)</f>
        <v/>
      </c>
      <c r="L2060" s="36" t="str">
        <f>IF(Vendas2!N34="","",Vendas2!N34)</f>
        <v/>
      </c>
      <c r="M2060" s="36" t="str">
        <f>IF(Vendas2!O34="","",Vendas2!O34)</f>
        <v/>
      </c>
      <c r="N2060" s="36" t="str">
        <f>IF(Vendas2!P34="","",Vendas2!P34)</f>
        <v/>
      </c>
      <c r="O2060" s="42">
        <f t="shared" si="236"/>
        <v>0</v>
      </c>
      <c r="P2060" s="105">
        <f t="shared" si="237"/>
        <v>0</v>
      </c>
      <c r="Q2060" s="105">
        <f t="shared" si="238"/>
        <v>0</v>
      </c>
      <c r="R2060" s="105">
        <f t="shared" si="239"/>
        <v>0</v>
      </c>
      <c r="S2060" s="22" t="str">
        <f t="shared" si="242"/>
        <v/>
      </c>
      <c r="T2060" s="92">
        <f t="shared" si="240"/>
        <v>0</v>
      </c>
      <c r="U2060" s="92">
        <f t="shared" si="225"/>
        <v>0</v>
      </c>
      <c r="V2060" s="92">
        <f t="shared" si="226"/>
        <v>0</v>
      </c>
      <c r="W2060" s="92">
        <f t="shared" si="227"/>
        <v>0</v>
      </c>
      <c r="X2060" s="92">
        <f t="shared" si="228"/>
        <v>0</v>
      </c>
      <c r="Y2060" s="92">
        <f t="shared" si="229"/>
        <v>0</v>
      </c>
      <c r="Z2060" s="92">
        <f t="shared" si="230"/>
        <v>0</v>
      </c>
      <c r="AA2060" s="92">
        <f t="shared" si="231"/>
        <v>0</v>
      </c>
      <c r="AB2060" s="92">
        <f t="shared" si="232"/>
        <v>0</v>
      </c>
      <c r="AC2060" s="92">
        <f t="shared" si="233"/>
        <v>0</v>
      </c>
      <c r="AD2060" s="92">
        <f t="shared" si="234"/>
        <v>0</v>
      </c>
      <c r="AE2060" s="92">
        <f t="shared" si="235"/>
        <v>0</v>
      </c>
      <c r="AF2060" s="118">
        <f t="shared" si="241"/>
        <v>0</v>
      </c>
    </row>
    <row r="2061" spans="2:32" ht="21.95" customHeight="1" x14ac:dyDescent="0.25">
      <c r="B2061" s="36" t="str">
        <f>IF(Vendas2!D35="","",Vendas2!D35)</f>
        <v/>
      </c>
      <c r="C2061" s="36" t="str">
        <f>IF(Vendas2!E35="","",Vendas2!E35)</f>
        <v/>
      </c>
      <c r="D2061" s="36" t="str">
        <f>IF(Vendas2!F35="","",Vendas2!F35)</f>
        <v/>
      </c>
      <c r="E2061" s="36" t="str">
        <f>IF(Vendas2!G35="","",Vendas2!G35)</f>
        <v/>
      </c>
      <c r="F2061" s="36" t="str">
        <f>IF(Vendas2!H35="","",Vendas2!H35)</f>
        <v/>
      </c>
      <c r="G2061" s="36" t="str">
        <f>IF(Vendas2!I35="","",Vendas2!I35)</f>
        <v/>
      </c>
      <c r="H2061" s="36" t="str">
        <f>IF(Vendas2!J35="","",Vendas2!J35)</f>
        <v/>
      </c>
      <c r="I2061" s="36" t="str">
        <f>IF(Vendas2!K35="","",Vendas2!K35)</f>
        <v/>
      </c>
      <c r="J2061" s="36" t="str">
        <f>IF(Vendas2!L35="","",Vendas2!L35)</f>
        <v/>
      </c>
      <c r="K2061" s="36" t="str">
        <f>IF(Vendas2!M35="","",Vendas2!M35)</f>
        <v/>
      </c>
      <c r="L2061" s="36" t="str">
        <f>IF(Vendas2!N35="","",Vendas2!N35)</f>
        <v/>
      </c>
      <c r="M2061" s="36" t="str">
        <f>IF(Vendas2!O35="","",Vendas2!O35)</f>
        <v/>
      </c>
      <c r="N2061" s="36" t="str">
        <f>IF(Vendas2!P35="","",Vendas2!P35)</f>
        <v/>
      </c>
      <c r="O2061" s="42">
        <f t="shared" si="236"/>
        <v>0</v>
      </c>
      <c r="P2061" s="105">
        <f t="shared" si="237"/>
        <v>0</v>
      </c>
      <c r="Q2061" s="105">
        <f t="shared" si="238"/>
        <v>0</v>
      </c>
      <c r="R2061" s="105">
        <f t="shared" si="239"/>
        <v>0</v>
      </c>
      <c r="S2061" s="22" t="str">
        <f t="shared" si="242"/>
        <v/>
      </c>
      <c r="T2061" s="92">
        <f t="shared" si="240"/>
        <v>0</v>
      </c>
      <c r="U2061" s="92">
        <f t="shared" si="225"/>
        <v>0</v>
      </c>
      <c r="V2061" s="92">
        <f t="shared" si="226"/>
        <v>0</v>
      </c>
      <c r="W2061" s="92">
        <f t="shared" si="227"/>
        <v>0</v>
      </c>
      <c r="X2061" s="92">
        <f t="shared" si="228"/>
        <v>0</v>
      </c>
      <c r="Y2061" s="92">
        <f t="shared" si="229"/>
        <v>0</v>
      </c>
      <c r="Z2061" s="92">
        <f t="shared" si="230"/>
        <v>0</v>
      </c>
      <c r="AA2061" s="92">
        <f t="shared" si="231"/>
        <v>0</v>
      </c>
      <c r="AB2061" s="92">
        <f t="shared" si="232"/>
        <v>0</v>
      </c>
      <c r="AC2061" s="92">
        <f t="shared" si="233"/>
        <v>0</v>
      </c>
      <c r="AD2061" s="92">
        <f t="shared" si="234"/>
        <v>0</v>
      </c>
      <c r="AE2061" s="92">
        <f t="shared" si="235"/>
        <v>0</v>
      </c>
      <c r="AF2061" s="118">
        <f t="shared" si="241"/>
        <v>0</v>
      </c>
    </row>
    <row r="2062" spans="2:32" ht="21.95" customHeight="1" x14ac:dyDescent="0.25">
      <c r="B2062" s="36" t="str">
        <f>IF(Vendas2!D36="","",Vendas2!D36)</f>
        <v/>
      </c>
      <c r="C2062" s="36" t="str">
        <f>IF(Vendas2!E36="","",Vendas2!E36)</f>
        <v/>
      </c>
      <c r="D2062" s="36" t="str">
        <f>IF(Vendas2!F36="","",Vendas2!F36)</f>
        <v/>
      </c>
      <c r="E2062" s="36" t="str">
        <f>IF(Vendas2!G36="","",Vendas2!G36)</f>
        <v/>
      </c>
      <c r="F2062" s="36" t="str">
        <f>IF(Vendas2!H36="","",Vendas2!H36)</f>
        <v/>
      </c>
      <c r="G2062" s="36" t="str">
        <f>IF(Vendas2!I36="","",Vendas2!I36)</f>
        <v/>
      </c>
      <c r="H2062" s="36" t="str">
        <f>IF(Vendas2!J36="","",Vendas2!J36)</f>
        <v/>
      </c>
      <c r="I2062" s="36" t="str">
        <f>IF(Vendas2!K36="","",Vendas2!K36)</f>
        <v/>
      </c>
      <c r="J2062" s="36" t="str">
        <f>IF(Vendas2!L36="","",Vendas2!L36)</f>
        <v/>
      </c>
      <c r="K2062" s="36" t="str">
        <f>IF(Vendas2!M36="","",Vendas2!M36)</f>
        <v/>
      </c>
      <c r="L2062" s="36" t="str">
        <f>IF(Vendas2!N36="","",Vendas2!N36)</f>
        <v/>
      </c>
      <c r="M2062" s="36" t="str">
        <f>IF(Vendas2!O36="","",Vendas2!O36)</f>
        <v/>
      </c>
      <c r="N2062" s="36" t="str">
        <f>IF(Vendas2!P36="","",Vendas2!P36)</f>
        <v/>
      </c>
      <c r="O2062" s="42">
        <f t="shared" si="236"/>
        <v>0</v>
      </c>
      <c r="P2062" s="105">
        <f t="shared" si="237"/>
        <v>0</v>
      </c>
      <c r="Q2062" s="105">
        <f t="shared" si="238"/>
        <v>0</v>
      </c>
      <c r="R2062" s="105">
        <f t="shared" si="239"/>
        <v>0</v>
      </c>
      <c r="S2062" s="22" t="str">
        <f t="shared" si="242"/>
        <v/>
      </c>
      <c r="T2062" s="92">
        <f t="shared" si="240"/>
        <v>0</v>
      </c>
      <c r="U2062" s="92">
        <f t="shared" si="225"/>
        <v>0</v>
      </c>
      <c r="V2062" s="92">
        <f t="shared" si="226"/>
        <v>0</v>
      </c>
      <c r="W2062" s="92">
        <f t="shared" si="227"/>
        <v>0</v>
      </c>
      <c r="X2062" s="92">
        <f t="shared" si="228"/>
        <v>0</v>
      </c>
      <c r="Y2062" s="92">
        <f t="shared" si="229"/>
        <v>0</v>
      </c>
      <c r="Z2062" s="92">
        <f t="shared" si="230"/>
        <v>0</v>
      </c>
      <c r="AA2062" s="92">
        <f t="shared" si="231"/>
        <v>0</v>
      </c>
      <c r="AB2062" s="92">
        <f t="shared" si="232"/>
        <v>0</v>
      </c>
      <c r="AC2062" s="92">
        <f t="shared" si="233"/>
        <v>0</v>
      </c>
      <c r="AD2062" s="92">
        <f t="shared" si="234"/>
        <v>0</v>
      </c>
      <c r="AE2062" s="92">
        <f t="shared" si="235"/>
        <v>0</v>
      </c>
      <c r="AF2062" s="118">
        <f t="shared" si="241"/>
        <v>0</v>
      </c>
    </row>
    <row r="2063" spans="2:32" ht="21.95" customHeight="1" x14ac:dyDescent="0.25">
      <c r="B2063" s="36" t="str">
        <f>IF(Vendas2!D37="","",Vendas2!D37)</f>
        <v/>
      </c>
      <c r="C2063" s="36" t="str">
        <f>IF(Vendas2!E37="","",Vendas2!E37)</f>
        <v/>
      </c>
      <c r="D2063" s="36" t="str">
        <f>IF(Vendas2!F37="","",Vendas2!F37)</f>
        <v/>
      </c>
      <c r="E2063" s="36" t="str">
        <f>IF(Vendas2!G37="","",Vendas2!G37)</f>
        <v/>
      </c>
      <c r="F2063" s="36" t="str">
        <f>IF(Vendas2!H37="","",Vendas2!H37)</f>
        <v/>
      </c>
      <c r="G2063" s="36" t="str">
        <f>IF(Vendas2!I37="","",Vendas2!I37)</f>
        <v/>
      </c>
      <c r="H2063" s="36" t="str">
        <f>IF(Vendas2!J37="","",Vendas2!J37)</f>
        <v/>
      </c>
      <c r="I2063" s="36" t="str">
        <f>IF(Vendas2!K37="","",Vendas2!K37)</f>
        <v/>
      </c>
      <c r="J2063" s="36" t="str">
        <f>IF(Vendas2!L37="","",Vendas2!L37)</f>
        <v/>
      </c>
      <c r="K2063" s="36" t="str">
        <f>IF(Vendas2!M37="","",Vendas2!M37)</f>
        <v/>
      </c>
      <c r="L2063" s="36" t="str">
        <f>IF(Vendas2!N37="","",Vendas2!N37)</f>
        <v/>
      </c>
      <c r="M2063" s="36" t="str">
        <f>IF(Vendas2!O37="","",Vendas2!O37)</f>
        <v/>
      </c>
      <c r="N2063" s="36" t="str">
        <f>IF(Vendas2!P37="","",Vendas2!P37)</f>
        <v/>
      </c>
      <c r="O2063" s="42">
        <f t="shared" si="236"/>
        <v>0</v>
      </c>
      <c r="P2063" s="105">
        <f t="shared" si="237"/>
        <v>0</v>
      </c>
      <c r="Q2063" s="105">
        <f t="shared" si="238"/>
        <v>0</v>
      </c>
      <c r="R2063" s="105">
        <f t="shared" si="239"/>
        <v>0</v>
      </c>
      <c r="S2063" s="22" t="str">
        <f t="shared" si="242"/>
        <v/>
      </c>
      <c r="T2063" s="92">
        <f t="shared" si="240"/>
        <v>0</v>
      </c>
      <c r="U2063" s="92">
        <f t="shared" si="225"/>
        <v>0</v>
      </c>
      <c r="V2063" s="92">
        <f t="shared" si="226"/>
        <v>0</v>
      </c>
      <c r="W2063" s="92">
        <f t="shared" si="227"/>
        <v>0</v>
      </c>
      <c r="X2063" s="92">
        <f t="shared" si="228"/>
        <v>0</v>
      </c>
      <c r="Y2063" s="92">
        <f t="shared" si="229"/>
        <v>0</v>
      </c>
      <c r="Z2063" s="92">
        <f t="shared" si="230"/>
        <v>0</v>
      </c>
      <c r="AA2063" s="92">
        <f t="shared" si="231"/>
        <v>0</v>
      </c>
      <c r="AB2063" s="92">
        <f t="shared" si="232"/>
        <v>0</v>
      </c>
      <c r="AC2063" s="92">
        <f t="shared" si="233"/>
        <v>0</v>
      </c>
      <c r="AD2063" s="92">
        <f t="shared" si="234"/>
        <v>0</v>
      </c>
      <c r="AE2063" s="92">
        <f t="shared" si="235"/>
        <v>0</v>
      </c>
      <c r="AF2063" s="118">
        <f t="shared" si="241"/>
        <v>0</v>
      </c>
    </row>
    <row r="2064" spans="2:32" ht="21.95" customHeight="1" x14ac:dyDescent="0.25">
      <c r="B2064" s="36" t="str">
        <f>IF(Vendas2!D38="","",Vendas2!D38)</f>
        <v/>
      </c>
      <c r="C2064" s="36" t="str">
        <f>IF(Vendas2!E38="","",Vendas2!E38)</f>
        <v/>
      </c>
      <c r="D2064" s="36" t="str">
        <f>IF(Vendas2!F38="","",Vendas2!F38)</f>
        <v/>
      </c>
      <c r="E2064" s="36" t="str">
        <f>IF(Vendas2!G38="","",Vendas2!G38)</f>
        <v/>
      </c>
      <c r="F2064" s="36" t="str">
        <f>IF(Vendas2!H38="","",Vendas2!H38)</f>
        <v/>
      </c>
      <c r="G2064" s="36" t="str">
        <f>IF(Vendas2!I38="","",Vendas2!I38)</f>
        <v/>
      </c>
      <c r="H2064" s="36" t="str">
        <f>IF(Vendas2!J38="","",Vendas2!J38)</f>
        <v/>
      </c>
      <c r="I2064" s="36" t="str">
        <f>IF(Vendas2!K38="","",Vendas2!K38)</f>
        <v/>
      </c>
      <c r="J2064" s="36" t="str">
        <f>IF(Vendas2!L38="","",Vendas2!L38)</f>
        <v/>
      </c>
      <c r="K2064" s="36" t="str">
        <f>IF(Vendas2!M38="","",Vendas2!M38)</f>
        <v/>
      </c>
      <c r="L2064" s="36" t="str">
        <f>IF(Vendas2!N38="","",Vendas2!N38)</f>
        <v/>
      </c>
      <c r="M2064" s="36" t="str">
        <f>IF(Vendas2!O38="","",Vendas2!O38)</f>
        <v/>
      </c>
      <c r="N2064" s="36" t="str">
        <f>IF(Vendas2!P38="","",Vendas2!P38)</f>
        <v/>
      </c>
      <c r="O2064" s="42">
        <f t="shared" si="236"/>
        <v>0</v>
      </c>
      <c r="P2064" s="105">
        <f t="shared" si="237"/>
        <v>0</v>
      </c>
      <c r="Q2064" s="105">
        <f t="shared" si="238"/>
        <v>0</v>
      </c>
      <c r="R2064" s="105">
        <f t="shared" si="239"/>
        <v>0</v>
      </c>
      <c r="S2064" s="22" t="str">
        <f t="shared" si="242"/>
        <v/>
      </c>
      <c r="T2064" s="92">
        <f t="shared" si="240"/>
        <v>0</v>
      </c>
      <c r="U2064" s="92">
        <f t="shared" si="225"/>
        <v>0</v>
      </c>
      <c r="V2064" s="92">
        <f t="shared" si="226"/>
        <v>0</v>
      </c>
      <c r="W2064" s="92">
        <f t="shared" si="227"/>
        <v>0</v>
      </c>
      <c r="X2064" s="92">
        <f t="shared" si="228"/>
        <v>0</v>
      </c>
      <c r="Y2064" s="92">
        <f t="shared" si="229"/>
        <v>0</v>
      </c>
      <c r="Z2064" s="92">
        <f t="shared" si="230"/>
        <v>0</v>
      </c>
      <c r="AA2064" s="92">
        <f t="shared" si="231"/>
        <v>0</v>
      </c>
      <c r="AB2064" s="92">
        <f t="shared" si="232"/>
        <v>0</v>
      </c>
      <c r="AC2064" s="92">
        <f t="shared" si="233"/>
        <v>0</v>
      </c>
      <c r="AD2064" s="92">
        <f t="shared" si="234"/>
        <v>0</v>
      </c>
      <c r="AE2064" s="92">
        <f t="shared" si="235"/>
        <v>0</v>
      </c>
      <c r="AF2064" s="118">
        <f t="shared" si="241"/>
        <v>0</v>
      </c>
    </row>
    <row r="2065" spans="2:32" ht="21.95" customHeight="1" x14ac:dyDescent="0.25">
      <c r="B2065" s="36" t="str">
        <f>IF(Vendas2!D39="","",Vendas2!D39)</f>
        <v/>
      </c>
      <c r="C2065" s="36" t="str">
        <f>IF(Vendas2!E39="","",Vendas2!E39)</f>
        <v/>
      </c>
      <c r="D2065" s="36" t="str">
        <f>IF(Vendas2!F39="","",Vendas2!F39)</f>
        <v/>
      </c>
      <c r="E2065" s="36" t="str">
        <f>IF(Vendas2!G39="","",Vendas2!G39)</f>
        <v/>
      </c>
      <c r="F2065" s="36" t="str">
        <f>IF(Vendas2!H39="","",Vendas2!H39)</f>
        <v/>
      </c>
      <c r="G2065" s="36" t="str">
        <f>IF(Vendas2!I39="","",Vendas2!I39)</f>
        <v/>
      </c>
      <c r="H2065" s="36" t="str">
        <f>IF(Vendas2!J39="","",Vendas2!J39)</f>
        <v/>
      </c>
      <c r="I2065" s="36" t="str">
        <f>IF(Vendas2!K39="","",Vendas2!K39)</f>
        <v/>
      </c>
      <c r="J2065" s="36" t="str">
        <f>IF(Vendas2!L39="","",Vendas2!L39)</f>
        <v/>
      </c>
      <c r="K2065" s="36" t="str">
        <f>IF(Vendas2!M39="","",Vendas2!M39)</f>
        <v/>
      </c>
      <c r="L2065" s="36" t="str">
        <f>IF(Vendas2!N39="","",Vendas2!N39)</f>
        <v/>
      </c>
      <c r="M2065" s="36" t="str">
        <f>IF(Vendas2!O39="","",Vendas2!O39)</f>
        <v/>
      </c>
      <c r="N2065" s="36" t="str">
        <f>IF(Vendas2!P39="","",Vendas2!P39)</f>
        <v/>
      </c>
      <c r="O2065" s="42">
        <f t="shared" si="236"/>
        <v>0</v>
      </c>
      <c r="P2065" s="105">
        <f t="shared" si="237"/>
        <v>0</v>
      </c>
      <c r="Q2065" s="105">
        <f t="shared" si="238"/>
        <v>0</v>
      </c>
      <c r="R2065" s="105">
        <f t="shared" si="239"/>
        <v>0</v>
      </c>
      <c r="S2065" s="22" t="str">
        <f t="shared" si="242"/>
        <v/>
      </c>
      <c r="T2065" s="92">
        <f t="shared" si="240"/>
        <v>0</v>
      </c>
      <c r="U2065" s="92">
        <f t="shared" si="225"/>
        <v>0</v>
      </c>
      <c r="V2065" s="92">
        <f t="shared" si="226"/>
        <v>0</v>
      </c>
      <c r="W2065" s="92">
        <f t="shared" si="227"/>
        <v>0</v>
      </c>
      <c r="X2065" s="92">
        <f t="shared" si="228"/>
        <v>0</v>
      </c>
      <c r="Y2065" s="92">
        <f t="shared" si="229"/>
        <v>0</v>
      </c>
      <c r="Z2065" s="92">
        <f t="shared" si="230"/>
        <v>0</v>
      </c>
      <c r="AA2065" s="92">
        <f t="shared" si="231"/>
        <v>0</v>
      </c>
      <c r="AB2065" s="92">
        <f t="shared" si="232"/>
        <v>0</v>
      </c>
      <c r="AC2065" s="92">
        <f t="shared" si="233"/>
        <v>0</v>
      </c>
      <c r="AD2065" s="92">
        <f t="shared" si="234"/>
        <v>0</v>
      </c>
      <c r="AE2065" s="92">
        <f t="shared" si="235"/>
        <v>0</v>
      </c>
      <c r="AF2065" s="118">
        <f t="shared" si="241"/>
        <v>0</v>
      </c>
    </row>
    <row r="2066" spans="2:32" ht="21.95" customHeight="1" x14ac:dyDescent="0.25">
      <c r="B2066" s="36" t="str">
        <f>IF(Vendas2!D40="","",Vendas2!D40)</f>
        <v/>
      </c>
      <c r="C2066" s="36" t="str">
        <f>IF(Vendas2!E40="","",Vendas2!E40)</f>
        <v/>
      </c>
      <c r="D2066" s="36" t="str">
        <f>IF(Vendas2!F40="","",Vendas2!F40)</f>
        <v/>
      </c>
      <c r="E2066" s="36" t="str">
        <f>IF(Vendas2!G40="","",Vendas2!G40)</f>
        <v/>
      </c>
      <c r="F2066" s="36" t="str">
        <f>IF(Vendas2!H40="","",Vendas2!H40)</f>
        <v/>
      </c>
      <c r="G2066" s="36" t="str">
        <f>IF(Vendas2!I40="","",Vendas2!I40)</f>
        <v/>
      </c>
      <c r="H2066" s="36" t="str">
        <f>IF(Vendas2!J40="","",Vendas2!J40)</f>
        <v/>
      </c>
      <c r="I2066" s="36" t="str">
        <f>IF(Vendas2!K40="","",Vendas2!K40)</f>
        <v/>
      </c>
      <c r="J2066" s="36" t="str">
        <f>IF(Vendas2!L40="","",Vendas2!L40)</f>
        <v/>
      </c>
      <c r="K2066" s="36" t="str">
        <f>IF(Vendas2!M40="","",Vendas2!M40)</f>
        <v/>
      </c>
      <c r="L2066" s="36" t="str">
        <f>IF(Vendas2!N40="","",Vendas2!N40)</f>
        <v/>
      </c>
      <c r="M2066" s="36" t="str">
        <f>IF(Vendas2!O40="","",Vendas2!O40)</f>
        <v/>
      </c>
      <c r="N2066" s="36" t="str">
        <f>IF(Vendas2!P40="","",Vendas2!P40)</f>
        <v/>
      </c>
      <c r="O2066" s="42">
        <f t="shared" si="236"/>
        <v>0</v>
      </c>
      <c r="P2066" s="105">
        <f t="shared" si="237"/>
        <v>0</v>
      </c>
      <c r="Q2066" s="105">
        <f t="shared" si="238"/>
        <v>0</v>
      </c>
      <c r="R2066" s="105">
        <f t="shared" si="239"/>
        <v>0</v>
      </c>
      <c r="S2066" s="22" t="str">
        <f t="shared" si="242"/>
        <v/>
      </c>
      <c r="T2066" s="92">
        <f t="shared" si="240"/>
        <v>0</v>
      </c>
      <c r="U2066" s="92">
        <f t="shared" si="225"/>
        <v>0</v>
      </c>
      <c r="V2066" s="92">
        <f t="shared" si="226"/>
        <v>0</v>
      </c>
      <c r="W2066" s="92">
        <f t="shared" si="227"/>
        <v>0</v>
      </c>
      <c r="X2066" s="92">
        <f t="shared" si="228"/>
        <v>0</v>
      </c>
      <c r="Y2066" s="92">
        <f t="shared" si="229"/>
        <v>0</v>
      </c>
      <c r="Z2066" s="92">
        <f t="shared" si="230"/>
        <v>0</v>
      </c>
      <c r="AA2066" s="92">
        <f t="shared" si="231"/>
        <v>0</v>
      </c>
      <c r="AB2066" s="92">
        <f t="shared" si="232"/>
        <v>0</v>
      </c>
      <c r="AC2066" s="92">
        <f t="shared" si="233"/>
        <v>0</v>
      </c>
      <c r="AD2066" s="92">
        <f t="shared" si="234"/>
        <v>0</v>
      </c>
      <c r="AE2066" s="92">
        <f t="shared" si="235"/>
        <v>0</v>
      </c>
      <c r="AF2066" s="118">
        <f t="shared" si="241"/>
        <v>0</v>
      </c>
    </row>
    <row r="2067" spans="2:32" ht="21.95" customHeight="1" x14ac:dyDescent="0.25">
      <c r="B2067" s="36" t="str">
        <f>IF(Vendas2!D41="","",Vendas2!D41)</f>
        <v/>
      </c>
      <c r="C2067" s="36" t="str">
        <f>IF(Vendas2!E41="","",Vendas2!E41)</f>
        <v/>
      </c>
      <c r="D2067" s="36" t="str">
        <f>IF(Vendas2!F41="","",Vendas2!F41)</f>
        <v/>
      </c>
      <c r="E2067" s="36" t="str">
        <f>IF(Vendas2!G41="","",Vendas2!G41)</f>
        <v/>
      </c>
      <c r="F2067" s="36" t="str">
        <f>IF(Vendas2!H41="","",Vendas2!H41)</f>
        <v/>
      </c>
      <c r="G2067" s="36" t="str">
        <f>IF(Vendas2!I41="","",Vendas2!I41)</f>
        <v/>
      </c>
      <c r="H2067" s="36" t="str">
        <f>IF(Vendas2!J41="","",Vendas2!J41)</f>
        <v/>
      </c>
      <c r="I2067" s="36" t="str">
        <f>IF(Vendas2!K41="","",Vendas2!K41)</f>
        <v/>
      </c>
      <c r="J2067" s="36" t="str">
        <f>IF(Vendas2!L41="","",Vendas2!L41)</f>
        <v/>
      </c>
      <c r="K2067" s="36" t="str">
        <f>IF(Vendas2!M41="","",Vendas2!M41)</f>
        <v/>
      </c>
      <c r="L2067" s="36" t="str">
        <f>IF(Vendas2!N41="","",Vendas2!N41)</f>
        <v/>
      </c>
      <c r="M2067" s="36" t="str">
        <f>IF(Vendas2!O41="","",Vendas2!O41)</f>
        <v/>
      </c>
      <c r="N2067" s="36" t="str">
        <f>IF(Vendas2!P41="","",Vendas2!P41)</f>
        <v/>
      </c>
      <c r="O2067" s="42">
        <f t="shared" si="236"/>
        <v>0</v>
      </c>
      <c r="P2067" s="105">
        <f t="shared" si="237"/>
        <v>0</v>
      </c>
      <c r="Q2067" s="105">
        <f t="shared" si="238"/>
        <v>0</v>
      </c>
      <c r="R2067" s="105">
        <f t="shared" si="239"/>
        <v>0</v>
      </c>
      <c r="S2067" s="22" t="str">
        <f t="shared" si="242"/>
        <v/>
      </c>
      <c r="T2067" s="92">
        <f t="shared" si="240"/>
        <v>0</v>
      </c>
      <c r="U2067" s="92">
        <f t="shared" si="225"/>
        <v>0</v>
      </c>
      <c r="V2067" s="92">
        <f t="shared" si="226"/>
        <v>0</v>
      </c>
      <c r="W2067" s="92">
        <f t="shared" si="227"/>
        <v>0</v>
      </c>
      <c r="X2067" s="92">
        <f t="shared" si="228"/>
        <v>0</v>
      </c>
      <c r="Y2067" s="92">
        <f t="shared" si="229"/>
        <v>0</v>
      </c>
      <c r="Z2067" s="92">
        <f t="shared" si="230"/>
        <v>0</v>
      </c>
      <c r="AA2067" s="92">
        <f t="shared" si="231"/>
        <v>0</v>
      </c>
      <c r="AB2067" s="92">
        <f t="shared" si="232"/>
        <v>0</v>
      </c>
      <c r="AC2067" s="92">
        <f t="shared" si="233"/>
        <v>0</v>
      </c>
      <c r="AD2067" s="92">
        <f t="shared" si="234"/>
        <v>0</v>
      </c>
      <c r="AE2067" s="92">
        <f t="shared" si="235"/>
        <v>0</v>
      </c>
      <c r="AF2067" s="118">
        <f t="shared" si="241"/>
        <v>0</v>
      </c>
    </row>
    <row r="2068" spans="2:32" ht="21.95" customHeight="1" x14ac:dyDescent="0.25">
      <c r="B2068" s="36" t="str">
        <f>IF(Vendas2!D42="","",Vendas2!D42)</f>
        <v/>
      </c>
      <c r="C2068" s="36" t="str">
        <f>IF(Vendas2!E42="","",Vendas2!E42)</f>
        <v/>
      </c>
      <c r="D2068" s="36" t="str">
        <f>IF(Vendas2!F42="","",Vendas2!F42)</f>
        <v/>
      </c>
      <c r="E2068" s="36" t="str">
        <f>IF(Vendas2!G42="","",Vendas2!G42)</f>
        <v/>
      </c>
      <c r="F2068" s="36" t="str">
        <f>IF(Vendas2!H42="","",Vendas2!H42)</f>
        <v/>
      </c>
      <c r="G2068" s="36" t="str">
        <f>IF(Vendas2!I42="","",Vendas2!I42)</f>
        <v/>
      </c>
      <c r="H2068" s="36" t="str">
        <f>IF(Vendas2!J42="","",Vendas2!J42)</f>
        <v/>
      </c>
      <c r="I2068" s="36" t="str">
        <f>IF(Vendas2!K42="","",Vendas2!K42)</f>
        <v/>
      </c>
      <c r="J2068" s="36" t="str">
        <f>IF(Vendas2!L42="","",Vendas2!L42)</f>
        <v/>
      </c>
      <c r="K2068" s="36" t="str">
        <f>IF(Vendas2!M42="","",Vendas2!M42)</f>
        <v/>
      </c>
      <c r="L2068" s="36" t="str">
        <f>IF(Vendas2!N42="","",Vendas2!N42)</f>
        <v/>
      </c>
      <c r="M2068" s="36" t="str">
        <f>IF(Vendas2!O42="","",Vendas2!O42)</f>
        <v/>
      </c>
      <c r="N2068" s="36" t="str">
        <f>IF(Vendas2!P42="","",Vendas2!P42)</f>
        <v/>
      </c>
      <c r="O2068" s="42">
        <f t="shared" si="236"/>
        <v>0</v>
      </c>
      <c r="P2068" s="105">
        <f t="shared" si="237"/>
        <v>0</v>
      </c>
      <c r="Q2068" s="105">
        <f t="shared" si="238"/>
        <v>0</v>
      </c>
      <c r="R2068" s="105">
        <f t="shared" si="239"/>
        <v>0</v>
      </c>
      <c r="S2068" s="22" t="str">
        <f t="shared" si="242"/>
        <v/>
      </c>
      <c r="T2068" s="92">
        <f t="shared" si="240"/>
        <v>0</v>
      </c>
      <c r="U2068" s="92">
        <f t="shared" si="225"/>
        <v>0</v>
      </c>
      <c r="V2068" s="92">
        <f t="shared" si="226"/>
        <v>0</v>
      </c>
      <c r="W2068" s="92">
        <f t="shared" si="227"/>
        <v>0</v>
      </c>
      <c r="X2068" s="92">
        <f t="shared" si="228"/>
        <v>0</v>
      </c>
      <c r="Y2068" s="92">
        <f t="shared" si="229"/>
        <v>0</v>
      </c>
      <c r="Z2068" s="92">
        <f t="shared" si="230"/>
        <v>0</v>
      </c>
      <c r="AA2068" s="92">
        <f t="shared" si="231"/>
        <v>0</v>
      </c>
      <c r="AB2068" s="92">
        <f t="shared" si="232"/>
        <v>0</v>
      </c>
      <c r="AC2068" s="92">
        <f t="shared" si="233"/>
        <v>0</v>
      </c>
      <c r="AD2068" s="92">
        <f t="shared" si="234"/>
        <v>0</v>
      </c>
      <c r="AE2068" s="92">
        <f t="shared" si="235"/>
        <v>0</v>
      </c>
      <c r="AF2068" s="118">
        <f t="shared" si="241"/>
        <v>0</v>
      </c>
    </row>
    <row r="2069" spans="2:32" ht="21.95" customHeight="1" x14ac:dyDescent="0.25">
      <c r="B2069" s="36" t="str">
        <f>IF(Vendas2!D43="","",Vendas2!D43)</f>
        <v/>
      </c>
      <c r="C2069" s="36" t="str">
        <f>IF(Vendas2!E43="","",Vendas2!E43)</f>
        <v/>
      </c>
      <c r="D2069" s="36" t="str">
        <f>IF(Vendas2!F43="","",Vendas2!F43)</f>
        <v/>
      </c>
      <c r="E2069" s="36" t="str">
        <f>IF(Vendas2!G43="","",Vendas2!G43)</f>
        <v/>
      </c>
      <c r="F2069" s="36" t="str">
        <f>IF(Vendas2!H43="","",Vendas2!H43)</f>
        <v/>
      </c>
      <c r="G2069" s="36" t="str">
        <f>IF(Vendas2!I43="","",Vendas2!I43)</f>
        <v/>
      </c>
      <c r="H2069" s="36" t="str">
        <f>IF(Vendas2!J43="","",Vendas2!J43)</f>
        <v/>
      </c>
      <c r="I2069" s="36" t="str">
        <f>IF(Vendas2!K43="","",Vendas2!K43)</f>
        <v/>
      </c>
      <c r="J2069" s="36" t="str">
        <f>IF(Vendas2!L43="","",Vendas2!L43)</f>
        <v/>
      </c>
      <c r="K2069" s="36" t="str">
        <f>IF(Vendas2!M43="","",Vendas2!M43)</f>
        <v/>
      </c>
      <c r="L2069" s="36" t="str">
        <f>IF(Vendas2!N43="","",Vendas2!N43)</f>
        <v/>
      </c>
      <c r="M2069" s="36" t="str">
        <f>IF(Vendas2!O43="","",Vendas2!O43)</f>
        <v/>
      </c>
      <c r="N2069" s="36" t="str">
        <f>IF(Vendas2!P43="","",Vendas2!P43)</f>
        <v/>
      </c>
      <c r="O2069" s="42">
        <f t="shared" si="236"/>
        <v>0</v>
      </c>
      <c r="P2069" s="105">
        <f t="shared" si="237"/>
        <v>0</v>
      </c>
      <c r="Q2069" s="105">
        <f t="shared" si="238"/>
        <v>0</v>
      </c>
      <c r="R2069" s="105">
        <f t="shared" si="239"/>
        <v>0</v>
      </c>
      <c r="S2069" s="22" t="str">
        <f t="shared" si="242"/>
        <v/>
      </c>
      <c r="T2069" s="92">
        <f t="shared" si="240"/>
        <v>0</v>
      </c>
      <c r="U2069" s="92">
        <f t="shared" si="225"/>
        <v>0</v>
      </c>
      <c r="V2069" s="92">
        <f t="shared" si="226"/>
        <v>0</v>
      </c>
      <c r="W2069" s="92">
        <f t="shared" si="227"/>
        <v>0</v>
      </c>
      <c r="X2069" s="92">
        <f t="shared" si="228"/>
        <v>0</v>
      </c>
      <c r="Y2069" s="92">
        <f t="shared" si="229"/>
        <v>0</v>
      </c>
      <c r="Z2069" s="92">
        <f t="shared" si="230"/>
        <v>0</v>
      </c>
      <c r="AA2069" s="92">
        <f t="shared" si="231"/>
        <v>0</v>
      </c>
      <c r="AB2069" s="92">
        <f t="shared" si="232"/>
        <v>0</v>
      </c>
      <c r="AC2069" s="92">
        <f t="shared" si="233"/>
        <v>0</v>
      </c>
      <c r="AD2069" s="92">
        <f t="shared" si="234"/>
        <v>0</v>
      </c>
      <c r="AE2069" s="92">
        <f t="shared" si="235"/>
        <v>0</v>
      </c>
      <c r="AF2069" s="118">
        <f t="shared" si="241"/>
        <v>0</v>
      </c>
    </row>
    <row r="2070" spans="2:32" ht="21.95" customHeight="1" x14ac:dyDescent="0.25">
      <c r="B2070" s="36" t="str">
        <f>IF(Vendas2!D44="","",Vendas2!D44)</f>
        <v/>
      </c>
      <c r="C2070" s="36" t="str">
        <f>IF(Vendas2!E44="","",Vendas2!E44)</f>
        <v/>
      </c>
      <c r="D2070" s="36" t="str">
        <f>IF(Vendas2!F44="","",Vendas2!F44)</f>
        <v/>
      </c>
      <c r="E2070" s="36" t="str">
        <f>IF(Vendas2!G44="","",Vendas2!G44)</f>
        <v/>
      </c>
      <c r="F2070" s="36" t="str">
        <f>IF(Vendas2!H44="","",Vendas2!H44)</f>
        <v/>
      </c>
      <c r="G2070" s="36" t="str">
        <f>IF(Vendas2!I44="","",Vendas2!I44)</f>
        <v/>
      </c>
      <c r="H2070" s="36" t="str">
        <f>IF(Vendas2!J44="","",Vendas2!J44)</f>
        <v/>
      </c>
      <c r="I2070" s="36" t="str">
        <f>IF(Vendas2!K44="","",Vendas2!K44)</f>
        <v/>
      </c>
      <c r="J2070" s="36" t="str">
        <f>IF(Vendas2!L44="","",Vendas2!L44)</f>
        <v/>
      </c>
      <c r="K2070" s="36" t="str">
        <f>IF(Vendas2!M44="","",Vendas2!M44)</f>
        <v/>
      </c>
      <c r="L2070" s="36" t="str">
        <f>IF(Vendas2!N44="","",Vendas2!N44)</f>
        <v/>
      </c>
      <c r="M2070" s="36" t="str">
        <f>IF(Vendas2!O44="","",Vendas2!O44)</f>
        <v/>
      </c>
      <c r="N2070" s="36" t="str">
        <f>IF(Vendas2!P44="","",Vendas2!P44)</f>
        <v/>
      </c>
      <c r="O2070" s="42">
        <f t="shared" si="236"/>
        <v>0</v>
      </c>
      <c r="P2070" s="105">
        <f t="shared" si="237"/>
        <v>0</v>
      </c>
      <c r="Q2070" s="105">
        <f t="shared" si="238"/>
        <v>0</v>
      </c>
      <c r="R2070" s="105">
        <f t="shared" si="239"/>
        <v>0</v>
      </c>
      <c r="S2070" s="22" t="str">
        <f t="shared" si="242"/>
        <v/>
      </c>
      <c r="T2070" s="92">
        <f t="shared" si="240"/>
        <v>0</v>
      </c>
      <c r="U2070" s="92">
        <f t="shared" si="225"/>
        <v>0</v>
      </c>
      <c r="V2070" s="92">
        <f t="shared" si="226"/>
        <v>0</v>
      </c>
      <c r="W2070" s="92">
        <f t="shared" si="227"/>
        <v>0</v>
      </c>
      <c r="X2070" s="92">
        <f t="shared" si="228"/>
        <v>0</v>
      </c>
      <c r="Y2070" s="92">
        <f t="shared" si="229"/>
        <v>0</v>
      </c>
      <c r="Z2070" s="92">
        <f t="shared" si="230"/>
        <v>0</v>
      </c>
      <c r="AA2070" s="92">
        <f t="shared" si="231"/>
        <v>0</v>
      </c>
      <c r="AB2070" s="92">
        <f t="shared" si="232"/>
        <v>0</v>
      </c>
      <c r="AC2070" s="92">
        <f t="shared" si="233"/>
        <v>0</v>
      </c>
      <c r="AD2070" s="92">
        <f t="shared" si="234"/>
        <v>0</v>
      </c>
      <c r="AE2070" s="92">
        <f t="shared" si="235"/>
        <v>0</v>
      </c>
      <c r="AF2070" s="118">
        <f t="shared" si="241"/>
        <v>0</v>
      </c>
    </row>
    <row r="2071" spans="2:32" ht="21.95" customHeight="1" x14ac:dyDescent="0.25">
      <c r="B2071" s="36" t="str">
        <f>IF(Vendas2!D45="","",Vendas2!D45)</f>
        <v/>
      </c>
      <c r="C2071" s="36" t="str">
        <f>IF(Vendas2!E45="","",Vendas2!E45)</f>
        <v/>
      </c>
      <c r="D2071" s="36" t="str">
        <f>IF(Vendas2!F45="","",Vendas2!F45)</f>
        <v/>
      </c>
      <c r="E2071" s="36" t="str">
        <f>IF(Vendas2!G45="","",Vendas2!G45)</f>
        <v/>
      </c>
      <c r="F2071" s="36" t="str">
        <f>IF(Vendas2!H45="","",Vendas2!H45)</f>
        <v/>
      </c>
      <c r="G2071" s="36" t="str">
        <f>IF(Vendas2!I45="","",Vendas2!I45)</f>
        <v/>
      </c>
      <c r="H2071" s="36" t="str">
        <f>IF(Vendas2!J45="","",Vendas2!J45)</f>
        <v/>
      </c>
      <c r="I2071" s="36" t="str">
        <f>IF(Vendas2!K45="","",Vendas2!K45)</f>
        <v/>
      </c>
      <c r="J2071" s="36" t="str">
        <f>IF(Vendas2!L45="","",Vendas2!L45)</f>
        <v/>
      </c>
      <c r="K2071" s="36" t="str">
        <f>IF(Vendas2!M45="","",Vendas2!M45)</f>
        <v/>
      </c>
      <c r="L2071" s="36" t="str">
        <f>IF(Vendas2!N45="","",Vendas2!N45)</f>
        <v/>
      </c>
      <c r="M2071" s="36" t="str">
        <f>IF(Vendas2!O45="","",Vendas2!O45)</f>
        <v/>
      </c>
      <c r="N2071" s="36" t="str">
        <f>IF(Vendas2!P45="","",Vendas2!P45)</f>
        <v/>
      </c>
      <c r="O2071" s="42">
        <f t="shared" si="236"/>
        <v>0</v>
      </c>
      <c r="P2071" s="105">
        <f t="shared" si="237"/>
        <v>0</v>
      </c>
      <c r="Q2071" s="105">
        <f t="shared" si="238"/>
        <v>0</v>
      </c>
      <c r="R2071" s="105">
        <f t="shared" si="239"/>
        <v>0</v>
      </c>
      <c r="S2071" s="22" t="str">
        <f t="shared" si="242"/>
        <v/>
      </c>
      <c r="T2071" s="92">
        <f t="shared" si="240"/>
        <v>0</v>
      </c>
      <c r="U2071" s="92">
        <f t="shared" si="225"/>
        <v>0</v>
      </c>
      <c r="V2071" s="92">
        <f t="shared" si="226"/>
        <v>0</v>
      </c>
      <c r="W2071" s="92">
        <f t="shared" si="227"/>
        <v>0</v>
      </c>
      <c r="X2071" s="92">
        <f t="shared" si="228"/>
        <v>0</v>
      </c>
      <c r="Y2071" s="92">
        <f t="shared" si="229"/>
        <v>0</v>
      </c>
      <c r="Z2071" s="92">
        <f t="shared" si="230"/>
        <v>0</v>
      </c>
      <c r="AA2071" s="92">
        <f t="shared" si="231"/>
        <v>0</v>
      </c>
      <c r="AB2071" s="92">
        <f t="shared" si="232"/>
        <v>0</v>
      </c>
      <c r="AC2071" s="92">
        <f t="shared" si="233"/>
        <v>0</v>
      </c>
      <c r="AD2071" s="92">
        <f t="shared" si="234"/>
        <v>0</v>
      </c>
      <c r="AE2071" s="92">
        <f t="shared" si="235"/>
        <v>0</v>
      </c>
      <c r="AF2071" s="118">
        <f t="shared" si="241"/>
        <v>0</v>
      </c>
    </row>
    <row r="2072" spans="2:32" ht="21.95" customHeight="1" x14ac:dyDescent="0.25">
      <c r="B2072" s="36" t="str">
        <f>IF(Vendas2!D46="","",Vendas2!D46)</f>
        <v/>
      </c>
      <c r="C2072" s="36" t="str">
        <f>IF(Vendas2!E46="","",Vendas2!E46)</f>
        <v/>
      </c>
      <c r="D2072" s="36" t="str">
        <f>IF(Vendas2!F46="","",Vendas2!F46)</f>
        <v/>
      </c>
      <c r="E2072" s="36" t="str">
        <f>IF(Vendas2!G46="","",Vendas2!G46)</f>
        <v/>
      </c>
      <c r="F2072" s="36" t="str">
        <f>IF(Vendas2!H46="","",Vendas2!H46)</f>
        <v/>
      </c>
      <c r="G2072" s="36" t="str">
        <f>IF(Vendas2!I46="","",Vendas2!I46)</f>
        <v/>
      </c>
      <c r="H2072" s="36" t="str">
        <f>IF(Vendas2!J46="","",Vendas2!J46)</f>
        <v/>
      </c>
      <c r="I2072" s="36" t="str">
        <f>IF(Vendas2!K46="","",Vendas2!K46)</f>
        <v/>
      </c>
      <c r="J2072" s="36" t="str">
        <f>IF(Vendas2!L46="","",Vendas2!L46)</f>
        <v/>
      </c>
      <c r="K2072" s="36" t="str">
        <f>IF(Vendas2!M46="","",Vendas2!M46)</f>
        <v/>
      </c>
      <c r="L2072" s="36" t="str">
        <f>IF(Vendas2!N46="","",Vendas2!N46)</f>
        <v/>
      </c>
      <c r="M2072" s="36" t="str">
        <f>IF(Vendas2!O46="","",Vendas2!O46)</f>
        <v/>
      </c>
      <c r="N2072" s="36" t="str">
        <f>IF(Vendas2!P46="","",Vendas2!P46)</f>
        <v/>
      </c>
      <c r="O2072" s="42">
        <f t="shared" si="236"/>
        <v>0</v>
      </c>
      <c r="P2072" s="105">
        <f t="shared" si="237"/>
        <v>0</v>
      </c>
      <c r="Q2072" s="105">
        <f t="shared" si="238"/>
        <v>0</v>
      </c>
      <c r="R2072" s="105">
        <f t="shared" si="239"/>
        <v>0</v>
      </c>
      <c r="S2072" s="22" t="str">
        <f t="shared" si="242"/>
        <v/>
      </c>
      <c r="T2072" s="92">
        <f t="shared" si="240"/>
        <v>0</v>
      </c>
      <c r="U2072" s="92">
        <f t="shared" si="225"/>
        <v>0</v>
      </c>
      <c r="V2072" s="92">
        <f t="shared" si="226"/>
        <v>0</v>
      </c>
      <c r="W2072" s="92">
        <f t="shared" si="227"/>
        <v>0</v>
      </c>
      <c r="X2072" s="92">
        <f t="shared" si="228"/>
        <v>0</v>
      </c>
      <c r="Y2072" s="92">
        <f t="shared" si="229"/>
        <v>0</v>
      </c>
      <c r="Z2072" s="92">
        <f t="shared" si="230"/>
        <v>0</v>
      </c>
      <c r="AA2072" s="92">
        <f t="shared" si="231"/>
        <v>0</v>
      </c>
      <c r="AB2072" s="92">
        <f t="shared" si="232"/>
        <v>0</v>
      </c>
      <c r="AC2072" s="92">
        <f t="shared" si="233"/>
        <v>0</v>
      </c>
      <c r="AD2072" s="92">
        <f t="shared" si="234"/>
        <v>0</v>
      </c>
      <c r="AE2072" s="92">
        <f t="shared" si="235"/>
        <v>0</v>
      </c>
      <c r="AF2072" s="118">
        <f t="shared" si="241"/>
        <v>0</v>
      </c>
    </row>
    <row r="2073" spans="2:32" ht="21.95" customHeight="1" x14ac:dyDescent="0.25">
      <c r="B2073" s="36" t="str">
        <f>IF(Vendas2!D47="","",Vendas2!D47)</f>
        <v/>
      </c>
      <c r="C2073" s="36" t="str">
        <f>IF(Vendas2!E47="","",Vendas2!E47)</f>
        <v/>
      </c>
      <c r="D2073" s="36" t="str">
        <f>IF(Vendas2!F47="","",Vendas2!F47)</f>
        <v/>
      </c>
      <c r="E2073" s="36" t="str">
        <f>IF(Vendas2!G47="","",Vendas2!G47)</f>
        <v/>
      </c>
      <c r="F2073" s="36" t="str">
        <f>IF(Vendas2!H47="","",Vendas2!H47)</f>
        <v/>
      </c>
      <c r="G2073" s="36" t="str">
        <f>IF(Vendas2!I47="","",Vendas2!I47)</f>
        <v/>
      </c>
      <c r="H2073" s="36" t="str">
        <f>IF(Vendas2!J47="","",Vendas2!J47)</f>
        <v/>
      </c>
      <c r="I2073" s="36" t="str">
        <f>IF(Vendas2!K47="","",Vendas2!K47)</f>
        <v/>
      </c>
      <c r="J2073" s="36" t="str">
        <f>IF(Vendas2!L47="","",Vendas2!L47)</f>
        <v/>
      </c>
      <c r="K2073" s="36" t="str">
        <f>IF(Vendas2!M47="","",Vendas2!M47)</f>
        <v/>
      </c>
      <c r="L2073" s="36" t="str">
        <f>IF(Vendas2!N47="","",Vendas2!N47)</f>
        <v/>
      </c>
      <c r="M2073" s="36" t="str">
        <f>IF(Vendas2!O47="","",Vendas2!O47)</f>
        <v/>
      </c>
      <c r="N2073" s="36" t="str">
        <f>IF(Vendas2!P47="","",Vendas2!P47)</f>
        <v/>
      </c>
      <c r="O2073" s="42">
        <f t="shared" si="236"/>
        <v>0</v>
      </c>
      <c r="P2073" s="105">
        <f t="shared" si="237"/>
        <v>0</v>
      </c>
      <c r="Q2073" s="105">
        <f t="shared" si="238"/>
        <v>0</v>
      </c>
      <c r="R2073" s="105">
        <f t="shared" si="239"/>
        <v>0</v>
      </c>
      <c r="S2073" s="22" t="str">
        <f t="shared" si="242"/>
        <v/>
      </c>
      <c r="T2073" s="92">
        <f t="shared" si="240"/>
        <v>0</v>
      </c>
      <c r="U2073" s="92">
        <f t="shared" si="225"/>
        <v>0</v>
      </c>
      <c r="V2073" s="92">
        <f t="shared" si="226"/>
        <v>0</v>
      </c>
      <c r="W2073" s="92">
        <f t="shared" si="227"/>
        <v>0</v>
      </c>
      <c r="X2073" s="92">
        <f t="shared" si="228"/>
        <v>0</v>
      </c>
      <c r="Y2073" s="92">
        <f t="shared" si="229"/>
        <v>0</v>
      </c>
      <c r="Z2073" s="92">
        <f t="shared" si="230"/>
        <v>0</v>
      </c>
      <c r="AA2073" s="92">
        <f t="shared" si="231"/>
        <v>0</v>
      </c>
      <c r="AB2073" s="92">
        <f t="shared" si="232"/>
        <v>0</v>
      </c>
      <c r="AC2073" s="92">
        <f t="shared" si="233"/>
        <v>0</v>
      </c>
      <c r="AD2073" s="92">
        <f t="shared" si="234"/>
        <v>0</v>
      </c>
      <c r="AE2073" s="92">
        <f t="shared" si="235"/>
        <v>0</v>
      </c>
      <c r="AF2073" s="118">
        <f t="shared" si="241"/>
        <v>0</v>
      </c>
    </row>
    <row r="2074" spans="2:32" ht="21.95" customHeight="1" x14ac:dyDescent="0.25">
      <c r="B2074" s="36" t="str">
        <f>IF(Vendas2!D48="","",Vendas2!D48)</f>
        <v/>
      </c>
      <c r="C2074" s="36" t="str">
        <f>IF(Vendas2!E48="","",Vendas2!E48)</f>
        <v/>
      </c>
      <c r="D2074" s="36" t="str">
        <f>IF(Vendas2!F48="","",Vendas2!F48)</f>
        <v/>
      </c>
      <c r="E2074" s="36" t="str">
        <f>IF(Vendas2!G48="","",Vendas2!G48)</f>
        <v/>
      </c>
      <c r="F2074" s="36" t="str">
        <f>IF(Vendas2!H48="","",Vendas2!H48)</f>
        <v/>
      </c>
      <c r="G2074" s="36" t="str">
        <f>IF(Vendas2!I48="","",Vendas2!I48)</f>
        <v/>
      </c>
      <c r="H2074" s="36" t="str">
        <f>IF(Vendas2!J48="","",Vendas2!J48)</f>
        <v/>
      </c>
      <c r="I2074" s="36" t="str">
        <f>IF(Vendas2!K48="","",Vendas2!K48)</f>
        <v/>
      </c>
      <c r="J2074" s="36" t="str">
        <f>IF(Vendas2!L48="","",Vendas2!L48)</f>
        <v/>
      </c>
      <c r="K2074" s="36" t="str">
        <f>IF(Vendas2!M48="","",Vendas2!M48)</f>
        <v/>
      </c>
      <c r="L2074" s="36" t="str">
        <f>IF(Vendas2!N48="","",Vendas2!N48)</f>
        <v/>
      </c>
      <c r="M2074" s="36" t="str">
        <f>IF(Vendas2!O48="","",Vendas2!O48)</f>
        <v/>
      </c>
      <c r="N2074" s="36" t="str">
        <f>IF(Vendas2!P48="","",Vendas2!P48)</f>
        <v/>
      </c>
      <c r="O2074" s="42">
        <f t="shared" si="236"/>
        <v>0</v>
      </c>
      <c r="P2074" s="105">
        <f t="shared" si="237"/>
        <v>0</v>
      </c>
      <c r="Q2074" s="105">
        <f t="shared" si="238"/>
        <v>0</v>
      </c>
      <c r="R2074" s="105">
        <f t="shared" si="239"/>
        <v>0</v>
      </c>
      <c r="S2074" s="22" t="str">
        <f t="shared" si="242"/>
        <v/>
      </c>
      <c r="T2074" s="92">
        <f t="shared" si="240"/>
        <v>0</v>
      </c>
      <c r="U2074" s="92">
        <f t="shared" si="225"/>
        <v>0</v>
      </c>
      <c r="V2074" s="92">
        <f t="shared" si="226"/>
        <v>0</v>
      </c>
      <c r="W2074" s="92">
        <f t="shared" si="227"/>
        <v>0</v>
      </c>
      <c r="X2074" s="92">
        <f t="shared" si="228"/>
        <v>0</v>
      </c>
      <c r="Y2074" s="92">
        <f t="shared" si="229"/>
        <v>0</v>
      </c>
      <c r="Z2074" s="92">
        <f t="shared" si="230"/>
        <v>0</v>
      </c>
      <c r="AA2074" s="92">
        <f t="shared" si="231"/>
        <v>0</v>
      </c>
      <c r="AB2074" s="92">
        <f t="shared" si="232"/>
        <v>0</v>
      </c>
      <c r="AC2074" s="92">
        <f t="shared" si="233"/>
        <v>0</v>
      </c>
      <c r="AD2074" s="92">
        <f t="shared" si="234"/>
        <v>0</v>
      </c>
      <c r="AE2074" s="92">
        <f t="shared" si="235"/>
        <v>0</v>
      </c>
      <c r="AF2074" s="118">
        <f t="shared" si="241"/>
        <v>0</v>
      </c>
    </row>
    <row r="2075" spans="2:32" ht="21.95" customHeight="1" x14ac:dyDescent="0.25">
      <c r="B2075" s="36" t="str">
        <f>IF(Vendas2!D49="","",Vendas2!D49)</f>
        <v/>
      </c>
      <c r="C2075" s="36" t="str">
        <f>IF(Vendas2!E49="","",Vendas2!E49)</f>
        <v/>
      </c>
      <c r="D2075" s="36" t="str">
        <f>IF(Vendas2!F49="","",Vendas2!F49)</f>
        <v/>
      </c>
      <c r="E2075" s="36" t="str">
        <f>IF(Vendas2!G49="","",Vendas2!G49)</f>
        <v/>
      </c>
      <c r="F2075" s="36" t="str">
        <f>IF(Vendas2!H49="","",Vendas2!H49)</f>
        <v/>
      </c>
      <c r="G2075" s="36" t="str">
        <f>IF(Vendas2!I49="","",Vendas2!I49)</f>
        <v/>
      </c>
      <c r="H2075" s="36" t="str">
        <f>IF(Vendas2!J49="","",Vendas2!J49)</f>
        <v/>
      </c>
      <c r="I2075" s="36" t="str">
        <f>IF(Vendas2!K49="","",Vendas2!K49)</f>
        <v/>
      </c>
      <c r="J2075" s="36" t="str">
        <f>IF(Vendas2!L49="","",Vendas2!L49)</f>
        <v/>
      </c>
      <c r="K2075" s="36" t="str">
        <f>IF(Vendas2!M49="","",Vendas2!M49)</f>
        <v/>
      </c>
      <c r="L2075" s="36" t="str">
        <f>IF(Vendas2!N49="","",Vendas2!N49)</f>
        <v/>
      </c>
      <c r="M2075" s="36" t="str">
        <f>IF(Vendas2!O49="","",Vendas2!O49)</f>
        <v/>
      </c>
      <c r="N2075" s="36" t="str">
        <f>IF(Vendas2!P49="","",Vendas2!P49)</f>
        <v/>
      </c>
      <c r="O2075" s="42">
        <f t="shared" si="236"/>
        <v>0</v>
      </c>
      <c r="P2075" s="105">
        <f t="shared" si="237"/>
        <v>0</v>
      </c>
      <c r="Q2075" s="105">
        <f t="shared" si="238"/>
        <v>0</v>
      </c>
      <c r="R2075" s="105">
        <f t="shared" si="239"/>
        <v>0</v>
      </c>
      <c r="S2075" s="22" t="str">
        <f t="shared" si="242"/>
        <v/>
      </c>
      <c r="T2075" s="92">
        <f t="shared" si="240"/>
        <v>0</v>
      </c>
      <c r="U2075" s="92">
        <f t="shared" si="225"/>
        <v>0</v>
      </c>
      <c r="V2075" s="92">
        <f t="shared" si="226"/>
        <v>0</v>
      </c>
      <c r="W2075" s="92">
        <f t="shared" si="227"/>
        <v>0</v>
      </c>
      <c r="X2075" s="92">
        <f t="shared" si="228"/>
        <v>0</v>
      </c>
      <c r="Y2075" s="92">
        <f t="shared" si="229"/>
        <v>0</v>
      </c>
      <c r="Z2075" s="92">
        <f t="shared" si="230"/>
        <v>0</v>
      </c>
      <c r="AA2075" s="92">
        <f t="shared" si="231"/>
        <v>0</v>
      </c>
      <c r="AB2075" s="92">
        <f t="shared" si="232"/>
        <v>0</v>
      </c>
      <c r="AC2075" s="92">
        <f t="shared" si="233"/>
        <v>0</v>
      </c>
      <c r="AD2075" s="92">
        <f t="shared" si="234"/>
        <v>0</v>
      </c>
      <c r="AE2075" s="92">
        <f t="shared" si="235"/>
        <v>0</v>
      </c>
      <c r="AF2075" s="118">
        <f t="shared" si="241"/>
        <v>0</v>
      </c>
    </row>
    <row r="2076" spans="2:32" ht="21.95" customHeight="1" x14ac:dyDescent="0.25">
      <c r="B2076" s="36" t="str">
        <f>IF(Vendas2!D50="","",Vendas2!D50)</f>
        <v/>
      </c>
      <c r="C2076" s="36" t="str">
        <f>IF(Vendas2!E50="","",Vendas2!E50)</f>
        <v/>
      </c>
      <c r="D2076" s="36" t="str">
        <f>IF(Vendas2!F50="","",Vendas2!F50)</f>
        <v/>
      </c>
      <c r="E2076" s="36" t="str">
        <f>IF(Vendas2!G50="","",Vendas2!G50)</f>
        <v/>
      </c>
      <c r="F2076" s="36" t="str">
        <f>IF(Vendas2!H50="","",Vendas2!H50)</f>
        <v/>
      </c>
      <c r="G2076" s="36" t="str">
        <f>IF(Vendas2!I50="","",Vendas2!I50)</f>
        <v/>
      </c>
      <c r="H2076" s="36" t="str">
        <f>IF(Vendas2!J50="","",Vendas2!J50)</f>
        <v/>
      </c>
      <c r="I2076" s="36" t="str">
        <f>IF(Vendas2!K50="","",Vendas2!K50)</f>
        <v/>
      </c>
      <c r="J2076" s="36" t="str">
        <f>IF(Vendas2!L50="","",Vendas2!L50)</f>
        <v/>
      </c>
      <c r="K2076" s="36" t="str">
        <f>IF(Vendas2!M50="","",Vendas2!M50)</f>
        <v/>
      </c>
      <c r="L2076" s="36" t="str">
        <f>IF(Vendas2!N50="","",Vendas2!N50)</f>
        <v/>
      </c>
      <c r="M2076" s="36" t="str">
        <f>IF(Vendas2!O50="","",Vendas2!O50)</f>
        <v/>
      </c>
      <c r="N2076" s="36" t="str">
        <f>IF(Vendas2!P50="","",Vendas2!P50)</f>
        <v/>
      </c>
      <c r="O2076" s="42">
        <f t="shared" si="236"/>
        <v>0</v>
      </c>
      <c r="P2076" s="105">
        <f t="shared" si="237"/>
        <v>0</v>
      </c>
      <c r="Q2076" s="105">
        <f t="shared" si="238"/>
        <v>0</v>
      </c>
      <c r="R2076" s="105">
        <f t="shared" si="239"/>
        <v>0</v>
      </c>
      <c r="S2076" s="22" t="str">
        <f t="shared" si="242"/>
        <v/>
      </c>
      <c r="T2076" s="92">
        <f t="shared" si="240"/>
        <v>0</v>
      </c>
      <c r="U2076" s="92">
        <f t="shared" si="225"/>
        <v>0</v>
      </c>
      <c r="V2076" s="92">
        <f t="shared" si="226"/>
        <v>0</v>
      </c>
      <c r="W2076" s="92">
        <f t="shared" si="227"/>
        <v>0</v>
      </c>
      <c r="X2076" s="92">
        <f t="shared" si="228"/>
        <v>0</v>
      </c>
      <c r="Y2076" s="92">
        <f t="shared" si="229"/>
        <v>0</v>
      </c>
      <c r="Z2076" s="92">
        <f t="shared" si="230"/>
        <v>0</v>
      </c>
      <c r="AA2076" s="92">
        <f t="shared" si="231"/>
        <v>0</v>
      </c>
      <c r="AB2076" s="92">
        <f t="shared" si="232"/>
        <v>0</v>
      </c>
      <c r="AC2076" s="92">
        <f t="shared" si="233"/>
        <v>0</v>
      </c>
      <c r="AD2076" s="92">
        <f t="shared" si="234"/>
        <v>0</v>
      </c>
      <c r="AE2076" s="92">
        <f t="shared" si="235"/>
        <v>0</v>
      </c>
      <c r="AF2076" s="118">
        <f t="shared" si="241"/>
        <v>0</v>
      </c>
    </row>
    <row r="2077" spans="2:32" ht="21.95" customHeight="1" x14ac:dyDescent="0.25">
      <c r="B2077" s="36" t="str">
        <f>IF(Vendas2!D51="","",Vendas2!D51)</f>
        <v/>
      </c>
      <c r="C2077" s="36" t="str">
        <f>IF(Vendas2!E51="","",Vendas2!E51)</f>
        <v/>
      </c>
      <c r="D2077" s="36" t="str">
        <f>IF(Vendas2!F51="","",Vendas2!F51)</f>
        <v/>
      </c>
      <c r="E2077" s="36" t="str">
        <f>IF(Vendas2!G51="","",Vendas2!G51)</f>
        <v/>
      </c>
      <c r="F2077" s="36" t="str">
        <f>IF(Vendas2!H51="","",Vendas2!H51)</f>
        <v/>
      </c>
      <c r="G2077" s="36" t="str">
        <f>IF(Vendas2!I51="","",Vendas2!I51)</f>
        <v/>
      </c>
      <c r="H2077" s="36" t="str">
        <f>IF(Vendas2!J51="","",Vendas2!J51)</f>
        <v/>
      </c>
      <c r="I2077" s="36" t="str">
        <f>IF(Vendas2!K51="","",Vendas2!K51)</f>
        <v/>
      </c>
      <c r="J2077" s="36" t="str">
        <f>IF(Vendas2!L51="","",Vendas2!L51)</f>
        <v/>
      </c>
      <c r="K2077" s="36" t="str">
        <f>IF(Vendas2!M51="","",Vendas2!M51)</f>
        <v/>
      </c>
      <c r="L2077" s="36" t="str">
        <f>IF(Vendas2!N51="","",Vendas2!N51)</f>
        <v/>
      </c>
      <c r="M2077" s="36" t="str">
        <f>IF(Vendas2!O51="","",Vendas2!O51)</f>
        <v/>
      </c>
      <c r="N2077" s="36" t="str">
        <f>IF(Vendas2!P51="","",Vendas2!P51)</f>
        <v/>
      </c>
      <c r="O2077" s="42">
        <f t="shared" si="236"/>
        <v>0</v>
      </c>
      <c r="P2077" s="105">
        <f t="shared" si="237"/>
        <v>0</v>
      </c>
      <c r="Q2077" s="105">
        <f t="shared" si="238"/>
        <v>0</v>
      </c>
      <c r="R2077" s="105">
        <f t="shared" si="239"/>
        <v>0</v>
      </c>
      <c r="S2077" s="22" t="str">
        <f t="shared" si="242"/>
        <v/>
      </c>
      <c r="T2077" s="92">
        <f t="shared" si="240"/>
        <v>0</v>
      </c>
      <c r="U2077" s="92">
        <f t="shared" si="225"/>
        <v>0</v>
      </c>
      <c r="V2077" s="92">
        <f t="shared" si="226"/>
        <v>0</v>
      </c>
      <c r="W2077" s="92">
        <f t="shared" si="227"/>
        <v>0</v>
      </c>
      <c r="X2077" s="92">
        <f t="shared" si="228"/>
        <v>0</v>
      </c>
      <c r="Y2077" s="92">
        <f t="shared" si="229"/>
        <v>0</v>
      </c>
      <c r="Z2077" s="92">
        <f t="shared" si="230"/>
        <v>0</v>
      </c>
      <c r="AA2077" s="92">
        <f t="shared" si="231"/>
        <v>0</v>
      </c>
      <c r="AB2077" s="92">
        <f t="shared" si="232"/>
        <v>0</v>
      </c>
      <c r="AC2077" s="92">
        <f t="shared" si="233"/>
        <v>0</v>
      </c>
      <c r="AD2077" s="92">
        <f t="shared" si="234"/>
        <v>0</v>
      </c>
      <c r="AE2077" s="92">
        <f t="shared" si="235"/>
        <v>0</v>
      </c>
      <c r="AF2077" s="118">
        <f t="shared" si="241"/>
        <v>0</v>
      </c>
    </row>
    <row r="2078" spans="2:32" ht="21.95" customHeight="1" x14ac:dyDescent="0.25">
      <c r="B2078" s="36" t="str">
        <f>IF(Vendas2!D52="","",Vendas2!D52)</f>
        <v/>
      </c>
      <c r="C2078" s="36" t="str">
        <f>IF(Vendas2!E52="","",Vendas2!E52)</f>
        <v/>
      </c>
      <c r="D2078" s="36" t="str">
        <f>IF(Vendas2!F52="","",Vendas2!F52)</f>
        <v/>
      </c>
      <c r="E2078" s="36" t="str">
        <f>IF(Vendas2!G52="","",Vendas2!G52)</f>
        <v/>
      </c>
      <c r="F2078" s="36" t="str">
        <f>IF(Vendas2!H52="","",Vendas2!H52)</f>
        <v/>
      </c>
      <c r="G2078" s="36" t="str">
        <f>IF(Vendas2!I52="","",Vendas2!I52)</f>
        <v/>
      </c>
      <c r="H2078" s="36" t="str">
        <f>IF(Vendas2!J52="","",Vendas2!J52)</f>
        <v/>
      </c>
      <c r="I2078" s="36" t="str">
        <f>IF(Vendas2!K52="","",Vendas2!K52)</f>
        <v/>
      </c>
      <c r="J2078" s="36" t="str">
        <f>IF(Vendas2!L52="","",Vendas2!L52)</f>
        <v/>
      </c>
      <c r="K2078" s="36" t="str">
        <f>IF(Vendas2!M52="","",Vendas2!M52)</f>
        <v/>
      </c>
      <c r="L2078" s="36" t="str">
        <f>IF(Vendas2!N52="","",Vendas2!N52)</f>
        <v/>
      </c>
      <c r="M2078" s="36" t="str">
        <f>IF(Vendas2!O52="","",Vendas2!O52)</f>
        <v/>
      </c>
      <c r="N2078" s="36" t="str">
        <f>IF(Vendas2!P52="","",Vendas2!P52)</f>
        <v/>
      </c>
      <c r="O2078" s="42">
        <f t="shared" si="236"/>
        <v>0</v>
      </c>
      <c r="P2078" s="105">
        <f t="shared" si="237"/>
        <v>0</v>
      </c>
      <c r="Q2078" s="105">
        <f t="shared" si="238"/>
        <v>0</v>
      </c>
      <c r="R2078" s="105">
        <f t="shared" si="239"/>
        <v>0</v>
      </c>
      <c r="S2078" s="22" t="str">
        <f t="shared" si="242"/>
        <v/>
      </c>
      <c r="T2078" s="92">
        <f t="shared" si="240"/>
        <v>0</v>
      </c>
      <c r="U2078" s="92">
        <f t="shared" si="225"/>
        <v>0</v>
      </c>
      <c r="V2078" s="92">
        <f t="shared" si="226"/>
        <v>0</v>
      </c>
      <c r="W2078" s="92">
        <f t="shared" si="227"/>
        <v>0</v>
      </c>
      <c r="X2078" s="92">
        <f t="shared" si="228"/>
        <v>0</v>
      </c>
      <c r="Y2078" s="92">
        <f t="shared" si="229"/>
        <v>0</v>
      </c>
      <c r="Z2078" s="92">
        <f t="shared" si="230"/>
        <v>0</v>
      </c>
      <c r="AA2078" s="92">
        <f t="shared" si="231"/>
        <v>0</v>
      </c>
      <c r="AB2078" s="92">
        <f t="shared" si="232"/>
        <v>0</v>
      </c>
      <c r="AC2078" s="92">
        <f t="shared" si="233"/>
        <v>0</v>
      </c>
      <c r="AD2078" s="92">
        <f t="shared" si="234"/>
        <v>0</v>
      </c>
      <c r="AE2078" s="92">
        <f t="shared" si="235"/>
        <v>0</v>
      </c>
      <c r="AF2078" s="118">
        <f t="shared" si="241"/>
        <v>0</v>
      </c>
    </row>
    <row r="2079" spans="2:32" ht="21.95" customHeight="1" x14ac:dyDescent="0.25">
      <c r="B2079" s="36" t="str">
        <f>IF(Vendas2!D53="","",Vendas2!D53)</f>
        <v/>
      </c>
      <c r="C2079" s="36" t="str">
        <f>IF(Vendas2!E53="","",Vendas2!E53)</f>
        <v/>
      </c>
      <c r="D2079" s="36" t="str">
        <f>IF(Vendas2!F53="","",Vendas2!F53)</f>
        <v/>
      </c>
      <c r="E2079" s="36" t="str">
        <f>IF(Vendas2!G53="","",Vendas2!G53)</f>
        <v/>
      </c>
      <c r="F2079" s="36" t="str">
        <f>IF(Vendas2!H53="","",Vendas2!H53)</f>
        <v/>
      </c>
      <c r="G2079" s="36" t="str">
        <f>IF(Vendas2!I53="","",Vendas2!I53)</f>
        <v/>
      </c>
      <c r="H2079" s="36" t="str">
        <f>IF(Vendas2!J53="","",Vendas2!J53)</f>
        <v/>
      </c>
      <c r="I2079" s="36" t="str">
        <f>IF(Vendas2!K53="","",Vendas2!K53)</f>
        <v/>
      </c>
      <c r="J2079" s="36" t="str">
        <f>IF(Vendas2!L53="","",Vendas2!L53)</f>
        <v/>
      </c>
      <c r="K2079" s="36" t="str">
        <f>IF(Vendas2!M53="","",Vendas2!M53)</f>
        <v/>
      </c>
      <c r="L2079" s="36" t="str">
        <f>IF(Vendas2!N53="","",Vendas2!N53)</f>
        <v/>
      </c>
      <c r="M2079" s="36" t="str">
        <f>IF(Vendas2!O53="","",Vendas2!O53)</f>
        <v/>
      </c>
      <c r="N2079" s="36" t="str">
        <f>IF(Vendas2!P53="","",Vendas2!P53)</f>
        <v/>
      </c>
      <c r="O2079" s="42">
        <f t="shared" si="236"/>
        <v>0</v>
      </c>
      <c r="P2079" s="105">
        <f t="shared" si="237"/>
        <v>0</v>
      </c>
      <c r="Q2079" s="105">
        <f t="shared" si="238"/>
        <v>0</v>
      </c>
      <c r="R2079" s="105">
        <f t="shared" si="239"/>
        <v>0</v>
      </c>
      <c r="S2079" s="22" t="str">
        <f t="shared" si="242"/>
        <v/>
      </c>
      <c r="T2079" s="92">
        <f t="shared" si="240"/>
        <v>0</v>
      </c>
      <c r="U2079" s="92">
        <f t="shared" si="225"/>
        <v>0</v>
      </c>
      <c r="V2079" s="92">
        <f t="shared" si="226"/>
        <v>0</v>
      </c>
      <c r="W2079" s="92">
        <f t="shared" si="227"/>
        <v>0</v>
      </c>
      <c r="X2079" s="92">
        <f t="shared" si="228"/>
        <v>0</v>
      </c>
      <c r="Y2079" s="92">
        <f t="shared" si="229"/>
        <v>0</v>
      </c>
      <c r="Z2079" s="92">
        <f t="shared" si="230"/>
        <v>0</v>
      </c>
      <c r="AA2079" s="92">
        <f t="shared" si="231"/>
        <v>0</v>
      </c>
      <c r="AB2079" s="92">
        <f t="shared" si="232"/>
        <v>0</v>
      </c>
      <c r="AC2079" s="92">
        <f t="shared" si="233"/>
        <v>0</v>
      </c>
      <c r="AD2079" s="92">
        <f t="shared" si="234"/>
        <v>0</v>
      </c>
      <c r="AE2079" s="92">
        <f t="shared" si="235"/>
        <v>0</v>
      </c>
      <c r="AF2079" s="118">
        <f t="shared" si="241"/>
        <v>0</v>
      </c>
    </row>
    <row r="2080" spans="2:32" ht="21.95" customHeight="1" x14ac:dyDescent="0.25">
      <c r="B2080" s="36" t="str">
        <f>IF(Vendas2!D54="","",Vendas2!D54)</f>
        <v/>
      </c>
      <c r="C2080" s="36" t="str">
        <f>IF(Vendas2!E54="","",Vendas2!E54)</f>
        <v/>
      </c>
      <c r="D2080" s="36" t="str">
        <f>IF(Vendas2!F54="","",Vendas2!F54)</f>
        <v/>
      </c>
      <c r="E2080" s="36" t="str">
        <f>IF(Vendas2!G54="","",Vendas2!G54)</f>
        <v/>
      </c>
      <c r="F2080" s="36" t="str">
        <f>IF(Vendas2!H54="","",Vendas2!H54)</f>
        <v/>
      </c>
      <c r="G2080" s="36" t="str">
        <f>IF(Vendas2!I54="","",Vendas2!I54)</f>
        <v/>
      </c>
      <c r="H2080" s="36" t="str">
        <f>IF(Vendas2!J54="","",Vendas2!J54)</f>
        <v/>
      </c>
      <c r="I2080" s="36" t="str">
        <f>IF(Vendas2!K54="","",Vendas2!K54)</f>
        <v/>
      </c>
      <c r="J2080" s="36" t="str">
        <f>IF(Vendas2!L54="","",Vendas2!L54)</f>
        <v/>
      </c>
      <c r="K2080" s="36" t="str">
        <f>IF(Vendas2!M54="","",Vendas2!M54)</f>
        <v/>
      </c>
      <c r="L2080" s="36" t="str">
        <f>IF(Vendas2!N54="","",Vendas2!N54)</f>
        <v/>
      </c>
      <c r="M2080" s="36" t="str">
        <f>IF(Vendas2!O54="","",Vendas2!O54)</f>
        <v/>
      </c>
      <c r="N2080" s="36" t="str">
        <f>IF(Vendas2!P54="","",Vendas2!P54)</f>
        <v/>
      </c>
      <c r="O2080" s="42">
        <f t="shared" si="236"/>
        <v>0</v>
      </c>
      <c r="P2080" s="105">
        <f t="shared" si="237"/>
        <v>0</v>
      </c>
      <c r="Q2080" s="105">
        <f t="shared" si="238"/>
        <v>0</v>
      </c>
      <c r="R2080" s="105">
        <f t="shared" si="239"/>
        <v>0</v>
      </c>
      <c r="S2080" s="22" t="str">
        <f t="shared" si="242"/>
        <v/>
      </c>
      <c r="T2080" s="92">
        <f t="shared" si="240"/>
        <v>0</v>
      </c>
      <c r="U2080" s="92">
        <f t="shared" si="225"/>
        <v>0</v>
      </c>
      <c r="V2080" s="92">
        <f t="shared" si="226"/>
        <v>0</v>
      </c>
      <c r="W2080" s="92">
        <f t="shared" si="227"/>
        <v>0</v>
      </c>
      <c r="X2080" s="92">
        <f t="shared" si="228"/>
        <v>0</v>
      </c>
      <c r="Y2080" s="92">
        <f t="shared" si="229"/>
        <v>0</v>
      </c>
      <c r="Z2080" s="92">
        <f t="shared" si="230"/>
        <v>0</v>
      </c>
      <c r="AA2080" s="92">
        <f t="shared" si="231"/>
        <v>0</v>
      </c>
      <c r="AB2080" s="92">
        <f t="shared" si="232"/>
        <v>0</v>
      </c>
      <c r="AC2080" s="92">
        <f t="shared" si="233"/>
        <v>0</v>
      </c>
      <c r="AD2080" s="92">
        <f t="shared" si="234"/>
        <v>0</v>
      </c>
      <c r="AE2080" s="92">
        <f t="shared" si="235"/>
        <v>0</v>
      </c>
      <c r="AF2080" s="118">
        <f t="shared" si="241"/>
        <v>0</v>
      </c>
    </row>
    <row r="2081" spans="2:32" ht="21.95" customHeight="1" x14ac:dyDescent="0.25">
      <c r="B2081" s="36" t="str">
        <f>IF(Vendas2!D55="","",Vendas2!D55)</f>
        <v/>
      </c>
      <c r="C2081" s="36" t="str">
        <f>IF(Vendas2!E55="","",Vendas2!E55)</f>
        <v/>
      </c>
      <c r="D2081" s="36" t="str">
        <f>IF(Vendas2!F55="","",Vendas2!F55)</f>
        <v/>
      </c>
      <c r="E2081" s="36" t="str">
        <f>IF(Vendas2!G55="","",Vendas2!G55)</f>
        <v/>
      </c>
      <c r="F2081" s="36" t="str">
        <f>IF(Vendas2!H55="","",Vendas2!H55)</f>
        <v/>
      </c>
      <c r="G2081" s="36" t="str">
        <f>IF(Vendas2!I55="","",Vendas2!I55)</f>
        <v/>
      </c>
      <c r="H2081" s="36" t="str">
        <f>IF(Vendas2!J55="","",Vendas2!J55)</f>
        <v/>
      </c>
      <c r="I2081" s="36" t="str">
        <f>IF(Vendas2!K55="","",Vendas2!K55)</f>
        <v/>
      </c>
      <c r="J2081" s="36" t="str">
        <f>IF(Vendas2!L55="","",Vendas2!L55)</f>
        <v/>
      </c>
      <c r="K2081" s="36" t="str">
        <f>IF(Vendas2!M55="","",Vendas2!M55)</f>
        <v/>
      </c>
      <c r="L2081" s="36" t="str">
        <f>IF(Vendas2!N55="","",Vendas2!N55)</f>
        <v/>
      </c>
      <c r="M2081" s="36" t="str">
        <f>IF(Vendas2!O55="","",Vendas2!O55)</f>
        <v/>
      </c>
      <c r="N2081" s="36" t="str">
        <f>IF(Vendas2!P55="","",Vendas2!P55)</f>
        <v/>
      </c>
      <c r="O2081" s="42">
        <f t="shared" si="236"/>
        <v>0</v>
      </c>
      <c r="P2081" s="105">
        <f t="shared" si="237"/>
        <v>0</v>
      </c>
      <c r="Q2081" s="105">
        <f t="shared" si="238"/>
        <v>0</v>
      </c>
      <c r="R2081" s="105">
        <f t="shared" si="239"/>
        <v>0</v>
      </c>
      <c r="S2081" s="22" t="str">
        <f t="shared" si="242"/>
        <v/>
      </c>
      <c r="T2081" s="92">
        <f t="shared" si="240"/>
        <v>0</v>
      </c>
      <c r="U2081" s="92">
        <f t="shared" si="225"/>
        <v>0</v>
      </c>
      <c r="V2081" s="92">
        <f t="shared" si="226"/>
        <v>0</v>
      </c>
      <c r="W2081" s="92">
        <f t="shared" si="227"/>
        <v>0</v>
      </c>
      <c r="X2081" s="92">
        <f t="shared" si="228"/>
        <v>0</v>
      </c>
      <c r="Y2081" s="92">
        <f t="shared" si="229"/>
        <v>0</v>
      </c>
      <c r="Z2081" s="92">
        <f t="shared" si="230"/>
        <v>0</v>
      </c>
      <c r="AA2081" s="92">
        <f t="shared" si="231"/>
        <v>0</v>
      </c>
      <c r="AB2081" s="92">
        <f t="shared" si="232"/>
        <v>0</v>
      </c>
      <c r="AC2081" s="92">
        <f t="shared" si="233"/>
        <v>0</v>
      </c>
      <c r="AD2081" s="92">
        <f t="shared" si="234"/>
        <v>0</v>
      </c>
      <c r="AE2081" s="92">
        <f t="shared" si="235"/>
        <v>0</v>
      </c>
      <c r="AF2081" s="118">
        <f t="shared" si="241"/>
        <v>0</v>
      </c>
    </row>
    <row r="2082" spans="2:32" ht="21.95" customHeight="1" x14ac:dyDescent="0.25">
      <c r="B2082" s="36" t="str">
        <f>IF(Vendas2!D56="","",Vendas2!D56)</f>
        <v/>
      </c>
      <c r="C2082" s="36" t="str">
        <f>IF(Vendas2!E56="","",Vendas2!E56)</f>
        <v/>
      </c>
      <c r="D2082" s="36" t="str">
        <f>IF(Vendas2!F56="","",Vendas2!F56)</f>
        <v/>
      </c>
      <c r="E2082" s="36" t="str">
        <f>IF(Vendas2!G56="","",Vendas2!G56)</f>
        <v/>
      </c>
      <c r="F2082" s="36" t="str">
        <f>IF(Vendas2!H56="","",Vendas2!H56)</f>
        <v/>
      </c>
      <c r="G2082" s="36" t="str">
        <f>IF(Vendas2!I56="","",Vendas2!I56)</f>
        <v/>
      </c>
      <c r="H2082" s="36" t="str">
        <f>IF(Vendas2!J56="","",Vendas2!J56)</f>
        <v/>
      </c>
      <c r="I2082" s="36" t="str">
        <f>IF(Vendas2!K56="","",Vendas2!K56)</f>
        <v/>
      </c>
      <c r="J2082" s="36" t="str">
        <f>IF(Vendas2!L56="","",Vendas2!L56)</f>
        <v/>
      </c>
      <c r="K2082" s="36" t="str">
        <f>IF(Vendas2!M56="","",Vendas2!M56)</f>
        <v/>
      </c>
      <c r="L2082" s="36" t="str">
        <f>IF(Vendas2!N56="","",Vendas2!N56)</f>
        <v/>
      </c>
      <c r="M2082" s="36" t="str">
        <f>IF(Vendas2!O56="","",Vendas2!O56)</f>
        <v/>
      </c>
      <c r="N2082" s="36" t="str">
        <f>IF(Vendas2!P56="","",Vendas2!P56)</f>
        <v/>
      </c>
      <c r="O2082" s="42">
        <f t="shared" si="236"/>
        <v>0</v>
      </c>
      <c r="P2082" s="105">
        <f t="shared" si="237"/>
        <v>0</v>
      </c>
      <c r="Q2082" s="105">
        <f t="shared" si="238"/>
        <v>0</v>
      </c>
      <c r="R2082" s="105">
        <f t="shared" si="239"/>
        <v>0</v>
      </c>
      <c r="S2082" s="22" t="str">
        <f t="shared" si="242"/>
        <v/>
      </c>
      <c r="T2082" s="92">
        <f t="shared" si="240"/>
        <v>0</v>
      </c>
      <c r="U2082" s="92">
        <f t="shared" si="225"/>
        <v>0</v>
      </c>
      <c r="V2082" s="92">
        <f t="shared" si="226"/>
        <v>0</v>
      </c>
      <c r="W2082" s="92">
        <f t="shared" si="227"/>
        <v>0</v>
      </c>
      <c r="X2082" s="92">
        <f t="shared" si="228"/>
        <v>0</v>
      </c>
      <c r="Y2082" s="92">
        <f t="shared" si="229"/>
        <v>0</v>
      </c>
      <c r="Z2082" s="92">
        <f t="shared" si="230"/>
        <v>0</v>
      </c>
      <c r="AA2082" s="92">
        <f t="shared" si="231"/>
        <v>0</v>
      </c>
      <c r="AB2082" s="92">
        <f t="shared" si="232"/>
        <v>0</v>
      </c>
      <c r="AC2082" s="92">
        <f t="shared" si="233"/>
        <v>0</v>
      </c>
      <c r="AD2082" s="92">
        <f t="shared" si="234"/>
        <v>0</v>
      </c>
      <c r="AE2082" s="92">
        <f t="shared" si="235"/>
        <v>0</v>
      </c>
      <c r="AF2082" s="118">
        <f t="shared" si="241"/>
        <v>0</v>
      </c>
    </row>
    <row r="2083" spans="2:32" ht="21.95" customHeight="1" x14ac:dyDescent="0.25">
      <c r="B2083" s="36" t="str">
        <f>IF(Vendas2!D57="","",Vendas2!D57)</f>
        <v/>
      </c>
      <c r="C2083" s="36" t="str">
        <f>IF(Vendas2!E57="","",Vendas2!E57)</f>
        <v/>
      </c>
      <c r="D2083" s="36" t="str">
        <f>IF(Vendas2!F57="","",Vendas2!F57)</f>
        <v/>
      </c>
      <c r="E2083" s="36" t="str">
        <f>IF(Vendas2!G57="","",Vendas2!G57)</f>
        <v/>
      </c>
      <c r="F2083" s="36" t="str">
        <f>IF(Vendas2!H57="","",Vendas2!H57)</f>
        <v/>
      </c>
      <c r="G2083" s="36" t="str">
        <f>IF(Vendas2!I57="","",Vendas2!I57)</f>
        <v/>
      </c>
      <c r="H2083" s="36" t="str">
        <f>IF(Vendas2!J57="","",Vendas2!J57)</f>
        <v/>
      </c>
      <c r="I2083" s="36" t="str">
        <f>IF(Vendas2!K57="","",Vendas2!K57)</f>
        <v/>
      </c>
      <c r="J2083" s="36" t="str">
        <f>IF(Vendas2!L57="","",Vendas2!L57)</f>
        <v/>
      </c>
      <c r="K2083" s="36" t="str">
        <f>IF(Vendas2!M57="","",Vendas2!M57)</f>
        <v/>
      </c>
      <c r="L2083" s="36" t="str">
        <f>IF(Vendas2!N57="","",Vendas2!N57)</f>
        <v/>
      </c>
      <c r="M2083" s="36" t="str">
        <f>IF(Vendas2!O57="","",Vendas2!O57)</f>
        <v/>
      </c>
      <c r="N2083" s="36" t="str">
        <f>IF(Vendas2!P57="","",Vendas2!P57)</f>
        <v/>
      </c>
      <c r="O2083" s="42">
        <f t="shared" si="236"/>
        <v>0</v>
      </c>
      <c r="P2083" s="105">
        <f t="shared" si="237"/>
        <v>0</v>
      </c>
      <c r="Q2083" s="105">
        <f t="shared" si="238"/>
        <v>0</v>
      </c>
      <c r="R2083" s="105">
        <f t="shared" si="239"/>
        <v>0</v>
      </c>
      <c r="S2083" s="22" t="str">
        <f t="shared" si="242"/>
        <v/>
      </c>
      <c r="T2083" s="92">
        <f t="shared" si="240"/>
        <v>0</v>
      </c>
      <c r="U2083" s="92">
        <f t="shared" si="225"/>
        <v>0</v>
      </c>
      <c r="V2083" s="92">
        <f t="shared" si="226"/>
        <v>0</v>
      </c>
      <c r="W2083" s="92">
        <f t="shared" si="227"/>
        <v>0</v>
      </c>
      <c r="X2083" s="92">
        <f t="shared" si="228"/>
        <v>0</v>
      </c>
      <c r="Y2083" s="92">
        <f t="shared" si="229"/>
        <v>0</v>
      </c>
      <c r="Z2083" s="92">
        <f t="shared" si="230"/>
        <v>0</v>
      </c>
      <c r="AA2083" s="92">
        <f t="shared" si="231"/>
        <v>0</v>
      </c>
      <c r="AB2083" s="92">
        <f t="shared" si="232"/>
        <v>0</v>
      </c>
      <c r="AC2083" s="92">
        <f t="shared" si="233"/>
        <v>0</v>
      </c>
      <c r="AD2083" s="92">
        <f t="shared" si="234"/>
        <v>0</v>
      </c>
      <c r="AE2083" s="92">
        <f t="shared" si="235"/>
        <v>0</v>
      </c>
      <c r="AF2083" s="118">
        <f t="shared" si="241"/>
        <v>0</v>
      </c>
    </row>
    <row r="2084" spans="2:32" ht="21.95" customHeight="1" x14ac:dyDescent="0.25">
      <c r="B2084" s="36" t="str">
        <f>IF(Vendas2!D58="","",Vendas2!D58)</f>
        <v/>
      </c>
      <c r="C2084" s="36" t="str">
        <f>IF(Vendas2!E58="","",Vendas2!E58)</f>
        <v/>
      </c>
      <c r="D2084" s="36" t="str">
        <f>IF(Vendas2!F58="","",Vendas2!F58)</f>
        <v/>
      </c>
      <c r="E2084" s="36" t="str">
        <f>IF(Vendas2!G58="","",Vendas2!G58)</f>
        <v/>
      </c>
      <c r="F2084" s="36" t="str">
        <f>IF(Vendas2!H58="","",Vendas2!H58)</f>
        <v/>
      </c>
      <c r="G2084" s="36" t="str">
        <f>IF(Vendas2!I58="","",Vendas2!I58)</f>
        <v/>
      </c>
      <c r="H2084" s="36" t="str">
        <f>IF(Vendas2!J58="","",Vendas2!J58)</f>
        <v/>
      </c>
      <c r="I2084" s="36" t="str">
        <f>IF(Vendas2!K58="","",Vendas2!K58)</f>
        <v/>
      </c>
      <c r="J2084" s="36" t="str">
        <f>IF(Vendas2!L58="","",Vendas2!L58)</f>
        <v/>
      </c>
      <c r="K2084" s="36" t="str">
        <f>IF(Vendas2!M58="","",Vendas2!M58)</f>
        <v/>
      </c>
      <c r="L2084" s="36" t="str">
        <f>IF(Vendas2!N58="","",Vendas2!N58)</f>
        <v/>
      </c>
      <c r="M2084" s="36" t="str">
        <f>IF(Vendas2!O58="","",Vendas2!O58)</f>
        <v/>
      </c>
      <c r="N2084" s="36" t="str">
        <f>IF(Vendas2!P58="","",Vendas2!P58)</f>
        <v/>
      </c>
      <c r="O2084" s="42">
        <f t="shared" si="236"/>
        <v>0</v>
      </c>
      <c r="P2084" s="105">
        <f t="shared" si="237"/>
        <v>0</v>
      </c>
      <c r="Q2084" s="105">
        <f t="shared" si="238"/>
        <v>0</v>
      </c>
      <c r="R2084" s="105">
        <f t="shared" si="239"/>
        <v>0</v>
      </c>
      <c r="S2084" s="22" t="str">
        <f t="shared" si="242"/>
        <v/>
      </c>
      <c r="T2084" s="92">
        <f t="shared" si="240"/>
        <v>0</v>
      </c>
      <c r="U2084" s="92">
        <f t="shared" si="225"/>
        <v>0</v>
      </c>
      <c r="V2084" s="92">
        <f t="shared" si="226"/>
        <v>0</v>
      </c>
      <c r="W2084" s="92">
        <f t="shared" si="227"/>
        <v>0</v>
      </c>
      <c r="X2084" s="92">
        <f t="shared" si="228"/>
        <v>0</v>
      </c>
      <c r="Y2084" s="92">
        <f t="shared" si="229"/>
        <v>0</v>
      </c>
      <c r="Z2084" s="92">
        <f t="shared" si="230"/>
        <v>0</v>
      </c>
      <c r="AA2084" s="92">
        <f t="shared" si="231"/>
        <v>0</v>
      </c>
      <c r="AB2084" s="92">
        <f t="shared" si="232"/>
        <v>0</v>
      </c>
      <c r="AC2084" s="92">
        <f t="shared" si="233"/>
        <v>0</v>
      </c>
      <c r="AD2084" s="92">
        <f t="shared" si="234"/>
        <v>0</v>
      </c>
      <c r="AE2084" s="92">
        <f t="shared" si="235"/>
        <v>0</v>
      </c>
      <c r="AF2084" s="118">
        <f t="shared" si="241"/>
        <v>0</v>
      </c>
    </row>
    <row r="2085" spans="2:32" ht="21.95" customHeight="1" x14ac:dyDescent="0.25">
      <c r="B2085" s="36" t="str">
        <f>IF(Vendas2!D59="","",Vendas2!D59)</f>
        <v/>
      </c>
      <c r="C2085" s="36" t="str">
        <f>IF(Vendas2!E59="","",Vendas2!E59)</f>
        <v/>
      </c>
      <c r="D2085" s="36" t="str">
        <f>IF(Vendas2!F59="","",Vendas2!F59)</f>
        <v/>
      </c>
      <c r="E2085" s="36" t="str">
        <f>IF(Vendas2!G59="","",Vendas2!G59)</f>
        <v/>
      </c>
      <c r="F2085" s="36" t="str">
        <f>IF(Vendas2!H59="","",Vendas2!H59)</f>
        <v/>
      </c>
      <c r="G2085" s="36" t="str">
        <f>IF(Vendas2!I59="","",Vendas2!I59)</f>
        <v/>
      </c>
      <c r="H2085" s="36" t="str">
        <f>IF(Vendas2!J59="","",Vendas2!J59)</f>
        <v/>
      </c>
      <c r="I2085" s="36" t="str">
        <f>IF(Vendas2!K59="","",Vendas2!K59)</f>
        <v/>
      </c>
      <c r="J2085" s="36" t="str">
        <f>IF(Vendas2!L59="","",Vendas2!L59)</f>
        <v/>
      </c>
      <c r="K2085" s="36" t="str">
        <f>IF(Vendas2!M59="","",Vendas2!M59)</f>
        <v/>
      </c>
      <c r="L2085" s="36" t="str">
        <f>IF(Vendas2!N59="","",Vendas2!N59)</f>
        <v/>
      </c>
      <c r="M2085" s="36" t="str">
        <f>IF(Vendas2!O59="","",Vendas2!O59)</f>
        <v/>
      </c>
      <c r="N2085" s="36" t="str">
        <f>IF(Vendas2!P59="","",Vendas2!P59)</f>
        <v/>
      </c>
      <c r="O2085" s="42">
        <f t="shared" si="236"/>
        <v>0</v>
      </c>
      <c r="P2085" s="105">
        <f t="shared" si="237"/>
        <v>0</v>
      </c>
      <c r="Q2085" s="105">
        <f t="shared" si="238"/>
        <v>0</v>
      </c>
      <c r="R2085" s="105">
        <f t="shared" si="239"/>
        <v>0</v>
      </c>
      <c r="S2085" s="22" t="str">
        <f t="shared" si="242"/>
        <v/>
      </c>
      <c r="T2085" s="92">
        <f t="shared" si="240"/>
        <v>0</v>
      </c>
      <c r="U2085" s="92">
        <f t="shared" si="225"/>
        <v>0</v>
      </c>
      <c r="V2085" s="92">
        <f t="shared" si="226"/>
        <v>0</v>
      </c>
      <c r="W2085" s="92">
        <f t="shared" si="227"/>
        <v>0</v>
      </c>
      <c r="X2085" s="92">
        <f t="shared" si="228"/>
        <v>0</v>
      </c>
      <c r="Y2085" s="92">
        <f t="shared" si="229"/>
        <v>0</v>
      </c>
      <c r="Z2085" s="92">
        <f t="shared" si="230"/>
        <v>0</v>
      </c>
      <c r="AA2085" s="92">
        <f t="shared" si="231"/>
        <v>0</v>
      </c>
      <c r="AB2085" s="92">
        <f t="shared" si="232"/>
        <v>0</v>
      </c>
      <c r="AC2085" s="92">
        <f t="shared" si="233"/>
        <v>0</v>
      </c>
      <c r="AD2085" s="92">
        <f t="shared" si="234"/>
        <v>0</v>
      </c>
      <c r="AE2085" s="92">
        <f t="shared" si="235"/>
        <v>0</v>
      </c>
      <c r="AF2085" s="118">
        <f t="shared" si="241"/>
        <v>0</v>
      </c>
    </row>
    <row r="2086" spans="2:32" ht="21.95" customHeight="1" x14ac:dyDescent="0.25">
      <c r="B2086" s="36" t="str">
        <f>IF(Vendas2!D60="","",Vendas2!D60)</f>
        <v/>
      </c>
      <c r="C2086" s="36" t="str">
        <f>IF(Vendas2!E60="","",Vendas2!E60)</f>
        <v/>
      </c>
      <c r="D2086" s="36" t="str">
        <f>IF(Vendas2!F60="","",Vendas2!F60)</f>
        <v/>
      </c>
      <c r="E2086" s="36" t="str">
        <f>IF(Vendas2!G60="","",Vendas2!G60)</f>
        <v/>
      </c>
      <c r="F2086" s="36" t="str">
        <f>IF(Vendas2!H60="","",Vendas2!H60)</f>
        <v/>
      </c>
      <c r="G2086" s="36" t="str">
        <f>IF(Vendas2!I60="","",Vendas2!I60)</f>
        <v/>
      </c>
      <c r="H2086" s="36" t="str">
        <f>IF(Vendas2!J60="","",Vendas2!J60)</f>
        <v/>
      </c>
      <c r="I2086" s="36" t="str">
        <f>IF(Vendas2!K60="","",Vendas2!K60)</f>
        <v/>
      </c>
      <c r="J2086" s="36" t="str">
        <f>IF(Vendas2!L60="","",Vendas2!L60)</f>
        <v/>
      </c>
      <c r="K2086" s="36" t="str">
        <f>IF(Vendas2!M60="","",Vendas2!M60)</f>
        <v/>
      </c>
      <c r="L2086" s="36" t="str">
        <f>IF(Vendas2!N60="","",Vendas2!N60)</f>
        <v/>
      </c>
      <c r="M2086" s="36" t="str">
        <f>IF(Vendas2!O60="","",Vendas2!O60)</f>
        <v/>
      </c>
      <c r="N2086" s="36" t="str">
        <f>IF(Vendas2!P60="","",Vendas2!P60)</f>
        <v/>
      </c>
      <c r="O2086" s="42">
        <f t="shared" si="236"/>
        <v>0</v>
      </c>
      <c r="P2086" s="105">
        <f t="shared" si="237"/>
        <v>0</v>
      </c>
      <c r="Q2086" s="105">
        <f t="shared" si="238"/>
        <v>0</v>
      </c>
      <c r="R2086" s="105">
        <f t="shared" si="239"/>
        <v>0</v>
      </c>
      <c r="S2086" s="22" t="str">
        <f t="shared" si="242"/>
        <v/>
      </c>
      <c r="T2086" s="92">
        <f t="shared" si="240"/>
        <v>0</v>
      </c>
      <c r="U2086" s="92">
        <f t="shared" si="225"/>
        <v>0</v>
      </c>
      <c r="V2086" s="92">
        <f t="shared" si="226"/>
        <v>0</v>
      </c>
      <c r="W2086" s="92">
        <f t="shared" si="227"/>
        <v>0</v>
      </c>
      <c r="X2086" s="92">
        <f t="shared" si="228"/>
        <v>0</v>
      </c>
      <c r="Y2086" s="92">
        <f t="shared" si="229"/>
        <v>0</v>
      </c>
      <c r="Z2086" s="92">
        <f t="shared" si="230"/>
        <v>0</v>
      </c>
      <c r="AA2086" s="92">
        <f t="shared" si="231"/>
        <v>0</v>
      </c>
      <c r="AB2086" s="92">
        <f t="shared" si="232"/>
        <v>0</v>
      </c>
      <c r="AC2086" s="92">
        <f t="shared" si="233"/>
        <v>0</v>
      </c>
      <c r="AD2086" s="92">
        <f t="shared" si="234"/>
        <v>0</v>
      </c>
      <c r="AE2086" s="92">
        <f t="shared" si="235"/>
        <v>0</v>
      </c>
      <c r="AF2086" s="118">
        <f t="shared" si="241"/>
        <v>0</v>
      </c>
    </row>
    <row r="2087" spans="2:32" ht="21.95" customHeight="1" x14ac:dyDescent="0.25">
      <c r="B2087" s="36" t="str">
        <f>IF(Vendas2!D61="","",Vendas2!D61)</f>
        <v/>
      </c>
      <c r="C2087" s="36" t="str">
        <f>IF(Vendas2!E61="","",Vendas2!E61)</f>
        <v/>
      </c>
      <c r="D2087" s="36" t="str">
        <f>IF(Vendas2!F61="","",Vendas2!F61)</f>
        <v/>
      </c>
      <c r="E2087" s="36" t="str">
        <f>IF(Vendas2!G61="","",Vendas2!G61)</f>
        <v/>
      </c>
      <c r="F2087" s="36" t="str">
        <f>IF(Vendas2!H61="","",Vendas2!H61)</f>
        <v/>
      </c>
      <c r="G2087" s="36" t="str">
        <f>IF(Vendas2!I61="","",Vendas2!I61)</f>
        <v/>
      </c>
      <c r="H2087" s="36" t="str">
        <f>IF(Vendas2!J61="","",Vendas2!J61)</f>
        <v/>
      </c>
      <c r="I2087" s="36" t="str">
        <f>IF(Vendas2!K61="","",Vendas2!K61)</f>
        <v/>
      </c>
      <c r="J2087" s="36" t="str">
        <f>IF(Vendas2!L61="","",Vendas2!L61)</f>
        <v/>
      </c>
      <c r="K2087" s="36" t="str">
        <f>IF(Vendas2!M61="","",Vendas2!M61)</f>
        <v/>
      </c>
      <c r="L2087" s="36" t="str">
        <f>IF(Vendas2!N61="","",Vendas2!N61)</f>
        <v/>
      </c>
      <c r="M2087" s="36" t="str">
        <f>IF(Vendas2!O61="","",Vendas2!O61)</f>
        <v/>
      </c>
      <c r="N2087" s="36" t="str">
        <f>IF(Vendas2!P61="","",Vendas2!P61)</f>
        <v/>
      </c>
      <c r="O2087" s="42">
        <f t="shared" si="236"/>
        <v>0</v>
      </c>
      <c r="P2087" s="105">
        <f t="shared" si="237"/>
        <v>0</v>
      </c>
      <c r="Q2087" s="105">
        <f t="shared" si="238"/>
        <v>0</v>
      </c>
      <c r="R2087" s="105">
        <f t="shared" si="239"/>
        <v>0</v>
      </c>
      <c r="S2087" s="22" t="str">
        <f t="shared" si="242"/>
        <v/>
      </c>
      <c r="T2087" s="92">
        <f t="shared" si="240"/>
        <v>0</v>
      </c>
      <c r="U2087" s="92">
        <f t="shared" si="225"/>
        <v>0</v>
      </c>
      <c r="V2087" s="92">
        <f t="shared" si="226"/>
        <v>0</v>
      </c>
      <c r="W2087" s="92">
        <f t="shared" si="227"/>
        <v>0</v>
      </c>
      <c r="X2087" s="92">
        <f t="shared" si="228"/>
        <v>0</v>
      </c>
      <c r="Y2087" s="92">
        <f t="shared" si="229"/>
        <v>0</v>
      </c>
      <c r="Z2087" s="92">
        <f t="shared" si="230"/>
        <v>0</v>
      </c>
      <c r="AA2087" s="92">
        <f t="shared" si="231"/>
        <v>0</v>
      </c>
      <c r="AB2087" s="92">
        <f t="shared" si="232"/>
        <v>0</v>
      </c>
      <c r="AC2087" s="92">
        <f t="shared" si="233"/>
        <v>0</v>
      </c>
      <c r="AD2087" s="92">
        <f t="shared" si="234"/>
        <v>0</v>
      </c>
      <c r="AE2087" s="92">
        <f t="shared" si="235"/>
        <v>0</v>
      </c>
      <c r="AF2087" s="118">
        <f t="shared" si="241"/>
        <v>0</v>
      </c>
    </row>
    <row r="2088" spans="2:32" ht="21.95" customHeight="1" x14ac:dyDescent="0.25">
      <c r="B2088" s="36" t="str">
        <f>IF(Vendas2!D62="","",Vendas2!D62)</f>
        <v/>
      </c>
      <c r="C2088" s="36" t="str">
        <f>IF(Vendas2!E62="","",Vendas2!E62)</f>
        <v/>
      </c>
      <c r="D2088" s="36" t="str">
        <f>IF(Vendas2!F62="","",Vendas2!F62)</f>
        <v/>
      </c>
      <c r="E2088" s="36" t="str">
        <f>IF(Vendas2!G62="","",Vendas2!G62)</f>
        <v/>
      </c>
      <c r="F2088" s="36" t="str">
        <f>IF(Vendas2!H62="","",Vendas2!H62)</f>
        <v/>
      </c>
      <c r="G2088" s="36" t="str">
        <f>IF(Vendas2!I62="","",Vendas2!I62)</f>
        <v/>
      </c>
      <c r="H2088" s="36" t="str">
        <f>IF(Vendas2!J62="","",Vendas2!J62)</f>
        <v/>
      </c>
      <c r="I2088" s="36" t="str">
        <f>IF(Vendas2!K62="","",Vendas2!K62)</f>
        <v/>
      </c>
      <c r="J2088" s="36" t="str">
        <f>IF(Vendas2!L62="","",Vendas2!L62)</f>
        <v/>
      </c>
      <c r="K2088" s="36" t="str">
        <f>IF(Vendas2!M62="","",Vendas2!M62)</f>
        <v/>
      </c>
      <c r="L2088" s="36" t="str">
        <f>IF(Vendas2!N62="","",Vendas2!N62)</f>
        <v/>
      </c>
      <c r="M2088" s="36" t="str">
        <f>IF(Vendas2!O62="","",Vendas2!O62)</f>
        <v/>
      </c>
      <c r="N2088" s="36" t="str">
        <f>IF(Vendas2!P62="","",Vendas2!P62)</f>
        <v/>
      </c>
      <c r="O2088" s="42">
        <f t="shared" si="236"/>
        <v>0</v>
      </c>
      <c r="P2088" s="105">
        <f t="shared" si="237"/>
        <v>0</v>
      </c>
      <c r="Q2088" s="105">
        <f t="shared" si="238"/>
        <v>0</v>
      </c>
      <c r="R2088" s="105">
        <f t="shared" si="239"/>
        <v>0</v>
      </c>
      <c r="S2088" s="22" t="str">
        <f t="shared" si="242"/>
        <v/>
      </c>
      <c r="T2088" s="92">
        <f t="shared" si="240"/>
        <v>0</v>
      </c>
      <c r="U2088" s="92">
        <f t="shared" si="225"/>
        <v>0</v>
      </c>
      <c r="V2088" s="92">
        <f t="shared" si="226"/>
        <v>0</v>
      </c>
      <c r="W2088" s="92">
        <f t="shared" si="227"/>
        <v>0</v>
      </c>
      <c r="X2088" s="92">
        <f t="shared" si="228"/>
        <v>0</v>
      </c>
      <c r="Y2088" s="92">
        <f t="shared" si="229"/>
        <v>0</v>
      </c>
      <c r="Z2088" s="92">
        <f t="shared" si="230"/>
        <v>0</v>
      </c>
      <c r="AA2088" s="92">
        <f t="shared" si="231"/>
        <v>0</v>
      </c>
      <c r="AB2088" s="92">
        <f t="shared" si="232"/>
        <v>0</v>
      </c>
      <c r="AC2088" s="92">
        <f t="shared" si="233"/>
        <v>0</v>
      </c>
      <c r="AD2088" s="92">
        <f t="shared" si="234"/>
        <v>0</v>
      </c>
      <c r="AE2088" s="92">
        <f t="shared" si="235"/>
        <v>0</v>
      </c>
      <c r="AF2088" s="118">
        <f t="shared" si="241"/>
        <v>0</v>
      </c>
    </row>
    <row r="2089" spans="2:32" ht="21.95" customHeight="1" x14ac:dyDescent="0.25">
      <c r="B2089" s="36" t="str">
        <f>IF(Vendas2!D63="","",Vendas2!D63)</f>
        <v/>
      </c>
      <c r="C2089" s="36" t="str">
        <f>IF(Vendas2!E63="","",Vendas2!E63)</f>
        <v/>
      </c>
      <c r="D2089" s="36" t="str">
        <f>IF(Vendas2!F63="","",Vendas2!F63)</f>
        <v/>
      </c>
      <c r="E2089" s="36" t="str">
        <f>IF(Vendas2!G63="","",Vendas2!G63)</f>
        <v/>
      </c>
      <c r="F2089" s="36" t="str">
        <f>IF(Vendas2!H63="","",Vendas2!H63)</f>
        <v/>
      </c>
      <c r="G2089" s="36" t="str">
        <f>IF(Vendas2!I63="","",Vendas2!I63)</f>
        <v/>
      </c>
      <c r="H2089" s="36" t="str">
        <f>IF(Vendas2!J63="","",Vendas2!J63)</f>
        <v/>
      </c>
      <c r="I2089" s="36" t="str">
        <f>IF(Vendas2!K63="","",Vendas2!K63)</f>
        <v/>
      </c>
      <c r="J2089" s="36" t="str">
        <f>IF(Vendas2!L63="","",Vendas2!L63)</f>
        <v/>
      </c>
      <c r="K2089" s="36" t="str">
        <f>IF(Vendas2!M63="","",Vendas2!M63)</f>
        <v/>
      </c>
      <c r="L2089" s="36" t="str">
        <f>IF(Vendas2!N63="","",Vendas2!N63)</f>
        <v/>
      </c>
      <c r="M2089" s="36" t="str">
        <f>IF(Vendas2!O63="","",Vendas2!O63)</f>
        <v/>
      </c>
      <c r="N2089" s="36" t="str">
        <f>IF(Vendas2!P63="","",Vendas2!P63)</f>
        <v/>
      </c>
      <c r="O2089" s="42">
        <f t="shared" si="236"/>
        <v>0</v>
      </c>
      <c r="P2089" s="105">
        <f t="shared" si="237"/>
        <v>0</v>
      </c>
      <c r="Q2089" s="105">
        <f t="shared" si="238"/>
        <v>0</v>
      </c>
      <c r="R2089" s="105">
        <f t="shared" si="239"/>
        <v>0</v>
      </c>
      <c r="S2089" s="22" t="str">
        <f t="shared" si="242"/>
        <v/>
      </c>
      <c r="T2089" s="92">
        <f t="shared" si="240"/>
        <v>0</v>
      </c>
      <c r="U2089" s="92">
        <f t="shared" si="225"/>
        <v>0</v>
      </c>
      <c r="V2089" s="92">
        <f t="shared" si="226"/>
        <v>0</v>
      </c>
      <c r="W2089" s="92">
        <f t="shared" si="227"/>
        <v>0</v>
      </c>
      <c r="X2089" s="92">
        <f t="shared" si="228"/>
        <v>0</v>
      </c>
      <c r="Y2089" s="92">
        <f t="shared" si="229"/>
        <v>0</v>
      </c>
      <c r="Z2089" s="92">
        <f t="shared" si="230"/>
        <v>0</v>
      </c>
      <c r="AA2089" s="92">
        <f t="shared" si="231"/>
        <v>0</v>
      </c>
      <c r="AB2089" s="92">
        <f t="shared" si="232"/>
        <v>0</v>
      </c>
      <c r="AC2089" s="92">
        <f t="shared" si="233"/>
        <v>0</v>
      </c>
      <c r="AD2089" s="92">
        <f t="shared" si="234"/>
        <v>0</v>
      </c>
      <c r="AE2089" s="92">
        <f t="shared" si="235"/>
        <v>0</v>
      </c>
      <c r="AF2089" s="118">
        <f t="shared" si="241"/>
        <v>0</v>
      </c>
    </row>
    <row r="2090" spans="2:32" ht="21.95" customHeight="1" x14ac:dyDescent="0.25">
      <c r="B2090" s="36" t="str">
        <f>IF(Vendas2!D64="","",Vendas2!D64)</f>
        <v/>
      </c>
      <c r="C2090" s="36" t="str">
        <f>IF(Vendas2!E64="","",Vendas2!E64)</f>
        <v/>
      </c>
      <c r="D2090" s="36" t="str">
        <f>IF(Vendas2!F64="","",Vendas2!F64)</f>
        <v/>
      </c>
      <c r="E2090" s="36" t="str">
        <f>IF(Vendas2!G64="","",Vendas2!G64)</f>
        <v/>
      </c>
      <c r="F2090" s="36" t="str">
        <f>IF(Vendas2!H64="","",Vendas2!H64)</f>
        <v/>
      </c>
      <c r="G2090" s="36" t="str">
        <f>IF(Vendas2!I64="","",Vendas2!I64)</f>
        <v/>
      </c>
      <c r="H2090" s="36" t="str">
        <f>IF(Vendas2!J64="","",Vendas2!J64)</f>
        <v/>
      </c>
      <c r="I2090" s="36" t="str">
        <f>IF(Vendas2!K64="","",Vendas2!K64)</f>
        <v/>
      </c>
      <c r="J2090" s="36" t="str">
        <f>IF(Vendas2!L64="","",Vendas2!L64)</f>
        <v/>
      </c>
      <c r="K2090" s="36" t="str">
        <f>IF(Vendas2!M64="","",Vendas2!M64)</f>
        <v/>
      </c>
      <c r="L2090" s="36" t="str">
        <f>IF(Vendas2!N64="","",Vendas2!N64)</f>
        <v/>
      </c>
      <c r="M2090" s="36" t="str">
        <f>IF(Vendas2!O64="","",Vendas2!O64)</f>
        <v/>
      </c>
      <c r="N2090" s="36" t="str">
        <f>IF(Vendas2!P64="","",Vendas2!P64)</f>
        <v/>
      </c>
      <c r="O2090" s="42">
        <f t="shared" si="236"/>
        <v>0</v>
      </c>
      <c r="P2090" s="105">
        <f t="shared" si="237"/>
        <v>0</v>
      </c>
      <c r="Q2090" s="105">
        <f t="shared" si="238"/>
        <v>0</v>
      </c>
      <c r="R2090" s="105">
        <f t="shared" si="239"/>
        <v>0</v>
      </c>
      <c r="S2090" s="22" t="str">
        <f t="shared" si="242"/>
        <v/>
      </c>
      <c r="T2090" s="92">
        <f t="shared" si="240"/>
        <v>0</v>
      </c>
      <c r="U2090" s="92">
        <f t="shared" si="225"/>
        <v>0</v>
      </c>
      <c r="V2090" s="92">
        <f t="shared" si="226"/>
        <v>0</v>
      </c>
      <c r="W2090" s="92">
        <f t="shared" si="227"/>
        <v>0</v>
      </c>
      <c r="X2090" s="92">
        <f t="shared" si="228"/>
        <v>0</v>
      </c>
      <c r="Y2090" s="92">
        <f t="shared" si="229"/>
        <v>0</v>
      </c>
      <c r="Z2090" s="92">
        <f t="shared" si="230"/>
        <v>0</v>
      </c>
      <c r="AA2090" s="92">
        <f t="shared" si="231"/>
        <v>0</v>
      </c>
      <c r="AB2090" s="92">
        <f t="shared" si="232"/>
        <v>0</v>
      </c>
      <c r="AC2090" s="92">
        <f t="shared" si="233"/>
        <v>0</v>
      </c>
      <c r="AD2090" s="92">
        <f t="shared" si="234"/>
        <v>0</v>
      </c>
      <c r="AE2090" s="92">
        <f t="shared" si="235"/>
        <v>0</v>
      </c>
      <c r="AF2090" s="118">
        <f t="shared" si="241"/>
        <v>0</v>
      </c>
    </row>
    <row r="2091" spans="2:32" ht="21.95" customHeight="1" x14ac:dyDescent="0.25">
      <c r="B2091" s="36" t="str">
        <f>IF(Vendas2!D65="","",Vendas2!D65)</f>
        <v/>
      </c>
      <c r="C2091" s="36" t="str">
        <f>IF(Vendas2!E65="","",Vendas2!E65)</f>
        <v/>
      </c>
      <c r="D2091" s="36" t="str">
        <f>IF(Vendas2!F65="","",Vendas2!F65)</f>
        <v/>
      </c>
      <c r="E2091" s="36" t="str">
        <f>IF(Vendas2!G65="","",Vendas2!G65)</f>
        <v/>
      </c>
      <c r="F2091" s="36" t="str">
        <f>IF(Vendas2!H65="","",Vendas2!H65)</f>
        <v/>
      </c>
      <c r="G2091" s="36" t="str">
        <f>IF(Vendas2!I65="","",Vendas2!I65)</f>
        <v/>
      </c>
      <c r="H2091" s="36" t="str">
        <f>IF(Vendas2!J65="","",Vendas2!J65)</f>
        <v/>
      </c>
      <c r="I2091" s="36" t="str">
        <f>IF(Vendas2!K65="","",Vendas2!K65)</f>
        <v/>
      </c>
      <c r="J2091" s="36" t="str">
        <f>IF(Vendas2!L65="","",Vendas2!L65)</f>
        <v/>
      </c>
      <c r="K2091" s="36" t="str">
        <f>IF(Vendas2!M65="","",Vendas2!M65)</f>
        <v/>
      </c>
      <c r="L2091" s="36" t="str">
        <f>IF(Vendas2!N65="","",Vendas2!N65)</f>
        <v/>
      </c>
      <c r="M2091" s="36" t="str">
        <f>IF(Vendas2!O65="","",Vendas2!O65)</f>
        <v/>
      </c>
      <c r="N2091" s="36" t="str">
        <f>IF(Vendas2!P65="","",Vendas2!P65)</f>
        <v/>
      </c>
      <c r="O2091" s="42">
        <f t="shared" si="236"/>
        <v>0</v>
      </c>
      <c r="P2091" s="105">
        <f t="shared" si="237"/>
        <v>0</v>
      </c>
      <c r="Q2091" s="105">
        <f t="shared" si="238"/>
        <v>0</v>
      </c>
      <c r="R2091" s="105">
        <f t="shared" si="239"/>
        <v>0</v>
      </c>
      <c r="S2091" s="22" t="str">
        <f t="shared" si="242"/>
        <v/>
      </c>
      <c r="T2091" s="92">
        <f t="shared" si="240"/>
        <v>0</v>
      </c>
      <c r="U2091" s="92">
        <f t="shared" si="225"/>
        <v>0</v>
      </c>
      <c r="V2091" s="92">
        <f t="shared" si="226"/>
        <v>0</v>
      </c>
      <c r="W2091" s="92">
        <f t="shared" si="227"/>
        <v>0</v>
      </c>
      <c r="X2091" s="92">
        <f t="shared" si="228"/>
        <v>0</v>
      </c>
      <c r="Y2091" s="92">
        <f t="shared" si="229"/>
        <v>0</v>
      </c>
      <c r="Z2091" s="92">
        <f t="shared" si="230"/>
        <v>0</v>
      </c>
      <c r="AA2091" s="92">
        <f t="shared" si="231"/>
        <v>0</v>
      </c>
      <c r="AB2091" s="92">
        <f t="shared" si="232"/>
        <v>0</v>
      </c>
      <c r="AC2091" s="92">
        <f t="shared" si="233"/>
        <v>0</v>
      </c>
      <c r="AD2091" s="92">
        <f t="shared" si="234"/>
        <v>0</v>
      </c>
      <c r="AE2091" s="92">
        <f t="shared" si="235"/>
        <v>0</v>
      </c>
      <c r="AF2091" s="118">
        <f t="shared" si="241"/>
        <v>0</v>
      </c>
    </row>
    <row r="2092" spans="2:32" ht="21.95" customHeight="1" x14ac:dyDescent="0.25">
      <c r="B2092" s="36" t="str">
        <f>IF(Vendas2!D66="","",Vendas2!D66)</f>
        <v/>
      </c>
      <c r="C2092" s="36" t="str">
        <f>IF(Vendas2!E66="","",Vendas2!E66)</f>
        <v/>
      </c>
      <c r="D2092" s="36" t="str">
        <f>IF(Vendas2!F66="","",Vendas2!F66)</f>
        <v/>
      </c>
      <c r="E2092" s="36" t="str">
        <f>IF(Vendas2!G66="","",Vendas2!G66)</f>
        <v/>
      </c>
      <c r="F2092" s="36" t="str">
        <f>IF(Vendas2!H66="","",Vendas2!H66)</f>
        <v/>
      </c>
      <c r="G2092" s="36" t="str">
        <f>IF(Vendas2!I66="","",Vendas2!I66)</f>
        <v/>
      </c>
      <c r="H2092" s="36" t="str">
        <f>IF(Vendas2!J66="","",Vendas2!J66)</f>
        <v/>
      </c>
      <c r="I2092" s="36" t="str">
        <f>IF(Vendas2!K66="","",Vendas2!K66)</f>
        <v/>
      </c>
      <c r="J2092" s="36" t="str">
        <f>IF(Vendas2!L66="","",Vendas2!L66)</f>
        <v/>
      </c>
      <c r="K2092" s="36" t="str">
        <f>IF(Vendas2!M66="","",Vendas2!M66)</f>
        <v/>
      </c>
      <c r="L2092" s="36" t="str">
        <f>IF(Vendas2!N66="","",Vendas2!N66)</f>
        <v/>
      </c>
      <c r="M2092" s="36" t="str">
        <f>IF(Vendas2!O66="","",Vendas2!O66)</f>
        <v/>
      </c>
      <c r="N2092" s="36" t="str">
        <f>IF(Vendas2!P66="","",Vendas2!P66)</f>
        <v/>
      </c>
      <c r="O2092" s="42">
        <f t="shared" si="236"/>
        <v>0</v>
      </c>
      <c r="P2092" s="105">
        <f t="shared" si="237"/>
        <v>0</v>
      </c>
      <c r="Q2092" s="105">
        <f t="shared" si="238"/>
        <v>0</v>
      </c>
      <c r="R2092" s="105">
        <f t="shared" si="239"/>
        <v>0</v>
      </c>
      <c r="S2092" s="22" t="str">
        <f t="shared" si="242"/>
        <v/>
      </c>
      <c r="T2092" s="92">
        <f t="shared" si="240"/>
        <v>0</v>
      </c>
      <c r="U2092" s="92">
        <f t="shared" si="225"/>
        <v>0</v>
      </c>
      <c r="V2092" s="92">
        <f t="shared" si="226"/>
        <v>0</v>
      </c>
      <c r="W2092" s="92">
        <f t="shared" si="227"/>
        <v>0</v>
      </c>
      <c r="X2092" s="92">
        <f t="shared" si="228"/>
        <v>0</v>
      </c>
      <c r="Y2092" s="92">
        <f t="shared" si="229"/>
        <v>0</v>
      </c>
      <c r="Z2092" s="92">
        <f t="shared" si="230"/>
        <v>0</v>
      </c>
      <c r="AA2092" s="92">
        <f t="shared" si="231"/>
        <v>0</v>
      </c>
      <c r="AB2092" s="92">
        <f t="shared" si="232"/>
        <v>0</v>
      </c>
      <c r="AC2092" s="92">
        <f t="shared" si="233"/>
        <v>0</v>
      </c>
      <c r="AD2092" s="92">
        <f t="shared" si="234"/>
        <v>0</v>
      </c>
      <c r="AE2092" s="92">
        <f t="shared" si="235"/>
        <v>0</v>
      </c>
      <c r="AF2092" s="118">
        <f t="shared" si="241"/>
        <v>0</v>
      </c>
    </row>
    <row r="2093" spans="2:32" ht="21.95" customHeight="1" x14ac:dyDescent="0.25">
      <c r="B2093" s="36" t="str">
        <f>IF(Vendas2!D67="","",Vendas2!D67)</f>
        <v/>
      </c>
      <c r="C2093" s="36" t="str">
        <f>IF(Vendas2!E67="","",Vendas2!E67)</f>
        <v/>
      </c>
      <c r="D2093" s="36" t="str">
        <f>IF(Vendas2!F67="","",Vendas2!F67)</f>
        <v/>
      </c>
      <c r="E2093" s="36" t="str">
        <f>IF(Vendas2!G67="","",Vendas2!G67)</f>
        <v/>
      </c>
      <c r="F2093" s="36" t="str">
        <f>IF(Vendas2!H67="","",Vendas2!H67)</f>
        <v/>
      </c>
      <c r="G2093" s="36" t="str">
        <f>IF(Vendas2!I67="","",Vendas2!I67)</f>
        <v/>
      </c>
      <c r="H2093" s="36" t="str">
        <f>IF(Vendas2!J67="","",Vendas2!J67)</f>
        <v/>
      </c>
      <c r="I2093" s="36" t="str">
        <f>IF(Vendas2!K67="","",Vendas2!K67)</f>
        <v/>
      </c>
      <c r="J2093" s="36" t="str">
        <f>IF(Vendas2!L67="","",Vendas2!L67)</f>
        <v/>
      </c>
      <c r="K2093" s="36" t="str">
        <f>IF(Vendas2!M67="","",Vendas2!M67)</f>
        <v/>
      </c>
      <c r="L2093" s="36" t="str">
        <f>IF(Vendas2!N67="","",Vendas2!N67)</f>
        <v/>
      </c>
      <c r="M2093" s="36" t="str">
        <f>IF(Vendas2!O67="","",Vendas2!O67)</f>
        <v/>
      </c>
      <c r="N2093" s="36" t="str">
        <f>IF(Vendas2!P67="","",Vendas2!P67)</f>
        <v/>
      </c>
      <c r="O2093" s="42">
        <f t="shared" si="236"/>
        <v>0</v>
      </c>
      <c r="P2093" s="105">
        <f t="shared" si="237"/>
        <v>0</v>
      </c>
      <c r="Q2093" s="105">
        <f t="shared" si="238"/>
        <v>0</v>
      </c>
      <c r="R2093" s="105">
        <f t="shared" si="239"/>
        <v>0</v>
      </c>
      <c r="S2093" s="22" t="str">
        <f t="shared" si="242"/>
        <v/>
      </c>
      <c r="T2093" s="92">
        <f t="shared" si="240"/>
        <v>0</v>
      </c>
      <c r="U2093" s="92">
        <f t="shared" si="225"/>
        <v>0</v>
      </c>
      <c r="V2093" s="92">
        <f t="shared" si="226"/>
        <v>0</v>
      </c>
      <c r="W2093" s="92">
        <f t="shared" si="227"/>
        <v>0</v>
      </c>
      <c r="X2093" s="92">
        <f t="shared" si="228"/>
        <v>0</v>
      </c>
      <c r="Y2093" s="92">
        <f t="shared" si="229"/>
        <v>0</v>
      </c>
      <c r="Z2093" s="92">
        <f t="shared" si="230"/>
        <v>0</v>
      </c>
      <c r="AA2093" s="92">
        <f t="shared" si="231"/>
        <v>0</v>
      </c>
      <c r="AB2093" s="92">
        <f t="shared" si="232"/>
        <v>0</v>
      </c>
      <c r="AC2093" s="92">
        <f t="shared" si="233"/>
        <v>0</v>
      </c>
      <c r="AD2093" s="92">
        <f t="shared" si="234"/>
        <v>0</v>
      </c>
      <c r="AE2093" s="92">
        <f t="shared" si="235"/>
        <v>0</v>
      </c>
      <c r="AF2093" s="118">
        <f t="shared" si="241"/>
        <v>0</v>
      </c>
    </row>
    <row r="2094" spans="2:32" ht="21.95" customHeight="1" x14ac:dyDescent="0.25">
      <c r="B2094" s="36" t="str">
        <f>IF(Vendas2!D68="","",Vendas2!D68)</f>
        <v/>
      </c>
      <c r="C2094" s="36" t="str">
        <f>IF(Vendas2!E68="","",Vendas2!E68)</f>
        <v/>
      </c>
      <c r="D2094" s="36" t="str">
        <f>IF(Vendas2!F68="","",Vendas2!F68)</f>
        <v/>
      </c>
      <c r="E2094" s="36" t="str">
        <f>IF(Vendas2!G68="","",Vendas2!G68)</f>
        <v/>
      </c>
      <c r="F2094" s="36" t="str">
        <f>IF(Vendas2!H68="","",Vendas2!H68)</f>
        <v/>
      </c>
      <c r="G2094" s="36" t="str">
        <f>IF(Vendas2!I68="","",Vendas2!I68)</f>
        <v/>
      </c>
      <c r="H2094" s="36" t="str">
        <f>IF(Vendas2!J68="","",Vendas2!J68)</f>
        <v/>
      </c>
      <c r="I2094" s="36" t="str">
        <f>IF(Vendas2!K68="","",Vendas2!K68)</f>
        <v/>
      </c>
      <c r="J2094" s="36" t="str">
        <f>IF(Vendas2!L68="","",Vendas2!L68)</f>
        <v/>
      </c>
      <c r="K2094" s="36" t="str">
        <f>IF(Vendas2!M68="","",Vendas2!M68)</f>
        <v/>
      </c>
      <c r="L2094" s="36" t="str">
        <f>IF(Vendas2!N68="","",Vendas2!N68)</f>
        <v/>
      </c>
      <c r="M2094" s="36" t="str">
        <f>IF(Vendas2!O68="","",Vendas2!O68)</f>
        <v/>
      </c>
      <c r="N2094" s="36" t="str">
        <f>IF(Vendas2!P68="","",Vendas2!P68)</f>
        <v/>
      </c>
      <c r="O2094" s="42">
        <f t="shared" si="236"/>
        <v>0</v>
      </c>
      <c r="P2094" s="105">
        <f t="shared" si="237"/>
        <v>0</v>
      </c>
      <c r="Q2094" s="105">
        <f t="shared" si="238"/>
        <v>0</v>
      </c>
      <c r="R2094" s="105">
        <f t="shared" si="239"/>
        <v>0</v>
      </c>
      <c r="S2094" s="22" t="str">
        <f t="shared" si="242"/>
        <v/>
      </c>
      <c r="T2094" s="92">
        <f t="shared" si="240"/>
        <v>0</v>
      </c>
      <c r="U2094" s="92">
        <f t="shared" si="225"/>
        <v>0</v>
      </c>
      <c r="V2094" s="92">
        <f t="shared" si="226"/>
        <v>0</v>
      </c>
      <c r="W2094" s="92">
        <f t="shared" si="227"/>
        <v>0</v>
      </c>
      <c r="X2094" s="92">
        <f t="shared" si="228"/>
        <v>0</v>
      </c>
      <c r="Y2094" s="92">
        <f t="shared" si="229"/>
        <v>0</v>
      </c>
      <c r="Z2094" s="92">
        <f t="shared" si="230"/>
        <v>0</v>
      </c>
      <c r="AA2094" s="92">
        <f t="shared" si="231"/>
        <v>0</v>
      </c>
      <c r="AB2094" s="92">
        <f t="shared" si="232"/>
        <v>0</v>
      </c>
      <c r="AC2094" s="92">
        <f t="shared" si="233"/>
        <v>0</v>
      </c>
      <c r="AD2094" s="92">
        <f t="shared" si="234"/>
        <v>0</v>
      </c>
      <c r="AE2094" s="92">
        <f t="shared" si="235"/>
        <v>0</v>
      </c>
      <c r="AF2094" s="118">
        <f t="shared" si="241"/>
        <v>0</v>
      </c>
    </row>
    <row r="2095" spans="2:32" ht="21.95" customHeight="1" x14ac:dyDescent="0.25">
      <c r="B2095" s="36" t="str">
        <f>IF(Vendas2!D69="","",Vendas2!D69)</f>
        <v/>
      </c>
      <c r="C2095" s="36" t="str">
        <f>IF(Vendas2!E69="","",Vendas2!E69)</f>
        <v/>
      </c>
      <c r="D2095" s="36" t="str">
        <f>IF(Vendas2!F69="","",Vendas2!F69)</f>
        <v/>
      </c>
      <c r="E2095" s="36" t="str">
        <f>IF(Vendas2!G69="","",Vendas2!G69)</f>
        <v/>
      </c>
      <c r="F2095" s="36" t="str">
        <f>IF(Vendas2!H69="","",Vendas2!H69)</f>
        <v/>
      </c>
      <c r="G2095" s="36" t="str">
        <f>IF(Vendas2!I69="","",Vendas2!I69)</f>
        <v/>
      </c>
      <c r="H2095" s="36" t="str">
        <f>IF(Vendas2!J69="","",Vendas2!J69)</f>
        <v/>
      </c>
      <c r="I2095" s="36" t="str">
        <f>IF(Vendas2!K69="","",Vendas2!K69)</f>
        <v/>
      </c>
      <c r="J2095" s="36" t="str">
        <f>IF(Vendas2!L69="","",Vendas2!L69)</f>
        <v/>
      </c>
      <c r="K2095" s="36" t="str">
        <f>IF(Vendas2!M69="","",Vendas2!M69)</f>
        <v/>
      </c>
      <c r="L2095" s="36" t="str">
        <f>IF(Vendas2!N69="","",Vendas2!N69)</f>
        <v/>
      </c>
      <c r="M2095" s="36" t="str">
        <f>IF(Vendas2!O69="","",Vendas2!O69)</f>
        <v/>
      </c>
      <c r="N2095" s="36" t="str">
        <f>IF(Vendas2!P69="","",Vendas2!P69)</f>
        <v/>
      </c>
      <c r="O2095" s="42">
        <f t="shared" si="236"/>
        <v>0</v>
      </c>
      <c r="P2095" s="105">
        <f t="shared" si="237"/>
        <v>0</v>
      </c>
      <c r="Q2095" s="105">
        <f t="shared" si="238"/>
        <v>0</v>
      </c>
      <c r="R2095" s="105">
        <f t="shared" si="239"/>
        <v>0</v>
      </c>
      <c r="S2095" s="22" t="str">
        <f t="shared" si="242"/>
        <v/>
      </c>
      <c r="T2095" s="92">
        <f t="shared" si="240"/>
        <v>0</v>
      </c>
      <c r="U2095" s="92">
        <f t="shared" si="225"/>
        <v>0</v>
      </c>
      <c r="V2095" s="92">
        <f t="shared" si="226"/>
        <v>0</v>
      </c>
      <c r="W2095" s="92">
        <f t="shared" si="227"/>
        <v>0</v>
      </c>
      <c r="X2095" s="92">
        <f t="shared" si="228"/>
        <v>0</v>
      </c>
      <c r="Y2095" s="92">
        <f t="shared" si="229"/>
        <v>0</v>
      </c>
      <c r="Z2095" s="92">
        <f t="shared" si="230"/>
        <v>0</v>
      </c>
      <c r="AA2095" s="92">
        <f t="shared" si="231"/>
        <v>0</v>
      </c>
      <c r="AB2095" s="92">
        <f t="shared" si="232"/>
        <v>0</v>
      </c>
      <c r="AC2095" s="92">
        <f t="shared" si="233"/>
        <v>0</v>
      </c>
      <c r="AD2095" s="92">
        <f t="shared" si="234"/>
        <v>0</v>
      </c>
      <c r="AE2095" s="92">
        <f t="shared" si="235"/>
        <v>0</v>
      </c>
      <c r="AF2095" s="118">
        <f t="shared" si="241"/>
        <v>0</v>
      </c>
    </row>
    <row r="2096" spans="2:32" ht="21.95" customHeight="1" x14ac:dyDescent="0.25">
      <c r="B2096" s="36" t="str">
        <f>IF(Vendas2!D70="","",Vendas2!D70)</f>
        <v/>
      </c>
      <c r="C2096" s="36" t="str">
        <f>IF(Vendas2!E70="","",Vendas2!E70)</f>
        <v/>
      </c>
      <c r="D2096" s="36" t="str">
        <f>IF(Vendas2!F70="","",Vendas2!F70)</f>
        <v/>
      </c>
      <c r="E2096" s="36" t="str">
        <f>IF(Vendas2!G70="","",Vendas2!G70)</f>
        <v/>
      </c>
      <c r="F2096" s="36" t="str">
        <f>IF(Vendas2!H70="","",Vendas2!H70)</f>
        <v/>
      </c>
      <c r="G2096" s="36" t="str">
        <f>IF(Vendas2!I70="","",Vendas2!I70)</f>
        <v/>
      </c>
      <c r="H2096" s="36" t="str">
        <f>IF(Vendas2!J70="","",Vendas2!J70)</f>
        <v/>
      </c>
      <c r="I2096" s="36" t="str">
        <f>IF(Vendas2!K70="","",Vendas2!K70)</f>
        <v/>
      </c>
      <c r="J2096" s="36" t="str">
        <f>IF(Vendas2!L70="","",Vendas2!L70)</f>
        <v/>
      </c>
      <c r="K2096" s="36" t="str">
        <f>IF(Vendas2!M70="","",Vendas2!M70)</f>
        <v/>
      </c>
      <c r="L2096" s="36" t="str">
        <f>IF(Vendas2!N70="","",Vendas2!N70)</f>
        <v/>
      </c>
      <c r="M2096" s="36" t="str">
        <f>IF(Vendas2!O70="","",Vendas2!O70)</f>
        <v/>
      </c>
      <c r="N2096" s="36" t="str">
        <f>IF(Vendas2!P70="","",Vendas2!P70)</f>
        <v/>
      </c>
      <c r="O2096" s="42">
        <f t="shared" si="236"/>
        <v>0</v>
      </c>
      <c r="P2096" s="105">
        <f t="shared" si="237"/>
        <v>0</v>
      </c>
      <c r="Q2096" s="105">
        <f t="shared" si="238"/>
        <v>0</v>
      </c>
      <c r="R2096" s="105">
        <f t="shared" si="239"/>
        <v>0</v>
      </c>
      <c r="S2096" s="22" t="str">
        <f t="shared" si="242"/>
        <v/>
      </c>
      <c r="T2096" s="92">
        <f t="shared" si="240"/>
        <v>0</v>
      </c>
      <c r="U2096" s="92">
        <f t="shared" si="225"/>
        <v>0</v>
      </c>
      <c r="V2096" s="92">
        <f t="shared" si="226"/>
        <v>0</v>
      </c>
      <c r="W2096" s="92">
        <f t="shared" si="227"/>
        <v>0</v>
      </c>
      <c r="X2096" s="92">
        <f t="shared" si="228"/>
        <v>0</v>
      </c>
      <c r="Y2096" s="92">
        <f t="shared" si="229"/>
        <v>0</v>
      </c>
      <c r="Z2096" s="92">
        <f t="shared" si="230"/>
        <v>0</v>
      </c>
      <c r="AA2096" s="92">
        <f t="shared" si="231"/>
        <v>0</v>
      </c>
      <c r="AB2096" s="92">
        <f t="shared" si="232"/>
        <v>0</v>
      </c>
      <c r="AC2096" s="92">
        <f t="shared" si="233"/>
        <v>0</v>
      </c>
      <c r="AD2096" s="92">
        <f t="shared" si="234"/>
        <v>0</v>
      </c>
      <c r="AE2096" s="92">
        <f t="shared" si="235"/>
        <v>0</v>
      </c>
      <c r="AF2096" s="118">
        <f t="shared" si="241"/>
        <v>0</v>
      </c>
    </row>
    <row r="2097" spans="2:32" ht="21.95" customHeight="1" x14ac:dyDescent="0.25">
      <c r="B2097" s="36" t="str">
        <f>IF(Vendas2!D71="","",Vendas2!D71)</f>
        <v/>
      </c>
      <c r="C2097" s="36" t="str">
        <f>IF(Vendas2!E71="","",Vendas2!E71)</f>
        <v/>
      </c>
      <c r="D2097" s="36" t="str">
        <f>IF(Vendas2!F71="","",Vendas2!F71)</f>
        <v/>
      </c>
      <c r="E2097" s="36" t="str">
        <f>IF(Vendas2!G71="","",Vendas2!G71)</f>
        <v/>
      </c>
      <c r="F2097" s="36" t="str">
        <f>IF(Vendas2!H71="","",Vendas2!H71)</f>
        <v/>
      </c>
      <c r="G2097" s="36" t="str">
        <f>IF(Vendas2!I71="","",Vendas2!I71)</f>
        <v/>
      </c>
      <c r="H2097" s="36" t="str">
        <f>IF(Vendas2!J71="","",Vendas2!J71)</f>
        <v/>
      </c>
      <c r="I2097" s="36" t="str">
        <f>IF(Vendas2!K71="","",Vendas2!K71)</f>
        <v/>
      </c>
      <c r="J2097" s="36" t="str">
        <f>IF(Vendas2!L71="","",Vendas2!L71)</f>
        <v/>
      </c>
      <c r="K2097" s="36" t="str">
        <f>IF(Vendas2!M71="","",Vendas2!M71)</f>
        <v/>
      </c>
      <c r="L2097" s="36" t="str">
        <f>IF(Vendas2!N71="","",Vendas2!N71)</f>
        <v/>
      </c>
      <c r="M2097" s="36" t="str">
        <f>IF(Vendas2!O71="","",Vendas2!O71)</f>
        <v/>
      </c>
      <c r="N2097" s="36" t="str">
        <f>IF(Vendas2!P71="","",Vendas2!P71)</f>
        <v/>
      </c>
      <c r="O2097" s="42">
        <f t="shared" si="236"/>
        <v>0</v>
      </c>
      <c r="P2097" s="105">
        <f t="shared" si="237"/>
        <v>0</v>
      </c>
      <c r="Q2097" s="105">
        <f t="shared" si="238"/>
        <v>0</v>
      </c>
      <c r="R2097" s="105">
        <f t="shared" si="239"/>
        <v>0</v>
      </c>
      <c r="S2097" s="22" t="str">
        <f t="shared" si="242"/>
        <v/>
      </c>
      <c r="T2097" s="92">
        <f t="shared" si="240"/>
        <v>0</v>
      </c>
      <c r="U2097" s="92">
        <f t="shared" ref="U2097:U2160" si="243">IFERROR(VLOOKUP($B2097,$B$1029:$J$1528,9,0)*D2097,0)</f>
        <v>0</v>
      </c>
      <c r="V2097" s="92">
        <f t="shared" ref="V2097:V2160" si="244">IFERROR(VLOOKUP($B2097,$B$1029:$J$1528,9,0)*E2097,0)</f>
        <v>0</v>
      </c>
      <c r="W2097" s="92">
        <f t="shared" ref="W2097:W2160" si="245">IFERROR(VLOOKUP($B2097,$B$1029:$J$1528,9,0)*F2097,0)</f>
        <v>0</v>
      </c>
      <c r="X2097" s="92">
        <f t="shared" ref="X2097:X2160" si="246">IFERROR(VLOOKUP($B2097,$B$1029:$J$1528,9,0)*G2097,0)</f>
        <v>0</v>
      </c>
      <c r="Y2097" s="92">
        <f t="shared" ref="Y2097:Y2160" si="247">IFERROR(VLOOKUP($B2097,$B$1029:$J$1528,9,0)*H2097,0)</f>
        <v>0</v>
      </c>
      <c r="Z2097" s="92">
        <f t="shared" ref="Z2097:Z2160" si="248">IFERROR(VLOOKUP($B2097,$B$1029:$J$1528,9,0)*I2097,0)</f>
        <v>0</v>
      </c>
      <c r="AA2097" s="92">
        <f t="shared" ref="AA2097:AA2160" si="249">IFERROR(VLOOKUP($B2097,$B$1029:$J$1528,9,0)*J2097,0)</f>
        <v>0</v>
      </c>
      <c r="AB2097" s="92">
        <f t="shared" ref="AB2097:AB2160" si="250">IFERROR(VLOOKUP($B2097,$B$1029:$J$1528,9,0)*K2097,0)</f>
        <v>0</v>
      </c>
      <c r="AC2097" s="92">
        <f t="shared" ref="AC2097:AC2160" si="251">IFERROR(VLOOKUP($B2097,$B$1029:$J$1528,9,0)*L2097,0)</f>
        <v>0</v>
      </c>
      <c r="AD2097" s="92">
        <f t="shared" ref="AD2097:AD2160" si="252">IFERROR(VLOOKUP($B2097,$B$1029:$J$1528,9,0)*M2097,0)</f>
        <v>0</v>
      </c>
      <c r="AE2097" s="92">
        <f t="shared" ref="AE2097:AE2160" si="253">IFERROR(VLOOKUP($B2097,$B$1029:$J$1528,9,0)*N2097,0)</f>
        <v>0</v>
      </c>
      <c r="AF2097" s="118">
        <f t="shared" si="241"/>
        <v>0</v>
      </c>
    </row>
    <row r="2098" spans="2:32" ht="21.95" customHeight="1" x14ac:dyDescent="0.25">
      <c r="B2098" s="36" t="str">
        <f>IF(Vendas2!D72="","",Vendas2!D72)</f>
        <v/>
      </c>
      <c r="C2098" s="36" t="str">
        <f>IF(Vendas2!E72="","",Vendas2!E72)</f>
        <v/>
      </c>
      <c r="D2098" s="36" t="str">
        <f>IF(Vendas2!F72="","",Vendas2!F72)</f>
        <v/>
      </c>
      <c r="E2098" s="36" t="str">
        <f>IF(Vendas2!G72="","",Vendas2!G72)</f>
        <v/>
      </c>
      <c r="F2098" s="36" t="str">
        <f>IF(Vendas2!H72="","",Vendas2!H72)</f>
        <v/>
      </c>
      <c r="G2098" s="36" t="str">
        <f>IF(Vendas2!I72="","",Vendas2!I72)</f>
        <v/>
      </c>
      <c r="H2098" s="36" t="str">
        <f>IF(Vendas2!J72="","",Vendas2!J72)</f>
        <v/>
      </c>
      <c r="I2098" s="36" t="str">
        <f>IF(Vendas2!K72="","",Vendas2!K72)</f>
        <v/>
      </c>
      <c r="J2098" s="36" t="str">
        <f>IF(Vendas2!L72="","",Vendas2!L72)</f>
        <v/>
      </c>
      <c r="K2098" s="36" t="str">
        <f>IF(Vendas2!M72="","",Vendas2!M72)</f>
        <v/>
      </c>
      <c r="L2098" s="36" t="str">
        <f>IF(Vendas2!N72="","",Vendas2!N72)</f>
        <v/>
      </c>
      <c r="M2098" s="36" t="str">
        <f>IF(Vendas2!O72="","",Vendas2!O72)</f>
        <v/>
      </c>
      <c r="N2098" s="36" t="str">
        <f>IF(Vendas2!P72="","",Vendas2!P72)</f>
        <v/>
      </c>
      <c r="O2098" s="42">
        <f t="shared" ref="O2098:O2161" si="254">SUM(C2098:N2098)</f>
        <v>0</v>
      </c>
      <c r="P2098" s="105">
        <f t="shared" ref="P2098:P2161" si="255">IFERROR(VLOOKUP(B2098,$B$1029:$J$1528,9,0)*O2098,0)</f>
        <v>0</v>
      </c>
      <c r="Q2098" s="105">
        <f t="shared" ref="Q2098:Q2161" si="256">IFERROR(VLOOKUP(B2098,$B$1029:$J$1528,5,0)*O2098,0)</f>
        <v>0</v>
      </c>
      <c r="R2098" s="105">
        <f t="shared" ref="R2098:R2161" si="257">IFERROR(VLOOKUP(B2098,$B$1029:$K$1528,10,0)*O2098,0)</f>
        <v>0</v>
      </c>
      <c r="S2098" s="22" t="str">
        <f t="shared" si="242"/>
        <v/>
      </c>
      <c r="T2098" s="92">
        <f t="shared" ref="T2098:T2161" si="258">IFERROR(VLOOKUP($B2098,$B$1029:$J$1528,9,0)*C2098,0)</f>
        <v>0</v>
      </c>
      <c r="U2098" s="92">
        <f t="shared" si="243"/>
        <v>0</v>
      </c>
      <c r="V2098" s="92">
        <f t="shared" si="244"/>
        <v>0</v>
      </c>
      <c r="W2098" s="92">
        <f t="shared" si="245"/>
        <v>0</v>
      </c>
      <c r="X2098" s="92">
        <f t="shared" si="246"/>
        <v>0</v>
      </c>
      <c r="Y2098" s="92">
        <f t="shared" si="247"/>
        <v>0</v>
      </c>
      <c r="Z2098" s="92">
        <f t="shared" si="248"/>
        <v>0</v>
      </c>
      <c r="AA2098" s="92">
        <f t="shared" si="249"/>
        <v>0</v>
      </c>
      <c r="AB2098" s="92">
        <f t="shared" si="250"/>
        <v>0</v>
      </c>
      <c r="AC2098" s="92">
        <f t="shared" si="251"/>
        <v>0</v>
      </c>
      <c r="AD2098" s="92">
        <f t="shared" si="252"/>
        <v>0</v>
      </c>
      <c r="AE2098" s="92">
        <f t="shared" si="253"/>
        <v>0</v>
      </c>
      <c r="AF2098" s="118">
        <f t="shared" ref="AF2098:AF2161" si="259">SUM(T2098:AE2098)</f>
        <v>0</v>
      </c>
    </row>
    <row r="2099" spans="2:32" ht="21.95" customHeight="1" x14ac:dyDescent="0.25">
      <c r="B2099" s="36" t="str">
        <f>IF(Vendas2!D73="","",Vendas2!D73)</f>
        <v/>
      </c>
      <c r="C2099" s="36" t="str">
        <f>IF(Vendas2!E73="","",Vendas2!E73)</f>
        <v/>
      </c>
      <c r="D2099" s="36" t="str">
        <f>IF(Vendas2!F73="","",Vendas2!F73)</f>
        <v/>
      </c>
      <c r="E2099" s="36" t="str">
        <f>IF(Vendas2!G73="","",Vendas2!G73)</f>
        <v/>
      </c>
      <c r="F2099" s="36" t="str">
        <f>IF(Vendas2!H73="","",Vendas2!H73)</f>
        <v/>
      </c>
      <c r="G2099" s="36" t="str">
        <f>IF(Vendas2!I73="","",Vendas2!I73)</f>
        <v/>
      </c>
      <c r="H2099" s="36" t="str">
        <f>IF(Vendas2!J73="","",Vendas2!J73)</f>
        <v/>
      </c>
      <c r="I2099" s="36" t="str">
        <f>IF(Vendas2!K73="","",Vendas2!K73)</f>
        <v/>
      </c>
      <c r="J2099" s="36" t="str">
        <f>IF(Vendas2!L73="","",Vendas2!L73)</f>
        <v/>
      </c>
      <c r="K2099" s="36" t="str">
        <f>IF(Vendas2!M73="","",Vendas2!M73)</f>
        <v/>
      </c>
      <c r="L2099" s="36" t="str">
        <f>IF(Vendas2!N73="","",Vendas2!N73)</f>
        <v/>
      </c>
      <c r="M2099" s="36" t="str">
        <f>IF(Vendas2!O73="","",Vendas2!O73)</f>
        <v/>
      </c>
      <c r="N2099" s="36" t="str">
        <f>IF(Vendas2!P73="","",Vendas2!P73)</f>
        <v/>
      </c>
      <c r="O2099" s="42">
        <f t="shared" si="254"/>
        <v>0</v>
      </c>
      <c r="P2099" s="105">
        <f t="shared" si="255"/>
        <v>0</v>
      </c>
      <c r="Q2099" s="105">
        <f t="shared" si="256"/>
        <v>0</v>
      </c>
      <c r="R2099" s="105">
        <f t="shared" si="257"/>
        <v>0</v>
      </c>
      <c r="S2099" s="22" t="str">
        <f t="shared" si="242"/>
        <v/>
      </c>
      <c r="T2099" s="92">
        <f t="shared" si="258"/>
        <v>0</v>
      </c>
      <c r="U2099" s="92">
        <f t="shared" si="243"/>
        <v>0</v>
      </c>
      <c r="V2099" s="92">
        <f t="shared" si="244"/>
        <v>0</v>
      </c>
      <c r="W2099" s="92">
        <f t="shared" si="245"/>
        <v>0</v>
      </c>
      <c r="X2099" s="92">
        <f t="shared" si="246"/>
        <v>0</v>
      </c>
      <c r="Y2099" s="92">
        <f t="shared" si="247"/>
        <v>0</v>
      </c>
      <c r="Z2099" s="92">
        <f t="shared" si="248"/>
        <v>0</v>
      </c>
      <c r="AA2099" s="92">
        <f t="shared" si="249"/>
        <v>0</v>
      </c>
      <c r="AB2099" s="92">
        <f t="shared" si="250"/>
        <v>0</v>
      </c>
      <c r="AC2099" s="92">
        <f t="shared" si="251"/>
        <v>0</v>
      </c>
      <c r="AD2099" s="92">
        <f t="shared" si="252"/>
        <v>0</v>
      </c>
      <c r="AE2099" s="92">
        <f t="shared" si="253"/>
        <v>0</v>
      </c>
      <c r="AF2099" s="118">
        <f t="shared" si="259"/>
        <v>0</v>
      </c>
    </row>
    <row r="2100" spans="2:32" ht="21.95" customHeight="1" x14ac:dyDescent="0.25">
      <c r="B2100" s="36" t="str">
        <f>IF(Vendas2!D74="","",Vendas2!D74)</f>
        <v/>
      </c>
      <c r="C2100" s="36" t="str">
        <f>IF(Vendas2!E74="","",Vendas2!E74)</f>
        <v/>
      </c>
      <c r="D2100" s="36" t="str">
        <f>IF(Vendas2!F74="","",Vendas2!F74)</f>
        <v/>
      </c>
      <c r="E2100" s="36" t="str">
        <f>IF(Vendas2!G74="","",Vendas2!G74)</f>
        <v/>
      </c>
      <c r="F2100" s="36" t="str">
        <f>IF(Vendas2!H74="","",Vendas2!H74)</f>
        <v/>
      </c>
      <c r="G2100" s="36" t="str">
        <f>IF(Vendas2!I74="","",Vendas2!I74)</f>
        <v/>
      </c>
      <c r="H2100" s="36" t="str">
        <f>IF(Vendas2!J74="","",Vendas2!J74)</f>
        <v/>
      </c>
      <c r="I2100" s="36" t="str">
        <f>IF(Vendas2!K74="","",Vendas2!K74)</f>
        <v/>
      </c>
      <c r="J2100" s="36" t="str">
        <f>IF(Vendas2!L74="","",Vendas2!L74)</f>
        <v/>
      </c>
      <c r="K2100" s="36" t="str">
        <f>IF(Vendas2!M74="","",Vendas2!M74)</f>
        <v/>
      </c>
      <c r="L2100" s="36" t="str">
        <f>IF(Vendas2!N74="","",Vendas2!N74)</f>
        <v/>
      </c>
      <c r="M2100" s="36" t="str">
        <f>IF(Vendas2!O74="","",Vendas2!O74)</f>
        <v/>
      </c>
      <c r="N2100" s="36" t="str">
        <f>IF(Vendas2!P74="","",Vendas2!P74)</f>
        <v/>
      </c>
      <c r="O2100" s="42">
        <f t="shared" si="254"/>
        <v>0</v>
      </c>
      <c r="P2100" s="105">
        <f t="shared" si="255"/>
        <v>0</v>
      </c>
      <c r="Q2100" s="105">
        <f t="shared" si="256"/>
        <v>0</v>
      </c>
      <c r="R2100" s="105">
        <f t="shared" si="257"/>
        <v>0</v>
      </c>
      <c r="S2100" s="22" t="str">
        <f t="shared" si="242"/>
        <v/>
      </c>
      <c r="T2100" s="92">
        <f t="shared" si="258"/>
        <v>0</v>
      </c>
      <c r="U2100" s="92">
        <f t="shared" si="243"/>
        <v>0</v>
      </c>
      <c r="V2100" s="92">
        <f t="shared" si="244"/>
        <v>0</v>
      </c>
      <c r="W2100" s="92">
        <f t="shared" si="245"/>
        <v>0</v>
      </c>
      <c r="X2100" s="92">
        <f t="shared" si="246"/>
        <v>0</v>
      </c>
      <c r="Y2100" s="92">
        <f t="shared" si="247"/>
        <v>0</v>
      </c>
      <c r="Z2100" s="92">
        <f t="shared" si="248"/>
        <v>0</v>
      </c>
      <c r="AA2100" s="92">
        <f t="shared" si="249"/>
        <v>0</v>
      </c>
      <c r="AB2100" s="92">
        <f t="shared" si="250"/>
        <v>0</v>
      </c>
      <c r="AC2100" s="92">
        <f t="shared" si="251"/>
        <v>0</v>
      </c>
      <c r="AD2100" s="92">
        <f t="shared" si="252"/>
        <v>0</v>
      </c>
      <c r="AE2100" s="92">
        <f t="shared" si="253"/>
        <v>0</v>
      </c>
      <c r="AF2100" s="118">
        <f t="shared" si="259"/>
        <v>0</v>
      </c>
    </row>
    <row r="2101" spans="2:32" ht="21.95" customHeight="1" x14ac:dyDescent="0.25">
      <c r="B2101" s="36" t="str">
        <f>IF(Vendas2!D75="","",Vendas2!D75)</f>
        <v/>
      </c>
      <c r="C2101" s="36" t="str">
        <f>IF(Vendas2!E75="","",Vendas2!E75)</f>
        <v/>
      </c>
      <c r="D2101" s="36" t="str">
        <f>IF(Vendas2!F75="","",Vendas2!F75)</f>
        <v/>
      </c>
      <c r="E2101" s="36" t="str">
        <f>IF(Vendas2!G75="","",Vendas2!G75)</f>
        <v/>
      </c>
      <c r="F2101" s="36" t="str">
        <f>IF(Vendas2!H75="","",Vendas2!H75)</f>
        <v/>
      </c>
      <c r="G2101" s="36" t="str">
        <f>IF(Vendas2!I75="","",Vendas2!I75)</f>
        <v/>
      </c>
      <c r="H2101" s="36" t="str">
        <f>IF(Vendas2!J75="","",Vendas2!J75)</f>
        <v/>
      </c>
      <c r="I2101" s="36" t="str">
        <f>IF(Vendas2!K75="","",Vendas2!K75)</f>
        <v/>
      </c>
      <c r="J2101" s="36" t="str">
        <f>IF(Vendas2!L75="","",Vendas2!L75)</f>
        <v/>
      </c>
      <c r="K2101" s="36" t="str">
        <f>IF(Vendas2!M75="","",Vendas2!M75)</f>
        <v/>
      </c>
      <c r="L2101" s="36" t="str">
        <f>IF(Vendas2!N75="","",Vendas2!N75)</f>
        <v/>
      </c>
      <c r="M2101" s="36" t="str">
        <f>IF(Vendas2!O75="","",Vendas2!O75)</f>
        <v/>
      </c>
      <c r="N2101" s="36" t="str">
        <f>IF(Vendas2!P75="","",Vendas2!P75)</f>
        <v/>
      </c>
      <c r="O2101" s="42">
        <f t="shared" si="254"/>
        <v>0</v>
      </c>
      <c r="P2101" s="105">
        <f t="shared" si="255"/>
        <v>0</v>
      </c>
      <c r="Q2101" s="105">
        <f t="shared" si="256"/>
        <v>0</v>
      </c>
      <c r="R2101" s="105">
        <f t="shared" si="257"/>
        <v>0</v>
      </c>
      <c r="S2101" s="22" t="str">
        <f t="shared" si="242"/>
        <v/>
      </c>
      <c r="T2101" s="92">
        <f t="shared" si="258"/>
        <v>0</v>
      </c>
      <c r="U2101" s="92">
        <f t="shared" si="243"/>
        <v>0</v>
      </c>
      <c r="V2101" s="92">
        <f t="shared" si="244"/>
        <v>0</v>
      </c>
      <c r="W2101" s="92">
        <f t="shared" si="245"/>
        <v>0</v>
      </c>
      <c r="X2101" s="92">
        <f t="shared" si="246"/>
        <v>0</v>
      </c>
      <c r="Y2101" s="92">
        <f t="shared" si="247"/>
        <v>0</v>
      </c>
      <c r="Z2101" s="92">
        <f t="shared" si="248"/>
        <v>0</v>
      </c>
      <c r="AA2101" s="92">
        <f t="shared" si="249"/>
        <v>0</v>
      </c>
      <c r="AB2101" s="92">
        <f t="shared" si="250"/>
        <v>0</v>
      </c>
      <c r="AC2101" s="92">
        <f t="shared" si="251"/>
        <v>0</v>
      </c>
      <c r="AD2101" s="92">
        <f t="shared" si="252"/>
        <v>0</v>
      </c>
      <c r="AE2101" s="92">
        <f t="shared" si="253"/>
        <v>0</v>
      </c>
      <c r="AF2101" s="118">
        <f t="shared" si="259"/>
        <v>0</v>
      </c>
    </row>
    <row r="2102" spans="2:32" ht="21.95" customHeight="1" x14ac:dyDescent="0.25">
      <c r="B2102" s="36" t="str">
        <f>IF(Vendas2!D76="","",Vendas2!D76)</f>
        <v/>
      </c>
      <c r="C2102" s="36" t="str">
        <f>IF(Vendas2!E76="","",Vendas2!E76)</f>
        <v/>
      </c>
      <c r="D2102" s="36" t="str">
        <f>IF(Vendas2!F76="","",Vendas2!F76)</f>
        <v/>
      </c>
      <c r="E2102" s="36" t="str">
        <f>IF(Vendas2!G76="","",Vendas2!G76)</f>
        <v/>
      </c>
      <c r="F2102" s="36" t="str">
        <f>IF(Vendas2!H76="","",Vendas2!H76)</f>
        <v/>
      </c>
      <c r="G2102" s="36" t="str">
        <f>IF(Vendas2!I76="","",Vendas2!I76)</f>
        <v/>
      </c>
      <c r="H2102" s="36" t="str">
        <f>IF(Vendas2!J76="","",Vendas2!J76)</f>
        <v/>
      </c>
      <c r="I2102" s="36" t="str">
        <f>IF(Vendas2!K76="","",Vendas2!K76)</f>
        <v/>
      </c>
      <c r="J2102" s="36" t="str">
        <f>IF(Vendas2!L76="","",Vendas2!L76)</f>
        <v/>
      </c>
      <c r="K2102" s="36" t="str">
        <f>IF(Vendas2!M76="","",Vendas2!M76)</f>
        <v/>
      </c>
      <c r="L2102" s="36" t="str">
        <f>IF(Vendas2!N76="","",Vendas2!N76)</f>
        <v/>
      </c>
      <c r="M2102" s="36" t="str">
        <f>IF(Vendas2!O76="","",Vendas2!O76)</f>
        <v/>
      </c>
      <c r="N2102" s="36" t="str">
        <f>IF(Vendas2!P76="","",Vendas2!P76)</f>
        <v/>
      </c>
      <c r="O2102" s="42">
        <f t="shared" si="254"/>
        <v>0</v>
      </c>
      <c r="P2102" s="105">
        <f t="shared" si="255"/>
        <v>0</v>
      </c>
      <c r="Q2102" s="105">
        <f t="shared" si="256"/>
        <v>0</v>
      </c>
      <c r="R2102" s="105">
        <f t="shared" si="257"/>
        <v>0</v>
      </c>
      <c r="S2102" s="22" t="str">
        <f t="shared" si="242"/>
        <v/>
      </c>
      <c r="T2102" s="92">
        <f t="shared" si="258"/>
        <v>0</v>
      </c>
      <c r="U2102" s="92">
        <f t="shared" si="243"/>
        <v>0</v>
      </c>
      <c r="V2102" s="92">
        <f t="shared" si="244"/>
        <v>0</v>
      </c>
      <c r="W2102" s="92">
        <f t="shared" si="245"/>
        <v>0</v>
      </c>
      <c r="X2102" s="92">
        <f t="shared" si="246"/>
        <v>0</v>
      </c>
      <c r="Y2102" s="92">
        <f t="shared" si="247"/>
        <v>0</v>
      </c>
      <c r="Z2102" s="92">
        <f t="shared" si="248"/>
        <v>0</v>
      </c>
      <c r="AA2102" s="92">
        <f t="shared" si="249"/>
        <v>0</v>
      </c>
      <c r="AB2102" s="92">
        <f t="shared" si="250"/>
        <v>0</v>
      </c>
      <c r="AC2102" s="92">
        <f t="shared" si="251"/>
        <v>0</v>
      </c>
      <c r="AD2102" s="92">
        <f t="shared" si="252"/>
        <v>0</v>
      </c>
      <c r="AE2102" s="92">
        <f t="shared" si="253"/>
        <v>0</v>
      </c>
      <c r="AF2102" s="118">
        <f t="shared" si="259"/>
        <v>0</v>
      </c>
    </row>
    <row r="2103" spans="2:32" ht="21.95" customHeight="1" x14ac:dyDescent="0.25">
      <c r="B2103" s="36" t="str">
        <f>IF(Vendas2!D77="","",Vendas2!D77)</f>
        <v/>
      </c>
      <c r="C2103" s="36" t="str">
        <f>IF(Vendas2!E77="","",Vendas2!E77)</f>
        <v/>
      </c>
      <c r="D2103" s="36" t="str">
        <f>IF(Vendas2!F77="","",Vendas2!F77)</f>
        <v/>
      </c>
      <c r="E2103" s="36" t="str">
        <f>IF(Vendas2!G77="","",Vendas2!G77)</f>
        <v/>
      </c>
      <c r="F2103" s="36" t="str">
        <f>IF(Vendas2!H77="","",Vendas2!H77)</f>
        <v/>
      </c>
      <c r="G2103" s="36" t="str">
        <f>IF(Vendas2!I77="","",Vendas2!I77)</f>
        <v/>
      </c>
      <c r="H2103" s="36" t="str">
        <f>IF(Vendas2!J77="","",Vendas2!J77)</f>
        <v/>
      </c>
      <c r="I2103" s="36" t="str">
        <f>IF(Vendas2!K77="","",Vendas2!K77)</f>
        <v/>
      </c>
      <c r="J2103" s="36" t="str">
        <f>IF(Vendas2!L77="","",Vendas2!L77)</f>
        <v/>
      </c>
      <c r="K2103" s="36" t="str">
        <f>IF(Vendas2!M77="","",Vendas2!M77)</f>
        <v/>
      </c>
      <c r="L2103" s="36" t="str">
        <f>IF(Vendas2!N77="","",Vendas2!N77)</f>
        <v/>
      </c>
      <c r="M2103" s="36" t="str">
        <f>IF(Vendas2!O77="","",Vendas2!O77)</f>
        <v/>
      </c>
      <c r="N2103" s="36" t="str">
        <f>IF(Vendas2!P77="","",Vendas2!P77)</f>
        <v/>
      </c>
      <c r="O2103" s="42">
        <f t="shared" si="254"/>
        <v>0</v>
      </c>
      <c r="P2103" s="105">
        <f t="shared" si="255"/>
        <v>0</v>
      </c>
      <c r="Q2103" s="105">
        <f t="shared" si="256"/>
        <v>0</v>
      </c>
      <c r="R2103" s="105">
        <f t="shared" si="257"/>
        <v>0</v>
      </c>
      <c r="S2103" s="22" t="str">
        <f t="shared" si="242"/>
        <v/>
      </c>
      <c r="T2103" s="92">
        <f t="shared" si="258"/>
        <v>0</v>
      </c>
      <c r="U2103" s="92">
        <f t="shared" si="243"/>
        <v>0</v>
      </c>
      <c r="V2103" s="92">
        <f t="shared" si="244"/>
        <v>0</v>
      </c>
      <c r="W2103" s="92">
        <f t="shared" si="245"/>
        <v>0</v>
      </c>
      <c r="X2103" s="92">
        <f t="shared" si="246"/>
        <v>0</v>
      </c>
      <c r="Y2103" s="92">
        <f t="shared" si="247"/>
        <v>0</v>
      </c>
      <c r="Z2103" s="92">
        <f t="shared" si="248"/>
        <v>0</v>
      </c>
      <c r="AA2103" s="92">
        <f t="shared" si="249"/>
        <v>0</v>
      </c>
      <c r="AB2103" s="92">
        <f t="shared" si="250"/>
        <v>0</v>
      </c>
      <c r="AC2103" s="92">
        <f t="shared" si="251"/>
        <v>0</v>
      </c>
      <c r="AD2103" s="92">
        <f t="shared" si="252"/>
        <v>0</v>
      </c>
      <c r="AE2103" s="92">
        <f t="shared" si="253"/>
        <v>0</v>
      </c>
      <c r="AF2103" s="118">
        <f t="shared" si="259"/>
        <v>0</v>
      </c>
    </row>
    <row r="2104" spans="2:32" ht="21.95" customHeight="1" x14ac:dyDescent="0.25">
      <c r="B2104" s="36" t="str">
        <f>IF(Vendas2!D78="","",Vendas2!D78)</f>
        <v/>
      </c>
      <c r="C2104" s="36" t="str">
        <f>IF(Vendas2!E78="","",Vendas2!E78)</f>
        <v/>
      </c>
      <c r="D2104" s="36" t="str">
        <f>IF(Vendas2!F78="","",Vendas2!F78)</f>
        <v/>
      </c>
      <c r="E2104" s="36" t="str">
        <f>IF(Vendas2!G78="","",Vendas2!G78)</f>
        <v/>
      </c>
      <c r="F2104" s="36" t="str">
        <f>IF(Vendas2!H78="","",Vendas2!H78)</f>
        <v/>
      </c>
      <c r="G2104" s="36" t="str">
        <f>IF(Vendas2!I78="","",Vendas2!I78)</f>
        <v/>
      </c>
      <c r="H2104" s="36" t="str">
        <f>IF(Vendas2!J78="","",Vendas2!J78)</f>
        <v/>
      </c>
      <c r="I2104" s="36" t="str">
        <f>IF(Vendas2!K78="","",Vendas2!K78)</f>
        <v/>
      </c>
      <c r="J2104" s="36" t="str">
        <f>IF(Vendas2!L78="","",Vendas2!L78)</f>
        <v/>
      </c>
      <c r="K2104" s="36" t="str">
        <f>IF(Vendas2!M78="","",Vendas2!M78)</f>
        <v/>
      </c>
      <c r="L2104" s="36" t="str">
        <f>IF(Vendas2!N78="","",Vendas2!N78)</f>
        <v/>
      </c>
      <c r="M2104" s="36" t="str">
        <f>IF(Vendas2!O78="","",Vendas2!O78)</f>
        <v/>
      </c>
      <c r="N2104" s="36" t="str">
        <f>IF(Vendas2!P78="","",Vendas2!P78)</f>
        <v/>
      </c>
      <c r="O2104" s="42">
        <f t="shared" si="254"/>
        <v>0</v>
      </c>
      <c r="P2104" s="105">
        <f t="shared" si="255"/>
        <v>0</v>
      </c>
      <c r="Q2104" s="105">
        <f t="shared" si="256"/>
        <v>0</v>
      </c>
      <c r="R2104" s="105">
        <f t="shared" si="257"/>
        <v>0</v>
      </c>
      <c r="S2104" s="22" t="str">
        <f t="shared" si="242"/>
        <v/>
      </c>
      <c r="T2104" s="92">
        <f t="shared" si="258"/>
        <v>0</v>
      </c>
      <c r="U2104" s="92">
        <f t="shared" si="243"/>
        <v>0</v>
      </c>
      <c r="V2104" s="92">
        <f t="shared" si="244"/>
        <v>0</v>
      </c>
      <c r="W2104" s="92">
        <f t="shared" si="245"/>
        <v>0</v>
      </c>
      <c r="X2104" s="92">
        <f t="shared" si="246"/>
        <v>0</v>
      </c>
      <c r="Y2104" s="92">
        <f t="shared" si="247"/>
        <v>0</v>
      </c>
      <c r="Z2104" s="92">
        <f t="shared" si="248"/>
        <v>0</v>
      </c>
      <c r="AA2104" s="92">
        <f t="shared" si="249"/>
        <v>0</v>
      </c>
      <c r="AB2104" s="92">
        <f t="shared" si="250"/>
        <v>0</v>
      </c>
      <c r="AC2104" s="92">
        <f t="shared" si="251"/>
        <v>0</v>
      </c>
      <c r="AD2104" s="92">
        <f t="shared" si="252"/>
        <v>0</v>
      </c>
      <c r="AE2104" s="92">
        <f t="shared" si="253"/>
        <v>0</v>
      </c>
      <c r="AF2104" s="118">
        <f t="shared" si="259"/>
        <v>0</v>
      </c>
    </row>
    <row r="2105" spans="2:32" ht="21.95" customHeight="1" x14ac:dyDescent="0.25">
      <c r="B2105" s="36" t="str">
        <f>IF(Vendas2!D79="","",Vendas2!D79)</f>
        <v/>
      </c>
      <c r="C2105" s="36" t="str">
        <f>IF(Vendas2!E79="","",Vendas2!E79)</f>
        <v/>
      </c>
      <c r="D2105" s="36" t="str">
        <f>IF(Vendas2!F79="","",Vendas2!F79)</f>
        <v/>
      </c>
      <c r="E2105" s="36" t="str">
        <f>IF(Vendas2!G79="","",Vendas2!G79)</f>
        <v/>
      </c>
      <c r="F2105" s="36" t="str">
        <f>IF(Vendas2!H79="","",Vendas2!H79)</f>
        <v/>
      </c>
      <c r="G2105" s="36" t="str">
        <f>IF(Vendas2!I79="","",Vendas2!I79)</f>
        <v/>
      </c>
      <c r="H2105" s="36" t="str">
        <f>IF(Vendas2!J79="","",Vendas2!J79)</f>
        <v/>
      </c>
      <c r="I2105" s="36" t="str">
        <f>IF(Vendas2!K79="","",Vendas2!K79)</f>
        <v/>
      </c>
      <c r="J2105" s="36" t="str">
        <f>IF(Vendas2!L79="","",Vendas2!L79)</f>
        <v/>
      </c>
      <c r="K2105" s="36" t="str">
        <f>IF(Vendas2!M79="","",Vendas2!M79)</f>
        <v/>
      </c>
      <c r="L2105" s="36" t="str">
        <f>IF(Vendas2!N79="","",Vendas2!N79)</f>
        <v/>
      </c>
      <c r="M2105" s="36" t="str">
        <f>IF(Vendas2!O79="","",Vendas2!O79)</f>
        <v/>
      </c>
      <c r="N2105" s="36" t="str">
        <f>IF(Vendas2!P79="","",Vendas2!P79)</f>
        <v/>
      </c>
      <c r="O2105" s="42">
        <f t="shared" si="254"/>
        <v>0</v>
      </c>
      <c r="P2105" s="105">
        <f t="shared" si="255"/>
        <v>0</v>
      </c>
      <c r="Q2105" s="105">
        <f t="shared" si="256"/>
        <v>0</v>
      </c>
      <c r="R2105" s="105">
        <f t="shared" si="257"/>
        <v>0</v>
      </c>
      <c r="S2105" s="22" t="str">
        <f t="shared" si="242"/>
        <v/>
      </c>
      <c r="T2105" s="92">
        <f t="shared" si="258"/>
        <v>0</v>
      </c>
      <c r="U2105" s="92">
        <f t="shared" si="243"/>
        <v>0</v>
      </c>
      <c r="V2105" s="92">
        <f t="shared" si="244"/>
        <v>0</v>
      </c>
      <c r="W2105" s="92">
        <f t="shared" si="245"/>
        <v>0</v>
      </c>
      <c r="X2105" s="92">
        <f t="shared" si="246"/>
        <v>0</v>
      </c>
      <c r="Y2105" s="92">
        <f t="shared" si="247"/>
        <v>0</v>
      </c>
      <c r="Z2105" s="92">
        <f t="shared" si="248"/>
        <v>0</v>
      </c>
      <c r="AA2105" s="92">
        <f t="shared" si="249"/>
        <v>0</v>
      </c>
      <c r="AB2105" s="92">
        <f t="shared" si="250"/>
        <v>0</v>
      </c>
      <c r="AC2105" s="92">
        <f t="shared" si="251"/>
        <v>0</v>
      </c>
      <c r="AD2105" s="92">
        <f t="shared" si="252"/>
        <v>0</v>
      </c>
      <c r="AE2105" s="92">
        <f t="shared" si="253"/>
        <v>0</v>
      </c>
      <c r="AF2105" s="118">
        <f t="shared" si="259"/>
        <v>0</v>
      </c>
    </row>
    <row r="2106" spans="2:32" ht="21.95" customHeight="1" x14ac:dyDescent="0.25">
      <c r="B2106" s="36" t="str">
        <f>IF(Vendas2!D80="","",Vendas2!D80)</f>
        <v/>
      </c>
      <c r="C2106" s="36" t="str">
        <f>IF(Vendas2!E80="","",Vendas2!E80)</f>
        <v/>
      </c>
      <c r="D2106" s="36" t="str">
        <f>IF(Vendas2!F80="","",Vendas2!F80)</f>
        <v/>
      </c>
      <c r="E2106" s="36" t="str">
        <f>IF(Vendas2!G80="","",Vendas2!G80)</f>
        <v/>
      </c>
      <c r="F2106" s="36" t="str">
        <f>IF(Vendas2!H80="","",Vendas2!H80)</f>
        <v/>
      </c>
      <c r="G2106" s="36" t="str">
        <f>IF(Vendas2!I80="","",Vendas2!I80)</f>
        <v/>
      </c>
      <c r="H2106" s="36" t="str">
        <f>IF(Vendas2!J80="","",Vendas2!J80)</f>
        <v/>
      </c>
      <c r="I2106" s="36" t="str">
        <f>IF(Vendas2!K80="","",Vendas2!K80)</f>
        <v/>
      </c>
      <c r="J2106" s="36" t="str">
        <f>IF(Vendas2!L80="","",Vendas2!L80)</f>
        <v/>
      </c>
      <c r="K2106" s="36" t="str">
        <f>IF(Vendas2!M80="","",Vendas2!M80)</f>
        <v/>
      </c>
      <c r="L2106" s="36" t="str">
        <f>IF(Vendas2!N80="","",Vendas2!N80)</f>
        <v/>
      </c>
      <c r="M2106" s="36" t="str">
        <f>IF(Vendas2!O80="","",Vendas2!O80)</f>
        <v/>
      </c>
      <c r="N2106" s="36" t="str">
        <f>IF(Vendas2!P80="","",Vendas2!P80)</f>
        <v/>
      </c>
      <c r="O2106" s="42">
        <f t="shared" si="254"/>
        <v>0</v>
      </c>
      <c r="P2106" s="105">
        <f t="shared" si="255"/>
        <v>0</v>
      </c>
      <c r="Q2106" s="105">
        <f t="shared" si="256"/>
        <v>0</v>
      </c>
      <c r="R2106" s="105">
        <f t="shared" si="257"/>
        <v>0</v>
      </c>
      <c r="S2106" s="22" t="str">
        <f t="shared" si="242"/>
        <v/>
      </c>
      <c r="T2106" s="92">
        <f t="shared" si="258"/>
        <v>0</v>
      </c>
      <c r="U2106" s="92">
        <f t="shared" si="243"/>
        <v>0</v>
      </c>
      <c r="V2106" s="92">
        <f t="shared" si="244"/>
        <v>0</v>
      </c>
      <c r="W2106" s="92">
        <f t="shared" si="245"/>
        <v>0</v>
      </c>
      <c r="X2106" s="92">
        <f t="shared" si="246"/>
        <v>0</v>
      </c>
      <c r="Y2106" s="92">
        <f t="shared" si="247"/>
        <v>0</v>
      </c>
      <c r="Z2106" s="92">
        <f t="shared" si="248"/>
        <v>0</v>
      </c>
      <c r="AA2106" s="92">
        <f t="shared" si="249"/>
        <v>0</v>
      </c>
      <c r="AB2106" s="92">
        <f t="shared" si="250"/>
        <v>0</v>
      </c>
      <c r="AC2106" s="92">
        <f t="shared" si="251"/>
        <v>0</v>
      </c>
      <c r="AD2106" s="92">
        <f t="shared" si="252"/>
        <v>0</v>
      </c>
      <c r="AE2106" s="92">
        <f t="shared" si="253"/>
        <v>0</v>
      </c>
      <c r="AF2106" s="118">
        <f t="shared" si="259"/>
        <v>0</v>
      </c>
    </row>
    <row r="2107" spans="2:32" ht="21.95" customHeight="1" x14ac:dyDescent="0.25">
      <c r="B2107" s="36" t="str">
        <f>IF(Vendas2!D81="","",Vendas2!D81)</f>
        <v/>
      </c>
      <c r="C2107" s="36" t="str">
        <f>IF(Vendas2!E81="","",Vendas2!E81)</f>
        <v/>
      </c>
      <c r="D2107" s="36" t="str">
        <f>IF(Vendas2!F81="","",Vendas2!F81)</f>
        <v/>
      </c>
      <c r="E2107" s="36" t="str">
        <f>IF(Vendas2!G81="","",Vendas2!G81)</f>
        <v/>
      </c>
      <c r="F2107" s="36" t="str">
        <f>IF(Vendas2!H81="","",Vendas2!H81)</f>
        <v/>
      </c>
      <c r="G2107" s="36" t="str">
        <f>IF(Vendas2!I81="","",Vendas2!I81)</f>
        <v/>
      </c>
      <c r="H2107" s="36" t="str">
        <f>IF(Vendas2!J81="","",Vendas2!J81)</f>
        <v/>
      </c>
      <c r="I2107" s="36" t="str">
        <f>IF(Vendas2!K81="","",Vendas2!K81)</f>
        <v/>
      </c>
      <c r="J2107" s="36" t="str">
        <f>IF(Vendas2!L81="","",Vendas2!L81)</f>
        <v/>
      </c>
      <c r="K2107" s="36" t="str">
        <f>IF(Vendas2!M81="","",Vendas2!M81)</f>
        <v/>
      </c>
      <c r="L2107" s="36" t="str">
        <f>IF(Vendas2!N81="","",Vendas2!N81)</f>
        <v/>
      </c>
      <c r="M2107" s="36" t="str">
        <f>IF(Vendas2!O81="","",Vendas2!O81)</f>
        <v/>
      </c>
      <c r="N2107" s="36" t="str">
        <f>IF(Vendas2!P81="","",Vendas2!P81)</f>
        <v/>
      </c>
      <c r="O2107" s="42">
        <f t="shared" si="254"/>
        <v>0</v>
      </c>
      <c r="P2107" s="105">
        <f t="shared" si="255"/>
        <v>0</v>
      </c>
      <c r="Q2107" s="105">
        <f t="shared" si="256"/>
        <v>0</v>
      </c>
      <c r="R2107" s="105">
        <f t="shared" si="257"/>
        <v>0</v>
      </c>
      <c r="S2107" s="22" t="str">
        <f t="shared" si="242"/>
        <v/>
      </c>
      <c r="T2107" s="92">
        <f t="shared" si="258"/>
        <v>0</v>
      </c>
      <c r="U2107" s="92">
        <f t="shared" si="243"/>
        <v>0</v>
      </c>
      <c r="V2107" s="92">
        <f t="shared" si="244"/>
        <v>0</v>
      </c>
      <c r="W2107" s="92">
        <f t="shared" si="245"/>
        <v>0</v>
      </c>
      <c r="X2107" s="92">
        <f t="shared" si="246"/>
        <v>0</v>
      </c>
      <c r="Y2107" s="92">
        <f t="shared" si="247"/>
        <v>0</v>
      </c>
      <c r="Z2107" s="92">
        <f t="shared" si="248"/>
        <v>0</v>
      </c>
      <c r="AA2107" s="92">
        <f t="shared" si="249"/>
        <v>0</v>
      </c>
      <c r="AB2107" s="92">
        <f t="shared" si="250"/>
        <v>0</v>
      </c>
      <c r="AC2107" s="92">
        <f t="shared" si="251"/>
        <v>0</v>
      </c>
      <c r="AD2107" s="92">
        <f t="shared" si="252"/>
        <v>0</v>
      </c>
      <c r="AE2107" s="92">
        <f t="shared" si="253"/>
        <v>0</v>
      </c>
      <c r="AF2107" s="118">
        <f t="shared" si="259"/>
        <v>0</v>
      </c>
    </row>
    <row r="2108" spans="2:32" ht="21.95" customHeight="1" x14ac:dyDescent="0.25">
      <c r="B2108" s="36" t="str">
        <f>IF(Vendas2!D82="","",Vendas2!D82)</f>
        <v/>
      </c>
      <c r="C2108" s="36" t="str">
        <f>IF(Vendas2!E82="","",Vendas2!E82)</f>
        <v/>
      </c>
      <c r="D2108" s="36" t="str">
        <f>IF(Vendas2!F82="","",Vendas2!F82)</f>
        <v/>
      </c>
      <c r="E2108" s="36" t="str">
        <f>IF(Vendas2!G82="","",Vendas2!G82)</f>
        <v/>
      </c>
      <c r="F2108" s="36" t="str">
        <f>IF(Vendas2!H82="","",Vendas2!H82)</f>
        <v/>
      </c>
      <c r="G2108" s="36" t="str">
        <f>IF(Vendas2!I82="","",Vendas2!I82)</f>
        <v/>
      </c>
      <c r="H2108" s="36" t="str">
        <f>IF(Vendas2!J82="","",Vendas2!J82)</f>
        <v/>
      </c>
      <c r="I2108" s="36" t="str">
        <f>IF(Vendas2!K82="","",Vendas2!K82)</f>
        <v/>
      </c>
      <c r="J2108" s="36" t="str">
        <f>IF(Vendas2!L82="","",Vendas2!L82)</f>
        <v/>
      </c>
      <c r="K2108" s="36" t="str">
        <f>IF(Vendas2!M82="","",Vendas2!M82)</f>
        <v/>
      </c>
      <c r="L2108" s="36" t="str">
        <f>IF(Vendas2!N82="","",Vendas2!N82)</f>
        <v/>
      </c>
      <c r="M2108" s="36" t="str">
        <f>IF(Vendas2!O82="","",Vendas2!O82)</f>
        <v/>
      </c>
      <c r="N2108" s="36" t="str">
        <f>IF(Vendas2!P82="","",Vendas2!P82)</f>
        <v/>
      </c>
      <c r="O2108" s="42">
        <f t="shared" si="254"/>
        <v>0</v>
      </c>
      <c r="P2108" s="105">
        <f t="shared" si="255"/>
        <v>0</v>
      </c>
      <c r="Q2108" s="105">
        <f t="shared" si="256"/>
        <v>0</v>
      </c>
      <c r="R2108" s="105">
        <f t="shared" si="257"/>
        <v>0</v>
      </c>
      <c r="S2108" s="22" t="str">
        <f t="shared" ref="S2108:S2171" si="260">B2108</f>
        <v/>
      </c>
      <c r="T2108" s="92">
        <f t="shared" si="258"/>
        <v>0</v>
      </c>
      <c r="U2108" s="92">
        <f t="shared" si="243"/>
        <v>0</v>
      </c>
      <c r="V2108" s="92">
        <f t="shared" si="244"/>
        <v>0</v>
      </c>
      <c r="W2108" s="92">
        <f t="shared" si="245"/>
        <v>0</v>
      </c>
      <c r="X2108" s="92">
        <f t="shared" si="246"/>
        <v>0</v>
      </c>
      <c r="Y2108" s="92">
        <f t="shared" si="247"/>
        <v>0</v>
      </c>
      <c r="Z2108" s="92">
        <f t="shared" si="248"/>
        <v>0</v>
      </c>
      <c r="AA2108" s="92">
        <f t="shared" si="249"/>
        <v>0</v>
      </c>
      <c r="AB2108" s="92">
        <f t="shared" si="250"/>
        <v>0</v>
      </c>
      <c r="AC2108" s="92">
        <f t="shared" si="251"/>
        <v>0</v>
      </c>
      <c r="AD2108" s="92">
        <f t="shared" si="252"/>
        <v>0</v>
      </c>
      <c r="AE2108" s="92">
        <f t="shared" si="253"/>
        <v>0</v>
      </c>
      <c r="AF2108" s="118">
        <f t="shared" si="259"/>
        <v>0</v>
      </c>
    </row>
    <row r="2109" spans="2:32" ht="21.95" customHeight="1" x14ac:dyDescent="0.25">
      <c r="B2109" s="36" t="str">
        <f>IF(Vendas2!D83="","",Vendas2!D83)</f>
        <v/>
      </c>
      <c r="C2109" s="36" t="str">
        <f>IF(Vendas2!E83="","",Vendas2!E83)</f>
        <v/>
      </c>
      <c r="D2109" s="36" t="str">
        <f>IF(Vendas2!F83="","",Vendas2!F83)</f>
        <v/>
      </c>
      <c r="E2109" s="36" t="str">
        <f>IF(Vendas2!G83="","",Vendas2!G83)</f>
        <v/>
      </c>
      <c r="F2109" s="36" t="str">
        <f>IF(Vendas2!H83="","",Vendas2!H83)</f>
        <v/>
      </c>
      <c r="G2109" s="36" t="str">
        <f>IF(Vendas2!I83="","",Vendas2!I83)</f>
        <v/>
      </c>
      <c r="H2109" s="36" t="str">
        <f>IF(Vendas2!J83="","",Vendas2!J83)</f>
        <v/>
      </c>
      <c r="I2109" s="36" t="str">
        <f>IF(Vendas2!K83="","",Vendas2!K83)</f>
        <v/>
      </c>
      <c r="J2109" s="36" t="str">
        <f>IF(Vendas2!L83="","",Vendas2!L83)</f>
        <v/>
      </c>
      <c r="K2109" s="36" t="str">
        <f>IF(Vendas2!M83="","",Vendas2!M83)</f>
        <v/>
      </c>
      <c r="L2109" s="36" t="str">
        <f>IF(Vendas2!N83="","",Vendas2!N83)</f>
        <v/>
      </c>
      <c r="M2109" s="36" t="str">
        <f>IF(Vendas2!O83="","",Vendas2!O83)</f>
        <v/>
      </c>
      <c r="N2109" s="36" t="str">
        <f>IF(Vendas2!P83="","",Vendas2!P83)</f>
        <v/>
      </c>
      <c r="O2109" s="42">
        <f t="shared" si="254"/>
        <v>0</v>
      </c>
      <c r="P2109" s="105">
        <f t="shared" si="255"/>
        <v>0</v>
      </c>
      <c r="Q2109" s="105">
        <f t="shared" si="256"/>
        <v>0</v>
      </c>
      <c r="R2109" s="105">
        <f t="shared" si="257"/>
        <v>0</v>
      </c>
      <c r="S2109" s="22" t="str">
        <f t="shared" si="260"/>
        <v/>
      </c>
      <c r="T2109" s="92">
        <f t="shared" si="258"/>
        <v>0</v>
      </c>
      <c r="U2109" s="92">
        <f t="shared" si="243"/>
        <v>0</v>
      </c>
      <c r="V2109" s="92">
        <f t="shared" si="244"/>
        <v>0</v>
      </c>
      <c r="W2109" s="92">
        <f t="shared" si="245"/>
        <v>0</v>
      </c>
      <c r="X2109" s="92">
        <f t="shared" si="246"/>
        <v>0</v>
      </c>
      <c r="Y2109" s="92">
        <f t="shared" si="247"/>
        <v>0</v>
      </c>
      <c r="Z2109" s="92">
        <f t="shared" si="248"/>
        <v>0</v>
      </c>
      <c r="AA2109" s="92">
        <f t="shared" si="249"/>
        <v>0</v>
      </c>
      <c r="AB2109" s="92">
        <f t="shared" si="250"/>
        <v>0</v>
      </c>
      <c r="AC2109" s="92">
        <f t="shared" si="251"/>
        <v>0</v>
      </c>
      <c r="AD2109" s="92">
        <f t="shared" si="252"/>
        <v>0</v>
      </c>
      <c r="AE2109" s="92">
        <f t="shared" si="253"/>
        <v>0</v>
      </c>
      <c r="AF2109" s="118">
        <f t="shared" si="259"/>
        <v>0</v>
      </c>
    </row>
    <row r="2110" spans="2:32" ht="21.95" customHeight="1" x14ac:dyDescent="0.25">
      <c r="B2110" s="36" t="str">
        <f>IF(Vendas2!D84="","",Vendas2!D84)</f>
        <v/>
      </c>
      <c r="C2110" s="36" t="str">
        <f>IF(Vendas2!E84="","",Vendas2!E84)</f>
        <v/>
      </c>
      <c r="D2110" s="36" t="str">
        <f>IF(Vendas2!F84="","",Vendas2!F84)</f>
        <v/>
      </c>
      <c r="E2110" s="36" t="str">
        <f>IF(Vendas2!G84="","",Vendas2!G84)</f>
        <v/>
      </c>
      <c r="F2110" s="36" t="str">
        <f>IF(Vendas2!H84="","",Vendas2!H84)</f>
        <v/>
      </c>
      <c r="G2110" s="36" t="str">
        <f>IF(Vendas2!I84="","",Vendas2!I84)</f>
        <v/>
      </c>
      <c r="H2110" s="36" t="str">
        <f>IF(Vendas2!J84="","",Vendas2!J84)</f>
        <v/>
      </c>
      <c r="I2110" s="36" t="str">
        <f>IF(Vendas2!K84="","",Vendas2!K84)</f>
        <v/>
      </c>
      <c r="J2110" s="36" t="str">
        <f>IF(Vendas2!L84="","",Vendas2!L84)</f>
        <v/>
      </c>
      <c r="K2110" s="36" t="str">
        <f>IF(Vendas2!M84="","",Vendas2!M84)</f>
        <v/>
      </c>
      <c r="L2110" s="36" t="str">
        <f>IF(Vendas2!N84="","",Vendas2!N84)</f>
        <v/>
      </c>
      <c r="M2110" s="36" t="str">
        <f>IF(Vendas2!O84="","",Vendas2!O84)</f>
        <v/>
      </c>
      <c r="N2110" s="36" t="str">
        <f>IF(Vendas2!P84="","",Vendas2!P84)</f>
        <v/>
      </c>
      <c r="O2110" s="42">
        <f t="shared" si="254"/>
        <v>0</v>
      </c>
      <c r="P2110" s="105">
        <f t="shared" si="255"/>
        <v>0</v>
      </c>
      <c r="Q2110" s="105">
        <f t="shared" si="256"/>
        <v>0</v>
      </c>
      <c r="R2110" s="105">
        <f t="shared" si="257"/>
        <v>0</v>
      </c>
      <c r="S2110" s="22" t="str">
        <f t="shared" si="260"/>
        <v/>
      </c>
      <c r="T2110" s="92">
        <f t="shared" si="258"/>
        <v>0</v>
      </c>
      <c r="U2110" s="92">
        <f t="shared" si="243"/>
        <v>0</v>
      </c>
      <c r="V2110" s="92">
        <f t="shared" si="244"/>
        <v>0</v>
      </c>
      <c r="W2110" s="92">
        <f t="shared" si="245"/>
        <v>0</v>
      </c>
      <c r="X2110" s="92">
        <f t="shared" si="246"/>
        <v>0</v>
      </c>
      <c r="Y2110" s="92">
        <f t="shared" si="247"/>
        <v>0</v>
      </c>
      <c r="Z2110" s="92">
        <f t="shared" si="248"/>
        <v>0</v>
      </c>
      <c r="AA2110" s="92">
        <f t="shared" si="249"/>
        <v>0</v>
      </c>
      <c r="AB2110" s="92">
        <f t="shared" si="250"/>
        <v>0</v>
      </c>
      <c r="AC2110" s="92">
        <f t="shared" si="251"/>
        <v>0</v>
      </c>
      <c r="AD2110" s="92">
        <f t="shared" si="252"/>
        <v>0</v>
      </c>
      <c r="AE2110" s="92">
        <f t="shared" si="253"/>
        <v>0</v>
      </c>
      <c r="AF2110" s="118">
        <f t="shared" si="259"/>
        <v>0</v>
      </c>
    </row>
    <row r="2111" spans="2:32" ht="21.95" customHeight="1" x14ac:dyDescent="0.25">
      <c r="B2111" s="36" t="str">
        <f>IF(Vendas2!D85="","",Vendas2!D85)</f>
        <v/>
      </c>
      <c r="C2111" s="36" t="str">
        <f>IF(Vendas2!E85="","",Vendas2!E85)</f>
        <v/>
      </c>
      <c r="D2111" s="36" t="str">
        <f>IF(Vendas2!F85="","",Vendas2!F85)</f>
        <v/>
      </c>
      <c r="E2111" s="36" t="str">
        <f>IF(Vendas2!G85="","",Vendas2!G85)</f>
        <v/>
      </c>
      <c r="F2111" s="36" t="str">
        <f>IF(Vendas2!H85="","",Vendas2!H85)</f>
        <v/>
      </c>
      <c r="G2111" s="36" t="str">
        <f>IF(Vendas2!I85="","",Vendas2!I85)</f>
        <v/>
      </c>
      <c r="H2111" s="36" t="str">
        <f>IF(Vendas2!J85="","",Vendas2!J85)</f>
        <v/>
      </c>
      <c r="I2111" s="36" t="str">
        <f>IF(Vendas2!K85="","",Vendas2!K85)</f>
        <v/>
      </c>
      <c r="J2111" s="36" t="str">
        <f>IF(Vendas2!L85="","",Vendas2!L85)</f>
        <v/>
      </c>
      <c r="K2111" s="36" t="str">
        <f>IF(Vendas2!M85="","",Vendas2!M85)</f>
        <v/>
      </c>
      <c r="L2111" s="36" t="str">
        <f>IF(Vendas2!N85="","",Vendas2!N85)</f>
        <v/>
      </c>
      <c r="M2111" s="36" t="str">
        <f>IF(Vendas2!O85="","",Vendas2!O85)</f>
        <v/>
      </c>
      <c r="N2111" s="36" t="str">
        <f>IF(Vendas2!P85="","",Vendas2!P85)</f>
        <v/>
      </c>
      <c r="O2111" s="42">
        <f t="shared" si="254"/>
        <v>0</v>
      </c>
      <c r="P2111" s="105">
        <f t="shared" si="255"/>
        <v>0</v>
      </c>
      <c r="Q2111" s="105">
        <f t="shared" si="256"/>
        <v>0</v>
      </c>
      <c r="R2111" s="105">
        <f t="shared" si="257"/>
        <v>0</v>
      </c>
      <c r="S2111" s="22" t="str">
        <f t="shared" si="260"/>
        <v/>
      </c>
      <c r="T2111" s="92">
        <f t="shared" si="258"/>
        <v>0</v>
      </c>
      <c r="U2111" s="92">
        <f t="shared" si="243"/>
        <v>0</v>
      </c>
      <c r="V2111" s="92">
        <f t="shared" si="244"/>
        <v>0</v>
      </c>
      <c r="W2111" s="92">
        <f t="shared" si="245"/>
        <v>0</v>
      </c>
      <c r="X2111" s="92">
        <f t="shared" si="246"/>
        <v>0</v>
      </c>
      <c r="Y2111" s="92">
        <f t="shared" si="247"/>
        <v>0</v>
      </c>
      <c r="Z2111" s="92">
        <f t="shared" si="248"/>
        <v>0</v>
      </c>
      <c r="AA2111" s="92">
        <f t="shared" si="249"/>
        <v>0</v>
      </c>
      <c r="AB2111" s="92">
        <f t="shared" si="250"/>
        <v>0</v>
      </c>
      <c r="AC2111" s="92">
        <f t="shared" si="251"/>
        <v>0</v>
      </c>
      <c r="AD2111" s="92">
        <f t="shared" si="252"/>
        <v>0</v>
      </c>
      <c r="AE2111" s="92">
        <f t="shared" si="253"/>
        <v>0</v>
      </c>
      <c r="AF2111" s="118">
        <f t="shared" si="259"/>
        <v>0</v>
      </c>
    </row>
    <row r="2112" spans="2:32" ht="21.95" customHeight="1" x14ac:dyDescent="0.25">
      <c r="B2112" s="36" t="str">
        <f>IF(Vendas2!D86="","",Vendas2!D86)</f>
        <v/>
      </c>
      <c r="C2112" s="36" t="str">
        <f>IF(Vendas2!E86="","",Vendas2!E86)</f>
        <v/>
      </c>
      <c r="D2112" s="36" t="str">
        <f>IF(Vendas2!F86="","",Vendas2!F86)</f>
        <v/>
      </c>
      <c r="E2112" s="36" t="str">
        <f>IF(Vendas2!G86="","",Vendas2!G86)</f>
        <v/>
      </c>
      <c r="F2112" s="36" t="str">
        <f>IF(Vendas2!H86="","",Vendas2!H86)</f>
        <v/>
      </c>
      <c r="G2112" s="36" t="str">
        <f>IF(Vendas2!I86="","",Vendas2!I86)</f>
        <v/>
      </c>
      <c r="H2112" s="36" t="str">
        <f>IF(Vendas2!J86="","",Vendas2!J86)</f>
        <v/>
      </c>
      <c r="I2112" s="36" t="str">
        <f>IF(Vendas2!K86="","",Vendas2!K86)</f>
        <v/>
      </c>
      <c r="J2112" s="36" t="str">
        <f>IF(Vendas2!L86="","",Vendas2!L86)</f>
        <v/>
      </c>
      <c r="K2112" s="36" t="str">
        <f>IF(Vendas2!M86="","",Vendas2!M86)</f>
        <v/>
      </c>
      <c r="L2112" s="36" t="str">
        <f>IF(Vendas2!N86="","",Vendas2!N86)</f>
        <v/>
      </c>
      <c r="M2112" s="36" t="str">
        <f>IF(Vendas2!O86="","",Vendas2!O86)</f>
        <v/>
      </c>
      <c r="N2112" s="36" t="str">
        <f>IF(Vendas2!P86="","",Vendas2!P86)</f>
        <v/>
      </c>
      <c r="O2112" s="42">
        <f t="shared" si="254"/>
        <v>0</v>
      </c>
      <c r="P2112" s="105">
        <f t="shared" si="255"/>
        <v>0</v>
      </c>
      <c r="Q2112" s="105">
        <f t="shared" si="256"/>
        <v>0</v>
      </c>
      <c r="R2112" s="105">
        <f t="shared" si="257"/>
        <v>0</v>
      </c>
      <c r="S2112" s="22" t="str">
        <f t="shared" si="260"/>
        <v/>
      </c>
      <c r="T2112" s="92">
        <f t="shared" si="258"/>
        <v>0</v>
      </c>
      <c r="U2112" s="92">
        <f t="shared" si="243"/>
        <v>0</v>
      </c>
      <c r="V2112" s="92">
        <f t="shared" si="244"/>
        <v>0</v>
      </c>
      <c r="W2112" s="92">
        <f t="shared" si="245"/>
        <v>0</v>
      </c>
      <c r="X2112" s="92">
        <f t="shared" si="246"/>
        <v>0</v>
      </c>
      <c r="Y2112" s="92">
        <f t="shared" si="247"/>
        <v>0</v>
      </c>
      <c r="Z2112" s="92">
        <f t="shared" si="248"/>
        <v>0</v>
      </c>
      <c r="AA2112" s="92">
        <f t="shared" si="249"/>
        <v>0</v>
      </c>
      <c r="AB2112" s="92">
        <f t="shared" si="250"/>
        <v>0</v>
      </c>
      <c r="AC2112" s="92">
        <f t="shared" si="251"/>
        <v>0</v>
      </c>
      <c r="AD2112" s="92">
        <f t="shared" si="252"/>
        <v>0</v>
      </c>
      <c r="AE2112" s="92">
        <f t="shared" si="253"/>
        <v>0</v>
      </c>
      <c r="AF2112" s="118">
        <f t="shared" si="259"/>
        <v>0</v>
      </c>
    </row>
    <row r="2113" spans="2:32" ht="21.95" customHeight="1" x14ac:dyDescent="0.25">
      <c r="B2113" s="36" t="str">
        <f>IF(Vendas2!D87="","",Vendas2!D87)</f>
        <v/>
      </c>
      <c r="C2113" s="36" t="str">
        <f>IF(Vendas2!E87="","",Vendas2!E87)</f>
        <v/>
      </c>
      <c r="D2113" s="36" t="str">
        <f>IF(Vendas2!F87="","",Vendas2!F87)</f>
        <v/>
      </c>
      <c r="E2113" s="36" t="str">
        <f>IF(Vendas2!G87="","",Vendas2!G87)</f>
        <v/>
      </c>
      <c r="F2113" s="36" t="str">
        <f>IF(Vendas2!H87="","",Vendas2!H87)</f>
        <v/>
      </c>
      <c r="G2113" s="36" t="str">
        <f>IF(Vendas2!I87="","",Vendas2!I87)</f>
        <v/>
      </c>
      <c r="H2113" s="36" t="str">
        <f>IF(Vendas2!J87="","",Vendas2!J87)</f>
        <v/>
      </c>
      <c r="I2113" s="36" t="str">
        <f>IF(Vendas2!K87="","",Vendas2!K87)</f>
        <v/>
      </c>
      <c r="J2113" s="36" t="str">
        <f>IF(Vendas2!L87="","",Vendas2!L87)</f>
        <v/>
      </c>
      <c r="K2113" s="36" t="str">
        <f>IF(Vendas2!M87="","",Vendas2!M87)</f>
        <v/>
      </c>
      <c r="L2113" s="36" t="str">
        <f>IF(Vendas2!N87="","",Vendas2!N87)</f>
        <v/>
      </c>
      <c r="M2113" s="36" t="str">
        <f>IF(Vendas2!O87="","",Vendas2!O87)</f>
        <v/>
      </c>
      <c r="N2113" s="36" t="str">
        <f>IF(Vendas2!P87="","",Vendas2!P87)</f>
        <v/>
      </c>
      <c r="O2113" s="42">
        <f t="shared" si="254"/>
        <v>0</v>
      </c>
      <c r="P2113" s="105">
        <f t="shared" si="255"/>
        <v>0</v>
      </c>
      <c r="Q2113" s="105">
        <f t="shared" si="256"/>
        <v>0</v>
      </c>
      <c r="R2113" s="105">
        <f t="shared" si="257"/>
        <v>0</v>
      </c>
      <c r="S2113" s="22" t="str">
        <f t="shared" si="260"/>
        <v/>
      </c>
      <c r="T2113" s="92">
        <f t="shared" si="258"/>
        <v>0</v>
      </c>
      <c r="U2113" s="92">
        <f t="shared" si="243"/>
        <v>0</v>
      </c>
      <c r="V2113" s="92">
        <f t="shared" si="244"/>
        <v>0</v>
      </c>
      <c r="W2113" s="92">
        <f t="shared" si="245"/>
        <v>0</v>
      </c>
      <c r="X2113" s="92">
        <f t="shared" si="246"/>
        <v>0</v>
      </c>
      <c r="Y2113" s="92">
        <f t="shared" si="247"/>
        <v>0</v>
      </c>
      <c r="Z2113" s="92">
        <f t="shared" si="248"/>
        <v>0</v>
      </c>
      <c r="AA2113" s="92">
        <f t="shared" si="249"/>
        <v>0</v>
      </c>
      <c r="AB2113" s="92">
        <f t="shared" si="250"/>
        <v>0</v>
      </c>
      <c r="AC2113" s="92">
        <f t="shared" si="251"/>
        <v>0</v>
      </c>
      <c r="AD2113" s="92">
        <f t="shared" si="252"/>
        <v>0</v>
      </c>
      <c r="AE2113" s="92">
        <f t="shared" si="253"/>
        <v>0</v>
      </c>
      <c r="AF2113" s="118">
        <f t="shared" si="259"/>
        <v>0</v>
      </c>
    </row>
    <row r="2114" spans="2:32" ht="21.95" customHeight="1" x14ac:dyDescent="0.25">
      <c r="B2114" s="36" t="str">
        <f>IF(Vendas2!D88="","",Vendas2!D88)</f>
        <v/>
      </c>
      <c r="C2114" s="36" t="str">
        <f>IF(Vendas2!E88="","",Vendas2!E88)</f>
        <v/>
      </c>
      <c r="D2114" s="36" t="str">
        <f>IF(Vendas2!F88="","",Vendas2!F88)</f>
        <v/>
      </c>
      <c r="E2114" s="36" t="str">
        <f>IF(Vendas2!G88="","",Vendas2!G88)</f>
        <v/>
      </c>
      <c r="F2114" s="36" t="str">
        <f>IF(Vendas2!H88="","",Vendas2!H88)</f>
        <v/>
      </c>
      <c r="G2114" s="36" t="str">
        <f>IF(Vendas2!I88="","",Vendas2!I88)</f>
        <v/>
      </c>
      <c r="H2114" s="36" t="str">
        <f>IF(Vendas2!J88="","",Vendas2!J88)</f>
        <v/>
      </c>
      <c r="I2114" s="36" t="str">
        <f>IF(Vendas2!K88="","",Vendas2!K88)</f>
        <v/>
      </c>
      <c r="J2114" s="36" t="str">
        <f>IF(Vendas2!L88="","",Vendas2!L88)</f>
        <v/>
      </c>
      <c r="K2114" s="36" t="str">
        <f>IF(Vendas2!M88="","",Vendas2!M88)</f>
        <v/>
      </c>
      <c r="L2114" s="36" t="str">
        <f>IF(Vendas2!N88="","",Vendas2!N88)</f>
        <v/>
      </c>
      <c r="M2114" s="36" t="str">
        <f>IF(Vendas2!O88="","",Vendas2!O88)</f>
        <v/>
      </c>
      <c r="N2114" s="36" t="str">
        <f>IF(Vendas2!P88="","",Vendas2!P88)</f>
        <v/>
      </c>
      <c r="O2114" s="42">
        <f t="shared" si="254"/>
        <v>0</v>
      </c>
      <c r="P2114" s="105">
        <f t="shared" si="255"/>
        <v>0</v>
      </c>
      <c r="Q2114" s="105">
        <f t="shared" si="256"/>
        <v>0</v>
      </c>
      <c r="R2114" s="105">
        <f t="shared" si="257"/>
        <v>0</v>
      </c>
      <c r="S2114" s="22" t="str">
        <f t="shared" si="260"/>
        <v/>
      </c>
      <c r="T2114" s="92">
        <f t="shared" si="258"/>
        <v>0</v>
      </c>
      <c r="U2114" s="92">
        <f t="shared" si="243"/>
        <v>0</v>
      </c>
      <c r="V2114" s="92">
        <f t="shared" si="244"/>
        <v>0</v>
      </c>
      <c r="W2114" s="92">
        <f t="shared" si="245"/>
        <v>0</v>
      </c>
      <c r="X2114" s="92">
        <f t="shared" si="246"/>
        <v>0</v>
      </c>
      <c r="Y2114" s="92">
        <f t="shared" si="247"/>
        <v>0</v>
      </c>
      <c r="Z2114" s="92">
        <f t="shared" si="248"/>
        <v>0</v>
      </c>
      <c r="AA2114" s="92">
        <f t="shared" si="249"/>
        <v>0</v>
      </c>
      <c r="AB2114" s="92">
        <f t="shared" si="250"/>
        <v>0</v>
      </c>
      <c r="AC2114" s="92">
        <f t="shared" si="251"/>
        <v>0</v>
      </c>
      <c r="AD2114" s="92">
        <f t="shared" si="252"/>
        <v>0</v>
      </c>
      <c r="AE2114" s="92">
        <f t="shared" si="253"/>
        <v>0</v>
      </c>
      <c r="AF2114" s="118">
        <f t="shared" si="259"/>
        <v>0</v>
      </c>
    </row>
    <row r="2115" spans="2:32" ht="21.95" customHeight="1" x14ac:dyDescent="0.25">
      <c r="B2115" s="36" t="str">
        <f>IF(Vendas2!D89="","",Vendas2!D89)</f>
        <v/>
      </c>
      <c r="C2115" s="36" t="str">
        <f>IF(Vendas2!E89="","",Vendas2!E89)</f>
        <v/>
      </c>
      <c r="D2115" s="36" t="str">
        <f>IF(Vendas2!F89="","",Vendas2!F89)</f>
        <v/>
      </c>
      <c r="E2115" s="36" t="str">
        <f>IF(Vendas2!G89="","",Vendas2!G89)</f>
        <v/>
      </c>
      <c r="F2115" s="36" t="str">
        <f>IF(Vendas2!H89="","",Vendas2!H89)</f>
        <v/>
      </c>
      <c r="G2115" s="36" t="str">
        <f>IF(Vendas2!I89="","",Vendas2!I89)</f>
        <v/>
      </c>
      <c r="H2115" s="36" t="str">
        <f>IF(Vendas2!J89="","",Vendas2!J89)</f>
        <v/>
      </c>
      <c r="I2115" s="36" t="str">
        <f>IF(Vendas2!K89="","",Vendas2!K89)</f>
        <v/>
      </c>
      <c r="J2115" s="36" t="str">
        <f>IF(Vendas2!L89="","",Vendas2!L89)</f>
        <v/>
      </c>
      <c r="K2115" s="36" t="str">
        <f>IF(Vendas2!M89="","",Vendas2!M89)</f>
        <v/>
      </c>
      <c r="L2115" s="36" t="str">
        <f>IF(Vendas2!N89="","",Vendas2!N89)</f>
        <v/>
      </c>
      <c r="M2115" s="36" t="str">
        <f>IF(Vendas2!O89="","",Vendas2!O89)</f>
        <v/>
      </c>
      <c r="N2115" s="36" t="str">
        <f>IF(Vendas2!P89="","",Vendas2!P89)</f>
        <v/>
      </c>
      <c r="O2115" s="42">
        <f t="shared" si="254"/>
        <v>0</v>
      </c>
      <c r="P2115" s="105">
        <f t="shared" si="255"/>
        <v>0</v>
      </c>
      <c r="Q2115" s="105">
        <f t="shared" si="256"/>
        <v>0</v>
      </c>
      <c r="R2115" s="105">
        <f t="shared" si="257"/>
        <v>0</v>
      </c>
      <c r="S2115" s="22" t="str">
        <f t="shared" si="260"/>
        <v/>
      </c>
      <c r="T2115" s="92">
        <f t="shared" si="258"/>
        <v>0</v>
      </c>
      <c r="U2115" s="92">
        <f t="shared" si="243"/>
        <v>0</v>
      </c>
      <c r="V2115" s="92">
        <f t="shared" si="244"/>
        <v>0</v>
      </c>
      <c r="W2115" s="92">
        <f t="shared" si="245"/>
        <v>0</v>
      </c>
      <c r="X2115" s="92">
        <f t="shared" si="246"/>
        <v>0</v>
      </c>
      <c r="Y2115" s="92">
        <f t="shared" si="247"/>
        <v>0</v>
      </c>
      <c r="Z2115" s="92">
        <f t="shared" si="248"/>
        <v>0</v>
      </c>
      <c r="AA2115" s="92">
        <f t="shared" si="249"/>
        <v>0</v>
      </c>
      <c r="AB2115" s="92">
        <f t="shared" si="250"/>
        <v>0</v>
      </c>
      <c r="AC2115" s="92">
        <f t="shared" si="251"/>
        <v>0</v>
      </c>
      <c r="AD2115" s="92">
        <f t="shared" si="252"/>
        <v>0</v>
      </c>
      <c r="AE2115" s="92">
        <f t="shared" si="253"/>
        <v>0</v>
      </c>
      <c r="AF2115" s="118">
        <f t="shared" si="259"/>
        <v>0</v>
      </c>
    </row>
    <row r="2116" spans="2:32" ht="21.95" customHeight="1" x14ac:dyDescent="0.25">
      <c r="B2116" s="36" t="str">
        <f>IF(Vendas2!D90="","",Vendas2!D90)</f>
        <v/>
      </c>
      <c r="C2116" s="36" t="str">
        <f>IF(Vendas2!E90="","",Vendas2!E90)</f>
        <v/>
      </c>
      <c r="D2116" s="36" t="str">
        <f>IF(Vendas2!F90="","",Vendas2!F90)</f>
        <v/>
      </c>
      <c r="E2116" s="36" t="str">
        <f>IF(Vendas2!G90="","",Vendas2!G90)</f>
        <v/>
      </c>
      <c r="F2116" s="36" t="str">
        <f>IF(Vendas2!H90="","",Vendas2!H90)</f>
        <v/>
      </c>
      <c r="G2116" s="36" t="str">
        <f>IF(Vendas2!I90="","",Vendas2!I90)</f>
        <v/>
      </c>
      <c r="H2116" s="36" t="str">
        <f>IF(Vendas2!J90="","",Vendas2!J90)</f>
        <v/>
      </c>
      <c r="I2116" s="36" t="str">
        <f>IF(Vendas2!K90="","",Vendas2!K90)</f>
        <v/>
      </c>
      <c r="J2116" s="36" t="str">
        <f>IF(Vendas2!L90="","",Vendas2!L90)</f>
        <v/>
      </c>
      <c r="K2116" s="36" t="str">
        <f>IF(Vendas2!M90="","",Vendas2!M90)</f>
        <v/>
      </c>
      <c r="L2116" s="36" t="str">
        <f>IF(Vendas2!N90="","",Vendas2!N90)</f>
        <v/>
      </c>
      <c r="M2116" s="36" t="str">
        <f>IF(Vendas2!O90="","",Vendas2!O90)</f>
        <v/>
      </c>
      <c r="N2116" s="36" t="str">
        <f>IF(Vendas2!P90="","",Vendas2!P90)</f>
        <v/>
      </c>
      <c r="O2116" s="42">
        <f t="shared" si="254"/>
        <v>0</v>
      </c>
      <c r="P2116" s="105">
        <f t="shared" si="255"/>
        <v>0</v>
      </c>
      <c r="Q2116" s="105">
        <f t="shared" si="256"/>
        <v>0</v>
      </c>
      <c r="R2116" s="105">
        <f t="shared" si="257"/>
        <v>0</v>
      </c>
      <c r="S2116" s="22" t="str">
        <f t="shared" si="260"/>
        <v/>
      </c>
      <c r="T2116" s="92">
        <f t="shared" si="258"/>
        <v>0</v>
      </c>
      <c r="U2116" s="92">
        <f t="shared" si="243"/>
        <v>0</v>
      </c>
      <c r="V2116" s="92">
        <f t="shared" si="244"/>
        <v>0</v>
      </c>
      <c r="W2116" s="92">
        <f t="shared" si="245"/>
        <v>0</v>
      </c>
      <c r="X2116" s="92">
        <f t="shared" si="246"/>
        <v>0</v>
      </c>
      <c r="Y2116" s="92">
        <f t="shared" si="247"/>
        <v>0</v>
      </c>
      <c r="Z2116" s="92">
        <f t="shared" si="248"/>
        <v>0</v>
      </c>
      <c r="AA2116" s="92">
        <f t="shared" si="249"/>
        <v>0</v>
      </c>
      <c r="AB2116" s="92">
        <f t="shared" si="250"/>
        <v>0</v>
      </c>
      <c r="AC2116" s="92">
        <f t="shared" si="251"/>
        <v>0</v>
      </c>
      <c r="AD2116" s="92">
        <f t="shared" si="252"/>
        <v>0</v>
      </c>
      <c r="AE2116" s="92">
        <f t="shared" si="253"/>
        <v>0</v>
      </c>
      <c r="AF2116" s="118">
        <f t="shared" si="259"/>
        <v>0</v>
      </c>
    </row>
    <row r="2117" spans="2:32" ht="21.95" customHeight="1" x14ac:dyDescent="0.25">
      <c r="B2117" s="36" t="str">
        <f>IF(Vendas2!D91="","",Vendas2!D91)</f>
        <v/>
      </c>
      <c r="C2117" s="36" t="str">
        <f>IF(Vendas2!E91="","",Vendas2!E91)</f>
        <v/>
      </c>
      <c r="D2117" s="36" t="str">
        <f>IF(Vendas2!F91="","",Vendas2!F91)</f>
        <v/>
      </c>
      <c r="E2117" s="36" t="str">
        <f>IF(Vendas2!G91="","",Vendas2!G91)</f>
        <v/>
      </c>
      <c r="F2117" s="36" t="str">
        <f>IF(Vendas2!H91="","",Vendas2!H91)</f>
        <v/>
      </c>
      <c r="G2117" s="36" t="str">
        <f>IF(Vendas2!I91="","",Vendas2!I91)</f>
        <v/>
      </c>
      <c r="H2117" s="36" t="str">
        <f>IF(Vendas2!J91="","",Vendas2!J91)</f>
        <v/>
      </c>
      <c r="I2117" s="36" t="str">
        <f>IF(Vendas2!K91="","",Vendas2!K91)</f>
        <v/>
      </c>
      <c r="J2117" s="36" t="str">
        <f>IF(Vendas2!L91="","",Vendas2!L91)</f>
        <v/>
      </c>
      <c r="K2117" s="36" t="str">
        <f>IF(Vendas2!M91="","",Vendas2!M91)</f>
        <v/>
      </c>
      <c r="L2117" s="36" t="str">
        <f>IF(Vendas2!N91="","",Vendas2!N91)</f>
        <v/>
      </c>
      <c r="M2117" s="36" t="str">
        <f>IF(Vendas2!O91="","",Vendas2!O91)</f>
        <v/>
      </c>
      <c r="N2117" s="36" t="str">
        <f>IF(Vendas2!P91="","",Vendas2!P91)</f>
        <v/>
      </c>
      <c r="O2117" s="42">
        <f t="shared" si="254"/>
        <v>0</v>
      </c>
      <c r="P2117" s="105">
        <f t="shared" si="255"/>
        <v>0</v>
      </c>
      <c r="Q2117" s="105">
        <f t="shared" si="256"/>
        <v>0</v>
      </c>
      <c r="R2117" s="105">
        <f t="shared" si="257"/>
        <v>0</v>
      </c>
      <c r="S2117" s="22" t="str">
        <f t="shared" si="260"/>
        <v/>
      </c>
      <c r="T2117" s="92">
        <f t="shared" si="258"/>
        <v>0</v>
      </c>
      <c r="U2117" s="92">
        <f t="shared" si="243"/>
        <v>0</v>
      </c>
      <c r="V2117" s="92">
        <f t="shared" si="244"/>
        <v>0</v>
      </c>
      <c r="W2117" s="92">
        <f t="shared" si="245"/>
        <v>0</v>
      </c>
      <c r="X2117" s="92">
        <f t="shared" si="246"/>
        <v>0</v>
      </c>
      <c r="Y2117" s="92">
        <f t="shared" si="247"/>
        <v>0</v>
      </c>
      <c r="Z2117" s="92">
        <f t="shared" si="248"/>
        <v>0</v>
      </c>
      <c r="AA2117" s="92">
        <f t="shared" si="249"/>
        <v>0</v>
      </c>
      <c r="AB2117" s="92">
        <f t="shared" si="250"/>
        <v>0</v>
      </c>
      <c r="AC2117" s="92">
        <f t="shared" si="251"/>
        <v>0</v>
      </c>
      <c r="AD2117" s="92">
        <f t="shared" si="252"/>
        <v>0</v>
      </c>
      <c r="AE2117" s="92">
        <f t="shared" si="253"/>
        <v>0</v>
      </c>
      <c r="AF2117" s="118">
        <f t="shared" si="259"/>
        <v>0</v>
      </c>
    </row>
    <row r="2118" spans="2:32" ht="21.95" customHeight="1" x14ac:dyDescent="0.25">
      <c r="B2118" s="36" t="str">
        <f>IF(Vendas2!D92="","",Vendas2!D92)</f>
        <v/>
      </c>
      <c r="C2118" s="36" t="str">
        <f>IF(Vendas2!E92="","",Vendas2!E92)</f>
        <v/>
      </c>
      <c r="D2118" s="36" t="str">
        <f>IF(Vendas2!F92="","",Vendas2!F92)</f>
        <v/>
      </c>
      <c r="E2118" s="36" t="str">
        <f>IF(Vendas2!G92="","",Vendas2!G92)</f>
        <v/>
      </c>
      <c r="F2118" s="36" t="str">
        <f>IF(Vendas2!H92="","",Vendas2!H92)</f>
        <v/>
      </c>
      <c r="G2118" s="36" t="str">
        <f>IF(Vendas2!I92="","",Vendas2!I92)</f>
        <v/>
      </c>
      <c r="H2118" s="36" t="str">
        <f>IF(Vendas2!J92="","",Vendas2!J92)</f>
        <v/>
      </c>
      <c r="I2118" s="36" t="str">
        <f>IF(Vendas2!K92="","",Vendas2!K92)</f>
        <v/>
      </c>
      <c r="J2118" s="36" t="str">
        <f>IF(Vendas2!L92="","",Vendas2!L92)</f>
        <v/>
      </c>
      <c r="K2118" s="36" t="str">
        <f>IF(Vendas2!M92="","",Vendas2!M92)</f>
        <v/>
      </c>
      <c r="L2118" s="36" t="str">
        <f>IF(Vendas2!N92="","",Vendas2!N92)</f>
        <v/>
      </c>
      <c r="M2118" s="36" t="str">
        <f>IF(Vendas2!O92="","",Vendas2!O92)</f>
        <v/>
      </c>
      <c r="N2118" s="36" t="str">
        <f>IF(Vendas2!P92="","",Vendas2!P92)</f>
        <v/>
      </c>
      <c r="O2118" s="42">
        <f t="shared" si="254"/>
        <v>0</v>
      </c>
      <c r="P2118" s="105">
        <f t="shared" si="255"/>
        <v>0</v>
      </c>
      <c r="Q2118" s="105">
        <f t="shared" si="256"/>
        <v>0</v>
      </c>
      <c r="R2118" s="105">
        <f t="shared" si="257"/>
        <v>0</v>
      </c>
      <c r="S2118" s="22" t="str">
        <f t="shared" si="260"/>
        <v/>
      </c>
      <c r="T2118" s="92">
        <f t="shared" si="258"/>
        <v>0</v>
      </c>
      <c r="U2118" s="92">
        <f t="shared" si="243"/>
        <v>0</v>
      </c>
      <c r="V2118" s="92">
        <f t="shared" si="244"/>
        <v>0</v>
      </c>
      <c r="W2118" s="92">
        <f t="shared" si="245"/>
        <v>0</v>
      </c>
      <c r="X2118" s="92">
        <f t="shared" si="246"/>
        <v>0</v>
      </c>
      <c r="Y2118" s="92">
        <f t="shared" si="247"/>
        <v>0</v>
      </c>
      <c r="Z2118" s="92">
        <f t="shared" si="248"/>
        <v>0</v>
      </c>
      <c r="AA2118" s="92">
        <f t="shared" si="249"/>
        <v>0</v>
      </c>
      <c r="AB2118" s="92">
        <f t="shared" si="250"/>
        <v>0</v>
      </c>
      <c r="AC2118" s="92">
        <f t="shared" si="251"/>
        <v>0</v>
      </c>
      <c r="AD2118" s="92">
        <f t="shared" si="252"/>
        <v>0</v>
      </c>
      <c r="AE2118" s="92">
        <f t="shared" si="253"/>
        <v>0</v>
      </c>
      <c r="AF2118" s="118">
        <f t="shared" si="259"/>
        <v>0</v>
      </c>
    </row>
    <row r="2119" spans="2:32" ht="21.95" customHeight="1" x14ac:dyDescent="0.25">
      <c r="B2119" s="36" t="str">
        <f>IF(Vendas2!D93="","",Vendas2!D93)</f>
        <v/>
      </c>
      <c r="C2119" s="36" t="str">
        <f>IF(Vendas2!E93="","",Vendas2!E93)</f>
        <v/>
      </c>
      <c r="D2119" s="36" t="str">
        <f>IF(Vendas2!F93="","",Vendas2!F93)</f>
        <v/>
      </c>
      <c r="E2119" s="36" t="str">
        <f>IF(Vendas2!G93="","",Vendas2!G93)</f>
        <v/>
      </c>
      <c r="F2119" s="36" t="str">
        <f>IF(Vendas2!H93="","",Vendas2!H93)</f>
        <v/>
      </c>
      <c r="G2119" s="36" t="str">
        <f>IF(Vendas2!I93="","",Vendas2!I93)</f>
        <v/>
      </c>
      <c r="H2119" s="36" t="str">
        <f>IF(Vendas2!J93="","",Vendas2!J93)</f>
        <v/>
      </c>
      <c r="I2119" s="36" t="str">
        <f>IF(Vendas2!K93="","",Vendas2!K93)</f>
        <v/>
      </c>
      <c r="J2119" s="36" t="str">
        <f>IF(Vendas2!L93="","",Vendas2!L93)</f>
        <v/>
      </c>
      <c r="K2119" s="36" t="str">
        <f>IF(Vendas2!M93="","",Vendas2!M93)</f>
        <v/>
      </c>
      <c r="L2119" s="36" t="str">
        <f>IF(Vendas2!N93="","",Vendas2!N93)</f>
        <v/>
      </c>
      <c r="M2119" s="36" t="str">
        <f>IF(Vendas2!O93="","",Vendas2!O93)</f>
        <v/>
      </c>
      <c r="N2119" s="36" t="str">
        <f>IF(Vendas2!P93="","",Vendas2!P93)</f>
        <v/>
      </c>
      <c r="O2119" s="42">
        <f t="shared" si="254"/>
        <v>0</v>
      </c>
      <c r="P2119" s="105">
        <f t="shared" si="255"/>
        <v>0</v>
      </c>
      <c r="Q2119" s="105">
        <f t="shared" si="256"/>
        <v>0</v>
      </c>
      <c r="R2119" s="105">
        <f t="shared" si="257"/>
        <v>0</v>
      </c>
      <c r="S2119" s="22" t="str">
        <f t="shared" si="260"/>
        <v/>
      </c>
      <c r="T2119" s="92">
        <f t="shared" si="258"/>
        <v>0</v>
      </c>
      <c r="U2119" s="92">
        <f t="shared" si="243"/>
        <v>0</v>
      </c>
      <c r="V2119" s="92">
        <f t="shared" si="244"/>
        <v>0</v>
      </c>
      <c r="W2119" s="92">
        <f t="shared" si="245"/>
        <v>0</v>
      </c>
      <c r="X2119" s="92">
        <f t="shared" si="246"/>
        <v>0</v>
      </c>
      <c r="Y2119" s="92">
        <f t="shared" si="247"/>
        <v>0</v>
      </c>
      <c r="Z2119" s="92">
        <f t="shared" si="248"/>
        <v>0</v>
      </c>
      <c r="AA2119" s="92">
        <f t="shared" si="249"/>
        <v>0</v>
      </c>
      <c r="AB2119" s="92">
        <f t="shared" si="250"/>
        <v>0</v>
      </c>
      <c r="AC2119" s="92">
        <f t="shared" si="251"/>
        <v>0</v>
      </c>
      <c r="AD2119" s="92">
        <f t="shared" si="252"/>
        <v>0</v>
      </c>
      <c r="AE2119" s="92">
        <f t="shared" si="253"/>
        <v>0</v>
      </c>
      <c r="AF2119" s="118">
        <f t="shared" si="259"/>
        <v>0</v>
      </c>
    </row>
    <row r="2120" spans="2:32" ht="21.95" customHeight="1" x14ac:dyDescent="0.25">
      <c r="B2120" s="36" t="str">
        <f>IF(Vendas2!D94="","",Vendas2!D94)</f>
        <v/>
      </c>
      <c r="C2120" s="36" t="str">
        <f>IF(Vendas2!E94="","",Vendas2!E94)</f>
        <v/>
      </c>
      <c r="D2120" s="36" t="str">
        <f>IF(Vendas2!F94="","",Vendas2!F94)</f>
        <v/>
      </c>
      <c r="E2120" s="36" t="str">
        <f>IF(Vendas2!G94="","",Vendas2!G94)</f>
        <v/>
      </c>
      <c r="F2120" s="36" t="str">
        <f>IF(Vendas2!H94="","",Vendas2!H94)</f>
        <v/>
      </c>
      <c r="G2120" s="36" t="str">
        <f>IF(Vendas2!I94="","",Vendas2!I94)</f>
        <v/>
      </c>
      <c r="H2120" s="36" t="str">
        <f>IF(Vendas2!J94="","",Vendas2!J94)</f>
        <v/>
      </c>
      <c r="I2120" s="36" t="str">
        <f>IF(Vendas2!K94="","",Vendas2!K94)</f>
        <v/>
      </c>
      <c r="J2120" s="36" t="str">
        <f>IF(Vendas2!L94="","",Vendas2!L94)</f>
        <v/>
      </c>
      <c r="K2120" s="36" t="str">
        <f>IF(Vendas2!M94="","",Vendas2!M94)</f>
        <v/>
      </c>
      <c r="L2120" s="36" t="str">
        <f>IF(Vendas2!N94="","",Vendas2!N94)</f>
        <v/>
      </c>
      <c r="M2120" s="36" t="str">
        <f>IF(Vendas2!O94="","",Vendas2!O94)</f>
        <v/>
      </c>
      <c r="N2120" s="36" t="str">
        <f>IF(Vendas2!P94="","",Vendas2!P94)</f>
        <v/>
      </c>
      <c r="O2120" s="42">
        <f t="shared" si="254"/>
        <v>0</v>
      </c>
      <c r="P2120" s="105">
        <f t="shared" si="255"/>
        <v>0</v>
      </c>
      <c r="Q2120" s="105">
        <f t="shared" si="256"/>
        <v>0</v>
      </c>
      <c r="R2120" s="105">
        <f t="shared" si="257"/>
        <v>0</v>
      </c>
      <c r="S2120" s="22" t="str">
        <f t="shared" si="260"/>
        <v/>
      </c>
      <c r="T2120" s="92">
        <f t="shared" si="258"/>
        <v>0</v>
      </c>
      <c r="U2120" s="92">
        <f t="shared" si="243"/>
        <v>0</v>
      </c>
      <c r="V2120" s="92">
        <f t="shared" si="244"/>
        <v>0</v>
      </c>
      <c r="W2120" s="92">
        <f t="shared" si="245"/>
        <v>0</v>
      </c>
      <c r="X2120" s="92">
        <f t="shared" si="246"/>
        <v>0</v>
      </c>
      <c r="Y2120" s="92">
        <f t="shared" si="247"/>
        <v>0</v>
      </c>
      <c r="Z2120" s="92">
        <f t="shared" si="248"/>
        <v>0</v>
      </c>
      <c r="AA2120" s="92">
        <f t="shared" si="249"/>
        <v>0</v>
      </c>
      <c r="AB2120" s="92">
        <f t="shared" si="250"/>
        <v>0</v>
      </c>
      <c r="AC2120" s="92">
        <f t="shared" si="251"/>
        <v>0</v>
      </c>
      <c r="AD2120" s="92">
        <f t="shared" si="252"/>
        <v>0</v>
      </c>
      <c r="AE2120" s="92">
        <f t="shared" si="253"/>
        <v>0</v>
      </c>
      <c r="AF2120" s="118">
        <f t="shared" si="259"/>
        <v>0</v>
      </c>
    </row>
    <row r="2121" spans="2:32" ht="21.95" customHeight="1" x14ac:dyDescent="0.25">
      <c r="B2121" s="36" t="str">
        <f>IF(Vendas2!D95="","",Vendas2!D95)</f>
        <v/>
      </c>
      <c r="C2121" s="36" t="str">
        <f>IF(Vendas2!E95="","",Vendas2!E95)</f>
        <v/>
      </c>
      <c r="D2121" s="36" t="str">
        <f>IF(Vendas2!F95="","",Vendas2!F95)</f>
        <v/>
      </c>
      <c r="E2121" s="36" t="str">
        <f>IF(Vendas2!G95="","",Vendas2!G95)</f>
        <v/>
      </c>
      <c r="F2121" s="36" t="str">
        <f>IF(Vendas2!H95="","",Vendas2!H95)</f>
        <v/>
      </c>
      <c r="G2121" s="36" t="str">
        <f>IF(Vendas2!I95="","",Vendas2!I95)</f>
        <v/>
      </c>
      <c r="H2121" s="36" t="str">
        <f>IF(Vendas2!J95="","",Vendas2!J95)</f>
        <v/>
      </c>
      <c r="I2121" s="36" t="str">
        <f>IF(Vendas2!K95="","",Vendas2!K95)</f>
        <v/>
      </c>
      <c r="J2121" s="36" t="str">
        <f>IF(Vendas2!L95="","",Vendas2!L95)</f>
        <v/>
      </c>
      <c r="K2121" s="36" t="str">
        <f>IF(Vendas2!M95="","",Vendas2!M95)</f>
        <v/>
      </c>
      <c r="L2121" s="36" t="str">
        <f>IF(Vendas2!N95="","",Vendas2!N95)</f>
        <v/>
      </c>
      <c r="M2121" s="36" t="str">
        <f>IF(Vendas2!O95="","",Vendas2!O95)</f>
        <v/>
      </c>
      <c r="N2121" s="36" t="str">
        <f>IF(Vendas2!P95="","",Vendas2!P95)</f>
        <v/>
      </c>
      <c r="O2121" s="42">
        <f t="shared" si="254"/>
        <v>0</v>
      </c>
      <c r="P2121" s="105">
        <f t="shared" si="255"/>
        <v>0</v>
      </c>
      <c r="Q2121" s="105">
        <f t="shared" si="256"/>
        <v>0</v>
      </c>
      <c r="R2121" s="105">
        <f t="shared" si="257"/>
        <v>0</v>
      </c>
      <c r="S2121" s="22" t="str">
        <f t="shared" si="260"/>
        <v/>
      </c>
      <c r="T2121" s="92">
        <f t="shared" si="258"/>
        <v>0</v>
      </c>
      <c r="U2121" s="92">
        <f t="shared" si="243"/>
        <v>0</v>
      </c>
      <c r="V2121" s="92">
        <f t="shared" si="244"/>
        <v>0</v>
      </c>
      <c r="W2121" s="92">
        <f t="shared" si="245"/>
        <v>0</v>
      </c>
      <c r="X2121" s="92">
        <f t="shared" si="246"/>
        <v>0</v>
      </c>
      <c r="Y2121" s="92">
        <f t="shared" si="247"/>
        <v>0</v>
      </c>
      <c r="Z2121" s="92">
        <f t="shared" si="248"/>
        <v>0</v>
      </c>
      <c r="AA2121" s="92">
        <f t="shared" si="249"/>
        <v>0</v>
      </c>
      <c r="AB2121" s="92">
        <f t="shared" si="250"/>
        <v>0</v>
      </c>
      <c r="AC2121" s="92">
        <f t="shared" si="251"/>
        <v>0</v>
      </c>
      <c r="AD2121" s="92">
        <f t="shared" si="252"/>
        <v>0</v>
      </c>
      <c r="AE2121" s="92">
        <f t="shared" si="253"/>
        <v>0</v>
      </c>
      <c r="AF2121" s="118">
        <f t="shared" si="259"/>
        <v>0</v>
      </c>
    </row>
    <row r="2122" spans="2:32" ht="21.95" customHeight="1" x14ac:dyDescent="0.25">
      <c r="B2122" s="36" t="str">
        <f>IF(Vendas2!D96="","",Vendas2!D96)</f>
        <v/>
      </c>
      <c r="C2122" s="36" t="str">
        <f>IF(Vendas2!E96="","",Vendas2!E96)</f>
        <v/>
      </c>
      <c r="D2122" s="36" t="str">
        <f>IF(Vendas2!F96="","",Vendas2!F96)</f>
        <v/>
      </c>
      <c r="E2122" s="36" t="str">
        <f>IF(Vendas2!G96="","",Vendas2!G96)</f>
        <v/>
      </c>
      <c r="F2122" s="36" t="str">
        <f>IF(Vendas2!H96="","",Vendas2!H96)</f>
        <v/>
      </c>
      <c r="G2122" s="36" t="str">
        <f>IF(Vendas2!I96="","",Vendas2!I96)</f>
        <v/>
      </c>
      <c r="H2122" s="36" t="str">
        <f>IF(Vendas2!J96="","",Vendas2!J96)</f>
        <v/>
      </c>
      <c r="I2122" s="36" t="str">
        <f>IF(Vendas2!K96="","",Vendas2!K96)</f>
        <v/>
      </c>
      <c r="J2122" s="36" t="str">
        <f>IF(Vendas2!L96="","",Vendas2!L96)</f>
        <v/>
      </c>
      <c r="K2122" s="36" t="str">
        <f>IF(Vendas2!M96="","",Vendas2!M96)</f>
        <v/>
      </c>
      <c r="L2122" s="36" t="str">
        <f>IF(Vendas2!N96="","",Vendas2!N96)</f>
        <v/>
      </c>
      <c r="M2122" s="36" t="str">
        <f>IF(Vendas2!O96="","",Vendas2!O96)</f>
        <v/>
      </c>
      <c r="N2122" s="36" t="str">
        <f>IF(Vendas2!P96="","",Vendas2!P96)</f>
        <v/>
      </c>
      <c r="O2122" s="42">
        <f t="shared" si="254"/>
        <v>0</v>
      </c>
      <c r="P2122" s="105">
        <f t="shared" si="255"/>
        <v>0</v>
      </c>
      <c r="Q2122" s="105">
        <f t="shared" si="256"/>
        <v>0</v>
      </c>
      <c r="R2122" s="105">
        <f t="shared" si="257"/>
        <v>0</v>
      </c>
      <c r="S2122" s="22" t="str">
        <f t="shared" si="260"/>
        <v/>
      </c>
      <c r="T2122" s="92">
        <f t="shared" si="258"/>
        <v>0</v>
      </c>
      <c r="U2122" s="92">
        <f t="shared" si="243"/>
        <v>0</v>
      </c>
      <c r="V2122" s="92">
        <f t="shared" si="244"/>
        <v>0</v>
      </c>
      <c r="W2122" s="92">
        <f t="shared" si="245"/>
        <v>0</v>
      </c>
      <c r="X2122" s="92">
        <f t="shared" si="246"/>
        <v>0</v>
      </c>
      <c r="Y2122" s="92">
        <f t="shared" si="247"/>
        <v>0</v>
      </c>
      <c r="Z2122" s="92">
        <f t="shared" si="248"/>
        <v>0</v>
      </c>
      <c r="AA2122" s="92">
        <f t="shared" si="249"/>
        <v>0</v>
      </c>
      <c r="AB2122" s="92">
        <f t="shared" si="250"/>
        <v>0</v>
      </c>
      <c r="AC2122" s="92">
        <f t="shared" si="251"/>
        <v>0</v>
      </c>
      <c r="AD2122" s="92">
        <f t="shared" si="252"/>
        <v>0</v>
      </c>
      <c r="AE2122" s="92">
        <f t="shared" si="253"/>
        <v>0</v>
      </c>
      <c r="AF2122" s="118">
        <f t="shared" si="259"/>
        <v>0</v>
      </c>
    </row>
    <row r="2123" spans="2:32" ht="21.95" customHeight="1" x14ac:dyDescent="0.25">
      <c r="B2123" s="36" t="str">
        <f>IF(Vendas2!D97="","",Vendas2!D97)</f>
        <v/>
      </c>
      <c r="C2123" s="36" t="str">
        <f>IF(Vendas2!E97="","",Vendas2!E97)</f>
        <v/>
      </c>
      <c r="D2123" s="36" t="str">
        <f>IF(Vendas2!F97="","",Vendas2!F97)</f>
        <v/>
      </c>
      <c r="E2123" s="36" t="str">
        <f>IF(Vendas2!G97="","",Vendas2!G97)</f>
        <v/>
      </c>
      <c r="F2123" s="36" t="str">
        <f>IF(Vendas2!H97="","",Vendas2!H97)</f>
        <v/>
      </c>
      <c r="G2123" s="36" t="str">
        <f>IF(Vendas2!I97="","",Vendas2!I97)</f>
        <v/>
      </c>
      <c r="H2123" s="36" t="str">
        <f>IF(Vendas2!J97="","",Vendas2!J97)</f>
        <v/>
      </c>
      <c r="I2123" s="36" t="str">
        <f>IF(Vendas2!K97="","",Vendas2!K97)</f>
        <v/>
      </c>
      <c r="J2123" s="36" t="str">
        <f>IF(Vendas2!L97="","",Vendas2!L97)</f>
        <v/>
      </c>
      <c r="K2123" s="36" t="str">
        <f>IF(Vendas2!M97="","",Vendas2!M97)</f>
        <v/>
      </c>
      <c r="L2123" s="36" t="str">
        <f>IF(Vendas2!N97="","",Vendas2!N97)</f>
        <v/>
      </c>
      <c r="M2123" s="36" t="str">
        <f>IF(Vendas2!O97="","",Vendas2!O97)</f>
        <v/>
      </c>
      <c r="N2123" s="36" t="str">
        <f>IF(Vendas2!P97="","",Vendas2!P97)</f>
        <v/>
      </c>
      <c r="O2123" s="42">
        <f t="shared" si="254"/>
        <v>0</v>
      </c>
      <c r="P2123" s="105">
        <f t="shared" si="255"/>
        <v>0</v>
      </c>
      <c r="Q2123" s="105">
        <f t="shared" si="256"/>
        <v>0</v>
      </c>
      <c r="R2123" s="105">
        <f t="shared" si="257"/>
        <v>0</v>
      </c>
      <c r="S2123" s="22" t="str">
        <f t="shared" si="260"/>
        <v/>
      </c>
      <c r="T2123" s="92">
        <f t="shared" si="258"/>
        <v>0</v>
      </c>
      <c r="U2123" s="92">
        <f t="shared" si="243"/>
        <v>0</v>
      </c>
      <c r="V2123" s="92">
        <f t="shared" si="244"/>
        <v>0</v>
      </c>
      <c r="W2123" s="92">
        <f t="shared" si="245"/>
        <v>0</v>
      </c>
      <c r="X2123" s="92">
        <f t="shared" si="246"/>
        <v>0</v>
      </c>
      <c r="Y2123" s="92">
        <f t="shared" si="247"/>
        <v>0</v>
      </c>
      <c r="Z2123" s="92">
        <f t="shared" si="248"/>
        <v>0</v>
      </c>
      <c r="AA2123" s="92">
        <f t="shared" si="249"/>
        <v>0</v>
      </c>
      <c r="AB2123" s="92">
        <f t="shared" si="250"/>
        <v>0</v>
      </c>
      <c r="AC2123" s="92">
        <f t="shared" si="251"/>
        <v>0</v>
      </c>
      <c r="AD2123" s="92">
        <f t="shared" si="252"/>
        <v>0</v>
      </c>
      <c r="AE2123" s="92">
        <f t="shared" si="253"/>
        <v>0</v>
      </c>
      <c r="AF2123" s="118">
        <f t="shared" si="259"/>
        <v>0</v>
      </c>
    </row>
    <row r="2124" spans="2:32" ht="21.95" customHeight="1" x14ac:dyDescent="0.25">
      <c r="B2124" s="36" t="str">
        <f>IF(Vendas2!D98="","",Vendas2!D98)</f>
        <v/>
      </c>
      <c r="C2124" s="36" t="str">
        <f>IF(Vendas2!E98="","",Vendas2!E98)</f>
        <v/>
      </c>
      <c r="D2124" s="36" t="str">
        <f>IF(Vendas2!F98="","",Vendas2!F98)</f>
        <v/>
      </c>
      <c r="E2124" s="36" t="str">
        <f>IF(Vendas2!G98="","",Vendas2!G98)</f>
        <v/>
      </c>
      <c r="F2124" s="36" t="str">
        <f>IF(Vendas2!H98="","",Vendas2!H98)</f>
        <v/>
      </c>
      <c r="G2124" s="36" t="str">
        <f>IF(Vendas2!I98="","",Vendas2!I98)</f>
        <v/>
      </c>
      <c r="H2124" s="36" t="str">
        <f>IF(Vendas2!J98="","",Vendas2!J98)</f>
        <v/>
      </c>
      <c r="I2124" s="36" t="str">
        <f>IF(Vendas2!K98="","",Vendas2!K98)</f>
        <v/>
      </c>
      <c r="J2124" s="36" t="str">
        <f>IF(Vendas2!L98="","",Vendas2!L98)</f>
        <v/>
      </c>
      <c r="K2124" s="36" t="str">
        <f>IF(Vendas2!M98="","",Vendas2!M98)</f>
        <v/>
      </c>
      <c r="L2124" s="36" t="str">
        <f>IF(Vendas2!N98="","",Vendas2!N98)</f>
        <v/>
      </c>
      <c r="M2124" s="36" t="str">
        <f>IF(Vendas2!O98="","",Vendas2!O98)</f>
        <v/>
      </c>
      <c r="N2124" s="36" t="str">
        <f>IF(Vendas2!P98="","",Vendas2!P98)</f>
        <v/>
      </c>
      <c r="O2124" s="42">
        <f t="shared" si="254"/>
        <v>0</v>
      </c>
      <c r="P2124" s="105">
        <f t="shared" si="255"/>
        <v>0</v>
      </c>
      <c r="Q2124" s="105">
        <f t="shared" si="256"/>
        <v>0</v>
      </c>
      <c r="R2124" s="105">
        <f t="shared" si="257"/>
        <v>0</v>
      </c>
      <c r="S2124" s="22" t="str">
        <f t="shared" si="260"/>
        <v/>
      </c>
      <c r="T2124" s="92">
        <f t="shared" si="258"/>
        <v>0</v>
      </c>
      <c r="U2124" s="92">
        <f t="shared" si="243"/>
        <v>0</v>
      </c>
      <c r="V2124" s="92">
        <f t="shared" si="244"/>
        <v>0</v>
      </c>
      <c r="W2124" s="92">
        <f t="shared" si="245"/>
        <v>0</v>
      </c>
      <c r="X2124" s="92">
        <f t="shared" si="246"/>
        <v>0</v>
      </c>
      <c r="Y2124" s="92">
        <f t="shared" si="247"/>
        <v>0</v>
      </c>
      <c r="Z2124" s="92">
        <f t="shared" si="248"/>
        <v>0</v>
      </c>
      <c r="AA2124" s="92">
        <f t="shared" si="249"/>
        <v>0</v>
      </c>
      <c r="AB2124" s="92">
        <f t="shared" si="250"/>
        <v>0</v>
      </c>
      <c r="AC2124" s="92">
        <f t="shared" si="251"/>
        <v>0</v>
      </c>
      <c r="AD2124" s="92">
        <f t="shared" si="252"/>
        <v>0</v>
      </c>
      <c r="AE2124" s="92">
        <f t="shared" si="253"/>
        <v>0</v>
      </c>
      <c r="AF2124" s="118">
        <f t="shared" si="259"/>
        <v>0</v>
      </c>
    </row>
    <row r="2125" spans="2:32" ht="21.95" customHeight="1" x14ac:dyDescent="0.25">
      <c r="B2125" s="36" t="str">
        <f>IF(Vendas2!D99="","",Vendas2!D99)</f>
        <v/>
      </c>
      <c r="C2125" s="36" t="str">
        <f>IF(Vendas2!E99="","",Vendas2!E99)</f>
        <v/>
      </c>
      <c r="D2125" s="36" t="str">
        <f>IF(Vendas2!F99="","",Vendas2!F99)</f>
        <v/>
      </c>
      <c r="E2125" s="36" t="str">
        <f>IF(Vendas2!G99="","",Vendas2!G99)</f>
        <v/>
      </c>
      <c r="F2125" s="36" t="str">
        <f>IF(Vendas2!H99="","",Vendas2!H99)</f>
        <v/>
      </c>
      <c r="G2125" s="36" t="str">
        <f>IF(Vendas2!I99="","",Vendas2!I99)</f>
        <v/>
      </c>
      <c r="H2125" s="36" t="str">
        <f>IF(Vendas2!J99="","",Vendas2!J99)</f>
        <v/>
      </c>
      <c r="I2125" s="36" t="str">
        <f>IF(Vendas2!K99="","",Vendas2!K99)</f>
        <v/>
      </c>
      <c r="J2125" s="36" t="str">
        <f>IF(Vendas2!L99="","",Vendas2!L99)</f>
        <v/>
      </c>
      <c r="K2125" s="36" t="str">
        <f>IF(Vendas2!M99="","",Vendas2!M99)</f>
        <v/>
      </c>
      <c r="L2125" s="36" t="str">
        <f>IF(Vendas2!N99="","",Vendas2!N99)</f>
        <v/>
      </c>
      <c r="M2125" s="36" t="str">
        <f>IF(Vendas2!O99="","",Vendas2!O99)</f>
        <v/>
      </c>
      <c r="N2125" s="36" t="str">
        <f>IF(Vendas2!P99="","",Vendas2!P99)</f>
        <v/>
      </c>
      <c r="O2125" s="42">
        <f t="shared" si="254"/>
        <v>0</v>
      </c>
      <c r="P2125" s="105">
        <f t="shared" si="255"/>
        <v>0</v>
      </c>
      <c r="Q2125" s="105">
        <f t="shared" si="256"/>
        <v>0</v>
      </c>
      <c r="R2125" s="105">
        <f t="shared" si="257"/>
        <v>0</v>
      </c>
      <c r="S2125" s="22" t="str">
        <f t="shared" si="260"/>
        <v/>
      </c>
      <c r="T2125" s="92">
        <f t="shared" si="258"/>
        <v>0</v>
      </c>
      <c r="U2125" s="92">
        <f t="shared" si="243"/>
        <v>0</v>
      </c>
      <c r="V2125" s="92">
        <f t="shared" si="244"/>
        <v>0</v>
      </c>
      <c r="W2125" s="92">
        <f t="shared" si="245"/>
        <v>0</v>
      </c>
      <c r="X2125" s="92">
        <f t="shared" si="246"/>
        <v>0</v>
      </c>
      <c r="Y2125" s="92">
        <f t="shared" si="247"/>
        <v>0</v>
      </c>
      <c r="Z2125" s="92">
        <f t="shared" si="248"/>
        <v>0</v>
      </c>
      <c r="AA2125" s="92">
        <f t="shared" si="249"/>
        <v>0</v>
      </c>
      <c r="AB2125" s="92">
        <f t="shared" si="250"/>
        <v>0</v>
      </c>
      <c r="AC2125" s="92">
        <f t="shared" si="251"/>
        <v>0</v>
      </c>
      <c r="AD2125" s="92">
        <f t="shared" si="252"/>
        <v>0</v>
      </c>
      <c r="AE2125" s="92">
        <f t="shared" si="253"/>
        <v>0</v>
      </c>
      <c r="AF2125" s="118">
        <f t="shared" si="259"/>
        <v>0</v>
      </c>
    </row>
    <row r="2126" spans="2:32" ht="21.95" customHeight="1" x14ac:dyDescent="0.25">
      <c r="B2126" s="36" t="str">
        <f>IF(Vendas2!D100="","",Vendas2!D100)</f>
        <v/>
      </c>
      <c r="C2126" s="36" t="str">
        <f>IF(Vendas2!E100="","",Vendas2!E100)</f>
        <v/>
      </c>
      <c r="D2126" s="36" t="str">
        <f>IF(Vendas2!F100="","",Vendas2!F100)</f>
        <v/>
      </c>
      <c r="E2126" s="36" t="str">
        <f>IF(Vendas2!G100="","",Vendas2!G100)</f>
        <v/>
      </c>
      <c r="F2126" s="36" t="str">
        <f>IF(Vendas2!H100="","",Vendas2!H100)</f>
        <v/>
      </c>
      <c r="G2126" s="36" t="str">
        <f>IF(Vendas2!I100="","",Vendas2!I100)</f>
        <v/>
      </c>
      <c r="H2126" s="36" t="str">
        <f>IF(Vendas2!J100="","",Vendas2!J100)</f>
        <v/>
      </c>
      <c r="I2126" s="36" t="str">
        <f>IF(Vendas2!K100="","",Vendas2!K100)</f>
        <v/>
      </c>
      <c r="J2126" s="36" t="str">
        <f>IF(Vendas2!L100="","",Vendas2!L100)</f>
        <v/>
      </c>
      <c r="K2126" s="36" t="str">
        <f>IF(Vendas2!M100="","",Vendas2!M100)</f>
        <v/>
      </c>
      <c r="L2126" s="36" t="str">
        <f>IF(Vendas2!N100="","",Vendas2!N100)</f>
        <v/>
      </c>
      <c r="M2126" s="36" t="str">
        <f>IF(Vendas2!O100="","",Vendas2!O100)</f>
        <v/>
      </c>
      <c r="N2126" s="36" t="str">
        <f>IF(Vendas2!P100="","",Vendas2!P100)</f>
        <v/>
      </c>
      <c r="O2126" s="42">
        <f t="shared" si="254"/>
        <v>0</v>
      </c>
      <c r="P2126" s="105">
        <f t="shared" si="255"/>
        <v>0</v>
      </c>
      <c r="Q2126" s="105">
        <f t="shared" si="256"/>
        <v>0</v>
      </c>
      <c r="R2126" s="105">
        <f t="shared" si="257"/>
        <v>0</v>
      </c>
      <c r="S2126" s="22" t="str">
        <f t="shared" si="260"/>
        <v/>
      </c>
      <c r="T2126" s="92">
        <f t="shared" si="258"/>
        <v>0</v>
      </c>
      <c r="U2126" s="92">
        <f t="shared" si="243"/>
        <v>0</v>
      </c>
      <c r="V2126" s="92">
        <f t="shared" si="244"/>
        <v>0</v>
      </c>
      <c r="W2126" s="92">
        <f t="shared" si="245"/>
        <v>0</v>
      </c>
      <c r="X2126" s="92">
        <f t="shared" si="246"/>
        <v>0</v>
      </c>
      <c r="Y2126" s="92">
        <f t="shared" si="247"/>
        <v>0</v>
      </c>
      <c r="Z2126" s="92">
        <f t="shared" si="248"/>
        <v>0</v>
      </c>
      <c r="AA2126" s="92">
        <f t="shared" si="249"/>
        <v>0</v>
      </c>
      <c r="AB2126" s="92">
        <f t="shared" si="250"/>
        <v>0</v>
      </c>
      <c r="AC2126" s="92">
        <f t="shared" si="251"/>
        <v>0</v>
      </c>
      <c r="AD2126" s="92">
        <f t="shared" si="252"/>
        <v>0</v>
      </c>
      <c r="AE2126" s="92">
        <f t="shared" si="253"/>
        <v>0</v>
      </c>
      <c r="AF2126" s="118">
        <f t="shared" si="259"/>
        <v>0</v>
      </c>
    </row>
    <row r="2127" spans="2:32" ht="21.95" customHeight="1" x14ac:dyDescent="0.25">
      <c r="B2127" s="36" t="str">
        <f>IF(Vendas2!D101="","",Vendas2!D101)</f>
        <v/>
      </c>
      <c r="C2127" s="36" t="str">
        <f>IF(Vendas2!E101="","",Vendas2!E101)</f>
        <v/>
      </c>
      <c r="D2127" s="36" t="str">
        <f>IF(Vendas2!F101="","",Vendas2!F101)</f>
        <v/>
      </c>
      <c r="E2127" s="36" t="str">
        <f>IF(Vendas2!G101="","",Vendas2!G101)</f>
        <v/>
      </c>
      <c r="F2127" s="36" t="str">
        <f>IF(Vendas2!H101="","",Vendas2!H101)</f>
        <v/>
      </c>
      <c r="G2127" s="36" t="str">
        <f>IF(Vendas2!I101="","",Vendas2!I101)</f>
        <v/>
      </c>
      <c r="H2127" s="36" t="str">
        <f>IF(Vendas2!J101="","",Vendas2!J101)</f>
        <v/>
      </c>
      <c r="I2127" s="36" t="str">
        <f>IF(Vendas2!K101="","",Vendas2!K101)</f>
        <v/>
      </c>
      <c r="J2127" s="36" t="str">
        <f>IF(Vendas2!L101="","",Vendas2!L101)</f>
        <v/>
      </c>
      <c r="K2127" s="36" t="str">
        <f>IF(Vendas2!M101="","",Vendas2!M101)</f>
        <v/>
      </c>
      <c r="L2127" s="36" t="str">
        <f>IF(Vendas2!N101="","",Vendas2!N101)</f>
        <v/>
      </c>
      <c r="M2127" s="36" t="str">
        <f>IF(Vendas2!O101="","",Vendas2!O101)</f>
        <v/>
      </c>
      <c r="N2127" s="36" t="str">
        <f>IF(Vendas2!P101="","",Vendas2!P101)</f>
        <v/>
      </c>
      <c r="O2127" s="42">
        <f t="shared" si="254"/>
        <v>0</v>
      </c>
      <c r="P2127" s="105">
        <f t="shared" si="255"/>
        <v>0</v>
      </c>
      <c r="Q2127" s="105">
        <f t="shared" si="256"/>
        <v>0</v>
      </c>
      <c r="R2127" s="105">
        <f t="shared" si="257"/>
        <v>0</v>
      </c>
      <c r="S2127" s="22" t="str">
        <f t="shared" si="260"/>
        <v/>
      </c>
      <c r="T2127" s="92">
        <f t="shared" si="258"/>
        <v>0</v>
      </c>
      <c r="U2127" s="92">
        <f t="shared" si="243"/>
        <v>0</v>
      </c>
      <c r="V2127" s="92">
        <f t="shared" si="244"/>
        <v>0</v>
      </c>
      <c r="W2127" s="92">
        <f t="shared" si="245"/>
        <v>0</v>
      </c>
      <c r="X2127" s="92">
        <f t="shared" si="246"/>
        <v>0</v>
      </c>
      <c r="Y2127" s="92">
        <f t="shared" si="247"/>
        <v>0</v>
      </c>
      <c r="Z2127" s="92">
        <f t="shared" si="248"/>
        <v>0</v>
      </c>
      <c r="AA2127" s="92">
        <f t="shared" si="249"/>
        <v>0</v>
      </c>
      <c r="AB2127" s="92">
        <f t="shared" si="250"/>
        <v>0</v>
      </c>
      <c r="AC2127" s="92">
        <f t="shared" si="251"/>
        <v>0</v>
      </c>
      <c r="AD2127" s="92">
        <f t="shared" si="252"/>
        <v>0</v>
      </c>
      <c r="AE2127" s="92">
        <f t="shared" si="253"/>
        <v>0</v>
      </c>
      <c r="AF2127" s="118">
        <f t="shared" si="259"/>
        <v>0</v>
      </c>
    </row>
    <row r="2128" spans="2:32" ht="21.95" customHeight="1" x14ac:dyDescent="0.25">
      <c r="B2128" s="36" t="str">
        <f>IF(Vendas2!D102="","",Vendas2!D102)</f>
        <v/>
      </c>
      <c r="C2128" s="36" t="str">
        <f>IF(Vendas2!E102="","",Vendas2!E102)</f>
        <v/>
      </c>
      <c r="D2128" s="36" t="str">
        <f>IF(Vendas2!F102="","",Vendas2!F102)</f>
        <v/>
      </c>
      <c r="E2128" s="36" t="str">
        <f>IF(Vendas2!G102="","",Vendas2!G102)</f>
        <v/>
      </c>
      <c r="F2128" s="36" t="str">
        <f>IF(Vendas2!H102="","",Vendas2!H102)</f>
        <v/>
      </c>
      <c r="G2128" s="36" t="str">
        <f>IF(Vendas2!I102="","",Vendas2!I102)</f>
        <v/>
      </c>
      <c r="H2128" s="36" t="str">
        <f>IF(Vendas2!J102="","",Vendas2!J102)</f>
        <v/>
      </c>
      <c r="I2128" s="36" t="str">
        <f>IF(Vendas2!K102="","",Vendas2!K102)</f>
        <v/>
      </c>
      <c r="J2128" s="36" t="str">
        <f>IF(Vendas2!L102="","",Vendas2!L102)</f>
        <v/>
      </c>
      <c r="K2128" s="36" t="str">
        <f>IF(Vendas2!M102="","",Vendas2!M102)</f>
        <v/>
      </c>
      <c r="L2128" s="36" t="str">
        <f>IF(Vendas2!N102="","",Vendas2!N102)</f>
        <v/>
      </c>
      <c r="M2128" s="36" t="str">
        <f>IF(Vendas2!O102="","",Vendas2!O102)</f>
        <v/>
      </c>
      <c r="N2128" s="36" t="str">
        <f>IF(Vendas2!P102="","",Vendas2!P102)</f>
        <v/>
      </c>
      <c r="O2128" s="42">
        <f t="shared" si="254"/>
        <v>0</v>
      </c>
      <c r="P2128" s="105">
        <f t="shared" si="255"/>
        <v>0</v>
      </c>
      <c r="Q2128" s="105">
        <f t="shared" si="256"/>
        <v>0</v>
      </c>
      <c r="R2128" s="105">
        <f t="shared" si="257"/>
        <v>0</v>
      </c>
      <c r="S2128" s="22" t="str">
        <f t="shared" si="260"/>
        <v/>
      </c>
      <c r="T2128" s="92">
        <f t="shared" si="258"/>
        <v>0</v>
      </c>
      <c r="U2128" s="92">
        <f t="shared" si="243"/>
        <v>0</v>
      </c>
      <c r="V2128" s="92">
        <f t="shared" si="244"/>
        <v>0</v>
      </c>
      <c r="W2128" s="92">
        <f t="shared" si="245"/>
        <v>0</v>
      </c>
      <c r="X2128" s="92">
        <f t="shared" si="246"/>
        <v>0</v>
      </c>
      <c r="Y2128" s="92">
        <f t="shared" si="247"/>
        <v>0</v>
      </c>
      <c r="Z2128" s="92">
        <f t="shared" si="248"/>
        <v>0</v>
      </c>
      <c r="AA2128" s="92">
        <f t="shared" si="249"/>
        <v>0</v>
      </c>
      <c r="AB2128" s="92">
        <f t="shared" si="250"/>
        <v>0</v>
      </c>
      <c r="AC2128" s="92">
        <f t="shared" si="251"/>
        <v>0</v>
      </c>
      <c r="AD2128" s="92">
        <f t="shared" si="252"/>
        <v>0</v>
      </c>
      <c r="AE2128" s="92">
        <f t="shared" si="253"/>
        <v>0</v>
      </c>
      <c r="AF2128" s="118">
        <f t="shared" si="259"/>
        <v>0</v>
      </c>
    </row>
    <row r="2129" spans="2:32" ht="21.95" customHeight="1" x14ac:dyDescent="0.25">
      <c r="B2129" s="36" t="str">
        <f>IF(Vendas2!D103="","",Vendas2!D103)</f>
        <v/>
      </c>
      <c r="C2129" s="36" t="str">
        <f>IF(Vendas2!E103="","",Vendas2!E103)</f>
        <v/>
      </c>
      <c r="D2129" s="36" t="str">
        <f>IF(Vendas2!F103="","",Vendas2!F103)</f>
        <v/>
      </c>
      <c r="E2129" s="36" t="str">
        <f>IF(Vendas2!G103="","",Vendas2!G103)</f>
        <v/>
      </c>
      <c r="F2129" s="36" t="str">
        <f>IF(Vendas2!H103="","",Vendas2!H103)</f>
        <v/>
      </c>
      <c r="G2129" s="36" t="str">
        <f>IF(Vendas2!I103="","",Vendas2!I103)</f>
        <v/>
      </c>
      <c r="H2129" s="36" t="str">
        <f>IF(Vendas2!J103="","",Vendas2!J103)</f>
        <v/>
      </c>
      <c r="I2129" s="36" t="str">
        <f>IF(Vendas2!K103="","",Vendas2!K103)</f>
        <v/>
      </c>
      <c r="J2129" s="36" t="str">
        <f>IF(Vendas2!L103="","",Vendas2!L103)</f>
        <v/>
      </c>
      <c r="K2129" s="36" t="str">
        <f>IF(Vendas2!M103="","",Vendas2!M103)</f>
        <v/>
      </c>
      <c r="L2129" s="36" t="str">
        <f>IF(Vendas2!N103="","",Vendas2!N103)</f>
        <v/>
      </c>
      <c r="M2129" s="36" t="str">
        <f>IF(Vendas2!O103="","",Vendas2!O103)</f>
        <v/>
      </c>
      <c r="N2129" s="36" t="str">
        <f>IF(Vendas2!P103="","",Vendas2!P103)</f>
        <v/>
      </c>
      <c r="O2129" s="42">
        <f t="shared" si="254"/>
        <v>0</v>
      </c>
      <c r="P2129" s="105">
        <f t="shared" si="255"/>
        <v>0</v>
      </c>
      <c r="Q2129" s="105">
        <f t="shared" si="256"/>
        <v>0</v>
      </c>
      <c r="R2129" s="105">
        <f t="shared" si="257"/>
        <v>0</v>
      </c>
      <c r="S2129" s="22" t="str">
        <f t="shared" si="260"/>
        <v/>
      </c>
      <c r="T2129" s="92">
        <f t="shared" si="258"/>
        <v>0</v>
      </c>
      <c r="U2129" s="92">
        <f t="shared" si="243"/>
        <v>0</v>
      </c>
      <c r="V2129" s="92">
        <f t="shared" si="244"/>
        <v>0</v>
      </c>
      <c r="W2129" s="92">
        <f t="shared" si="245"/>
        <v>0</v>
      </c>
      <c r="X2129" s="92">
        <f t="shared" si="246"/>
        <v>0</v>
      </c>
      <c r="Y2129" s="92">
        <f t="shared" si="247"/>
        <v>0</v>
      </c>
      <c r="Z2129" s="92">
        <f t="shared" si="248"/>
        <v>0</v>
      </c>
      <c r="AA2129" s="92">
        <f t="shared" si="249"/>
        <v>0</v>
      </c>
      <c r="AB2129" s="92">
        <f t="shared" si="250"/>
        <v>0</v>
      </c>
      <c r="AC2129" s="92">
        <f t="shared" si="251"/>
        <v>0</v>
      </c>
      <c r="AD2129" s="92">
        <f t="shared" si="252"/>
        <v>0</v>
      </c>
      <c r="AE2129" s="92">
        <f t="shared" si="253"/>
        <v>0</v>
      </c>
      <c r="AF2129" s="118">
        <f t="shared" si="259"/>
        <v>0</v>
      </c>
    </row>
    <row r="2130" spans="2:32" ht="21.95" customHeight="1" x14ac:dyDescent="0.25">
      <c r="B2130" s="36" t="str">
        <f>IF(Vendas2!D104="","",Vendas2!D104)</f>
        <v/>
      </c>
      <c r="C2130" s="36" t="str">
        <f>IF(Vendas2!E104="","",Vendas2!E104)</f>
        <v/>
      </c>
      <c r="D2130" s="36" t="str">
        <f>IF(Vendas2!F104="","",Vendas2!F104)</f>
        <v/>
      </c>
      <c r="E2130" s="36" t="str">
        <f>IF(Vendas2!G104="","",Vendas2!G104)</f>
        <v/>
      </c>
      <c r="F2130" s="36" t="str">
        <f>IF(Vendas2!H104="","",Vendas2!H104)</f>
        <v/>
      </c>
      <c r="G2130" s="36" t="str">
        <f>IF(Vendas2!I104="","",Vendas2!I104)</f>
        <v/>
      </c>
      <c r="H2130" s="36" t="str">
        <f>IF(Vendas2!J104="","",Vendas2!J104)</f>
        <v/>
      </c>
      <c r="I2130" s="36" t="str">
        <f>IF(Vendas2!K104="","",Vendas2!K104)</f>
        <v/>
      </c>
      <c r="J2130" s="36" t="str">
        <f>IF(Vendas2!L104="","",Vendas2!L104)</f>
        <v/>
      </c>
      <c r="K2130" s="36" t="str">
        <f>IF(Vendas2!M104="","",Vendas2!M104)</f>
        <v/>
      </c>
      <c r="L2130" s="36" t="str">
        <f>IF(Vendas2!N104="","",Vendas2!N104)</f>
        <v/>
      </c>
      <c r="M2130" s="36" t="str">
        <f>IF(Vendas2!O104="","",Vendas2!O104)</f>
        <v/>
      </c>
      <c r="N2130" s="36" t="str">
        <f>IF(Vendas2!P104="","",Vendas2!P104)</f>
        <v/>
      </c>
      <c r="O2130" s="42">
        <f t="shared" si="254"/>
        <v>0</v>
      </c>
      <c r="P2130" s="105">
        <f t="shared" si="255"/>
        <v>0</v>
      </c>
      <c r="Q2130" s="105">
        <f t="shared" si="256"/>
        <v>0</v>
      </c>
      <c r="R2130" s="105">
        <f t="shared" si="257"/>
        <v>0</v>
      </c>
      <c r="S2130" s="22" t="str">
        <f t="shared" si="260"/>
        <v/>
      </c>
      <c r="T2130" s="92">
        <f t="shared" si="258"/>
        <v>0</v>
      </c>
      <c r="U2130" s="92">
        <f t="shared" si="243"/>
        <v>0</v>
      </c>
      <c r="V2130" s="92">
        <f t="shared" si="244"/>
        <v>0</v>
      </c>
      <c r="W2130" s="92">
        <f t="shared" si="245"/>
        <v>0</v>
      </c>
      <c r="X2130" s="92">
        <f t="shared" si="246"/>
        <v>0</v>
      </c>
      <c r="Y2130" s="92">
        <f t="shared" si="247"/>
        <v>0</v>
      </c>
      <c r="Z2130" s="92">
        <f t="shared" si="248"/>
        <v>0</v>
      </c>
      <c r="AA2130" s="92">
        <f t="shared" si="249"/>
        <v>0</v>
      </c>
      <c r="AB2130" s="92">
        <f t="shared" si="250"/>
        <v>0</v>
      </c>
      <c r="AC2130" s="92">
        <f t="shared" si="251"/>
        <v>0</v>
      </c>
      <c r="AD2130" s="92">
        <f t="shared" si="252"/>
        <v>0</v>
      </c>
      <c r="AE2130" s="92">
        <f t="shared" si="253"/>
        <v>0</v>
      </c>
      <c r="AF2130" s="118">
        <f t="shared" si="259"/>
        <v>0</v>
      </c>
    </row>
    <row r="2131" spans="2:32" ht="21.95" customHeight="1" x14ac:dyDescent="0.25">
      <c r="B2131" s="36" t="str">
        <f>IF(Vendas2!D105="","",Vendas2!D105)</f>
        <v/>
      </c>
      <c r="C2131" s="36" t="str">
        <f>IF(Vendas2!E105="","",Vendas2!E105)</f>
        <v/>
      </c>
      <c r="D2131" s="36" t="str">
        <f>IF(Vendas2!F105="","",Vendas2!F105)</f>
        <v/>
      </c>
      <c r="E2131" s="36" t="str">
        <f>IF(Vendas2!G105="","",Vendas2!G105)</f>
        <v/>
      </c>
      <c r="F2131" s="36" t="str">
        <f>IF(Vendas2!H105="","",Vendas2!H105)</f>
        <v/>
      </c>
      <c r="G2131" s="36" t="str">
        <f>IF(Vendas2!I105="","",Vendas2!I105)</f>
        <v/>
      </c>
      <c r="H2131" s="36" t="str">
        <f>IF(Vendas2!J105="","",Vendas2!J105)</f>
        <v/>
      </c>
      <c r="I2131" s="36" t="str">
        <f>IF(Vendas2!K105="","",Vendas2!K105)</f>
        <v/>
      </c>
      <c r="J2131" s="36" t="str">
        <f>IF(Vendas2!L105="","",Vendas2!L105)</f>
        <v/>
      </c>
      <c r="K2131" s="36" t="str">
        <f>IF(Vendas2!M105="","",Vendas2!M105)</f>
        <v/>
      </c>
      <c r="L2131" s="36" t="str">
        <f>IF(Vendas2!N105="","",Vendas2!N105)</f>
        <v/>
      </c>
      <c r="M2131" s="36" t="str">
        <f>IF(Vendas2!O105="","",Vendas2!O105)</f>
        <v/>
      </c>
      <c r="N2131" s="36" t="str">
        <f>IF(Vendas2!P105="","",Vendas2!P105)</f>
        <v/>
      </c>
      <c r="O2131" s="42">
        <f t="shared" si="254"/>
        <v>0</v>
      </c>
      <c r="P2131" s="105">
        <f t="shared" si="255"/>
        <v>0</v>
      </c>
      <c r="Q2131" s="105">
        <f t="shared" si="256"/>
        <v>0</v>
      </c>
      <c r="R2131" s="105">
        <f t="shared" si="257"/>
        <v>0</v>
      </c>
      <c r="S2131" s="22" t="str">
        <f t="shared" si="260"/>
        <v/>
      </c>
      <c r="T2131" s="92">
        <f t="shared" si="258"/>
        <v>0</v>
      </c>
      <c r="U2131" s="92">
        <f t="shared" si="243"/>
        <v>0</v>
      </c>
      <c r="V2131" s="92">
        <f t="shared" si="244"/>
        <v>0</v>
      </c>
      <c r="W2131" s="92">
        <f t="shared" si="245"/>
        <v>0</v>
      </c>
      <c r="X2131" s="92">
        <f t="shared" si="246"/>
        <v>0</v>
      </c>
      <c r="Y2131" s="92">
        <f t="shared" si="247"/>
        <v>0</v>
      </c>
      <c r="Z2131" s="92">
        <f t="shared" si="248"/>
        <v>0</v>
      </c>
      <c r="AA2131" s="92">
        <f t="shared" si="249"/>
        <v>0</v>
      </c>
      <c r="AB2131" s="92">
        <f t="shared" si="250"/>
        <v>0</v>
      </c>
      <c r="AC2131" s="92">
        <f t="shared" si="251"/>
        <v>0</v>
      </c>
      <c r="AD2131" s="92">
        <f t="shared" si="252"/>
        <v>0</v>
      </c>
      <c r="AE2131" s="92">
        <f t="shared" si="253"/>
        <v>0</v>
      </c>
      <c r="AF2131" s="118">
        <f t="shared" si="259"/>
        <v>0</v>
      </c>
    </row>
    <row r="2132" spans="2:32" ht="21.95" customHeight="1" x14ac:dyDescent="0.25">
      <c r="B2132" s="36" t="str">
        <f>IF(Vendas2!D106="","",Vendas2!D106)</f>
        <v/>
      </c>
      <c r="C2132" s="36" t="str">
        <f>IF(Vendas2!E106="","",Vendas2!E106)</f>
        <v/>
      </c>
      <c r="D2132" s="36" t="str">
        <f>IF(Vendas2!F106="","",Vendas2!F106)</f>
        <v/>
      </c>
      <c r="E2132" s="36" t="str">
        <f>IF(Vendas2!G106="","",Vendas2!G106)</f>
        <v/>
      </c>
      <c r="F2132" s="36" t="str">
        <f>IF(Vendas2!H106="","",Vendas2!H106)</f>
        <v/>
      </c>
      <c r="G2132" s="36" t="str">
        <f>IF(Vendas2!I106="","",Vendas2!I106)</f>
        <v/>
      </c>
      <c r="H2132" s="36" t="str">
        <f>IF(Vendas2!J106="","",Vendas2!J106)</f>
        <v/>
      </c>
      <c r="I2132" s="36" t="str">
        <f>IF(Vendas2!K106="","",Vendas2!K106)</f>
        <v/>
      </c>
      <c r="J2132" s="36" t="str">
        <f>IF(Vendas2!L106="","",Vendas2!L106)</f>
        <v/>
      </c>
      <c r="K2132" s="36" t="str">
        <f>IF(Vendas2!M106="","",Vendas2!M106)</f>
        <v/>
      </c>
      <c r="L2132" s="36" t="str">
        <f>IF(Vendas2!N106="","",Vendas2!N106)</f>
        <v/>
      </c>
      <c r="M2132" s="36" t="str">
        <f>IF(Vendas2!O106="","",Vendas2!O106)</f>
        <v/>
      </c>
      <c r="N2132" s="36" t="str">
        <f>IF(Vendas2!P106="","",Vendas2!P106)</f>
        <v/>
      </c>
      <c r="O2132" s="42">
        <f t="shared" si="254"/>
        <v>0</v>
      </c>
      <c r="P2132" s="105">
        <f t="shared" si="255"/>
        <v>0</v>
      </c>
      <c r="Q2132" s="105">
        <f t="shared" si="256"/>
        <v>0</v>
      </c>
      <c r="R2132" s="105">
        <f t="shared" si="257"/>
        <v>0</v>
      </c>
      <c r="S2132" s="22" t="str">
        <f t="shared" si="260"/>
        <v/>
      </c>
      <c r="T2132" s="92">
        <f t="shared" si="258"/>
        <v>0</v>
      </c>
      <c r="U2132" s="92">
        <f t="shared" si="243"/>
        <v>0</v>
      </c>
      <c r="V2132" s="92">
        <f t="shared" si="244"/>
        <v>0</v>
      </c>
      <c r="W2132" s="92">
        <f t="shared" si="245"/>
        <v>0</v>
      </c>
      <c r="X2132" s="92">
        <f t="shared" si="246"/>
        <v>0</v>
      </c>
      <c r="Y2132" s="92">
        <f t="shared" si="247"/>
        <v>0</v>
      </c>
      <c r="Z2132" s="92">
        <f t="shared" si="248"/>
        <v>0</v>
      </c>
      <c r="AA2132" s="92">
        <f t="shared" si="249"/>
        <v>0</v>
      </c>
      <c r="AB2132" s="92">
        <f t="shared" si="250"/>
        <v>0</v>
      </c>
      <c r="AC2132" s="92">
        <f t="shared" si="251"/>
        <v>0</v>
      </c>
      <c r="AD2132" s="92">
        <f t="shared" si="252"/>
        <v>0</v>
      </c>
      <c r="AE2132" s="92">
        <f t="shared" si="253"/>
        <v>0</v>
      </c>
      <c r="AF2132" s="118">
        <f t="shared" si="259"/>
        <v>0</v>
      </c>
    </row>
    <row r="2133" spans="2:32" ht="21.95" customHeight="1" x14ac:dyDescent="0.25">
      <c r="B2133" s="36" t="str">
        <f>IF(Vendas2!D107="","",Vendas2!D107)</f>
        <v/>
      </c>
      <c r="C2133" s="36" t="str">
        <f>IF(Vendas2!E107="","",Vendas2!E107)</f>
        <v/>
      </c>
      <c r="D2133" s="36" t="str">
        <f>IF(Vendas2!F107="","",Vendas2!F107)</f>
        <v/>
      </c>
      <c r="E2133" s="36" t="str">
        <f>IF(Vendas2!G107="","",Vendas2!G107)</f>
        <v/>
      </c>
      <c r="F2133" s="36" t="str">
        <f>IF(Vendas2!H107="","",Vendas2!H107)</f>
        <v/>
      </c>
      <c r="G2133" s="36" t="str">
        <f>IF(Vendas2!I107="","",Vendas2!I107)</f>
        <v/>
      </c>
      <c r="H2133" s="36" t="str">
        <f>IF(Vendas2!J107="","",Vendas2!J107)</f>
        <v/>
      </c>
      <c r="I2133" s="36" t="str">
        <f>IF(Vendas2!K107="","",Vendas2!K107)</f>
        <v/>
      </c>
      <c r="J2133" s="36" t="str">
        <f>IF(Vendas2!L107="","",Vendas2!L107)</f>
        <v/>
      </c>
      <c r="K2133" s="36" t="str">
        <f>IF(Vendas2!M107="","",Vendas2!M107)</f>
        <v/>
      </c>
      <c r="L2133" s="36" t="str">
        <f>IF(Vendas2!N107="","",Vendas2!N107)</f>
        <v/>
      </c>
      <c r="M2133" s="36" t="str">
        <f>IF(Vendas2!O107="","",Vendas2!O107)</f>
        <v/>
      </c>
      <c r="N2133" s="36" t="str">
        <f>IF(Vendas2!P107="","",Vendas2!P107)</f>
        <v/>
      </c>
      <c r="O2133" s="42">
        <f t="shared" si="254"/>
        <v>0</v>
      </c>
      <c r="P2133" s="105">
        <f t="shared" si="255"/>
        <v>0</v>
      </c>
      <c r="Q2133" s="105">
        <f t="shared" si="256"/>
        <v>0</v>
      </c>
      <c r="R2133" s="105">
        <f t="shared" si="257"/>
        <v>0</v>
      </c>
      <c r="S2133" s="22" t="str">
        <f t="shared" si="260"/>
        <v/>
      </c>
      <c r="T2133" s="92">
        <f t="shared" si="258"/>
        <v>0</v>
      </c>
      <c r="U2133" s="92">
        <f t="shared" si="243"/>
        <v>0</v>
      </c>
      <c r="V2133" s="92">
        <f t="shared" si="244"/>
        <v>0</v>
      </c>
      <c r="W2133" s="92">
        <f t="shared" si="245"/>
        <v>0</v>
      </c>
      <c r="X2133" s="92">
        <f t="shared" si="246"/>
        <v>0</v>
      </c>
      <c r="Y2133" s="92">
        <f t="shared" si="247"/>
        <v>0</v>
      </c>
      <c r="Z2133" s="92">
        <f t="shared" si="248"/>
        <v>0</v>
      </c>
      <c r="AA2133" s="92">
        <f t="shared" si="249"/>
        <v>0</v>
      </c>
      <c r="AB2133" s="92">
        <f t="shared" si="250"/>
        <v>0</v>
      </c>
      <c r="AC2133" s="92">
        <f t="shared" si="251"/>
        <v>0</v>
      </c>
      <c r="AD2133" s="92">
        <f t="shared" si="252"/>
        <v>0</v>
      </c>
      <c r="AE2133" s="92">
        <f t="shared" si="253"/>
        <v>0</v>
      </c>
      <c r="AF2133" s="118">
        <f t="shared" si="259"/>
        <v>0</v>
      </c>
    </row>
    <row r="2134" spans="2:32" ht="21.95" customHeight="1" x14ac:dyDescent="0.25">
      <c r="B2134" s="36" t="str">
        <f>IF(Vendas2!D108="","",Vendas2!D108)</f>
        <v/>
      </c>
      <c r="C2134" s="36" t="str">
        <f>IF(Vendas2!E108="","",Vendas2!E108)</f>
        <v/>
      </c>
      <c r="D2134" s="36" t="str">
        <f>IF(Vendas2!F108="","",Vendas2!F108)</f>
        <v/>
      </c>
      <c r="E2134" s="36" t="str">
        <f>IF(Vendas2!G108="","",Vendas2!G108)</f>
        <v/>
      </c>
      <c r="F2134" s="36" t="str">
        <f>IF(Vendas2!H108="","",Vendas2!H108)</f>
        <v/>
      </c>
      <c r="G2134" s="36" t="str">
        <f>IF(Vendas2!I108="","",Vendas2!I108)</f>
        <v/>
      </c>
      <c r="H2134" s="36" t="str">
        <f>IF(Vendas2!J108="","",Vendas2!J108)</f>
        <v/>
      </c>
      <c r="I2134" s="36" t="str">
        <f>IF(Vendas2!K108="","",Vendas2!K108)</f>
        <v/>
      </c>
      <c r="J2134" s="36" t="str">
        <f>IF(Vendas2!L108="","",Vendas2!L108)</f>
        <v/>
      </c>
      <c r="K2134" s="36" t="str">
        <f>IF(Vendas2!M108="","",Vendas2!M108)</f>
        <v/>
      </c>
      <c r="L2134" s="36" t="str">
        <f>IF(Vendas2!N108="","",Vendas2!N108)</f>
        <v/>
      </c>
      <c r="M2134" s="36" t="str">
        <f>IF(Vendas2!O108="","",Vendas2!O108)</f>
        <v/>
      </c>
      <c r="N2134" s="36" t="str">
        <f>IF(Vendas2!P108="","",Vendas2!P108)</f>
        <v/>
      </c>
      <c r="O2134" s="42">
        <f t="shared" si="254"/>
        <v>0</v>
      </c>
      <c r="P2134" s="105">
        <f t="shared" si="255"/>
        <v>0</v>
      </c>
      <c r="Q2134" s="105">
        <f t="shared" si="256"/>
        <v>0</v>
      </c>
      <c r="R2134" s="105">
        <f t="shared" si="257"/>
        <v>0</v>
      </c>
      <c r="S2134" s="22" t="str">
        <f t="shared" si="260"/>
        <v/>
      </c>
      <c r="T2134" s="92">
        <f t="shared" si="258"/>
        <v>0</v>
      </c>
      <c r="U2134" s="92">
        <f t="shared" si="243"/>
        <v>0</v>
      </c>
      <c r="V2134" s="92">
        <f t="shared" si="244"/>
        <v>0</v>
      </c>
      <c r="W2134" s="92">
        <f t="shared" si="245"/>
        <v>0</v>
      </c>
      <c r="X2134" s="92">
        <f t="shared" si="246"/>
        <v>0</v>
      </c>
      <c r="Y2134" s="92">
        <f t="shared" si="247"/>
        <v>0</v>
      </c>
      <c r="Z2134" s="92">
        <f t="shared" si="248"/>
        <v>0</v>
      </c>
      <c r="AA2134" s="92">
        <f t="shared" si="249"/>
        <v>0</v>
      </c>
      <c r="AB2134" s="92">
        <f t="shared" si="250"/>
        <v>0</v>
      </c>
      <c r="AC2134" s="92">
        <f t="shared" si="251"/>
        <v>0</v>
      </c>
      <c r="AD2134" s="92">
        <f t="shared" si="252"/>
        <v>0</v>
      </c>
      <c r="AE2134" s="92">
        <f t="shared" si="253"/>
        <v>0</v>
      </c>
      <c r="AF2134" s="118">
        <f t="shared" si="259"/>
        <v>0</v>
      </c>
    </row>
    <row r="2135" spans="2:32" ht="21.95" customHeight="1" x14ac:dyDescent="0.25">
      <c r="B2135" s="36" t="str">
        <f>IF(Vendas2!D109="","",Vendas2!D109)</f>
        <v/>
      </c>
      <c r="C2135" s="36" t="str">
        <f>IF(Vendas2!E109="","",Vendas2!E109)</f>
        <v/>
      </c>
      <c r="D2135" s="36" t="str">
        <f>IF(Vendas2!F109="","",Vendas2!F109)</f>
        <v/>
      </c>
      <c r="E2135" s="36" t="str">
        <f>IF(Vendas2!G109="","",Vendas2!G109)</f>
        <v/>
      </c>
      <c r="F2135" s="36" t="str">
        <f>IF(Vendas2!H109="","",Vendas2!H109)</f>
        <v/>
      </c>
      <c r="G2135" s="36" t="str">
        <f>IF(Vendas2!I109="","",Vendas2!I109)</f>
        <v/>
      </c>
      <c r="H2135" s="36" t="str">
        <f>IF(Vendas2!J109="","",Vendas2!J109)</f>
        <v/>
      </c>
      <c r="I2135" s="36" t="str">
        <f>IF(Vendas2!K109="","",Vendas2!K109)</f>
        <v/>
      </c>
      <c r="J2135" s="36" t="str">
        <f>IF(Vendas2!L109="","",Vendas2!L109)</f>
        <v/>
      </c>
      <c r="K2135" s="36" t="str">
        <f>IF(Vendas2!M109="","",Vendas2!M109)</f>
        <v/>
      </c>
      <c r="L2135" s="36" t="str">
        <f>IF(Vendas2!N109="","",Vendas2!N109)</f>
        <v/>
      </c>
      <c r="M2135" s="36" t="str">
        <f>IF(Vendas2!O109="","",Vendas2!O109)</f>
        <v/>
      </c>
      <c r="N2135" s="36" t="str">
        <f>IF(Vendas2!P109="","",Vendas2!P109)</f>
        <v/>
      </c>
      <c r="O2135" s="42">
        <f t="shared" si="254"/>
        <v>0</v>
      </c>
      <c r="P2135" s="105">
        <f t="shared" si="255"/>
        <v>0</v>
      </c>
      <c r="Q2135" s="105">
        <f t="shared" si="256"/>
        <v>0</v>
      </c>
      <c r="R2135" s="105">
        <f t="shared" si="257"/>
        <v>0</v>
      </c>
      <c r="S2135" s="22" t="str">
        <f t="shared" si="260"/>
        <v/>
      </c>
      <c r="T2135" s="92">
        <f t="shared" si="258"/>
        <v>0</v>
      </c>
      <c r="U2135" s="92">
        <f t="shared" si="243"/>
        <v>0</v>
      </c>
      <c r="V2135" s="92">
        <f t="shared" si="244"/>
        <v>0</v>
      </c>
      <c r="W2135" s="92">
        <f t="shared" si="245"/>
        <v>0</v>
      </c>
      <c r="X2135" s="92">
        <f t="shared" si="246"/>
        <v>0</v>
      </c>
      <c r="Y2135" s="92">
        <f t="shared" si="247"/>
        <v>0</v>
      </c>
      <c r="Z2135" s="92">
        <f t="shared" si="248"/>
        <v>0</v>
      </c>
      <c r="AA2135" s="92">
        <f t="shared" si="249"/>
        <v>0</v>
      </c>
      <c r="AB2135" s="92">
        <f t="shared" si="250"/>
        <v>0</v>
      </c>
      <c r="AC2135" s="92">
        <f t="shared" si="251"/>
        <v>0</v>
      </c>
      <c r="AD2135" s="92">
        <f t="shared" si="252"/>
        <v>0</v>
      </c>
      <c r="AE2135" s="92">
        <f t="shared" si="253"/>
        <v>0</v>
      </c>
      <c r="AF2135" s="118">
        <f t="shared" si="259"/>
        <v>0</v>
      </c>
    </row>
    <row r="2136" spans="2:32" ht="21.95" customHeight="1" x14ac:dyDescent="0.25">
      <c r="B2136" s="36" t="str">
        <f>IF(Vendas2!D110="","",Vendas2!D110)</f>
        <v/>
      </c>
      <c r="C2136" s="36" t="str">
        <f>IF(Vendas2!E110="","",Vendas2!E110)</f>
        <v/>
      </c>
      <c r="D2136" s="36" t="str">
        <f>IF(Vendas2!F110="","",Vendas2!F110)</f>
        <v/>
      </c>
      <c r="E2136" s="36" t="str">
        <f>IF(Vendas2!G110="","",Vendas2!G110)</f>
        <v/>
      </c>
      <c r="F2136" s="36" t="str">
        <f>IF(Vendas2!H110="","",Vendas2!H110)</f>
        <v/>
      </c>
      <c r="G2136" s="36" t="str">
        <f>IF(Vendas2!I110="","",Vendas2!I110)</f>
        <v/>
      </c>
      <c r="H2136" s="36" t="str">
        <f>IF(Vendas2!J110="","",Vendas2!J110)</f>
        <v/>
      </c>
      <c r="I2136" s="36" t="str">
        <f>IF(Vendas2!K110="","",Vendas2!K110)</f>
        <v/>
      </c>
      <c r="J2136" s="36" t="str">
        <f>IF(Vendas2!L110="","",Vendas2!L110)</f>
        <v/>
      </c>
      <c r="K2136" s="36" t="str">
        <f>IF(Vendas2!M110="","",Vendas2!M110)</f>
        <v/>
      </c>
      <c r="L2136" s="36" t="str">
        <f>IF(Vendas2!N110="","",Vendas2!N110)</f>
        <v/>
      </c>
      <c r="M2136" s="36" t="str">
        <f>IF(Vendas2!O110="","",Vendas2!O110)</f>
        <v/>
      </c>
      <c r="N2136" s="36" t="str">
        <f>IF(Vendas2!P110="","",Vendas2!P110)</f>
        <v/>
      </c>
      <c r="O2136" s="42">
        <f t="shared" si="254"/>
        <v>0</v>
      </c>
      <c r="P2136" s="105">
        <f t="shared" si="255"/>
        <v>0</v>
      </c>
      <c r="Q2136" s="105">
        <f t="shared" si="256"/>
        <v>0</v>
      </c>
      <c r="R2136" s="105">
        <f t="shared" si="257"/>
        <v>0</v>
      </c>
      <c r="S2136" s="22" t="str">
        <f t="shared" si="260"/>
        <v/>
      </c>
      <c r="T2136" s="92">
        <f t="shared" si="258"/>
        <v>0</v>
      </c>
      <c r="U2136" s="92">
        <f t="shared" si="243"/>
        <v>0</v>
      </c>
      <c r="V2136" s="92">
        <f t="shared" si="244"/>
        <v>0</v>
      </c>
      <c r="W2136" s="92">
        <f t="shared" si="245"/>
        <v>0</v>
      </c>
      <c r="X2136" s="92">
        <f t="shared" si="246"/>
        <v>0</v>
      </c>
      <c r="Y2136" s="92">
        <f t="shared" si="247"/>
        <v>0</v>
      </c>
      <c r="Z2136" s="92">
        <f t="shared" si="248"/>
        <v>0</v>
      </c>
      <c r="AA2136" s="92">
        <f t="shared" si="249"/>
        <v>0</v>
      </c>
      <c r="AB2136" s="92">
        <f t="shared" si="250"/>
        <v>0</v>
      </c>
      <c r="AC2136" s="92">
        <f t="shared" si="251"/>
        <v>0</v>
      </c>
      <c r="AD2136" s="92">
        <f t="shared" si="252"/>
        <v>0</v>
      </c>
      <c r="AE2136" s="92">
        <f t="shared" si="253"/>
        <v>0</v>
      </c>
      <c r="AF2136" s="118">
        <f t="shared" si="259"/>
        <v>0</v>
      </c>
    </row>
    <row r="2137" spans="2:32" ht="21.95" customHeight="1" x14ac:dyDescent="0.25">
      <c r="B2137" s="36" t="str">
        <f>IF(Vendas2!D111="","",Vendas2!D111)</f>
        <v/>
      </c>
      <c r="C2137" s="36" t="str">
        <f>IF(Vendas2!E111="","",Vendas2!E111)</f>
        <v/>
      </c>
      <c r="D2137" s="36" t="str">
        <f>IF(Vendas2!F111="","",Vendas2!F111)</f>
        <v/>
      </c>
      <c r="E2137" s="36" t="str">
        <f>IF(Vendas2!G111="","",Vendas2!G111)</f>
        <v/>
      </c>
      <c r="F2137" s="36" t="str">
        <f>IF(Vendas2!H111="","",Vendas2!H111)</f>
        <v/>
      </c>
      <c r="G2137" s="36" t="str">
        <f>IF(Vendas2!I111="","",Vendas2!I111)</f>
        <v/>
      </c>
      <c r="H2137" s="36" t="str">
        <f>IF(Vendas2!J111="","",Vendas2!J111)</f>
        <v/>
      </c>
      <c r="I2137" s="36" t="str">
        <f>IF(Vendas2!K111="","",Vendas2!K111)</f>
        <v/>
      </c>
      <c r="J2137" s="36" t="str">
        <f>IF(Vendas2!L111="","",Vendas2!L111)</f>
        <v/>
      </c>
      <c r="K2137" s="36" t="str">
        <f>IF(Vendas2!M111="","",Vendas2!M111)</f>
        <v/>
      </c>
      <c r="L2137" s="36" t="str">
        <f>IF(Vendas2!N111="","",Vendas2!N111)</f>
        <v/>
      </c>
      <c r="M2137" s="36" t="str">
        <f>IF(Vendas2!O111="","",Vendas2!O111)</f>
        <v/>
      </c>
      <c r="N2137" s="36" t="str">
        <f>IF(Vendas2!P111="","",Vendas2!P111)</f>
        <v/>
      </c>
      <c r="O2137" s="42">
        <f t="shared" si="254"/>
        <v>0</v>
      </c>
      <c r="P2137" s="105">
        <f t="shared" si="255"/>
        <v>0</v>
      </c>
      <c r="Q2137" s="105">
        <f t="shared" si="256"/>
        <v>0</v>
      </c>
      <c r="R2137" s="105">
        <f t="shared" si="257"/>
        <v>0</v>
      </c>
      <c r="S2137" s="22" t="str">
        <f t="shared" si="260"/>
        <v/>
      </c>
      <c r="T2137" s="92">
        <f t="shared" si="258"/>
        <v>0</v>
      </c>
      <c r="U2137" s="92">
        <f t="shared" si="243"/>
        <v>0</v>
      </c>
      <c r="V2137" s="92">
        <f t="shared" si="244"/>
        <v>0</v>
      </c>
      <c r="W2137" s="92">
        <f t="shared" si="245"/>
        <v>0</v>
      </c>
      <c r="X2137" s="92">
        <f t="shared" si="246"/>
        <v>0</v>
      </c>
      <c r="Y2137" s="92">
        <f t="shared" si="247"/>
        <v>0</v>
      </c>
      <c r="Z2137" s="92">
        <f t="shared" si="248"/>
        <v>0</v>
      </c>
      <c r="AA2137" s="92">
        <f t="shared" si="249"/>
        <v>0</v>
      </c>
      <c r="AB2137" s="92">
        <f t="shared" si="250"/>
        <v>0</v>
      </c>
      <c r="AC2137" s="92">
        <f t="shared" si="251"/>
        <v>0</v>
      </c>
      <c r="AD2137" s="92">
        <f t="shared" si="252"/>
        <v>0</v>
      </c>
      <c r="AE2137" s="92">
        <f t="shared" si="253"/>
        <v>0</v>
      </c>
      <c r="AF2137" s="118">
        <f t="shared" si="259"/>
        <v>0</v>
      </c>
    </row>
    <row r="2138" spans="2:32" ht="21.95" customHeight="1" x14ac:dyDescent="0.25">
      <c r="B2138" s="36" t="str">
        <f>IF(Vendas2!D112="","",Vendas2!D112)</f>
        <v/>
      </c>
      <c r="C2138" s="36" t="str">
        <f>IF(Vendas2!E112="","",Vendas2!E112)</f>
        <v/>
      </c>
      <c r="D2138" s="36" t="str">
        <f>IF(Vendas2!F112="","",Vendas2!F112)</f>
        <v/>
      </c>
      <c r="E2138" s="36" t="str">
        <f>IF(Vendas2!G112="","",Vendas2!G112)</f>
        <v/>
      </c>
      <c r="F2138" s="36" t="str">
        <f>IF(Vendas2!H112="","",Vendas2!H112)</f>
        <v/>
      </c>
      <c r="G2138" s="36" t="str">
        <f>IF(Vendas2!I112="","",Vendas2!I112)</f>
        <v/>
      </c>
      <c r="H2138" s="36" t="str">
        <f>IF(Vendas2!J112="","",Vendas2!J112)</f>
        <v/>
      </c>
      <c r="I2138" s="36" t="str">
        <f>IF(Vendas2!K112="","",Vendas2!K112)</f>
        <v/>
      </c>
      <c r="J2138" s="36" t="str">
        <f>IF(Vendas2!L112="","",Vendas2!L112)</f>
        <v/>
      </c>
      <c r="K2138" s="36" t="str">
        <f>IF(Vendas2!M112="","",Vendas2!M112)</f>
        <v/>
      </c>
      <c r="L2138" s="36" t="str">
        <f>IF(Vendas2!N112="","",Vendas2!N112)</f>
        <v/>
      </c>
      <c r="M2138" s="36" t="str">
        <f>IF(Vendas2!O112="","",Vendas2!O112)</f>
        <v/>
      </c>
      <c r="N2138" s="36" t="str">
        <f>IF(Vendas2!P112="","",Vendas2!P112)</f>
        <v/>
      </c>
      <c r="O2138" s="42">
        <f t="shared" si="254"/>
        <v>0</v>
      </c>
      <c r="P2138" s="105">
        <f t="shared" si="255"/>
        <v>0</v>
      </c>
      <c r="Q2138" s="105">
        <f t="shared" si="256"/>
        <v>0</v>
      </c>
      <c r="R2138" s="105">
        <f t="shared" si="257"/>
        <v>0</v>
      </c>
      <c r="S2138" s="22" t="str">
        <f t="shared" si="260"/>
        <v/>
      </c>
      <c r="T2138" s="92">
        <f t="shared" si="258"/>
        <v>0</v>
      </c>
      <c r="U2138" s="92">
        <f t="shared" si="243"/>
        <v>0</v>
      </c>
      <c r="V2138" s="92">
        <f t="shared" si="244"/>
        <v>0</v>
      </c>
      <c r="W2138" s="92">
        <f t="shared" si="245"/>
        <v>0</v>
      </c>
      <c r="X2138" s="92">
        <f t="shared" si="246"/>
        <v>0</v>
      </c>
      <c r="Y2138" s="92">
        <f t="shared" si="247"/>
        <v>0</v>
      </c>
      <c r="Z2138" s="92">
        <f t="shared" si="248"/>
        <v>0</v>
      </c>
      <c r="AA2138" s="92">
        <f t="shared" si="249"/>
        <v>0</v>
      </c>
      <c r="AB2138" s="92">
        <f t="shared" si="250"/>
        <v>0</v>
      </c>
      <c r="AC2138" s="92">
        <f t="shared" si="251"/>
        <v>0</v>
      </c>
      <c r="AD2138" s="92">
        <f t="shared" si="252"/>
        <v>0</v>
      </c>
      <c r="AE2138" s="92">
        <f t="shared" si="253"/>
        <v>0</v>
      </c>
      <c r="AF2138" s="118">
        <f t="shared" si="259"/>
        <v>0</v>
      </c>
    </row>
    <row r="2139" spans="2:32" ht="21.95" customHeight="1" x14ac:dyDescent="0.25">
      <c r="B2139" s="36" t="str">
        <f>IF(Vendas2!D113="","",Vendas2!D113)</f>
        <v/>
      </c>
      <c r="C2139" s="36" t="str">
        <f>IF(Vendas2!E113="","",Vendas2!E113)</f>
        <v/>
      </c>
      <c r="D2139" s="36" t="str">
        <f>IF(Vendas2!F113="","",Vendas2!F113)</f>
        <v/>
      </c>
      <c r="E2139" s="36" t="str">
        <f>IF(Vendas2!G113="","",Vendas2!G113)</f>
        <v/>
      </c>
      <c r="F2139" s="36" t="str">
        <f>IF(Vendas2!H113="","",Vendas2!H113)</f>
        <v/>
      </c>
      <c r="G2139" s="36" t="str">
        <f>IF(Vendas2!I113="","",Vendas2!I113)</f>
        <v/>
      </c>
      <c r="H2139" s="36" t="str">
        <f>IF(Vendas2!J113="","",Vendas2!J113)</f>
        <v/>
      </c>
      <c r="I2139" s="36" t="str">
        <f>IF(Vendas2!K113="","",Vendas2!K113)</f>
        <v/>
      </c>
      <c r="J2139" s="36" t="str">
        <f>IF(Vendas2!L113="","",Vendas2!L113)</f>
        <v/>
      </c>
      <c r="K2139" s="36" t="str">
        <f>IF(Vendas2!M113="","",Vendas2!M113)</f>
        <v/>
      </c>
      <c r="L2139" s="36" t="str">
        <f>IF(Vendas2!N113="","",Vendas2!N113)</f>
        <v/>
      </c>
      <c r="M2139" s="36" t="str">
        <f>IF(Vendas2!O113="","",Vendas2!O113)</f>
        <v/>
      </c>
      <c r="N2139" s="36" t="str">
        <f>IF(Vendas2!P113="","",Vendas2!P113)</f>
        <v/>
      </c>
      <c r="O2139" s="42">
        <f t="shared" si="254"/>
        <v>0</v>
      </c>
      <c r="P2139" s="105">
        <f t="shared" si="255"/>
        <v>0</v>
      </c>
      <c r="Q2139" s="105">
        <f t="shared" si="256"/>
        <v>0</v>
      </c>
      <c r="R2139" s="105">
        <f t="shared" si="257"/>
        <v>0</v>
      </c>
      <c r="S2139" s="22" t="str">
        <f t="shared" si="260"/>
        <v/>
      </c>
      <c r="T2139" s="92">
        <f t="shared" si="258"/>
        <v>0</v>
      </c>
      <c r="U2139" s="92">
        <f t="shared" si="243"/>
        <v>0</v>
      </c>
      <c r="V2139" s="92">
        <f t="shared" si="244"/>
        <v>0</v>
      </c>
      <c r="W2139" s="92">
        <f t="shared" si="245"/>
        <v>0</v>
      </c>
      <c r="X2139" s="92">
        <f t="shared" si="246"/>
        <v>0</v>
      </c>
      <c r="Y2139" s="92">
        <f t="shared" si="247"/>
        <v>0</v>
      </c>
      <c r="Z2139" s="92">
        <f t="shared" si="248"/>
        <v>0</v>
      </c>
      <c r="AA2139" s="92">
        <f t="shared" si="249"/>
        <v>0</v>
      </c>
      <c r="AB2139" s="92">
        <f t="shared" si="250"/>
        <v>0</v>
      </c>
      <c r="AC2139" s="92">
        <f t="shared" si="251"/>
        <v>0</v>
      </c>
      <c r="AD2139" s="92">
        <f t="shared" si="252"/>
        <v>0</v>
      </c>
      <c r="AE2139" s="92">
        <f t="shared" si="253"/>
        <v>0</v>
      </c>
      <c r="AF2139" s="118">
        <f t="shared" si="259"/>
        <v>0</v>
      </c>
    </row>
    <row r="2140" spans="2:32" ht="21.95" customHeight="1" x14ac:dyDescent="0.25">
      <c r="B2140" s="36" t="str">
        <f>IF(Vendas2!D114="","",Vendas2!D114)</f>
        <v/>
      </c>
      <c r="C2140" s="36" t="str">
        <f>IF(Vendas2!E114="","",Vendas2!E114)</f>
        <v/>
      </c>
      <c r="D2140" s="36" t="str">
        <f>IF(Vendas2!F114="","",Vendas2!F114)</f>
        <v/>
      </c>
      <c r="E2140" s="36" t="str">
        <f>IF(Vendas2!G114="","",Vendas2!G114)</f>
        <v/>
      </c>
      <c r="F2140" s="36" t="str">
        <f>IF(Vendas2!H114="","",Vendas2!H114)</f>
        <v/>
      </c>
      <c r="G2140" s="36" t="str">
        <f>IF(Vendas2!I114="","",Vendas2!I114)</f>
        <v/>
      </c>
      <c r="H2140" s="36" t="str">
        <f>IF(Vendas2!J114="","",Vendas2!J114)</f>
        <v/>
      </c>
      <c r="I2140" s="36" t="str">
        <f>IF(Vendas2!K114="","",Vendas2!K114)</f>
        <v/>
      </c>
      <c r="J2140" s="36" t="str">
        <f>IF(Vendas2!L114="","",Vendas2!L114)</f>
        <v/>
      </c>
      <c r="K2140" s="36" t="str">
        <f>IF(Vendas2!M114="","",Vendas2!M114)</f>
        <v/>
      </c>
      <c r="L2140" s="36" t="str">
        <f>IF(Vendas2!N114="","",Vendas2!N114)</f>
        <v/>
      </c>
      <c r="M2140" s="36" t="str">
        <f>IF(Vendas2!O114="","",Vendas2!O114)</f>
        <v/>
      </c>
      <c r="N2140" s="36" t="str">
        <f>IF(Vendas2!P114="","",Vendas2!P114)</f>
        <v/>
      </c>
      <c r="O2140" s="42">
        <f t="shared" si="254"/>
        <v>0</v>
      </c>
      <c r="P2140" s="105">
        <f t="shared" si="255"/>
        <v>0</v>
      </c>
      <c r="Q2140" s="105">
        <f t="shared" si="256"/>
        <v>0</v>
      </c>
      <c r="R2140" s="105">
        <f t="shared" si="257"/>
        <v>0</v>
      </c>
      <c r="S2140" s="22" t="str">
        <f t="shared" si="260"/>
        <v/>
      </c>
      <c r="T2140" s="92">
        <f t="shared" si="258"/>
        <v>0</v>
      </c>
      <c r="U2140" s="92">
        <f t="shared" si="243"/>
        <v>0</v>
      </c>
      <c r="V2140" s="92">
        <f t="shared" si="244"/>
        <v>0</v>
      </c>
      <c r="W2140" s="92">
        <f t="shared" si="245"/>
        <v>0</v>
      </c>
      <c r="X2140" s="92">
        <f t="shared" si="246"/>
        <v>0</v>
      </c>
      <c r="Y2140" s="92">
        <f t="shared" si="247"/>
        <v>0</v>
      </c>
      <c r="Z2140" s="92">
        <f t="shared" si="248"/>
        <v>0</v>
      </c>
      <c r="AA2140" s="92">
        <f t="shared" si="249"/>
        <v>0</v>
      </c>
      <c r="AB2140" s="92">
        <f t="shared" si="250"/>
        <v>0</v>
      </c>
      <c r="AC2140" s="92">
        <f t="shared" si="251"/>
        <v>0</v>
      </c>
      <c r="AD2140" s="92">
        <f t="shared" si="252"/>
        <v>0</v>
      </c>
      <c r="AE2140" s="92">
        <f t="shared" si="253"/>
        <v>0</v>
      </c>
      <c r="AF2140" s="118">
        <f t="shared" si="259"/>
        <v>0</v>
      </c>
    </row>
    <row r="2141" spans="2:32" ht="21.95" customHeight="1" x14ac:dyDescent="0.25">
      <c r="B2141" s="36" t="str">
        <f>IF(Vendas2!D115="","",Vendas2!D115)</f>
        <v/>
      </c>
      <c r="C2141" s="36" t="str">
        <f>IF(Vendas2!E115="","",Vendas2!E115)</f>
        <v/>
      </c>
      <c r="D2141" s="36" t="str">
        <f>IF(Vendas2!F115="","",Vendas2!F115)</f>
        <v/>
      </c>
      <c r="E2141" s="36" t="str">
        <f>IF(Vendas2!G115="","",Vendas2!G115)</f>
        <v/>
      </c>
      <c r="F2141" s="36" t="str">
        <f>IF(Vendas2!H115="","",Vendas2!H115)</f>
        <v/>
      </c>
      <c r="G2141" s="36" t="str">
        <f>IF(Vendas2!I115="","",Vendas2!I115)</f>
        <v/>
      </c>
      <c r="H2141" s="36" t="str">
        <f>IF(Vendas2!J115="","",Vendas2!J115)</f>
        <v/>
      </c>
      <c r="I2141" s="36" t="str">
        <f>IF(Vendas2!K115="","",Vendas2!K115)</f>
        <v/>
      </c>
      <c r="J2141" s="36" t="str">
        <f>IF(Vendas2!L115="","",Vendas2!L115)</f>
        <v/>
      </c>
      <c r="K2141" s="36" t="str">
        <f>IF(Vendas2!M115="","",Vendas2!M115)</f>
        <v/>
      </c>
      <c r="L2141" s="36" t="str">
        <f>IF(Vendas2!N115="","",Vendas2!N115)</f>
        <v/>
      </c>
      <c r="M2141" s="36" t="str">
        <f>IF(Vendas2!O115="","",Vendas2!O115)</f>
        <v/>
      </c>
      <c r="N2141" s="36" t="str">
        <f>IF(Vendas2!P115="","",Vendas2!P115)</f>
        <v/>
      </c>
      <c r="O2141" s="42">
        <f t="shared" si="254"/>
        <v>0</v>
      </c>
      <c r="P2141" s="105">
        <f t="shared" si="255"/>
        <v>0</v>
      </c>
      <c r="Q2141" s="105">
        <f t="shared" si="256"/>
        <v>0</v>
      </c>
      <c r="R2141" s="105">
        <f t="shared" si="257"/>
        <v>0</v>
      </c>
      <c r="S2141" s="22" t="str">
        <f t="shared" si="260"/>
        <v/>
      </c>
      <c r="T2141" s="92">
        <f t="shared" si="258"/>
        <v>0</v>
      </c>
      <c r="U2141" s="92">
        <f t="shared" si="243"/>
        <v>0</v>
      </c>
      <c r="V2141" s="92">
        <f t="shared" si="244"/>
        <v>0</v>
      </c>
      <c r="W2141" s="92">
        <f t="shared" si="245"/>
        <v>0</v>
      </c>
      <c r="X2141" s="92">
        <f t="shared" si="246"/>
        <v>0</v>
      </c>
      <c r="Y2141" s="92">
        <f t="shared" si="247"/>
        <v>0</v>
      </c>
      <c r="Z2141" s="92">
        <f t="shared" si="248"/>
        <v>0</v>
      </c>
      <c r="AA2141" s="92">
        <f t="shared" si="249"/>
        <v>0</v>
      </c>
      <c r="AB2141" s="92">
        <f t="shared" si="250"/>
        <v>0</v>
      </c>
      <c r="AC2141" s="92">
        <f t="shared" si="251"/>
        <v>0</v>
      </c>
      <c r="AD2141" s="92">
        <f t="shared" si="252"/>
        <v>0</v>
      </c>
      <c r="AE2141" s="92">
        <f t="shared" si="253"/>
        <v>0</v>
      </c>
      <c r="AF2141" s="118">
        <f t="shared" si="259"/>
        <v>0</v>
      </c>
    </row>
    <row r="2142" spans="2:32" ht="21.95" customHeight="1" x14ac:dyDescent="0.25">
      <c r="B2142" s="36" t="str">
        <f>IF(Vendas2!D116="","",Vendas2!D116)</f>
        <v/>
      </c>
      <c r="C2142" s="36" t="str">
        <f>IF(Vendas2!E116="","",Vendas2!E116)</f>
        <v/>
      </c>
      <c r="D2142" s="36" t="str">
        <f>IF(Vendas2!F116="","",Vendas2!F116)</f>
        <v/>
      </c>
      <c r="E2142" s="36" t="str">
        <f>IF(Vendas2!G116="","",Vendas2!G116)</f>
        <v/>
      </c>
      <c r="F2142" s="36" t="str">
        <f>IF(Vendas2!H116="","",Vendas2!H116)</f>
        <v/>
      </c>
      <c r="G2142" s="36" t="str">
        <f>IF(Vendas2!I116="","",Vendas2!I116)</f>
        <v/>
      </c>
      <c r="H2142" s="36" t="str">
        <f>IF(Vendas2!J116="","",Vendas2!J116)</f>
        <v/>
      </c>
      <c r="I2142" s="36" t="str">
        <f>IF(Vendas2!K116="","",Vendas2!K116)</f>
        <v/>
      </c>
      <c r="J2142" s="36" t="str">
        <f>IF(Vendas2!L116="","",Vendas2!L116)</f>
        <v/>
      </c>
      <c r="K2142" s="36" t="str">
        <f>IF(Vendas2!M116="","",Vendas2!M116)</f>
        <v/>
      </c>
      <c r="L2142" s="36" t="str">
        <f>IF(Vendas2!N116="","",Vendas2!N116)</f>
        <v/>
      </c>
      <c r="M2142" s="36" t="str">
        <f>IF(Vendas2!O116="","",Vendas2!O116)</f>
        <v/>
      </c>
      <c r="N2142" s="36" t="str">
        <f>IF(Vendas2!P116="","",Vendas2!P116)</f>
        <v/>
      </c>
      <c r="O2142" s="42">
        <f t="shared" si="254"/>
        <v>0</v>
      </c>
      <c r="P2142" s="105">
        <f t="shared" si="255"/>
        <v>0</v>
      </c>
      <c r="Q2142" s="105">
        <f t="shared" si="256"/>
        <v>0</v>
      </c>
      <c r="R2142" s="105">
        <f t="shared" si="257"/>
        <v>0</v>
      </c>
      <c r="S2142" s="22" t="str">
        <f t="shared" si="260"/>
        <v/>
      </c>
      <c r="T2142" s="92">
        <f t="shared" si="258"/>
        <v>0</v>
      </c>
      <c r="U2142" s="92">
        <f t="shared" si="243"/>
        <v>0</v>
      </c>
      <c r="V2142" s="92">
        <f t="shared" si="244"/>
        <v>0</v>
      </c>
      <c r="W2142" s="92">
        <f t="shared" si="245"/>
        <v>0</v>
      </c>
      <c r="X2142" s="92">
        <f t="shared" si="246"/>
        <v>0</v>
      </c>
      <c r="Y2142" s="92">
        <f t="shared" si="247"/>
        <v>0</v>
      </c>
      <c r="Z2142" s="92">
        <f t="shared" si="248"/>
        <v>0</v>
      </c>
      <c r="AA2142" s="92">
        <f t="shared" si="249"/>
        <v>0</v>
      </c>
      <c r="AB2142" s="92">
        <f t="shared" si="250"/>
        <v>0</v>
      </c>
      <c r="AC2142" s="92">
        <f t="shared" si="251"/>
        <v>0</v>
      </c>
      <c r="AD2142" s="92">
        <f t="shared" si="252"/>
        <v>0</v>
      </c>
      <c r="AE2142" s="92">
        <f t="shared" si="253"/>
        <v>0</v>
      </c>
      <c r="AF2142" s="118">
        <f t="shared" si="259"/>
        <v>0</v>
      </c>
    </row>
    <row r="2143" spans="2:32" ht="21.95" customHeight="1" x14ac:dyDescent="0.25">
      <c r="B2143" s="36" t="str">
        <f>IF(Vendas2!D117="","",Vendas2!D117)</f>
        <v/>
      </c>
      <c r="C2143" s="36" t="str">
        <f>IF(Vendas2!E117="","",Vendas2!E117)</f>
        <v/>
      </c>
      <c r="D2143" s="36" t="str">
        <f>IF(Vendas2!F117="","",Vendas2!F117)</f>
        <v/>
      </c>
      <c r="E2143" s="36" t="str">
        <f>IF(Vendas2!G117="","",Vendas2!G117)</f>
        <v/>
      </c>
      <c r="F2143" s="36" t="str">
        <f>IF(Vendas2!H117="","",Vendas2!H117)</f>
        <v/>
      </c>
      <c r="G2143" s="36" t="str">
        <f>IF(Vendas2!I117="","",Vendas2!I117)</f>
        <v/>
      </c>
      <c r="H2143" s="36" t="str">
        <f>IF(Vendas2!J117="","",Vendas2!J117)</f>
        <v/>
      </c>
      <c r="I2143" s="36" t="str">
        <f>IF(Vendas2!K117="","",Vendas2!K117)</f>
        <v/>
      </c>
      <c r="J2143" s="36" t="str">
        <f>IF(Vendas2!L117="","",Vendas2!L117)</f>
        <v/>
      </c>
      <c r="K2143" s="36" t="str">
        <f>IF(Vendas2!M117="","",Vendas2!M117)</f>
        <v/>
      </c>
      <c r="L2143" s="36" t="str">
        <f>IF(Vendas2!N117="","",Vendas2!N117)</f>
        <v/>
      </c>
      <c r="M2143" s="36" t="str">
        <f>IF(Vendas2!O117="","",Vendas2!O117)</f>
        <v/>
      </c>
      <c r="N2143" s="36" t="str">
        <f>IF(Vendas2!P117="","",Vendas2!P117)</f>
        <v/>
      </c>
      <c r="O2143" s="42">
        <f t="shared" si="254"/>
        <v>0</v>
      </c>
      <c r="P2143" s="105">
        <f t="shared" si="255"/>
        <v>0</v>
      </c>
      <c r="Q2143" s="105">
        <f t="shared" si="256"/>
        <v>0</v>
      </c>
      <c r="R2143" s="105">
        <f t="shared" si="257"/>
        <v>0</v>
      </c>
      <c r="S2143" s="22" t="str">
        <f t="shared" si="260"/>
        <v/>
      </c>
      <c r="T2143" s="92">
        <f t="shared" si="258"/>
        <v>0</v>
      </c>
      <c r="U2143" s="92">
        <f t="shared" si="243"/>
        <v>0</v>
      </c>
      <c r="V2143" s="92">
        <f t="shared" si="244"/>
        <v>0</v>
      </c>
      <c r="W2143" s="92">
        <f t="shared" si="245"/>
        <v>0</v>
      </c>
      <c r="X2143" s="92">
        <f t="shared" si="246"/>
        <v>0</v>
      </c>
      <c r="Y2143" s="92">
        <f t="shared" si="247"/>
        <v>0</v>
      </c>
      <c r="Z2143" s="92">
        <f t="shared" si="248"/>
        <v>0</v>
      </c>
      <c r="AA2143" s="92">
        <f t="shared" si="249"/>
        <v>0</v>
      </c>
      <c r="AB2143" s="92">
        <f t="shared" si="250"/>
        <v>0</v>
      </c>
      <c r="AC2143" s="92">
        <f t="shared" si="251"/>
        <v>0</v>
      </c>
      <c r="AD2143" s="92">
        <f t="shared" si="252"/>
        <v>0</v>
      </c>
      <c r="AE2143" s="92">
        <f t="shared" si="253"/>
        <v>0</v>
      </c>
      <c r="AF2143" s="118">
        <f t="shared" si="259"/>
        <v>0</v>
      </c>
    </row>
    <row r="2144" spans="2:32" ht="21.95" customHeight="1" x14ac:dyDescent="0.25">
      <c r="B2144" s="36" t="str">
        <f>IF(Vendas2!D118="","",Vendas2!D118)</f>
        <v/>
      </c>
      <c r="C2144" s="36" t="str">
        <f>IF(Vendas2!E118="","",Vendas2!E118)</f>
        <v/>
      </c>
      <c r="D2144" s="36" t="str">
        <f>IF(Vendas2!F118="","",Vendas2!F118)</f>
        <v/>
      </c>
      <c r="E2144" s="36" t="str">
        <f>IF(Vendas2!G118="","",Vendas2!G118)</f>
        <v/>
      </c>
      <c r="F2144" s="36" t="str">
        <f>IF(Vendas2!H118="","",Vendas2!H118)</f>
        <v/>
      </c>
      <c r="G2144" s="36" t="str">
        <f>IF(Vendas2!I118="","",Vendas2!I118)</f>
        <v/>
      </c>
      <c r="H2144" s="36" t="str">
        <f>IF(Vendas2!J118="","",Vendas2!J118)</f>
        <v/>
      </c>
      <c r="I2144" s="36" t="str">
        <f>IF(Vendas2!K118="","",Vendas2!K118)</f>
        <v/>
      </c>
      <c r="J2144" s="36" t="str">
        <f>IF(Vendas2!L118="","",Vendas2!L118)</f>
        <v/>
      </c>
      <c r="K2144" s="36" t="str">
        <f>IF(Vendas2!M118="","",Vendas2!M118)</f>
        <v/>
      </c>
      <c r="L2144" s="36" t="str">
        <f>IF(Vendas2!N118="","",Vendas2!N118)</f>
        <v/>
      </c>
      <c r="M2144" s="36" t="str">
        <f>IF(Vendas2!O118="","",Vendas2!O118)</f>
        <v/>
      </c>
      <c r="N2144" s="36" t="str">
        <f>IF(Vendas2!P118="","",Vendas2!P118)</f>
        <v/>
      </c>
      <c r="O2144" s="42">
        <f t="shared" si="254"/>
        <v>0</v>
      </c>
      <c r="P2144" s="105">
        <f t="shared" si="255"/>
        <v>0</v>
      </c>
      <c r="Q2144" s="105">
        <f t="shared" si="256"/>
        <v>0</v>
      </c>
      <c r="R2144" s="105">
        <f t="shared" si="257"/>
        <v>0</v>
      </c>
      <c r="S2144" s="22" t="str">
        <f t="shared" si="260"/>
        <v/>
      </c>
      <c r="T2144" s="92">
        <f t="shared" si="258"/>
        <v>0</v>
      </c>
      <c r="U2144" s="92">
        <f t="shared" si="243"/>
        <v>0</v>
      </c>
      <c r="V2144" s="92">
        <f t="shared" si="244"/>
        <v>0</v>
      </c>
      <c r="W2144" s="92">
        <f t="shared" si="245"/>
        <v>0</v>
      </c>
      <c r="X2144" s="92">
        <f t="shared" si="246"/>
        <v>0</v>
      </c>
      <c r="Y2144" s="92">
        <f t="shared" si="247"/>
        <v>0</v>
      </c>
      <c r="Z2144" s="92">
        <f t="shared" si="248"/>
        <v>0</v>
      </c>
      <c r="AA2144" s="92">
        <f t="shared" si="249"/>
        <v>0</v>
      </c>
      <c r="AB2144" s="92">
        <f t="shared" si="250"/>
        <v>0</v>
      </c>
      <c r="AC2144" s="92">
        <f t="shared" si="251"/>
        <v>0</v>
      </c>
      <c r="AD2144" s="92">
        <f t="shared" si="252"/>
        <v>0</v>
      </c>
      <c r="AE2144" s="92">
        <f t="shared" si="253"/>
        <v>0</v>
      </c>
      <c r="AF2144" s="118">
        <f t="shared" si="259"/>
        <v>0</v>
      </c>
    </row>
    <row r="2145" spans="2:32" ht="21.95" customHeight="1" x14ac:dyDescent="0.25">
      <c r="B2145" s="36" t="str">
        <f>IF(Vendas2!D119="","",Vendas2!D119)</f>
        <v/>
      </c>
      <c r="C2145" s="36" t="str">
        <f>IF(Vendas2!E119="","",Vendas2!E119)</f>
        <v/>
      </c>
      <c r="D2145" s="36" t="str">
        <f>IF(Vendas2!F119="","",Vendas2!F119)</f>
        <v/>
      </c>
      <c r="E2145" s="36" t="str">
        <f>IF(Vendas2!G119="","",Vendas2!G119)</f>
        <v/>
      </c>
      <c r="F2145" s="36" t="str">
        <f>IF(Vendas2!H119="","",Vendas2!H119)</f>
        <v/>
      </c>
      <c r="G2145" s="36" t="str">
        <f>IF(Vendas2!I119="","",Vendas2!I119)</f>
        <v/>
      </c>
      <c r="H2145" s="36" t="str">
        <f>IF(Vendas2!J119="","",Vendas2!J119)</f>
        <v/>
      </c>
      <c r="I2145" s="36" t="str">
        <f>IF(Vendas2!K119="","",Vendas2!K119)</f>
        <v/>
      </c>
      <c r="J2145" s="36" t="str">
        <f>IF(Vendas2!L119="","",Vendas2!L119)</f>
        <v/>
      </c>
      <c r="K2145" s="36" t="str">
        <f>IF(Vendas2!M119="","",Vendas2!M119)</f>
        <v/>
      </c>
      <c r="L2145" s="36" t="str">
        <f>IF(Vendas2!N119="","",Vendas2!N119)</f>
        <v/>
      </c>
      <c r="M2145" s="36" t="str">
        <f>IF(Vendas2!O119="","",Vendas2!O119)</f>
        <v/>
      </c>
      <c r="N2145" s="36" t="str">
        <f>IF(Vendas2!P119="","",Vendas2!P119)</f>
        <v/>
      </c>
      <c r="O2145" s="42">
        <f t="shared" si="254"/>
        <v>0</v>
      </c>
      <c r="P2145" s="105">
        <f t="shared" si="255"/>
        <v>0</v>
      </c>
      <c r="Q2145" s="105">
        <f t="shared" si="256"/>
        <v>0</v>
      </c>
      <c r="R2145" s="105">
        <f t="shared" si="257"/>
        <v>0</v>
      </c>
      <c r="S2145" s="22" t="str">
        <f t="shared" si="260"/>
        <v/>
      </c>
      <c r="T2145" s="92">
        <f t="shared" si="258"/>
        <v>0</v>
      </c>
      <c r="U2145" s="92">
        <f t="shared" si="243"/>
        <v>0</v>
      </c>
      <c r="V2145" s="92">
        <f t="shared" si="244"/>
        <v>0</v>
      </c>
      <c r="W2145" s="92">
        <f t="shared" si="245"/>
        <v>0</v>
      </c>
      <c r="X2145" s="92">
        <f t="shared" si="246"/>
        <v>0</v>
      </c>
      <c r="Y2145" s="92">
        <f t="shared" si="247"/>
        <v>0</v>
      </c>
      <c r="Z2145" s="92">
        <f t="shared" si="248"/>
        <v>0</v>
      </c>
      <c r="AA2145" s="92">
        <f t="shared" si="249"/>
        <v>0</v>
      </c>
      <c r="AB2145" s="92">
        <f t="shared" si="250"/>
        <v>0</v>
      </c>
      <c r="AC2145" s="92">
        <f t="shared" si="251"/>
        <v>0</v>
      </c>
      <c r="AD2145" s="92">
        <f t="shared" si="252"/>
        <v>0</v>
      </c>
      <c r="AE2145" s="92">
        <f t="shared" si="253"/>
        <v>0</v>
      </c>
      <c r="AF2145" s="118">
        <f t="shared" si="259"/>
        <v>0</v>
      </c>
    </row>
    <row r="2146" spans="2:32" ht="21.95" customHeight="1" x14ac:dyDescent="0.25">
      <c r="B2146" s="36" t="str">
        <f>IF(Vendas2!D120="","",Vendas2!D120)</f>
        <v/>
      </c>
      <c r="C2146" s="36" t="str">
        <f>IF(Vendas2!E120="","",Vendas2!E120)</f>
        <v/>
      </c>
      <c r="D2146" s="36" t="str">
        <f>IF(Vendas2!F120="","",Vendas2!F120)</f>
        <v/>
      </c>
      <c r="E2146" s="36" t="str">
        <f>IF(Vendas2!G120="","",Vendas2!G120)</f>
        <v/>
      </c>
      <c r="F2146" s="36" t="str">
        <f>IF(Vendas2!H120="","",Vendas2!H120)</f>
        <v/>
      </c>
      <c r="G2146" s="36" t="str">
        <f>IF(Vendas2!I120="","",Vendas2!I120)</f>
        <v/>
      </c>
      <c r="H2146" s="36" t="str">
        <f>IF(Vendas2!J120="","",Vendas2!J120)</f>
        <v/>
      </c>
      <c r="I2146" s="36" t="str">
        <f>IF(Vendas2!K120="","",Vendas2!K120)</f>
        <v/>
      </c>
      <c r="J2146" s="36" t="str">
        <f>IF(Vendas2!L120="","",Vendas2!L120)</f>
        <v/>
      </c>
      <c r="K2146" s="36" t="str">
        <f>IF(Vendas2!M120="","",Vendas2!M120)</f>
        <v/>
      </c>
      <c r="L2146" s="36" t="str">
        <f>IF(Vendas2!N120="","",Vendas2!N120)</f>
        <v/>
      </c>
      <c r="M2146" s="36" t="str">
        <f>IF(Vendas2!O120="","",Vendas2!O120)</f>
        <v/>
      </c>
      <c r="N2146" s="36" t="str">
        <f>IF(Vendas2!P120="","",Vendas2!P120)</f>
        <v/>
      </c>
      <c r="O2146" s="42">
        <f t="shared" si="254"/>
        <v>0</v>
      </c>
      <c r="P2146" s="105">
        <f t="shared" si="255"/>
        <v>0</v>
      </c>
      <c r="Q2146" s="105">
        <f t="shared" si="256"/>
        <v>0</v>
      </c>
      <c r="R2146" s="105">
        <f t="shared" si="257"/>
        <v>0</v>
      </c>
      <c r="S2146" s="22" t="str">
        <f t="shared" si="260"/>
        <v/>
      </c>
      <c r="T2146" s="92">
        <f t="shared" si="258"/>
        <v>0</v>
      </c>
      <c r="U2146" s="92">
        <f t="shared" si="243"/>
        <v>0</v>
      </c>
      <c r="V2146" s="92">
        <f t="shared" si="244"/>
        <v>0</v>
      </c>
      <c r="W2146" s="92">
        <f t="shared" si="245"/>
        <v>0</v>
      </c>
      <c r="X2146" s="92">
        <f t="shared" si="246"/>
        <v>0</v>
      </c>
      <c r="Y2146" s="92">
        <f t="shared" si="247"/>
        <v>0</v>
      </c>
      <c r="Z2146" s="92">
        <f t="shared" si="248"/>
        <v>0</v>
      </c>
      <c r="AA2146" s="92">
        <f t="shared" si="249"/>
        <v>0</v>
      </c>
      <c r="AB2146" s="92">
        <f t="shared" si="250"/>
        <v>0</v>
      </c>
      <c r="AC2146" s="92">
        <f t="shared" si="251"/>
        <v>0</v>
      </c>
      <c r="AD2146" s="92">
        <f t="shared" si="252"/>
        <v>0</v>
      </c>
      <c r="AE2146" s="92">
        <f t="shared" si="253"/>
        <v>0</v>
      </c>
      <c r="AF2146" s="118">
        <f t="shared" si="259"/>
        <v>0</v>
      </c>
    </row>
    <row r="2147" spans="2:32" ht="21.95" customHeight="1" x14ac:dyDescent="0.25">
      <c r="B2147" s="36" t="str">
        <f>IF(Vendas2!D121="","",Vendas2!D121)</f>
        <v/>
      </c>
      <c r="C2147" s="36" t="str">
        <f>IF(Vendas2!E121="","",Vendas2!E121)</f>
        <v/>
      </c>
      <c r="D2147" s="36" t="str">
        <f>IF(Vendas2!F121="","",Vendas2!F121)</f>
        <v/>
      </c>
      <c r="E2147" s="36" t="str">
        <f>IF(Vendas2!G121="","",Vendas2!G121)</f>
        <v/>
      </c>
      <c r="F2147" s="36" t="str">
        <f>IF(Vendas2!H121="","",Vendas2!H121)</f>
        <v/>
      </c>
      <c r="G2147" s="36" t="str">
        <f>IF(Vendas2!I121="","",Vendas2!I121)</f>
        <v/>
      </c>
      <c r="H2147" s="36" t="str">
        <f>IF(Vendas2!J121="","",Vendas2!J121)</f>
        <v/>
      </c>
      <c r="I2147" s="36" t="str">
        <f>IF(Vendas2!K121="","",Vendas2!K121)</f>
        <v/>
      </c>
      <c r="J2147" s="36" t="str">
        <f>IF(Vendas2!L121="","",Vendas2!L121)</f>
        <v/>
      </c>
      <c r="K2147" s="36" t="str">
        <f>IF(Vendas2!M121="","",Vendas2!M121)</f>
        <v/>
      </c>
      <c r="L2147" s="36" t="str">
        <f>IF(Vendas2!N121="","",Vendas2!N121)</f>
        <v/>
      </c>
      <c r="M2147" s="36" t="str">
        <f>IF(Vendas2!O121="","",Vendas2!O121)</f>
        <v/>
      </c>
      <c r="N2147" s="36" t="str">
        <f>IF(Vendas2!P121="","",Vendas2!P121)</f>
        <v/>
      </c>
      <c r="O2147" s="42">
        <f t="shared" si="254"/>
        <v>0</v>
      </c>
      <c r="P2147" s="105">
        <f t="shared" si="255"/>
        <v>0</v>
      </c>
      <c r="Q2147" s="105">
        <f t="shared" si="256"/>
        <v>0</v>
      </c>
      <c r="R2147" s="105">
        <f t="shared" si="257"/>
        <v>0</v>
      </c>
      <c r="S2147" s="22" t="str">
        <f t="shared" si="260"/>
        <v/>
      </c>
      <c r="T2147" s="92">
        <f t="shared" si="258"/>
        <v>0</v>
      </c>
      <c r="U2147" s="92">
        <f t="shared" si="243"/>
        <v>0</v>
      </c>
      <c r="V2147" s="92">
        <f t="shared" si="244"/>
        <v>0</v>
      </c>
      <c r="W2147" s="92">
        <f t="shared" si="245"/>
        <v>0</v>
      </c>
      <c r="X2147" s="92">
        <f t="shared" si="246"/>
        <v>0</v>
      </c>
      <c r="Y2147" s="92">
        <f t="shared" si="247"/>
        <v>0</v>
      </c>
      <c r="Z2147" s="92">
        <f t="shared" si="248"/>
        <v>0</v>
      </c>
      <c r="AA2147" s="92">
        <f t="shared" si="249"/>
        <v>0</v>
      </c>
      <c r="AB2147" s="92">
        <f t="shared" si="250"/>
        <v>0</v>
      </c>
      <c r="AC2147" s="92">
        <f t="shared" si="251"/>
        <v>0</v>
      </c>
      <c r="AD2147" s="92">
        <f t="shared" si="252"/>
        <v>0</v>
      </c>
      <c r="AE2147" s="92">
        <f t="shared" si="253"/>
        <v>0</v>
      </c>
      <c r="AF2147" s="118">
        <f t="shared" si="259"/>
        <v>0</v>
      </c>
    </row>
    <row r="2148" spans="2:32" ht="21.95" customHeight="1" x14ac:dyDescent="0.25">
      <c r="B2148" s="36" t="str">
        <f>IF(Vendas2!D122="","",Vendas2!D122)</f>
        <v/>
      </c>
      <c r="C2148" s="36" t="str">
        <f>IF(Vendas2!E122="","",Vendas2!E122)</f>
        <v/>
      </c>
      <c r="D2148" s="36" t="str">
        <f>IF(Vendas2!F122="","",Vendas2!F122)</f>
        <v/>
      </c>
      <c r="E2148" s="36" t="str">
        <f>IF(Vendas2!G122="","",Vendas2!G122)</f>
        <v/>
      </c>
      <c r="F2148" s="36" t="str">
        <f>IF(Vendas2!H122="","",Vendas2!H122)</f>
        <v/>
      </c>
      <c r="G2148" s="36" t="str">
        <f>IF(Vendas2!I122="","",Vendas2!I122)</f>
        <v/>
      </c>
      <c r="H2148" s="36" t="str">
        <f>IF(Vendas2!J122="","",Vendas2!J122)</f>
        <v/>
      </c>
      <c r="I2148" s="36" t="str">
        <f>IF(Vendas2!K122="","",Vendas2!K122)</f>
        <v/>
      </c>
      <c r="J2148" s="36" t="str">
        <f>IF(Vendas2!L122="","",Vendas2!L122)</f>
        <v/>
      </c>
      <c r="K2148" s="36" t="str">
        <f>IF(Vendas2!M122="","",Vendas2!M122)</f>
        <v/>
      </c>
      <c r="L2148" s="36" t="str">
        <f>IF(Vendas2!N122="","",Vendas2!N122)</f>
        <v/>
      </c>
      <c r="M2148" s="36" t="str">
        <f>IF(Vendas2!O122="","",Vendas2!O122)</f>
        <v/>
      </c>
      <c r="N2148" s="36" t="str">
        <f>IF(Vendas2!P122="","",Vendas2!P122)</f>
        <v/>
      </c>
      <c r="O2148" s="42">
        <f t="shared" si="254"/>
        <v>0</v>
      </c>
      <c r="P2148" s="105">
        <f t="shared" si="255"/>
        <v>0</v>
      </c>
      <c r="Q2148" s="105">
        <f t="shared" si="256"/>
        <v>0</v>
      </c>
      <c r="R2148" s="105">
        <f t="shared" si="257"/>
        <v>0</v>
      </c>
      <c r="S2148" s="22" t="str">
        <f t="shared" si="260"/>
        <v/>
      </c>
      <c r="T2148" s="92">
        <f t="shared" si="258"/>
        <v>0</v>
      </c>
      <c r="U2148" s="92">
        <f t="shared" si="243"/>
        <v>0</v>
      </c>
      <c r="V2148" s="92">
        <f t="shared" si="244"/>
        <v>0</v>
      </c>
      <c r="W2148" s="92">
        <f t="shared" si="245"/>
        <v>0</v>
      </c>
      <c r="X2148" s="92">
        <f t="shared" si="246"/>
        <v>0</v>
      </c>
      <c r="Y2148" s="92">
        <f t="shared" si="247"/>
        <v>0</v>
      </c>
      <c r="Z2148" s="92">
        <f t="shared" si="248"/>
        <v>0</v>
      </c>
      <c r="AA2148" s="92">
        <f t="shared" si="249"/>
        <v>0</v>
      </c>
      <c r="AB2148" s="92">
        <f t="shared" si="250"/>
        <v>0</v>
      </c>
      <c r="AC2148" s="92">
        <f t="shared" si="251"/>
        <v>0</v>
      </c>
      <c r="AD2148" s="92">
        <f t="shared" si="252"/>
        <v>0</v>
      </c>
      <c r="AE2148" s="92">
        <f t="shared" si="253"/>
        <v>0</v>
      </c>
      <c r="AF2148" s="118">
        <f t="shared" si="259"/>
        <v>0</v>
      </c>
    </row>
    <row r="2149" spans="2:32" ht="21.95" customHeight="1" x14ac:dyDescent="0.25">
      <c r="B2149" s="36" t="str">
        <f>IF(Vendas2!D123="","",Vendas2!D123)</f>
        <v/>
      </c>
      <c r="C2149" s="36" t="str">
        <f>IF(Vendas2!E123="","",Vendas2!E123)</f>
        <v/>
      </c>
      <c r="D2149" s="36" t="str">
        <f>IF(Vendas2!F123="","",Vendas2!F123)</f>
        <v/>
      </c>
      <c r="E2149" s="36" t="str">
        <f>IF(Vendas2!G123="","",Vendas2!G123)</f>
        <v/>
      </c>
      <c r="F2149" s="36" t="str">
        <f>IF(Vendas2!H123="","",Vendas2!H123)</f>
        <v/>
      </c>
      <c r="G2149" s="36" t="str">
        <f>IF(Vendas2!I123="","",Vendas2!I123)</f>
        <v/>
      </c>
      <c r="H2149" s="36" t="str">
        <f>IF(Vendas2!J123="","",Vendas2!J123)</f>
        <v/>
      </c>
      <c r="I2149" s="36" t="str">
        <f>IF(Vendas2!K123="","",Vendas2!K123)</f>
        <v/>
      </c>
      <c r="J2149" s="36" t="str">
        <f>IF(Vendas2!L123="","",Vendas2!L123)</f>
        <v/>
      </c>
      <c r="K2149" s="36" t="str">
        <f>IF(Vendas2!M123="","",Vendas2!M123)</f>
        <v/>
      </c>
      <c r="L2149" s="36" t="str">
        <f>IF(Vendas2!N123="","",Vendas2!N123)</f>
        <v/>
      </c>
      <c r="M2149" s="36" t="str">
        <f>IF(Vendas2!O123="","",Vendas2!O123)</f>
        <v/>
      </c>
      <c r="N2149" s="36" t="str">
        <f>IF(Vendas2!P123="","",Vendas2!P123)</f>
        <v/>
      </c>
      <c r="O2149" s="42">
        <f t="shared" si="254"/>
        <v>0</v>
      </c>
      <c r="P2149" s="105">
        <f t="shared" si="255"/>
        <v>0</v>
      </c>
      <c r="Q2149" s="105">
        <f t="shared" si="256"/>
        <v>0</v>
      </c>
      <c r="R2149" s="105">
        <f t="shared" si="257"/>
        <v>0</v>
      </c>
      <c r="S2149" s="22" t="str">
        <f t="shared" si="260"/>
        <v/>
      </c>
      <c r="T2149" s="92">
        <f t="shared" si="258"/>
        <v>0</v>
      </c>
      <c r="U2149" s="92">
        <f t="shared" si="243"/>
        <v>0</v>
      </c>
      <c r="V2149" s="92">
        <f t="shared" si="244"/>
        <v>0</v>
      </c>
      <c r="W2149" s="92">
        <f t="shared" si="245"/>
        <v>0</v>
      </c>
      <c r="X2149" s="92">
        <f t="shared" si="246"/>
        <v>0</v>
      </c>
      <c r="Y2149" s="92">
        <f t="shared" si="247"/>
        <v>0</v>
      </c>
      <c r="Z2149" s="92">
        <f t="shared" si="248"/>
        <v>0</v>
      </c>
      <c r="AA2149" s="92">
        <f t="shared" si="249"/>
        <v>0</v>
      </c>
      <c r="AB2149" s="92">
        <f t="shared" si="250"/>
        <v>0</v>
      </c>
      <c r="AC2149" s="92">
        <f t="shared" si="251"/>
        <v>0</v>
      </c>
      <c r="AD2149" s="92">
        <f t="shared" si="252"/>
        <v>0</v>
      </c>
      <c r="AE2149" s="92">
        <f t="shared" si="253"/>
        <v>0</v>
      </c>
      <c r="AF2149" s="118">
        <f t="shared" si="259"/>
        <v>0</v>
      </c>
    </row>
    <row r="2150" spans="2:32" ht="21.95" customHeight="1" x14ac:dyDescent="0.25">
      <c r="B2150" s="36" t="str">
        <f>IF(Vendas2!D124="","",Vendas2!D124)</f>
        <v/>
      </c>
      <c r="C2150" s="36" t="str">
        <f>IF(Vendas2!E124="","",Vendas2!E124)</f>
        <v/>
      </c>
      <c r="D2150" s="36" t="str">
        <f>IF(Vendas2!F124="","",Vendas2!F124)</f>
        <v/>
      </c>
      <c r="E2150" s="36" t="str">
        <f>IF(Vendas2!G124="","",Vendas2!G124)</f>
        <v/>
      </c>
      <c r="F2150" s="36" t="str">
        <f>IF(Vendas2!H124="","",Vendas2!H124)</f>
        <v/>
      </c>
      <c r="G2150" s="36" t="str">
        <f>IF(Vendas2!I124="","",Vendas2!I124)</f>
        <v/>
      </c>
      <c r="H2150" s="36" t="str">
        <f>IF(Vendas2!J124="","",Vendas2!J124)</f>
        <v/>
      </c>
      <c r="I2150" s="36" t="str">
        <f>IF(Vendas2!K124="","",Vendas2!K124)</f>
        <v/>
      </c>
      <c r="J2150" s="36" t="str">
        <f>IF(Vendas2!L124="","",Vendas2!L124)</f>
        <v/>
      </c>
      <c r="K2150" s="36" t="str">
        <f>IF(Vendas2!M124="","",Vendas2!M124)</f>
        <v/>
      </c>
      <c r="L2150" s="36" t="str">
        <f>IF(Vendas2!N124="","",Vendas2!N124)</f>
        <v/>
      </c>
      <c r="M2150" s="36" t="str">
        <f>IF(Vendas2!O124="","",Vendas2!O124)</f>
        <v/>
      </c>
      <c r="N2150" s="36" t="str">
        <f>IF(Vendas2!P124="","",Vendas2!P124)</f>
        <v/>
      </c>
      <c r="O2150" s="42">
        <f t="shared" si="254"/>
        <v>0</v>
      </c>
      <c r="P2150" s="105">
        <f t="shared" si="255"/>
        <v>0</v>
      </c>
      <c r="Q2150" s="105">
        <f t="shared" si="256"/>
        <v>0</v>
      </c>
      <c r="R2150" s="105">
        <f t="shared" si="257"/>
        <v>0</v>
      </c>
      <c r="S2150" s="22" t="str">
        <f t="shared" si="260"/>
        <v/>
      </c>
      <c r="T2150" s="92">
        <f t="shared" si="258"/>
        <v>0</v>
      </c>
      <c r="U2150" s="92">
        <f t="shared" si="243"/>
        <v>0</v>
      </c>
      <c r="V2150" s="92">
        <f t="shared" si="244"/>
        <v>0</v>
      </c>
      <c r="W2150" s="92">
        <f t="shared" si="245"/>
        <v>0</v>
      </c>
      <c r="X2150" s="92">
        <f t="shared" si="246"/>
        <v>0</v>
      </c>
      <c r="Y2150" s="92">
        <f t="shared" si="247"/>
        <v>0</v>
      </c>
      <c r="Z2150" s="92">
        <f t="shared" si="248"/>
        <v>0</v>
      </c>
      <c r="AA2150" s="92">
        <f t="shared" si="249"/>
        <v>0</v>
      </c>
      <c r="AB2150" s="92">
        <f t="shared" si="250"/>
        <v>0</v>
      </c>
      <c r="AC2150" s="92">
        <f t="shared" si="251"/>
        <v>0</v>
      </c>
      <c r="AD2150" s="92">
        <f t="shared" si="252"/>
        <v>0</v>
      </c>
      <c r="AE2150" s="92">
        <f t="shared" si="253"/>
        <v>0</v>
      </c>
      <c r="AF2150" s="118">
        <f t="shared" si="259"/>
        <v>0</v>
      </c>
    </row>
    <row r="2151" spans="2:32" ht="21.95" customHeight="1" x14ac:dyDescent="0.25">
      <c r="B2151" s="36" t="str">
        <f>IF(Vendas2!D125="","",Vendas2!D125)</f>
        <v/>
      </c>
      <c r="C2151" s="36" t="str">
        <f>IF(Vendas2!E125="","",Vendas2!E125)</f>
        <v/>
      </c>
      <c r="D2151" s="36" t="str">
        <f>IF(Vendas2!F125="","",Vendas2!F125)</f>
        <v/>
      </c>
      <c r="E2151" s="36" t="str">
        <f>IF(Vendas2!G125="","",Vendas2!G125)</f>
        <v/>
      </c>
      <c r="F2151" s="36" t="str">
        <f>IF(Vendas2!H125="","",Vendas2!H125)</f>
        <v/>
      </c>
      <c r="G2151" s="36" t="str">
        <f>IF(Vendas2!I125="","",Vendas2!I125)</f>
        <v/>
      </c>
      <c r="H2151" s="36" t="str">
        <f>IF(Vendas2!J125="","",Vendas2!J125)</f>
        <v/>
      </c>
      <c r="I2151" s="36" t="str">
        <f>IF(Vendas2!K125="","",Vendas2!K125)</f>
        <v/>
      </c>
      <c r="J2151" s="36" t="str">
        <f>IF(Vendas2!L125="","",Vendas2!L125)</f>
        <v/>
      </c>
      <c r="K2151" s="36" t="str">
        <f>IF(Vendas2!M125="","",Vendas2!M125)</f>
        <v/>
      </c>
      <c r="L2151" s="36" t="str">
        <f>IF(Vendas2!N125="","",Vendas2!N125)</f>
        <v/>
      </c>
      <c r="M2151" s="36" t="str">
        <f>IF(Vendas2!O125="","",Vendas2!O125)</f>
        <v/>
      </c>
      <c r="N2151" s="36" t="str">
        <f>IF(Vendas2!P125="","",Vendas2!P125)</f>
        <v/>
      </c>
      <c r="O2151" s="42">
        <f t="shared" si="254"/>
        <v>0</v>
      </c>
      <c r="P2151" s="105">
        <f t="shared" si="255"/>
        <v>0</v>
      </c>
      <c r="Q2151" s="105">
        <f t="shared" si="256"/>
        <v>0</v>
      </c>
      <c r="R2151" s="105">
        <f t="shared" si="257"/>
        <v>0</v>
      </c>
      <c r="S2151" s="22" t="str">
        <f t="shared" si="260"/>
        <v/>
      </c>
      <c r="T2151" s="92">
        <f t="shared" si="258"/>
        <v>0</v>
      </c>
      <c r="U2151" s="92">
        <f t="shared" si="243"/>
        <v>0</v>
      </c>
      <c r="V2151" s="92">
        <f t="shared" si="244"/>
        <v>0</v>
      </c>
      <c r="W2151" s="92">
        <f t="shared" si="245"/>
        <v>0</v>
      </c>
      <c r="X2151" s="92">
        <f t="shared" si="246"/>
        <v>0</v>
      </c>
      <c r="Y2151" s="92">
        <f t="shared" si="247"/>
        <v>0</v>
      </c>
      <c r="Z2151" s="92">
        <f t="shared" si="248"/>
        <v>0</v>
      </c>
      <c r="AA2151" s="92">
        <f t="shared" si="249"/>
        <v>0</v>
      </c>
      <c r="AB2151" s="92">
        <f t="shared" si="250"/>
        <v>0</v>
      </c>
      <c r="AC2151" s="92">
        <f t="shared" si="251"/>
        <v>0</v>
      </c>
      <c r="AD2151" s="92">
        <f t="shared" si="252"/>
        <v>0</v>
      </c>
      <c r="AE2151" s="92">
        <f t="shared" si="253"/>
        <v>0</v>
      </c>
      <c r="AF2151" s="118">
        <f t="shared" si="259"/>
        <v>0</v>
      </c>
    </row>
    <row r="2152" spans="2:32" ht="21.95" customHeight="1" x14ac:dyDescent="0.25">
      <c r="B2152" s="36" t="str">
        <f>IF(Vendas2!D126="","",Vendas2!D126)</f>
        <v/>
      </c>
      <c r="C2152" s="36" t="str">
        <f>IF(Vendas2!E126="","",Vendas2!E126)</f>
        <v/>
      </c>
      <c r="D2152" s="36" t="str">
        <f>IF(Vendas2!F126="","",Vendas2!F126)</f>
        <v/>
      </c>
      <c r="E2152" s="36" t="str">
        <f>IF(Vendas2!G126="","",Vendas2!G126)</f>
        <v/>
      </c>
      <c r="F2152" s="36" t="str">
        <f>IF(Vendas2!H126="","",Vendas2!H126)</f>
        <v/>
      </c>
      <c r="G2152" s="36" t="str">
        <f>IF(Vendas2!I126="","",Vendas2!I126)</f>
        <v/>
      </c>
      <c r="H2152" s="36" t="str">
        <f>IF(Vendas2!J126="","",Vendas2!J126)</f>
        <v/>
      </c>
      <c r="I2152" s="36" t="str">
        <f>IF(Vendas2!K126="","",Vendas2!K126)</f>
        <v/>
      </c>
      <c r="J2152" s="36" t="str">
        <f>IF(Vendas2!L126="","",Vendas2!L126)</f>
        <v/>
      </c>
      <c r="K2152" s="36" t="str">
        <f>IF(Vendas2!M126="","",Vendas2!M126)</f>
        <v/>
      </c>
      <c r="L2152" s="36" t="str">
        <f>IF(Vendas2!N126="","",Vendas2!N126)</f>
        <v/>
      </c>
      <c r="M2152" s="36" t="str">
        <f>IF(Vendas2!O126="","",Vendas2!O126)</f>
        <v/>
      </c>
      <c r="N2152" s="36" t="str">
        <f>IF(Vendas2!P126="","",Vendas2!P126)</f>
        <v/>
      </c>
      <c r="O2152" s="42">
        <f t="shared" si="254"/>
        <v>0</v>
      </c>
      <c r="P2152" s="105">
        <f t="shared" si="255"/>
        <v>0</v>
      </c>
      <c r="Q2152" s="105">
        <f t="shared" si="256"/>
        <v>0</v>
      </c>
      <c r="R2152" s="105">
        <f t="shared" si="257"/>
        <v>0</v>
      </c>
      <c r="S2152" s="22" t="str">
        <f t="shared" si="260"/>
        <v/>
      </c>
      <c r="T2152" s="92">
        <f t="shared" si="258"/>
        <v>0</v>
      </c>
      <c r="U2152" s="92">
        <f t="shared" si="243"/>
        <v>0</v>
      </c>
      <c r="V2152" s="92">
        <f t="shared" si="244"/>
        <v>0</v>
      </c>
      <c r="W2152" s="92">
        <f t="shared" si="245"/>
        <v>0</v>
      </c>
      <c r="X2152" s="92">
        <f t="shared" si="246"/>
        <v>0</v>
      </c>
      <c r="Y2152" s="92">
        <f t="shared" si="247"/>
        <v>0</v>
      </c>
      <c r="Z2152" s="92">
        <f t="shared" si="248"/>
        <v>0</v>
      </c>
      <c r="AA2152" s="92">
        <f t="shared" si="249"/>
        <v>0</v>
      </c>
      <c r="AB2152" s="92">
        <f t="shared" si="250"/>
        <v>0</v>
      </c>
      <c r="AC2152" s="92">
        <f t="shared" si="251"/>
        <v>0</v>
      </c>
      <c r="AD2152" s="92">
        <f t="shared" si="252"/>
        <v>0</v>
      </c>
      <c r="AE2152" s="92">
        <f t="shared" si="253"/>
        <v>0</v>
      </c>
      <c r="AF2152" s="118">
        <f t="shared" si="259"/>
        <v>0</v>
      </c>
    </row>
    <row r="2153" spans="2:32" ht="21.95" customHeight="1" x14ac:dyDescent="0.25">
      <c r="B2153" s="36" t="str">
        <f>IF(Vendas2!D127="","",Vendas2!D127)</f>
        <v/>
      </c>
      <c r="C2153" s="36" t="str">
        <f>IF(Vendas2!E127="","",Vendas2!E127)</f>
        <v/>
      </c>
      <c r="D2153" s="36" t="str">
        <f>IF(Vendas2!F127="","",Vendas2!F127)</f>
        <v/>
      </c>
      <c r="E2153" s="36" t="str">
        <f>IF(Vendas2!G127="","",Vendas2!G127)</f>
        <v/>
      </c>
      <c r="F2153" s="36" t="str">
        <f>IF(Vendas2!H127="","",Vendas2!H127)</f>
        <v/>
      </c>
      <c r="G2153" s="36" t="str">
        <f>IF(Vendas2!I127="","",Vendas2!I127)</f>
        <v/>
      </c>
      <c r="H2153" s="36" t="str">
        <f>IF(Vendas2!J127="","",Vendas2!J127)</f>
        <v/>
      </c>
      <c r="I2153" s="36" t="str">
        <f>IF(Vendas2!K127="","",Vendas2!K127)</f>
        <v/>
      </c>
      <c r="J2153" s="36" t="str">
        <f>IF(Vendas2!L127="","",Vendas2!L127)</f>
        <v/>
      </c>
      <c r="K2153" s="36" t="str">
        <f>IF(Vendas2!M127="","",Vendas2!M127)</f>
        <v/>
      </c>
      <c r="L2153" s="36" t="str">
        <f>IF(Vendas2!N127="","",Vendas2!N127)</f>
        <v/>
      </c>
      <c r="M2153" s="36" t="str">
        <f>IF(Vendas2!O127="","",Vendas2!O127)</f>
        <v/>
      </c>
      <c r="N2153" s="36" t="str">
        <f>IF(Vendas2!P127="","",Vendas2!P127)</f>
        <v/>
      </c>
      <c r="O2153" s="42">
        <f t="shared" si="254"/>
        <v>0</v>
      </c>
      <c r="P2153" s="105">
        <f t="shared" si="255"/>
        <v>0</v>
      </c>
      <c r="Q2153" s="105">
        <f t="shared" si="256"/>
        <v>0</v>
      </c>
      <c r="R2153" s="105">
        <f t="shared" si="257"/>
        <v>0</v>
      </c>
      <c r="S2153" s="22" t="str">
        <f t="shared" si="260"/>
        <v/>
      </c>
      <c r="T2153" s="92">
        <f t="shared" si="258"/>
        <v>0</v>
      </c>
      <c r="U2153" s="92">
        <f t="shared" si="243"/>
        <v>0</v>
      </c>
      <c r="V2153" s="92">
        <f t="shared" si="244"/>
        <v>0</v>
      </c>
      <c r="W2153" s="92">
        <f t="shared" si="245"/>
        <v>0</v>
      </c>
      <c r="X2153" s="92">
        <f t="shared" si="246"/>
        <v>0</v>
      </c>
      <c r="Y2153" s="92">
        <f t="shared" si="247"/>
        <v>0</v>
      </c>
      <c r="Z2153" s="92">
        <f t="shared" si="248"/>
        <v>0</v>
      </c>
      <c r="AA2153" s="92">
        <f t="shared" si="249"/>
        <v>0</v>
      </c>
      <c r="AB2153" s="92">
        <f t="shared" si="250"/>
        <v>0</v>
      </c>
      <c r="AC2153" s="92">
        <f t="shared" si="251"/>
        <v>0</v>
      </c>
      <c r="AD2153" s="92">
        <f t="shared" si="252"/>
        <v>0</v>
      </c>
      <c r="AE2153" s="92">
        <f t="shared" si="253"/>
        <v>0</v>
      </c>
      <c r="AF2153" s="118">
        <f t="shared" si="259"/>
        <v>0</v>
      </c>
    </row>
    <row r="2154" spans="2:32" ht="21.95" customHeight="1" x14ac:dyDescent="0.25">
      <c r="B2154" s="36" t="str">
        <f>IF(Vendas2!D128="","",Vendas2!D128)</f>
        <v/>
      </c>
      <c r="C2154" s="36" t="str">
        <f>IF(Vendas2!E128="","",Vendas2!E128)</f>
        <v/>
      </c>
      <c r="D2154" s="36" t="str">
        <f>IF(Vendas2!F128="","",Vendas2!F128)</f>
        <v/>
      </c>
      <c r="E2154" s="36" t="str">
        <f>IF(Vendas2!G128="","",Vendas2!G128)</f>
        <v/>
      </c>
      <c r="F2154" s="36" t="str">
        <f>IF(Vendas2!H128="","",Vendas2!H128)</f>
        <v/>
      </c>
      <c r="G2154" s="36" t="str">
        <f>IF(Vendas2!I128="","",Vendas2!I128)</f>
        <v/>
      </c>
      <c r="H2154" s="36" t="str">
        <f>IF(Vendas2!J128="","",Vendas2!J128)</f>
        <v/>
      </c>
      <c r="I2154" s="36" t="str">
        <f>IF(Vendas2!K128="","",Vendas2!K128)</f>
        <v/>
      </c>
      <c r="J2154" s="36" t="str">
        <f>IF(Vendas2!L128="","",Vendas2!L128)</f>
        <v/>
      </c>
      <c r="K2154" s="36" t="str">
        <f>IF(Vendas2!M128="","",Vendas2!M128)</f>
        <v/>
      </c>
      <c r="L2154" s="36" t="str">
        <f>IF(Vendas2!N128="","",Vendas2!N128)</f>
        <v/>
      </c>
      <c r="M2154" s="36" t="str">
        <f>IF(Vendas2!O128="","",Vendas2!O128)</f>
        <v/>
      </c>
      <c r="N2154" s="36" t="str">
        <f>IF(Vendas2!P128="","",Vendas2!P128)</f>
        <v/>
      </c>
      <c r="O2154" s="42">
        <f t="shared" si="254"/>
        <v>0</v>
      </c>
      <c r="P2154" s="105">
        <f t="shared" si="255"/>
        <v>0</v>
      </c>
      <c r="Q2154" s="105">
        <f t="shared" si="256"/>
        <v>0</v>
      </c>
      <c r="R2154" s="105">
        <f t="shared" si="257"/>
        <v>0</v>
      </c>
      <c r="S2154" s="22" t="str">
        <f t="shared" si="260"/>
        <v/>
      </c>
      <c r="T2154" s="92">
        <f t="shared" si="258"/>
        <v>0</v>
      </c>
      <c r="U2154" s="92">
        <f t="shared" si="243"/>
        <v>0</v>
      </c>
      <c r="V2154" s="92">
        <f t="shared" si="244"/>
        <v>0</v>
      </c>
      <c r="W2154" s="92">
        <f t="shared" si="245"/>
        <v>0</v>
      </c>
      <c r="X2154" s="92">
        <f t="shared" si="246"/>
        <v>0</v>
      </c>
      <c r="Y2154" s="92">
        <f t="shared" si="247"/>
        <v>0</v>
      </c>
      <c r="Z2154" s="92">
        <f t="shared" si="248"/>
        <v>0</v>
      </c>
      <c r="AA2154" s="92">
        <f t="shared" si="249"/>
        <v>0</v>
      </c>
      <c r="AB2154" s="92">
        <f t="shared" si="250"/>
        <v>0</v>
      </c>
      <c r="AC2154" s="92">
        <f t="shared" si="251"/>
        <v>0</v>
      </c>
      <c r="AD2154" s="92">
        <f t="shared" si="252"/>
        <v>0</v>
      </c>
      <c r="AE2154" s="92">
        <f t="shared" si="253"/>
        <v>0</v>
      </c>
      <c r="AF2154" s="118">
        <f t="shared" si="259"/>
        <v>0</v>
      </c>
    </row>
    <row r="2155" spans="2:32" ht="21.95" customHeight="1" x14ac:dyDescent="0.25">
      <c r="B2155" s="36" t="str">
        <f>IF(Vendas2!D129="","",Vendas2!D129)</f>
        <v/>
      </c>
      <c r="C2155" s="36" t="str">
        <f>IF(Vendas2!E129="","",Vendas2!E129)</f>
        <v/>
      </c>
      <c r="D2155" s="36" t="str">
        <f>IF(Vendas2!F129="","",Vendas2!F129)</f>
        <v/>
      </c>
      <c r="E2155" s="36" t="str">
        <f>IF(Vendas2!G129="","",Vendas2!G129)</f>
        <v/>
      </c>
      <c r="F2155" s="36" t="str">
        <f>IF(Vendas2!H129="","",Vendas2!H129)</f>
        <v/>
      </c>
      <c r="G2155" s="36" t="str">
        <f>IF(Vendas2!I129="","",Vendas2!I129)</f>
        <v/>
      </c>
      <c r="H2155" s="36" t="str">
        <f>IF(Vendas2!J129="","",Vendas2!J129)</f>
        <v/>
      </c>
      <c r="I2155" s="36" t="str">
        <f>IF(Vendas2!K129="","",Vendas2!K129)</f>
        <v/>
      </c>
      <c r="J2155" s="36" t="str">
        <f>IF(Vendas2!L129="","",Vendas2!L129)</f>
        <v/>
      </c>
      <c r="K2155" s="36" t="str">
        <f>IF(Vendas2!M129="","",Vendas2!M129)</f>
        <v/>
      </c>
      <c r="L2155" s="36" t="str">
        <f>IF(Vendas2!N129="","",Vendas2!N129)</f>
        <v/>
      </c>
      <c r="M2155" s="36" t="str">
        <f>IF(Vendas2!O129="","",Vendas2!O129)</f>
        <v/>
      </c>
      <c r="N2155" s="36" t="str">
        <f>IF(Vendas2!P129="","",Vendas2!P129)</f>
        <v/>
      </c>
      <c r="O2155" s="42">
        <f t="shared" si="254"/>
        <v>0</v>
      </c>
      <c r="P2155" s="105">
        <f t="shared" si="255"/>
        <v>0</v>
      </c>
      <c r="Q2155" s="105">
        <f t="shared" si="256"/>
        <v>0</v>
      </c>
      <c r="R2155" s="105">
        <f t="shared" si="257"/>
        <v>0</v>
      </c>
      <c r="S2155" s="22" t="str">
        <f t="shared" si="260"/>
        <v/>
      </c>
      <c r="T2155" s="92">
        <f t="shared" si="258"/>
        <v>0</v>
      </c>
      <c r="U2155" s="92">
        <f t="shared" si="243"/>
        <v>0</v>
      </c>
      <c r="V2155" s="92">
        <f t="shared" si="244"/>
        <v>0</v>
      </c>
      <c r="W2155" s="92">
        <f t="shared" si="245"/>
        <v>0</v>
      </c>
      <c r="X2155" s="92">
        <f t="shared" si="246"/>
        <v>0</v>
      </c>
      <c r="Y2155" s="92">
        <f t="shared" si="247"/>
        <v>0</v>
      </c>
      <c r="Z2155" s="92">
        <f t="shared" si="248"/>
        <v>0</v>
      </c>
      <c r="AA2155" s="92">
        <f t="shared" si="249"/>
        <v>0</v>
      </c>
      <c r="AB2155" s="92">
        <f t="shared" si="250"/>
        <v>0</v>
      </c>
      <c r="AC2155" s="92">
        <f t="shared" si="251"/>
        <v>0</v>
      </c>
      <c r="AD2155" s="92">
        <f t="shared" si="252"/>
        <v>0</v>
      </c>
      <c r="AE2155" s="92">
        <f t="shared" si="253"/>
        <v>0</v>
      </c>
      <c r="AF2155" s="118">
        <f t="shared" si="259"/>
        <v>0</v>
      </c>
    </row>
    <row r="2156" spans="2:32" ht="21.95" customHeight="1" x14ac:dyDescent="0.25">
      <c r="B2156" s="36" t="str">
        <f>IF(Vendas2!D130="","",Vendas2!D130)</f>
        <v/>
      </c>
      <c r="C2156" s="36" t="str">
        <f>IF(Vendas2!E130="","",Vendas2!E130)</f>
        <v/>
      </c>
      <c r="D2156" s="36" t="str">
        <f>IF(Vendas2!F130="","",Vendas2!F130)</f>
        <v/>
      </c>
      <c r="E2156" s="36" t="str">
        <f>IF(Vendas2!G130="","",Vendas2!G130)</f>
        <v/>
      </c>
      <c r="F2156" s="36" t="str">
        <f>IF(Vendas2!H130="","",Vendas2!H130)</f>
        <v/>
      </c>
      <c r="G2156" s="36" t="str">
        <f>IF(Vendas2!I130="","",Vendas2!I130)</f>
        <v/>
      </c>
      <c r="H2156" s="36" t="str">
        <f>IF(Vendas2!J130="","",Vendas2!J130)</f>
        <v/>
      </c>
      <c r="I2156" s="36" t="str">
        <f>IF(Vendas2!K130="","",Vendas2!K130)</f>
        <v/>
      </c>
      <c r="J2156" s="36" t="str">
        <f>IF(Vendas2!L130="","",Vendas2!L130)</f>
        <v/>
      </c>
      <c r="K2156" s="36" t="str">
        <f>IF(Vendas2!M130="","",Vendas2!M130)</f>
        <v/>
      </c>
      <c r="L2156" s="36" t="str">
        <f>IF(Vendas2!N130="","",Vendas2!N130)</f>
        <v/>
      </c>
      <c r="M2156" s="36" t="str">
        <f>IF(Vendas2!O130="","",Vendas2!O130)</f>
        <v/>
      </c>
      <c r="N2156" s="36" t="str">
        <f>IF(Vendas2!P130="","",Vendas2!P130)</f>
        <v/>
      </c>
      <c r="O2156" s="42">
        <f t="shared" si="254"/>
        <v>0</v>
      </c>
      <c r="P2156" s="105">
        <f t="shared" si="255"/>
        <v>0</v>
      </c>
      <c r="Q2156" s="105">
        <f t="shared" si="256"/>
        <v>0</v>
      </c>
      <c r="R2156" s="105">
        <f t="shared" si="257"/>
        <v>0</v>
      </c>
      <c r="S2156" s="22" t="str">
        <f t="shared" si="260"/>
        <v/>
      </c>
      <c r="T2156" s="92">
        <f t="shared" si="258"/>
        <v>0</v>
      </c>
      <c r="U2156" s="92">
        <f t="shared" si="243"/>
        <v>0</v>
      </c>
      <c r="V2156" s="92">
        <f t="shared" si="244"/>
        <v>0</v>
      </c>
      <c r="W2156" s="92">
        <f t="shared" si="245"/>
        <v>0</v>
      </c>
      <c r="X2156" s="92">
        <f t="shared" si="246"/>
        <v>0</v>
      </c>
      <c r="Y2156" s="92">
        <f t="shared" si="247"/>
        <v>0</v>
      </c>
      <c r="Z2156" s="92">
        <f t="shared" si="248"/>
        <v>0</v>
      </c>
      <c r="AA2156" s="92">
        <f t="shared" si="249"/>
        <v>0</v>
      </c>
      <c r="AB2156" s="92">
        <f t="shared" si="250"/>
        <v>0</v>
      </c>
      <c r="AC2156" s="92">
        <f t="shared" si="251"/>
        <v>0</v>
      </c>
      <c r="AD2156" s="92">
        <f t="shared" si="252"/>
        <v>0</v>
      </c>
      <c r="AE2156" s="92">
        <f t="shared" si="253"/>
        <v>0</v>
      </c>
      <c r="AF2156" s="118">
        <f t="shared" si="259"/>
        <v>0</v>
      </c>
    </row>
    <row r="2157" spans="2:32" ht="21.95" customHeight="1" x14ac:dyDescent="0.25">
      <c r="B2157" s="36" t="str">
        <f>IF(Vendas2!D131="","",Vendas2!D131)</f>
        <v/>
      </c>
      <c r="C2157" s="36" t="str">
        <f>IF(Vendas2!E131="","",Vendas2!E131)</f>
        <v/>
      </c>
      <c r="D2157" s="36" t="str">
        <f>IF(Vendas2!F131="","",Vendas2!F131)</f>
        <v/>
      </c>
      <c r="E2157" s="36" t="str">
        <f>IF(Vendas2!G131="","",Vendas2!G131)</f>
        <v/>
      </c>
      <c r="F2157" s="36" t="str">
        <f>IF(Vendas2!H131="","",Vendas2!H131)</f>
        <v/>
      </c>
      <c r="G2157" s="36" t="str">
        <f>IF(Vendas2!I131="","",Vendas2!I131)</f>
        <v/>
      </c>
      <c r="H2157" s="36" t="str">
        <f>IF(Vendas2!J131="","",Vendas2!J131)</f>
        <v/>
      </c>
      <c r="I2157" s="36" t="str">
        <f>IF(Vendas2!K131="","",Vendas2!K131)</f>
        <v/>
      </c>
      <c r="J2157" s="36" t="str">
        <f>IF(Vendas2!L131="","",Vendas2!L131)</f>
        <v/>
      </c>
      <c r="K2157" s="36" t="str">
        <f>IF(Vendas2!M131="","",Vendas2!M131)</f>
        <v/>
      </c>
      <c r="L2157" s="36" t="str">
        <f>IF(Vendas2!N131="","",Vendas2!N131)</f>
        <v/>
      </c>
      <c r="M2157" s="36" t="str">
        <f>IF(Vendas2!O131="","",Vendas2!O131)</f>
        <v/>
      </c>
      <c r="N2157" s="36" t="str">
        <f>IF(Vendas2!P131="","",Vendas2!P131)</f>
        <v/>
      </c>
      <c r="O2157" s="42">
        <f t="shared" si="254"/>
        <v>0</v>
      </c>
      <c r="P2157" s="105">
        <f t="shared" si="255"/>
        <v>0</v>
      </c>
      <c r="Q2157" s="105">
        <f t="shared" si="256"/>
        <v>0</v>
      </c>
      <c r="R2157" s="105">
        <f t="shared" si="257"/>
        <v>0</v>
      </c>
      <c r="S2157" s="22" t="str">
        <f t="shared" si="260"/>
        <v/>
      </c>
      <c r="T2157" s="92">
        <f t="shared" si="258"/>
        <v>0</v>
      </c>
      <c r="U2157" s="92">
        <f t="shared" si="243"/>
        <v>0</v>
      </c>
      <c r="V2157" s="92">
        <f t="shared" si="244"/>
        <v>0</v>
      </c>
      <c r="W2157" s="92">
        <f t="shared" si="245"/>
        <v>0</v>
      </c>
      <c r="X2157" s="92">
        <f t="shared" si="246"/>
        <v>0</v>
      </c>
      <c r="Y2157" s="92">
        <f t="shared" si="247"/>
        <v>0</v>
      </c>
      <c r="Z2157" s="92">
        <f t="shared" si="248"/>
        <v>0</v>
      </c>
      <c r="AA2157" s="92">
        <f t="shared" si="249"/>
        <v>0</v>
      </c>
      <c r="AB2157" s="92">
        <f t="shared" si="250"/>
        <v>0</v>
      </c>
      <c r="AC2157" s="92">
        <f t="shared" si="251"/>
        <v>0</v>
      </c>
      <c r="AD2157" s="92">
        <f t="shared" si="252"/>
        <v>0</v>
      </c>
      <c r="AE2157" s="92">
        <f t="shared" si="253"/>
        <v>0</v>
      </c>
      <c r="AF2157" s="118">
        <f t="shared" si="259"/>
        <v>0</v>
      </c>
    </row>
    <row r="2158" spans="2:32" ht="21.95" customHeight="1" x14ac:dyDescent="0.25">
      <c r="B2158" s="36" t="str">
        <f>IF(Vendas2!D132="","",Vendas2!D132)</f>
        <v/>
      </c>
      <c r="C2158" s="36" t="str">
        <f>IF(Vendas2!E132="","",Vendas2!E132)</f>
        <v/>
      </c>
      <c r="D2158" s="36" t="str">
        <f>IF(Vendas2!F132="","",Vendas2!F132)</f>
        <v/>
      </c>
      <c r="E2158" s="36" t="str">
        <f>IF(Vendas2!G132="","",Vendas2!G132)</f>
        <v/>
      </c>
      <c r="F2158" s="36" t="str">
        <f>IF(Vendas2!H132="","",Vendas2!H132)</f>
        <v/>
      </c>
      <c r="G2158" s="36" t="str">
        <f>IF(Vendas2!I132="","",Vendas2!I132)</f>
        <v/>
      </c>
      <c r="H2158" s="36" t="str">
        <f>IF(Vendas2!J132="","",Vendas2!J132)</f>
        <v/>
      </c>
      <c r="I2158" s="36" t="str">
        <f>IF(Vendas2!K132="","",Vendas2!K132)</f>
        <v/>
      </c>
      <c r="J2158" s="36" t="str">
        <f>IF(Vendas2!L132="","",Vendas2!L132)</f>
        <v/>
      </c>
      <c r="K2158" s="36" t="str">
        <f>IF(Vendas2!M132="","",Vendas2!M132)</f>
        <v/>
      </c>
      <c r="L2158" s="36" t="str">
        <f>IF(Vendas2!N132="","",Vendas2!N132)</f>
        <v/>
      </c>
      <c r="M2158" s="36" t="str">
        <f>IF(Vendas2!O132="","",Vendas2!O132)</f>
        <v/>
      </c>
      <c r="N2158" s="36" t="str">
        <f>IF(Vendas2!P132="","",Vendas2!P132)</f>
        <v/>
      </c>
      <c r="O2158" s="42">
        <f t="shared" si="254"/>
        <v>0</v>
      </c>
      <c r="P2158" s="105">
        <f t="shared" si="255"/>
        <v>0</v>
      </c>
      <c r="Q2158" s="105">
        <f t="shared" si="256"/>
        <v>0</v>
      </c>
      <c r="R2158" s="105">
        <f t="shared" si="257"/>
        <v>0</v>
      </c>
      <c r="S2158" s="22" t="str">
        <f t="shared" si="260"/>
        <v/>
      </c>
      <c r="T2158" s="92">
        <f t="shared" si="258"/>
        <v>0</v>
      </c>
      <c r="U2158" s="92">
        <f t="shared" si="243"/>
        <v>0</v>
      </c>
      <c r="V2158" s="92">
        <f t="shared" si="244"/>
        <v>0</v>
      </c>
      <c r="W2158" s="92">
        <f t="shared" si="245"/>
        <v>0</v>
      </c>
      <c r="X2158" s="92">
        <f t="shared" si="246"/>
        <v>0</v>
      </c>
      <c r="Y2158" s="92">
        <f t="shared" si="247"/>
        <v>0</v>
      </c>
      <c r="Z2158" s="92">
        <f t="shared" si="248"/>
        <v>0</v>
      </c>
      <c r="AA2158" s="92">
        <f t="shared" si="249"/>
        <v>0</v>
      </c>
      <c r="AB2158" s="92">
        <f t="shared" si="250"/>
        <v>0</v>
      </c>
      <c r="AC2158" s="92">
        <f t="shared" si="251"/>
        <v>0</v>
      </c>
      <c r="AD2158" s="92">
        <f t="shared" si="252"/>
        <v>0</v>
      </c>
      <c r="AE2158" s="92">
        <f t="shared" si="253"/>
        <v>0</v>
      </c>
      <c r="AF2158" s="118">
        <f t="shared" si="259"/>
        <v>0</v>
      </c>
    </row>
    <row r="2159" spans="2:32" ht="21.95" customHeight="1" x14ac:dyDescent="0.25">
      <c r="B2159" s="36" t="str">
        <f>IF(Vendas2!D133="","",Vendas2!D133)</f>
        <v/>
      </c>
      <c r="C2159" s="36" t="str">
        <f>IF(Vendas2!E133="","",Vendas2!E133)</f>
        <v/>
      </c>
      <c r="D2159" s="36" t="str">
        <f>IF(Vendas2!F133="","",Vendas2!F133)</f>
        <v/>
      </c>
      <c r="E2159" s="36" t="str">
        <f>IF(Vendas2!G133="","",Vendas2!G133)</f>
        <v/>
      </c>
      <c r="F2159" s="36" t="str">
        <f>IF(Vendas2!H133="","",Vendas2!H133)</f>
        <v/>
      </c>
      <c r="G2159" s="36" t="str">
        <f>IF(Vendas2!I133="","",Vendas2!I133)</f>
        <v/>
      </c>
      <c r="H2159" s="36" t="str">
        <f>IF(Vendas2!J133="","",Vendas2!J133)</f>
        <v/>
      </c>
      <c r="I2159" s="36" t="str">
        <f>IF(Vendas2!K133="","",Vendas2!K133)</f>
        <v/>
      </c>
      <c r="J2159" s="36" t="str">
        <f>IF(Vendas2!L133="","",Vendas2!L133)</f>
        <v/>
      </c>
      <c r="K2159" s="36" t="str">
        <f>IF(Vendas2!M133="","",Vendas2!M133)</f>
        <v/>
      </c>
      <c r="L2159" s="36" t="str">
        <f>IF(Vendas2!N133="","",Vendas2!N133)</f>
        <v/>
      </c>
      <c r="M2159" s="36" t="str">
        <f>IF(Vendas2!O133="","",Vendas2!O133)</f>
        <v/>
      </c>
      <c r="N2159" s="36" t="str">
        <f>IF(Vendas2!P133="","",Vendas2!P133)</f>
        <v/>
      </c>
      <c r="O2159" s="42">
        <f t="shared" si="254"/>
        <v>0</v>
      </c>
      <c r="P2159" s="105">
        <f t="shared" si="255"/>
        <v>0</v>
      </c>
      <c r="Q2159" s="105">
        <f t="shared" si="256"/>
        <v>0</v>
      </c>
      <c r="R2159" s="105">
        <f t="shared" si="257"/>
        <v>0</v>
      </c>
      <c r="S2159" s="22" t="str">
        <f t="shared" si="260"/>
        <v/>
      </c>
      <c r="T2159" s="92">
        <f t="shared" si="258"/>
        <v>0</v>
      </c>
      <c r="U2159" s="92">
        <f t="shared" si="243"/>
        <v>0</v>
      </c>
      <c r="V2159" s="92">
        <f t="shared" si="244"/>
        <v>0</v>
      </c>
      <c r="W2159" s="92">
        <f t="shared" si="245"/>
        <v>0</v>
      </c>
      <c r="X2159" s="92">
        <f t="shared" si="246"/>
        <v>0</v>
      </c>
      <c r="Y2159" s="92">
        <f t="shared" si="247"/>
        <v>0</v>
      </c>
      <c r="Z2159" s="92">
        <f t="shared" si="248"/>
        <v>0</v>
      </c>
      <c r="AA2159" s="92">
        <f t="shared" si="249"/>
        <v>0</v>
      </c>
      <c r="AB2159" s="92">
        <f t="shared" si="250"/>
        <v>0</v>
      </c>
      <c r="AC2159" s="92">
        <f t="shared" si="251"/>
        <v>0</v>
      </c>
      <c r="AD2159" s="92">
        <f t="shared" si="252"/>
        <v>0</v>
      </c>
      <c r="AE2159" s="92">
        <f t="shared" si="253"/>
        <v>0</v>
      </c>
      <c r="AF2159" s="118">
        <f t="shared" si="259"/>
        <v>0</v>
      </c>
    </row>
    <row r="2160" spans="2:32" ht="21.95" customHeight="1" x14ac:dyDescent="0.25">
      <c r="B2160" s="36" t="str">
        <f>IF(Vendas2!D134="","",Vendas2!D134)</f>
        <v/>
      </c>
      <c r="C2160" s="36" t="str">
        <f>IF(Vendas2!E134="","",Vendas2!E134)</f>
        <v/>
      </c>
      <c r="D2160" s="36" t="str">
        <f>IF(Vendas2!F134="","",Vendas2!F134)</f>
        <v/>
      </c>
      <c r="E2160" s="36" t="str">
        <f>IF(Vendas2!G134="","",Vendas2!G134)</f>
        <v/>
      </c>
      <c r="F2160" s="36" t="str">
        <f>IF(Vendas2!H134="","",Vendas2!H134)</f>
        <v/>
      </c>
      <c r="G2160" s="36" t="str">
        <f>IF(Vendas2!I134="","",Vendas2!I134)</f>
        <v/>
      </c>
      <c r="H2160" s="36" t="str">
        <f>IF(Vendas2!J134="","",Vendas2!J134)</f>
        <v/>
      </c>
      <c r="I2160" s="36" t="str">
        <f>IF(Vendas2!K134="","",Vendas2!K134)</f>
        <v/>
      </c>
      <c r="J2160" s="36" t="str">
        <f>IF(Vendas2!L134="","",Vendas2!L134)</f>
        <v/>
      </c>
      <c r="K2160" s="36" t="str">
        <f>IF(Vendas2!M134="","",Vendas2!M134)</f>
        <v/>
      </c>
      <c r="L2160" s="36" t="str">
        <f>IF(Vendas2!N134="","",Vendas2!N134)</f>
        <v/>
      </c>
      <c r="M2160" s="36" t="str">
        <f>IF(Vendas2!O134="","",Vendas2!O134)</f>
        <v/>
      </c>
      <c r="N2160" s="36" t="str">
        <f>IF(Vendas2!P134="","",Vendas2!P134)</f>
        <v/>
      </c>
      <c r="O2160" s="42">
        <f t="shared" si="254"/>
        <v>0</v>
      </c>
      <c r="P2160" s="105">
        <f t="shared" si="255"/>
        <v>0</v>
      </c>
      <c r="Q2160" s="105">
        <f t="shared" si="256"/>
        <v>0</v>
      </c>
      <c r="R2160" s="105">
        <f t="shared" si="257"/>
        <v>0</v>
      </c>
      <c r="S2160" s="22" t="str">
        <f t="shared" si="260"/>
        <v/>
      </c>
      <c r="T2160" s="92">
        <f t="shared" si="258"/>
        <v>0</v>
      </c>
      <c r="U2160" s="92">
        <f t="shared" si="243"/>
        <v>0</v>
      </c>
      <c r="V2160" s="92">
        <f t="shared" si="244"/>
        <v>0</v>
      </c>
      <c r="W2160" s="92">
        <f t="shared" si="245"/>
        <v>0</v>
      </c>
      <c r="X2160" s="92">
        <f t="shared" si="246"/>
        <v>0</v>
      </c>
      <c r="Y2160" s="92">
        <f t="shared" si="247"/>
        <v>0</v>
      </c>
      <c r="Z2160" s="92">
        <f t="shared" si="248"/>
        <v>0</v>
      </c>
      <c r="AA2160" s="92">
        <f t="shared" si="249"/>
        <v>0</v>
      </c>
      <c r="AB2160" s="92">
        <f t="shared" si="250"/>
        <v>0</v>
      </c>
      <c r="AC2160" s="92">
        <f t="shared" si="251"/>
        <v>0</v>
      </c>
      <c r="AD2160" s="92">
        <f t="shared" si="252"/>
        <v>0</v>
      </c>
      <c r="AE2160" s="92">
        <f t="shared" si="253"/>
        <v>0</v>
      </c>
      <c r="AF2160" s="118">
        <f t="shared" si="259"/>
        <v>0</v>
      </c>
    </row>
    <row r="2161" spans="2:32" ht="21.95" customHeight="1" x14ac:dyDescent="0.25">
      <c r="B2161" s="36" t="str">
        <f>IF(Vendas2!D135="","",Vendas2!D135)</f>
        <v/>
      </c>
      <c r="C2161" s="36" t="str">
        <f>IF(Vendas2!E135="","",Vendas2!E135)</f>
        <v/>
      </c>
      <c r="D2161" s="36" t="str">
        <f>IF(Vendas2!F135="","",Vendas2!F135)</f>
        <v/>
      </c>
      <c r="E2161" s="36" t="str">
        <f>IF(Vendas2!G135="","",Vendas2!G135)</f>
        <v/>
      </c>
      <c r="F2161" s="36" t="str">
        <f>IF(Vendas2!H135="","",Vendas2!H135)</f>
        <v/>
      </c>
      <c r="G2161" s="36" t="str">
        <f>IF(Vendas2!I135="","",Vendas2!I135)</f>
        <v/>
      </c>
      <c r="H2161" s="36" t="str">
        <f>IF(Vendas2!J135="","",Vendas2!J135)</f>
        <v/>
      </c>
      <c r="I2161" s="36" t="str">
        <f>IF(Vendas2!K135="","",Vendas2!K135)</f>
        <v/>
      </c>
      <c r="J2161" s="36" t="str">
        <f>IF(Vendas2!L135="","",Vendas2!L135)</f>
        <v/>
      </c>
      <c r="K2161" s="36" t="str">
        <f>IF(Vendas2!M135="","",Vendas2!M135)</f>
        <v/>
      </c>
      <c r="L2161" s="36" t="str">
        <f>IF(Vendas2!N135="","",Vendas2!N135)</f>
        <v/>
      </c>
      <c r="M2161" s="36" t="str">
        <f>IF(Vendas2!O135="","",Vendas2!O135)</f>
        <v/>
      </c>
      <c r="N2161" s="36" t="str">
        <f>IF(Vendas2!P135="","",Vendas2!P135)</f>
        <v/>
      </c>
      <c r="O2161" s="42">
        <f t="shared" si="254"/>
        <v>0</v>
      </c>
      <c r="P2161" s="105">
        <f t="shared" si="255"/>
        <v>0</v>
      </c>
      <c r="Q2161" s="105">
        <f t="shared" si="256"/>
        <v>0</v>
      </c>
      <c r="R2161" s="105">
        <f t="shared" si="257"/>
        <v>0</v>
      </c>
      <c r="S2161" s="22" t="str">
        <f t="shared" si="260"/>
        <v/>
      </c>
      <c r="T2161" s="92">
        <f t="shared" si="258"/>
        <v>0</v>
      </c>
      <c r="U2161" s="92">
        <f t="shared" ref="U2161:U2224" si="261">IFERROR(VLOOKUP($B2161,$B$1029:$J$1528,9,0)*D2161,0)</f>
        <v>0</v>
      </c>
      <c r="V2161" s="92">
        <f t="shared" ref="V2161:V2224" si="262">IFERROR(VLOOKUP($B2161,$B$1029:$J$1528,9,0)*E2161,0)</f>
        <v>0</v>
      </c>
      <c r="W2161" s="92">
        <f t="shared" ref="W2161:W2224" si="263">IFERROR(VLOOKUP($B2161,$B$1029:$J$1528,9,0)*F2161,0)</f>
        <v>0</v>
      </c>
      <c r="X2161" s="92">
        <f t="shared" ref="X2161:X2224" si="264">IFERROR(VLOOKUP($B2161,$B$1029:$J$1528,9,0)*G2161,0)</f>
        <v>0</v>
      </c>
      <c r="Y2161" s="92">
        <f t="shared" ref="Y2161:Y2224" si="265">IFERROR(VLOOKUP($B2161,$B$1029:$J$1528,9,0)*H2161,0)</f>
        <v>0</v>
      </c>
      <c r="Z2161" s="92">
        <f t="shared" ref="Z2161:Z2224" si="266">IFERROR(VLOOKUP($B2161,$B$1029:$J$1528,9,0)*I2161,0)</f>
        <v>0</v>
      </c>
      <c r="AA2161" s="92">
        <f t="shared" ref="AA2161:AA2224" si="267">IFERROR(VLOOKUP($B2161,$B$1029:$J$1528,9,0)*J2161,0)</f>
        <v>0</v>
      </c>
      <c r="AB2161" s="92">
        <f t="shared" ref="AB2161:AB2224" si="268">IFERROR(VLOOKUP($B2161,$B$1029:$J$1528,9,0)*K2161,0)</f>
        <v>0</v>
      </c>
      <c r="AC2161" s="92">
        <f t="shared" ref="AC2161:AC2224" si="269">IFERROR(VLOOKUP($B2161,$B$1029:$J$1528,9,0)*L2161,0)</f>
        <v>0</v>
      </c>
      <c r="AD2161" s="92">
        <f t="shared" ref="AD2161:AD2224" si="270">IFERROR(VLOOKUP($B2161,$B$1029:$J$1528,9,0)*M2161,0)</f>
        <v>0</v>
      </c>
      <c r="AE2161" s="92">
        <f t="shared" ref="AE2161:AE2224" si="271">IFERROR(VLOOKUP($B2161,$B$1029:$J$1528,9,0)*N2161,0)</f>
        <v>0</v>
      </c>
      <c r="AF2161" s="118">
        <f t="shared" si="259"/>
        <v>0</v>
      </c>
    </row>
    <row r="2162" spans="2:32" ht="21.95" customHeight="1" x14ac:dyDescent="0.25">
      <c r="B2162" s="36" t="str">
        <f>IF(Vendas2!D136="","",Vendas2!D136)</f>
        <v/>
      </c>
      <c r="C2162" s="36" t="str">
        <f>IF(Vendas2!E136="","",Vendas2!E136)</f>
        <v/>
      </c>
      <c r="D2162" s="36" t="str">
        <f>IF(Vendas2!F136="","",Vendas2!F136)</f>
        <v/>
      </c>
      <c r="E2162" s="36" t="str">
        <f>IF(Vendas2!G136="","",Vendas2!G136)</f>
        <v/>
      </c>
      <c r="F2162" s="36" t="str">
        <f>IF(Vendas2!H136="","",Vendas2!H136)</f>
        <v/>
      </c>
      <c r="G2162" s="36" t="str">
        <f>IF(Vendas2!I136="","",Vendas2!I136)</f>
        <v/>
      </c>
      <c r="H2162" s="36" t="str">
        <f>IF(Vendas2!J136="","",Vendas2!J136)</f>
        <v/>
      </c>
      <c r="I2162" s="36" t="str">
        <f>IF(Vendas2!K136="","",Vendas2!K136)</f>
        <v/>
      </c>
      <c r="J2162" s="36" t="str">
        <f>IF(Vendas2!L136="","",Vendas2!L136)</f>
        <v/>
      </c>
      <c r="K2162" s="36" t="str">
        <f>IF(Vendas2!M136="","",Vendas2!M136)</f>
        <v/>
      </c>
      <c r="L2162" s="36" t="str">
        <f>IF(Vendas2!N136="","",Vendas2!N136)</f>
        <v/>
      </c>
      <c r="M2162" s="36" t="str">
        <f>IF(Vendas2!O136="","",Vendas2!O136)</f>
        <v/>
      </c>
      <c r="N2162" s="36" t="str">
        <f>IF(Vendas2!P136="","",Vendas2!P136)</f>
        <v/>
      </c>
      <c r="O2162" s="42">
        <f t="shared" ref="O2162:O2225" si="272">SUM(C2162:N2162)</f>
        <v>0</v>
      </c>
      <c r="P2162" s="105">
        <f t="shared" ref="P2162:P2225" si="273">IFERROR(VLOOKUP(B2162,$B$1029:$J$1528,9,0)*O2162,0)</f>
        <v>0</v>
      </c>
      <c r="Q2162" s="105">
        <f t="shared" ref="Q2162:Q2225" si="274">IFERROR(VLOOKUP(B2162,$B$1029:$J$1528,5,0)*O2162,0)</f>
        <v>0</v>
      </c>
      <c r="R2162" s="105">
        <f t="shared" ref="R2162:R2225" si="275">IFERROR(VLOOKUP(B2162,$B$1029:$K$1528,10,0)*O2162,0)</f>
        <v>0</v>
      </c>
      <c r="S2162" s="22" t="str">
        <f t="shared" si="260"/>
        <v/>
      </c>
      <c r="T2162" s="92">
        <f t="shared" ref="T2162:T2225" si="276">IFERROR(VLOOKUP($B2162,$B$1029:$J$1528,9,0)*C2162,0)</f>
        <v>0</v>
      </c>
      <c r="U2162" s="92">
        <f t="shared" si="261"/>
        <v>0</v>
      </c>
      <c r="V2162" s="92">
        <f t="shared" si="262"/>
        <v>0</v>
      </c>
      <c r="W2162" s="92">
        <f t="shared" si="263"/>
        <v>0</v>
      </c>
      <c r="X2162" s="92">
        <f t="shared" si="264"/>
        <v>0</v>
      </c>
      <c r="Y2162" s="92">
        <f t="shared" si="265"/>
        <v>0</v>
      </c>
      <c r="Z2162" s="92">
        <f t="shared" si="266"/>
        <v>0</v>
      </c>
      <c r="AA2162" s="92">
        <f t="shared" si="267"/>
        <v>0</v>
      </c>
      <c r="AB2162" s="92">
        <f t="shared" si="268"/>
        <v>0</v>
      </c>
      <c r="AC2162" s="92">
        <f t="shared" si="269"/>
        <v>0</v>
      </c>
      <c r="AD2162" s="92">
        <f t="shared" si="270"/>
        <v>0</v>
      </c>
      <c r="AE2162" s="92">
        <f t="shared" si="271"/>
        <v>0</v>
      </c>
      <c r="AF2162" s="118">
        <f t="shared" ref="AF2162:AF2225" si="277">SUM(T2162:AE2162)</f>
        <v>0</v>
      </c>
    </row>
    <row r="2163" spans="2:32" ht="21.95" customHeight="1" x14ac:dyDescent="0.25">
      <c r="B2163" s="36" t="str">
        <f>IF(Vendas2!D137="","",Vendas2!D137)</f>
        <v/>
      </c>
      <c r="C2163" s="36" t="str">
        <f>IF(Vendas2!E137="","",Vendas2!E137)</f>
        <v/>
      </c>
      <c r="D2163" s="36" t="str">
        <f>IF(Vendas2!F137="","",Vendas2!F137)</f>
        <v/>
      </c>
      <c r="E2163" s="36" t="str">
        <f>IF(Vendas2!G137="","",Vendas2!G137)</f>
        <v/>
      </c>
      <c r="F2163" s="36" t="str">
        <f>IF(Vendas2!H137="","",Vendas2!H137)</f>
        <v/>
      </c>
      <c r="G2163" s="36" t="str">
        <f>IF(Vendas2!I137="","",Vendas2!I137)</f>
        <v/>
      </c>
      <c r="H2163" s="36" t="str">
        <f>IF(Vendas2!J137="","",Vendas2!J137)</f>
        <v/>
      </c>
      <c r="I2163" s="36" t="str">
        <f>IF(Vendas2!K137="","",Vendas2!K137)</f>
        <v/>
      </c>
      <c r="J2163" s="36" t="str">
        <f>IF(Vendas2!L137="","",Vendas2!L137)</f>
        <v/>
      </c>
      <c r="K2163" s="36" t="str">
        <f>IF(Vendas2!M137="","",Vendas2!M137)</f>
        <v/>
      </c>
      <c r="L2163" s="36" t="str">
        <f>IF(Vendas2!N137="","",Vendas2!N137)</f>
        <v/>
      </c>
      <c r="M2163" s="36" t="str">
        <f>IF(Vendas2!O137="","",Vendas2!O137)</f>
        <v/>
      </c>
      <c r="N2163" s="36" t="str">
        <f>IF(Vendas2!P137="","",Vendas2!P137)</f>
        <v/>
      </c>
      <c r="O2163" s="42">
        <f t="shared" si="272"/>
        <v>0</v>
      </c>
      <c r="P2163" s="105">
        <f t="shared" si="273"/>
        <v>0</v>
      </c>
      <c r="Q2163" s="105">
        <f t="shared" si="274"/>
        <v>0</v>
      </c>
      <c r="R2163" s="105">
        <f t="shared" si="275"/>
        <v>0</v>
      </c>
      <c r="S2163" s="22" t="str">
        <f t="shared" si="260"/>
        <v/>
      </c>
      <c r="T2163" s="92">
        <f t="shared" si="276"/>
        <v>0</v>
      </c>
      <c r="U2163" s="92">
        <f t="shared" si="261"/>
        <v>0</v>
      </c>
      <c r="V2163" s="92">
        <f t="shared" si="262"/>
        <v>0</v>
      </c>
      <c r="W2163" s="92">
        <f t="shared" si="263"/>
        <v>0</v>
      </c>
      <c r="X2163" s="92">
        <f t="shared" si="264"/>
        <v>0</v>
      </c>
      <c r="Y2163" s="92">
        <f t="shared" si="265"/>
        <v>0</v>
      </c>
      <c r="Z2163" s="92">
        <f t="shared" si="266"/>
        <v>0</v>
      </c>
      <c r="AA2163" s="92">
        <f t="shared" si="267"/>
        <v>0</v>
      </c>
      <c r="AB2163" s="92">
        <f t="shared" si="268"/>
        <v>0</v>
      </c>
      <c r="AC2163" s="92">
        <f t="shared" si="269"/>
        <v>0</v>
      </c>
      <c r="AD2163" s="92">
        <f t="shared" si="270"/>
        <v>0</v>
      </c>
      <c r="AE2163" s="92">
        <f t="shared" si="271"/>
        <v>0</v>
      </c>
      <c r="AF2163" s="118">
        <f t="shared" si="277"/>
        <v>0</v>
      </c>
    </row>
    <row r="2164" spans="2:32" ht="21.95" customHeight="1" x14ac:dyDescent="0.25">
      <c r="B2164" s="36" t="str">
        <f>IF(Vendas2!D138="","",Vendas2!D138)</f>
        <v/>
      </c>
      <c r="C2164" s="36" t="str">
        <f>IF(Vendas2!E138="","",Vendas2!E138)</f>
        <v/>
      </c>
      <c r="D2164" s="36" t="str">
        <f>IF(Vendas2!F138="","",Vendas2!F138)</f>
        <v/>
      </c>
      <c r="E2164" s="36" t="str">
        <f>IF(Vendas2!G138="","",Vendas2!G138)</f>
        <v/>
      </c>
      <c r="F2164" s="36" t="str">
        <f>IF(Vendas2!H138="","",Vendas2!H138)</f>
        <v/>
      </c>
      <c r="G2164" s="36" t="str">
        <f>IF(Vendas2!I138="","",Vendas2!I138)</f>
        <v/>
      </c>
      <c r="H2164" s="36" t="str">
        <f>IF(Vendas2!J138="","",Vendas2!J138)</f>
        <v/>
      </c>
      <c r="I2164" s="36" t="str">
        <f>IF(Vendas2!K138="","",Vendas2!K138)</f>
        <v/>
      </c>
      <c r="J2164" s="36" t="str">
        <f>IF(Vendas2!L138="","",Vendas2!L138)</f>
        <v/>
      </c>
      <c r="K2164" s="36" t="str">
        <f>IF(Vendas2!M138="","",Vendas2!M138)</f>
        <v/>
      </c>
      <c r="L2164" s="36" t="str">
        <f>IF(Vendas2!N138="","",Vendas2!N138)</f>
        <v/>
      </c>
      <c r="M2164" s="36" t="str">
        <f>IF(Vendas2!O138="","",Vendas2!O138)</f>
        <v/>
      </c>
      <c r="N2164" s="36" t="str">
        <f>IF(Vendas2!P138="","",Vendas2!P138)</f>
        <v/>
      </c>
      <c r="O2164" s="42">
        <f t="shared" si="272"/>
        <v>0</v>
      </c>
      <c r="P2164" s="105">
        <f t="shared" si="273"/>
        <v>0</v>
      </c>
      <c r="Q2164" s="105">
        <f t="shared" si="274"/>
        <v>0</v>
      </c>
      <c r="R2164" s="105">
        <f t="shared" si="275"/>
        <v>0</v>
      </c>
      <c r="S2164" s="22" t="str">
        <f t="shared" si="260"/>
        <v/>
      </c>
      <c r="T2164" s="92">
        <f t="shared" si="276"/>
        <v>0</v>
      </c>
      <c r="U2164" s="92">
        <f t="shared" si="261"/>
        <v>0</v>
      </c>
      <c r="V2164" s="92">
        <f t="shared" si="262"/>
        <v>0</v>
      </c>
      <c r="W2164" s="92">
        <f t="shared" si="263"/>
        <v>0</v>
      </c>
      <c r="X2164" s="92">
        <f t="shared" si="264"/>
        <v>0</v>
      </c>
      <c r="Y2164" s="92">
        <f t="shared" si="265"/>
        <v>0</v>
      </c>
      <c r="Z2164" s="92">
        <f t="shared" si="266"/>
        <v>0</v>
      </c>
      <c r="AA2164" s="92">
        <f t="shared" si="267"/>
        <v>0</v>
      </c>
      <c r="AB2164" s="92">
        <f t="shared" si="268"/>
        <v>0</v>
      </c>
      <c r="AC2164" s="92">
        <f t="shared" si="269"/>
        <v>0</v>
      </c>
      <c r="AD2164" s="92">
        <f t="shared" si="270"/>
        <v>0</v>
      </c>
      <c r="AE2164" s="92">
        <f t="shared" si="271"/>
        <v>0</v>
      </c>
      <c r="AF2164" s="118">
        <f t="shared" si="277"/>
        <v>0</v>
      </c>
    </row>
    <row r="2165" spans="2:32" ht="21.95" customHeight="1" x14ac:dyDescent="0.25">
      <c r="B2165" s="36" t="str">
        <f>IF(Vendas2!D139="","",Vendas2!D139)</f>
        <v/>
      </c>
      <c r="C2165" s="36" t="str">
        <f>IF(Vendas2!E139="","",Vendas2!E139)</f>
        <v/>
      </c>
      <c r="D2165" s="36" t="str">
        <f>IF(Vendas2!F139="","",Vendas2!F139)</f>
        <v/>
      </c>
      <c r="E2165" s="36" t="str">
        <f>IF(Vendas2!G139="","",Vendas2!G139)</f>
        <v/>
      </c>
      <c r="F2165" s="36" t="str">
        <f>IF(Vendas2!H139="","",Vendas2!H139)</f>
        <v/>
      </c>
      <c r="G2165" s="36" t="str">
        <f>IF(Vendas2!I139="","",Vendas2!I139)</f>
        <v/>
      </c>
      <c r="H2165" s="36" t="str">
        <f>IF(Vendas2!J139="","",Vendas2!J139)</f>
        <v/>
      </c>
      <c r="I2165" s="36" t="str">
        <f>IF(Vendas2!K139="","",Vendas2!K139)</f>
        <v/>
      </c>
      <c r="J2165" s="36" t="str">
        <f>IF(Vendas2!L139="","",Vendas2!L139)</f>
        <v/>
      </c>
      <c r="K2165" s="36" t="str">
        <f>IF(Vendas2!M139="","",Vendas2!M139)</f>
        <v/>
      </c>
      <c r="L2165" s="36" t="str">
        <f>IF(Vendas2!N139="","",Vendas2!N139)</f>
        <v/>
      </c>
      <c r="M2165" s="36" t="str">
        <f>IF(Vendas2!O139="","",Vendas2!O139)</f>
        <v/>
      </c>
      <c r="N2165" s="36" t="str">
        <f>IF(Vendas2!P139="","",Vendas2!P139)</f>
        <v/>
      </c>
      <c r="O2165" s="42">
        <f t="shared" si="272"/>
        <v>0</v>
      </c>
      <c r="P2165" s="105">
        <f t="shared" si="273"/>
        <v>0</v>
      </c>
      <c r="Q2165" s="105">
        <f t="shared" si="274"/>
        <v>0</v>
      </c>
      <c r="R2165" s="105">
        <f t="shared" si="275"/>
        <v>0</v>
      </c>
      <c r="S2165" s="22" t="str">
        <f t="shared" si="260"/>
        <v/>
      </c>
      <c r="T2165" s="92">
        <f t="shared" si="276"/>
        <v>0</v>
      </c>
      <c r="U2165" s="92">
        <f t="shared" si="261"/>
        <v>0</v>
      </c>
      <c r="V2165" s="92">
        <f t="shared" si="262"/>
        <v>0</v>
      </c>
      <c r="W2165" s="92">
        <f t="shared" si="263"/>
        <v>0</v>
      </c>
      <c r="X2165" s="92">
        <f t="shared" si="264"/>
        <v>0</v>
      </c>
      <c r="Y2165" s="92">
        <f t="shared" si="265"/>
        <v>0</v>
      </c>
      <c r="Z2165" s="92">
        <f t="shared" si="266"/>
        <v>0</v>
      </c>
      <c r="AA2165" s="92">
        <f t="shared" si="267"/>
        <v>0</v>
      </c>
      <c r="AB2165" s="92">
        <f t="shared" si="268"/>
        <v>0</v>
      </c>
      <c r="AC2165" s="92">
        <f t="shared" si="269"/>
        <v>0</v>
      </c>
      <c r="AD2165" s="92">
        <f t="shared" si="270"/>
        <v>0</v>
      </c>
      <c r="AE2165" s="92">
        <f t="shared" si="271"/>
        <v>0</v>
      </c>
      <c r="AF2165" s="118">
        <f t="shared" si="277"/>
        <v>0</v>
      </c>
    </row>
    <row r="2166" spans="2:32" ht="21.95" customHeight="1" x14ac:dyDescent="0.25">
      <c r="B2166" s="36" t="str">
        <f>IF(Vendas2!D140="","",Vendas2!D140)</f>
        <v/>
      </c>
      <c r="C2166" s="36" t="str">
        <f>IF(Vendas2!E140="","",Vendas2!E140)</f>
        <v/>
      </c>
      <c r="D2166" s="36" t="str">
        <f>IF(Vendas2!F140="","",Vendas2!F140)</f>
        <v/>
      </c>
      <c r="E2166" s="36" t="str">
        <f>IF(Vendas2!G140="","",Vendas2!G140)</f>
        <v/>
      </c>
      <c r="F2166" s="36" t="str">
        <f>IF(Vendas2!H140="","",Vendas2!H140)</f>
        <v/>
      </c>
      <c r="G2166" s="36" t="str">
        <f>IF(Vendas2!I140="","",Vendas2!I140)</f>
        <v/>
      </c>
      <c r="H2166" s="36" t="str">
        <f>IF(Vendas2!J140="","",Vendas2!J140)</f>
        <v/>
      </c>
      <c r="I2166" s="36" t="str">
        <f>IF(Vendas2!K140="","",Vendas2!K140)</f>
        <v/>
      </c>
      <c r="J2166" s="36" t="str">
        <f>IF(Vendas2!L140="","",Vendas2!L140)</f>
        <v/>
      </c>
      <c r="K2166" s="36" t="str">
        <f>IF(Vendas2!M140="","",Vendas2!M140)</f>
        <v/>
      </c>
      <c r="L2166" s="36" t="str">
        <f>IF(Vendas2!N140="","",Vendas2!N140)</f>
        <v/>
      </c>
      <c r="M2166" s="36" t="str">
        <f>IF(Vendas2!O140="","",Vendas2!O140)</f>
        <v/>
      </c>
      <c r="N2166" s="36" t="str">
        <f>IF(Vendas2!P140="","",Vendas2!P140)</f>
        <v/>
      </c>
      <c r="O2166" s="42">
        <f t="shared" si="272"/>
        <v>0</v>
      </c>
      <c r="P2166" s="105">
        <f t="shared" si="273"/>
        <v>0</v>
      </c>
      <c r="Q2166" s="105">
        <f t="shared" si="274"/>
        <v>0</v>
      </c>
      <c r="R2166" s="105">
        <f t="shared" si="275"/>
        <v>0</v>
      </c>
      <c r="S2166" s="22" t="str">
        <f t="shared" si="260"/>
        <v/>
      </c>
      <c r="T2166" s="92">
        <f t="shared" si="276"/>
        <v>0</v>
      </c>
      <c r="U2166" s="92">
        <f t="shared" si="261"/>
        <v>0</v>
      </c>
      <c r="V2166" s="92">
        <f t="shared" si="262"/>
        <v>0</v>
      </c>
      <c r="W2166" s="92">
        <f t="shared" si="263"/>
        <v>0</v>
      </c>
      <c r="X2166" s="92">
        <f t="shared" si="264"/>
        <v>0</v>
      </c>
      <c r="Y2166" s="92">
        <f t="shared" si="265"/>
        <v>0</v>
      </c>
      <c r="Z2166" s="92">
        <f t="shared" si="266"/>
        <v>0</v>
      </c>
      <c r="AA2166" s="92">
        <f t="shared" si="267"/>
        <v>0</v>
      </c>
      <c r="AB2166" s="92">
        <f t="shared" si="268"/>
        <v>0</v>
      </c>
      <c r="AC2166" s="92">
        <f t="shared" si="269"/>
        <v>0</v>
      </c>
      <c r="AD2166" s="92">
        <f t="shared" si="270"/>
        <v>0</v>
      </c>
      <c r="AE2166" s="92">
        <f t="shared" si="271"/>
        <v>0</v>
      </c>
      <c r="AF2166" s="118">
        <f t="shared" si="277"/>
        <v>0</v>
      </c>
    </row>
    <row r="2167" spans="2:32" ht="21.95" customHeight="1" x14ac:dyDescent="0.25">
      <c r="B2167" s="36" t="str">
        <f>IF(Vendas2!D141="","",Vendas2!D141)</f>
        <v/>
      </c>
      <c r="C2167" s="36" t="str">
        <f>IF(Vendas2!E141="","",Vendas2!E141)</f>
        <v/>
      </c>
      <c r="D2167" s="36" t="str">
        <f>IF(Vendas2!F141="","",Vendas2!F141)</f>
        <v/>
      </c>
      <c r="E2167" s="36" t="str">
        <f>IF(Vendas2!G141="","",Vendas2!G141)</f>
        <v/>
      </c>
      <c r="F2167" s="36" t="str">
        <f>IF(Vendas2!H141="","",Vendas2!H141)</f>
        <v/>
      </c>
      <c r="G2167" s="36" t="str">
        <f>IF(Vendas2!I141="","",Vendas2!I141)</f>
        <v/>
      </c>
      <c r="H2167" s="36" t="str">
        <f>IF(Vendas2!J141="","",Vendas2!J141)</f>
        <v/>
      </c>
      <c r="I2167" s="36" t="str">
        <f>IF(Vendas2!K141="","",Vendas2!K141)</f>
        <v/>
      </c>
      <c r="J2167" s="36" t="str">
        <f>IF(Vendas2!L141="","",Vendas2!L141)</f>
        <v/>
      </c>
      <c r="K2167" s="36" t="str">
        <f>IF(Vendas2!M141="","",Vendas2!M141)</f>
        <v/>
      </c>
      <c r="L2167" s="36" t="str">
        <f>IF(Vendas2!N141="","",Vendas2!N141)</f>
        <v/>
      </c>
      <c r="M2167" s="36" t="str">
        <f>IF(Vendas2!O141="","",Vendas2!O141)</f>
        <v/>
      </c>
      <c r="N2167" s="36" t="str">
        <f>IF(Vendas2!P141="","",Vendas2!P141)</f>
        <v/>
      </c>
      <c r="O2167" s="42">
        <f t="shared" si="272"/>
        <v>0</v>
      </c>
      <c r="P2167" s="105">
        <f t="shared" si="273"/>
        <v>0</v>
      </c>
      <c r="Q2167" s="105">
        <f t="shared" si="274"/>
        <v>0</v>
      </c>
      <c r="R2167" s="105">
        <f t="shared" si="275"/>
        <v>0</v>
      </c>
      <c r="S2167" s="22" t="str">
        <f t="shared" si="260"/>
        <v/>
      </c>
      <c r="T2167" s="92">
        <f t="shared" si="276"/>
        <v>0</v>
      </c>
      <c r="U2167" s="92">
        <f t="shared" si="261"/>
        <v>0</v>
      </c>
      <c r="V2167" s="92">
        <f t="shared" si="262"/>
        <v>0</v>
      </c>
      <c r="W2167" s="92">
        <f t="shared" si="263"/>
        <v>0</v>
      </c>
      <c r="X2167" s="92">
        <f t="shared" si="264"/>
        <v>0</v>
      </c>
      <c r="Y2167" s="92">
        <f t="shared" si="265"/>
        <v>0</v>
      </c>
      <c r="Z2167" s="92">
        <f t="shared" si="266"/>
        <v>0</v>
      </c>
      <c r="AA2167" s="92">
        <f t="shared" si="267"/>
        <v>0</v>
      </c>
      <c r="AB2167" s="92">
        <f t="shared" si="268"/>
        <v>0</v>
      </c>
      <c r="AC2167" s="92">
        <f t="shared" si="269"/>
        <v>0</v>
      </c>
      <c r="AD2167" s="92">
        <f t="shared" si="270"/>
        <v>0</v>
      </c>
      <c r="AE2167" s="92">
        <f t="shared" si="271"/>
        <v>0</v>
      </c>
      <c r="AF2167" s="118">
        <f t="shared" si="277"/>
        <v>0</v>
      </c>
    </row>
    <row r="2168" spans="2:32" ht="21.95" customHeight="1" x14ac:dyDescent="0.25">
      <c r="B2168" s="36" t="str">
        <f>IF(Vendas2!D142="","",Vendas2!D142)</f>
        <v/>
      </c>
      <c r="C2168" s="36" t="str">
        <f>IF(Vendas2!E142="","",Vendas2!E142)</f>
        <v/>
      </c>
      <c r="D2168" s="36" t="str">
        <f>IF(Vendas2!F142="","",Vendas2!F142)</f>
        <v/>
      </c>
      <c r="E2168" s="36" t="str">
        <f>IF(Vendas2!G142="","",Vendas2!G142)</f>
        <v/>
      </c>
      <c r="F2168" s="36" t="str">
        <f>IF(Vendas2!H142="","",Vendas2!H142)</f>
        <v/>
      </c>
      <c r="G2168" s="36" t="str">
        <f>IF(Vendas2!I142="","",Vendas2!I142)</f>
        <v/>
      </c>
      <c r="H2168" s="36" t="str">
        <f>IF(Vendas2!J142="","",Vendas2!J142)</f>
        <v/>
      </c>
      <c r="I2168" s="36" t="str">
        <f>IF(Vendas2!K142="","",Vendas2!K142)</f>
        <v/>
      </c>
      <c r="J2168" s="36" t="str">
        <f>IF(Vendas2!L142="","",Vendas2!L142)</f>
        <v/>
      </c>
      <c r="K2168" s="36" t="str">
        <f>IF(Vendas2!M142="","",Vendas2!M142)</f>
        <v/>
      </c>
      <c r="L2168" s="36" t="str">
        <f>IF(Vendas2!N142="","",Vendas2!N142)</f>
        <v/>
      </c>
      <c r="M2168" s="36" t="str">
        <f>IF(Vendas2!O142="","",Vendas2!O142)</f>
        <v/>
      </c>
      <c r="N2168" s="36" t="str">
        <f>IF(Vendas2!P142="","",Vendas2!P142)</f>
        <v/>
      </c>
      <c r="O2168" s="42">
        <f t="shared" si="272"/>
        <v>0</v>
      </c>
      <c r="P2168" s="105">
        <f t="shared" si="273"/>
        <v>0</v>
      </c>
      <c r="Q2168" s="105">
        <f t="shared" si="274"/>
        <v>0</v>
      </c>
      <c r="R2168" s="105">
        <f t="shared" si="275"/>
        <v>0</v>
      </c>
      <c r="S2168" s="22" t="str">
        <f t="shared" si="260"/>
        <v/>
      </c>
      <c r="T2168" s="92">
        <f t="shared" si="276"/>
        <v>0</v>
      </c>
      <c r="U2168" s="92">
        <f t="shared" si="261"/>
        <v>0</v>
      </c>
      <c r="V2168" s="92">
        <f t="shared" si="262"/>
        <v>0</v>
      </c>
      <c r="W2168" s="92">
        <f t="shared" si="263"/>
        <v>0</v>
      </c>
      <c r="X2168" s="92">
        <f t="shared" si="264"/>
        <v>0</v>
      </c>
      <c r="Y2168" s="92">
        <f t="shared" si="265"/>
        <v>0</v>
      </c>
      <c r="Z2168" s="92">
        <f t="shared" si="266"/>
        <v>0</v>
      </c>
      <c r="AA2168" s="92">
        <f t="shared" si="267"/>
        <v>0</v>
      </c>
      <c r="AB2168" s="92">
        <f t="shared" si="268"/>
        <v>0</v>
      </c>
      <c r="AC2168" s="92">
        <f t="shared" si="269"/>
        <v>0</v>
      </c>
      <c r="AD2168" s="92">
        <f t="shared" si="270"/>
        <v>0</v>
      </c>
      <c r="AE2168" s="92">
        <f t="shared" si="271"/>
        <v>0</v>
      </c>
      <c r="AF2168" s="118">
        <f t="shared" si="277"/>
        <v>0</v>
      </c>
    </row>
    <row r="2169" spans="2:32" ht="21.95" customHeight="1" x14ac:dyDescent="0.25">
      <c r="B2169" s="36" t="str">
        <f>IF(Vendas2!D143="","",Vendas2!D143)</f>
        <v/>
      </c>
      <c r="C2169" s="36" t="str">
        <f>IF(Vendas2!E143="","",Vendas2!E143)</f>
        <v/>
      </c>
      <c r="D2169" s="36" t="str">
        <f>IF(Vendas2!F143="","",Vendas2!F143)</f>
        <v/>
      </c>
      <c r="E2169" s="36" t="str">
        <f>IF(Vendas2!G143="","",Vendas2!G143)</f>
        <v/>
      </c>
      <c r="F2169" s="36" t="str">
        <f>IF(Vendas2!H143="","",Vendas2!H143)</f>
        <v/>
      </c>
      <c r="G2169" s="36" t="str">
        <f>IF(Vendas2!I143="","",Vendas2!I143)</f>
        <v/>
      </c>
      <c r="H2169" s="36" t="str">
        <f>IF(Vendas2!J143="","",Vendas2!J143)</f>
        <v/>
      </c>
      <c r="I2169" s="36" t="str">
        <f>IF(Vendas2!K143="","",Vendas2!K143)</f>
        <v/>
      </c>
      <c r="J2169" s="36" t="str">
        <f>IF(Vendas2!L143="","",Vendas2!L143)</f>
        <v/>
      </c>
      <c r="K2169" s="36" t="str">
        <f>IF(Vendas2!M143="","",Vendas2!M143)</f>
        <v/>
      </c>
      <c r="L2169" s="36" t="str">
        <f>IF(Vendas2!N143="","",Vendas2!N143)</f>
        <v/>
      </c>
      <c r="M2169" s="36" t="str">
        <f>IF(Vendas2!O143="","",Vendas2!O143)</f>
        <v/>
      </c>
      <c r="N2169" s="36" t="str">
        <f>IF(Vendas2!P143="","",Vendas2!P143)</f>
        <v/>
      </c>
      <c r="O2169" s="42">
        <f t="shared" si="272"/>
        <v>0</v>
      </c>
      <c r="P2169" s="105">
        <f t="shared" si="273"/>
        <v>0</v>
      </c>
      <c r="Q2169" s="105">
        <f t="shared" si="274"/>
        <v>0</v>
      </c>
      <c r="R2169" s="105">
        <f t="shared" si="275"/>
        <v>0</v>
      </c>
      <c r="S2169" s="22" t="str">
        <f t="shared" si="260"/>
        <v/>
      </c>
      <c r="T2169" s="92">
        <f t="shared" si="276"/>
        <v>0</v>
      </c>
      <c r="U2169" s="92">
        <f t="shared" si="261"/>
        <v>0</v>
      </c>
      <c r="V2169" s="92">
        <f t="shared" si="262"/>
        <v>0</v>
      </c>
      <c r="W2169" s="92">
        <f t="shared" si="263"/>
        <v>0</v>
      </c>
      <c r="X2169" s="92">
        <f t="shared" si="264"/>
        <v>0</v>
      </c>
      <c r="Y2169" s="92">
        <f t="shared" si="265"/>
        <v>0</v>
      </c>
      <c r="Z2169" s="92">
        <f t="shared" si="266"/>
        <v>0</v>
      </c>
      <c r="AA2169" s="92">
        <f t="shared" si="267"/>
        <v>0</v>
      </c>
      <c r="AB2169" s="92">
        <f t="shared" si="268"/>
        <v>0</v>
      </c>
      <c r="AC2169" s="92">
        <f t="shared" si="269"/>
        <v>0</v>
      </c>
      <c r="AD2169" s="92">
        <f t="shared" si="270"/>
        <v>0</v>
      </c>
      <c r="AE2169" s="92">
        <f t="shared" si="271"/>
        <v>0</v>
      </c>
      <c r="AF2169" s="118">
        <f t="shared" si="277"/>
        <v>0</v>
      </c>
    </row>
    <row r="2170" spans="2:32" ht="21.95" customHeight="1" x14ac:dyDescent="0.25">
      <c r="B2170" s="36" t="str">
        <f>IF(Vendas2!D144="","",Vendas2!D144)</f>
        <v/>
      </c>
      <c r="C2170" s="36" t="str">
        <f>IF(Vendas2!E144="","",Vendas2!E144)</f>
        <v/>
      </c>
      <c r="D2170" s="36" t="str">
        <f>IF(Vendas2!F144="","",Vendas2!F144)</f>
        <v/>
      </c>
      <c r="E2170" s="36" t="str">
        <f>IF(Vendas2!G144="","",Vendas2!G144)</f>
        <v/>
      </c>
      <c r="F2170" s="36" t="str">
        <f>IF(Vendas2!H144="","",Vendas2!H144)</f>
        <v/>
      </c>
      <c r="G2170" s="36" t="str">
        <f>IF(Vendas2!I144="","",Vendas2!I144)</f>
        <v/>
      </c>
      <c r="H2170" s="36" t="str">
        <f>IF(Vendas2!J144="","",Vendas2!J144)</f>
        <v/>
      </c>
      <c r="I2170" s="36" t="str">
        <f>IF(Vendas2!K144="","",Vendas2!K144)</f>
        <v/>
      </c>
      <c r="J2170" s="36" t="str">
        <f>IF(Vendas2!L144="","",Vendas2!L144)</f>
        <v/>
      </c>
      <c r="K2170" s="36" t="str">
        <f>IF(Vendas2!M144="","",Vendas2!M144)</f>
        <v/>
      </c>
      <c r="L2170" s="36" t="str">
        <f>IF(Vendas2!N144="","",Vendas2!N144)</f>
        <v/>
      </c>
      <c r="M2170" s="36" t="str">
        <f>IF(Vendas2!O144="","",Vendas2!O144)</f>
        <v/>
      </c>
      <c r="N2170" s="36" t="str">
        <f>IF(Vendas2!P144="","",Vendas2!P144)</f>
        <v/>
      </c>
      <c r="O2170" s="42">
        <f t="shared" si="272"/>
        <v>0</v>
      </c>
      <c r="P2170" s="105">
        <f t="shared" si="273"/>
        <v>0</v>
      </c>
      <c r="Q2170" s="105">
        <f t="shared" si="274"/>
        <v>0</v>
      </c>
      <c r="R2170" s="105">
        <f t="shared" si="275"/>
        <v>0</v>
      </c>
      <c r="S2170" s="22" t="str">
        <f t="shared" si="260"/>
        <v/>
      </c>
      <c r="T2170" s="92">
        <f t="shared" si="276"/>
        <v>0</v>
      </c>
      <c r="U2170" s="92">
        <f t="shared" si="261"/>
        <v>0</v>
      </c>
      <c r="V2170" s="92">
        <f t="shared" si="262"/>
        <v>0</v>
      </c>
      <c r="W2170" s="92">
        <f t="shared" si="263"/>
        <v>0</v>
      </c>
      <c r="X2170" s="92">
        <f t="shared" si="264"/>
        <v>0</v>
      </c>
      <c r="Y2170" s="92">
        <f t="shared" si="265"/>
        <v>0</v>
      </c>
      <c r="Z2170" s="92">
        <f t="shared" si="266"/>
        <v>0</v>
      </c>
      <c r="AA2170" s="92">
        <f t="shared" si="267"/>
        <v>0</v>
      </c>
      <c r="AB2170" s="92">
        <f t="shared" si="268"/>
        <v>0</v>
      </c>
      <c r="AC2170" s="92">
        <f t="shared" si="269"/>
        <v>0</v>
      </c>
      <c r="AD2170" s="92">
        <f t="shared" si="270"/>
        <v>0</v>
      </c>
      <c r="AE2170" s="92">
        <f t="shared" si="271"/>
        <v>0</v>
      </c>
      <c r="AF2170" s="118">
        <f t="shared" si="277"/>
        <v>0</v>
      </c>
    </row>
    <row r="2171" spans="2:32" ht="21.95" customHeight="1" x14ac:dyDescent="0.25">
      <c r="B2171" s="36" t="str">
        <f>IF(Vendas2!D145="","",Vendas2!D145)</f>
        <v/>
      </c>
      <c r="C2171" s="36" t="str">
        <f>IF(Vendas2!E145="","",Vendas2!E145)</f>
        <v/>
      </c>
      <c r="D2171" s="36" t="str">
        <f>IF(Vendas2!F145="","",Vendas2!F145)</f>
        <v/>
      </c>
      <c r="E2171" s="36" t="str">
        <f>IF(Vendas2!G145="","",Vendas2!G145)</f>
        <v/>
      </c>
      <c r="F2171" s="36" t="str">
        <f>IF(Vendas2!H145="","",Vendas2!H145)</f>
        <v/>
      </c>
      <c r="G2171" s="36" t="str">
        <f>IF(Vendas2!I145="","",Vendas2!I145)</f>
        <v/>
      </c>
      <c r="H2171" s="36" t="str">
        <f>IF(Vendas2!J145="","",Vendas2!J145)</f>
        <v/>
      </c>
      <c r="I2171" s="36" t="str">
        <f>IF(Vendas2!K145="","",Vendas2!K145)</f>
        <v/>
      </c>
      <c r="J2171" s="36" t="str">
        <f>IF(Vendas2!L145="","",Vendas2!L145)</f>
        <v/>
      </c>
      <c r="K2171" s="36" t="str">
        <f>IF(Vendas2!M145="","",Vendas2!M145)</f>
        <v/>
      </c>
      <c r="L2171" s="36" t="str">
        <f>IF(Vendas2!N145="","",Vendas2!N145)</f>
        <v/>
      </c>
      <c r="M2171" s="36" t="str">
        <f>IF(Vendas2!O145="","",Vendas2!O145)</f>
        <v/>
      </c>
      <c r="N2171" s="36" t="str">
        <f>IF(Vendas2!P145="","",Vendas2!P145)</f>
        <v/>
      </c>
      <c r="O2171" s="42">
        <f t="shared" si="272"/>
        <v>0</v>
      </c>
      <c r="P2171" s="105">
        <f t="shared" si="273"/>
        <v>0</v>
      </c>
      <c r="Q2171" s="105">
        <f t="shared" si="274"/>
        <v>0</v>
      </c>
      <c r="R2171" s="105">
        <f t="shared" si="275"/>
        <v>0</v>
      </c>
      <c r="S2171" s="22" t="str">
        <f t="shared" si="260"/>
        <v/>
      </c>
      <c r="T2171" s="92">
        <f t="shared" si="276"/>
        <v>0</v>
      </c>
      <c r="U2171" s="92">
        <f t="shared" si="261"/>
        <v>0</v>
      </c>
      <c r="V2171" s="92">
        <f t="shared" si="262"/>
        <v>0</v>
      </c>
      <c r="W2171" s="92">
        <f t="shared" si="263"/>
        <v>0</v>
      </c>
      <c r="X2171" s="92">
        <f t="shared" si="264"/>
        <v>0</v>
      </c>
      <c r="Y2171" s="92">
        <f t="shared" si="265"/>
        <v>0</v>
      </c>
      <c r="Z2171" s="92">
        <f t="shared" si="266"/>
        <v>0</v>
      </c>
      <c r="AA2171" s="92">
        <f t="shared" si="267"/>
        <v>0</v>
      </c>
      <c r="AB2171" s="92">
        <f t="shared" si="268"/>
        <v>0</v>
      </c>
      <c r="AC2171" s="92">
        <f t="shared" si="269"/>
        <v>0</v>
      </c>
      <c r="AD2171" s="92">
        <f t="shared" si="270"/>
        <v>0</v>
      </c>
      <c r="AE2171" s="92">
        <f t="shared" si="271"/>
        <v>0</v>
      </c>
      <c r="AF2171" s="118">
        <f t="shared" si="277"/>
        <v>0</v>
      </c>
    </row>
    <row r="2172" spans="2:32" ht="21.95" customHeight="1" x14ac:dyDescent="0.25">
      <c r="B2172" s="36" t="str">
        <f>IF(Vendas2!D146="","",Vendas2!D146)</f>
        <v/>
      </c>
      <c r="C2172" s="36" t="str">
        <f>IF(Vendas2!E146="","",Vendas2!E146)</f>
        <v/>
      </c>
      <c r="D2172" s="36" t="str">
        <f>IF(Vendas2!F146="","",Vendas2!F146)</f>
        <v/>
      </c>
      <c r="E2172" s="36" t="str">
        <f>IF(Vendas2!G146="","",Vendas2!G146)</f>
        <v/>
      </c>
      <c r="F2172" s="36" t="str">
        <f>IF(Vendas2!H146="","",Vendas2!H146)</f>
        <v/>
      </c>
      <c r="G2172" s="36" t="str">
        <f>IF(Vendas2!I146="","",Vendas2!I146)</f>
        <v/>
      </c>
      <c r="H2172" s="36" t="str">
        <f>IF(Vendas2!J146="","",Vendas2!J146)</f>
        <v/>
      </c>
      <c r="I2172" s="36" t="str">
        <f>IF(Vendas2!K146="","",Vendas2!K146)</f>
        <v/>
      </c>
      <c r="J2172" s="36" t="str">
        <f>IF(Vendas2!L146="","",Vendas2!L146)</f>
        <v/>
      </c>
      <c r="K2172" s="36" t="str">
        <f>IF(Vendas2!M146="","",Vendas2!M146)</f>
        <v/>
      </c>
      <c r="L2172" s="36" t="str">
        <f>IF(Vendas2!N146="","",Vendas2!N146)</f>
        <v/>
      </c>
      <c r="M2172" s="36" t="str">
        <f>IF(Vendas2!O146="","",Vendas2!O146)</f>
        <v/>
      </c>
      <c r="N2172" s="36" t="str">
        <f>IF(Vendas2!P146="","",Vendas2!P146)</f>
        <v/>
      </c>
      <c r="O2172" s="42">
        <f t="shared" si="272"/>
        <v>0</v>
      </c>
      <c r="P2172" s="105">
        <f t="shared" si="273"/>
        <v>0</v>
      </c>
      <c r="Q2172" s="105">
        <f t="shared" si="274"/>
        <v>0</v>
      </c>
      <c r="R2172" s="105">
        <f t="shared" si="275"/>
        <v>0</v>
      </c>
      <c r="S2172" s="22" t="str">
        <f t="shared" ref="S2172:S2235" si="278">B2172</f>
        <v/>
      </c>
      <c r="T2172" s="92">
        <f t="shared" si="276"/>
        <v>0</v>
      </c>
      <c r="U2172" s="92">
        <f t="shared" si="261"/>
        <v>0</v>
      </c>
      <c r="V2172" s="92">
        <f t="shared" si="262"/>
        <v>0</v>
      </c>
      <c r="W2172" s="92">
        <f t="shared" si="263"/>
        <v>0</v>
      </c>
      <c r="X2172" s="92">
        <f t="shared" si="264"/>
        <v>0</v>
      </c>
      <c r="Y2172" s="92">
        <f t="shared" si="265"/>
        <v>0</v>
      </c>
      <c r="Z2172" s="92">
        <f t="shared" si="266"/>
        <v>0</v>
      </c>
      <c r="AA2172" s="92">
        <f t="shared" si="267"/>
        <v>0</v>
      </c>
      <c r="AB2172" s="92">
        <f t="shared" si="268"/>
        <v>0</v>
      </c>
      <c r="AC2172" s="92">
        <f t="shared" si="269"/>
        <v>0</v>
      </c>
      <c r="AD2172" s="92">
        <f t="shared" si="270"/>
        <v>0</v>
      </c>
      <c r="AE2172" s="92">
        <f t="shared" si="271"/>
        <v>0</v>
      </c>
      <c r="AF2172" s="118">
        <f t="shared" si="277"/>
        <v>0</v>
      </c>
    </row>
    <row r="2173" spans="2:32" ht="21.95" customHeight="1" x14ac:dyDescent="0.25">
      <c r="B2173" s="36" t="str">
        <f>IF(Vendas2!D147="","",Vendas2!D147)</f>
        <v/>
      </c>
      <c r="C2173" s="36" t="str">
        <f>IF(Vendas2!E147="","",Vendas2!E147)</f>
        <v/>
      </c>
      <c r="D2173" s="36" t="str">
        <f>IF(Vendas2!F147="","",Vendas2!F147)</f>
        <v/>
      </c>
      <c r="E2173" s="36" t="str">
        <f>IF(Vendas2!G147="","",Vendas2!G147)</f>
        <v/>
      </c>
      <c r="F2173" s="36" t="str">
        <f>IF(Vendas2!H147="","",Vendas2!H147)</f>
        <v/>
      </c>
      <c r="G2173" s="36" t="str">
        <f>IF(Vendas2!I147="","",Vendas2!I147)</f>
        <v/>
      </c>
      <c r="H2173" s="36" t="str">
        <f>IF(Vendas2!J147="","",Vendas2!J147)</f>
        <v/>
      </c>
      <c r="I2173" s="36" t="str">
        <f>IF(Vendas2!K147="","",Vendas2!K147)</f>
        <v/>
      </c>
      <c r="J2173" s="36" t="str">
        <f>IF(Vendas2!L147="","",Vendas2!L147)</f>
        <v/>
      </c>
      <c r="K2173" s="36" t="str">
        <f>IF(Vendas2!M147="","",Vendas2!M147)</f>
        <v/>
      </c>
      <c r="L2173" s="36" t="str">
        <f>IF(Vendas2!N147="","",Vendas2!N147)</f>
        <v/>
      </c>
      <c r="M2173" s="36" t="str">
        <f>IF(Vendas2!O147="","",Vendas2!O147)</f>
        <v/>
      </c>
      <c r="N2173" s="36" t="str">
        <f>IF(Vendas2!P147="","",Vendas2!P147)</f>
        <v/>
      </c>
      <c r="O2173" s="42">
        <f t="shared" si="272"/>
        <v>0</v>
      </c>
      <c r="P2173" s="105">
        <f t="shared" si="273"/>
        <v>0</v>
      </c>
      <c r="Q2173" s="105">
        <f t="shared" si="274"/>
        <v>0</v>
      </c>
      <c r="R2173" s="105">
        <f t="shared" si="275"/>
        <v>0</v>
      </c>
      <c r="S2173" s="22" t="str">
        <f t="shared" si="278"/>
        <v/>
      </c>
      <c r="T2173" s="92">
        <f t="shared" si="276"/>
        <v>0</v>
      </c>
      <c r="U2173" s="92">
        <f t="shared" si="261"/>
        <v>0</v>
      </c>
      <c r="V2173" s="92">
        <f t="shared" si="262"/>
        <v>0</v>
      </c>
      <c r="W2173" s="92">
        <f t="shared" si="263"/>
        <v>0</v>
      </c>
      <c r="X2173" s="92">
        <f t="shared" si="264"/>
        <v>0</v>
      </c>
      <c r="Y2173" s="92">
        <f t="shared" si="265"/>
        <v>0</v>
      </c>
      <c r="Z2173" s="92">
        <f t="shared" si="266"/>
        <v>0</v>
      </c>
      <c r="AA2173" s="92">
        <f t="shared" si="267"/>
        <v>0</v>
      </c>
      <c r="AB2173" s="92">
        <f t="shared" si="268"/>
        <v>0</v>
      </c>
      <c r="AC2173" s="92">
        <f t="shared" si="269"/>
        <v>0</v>
      </c>
      <c r="AD2173" s="92">
        <f t="shared" si="270"/>
        <v>0</v>
      </c>
      <c r="AE2173" s="92">
        <f t="shared" si="271"/>
        <v>0</v>
      </c>
      <c r="AF2173" s="118">
        <f t="shared" si="277"/>
        <v>0</v>
      </c>
    </row>
    <row r="2174" spans="2:32" ht="21.95" customHeight="1" x14ac:dyDescent="0.25">
      <c r="B2174" s="36" t="str">
        <f>IF(Vendas2!D148="","",Vendas2!D148)</f>
        <v/>
      </c>
      <c r="C2174" s="36" t="str">
        <f>IF(Vendas2!E148="","",Vendas2!E148)</f>
        <v/>
      </c>
      <c r="D2174" s="36" t="str">
        <f>IF(Vendas2!F148="","",Vendas2!F148)</f>
        <v/>
      </c>
      <c r="E2174" s="36" t="str">
        <f>IF(Vendas2!G148="","",Vendas2!G148)</f>
        <v/>
      </c>
      <c r="F2174" s="36" t="str">
        <f>IF(Vendas2!H148="","",Vendas2!H148)</f>
        <v/>
      </c>
      <c r="G2174" s="36" t="str">
        <f>IF(Vendas2!I148="","",Vendas2!I148)</f>
        <v/>
      </c>
      <c r="H2174" s="36" t="str">
        <f>IF(Vendas2!J148="","",Vendas2!J148)</f>
        <v/>
      </c>
      <c r="I2174" s="36" t="str">
        <f>IF(Vendas2!K148="","",Vendas2!K148)</f>
        <v/>
      </c>
      <c r="J2174" s="36" t="str">
        <f>IF(Vendas2!L148="","",Vendas2!L148)</f>
        <v/>
      </c>
      <c r="K2174" s="36" t="str">
        <f>IF(Vendas2!M148="","",Vendas2!M148)</f>
        <v/>
      </c>
      <c r="L2174" s="36" t="str">
        <f>IF(Vendas2!N148="","",Vendas2!N148)</f>
        <v/>
      </c>
      <c r="M2174" s="36" t="str">
        <f>IF(Vendas2!O148="","",Vendas2!O148)</f>
        <v/>
      </c>
      <c r="N2174" s="36" t="str">
        <f>IF(Vendas2!P148="","",Vendas2!P148)</f>
        <v/>
      </c>
      <c r="O2174" s="42">
        <f t="shared" si="272"/>
        <v>0</v>
      </c>
      <c r="P2174" s="105">
        <f t="shared" si="273"/>
        <v>0</v>
      </c>
      <c r="Q2174" s="105">
        <f t="shared" si="274"/>
        <v>0</v>
      </c>
      <c r="R2174" s="105">
        <f t="shared" si="275"/>
        <v>0</v>
      </c>
      <c r="S2174" s="22" t="str">
        <f t="shared" si="278"/>
        <v/>
      </c>
      <c r="T2174" s="92">
        <f t="shared" si="276"/>
        <v>0</v>
      </c>
      <c r="U2174" s="92">
        <f t="shared" si="261"/>
        <v>0</v>
      </c>
      <c r="V2174" s="92">
        <f t="shared" si="262"/>
        <v>0</v>
      </c>
      <c r="W2174" s="92">
        <f t="shared" si="263"/>
        <v>0</v>
      </c>
      <c r="X2174" s="92">
        <f t="shared" si="264"/>
        <v>0</v>
      </c>
      <c r="Y2174" s="92">
        <f t="shared" si="265"/>
        <v>0</v>
      </c>
      <c r="Z2174" s="92">
        <f t="shared" si="266"/>
        <v>0</v>
      </c>
      <c r="AA2174" s="92">
        <f t="shared" si="267"/>
        <v>0</v>
      </c>
      <c r="AB2174" s="92">
        <f t="shared" si="268"/>
        <v>0</v>
      </c>
      <c r="AC2174" s="92">
        <f t="shared" si="269"/>
        <v>0</v>
      </c>
      <c r="AD2174" s="92">
        <f t="shared" si="270"/>
        <v>0</v>
      </c>
      <c r="AE2174" s="92">
        <f t="shared" si="271"/>
        <v>0</v>
      </c>
      <c r="AF2174" s="118">
        <f t="shared" si="277"/>
        <v>0</v>
      </c>
    </row>
    <row r="2175" spans="2:32" ht="21.95" customHeight="1" x14ac:dyDescent="0.25">
      <c r="B2175" s="36" t="str">
        <f>IF(Vendas2!D149="","",Vendas2!D149)</f>
        <v/>
      </c>
      <c r="C2175" s="36" t="str">
        <f>IF(Vendas2!E149="","",Vendas2!E149)</f>
        <v/>
      </c>
      <c r="D2175" s="36" t="str">
        <f>IF(Vendas2!F149="","",Vendas2!F149)</f>
        <v/>
      </c>
      <c r="E2175" s="36" t="str">
        <f>IF(Vendas2!G149="","",Vendas2!G149)</f>
        <v/>
      </c>
      <c r="F2175" s="36" t="str">
        <f>IF(Vendas2!H149="","",Vendas2!H149)</f>
        <v/>
      </c>
      <c r="G2175" s="36" t="str">
        <f>IF(Vendas2!I149="","",Vendas2!I149)</f>
        <v/>
      </c>
      <c r="H2175" s="36" t="str">
        <f>IF(Vendas2!J149="","",Vendas2!J149)</f>
        <v/>
      </c>
      <c r="I2175" s="36" t="str">
        <f>IF(Vendas2!K149="","",Vendas2!K149)</f>
        <v/>
      </c>
      <c r="J2175" s="36" t="str">
        <f>IF(Vendas2!L149="","",Vendas2!L149)</f>
        <v/>
      </c>
      <c r="K2175" s="36" t="str">
        <f>IF(Vendas2!M149="","",Vendas2!M149)</f>
        <v/>
      </c>
      <c r="L2175" s="36" t="str">
        <f>IF(Vendas2!N149="","",Vendas2!N149)</f>
        <v/>
      </c>
      <c r="M2175" s="36" t="str">
        <f>IF(Vendas2!O149="","",Vendas2!O149)</f>
        <v/>
      </c>
      <c r="N2175" s="36" t="str">
        <f>IF(Vendas2!P149="","",Vendas2!P149)</f>
        <v/>
      </c>
      <c r="O2175" s="42">
        <f t="shared" si="272"/>
        <v>0</v>
      </c>
      <c r="P2175" s="105">
        <f t="shared" si="273"/>
        <v>0</v>
      </c>
      <c r="Q2175" s="105">
        <f t="shared" si="274"/>
        <v>0</v>
      </c>
      <c r="R2175" s="105">
        <f t="shared" si="275"/>
        <v>0</v>
      </c>
      <c r="S2175" s="22" t="str">
        <f t="shared" si="278"/>
        <v/>
      </c>
      <c r="T2175" s="92">
        <f t="shared" si="276"/>
        <v>0</v>
      </c>
      <c r="U2175" s="92">
        <f t="shared" si="261"/>
        <v>0</v>
      </c>
      <c r="V2175" s="92">
        <f t="shared" si="262"/>
        <v>0</v>
      </c>
      <c r="W2175" s="92">
        <f t="shared" si="263"/>
        <v>0</v>
      </c>
      <c r="X2175" s="92">
        <f t="shared" si="264"/>
        <v>0</v>
      </c>
      <c r="Y2175" s="92">
        <f t="shared" si="265"/>
        <v>0</v>
      </c>
      <c r="Z2175" s="92">
        <f t="shared" si="266"/>
        <v>0</v>
      </c>
      <c r="AA2175" s="92">
        <f t="shared" si="267"/>
        <v>0</v>
      </c>
      <c r="AB2175" s="92">
        <f t="shared" si="268"/>
        <v>0</v>
      </c>
      <c r="AC2175" s="92">
        <f t="shared" si="269"/>
        <v>0</v>
      </c>
      <c r="AD2175" s="92">
        <f t="shared" si="270"/>
        <v>0</v>
      </c>
      <c r="AE2175" s="92">
        <f t="shared" si="271"/>
        <v>0</v>
      </c>
      <c r="AF2175" s="118">
        <f t="shared" si="277"/>
        <v>0</v>
      </c>
    </row>
    <row r="2176" spans="2:32" ht="21.95" customHeight="1" x14ac:dyDescent="0.25">
      <c r="B2176" s="36" t="str">
        <f>IF(Vendas2!D150="","",Vendas2!D150)</f>
        <v/>
      </c>
      <c r="C2176" s="36" t="str">
        <f>IF(Vendas2!E150="","",Vendas2!E150)</f>
        <v/>
      </c>
      <c r="D2176" s="36" t="str">
        <f>IF(Vendas2!F150="","",Vendas2!F150)</f>
        <v/>
      </c>
      <c r="E2176" s="36" t="str">
        <f>IF(Vendas2!G150="","",Vendas2!G150)</f>
        <v/>
      </c>
      <c r="F2176" s="36" t="str">
        <f>IF(Vendas2!H150="","",Vendas2!H150)</f>
        <v/>
      </c>
      <c r="G2176" s="36" t="str">
        <f>IF(Vendas2!I150="","",Vendas2!I150)</f>
        <v/>
      </c>
      <c r="H2176" s="36" t="str">
        <f>IF(Vendas2!J150="","",Vendas2!J150)</f>
        <v/>
      </c>
      <c r="I2176" s="36" t="str">
        <f>IF(Vendas2!K150="","",Vendas2!K150)</f>
        <v/>
      </c>
      <c r="J2176" s="36" t="str">
        <f>IF(Vendas2!L150="","",Vendas2!L150)</f>
        <v/>
      </c>
      <c r="K2176" s="36" t="str">
        <f>IF(Vendas2!M150="","",Vendas2!M150)</f>
        <v/>
      </c>
      <c r="L2176" s="36" t="str">
        <f>IF(Vendas2!N150="","",Vendas2!N150)</f>
        <v/>
      </c>
      <c r="M2176" s="36" t="str">
        <f>IF(Vendas2!O150="","",Vendas2!O150)</f>
        <v/>
      </c>
      <c r="N2176" s="36" t="str">
        <f>IF(Vendas2!P150="","",Vendas2!P150)</f>
        <v/>
      </c>
      <c r="O2176" s="42">
        <f t="shared" si="272"/>
        <v>0</v>
      </c>
      <c r="P2176" s="105">
        <f t="shared" si="273"/>
        <v>0</v>
      </c>
      <c r="Q2176" s="105">
        <f t="shared" si="274"/>
        <v>0</v>
      </c>
      <c r="R2176" s="105">
        <f t="shared" si="275"/>
        <v>0</v>
      </c>
      <c r="S2176" s="22" t="str">
        <f t="shared" si="278"/>
        <v/>
      </c>
      <c r="T2176" s="92">
        <f t="shared" si="276"/>
        <v>0</v>
      </c>
      <c r="U2176" s="92">
        <f t="shared" si="261"/>
        <v>0</v>
      </c>
      <c r="V2176" s="92">
        <f t="shared" si="262"/>
        <v>0</v>
      </c>
      <c r="W2176" s="92">
        <f t="shared" si="263"/>
        <v>0</v>
      </c>
      <c r="X2176" s="92">
        <f t="shared" si="264"/>
        <v>0</v>
      </c>
      <c r="Y2176" s="92">
        <f t="shared" si="265"/>
        <v>0</v>
      </c>
      <c r="Z2176" s="92">
        <f t="shared" si="266"/>
        <v>0</v>
      </c>
      <c r="AA2176" s="92">
        <f t="shared" si="267"/>
        <v>0</v>
      </c>
      <c r="AB2176" s="92">
        <f t="shared" si="268"/>
        <v>0</v>
      </c>
      <c r="AC2176" s="92">
        <f t="shared" si="269"/>
        <v>0</v>
      </c>
      <c r="AD2176" s="92">
        <f t="shared" si="270"/>
        <v>0</v>
      </c>
      <c r="AE2176" s="92">
        <f t="shared" si="271"/>
        <v>0</v>
      </c>
      <c r="AF2176" s="118">
        <f t="shared" si="277"/>
        <v>0</v>
      </c>
    </row>
    <row r="2177" spans="2:32" ht="21.95" customHeight="1" x14ac:dyDescent="0.25">
      <c r="B2177" s="36" t="str">
        <f>IF(Vendas2!D151="","",Vendas2!D151)</f>
        <v/>
      </c>
      <c r="C2177" s="36" t="str">
        <f>IF(Vendas2!E151="","",Vendas2!E151)</f>
        <v/>
      </c>
      <c r="D2177" s="36" t="str">
        <f>IF(Vendas2!F151="","",Vendas2!F151)</f>
        <v/>
      </c>
      <c r="E2177" s="36" t="str">
        <f>IF(Vendas2!G151="","",Vendas2!G151)</f>
        <v/>
      </c>
      <c r="F2177" s="36" t="str">
        <f>IF(Vendas2!H151="","",Vendas2!H151)</f>
        <v/>
      </c>
      <c r="G2177" s="36" t="str">
        <f>IF(Vendas2!I151="","",Vendas2!I151)</f>
        <v/>
      </c>
      <c r="H2177" s="36" t="str">
        <f>IF(Vendas2!J151="","",Vendas2!J151)</f>
        <v/>
      </c>
      <c r="I2177" s="36" t="str">
        <f>IF(Vendas2!K151="","",Vendas2!K151)</f>
        <v/>
      </c>
      <c r="J2177" s="36" t="str">
        <f>IF(Vendas2!L151="","",Vendas2!L151)</f>
        <v/>
      </c>
      <c r="K2177" s="36" t="str">
        <f>IF(Vendas2!M151="","",Vendas2!M151)</f>
        <v/>
      </c>
      <c r="L2177" s="36" t="str">
        <f>IF(Vendas2!N151="","",Vendas2!N151)</f>
        <v/>
      </c>
      <c r="M2177" s="36" t="str">
        <f>IF(Vendas2!O151="","",Vendas2!O151)</f>
        <v/>
      </c>
      <c r="N2177" s="36" t="str">
        <f>IF(Vendas2!P151="","",Vendas2!P151)</f>
        <v/>
      </c>
      <c r="O2177" s="42">
        <f t="shared" si="272"/>
        <v>0</v>
      </c>
      <c r="P2177" s="105">
        <f t="shared" si="273"/>
        <v>0</v>
      </c>
      <c r="Q2177" s="105">
        <f t="shared" si="274"/>
        <v>0</v>
      </c>
      <c r="R2177" s="105">
        <f t="shared" si="275"/>
        <v>0</v>
      </c>
      <c r="S2177" s="22" t="str">
        <f t="shared" si="278"/>
        <v/>
      </c>
      <c r="T2177" s="92">
        <f t="shared" si="276"/>
        <v>0</v>
      </c>
      <c r="U2177" s="92">
        <f t="shared" si="261"/>
        <v>0</v>
      </c>
      <c r="V2177" s="92">
        <f t="shared" si="262"/>
        <v>0</v>
      </c>
      <c r="W2177" s="92">
        <f t="shared" si="263"/>
        <v>0</v>
      </c>
      <c r="X2177" s="92">
        <f t="shared" si="264"/>
        <v>0</v>
      </c>
      <c r="Y2177" s="92">
        <f t="shared" si="265"/>
        <v>0</v>
      </c>
      <c r="Z2177" s="92">
        <f t="shared" si="266"/>
        <v>0</v>
      </c>
      <c r="AA2177" s="92">
        <f t="shared" si="267"/>
        <v>0</v>
      </c>
      <c r="AB2177" s="92">
        <f t="shared" si="268"/>
        <v>0</v>
      </c>
      <c r="AC2177" s="92">
        <f t="shared" si="269"/>
        <v>0</v>
      </c>
      <c r="AD2177" s="92">
        <f t="shared" si="270"/>
        <v>0</v>
      </c>
      <c r="AE2177" s="92">
        <f t="shared" si="271"/>
        <v>0</v>
      </c>
      <c r="AF2177" s="118">
        <f t="shared" si="277"/>
        <v>0</v>
      </c>
    </row>
    <row r="2178" spans="2:32" ht="21.95" customHeight="1" x14ac:dyDescent="0.25">
      <c r="B2178" s="36" t="str">
        <f>IF(Vendas2!D152="","",Vendas2!D152)</f>
        <v/>
      </c>
      <c r="C2178" s="36" t="str">
        <f>IF(Vendas2!E152="","",Vendas2!E152)</f>
        <v/>
      </c>
      <c r="D2178" s="36" t="str">
        <f>IF(Vendas2!F152="","",Vendas2!F152)</f>
        <v/>
      </c>
      <c r="E2178" s="36" t="str">
        <f>IF(Vendas2!G152="","",Vendas2!G152)</f>
        <v/>
      </c>
      <c r="F2178" s="36" t="str">
        <f>IF(Vendas2!H152="","",Vendas2!H152)</f>
        <v/>
      </c>
      <c r="G2178" s="36" t="str">
        <f>IF(Vendas2!I152="","",Vendas2!I152)</f>
        <v/>
      </c>
      <c r="H2178" s="36" t="str">
        <f>IF(Vendas2!J152="","",Vendas2!J152)</f>
        <v/>
      </c>
      <c r="I2178" s="36" t="str">
        <f>IF(Vendas2!K152="","",Vendas2!K152)</f>
        <v/>
      </c>
      <c r="J2178" s="36" t="str">
        <f>IF(Vendas2!L152="","",Vendas2!L152)</f>
        <v/>
      </c>
      <c r="K2178" s="36" t="str">
        <f>IF(Vendas2!M152="","",Vendas2!M152)</f>
        <v/>
      </c>
      <c r="L2178" s="36" t="str">
        <f>IF(Vendas2!N152="","",Vendas2!N152)</f>
        <v/>
      </c>
      <c r="M2178" s="36" t="str">
        <f>IF(Vendas2!O152="","",Vendas2!O152)</f>
        <v/>
      </c>
      <c r="N2178" s="36" t="str">
        <f>IF(Vendas2!P152="","",Vendas2!P152)</f>
        <v/>
      </c>
      <c r="O2178" s="42">
        <f t="shared" si="272"/>
        <v>0</v>
      </c>
      <c r="P2178" s="105">
        <f t="shared" si="273"/>
        <v>0</v>
      </c>
      <c r="Q2178" s="105">
        <f t="shared" si="274"/>
        <v>0</v>
      </c>
      <c r="R2178" s="105">
        <f t="shared" si="275"/>
        <v>0</v>
      </c>
      <c r="S2178" s="22" t="str">
        <f t="shared" si="278"/>
        <v/>
      </c>
      <c r="T2178" s="92">
        <f t="shared" si="276"/>
        <v>0</v>
      </c>
      <c r="U2178" s="92">
        <f t="shared" si="261"/>
        <v>0</v>
      </c>
      <c r="V2178" s="92">
        <f t="shared" si="262"/>
        <v>0</v>
      </c>
      <c r="W2178" s="92">
        <f t="shared" si="263"/>
        <v>0</v>
      </c>
      <c r="X2178" s="92">
        <f t="shared" si="264"/>
        <v>0</v>
      </c>
      <c r="Y2178" s="92">
        <f t="shared" si="265"/>
        <v>0</v>
      </c>
      <c r="Z2178" s="92">
        <f t="shared" si="266"/>
        <v>0</v>
      </c>
      <c r="AA2178" s="92">
        <f t="shared" si="267"/>
        <v>0</v>
      </c>
      <c r="AB2178" s="92">
        <f t="shared" si="268"/>
        <v>0</v>
      </c>
      <c r="AC2178" s="92">
        <f t="shared" si="269"/>
        <v>0</v>
      </c>
      <c r="AD2178" s="92">
        <f t="shared" si="270"/>
        <v>0</v>
      </c>
      <c r="AE2178" s="92">
        <f t="shared" si="271"/>
        <v>0</v>
      </c>
      <c r="AF2178" s="118">
        <f t="shared" si="277"/>
        <v>0</v>
      </c>
    </row>
    <row r="2179" spans="2:32" ht="21.95" customHeight="1" x14ac:dyDescent="0.25">
      <c r="B2179" s="36" t="str">
        <f>IF(Vendas2!D153="","",Vendas2!D153)</f>
        <v/>
      </c>
      <c r="C2179" s="36" t="str">
        <f>IF(Vendas2!E153="","",Vendas2!E153)</f>
        <v/>
      </c>
      <c r="D2179" s="36" t="str">
        <f>IF(Vendas2!F153="","",Vendas2!F153)</f>
        <v/>
      </c>
      <c r="E2179" s="36" t="str">
        <f>IF(Vendas2!G153="","",Vendas2!G153)</f>
        <v/>
      </c>
      <c r="F2179" s="36" t="str">
        <f>IF(Vendas2!H153="","",Vendas2!H153)</f>
        <v/>
      </c>
      <c r="G2179" s="36" t="str">
        <f>IF(Vendas2!I153="","",Vendas2!I153)</f>
        <v/>
      </c>
      <c r="H2179" s="36" t="str">
        <f>IF(Vendas2!J153="","",Vendas2!J153)</f>
        <v/>
      </c>
      <c r="I2179" s="36" t="str">
        <f>IF(Vendas2!K153="","",Vendas2!K153)</f>
        <v/>
      </c>
      <c r="J2179" s="36" t="str">
        <f>IF(Vendas2!L153="","",Vendas2!L153)</f>
        <v/>
      </c>
      <c r="K2179" s="36" t="str">
        <f>IF(Vendas2!M153="","",Vendas2!M153)</f>
        <v/>
      </c>
      <c r="L2179" s="36" t="str">
        <f>IF(Vendas2!N153="","",Vendas2!N153)</f>
        <v/>
      </c>
      <c r="M2179" s="36" t="str">
        <f>IF(Vendas2!O153="","",Vendas2!O153)</f>
        <v/>
      </c>
      <c r="N2179" s="36" t="str">
        <f>IF(Vendas2!P153="","",Vendas2!P153)</f>
        <v/>
      </c>
      <c r="O2179" s="42">
        <f t="shared" si="272"/>
        <v>0</v>
      </c>
      <c r="P2179" s="105">
        <f t="shared" si="273"/>
        <v>0</v>
      </c>
      <c r="Q2179" s="105">
        <f t="shared" si="274"/>
        <v>0</v>
      </c>
      <c r="R2179" s="105">
        <f t="shared" si="275"/>
        <v>0</v>
      </c>
      <c r="S2179" s="22" t="str">
        <f t="shared" si="278"/>
        <v/>
      </c>
      <c r="T2179" s="92">
        <f t="shared" si="276"/>
        <v>0</v>
      </c>
      <c r="U2179" s="92">
        <f t="shared" si="261"/>
        <v>0</v>
      </c>
      <c r="V2179" s="92">
        <f t="shared" si="262"/>
        <v>0</v>
      </c>
      <c r="W2179" s="92">
        <f t="shared" si="263"/>
        <v>0</v>
      </c>
      <c r="X2179" s="92">
        <f t="shared" si="264"/>
        <v>0</v>
      </c>
      <c r="Y2179" s="92">
        <f t="shared" si="265"/>
        <v>0</v>
      </c>
      <c r="Z2179" s="92">
        <f t="shared" si="266"/>
        <v>0</v>
      </c>
      <c r="AA2179" s="92">
        <f t="shared" si="267"/>
        <v>0</v>
      </c>
      <c r="AB2179" s="92">
        <f t="shared" si="268"/>
        <v>0</v>
      </c>
      <c r="AC2179" s="92">
        <f t="shared" si="269"/>
        <v>0</v>
      </c>
      <c r="AD2179" s="92">
        <f t="shared" si="270"/>
        <v>0</v>
      </c>
      <c r="AE2179" s="92">
        <f t="shared" si="271"/>
        <v>0</v>
      </c>
      <c r="AF2179" s="118">
        <f t="shared" si="277"/>
        <v>0</v>
      </c>
    </row>
    <row r="2180" spans="2:32" ht="21.95" customHeight="1" x14ac:dyDescent="0.25">
      <c r="B2180" s="36" t="str">
        <f>IF(Vendas2!D154="","",Vendas2!D154)</f>
        <v/>
      </c>
      <c r="C2180" s="36" t="str">
        <f>IF(Vendas2!E154="","",Vendas2!E154)</f>
        <v/>
      </c>
      <c r="D2180" s="36" t="str">
        <f>IF(Vendas2!F154="","",Vendas2!F154)</f>
        <v/>
      </c>
      <c r="E2180" s="36" t="str">
        <f>IF(Vendas2!G154="","",Vendas2!G154)</f>
        <v/>
      </c>
      <c r="F2180" s="36" t="str">
        <f>IF(Vendas2!H154="","",Vendas2!H154)</f>
        <v/>
      </c>
      <c r="G2180" s="36" t="str">
        <f>IF(Vendas2!I154="","",Vendas2!I154)</f>
        <v/>
      </c>
      <c r="H2180" s="36" t="str">
        <f>IF(Vendas2!J154="","",Vendas2!J154)</f>
        <v/>
      </c>
      <c r="I2180" s="36" t="str">
        <f>IF(Vendas2!K154="","",Vendas2!K154)</f>
        <v/>
      </c>
      <c r="J2180" s="36" t="str">
        <f>IF(Vendas2!L154="","",Vendas2!L154)</f>
        <v/>
      </c>
      <c r="K2180" s="36" t="str">
        <f>IF(Vendas2!M154="","",Vendas2!M154)</f>
        <v/>
      </c>
      <c r="L2180" s="36" t="str">
        <f>IF(Vendas2!N154="","",Vendas2!N154)</f>
        <v/>
      </c>
      <c r="M2180" s="36" t="str">
        <f>IF(Vendas2!O154="","",Vendas2!O154)</f>
        <v/>
      </c>
      <c r="N2180" s="36" t="str">
        <f>IF(Vendas2!P154="","",Vendas2!P154)</f>
        <v/>
      </c>
      <c r="O2180" s="42">
        <f t="shared" si="272"/>
        <v>0</v>
      </c>
      <c r="P2180" s="105">
        <f t="shared" si="273"/>
        <v>0</v>
      </c>
      <c r="Q2180" s="105">
        <f t="shared" si="274"/>
        <v>0</v>
      </c>
      <c r="R2180" s="105">
        <f t="shared" si="275"/>
        <v>0</v>
      </c>
      <c r="S2180" s="22" t="str">
        <f t="shared" si="278"/>
        <v/>
      </c>
      <c r="T2180" s="92">
        <f t="shared" si="276"/>
        <v>0</v>
      </c>
      <c r="U2180" s="92">
        <f t="shared" si="261"/>
        <v>0</v>
      </c>
      <c r="V2180" s="92">
        <f t="shared" si="262"/>
        <v>0</v>
      </c>
      <c r="W2180" s="92">
        <f t="shared" si="263"/>
        <v>0</v>
      </c>
      <c r="X2180" s="92">
        <f t="shared" si="264"/>
        <v>0</v>
      </c>
      <c r="Y2180" s="92">
        <f t="shared" si="265"/>
        <v>0</v>
      </c>
      <c r="Z2180" s="92">
        <f t="shared" si="266"/>
        <v>0</v>
      </c>
      <c r="AA2180" s="92">
        <f t="shared" si="267"/>
        <v>0</v>
      </c>
      <c r="AB2180" s="92">
        <f t="shared" si="268"/>
        <v>0</v>
      </c>
      <c r="AC2180" s="92">
        <f t="shared" si="269"/>
        <v>0</v>
      </c>
      <c r="AD2180" s="92">
        <f t="shared" si="270"/>
        <v>0</v>
      </c>
      <c r="AE2180" s="92">
        <f t="shared" si="271"/>
        <v>0</v>
      </c>
      <c r="AF2180" s="118">
        <f t="shared" si="277"/>
        <v>0</v>
      </c>
    </row>
    <row r="2181" spans="2:32" ht="21.95" customHeight="1" x14ac:dyDescent="0.25">
      <c r="B2181" s="36" t="str">
        <f>IF(Vendas2!D155="","",Vendas2!D155)</f>
        <v/>
      </c>
      <c r="C2181" s="36" t="str">
        <f>IF(Vendas2!E155="","",Vendas2!E155)</f>
        <v/>
      </c>
      <c r="D2181" s="36" t="str">
        <f>IF(Vendas2!F155="","",Vendas2!F155)</f>
        <v/>
      </c>
      <c r="E2181" s="36" t="str">
        <f>IF(Vendas2!G155="","",Vendas2!G155)</f>
        <v/>
      </c>
      <c r="F2181" s="36" t="str">
        <f>IF(Vendas2!H155="","",Vendas2!H155)</f>
        <v/>
      </c>
      <c r="G2181" s="36" t="str">
        <f>IF(Vendas2!I155="","",Vendas2!I155)</f>
        <v/>
      </c>
      <c r="H2181" s="36" t="str">
        <f>IF(Vendas2!J155="","",Vendas2!J155)</f>
        <v/>
      </c>
      <c r="I2181" s="36" t="str">
        <f>IF(Vendas2!K155="","",Vendas2!K155)</f>
        <v/>
      </c>
      <c r="J2181" s="36" t="str">
        <f>IF(Vendas2!L155="","",Vendas2!L155)</f>
        <v/>
      </c>
      <c r="K2181" s="36" t="str">
        <f>IF(Vendas2!M155="","",Vendas2!M155)</f>
        <v/>
      </c>
      <c r="L2181" s="36" t="str">
        <f>IF(Vendas2!N155="","",Vendas2!N155)</f>
        <v/>
      </c>
      <c r="M2181" s="36" t="str">
        <f>IF(Vendas2!O155="","",Vendas2!O155)</f>
        <v/>
      </c>
      <c r="N2181" s="36" t="str">
        <f>IF(Vendas2!P155="","",Vendas2!P155)</f>
        <v/>
      </c>
      <c r="O2181" s="42">
        <f t="shared" si="272"/>
        <v>0</v>
      </c>
      <c r="P2181" s="105">
        <f t="shared" si="273"/>
        <v>0</v>
      </c>
      <c r="Q2181" s="105">
        <f t="shared" si="274"/>
        <v>0</v>
      </c>
      <c r="R2181" s="105">
        <f t="shared" si="275"/>
        <v>0</v>
      </c>
      <c r="S2181" s="22" t="str">
        <f t="shared" si="278"/>
        <v/>
      </c>
      <c r="T2181" s="92">
        <f t="shared" si="276"/>
        <v>0</v>
      </c>
      <c r="U2181" s="92">
        <f t="shared" si="261"/>
        <v>0</v>
      </c>
      <c r="V2181" s="92">
        <f t="shared" si="262"/>
        <v>0</v>
      </c>
      <c r="W2181" s="92">
        <f t="shared" si="263"/>
        <v>0</v>
      </c>
      <c r="X2181" s="92">
        <f t="shared" si="264"/>
        <v>0</v>
      </c>
      <c r="Y2181" s="92">
        <f t="shared" si="265"/>
        <v>0</v>
      </c>
      <c r="Z2181" s="92">
        <f t="shared" si="266"/>
        <v>0</v>
      </c>
      <c r="AA2181" s="92">
        <f t="shared" si="267"/>
        <v>0</v>
      </c>
      <c r="AB2181" s="92">
        <f t="shared" si="268"/>
        <v>0</v>
      </c>
      <c r="AC2181" s="92">
        <f t="shared" si="269"/>
        <v>0</v>
      </c>
      <c r="AD2181" s="92">
        <f t="shared" si="270"/>
        <v>0</v>
      </c>
      <c r="AE2181" s="92">
        <f t="shared" si="271"/>
        <v>0</v>
      </c>
      <c r="AF2181" s="118">
        <f t="shared" si="277"/>
        <v>0</v>
      </c>
    </row>
    <row r="2182" spans="2:32" ht="21.95" customHeight="1" x14ac:dyDescent="0.25">
      <c r="B2182" s="36" t="str">
        <f>IF(Vendas2!D156="","",Vendas2!D156)</f>
        <v/>
      </c>
      <c r="C2182" s="36" t="str">
        <f>IF(Vendas2!E156="","",Vendas2!E156)</f>
        <v/>
      </c>
      <c r="D2182" s="36" t="str">
        <f>IF(Vendas2!F156="","",Vendas2!F156)</f>
        <v/>
      </c>
      <c r="E2182" s="36" t="str">
        <f>IF(Vendas2!G156="","",Vendas2!G156)</f>
        <v/>
      </c>
      <c r="F2182" s="36" t="str">
        <f>IF(Vendas2!H156="","",Vendas2!H156)</f>
        <v/>
      </c>
      <c r="G2182" s="36" t="str">
        <f>IF(Vendas2!I156="","",Vendas2!I156)</f>
        <v/>
      </c>
      <c r="H2182" s="36" t="str">
        <f>IF(Vendas2!J156="","",Vendas2!J156)</f>
        <v/>
      </c>
      <c r="I2182" s="36" t="str">
        <f>IF(Vendas2!K156="","",Vendas2!K156)</f>
        <v/>
      </c>
      <c r="J2182" s="36" t="str">
        <f>IF(Vendas2!L156="","",Vendas2!L156)</f>
        <v/>
      </c>
      <c r="K2182" s="36" t="str">
        <f>IF(Vendas2!M156="","",Vendas2!M156)</f>
        <v/>
      </c>
      <c r="L2182" s="36" t="str">
        <f>IF(Vendas2!N156="","",Vendas2!N156)</f>
        <v/>
      </c>
      <c r="M2182" s="36" t="str">
        <f>IF(Vendas2!O156="","",Vendas2!O156)</f>
        <v/>
      </c>
      <c r="N2182" s="36" t="str">
        <f>IF(Vendas2!P156="","",Vendas2!P156)</f>
        <v/>
      </c>
      <c r="O2182" s="42">
        <f t="shared" si="272"/>
        <v>0</v>
      </c>
      <c r="P2182" s="105">
        <f t="shared" si="273"/>
        <v>0</v>
      </c>
      <c r="Q2182" s="105">
        <f t="shared" si="274"/>
        <v>0</v>
      </c>
      <c r="R2182" s="105">
        <f t="shared" si="275"/>
        <v>0</v>
      </c>
      <c r="S2182" s="22" t="str">
        <f t="shared" si="278"/>
        <v/>
      </c>
      <c r="T2182" s="92">
        <f t="shared" si="276"/>
        <v>0</v>
      </c>
      <c r="U2182" s="92">
        <f t="shared" si="261"/>
        <v>0</v>
      </c>
      <c r="V2182" s="92">
        <f t="shared" si="262"/>
        <v>0</v>
      </c>
      <c r="W2182" s="92">
        <f t="shared" si="263"/>
        <v>0</v>
      </c>
      <c r="X2182" s="92">
        <f t="shared" si="264"/>
        <v>0</v>
      </c>
      <c r="Y2182" s="92">
        <f t="shared" si="265"/>
        <v>0</v>
      </c>
      <c r="Z2182" s="92">
        <f t="shared" si="266"/>
        <v>0</v>
      </c>
      <c r="AA2182" s="92">
        <f t="shared" si="267"/>
        <v>0</v>
      </c>
      <c r="AB2182" s="92">
        <f t="shared" si="268"/>
        <v>0</v>
      </c>
      <c r="AC2182" s="92">
        <f t="shared" si="269"/>
        <v>0</v>
      </c>
      <c r="AD2182" s="92">
        <f t="shared" si="270"/>
        <v>0</v>
      </c>
      <c r="AE2182" s="92">
        <f t="shared" si="271"/>
        <v>0</v>
      </c>
      <c r="AF2182" s="118">
        <f t="shared" si="277"/>
        <v>0</v>
      </c>
    </row>
    <row r="2183" spans="2:32" ht="21.95" customHeight="1" x14ac:dyDescent="0.25">
      <c r="B2183" s="36" t="str">
        <f>IF(Vendas2!D157="","",Vendas2!D157)</f>
        <v/>
      </c>
      <c r="C2183" s="36" t="str">
        <f>IF(Vendas2!E157="","",Vendas2!E157)</f>
        <v/>
      </c>
      <c r="D2183" s="36" t="str">
        <f>IF(Vendas2!F157="","",Vendas2!F157)</f>
        <v/>
      </c>
      <c r="E2183" s="36" t="str">
        <f>IF(Vendas2!G157="","",Vendas2!G157)</f>
        <v/>
      </c>
      <c r="F2183" s="36" t="str">
        <f>IF(Vendas2!H157="","",Vendas2!H157)</f>
        <v/>
      </c>
      <c r="G2183" s="36" t="str">
        <f>IF(Vendas2!I157="","",Vendas2!I157)</f>
        <v/>
      </c>
      <c r="H2183" s="36" t="str">
        <f>IF(Vendas2!J157="","",Vendas2!J157)</f>
        <v/>
      </c>
      <c r="I2183" s="36" t="str">
        <f>IF(Vendas2!K157="","",Vendas2!K157)</f>
        <v/>
      </c>
      <c r="J2183" s="36" t="str">
        <f>IF(Vendas2!L157="","",Vendas2!L157)</f>
        <v/>
      </c>
      <c r="K2183" s="36" t="str">
        <f>IF(Vendas2!M157="","",Vendas2!M157)</f>
        <v/>
      </c>
      <c r="L2183" s="36" t="str">
        <f>IF(Vendas2!N157="","",Vendas2!N157)</f>
        <v/>
      </c>
      <c r="M2183" s="36" t="str">
        <f>IF(Vendas2!O157="","",Vendas2!O157)</f>
        <v/>
      </c>
      <c r="N2183" s="36" t="str">
        <f>IF(Vendas2!P157="","",Vendas2!P157)</f>
        <v/>
      </c>
      <c r="O2183" s="42">
        <f t="shared" si="272"/>
        <v>0</v>
      </c>
      <c r="P2183" s="105">
        <f t="shared" si="273"/>
        <v>0</v>
      </c>
      <c r="Q2183" s="105">
        <f t="shared" si="274"/>
        <v>0</v>
      </c>
      <c r="R2183" s="105">
        <f t="shared" si="275"/>
        <v>0</v>
      </c>
      <c r="S2183" s="22" t="str">
        <f t="shared" si="278"/>
        <v/>
      </c>
      <c r="T2183" s="92">
        <f t="shared" si="276"/>
        <v>0</v>
      </c>
      <c r="U2183" s="92">
        <f t="shared" si="261"/>
        <v>0</v>
      </c>
      <c r="V2183" s="92">
        <f t="shared" si="262"/>
        <v>0</v>
      </c>
      <c r="W2183" s="92">
        <f t="shared" si="263"/>
        <v>0</v>
      </c>
      <c r="X2183" s="92">
        <f t="shared" si="264"/>
        <v>0</v>
      </c>
      <c r="Y2183" s="92">
        <f t="shared" si="265"/>
        <v>0</v>
      </c>
      <c r="Z2183" s="92">
        <f t="shared" si="266"/>
        <v>0</v>
      </c>
      <c r="AA2183" s="92">
        <f t="shared" si="267"/>
        <v>0</v>
      </c>
      <c r="AB2183" s="92">
        <f t="shared" si="268"/>
        <v>0</v>
      </c>
      <c r="AC2183" s="92">
        <f t="shared" si="269"/>
        <v>0</v>
      </c>
      <c r="AD2183" s="92">
        <f t="shared" si="270"/>
        <v>0</v>
      </c>
      <c r="AE2183" s="92">
        <f t="shared" si="271"/>
        <v>0</v>
      </c>
      <c r="AF2183" s="118">
        <f t="shared" si="277"/>
        <v>0</v>
      </c>
    </row>
    <row r="2184" spans="2:32" ht="21.95" customHeight="1" x14ac:dyDescent="0.25">
      <c r="B2184" s="36" t="str">
        <f>IF(Vendas2!D158="","",Vendas2!D158)</f>
        <v/>
      </c>
      <c r="C2184" s="36" t="str">
        <f>IF(Vendas2!E158="","",Vendas2!E158)</f>
        <v/>
      </c>
      <c r="D2184" s="36" t="str">
        <f>IF(Vendas2!F158="","",Vendas2!F158)</f>
        <v/>
      </c>
      <c r="E2184" s="36" t="str">
        <f>IF(Vendas2!G158="","",Vendas2!G158)</f>
        <v/>
      </c>
      <c r="F2184" s="36" t="str">
        <f>IF(Vendas2!H158="","",Vendas2!H158)</f>
        <v/>
      </c>
      <c r="G2184" s="36" t="str">
        <f>IF(Vendas2!I158="","",Vendas2!I158)</f>
        <v/>
      </c>
      <c r="H2184" s="36" t="str">
        <f>IF(Vendas2!J158="","",Vendas2!J158)</f>
        <v/>
      </c>
      <c r="I2184" s="36" t="str">
        <f>IF(Vendas2!K158="","",Vendas2!K158)</f>
        <v/>
      </c>
      <c r="J2184" s="36" t="str">
        <f>IF(Vendas2!L158="","",Vendas2!L158)</f>
        <v/>
      </c>
      <c r="K2184" s="36" t="str">
        <f>IF(Vendas2!M158="","",Vendas2!M158)</f>
        <v/>
      </c>
      <c r="L2184" s="36" t="str">
        <f>IF(Vendas2!N158="","",Vendas2!N158)</f>
        <v/>
      </c>
      <c r="M2184" s="36" t="str">
        <f>IF(Vendas2!O158="","",Vendas2!O158)</f>
        <v/>
      </c>
      <c r="N2184" s="36" t="str">
        <f>IF(Vendas2!P158="","",Vendas2!P158)</f>
        <v/>
      </c>
      <c r="O2184" s="42">
        <f t="shared" si="272"/>
        <v>0</v>
      </c>
      <c r="P2184" s="105">
        <f t="shared" si="273"/>
        <v>0</v>
      </c>
      <c r="Q2184" s="105">
        <f t="shared" si="274"/>
        <v>0</v>
      </c>
      <c r="R2184" s="105">
        <f t="shared" si="275"/>
        <v>0</v>
      </c>
      <c r="S2184" s="22" t="str">
        <f t="shared" si="278"/>
        <v/>
      </c>
      <c r="T2184" s="92">
        <f t="shared" si="276"/>
        <v>0</v>
      </c>
      <c r="U2184" s="92">
        <f t="shared" si="261"/>
        <v>0</v>
      </c>
      <c r="V2184" s="92">
        <f t="shared" si="262"/>
        <v>0</v>
      </c>
      <c r="W2184" s="92">
        <f t="shared" si="263"/>
        <v>0</v>
      </c>
      <c r="X2184" s="92">
        <f t="shared" si="264"/>
        <v>0</v>
      </c>
      <c r="Y2184" s="92">
        <f t="shared" si="265"/>
        <v>0</v>
      </c>
      <c r="Z2184" s="92">
        <f t="shared" si="266"/>
        <v>0</v>
      </c>
      <c r="AA2184" s="92">
        <f t="shared" si="267"/>
        <v>0</v>
      </c>
      <c r="AB2184" s="92">
        <f t="shared" si="268"/>
        <v>0</v>
      </c>
      <c r="AC2184" s="92">
        <f t="shared" si="269"/>
        <v>0</v>
      </c>
      <c r="AD2184" s="92">
        <f t="shared" si="270"/>
        <v>0</v>
      </c>
      <c r="AE2184" s="92">
        <f t="shared" si="271"/>
        <v>0</v>
      </c>
      <c r="AF2184" s="118">
        <f t="shared" si="277"/>
        <v>0</v>
      </c>
    </row>
    <row r="2185" spans="2:32" ht="21.95" customHeight="1" x14ac:dyDescent="0.25">
      <c r="B2185" s="36" t="str">
        <f>IF(Vendas2!D159="","",Vendas2!D159)</f>
        <v/>
      </c>
      <c r="C2185" s="36" t="str">
        <f>IF(Vendas2!E159="","",Vendas2!E159)</f>
        <v/>
      </c>
      <c r="D2185" s="36" t="str">
        <f>IF(Vendas2!F159="","",Vendas2!F159)</f>
        <v/>
      </c>
      <c r="E2185" s="36" t="str">
        <f>IF(Vendas2!G159="","",Vendas2!G159)</f>
        <v/>
      </c>
      <c r="F2185" s="36" t="str">
        <f>IF(Vendas2!H159="","",Vendas2!H159)</f>
        <v/>
      </c>
      <c r="G2185" s="36" t="str">
        <f>IF(Vendas2!I159="","",Vendas2!I159)</f>
        <v/>
      </c>
      <c r="H2185" s="36" t="str">
        <f>IF(Vendas2!J159="","",Vendas2!J159)</f>
        <v/>
      </c>
      <c r="I2185" s="36" t="str">
        <f>IF(Vendas2!K159="","",Vendas2!K159)</f>
        <v/>
      </c>
      <c r="J2185" s="36" t="str">
        <f>IF(Vendas2!L159="","",Vendas2!L159)</f>
        <v/>
      </c>
      <c r="K2185" s="36" t="str">
        <f>IF(Vendas2!M159="","",Vendas2!M159)</f>
        <v/>
      </c>
      <c r="L2185" s="36" t="str">
        <f>IF(Vendas2!N159="","",Vendas2!N159)</f>
        <v/>
      </c>
      <c r="M2185" s="36" t="str">
        <f>IF(Vendas2!O159="","",Vendas2!O159)</f>
        <v/>
      </c>
      <c r="N2185" s="36" t="str">
        <f>IF(Vendas2!P159="","",Vendas2!P159)</f>
        <v/>
      </c>
      <c r="O2185" s="42">
        <f t="shared" si="272"/>
        <v>0</v>
      </c>
      <c r="P2185" s="105">
        <f t="shared" si="273"/>
        <v>0</v>
      </c>
      <c r="Q2185" s="105">
        <f t="shared" si="274"/>
        <v>0</v>
      </c>
      <c r="R2185" s="105">
        <f t="shared" si="275"/>
        <v>0</v>
      </c>
      <c r="S2185" s="22" t="str">
        <f t="shared" si="278"/>
        <v/>
      </c>
      <c r="T2185" s="92">
        <f t="shared" si="276"/>
        <v>0</v>
      </c>
      <c r="U2185" s="92">
        <f t="shared" si="261"/>
        <v>0</v>
      </c>
      <c r="V2185" s="92">
        <f t="shared" si="262"/>
        <v>0</v>
      </c>
      <c r="W2185" s="92">
        <f t="shared" si="263"/>
        <v>0</v>
      </c>
      <c r="X2185" s="92">
        <f t="shared" si="264"/>
        <v>0</v>
      </c>
      <c r="Y2185" s="92">
        <f t="shared" si="265"/>
        <v>0</v>
      </c>
      <c r="Z2185" s="92">
        <f t="shared" si="266"/>
        <v>0</v>
      </c>
      <c r="AA2185" s="92">
        <f t="shared" si="267"/>
        <v>0</v>
      </c>
      <c r="AB2185" s="92">
        <f t="shared" si="268"/>
        <v>0</v>
      </c>
      <c r="AC2185" s="92">
        <f t="shared" si="269"/>
        <v>0</v>
      </c>
      <c r="AD2185" s="92">
        <f t="shared" si="270"/>
        <v>0</v>
      </c>
      <c r="AE2185" s="92">
        <f t="shared" si="271"/>
        <v>0</v>
      </c>
      <c r="AF2185" s="118">
        <f t="shared" si="277"/>
        <v>0</v>
      </c>
    </row>
    <row r="2186" spans="2:32" ht="21.95" customHeight="1" x14ac:dyDescent="0.25">
      <c r="B2186" s="36" t="str">
        <f>IF(Vendas2!D160="","",Vendas2!D160)</f>
        <v/>
      </c>
      <c r="C2186" s="36" t="str">
        <f>IF(Vendas2!E160="","",Vendas2!E160)</f>
        <v/>
      </c>
      <c r="D2186" s="36" t="str">
        <f>IF(Vendas2!F160="","",Vendas2!F160)</f>
        <v/>
      </c>
      <c r="E2186" s="36" t="str">
        <f>IF(Vendas2!G160="","",Vendas2!G160)</f>
        <v/>
      </c>
      <c r="F2186" s="36" t="str">
        <f>IF(Vendas2!H160="","",Vendas2!H160)</f>
        <v/>
      </c>
      <c r="G2186" s="36" t="str">
        <f>IF(Vendas2!I160="","",Vendas2!I160)</f>
        <v/>
      </c>
      <c r="H2186" s="36" t="str">
        <f>IF(Vendas2!J160="","",Vendas2!J160)</f>
        <v/>
      </c>
      <c r="I2186" s="36" t="str">
        <f>IF(Vendas2!K160="","",Vendas2!K160)</f>
        <v/>
      </c>
      <c r="J2186" s="36" t="str">
        <f>IF(Vendas2!L160="","",Vendas2!L160)</f>
        <v/>
      </c>
      <c r="K2186" s="36" t="str">
        <f>IF(Vendas2!M160="","",Vendas2!M160)</f>
        <v/>
      </c>
      <c r="L2186" s="36" t="str">
        <f>IF(Vendas2!N160="","",Vendas2!N160)</f>
        <v/>
      </c>
      <c r="M2186" s="36" t="str">
        <f>IF(Vendas2!O160="","",Vendas2!O160)</f>
        <v/>
      </c>
      <c r="N2186" s="36" t="str">
        <f>IF(Vendas2!P160="","",Vendas2!P160)</f>
        <v/>
      </c>
      <c r="O2186" s="42">
        <f t="shared" si="272"/>
        <v>0</v>
      </c>
      <c r="P2186" s="105">
        <f t="shared" si="273"/>
        <v>0</v>
      </c>
      <c r="Q2186" s="105">
        <f t="shared" si="274"/>
        <v>0</v>
      </c>
      <c r="R2186" s="105">
        <f t="shared" si="275"/>
        <v>0</v>
      </c>
      <c r="S2186" s="22" t="str">
        <f t="shared" si="278"/>
        <v/>
      </c>
      <c r="T2186" s="92">
        <f t="shared" si="276"/>
        <v>0</v>
      </c>
      <c r="U2186" s="92">
        <f t="shared" si="261"/>
        <v>0</v>
      </c>
      <c r="V2186" s="92">
        <f t="shared" si="262"/>
        <v>0</v>
      </c>
      <c r="W2186" s="92">
        <f t="shared" si="263"/>
        <v>0</v>
      </c>
      <c r="X2186" s="92">
        <f t="shared" si="264"/>
        <v>0</v>
      </c>
      <c r="Y2186" s="92">
        <f t="shared" si="265"/>
        <v>0</v>
      </c>
      <c r="Z2186" s="92">
        <f t="shared" si="266"/>
        <v>0</v>
      </c>
      <c r="AA2186" s="92">
        <f t="shared" si="267"/>
        <v>0</v>
      </c>
      <c r="AB2186" s="92">
        <f t="shared" si="268"/>
        <v>0</v>
      </c>
      <c r="AC2186" s="92">
        <f t="shared" si="269"/>
        <v>0</v>
      </c>
      <c r="AD2186" s="92">
        <f t="shared" si="270"/>
        <v>0</v>
      </c>
      <c r="AE2186" s="92">
        <f t="shared" si="271"/>
        <v>0</v>
      </c>
      <c r="AF2186" s="118">
        <f t="shared" si="277"/>
        <v>0</v>
      </c>
    </row>
    <row r="2187" spans="2:32" ht="21.95" customHeight="1" x14ac:dyDescent="0.25">
      <c r="B2187" s="36" t="str">
        <f>IF(Vendas2!D161="","",Vendas2!D161)</f>
        <v/>
      </c>
      <c r="C2187" s="36" t="str">
        <f>IF(Vendas2!E161="","",Vendas2!E161)</f>
        <v/>
      </c>
      <c r="D2187" s="36" t="str">
        <f>IF(Vendas2!F161="","",Vendas2!F161)</f>
        <v/>
      </c>
      <c r="E2187" s="36" t="str">
        <f>IF(Vendas2!G161="","",Vendas2!G161)</f>
        <v/>
      </c>
      <c r="F2187" s="36" t="str">
        <f>IF(Vendas2!H161="","",Vendas2!H161)</f>
        <v/>
      </c>
      <c r="G2187" s="36" t="str">
        <f>IF(Vendas2!I161="","",Vendas2!I161)</f>
        <v/>
      </c>
      <c r="H2187" s="36" t="str">
        <f>IF(Vendas2!J161="","",Vendas2!J161)</f>
        <v/>
      </c>
      <c r="I2187" s="36" t="str">
        <f>IF(Vendas2!K161="","",Vendas2!K161)</f>
        <v/>
      </c>
      <c r="J2187" s="36" t="str">
        <f>IF(Vendas2!L161="","",Vendas2!L161)</f>
        <v/>
      </c>
      <c r="K2187" s="36" t="str">
        <f>IF(Vendas2!M161="","",Vendas2!M161)</f>
        <v/>
      </c>
      <c r="L2187" s="36" t="str">
        <f>IF(Vendas2!N161="","",Vendas2!N161)</f>
        <v/>
      </c>
      <c r="M2187" s="36" t="str">
        <f>IF(Vendas2!O161="","",Vendas2!O161)</f>
        <v/>
      </c>
      <c r="N2187" s="36" t="str">
        <f>IF(Vendas2!P161="","",Vendas2!P161)</f>
        <v/>
      </c>
      <c r="O2187" s="42">
        <f t="shared" si="272"/>
        <v>0</v>
      </c>
      <c r="P2187" s="105">
        <f t="shared" si="273"/>
        <v>0</v>
      </c>
      <c r="Q2187" s="105">
        <f t="shared" si="274"/>
        <v>0</v>
      </c>
      <c r="R2187" s="105">
        <f t="shared" si="275"/>
        <v>0</v>
      </c>
      <c r="S2187" s="22" t="str">
        <f t="shared" si="278"/>
        <v/>
      </c>
      <c r="T2187" s="92">
        <f t="shared" si="276"/>
        <v>0</v>
      </c>
      <c r="U2187" s="92">
        <f t="shared" si="261"/>
        <v>0</v>
      </c>
      <c r="V2187" s="92">
        <f t="shared" si="262"/>
        <v>0</v>
      </c>
      <c r="W2187" s="92">
        <f t="shared" si="263"/>
        <v>0</v>
      </c>
      <c r="X2187" s="92">
        <f t="shared" si="264"/>
        <v>0</v>
      </c>
      <c r="Y2187" s="92">
        <f t="shared" si="265"/>
        <v>0</v>
      </c>
      <c r="Z2187" s="92">
        <f t="shared" si="266"/>
        <v>0</v>
      </c>
      <c r="AA2187" s="92">
        <f t="shared" si="267"/>
        <v>0</v>
      </c>
      <c r="AB2187" s="92">
        <f t="shared" si="268"/>
        <v>0</v>
      </c>
      <c r="AC2187" s="92">
        <f t="shared" si="269"/>
        <v>0</v>
      </c>
      <c r="AD2187" s="92">
        <f t="shared" si="270"/>
        <v>0</v>
      </c>
      <c r="AE2187" s="92">
        <f t="shared" si="271"/>
        <v>0</v>
      </c>
      <c r="AF2187" s="118">
        <f t="shared" si="277"/>
        <v>0</v>
      </c>
    </row>
    <row r="2188" spans="2:32" ht="21.95" customHeight="1" x14ac:dyDescent="0.25">
      <c r="B2188" s="36" t="str">
        <f>IF(Vendas2!D162="","",Vendas2!D162)</f>
        <v/>
      </c>
      <c r="C2188" s="36" t="str">
        <f>IF(Vendas2!E162="","",Vendas2!E162)</f>
        <v/>
      </c>
      <c r="D2188" s="36" t="str">
        <f>IF(Vendas2!F162="","",Vendas2!F162)</f>
        <v/>
      </c>
      <c r="E2188" s="36" t="str">
        <f>IF(Vendas2!G162="","",Vendas2!G162)</f>
        <v/>
      </c>
      <c r="F2188" s="36" t="str">
        <f>IF(Vendas2!H162="","",Vendas2!H162)</f>
        <v/>
      </c>
      <c r="G2188" s="36" t="str">
        <f>IF(Vendas2!I162="","",Vendas2!I162)</f>
        <v/>
      </c>
      <c r="H2188" s="36" t="str">
        <f>IF(Vendas2!J162="","",Vendas2!J162)</f>
        <v/>
      </c>
      <c r="I2188" s="36" t="str">
        <f>IF(Vendas2!K162="","",Vendas2!K162)</f>
        <v/>
      </c>
      <c r="J2188" s="36" t="str">
        <f>IF(Vendas2!L162="","",Vendas2!L162)</f>
        <v/>
      </c>
      <c r="K2188" s="36" t="str">
        <f>IF(Vendas2!M162="","",Vendas2!M162)</f>
        <v/>
      </c>
      <c r="L2188" s="36" t="str">
        <f>IF(Vendas2!N162="","",Vendas2!N162)</f>
        <v/>
      </c>
      <c r="M2188" s="36" t="str">
        <f>IF(Vendas2!O162="","",Vendas2!O162)</f>
        <v/>
      </c>
      <c r="N2188" s="36" t="str">
        <f>IF(Vendas2!P162="","",Vendas2!P162)</f>
        <v/>
      </c>
      <c r="O2188" s="42">
        <f t="shared" si="272"/>
        <v>0</v>
      </c>
      <c r="P2188" s="105">
        <f t="shared" si="273"/>
        <v>0</v>
      </c>
      <c r="Q2188" s="105">
        <f t="shared" si="274"/>
        <v>0</v>
      </c>
      <c r="R2188" s="105">
        <f t="shared" si="275"/>
        <v>0</v>
      </c>
      <c r="S2188" s="22" t="str">
        <f t="shared" si="278"/>
        <v/>
      </c>
      <c r="T2188" s="92">
        <f t="shared" si="276"/>
        <v>0</v>
      </c>
      <c r="U2188" s="92">
        <f t="shared" si="261"/>
        <v>0</v>
      </c>
      <c r="V2188" s="92">
        <f t="shared" si="262"/>
        <v>0</v>
      </c>
      <c r="W2188" s="92">
        <f t="shared" si="263"/>
        <v>0</v>
      </c>
      <c r="X2188" s="92">
        <f t="shared" si="264"/>
        <v>0</v>
      </c>
      <c r="Y2188" s="92">
        <f t="shared" si="265"/>
        <v>0</v>
      </c>
      <c r="Z2188" s="92">
        <f t="shared" si="266"/>
        <v>0</v>
      </c>
      <c r="AA2188" s="92">
        <f t="shared" si="267"/>
        <v>0</v>
      </c>
      <c r="AB2188" s="92">
        <f t="shared" si="268"/>
        <v>0</v>
      </c>
      <c r="AC2188" s="92">
        <f t="shared" si="269"/>
        <v>0</v>
      </c>
      <c r="AD2188" s="92">
        <f t="shared" si="270"/>
        <v>0</v>
      </c>
      <c r="AE2188" s="92">
        <f t="shared" si="271"/>
        <v>0</v>
      </c>
      <c r="AF2188" s="118">
        <f t="shared" si="277"/>
        <v>0</v>
      </c>
    </row>
    <row r="2189" spans="2:32" ht="21.95" customHeight="1" x14ac:dyDescent="0.25">
      <c r="B2189" s="36" t="str">
        <f>IF(Vendas2!D163="","",Vendas2!D163)</f>
        <v/>
      </c>
      <c r="C2189" s="36" t="str">
        <f>IF(Vendas2!E163="","",Vendas2!E163)</f>
        <v/>
      </c>
      <c r="D2189" s="36" t="str">
        <f>IF(Vendas2!F163="","",Vendas2!F163)</f>
        <v/>
      </c>
      <c r="E2189" s="36" t="str">
        <f>IF(Vendas2!G163="","",Vendas2!G163)</f>
        <v/>
      </c>
      <c r="F2189" s="36" t="str">
        <f>IF(Vendas2!H163="","",Vendas2!H163)</f>
        <v/>
      </c>
      <c r="G2189" s="36" t="str">
        <f>IF(Vendas2!I163="","",Vendas2!I163)</f>
        <v/>
      </c>
      <c r="H2189" s="36" t="str">
        <f>IF(Vendas2!J163="","",Vendas2!J163)</f>
        <v/>
      </c>
      <c r="I2189" s="36" t="str">
        <f>IF(Vendas2!K163="","",Vendas2!K163)</f>
        <v/>
      </c>
      <c r="J2189" s="36" t="str">
        <f>IF(Vendas2!L163="","",Vendas2!L163)</f>
        <v/>
      </c>
      <c r="K2189" s="36" t="str">
        <f>IF(Vendas2!M163="","",Vendas2!M163)</f>
        <v/>
      </c>
      <c r="L2189" s="36" t="str">
        <f>IF(Vendas2!N163="","",Vendas2!N163)</f>
        <v/>
      </c>
      <c r="M2189" s="36" t="str">
        <f>IF(Vendas2!O163="","",Vendas2!O163)</f>
        <v/>
      </c>
      <c r="N2189" s="36" t="str">
        <f>IF(Vendas2!P163="","",Vendas2!P163)</f>
        <v/>
      </c>
      <c r="O2189" s="42">
        <f t="shared" si="272"/>
        <v>0</v>
      </c>
      <c r="P2189" s="105">
        <f t="shared" si="273"/>
        <v>0</v>
      </c>
      <c r="Q2189" s="105">
        <f t="shared" si="274"/>
        <v>0</v>
      </c>
      <c r="R2189" s="105">
        <f t="shared" si="275"/>
        <v>0</v>
      </c>
      <c r="S2189" s="22" t="str">
        <f t="shared" si="278"/>
        <v/>
      </c>
      <c r="T2189" s="92">
        <f t="shared" si="276"/>
        <v>0</v>
      </c>
      <c r="U2189" s="92">
        <f t="shared" si="261"/>
        <v>0</v>
      </c>
      <c r="V2189" s="92">
        <f t="shared" si="262"/>
        <v>0</v>
      </c>
      <c r="W2189" s="92">
        <f t="shared" si="263"/>
        <v>0</v>
      </c>
      <c r="X2189" s="92">
        <f t="shared" si="264"/>
        <v>0</v>
      </c>
      <c r="Y2189" s="92">
        <f t="shared" si="265"/>
        <v>0</v>
      </c>
      <c r="Z2189" s="92">
        <f t="shared" si="266"/>
        <v>0</v>
      </c>
      <c r="AA2189" s="92">
        <f t="shared" si="267"/>
        <v>0</v>
      </c>
      <c r="AB2189" s="92">
        <f t="shared" si="268"/>
        <v>0</v>
      </c>
      <c r="AC2189" s="92">
        <f t="shared" si="269"/>
        <v>0</v>
      </c>
      <c r="AD2189" s="92">
        <f t="shared" si="270"/>
        <v>0</v>
      </c>
      <c r="AE2189" s="92">
        <f t="shared" si="271"/>
        <v>0</v>
      </c>
      <c r="AF2189" s="118">
        <f t="shared" si="277"/>
        <v>0</v>
      </c>
    </row>
    <row r="2190" spans="2:32" ht="21.95" customHeight="1" x14ac:dyDescent="0.25">
      <c r="B2190" s="36" t="str">
        <f>IF(Vendas2!D164="","",Vendas2!D164)</f>
        <v/>
      </c>
      <c r="C2190" s="36" t="str">
        <f>IF(Vendas2!E164="","",Vendas2!E164)</f>
        <v/>
      </c>
      <c r="D2190" s="36" t="str">
        <f>IF(Vendas2!F164="","",Vendas2!F164)</f>
        <v/>
      </c>
      <c r="E2190" s="36" t="str">
        <f>IF(Vendas2!G164="","",Vendas2!G164)</f>
        <v/>
      </c>
      <c r="F2190" s="36" t="str">
        <f>IF(Vendas2!H164="","",Vendas2!H164)</f>
        <v/>
      </c>
      <c r="G2190" s="36" t="str">
        <f>IF(Vendas2!I164="","",Vendas2!I164)</f>
        <v/>
      </c>
      <c r="H2190" s="36" t="str">
        <f>IF(Vendas2!J164="","",Vendas2!J164)</f>
        <v/>
      </c>
      <c r="I2190" s="36" t="str">
        <f>IF(Vendas2!K164="","",Vendas2!K164)</f>
        <v/>
      </c>
      <c r="J2190" s="36" t="str">
        <f>IF(Vendas2!L164="","",Vendas2!L164)</f>
        <v/>
      </c>
      <c r="K2190" s="36" t="str">
        <f>IF(Vendas2!M164="","",Vendas2!M164)</f>
        <v/>
      </c>
      <c r="L2190" s="36" t="str">
        <f>IF(Vendas2!N164="","",Vendas2!N164)</f>
        <v/>
      </c>
      <c r="M2190" s="36" t="str">
        <f>IF(Vendas2!O164="","",Vendas2!O164)</f>
        <v/>
      </c>
      <c r="N2190" s="36" t="str">
        <f>IF(Vendas2!P164="","",Vendas2!P164)</f>
        <v/>
      </c>
      <c r="O2190" s="42">
        <f t="shared" si="272"/>
        <v>0</v>
      </c>
      <c r="P2190" s="105">
        <f t="shared" si="273"/>
        <v>0</v>
      </c>
      <c r="Q2190" s="105">
        <f t="shared" si="274"/>
        <v>0</v>
      </c>
      <c r="R2190" s="105">
        <f t="shared" si="275"/>
        <v>0</v>
      </c>
      <c r="S2190" s="22" t="str">
        <f t="shared" si="278"/>
        <v/>
      </c>
      <c r="T2190" s="92">
        <f t="shared" si="276"/>
        <v>0</v>
      </c>
      <c r="U2190" s="92">
        <f t="shared" si="261"/>
        <v>0</v>
      </c>
      <c r="V2190" s="92">
        <f t="shared" si="262"/>
        <v>0</v>
      </c>
      <c r="W2190" s="92">
        <f t="shared" si="263"/>
        <v>0</v>
      </c>
      <c r="X2190" s="92">
        <f t="shared" si="264"/>
        <v>0</v>
      </c>
      <c r="Y2190" s="92">
        <f t="shared" si="265"/>
        <v>0</v>
      </c>
      <c r="Z2190" s="92">
        <f t="shared" si="266"/>
        <v>0</v>
      </c>
      <c r="AA2190" s="92">
        <f t="shared" si="267"/>
        <v>0</v>
      </c>
      <c r="AB2190" s="92">
        <f t="shared" si="268"/>
        <v>0</v>
      </c>
      <c r="AC2190" s="92">
        <f t="shared" si="269"/>
        <v>0</v>
      </c>
      <c r="AD2190" s="92">
        <f t="shared" si="270"/>
        <v>0</v>
      </c>
      <c r="AE2190" s="92">
        <f t="shared" si="271"/>
        <v>0</v>
      </c>
      <c r="AF2190" s="118">
        <f t="shared" si="277"/>
        <v>0</v>
      </c>
    </row>
    <row r="2191" spans="2:32" ht="21.95" customHeight="1" x14ac:dyDescent="0.25">
      <c r="B2191" s="36" t="str">
        <f>IF(Vendas2!D165="","",Vendas2!D165)</f>
        <v/>
      </c>
      <c r="C2191" s="36" t="str">
        <f>IF(Vendas2!E165="","",Vendas2!E165)</f>
        <v/>
      </c>
      <c r="D2191" s="36" t="str">
        <f>IF(Vendas2!F165="","",Vendas2!F165)</f>
        <v/>
      </c>
      <c r="E2191" s="36" t="str">
        <f>IF(Vendas2!G165="","",Vendas2!G165)</f>
        <v/>
      </c>
      <c r="F2191" s="36" t="str">
        <f>IF(Vendas2!H165="","",Vendas2!H165)</f>
        <v/>
      </c>
      <c r="G2191" s="36" t="str">
        <f>IF(Vendas2!I165="","",Vendas2!I165)</f>
        <v/>
      </c>
      <c r="H2191" s="36" t="str">
        <f>IF(Vendas2!J165="","",Vendas2!J165)</f>
        <v/>
      </c>
      <c r="I2191" s="36" t="str">
        <f>IF(Vendas2!K165="","",Vendas2!K165)</f>
        <v/>
      </c>
      <c r="J2191" s="36" t="str">
        <f>IF(Vendas2!L165="","",Vendas2!L165)</f>
        <v/>
      </c>
      <c r="K2191" s="36" t="str">
        <f>IF(Vendas2!M165="","",Vendas2!M165)</f>
        <v/>
      </c>
      <c r="L2191" s="36" t="str">
        <f>IF(Vendas2!N165="","",Vendas2!N165)</f>
        <v/>
      </c>
      <c r="M2191" s="36" t="str">
        <f>IF(Vendas2!O165="","",Vendas2!O165)</f>
        <v/>
      </c>
      <c r="N2191" s="36" t="str">
        <f>IF(Vendas2!P165="","",Vendas2!P165)</f>
        <v/>
      </c>
      <c r="O2191" s="42">
        <f t="shared" si="272"/>
        <v>0</v>
      </c>
      <c r="P2191" s="105">
        <f t="shared" si="273"/>
        <v>0</v>
      </c>
      <c r="Q2191" s="105">
        <f t="shared" si="274"/>
        <v>0</v>
      </c>
      <c r="R2191" s="105">
        <f t="shared" si="275"/>
        <v>0</v>
      </c>
      <c r="S2191" s="22" t="str">
        <f t="shared" si="278"/>
        <v/>
      </c>
      <c r="T2191" s="92">
        <f t="shared" si="276"/>
        <v>0</v>
      </c>
      <c r="U2191" s="92">
        <f t="shared" si="261"/>
        <v>0</v>
      </c>
      <c r="V2191" s="92">
        <f t="shared" si="262"/>
        <v>0</v>
      </c>
      <c r="W2191" s="92">
        <f t="shared" si="263"/>
        <v>0</v>
      </c>
      <c r="X2191" s="92">
        <f t="shared" si="264"/>
        <v>0</v>
      </c>
      <c r="Y2191" s="92">
        <f t="shared" si="265"/>
        <v>0</v>
      </c>
      <c r="Z2191" s="92">
        <f t="shared" si="266"/>
        <v>0</v>
      </c>
      <c r="AA2191" s="92">
        <f t="shared" si="267"/>
        <v>0</v>
      </c>
      <c r="AB2191" s="92">
        <f t="shared" si="268"/>
        <v>0</v>
      </c>
      <c r="AC2191" s="92">
        <f t="shared" si="269"/>
        <v>0</v>
      </c>
      <c r="AD2191" s="92">
        <f t="shared" si="270"/>
        <v>0</v>
      </c>
      <c r="AE2191" s="92">
        <f t="shared" si="271"/>
        <v>0</v>
      </c>
      <c r="AF2191" s="118">
        <f t="shared" si="277"/>
        <v>0</v>
      </c>
    </row>
    <row r="2192" spans="2:32" ht="21.95" customHeight="1" x14ac:dyDescent="0.25">
      <c r="B2192" s="36" t="str">
        <f>IF(Vendas2!D166="","",Vendas2!D166)</f>
        <v/>
      </c>
      <c r="C2192" s="36" t="str">
        <f>IF(Vendas2!E166="","",Vendas2!E166)</f>
        <v/>
      </c>
      <c r="D2192" s="36" t="str">
        <f>IF(Vendas2!F166="","",Vendas2!F166)</f>
        <v/>
      </c>
      <c r="E2192" s="36" t="str">
        <f>IF(Vendas2!G166="","",Vendas2!G166)</f>
        <v/>
      </c>
      <c r="F2192" s="36" t="str">
        <f>IF(Vendas2!H166="","",Vendas2!H166)</f>
        <v/>
      </c>
      <c r="G2192" s="36" t="str">
        <f>IF(Vendas2!I166="","",Vendas2!I166)</f>
        <v/>
      </c>
      <c r="H2192" s="36" t="str">
        <f>IF(Vendas2!J166="","",Vendas2!J166)</f>
        <v/>
      </c>
      <c r="I2192" s="36" t="str">
        <f>IF(Vendas2!K166="","",Vendas2!K166)</f>
        <v/>
      </c>
      <c r="J2192" s="36" t="str">
        <f>IF(Vendas2!L166="","",Vendas2!L166)</f>
        <v/>
      </c>
      <c r="K2192" s="36" t="str">
        <f>IF(Vendas2!M166="","",Vendas2!M166)</f>
        <v/>
      </c>
      <c r="L2192" s="36" t="str">
        <f>IF(Vendas2!N166="","",Vendas2!N166)</f>
        <v/>
      </c>
      <c r="M2192" s="36" t="str">
        <f>IF(Vendas2!O166="","",Vendas2!O166)</f>
        <v/>
      </c>
      <c r="N2192" s="36" t="str">
        <f>IF(Vendas2!P166="","",Vendas2!P166)</f>
        <v/>
      </c>
      <c r="O2192" s="42">
        <f t="shared" si="272"/>
        <v>0</v>
      </c>
      <c r="P2192" s="105">
        <f t="shared" si="273"/>
        <v>0</v>
      </c>
      <c r="Q2192" s="105">
        <f t="shared" si="274"/>
        <v>0</v>
      </c>
      <c r="R2192" s="105">
        <f t="shared" si="275"/>
        <v>0</v>
      </c>
      <c r="S2192" s="22" t="str">
        <f t="shared" si="278"/>
        <v/>
      </c>
      <c r="T2192" s="92">
        <f t="shared" si="276"/>
        <v>0</v>
      </c>
      <c r="U2192" s="92">
        <f t="shared" si="261"/>
        <v>0</v>
      </c>
      <c r="V2192" s="92">
        <f t="shared" si="262"/>
        <v>0</v>
      </c>
      <c r="W2192" s="92">
        <f t="shared" si="263"/>
        <v>0</v>
      </c>
      <c r="X2192" s="92">
        <f t="shared" si="264"/>
        <v>0</v>
      </c>
      <c r="Y2192" s="92">
        <f t="shared" si="265"/>
        <v>0</v>
      </c>
      <c r="Z2192" s="92">
        <f t="shared" si="266"/>
        <v>0</v>
      </c>
      <c r="AA2192" s="92">
        <f t="shared" si="267"/>
        <v>0</v>
      </c>
      <c r="AB2192" s="92">
        <f t="shared" si="268"/>
        <v>0</v>
      </c>
      <c r="AC2192" s="92">
        <f t="shared" si="269"/>
        <v>0</v>
      </c>
      <c r="AD2192" s="92">
        <f t="shared" si="270"/>
        <v>0</v>
      </c>
      <c r="AE2192" s="92">
        <f t="shared" si="271"/>
        <v>0</v>
      </c>
      <c r="AF2192" s="118">
        <f t="shared" si="277"/>
        <v>0</v>
      </c>
    </row>
    <row r="2193" spans="2:32" ht="21.95" customHeight="1" x14ac:dyDescent="0.25">
      <c r="B2193" s="36" t="str">
        <f>IF(Vendas2!D167="","",Vendas2!D167)</f>
        <v/>
      </c>
      <c r="C2193" s="36" t="str">
        <f>IF(Vendas2!E167="","",Vendas2!E167)</f>
        <v/>
      </c>
      <c r="D2193" s="36" t="str">
        <f>IF(Vendas2!F167="","",Vendas2!F167)</f>
        <v/>
      </c>
      <c r="E2193" s="36" t="str">
        <f>IF(Vendas2!G167="","",Vendas2!G167)</f>
        <v/>
      </c>
      <c r="F2193" s="36" t="str">
        <f>IF(Vendas2!H167="","",Vendas2!H167)</f>
        <v/>
      </c>
      <c r="G2193" s="36" t="str">
        <f>IF(Vendas2!I167="","",Vendas2!I167)</f>
        <v/>
      </c>
      <c r="H2193" s="36" t="str">
        <f>IF(Vendas2!J167="","",Vendas2!J167)</f>
        <v/>
      </c>
      <c r="I2193" s="36" t="str">
        <f>IF(Vendas2!K167="","",Vendas2!K167)</f>
        <v/>
      </c>
      <c r="J2193" s="36" t="str">
        <f>IF(Vendas2!L167="","",Vendas2!L167)</f>
        <v/>
      </c>
      <c r="K2193" s="36" t="str">
        <f>IF(Vendas2!M167="","",Vendas2!M167)</f>
        <v/>
      </c>
      <c r="L2193" s="36" t="str">
        <f>IF(Vendas2!N167="","",Vendas2!N167)</f>
        <v/>
      </c>
      <c r="M2193" s="36" t="str">
        <f>IF(Vendas2!O167="","",Vendas2!O167)</f>
        <v/>
      </c>
      <c r="N2193" s="36" t="str">
        <f>IF(Vendas2!P167="","",Vendas2!P167)</f>
        <v/>
      </c>
      <c r="O2193" s="42">
        <f t="shared" si="272"/>
        <v>0</v>
      </c>
      <c r="P2193" s="105">
        <f t="shared" si="273"/>
        <v>0</v>
      </c>
      <c r="Q2193" s="105">
        <f t="shared" si="274"/>
        <v>0</v>
      </c>
      <c r="R2193" s="105">
        <f t="shared" si="275"/>
        <v>0</v>
      </c>
      <c r="S2193" s="22" t="str">
        <f t="shared" si="278"/>
        <v/>
      </c>
      <c r="T2193" s="92">
        <f t="shared" si="276"/>
        <v>0</v>
      </c>
      <c r="U2193" s="92">
        <f t="shared" si="261"/>
        <v>0</v>
      </c>
      <c r="V2193" s="92">
        <f t="shared" si="262"/>
        <v>0</v>
      </c>
      <c r="W2193" s="92">
        <f t="shared" si="263"/>
        <v>0</v>
      </c>
      <c r="X2193" s="92">
        <f t="shared" si="264"/>
        <v>0</v>
      </c>
      <c r="Y2193" s="92">
        <f t="shared" si="265"/>
        <v>0</v>
      </c>
      <c r="Z2193" s="92">
        <f t="shared" si="266"/>
        <v>0</v>
      </c>
      <c r="AA2193" s="92">
        <f t="shared" si="267"/>
        <v>0</v>
      </c>
      <c r="AB2193" s="92">
        <f t="shared" si="268"/>
        <v>0</v>
      </c>
      <c r="AC2193" s="92">
        <f t="shared" si="269"/>
        <v>0</v>
      </c>
      <c r="AD2193" s="92">
        <f t="shared" si="270"/>
        <v>0</v>
      </c>
      <c r="AE2193" s="92">
        <f t="shared" si="271"/>
        <v>0</v>
      </c>
      <c r="AF2193" s="118">
        <f t="shared" si="277"/>
        <v>0</v>
      </c>
    </row>
    <row r="2194" spans="2:32" ht="21.95" customHeight="1" x14ac:dyDescent="0.25">
      <c r="B2194" s="36" t="str">
        <f>IF(Vendas2!D168="","",Vendas2!D168)</f>
        <v/>
      </c>
      <c r="C2194" s="36" t="str">
        <f>IF(Vendas2!E168="","",Vendas2!E168)</f>
        <v/>
      </c>
      <c r="D2194" s="36" t="str">
        <f>IF(Vendas2!F168="","",Vendas2!F168)</f>
        <v/>
      </c>
      <c r="E2194" s="36" t="str">
        <f>IF(Vendas2!G168="","",Vendas2!G168)</f>
        <v/>
      </c>
      <c r="F2194" s="36" t="str">
        <f>IF(Vendas2!H168="","",Vendas2!H168)</f>
        <v/>
      </c>
      <c r="G2194" s="36" t="str">
        <f>IF(Vendas2!I168="","",Vendas2!I168)</f>
        <v/>
      </c>
      <c r="H2194" s="36" t="str">
        <f>IF(Vendas2!J168="","",Vendas2!J168)</f>
        <v/>
      </c>
      <c r="I2194" s="36" t="str">
        <f>IF(Vendas2!K168="","",Vendas2!K168)</f>
        <v/>
      </c>
      <c r="J2194" s="36" t="str">
        <f>IF(Vendas2!L168="","",Vendas2!L168)</f>
        <v/>
      </c>
      <c r="K2194" s="36" t="str">
        <f>IF(Vendas2!M168="","",Vendas2!M168)</f>
        <v/>
      </c>
      <c r="L2194" s="36" t="str">
        <f>IF(Vendas2!N168="","",Vendas2!N168)</f>
        <v/>
      </c>
      <c r="M2194" s="36" t="str">
        <f>IF(Vendas2!O168="","",Vendas2!O168)</f>
        <v/>
      </c>
      <c r="N2194" s="36" t="str">
        <f>IF(Vendas2!P168="","",Vendas2!P168)</f>
        <v/>
      </c>
      <c r="O2194" s="42">
        <f t="shared" si="272"/>
        <v>0</v>
      </c>
      <c r="P2194" s="105">
        <f t="shared" si="273"/>
        <v>0</v>
      </c>
      <c r="Q2194" s="105">
        <f t="shared" si="274"/>
        <v>0</v>
      </c>
      <c r="R2194" s="105">
        <f t="shared" si="275"/>
        <v>0</v>
      </c>
      <c r="S2194" s="22" t="str">
        <f t="shared" si="278"/>
        <v/>
      </c>
      <c r="T2194" s="92">
        <f t="shared" si="276"/>
        <v>0</v>
      </c>
      <c r="U2194" s="92">
        <f t="shared" si="261"/>
        <v>0</v>
      </c>
      <c r="V2194" s="92">
        <f t="shared" si="262"/>
        <v>0</v>
      </c>
      <c r="W2194" s="92">
        <f t="shared" si="263"/>
        <v>0</v>
      </c>
      <c r="X2194" s="92">
        <f t="shared" si="264"/>
        <v>0</v>
      </c>
      <c r="Y2194" s="92">
        <f t="shared" si="265"/>
        <v>0</v>
      </c>
      <c r="Z2194" s="92">
        <f t="shared" si="266"/>
        <v>0</v>
      </c>
      <c r="AA2194" s="92">
        <f t="shared" si="267"/>
        <v>0</v>
      </c>
      <c r="AB2194" s="92">
        <f t="shared" si="268"/>
        <v>0</v>
      </c>
      <c r="AC2194" s="92">
        <f t="shared" si="269"/>
        <v>0</v>
      </c>
      <c r="AD2194" s="92">
        <f t="shared" si="270"/>
        <v>0</v>
      </c>
      <c r="AE2194" s="92">
        <f t="shared" si="271"/>
        <v>0</v>
      </c>
      <c r="AF2194" s="118">
        <f t="shared" si="277"/>
        <v>0</v>
      </c>
    </row>
    <row r="2195" spans="2:32" ht="21.95" customHeight="1" x14ac:dyDescent="0.25">
      <c r="B2195" s="36" t="str">
        <f>IF(Vendas2!D169="","",Vendas2!D169)</f>
        <v/>
      </c>
      <c r="C2195" s="36" t="str">
        <f>IF(Vendas2!E169="","",Vendas2!E169)</f>
        <v/>
      </c>
      <c r="D2195" s="36" t="str">
        <f>IF(Vendas2!F169="","",Vendas2!F169)</f>
        <v/>
      </c>
      <c r="E2195" s="36" t="str">
        <f>IF(Vendas2!G169="","",Vendas2!G169)</f>
        <v/>
      </c>
      <c r="F2195" s="36" t="str">
        <f>IF(Vendas2!H169="","",Vendas2!H169)</f>
        <v/>
      </c>
      <c r="G2195" s="36" t="str">
        <f>IF(Vendas2!I169="","",Vendas2!I169)</f>
        <v/>
      </c>
      <c r="H2195" s="36" t="str">
        <f>IF(Vendas2!J169="","",Vendas2!J169)</f>
        <v/>
      </c>
      <c r="I2195" s="36" t="str">
        <f>IF(Vendas2!K169="","",Vendas2!K169)</f>
        <v/>
      </c>
      <c r="J2195" s="36" t="str">
        <f>IF(Vendas2!L169="","",Vendas2!L169)</f>
        <v/>
      </c>
      <c r="K2195" s="36" t="str">
        <f>IF(Vendas2!M169="","",Vendas2!M169)</f>
        <v/>
      </c>
      <c r="L2195" s="36" t="str">
        <f>IF(Vendas2!N169="","",Vendas2!N169)</f>
        <v/>
      </c>
      <c r="M2195" s="36" t="str">
        <f>IF(Vendas2!O169="","",Vendas2!O169)</f>
        <v/>
      </c>
      <c r="N2195" s="36" t="str">
        <f>IF(Vendas2!P169="","",Vendas2!P169)</f>
        <v/>
      </c>
      <c r="O2195" s="42">
        <f t="shared" si="272"/>
        <v>0</v>
      </c>
      <c r="P2195" s="105">
        <f t="shared" si="273"/>
        <v>0</v>
      </c>
      <c r="Q2195" s="105">
        <f t="shared" si="274"/>
        <v>0</v>
      </c>
      <c r="R2195" s="105">
        <f t="shared" si="275"/>
        <v>0</v>
      </c>
      <c r="S2195" s="22" t="str">
        <f t="shared" si="278"/>
        <v/>
      </c>
      <c r="T2195" s="92">
        <f t="shared" si="276"/>
        <v>0</v>
      </c>
      <c r="U2195" s="92">
        <f t="shared" si="261"/>
        <v>0</v>
      </c>
      <c r="V2195" s="92">
        <f t="shared" si="262"/>
        <v>0</v>
      </c>
      <c r="W2195" s="92">
        <f t="shared" si="263"/>
        <v>0</v>
      </c>
      <c r="X2195" s="92">
        <f t="shared" si="264"/>
        <v>0</v>
      </c>
      <c r="Y2195" s="92">
        <f t="shared" si="265"/>
        <v>0</v>
      </c>
      <c r="Z2195" s="92">
        <f t="shared" si="266"/>
        <v>0</v>
      </c>
      <c r="AA2195" s="92">
        <f t="shared" si="267"/>
        <v>0</v>
      </c>
      <c r="AB2195" s="92">
        <f t="shared" si="268"/>
        <v>0</v>
      </c>
      <c r="AC2195" s="92">
        <f t="shared" si="269"/>
        <v>0</v>
      </c>
      <c r="AD2195" s="92">
        <f t="shared" si="270"/>
        <v>0</v>
      </c>
      <c r="AE2195" s="92">
        <f t="shared" si="271"/>
        <v>0</v>
      </c>
      <c r="AF2195" s="118">
        <f t="shared" si="277"/>
        <v>0</v>
      </c>
    </row>
    <row r="2196" spans="2:32" ht="21.95" customHeight="1" x14ac:dyDescent="0.25">
      <c r="B2196" s="36" t="str">
        <f>IF(Vendas2!D170="","",Vendas2!D170)</f>
        <v/>
      </c>
      <c r="C2196" s="36" t="str">
        <f>IF(Vendas2!E170="","",Vendas2!E170)</f>
        <v/>
      </c>
      <c r="D2196" s="36" t="str">
        <f>IF(Vendas2!F170="","",Vendas2!F170)</f>
        <v/>
      </c>
      <c r="E2196" s="36" t="str">
        <f>IF(Vendas2!G170="","",Vendas2!G170)</f>
        <v/>
      </c>
      <c r="F2196" s="36" t="str">
        <f>IF(Vendas2!H170="","",Vendas2!H170)</f>
        <v/>
      </c>
      <c r="G2196" s="36" t="str">
        <f>IF(Vendas2!I170="","",Vendas2!I170)</f>
        <v/>
      </c>
      <c r="H2196" s="36" t="str">
        <f>IF(Vendas2!J170="","",Vendas2!J170)</f>
        <v/>
      </c>
      <c r="I2196" s="36" t="str">
        <f>IF(Vendas2!K170="","",Vendas2!K170)</f>
        <v/>
      </c>
      <c r="J2196" s="36" t="str">
        <f>IF(Vendas2!L170="","",Vendas2!L170)</f>
        <v/>
      </c>
      <c r="K2196" s="36" t="str">
        <f>IF(Vendas2!M170="","",Vendas2!M170)</f>
        <v/>
      </c>
      <c r="L2196" s="36" t="str">
        <f>IF(Vendas2!N170="","",Vendas2!N170)</f>
        <v/>
      </c>
      <c r="M2196" s="36" t="str">
        <f>IF(Vendas2!O170="","",Vendas2!O170)</f>
        <v/>
      </c>
      <c r="N2196" s="36" t="str">
        <f>IF(Vendas2!P170="","",Vendas2!P170)</f>
        <v/>
      </c>
      <c r="O2196" s="42">
        <f t="shared" si="272"/>
        <v>0</v>
      </c>
      <c r="P2196" s="105">
        <f t="shared" si="273"/>
        <v>0</v>
      </c>
      <c r="Q2196" s="105">
        <f t="shared" si="274"/>
        <v>0</v>
      </c>
      <c r="R2196" s="105">
        <f t="shared" si="275"/>
        <v>0</v>
      </c>
      <c r="S2196" s="22" t="str">
        <f t="shared" si="278"/>
        <v/>
      </c>
      <c r="T2196" s="92">
        <f t="shared" si="276"/>
        <v>0</v>
      </c>
      <c r="U2196" s="92">
        <f t="shared" si="261"/>
        <v>0</v>
      </c>
      <c r="V2196" s="92">
        <f t="shared" si="262"/>
        <v>0</v>
      </c>
      <c r="W2196" s="92">
        <f t="shared" si="263"/>
        <v>0</v>
      </c>
      <c r="X2196" s="92">
        <f t="shared" si="264"/>
        <v>0</v>
      </c>
      <c r="Y2196" s="92">
        <f t="shared" si="265"/>
        <v>0</v>
      </c>
      <c r="Z2196" s="92">
        <f t="shared" si="266"/>
        <v>0</v>
      </c>
      <c r="AA2196" s="92">
        <f t="shared" si="267"/>
        <v>0</v>
      </c>
      <c r="AB2196" s="92">
        <f t="shared" si="268"/>
        <v>0</v>
      </c>
      <c r="AC2196" s="92">
        <f t="shared" si="269"/>
        <v>0</v>
      </c>
      <c r="AD2196" s="92">
        <f t="shared" si="270"/>
        <v>0</v>
      </c>
      <c r="AE2196" s="92">
        <f t="shared" si="271"/>
        <v>0</v>
      </c>
      <c r="AF2196" s="118">
        <f t="shared" si="277"/>
        <v>0</v>
      </c>
    </row>
    <row r="2197" spans="2:32" ht="21.95" customHeight="1" x14ac:dyDescent="0.25">
      <c r="B2197" s="36" t="str">
        <f>IF(Vendas2!D171="","",Vendas2!D171)</f>
        <v/>
      </c>
      <c r="C2197" s="36" t="str">
        <f>IF(Vendas2!E171="","",Vendas2!E171)</f>
        <v/>
      </c>
      <c r="D2197" s="36" t="str">
        <f>IF(Vendas2!F171="","",Vendas2!F171)</f>
        <v/>
      </c>
      <c r="E2197" s="36" t="str">
        <f>IF(Vendas2!G171="","",Vendas2!G171)</f>
        <v/>
      </c>
      <c r="F2197" s="36" t="str">
        <f>IF(Vendas2!H171="","",Vendas2!H171)</f>
        <v/>
      </c>
      <c r="G2197" s="36" t="str">
        <f>IF(Vendas2!I171="","",Vendas2!I171)</f>
        <v/>
      </c>
      <c r="H2197" s="36" t="str">
        <f>IF(Vendas2!J171="","",Vendas2!J171)</f>
        <v/>
      </c>
      <c r="I2197" s="36" t="str">
        <f>IF(Vendas2!K171="","",Vendas2!K171)</f>
        <v/>
      </c>
      <c r="J2197" s="36" t="str">
        <f>IF(Vendas2!L171="","",Vendas2!L171)</f>
        <v/>
      </c>
      <c r="K2197" s="36" t="str">
        <f>IF(Vendas2!M171="","",Vendas2!M171)</f>
        <v/>
      </c>
      <c r="L2197" s="36" t="str">
        <f>IF(Vendas2!N171="","",Vendas2!N171)</f>
        <v/>
      </c>
      <c r="M2197" s="36" t="str">
        <f>IF(Vendas2!O171="","",Vendas2!O171)</f>
        <v/>
      </c>
      <c r="N2197" s="36" t="str">
        <f>IF(Vendas2!P171="","",Vendas2!P171)</f>
        <v/>
      </c>
      <c r="O2197" s="42">
        <f t="shared" si="272"/>
        <v>0</v>
      </c>
      <c r="P2197" s="105">
        <f t="shared" si="273"/>
        <v>0</v>
      </c>
      <c r="Q2197" s="105">
        <f t="shared" si="274"/>
        <v>0</v>
      </c>
      <c r="R2197" s="105">
        <f t="shared" si="275"/>
        <v>0</v>
      </c>
      <c r="S2197" s="22" t="str">
        <f t="shared" si="278"/>
        <v/>
      </c>
      <c r="T2197" s="92">
        <f t="shared" si="276"/>
        <v>0</v>
      </c>
      <c r="U2197" s="92">
        <f t="shared" si="261"/>
        <v>0</v>
      </c>
      <c r="V2197" s="92">
        <f t="shared" si="262"/>
        <v>0</v>
      </c>
      <c r="W2197" s="92">
        <f t="shared" si="263"/>
        <v>0</v>
      </c>
      <c r="X2197" s="92">
        <f t="shared" si="264"/>
        <v>0</v>
      </c>
      <c r="Y2197" s="92">
        <f t="shared" si="265"/>
        <v>0</v>
      </c>
      <c r="Z2197" s="92">
        <f t="shared" si="266"/>
        <v>0</v>
      </c>
      <c r="AA2197" s="92">
        <f t="shared" si="267"/>
        <v>0</v>
      </c>
      <c r="AB2197" s="92">
        <f t="shared" si="268"/>
        <v>0</v>
      </c>
      <c r="AC2197" s="92">
        <f t="shared" si="269"/>
        <v>0</v>
      </c>
      <c r="AD2197" s="92">
        <f t="shared" si="270"/>
        <v>0</v>
      </c>
      <c r="AE2197" s="92">
        <f t="shared" si="271"/>
        <v>0</v>
      </c>
      <c r="AF2197" s="118">
        <f t="shared" si="277"/>
        <v>0</v>
      </c>
    </row>
    <row r="2198" spans="2:32" ht="21.95" customHeight="1" x14ac:dyDescent="0.25">
      <c r="B2198" s="36" t="str">
        <f>IF(Vendas2!D172="","",Vendas2!D172)</f>
        <v/>
      </c>
      <c r="C2198" s="36" t="str">
        <f>IF(Vendas2!E172="","",Vendas2!E172)</f>
        <v/>
      </c>
      <c r="D2198" s="36" t="str">
        <f>IF(Vendas2!F172="","",Vendas2!F172)</f>
        <v/>
      </c>
      <c r="E2198" s="36" t="str">
        <f>IF(Vendas2!G172="","",Vendas2!G172)</f>
        <v/>
      </c>
      <c r="F2198" s="36" t="str">
        <f>IF(Vendas2!H172="","",Vendas2!H172)</f>
        <v/>
      </c>
      <c r="G2198" s="36" t="str">
        <f>IF(Vendas2!I172="","",Vendas2!I172)</f>
        <v/>
      </c>
      <c r="H2198" s="36" t="str">
        <f>IF(Vendas2!J172="","",Vendas2!J172)</f>
        <v/>
      </c>
      <c r="I2198" s="36" t="str">
        <f>IF(Vendas2!K172="","",Vendas2!K172)</f>
        <v/>
      </c>
      <c r="J2198" s="36" t="str">
        <f>IF(Vendas2!L172="","",Vendas2!L172)</f>
        <v/>
      </c>
      <c r="K2198" s="36" t="str">
        <f>IF(Vendas2!M172="","",Vendas2!M172)</f>
        <v/>
      </c>
      <c r="L2198" s="36" t="str">
        <f>IF(Vendas2!N172="","",Vendas2!N172)</f>
        <v/>
      </c>
      <c r="M2198" s="36" t="str">
        <f>IF(Vendas2!O172="","",Vendas2!O172)</f>
        <v/>
      </c>
      <c r="N2198" s="36" t="str">
        <f>IF(Vendas2!P172="","",Vendas2!P172)</f>
        <v/>
      </c>
      <c r="O2198" s="42">
        <f t="shared" si="272"/>
        <v>0</v>
      </c>
      <c r="P2198" s="105">
        <f t="shared" si="273"/>
        <v>0</v>
      </c>
      <c r="Q2198" s="105">
        <f t="shared" si="274"/>
        <v>0</v>
      </c>
      <c r="R2198" s="105">
        <f t="shared" si="275"/>
        <v>0</v>
      </c>
      <c r="S2198" s="22" t="str">
        <f t="shared" si="278"/>
        <v/>
      </c>
      <c r="T2198" s="92">
        <f t="shared" si="276"/>
        <v>0</v>
      </c>
      <c r="U2198" s="92">
        <f t="shared" si="261"/>
        <v>0</v>
      </c>
      <c r="V2198" s="92">
        <f t="shared" si="262"/>
        <v>0</v>
      </c>
      <c r="W2198" s="92">
        <f t="shared" si="263"/>
        <v>0</v>
      </c>
      <c r="X2198" s="92">
        <f t="shared" si="264"/>
        <v>0</v>
      </c>
      <c r="Y2198" s="92">
        <f t="shared" si="265"/>
        <v>0</v>
      </c>
      <c r="Z2198" s="92">
        <f t="shared" si="266"/>
        <v>0</v>
      </c>
      <c r="AA2198" s="92">
        <f t="shared" si="267"/>
        <v>0</v>
      </c>
      <c r="AB2198" s="92">
        <f t="shared" si="268"/>
        <v>0</v>
      </c>
      <c r="AC2198" s="92">
        <f t="shared" si="269"/>
        <v>0</v>
      </c>
      <c r="AD2198" s="92">
        <f t="shared" si="270"/>
        <v>0</v>
      </c>
      <c r="AE2198" s="92">
        <f t="shared" si="271"/>
        <v>0</v>
      </c>
      <c r="AF2198" s="118">
        <f t="shared" si="277"/>
        <v>0</v>
      </c>
    </row>
    <row r="2199" spans="2:32" ht="21.95" customHeight="1" x14ac:dyDescent="0.25">
      <c r="B2199" s="36" t="str">
        <f>IF(Vendas2!D173="","",Vendas2!D173)</f>
        <v/>
      </c>
      <c r="C2199" s="36" t="str">
        <f>IF(Vendas2!E173="","",Vendas2!E173)</f>
        <v/>
      </c>
      <c r="D2199" s="36" t="str">
        <f>IF(Vendas2!F173="","",Vendas2!F173)</f>
        <v/>
      </c>
      <c r="E2199" s="36" t="str">
        <f>IF(Vendas2!G173="","",Vendas2!G173)</f>
        <v/>
      </c>
      <c r="F2199" s="36" t="str">
        <f>IF(Vendas2!H173="","",Vendas2!H173)</f>
        <v/>
      </c>
      <c r="G2199" s="36" t="str">
        <f>IF(Vendas2!I173="","",Vendas2!I173)</f>
        <v/>
      </c>
      <c r="H2199" s="36" t="str">
        <f>IF(Vendas2!J173="","",Vendas2!J173)</f>
        <v/>
      </c>
      <c r="I2199" s="36" t="str">
        <f>IF(Vendas2!K173="","",Vendas2!K173)</f>
        <v/>
      </c>
      <c r="J2199" s="36" t="str">
        <f>IF(Vendas2!L173="","",Vendas2!L173)</f>
        <v/>
      </c>
      <c r="K2199" s="36" t="str">
        <f>IF(Vendas2!M173="","",Vendas2!M173)</f>
        <v/>
      </c>
      <c r="L2199" s="36" t="str">
        <f>IF(Vendas2!N173="","",Vendas2!N173)</f>
        <v/>
      </c>
      <c r="M2199" s="36" t="str">
        <f>IF(Vendas2!O173="","",Vendas2!O173)</f>
        <v/>
      </c>
      <c r="N2199" s="36" t="str">
        <f>IF(Vendas2!P173="","",Vendas2!P173)</f>
        <v/>
      </c>
      <c r="O2199" s="42">
        <f t="shared" si="272"/>
        <v>0</v>
      </c>
      <c r="P2199" s="105">
        <f t="shared" si="273"/>
        <v>0</v>
      </c>
      <c r="Q2199" s="105">
        <f t="shared" si="274"/>
        <v>0</v>
      </c>
      <c r="R2199" s="105">
        <f t="shared" si="275"/>
        <v>0</v>
      </c>
      <c r="S2199" s="22" t="str">
        <f t="shared" si="278"/>
        <v/>
      </c>
      <c r="T2199" s="92">
        <f t="shared" si="276"/>
        <v>0</v>
      </c>
      <c r="U2199" s="92">
        <f t="shared" si="261"/>
        <v>0</v>
      </c>
      <c r="V2199" s="92">
        <f t="shared" si="262"/>
        <v>0</v>
      </c>
      <c r="W2199" s="92">
        <f t="shared" si="263"/>
        <v>0</v>
      </c>
      <c r="X2199" s="92">
        <f t="shared" si="264"/>
        <v>0</v>
      </c>
      <c r="Y2199" s="92">
        <f t="shared" si="265"/>
        <v>0</v>
      </c>
      <c r="Z2199" s="92">
        <f t="shared" si="266"/>
        <v>0</v>
      </c>
      <c r="AA2199" s="92">
        <f t="shared" si="267"/>
        <v>0</v>
      </c>
      <c r="AB2199" s="92">
        <f t="shared" si="268"/>
        <v>0</v>
      </c>
      <c r="AC2199" s="92">
        <f t="shared" si="269"/>
        <v>0</v>
      </c>
      <c r="AD2199" s="92">
        <f t="shared" si="270"/>
        <v>0</v>
      </c>
      <c r="AE2199" s="92">
        <f t="shared" si="271"/>
        <v>0</v>
      </c>
      <c r="AF2199" s="118">
        <f t="shared" si="277"/>
        <v>0</v>
      </c>
    </row>
    <row r="2200" spans="2:32" ht="21.95" customHeight="1" x14ac:dyDescent="0.25">
      <c r="B2200" s="36" t="str">
        <f>IF(Vendas2!D174="","",Vendas2!D174)</f>
        <v/>
      </c>
      <c r="C2200" s="36" t="str">
        <f>IF(Vendas2!E174="","",Vendas2!E174)</f>
        <v/>
      </c>
      <c r="D2200" s="36" t="str">
        <f>IF(Vendas2!F174="","",Vendas2!F174)</f>
        <v/>
      </c>
      <c r="E2200" s="36" t="str">
        <f>IF(Vendas2!G174="","",Vendas2!G174)</f>
        <v/>
      </c>
      <c r="F2200" s="36" t="str">
        <f>IF(Vendas2!H174="","",Vendas2!H174)</f>
        <v/>
      </c>
      <c r="G2200" s="36" t="str">
        <f>IF(Vendas2!I174="","",Vendas2!I174)</f>
        <v/>
      </c>
      <c r="H2200" s="36" t="str">
        <f>IF(Vendas2!J174="","",Vendas2!J174)</f>
        <v/>
      </c>
      <c r="I2200" s="36" t="str">
        <f>IF(Vendas2!K174="","",Vendas2!K174)</f>
        <v/>
      </c>
      <c r="J2200" s="36" t="str">
        <f>IF(Vendas2!L174="","",Vendas2!L174)</f>
        <v/>
      </c>
      <c r="K2200" s="36" t="str">
        <f>IF(Vendas2!M174="","",Vendas2!M174)</f>
        <v/>
      </c>
      <c r="L2200" s="36" t="str">
        <f>IF(Vendas2!N174="","",Vendas2!N174)</f>
        <v/>
      </c>
      <c r="M2200" s="36" t="str">
        <f>IF(Vendas2!O174="","",Vendas2!O174)</f>
        <v/>
      </c>
      <c r="N2200" s="36" t="str">
        <f>IF(Vendas2!P174="","",Vendas2!P174)</f>
        <v/>
      </c>
      <c r="O2200" s="42">
        <f t="shared" si="272"/>
        <v>0</v>
      </c>
      <c r="P2200" s="105">
        <f t="shared" si="273"/>
        <v>0</v>
      </c>
      <c r="Q2200" s="105">
        <f t="shared" si="274"/>
        <v>0</v>
      </c>
      <c r="R2200" s="105">
        <f t="shared" si="275"/>
        <v>0</v>
      </c>
      <c r="S2200" s="22" t="str">
        <f t="shared" si="278"/>
        <v/>
      </c>
      <c r="T2200" s="92">
        <f t="shared" si="276"/>
        <v>0</v>
      </c>
      <c r="U2200" s="92">
        <f t="shared" si="261"/>
        <v>0</v>
      </c>
      <c r="V2200" s="92">
        <f t="shared" si="262"/>
        <v>0</v>
      </c>
      <c r="W2200" s="92">
        <f t="shared" si="263"/>
        <v>0</v>
      </c>
      <c r="X2200" s="92">
        <f t="shared" si="264"/>
        <v>0</v>
      </c>
      <c r="Y2200" s="92">
        <f t="shared" si="265"/>
        <v>0</v>
      </c>
      <c r="Z2200" s="92">
        <f t="shared" si="266"/>
        <v>0</v>
      </c>
      <c r="AA2200" s="92">
        <f t="shared" si="267"/>
        <v>0</v>
      </c>
      <c r="AB2200" s="92">
        <f t="shared" si="268"/>
        <v>0</v>
      </c>
      <c r="AC2200" s="92">
        <f t="shared" si="269"/>
        <v>0</v>
      </c>
      <c r="AD2200" s="92">
        <f t="shared" si="270"/>
        <v>0</v>
      </c>
      <c r="AE2200" s="92">
        <f t="shared" si="271"/>
        <v>0</v>
      </c>
      <c r="AF2200" s="118">
        <f t="shared" si="277"/>
        <v>0</v>
      </c>
    </row>
    <row r="2201" spans="2:32" ht="21.95" customHeight="1" x14ac:dyDescent="0.25">
      <c r="B2201" s="36" t="str">
        <f>IF(Vendas2!D175="","",Vendas2!D175)</f>
        <v/>
      </c>
      <c r="C2201" s="36" t="str">
        <f>IF(Vendas2!E175="","",Vendas2!E175)</f>
        <v/>
      </c>
      <c r="D2201" s="36" t="str">
        <f>IF(Vendas2!F175="","",Vendas2!F175)</f>
        <v/>
      </c>
      <c r="E2201" s="36" t="str">
        <f>IF(Vendas2!G175="","",Vendas2!G175)</f>
        <v/>
      </c>
      <c r="F2201" s="36" t="str">
        <f>IF(Vendas2!H175="","",Vendas2!H175)</f>
        <v/>
      </c>
      <c r="G2201" s="36" t="str">
        <f>IF(Vendas2!I175="","",Vendas2!I175)</f>
        <v/>
      </c>
      <c r="H2201" s="36" t="str">
        <f>IF(Vendas2!J175="","",Vendas2!J175)</f>
        <v/>
      </c>
      <c r="I2201" s="36" t="str">
        <f>IF(Vendas2!K175="","",Vendas2!K175)</f>
        <v/>
      </c>
      <c r="J2201" s="36" t="str">
        <f>IF(Vendas2!L175="","",Vendas2!L175)</f>
        <v/>
      </c>
      <c r="K2201" s="36" t="str">
        <f>IF(Vendas2!M175="","",Vendas2!M175)</f>
        <v/>
      </c>
      <c r="L2201" s="36" t="str">
        <f>IF(Vendas2!N175="","",Vendas2!N175)</f>
        <v/>
      </c>
      <c r="M2201" s="36" t="str">
        <f>IF(Vendas2!O175="","",Vendas2!O175)</f>
        <v/>
      </c>
      <c r="N2201" s="36" t="str">
        <f>IF(Vendas2!P175="","",Vendas2!P175)</f>
        <v/>
      </c>
      <c r="O2201" s="42">
        <f t="shared" si="272"/>
        <v>0</v>
      </c>
      <c r="P2201" s="105">
        <f t="shared" si="273"/>
        <v>0</v>
      </c>
      <c r="Q2201" s="105">
        <f t="shared" si="274"/>
        <v>0</v>
      </c>
      <c r="R2201" s="105">
        <f t="shared" si="275"/>
        <v>0</v>
      </c>
      <c r="S2201" s="22" t="str">
        <f t="shared" si="278"/>
        <v/>
      </c>
      <c r="T2201" s="92">
        <f t="shared" si="276"/>
        <v>0</v>
      </c>
      <c r="U2201" s="92">
        <f t="shared" si="261"/>
        <v>0</v>
      </c>
      <c r="V2201" s="92">
        <f t="shared" si="262"/>
        <v>0</v>
      </c>
      <c r="W2201" s="92">
        <f t="shared" si="263"/>
        <v>0</v>
      </c>
      <c r="X2201" s="92">
        <f t="shared" si="264"/>
        <v>0</v>
      </c>
      <c r="Y2201" s="92">
        <f t="shared" si="265"/>
        <v>0</v>
      </c>
      <c r="Z2201" s="92">
        <f t="shared" si="266"/>
        <v>0</v>
      </c>
      <c r="AA2201" s="92">
        <f t="shared" si="267"/>
        <v>0</v>
      </c>
      <c r="AB2201" s="92">
        <f t="shared" si="268"/>
        <v>0</v>
      </c>
      <c r="AC2201" s="92">
        <f t="shared" si="269"/>
        <v>0</v>
      </c>
      <c r="AD2201" s="92">
        <f t="shared" si="270"/>
        <v>0</v>
      </c>
      <c r="AE2201" s="92">
        <f t="shared" si="271"/>
        <v>0</v>
      </c>
      <c r="AF2201" s="118">
        <f t="shared" si="277"/>
        <v>0</v>
      </c>
    </row>
    <row r="2202" spans="2:32" ht="21.95" customHeight="1" x14ac:dyDescent="0.25">
      <c r="B2202" s="36" t="str">
        <f>IF(Vendas2!D176="","",Vendas2!D176)</f>
        <v/>
      </c>
      <c r="C2202" s="36" t="str">
        <f>IF(Vendas2!E176="","",Vendas2!E176)</f>
        <v/>
      </c>
      <c r="D2202" s="36" t="str">
        <f>IF(Vendas2!F176="","",Vendas2!F176)</f>
        <v/>
      </c>
      <c r="E2202" s="36" t="str">
        <f>IF(Vendas2!G176="","",Vendas2!G176)</f>
        <v/>
      </c>
      <c r="F2202" s="36" t="str">
        <f>IF(Vendas2!H176="","",Vendas2!H176)</f>
        <v/>
      </c>
      <c r="G2202" s="36" t="str">
        <f>IF(Vendas2!I176="","",Vendas2!I176)</f>
        <v/>
      </c>
      <c r="H2202" s="36" t="str">
        <f>IF(Vendas2!J176="","",Vendas2!J176)</f>
        <v/>
      </c>
      <c r="I2202" s="36" t="str">
        <f>IF(Vendas2!K176="","",Vendas2!K176)</f>
        <v/>
      </c>
      <c r="J2202" s="36" t="str">
        <f>IF(Vendas2!L176="","",Vendas2!L176)</f>
        <v/>
      </c>
      <c r="K2202" s="36" t="str">
        <f>IF(Vendas2!M176="","",Vendas2!M176)</f>
        <v/>
      </c>
      <c r="L2202" s="36" t="str">
        <f>IF(Vendas2!N176="","",Vendas2!N176)</f>
        <v/>
      </c>
      <c r="M2202" s="36" t="str">
        <f>IF(Vendas2!O176="","",Vendas2!O176)</f>
        <v/>
      </c>
      <c r="N2202" s="36" t="str">
        <f>IF(Vendas2!P176="","",Vendas2!P176)</f>
        <v/>
      </c>
      <c r="O2202" s="42">
        <f t="shared" si="272"/>
        <v>0</v>
      </c>
      <c r="P2202" s="105">
        <f t="shared" si="273"/>
        <v>0</v>
      </c>
      <c r="Q2202" s="105">
        <f t="shared" si="274"/>
        <v>0</v>
      </c>
      <c r="R2202" s="105">
        <f t="shared" si="275"/>
        <v>0</v>
      </c>
      <c r="S2202" s="22" t="str">
        <f t="shared" si="278"/>
        <v/>
      </c>
      <c r="T2202" s="92">
        <f t="shared" si="276"/>
        <v>0</v>
      </c>
      <c r="U2202" s="92">
        <f t="shared" si="261"/>
        <v>0</v>
      </c>
      <c r="V2202" s="92">
        <f t="shared" si="262"/>
        <v>0</v>
      </c>
      <c r="W2202" s="92">
        <f t="shared" si="263"/>
        <v>0</v>
      </c>
      <c r="X2202" s="92">
        <f t="shared" si="264"/>
        <v>0</v>
      </c>
      <c r="Y2202" s="92">
        <f t="shared" si="265"/>
        <v>0</v>
      </c>
      <c r="Z2202" s="92">
        <f t="shared" si="266"/>
        <v>0</v>
      </c>
      <c r="AA2202" s="92">
        <f t="shared" si="267"/>
        <v>0</v>
      </c>
      <c r="AB2202" s="92">
        <f t="shared" si="268"/>
        <v>0</v>
      </c>
      <c r="AC2202" s="92">
        <f t="shared" si="269"/>
        <v>0</v>
      </c>
      <c r="AD2202" s="92">
        <f t="shared" si="270"/>
        <v>0</v>
      </c>
      <c r="AE2202" s="92">
        <f t="shared" si="271"/>
        <v>0</v>
      </c>
      <c r="AF2202" s="118">
        <f t="shared" si="277"/>
        <v>0</v>
      </c>
    </row>
    <row r="2203" spans="2:32" ht="21.95" customHeight="1" x14ac:dyDescent="0.25">
      <c r="B2203" s="36" t="str">
        <f>IF(Vendas2!D177="","",Vendas2!D177)</f>
        <v/>
      </c>
      <c r="C2203" s="36" t="str">
        <f>IF(Vendas2!E177="","",Vendas2!E177)</f>
        <v/>
      </c>
      <c r="D2203" s="36" t="str">
        <f>IF(Vendas2!F177="","",Vendas2!F177)</f>
        <v/>
      </c>
      <c r="E2203" s="36" t="str">
        <f>IF(Vendas2!G177="","",Vendas2!G177)</f>
        <v/>
      </c>
      <c r="F2203" s="36" t="str">
        <f>IF(Vendas2!H177="","",Vendas2!H177)</f>
        <v/>
      </c>
      <c r="G2203" s="36" t="str">
        <f>IF(Vendas2!I177="","",Vendas2!I177)</f>
        <v/>
      </c>
      <c r="H2203" s="36" t="str">
        <f>IF(Vendas2!J177="","",Vendas2!J177)</f>
        <v/>
      </c>
      <c r="I2203" s="36" t="str">
        <f>IF(Vendas2!K177="","",Vendas2!K177)</f>
        <v/>
      </c>
      <c r="J2203" s="36" t="str">
        <f>IF(Vendas2!L177="","",Vendas2!L177)</f>
        <v/>
      </c>
      <c r="K2203" s="36" t="str">
        <f>IF(Vendas2!M177="","",Vendas2!M177)</f>
        <v/>
      </c>
      <c r="L2203" s="36" t="str">
        <f>IF(Vendas2!N177="","",Vendas2!N177)</f>
        <v/>
      </c>
      <c r="M2203" s="36" t="str">
        <f>IF(Vendas2!O177="","",Vendas2!O177)</f>
        <v/>
      </c>
      <c r="N2203" s="36" t="str">
        <f>IF(Vendas2!P177="","",Vendas2!P177)</f>
        <v/>
      </c>
      <c r="O2203" s="42">
        <f t="shared" si="272"/>
        <v>0</v>
      </c>
      <c r="P2203" s="105">
        <f t="shared" si="273"/>
        <v>0</v>
      </c>
      <c r="Q2203" s="105">
        <f t="shared" si="274"/>
        <v>0</v>
      </c>
      <c r="R2203" s="105">
        <f t="shared" si="275"/>
        <v>0</v>
      </c>
      <c r="S2203" s="22" t="str">
        <f t="shared" si="278"/>
        <v/>
      </c>
      <c r="T2203" s="92">
        <f t="shared" si="276"/>
        <v>0</v>
      </c>
      <c r="U2203" s="92">
        <f t="shared" si="261"/>
        <v>0</v>
      </c>
      <c r="V2203" s="92">
        <f t="shared" si="262"/>
        <v>0</v>
      </c>
      <c r="W2203" s="92">
        <f t="shared" si="263"/>
        <v>0</v>
      </c>
      <c r="X2203" s="92">
        <f t="shared" si="264"/>
        <v>0</v>
      </c>
      <c r="Y2203" s="92">
        <f t="shared" si="265"/>
        <v>0</v>
      </c>
      <c r="Z2203" s="92">
        <f t="shared" si="266"/>
        <v>0</v>
      </c>
      <c r="AA2203" s="92">
        <f t="shared" si="267"/>
        <v>0</v>
      </c>
      <c r="AB2203" s="92">
        <f t="shared" si="268"/>
        <v>0</v>
      </c>
      <c r="AC2203" s="92">
        <f t="shared" si="269"/>
        <v>0</v>
      </c>
      <c r="AD2203" s="92">
        <f t="shared" si="270"/>
        <v>0</v>
      </c>
      <c r="AE2203" s="92">
        <f t="shared" si="271"/>
        <v>0</v>
      </c>
      <c r="AF2203" s="118">
        <f t="shared" si="277"/>
        <v>0</v>
      </c>
    </row>
    <row r="2204" spans="2:32" ht="21.95" customHeight="1" x14ac:dyDescent="0.25">
      <c r="B2204" s="36" t="str">
        <f>IF(Vendas2!D178="","",Vendas2!D178)</f>
        <v/>
      </c>
      <c r="C2204" s="36" t="str">
        <f>IF(Vendas2!E178="","",Vendas2!E178)</f>
        <v/>
      </c>
      <c r="D2204" s="36" t="str">
        <f>IF(Vendas2!F178="","",Vendas2!F178)</f>
        <v/>
      </c>
      <c r="E2204" s="36" t="str">
        <f>IF(Vendas2!G178="","",Vendas2!G178)</f>
        <v/>
      </c>
      <c r="F2204" s="36" t="str">
        <f>IF(Vendas2!H178="","",Vendas2!H178)</f>
        <v/>
      </c>
      <c r="G2204" s="36" t="str">
        <f>IF(Vendas2!I178="","",Vendas2!I178)</f>
        <v/>
      </c>
      <c r="H2204" s="36" t="str">
        <f>IF(Vendas2!J178="","",Vendas2!J178)</f>
        <v/>
      </c>
      <c r="I2204" s="36" t="str">
        <f>IF(Vendas2!K178="","",Vendas2!K178)</f>
        <v/>
      </c>
      <c r="J2204" s="36" t="str">
        <f>IF(Vendas2!L178="","",Vendas2!L178)</f>
        <v/>
      </c>
      <c r="K2204" s="36" t="str">
        <f>IF(Vendas2!M178="","",Vendas2!M178)</f>
        <v/>
      </c>
      <c r="L2204" s="36" t="str">
        <f>IF(Vendas2!N178="","",Vendas2!N178)</f>
        <v/>
      </c>
      <c r="M2204" s="36" t="str">
        <f>IF(Vendas2!O178="","",Vendas2!O178)</f>
        <v/>
      </c>
      <c r="N2204" s="36" t="str">
        <f>IF(Vendas2!P178="","",Vendas2!P178)</f>
        <v/>
      </c>
      <c r="O2204" s="42">
        <f t="shared" si="272"/>
        <v>0</v>
      </c>
      <c r="P2204" s="105">
        <f t="shared" si="273"/>
        <v>0</v>
      </c>
      <c r="Q2204" s="105">
        <f t="shared" si="274"/>
        <v>0</v>
      </c>
      <c r="R2204" s="105">
        <f t="shared" si="275"/>
        <v>0</v>
      </c>
      <c r="S2204" s="22" t="str">
        <f t="shared" si="278"/>
        <v/>
      </c>
      <c r="T2204" s="92">
        <f t="shared" si="276"/>
        <v>0</v>
      </c>
      <c r="U2204" s="92">
        <f t="shared" si="261"/>
        <v>0</v>
      </c>
      <c r="V2204" s="92">
        <f t="shared" si="262"/>
        <v>0</v>
      </c>
      <c r="W2204" s="92">
        <f t="shared" si="263"/>
        <v>0</v>
      </c>
      <c r="X2204" s="92">
        <f t="shared" si="264"/>
        <v>0</v>
      </c>
      <c r="Y2204" s="92">
        <f t="shared" si="265"/>
        <v>0</v>
      </c>
      <c r="Z2204" s="92">
        <f t="shared" si="266"/>
        <v>0</v>
      </c>
      <c r="AA2204" s="92">
        <f t="shared" si="267"/>
        <v>0</v>
      </c>
      <c r="AB2204" s="92">
        <f t="shared" si="268"/>
        <v>0</v>
      </c>
      <c r="AC2204" s="92">
        <f t="shared" si="269"/>
        <v>0</v>
      </c>
      <c r="AD2204" s="92">
        <f t="shared" si="270"/>
        <v>0</v>
      </c>
      <c r="AE2204" s="92">
        <f t="shared" si="271"/>
        <v>0</v>
      </c>
      <c r="AF2204" s="118">
        <f t="shared" si="277"/>
        <v>0</v>
      </c>
    </row>
    <row r="2205" spans="2:32" ht="21.95" customHeight="1" x14ac:dyDescent="0.25">
      <c r="B2205" s="36" t="str">
        <f>IF(Vendas2!D179="","",Vendas2!D179)</f>
        <v/>
      </c>
      <c r="C2205" s="36" t="str">
        <f>IF(Vendas2!E179="","",Vendas2!E179)</f>
        <v/>
      </c>
      <c r="D2205" s="36" t="str">
        <f>IF(Vendas2!F179="","",Vendas2!F179)</f>
        <v/>
      </c>
      <c r="E2205" s="36" t="str">
        <f>IF(Vendas2!G179="","",Vendas2!G179)</f>
        <v/>
      </c>
      <c r="F2205" s="36" t="str">
        <f>IF(Vendas2!H179="","",Vendas2!H179)</f>
        <v/>
      </c>
      <c r="G2205" s="36" t="str">
        <f>IF(Vendas2!I179="","",Vendas2!I179)</f>
        <v/>
      </c>
      <c r="H2205" s="36" t="str">
        <f>IF(Vendas2!J179="","",Vendas2!J179)</f>
        <v/>
      </c>
      <c r="I2205" s="36" t="str">
        <f>IF(Vendas2!K179="","",Vendas2!K179)</f>
        <v/>
      </c>
      <c r="J2205" s="36" t="str">
        <f>IF(Vendas2!L179="","",Vendas2!L179)</f>
        <v/>
      </c>
      <c r="K2205" s="36" t="str">
        <f>IF(Vendas2!M179="","",Vendas2!M179)</f>
        <v/>
      </c>
      <c r="L2205" s="36" t="str">
        <f>IF(Vendas2!N179="","",Vendas2!N179)</f>
        <v/>
      </c>
      <c r="M2205" s="36" t="str">
        <f>IF(Vendas2!O179="","",Vendas2!O179)</f>
        <v/>
      </c>
      <c r="N2205" s="36" t="str">
        <f>IF(Vendas2!P179="","",Vendas2!P179)</f>
        <v/>
      </c>
      <c r="O2205" s="42">
        <f t="shared" si="272"/>
        <v>0</v>
      </c>
      <c r="P2205" s="105">
        <f t="shared" si="273"/>
        <v>0</v>
      </c>
      <c r="Q2205" s="105">
        <f t="shared" si="274"/>
        <v>0</v>
      </c>
      <c r="R2205" s="105">
        <f t="shared" si="275"/>
        <v>0</v>
      </c>
      <c r="S2205" s="22" t="str">
        <f t="shared" si="278"/>
        <v/>
      </c>
      <c r="T2205" s="92">
        <f t="shared" si="276"/>
        <v>0</v>
      </c>
      <c r="U2205" s="92">
        <f t="shared" si="261"/>
        <v>0</v>
      </c>
      <c r="V2205" s="92">
        <f t="shared" si="262"/>
        <v>0</v>
      </c>
      <c r="W2205" s="92">
        <f t="shared" si="263"/>
        <v>0</v>
      </c>
      <c r="X2205" s="92">
        <f t="shared" si="264"/>
        <v>0</v>
      </c>
      <c r="Y2205" s="92">
        <f t="shared" si="265"/>
        <v>0</v>
      </c>
      <c r="Z2205" s="92">
        <f t="shared" si="266"/>
        <v>0</v>
      </c>
      <c r="AA2205" s="92">
        <f t="shared" si="267"/>
        <v>0</v>
      </c>
      <c r="AB2205" s="92">
        <f t="shared" si="268"/>
        <v>0</v>
      </c>
      <c r="AC2205" s="92">
        <f t="shared" si="269"/>
        <v>0</v>
      </c>
      <c r="AD2205" s="92">
        <f t="shared" si="270"/>
        <v>0</v>
      </c>
      <c r="AE2205" s="92">
        <f t="shared" si="271"/>
        <v>0</v>
      </c>
      <c r="AF2205" s="118">
        <f t="shared" si="277"/>
        <v>0</v>
      </c>
    </row>
    <row r="2206" spans="2:32" ht="21.95" customHeight="1" x14ac:dyDescent="0.25">
      <c r="B2206" s="36" t="str">
        <f>IF(Vendas2!D180="","",Vendas2!D180)</f>
        <v/>
      </c>
      <c r="C2206" s="36" t="str">
        <f>IF(Vendas2!E180="","",Vendas2!E180)</f>
        <v/>
      </c>
      <c r="D2206" s="36" t="str">
        <f>IF(Vendas2!F180="","",Vendas2!F180)</f>
        <v/>
      </c>
      <c r="E2206" s="36" t="str">
        <f>IF(Vendas2!G180="","",Vendas2!G180)</f>
        <v/>
      </c>
      <c r="F2206" s="36" t="str">
        <f>IF(Vendas2!H180="","",Vendas2!H180)</f>
        <v/>
      </c>
      <c r="G2206" s="36" t="str">
        <f>IF(Vendas2!I180="","",Vendas2!I180)</f>
        <v/>
      </c>
      <c r="H2206" s="36" t="str">
        <f>IF(Vendas2!J180="","",Vendas2!J180)</f>
        <v/>
      </c>
      <c r="I2206" s="36" t="str">
        <f>IF(Vendas2!K180="","",Vendas2!K180)</f>
        <v/>
      </c>
      <c r="J2206" s="36" t="str">
        <f>IF(Vendas2!L180="","",Vendas2!L180)</f>
        <v/>
      </c>
      <c r="K2206" s="36" t="str">
        <f>IF(Vendas2!M180="","",Vendas2!M180)</f>
        <v/>
      </c>
      <c r="L2206" s="36" t="str">
        <f>IF(Vendas2!N180="","",Vendas2!N180)</f>
        <v/>
      </c>
      <c r="M2206" s="36" t="str">
        <f>IF(Vendas2!O180="","",Vendas2!O180)</f>
        <v/>
      </c>
      <c r="N2206" s="36" t="str">
        <f>IF(Vendas2!P180="","",Vendas2!P180)</f>
        <v/>
      </c>
      <c r="O2206" s="42">
        <f t="shared" si="272"/>
        <v>0</v>
      </c>
      <c r="P2206" s="105">
        <f t="shared" si="273"/>
        <v>0</v>
      </c>
      <c r="Q2206" s="105">
        <f t="shared" si="274"/>
        <v>0</v>
      </c>
      <c r="R2206" s="105">
        <f t="shared" si="275"/>
        <v>0</v>
      </c>
      <c r="S2206" s="22" t="str">
        <f t="shared" si="278"/>
        <v/>
      </c>
      <c r="T2206" s="92">
        <f t="shared" si="276"/>
        <v>0</v>
      </c>
      <c r="U2206" s="92">
        <f t="shared" si="261"/>
        <v>0</v>
      </c>
      <c r="V2206" s="92">
        <f t="shared" si="262"/>
        <v>0</v>
      </c>
      <c r="W2206" s="92">
        <f t="shared" si="263"/>
        <v>0</v>
      </c>
      <c r="X2206" s="92">
        <f t="shared" si="264"/>
        <v>0</v>
      </c>
      <c r="Y2206" s="92">
        <f t="shared" si="265"/>
        <v>0</v>
      </c>
      <c r="Z2206" s="92">
        <f t="shared" si="266"/>
        <v>0</v>
      </c>
      <c r="AA2206" s="92">
        <f t="shared" si="267"/>
        <v>0</v>
      </c>
      <c r="AB2206" s="92">
        <f t="shared" si="268"/>
        <v>0</v>
      </c>
      <c r="AC2206" s="92">
        <f t="shared" si="269"/>
        <v>0</v>
      </c>
      <c r="AD2206" s="92">
        <f t="shared" si="270"/>
        <v>0</v>
      </c>
      <c r="AE2206" s="92">
        <f t="shared" si="271"/>
        <v>0</v>
      </c>
      <c r="AF2206" s="118">
        <f t="shared" si="277"/>
        <v>0</v>
      </c>
    </row>
    <row r="2207" spans="2:32" ht="21.95" customHeight="1" x14ac:dyDescent="0.25">
      <c r="B2207" s="36" t="str">
        <f>IF(Vendas2!D181="","",Vendas2!D181)</f>
        <v/>
      </c>
      <c r="C2207" s="36" t="str">
        <f>IF(Vendas2!E181="","",Vendas2!E181)</f>
        <v/>
      </c>
      <c r="D2207" s="36" t="str">
        <f>IF(Vendas2!F181="","",Vendas2!F181)</f>
        <v/>
      </c>
      <c r="E2207" s="36" t="str">
        <f>IF(Vendas2!G181="","",Vendas2!G181)</f>
        <v/>
      </c>
      <c r="F2207" s="36" t="str">
        <f>IF(Vendas2!H181="","",Vendas2!H181)</f>
        <v/>
      </c>
      <c r="G2207" s="36" t="str">
        <f>IF(Vendas2!I181="","",Vendas2!I181)</f>
        <v/>
      </c>
      <c r="H2207" s="36" t="str">
        <f>IF(Vendas2!J181="","",Vendas2!J181)</f>
        <v/>
      </c>
      <c r="I2207" s="36" t="str">
        <f>IF(Vendas2!K181="","",Vendas2!K181)</f>
        <v/>
      </c>
      <c r="J2207" s="36" t="str">
        <f>IF(Vendas2!L181="","",Vendas2!L181)</f>
        <v/>
      </c>
      <c r="K2207" s="36" t="str">
        <f>IF(Vendas2!M181="","",Vendas2!M181)</f>
        <v/>
      </c>
      <c r="L2207" s="36" t="str">
        <f>IF(Vendas2!N181="","",Vendas2!N181)</f>
        <v/>
      </c>
      <c r="M2207" s="36" t="str">
        <f>IF(Vendas2!O181="","",Vendas2!O181)</f>
        <v/>
      </c>
      <c r="N2207" s="36" t="str">
        <f>IF(Vendas2!P181="","",Vendas2!P181)</f>
        <v/>
      </c>
      <c r="O2207" s="42">
        <f t="shared" si="272"/>
        <v>0</v>
      </c>
      <c r="P2207" s="105">
        <f t="shared" si="273"/>
        <v>0</v>
      </c>
      <c r="Q2207" s="105">
        <f t="shared" si="274"/>
        <v>0</v>
      </c>
      <c r="R2207" s="105">
        <f t="shared" si="275"/>
        <v>0</v>
      </c>
      <c r="S2207" s="22" t="str">
        <f t="shared" si="278"/>
        <v/>
      </c>
      <c r="T2207" s="92">
        <f t="shared" si="276"/>
        <v>0</v>
      </c>
      <c r="U2207" s="92">
        <f t="shared" si="261"/>
        <v>0</v>
      </c>
      <c r="V2207" s="92">
        <f t="shared" si="262"/>
        <v>0</v>
      </c>
      <c r="W2207" s="92">
        <f t="shared" si="263"/>
        <v>0</v>
      </c>
      <c r="X2207" s="92">
        <f t="shared" si="264"/>
        <v>0</v>
      </c>
      <c r="Y2207" s="92">
        <f t="shared" si="265"/>
        <v>0</v>
      </c>
      <c r="Z2207" s="92">
        <f t="shared" si="266"/>
        <v>0</v>
      </c>
      <c r="AA2207" s="92">
        <f t="shared" si="267"/>
        <v>0</v>
      </c>
      <c r="AB2207" s="92">
        <f t="shared" si="268"/>
        <v>0</v>
      </c>
      <c r="AC2207" s="92">
        <f t="shared" si="269"/>
        <v>0</v>
      </c>
      <c r="AD2207" s="92">
        <f t="shared" si="270"/>
        <v>0</v>
      </c>
      <c r="AE2207" s="92">
        <f t="shared" si="271"/>
        <v>0</v>
      </c>
      <c r="AF2207" s="118">
        <f t="shared" si="277"/>
        <v>0</v>
      </c>
    </row>
    <row r="2208" spans="2:32" ht="21.95" customHeight="1" x14ac:dyDescent="0.25">
      <c r="B2208" s="36" t="str">
        <f>IF(Vendas2!D182="","",Vendas2!D182)</f>
        <v/>
      </c>
      <c r="C2208" s="36" t="str">
        <f>IF(Vendas2!E182="","",Vendas2!E182)</f>
        <v/>
      </c>
      <c r="D2208" s="36" t="str">
        <f>IF(Vendas2!F182="","",Vendas2!F182)</f>
        <v/>
      </c>
      <c r="E2208" s="36" t="str">
        <f>IF(Vendas2!G182="","",Vendas2!G182)</f>
        <v/>
      </c>
      <c r="F2208" s="36" t="str">
        <f>IF(Vendas2!H182="","",Vendas2!H182)</f>
        <v/>
      </c>
      <c r="G2208" s="36" t="str">
        <f>IF(Vendas2!I182="","",Vendas2!I182)</f>
        <v/>
      </c>
      <c r="H2208" s="36" t="str">
        <f>IF(Vendas2!J182="","",Vendas2!J182)</f>
        <v/>
      </c>
      <c r="I2208" s="36" t="str">
        <f>IF(Vendas2!K182="","",Vendas2!K182)</f>
        <v/>
      </c>
      <c r="J2208" s="36" t="str">
        <f>IF(Vendas2!L182="","",Vendas2!L182)</f>
        <v/>
      </c>
      <c r="K2208" s="36" t="str">
        <f>IF(Vendas2!M182="","",Vendas2!M182)</f>
        <v/>
      </c>
      <c r="L2208" s="36" t="str">
        <f>IF(Vendas2!N182="","",Vendas2!N182)</f>
        <v/>
      </c>
      <c r="M2208" s="36" t="str">
        <f>IF(Vendas2!O182="","",Vendas2!O182)</f>
        <v/>
      </c>
      <c r="N2208" s="36" t="str">
        <f>IF(Vendas2!P182="","",Vendas2!P182)</f>
        <v/>
      </c>
      <c r="O2208" s="42">
        <f t="shared" si="272"/>
        <v>0</v>
      </c>
      <c r="P2208" s="105">
        <f t="shared" si="273"/>
        <v>0</v>
      </c>
      <c r="Q2208" s="105">
        <f t="shared" si="274"/>
        <v>0</v>
      </c>
      <c r="R2208" s="105">
        <f t="shared" si="275"/>
        <v>0</v>
      </c>
      <c r="S2208" s="22" t="str">
        <f t="shared" si="278"/>
        <v/>
      </c>
      <c r="T2208" s="92">
        <f t="shared" si="276"/>
        <v>0</v>
      </c>
      <c r="U2208" s="92">
        <f t="shared" si="261"/>
        <v>0</v>
      </c>
      <c r="V2208" s="92">
        <f t="shared" si="262"/>
        <v>0</v>
      </c>
      <c r="W2208" s="92">
        <f t="shared" si="263"/>
        <v>0</v>
      </c>
      <c r="X2208" s="92">
        <f t="shared" si="264"/>
        <v>0</v>
      </c>
      <c r="Y2208" s="92">
        <f t="shared" si="265"/>
        <v>0</v>
      </c>
      <c r="Z2208" s="92">
        <f t="shared" si="266"/>
        <v>0</v>
      </c>
      <c r="AA2208" s="92">
        <f t="shared" si="267"/>
        <v>0</v>
      </c>
      <c r="AB2208" s="92">
        <f t="shared" si="268"/>
        <v>0</v>
      </c>
      <c r="AC2208" s="92">
        <f t="shared" si="269"/>
        <v>0</v>
      </c>
      <c r="AD2208" s="92">
        <f t="shared" si="270"/>
        <v>0</v>
      </c>
      <c r="AE2208" s="92">
        <f t="shared" si="271"/>
        <v>0</v>
      </c>
      <c r="AF2208" s="118">
        <f t="shared" si="277"/>
        <v>0</v>
      </c>
    </row>
    <row r="2209" spans="2:32" ht="21.95" customHeight="1" x14ac:dyDescent="0.25">
      <c r="B2209" s="36" t="str">
        <f>IF(Vendas2!D183="","",Vendas2!D183)</f>
        <v/>
      </c>
      <c r="C2209" s="36" t="str">
        <f>IF(Vendas2!E183="","",Vendas2!E183)</f>
        <v/>
      </c>
      <c r="D2209" s="36" t="str">
        <f>IF(Vendas2!F183="","",Vendas2!F183)</f>
        <v/>
      </c>
      <c r="E2209" s="36" t="str">
        <f>IF(Vendas2!G183="","",Vendas2!G183)</f>
        <v/>
      </c>
      <c r="F2209" s="36" t="str">
        <f>IF(Vendas2!H183="","",Vendas2!H183)</f>
        <v/>
      </c>
      <c r="G2209" s="36" t="str">
        <f>IF(Vendas2!I183="","",Vendas2!I183)</f>
        <v/>
      </c>
      <c r="H2209" s="36" t="str">
        <f>IF(Vendas2!J183="","",Vendas2!J183)</f>
        <v/>
      </c>
      <c r="I2209" s="36" t="str">
        <f>IF(Vendas2!K183="","",Vendas2!K183)</f>
        <v/>
      </c>
      <c r="J2209" s="36" t="str">
        <f>IF(Vendas2!L183="","",Vendas2!L183)</f>
        <v/>
      </c>
      <c r="K2209" s="36" t="str">
        <f>IF(Vendas2!M183="","",Vendas2!M183)</f>
        <v/>
      </c>
      <c r="L2209" s="36" t="str">
        <f>IF(Vendas2!N183="","",Vendas2!N183)</f>
        <v/>
      </c>
      <c r="M2209" s="36" t="str">
        <f>IF(Vendas2!O183="","",Vendas2!O183)</f>
        <v/>
      </c>
      <c r="N2209" s="36" t="str">
        <f>IF(Vendas2!P183="","",Vendas2!P183)</f>
        <v/>
      </c>
      <c r="O2209" s="42">
        <f t="shared" si="272"/>
        <v>0</v>
      </c>
      <c r="P2209" s="105">
        <f t="shared" si="273"/>
        <v>0</v>
      </c>
      <c r="Q2209" s="105">
        <f t="shared" si="274"/>
        <v>0</v>
      </c>
      <c r="R2209" s="105">
        <f t="shared" si="275"/>
        <v>0</v>
      </c>
      <c r="S2209" s="22" t="str">
        <f t="shared" si="278"/>
        <v/>
      </c>
      <c r="T2209" s="92">
        <f t="shared" si="276"/>
        <v>0</v>
      </c>
      <c r="U2209" s="92">
        <f t="shared" si="261"/>
        <v>0</v>
      </c>
      <c r="V2209" s="92">
        <f t="shared" si="262"/>
        <v>0</v>
      </c>
      <c r="W2209" s="92">
        <f t="shared" si="263"/>
        <v>0</v>
      </c>
      <c r="X2209" s="92">
        <f t="shared" si="264"/>
        <v>0</v>
      </c>
      <c r="Y2209" s="92">
        <f t="shared" si="265"/>
        <v>0</v>
      </c>
      <c r="Z2209" s="92">
        <f t="shared" si="266"/>
        <v>0</v>
      </c>
      <c r="AA2209" s="92">
        <f t="shared" si="267"/>
        <v>0</v>
      </c>
      <c r="AB2209" s="92">
        <f t="shared" si="268"/>
        <v>0</v>
      </c>
      <c r="AC2209" s="92">
        <f t="shared" si="269"/>
        <v>0</v>
      </c>
      <c r="AD2209" s="92">
        <f t="shared" si="270"/>
        <v>0</v>
      </c>
      <c r="AE2209" s="92">
        <f t="shared" si="271"/>
        <v>0</v>
      </c>
      <c r="AF2209" s="118">
        <f t="shared" si="277"/>
        <v>0</v>
      </c>
    </row>
    <row r="2210" spans="2:32" ht="21.95" customHeight="1" x14ac:dyDescent="0.25">
      <c r="B2210" s="36" t="str">
        <f>IF(Vendas2!D184="","",Vendas2!D184)</f>
        <v/>
      </c>
      <c r="C2210" s="36" t="str">
        <f>IF(Vendas2!E184="","",Vendas2!E184)</f>
        <v/>
      </c>
      <c r="D2210" s="36" t="str">
        <f>IF(Vendas2!F184="","",Vendas2!F184)</f>
        <v/>
      </c>
      <c r="E2210" s="36" t="str">
        <f>IF(Vendas2!G184="","",Vendas2!G184)</f>
        <v/>
      </c>
      <c r="F2210" s="36" t="str">
        <f>IF(Vendas2!H184="","",Vendas2!H184)</f>
        <v/>
      </c>
      <c r="G2210" s="36" t="str">
        <f>IF(Vendas2!I184="","",Vendas2!I184)</f>
        <v/>
      </c>
      <c r="H2210" s="36" t="str">
        <f>IF(Vendas2!J184="","",Vendas2!J184)</f>
        <v/>
      </c>
      <c r="I2210" s="36" t="str">
        <f>IF(Vendas2!K184="","",Vendas2!K184)</f>
        <v/>
      </c>
      <c r="J2210" s="36" t="str">
        <f>IF(Vendas2!L184="","",Vendas2!L184)</f>
        <v/>
      </c>
      <c r="K2210" s="36" t="str">
        <f>IF(Vendas2!M184="","",Vendas2!M184)</f>
        <v/>
      </c>
      <c r="L2210" s="36" t="str">
        <f>IF(Vendas2!N184="","",Vendas2!N184)</f>
        <v/>
      </c>
      <c r="M2210" s="36" t="str">
        <f>IF(Vendas2!O184="","",Vendas2!O184)</f>
        <v/>
      </c>
      <c r="N2210" s="36" t="str">
        <f>IF(Vendas2!P184="","",Vendas2!P184)</f>
        <v/>
      </c>
      <c r="O2210" s="42">
        <f t="shared" si="272"/>
        <v>0</v>
      </c>
      <c r="P2210" s="105">
        <f t="shared" si="273"/>
        <v>0</v>
      </c>
      <c r="Q2210" s="105">
        <f t="shared" si="274"/>
        <v>0</v>
      </c>
      <c r="R2210" s="105">
        <f t="shared" si="275"/>
        <v>0</v>
      </c>
      <c r="S2210" s="22" t="str">
        <f t="shared" si="278"/>
        <v/>
      </c>
      <c r="T2210" s="92">
        <f t="shared" si="276"/>
        <v>0</v>
      </c>
      <c r="U2210" s="92">
        <f t="shared" si="261"/>
        <v>0</v>
      </c>
      <c r="V2210" s="92">
        <f t="shared" si="262"/>
        <v>0</v>
      </c>
      <c r="W2210" s="92">
        <f t="shared" si="263"/>
        <v>0</v>
      </c>
      <c r="X2210" s="92">
        <f t="shared" si="264"/>
        <v>0</v>
      </c>
      <c r="Y2210" s="92">
        <f t="shared" si="265"/>
        <v>0</v>
      </c>
      <c r="Z2210" s="92">
        <f t="shared" si="266"/>
        <v>0</v>
      </c>
      <c r="AA2210" s="92">
        <f t="shared" si="267"/>
        <v>0</v>
      </c>
      <c r="AB2210" s="92">
        <f t="shared" si="268"/>
        <v>0</v>
      </c>
      <c r="AC2210" s="92">
        <f t="shared" si="269"/>
        <v>0</v>
      </c>
      <c r="AD2210" s="92">
        <f t="shared" si="270"/>
        <v>0</v>
      </c>
      <c r="AE2210" s="92">
        <f t="shared" si="271"/>
        <v>0</v>
      </c>
      <c r="AF2210" s="118">
        <f t="shared" si="277"/>
        <v>0</v>
      </c>
    </row>
    <row r="2211" spans="2:32" ht="21.95" customHeight="1" x14ac:dyDescent="0.25">
      <c r="B2211" s="36" t="str">
        <f>IF(Vendas2!D185="","",Vendas2!D185)</f>
        <v/>
      </c>
      <c r="C2211" s="36" t="str">
        <f>IF(Vendas2!E185="","",Vendas2!E185)</f>
        <v/>
      </c>
      <c r="D2211" s="36" t="str">
        <f>IF(Vendas2!F185="","",Vendas2!F185)</f>
        <v/>
      </c>
      <c r="E2211" s="36" t="str">
        <f>IF(Vendas2!G185="","",Vendas2!G185)</f>
        <v/>
      </c>
      <c r="F2211" s="36" t="str">
        <f>IF(Vendas2!H185="","",Vendas2!H185)</f>
        <v/>
      </c>
      <c r="G2211" s="36" t="str">
        <f>IF(Vendas2!I185="","",Vendas2!I185)</f>
        <v/>
      </c>
      <c r="H2211" s="36" t="str">
        <f>IF(Vendas2!J185="","",Vendas2!J185)</f>
        <v/>
      </c>
      <c r="I2211" s="36" t="str">
        <f>IF(Vendas2!K185="","",Vendas2!K185)</f>
        <v/>
      </c>
      <c r="J2211" s="36" t="str">
        <f>IF(Vendas2!L185="","",Vendas2!L185)</f>
        <v/>
      </c>
      <c r="K2211" s="36" t="str">
        <f>IF(Vendas2!M185="","",Vendas2!M185)</f>
        <v/>
      </c>
      <c r="L2211" s="36" t="str">
        <f>IF(Vendas2!N185="","",Vendas2!N185)</f>
        <v/>
      </c>
      <c r="M2211" s="36" t="str">
        <f>IF(Vendas2!O185="","",Vendas2!O185)</f>
        <v/>
      </c>
      <c r="N2211" s="36" t="str">
        <f>IF(Vendas2!P185="","",Vendas2!P185)</f>
        <v/>
      </c>
      <c r="O2211" s="42">
        <f t="shared" si="272"/>
        <v>0</v>
      </c>
      <c r="P2211" s="105">
        <f t="shared" si="273"/>
        <v>0</v>
      </c>
      <c r="Q2211" s="105">
        <f t="shared" si="274"/>
        <v>0</v>
      </c>
      <c r="R2211" s="105">
        <f t="shared" si="275"/>
        <v>0</v>
      </c>
      <c r="S2211" s="22" t="str">
        <f t="shared" si="278"/>
        <v/>
      </c>
      <c r="T2211" s="92">
        <f t="shared" si="276"/>
        <v>0</v>
      </c>
      <c r="U2211" s="92">
        <f t="shared" si="261"/>
        <v>0</v>
      </c>
      <c r="V2211" s="92">
        <f t="shared" si="262"/>
        <v>0</v>
      </c>
      <c r="W2211" s="92">
        <f t="shared" si="263"/>
        <v>0</v>
      </c>
      <c r="X2211" s="92">
        <f t="shared" si="264"/>
        <v>0</v>
      </c>
      <c r="Y2211" s="92">
        <f t="shared" si="265"/>
        <v>0</v>
      </c>
      <c r="Z2211" s="92">
        <f t="shared" si="266"/>
        <v>0</v>
      </c>
      <c r="AA2211" s="92">
        <f t="shared" si="267"/>
        <v>0</v>
      </c>
      <c r="AB2211" s="92">
        <f t="shared" si="268"/>
        <v>0</v>
      </c>
      <c r="AC2211" s="92">
        <f t="shared" si="269"/>
        <v>0</v>
      </c>
      <c r="AD2211" s="92">
        <f t="shared" si="270"/>
        <v>0</v>
      </c>
      <c r="AE2211" s="92">
        <f t="shared" si="271"/>
        <v>0</v>
      </c>
      <c r="AF2211" s="118">
        <f t="shared" si="277"/>
        <v>0</v>
      </c>
    </row>
    <row r="2212" spans="2:32" ht="21.95" customHeight="1" x14ac:dyDescent="0.25">
      <c r="B2212" s="36" t="str">
        <f>IF(Vendas2!D186="","",Vendas2!D186)</f>
        <v/>
      </c>
      <c r="C2212" s="36" t="str">
        <f>IF(Vendas2!E186="","",Vendas2!E186)</f>
        <v/>
      </c>
      <c r="D2212" s="36" t="str">
        <f>IF(Vendas2!F186="","",Vendas2!F186)</f>
        <v/>
      </c>
      <c r="E2212" s="36" t="str">
        <f>IF(Vendas2!G186="","",Vendas2!G186)</f>
        <v/>
      </c>
      <c r="F2212" s="36" t="str">
        <f>IF(Vendas2!H186="","",Vendas2!H186)</f>
        <v/>
      </c>
      <c r="G2212" s="36" t="str">
        <f>IF(Vendas2!I186="","",Vendas2!I186)</f>
        <v/>
      </c>
      <c r="H2212" s="36" t="str">
        <f>IF(Vendas2!J186="","",Vendas2!J186)</f>
        <v/>
      </c>
      <c r="I2212" s="36" t="str">
        <f>IF(Vendas2!K186="","",Vendas2!K186)</f>
        <v/>
      </c>
      <c r="J2212" s="36" t="str">
        <f>IF(Vendas2!L186="","",Vendas2!L186)</f>
        <v/>
      </c>
      <c r="K2212" s="36" t="str">
        <f>IF(Vendas2!M186="","",Vendas2!M186)</f>
        <v/>
      </c>
      <c r="L2212" s="36" t="str">
        <f>IF(Vendas2!N186="","",Vendas2!N186)</f>
        <v/>
      </c>
      <c r="M2212" s="36" t="str">
        <f>IF(Vendas2!O186="","",Vendas2!O186)</f>
        <v/>
      </c>
      <c r="N2212" s="36" t="str">
        <f>IF(Vendas2!P186="","",Vendas2!P186)</f>
        <v/>
      </c>
      <c r="O2212" s="42">
        <f t="shared" si="272"/>
        <v>0</v>
      </c>
      <c r="P2212" s="105">
        <f t="shared" si="273"/>
        <v>0</v>
      </c>
      <c r="Q2212" s="105">
        <f t="shared" si="274"/>
        <v>0</v>
      </c>
      <c r="R2212" s="105">
        <f t="shared" si="275"/>
        <v>0</v>
      </c>
      <c r="S2212" s="22" t="str">
        <f t="shared" si="278"/>
        <v/>
      </c>
      <c r="T2212" s="92">
        <f t="shared" si="276"/>
        <v>0</v>
      </c>
      <c r="U2212" s="92">
        <f t="shared" si="261"/>
        <v>0</v>
      </c>
      <c r="V2212" s="92">
        <f t="shared" si="262"/>
        <v>0</v>
      </c>
      <c r="W2212" s="92">
        <f t="shared" si="263"/>
        <v>0</v>
      </c>
      <c r="X2212" s="92">
        <f t="shared" si="264"/>
        <v>0</v>
      </c>
      <c r="Y2212" s="92">
        <f t="shared" si="265"/>
        <v>0</v>
      </c>
      <c r="Z2212" s="92">
        <f t="shared" si="266"/>
        <v>0</v>
      </c>
      <c r="AA2212" s="92">
        <f t="shared" si="267"/>
        <v>0</v>
      </c>
      <c r="AB2212" s="92">
        <f t="shared" si="268"/>
        <v>0</v>
      </c>
      <c r="AC2212" s="92">
        <f t="shared" si="269"/>
        <v>0</v>
      </c>
      <c r="AD2212" s="92">
        <f t="shared" si="270"/>
        <v>0</v>
      </c>
      <c r="AE2212" s="92">
        <f t="shared" si="271"/>
        <v>0</v>
      </c>
      <c r="AF2212" s="118">
        <f t="shared" si="277"/>
        <v>0</v>
      </c>
    </row>
    <row r="2213" spans="2:32" ht="21.95" customHeight="1" x14ac:dyDescent="0.25">
      <c r="B2213" s="36" t="str">
        <f>IF(Vendas2!D187="","",Vendas2!D187)</f>
        <v/>
      </c>
      <c r="C2213" s="36" t="str">
        <f>IF(Vendas2!E187="","",Vendas2!E187)</f>
        <v/>
      </c>
      <c r="D2213" s="36" t="str">
        <f>IF(Vendas2!F187="","",Vendas2!F187)</f>
        <v/>
      </c>
      <c r="E2213" s="36" t="str">
        <f>IF(Vendas2!G187="","",Vendas2!G187)</f>
        <v/>
      </c>
      <c r="F2213" s="36" t="str">
        <f>IF(Vendas2!H187="","",Vendas2!H187)</f>
        <v/>
      </c>
      <c r="G2213" s="36" t="str">
        <f>IF(Vendas2!I187="","",Vendas2!I187)</f>
        <v/>
      </c>
      <c r="H2213" s="36" t="str">
        <f>IF(Vendas2!J187="","",Vendas2!J187)</f>
        <v/>
      </c>
      <c r="I2213" s="36" t="str">
        <f>IF(Vendas2!K187="","",Vendas2!K187)</f>
        <v/>
      </c>
      <c r="J2213" s="36" t="str">
        <f>IF(Vendas2!L187="","",Vendas2!L187)</f>
        <v/>
      </c>
      <c r="K2213" s="36" t="str">
        <f>IF(Vendas2!M187="","",Vendas2!M187)</f>
        <v/>
      </c>
      <c r="L2213" s="36" t="str">
        <f>IF(Vendas2!N187="","",Vendas2!N187)</f>
        <v/>
      </c>
      <c r="M2213" s="36" t="str">
        <f>IF(Vendas2!O187="","",Vendas2!O187)</f>
        <v/>
      </c>
      <c r="N2213" s="36" t="str">
        <f>IF(Vendas2!P187="","",Vendas2!P187)</f>
        <v/>
      </c>
      <c r="O2213" s="42">
        <f t="shared" si="272"/>
        <v>0</v>
      </c>
      <c r="P2213" s="105">
        <f t="shared" si="273"/>
        <v>0</v>
      </c>
      <c r="Q2213" s="105">
        <f t="shared" si="274"/>
        <v>0</v>
      </c>
      <c r="R2213" s="105">
        <f t="shared" si="275"/>
        <v>0</v>
      </c>
      <c r="S2213" s="22" t="str">
        <f t="shared" si="278"/>
        <v/>
      </c>
      <c r="T2213" s="92">
        <f t="shared" si="276"/>
        <v>0</v>
      </c>
      <c r="U2213" s="92">
        <f t="shared" si="261"/>
        <v>0</v>
      </c>
      <c r="V2213" s="92">
        <f t="shared" si="262"/>
        <v>0</v>
      </c>
      <c r="W2213" s="92">
        <f t="shared" si="263"/>
        <v>0</v>
      </c>
      <c r="X2213" s="92">
        <f t="shared" si="264"/>
        <v>0</v>
      </c>
      <c r="Y2213" s="92">
        <f t="shared" si="265"/>
        <v>0</v>
      </c>
      <c r="Z2213" s="92">
        <f t="shared" si="266"/>
        <v>0</v>
      </c>
      <c r="AA2213" s="92">
        <f t="shared" si="267"/>
        <v>0</v>
      </c>
      <c r="AB2213" s="92">
        <f t="shared" si="268"/>
        <v>0</v>
      </c>
      <c r="AC2213" s="92">
        <f t="shared" si="269"/>
        <v>0</v>
      </c>
      <c r="AD2213" s="92">
        <f t="shared" si="270"/>
        <v>0</v>
      </c>
      <c r="AE2213" s="92">
        <f t="shared" si="271"/>
        <v>0</v>
      </c>
      <c r="AF2213" s="118">
        <f t="shared" si="277"/>
        <v>0</v>
      </c>
    </row>
    <row r="2214" spans="2:32" ht="21.95" customHeight="1" x14ac:dyDescent="0.25">
      <c r="B2214" s="36" t="str">
        <f>IF(Vendas2!D188="","",Vendas2!D188)</f>
        <v/>
      </c>
      <c r="C2214" s="36" t="str">
        <f>IF(Vendas2!E188="","",Vendas2!E188)</f>
        <v/>
      </c>
      <c r="D2214" s="36" t="str">
        <f>IF(Vendas2!F188="","",Vendas2!F188)</f>
        <v/>
      </c>
      <c r="E2214" s="36" t="str">
        <f>IF(Vendas2!G188="","",Vendas2!G188)</f>
        <v/>
      </c>
      <c r="F2214" s="36" t="str">
        <f>IF(Vendas2!H188="","",Vendas2!H188)</f>
        <v/>
      </c>
      <c r="G2214" s="36" t="str">
        <f>IF(Vendas2!I188="","",Vendas2!I188)</f>
        <v/>
      </c>
      <c r="H2214" s="36" t="str">
        <f>IF(Vendas2!J188="","",Vendas2!J188)</f>
        <v/>
      </c>
      <c r="I2214" s="36" t="str">
        <f>IF(Vendas2!K188="","",Vendas2!K188)</f>
        <v/>
      </c>
      <c r="J2214" s="36" t="str">
        <f>IF(Vendas2!L188="","",Vendas2!L188)</f>
        <v/>
      </c>
      <c r="K2214" s="36" t="str">
        <f>IF(Vendas2!M188="","",Vendas2!M188)</f>
        <v/>
      </c>
      <c r="L2214" s="36" t="str">
        <f>IF(Vendas2!N188="","",Vendas2!N188)</f>
        <v/>
      </c>
      <c r="M2214" s="36" t="str">
        <f>IF(Vendas2!O188="","",Vendas2!O188)</f>
        <v/>
      </c>
      <c r="N2214" s="36" t="str">
        <f>IF(Vendas2!P188="","",Vendas2!P188)</f>
        <v/>
      </c>
      <c r="O2214" s="42">
        <f t="shared" si="272"/>
        <v>0</v>
      </c>
      <c r="P2214" s="105">
        <f t="shared" si="273"/>
        <v>0</v>
      </c>
      <c r="Q2214" s="105">
        <f t="shared" si="274"/>
        <v>0</v>
      </c>
      <c r="R2214" s="105">
        <f t="shared" si="275"/>
        <v>0</v>
      </c>
      <c r="S2214" s="22" t="str">
        <f t="shared" si="278"/>
        <v/>
      </c>
      <c r="T2214" s="92">
        <f t="shared" si="276"/>
        <v>0</v>
      </c>
      <c r="U2214" s="92">
        <f t="shared" si="261"/>
        <v>0</v>
      </c>
      <c r="V2214" s="92">
        <f t="shared" si="262"/>
        <v>0</v>
      </c>
      <c r="W2214" s="92">
        <f t="shared" si="263"/>
        <v>0</v>
      </c>
      <c r="X2214" s="92">
        <f t="shared" si="264"/>
        <v>0</v>
      </c>
      <c r="Y2214" s="92">
        <f t="shared" si="265"/>
        <v>0</v>
      </c>
      <c r="Z2214" s="92">
        <f t="shared" si="266"/>
        <v>0</v>
      </c>
      <c r="AA2214" s="92">
        <f t="shared" si="267"/>
        <v>0</v>
      </c>
      <c r="AB2214" s="92">
        <f t="shared" si="268"/>
        <v>0</v>
      </c>
      <c r="AC2214" s="92">
        <f t="shared" si="269"/>
        <v>0</v>
      </c>
      <c r="AD2214" s="92">
        <f t="shared" si="270"/>
        <v>0</v>
      </c>
      <c r="AE2214" s="92">
        <f t="shared" si="271"/>
        <v>0</v>
      </c>
      <c r="AF2214" s="118">
        <f t="shared" si="277"/>
        <v>0</v>
      </c>
    </row>
    <row r="2215" spans="2:32" ht="21.95" customHeight="1" x14ac:dyDescent="0.25">
      <c r="B2215" s="36" t="str">
        <f>IF(Vendas2!D189="","",Vendas2!D189)</f>
        <v/>
      </c>
      <c r="C2215" s="36" t="str">
        <f>IF(Vendas2!E189="","",Vendas2!E189)</f>
        <v/>
      </c>
      <c r="D2215" s="36" t="str">
        <f>IF(Vendas2!F189="","",Vendas2!F189)</f>
        <v/>
      </c>
      <c r="E2215" s="36" t="str">
        <f>IF(Vendas2!G189="","",Vendas2!G189)</f>
        <v/>
      </c>
      <c r="F2215" s="36" t="str">
        <f>IF(Vendas2!H189="","",Vendas2!H189)</f>
        <v/>
      </c>
      <c r="G2215" s="36" t="str">
        <f>IF(Vendas2!I189="","",Vendas2!I189)</f>
        <v/>
      </c>
      <c r="H2215" s="36" t="str">
        <f>IF(Vendas2!J189="","",Vendas2!J189)</f>
        <v/>
      </c>
      <c r="I2215" s="36" t="str">
        <f>IF(Vendas2!K189="","",Vendas2!K189)</f>
        <v/>
      </c>
      <c r="J2215" s="36" t="str">
        <f>IF(Vendas2!L189="","",Vendas2!L189)</f>
        <v/>
      </c>
      <c r="K2215" s="36" t="str">
        <f>IF(Vendas2!M189="","",Vendas2!M189)</f>
        <v/>
      </c>
      <c r="L2215" s="36" t="str">
        <f>IF(Vendas2!N189="","",Vendas2!N189)</f>
        <v/>
      </c>
      <c r="M2215" s="36" t="str">
        <f>IF(Vendas2!O189="","",Vendas2!O189)</f>
        <v/>
      </c>
      <c r="N2215" s="36" t="str">
        <f>IF(Vendas2!P189="","",Vendas2!P189)</f>
        <v/>
      </c>
      <c r="O2215" s="42">
        <f t="shared" si="272"/>
        <v>0</v>
      </c>
      <c r="P2215" s="105">
        <f t="shared" si="273"/>
        <v>0</v>
      </c>
      <c r="Q2215" s="105">
        <f t="shared" si="274"/>
        <v>0</v>
      </c>
      <c r="R2215" s="105">
        <f t="shared" si="275"/>
        <v>0</v>
      </c>
      <c r="S2215" s="22" t="str">
        <f t="shared" si="278"/>
        <v/>
      </c>
      <c r="T2215" s="92">
        <f t="shared" si="276"/>
        <v>0</v>
      </c>
      <c r="U2215" s="92">
        <f t="shared" si="261"/>
        <v>0</v>
      </c>
      <c r="V2215" s="92">
        <f t="shared" si="262"/>
        <v>0</v>
      </c>
      <c r="W2215" s="92">
        <f t="shared" si="263"/>
        <v>0</v>
      </c>
      <c r="X2215" s="92">
        <f t="shared" si="264"/>
        <v>0</v>
      </c>
      <c r="Y2215" s="92">
        <f t="shared" si="265"/>
        <v>0</v>
      </c>
      <c r="Z2215" s="92">
        <f t="shared" si="266"/>
        <v>0</v>
      </c>
      <c r="AA2215" s="92">
        <f t="shared" si="267"/>
        <v>0</v>
      </c>
      <c r="AB2215" s="92">
        <f t="shared" si="268"/>
        <v>0</v>
      </c>
      <c r="AC2215" s="92">
        <f t="shared" si="269"/>
        <v>0</v>
      </c>
      <c r="AD2215" s="92">
        <f t="shared" si="270"/>
        <v>0</v>
      </c>
      <c r="AE2215" s="92">
        <f t="shared" si="271"/>
        <v>0</v>
      </c>
      <c r="AF2215" s="118">
        <f t="shared" si="277"/>
        <v>0</v>
      </c>
    </row>
    <row r="2216" spans="2:32" ht="21.95" customHeight="1" x14ac:dyDescent="0.25">
      <c r="B2216" s="36" t="str">
        <f>IF(Vendas2!D190="","",Vendas2!D190)</f>
        <v/>
      </c>
      <c r="C2216" s="36" t="str">
        <f>IF(Vendas2!E190="","",Vendas2!E190)</f>
        <v/>
      </c>
      <c r="D2216" s="36" t="str">
        <f>IF(Vendas2!F190="","",Vendas2!F190)</f>
        <v/>
      </c>
      <c r="E2216" s="36" t="str">
        <f>IF(Vendas2!G190="","",Vendas2!G190)</f>
        <v/>
      </c>
      <c r="F2216" s="36" t="str">
        <f>IF(Vendas2!H190="","",Vendas2!H190)</f>
        <v/>
      </c>
      <c r="G2216" s="36" t="str">
        <f>IF(Vendas2!I190="","",Vendas2!I190)</f>
        <v/>
      </c>
      <c r="H2216" s="36" t="str">
        <f>IF(Vendas2!J190="","",Vendas2!J190)</f>
        <v/>
      </c>
      <c r="I2216" s="36" t="str">
        <f>IF(Vendas2!K190="","",Vendas2!K190)</f>
        <v/>
      </c>
      <c r="J2216" s="36" t="str">
        <f>IF(Vendas2!L190="","",Vendas2!L190)</f>
        <v/>
      </c>
      <c r="K2216" s="36" t="str">
        <f>IF(Vendas2!M190="","",Vendas2!M190)</f>
        <v/>
      </c>
      <c r="L2216" s="36" t="str">
        <f>IF(Vendas2!N190="","",Vendas2!N190)</f>
        <v/>
      </c>
      <c r="M2216" s="36" t="str">
        <f>IF(Vendas2!O190="","",Vendas2!O190)</f>
        <v/>
      </c>
      <c r="N2216" s="36" t="str">
        <f>IF(Vendas2!P190="","",Vendas2!P190)</f>
        <v/>
      </c>
      <c r="O2216" s="42">
        <f t="shared" si="272"/>
        <v>0</v>
      </c>
      <c r="P2216" s="105">
        <f t="shared" si="273"/>
        <v>0</v>
      </c>
      <c r="Q2216" s="105">
        <f t="shared" si="274"/>
        <v>0</v>
      </c>
      <c r="R2216" s="105">
        <f t="shared" si="275"/>
        <v>0</v>
      </c>
      <c r="S2216" s="22" t="str">
        <f t="shared" si="278"/>
        <v/>
      </c>
      <c r="T2216" s="92">
        <f t="shared" si="276"/>
        <v>0</v>
      </c>
      <c r="U2216" s="92">
        <f t="shared" si="261"/>
        <v>0</v>
      </c>
      <c r="V2216" s="92">
        <f t="shared" si="262"/>
        <v>0</v>
      </c>
      <c r="W2216" s="92">
        <f t="shared" si="263"/>
        <v>0</v>
      </c>
      <c r="X2216" s="92">
        <f t="shared" si="264"/>
        <v>0</v>
      </c>
      <c r="Y2216" s="92">
        <f t="shared" si="265"/>
        <v>0</v>
      </c>
      <c r="Z2216" s="92">
        <f t="shared" si="266"/>
        <v>0</v>
      </c>
      <c r="AA2216" s="92">
        <f t="shared" si="267"/>
        <v>0</v>
      </c>
      <c r="AB2216" s="92">
        <f t="shared" si="268"/>
        <v>0</v>
      </c>
      <c r="AC2216" s="92">
        <f t="shared" si="269"/>
        <v>0</v>
      </c>
      <c r="AD2216" s="92">
        <f t="shared" si="270"/>
        <v>0</v>
      </c>
      <c r="AE2216" s="92">
        <f t="shared" si="271"/>
        <v>0</v>
      </c>
      <c r="AF2216" s="118">
        <f t="shared" si="277"/>
        <v>0</v>
      </c>
    </row>
    <row r="2217" spans="2:32" ht="21.95" customHeight="1" x14ac:dyDescent="0.25">
      <c r="B2217" s="36" t="str">
        <f>IF(Vendas2!D191="","",Vendas2!D191)</f>
        <v/>
      </c>
      <c r="C2217" s="36" t="str">
        <f>IF(Vendas2!E191="","",Vendas2!E191)</f>
        <v/>
      </c>
      <c r="D2217" s="36" t="str">
        <f>IF(Vendas2!F191="","",Vendas2!F191)</f>
        <v/>
      </c>
      <c r="E2217" s="36" t="str">
        <f>IF(Vendas2!G191="","",Vendas2!G191)</f>
        <v/>
      </c>
      <c r="F2217" s="36" t="str">
        <f>IF(Vendas2!H191="","",Vendas2!H191)</f>
        <v/>
      </c>
      <c r="G2217" s="36" t="str">
        <f>IF(Vendas2!I191="","",Vendas2!I191)</f>
        <v/>
      </c>
      <c r="H2217" s="36" t="str">
        <f>IF(Vendas2!J191="","",Vendas2!J191)</f>
        <v/>
      </c>
      <c r="I2217" s="36" t="str">
        <f>IF(Vendas2!K191="","",Vendas2!K191)</f>
        <v/>
      </c>
      <c r="J2217" s="36" t="str">
        <f>IF(Vendas2!L191="","",Vendas2!L191)</f>
        <v/>
      </c>
      <c r="K2217" s="36" t="str">
        <f>IF(Vendas2!M191="","",Vendas2!M191)</f>
        <v/>
      </c>
      <c r="L2217" s="36" t="str">
        <f>IF(Vendas2!N191="","",Vendas2!N191)</f>
        <v/>
      </c>
      <c r="M2217" s="36" t="str">
        <f>IF(Vendas2!O191="","",Vendas2!O191)</f>
        <v/>
      </c>
      <c r="N2217" s="36" t="str">
        <f>IF(Vendas2!P191="","",Vendas2!P191)</f>
        <v/>
      </c>
      <c r="O2217" s="42">
        <f t="shared" si="272"/>
        <v>0</v>
      </c>
      <c r="P2217" s="105">
        <f t="shared" si="273"/>
        <v>0</v>
      </c>
      <c r="Q2217" s="105">
        <f t="shared" si="274"/>
        <v>0</v>
      </c>
      <c r="R2217" s="105">
        <f t="shared" si="275"/>
        <v>0</v>
      </c>
      <c r="S2217" s="22" t="str">
        <f t="shared" si="278"/>
        <v/>
      </c>
      <c r="T2217" s="92">
        <f t="shared" si="276"/>
        <v>0</v>
      </c>
      <c r="U2217" s="92">
        <f t="shared" si="261"/>
        <v>0</v>
      </c>
      <c r="V2217" s="92">
        <f t="shared" si="262"/>
        <v>0</v>
      </c>
      <c r="W2217" s="92">
        <f t="shared" si="263"/>
        <v>0</v>
      </c>
      <c r="X2217" s="92">
        <f t="shared" si="264"/>
        <v>0</v>
      </c>
      <c r="Y2217" s="92">
        <f t="shared" si="265"/>
        <v>0</v>
      </c>
      <c r="Z2217" s="92">
        <f t="shared" si="266"/>
        <v>0</v>
      </c>
      <c r="AA2217" s="92">
        <f t="shared" si="267"/>
        <v>0</v>
      </c>
      <c r="AB2217" s="92">
        <f t="shared" si="268"/>
        <v>0</v>
      </c>
      <c r="AC2217" s="92">
        <f t="shared" si="269"/>
        <v>0</v>
      </c>
      <c r="AD2217" s="92">
        <f t="shared" si="270"/>
        <v>0</v>
      </c>
      <c r="AE2217" s="92">
        <f t="shared" si="271"/>
        <v>0</v>
      </c>
      <c r="AF2217" s="118">
        <f t="shared" si="277"/>
        <v>0</v>
      </c>
    </row>
    <row r="2218" spans="2:32" ht="21.95" customHeight="1" x14ac:dyDescent="0.25">
      <c r="B2218" s="36" t="str">
        <f>IF(Vendas2!D192="","",Vendas2!D192)</f>
        <v/>
      </c>
      <c r="C2218" s="36" t="str">
        <f>IF(Vendas2!E192="","",Vendas2!E192)</f>
        <v/>
      </c>
      <c r="D2218" s="36" t="str">
        <f>IF(Vendas2!F192="","",Vendas2!F192)</f>
        <v/>
      </c>
      <c r="E2218" s="36" t="str">
        <f>IF(Vendas2!G192="","",Vendas2!G192)</f>
        <v/>
      </c>
      <c r="F2218" s="36" t="str">
        <f>IF(Vendas2!H192="","",Vendas2!H192)</f>
        <v/>
      </c>
      <c r="G2218" s="36" t="str">
        <f>IF(Vendas2!I192="","",Vendas2!I192)</f>
        <v/>
      </c>
      <c r="H2218" s="36" t="str">
        <f>IF(Vendas2!J192="","",Vendas2!J192)</f>
        <v/>
      </c>
      <c r="I2218" s="36" t="str">
        <f>IF(Vendas2!K192="","",Vendas2!K192)</f>
        <v/>
      </c>
      <c r="J2218" s="36" t="str">
        <f>IF(Vendas2!L192="","",Vendas2!L192)</f>
        <v/>
      </c>
      <c r="K2218" s="36" t="str">
        <f>IF(Vendas2!M192="","",Vendas2!M192)</f>
        <v/>
      </c>
      <c r="L2218" s="36" t="str">
        <f>IF(Vendas2!N192="","",Vendas2!N192)</f>
        <v/>
      </c>
      <c r="M2218" s="36" t="str">
        <f>IF(Vendas2!O192="","",Vendas2!O192)</f>
        <v/>
      </c>
      <c r="N2218" s="36" t="str">
        <f>IF(Vendas2!P192="","",Vendas2!P192)</f>
        <v/>
      </c>
      <c r="O2218" s="42">
        <f t="shared" si="272"/>
        <v>0</v>
      </c>
      <c r="P2218" s="105">
        <f t="shared" si="273"/>
        <v>0</v>
      </c>
      <c r="Q2218" s="105">
        <f t="shared" si="274"/>
        <v>0</v>
      </c>
      <c r="R2218" s="105">
        <f t="shared" si="275"/>
        <v>0</v>
      </c>
      <c r="S2218" s="22" t="str">
        <f t="shared" si="278"/>
        <v/>
      </c>
      <c r="T2218" s="92">
        <f t="shared" si="276"/>
        <v>0</v>
      </c>
      <c r="U2218" s="92">
        <f t="shared" si="261"/>
        <v>0</v>
      </c>
      <c r="V2218" s="92">
        <f t="shared" si="262"/>
        <v>0</v>
      </c>
      <c r="W2218" s="92">
        <f t="shared" si="263"/>
        <v>0</v>
      </c>
      <c r="X2218" s="92">
        <f t="shared" si="264"/>
        <v>0</v>
      </c>
      <c r="Y2218" s="92">
        <f t="shared" si="265"/>
        <v>0</v>
      </c>
      <c r="Z2218" s="92">
        <f t="shared" si="266"/>
        <v>0</v>
      </c>
      <c r="AA2218" s="92">
        <f t="shared" si="267"/>
        <v>0</v>
      </c>
      <c r="AB2218" s="92">
        <f t="shared" si="268"/>
        <v>0</v>
      </c>
      <c r="AC2218" s="92">
        <f t="shared" si="269"/>
        <v>0</v>
      </c>
      <c r="AD2218" s="92">
        <f t="shared" si="270"/>
        <v>0</v>
      </c>
      <c r="AE2218" s="92">
        <f t="shared" si="271"/>
        <v>0</v>
      </c>
      <c r="AF2218" s="118">
        <f t="shared" si="277"/>
        <v>0</v>
      </c>
    </row>
    <row r="2219" spans="2:32" ht="21.95" customHeight="1" x14ac:dyDescent="0.25">
      <c r="B2219" s="36" t="str">
        <f>IF(Vendas2!D193="","",Vendas2!D193)</f>
        <v/>
      </c>
      <c r="C2219" s="36" t="str">
        <f>IF(Vendas2!E193="","",Vendas2!E193)</f>
        <v/>
      </c>
      <c r="D2219" s="36" t="str">
        <f>IF(Vendas2!F193="","",Vendas2!F193)</f>
        <v/>
      </c>
      <c r="E2219" s="36" t="str">
        <f>IF(Vendas2!G193="","",Vendas2!G193)</f>
        <v/>
      </c>
      <c r="F2219" s="36" t="str">
        <f>IF(Vendas2!H193="","",Vendas2!H193)</f>
        <v/>
      </c>
      <c r="G2219" s="36" t="str">
        <f>IF(Vendas2!I193="","",Vendas2!I193)</f>
        <v/>
      </c>
      <c r="H2219" s="36" t="str">
        <f>IF(Vendas2!J193="","",Vendas2!J193)</f>
        <v/>
      </c>
      <c r="I2219" s="36" t="str">
        <f>IF(Vendas2!K193="","",Vendas2!K193)</f>
        <v/>
      </c>
      <c r="J2219" s="36" t="str">
        <f>IF(Vendas2!L193="","",Vendas2!L193)</f>
        <v/>
      </c>
      <c r="K2219" s="36" t="str">
        <f>IF(Vendas2!M193="","",Vendas2!M193)</f>
        <v/>
      </c>
      <c r="L2219" s="36" t="str">
        <f>IF(Vendas2!N193="","",Vendas2!N193)</f>
        <v/>
      </c>
      <c r="M2219" s="36" t="str">
        <f>IF(Vendas2!O193="","",Vendas2!O193)</f>
        <v/>
      </c>
      <c r="N2219" s="36" t="str">
        <f>IF(Vendas2!P193="","",Vendas2!P193)</f>
        <v/>
      </c>
      <c r="O2219" s="42">
        <f t="shared" si="272"/>
        <v>0</v>
      </c>
      <c r="P2219" s="105">
        <f t="shared" si="273"/>
        <v>0</v>
      </c>
      <c r="Q2219" s="105">
        <f t="shared" si="274"/>
        <v>0</v>
      </c>
      <c r="R2219" s="105">
        <f t="shared" si="275"/>
        <v>0</v>
      </c>
      <c r="S2219" s="22" t="str">
        <f t="shared" si="278"/>
        <v/>
      </c>
      <c r="T2219" s="92">
        <f t="shared" si="276"/>
        <v>0</v>
      </c>
      <c r="U2219" s="92">
        <f t="shared" si="261"/>
        <v>0</v>
      </c>
      <c r="V2219" s="92">
        <f t="shared" si="262"/>
        <v>0</v>
      </c>
      <c r="W2219" s="92">
        <f t="shared" si="263"/>
        <v>0</v>
      </c>
      <c r="X2219" s="92">
        <f t="shared" si="264"/>
        <v>0</v>
      </c>
      <c r="Y2219" s="92">
        <f t="shared" si="265"/>
        <v>0</v>
      </c>
      <c r="Z2219" s="92">
        <f t="shared" si="266"/>
        <v>0</v>
      </c>
      <c r="AA2219" s="92">
        <f t="shared" si="267"/>
        <v>0</v>
      </c>
      <c r="AB2219" s="92">
        <f t="shared" si="268"/>
        <v>0</v>
      </c>
      <c r="AC2219" s="92">
        <f t="shared" si="269"/>
        <v>0</v>
      </c>
      <c r="AD2219" s="92">
        <f t="shared" si="270"/>
        <v>0</v>
      </c>
      <c r="AE2219" s="92">
        <f t="shared" si="271"/>
        <v>0</v>
      </c>
      <c r="AF2219" s="118">
        <f t="shared" si="277"/>
        <v>0</v>
      </c>
    </row>
    <row r="2220" spans="2:32" ht="21.95" customHeight="1" x14ac:dyDescent="0.25">
      <c r="B2220" s="36" t="str">
        <f>IF(Vendas2!D194="","",Vendas2!D194)</f>
        <v/>
      </c>
      <c r="C2220" s="36" t="str">
        <f>IF(Vendas2!E194="","",Vendas2!E194)</f>
        <v/>
      </c>
      <c r="D2220" s="36" t="str">
        <f>IF(Vendas2!F194="","",Vendas2!F194)</f>
        <v/>
      </c>
      <c r="E2220" s="36" t="str">
        <f>IF(Vendas2!G194="","",Vendas2!G194)</f>
        <v/>
      </c>
      <c r="F2220" s="36" t="str">
        <f>IF(Vendas2!H194="","",Vendas2!H194)</f>
        <v/>
      </c>
      <c r="G2220" s="36" t="str">
        <f>IF(Vendas2!I194="","",Vendas2!I194)</f>
        <v/>
      </c>
      <c r="H2220" s="36" t="str">
        <f>IF(Vendas2!J194="","",Vendas2!J194)</f>
        <v/>
      </c>
      <c r="I2220" s="36" t="str">
        <f>IF(Vendas2!K194="","",Vendas2!K194)</f>
        <v/>
      </c>
      <c r="J2220" s="36" t="str">
        <f>IF(Vendas2!L194="","",Vendas2!L194)</f>
        <v/>
      </c>
      <c r="K2220" s="36" t="str">
        <f>IF(Vendas2!M194="","",Vendas2!M194)</f>
        <v/>
      </c>
      <c r="L2220" s="36" t="str">
        <f>IF(Vendas2!N194="","",Vendas2!N194)</f>
        <v/>
      </c>
      <c r="M2220" s="36" t="str">
        <f>IF(Vendas2!O194="","",Vendas2!O194)</f>
        <v/>
      </c>
      <c r="N2220" s="36" t="str">
        <f>IF(Vendas2!P194="","",Vendas2!P194)</f>
        <v/>
      </c>
      <c r="O2220" s="42">
        <f t="shared" si="272"/>
        <v>0</v>
      </c>
      <c r="P2220" s="105">
        <f t="shared" si="273"/>
        <v>0</v>
      </c>
      <c r="Q2220" s="105">
        <f t="shared" si="274"/>
        <v>0</v>
      </c>
      <c r="R2220" s="105">
        <f t="shared" si="275"/>
        <v>0</v>
      </c>
      <c r="S2220" s="22" t="str">
        <f t="shared" si="278"/>
        <v/>
      </c>
      <c r="T2220" s="92">
        <f t="shared" si="276"/>
        <v>0</v>
      </c>
      <c r="U2220" s="92">
        <f t="shared" si="261"/>
        <v>0</v>
      </c>
      <c r="V2220" s="92">
        <f t="shared" si="262"/>
        <v>0</v>
      </c>
      <c r="W2220" s="92">
        <f t="shared" si="263"/>
        <v>0</v>
      </c>
      <c r="X2220" s="92">
        <f t="shared" si="264"/>
        <v>0</v>
      </c>
      <c r="Y2220" s="92">
        <f t="shared" si="265"/>
        <v>0</v>
      </c>
      <c r="Z2220" s="92">
        <f t="shared" si="266"/>
        <v>0</v>
      </c>
      <c r="AA2220" s="92">
        <f t="shared" si="267"/>
        <v>0</v>
      </c>
      <c r="AB2220" s="92">
        <f t="shared" si="268"/>
        <v>0</v>
      </c>
      <c r="AC2220" s="92">
        <f t="shared" si="269"/>
        <v>0</v>
      </c>
      <c r="AD2220" s="92">
        <f t="shared" si="270"/>
        <v>0</v>
      </c>
      <c r="AE2220" s="92">
        <f t="shared" si="271"/>
        <v>0</v>
      </c>
      <c r="AF2220" s="118">
        <f t="shared" si="277"/>
        <v>0</v>
      </c>
    </row>
    <row r="2221" spans="2:32" ht="21.95" customHeight="1" x14ac:dyDescent="0.25">
      <c r="B2221" s="36" t="str">
        <f>IF(Vendas2!D195="","",Vendas2!D195)</f>
        <v/>
      </c>
      <c r="C2221" s="36" t="str">
        <f>IF(Vendas2!E195="","",Vendas2!E195)</f>
        <v/>
      </c>
      <c r="D2221" s="36" t="str">
        <f>IF(Vendas2!F195="","",Vendas2!F195)</f>
        <v/>
      </c>
      <c r="E2221" s="36" t="str">
        <f>IF(Vendas2!G195="","",Vendas2!G195)</f>
        <v/>
      </c>
      <c r="F2221" s="36" t="str">
        <f>IF(Vendas2!H195="","",Vendas2!H195)</f>
        <v/>
      </c>
      <c r="G2221" s="36" t="str">
        <f>IF(Vendas2!I195="","",Vendas2!I195)</f>
        <v/>
      </c>
      <c r="H2221" s="36" t="str">
        <f>IF(Vendas2!J195="","",Vendas2!J195)</f>
        <v/>
      </c>
      <c r="I2221" s="36" t="str">
        <f>IF(Vendas2!K195="","",Vendas2!K195)</f>
        <v/>
      </c>
      <c r="J2221" s="36" t="str">
        <f>IF(Vendas2!L195="","",Vendas2!L195)</f>
        <v/>
      </c>
      <c r="K2221" s="36" t="str">
        <f>IF(Vendas2!M195="","",Vendas2!M195)</f>
        <v/>
      </c>
      <c r="L2221" s="36" t="str">
        <f>IF(Vendas2!N195="","",Vendas2!N195)</f>
        <v/>
      </c>
      <c r="M2221" s="36" t="str">
        <f>IF(Vendas2!O195="","",Vendas2!O195)</f>
        <v/>
      </c>
      <c r="N2221" s="36" t="str">
        <f>IF(Vendas2!P195="","",Vendas2!P195)</f>
        <v/>
      </c>
      <c r="O2221" s="42">
        <f t="shared" si="272"/>
        <v>0</v>
      </c>
      <c r="P2221" s="105">
        <f t="shared" si="273"/>
        <v>0</v>
      </c>
      <c r="Q2221" s="105">
        <f t="shared" si="274"/>
        <v>0</v>
      </c>
      <c r="R2221" s="105">
        <f t="shared" si="275"/>
        <v>0</v>
      </c>
      <c r="S2221" s="22" t="str">
        <f t="shared" si="278"/>
        <v/>
      </c>
      <c r="T2221" s="92">
        <f t="shared" si="276"/>
        <v>0</v>
      </c>
      <c r="U2221" s="92">
        <f t="shared" si="261"/>
        <v>0</v>
      </c>
      <c r="V2221" s="92">
        <f t="shared" si="262"/>
        <v>0</v>
      </c>
      <c r="W2221" s="92">
        <f t="shared" si="263"/>
        <v>0</v>
      </c>
      <c r="X2221" s="92">
        <f t="shared" si="264"/>
        <v>0</v>
      </c>
      <c r="Y2221" s="92">
        <f t="shared" si="265"/>
        <v>0</v>
      </c>
      <c r="Z2221" s="92">
        <f t="shared" si="266"/>
        <v>0</v>
      </c>
      <c r="AA2221" s="92">
        <f t="shared" si="267"/>
        <v>0</v>
      </c>
      <c r="AB2221" s="92">
        <f t="shared" si="268"/>
        <v>0</v>
      </c>
      <c r="AC2221" s="92">
        <f t="shared" si="269"/>
        <v>0</v>
      </c>
      <c r="AD2221" s="92">
        <f t="shared" si="270"/>
        <v>0</v>
      </c>
      <c r="AE2221" s="92">
        <f t="shared" si="271"/>
        <v>0</v>
      </c>
      <c r="AF2221" s="118">
        <f t="shared" si="277"/>
        <v>0</v>
      </c>
    </row>
    <row r="2222" spans="2:32" ht="21.95" customHeight="1" x14ac:dyDescent="0.25">
      <c r="B2222" s="36" t="str">
        <f>IF(Vendas2!D196="","",Vendas2!D196)</f>
        <v/>
      </c>
      <c r="C2222" s="36" t="str">
        <f>IF(Vendas2!E196="","",Vendas2!E196)</f>
        <v/>
      </c>
      <c r="D2222" s="36" t="str">
        <f>IF(Vendas2!F196="","",Vendas2!F196)</f>
        <v/>
      </c>
      <c r="E2222" s="36" t="str">
        <f>IF(Vendas2!G196="","",Vendas2!G196)</f>
        <v/>
      </c>
      <c r="F2222" s="36" t="str">
        <f>IF(Vendas2!H196="","",Vendas2!H196)</f>
        <v/>
      </c>
      <c r="G2222" s="36" t="str">
        <f>IF(Vendas2!I196="","",Vendas2!I196)</f>
        <v/>
      </c>
      <c r="H2222" s="36" t="str">
        <f>IF(Vendas2!J196="","",Vendas2!J196)</f>
        <v/>
      </c>
      <c r="I2222" s="36" t="str">
        <f>IF(Vendas2!K196="","",Vendas2!K196)</f>
        <v/>
      </c>
      <c r="J2222" s="36" t="str">
        <f>IF(Vendas2!L196="","",Vendas2!L196)</f>
        <v/>
      </c>
      <c r="K2222" s="36" t="str">
        <f>IF(Vendas2!M196="","",Vendas2!M196)</f>
        <v/>
      </c>
      <c r="L2222" s="36" t="str">
        <f>IF(Vendas2!N196="","",Vendas2!N196)</f>
        <v/>
      </c>
      <c r="M2222" s="36" t="str">
        <f>IF(Vendas2!O196="","",Vendas2!O196)</f>
        <v/>
      </c>
      <c r="N2222" s="36" t="str">
        <f>IF(Vendas2!P196="","",Vendas2!P196)</f>
        <v/>
      </c>
      <c r="O2222" s="42">
        <f t="shared" si="272"/>
        <v>0</v>
      </c>
      <c r="P2222" s="105">
        <f t="shared" si="273"/>
        <v>0</v>
      </c>
      <c r="Q2222" s="105">
        <f t="shared" si="274"/>
        <v>0</v>
      </c>
      <c r="R2222" s="105">
        <f t="shared" si="275"/>
        <v>0</v>
      </c>
      <c r="S2222" s="22" t="str">
        <f t="shared" si="278"/>
        <v/>
      </c>
      <c r="T2222" s="92">
        <f t="shared" si="276"/>
        <v>0</v>
      </c>
      <c r="U2222" s="92">
        <f t="shared" si="261"/>
        <v>0</v>
      </c>
      <c r="V2222" s="92">
        <f t="shared" si="262"/>
        <v>0</v>
      </c>
      <c r="W2222" s="92">
        <f t="shared" si="263"/>
        <v>0</v>
      </c>
      <c r="X2222" s="92">
        <f t="shared" si="264"/>
        <v>0</v>
      </c>
      <c r="Y2222" s="92">
        <f t="shared" si="265"/>
        <v>0</v>
      </c>
      <c r="Z2222" s="92">
        <f t="shared" si="266"/>
        <v>0</v>
      </c>
      <c r="AA2222" s="92">
        <f t="shared" si="267"/>
        <v>0</v>
      </c>
      <c r="AB2222" s="92">
        <f t="shared" si="268"/>
        <v>0</v>
      </c>
      <c r="AC2222" s="92">
        <f t="shared" si="269"/>
        <v>0</v>
      </c>
      <c r="AD2222" s="92">
        <f t="shared" si="270"/>
        <v>0</v>
      </c>
      <c r="AE2222" s="92">
        <f t="shared" si="271"/>
        <v>0</v>
      </c>
      <c r="AF2222" s="118">
        <f t="shared" si="277"/>
        <v>0</v>
      </c>
    </row>
    <row r="2223" spans="2:32" ht="21.95" customHeight="1" x14ac:dyDescent="0.25">
      <c r="B2223" s="36" t="str">
        <f>IF(Vendas2!D197="","",Vendas2!D197)</f>
        <v/>
      </c>
      <c r="C2223" s="36" t="str">
        <f>IF(Vendas2!E197="","",Vendas2!E197)</f>
        <v/>
      </c>
      <c r="D2223" s="36" t="str">
        <f>IF(Vendas2!F197="","",Vendas2!F197)</f>
        <v/>
      </c>
      <c r="E2223" s="36" t="str">
        <f>IF(Vendas2!G197="","",Vendas2!G197)</f>
        <v/>
      </c>
      <c r="F2223" s="36" t="str">
        <f>IF(Vendas2!H197="","",Vendas2!H197)</f>
        <v/>
      </c>
      <c r="G2223" s="36" t="str">
        <f>IF(Vendas2!I197="","",Vendas2!I197)</f>
        <v/>
      </c>
      <c r="H2223" s="36" t="str">
        <f>IF(Vendas2!J197="","",Vendas2!J197)</f>
        <v/>
      </c>
      <c r="I2223" s="36" t="str">
        <f>IF(Vendas2!K197="","",Vendas2!K197)</f>
        <v/>
      </c>
      <c r="J2223" s="36" t="str">
        <f>IF(Vendas2!L197="","",Vendas2!L197)</f>
        <v/>
      </c>
      <c r="K2223" s="36" t="str">
        <f>IF(Vendas2!M197="","",Vendas2!M197)</f>
        <v/>
      </c>
      <c r="L2223" s="36" t="str">
        <f>IF(Vendas2!N197="","",Vendas2!N197)</f>
        <v/>
      </c>
      <c r="M2223" s="36" t="str">
        <f>IF(Vendas2!O197="","",Vendas2!O197)</f>
        <v/>
      </c>
      <c r="N2223" s="36" t="str">
        <f>IF(Vendas2!P197="","",Vendas2!P197)</f>
        <v/>
      </c>
      <c r="O2223" s="42">
        <f t="shared" si="272"/>
        <v>0</v>
      </c>
      <c r="P2223" s="105">
        <f t="shared" si="273"/>
        <v>0</v>
      </c>
      <c r="Q2223" s="105">
        <f t="shared" si="274"/>
        <v>0</v>
      </c>
      <c r="R2223" s="105">
        <f t="shared" si="275"/>
        <v>0</v>
      </c>
      <c r="S2223" s="22" t="str">
        <f t="shared" si="278"/>
        <v/>
      </c>
      <c r="T2223" s="92">
        <f t="shared" si="276"/>
        <v>0</v>
      </c>
      <c r="U2223" s="92">
        <f t="shared" si="261"/>
        <v>0</v>
      </c>
      <c r="V2223" s="92">
        <f t="shared" si="262"/>
        <v>0</v>
      </c>
      <c r="W2223" s="92">
        <f t="shared" si="263"/>
        <v>0</v>
      </c>
      <c r="X2223" s="92">
        <f t="shared" si="264"/>
        <v>0</v>
      </c>
      <c r="Y2223" s="92">
        <f t="shared" si="265"/>
        <v>0</v>
      </c>
      <c r="Z2223" s="92">
        <f t="shared" si="266"/>
        <v>0</v>
      </c>
      <c r="AA2223" s="92">
        <f t="shared" si="267"/>
        <v>0</v>
      </c>
      <c r="AB2223" s="92">
        <f t="shared" si="268"/>
        <v>0</v>
      </c>
      <c r="AC2223" s="92">
        <f t="shared" si="269"/>
        <v>0</v>
      </c>
      <c r="AD2223" s="92">
        <f t="shared" si="270"/>
        <v>0</v>
      </c>
      <c r="AE2223" s="92">
        <f t="shared" si="271"/>
        <v>0</v>
      </c>
      <c r="AF2223" s="118">
        <f t="shared" si="277"/>
        <v>0</v>
      </c>
    </row>
    <row r="2224" spans="2:32" ht="21.95" customHeight="1" x14ac:dyDescent="0.25">
      <c r="B2224" s="36" t="str">
        <f>IF(Vendas2!D198="","",Vendas2!D198)</f>
        <v/>
      </c>
      <c r="C2224" s="36" t="str">
        <f>IF(Vendas2!E198="","",Vendas2!E198)</f>
        <v/>
      </c>
      <c r="D2224" s="36" t="str">
        <f>IF(Vendas2!F198="","",Vendas2!F198)</f>
        <v/>
      </c>
      <c r="E2224" s="36" t="str">
        <f>IF(Vendas2!G198="","",Vendas2!G198)</f>
        <v/>
      </c>
      <c r="F2224" s="36" t="str">
        <f>IF(Vendas2!H198="","",Vendas2!H198)</f>
        <v/>
      </c>
      <c r="G2224" s="36" t="str">
        <f>IF(Vendas2!I198="","",Vendas2!I198)</f>
        <v/>
      </c>
      <c r="H2224" s="36" t="str">
        <f>IF(Vendas2!J198="","",Vendas2!J198)</f>
        <v/>
      </c>
      <c r="I2224" s="36" t="str">
        <f>IF(Vendas2!K198="","",Vendas2!K198)</f>
        <v/>
      </c>
      <c r="J2224" s="36" t="str">
        <f>IF(Vendas2!L198="","",Vendas2!L198)</f>
        <v/>
      </c>
      <c r="K2224" s="36" t="str">
        <f>IF(Vendas2!M198="","",Vendas2!M198)</f>
        <v/>
      </c>
      <c r="L2224" s="36" t="str">
        <f>IF(Vendas2!N198="","",Vendas2!N198)</f>
        <v/>
      </c>
      <c r="M2224" s="36" t="str">
        <f>IF(Vendas2!O198="","",Vendas2!O198)</f>
        <v/>
      </c>
      <c r="N2224" s="36" t="str">
        <f>IF(Vendas2!P198="","",Vendas2!P198)</f>
        <v/>
      </c>
      <c r="O2224" s="42">
        <f t="shared" si="272"/>
        <v>0</v>
      </c>
      <c r="P2224" s="105">
        <f t="shared" si="273"/>
        <v>0</v>
      </c>
      <c r="Q2224" s="105">
        <f t="shared" si="274"/>
        <v>0</v>
      </c>
      <c r="R2224" s="105">
        <f t="shared" si="275"/>
        <v>0</v>
      </c>
      <c r="S2224" s="22" t="str">
        <f t="shared" si="278"/>
        <v/>
      </c>
      <c r="T2224" s="92">
        <f t="shared" si="276"/>
        <v>0</v>
      </c>
      <c r="U2224" s="92">
        <f t="shared" si="261"/>
        <v>0</v>
      </c>
      <c r="V2224" s="92">
        <f t="shared" si="262"/>
        <v>0</v>
      </c>
      <c r="W2224" s="92">
        <f t="shared" si="263"/>
        <v>0</v>
      </c>
      <c r="X2224" s="92">
        <f t="shared" si="264"/>
        <v>0</v>
      </c>
      <c r="Y2224" s="92">
        <f t="shared" si="265"/>
        <v>0</v>
      </c>
      <c r="Z2224" s="92">
        <f t="shared" si="266"/>
        <v>0</v>
      </c>
      <c r="AA2224" s="92">
        <f t="shared" si="267"/>
        <v>0</v>
      </c>
      <c r="AB2224" s="92">
        <f t="shared" si="268"/>
        <v>0</v>
      </c>
      <c r="AC2224" s="92">
        <f t="shared" si="269"/>
        <v>0</v>
      </c>
      <c r="AD2224" s="92">
        <f t="shared" si="270"/>
        <v>0</v>
      </c>
      <c r="AE2224" s="92">
        <f t="shared" si="271"/>
        <v>0</v>
      </c>
      <c r="AF2224" s="118">
        <f t="shared" si="277"/>
        <v>0</v>
      </c>
    </row>
    <row r="2225" spans="2:32" ht="21.95" customHeight="1" x14ac:dyDescent="0.25">
      <c r="B2225" s="36" t="str">
        <f>IF(Vendas2!D199="","",Vendas2!D199)</f>
        <v/>
      </c>
      <c r="C2225" s="36" t="str">
        <f>IF(Vendas2!E199="","",Vendas2!E199)</f>
        <v/>
      </c>
      <c r="D2225" s="36" t="str">
        <f>IF(Vendas2!F199="","",Vendas2!F199)</f>
        <v/>
      </c>
      <c r="E2225" s="36" t="str">
        <f>IF(Vendas2!G199="","",Vendas2!G199)</f>
        <v/>
      </c>
      <c r="F2225" s="36" t="str">
        <f>IF(Vendas2!H199="","",Vendas2!H199)</f>
        <v/>
      </c>
      <c r="G2225" s="36" t="str">
        <f>IF(Vendas2!I199="","",Vendas2!I199)</f>
        <v/>
      </c>
      <c r="H2225" s="36" t="str">
        <f>IF(Vendas2!J199="","",Vendas2!J199)</f>
        <v/>
      </c>
      <c r="I2225" s="36" t="str">
        <f>IF(Vendas2!K199="","",Vendas2!K199)</f>
        <v/>
      </c>
      <c r="J2225" s="36" t="str">
        <f>IF(Vendas2!L199="","",Vendas2!L199)</f>
        <v/>
      </c>
      <c r="K2225" s="36" t="str">
        <f>IF(Vendas2!M199="","",Vendas2!M199)</f>
        <v/>
      </c>
      <c r="L2225" s="36" t="str">
        <f>IF(Vendas2!N199="","",Vendas2!N199)</f>
        <v/>
      </c>
      <c r="M2225" s="36" t="str">
        <f>IF(Vendas2!O199="","",Vendas2!O199)</f>
        <v/>
      </c>
      <c r="N2225" s="36" t="str">
        <f>IF(Vendas2!P199="","",Vendas2!P199)</f>
        <v/>
      </c>
      <c r="O2225" s="42">
        <f t="shared" si="272"/>
        <v>0</v>
      </c>
      <c r="P2225" s="105">
        <f t="shared" si="273"/>
        <v>0</v>
      </c>
      <c r="Q2225" s="105">
        <f t="shared" si="274"/>
        <v>0</v>
      </c>
      <c r="R2225" s="105">
        <f t="shared" si="275"/>
        <v>0</v>
      </c>
      <c r="S2225" s="22" t="str">
        <f t="shared" si="278"/>
        <v/>
      </c>
      <c r="T2225" s="92">
        <f t="shared" si="276"/>
        <v>0</v>
      </c>
      <c r="U2225" s="92">
        <f t="shared" ref="U2225:U2288" si="279">IFERROR(VLOOKUP($B2225,$B$1029:$J$1528,9,0)*D2225,0)</f>
        <v>0</v>
      </c>
      <c r="V2225" s="92">
        <f t="shared" ref="V2225:V2288" si="280">IFERROR(VLOOKUP($B2225,$B$1029:$J$1528,9,0)*E2225,0)</f>
        <v>0</v>
      </c>
      <c r="W2225" s="92">
        <f t="shared" ref="W2225:W2288" si="281">IFERROR(VLOOKUP($B2225,$B$1029:$J$1528,9,0)*F2225,0)</f>
        <v>0</v>
      </c>
      <c r="X2225" s="92">
        <f t="shared" ref="X2225:X2288" si="282">IFERROR(VLOOKUP($B2225,$B$1029:$J$1528,9,0)*G2225,0)</f>
        <v>0</v>
      </c>
      <c r="Y2225" s="92">
        <f t="shared" ref="Y2225:Y2288" si="283">IFERROR(VLOOKUP($B2225,$B$1029:$J$1528,9,0)*H2225,0)</f>
        <v>0</v>
      </c>
      <c r="Z2225" s="92">
        <f t="shared" ref="Z2225:Z2288" si="284">IFERROR(VLOOKUP($B2225,$B$1029:$J$1528,9,0)*I2225,0)</f>
        <v>0</v>
      </c>
      <c r="AA2225" s="92">
        <f t="shared" ref="AA2225:AA2288" si="285">IFERROR(VLOOKUP($B2225,$B$1029:$J$1528,9,0)*J2225,0)</f>
        <v>0</v>
      </c>
      <c r="AB2225" s="92">
        <f t="shared" ref="AB2225:AB2288" si="286">IFERROR(VLOOKUP($B2225,$B$1029:$J$1528,9,0)*K2225,0)</f>
        <v>0</v>
      </c>
      <c r="AC2225" s="92">
        <f t="shared" ref="AC2225:AC2288" si="287">IFERROR(VLOOKUP($B2225,$B$1029:$J$1528,9,0)*L2225,0)</f>
        <v>0</v>
      </c>
      <c r="AD2225" s="92">
        <f t="shared" ref="AD2225:AD2288" si="288">IFERROR(VLOOKUP($B2225,$B$1029:$J$1528,9,0)*M2225,0)</f>
        <v>0</v>
      </c>
      <c r="AE2225" s="92">
        <f t="shared" ref="AE2225:AE2288" si="289">IFERROR(VLOOKUP($B2225,$B$1029:$J$1528,9,0)*N2225,0)</f>
        <v>0</v>
      </c>
      <c r="AF2225" s="118">
        <f t="shared" si="277"/>
        <v>0</v>
      </c>
    </row>
    <row r="2226" spans="2:32" ht="21.95" customHeight="1" x14ac:dyDescent="0.25">
      <c r="B2226" s="36" t="str">
        <f>IF(Vendas2!D200="","",Vendas2!D200)</f>
        <v/>
      </c>
      <c r="C2226" s="36" t="str">
        <f>IF(Vendas2!E200="","",Vendas2!E200)</f>
        <v/>
      </c>
      <c r="D2226" s="36" t="str">
        <f>IF(Vendas2!F200="","",Vendas2!F200)</f>
        <v/>
      </c>
      <c r="E2226" s="36" t="str">
        <f>IF(Vendas2!G200="","",Vendas2!G200)</f>
        <v/>
      </c>
      <c r="F2226" s="36" t="str">
        <f>IF(Vendas2!H200="","",Vendas2!H200)</f>
        <v/>
      </c>
      <c r="G2226" s="36" t="str">
        <f>IF(Vendas2!I200="","",Vendas2!I200)</f>
        <v/>
      </c>
      <c r="H2226" s="36" t="str">
        <f>IF(Vendas2!J200="","",Vendas2!J200)</f>
        <v/>
      </c>
      <c r="I2226" s="36" t="str">
        <f>IF(Vendas2!K200="","",Vendas2!K200)</f>
        <v/>
      </c>
      <c r="J2226" s="36" t="str">
        <f>IF(Vendas2!L200="","",Vendas2!L200)</f>
        <v/>
      </c>
      <c r="K2226" s="36" t="str">
        <f>IF(Vendas2!M200="","",Vendas2!M200)</f>
        <v/>
      </c>
      <c r="L2226" s="36" t="str">
        <f>IF(Vendas2!N200="","",Vendas2!N200)</f>
        <v/>
      </c>
      <c r="M2226" s="36" t="str">
        <f>IF(Vendas2!O200="","",Vendas2!O200)</f>
        <v/>
      </c>
      <c r="N2226" s="36" t="str">
        <f>IF(Vendas2!P200="","",Vendas2!P200)</f>
        <v/>
      </c>
      <c r="O2226" s="42">
        <f t="shared" ref="O2226:O2289" si="290">SUM(C2226:N2226)</f>
        <v>0</v>
      </c>
      <c r="P2226" s="105">
        <f t="shared" ref="P2226:P2289" si="291">IFERROR(VLOOKUP(B2226,$B$1029:$J$1528,9,0)*O2226,0)</f>
        <v>0</v>
      </c>
      <c r="Q2226" s="105">
        <f t="shared" ref="Q2226:Q2289" si="292">IFERROR(VLOOKUP(B2226,$B$1029:$J$1528,5,0)*O2226,0)</f>
        <v>0</v>
      </c>
      <c r="R2226" s="105">
        <f t="shared" ref="R2226:R2289" si="293">IFERROR(VLOOKUP(B2226,$B$1029:$K$1528,10,0)*O2226,0)</f>
        <v>0</v>
      </c>
      <c r="S2226" s="22" t="str">
        <f t="shared" si="278"/>
        <v/>
      </c>
      <c r="T2226" s="92">
        <f t="shared" ref="T2226:T2289" si="294">IFERROR(VLOOKUP($B2226,$B$1029:$J$1528,9,0)*C2226,0)</f>
        <v>0</v>
      </c>
      <c r="U2226" s="92">
        <f t="shared" si="279"/>
        <v>0</v>
      </c>
      <c r="V2226" s="92">
        <f t="shared" si="280"/>
        <v>0</v>
      </c>
      <c r="W2226" s="92">
        <f t="shared" si="281"/>
        <v>0</v>
      </c>
      <c r="X2226" s="92">
        <f t="shared" si="282"/>
        <v>0</v>
      </c>
      <c r="Y2226" s="92">
        <f t="shared" si="283"/>
        <v>0</v>
      </c>
      <c r="Z2226" s="92">
        <f t="shared" si="284"/>
        <v>0</v>
      </c>
      <c r="AA2226" s="92">
        <f t="shared" si="285"/>
        <v>0</v>
      </c>
      <c r="AB2226" s="92">
        <f t="shared" si="286"/>
        <v>0</v>
      </c>
      <c r="AC2226" s="92">
        <f t="shared" si="287"/>
        <v>0</v>
      </c>
      <c r="AD2226" s="92">
        <f t="shared" si="288"/>
        <v>0</v>
      </c>
      <c r="AE2226" s="92">
        <f t="shared" si="289"/>
        <v>0</v>
      </c>
      <c r="AF2226" s="118">
        <f t="shared" ref="AF2226:AF2289" si="295">SUM(T2226:AE2226)</f>
        <v>0</v>
      </c>
    </row>
    <row r="2227" spans="2:32" ht="21.95" customHeight="1" x14ac:dyDescent="0.25">
      <c r="B2227" s="36" t="str">
        <f>IF(Vendas2!D201="","",Vendas2!D201)</f>
        <v/>
      </c>
      <c r="C2227" s="36" t="str">
        <f>IF(Vendas2!E201="","",Vendas2!E201)</f>
        <v/>
      </c>
      <c r="D2227" s="36" t="str">
        <f>IF(Vendas2!F201="","",Vendas2!F201)</f>
        <v/>
      </c>
      <c r="E2227" s="36" t="str">
        <f>IF(Vendas2!G201="","",Vendas2!G201)</f>
        <v/>
      </c>
      <c r="F2227" s="36" t="str">
        <f>IF(Vendas2!H201="","",Vendas2!H201)</f>
        <v/>
      </c>
      <c r="G2227" s="36" t="str">
        <f>IF(Vendas2!I201="","",Vendas2!I201)</f>
        <v/>
      </c>
      <c r="H2227" s="36" t="str">
        <f>IF(Vendas2!J201="","",Vendas2!J201)</f>
        <v/>
      </c>
      <c r="I2227" s="36" t="str">
        <f>IF(Vendas2!K201="","",Vendas2!K201)</f>
        <v/>
      </c>
      <c r="J2227" s="36" t="str">
        <f>IF(Vendas2!L201="","",Vendas2!L201)</f>
        <v/>
      </c>
      <c r="K2227" s="36" t="str">
        <f>IF(Vendas2!M201="","",Vendas2!M201)</f>
        <v/>
      </c>
      <c r="L2227" s="36" t="str">
        <f>IF(Vendas2!N201="","",Vendas2!N201)</f>
        <v/>
      </c>
      <c r="M2227" s="36" t="str">
        <f>IF(Vendas2!O201="","",Vendas2!O201)</f>
        <v/>
      </c>
      <c r="N2227" s="36" t="str">
        <f>IF(Vendas2!P201="","",Vendas2!P201)</f>
        <v/>
      </c>
      <c r="O2227" s="42">
        <f t="shared" si="290"/>
        <v>0</v>
      </c>
      <c r="P2227" s="105">
        <f t="shared" si="291"/>
        <v>0</v>
      </c>
      <c r="Q2227" s="105">
        <f t="shared" si="292"/>
        <v>0</v>
      </c>
      <c r="R2227" s="105">
        <f t="shared" si="293"/>
        <v>0</v>
      </c>
      <c r="S2227" s="22" t="str">
        <f t="shared" si="278"/>
        <v/>
      </c>
      <c r="T2227" s="92">
        <f t="shared" si="294"/>
        <v>0</v>
      </c>
      <c r="U2227" s="92">
        <f t="shared" si="279"/>
        <v>0</v>
      </c>
      <c r="V2227" s="92">
        <f t="shared" si="280"/>
        <v>0</v>
      </c>
      <c r="W2227" s="92">
        <f t="shared" si="281"/>
        <v>0</v>
      </c>
      <c r="X2227" s="92">
        <f t="shared" si="282"/>
        <v>0</v>
      </c>
      <c r="Y2227" s="92">
        <f t="shared" si="283"/>
        <v>0</v>
      </c>
      <c r="Z2227" s="92">
        <f t="shared" si="284"/>
        <v>0</v>
      </c>
      <c r="AA2227" s="92">
        <f t="shared" si="285"/>
        <v>0</v>
      </c>
      <c r="AB2227" s="92">
        <f t="shared" si="286"/>
        <v>0</v>
      </c>
      <c r="AC2227" s="92">
        <f t="shared" si="287"/>
        <v>0</v>
      </c>
      <c r="AD2227" s="92">
        <f t="shared" si="288"/>
        <v>0</v>
      </c>
      <c r="AE2227" s="92">
        <f t="shared" si="289"/>
        <v>0</v>
      </c>
      <c r="AF2227" s="118">
        <f t="shared" si="295"/>
        <v>0</v>
      </c>
    </row>
    <row r="2228" spans="2:32" ht="21.95" customHeight="1" x14ac:dyDescent="0.25">
      <c r="B2228" s="36" t="str">
        <f>IF(Vendas2!D202="","",Vendas2!D202)</f>
        <v/>
      </c>
      <c r="C2228" s="36" t="str">
        <f>IF(Vendas2!E202="","",Vendas2!E202)</f>
        <v/>
      </c>
      <c r="D2228" s="36" t="str">
        <f>IF(Vendas2!F202="","",Vendas2!F202)</f>
        <v/>
      </c>
      <c r="E2228" s="36" t="str">
        <f>IF(Vendas2!G202="","",Vendas2!G202)</f>
        <v/>
      </c>
      <c r="F2228" s="36" t="str">
        <f>IF(Vendas2!H202="","",Vendas2!H202)</f>
        <v/>
      </c>
      <c r="G2228" s="36" t="str">
        <f>IF(Vendas2!I202="","",Vendas2!I202)</f>
        <v/>
      </c>
      <c r="H2228" s="36" t="str">
        <f>IF(Vendas2!J202="","",Vendas2!J202)</f>
        <v/>
      </c>
      <c r="I2228" s="36" t="str">
        <f>IF(Vendas2!K202="","",Vendas2!K202)</f>
        <v/>
      </c>
      <c r="J2228" s="36" t="str">
        <f>IF(Vendas2!L202="","",Vendas2!L202)</f>
        <v/>
      </c>
      <c r="K2228" s="36" t="str">
        <f>IF(Vendas2!M202="","",Vendas2!M202)</f>
        <v/>
      </c>
      <c r="L2228" s="36" t="str">
        <f>IF(Vendas2!N202="","",Vendas2!N202)</f>
        <v/>
      </c>
      <c r="M2228" s="36" t="str">
        <f>IF(Vendas2!O202="","",Vendas2!O202)</f>
        <v/>
      </c>
      <c r="N2228" s="36" t="str">
        <f>IF(Vendas2!P202="","",Vendas2!P202)</f>
        <v/>
      </c>
      <c r="O2228" s="42">
        <f t="shared" si="290"/>
        <v>0</v>
      </c>
      <c r="P2228" s="105">
        <f t="shared" si="291"/>
        <v>0</v>
      </c>
      <c r="Q2228" s="105">
        <f t="shared" si="292"/>
        <v>0</v>
      </c>
      <c r="R2228" s="105">
        <f t="shared" si="293"/>
        <v>0</v>
      </c>
      <c r="S2228" s="22" t="str">
        <f t="shared" si="278"/>
        <v/>
      </c>
      <c r="T2228" s="92">
        <f t="shared" si="294"/>
        <v>0</v>
      </c>
      <c r="U2228" s="92">
        <f t="shared" si="279"/>
        <v>0</v>
      </c>
      <c r="V2228" s="92">
        <f t="shared" si="280"/>
        <v>0</v>
      </c>
      <c r="W2228" s="92">
        <f t="shared" si="281"/>
        <v>0</v>
      </c>
      <c r="X2228" s="92">
        <f t="shared" si="282"/>
        <v>0</v>
      </c>
      <c r="Y2228" s="92">
        <f t="shared" si="283"/>
        <v>0</v>
      </c>
      <c r="Z2228" s="92">
        <f t="shared" si="284"/>
        <v>0</v>
      </c>
      <c r="AA2228" s="92">
        <f t="shared" si="285"/>
        <v>0</v>
      </c>
      <c r="AB2228" s="92">
        <f t="shared" si="286"/>
        <v>0</v>
      </c>
      <c r="AC2228" s="92">
        <f t="shared" si="287"/>
        <v>0</v>
      </c>
      <c r="AD2228" s="92">
        <f t="shared" si="288"/>
        <v>0</v>
      </c>
      <c r="AE2228" s="92">
        <f t="shared" si="289"/>
        <v>0</v>
      </c>
      <c r="AF2228" s="118">
        <f t="shared" si="295"/>
        <v>0</v>
      </c>
    </row>
    <row r="2229" spans="2:32" ht="21.95" customHeight="1" x14ac:dyDescent="0.25">
      <c r="B2229" s="36" t="str">
        <f>IF(Vendas2!D203="","",Vendas2!D203)</f>
        <v/>
      </c>
      <c r="C2229" s="36" t="str">
        <f>IF(Vendas2!E203="","",Vendas2!E203)</f>
        <v/>
      </c>
      <c r="D2229" s="36" t="str">
        <f>IF(Vendas2!F203="","",Vendas2!F203)</f>
        <v/>
      </c>
      <c r="E2229" s="36" t="str">
        <f>IF(Vendas2!G203="","",Vendas2!G203)</f>
        <v/>
      </c>
      <c r="F2229" s="36" t="str">
        <f>IF(Vendas2!H203="","",Vendas2!H203)</f>
        <v/>
      </c>
      <c r="G2229" s="36" t="str">
        <f>IF(Vendas2!I203="","",Vendas2!I203)</f>
        <v/>
      </c>
      <c r="H2229" s="36" t="str">
        <f>IF(Vendas2!J203="","",Vendas2!J203)</f>
        <v/>
      </c>
      <c r="I2229" s="36" t="str">
        <f>IF(Vendas2!K203="","",Vendas2!K203)</f>
        <v/>
      </c>
      <c r="J2229" s="36" t="str">
        <f>IF(Vendas2!L203="","",Vendas2!L203)</f>
        <v/>
      </c>
      <c r="K2229" s="36" t="str">
        <f>IF(Vendas2!M203="","",Vendas2!M203)</f>
        <v/>
      </c>
      <c r="L2229" s="36" t="str">
        <f>IF(Vendas2!N203="","",Vendas2!N203)</f>
        <v/>
      </c>
      <c r="M2229" s="36" t="str">
        <f>IF(Vendas2!O203="","",Vendas2!O203)</f>
        <v/>
      </c>
      <c r="N2229" s="36" t="str">
        <f>IF(Vendas2!P203="","",Vendas2!P203)</f>
        <v/>
      </c>
      <c r="O2229" s="42">
        <f t="shared" si="290"/>
        <v>0</v>
      </c>
      <c r="P2229" s="105">
        <f t="shared" si="291"/>
        <v>0</v>
      </c>
      <c r="Q2229" s="105">
        <f t="shared" si="292"/>
        <v>0</v>
      </c>
      <c r="R2229" s="105">
        <f t="shared" si="293"/>
        <v>0</v>
      </c>
      <c r="S2229" s="22" t="str">
        <f t="shared" si="278"/>
        <v/>
      </c>
      <c r="T2229" s="92">
        <f t="shared" si="294"/>
        <v>0</v>
      </c>
      <c r="U2229" s="92">
        <f t="shared" si="279"/>
        <v>0</v>
      </c>
      <c r="V2229" s="92">
        <f t="shared" si="280"/>
        <v>0</v>
      </c>
      <c r="W2229" s="92">
        <f t="shared" si="281"/>
        <v>0</v>
      </c>
      <c r="X2229" s="92">
        <f t="shared" si="282"/>
        <v>0</v>
      </c>
      <c r="Y2229" s="92">
        <f t="shared" si="283"/>
        <v>0</v>
      </c>
      <c r="Z2229" s="92">
        <f t="shared" si="284"/>
        <v>0</v>
      </c>
      <c r="AA2229" s="92">
        <f t="shared" si="285"/>
        <v>0</v>
      </c>
      <c r="AB2229" s="92">
        <f t="shared" si="286"/>
        <v>0</v>
      </c>
      <c r="AC2229" s="92">
        <f t="shared" si="287"/>
        <v>0</v>
      </c>
      <c r="AD2229" s="92">
        <f t="shared" si="288"/>
        <v>0</v>
      </c>
      <c r="AE2229" s="92">
        <f t="shared" si="289"/>
        <v>0</v>
      </c>
      <c r="AF2229" s="118">
        <f t="shared" si="295"/>
        <v>0</v>
      </c>
    </row>
    <row r="2230" spans="2:32" ht="21.95" customHeight="1" x14ac:dyDescent="0.25">
      <c r="B2230" s="36" t="str">
        <f>IF(Vendas2!D204="","",Vendas2!D204)</f>
        <v/>
      </c>
      <c r="C2230" s="36" t="str">
        <f>IF(Vendas2!E204="","",Vendas2!E204)</f>
        <v/>
      </c>
      <c r="D2230" s="36" t="str">
        <f>IF(Vendas2!F204="","",Vendas2!F204)</f>
        <v/>
      </c>
      <c r="E2230" s="36" t="str">
        <f>IF(Vendas2!G204="","",Vendas2!G204)</f>
        <v/>
      </c>
      <c r="F2230" s="36" t="str">
        <f>IF(Vendas2!H204="","",Vendas2!H204)</f>
        <v/>
      </c>
      <c r="G2230" s="36" t="str">
        <f>IF(Vendas2!I204="","",Vendas2!I204)</f>
        <v/>
      </c>
      <c r="H2230" s="36" t="str">
        <f>IF(Vendas2!J204="","",Vendas2!J204)</f>
        <v/>
      </c>
      <c r="I2230" s="36" t="str">
        <f>IF(Vendas2!K204="","",Vendas2!K204)</f>
        <v/>
      </c>
      <c r="J2230" s="36" t="str">
        <f>IF(Vendas2!L204="","",Vendas2!L204)</f>
        <v/>
      </c>
      <c r="K2230" s="36" t="str">
        <f>IF(Vendas2!M204="","",Vendas2!M204)</f>
        <v/>
      </c>
      <c r="L2230" s="36" t="str">
        <f>IF(Vendas2!N204="","",Vendas2!N204)</f>
        <v/>
      </c>
      <c r="M2230" s="36" t="str">
        <f>IF(Vendas2!O204="","",Vendas2!O204)</f>
        <v/>
      </c>
      <c r="N2230" s="36" t="str">
        <f>IF(Vendas2!P204="","",Vendas2!P204)</f>
        <v/>
      </c>
      <c r="O2230" s="42">
        <f t="shared" si="290"/>
        <v>0</v>
      </c>
      <c r="P2230" s="105">
        <f t="shared" si="291"/>
        <v>0</v>
      </c>
      <c r="Q2230" s="105">
        <f t="shared" si="292"/>
        <v>0</v>
      </c>
      <c r="R2230" s="105">
        <f t="shared" si="293"/>
        <v>0</v>
      </c>
      <c r="S2230" s="22" t="str">
        <f t="shared" si="278"/>
        <v/>
      </c>
      <c r="T2230" s="92">
        <f t="shared" si="294"/>
        <v>0</v>
      </c>
      <c r="U2230" s="92">
        <f t="shared" si="279"/>
        <v>0</v>
      </c>
      <c r="V2230" s="92">
        <f t="shared" si="280"/>
        <v>0</v>
      </c>
      <c r="W2230" s="92">
        <f t="shared" si="281"/>
        <v>0</v>
      </c>
      <c r="X2230" s="92">
        <f t="shared" si="282"/>
        <v>0</v>
      </c>
      <c r="Y2230" s="92">
        <f t="shared" si="283"/>
        <v>0</v>
      </c>
      <c r="Z2230" s="92">
        <f t="shared" si="284"/>
        <v>0</v>
      </c>
      <c r="AA2230" s="92">
        <f t="shared" si="285"/>
        <v>0</v>
      </c>
      <c r="AB2230" s="92">
        <f t="shared" si="286"/>
        <v>0</v>
      </c>
      <c r="AC2230" s="92">
        <f t="shared" si="287"/>
        <v>0</v>
      </c>
      <c r="AD2230" s="92">
        <f t="shared" si="288"/>
        <v>0</v>
      </c>
      <c r="AE2230" s="92">
        <f t="shared" si="289"/>
        <v>0</v>
      </c>
      <c r="AF2230" s="118">
        <f t="shared" si="295"/>
        <v>0</v>
      </c>
    </row>
    <row r="2231" spans="2:32" ht="21.95" customHeight="1" x14ac:dyDescent="0.25">
      <c r="B2231" s="36" t="str">
        <f>IF(Vendas2!D205="","",Vendas2!D205)</f>
        <v/>
      </c>
      <c r="C2231" s="36" t="str">
        <f>IF(Vendas2!E205="","",Vendas2!E205)</f>
        <v/>
      </c>
      <c r="D2231" s="36" t="str">
        <f>IF(Vendas2!F205="","",Vendas2!F205)</f>
        <v/>
      </c>
      <c r="E2231" s="36" t="str">
        <f>IF(Vendas2!G205="","",Vendas2!G205)</f>
        <v/>
      </c>
      <c r="F2231" s="36" t="str">
        <f>IF(Vendas2!H205="","",Vendas2!H205)</f>
        <v/>
      </c>
      <c r="G2231" s="36" t="str">
        <f>IF(Vendas2!I205="","",Vendas2!I205)</f>
        <v/>
      </c>
      <c r="H2231" s="36" t="str">
        <f>IF(Vendas2!J205="","",Vendas2!J205)</f>
        <v/>
      </c>
      <c r="I2231" s="36" t="str">
        <f>IF(Vendas2!K205="","",Vendas2!K205)</f>
        <v/>
      </c>
      <c r="J2231" s="36" t="str">
        <f>IF(Vendas2!L205="","",Vendas2!L205)</f>
        <v/>
      </c>
      <c r="K2231" s="36" t="str">
        <f>IF(Vendas2!M205="","",Vendas2!M205)</f>
        <v/>
      </c>
      <c r="L2231" s="36" t="str">
        <f>IF(Vendas2!N205="","",Vendas2!N205)</f>
        <v/>
      </c>
      <c r="M2231" s="36" t="str">
        <f>IF(Vendas2!O205="","",Vendas2!O205)</f>
        <v/>
      </c>
      <c r="N2231" s="36" t="str">
        <f>IF(Vendas2!P205="","",Vendas2!P205)</f>
        <v/>
      </c>
      <c r="O2231" s="42">
        <f t="shared" si="290"/>
        <v>0</v>
      </c>
      <c r="P2231" s="105">
        <f t="shared" si="291"/>
        <v>0</v>
      </c>
      <c r="Q2231" s="105">
        <f t="shared" si="292"/>
        <v>0</v>
      </c>
      <c r="R2231" s="105">
        <f t="shared" si="293"/>
        <v>0</v>
      </c>
      <c r="S2231" s="22" t="str">
        <f t="shared" si="278"/>
        <v/>
      </c>
      <c r="T2231" s="92">
        <f t="shared" si="294"/>
        <v>0</v>
      </c>
      <c r="U2231" s="92">
        <f t="shared" si="279"/>
        <v>0</v>
      </c>
      <c r="V2231" s="92">
        <f t="shared" si="280"/>
        <v>0</v>
      </c>
      <c r="W2231" s="92">
        <f t="shared" si="281"/>
        <v>0</v>
      </c>
      <c r="X2231" s="92">
        <f t="shared" si="282"/>
        <v>0</v>
      </c>
      <c r="Y2231" s="92">
        <f t="shared" si="283"/>
        <v>0</v>
      </c>
      <c r="Z2231" s="92">
        <f t="shared" si="284"/>
        <v>0</v>
      </c>
      <c r="AA2231" s="92">
        <f t="shared" si="285"/>
        <v>0</v>
      </c>
      <c r="AB2231" s="92">
        <f t="shared" si="286"/>
        <v>0</v>
      </c>
      <c r="AC2231" s="92">
        <f t="shared" si="287"/>
        <v>0</v>
      </c>
      <c r="AD2231" s="92">
        <f t="shared" si="288"/>
        <v>0</v>
      </c>
      <c r="AE2231" s="92">
        <f t="shared" si="289"/>
        <v>0</v>
      </c>
      <c r="AF2231" s="118">
        <f t="shared" si="295"/>
        <v>0</v>
      </c>
    </row>
    <row r="2232" spans="2:32" ht="21.95" customHeight="1" x14ac:dyDescent="0.25">
      <c r="B2232" s="36" t="str">
        <f>IF(Vendas2!D206="","",Vendas2!D206)</f>
        <v/>
      </c>
      <c r="C2232" s="36" t="str">
        <f>IF(Vendas2!E206="","",Vendas2!E206)</f>
        <v/>
      </c>
      <c r="D2232" s="36" t="str">
        <f>IF(Vendas2!F206="","",Vendas2!F206)</f>
        <v/>
      </c>
      <c r="E2232" s="36" t="str">
        <f>IF(Vendas2!G206="","",Vendas2!G206)</f>
        <v/>
      </c>
      <c r="F2232" s="36" t="str">
        <f>IF(Vendas2!H206="","",Vendas2!H206)</f>
        <v/>
      </c>
      <c r="G2232" s="36" t="str">
        <f>IF(Vendas2!I206="","",Vendas2!I206)</f>
        <v/>
      </c>
      <c r="H2232" s="36" t="str">
        <f>IF(Vendas2!J206="","",Vendas2!J206)</f>
        <v/>
      </c>
      <c r="I2232" s="36" t="str">
        <f>IF(Vendas2!K206="","",Vendas2!K206)</f>
        <v/>
      </c>
      <c r="J2232" s="36" t="str">
        <f>IF(Vendas2!L206="","",Vendas2!L206)</f>
        <v/>
      </c>
      <c r="K2232" s="36" t="str">
        <f>IF(Vendas2!M206="","",Vendas2!M206)</f>
        <v/>
      </c>
      <c r="L2232" s="36" t="str">
        <f>IF(Vendas2!N206="","",Vendas2!N206)</f>
        <v/>
      </c>
      <c r="M2232" s="36" t="str">
        <f>IF(Vendas2!O206="","",Vendas2!O206)</f>
        <v/>
      </c>
      <c r="N2232" s="36" t="str">
        <f>IF(Vendas2!P206="","",Vendas2!P206)</f>
        <v/>
      </c>
      <c r="O2232" s="42">
        <f t="shared" si="290"/>
        <v>0</v>
      </c>
      <c r="P2232" s="105">
        <f t="shared" si="291"/>
        <v>0</v>
      </c>
      <c r="Q2232" s="105">
        <f t="shared" si="292"/>
        <v>0</v>
      </c>
      <c r="R2232" s="105">
        <f t="shared" si="293"/>
        <v>0</v>
      </c>
      <c r="S2232" s="22" t="str">
        <f t="shared" si="278"/>
        <v/>
      </c>
      <c r="T2232" s="92">
        <f t="shared" si="294"/>
        <v>0</v>
      </c>
      <c r="U2232" s="92">
        <f t="shared" si="279"/>
        <v>0</v>
      </c>
      <c r="V2232" s="92">
        <f t="shared" si="280"/>
        <v>0</v>
      </c>
      <c r="W2232" s="92">
        <f t="shared" si="281"/>
        <v>0</v>
      </c>
      <c r="X2232" s="92">
        <f t="shared" si="282"/>
        <v>0</v>
      </c>
      <c r="Y2232" s="92">
        <f t="shared" si="283"/>
        <v>0</v>
      </c>
      <c r="Z2232" s="92">
        <f t="shared" si="284"/>
        <v>0</v>
      </c>
      <c r="AA2232" s="92">
        <f t="shared" si="285"/>
        <v>0</v>
      </c>
      <c r="AB2232" s="92">
        <f t="shared" si="286"/>
        <v>0</v>
      </c>
      <c r="AC2232" s="92">
        <f t="shared" si="287"/>
        <v>0</v>
      </c>
      <c r="AD2232" s="92">
        <f t="shared" si="288"/>
        <v>0</v>
      </c>
      <c r="AE2232" s="92">
        <f t="shared" si="289"/>
        <v>0</v>
      </c>
      <c r="AF2232" s="118">
        <f t="shared" si="295"/>
        <v>0</v>
      </c>
    </row>
    <row r="2233" spans="2:32" ht="21.95" customHeight="1" x14ac:dyDescent="0.25">
      <c r="B2233" s="36" t="str">
        <f>IF(Vendas2!D207="","",Vendas2!D207)</f>
        <v/>
      </c>
      <c r="C2233" s="36" t="str">
        <f>IF(Vendas2!E207="","",Vendas2!E207)</f>
        <v/>
      </c>
      <c r="D2233" s="36" t="str">
        <f>IF(Vendas2!F207="","",Vendas2!F207)</f>
        <v/>
      </c>
      <c r="E2233" s="36" t="str">
        <f>IF(Vendas2!G207="","",Vendas2!G207)</f>
        <v/>
      </c>
      <c r="F2233" s="36" t="str">
        <f>IF(Vendas2!H207="","",Vendas2!H207)</f>
        <v/>
      </c>
      <c r="G2233" s="36" t="str">
        <f>IF(Vendas2!I207="","",Vendas2!I207)</f>
        <v/>
      </c>
      <c r="H2233" s="36" t="str">
        <f>IF(Vendas2!J207="","",Vendas2!J207)</f>
        <v/>
      </c>
      <c r="I2233" s="36" t="str">
        <f>IF(Vendas2!K207="","",Vendas2!K207)</f>
        <v/>
      </c>
      <c r="J2233" s="36" t="str">
        <f>IF(Vendas2!L207="","",Vendas2!L207)</f>
        <v/>
      </c>
      <c r="K2233" s="36" t="str">
        <f>IF(Vendas2!M207="","",Vendas2!M207)</f>
        <v/>
      </c>
      <c r="L2233" s="36" t="str">
        <f>IF(Vendas2!N207="","",Vendas2!N207)</f>
        <v/>
      </c>
      <c r="M2233" s="36" t="str">
        <f>IF(Vendas2!O207="","",Vendas2!O207)</f>
        <v/>
      </c>
      <c r="N2233" s="36" t="str">
        <f>IF(Vendas2!P207="","",Vendas2!P207)</f>
        <v/>
      </c>
      <c r="O2233" s="42">
        <f t="shared" si="290"/>
        <v>0</v>
      </c>
      <c r="P2233" s="105">
        <f t="shared" si="291"/>
        <v>0</v>
      </c>
      <c r="Q2233" s="105">
        <f t="shared" si="292"/>
        <v>0</v>
      </c>
      <c r="R2233" s="105">
        <f t="shared" si="293"/>
        <v>0</v>
      </c>
      <c r="S2233" s="22" t="str">
        <f t="shared" si="278"/>
        <v/>
      </c>
      <c r="T2233" s="92">
        <f t="shared" si="294"/>
        <v>0</v>
      </c>
      <c r="U2233" s="92">
        <f t="shared" si="279"/>
        <v>0</v>
      </c>
      <c r="V2233" s="92">
        <f t="shared" si="280"/>
        <v>0</v>
      </c>
      <c r="W2233" s="92">
        <f t="shared" si="281"/>
        <v>0</v>
      </c>
      <c r="X2233" s="92">
        <f t="shared" si="282"/>
        <v>0</v>
      </c>
      <c r="Y2233" s="92">
        <f t="shared" si="283"/>
        <v>0</v>
      </c>
      <c r="Z2233" s="92">
        <f t="shared" si="284"/>
        <v>0</v>
      </c>
      <c r="AA2233" s="92">
        <f t="shared" si="285"/>
        <v>0</v>
      </c>
      <c r="AB2233" s="92">
        <f t="shared" si="286"/>
        <v>0</v>
      </c>
      <c r="AC2233" s="92">
        <f t="shared" si="287"/>
        <v>0</v>
      </c>
      <c r="AD2233" s="92">
        <f t="shared" si="288"/>
        <v>0</v>
      </c>
      <c r="AE2233" s="92">
        <f t="shared" si="289"/>
        <v>0</v>
      </c>
      <c r="AF2233" s="118">
        <f t="shared" si="295"/>
        <v>0</v>
      </c>
    </row>
    <row r="2234" spans="2:32" ht="21.95" customHeight="1" x14ac:dyDescent="0.25">
      <c r="B2234" s="36" t="str">
        <f>IF(Vendas2!D208="","",Vendas2!D208)</f>
        <v/>
      </c>
      <c r="C2234" s="36" t="str">
        <f>IF(Vendas2!E208="","",Vendas2!E208)</f>
        <v/>
      </c>
      <c r="D2234" s="36" t="str">
        <f>IF(Vendas2!F208="","",Vendas2!F208)</f>
        <v/>
      </c>
      <c r="E2234" s="36" t="str">
        <f>IF(Vendas2!G208="","",Vendas2!G208)</f>
        <v/>
      </c>
      <c r="F2234" s="36" t="str">
        <f>IF(Vendas2!H208="","",Vendas2!H208)</f>
        <v/>
      </c>
      <c r="G2234" s="36" t="str">
        <f>IF(Vendas2!I208="","",Vendas2!I208)</f>
        <v/>
      </c>
      <c r="H2234" s="36" t="str">
        <f>IF(Vendas2!J208="","",Vendas2!J208)</f>
        <v/>
      </c>
      <c r="I2234" s="36" t="str">
        <f>IF(Vendas2!K208="","",Vendas2!K208)</f>
        <v/>
      </c>
      <c r="J2234" s="36" t="str">
        <f>IF(Vendas2!L208="","",Vendas2!L208)</f>
        <v/>
      </c>
      <c r="K2234" s="36" t="str">
        <f>IF(Vendas2!M208="","",Vendas2!M208)</f>
        <v/>
      </c>
      <c r="L2234" s="36" t="str">
        <f>IF(Vendas2!N208="","",Vendas2!N208)</f>
        <v/>
      </c>
      <c r="M2234" s="36" t="str">
        <f>IF(Vendas2!O208="","",Vendas2!O208)</f>
        <v/>
      </c>
      <c r="N2234" s="36" t="str">
        <f>IF(Vendas2!P208="","",Vendas2!P208)</f>
        <v/>
      </c>
      <c r="O2234" s="42">
        <f t="shared" si="290"/>
        <v>0</v>
      </c>
      <c r="P2234" s="105">
        <f t="shared" si="291"/>
        <v>0</v>
      </c>
      <c r="Q2234" s="105">
        <f t="shared" si="292"/>
        <v>0</v>
      </c>
      <c r="R2234" s="105">
        <f t="shared" si="293"/>
        <v>0</v>
      </c>
      <c r="S2234" s="22" t="str">
        <f t="shared" si="278"/>
        <v/>
      </c>
      <c r="T2234" s="92">
        <f t="shared" si="294"/>
        <v>0</v>
      </c>
      <c r="U2234" s="92">
        <f t="shared" si="279"/>
        <v>0</v>
      </c>
      <c r="V2234" s="92">
        <f t="shared" si="280"/>
        <v>0</v>
      </c>
      <c r="W2234" s="92">
        <f t="shared" si="281"/>
        <v>0</v>
      </c>
      <c r="X2234" s="92">
        <f t="shared" si="282"/>
        <v>0</v>
      </c>
      <c r="Y2234" s="92">
        <f t="shared" si="283"/>
        <v>0</v>
      </c>
      <c r="Z2234" s="92">
        <f t="shared" si="284"/>
        <v>0</v>
      </c>
      <c r="AA2234" s="92">
        <f t="shared" si="285"/>
        <v>0</v>
      </c>
      <c r="AB2234" s="92">
        <f t="shared" si="286"/>
        <v>0</v>
      </c>
      <c r="AC2234" s="92">
        <f t="shared" si="287"/>
        <v>0</v>
      </c>
      <c r="AD2234" s="92">
        <f t="shared" si="288"/>
        <v>0</v>
      </c>
      <c r="AE2234" s="92">
        <f t="shared" si="289"/>
        <v>0</v>
      </c>
      <c r="AF2234" s="118">
        <f t="shared" si="295"/>
        <v>0</v>
      </c>
    </row>
    <row r="2235" spans="2:32" ht="21.95" customHeight="1" x14ac:dyDescent="0.25">
      <c r="B2235" s="36" t="str">
        <f>IF(Vendas2!D209="","",Vendas2!D209)</f>
        <v/>
      </c>
      <c r="C2235" s="36" t="str">
        <f>IF(Vendas2!E209="","",Vendas2!E209)</f>
        <v/>
      </c>
      <c r="D2235" s="36" t="str">
        <f>IF(Vendas2!F209="","",Vendas2!F209)</f>
        <v/>
      </c>
      <c r="E2235" s="36" t="str">
        <f>IF(Vendas2!G209="","",Vendas2!G209)</f>
        <v/>
      </c>
      <c r="F2235" s="36" t="str">
        <f>IF(Vendas2!H209="","",Vendas2!H209)</f>
        <v/>
      </c>
      <c r="G2235" s="36" t="str">
        <f>IF(Vendas2!I209="","",Vendas2!I209)</f>
        <v/>
      </c>
      <c r="H2235" s="36" t="str">
        <f>IF(Vendas2!J209="","",Vendas2!J209)</f>
        <v/>
      </c>
      <c r="I2235" s="36" t="str">
        <f>IF(Vendas2!K209="","",Vendas2!K209)</f>
        <v/>
      </c>
      <c r="J2235" s="36" t="str">
        <f>IF(Vendas2!L209="","",Vendas2!L209)</f>
        <v/>
      </c>
      <c r="K2235" s="36" t="str">
        <f>IF(Vendas2!M209="","",Vendas2!M209)</f>
        <v/>
      </c>
      <c r="L2235" s="36" t="str">
        <f>IF(Vendas2!N209="","",Vendas2!N209)</f>
        <v/>
      </c>
      <c r="M2235" s="36" t="str">
        <f>IF(Vendas2!O209="","",Vendas2!O209)</f>
        <v/>
      </c>
      <c r="N2235" s="36" t="str">
        <f>IF(Vendas2!P209="","",Vendas2!P209)</f>
        <v/>
      </c>
      <c r="O2235" s="42">
        <f t="shared" si="290"/>
        <v>0</v>
      </c>
      <c r="P2235" s="105">
        <f t="shared" si="291"/>
        <v>0</v>
      </c>
      <c r="Q2235" s="105">
        <f t="shared" si="292"/>
        <v>0</v>
      </c>
      <c r="R2235" s="105">
        <f t="shared" si="293"/>
        <v>0</v>
      </c>
      <c r="S2235" s="22" t="str">
        <f t="shared" si="278"/>
        <v/>
      </c>
      <c r="T2235" s="92">
        <f t="shared" si="294"/>
        <v>0</v>
      </c>
      <c r="U2235" s="92">
        <f t="shared" si="279"/>
        <v>0</v>
      </c>
      <c r="V2235" s="92">
        <f t="shared" si="280"/>
        <v>0</v>
      </c>
      <c r="W2235" s="92">
        <f t="shared" si="281"/>
        <v>0</v>
      </c>
      <c r="X2235" s="92">
        <f t="shared" si="282"/>
        <v>0</v>
      </c>
      <c r="Y2235" s="92">
        <f t="shared" si="283"/>
        <v>0</v>
      </c>
      <c r="Z2235" s="92">
        <f t="shared" si="284"/>
        <v>0</v>
      </c>
      <c r="AA2235" s="92">
        <f t="shared" si="285"/>
        <v>0</v>
      </c>
      <c r="AB2235" s="92">
        <f t="shared" si="286"/>
        <v>0</v>
      </c>
      <c r="AC2235" s="92">
        <f t="shared" si="287"/>
        <v>0</v>
      </c>
      <c r="AD2235" s="92">
        <f t="shared" si="288"/>
        <v>0</v>
      </c>
      <c r="AE2235" s="92">
        <f t="shared" si="289"/>
        <v>0</v>
      </c>
      <c r="AF2235" s="118">
        <f t="shared" si="295"/>
        <v>0</v>
      </c>
    </row>
    <row r="2236" spans="2:32" ht="21.95" customHeight="1" x14ac:dyDescent="0.25">
      <c r="B2236" s="36" t="str">
        <f>IF(Vendas2!D210="","",Vendas2!D210)</f>
        <v/>
      </c>
      <c r="C2236" s="36" t="str">
        <f>IF(Vendas2!E210="","",Vendas2!E210)</f>
        <v/>
      </c>
      <c r="D2236" s="36" t="str">
        <f>IF(Vendas2!F210="","",Vendas2!F210)</f>
        <v/>
      </c>
      <c r="E2236" s="36" t="str">
        <f>IF(Vendas2!G210="","",Vendas2!G210)</f>
        <v/>
      </c>
      <c r="F2236" s="36" t="str">
        <f>IF(Vendas2!H210="","",Vendas2!H210)</f>
        <v/>
      </c>
      <c r="G2236" s="36" t="str">
        <f>IF(Vendas2!I210="","",Vendas2!I210)</f>
        <v/>
      </c>
      <c r="H2236" s="36" t="str">
        <f>IF(Vendas2!J210="","",Vendas2!J210)</f>
        <v/>
      </c>
      <c r="I2236" s="36" t="str">
        <f>IF(Vendas2!K210="","",Vendas2!K210)</f>
        <v/>
      </c>
      <c r="J2236" s="36" t="str">
        <f>IF(Vendas2!L210="","",Vendas2!L210)</f>
        <v/>
      </c>
      <c r="K2236" s="36" t="str">
        <f>IF(Vendas2!M210="","",Vendas2!M210)</f>
        <v/>
      </c>
      <c r="L2236" s="36" t="str">
        <f>IF(Vendas2!N210="","",Vendas2!N210)</f>
        <v/>
      </c>
      <c r="M2236" s="36" t="str">
        <f>IF(Vendas2!O210="","",Vendas2!O210)</f>
        <v/>
      </c>
      <c r="N2236" s="36" t="str">
        <f>IF(Vendas2!P210="","",Vendas2!P210)</f>
        <v/>
      </c>
      <c r="O2236" s="42">
        <f t="shared" si="290"/>
        <v>0</v>
      </c>
      <c r="P2236" s="105">
        <f t="shared" si="291"/>
        <v>0</v>
      </c>
      <c r="Q2236" s="105">
        <f t="shared" si="292"/>
        <v>0</v>
      </c>
      <c r="R2236" s="105">
        <f t="shared" si="293"/>
        <v>0</v>
      </c>
      <c r="S2236" s="22" t="str">
        <f t="shared" ref="S2236:S2299" si="296">B2236</f>
        <v/>
      </c>
      <c r="T2236" s="92">
        <f t="shared" si="294"/>
        <v>0</v>
      </c>
      <c r="U2236" s="92">
        <f t="shared" si="279"/>
        <v>0</v>
      </c>
      <c r="V2236" s="92">
        <f t="shared" si="280"/>
        <v>0</v>
      </c>
      <c r="W2236" s="92">
        <f t="shared" si="281"/>
        <v>0</v>
      </c>
      <c r="X2236" s="92">
        <f t="shared" si="282"/>
        <v>0</v>
      </c>
      <c r="Y2236" s="92">
        <f t="shared" si="283"/>
        <v>0</v>
      </c>
      <c r="Z2236" s="92">
        <f t="shared" si="284"/>
        <v>0</v>
      </c>
      <c r="AA2236" s="92">
        <f t="shared" si="285"/>
        <v>0</v>
      </c>
      <c r="AB2236" s="92">
        <f t="shared" si="286"/>
        <v>0</v>
      </c>
      <c r="AC2236" s="92">
        <f t="shared" si="287"/>
        <v>0</v>
      </c>
      <c r="AD2236" s="92">
        <f t="shared" si="288"/>
        <v>0</v>
      </c>
      <c r="AE2236" s="92">
        <f t="shared" si="289"/>
        <v>0</v>
      </c>
      <c r="AF2236" s="118">
        <f t="shared" si="295"/>
        <v>0</v>
      </c>
    </row>
    <row r="2237" spans="2:32" ht="21.95" customHeight="1" x14ac:dyDescent="0.25">
      <c r="B2237" s="36" t="str">
        <f>IF(Vendas2!D211="","",Vendas2!D211)</f>
        <v/>
      </c>
      <c r="C2237" s="36" t="str">
        <f>IF(Vendas2!E211="","",Vendas2!E211)</f>
        <v/>
      </c>
      <c r="D2237" s="36" t="str">
        <f>IF(Vendas2!F211="","",Vendas2!F211)</f>
        <v/>
      </c>
      <c r="E2237" s="36" t="str">
        <f>IF(Vendas2!G211="","",Vendas2!G211)</f>
        <v/>
      </c>
      <c r="F2237" s="36" t="str">
        <f>IF(Vendas2!H211="","",Vendas2!H211)</f>
        <v/>
      </c>
      <c r="G2237" s="36" t="str">
        <f>IF(Vendas2!I211="","",Vendas2!I211)</f>
        <v/>
      </c>
      <c r="H2237" s="36" t="str">
        <f>IF(Vendas2!J211="","",Vendas2!J211)</f>
        <v/>
      </c>
      <c r="I2237" s="36" t="str">
        <f>IF(Vendas2!K211="","",Vendas2!K211)</f>
        <v/>
      </c>
      <c r="J2237" s="36" t="str">
        <f>IF(Vendas2!L211="","",Vendas2!L211)</f>
        <v/>
      </c>
      <c r="K2237" s="36" t="str">
        <f>IF(Vendas2!M211="","",Vendas2!M211)</f>
        <v/>
      </c>
      <c r="L2237" s="36" t="str">
        <f>IF(Vendas2!N211="","",Vendas2!N211)</f>
        <v/>
      </c>
      <c r="M2237" s="36" t="str">
        <f>IF(Vendas2!O211="","",Vendas2!O211)</f>
        <v/>
      </c>
      <c r="N2237" s="36" t="str">
        <f>IF(Vendas2!P211="","",Vendas2!P211)</f>
        <v/>
      </c>
      <c r="O2237" s="42">
        <f t="shared" si="290"/>
        <v>0</v>
      </c>
      <c r="P2237" s="105">
        <f t="shared" si="291"/>
        <v>0</v>
      </c>
      <c r="Q2237" s="105">
        <f t="shared" si="292"/>
        <v>0</v>
      </c>
      <c r="R2237" s="105">
        <f t="shared" si="293"/>
        <v>0</v>
      </c>
      <c r="S2237" s="22" t="str">
        <f t="shared" si="296"/>
        <v/>
      </c>
      <c r="T2237" s="92">
        <f t="shared" si="294"/>
        <v>0</v>
      </c>
      <c r="U2237" s="92">
        <f t="shared" si="279"/>
        <v>0</v>
      </c>
      <c r="V2237" s="92">
        <f t="shared" si="280"/>
        <v>0</v>
      </c>
      <c r="W2237" s="92">
        <f t="shared" si="281"/>
        <v>0</v>
      </c>
      <c r="X2237" s="92">
        <f t="shared" si="282"/>
        <v>0</v>
      </c>
      <c r="Y2237" s="92">
        <f t="shared" si="283"/>
        <v>0</v>
      </c>
      <c r="Z2237" s="92">
        <f t="shared" si="284"/>
        <v>0</v>
      </c>
      <c r="AA2237" s="92">
        <f t="shared" si="285"/>
        <v>0</v>
      </c>
      <c r="AB2237" s="92">
        <f t="shared" si="286"/>
        <v>0</v>
      </c>
      <c r="AC2237" s="92">
        <f t="shared" si="287"/>
        <v>0</v>
      </c>
      <c r="AD2237" s="92">
        <f t="shared" si="288"/>
        <v>0</v>
      </c>
      <c r="AE2237" s="92">
        <f t="shared" si="289"/>
        <v>0</v>
      </c>
      <c r="AF2237" s="118">
        <f t="shared" si="295"/>
        <v>0</v>
      </c>
    </row>
    <row r="2238" spans="2:32" ht="21.95" customHeight="1" x14ac:dyDescent="0.25">
      <c r="B2238" s="36" t="str">
        <f>IF(Vendas2!D212="","",Vendas2!D212)</f>
        <v/>
      </c>
      <c r="C2238" s="36" t="str">
        <f>IF(Vendas2!E212="","",Vendas2!E212)</f>
        <v/>
      </c>
      <c r="D2238" s="36" t="str">
        <f>IF(Vendas2!F212="","",Vendas2!F212)</f>
        <v/>
      </c>
      <c r="E2238" s="36" t="str">
        <f>IF(Vendas2!G212="","",Vendas2!G212)</f>
        <v/>
      </c>
      <c r="F2238" s="36" t="str">
        <f>IF(Vendas2!H212="","",Vendas2!H212)</f>
        <v/>
      </c>
      <c r="G2238" s="36" t="str">
        <f>IF(Vendas2!I212="","",Vendas2!I212)</f>
        <v/>
      </c>
      <c r="H2238" s="36" t="str">
        <f>IF(Vendas2!J212="","",Vendas2!J212)</f>
        <v/>
      </c>
      <c r="I2238" s="36" t="str">
        <f>IF(Vendas2!K212="","",Vendas2!K212)</f>
        <v/>
      </c>
      <c r="J2238" s="36" t="str">
        <f>IF(Vendas2!L212="","",Vendas2!L212)</f>
        <v/>
      </c>
      <c r="K2238" s="36" t="str">
        <f>IF(Vendas2!M212="","",Vendas2!M212)</f>
        <v/>
      </c>
      <c r="L2238" s="36" t="str">
        <f>IF(Vendas2!N212="","",Vendas2!N212)</f>
        <v/>
      </c>
      <c r="M2238" s="36" t="str">
        <f>IF(Vendas2!O212="","",Vendas2!O212)</f>
        <v/>
      </c>
      <c r="N2238" s="36" t="str">
        <f>IF(Vendas2!P212="","",Vendas2!P212)</f>
        <v/>
      </c>
      <c r="O2238" s="42">
        <f t="shared" si="290"/>
        <v>0</v>
      </c>
      <c r="P2238" s="105">
        <f t="shared" si="291"/>
        <v>0</v>
      </c>
      <c r="Q2238" s="105">
        <f t="shared" si="292"/>
        <v>0</v>
      </c>
      <c r="R2238" s="105">
        <f t="shared" si="293"/>
        <v>0</v>
      </c>
      <c r="S2238" s="22" t="str">
        <f t="shared" si="296"/>
        <v/>
      </c>
      <c r="T2238" s="92">
        <f t="shared" si="294"/>
        <v>0</v>
      </c>
      <c r="U2238" s="92">
        <f t="shared" si="279"/>
        <v>0</v>
      </c>
      <c r="V2238" s="92">
        <f t="shared" si="280"/>
        <v>0</v>
      </c>
      <c r="W2238" s="92">
        <f t="shared" si="281"/>
        <v>0</v>
      </c>
      <c r="X2238" s="92">
        <f t="shared" si="282"/>
        <v>0</v>
      </c>
      <c r="Y2238" s="92">
        <f t="shared" si="283"/>
        <v>0</v>
      </c>
      <c r="Z2238" s="92">
        <f t="shared" si="284"/>
        <v>0</v>
      </c>
      <c r="AA2238" s="92">
        <f t="shared" si="285"/>
        <v>0</v>
      </c>
      <c r="AB2238" s="92">
        <f t="shared" si="286"/>
        <v>0</v>
      </c>
      <c r="AC2238" s="92">
        <f t="shared" si="287"/>
        <v>0</v>
      </c>
      <c r="AD2238" s="92">
        <f t="shared" si="288"/>
        <v>0</v>
      </c>
      <c r="AE2238" s="92">
        <f t="shared" si="289"/>
        <v>0</v>
      </c>
      <c r="AF2238" s="118">
        <f t="shared" si="295"/>
        <v>0</v>
      </c>
    </row>
    <row r="2239" spans="2:32" ht="21.95" customHeight="1" x14ac:dyDescent="0.25">
      <c r="B2239" s="36" t="str">
        <f>IF(Vendas2!D213="","",Vendas2!D213)</f>
        <v/>
      </c>
      <c r="C2239" s="36" t="str">
        <f>IF(Vendas2!E213="","",Vendas2!E213)</f>
        <v/>
      </c>
      <c r="D2239" s="36" t="str">
        <f>IF(Vendas2!F213="","",Vendas2!F213)</f>
        <v/>
      </c>
      <c r="E2239" s="36" t="str">
        <f>IF(Vendas2!G213="","",Vendas2!G213)</f>
        <v/>
      </c>
      <c r="F2239" s="36" t="str">
        <f>IF(Vendas2!H213="","",Vendas2!H213)</f>
        <v/>
      </c>
      <c r="G2239" s="36" t="str">
        <f>IF(Vendas2!I213="","",Vendas2!I213)</f>
        <v/>
      </c>
      <c r="H2239" s="36" t="str">
        <f>IF(Vendas2!J213="","",Vendas2!J213)</f>
        <v/>
      </c>
      <c r="I2239" s="36" t="str">
        <f>IF(Vendas2!K213="","",Vendas2!K213)</f>
        <v/>
      </c>
      <c r="J2239" s="36" t="str">
        <f>IF(Vendas2!L213="","",Vendas2!L213)</f>
        <v/>
      </c>
      <c r="K2239" s="36" t="str">
        <f>IF(Vendas2!M213="","",Vendas2!M213)</f>
        <v/>
      </c>
      <c r="L2239" s="36" t="str">
        <f>IF(Vendas2!N213="","",Vendas2!N213)</f>
        <v/>
      </c>
      <c r="M2239" s="36" t="str">
        <f>IF(Vendas2!O213="","",Vendas2!O213)</f>
        <v/>
      </c>
      <c r="N2239" s="36" t="str">
        <f>IF(Vendas2!P213="","",Vendas2!P213)</f>
        <v/>
      </c>
      <c r="O2239" s="42">
        <f t="shared" si="290"/>
        <v>0</v>
      </c>
      <c r="P2239" s="105">
        <f t="shared" si="291"/>
        <v>0</v>
      </c>
      <c r="Q2239" s="105">
        <f t="shared" si="292"/>
        <v>0</v>
      </c>
      <c r="R2239" s="105">
        <f t="shared" si="293"/>
        <v>0</v>
      </c>
      <c r="S2239" s="22" t="str">
        <f t="shared" si="296"/>
        <v/>
      </c>
      <c r="T2239" s="92">
        <f t="shared" si="294"/>
        <v>0</v>
      </c>
      <c r="U2239" s="92">
        <f t="shared" si="279"/>
        <v>0</v>
      </c>
      <c r="V2239" s="92">
        <f t="shared" si="280"/>
        <v>0</v>
      </c>
      <c r="W2239" s="92">
        <f t="shared" si="281"/>
        <v>0</v>
      </c>
      <c r="X2239" s="92">
        <f t="shared" si="282"/>
        <v>0</v>
      </c>
      <c r="Y2239" s="92">
        <f t="shared" si="283"/>
        <v>0</v>
      </c>
      <c r="Z2239" s="92">
        <f t="shared" si="284"/>
        <v>0</v>
      </c>
      <c r="AA2239" s="92">
        <f t="shared" si="285"/>
        <v>0</v>
      </c>
      <c r="AB2239" s="92">
        <f t="shared" si="286"/>
        <v>0</v>
      </c>
      <c r="AC2239" s="92">
        <f t="shared" si="287"/>
        <v>0</v>
      </c>
      <c r="AD2239" s="92">
        <f t="shared" si="288"/>
        <v>0</v>
      </c>
      <c r="AE2239" s="92">
        <f t="shared" si="289"/>
        <v>0</v>
      </c>
      <c r="AF2239" s="118">
        <f t="shared" si="295"/>
        <v>0</v>
      </c>
    </row>
    <row r="2240" spans="2:32" ht="21.95" customHeight="1" x14ac:dyDescent="0.25">
      <c r="B2240" s="36" t="str">
        <f>IF(Vendas2!D214="","",Vendas2!D214)</f>
        <v/>
      </c>
      <c r="C2240" s="36" t="str">
        <f>IF(Vendas2!E214="","",Vendas2!E214)</f>
        <v/>
      </c>
      <c r="D2240" s="36" t="str">
        <f>IF(Vendas2!F214="","",Vendas2!F214)</f>
        <v/>
      </c>
      <c r="E2240" s="36" t="str">
        <f>IF(Vendas2!G214="","",Vendas2!G214)</f>
        <v/>
      </c>
      <c r="F2240" s="36" t="str">
        <f>IF(Vendas2!H214="","",Vendas2!H214)</f>
        <v/>
      </c>
      <c r="G2240" s="36" t="str">
        <f>IF(Vendas2!I214="","",Vendas2!I214)</f>
        <v/>
      </c>
      <c r="H2240" s="36" t="str">
        <f>IF(Vendas2!J214="","",Vendas2!J214)</f>
        <v/>
      </c>
      <c r="I2240" s="36" t="str">
        <f>IF(Vendas2!K214="","",Vendas2!K214)</f>
        <v/>
      </c>
      <c r="J2240" s="36" t="str">
        <f>IF(Vendas2!L214="","",Vendas2!L214)</f>
        <v/>
      </c>
      <c r="K2240" s="36" t="str">
        <f>IF(Vendas2!M214="","",Vendas2!M214)</f>
        <v/>
      </c>
      <c r="L2240" s="36" t="str">
        <f>IF(Vendas2!N214="","",Vendas2!N214)</f>
        <v/>
      </c>
      <c r="M2240" s="36" t="str">
        <f>IF(Vendas2!O214="","",Vendas2!O214)</f>
        <v/>
      </c>
      <c r="N2240" s="36" t="str">
        <f>IF(Vendas2!P214="","",Vendas2!P214)</f>
        <v/>
      </c>
      <c r="O2240" s="42">
        <f t="shared" si="290"/>
        <v>0</v>
      </c>
      <c r="P2240" s="105">
        <f t="shared" si="291"/>
        <v>0</v>
      </c>
      <c r="Q2240" s="105">
        <f t="shared" si="292"/>
        <v>0</v>
      </c>
      <c r="R2240" s="105">
        <f t="shared" si="293"/>
        <v>0</v>
      </c>
      <c r="S2240" s="22" t="str">
        <f t="shared" si="296"/>
        <v/>
      </c>
      <c r="T2240" s="92">
        <f t="shared" si="294"/>
        <v>0</v>
      </c>
      <c r="U2240" s="92">
        <f t="shared" si="279"/>
        <v>0</v>
      </c>
      <c r="V2240" s="92">
        <f t="shared" si="280"/>
        <v>0</v>
      </c>
      <c r="W2240" s="92">
        <f t="shared" si="281"/>
        <v>0</v>
      </c>
      <c r="X2240" s="92">
        <f t="shared" si="282"/>
        <v>0</v>
      </c>
      <c r="Y2240" s="92">
        <f t="shared" si="283"/>
        <v>0</v>
      </c>
      <c r="Z2240" s="92">
        <f t="shared" si="284"/>
        <v>0</v>
      </c>
      <c r="AA2240" s="92">
        <f t="shared" si="285"/>
        <v>0</v>
      </c>
      <c r="AB2240" s="92">
        <f t="shared" si="286"/>
        <v>0</v>
      </c>
      <c r="AC2240" s="92">
        <f t="shared" si="287"/>
        <v>0</v>
      </c>
      <c r="AD2240" s="92">
        <f t="shared" si="288"/>
        <v>0</v>
      </c>
      <c r="AE2240" s="92">
        <f t="shared" si="289"/>
        <v>0</v>
      </c>
      <c r="AF2240" s="118">
        <f t="shared" si="295"/>
        <v>0</v>
      </c>
    </row>
    <row r="2241" spans="2:32" ht="21.95" customHeight="1" x14ac:dyDescent="0.25">
      <c r="B2241" s="36" t="str">
        <f>IF(Vendas2!D215="","",Vendas2!D215)</f>
        <v/>
      </c>
      <c r="C2241" s="36" t="str">
        <f>IF(Vendas2!E215="","",Vendas2!E215)</f>
        <v/>
      </c>
      <c r="D2241" s="36" t="str">
        <f>IF(Vendas2!F215="","",Vendas2!F215)</f>
        <v/>
      </c>
      <c r="E2241" s="36" t="str">
        <f>IF(Vendas2!G215="","",Vendas2!G215)</f>
        <v/>
      </c>
      <c r="F2241" s="36" t="str">
        <f>IF(Vendas2!H215="","",Vendas2!H215)</f>
        <v/>
      </c>
      <c r="G2241" s="36" t="str">
        <f>IF(Vendas2!I215="","",Vendas2!I215)</f>
        <v/>
      </c>
      <c r="H2241" s="36" t="str">
        <f>IF(Vendas2!J215="","",Vendas2!J215)</f>
        <v/>
      </c>
      <c r="I2241" s="36" t="str">
        <f>IF(Vendas2!K215="","",Vendas2!K215)</f>
        <v/>
      </c>
      <c r="J2241" s="36" t="str">
        <f>IF(Vendas2!L215="","",Vendas2!L215)</f>
        <v/>
      </c>
      <c r="K2241" s="36" t="str">
        <f>IF(Vendas2!M215="","",Vendas2!M215)</f>
        <v/>
      </c>
      <c r="L2241" s="36" t="str">
        <f>IF(Vendas2!N215="","",Vendas2!N215)</f>
        <v/>
      </c>
      <c r="M2241" s="36" t="str">
        <f>IF(Vendas2!O215="","",Vendas2!O215)</f>
        <v/>
      </c>
      <c r="N2241" s="36" t="str">
        <f>IF(Vendas2!P215="","",Vendas2!P215)</f>
        <v/>
      </c>
      <c r="O2241" s="42">
        <f t="shared" si="290"/>
        <v>0</v>
      </c>
      <c r="P2241" s="105">
        <f t="shared" si="291"/>
        <v>0</v>
      </c>
      <c r="Q2241" s="105">
        <f t="shared" si="292"/>
        <v>0</v>
      </c>
      <c r="R2241" s="105">
        <f t="shared" si="293"/>
        <v>0</v>
      </c>
      <c r="S2241" s="22" t="str">
        <f t="shared" si="296"/>
        <v/>
      </c>
      <c r="T2241" s="92">
        <f t="shared" si="294"/>
        <v>0</v>
      </c>
      <c r="U2241" s="92">
        <f t="shared" si="279"/>
        <v>0</v>
      </c>
      <c r="V2241" s="92">
        <f t="shared" si="280"/>
        <v>0</v>
      </c>
      <c r="W2241" s="92">
        <f t="shared" si="281"/>
        <v>0</v>
      </c>
      <c r="X2241" s="92">
        <f t="shared" si="282"/>
        <v>0</v>
      </c>
      <c r="Y2241" s="92">
        <f t="shared" si="283"/>
        <v>0</v>
      </c>
      <c r="Z2241" s="92">
        <f t="shared" si="284"/>
        <v>0</v>
      </c>
      <c r="AA2241" s="92">
        <f t="shared" si="285"/>
        <v>0</v>
      </c>
      <c r="AB2241" s="92">
        <f t="shared" si="286"/>
        <v>0</v>
      </c>
      <c r="AC2241" s="92">
        <f t="shared" si="287"/>
        <v>0</v>
      </c>
      <c r="AD2241" s="92">
        <f t="shared" si="288"/>
        <v>0</v>
      </c>
      <c r="AE2241" s="92">
        <f t="shared" si="289"/>
        <v>0</v>
      </c>
      <c r="AF2241" s="118">
        <f t="shared" si="295"/>
        <v>0</v>
      </c>
    </row>
    <row r="2242" spans="2:32" ht="21.95" customHeight="1" x14ac:dyDescent="0.25">
      <c r="B2242" s="36" t="str">
        <f>IF(Vendas2!D216="","",Vendas2!D216)</f>
        <v/>
      </c>
      <c r="C2242" s="36" t="str">
        <f>IF(Vendas2!E216="","",Vendas2!E216)</f>
        <v/>
      </c>
      <c r="D2242" s="36" t="str">
        <f>IF(Vendas2!F216="","",Vendas2!F216)</f>
        <v/>
      </c>
      <c r="E2242" s="36" t="str">
        <f>IF(Vendas2!G216="","",Vendas2!G216)</f>
        <v/>
      </c>
      <c r="F2242" s="36" t="str">
        <f>IF(Vendas2!H216="","",Vendas2!H216)</f>
        <v/>
      </c>
      <c r="G2242" s="36" t="str">
        <f>IF(Vendas2!I216="","",Vendas2!I216)</f>
        <v/>
      </c>
      <c r="H2242" s="36" t="str">
        <f>IF(Vendas2!J216="","",Vendas2!J216)</f>
        <v/>
      </c>
      <c r="I2242" s="36" t="str">
        <f>IF(Vendas2!K216="","",Vendas2!K216)</f>
        <v/>
      </c>
      <c r="J2242" s="36" t="str">
        <f>IF(Vendas2!L216="","",Vendas2!L216)</f>
        <v/>
      </c>
      <c r="K2242" s="36" t="str">
        <f>IF(Vendas2!M216="","",Vendas2!M216)</f>
        <v/>
      </c>
      <c r="L2242" s="36" t="str">
        <f>IF(Vendas2!N216="","",Vendas2!N216)</f>
        <v/>
      </c>
      <c r="M2242" s="36" t="str">
        <f>IF(Vendas2!O216="","",Vendas2!O216)</f>
        <v/>
      </c>
      <c r="N2242" s="36" t="str">
        <f>IF(Vendas2!P216="","",Vendas2!P216)</f>
        <v/>
      </c>
      <c r="O2242" s="42">
        <f t="shared" si="290"/>
        <v>0</v>
      </c>
      <c r="P2242" s="105">
        <f t="shared" si="291"/>
        <v>0</v>
      </c>
      <c r="Q2242" s="105">
        <f t="shared" si="292"/>
        <v>0</v>
      </c>
      <c r="R2242" s="105">
        <f t="shared" si="293"/>
        <v>0</v>
      </c>
      <c r="S2242" s="22" t="str">
        <f t="shared" si="296"/>
        <v/>
      </c>
      <c r="T2242" s="92">
        <f t="shared" si="294"/>
        <v>0</v>
      </c>
      <c r="U2242" s="92">
        <f t="shared" si="279"/>
        <v>0</v>
      </c>
      <c r="V2242" s="92">
        <f t="shared" si="280"/>
        <v>0</v>
      </c>
      <c r="W2242" s="92">
        <f t="shared" si="281"/>
        <v>0</v>
      </c>
      <c r="X2242" s="92">
        <f t="shared" si="282"/>
        <v>0</v>
      </c>
      <c r="Y2242" s="92">
        <f t="shared" si="283"/>
        <v>0</v>
      </c>
      <c r="Z2242" s="92">
        <f t="shared" si="284"/>
        <v>0</v>
      </c>
      <c r="AA2242" s="92">
        <f t="shared" si="285"/>
        <v>0</v>
      </c>
      <c r="AB2242" s="92">
        <f t="shared" si="286"/>
        <v>0</v>
      </c>
      <c r="AC2242" s="92">
        <f t="shared" si="287"/>
        <v>0</v>
      </c>
      <c r="AD2242" s="92">
        <f t="shared" si="288"/>
        <v>0</v>
      </c>
      <c r="AE2242" s="92">
        <f t="shared" si="289"/>
        <v>0</v>
      </c>
      <c r="AF2242" s="118">
        <f t="shared" si="295"/>
        <v>0</v>
      </c>
    </row>
    <row r="2243" spans="2:32" ht="21.95" customHeight="1" x14ac:dyDescent="0.25">
      <c r="B2243" s="36" t="str">
        <f>IF(Vendas2!D217="","",Vendas2!D217)</f>
        <v/>
      </c>
      <c r="C2243" s="36" t="str">
        <f>IF(Vendas2!E217="","",Vendas2!E217)</f>
        <v/>
      </c>
      <c r="D2243" s="36" t="str">
        <f>IF(Vendas2!F217="","",Vendas2!F217)</f>
        <v/>
      </c>
      <c r="E2243" s="36" t="str">
        <f>IF(Vendas2!G217="","",Vendas2!G217)</f>
        <v/>
      </c>
      <c r="F2243" s="36" t="str">
        <f>IF(Vendas2!H217="","",Vendas2!H217)</f>
        <v/>
      </c>
      <c r="G2243" s="36" t="str">
        <f>IF(Vendas2!I217="","",Vendas2!I217)</f>
        <v/>
      </c>
      <c r="H2243" s="36" t="str">
        <f>IF(Vendas2!J217="","",Vendas2!J217)</f>
        <v/>
      </c>
      <c r="I2243" s="36" t="str">
        <f>IF(Vendas2!K217="","",Vendas2!K217)</f>
        <v/>
      </c>
      <c r="J2243" s="36" t="str">
        <f>IF(Vendas2!L217="","",Vendas2!L217)</f>
        <v/>
      </c>
      <c r="K2243" s="36" t="str">
        <f>IF(Vendas2!M217="","",Vendas2!M217)</f>
        <v/>
      </c>
      <c r="L2243" s="36" t="str">
        <f>IF(Vendas2!N217="","",Vendas2!N217)</f>
        <v/>
      </c>
      <c r="M2243" s="36" t="str">
        <f>IF(Vendas2!O217="","",Vendas2!O217)</f>
        <v/>
      </c>
      <c r="N2243" s="36" t="str">
        <f>IF(Vendas2!P217="","",Vendas2!P217)</f>
        <v/>
      </c>
      <c r="O2243" s="42">
        <f t="shared" si="290"/>
        <v>0</v>
      </c>
      <c r="P2243" s="105">
        <f t="shared" si="291"/>
        <v>0</v>
      </c>
      <c r="Q2243" s="105">
        <f t="shared" si="292"/>
        <v>0</v>
      </c>
      <c r="R2243" s="105">
        <f t="shared" si="293"/>
        <v>0</v>
      </c>
      <c r="S2243" s="22" t="str">
        <f t="shared" si="296"/>
        <v/>
      </c>
      <c r="T2243" s="92">
        <f t="shared" si="294"/>
        <v>0</v>
      </c>
      <c r="U2243" s="92">
        <f t="shared" si="279"/>
        <v>0</v>
      </c>
      <c r="V2243" s="92">
        <f t="shared" si="280"/>
        <v>0</v>
      </c>
      <c r="W2243" s="92">
        <f t="shared" si="281"/>
        <v>0</v>
      </c>
      <c r="X2243" s="92">
        <f t="shared" si="282"/>
        <v>0</v>
      </c>
      <c r="Y2243" s="92">
        <f t="shared" si="283"/>
        <v>0</v>
      </c>
      <c r="Z2243" s="92">
        <f t="shared" si="284"/>
        <v>0</v>
      </c>
      <c r="AA2243" s="92">
        <f t="shared" si="285"/>
        <v>0</v>
      </c>
      <c r="AB2243" s="92">
        <f t="shared" si="286"/>
        <v>0</v>
      </c>
      <c r="AC2243" s="92">
        <f t="shared" si="287"/>
        <v>0</v>
      </c>
      <c r="AD2243" s="92">
        <f t="shared" si="288"/>
        <v>0</v>
      </c>
      <c r="AE2243" s="92">
        <f t="shared" si="289"/>
        <v>0</v>
      </c>
      <c r="AF2243" s="118">
        <f t="shared" si="295"/>
        <v>0</v>
      </c>
    </row>
    <row r="2244" spans="2:32" ht="21.95" customHeight="1" x14ac:dyDescent="0.25">
      <c r="B2244" s="36" t="str">
        <f>IF(Vendas2!D218="","",Vendas2!D218)</f>
        <v/>
      </c>
      <c r="C2244" s="36" t="str">
        <f>IF(Vendas2!E218="","",Vendas2!E218)</f>
        <v/>
      </c>
      <c r="D2244" s="36" t="str">
        <f>IF(Vendas2!F218="","",Vendas2!F218)</f>
        <v/>
      </c>
      <c r="E2244" s="36" t="str">
        <f>IF(Vendas2!G218="","",Vendas2!G218)</f>
        <v/>
      </c>
      <c r="F2244" s="36" t="str">
        <f>IF(Vendas2!H218="","",Vendas2!H218)</f>
        <v/>
      </c>
      <c r="G2244" s="36" t="str">
        <f>IF(Vendas2!I218="","",Vendas2!I218)</f>
        <v/>
      </c>
      <c r="H2244" s="36" t="str">
        <f>IF(Vendas2!J218="","",Vendas2!J218)</f>
        <v/>
      </c>
      <c r="I2244" s="36" t="str">
        <f>IF(Vendas2!K218="","",Vendas2!K218)</f>
        <v/>
      </c>
      <c r="J2244" s="36" t="str">
        <f>IF(Vendas2!L218="","",Vendas2!L218)</f>
        <v/>
      </c>
      <c r="K2244" s="36" t="str">
        <f>IF(Vendas2!M218="","",Vendas2!M218)</f>
        <v/>
      </c>
      <c r="L2244" s="36" t="str">
        <f>IF(Vendas2!N218="","",Vendas2!N218)</f>
        <v/>
      </c>
      <c r="M2244" s="36" t="str">
        <f>IF(Vendas2!O218="","",Vendas2!O218)</f>
        <v/>
      </c>
      <c r="N2244" s="36" t="str">
        <f>IF(Vendas2!P218="","",Vendas2!P218)</f>
        <v/>
      </c>
      <c r="O2244" s="42">
        <f t="shared" si="290"/>
        <v>0</v>
      </c>
      <c r="P2244" s="105">
        <f t="shared" si="291"/>
        <v>0</v>
      </c>
      <c r="Q2244" s="105">
        <f t="shared" si="292"/>
        <v>0</v>
      </c>
      <c r="R2244" s="105">
        <f t="shared" si="293"/>
        <v>0</v>
      </c>
      <c r="S2244" s="22" t="str">
        <f t="shared" si="296"/>
        <v/>
      </c>
      <c r="T2244" s="92">
        <f t="shared" si="294"/>
        <v>0</v>
      </c>
      <c r="U2244" s="92">
        <f t="shared" si="279"/>
        <v>0</v>
      </c>
      <c r="V2244" s="92">
        <f t="shared" si="280"/>
        <v>0</v>
      </c>
      <c r="W2244" s="92">
        <f t="shared" si="281"/>
        <v>0</v>
      </c>
      <c r="X2244" s="92">
        <f t="shared" si="282"/>
        <v>0</v>
      </c>
      <c r="Y2244" s="92">
        <f t="shared" si="283"/>
        <v>0</v>
      </c>
      <c r="Z2244" s="92">
        <f t="shared" si="284"/>
        <v>0</v>
      </c>
      <c r="AA2244" s="92">
        <f t="shared" si="285"/>
        <v>0</v>
      </c>
      <c r="AB2244" s="92">
        <f t="shared" si="286"/>
        <v>0</v>
      </c>
      <c r="AC2244" s="92">
        <f t="shared" si="287"/>
        <v>0</v>
      </c>
      <c r="AD2244" s="92">
        <f t="shared" si="288"/>
        <v>0</v>
      </c>
      <c r="AE2244" s="92">
        <f t="shared" si="289"/>
        <v>0</v>
      </c>
      <c r="AF2244" s="118">
        <f t="shared" si="295"/>
        <v>0</v>
      </c>
    </row>
    <row r="2245" spans="2:32" ht="21.95" customHeight="1" x14ac:dyDescent="0.25">
      <c r="B2245" s="36" t="str">
        <f>IF(Vendas2!D219="","",Vendas2!D219)</f>
        <v/>
      </c>
      <c r="C2245" s="36" t="str">
        <f>IF(Vendas2!E219="","",Vendas2!E219)</f>
        <v/>
      </c>
      <c r="D2245" s="36" t="str">
        <f>IF(Vendas2!F219="","",Vendas2!F219)</f>
        <v/>
      </c>
      <c r="E2245" s="36" t="str">
        <f>IF(Vendas2!G219="","",Vendas2!G219)</f>
        <v/>
      </c>
      <c r="F2245" s="36" t="str">
        <f>IF(Vendas2!H219="","",Vendas2!H219)</f>
        <v/>
      </c>
      <c r="G2245" s="36" t="str">
        <f>IF(Vendas2!I219="","",Vendas2!I219)</f>
        <v/>
      </c>
      <c r="H2245" s="36" t="str">
        <f>IF(Vendas2!J219="","",Vendas2!J219)</f>
        <v/>
      </c>
      <c r="I2245" s="36" t="str">
        <f>IF(Vendas2!K219="","",Vendas2!K219)</f>
        <v/>
      </c>
      <c r="J2245" s="36" t="str">
        <f>IF(Vendas2!L219="","",Vendas2!L219)</f>
        <v/>
      </c>
      <c r="K2245" s="36" t="str">
        <f>IF(Vendas2!M219="","",Vendas2!M219)</f>
        <v/>
      </c>
      <c r="L2245" s="36" t="str">
        <f>IF(Vendas2!N219="","",Vendas2!N219)</f>
        <v/>
      </c>
      <c r="M2245" s="36" t="str">
        <f>IF(Vendas2!O219="","",Vendas2!O219)</f>
        <v/>
      </c>
      <c r="N2245" s="36" t="str">
        <f>IF(Vendas2!P219="","",Vendas2!P219)</f>
        <v/>
      </c>
      <c r="O2245" s="42">
        <f t="shared" si="290"/>
        <v>0</v>
      </c>
      <c r="P2245" s="105">
        <f t="shared" si="291"/>
        <v>0</v>
      </c>
      <c r="Q2245" s="105">
        <f t="shared" si="292"/>
        <v>0</v>
      </c>
      <c r="R2245" s="105">
        <f t="shared" si="293"/>
        <v>0</v>
      </c>
      <c r="S2245" s="22" t="str">
        <f t="shared" si="296"/>
        <v/>
      </c>
      <c r="T2245" s="92">
        <f t="shared" si="294"/>
        <v>0</v>
      </c>
      <c r="U2245" s="92">
        <f t="shared" si="279"/>
        <v>0</v>
      </c>
      <c r="V2245" s="92">
        <f t="shared" si="280"/>
        <v>0</v>
      </c>
      <c r="W2245" s="92">
        <f t="shared" si="281"/>
        <v>0</v>
      </c>
      <c r="X2245" s="92">
        <f t="shared" si="282"/>
        <v>0</v>
      </c>
      <c r="Y2245" s="92">
        <f t="shared" si="283"/>
        <v>0</v>
      </c>
      <c r="Z2245" s="92">
        <f t="shared" si="284"/>
        <v>0</v>
      </c>
      <c r="AA2245" s="92">
        <f t="shared" si="285"/>
        <v>0</v>
      </c>
      <c r="AB2245" s="92">
        <f t="shared" si="286"/>
        <v>0</v>
      </c>
      <c r="AC2245" s="92">
        <f t="shared" si="287"/>
        <v>0</v>
      </c>
      <c r="AD2245" s="92">
        <f t="shared" si="288"/>
        <v>0</v>
      </c>
      <c r="AE2245" s="92">
        <f t="shared" si="289"/>
        <v>0</v>
      </c>
      <c r="AF2245" s="118">
        <f t="shared" si="295"/>
        <v>0</v>
      </c>
    </row>
    <row r="2246" spans="2:32" ht="21.95" customHeight="1" x14ac:dyDescent="0.25">
      <c r="B2246" s="36" t="str">
        <f>IF(Vendas2!D220="","",Vendas2!D220)</f>
        <v/>
      </c>
      <c r="C2246" s="36" t="str">
        <f>IF(Vendas2!E220="","",Vendas2!E220)</f>
        <v/>
      </c>
      <c r="D2246" s="36" t="str">
        <f>IF(Vendas2!F220="","",Vendas2!F220)</f>
        <v/>
      </c>
      <c r="E2246" s="36" t="str">
        <f>IF(Vendas2!G220="","",Vendas2!G220)</f>
        <v/>
      </c>
      <c r="F2246" s="36" t="str">
        <f>IF(Vendas2!H220="","",Vendas2!H220)</f>
        <v/>
      </c>
      <c r="G2246" s="36" t="str">
        <f>IF(Vendas2!I220="","",Vendas2!I220)</f>
        <v/>
      </c>
      <c r="H2246" s="36" t="str">
        <f>IF(Vendas2!J220="","",Vendas2!J220)</f>
        <v/>
      </c>
      <c r="I2246" s="36" t="str">
        <f>IF(Vendas2!K220="","",Vendas2!K220)</f>
        <v/>
      </c>
      <c r="J2246" s="36" t="str">
        <f>IF(Vendas2!L220="","",Vendas2!L220)</f>
        <v/>
      </c>
      <c r="K2246" s="36" t="str">
        <f>IF(Vendas2!M220="","",Vendas2!M220)</f>
        <v/>
      </c>
      <c r="L2246" s="36" t="str">
        <f>IF(Vendas2!N220="","",Vendas2!N220)</f>
        <v/>
      </c>
      <c r="M2246" s="36" t="str">
        <f>IF(Vendas2!O220="","",Vendas2!O220)</f>
        <v/>
      </c>
      <c r="N2246" s="36" t="str">
        <f>IF(Vendas2!P220="","",Vendas2!P220)</f>
        <v/>
      </c>
      <c r="O2246" s="42">
        <f t="shared" si="290"/>
        <v>0</v>
      </c>
      <c r="P2246" s="105">
        <f t="shared" si="291"/>
        <v>0</v>
      </c>
      <c r="Q2246" s="105">
        <f t="shared" si="292"/>
        <v>0</v>
      </c>
      <c r="R2246" s="105">
        <f t="shared" si="293"/>
        <v>0</v>
      </c>
      <c r="S2246" s="22" t="str">
        <f t="shared" si="296"/>
        <v/>
      </c>
      <c r="T2246" s="92">
        <f t="shared" si="294"/>
        <v>0</v>
      </c>
      <c r="U2246" s="92">
        <f t="shared" si="279"/>
        <v>0</v>
      </c>
      <c r="V2246" s="92">
        <f t="shared" si="280"/>
        <v>0</v>
      </c>
      <c r="W2246" s="92">
        <f t="shared" si="281"/>
        <v>0</v>
      </c>
      <c r="X2246" s="92">
        <f t="shared" si="282"/>
        <v>0</v>
      </c>
      <c r="Y2246" s="92">
        <f t="shared" si="283"/>
        <v>0</v>
      </c>
      <c r="Z2246" s="92">
        <f t="shared" si="284"/>
        <v>0</v>
      </c>
      <c r="AA2246" s="92">
        <f t="shared" si="285"/>
        <v>0</v>
      </c>
      <c r="AB2246" s="92">
        <f t="shared" si="286"/>
        <v>0</v>
      </c>
      <c r="AC2246" s="92">
        <f t="shared" si="287"/>
        <v>0</v>
      </c>
      <c r="AD2246" s="92">
        <f t="shared" si="288"/>
        <v>0</v>
      </c>
      <c r="AE2246" s="92">
        <f t="shared" si="289"/>
        <v>0</v>
      </c>
      <c r="AF2246" s="118">
        <f t="shared" si="295"/>
        <v>0</v>
      </c>
    </row>
    <row r="2247" spans="2:32" ht="21.95" customHeight="1" x14ac:dyDescent="0.25">
      <c r="B2247" s="36" t="str">
        <f>IF(Vendas2!D221="","",Vendas2!D221)</f>
        <v/>
      </c>
      <c r="C2247" s="36" t="str">
        <f>IF(Vendas2!E221="","",Vendas2!E221)</f>
        <v/>
      </c>
      <c r="D2247" s="36" t="str">
        <f>IF(Vendas2!F221="","",Vendas2!F221)</f>
        <v/>
      </c>
      <c r="E2247" s="36" t="str">
        <f>IF(Vendas2!G221="","",Vendas2!G221)</f>
        <v/>
      </c>
      <c r="F2247" s="36" t="str">
        <f>IF(Vendas2!H221="","",Vendas2!H221)</f>
        <v/>
      </c>
      <c r="G2247" s="36" t="str">
        <f>IF(Vendas2!I221="","",Vendas2!I221)</f>
        <v/>
      </c>
      <c r="H2247" s="36" t="str">
        <f>IF(Vendas2!J221="","",Vendas2!J221)</f>
        <v/>
      </c>
      <c r="I2247" s="36" t="str">
        <f>IF(Vendas2!K221="","",Vendas2!K221)</f>
        <v/>
      </c>
      <c r="J2247" s="36" t="str">
        <f>IF(Vendas2!L221="","",Vendas2!L221)</f>
        <v/>
      </c>
      <c r="K2247" s="36" t="str">
        <f>IF(Vendas2!M221="","",Vendas2!M221)</f>
        <v/>
      </c>
      <c r="L2247" s="36" t="str">
        <f>IF(Vendas2!N221="","",Vendas2!N221)</f>
        <v/>
      </c>
      <c r="M2247" s="36" t="str">
        <f>IF(Vendas2!O221="","",Vendas2!O221)</f>
        <v/>
      </c>
      <c r="N2247" s="36" t="str">
        <f>IF(Vendas2!P221="","",Vendas2!P221)</f>
        <v/>
      </c>
      <c r="O2247" s="42">
        <f t="shared" si="290"/>
        <v>0</v>
      </c>
      <c r="P2247" s="105">
        <f t="shared" si="291"/>
        <v>0</v>
      </c>
      <c r="Q2247" s="105">
        <f t="shared" si="292"/>
        <v>0</v>
      </c>
      <c r="R2247" s="105">
        <f t="shared" si="293"/>
        <v>0</v>
      </c>
      <c r="S2247" s="22" t="str">
        <f t="shared" si="296"/>
        <v/>
      </c>
      <c r="T2247" s="92">
        <f t="shared" si="294"/>
        <v>0</v>
      </c>
      <c r="U2247" s="92">
        <f t="shared" si="279"/>
        <v>0</v>
      </c>
      <c r="V2247" s="92">
        <f t="shared" si="280"/>
        <v>0</v>
      </c>
      <c r="W2247" s="92">
        <f t="shared" si="281"/>
        <v>0</v>
      </c>
      <c r="X2247" s="92">
        <f t="shared" si="282"/>
        <v>0</v>
      </c>
      <c r="Y2247" s="92">
        <f t="shared" si="283"/>
        <v>0</v>
      </c>
      <c r="Z2247" s="92">
        <f t="shared" si="284"/>
        <v>0</v>
      </c>
      <c r="AA2247" s="92">
        <f t="shared" si="285"/>
        <v>0</v>
      </c>
      <c r="AB2247" s="92">
        <f t="shared" si="286"/>
        <v>0</v>
      </c>
      <c r="AC2247" s="92">
        <f t="shared" si="287"/>
        <v>0</v>
      </c>
      <c r="AD2247" s="92">
        <f t="shared" si="288"/>
        <v>0</v>
      </c>
      <c r="AE2247" s="92">
        <f t="shared" si="289"/>
        <v>0</v>
      </c>
      <c r="AF2247" s="118">
        <f t="shared" si="295"/>
        <v>0</v>
      </c>
    </row>
    <row r="2248" spans="2:32" ht="21.95" customHeight="1" x14ac:dyDescent="0.25">
      <c r="B2248" s="36" t="str">
        <f>IF(Vendas2!D222="","",Vendas2!D222)</f>
        <v/>
      </c>
      <c r="C2248" s="36" t="str">
        <f>IF(Vendas2!E222="","",Vendas2!E222)</f>
        <v/>
      </c>
      <c r="D2248" s="36" t="str">
        <f>IF(Vendas2!F222="","",Vendas2!F222)</f>
        <v/>
      </c>
      <c r="E2248" s="36" t="str">
        <f>IF(Vendas2!G222="","",Vendas2!G222)</f>
        <v/>
      </c>
      <c r="F2248" s="36" t="str">
        <f>IF(Vendas2!H222="","",Vendas2!H222)</f>
        <v/>
      </c>
      <c r="G2248" s="36" t="str">
        <f>IF(Vendas2!I222="","",Vendas2!I222)</f>
        <v/>
      </c>
      <c r="H2248" s="36" t="str">
        <f>IF(Vendas2!J222="","",Vendas2!J222)</f>
        <v/>
      </c>
      <c r="I2248" s="36" t="str">
        <f>IF(Vendas2!K222="","",Vendas2!K222)</f>
        <v/>
      </c>
      <c r="J2248" s="36" t="str">
        <f>IF(Vendas2!L222="","",Vendas2!L222)</f>
        <v/>
      </c>
      <c r="K2248" s="36" t="str">
        <f>IF(Vendas2!M222="","",Vendas2!M222)</f>
        <v/>
      </c>
      <c r="L2248" s="36" t="str">
        <f>IF(Vendas2!N222="","",Vendas2!N222)</f>
        <v/>
      </c>
      <c r="M2248" s="36" t="str">
        <f>IF(Vendas2!O222="","",Vendas2!O222)</f>
        <v/>
      </c>
      <c r="N2248" s="36" t="str">
        <f>IF(Vendas2!P222="","",Vendas2!P222)</f>
        <v/>
      </c>
      <c r="O2248" s="42">
        <f t="shared" si="290"/>
        <v>0</v>
      </c>
      <c r="P2248" s="105">
        <f t="shared" si="291"/>
        <v>0</v>
      </c>
      <c r="Q2248" s="105">
        <f t="shared" si="292"/>
        <v>0</v>
      </c>
      <c r="R2248" s="105">
        <f t="shared" si="293"/>
        <v>0</v>
      </c>
      <c r="S2248" s="22" t="str">
        <f t="shared" si="296"/>
        <v/>
      </c>
      <c r="T2248" s="92">
        <f t="shared" si="294"/>
        <v>0</v>
      </c>
      <c r="U2248" s="92">
        <f t="shared" si="279"/>
        <v>0</v>
      </c>
      <c r="V2248" s="92">
        <f t="shared" si="280"/>
        <v>0</v>
      </c>
      <c r="W2248" s="92">
        <f t="shared" si="281"/>
        <v>0</v>
      </c>
      <c r="X2248" s="92">
        <f t="shared" si="282"/>
        <v>0</v>
      </c>
      <c r="Y2248" s="92">
        <f t="shared" si="283"/>
        <v>0</v>
      </c>
      <c r="Z2248" s="92">
        <f t="shared" si="284"/>
        <v>0</v>
      </c>
      <c r="AA2248" s="92">
        <f t="shared" si="285"/>
        <v>0</v>
      </c>
      <c r="AB2248" s="92">
        <f t="shared" si="286"/>
        <v>0</v>
      </c>
      <c r="AC2248" s="92">
        <f t="shared" si="287"/>
        <v>0</v>
      </c>
      <c r="AD2248" s="92">
        <f t="shared" si="288"/>
        <v>0</v>
      </c>
      <c r="AE2248" s="92">
        <f t="shared" si="289"/>
        <v>0</v>
      </c>
      <c r="AF2248" s="118">
        <f t="shared" si="295"/>
        <v>0</v>
      </c>
    </row>
    <row r="2249" spans="2:32" ht="21.95" customHeight="1" x14ac:dyDescent="0.25">
      <c r="B2249" s="36" t="str">
        <f>IF(Vendas2!D223="","",Vendas2!D223)</f>
        <v/>
      </c>
      <c r="C2249" s="36" t="str">
        <f>IF(Vendas2!E223="","",Vendas2!E223)</f>
        <v/>
      </c>
      <c r="D2249" s="36" t="str">
        <f>IF(Vendas2!F223="","",Vendas2!F223)</f>
        <v/>
      </c>
      <c r="E2249" s="36" t="str">
        <f>IF(Vendas2!G223="","",Vendas2!G223)</f>
        <v/>
      </c>
      <c r="F2249" s="36" t="str">
        <f>IF(Vendas2!H223="","",Vendas2!H223)</f>
        <v/>
      </c>
      <c r="G2249" s="36" t="str">
        <f>IF(Vendas2!I223="","",Vendas2!I223)</f>
        <v/>
      </c>
      <c r="H2249" s="36" t="str">
        <f>IF(Vendas2!J223="","",Vendas2!J223)</f>
        <v/>
      </c>
      <c r="I2249" s="36" t="str">
        <f>IF(Vendas2!K223="","",Vendas2!K223)</f>
        <v/>
      </c>
      <c r="J2249" s="36" t="str">
        <f>IF(Vendas2!L223="","",Vendas2!L223)</f>
        <v/>
      </c>
      <c r="K2249" s="36" t="str">
        <f>IF(Vendas2!M223="","",Vendas2!M223)</f>
        <v/>
      </c>
      <c r="L2249" s="36" t="str">
        <f>IF(Vendas2!N223="","",Vendas2!N223)</f>
        <v/>
      </c>
      <c r="M2249" s="36" t="str">
        <f>IF(Vendas2!O223="","",Vendas2!O223)</f>
        <v/>
      </c>
      <c r="N2249" s="36" t="str">
        <f>IF(Vendas2!P223="","",Vendas2!P223)</f>
        <v/>
      </c>
      <c r="O2249" s="42">
        <f t="shared" si="290"/>
        <v>0</v>
      </c>
      <c r="P2249" s="105">
        <f t="shared" si="291"/>
        <v>0</v>
      </c>
      <c r="Q2249" s="105">
        <f t="shared" si="292"/>
        <v>0</v>
      </c>
      <c r="R2249" s="105">
        <f t="shared" si="293"/>
        <v>0</v>
      </c>
      <c r="S2249" s="22" t="str">
        <f t="shared" si="296"/>
        <v/>
      </c>
      <c r="T2249" s="92">
        <f t="shared" si="294"/>
        <v>0</v>
      </c>
      <c r="U2249" s="92">
        <f t="shared" si="279"/>
        <v>0</v>
      </c>
      <c r="V2249" s="92">
        <f t="shared" si="280"/>
        <v>0</v>
      </c>
      <c r="W2249" s="92">
        <f t="shared" si="281"/>
        <v>0</v>
      </c>
      <c r="X2249" s="92">
        <f t="shared" si="282"/>
        <v>0</v>
      </c>
      <c r="Y2249" s="92">
        <f t="shared" si="283"/>
        <v>0</v>
      </c>
      <c r="Z2249" s="92">
        <f t="shared" si="284"/>
        <v>0</v>
      </c>
      <c r="AA2249" s="92">
        <f t="shared" si="285"/>
        <v>0</v>
      </c>
      <c r="AB2249" s="92">
        <f t="shared" si="286"/>
        <v>0</v>
      </c>
      <c r="AC2249" s="92">
        <f t="shared" si="287"/>
        <v>0</v>
      </c>
      <c r="AD2249" s="92">
        <f t="shared" si="288"/>
        <v>0</v>
      </c>
      <c r="AE2249" s="92">
        <f t="shared" si="289"/>
        <v>0</v>
      </c>
      <c r="AF2249" s="118">
        <f t="shared" si="295"/>
        <v>0</v>
      </c>
    </row>
    <row r="2250" spans="2:32" ht="21.95" customHeight="1" x14ac:dyDescent="0.25">
      <c r="B2250" s="36" t="str">
        <f>IF(Vendas2!D224="","",Vendas2!D224)</f>
        <v/>
      </c>
      <c r="C2250" s="36" t="str">
        <f>IF(Vendas2!E224="","",Vendas2!E224)</f>
        <v/>
      </c>
      <c r="D2250" s="36" t="str">
        <f>IF(Vendas2!F224="","",Vendas2!F224)</f>
        <v/>
      </c>
      <c r="E2250" s="36" t="str">
        <f>IF(Vendas2!G224="","",Vendas2!G224)</f>
        <v/>
      </c>
      <c r="F2250" s="36" t="str">
        <f>IF(Vendas2!H224="","",Vendas2!H224)</f>
        <v/>
      </c>
      <c r="G2250" s="36" t="str">
        <f>IF(Vendas2!I224="","",Vendas2!I224)</f>
        <v/>
      </c>
      <c r="H2250" s="36" t="str">
        <f>IF(Vendas2!J224="","",Vendas2!J224)</f>
        <v/>
      </c>
      <c r="I2250" s="36" t="str">
        <f>IF(Vendas2!K224="","",Vendas2!K224)</f>
        <v/>
      </c>
      <c r="J2250" s="36" t="str">
        <f>IF(Vendas2!L224="","",Vendas2!L224)</f>
        <v/>
      </c>
      <c r="K2250" s="36" t="str">
        <f>IF(Vendas2!M224="","",Vendas2!M224)</f>
        <v/>
      </c>
      <c r="L2250" s="36" t="str">
        <f>IF(Vendas2!N224="","",Vendas2!N224)</f>
        <v/>
      </c>
      <c r="M2250" s="36" t="str">
        <f>IF(Vendas2!O224="","",Vendas2!O224)</f>
        <v/>
      </c>
      <c r="N2250" s="36" t="str">
        <f>IF(Vendas2!P224="","",Vendas2!P224)</f>
        <v/>
      </c>
      <c r="O2250" s="42">
        <f t="shared" si="290"/>
        <v>0</v>
      </c>
      <c r="P2250" s="105">
        <f t="shared" si="291"/>
        <v>0</v>
      </c>
      <c r="Q2250" s="105">
        <f t="shared" si="292"/>
        <v>0</v>
      </c>
      <c r="R2250" s="105">
        <f t="shared" si="293"/>
        <v>0</v>
      </c>
      <c r="S2250" s="22" t="str">
        <f t="shared" si="296"/>
        <v/>
      </c>
      <c r="T2250" s="92">
        <f t="shared" si="294"/>
        <v>0</v>
      </c>
      <c r="U2250" s="92">
        <f t="shared" si="279"/>
        <v>0</v>
      </c>
      <c r="V2250" s="92">
        <f t="shared" si="280"/>
        <v>0</v>
      </c>
      <c r="W2250" s="92">
        <f t="shared" si="281"/>
        <v>0</v>
      </c>
      <c r="X2250" s="92">
        <f t="shared" si="282"/>
        <v>0</v>
      </c>
      <c r="Y2250" s="92">
        <f t="shared" si="283"/>
        <v>0</v>
      </c>
      <c r="Z2250" s="92">
        <f t="shared" si="284"/>
        <v>0</v>
      </c>
      <c r="AA2250" s="92">
        <f t="shared" si="285"/>
        <v>0</v>
      </c>
      <c r="AB2250" s="92">
        <f t="shared" si="286"/>
        <v>0</v>
      </c>
      <c r="AC2250" s="92">
        <f t="shared" si="287"/>
        <v>0</v>
      </c>
      <c r="AD2250" s="92">
        <f t="shared" si="288"/>
        <v>0</v>
      </c>
      <c r="AE2250" s="92">
        <f t="shared" si="289"/>
        <v>0</v>
      </c>
      <c r="AF2250" s="118">
        <f t="shared" si="295"/>
        <v>0</v>
      </c>
    </row>
    <row r="2251" spans="2:32" ht="21.95" customHeight="1" x14ac:dyDescent="0.25">
      <c r="B2251" s="36" t="str">
        <f>IF(Vendas2!D225="","",Vendas2!D225)</f>
        <v/>
      </c>
      <c r="C2251" s="36" t="str">
        <f>IF(Vendas2!E225="","",Vendas2!E225)</f>
        <v/>
      </c>
      <c r="D2251" s="36" t="str">
        <f>IF(Vendas2!F225="","",Vendas2!F225)</f>
        <v/>
      </c>
      <c r="E2251" s="36" t="str">
        <f>IF(Vendas2!G225="","",Vendas2!G225)</f>
        <v/>
      </c>
      <c r="F2251" s="36" t="str">
        <f>IF(Vendas2!H225="","",Vendas2!H225)</f>
        <v/>
      </c>
      <c r="G2251" s="36" t="str">
        <f>IF(Vendas2!I225="","",Vendas2!I225)</f>
        <v/>
      </c>
      <c r="H2251" s="36" t="str">
        <f>IF(Vendas2!J225="","",Vendas2!J225)</f>
        <v/>
      </c>
      <c r="I2251" s="36" t="str">
        <f>IF(Vendas2!K225="","",Vendas2!K225)</f>
        <v/>
      </c>
      <c r="J2251" s="36" t="str">
        <f>IF(Vendas2!L225="","",Vendas2!L225)</f>
        <v/>
      </c>
      <c r="K2251" s="36" t="str">
        <f>IF(Vendas2!M225="","",Vendas2!M225)</f>
        <v/>
      </c>
      <c r="L2251" s="36" t="str">
        <f>IF(Vendas2!N225="","",Vendas2!N225)</f>
        <v/>
      </c>
      <c r="M2251" s="36" t="str">
        <f>IF(Vendas2!O225="","",Vendas2!O225)</f>
        <v/>
      </c>
      <c r="N2251" s="36" t="str">
        <f>IF(Vendas2!P225="","",Vendas2!P225)</f>
        <v/>
      </c>
      <c r="O2251" s="42">
        <f t="shared" si="290"/>
        <v>0</v>
      </c>
      <c r="P2251" s="105">
        <f t="shared" si="291"/>
        <v>0</v>
      </c>
      <c r="Q2251" s="105">
        <f t="shared" si="292"/>
        <v>0</v>
      </c>
      <c r="R2251" s="105">
        <f t="shared" si="293"/>
        <v>0</v>
      </c>
      <c r="S2251" s="22" t="str">
        <f t="shared" si="296"/>
        <v/>
      </c>
      <c r="T2251" s="92">
        <f t="shared" si="294"/>
        <v>0</v>
      </c>
      <c r="U2251" s="92">
        <f t="shared" si="279"/>
        <v>0</v>
      </c>
      <c r="V2251" s="92">
        <f t="shared" si="280"/>
        <v>0</v>
      </c>
      <c r="W2251" s="92">
        <f t="shared" si="281"/>
        <v>0</v>
      </c>
      <c r="X2251" s="92">
        <f t="shared" si="282"/>
        <v>0</v>
      </c>
      <c r="Y2251" s="92">
        <f t="shared" si="283"/>
        <v>0</v>
      </c>
      <c r="Z2251" s="92">
        <f t="shared" si="284"/>
        <v>0</v>
      </c>
      <c r="AA2251" s="92">
        <f t="shared" si="285"/>
        <v>0</v>
      </c>
      <c r="AB2251" s="92">
        <f t="shared" si="286"/>
        <v>0</v>
      </c>
      <c r="AC2251" s="92">
        <f t="shared" si="287"/>
        <v>0</v>
      </c>
      <c r="AD2251" s="92">
        <f t="shared" si="288"/>
        <v>0</v>
      </c>
      <c r="AE2251" s="92">
        <f t="shared" si="289"/>
        <v>0</v>
      </c>
      <c r="AF2251" s="118">
        <f t="shared" si="295"/>
        <v>0</v>
      </c>
    </row>
    <row r="2252" spans="2:32" ht="21.95" customHeight="1" x14ac:dyDescent="0.25">
      <c r="B2252" s="36" t="str">
        <f>IF(Vendas2!D226="","",Vendas2!D226)</f>
        <v/>
      </c>
      <c r="C2252" s="36" t="str">
        <f>IF(Vendas2!E226="","",Vendas2!E226)</f>
        <v/>
      </c>
      <c r="D2252" s="36" t="str">
        <f>IF(Vendas2!F226="","",Vendas2!F226)</f>
        <v/>
      </c>
      <c r="E2252" s="36" t="str">
        <f>IF(Vendas2!G226="","",Vendas2!G226)</f>
        <v/>
      </c>
      <c r="F2252" s="36" t="str">
        <f>IF(Vendas2!H226="","",Vendas2!H226)</f>
        <v/>
      </c>
      <c r="G2252" s="36" t="str">
        <f>IF(Vendas2!I226="","",Vendas2!I226)</f>
        <v/>
      </c>
      <c r="H2252" s="36" t="str">
        <f>IF(Vendas2!J226="","",Vendas2!J226)</f>
        <v/>
      </c>
      <c r="I2252" s="36" t="str">
        <f>IF(Vendas2!K226="","",Vendas2!K226)</f>
        <v/>
      </c>
      <c r="J2252" s="36" t="str">
        <f>IF(Vendas2!L226="","",Vendas2!L226)</f>
        <v/>
      </c>
      <c r="K2252" s="36" t="str">
        <f>IF(Vendas2!M226="","",Vendas2!M226)</f>
        <v/>
      </c>
      <c r="L2252" s="36" t="str">
        <f>IF(Vendas2!N226="","",Vendas2!N226)</f>
        <v/>
      </c>
      <c r="M2252" s="36" t="str">
        <f>IF(Vendas2!O226="","",Vendas2!O226)</f>
        <v/>
      </c>
      <c r="N2252" s="36" t="str">
        <f>IF(Vendas2!P226="","",Vendas2!P226)</f>
        <v/>
      </c>
      <c r="O2252" s="42">
        <f t="shared" si="290"/>
        <v>0</v>
      </c>
      <c r="P2252" s="105">
        <f t="shared" si="291"/>
        <v>0</v>
      </c>
      <c r="Q2252" s="105">
        <f t="shared" si="292"/>
        <v>0</v>
      </c>
      <c r="R2252" s="105">
        <f t="shared" si="293"/>
        <v>0</v>
      </c>
      <c r="S2252" s="22" t="str">
        <f t="shared" si="296"/>
        <v/>
      </c>
      <c r="T2252" s="92">
        <f t="shared" si="294"/>
        <v>0</v>
      </c>
      <c r="U2252" s="92">
        <f t="shared" si="279"/>
        <v>0</v>
      </c>
      <c r="V2252" s="92">
        <f t="shared" si="280"/>
        <v>0</v>
      </c>
      <c r="W2252" s="92">
        <f t="shared" si="281"/>
        <v>0</v>
      </c>
      <c r="X2252" s="92">
        <f t="shared" si="282"/>
        <v>0</v>
      </c>
      <c r="Y2252" s="92">
        <f t="shared" si="283"/>
        <v>0</v>
      </c>
      <c r="Z2252" s="92">
        <f t="shared" si="284"/>
        <v>0</v>
      </c>
      <c r="AA2252" s="92">
        <f t="shared" si="285"/>
        <v>0</v>
      </c>
      <c r="AB2252" s="92">
        <f t="shared" si="286"/>
        <v>0</v>
      </c>
      <c r="AC2252" s="92">
        <f t="shared" si="287"/>
        <v>0</v>
      </c>
      <c r="AD2252" s="92">
        <f t="shared" si="288"/>
        <v>0</v>
      </c>
      <c r="AE2252" s="92">
        <f t="shared" si="289"/>
        <v>0</v>
      </c>
      <c r="AF2252" s="118">
        <f t="shared" si="295"/>
        <v>0</v>
      </c>
    </row>
    <row r="2253" spans="2:32" ht="21.95" customHeight="1" x14ac:dyDescent="0.25">
      <c r="B2253" s="36" t="str">
        <f>IF(Vendas2!D227="","",Vendas2!D227)</f>
        <v/>
      </c>
      <c r="C2253" s="36" t="str">
        <f>IF(Vendas2!E227="","",Vendas2!E227)</f>
        <v/>
      </c>
      <c r="D2253" s="36" t="str">
        <f>IF(Vendas2!F227="","",Vendas2!F227)</f>
        <v/>
      </c>
      <c r="E2253" s="36" t="str">
        <f>IF(Vendas2!G227="","",Vendas2!G227)</f>
        <v/>
      </c>
      <c r="F2253" s="36" t="str">
        <f>IF(Vendas2!H227="","",Vendas2!H227)</f>
        <v/>
      </c>
      <c r="G2253" s="36" t="str">
        <f>IF(Vendas2!I227="","",Vendas2!I227)</f>
        <v/>
      </c>
      <c r="H2253" s="36" t="str">
        <f>IF(Vendas2!J227="","",Vendas2!J227)</f>
        <v/>
      </c>
      <c r="I2253" s="36" t="str">
        <f>IF(Vendas2!K227="","",Vendas2!K227)</f>
        <v/>
      </c>
      <c r="J2253" s="36" t="str">
        <f>IF(Vendas2!L227="","",Vendas2!L227)</f>
        <v/>
      </c>
      <c r="K2253" s="36" t="str">
        <f>IF(Vendas2!M227="","",Vendas2!M227)</f>
        <v/>
      </c>
      <c r="L2253" s="36" t="str">
        <f>IF(Vendas2!N227="","",Vendas2!N227)</f>
        <v/>
      </c>
      <c r="M2253" s="36" t="str">
        <f>IF(Vendas2!O227="","",Vendas2!O227)</f>
        <v/>
      </c>
      <c r="N2253" s="36" t="str">
        <f>IF(Vendas2!P227="","",Vendas2!P227)</f>
        <v/>
      </c>
      <c r="O2253" s="42">
        <f t="shared" si="290"/>
        <v>0</v>
      </c>
      <c r="P2253" s="105">
        <f t="shared" si="291"/>
        <v>0</v>
      </c>
      <c r="Q2253" s="105">
        <f t="shared" si="292"/>
        <v>0</v>
      </c>
      <c r="R2253" s="105">
        <f t="shared" si="293"/>
        <v>0</v>
      </c>
      <c r="S2253" s="22" t="str">
        <f t="shared" si="296"/>
        <v/>
      </c>
      <c r="T2253" s="92">
        <f t="shared" si="294"/>
        <v>0</v>
      </c>
      <c r="U2253" s="92">
        <f t="shared" si="279"/>
        <v>0</v>
      </c>
      <c r="V2253" s="92">
        <f t="shared" si="280"/>
        <v>0</v>
      </c>
      <c r="W2253" s="92">
        <f t="shared" si="281"/>
        <v>0</v>
      </c>
      <c r="X2253" s="92">
        <f t="shared" si="282"/>
        <v>0</v>
      </c>
      <c r="Y2253" s="92">
        <f t="shared" si="283"/>
        <v>0</v>
      </c>
      <c r="Z2253" s="92">
        <f t="shared" si="284"/>
        <v>0</v>
      </c>
      <c r="AA2253" s="92">
        <f t="shared" si="285"/>
        <v>0</v>
      </c>
      <c r="AB2253" s="92">
        <f t="shared" si="286"/>
        <v>0</v>
      </c>
      <c r="AC2253" s="92">
        <f t="shared" si="287"/>
        <v>0</v>
      </c>
      <c r="AD2253" s="92">
        <f t="shared" si="288"/>
        <v>0</v>
      </c>
      <c r="AE2253" s="92">
        <f t="shared" si="289"/>
        <v>0</v>
      </c>
      <c r="AF2253" s="118">
        <f t="shared" si="295"/>
        <v>0</v>
      </c>
    </row>
    <row r="2254" spans="2:32" ht="21.95" customHeight="1" x14ac:dyDescent="0.25">
      <c r="B2254" s="36" t="str">
        <f>IF(Vendas2!D228="","",Vendas2!D228)</f>
        <v/>
      </c>
      <c r="C2254" s="36" t="str">
        <f>IF(Vendas2!E228="","",Vendas2!E228)</f>
        <v/>
      </c>
      <c r="D2254" s="36" t="str">
        <f>IF(Vendas2!F228="","",Vendas2!F228)</f>
        <v/>
      </c>
      <c r="E2254" s="36" t="str">
        <f>IF(Vendas2!G228="","",Vendas2!G228)</f>
        <v/>
      </c>
      <c r="F2254" s="36" t="str">
        <f>IF(Vendas2!H228="","",Vendas2!H228)</f>
        <v/>
      </c>
      <c r="G2254" s="36" t="str">
        <f>IF(Vendas2!I228="","",Vendas2!I228)</f>
        <v/>
      </c>
      <c r="H2254" s="36" t="str">
        <f>IF(Vendas2!J228="","",Vendas2!J228)</f>
        <v/>
      </c>
      <c r="I2254" s="36" t="str">
        <f>IF(Vendas2!K228="","",Vendas2!K228)</f>
        <v/>
      </c>
      <c r="J2254" s="36" t="str">
        <f>IF(Vendas2!L228="","",Vendas2!L228)</f>
        <v/>
      </c>
      <c r="K2254" s="36" t="str">
        <f>IF(Vendas2!M228="","",Vendas2!M228)</f>
        <v/>
      </c>
      <c r="L2254" s="36" t="str">
        <f>IF(Vendas2!N228="","",Vendas2!N228)</f>
        <v/>
      </c>
      <c r="M2254" s="36" t="str">
        <f>IF(Vendas2!O228="","",Vendas2!O228)</f>
        <v/>
      </c>
      <c r="N2254" s="36" t="str">
        <f>IF(Vendas2!P228="","",Vendas2!P228)</f>
        <v/>
      </c>
      <c r="O2254" s="42">
        <f t="shared" si="290"/>
        <v>0</v>
      </c>
      <c r="P2254" s="105">
        <f t="shared" si="291"/>
        <v>0</v>
      </c>
      <c r="Q2254" s="105">
        <f t="shared" si="292"/>
        <v>0</v>
      </c>
      <c r="R2254" s="105">
        <f t="shared" si="293"/>
        <v>0</v>
      </c>
      <c r="S2254" s="22" t="str">
        <f t="shared" si="296"/>
        <v/>
      </c>
      <c r="T2254" s="92">
        <f t="shared" si="294"/>
        <v>0</v>
      </c>
      <c r="U2254" s="92">
        <f t="shared" si="279"/>
        <v>0</v>
      </c>
      <c r="V2254" s="92">
        <f t="shared" si="280"/>
        <v>0</v>
      </c>
      <c r="W2254" s="92">
        <f t="shared" si="281"/>
        <v>0</v>
      </c>
      <c r="X2254" s="92">
        <f t="shared" si="282"/>
        <v>0</v>
      </c>
      <c r="Y2254" s="92">
        <f t="shared" si="283"/>
        <v>0</v>
      </c>
      <c r="Z2254" s="92">
        <f t="shared" si="284"/>
        <v>0</v>
      </c>
      <c r="AA2254" s="92">
        <f t="shared" si="285"/>
        <v>0</v>
      </c>
      <c r="AB2254" s="92">
        <f t="shared" si="286"/>
        <v>0</v>
      </c>
      <c r="AC2254" s="92">
        <f t="shared" si="287"/>
        <v>0</v>
      </c>
      <c r="AD2254" s="92">
        <f t="shared" si="288"/>
        <v>0</v>
      </c>
      <c r="AE2254" s="92">
        <f t="shared" si="289"/>
        <v>0</v>
      </c>
      <c r="AF2254" s="118">
        <f t="shared" si="295"/>
        <v>0</v>
      </c>
    </row>
    <row r="2255" spans="2:32" ht="21.95" customHeight="1" x14ac:dyDescent="0.25">
      <c r="B2255" s="36" t="str">
        <f>IF(Vendas2!D229="","",Vendas2!D229)</f>
        <v/>
      </c>
      <c r="C2255" s="36" t="str">
        <f>IF(Vendas2!E229="","",Vendas2!E229)</f>
        <v/>
      </c>
      <c r="D2255" s="36" t="str">
        <f>IF(Vendas2!F229="","",Vendas2!F229)</f>
        <v/>
      </c>
      <c r="E2255" s="36" t="str">
        <f>IF(Vendas2!G229="","",Vendas2!G229)</f>
        <v/>
      </c>
      <c r="F2255" s="36" t="str">
        <f>IF(Vendas2!H229="","",Vendas2!H229)</f>
        <v/>
      </c>
      <c r="G2255" s="36" t="str">
        <f>IF(Vendas2!I229="","",Vendas2!I229)</f>
        <v/>
      </c>
      <c r="H2255" s="36" t="str">
        <f>IF(Vendas2!J229="","",Vendas2!J229)</f>
        <v/>
      </c>
      <c r="I2255" s="36" t="str">
        <f>IF(Vendas2!K229="","",Vendas2!K229)</f>
        <v/>
      </c>
      <c r="J2255" s="36" t="str">
        <f>IF(Vendas2!L229="","",Vendas2!L229)</f>
        <v/>
      </c>
      <c r="K2255" s="36" t="str">
        <f>IF(Vendas2!M229="","",Vendas2!M229)</f>
        <v/>
      </c>
      <c r="L2255" s="36" t="str">
        <f>IF(Vendas2!N229="","",Vendas2!N229)</f>
        <v/>
      </c>
      <c r="M2255" s="36" t="str">
        <f>IF(Vendas2!O229="","",Vendas2!O229)</f>
        <v/>
      </c>
      <c r="N2255" s="36" t="str">
        <f>IF(Vendas2!P229="","",Vendas2!P229)</f>
        <v/>
      </c>
      <c r="O2255" s="42">
        <f t="shared" si="290"/>
        <v>0</v>
      </c>
      <c r="P2255" s="105">
        <f t="shared" si="291"/>
        <v>0</v>
      </c>
      <c r="Q2255" s="105">
        <f t="shared" si="292"/>
        <v>0</v>
      </c>
      <c r="R2255" s="105">
        <f t="shared" si="293"/>
        <v>0</v>
      </c>
      <c r="S2255" s="22" t="str">
        <f t="shared" si="296"/>
        <v/>
      </c>
      <c r="T2255" s="92">
        <f t="shared" si="294"/>
        <v>0</v>
      </c>
      <c r="U2255" s="92">
        <f t="shared" si="279"/>
        <v>0</v>
      </c>
      <c r="V2255" s="92">
        <f t="shared" si="280"/>
        <v>0</v>
      </c>
      <c r="W2255" s="92">
        <f t="shared" si="281"/>
        <v>0</v>
      </c>
      <c r="X2255" s="92">
        <f t="shared" si="282"/>
        <v>0</v>
      </c>
      <c r="Y2255" s="92">
        <f t="shared" si="283"/>
        <v>0</v>
      </c>
      <c r="Z2255" s="92">
        <f t="shared" si="284"/>
        <v>0</v>
      </c>
      <c r="AA2255" s="92">
        <f t="shared" si="285"/>
        <v>0</v>
      </c>
      <c r="AB2255" s="92">
        <f t="shared" si="286"/>
        <v>0</v>
      </c>
      <c r="AC2255" s="92">
        <f t="shared" si="287"/>
        <v>0</v>
      </c>
      <c r="AD2255" s="92">
        <f t="shared" si="288"/>
        <v>0</v>
      </c>
      <c r="AE2255" s="92">
        <f t="shared" si="289"/>
        <v>0</v>
      </c>
      <c r="AF2255" s="118">
        <f t="shared" si="295"/>
        <v>0</v>
      </c>
    </row>
    <row r="2256" spans="2:32" ht="21.95" customHeight="1" x14ac:dyDescent="0.25">
      <c r="B2256" s="36" t="str">
        <f>IF(Vendas2!D230="","",Vendas2!D230)</f>
        <v/>
      </c>
      <c r="C2256" s="36" t="str">
        <f>IF(Vendas2!E230="","",Vendas2!E230)</f>
        <v/>
      </c>
      <c r="D2256" s="36" t="str">
        <f>IF(Vendas2!F230="","",Vendas2!F230)</f>
        <v/>
      </c>
      <c r="E2256" s="36" t="str">
        <f>IF(Vendas2!G230="","",Vendas2!G230)</f>
        <v/>
      </c>
      <c r="F2256" s="36" t="str">
        <f>IF(Vendas2!H230="","",Vendas2!H230)</f>
        <v/>
      </c>
      <c r="G2256" s="36" t="str">
        <f>IF(Vendas2!I230="","",Vendas2!I230)</f>
        <v/>
      </c>
      <c r="H2256" s="36" t="str">
        <f>IF(Vendas2!J230="","",Vendas2!J230)</f>
        <v/>
      </c>
      <c r="I2256" s="36" t="str">
        <f>IF(Vendas2!K230="","",Vendas2!K230)</f>
        <v/>
      </c>
      <c r="J2256" s="36" t="str">
        <f>IF(Vendas2!L230="","",Vendas2!L230)</f>
        <v/>
      </c>
      <c r="K2256" s="36" t="str">
        <f>IF(Vendas2!M230="","",Vendas2!M230)</f>
        <v/>
      </c>
      <c r="L2256" s="36" t="str">
        <f>IF(Vendas2!N230="","",Vendas2!N230)</f>
        <v/>
      </c>
      <c r="M2256" s="36" t="str">
        <f>IF(Vendas2!O230="","",Vendas2!O230)</f>
        <v/>
      </c>
      <c r="N2256" s="36" t="str">
        <f>IF(Vendas2!P230="","",Vendas2!P230)</f>
        <v/>
      </c>
      <c r="O2256" s="42">
        <f t="shared" si="290"/>
        <v>0</v>
      </c>
      <c r="P2256" s="105">
        <f t="shared" si="291"/>
        <v>0</v>
      </c>
      <c r="Q2256" s="105">
        <f t="shared" si="292"/>
        <v>0</v>
      </c>
      <c r="R2256" s="105">
        <f t="shared" si="293"/>
        <v>0</v>
      </c>
      <c r="S2256" s="22" t="str">
        <f t="shared" si="296"/>
        <v/>
      </c>
      <c r="T2256" s="92">
        <f t="shared" si="294"/>
        <v>0</v>
      </c>
      <c r="U2256" s="92">
        <f t="shared" si="279"/>
        <v>0</v>
      </c>
      <c r="V2256" s="92">
        <f t="shared" si="280"/>
        <v>0</v>
      </c>
      <c r="W2256" s="92">
        <f t="shared" si="281"/>
        <v>0</v>
      </c>
      <c r="X2256" s="92">
        <f t="shared" si="282"/>
        <v>0</v>
      </c>
      <c r="Y2256" s="92">
        <f t="shared" si="283"/>
        <v>0</v>
      </c>
      <c r="Z2256" s="92">
        <f t="shared" si="284"/>
        <v>0</v>
      </c>
      <c r="AA2256" s="92">
        <f t="shared" si="285"/>
        <v>0</v>
      </c>
      <c r="AB2256" s="92">
        <f t="shared" si="286"/>
        <v>0</v>
      </c>
      <c r="AC2256" s="92">
        <f t="shared" si="287"/>
        <v>0</v>
      </c>
      <c r="AD2256" s="92">
        <f t="shared" si="288"/>
        <v>0</v>
      </c>
      <c r="AE2256" s="92">
        <f t="shared" si="289"/>
        <v>0</v>
      </c>
      <c r="AF2256" s="118">
        <f t="shared" si="295"/>
        <v>0</v>
      </c>
    </row>
    <row r="2257" spans="2:32" ht="21.95" customHeight="1" x14ac:dyDescent="0.25">
      <c r="B2257" s="36" t="str">
        <f>IF(Vendas2!D231="","",Vendas2!D231)</f>
        <v/>
      </c>
      <c r="C2257" s="36" t="str">
        <f>IF(Vendas2!E231="","",Vendas2!E231)</f>
        <v/>
      </c>
      <c r="D2257" s="36" t="str">
        <f>IF(Vendas2!F231="","",Vendas2!F231)</f>
        <v/>
      </c>
      <c r="E2257" s="36" t="str">
        <f>IF(Vendas2!G231="","",Vendas2!G231)</f>
        <v/>
      </c>
      <c r="F2257" s="36" t="str">
        <f>IF(Vendas2!H231="","",Vendas2!H231)</f>
        <v/>
      </c>
      <c r="G2257" s="36" t="str">
        <f>IF(Vendas2!I231="","",Vendas2!I231)</f>
        <v/>
      </c>
      <c r="H2257" s="36" t="str">
        <f>IF(Vendas2!J231="","",Vendas2!J231)</f>
        <v/>
      </c>
      <c r="I2257" s="36" t="str">
        <f>IF(Vendas2!K231="","",Vendas2!K231)</f>
        <v/>
      </c>
      <c r="J2257" s="36" t="str">
        <f>IF(Vendas2!L231="","",Vendas2!L231)</f>
        <v/>
      </c>
      <c r="K2257" s="36" t="str">
        <f>IF(Vendas2!M231="","",Vendas2!M231)</f>
        <v/>
      </c>
      <c r="L2257" s="36" t="str">
        <f>IF(Vendas2!N231="","",Vendas2!N231)</f>
        <v/>
      </c>
      <c r="M2257" s="36" t="str">
        <f>IF(Vendas2!O231="","",Vendas2!O231)</f>
        <v/>
      </c>
      <c r="N2257" s="36" t="str">
        <f>IF(Vendas2!P231="","",Vendas2!P231)</f>
        <v/>
      </c>
      <c r="O2257" s="42">
        <f t="shared" si="290"/>
        <v>0</v>
      </c>
      <c r="P2257" s="105">
        <f t="shared" si="291"/>
        <v>0</v>
      </c>
      <c r="Q2257" s="105">
        <f t="shared" si="292"/>
        <v>0</v>
      </c>
      <c r="R2257" s="105">
        <f t="shared" si="293"/>
        <v>0</v>
      </c>
      <c r="S2257" s="22" t="str">
        <f t="shared" si="296"/>
        <v/>
      </c>
      <c r="T2257" s="92">
        <f t="shared" si="294"/>
        <v>0</v>
      </c>
      <c r="U2257" s="92">
        <f t="shared" si="279"/>
        <v>0</v>
      </c>
      <c r="V2257" s="92">
        <f t="shared" si="280"/>
        <v>0</v>
      </c>
      <c r="W2257" s="92">
        <f t="shared" si="281"/>
        <v>0</v>
      </c>
      <c r="X2257" s="92">
        <f t="shared" si="282"/>
        <v>0</v>
      </c>
      <c r="Y2257" s="92">
        <f t="shared" si="283"/>
        <v>0</v>
      </c>
      <c r="Z2257" s="92">
        <f t="shared" si="284"/>
        <v>0</v>
      </c>
      <c r="AA2257" s="92">
        <f t="shared" si="285"/>
        <v>0</v>
      </c>
      <c r="AB2257" s="92">
        <f t="shared" si="286"/>
        <v>0</v>
      </c>
      <c r="AC2257" s="92">
        <f t="shared" si="287"/>
        <v>0</v>
      </c>
      <c r="AD2257" s="92">
        <f t="shared" si="288"/>
        <v>0</v>
      </c>
      <c r="AE2257" s="92">
        <f t="shared" si="289"/>
        <v>0</v>
      </c>
      <c r="AF2257" s="118">
        <f t="shared" si="295"/>
        <v>0</v>
      </c>
    </row>
    <row r="2258" spans="2:32" ht="21.95" customHeight="1" x14ac:dyDescent="0.25">
      <c r="B2258" s="36" t="str">
        <f>IF(Vendas2!D232="","",Vendas2!D232)</f>
        <v/>
      </c>
      <c r="C2258" s="36" t="str">
        <f>IF(Vendas2!E232="","",Vendas2!E232)</f>
        <v/>
      </c>
      <c r="D2258" s="36" t="str">
        <f>IF(Vendas2!F232="","",Vendas2!F232)</f>
        <v/>
      </c>
      <c r="E2258" s="36" t="str">
        <f>IF(Vendas2!G232="","",Vendas2!G232)</f>
        <v/>
      </c>
      <c r="F2258" s="36" t="str">
        <f>IF(Vendas2!H232="","",Vendas2!H232)</f>
        <v/>
      </c>
      <c r="G2258" s="36" t="str">
        <f>IF(Vendas2!I232="","",Vendas2!I232)</f>
        <v/>
      </c>
      <c r="H2258" s="36" t="str">
        <f>IF(Vendas2!J232="","",Vendas2!J232)</f>
        <v/>
      </c>
      <c r="I2258" s="36" t="str">
        <f>IF(Vendas2!K232="","",Vendas2!K232)</f>
        <v/>
      </c>
      <c r="J2258" s="36" t="str">
        <f>IF(Vendas2!L232="","",Vendas2!L232)</f>
        <v/>
      </c>
      <c r="K2258" s="36" t="str">
        <f>IF(Vendas2!M232="","",Vendas2!M232)</f>
        <v/>
      </c>
      <c r="L2258" s="36" t="str">
        <f>IF(Vendas2!N232="","",Vendas2!N232)</f>
        <v/>
      </c>
      <c r="M2258" s="36" t="str">
        <f>IF(Vendas2!O232="","",Vendas2!O232)</f>
        <v/>
      </c>
      <c r="N2258" s="36" t="str">
        <f>IF(Vendas2!P232="","",Vendas2!P232)</f>
        <v/>
      </c>
      <c r="O2258" s="42">
        <f t="shared" si="290"/>
        <v>0</v>
      </c>
      <c r="P2258" s="105">
        <f t="shared" si="291"/>
        <v>0</v>
      </c>
      <c r="Q2258" s="105">
        <f t="shared" si="292"/>
        <v>0</v>
      </c>
      <c r="R2258" s="105">
        <f t="shared" si="293"/>
        <v>0</v>
      </c>
      <c r="S2258" s="22" t="str">
        <f t="shared" si="296"/>
        <v/>
      </c>
      <c r="T2258" s="92">
        <f t="shared" si="294"/>
        <v>0</v>
      </c>
      <c r="U2258" s="92">
        <f t="shared" si="279"/>
        <v>0</v>
      </c>
      <c r="V2258" s="92">
        <f t="shared" si="280"/>
        <v>0</v>
      </c>
      <c r="W2258" s="92">
        <f t="shared" si="281"/>
        <v>0</v>
      </c>
      <c r="X2258" s="92">
        <f t="shared" si="282"/>
        <v>0</v>
      </c>
      <c r="Y2258" s="92">
        <f t="shared" si="283"/>
        <v>0</v>
      </c>
      <c r="Z2258" s="92">
        <f t="shared" si="284"/>
        <v>0</v>
      </c>
      <c r="AA2258" s="92">
        <f t="shared" si="285"/>
        <v>0</v>
      </c>
      <c r="AB2258" s="92">
        <f t="shared" si="286"/>
        <v>0</v>
      </c>
      <c r="AC2258" s="92">
        <f t="shared" si="287"/>
        <v>0</v>
      </c>
      <c r="AD2258" s="92">
        <f t="shared" si="288"/>
        <v>0</v>
      </c>
      <c r="AE2258" s="92">
        <f t="shared" si="289"/>
        <v>0</v>
      </c>
      <c r="AF2258" s="118">
        <f t="shared" si="295"/>
        <v>0</v>
      </c>
    </row>
    <row r="2259" spans="2:32" ht="21.95" customHeight="1" x14ac:dyDescent="0.25">
      <c r="B2259" s="36" t="str">
        <f>IF(Vendas2!D233="","",Vendas2!D233)</f>
        <v/>
      </c>
      <c r="C2259" s="36" t="str">
        <f>IF(Vendas2!E233="","",Vendas2!E233)</f>
        <v/>
      </c>
      <c r="D2259" s="36" t="str">
        <f>IF(Vendas2!F233="","",Vendas2!F233)</f>
        <v/>
      </c>
      <c r="E2259" s="36" t="str">
        <f>IF(Vendas2!G233="","",Vendas2!G233)</f>
        <v/>
      </c>
      <c r="F2259" s="36" t="str">
        <f>IF(Vendas2!H233="","",Vendas2!H233)</f>
        <v/>
      </c>
      <c r="G2259" s="36" t="str">
        <f>IF(Vendas2!I233="","",Vendas2!I233)</f>
        <v/>
      </c>
      <c r="H2259" s="36" t="str">
        <f>IF(Vendas2!J233="","",Vendas2!J233)</f>
        <v/>
      </c>
      <c r="I2259" s="36" t="str">
        <f>IF(Vendas2!K233="","",Vendas2!K233)</f>
        <v/>
      </c>
      <c r="J2259" s="36" t="str">
        <f>IF(Vendas2!L233="","",Vendas2!L233)</f>
        <v/>
      </c>
      <c r="K2259" s="36" t="str">
        <f>IF(Vendas2!M233="","",Vendas2!M233)</f>
        <v/>
      </c>
      <c r="L2259" s="36" t="str">
        <f>IF(Vendas2!N233="","",Vendas2!N233)</f>
        <v/>
      </c>
      <c r="M2259" s="36" t="str">
        <f>IF(Vendas2!O233="","",Vendas2!O233)</f>
        <v/>
      </c>
      <c r="N2259" s="36" t="str">
        <f>IF(Vendas2!P233="","",Vendas2!P233)</f>
        <v/>
      </c>
      <c r="O2259" s="42">
        <f t="shared" si="290"/>
        <v>0</v>
      </c>
      <c r="P2259" s="105">
        <f t="shared" si="291"/>
        <v>0</v>
      </c>
      <c r="Q2259" s="105">
        <f t="shared" si="292"/>
        <v>0</v>
      </c>
      <c r="R2259" s="105">
        <f t="shared" si="293"/>
        <v>0</v>
      </c>
      <c r="S2259" s="22" t="str">
        <f t="shared" si="296"/>
        <v/>
      </c>
      <c r="T2259" s="92">
        <f t="shared" si="294"/>
        <v>0</v>
      </c>
      <c r="U2259" s="92">
        <f t="shared" si="279"/>
        <v>0</v>
      </c>
      <c r="V2259" s="92">
        <f t="shared" si="280"/>
        <v>0</v>
      </c>
      <c r="W2259" s="92">
        <f t="shared" si="281"/>
        <v>0</v>
      </c>
      <c r="X2259" s="92">
        <f t="shared" si="282"/>
        <v>0</v>
      </c>
      <c r="Y2259" s="92">
        <f t="shared" si="283"/>
        <v>0</v>
      </c>
      <c r="Z2259" s="92">
        <f t="shared" si="284"/>
        <v>0</v>
      </c>
      <c r="AA2259" s="92">
        <f t="shared" si="285"/>
        <v>0</v>
      </c>
      <c r="AB2259" s="92">
        <f t="shared" si="286"/>
        <v>0</v>
      </c>
      <c r="AC2259" s="92">
        <f t="shared" si="287"/>
        <v>0</v>
      </c>
      <c r="AD2259" s="92">
        <f t="shared" si="288"/>
        <v>0</v>
      </c>
      <c r="AE2259" s="92">
        <f t="shared" si="289"/>
        <v>0</v>
      </c>
      <c r="AF2259" s="118">
        <f t="shared" si="295"/>
        <v>0</v>
      </c>
    </row>
    <row r="2260" spans="2:32" ht="21.95" customHeight="1" x14ac:dyDescent="0.25">
      <c r="B2260" s="36" t="str">
        <f>IF(Vendas2!D234="","",Vendas2!D234)</f>
        <v/>
      </c>
      <c r="C2260" s="36" t="str">
        <f>IF(Vendas2!E234="","",Vendas2!E234)</f>
        <v/>
      </c>
      <c r="D2260" s="36" t="str">
        <f>IF(Vendas2!F234="","",Vendas2!F234)</f>
        <v/>
      </c>
      <c r="E2260" s="36" t="str">
        <f>IF(Vendas2!G234="","",Vendas2!G234)</f>
        <v/>
      </c>
      <c r="F2260" s="36" t="str">
        <f>IF(Vendas2!H234="","",Vendas2!H234)</f>
        <v/>
      </c>
      <c r="G2260" s="36" t="str">
        <f>IF(Vendas2!I234="","",Vendas2!I234)</f>
        <v/>
      </c>
      <c r="H2260" s="36" t="str">
        <f>IF(Vendas2!J234="","",Vendas2!J234)</f>
        <v/>
      </c>
      <c r="I2260" s="36" t="str">
        <f>IF(Vendas2!K234="","",Vendas2!K234)</f>
        <v/>
      </c>
      <c r="J2260" s="36" t="str">
        <f>IF(Vendas2!L234="","",Vendas2!L234)</f>
        <v/>
      </c>
      <c r="K2260" s="36" t="str">
        <f>IF(Vendas2!M234="","",Vendas2!M234)</f>
        <v/>
      </c>
      <c r="L2260" s="36" t="str">
        <f>IF(Vendas2!N234="","",Vendas2!N234)</f>
        <v/>
      </c>
      <c r="M2260" s="36" t="str">
        <f>IF(Vendas2!O234="","",Vendas2!O234)</f>
        <v/>
      </c>
      <c r="N2260" s="36" t="str">
        <f>IF(Vendas2!P234="","",Vendas2!P234)</f>
        <v/>
      </c>
      <c r="O2260" s="42">
        <f t="shared" si="290"/>
        <v>0</v>
      </c>
      <c r="P2260" s="105">
        <f t="shared" si="291"/>
        <v>0</v>
      </c>
      <c r="Q2260" s="105">
        <f t="shared" si="292"/>
        <v>0</v>
      </c>
      <c r="R2260" s="105">
        <f t="shared" si="293"/>
        <v>0</v>
      </c>
      <c r="S2260" s="22" t="str">
        <f t="shared" si="296"/>
        <v/>
      </c>
      <c r="T2260" s="92">
        <f t="shared" si="294"/>
        <v>0</v>
      </c>
      <c r="U2260" s="92">
        <f t="shared" si="279"/>
        <v>0</v>
      </c>
      <c r="V2260" s="92">
        <f t="shared" si="280"/>
        <v>0</v>
      </c>
      <c r="W2260" s="92">
        <f t="shared" si="281"/>
        <v>0</v>
      </c>
      <c r="X2260" s="92">
        <f t="shared" si="282"/>
        <v>0</v>
      </c>
      <c r="Y2260" s="92">
        <f t="shared" si="283"/>
        <v>0</v>
      </c>
      <c r="Z2260" s="92">
        <f t="shared" si="284"/>
        <v>0</v>
      </c>
      <c r="AA2260" s="92">
        <f t="shared" si="285"/>
        <v>0</v>
      </c>
      <c r="AB2260" s="92">
        <f t="shared" si="286"/>
        <v>0</v>
      </c>
      <c r="AC2260" s="92">
        <f t="shared" si="287"/>
        <v>0</v>
      </c>
      <c r="AD2260" s="92">
        <f t="shared" si="288"/>
        <v>0</v>
      </c>
      <c r="AE2260" s="92">
        <f t="shared" si="289"/>
        <v>0</v>
      </c>
      <c r="AF2260" s="118">
        <f t="shared" si="295"/>
        <v>0</v>
      </c>
    </row>
    <row r="2261" spans="2:32" ht="21.95" customHeight="1" x14ac:dyDescent="0.25">
      <c r="B2261" s="36" t="str">
        <f>IF(Vendas2!D235="","",Vendas2!D235)</f>
        <v/>
      </c>
      <c r="C2261" s="36" t="str">
        <f>IF(Vendas2!E235="","",Vendas2!E235)</f>
        <v/>
      </c>
      <c r="D2261" s="36" t="str">
        <f>IF(Vendas2!F235="","",Vendas2!F235)</f>
        <v/>
      </c>
      <c r="E2261" s="36" t="str">
        <f>IF(Vendas2!G235="","",Vendas2!G235)</f>
        <v/>
      </c>
      <c r="F2261" s="36" t="str">
        <f>IF(Vendas2!H235="","",Vendas2!H235)</f>
        <v/>
      </c>
      <c r="G2261" s="36" t="str">
        <f>IF(Vendas2!I235="","",Vendas2!I235)</f>
        <v/>
      </c>
      <c r="H2261" s="36" t="str">
        <f>IF(Vendas2!J235="","",Vendas2!J235)</f>
        <v/>
      </c>
      <c r="I2261" s="36" t="str">
        <f>IF(Vendas2!K235="","",Vendas2!K235)</f>
        <v/>
      </c>
      <c r="J2261" s="36" t="str">
        <f>IF(Vendas2!L235="","",Vendas2!L235)</f>
        <v/>
      </c>
      <c r="K2261" s="36" t="str">
        <f>IF(Vendas2!M235="","",Vendas2!M235)</f>
        <v/>
      </c>
      <c r="L2261" s="36" t="str">
        <f>IF(Vendas2!N235="","",Vendas2!N235)</f>
        <v/>
      </c>
      <c r="M2261" s="36" t="str">
        <f>IF(Vendas2!O235="","",Vendas2!O235)</f>
        <v/>
      </c>
      <c r="N2261" s="36" t="str">
        <f>IF(Vendas2!P235="","",Vendas2!P235)</f>
        <v/>
      </c>
      <c r="O2261" s="42">
        <f t="shared" si="290"/>
        <v>0</v>
      </c>
      <c r="P2261" s="105">
        <f t="shared" si="291"/>
        <v>0</v>
      </c>
      <c r="Q2261" s="105">
        <f t="shared" si="292"/>
        <v>0</v>
      </c>
      <c r="R2261" s="105">
        <f t="shared" si="293"/>
        <v>0</v>
      </c>
      <c r="S2261" s="22" t="str">
        <f t="shared" si="296"/>
        <v/>
      </c>
      <c r="T2261" s="92">
        <f t="shared" si="294"/>
        <v>0</v>
      </c>
      <c r="U2261" s="92">
        <f t="shared" si="279"/>
        <v>0</v>
      </c>
      <c r="V2261" s="92">
        <f t="shared" si="280"/>
        <v>0</v>
      </c>
      <c r="W2261" s="92">
        <f t="shared" si="281"/>
        <v>0</v>
      </c>
      <c r="X2261" s="92">
        <f t="shared" si="282"/>
        <v>0</v>
      </c>
      <c r="Y2261" s="92">
        <f t="shared" si="283"/>
        <v>0</v>
      </c>
      <c r="Z2261" s="92">
        <f t="shared" si="284"/>
        <v>0</v>
      </c>
      <c r="AA2261" s="92">
        <f t="shared" si="285"/>
        <v>0</v>
      </c>
      <c r="AB2261" s="92">
        <f t="shared" si="286"/>
        <v>0</v>
      </c>
      <c r="AC2261" s="92">
        <f t="shared" si="287"/>
        <v>0</v>
      </c>
      <c r="AD2261" s="92">
        <f t="shared" si="288"/>
        <v>0</v>
      </c>
      <c r="AE2261" s="92">
        <f t="shared" si="289"/>
        <v>0</v>
      </c>
      <c r="AF2261" s="118">
        <f t="shared" si="295"/>
        <v>0</v>
      </c>
    </row>
    <row r="2262" spans="2:32" ht="21.95" customHeight="1" x14ac:dyDescent="0.25">
      <c r="B2262" s="36" t="str">
        <f>IF(Vendas2!D236="","",Vendas2!D236)</f>
        <v/>
      </c>
      <c r="C2262" s="36" t="str">
        <f>IF(Vendas2!E236="","",Vendas2!E236)</f>
        <v/>
      </c>
      <c r="D2262" s="36" t="str">
        <f>IF(Vendas2!F236="","",Vendas2!F236)</f>
        <v/>
      </c>
      <c r="E2262" s="36" t="str">
        <f>IF(Vendas2!G236="","",Vendas2!G236)</f>
        <v/>
      </c>
      <c r="F2262" s="36" t="str">
        <f>IF(Vendas2!H236="","",Vendas2!H236)</f>
        <v/>
      </c>
      <c r="G2262" s="36" t="str">
        <f>IF(Vendas2!I236="","",Vendas2!I236)</f>
        <v/>
      </c>
      <c r="H2262" s="36" t="str">
        <f>IF(Vendas2!J236="","",Vendas2!J236)</f>
        <v/>
      </c>
      <c r="I2262" s="36" t="str">
        <f>IF(Vendas2!K236="","",Vendas2!K236)</f>
        <v/>
      </c>
      <c r="J2262" s="36" t="str">
        <f>IF(Vendas2!L236="","",Vendas2!L236)</f>
        <v/>
      </c>
      <c r="K2262" s="36" t="str">
        <f>IF(Vendas2!M236="","",Vendas2!M236)</f>
        <v/>
      </c>
      <c r="L2262" s="36" t="str">
        <f>IF(Vendas2!N236="","",Vendas2!N236)</f>
        <v/>
      </c>
      <c r="M2262" s="36" t="str">
        <f>IF(Vendas2!O236="","",Vendas2!O236)</f>
        <v/>
      </c>
      <c r="N2262" s="36" t="str">
        <f>IF(Vendas2!P236="","",Vendas2!P236)</f>
        <v/>
      </c>
      <c r="O2262" s="42">
        <f t="shared" si="290"/>
        <v>0</v>
      </c>
      <c r="P2262" s="105">
        <f t="shared" si="291"/>
        <v>0</v>
      </c>
      <c r="Q2262" s="105">
        <f t="shared" si="292"/>
        <v>0</v>
      </c>
      <c r="R2262" s="105">
        <f t="shared" si="293"/>
        <v>0</v>
      </c>
      <c r="S2262" s="22" t="str">
        <f t="shared" si="296"/>
        <v/>
      </c>
      <c r="T2262" s="92">
        <f t="shared" si="294"/>
        <v>0</v>
      </c>
      <c r="U2262" s="92">
        <f t="shared" si="279"/>
        <v>0</v>
      </c>
      <c r="V2262" s="92">
        <f t="shared" si="280"/>
        <v>0</v>
      </c>
      <c r="W2262" s="92">
        <f t="shared" si="281"/>
        <v>0</v>
      </c>
      <c r="X2262" s="92">
        <f t="shared" si="282"/>
        <v>0</v>
      </c>
      <c r="Y2262" s="92">
        <f t="shared" si="283"/>
        <v>0</v>
      </c>
      <c r="Z2262" s="92">
        <f t="shared" si="284"/>
        <v>0</v>
      </c>
      <c r="AA2262" s="92">
        <f t="shared" si="285"/>
        <v>0</v>
      </c>
      <c r="AB2262" s="92">
        <f t="shared" si="286"/>
        <v>0</v>
      </c>
      <c r="AC2262" s="92">
        <f t="shared" si="287"/>
        <v>0</v>
      </c>
      <c r="AD2262" s="92">
        <f t="shared" si="288"/>
        <v>0</v>
      </c>
      <c r="AE2262" s="92">
        <f t="shared" si="289"/>
        <v>0</v>
      </c>
      <c r="AF2262" s="118">
        <f t="shared" si="295"/>
        <v>0</v>
      </c>
    </row>
    <row r="2263" spans="2:32" ht="21.95" customHeight="1" x14ac:dyDescent="0.25">
      <c r="B2263" s="36" t="str">
        <f>IF(Vendas2!D237="","",Vendas2!D237)</f>
        <v/>
      </c>
      <c r="C2263" s="36" t="str">
        <f>IF(Vendas2!E237="","",Vendas2!E237)</f>
        <v/>
      </c>
      <c r="D2263" s="36" t="str">
        <f>IF(Vendas2!F237="","",Vendas2!F237)</f>
        <v/>
      </c>
      <c r="E2263" s="36" t="str">
        <f>IF(Vendas2!G237="","",Vendas2!G237)</f>
        <v/>
      </c>
      <c r="F2263" s="36" t="str">
        <f>IF(Vendas2!H237="","",Vendas2!H237)</f>
        <v/>
      </c>
      <c r="G2263" s="36" t="str">
        <f>IF(Vendas2!I237="","",Vendas2!I237)</f>
        <v/>
      </c>
      <c r="H2263" s="36" t="str">
        <f>IF(Vendas2!J237="","",Vendas2!J237)</f>
        <v/>
      </c>
      <c r="I2263" s="36" t="str">
        <f>IF(Vendas2!K237="","",Vendas2!K237)</f>
        <v/>
      </c>
      <c r="J2263" s="36" t="str">
        <f>IF(Vendas2!L237="","",Vendas2!L237)</f>
        <v/>
      </c>
      <c r="K2263" s="36" t="str">
        <f>IF(Vendas2!M237="","",Vendas2!M237)</f>
        <v/>
      </c>
      <c r="L2263" s="36" t="str">
        <f>IF(Vendas2!N237="","",Vendas2!N237)</f>
        <v/>
      </c>
      <c r="M2263" s="36" t="str">
        <f>IF(Vendas2!O237="","",Vendas2!O237)</f>
        <v/>
      </c>
      <c r="N2263" s="36" t="str">
        <f>IF(Vendas2!P237="","",Vendas2!P237)</f>
        <v/>
      </c>
      <c r="O2263" s="42">
        <f t="shared" si="290"/>
        <v>0</v>
      </c>
      <c r="P2263" s="105">
        <f t="shared" si="291"/>
        <v>0</v>
      </c>
      <c r="Q2263" s="105">
        <f t="shared" si="292"/>
        <v>0</v>
      </c>
      <c r="R2263" s="105">
        <f t="shared" si="293"/>
        <v>0</v>
      </c>
      <c r="S2263" s="22" t="str">
        <f t="shared" si="296"/>
        <v/>
      </c>
      <c r="T2263" s="92">
        <f t="shared" si="294"/>
        <v>0</v>
      </c>
      <c r="U2263" s="92">
        <f t="shared" si="279"/>
        <v>0</v>
      </c>
      <c r="V2263" s="92">
        <f t="shared" si="280"/>
        <v>0</v>
      </c>
      <c r="W2263" s="92">
        <f t="shared" si="281"/>
        <v>0</v>
      </c>
      <c r="X2263" s="92">
        <f t="shared" si="282"/>
        <v>0</v>
      </c>
      <c r="Y2263" s="92">
        <f t="shared" si="283"/>
        <v>0</v>
      </c>
      <c r="Z2263" s="92">
        <f t="shared" si="284"/>
        <v>0</v>
      </c>
      <c r="AA2263" s="92">
        <f t="shared" si="285"/>
        <v>0</v>
      </c>
      <c r="AB2263" s="92">
        <f t="shared" si="286"/>
        <v>0</v>
      </c>
      <c r="AC2263" s="92">
        <f t="shared" si="287"/>
        <v>0</v>
      </c>
      <c r="AD2263" s="92">
        <f t="shared" si="288"/>
        <v>0</v>
      </c>
      <c r="AE2263" s="92">
        <f t="shared" si="289"/>
        <v>0</v>
      </c>
      <c r="AF2263" s="118">
        <f t="shared" si="295"/>
        <v>0</v>
      </c>
    </row>
    <row r="2264" spans="2:32" ht="21.95" customHeight="1" x14ac:dyDescent="0.25">
      <c r="B2264" s="36" t="str">
        <f>IF(Vendas2!D238="","",Vendas2!D238)</f>
        <v/>
      </c>
      <c r="C2264" s="36" t="str">
        <f>IF(Vendas2!E238="","",Vendas2!E238)</f>
        <v/>
      </c>
      <c r="D2264" s="36" t="str">
        <f>IF(Vendas2!F238="","",Vendas2!F238)</f>
        <v/>
      </c>
      <c r="E2264" s="36" t="str">
        <f>IF(Vendas2!G238="","",Vendas2!G238)</f>
        <v/>
      </c>
      <c r="F2264" s="36" t="str">
        <f>IF(Vendas2!H238="","",Vendas2!H238)</f>
        <v/>
      </c>
      <c r="G2264" s="36" t="str">
        <f>IF(Vendas2!I238="","",Vendas2!I238)</f>
        <v/>
      </c>
      <c r="H2264" s="36" t="str">
        <f>IF(Vendas2!J238="","",Vendas2!J238)</f>
        <v/>
      </c>
      <c r="I2264" s="36" t="str">
        <f>IF(Vendas2!K238="","",Vendas2!K238)</f>
        <v/>
      </c>
      <c r="J2264" s="36" t="str">
        <f>IF(Vendas2!L238="","",Vendas2!L238)</f>
        <v/>
      </c>
      <c r="K2264" s="36" t="str">
        <f>IF(Vendas2!M238="","",Vendas2!M238)</f>
        <v/>
      </c>
      <c r="L2264" s="36" t="str">
        <f>IF(Vendas2!N238="","",Vendas2!N238)</f>
        <v/>
      </c>
      <c r="M2264" s="36" t="str">
        <f>IF(Vendas2!O238="","",Vendas2!O238)</f>
        <v/>
      </c>
      <c r="N2264" s="36" t="str">
        <f>IF(Vendas2!P238="","",Vendas2!P238)</f>
        <v/>
      </c>
      <c r="O2264" s="42">
        <f t="shared" si="290"/>
        <v>0</v>
      </c>
      <c r="P2264" s="105">
        <f t="shared" si="291"/>
        <v>0</v>
      </c>
      <c r="Q2264" s="105">
        <f t="shared" si="292"/>
        <v>0</v>
      </c>
      <c r="R2264" s="105">
        <f t="shared" si="293"/>
        <v>0</v>
      </c>
      <c r="S2264" s="22" t="str">
        <f t="shared" si="296"/>
        <v/>
      </c>
      <c r="T2264" s="92">
        <f t="shared" si="294"/>
        <v>0</v>
      </c>
      <c r="U2264" s="92">
        <f t="shared" si="279"/>
        <v>0</v>
      </c>
      <c r="V2264" s="92">
        <f t="shared" si="280"/>
        <v>0</v>
      </c>
      <c r="W2264" s="92">
        <f t="shared" si="281"/>
        <v>0</v>
      </c>
      <c r="X2264" s="92">
        <f t="shared" si="282"/>
        <v>0</v>
      </c>
      <c r="Y2264" s="92">
        <f t="shared" si="283"/>
        <v>0</v>
      </c>
      <c r="Z2264" s="92">
        <f t="shared" si="284"/>
        <v>0</v>
      </c>
      <c r="AA2264" s="92">
        <f t="shared" si="285"/>
        <v>0</v>
      </c>
      <c r="AB2264" s="92">
        <f t="shared" si="286"/>
        <v>0</v>
      </c>
      <c r="AC2264" s="92">
        <f t="shared" si="287"/>
        <v>0</v>
      </c>
      <c r="AD2264" s="92">
        <f t="shared" si="288"/>
        <v>0</v>
      </c>
      <c r="AE2264" s="92">
        <f t="shared" si="289"/>
        <v>0</v>
      </c>
      <c r="AF2264" s="118">
        <f t="shared" si="295"/>
        <v>0</v>
      </c>
    </row>
    <row r="2265" spans="2:32" ht="21.95" customHeight="1" x14ac:dyDescent="0.25">
      <c r="B2265" s="36" t="str">
        <f>IF(Vendas2!D239="","",Vendas2!D239)</f>
        <v/>
      </c>
      <c r="C2265" s="36" t="str">
        <f>IF(Vendas2!E239="","",Vendas2!E239)</f>
        <v/>
      </c>
      <c r="D2265" s="36" t="str">
        <f>IF(Vendas2!F239="","",Vendas2!F239)</f>
        <v/>
      </c>
      <c r="E2265" s="36" t="str">
        <f>IF(Vendas2!G239="","",Vendas2!G239)</f>
        <v/>
      </c>
      <c r="F2265" s="36" t="str">
        <f>IF(Vendas2!H239="","",Vendas2!H239)</f>
        <v/>
      </c>
      <c r="G2265" s="36" t="str">
        <f>IF(Vendas2!I239="","",Vendas2!I239)</f>
        <v/>
      </c>
      <c r="H2265" s="36" t="str">
        <f>IF(Vendas2!J239="","",Vendas2!J239)</f>
        <v/>
      </c>
      <c r="I2265" s="36" t="str">
        <f>IF(Vendas2!K239="","",Vendas2!K239)</f>
        <v/>
      </c>
      <c r="J2265" s="36" t="str">
        <f>IF(Vendas2!L239="","",Vendas2!L239)</f>
        <v/>
      </c>
      <c r="K2265" s="36" t="str">
        <f>IF(Vendas2!M239="","",Vendas2!M239)</f>
        <v/>
      </c>
      <c r="L2265" s="36" t="str">
        <f>IF(Vendas2!N239="","",Vendas2!N239)</f>
        <v/>
      </c>
      <c r="M2265" s="36" t="str">
        <f>IF(Vendas2!O239="","",Vendas2!O239)</f>
        <v/>
      </c>
      <c r="N2265" s="36" t="str">
        <f>IF(Vendas2!P239="","",Vendas2!P239)</f>
        <v/>
      </c>
      <c r="O2265" s="42">
        <f t="shared" si="290"/>
        <v>0</v>
      </c>
      <c r="P2265" s="105">
        <f t="shared" si="291"/>
        <v>0</v>
      </c>
      <c r="Q2265" s="105">
        <f t="shared" si="292"/>
        <v>0</v>
      </c>
      <c r="R2265" s="105">
        <f t="shared" si="293"/>
        <v>0</v>
      </c>
      <c r="S2265" s="22" t="str">
        <f t="shared" si="296"/>
        <v/>
      </c>
      <c r="T2265" s="92">
        <f t="shared" si="294"/>
        <v>0</v>
      </c>
      <c r="U2265" s="92">
        <f t="shared" si="279"/>
        <v>0</v>
      </c>
      <c r="V2265" s="92">
        <f t="shared" si="280"/>
        <v>0</v>
      </c>
      <c r="W2265" s="92">
        <f t="shared" si="281"/>
        <v>0</v>
      </c>
      <c r="X2265" s="92">
        <f t="shared" si="282"/>
        <v>0</v>
      </c>
      <c r="Y2265" s="92">
        <f t="shared" si="283"/>
        <v>0</v>
      </c>
      <c r="Z2265" s="92">
        <f t="shared" si="284"/>
        <v>0</v>
      </c>
      <c r="AA2265" s="92">
        <f t="shared" si="285"/>
        <v>0</v>
      </c>
      <c r="AB2265" s="92">
        <f t="shared" si="286"/>
        <v>0</v>
      </c>
      <c r="AC2265" s="92">
        <f t="shared" si="287"/>
        <v>0</v>
      </c>
      <c r="AD2265" s="92">
        <f t="shared" si="288"/>
        <v>0</v>
      </c>
      <c r="AE2265" s="92">
        <f t="shared" si="289"/>
        <v>0</v>
      </c>
      <c r="AF2265" s="118">
        <f t="shared" si="295"/>
        <v>0</v>
      </c>
    </row>
    <row r="2266" spans="2:32" ht="21.95" customHeight="1" x14ac:dyDescent="0.25">
      <c r="B2266" s="36" t="str">
        <f>IF(Vendas2!D240="","",Vendas2!D240)</f>
        <v/>
      </c>
      <c r="C2266" s="36" t="str">
        <f>IF(Vendas2!E240="","",Vendas2!E240)</f>
        <v/>
      </c>
      <c r="D2266" s="36" t="str">
        <f>IF(Vendas2!F240="","",Vendas2!F240)</f>
        <v/>
      </c>
      <c r="E2266" s="36" t="str">
        <f>IF(Vendas2!G240="","",Vendas2!G240)</f>
        <v/>
      </c>
      <c r="F2266" s="36" t="str">
        <f>IF(Vendas2!H240="","",Vendas2!H240)</f>
        <v/>
      </c>
      <c r="G2266" s="36" t="str">
        <f>IF(Vendas2!I240="","",Vendas2!I240)</f>
        <v/>
      </c>
      <c r="H2266" s="36" t="str">
        <f>IF(Vendas2!J240="","",Vendas2!J240)</f>
        <v/>
      </c>
      <c r="I2266" s="36" t="str">
        <f>IF(Vendas2!K240="","",Vendas2!K240)</f>
        <v/>
      </c>
      <c r="J2266" s="36" t="str">
        <f>IF(Vendas2!L240="","",Vendas2!L240)</f>
        <v/>
      </c>
      <c r="K2266" s="36" t="str">
        <f>IF(Vendas2!M240="","",Vendas2!M240)</f>
        <v/>
      </c>
      <c r="L2266" s="36" t="str">
        <f>IF(Vendas2!N240="","",Vendas2!N240)</f>
        <v/>
      </c>
      <c r="M2266" s="36" t="str">
        <f>IF(Vendas2!O240="","",Vendas2!O240)</f>
        <v/>
      </c>
      <c r="N2266" s="36" t="str">
        <f>IF(Vendas2!P240="","",Vendas2!P240)</f>
        <v/>
      </c>
      <c r="O2266" s="42">
        <f t="shared" si="290"/>
        <v>0</v>
      </c>
      <c r="P2266" s="105">
        <f t="shared" si="291"/>
        <v>0</v>
      </c>
      <c r="Q2266" s="105">
        <f t="shared" si="292"/>
        <v>0</v>
      </c>
      <c r="R2266" s="105">
        <f t="shared" si="293"/>
        <v>0</v>
      </c>
      <c r="S2266" s="22" t="str">
        <f t="shared" si="296"/>
        <v/>
      </c>
      <c r="T2266" s="92">
        <f t="shared" si="294"/>
        <v>0</v>
      </c>
      <c r="U2266" s="92">
        <f t="shared" si="279"/>
        <v>0</v>
      </c>
      <c r="V2266" s="92">
        <f t="shared" si="280"/>
        <v>0</v>
      </c>
      <c r="W2266" s="92">
        <f t="shared" si="281"/>
        <v>0</v>
      </c>
      <c r="X2266" s="92">
        <f t="shared" si="282"/>
        <v>0</v>
      </c>
      <c r="Y2266" s="92">
        <f t="shared" si="283"/>
        <v>0</v>
      </c>
      <c r="Z2266" s="92">
        <f t="shared" si="284"/>
        <v>0</v>
      </c>
      <c r="AA2266" s="92">
        <f t="shared" si="285"/>
        <v>0</v>
      </c>
      <c r="AB2266" s="92">
        <f t="shared" si="286"/>
        <v>0</v>
      </c>
      <c r="AC2266" s="92">
        <f t="shared" si="287"/>
        <v>0</v>
      </c>
      <c r="AD2266" s="92">
        <f t="shared" si="288"/>
        <v>0</v>
      </c>
      <c r="AE2266" s="92">
        <f t="shared" si="289"/>
        <v>0</v>
      </c>
      <c r="AF2266" s="118">
        <f t="shared" si="295"/>
        <v>0</v>
      </c>
    </row>
    <row r="2267" spans="2:32" ht="21.95" customHeight="1" x14ac:dyDescent="0.25">
      <c r="B2267" s="36" t="str">
        <f>IF(Vendas2!D241="","",Vendas2!D241)</f>
        <v/>
      </c>
      <c r="C2267" s="36" t="str">
        <f>IF(Vendas2!E241="","",Vendas2!E241)</f>
        <v/>
      </c>
      <c r="D2267" s="36" t="str">
        <f>IF(Vendas2!F241="","",Vendas2!F241)</f>
        <v/>
      </c>
      <c r="E2267" s="36" t="str">
        <f>IF(Vendas2!G241="","",Vendas2!G241)</f>
        <v/>
      </c>
      <c r="F2267" s="36" t="str">
        <f>IF(Vendas2!H241="","",Vendas2!H241)</f>
        <v/>
      </c>
      <c r="G2267" s="36" t="str">
        <f>IF(Vendas2!I241="","",Vendas2!I241)</f>
        <v/>
      </c>
      <c r="H2267" s="36" t="str">
        <f>IF(Vendas2!J241="","",Vendas2!J241)</f>
        <v/>
      </c>
      <c r="I2267" s="36" t="str">
        <f>IF(Vendas2!K241="","",Vendas2!K241)</f>
        <v/>
      </c>
      <c r="J2267" s="36" t="str">
        <f>IF(Vendas2!L241="","",Vendas2!L241)</f>
        <v/>
      </c>
      <c r="K2267" s="36" t="str">
        <f>IF(Vendas2!M241="","",Vendas2!M241)</f>
        <v/>
      </c>
      <c r="L2267" s="36" t="str">
        <f>IF(Vendas2!N241="","",Vendas2!N241)</f>
        <v/>
      </c>
      <c r="M2267" s="36" t="str">
        <f>IF(Vendas2!O241="","",Vendas2!O241)</f>
        <v/>
      </c>
      <c r="N2267" s="36" t="str">
        <f>IF(Vendas2!P241="","",Vendas2!P241)</f>
        <v/>
      </c>
      <c r="O2267" s="42">
        <f t="shared" si="290"/>
        <v>0</v>
      </c>
      <c r="P2267" s="105">
        <f t="shared" si="291"/>
        <v>0</v>
      </c>
      <c r="Q2267" s="105">
        <f t="shared" si="292"/>
        <v>0</v>
      </c>
      <c r="R2267" s="105">
        <f t="shared" si="293"/>
        <v>0</v>
      </c>
      <c r="S2267" s="22" t="str">
        <f t="shared" si="296"/>
        <v/>
      </c>
      <c r="T2267" s="92">
        <f t="shared" si="294"/>
        <v>0</v>
      </c>
      <c r="U2267" s="92">
        <f t="shared" si="279"/>
        <v>0</v>
      </c>
      <c r="V2267" s="92">
        <f t="shared" si="280"/>
        <v>0</v>
      </c>
      <c r="W2267" s="92">
        <f t="shared" si="281"/>
        <v>0</v>
      </c>
      <c r="X2267" s="92">
        <f t="shared" si="282"/>
        <v>0</v>
      </c>
      <c r="Y2267" s="92">
        <f t="shared" si="283"/>
        <v>0</v>
      </c>
      <c r="Z2267" s="92">
        <f t="shared" si="284"/>
        <v>0</v>
      </c>
      <c r="AA2267" s="92">
        <f t="shared" si="285"/>
        <v>0</v>
      </c>
      <c r="AB2267" s="92">
        <f t="shared" si="286"/>
        <v>0</v>
      </c>
      <c r="AC2267" s="92">
        <f t="shared" si="287"/>
        <v>0</v>
      </c>
      <c r="AD2267" s="92">
        <f t="shared" si="288"/>
        <v>0</v>
      </c>
      <c r="AE2267" s="92">
        <f t="shared" si="289"/>
        <v>0</v>
      </c>
      <c r="AF2267" s="118">
        <f t="shared" si="295"/>
        <v>0</v>
      </c>
    </row>
    <row r="2268" spans="2:32" ht="21.95" customHeight="1" x14ac:dyDescent="0.25">
      <c r="B2268" s="36" t="str">
        <f>IF(Vendas2!D242="","",Vendas2!D242)</f>
        <v/>
      </c>
      <c r="C2268" s="36" t="str">
        <f>IF(Vendas2!E242="","",Vendas2!E242)</f>
        <v/>
      </c>
      <c r="D2268" s="36" t="str">
        <f>IF(Vendas2!F242="","",Vendas2!F242)</f>
        <v/>
      </c>
      <c r="E2268" s="36" t="str">
        <f>IF(Vendas2!G242="","",Vendas2!G242)</f>
        <v/>
      </c>
      <c r="F2268" s="36" t="str">
        <f>IF(Vendas2!H242="","",Vendas2!H242)</f>
        <v/>
      </c>
      <c r="G2268" s="36" t="str">
        <f>IF(Vendas2!I242="","",Vendas2!I242)</f>
        <v/>
      </c>
      <c r="H2268" s="36" t="str">
        <f>IF(Vendas2!J242="","",Vendas2!J242)</f>
        <v/>
      </c>
      <c r="I2268" s="36" t="str">
        <f>IF(Vendas2!K242="","",Vendas2!K242)</f>
        <v/>
      </c>
      <c r="J2268" s="36" t="str">
        <f>IF(Vendas2!L242="","",Vendas2!L242)</f>
        <v/>
      </c>
      <c r="K2268" s="36" t="str">
        <f>IF(Vendas2!M242="","",Vendas2!M242)</f>
        <v/>
      </c>
      <c r="L2268" s="36" t="str">
        <f>IF(Vendas2!N242="","",Vendas2!N242)</f>
        <v/>
      </c>
      <c r="M2268" s="36" t="str">
        <f>IF(Vendas2!O242="","",Vendas2!O242)</f>
        <v/>
      </c>
      <c r="N2268" s="36" t="str">
        <f>IF(Vendas2!P242="","",Vendas2!P242)</f>
        <v/>
      </c>
      <c r="O2268" s="42">
        <f t="shared" si="290"/>
        <v>0</v>
      </c>
      <c r="P2268" s="105">
        <f t="shared" si="291"/>
        <v>0</v>
      </c>
      <c r="Q2268" s="105">
        <f t="shared" si="292"/>
        <v>0</v>
      </c>
      <c r="R2268" s="105">
        <f t="shared" si="293"/>
        <v>0</v>
      </c>
      <c r="S2268" s="22" t="str">
        <f t="shared" si="296"/>
        <v/>
      </c>
      <c r="T2268" s="92">
        <f t="shared" si="294"/>
        <v>0</v>
      </c>
      <c r="U2268" s="92">
        <f t="shared" si="279"/>
        <v>0</v>
      </c>
      <c r="V2268" s="92">
        <f t="shared" si="280"/>
        <v>0</v>
      </c>
      <c r="W2268" s="92">
        <f t="shared" si="281"/>
        <v>0</v>
      </c>
      <c r="X2268" s="92">
        <f t="shared" si="282"/>
        <v>0</v>
      </c>
      <c r="Y2268" s="92">
        <f t="shared" si="283"/>
        <v>0</v>
      </c>
      <c r="Z2268" s="92">
        <f t="shared" si="284"/>
        <v>0</v>
      </c>
      <c r="AA2268" s="92">
        <f t="shared" si="285"/>
        <v>0</v>
      </c>
      <c r="AB2268" s="92">
        <f t="shared" si="286"/>
        <v>0</v>
      </c>
      <c r="AC2268" s="92">
        <f t="shared" si="287"/>
        <v>0</v>
      </c>
      <c r="AD2268" s="92">
        <f t="shared" si="288"/>
        <v>0</v>
      </c>
      <c r="AE2268" s="92">
        <f t="shared" si="289"/>
        <v>0</v>
      </c>
      <c r="AF2268" s="118">
        <f t="shared" si="295"/>
        <v>0</v>
      </c>
    </row>
    <row r="2269" spans="2:32" ht="21.95" customHeight="1" x14ac:dyDescent="0.25">
      <c r="B2269" s="36" t="str">
        <f>IF(Vendas2!D243="","",Vendas2!D243)</f>
        <v/>
      </c>
      <c r="C2269" s="36" t="str">
        <f>IF(Vendas2!E243="","",Vendas2!E243)</f>
        <v/>
      </c>
      <c r="D2269" s="36" t="str">
        <f>IF(Vendas2!F243="","",Vendas2!F243)</f>
        <v/>
      </c>
      <c r="E2269" s="36" t="str">
        <f>IF(Vendas2!G243="","",Vendas2!G243)</f>
        <v/>
      </c>
      <c r="F2269" s="36" t="str">
        <f>IF(Vendas2!H243="","",Vendas2!H243)</f>
        <v/>
      </c>
      <c r="G2269" s="36" t="str">
        <f>IF(Vendas2!I243="","",Vendas2!I243)</f>
        <v/>
      </c>
      <c r="H2269" s="36" t="str">
        <f>IF(Vendas2!J243="","",Vendas2!J243)</f>
        <v/>
      </c>
      <c r="I2269" s="36" t="str">
        <f>IF(Vendas2!K243="","",Vendas2!K243)</f>
        <v/>
      </c>
      <c r="J2269" s="36" t="str">
        <f>IF(Vendas2!L243="","",Vendas2!L243)</f>
        <v/>
      </c>
      <c r="K2269" s="36" t="str">
        <f>IF(Vendas2!M243="","",Vendas2!M243)</f>
        <v/>
      </c>
      <c r="L2269" s="36" t="str">
        <f>IF(Vendas2!N243="","",Vendas2!N243)</f>
        <v/>
      </c>
      <c r="M2269" s="36" t="str">
        <f>IF(Vendas2!O243="","",Vendas2!O243)</f>
        <v/>
      </c>
      <c r="N2269" s="36" t="str">
        <f>IF(Vendas2!P243="","",Vendas2!P243)</f>
        <v/>
      </c>
      <c r="O2269" s="42">
        <f t="shared" si="290"/>
        <v>0</v>
      </c>
      <c r="P2269" s="105">
        <f t="shared" si="291"/>
        <v>0</v>
      </c>
      <c r="Q2269" s="105">
        <f t="shared" si="292"/>
        <v>0</v>
      </c>
      <c r="R2269" s="105">
        <f t="shared" si="293"/>
        <v>0</v>
      </c>
      <c r="S2269" s="22" t="str">
        <f t="shared" si="296"/>
        <v/>
      </c>
      <c r="T2269" s="92">
        <f t="shared" si="294"/>
        <v>0</v>
      </c>
      <c r="U2269" s="92">
        <f t="shared" si="279"/>
        <v>0</v>
      </c>
      <c r="V2269" s="92">
        <f t="shared" si="280"/>
        <v>0</v>
      </c>
      <c r="W2269" s="92">
        <f t="shared" si="281"/>
        <v>0</v>
      </c>
      <c r="X2269" s="92">
        <f t="shared" si="282"/>
        <v>0</v>
      </c>
      <c r="Y2269" s="92">
        <f t="shared" si="283"/>
        <v>0</v>
      </c>
      <c r="Z2269" s="92">
        <f t="shared" si="284"/>
        <v>0</v>
      </c>
      <c r="AA2269" s="92">
        <f t="shared" si="285"/>
        <v>0</v>
      </c>
      <c r="AB2269" s="92">
        <f t="shared" si="286"/>
        <v>0</v>
      </c>
      <c r="AC2269" s="92">
        <f t="shared" si="287"/>
        <v>0</v>
      </c>
      <c r="AD2269" s="92">
        <f t="shared" si="288"/>
        <v>0</v>
      </c>
      <c r="AE2269" s="92">
        <f t="shared" si="289"/>
        <v>0</v>
      </c>
      <c r="AF2269" s="118">
        <f t="shared" si="295"/>
        <v>0</v>
      </c>
    </row>
    <row r="2270" spans="2:32" ht="21.95" customHeight="1" x14ac:dyDescent="0.25">
      <c r="B2270" s="36" t="str">
        <f>IF(Vendas2!D244="","",Vendas2!D244)</f>
        <v/>
      </c>
      <c r="C2270" s="36" t="str">
        <f>IF(Vendas2!E244="","",Vendas2!E244)</f>
        <v/>
      </c>
      <c r="D2270" s="36" t="str">
        <f>IF(Vendas2!F244="","",Vendas2!F244)</f>
        <v/>
      </c>
      <c r="E2270" s="36" t="str">
        <f>IF(Vendas2!G244="","",Vendas2!G244)</f>
        <v/>
      </c>
      <c r="F2270" s="36" t="str">
        <f>IF(Vendas2!H244="","",Vendas2!H244)</f>
        <v/>
      </c>
      <c r="G2270" s="36" t="str">
        <f>IF(Vendas2!I244="","",Vendas2!I244)</f>
        <v/>
      </c>
      <c r="H2270" s="36" t="str">
        <f>IF(Vendas2!J244="","",Vendas2!J244)</f>
        <v/>
      </c>
      <c r="I2270" s="36" t="str">
        <f>IF(Vendas2!K244="","",Vendas2!K244)</f>
        <v/>
      </c>
      <c r="J2270" s="36" t="str">
        <f>IF(Vendas2!L244="","",Vendas2!L244)</f>
        <v/>
      </c>
      <c r="K2270" s="36" t="str">
        <f>IF(Vendas2!M244="","",Vendas2!M244)</f>
        <v/>
      </c>
      <c r="L2270" s="36" t="str">
        <f>IF(Vendas2!N244="","",Vendas2!N244)</f>
        <v/>
      </c>
      <c r="M2270" s="36" t="str">
        <f>IF(Vendas2!O244="","",Vendas2!O244)</f>
        <v/>
      </c>
      <c r="N2270" s="36" t="str">
        <f>IF(Vendas2!P244="","",Vendas2!P244)</f>
        <v/>
      </c>
      <c r="O2270" s="42">
        <f t="shared" si="290"/>
        <v>0</v>
      </c>
      <c r="P2270" s="105">
        <f t="shared" si="291"/>
        <v>0</v>
      </c>
      <c r="Q2270" s="105">
        <f t="shared" si="292"/>
        <v>0</v>
      </c>
      <c r="R2270" s="105">
        <f t="shared" si="293"/>
        <v>0</v>
      </c>
      <c r="S2270" s="22" t="str">
        <f t="shared" si="296"/>
        <v/>
      </c>
      <c r="T2270" s="92">
        <f t="shared" si="294"/>
        <v>0</v>
      </c>
      <c r="U2270" s="92">
        <f t="shared" si="279"/>
        <v>0</v>
      </c>
      <c r="V2270" s="92">
        <f t="shared" si="280"/>
        <v>0</v>
      </c>
      <c r="W2270" s="92">
        <f t="shared" si="281"/>
        <v>0</v>
      </c>
      <c r="X2270" s="92">
        <f t="shared" si="282"/>
        <v>0</v>
      </c>
      <c r="Y2270" s="92">
        <f t="shared" si="283"/>
        <v>0</v>
      </c>
      <c r="Z2270" s="92">
        <f t="shared" si="284"/>
        <v>0</v>
      </c>
      <c r="AA2270" s="92">
        <f t="shared" si="285"/>
        <v>0</v>
      </c>
      <c r="AB2270" s="92">
        <f t="shared" si="286"/>
        <v>0</v>
      </c>
      <c r="AC2270" s="92">
        <f t="shared" si="287"/>
        <v>0</v>
      </c>
      <c r="AD2270" s="92">
        <f t="shared" si="288"/>
        <v>0</v>
      </c>
      <c r="AE2270" s="92">
        <f t="shared" si="289"/>
        <v>0</v>
      </c>
      <c r="AF2270" s="118">
        <f t="shared" si="295"/>
        <v>0</v>
      </c>
    </row>
    <row r="2271" spans="2:32" ht="21.95" customHeight="1" x14ac:dyDescent="0.25">
      <c r="B2271" s="36" t="str">
        <f>IF(Vendas2!D245="","",Vendas2!D245)</f>
        <v/>
      </c>
      <c r="C2271" s="36" t="str">
        <f>IF(Vendas2!E245="","",Vendas2!E245)</f>
        <v/>
      </c>
      <c r="D2271" s="36" t="str">
        <f>IF(Vendas2!F245="","",Vendas2!F245)</f>
        <v/>
      </c>
      <c r="E2271" s="36" t="str">
        <f>IF(Vendas2!G245="","",Vendas2!G245)</f>
        <v/>
      </c>
      <c r="F2271" s="36" t="str">
        <f>IF(Vendas2!H245="","",Vendas2!H245)</f>
        <v/>
      </c>
      <c r="G2271" s="36" t="str">
        <f>IF(Vendas2!I245="","",Vendas2!I245)</f>
        <v/>
      </c>
      <c r="H2271" s="36" t="str">
        <f>IF(Vendas2!J245="","",Vendas2!J245)</f>
        <v/>
      </c>
      <c r="I2271" s="36" t="str">
        <f>IF(Vendas2!K245="","",Vendas2!K245)</f>
        <v/>
      </c>
      <c r="J2271" s="36" t="str">
        <f>IF(Vendas2!L245="","",Vendas2!L245)</f>
        <v/>
      </c>
      <c r="K2271" s="36" t="str">
        <f>IF(Vendas2!M245="","",Vendas2!M245)</f>
        <v/>
      </c>
      <c r="L2271" s="36" t="str">
        <f>IF(Vendas2!N245="","",Vendas2!N245)</f>
        <v/>
      </c>
      <c r="M2271" s="36" t="str">
        <f>IF(Vendas2!O245="","",Vendas2!O245)</f>
        <v/>
      </c>
      <c r="N2271" s="36" t="str">
        <f>IF(Vendas2!P245="","",Vendas2!P245)</f>
        <v/>
      </c>
      <c r="O2271" s="42">
        <f t="shared" si="290"/>
        <v>0</v>
      </c>
      <c r="P2271" s="105">
        <f t="shared" si="291"/>
        <v>0</v>
      </c>
      <c r="Q2271" s="105">
        <f t="shared" si="292"/>
        <v>0</v>
      </c>
      <c r="R2271" s="105">
        <f t="shared" si="293"/>
        <v>0</v>
      </c>
      <c r="S2271" s="22" t="str">
        <f t="shared" si="296"/>
        <v/>
      </c>
      <c r="T2271" s="92">
        <f t="shared" si="294"/>
        <v>0</v>
      </c>
      <c r="U2271" s="92">
        <f t="shared" si="279"/>
        <v>0</v>
      </c>
      <c r="V2271" s="92">
        <f t="shared" si="280"/>
        <v>0</v>
      </c>
      <c r="W2271" s="92">
        <f t="shared" si="281"/>
        <v>0</v>
      </c>
      <c r="X2271" s="92">
        <f t="shared" si="282"/>
        <v>0</v>
      </c>
      <c r="Y2271" s="92">
        <f t="shared" si="283"/>
        <v>0</v>
      </c>
      <c r="Z2271" s="92">
        <f t="shared" si="284"/>
        <v>0</v>
      </c>
      <c r="AA2271" s="92">
        <f t="shared" si="285"/>
        <v>0</v>
      </c>
      <c r="AB2271" s="92">
        <f t="shared" si="286"/>
        <v>0</v>
      </c>
      <c r="AC2271" s="92">
        <f t="shared" si="287"/>
        <v>0</v>
      </c>
      <c r="AD2271" s="92">
        <f t="shared" si="288"/>
        <v>0</v>
      </c>
      <c r="AE2271" s="92">
        <f t="shared" si="289"/>
        <v>0</v>
      </c>
      <c r="AF2271" s="118">
        <f t="shared" si="295"/>
        <v>0</v>
      </c>
    </row>
    <row r="2272" spans="2:32" ht="21.95" customHeight="1" x14ac:dyDescent="0.25">
      <c r="B2272" s="36" t="str">
        <f>IF(Vendas2!D246="","",Vendas2!D246)</f>
        <v/>
      </c>
      <c r="C2272" s="36" t="str">
        <f>IF(Vendas2!E246="","",Vendas2!E246)</f>
        <v/>
      </c>
      <c r="D2272" s="36" t="str">
        <f>IF(Vendas2!F246="","",Vendas2!F246)</f>
        <v/>
      </c>
      <c r="E2272" s="36" t="str">
        <f>IF(Vendas2!G246="","",Vendas2!G246)</f>
        <v/>
      </c>
      <c r="F2272" s="36" t="str">
        <f>IF(Vendas2!H246="","",Vendas2!H246)</f>
        <v/>
      </c>
      <c r="G2272" s="36" t="str">
        <f>IF(Vendas2!I246="","",Vendas2!I246)</f>
        <v/>
      </c>
      <c r="H2272" s="36" t="str">
        <f>IF(Vendas2!J246="","",Vendas2!J246)</f>
        <v/>
      </c>
      <c r="I2272" s="36" t="str">
        <f>IF(Vendas2!K246="","",Vendas2!K246)</f>
        <v/>
      </c>
      <c r="J2272" s="36" t="str">
        <f>IF(Vendas2!L246="","",Vendas2!L246)</f>
        <v/>
      </c>
      <c r="K2272" s="36" t="str">
        <f>IF(Vendas2!M246="","",Vendas2!M246)</f>
        <v/>
      </c>
      <c r="L2272" s="36" t="str">
        <f>IF(Vendas2!N246="","",Vendas2!N246)</f>
        <v/>
      </c>
      <c r="M2272" s="36" t="str">
        <f>IF(Vendas2!O246="","",Vendas2!O246)</f>
        <v/>
      </c>
      <c r="N2272" s="36" t="str">
        <f>IF(Vendas2!P246="","",Vendas2!P246)</f>
        <v/>
      </c>
      <c r="O2272" s="42">
        <f t="shared" si="290"/>
        <v>0</v>
      </c>
      <c r="P2272" s="105">
        <f t="shared" si="291"/>
        <v>0</v>
      </c>
      <c r="Q2272" s="105">
        <f t="shared" si="292"/>
        <v>0</v>
      </c>
      <c r="R2272" s="105">
        <f t="shared" si="293"/>
        <v>0</v>
      </c>
      <c r="S2272" s="22" t="str">
        <f t="shared" si="296"/>
        <v/>
      </c>
      <c r="T2272" s="92">
        <f t="shared" si="294"/>
        <v>0</v>
      </c>
      <c r="U2272" s="92">
        <f t="shared" si="279"/>
        <v>0</v>
      </c>
      <c r="V2272" s="92">
        <f t="shared" si="280"/>
        <v>0</v>
      </c>
      <c r="W2272" s="92">
        <f t="shared" si="281"/>
        <v>0</v>
      </c>
      <c r="X2272" s="92">
        <f t="shared" si="282"/>
        <v>0</v>
      </c>
      <c r="Y2272" s="92">
        <f t="shared" si="283"/>
        <v>0</v>
      </c>
      <c r="Z2272" s="92">
        <f t="shared" si="284"/>
        <v>0</v>
      </c>
      <c r="AA2272" s="92">
        <f t="shared" si="285"/>
        <v>0</v>
      </c>
      <c r="AB2272" s="92">
        <f t="shared" si="286"/>
        <v>0</v>
      </c>
      <c r="AC2272" s="92">
        <f t="shared" si="287"/>
        <v>0</v>
      </c>
      <c r="AD2272" s="92">
        <f t="shared" si="288"/>
        <v>0</v>
      </c>
      <c r="AE2272" s="92">
        <f t="shared" si="289"/>
        <v>0</v>
      </c>
      <c r="AF2272" s="118">
        <f t="shared" si="295"/>
        <v>0</v>
      </c>
    </row>
    <row r="2273" spans="2:32" ht="21.95" customHeight="1" x14ac:dyDescent="0.25">
      <c r="B2273" s="36" t="str">
        <f>IF(Vendas2!D247="","",Vendas2!D247)</f>
        <v/>
      </c>
      <c r="C2273" s="36" t="str">
        <f>IF(Vendas2!E247="","",Vendas2!E247)</f>
        <v/>
      </c>
      <c r="D2273" s="36" t="str">
        <f>IF(Vendas2!F247="","",Vendas2!F247)</f>
        <v/>
      </c>
      <c r="E2273" s="36" t="str">
        <f>IF(Vendas2!G247="","",Vendas2!G247)</f>
        <v/>
      </c>
      <c r="F2273" s="36" t="str">
        <f>IF(Vendas2!H247="","",Vendas2!H247)</f>
        <v/>
      </c>
      <c r="G2273" s="36" t="str">
        <f>IF(Vendas2!I247="","",Vendas2!I247)</f>
        <v/>
      </c>
      <c r="H2273" s="36" t="str">
        <f>IF(Vendas2!J247="","",Vendas2!J247)</f>
        <v/>
      </c>
      <c r="I2273" s="36" t="str">
        <f>IF(Vendas2!K247="","",Vendas2!K247)</f>
        <v/>
      </c>
      <c r="J2273" s="36" t="str">
        <f>IF(Vendas2!L247="","",Vendas2!L247)</f>
        <v/>
      </c>
      <c r="K2273" s="36" t="str">
        <f>IF(Vendas2!M247="","",Vendas2!M247)</f>
        <v/>
      </c>
      <c r="L2273" s="36" t="str">
        <f>IF(Vendas2!N247="","",Vendas2!N247)</f>
        <v/>
      </c>
      <c r="M2273" s="36" t="str">
        <f>IF(Vendas2!O247="","",Vendas2!O247)</f>
        <v/>
      </c>
      <c r="N2273" s="36" t="str">
        <f>IF(Vendas2!P247="","",Vendas2!P247)</f>
        <v/>
      </c>
      <c r="O2273" s="42">
        <f t="shared" si="290"/>
        <v>0</v>
      </c>
      <c r="P2273" s="105">
        <f t="shared" si="291"/>
        <v>0</v>
      </c>
      <c r="Q2273" s="105">
        <f t="shared" si="292"/>
        <v>0</v>
      </c>
      <c r="R2273" s="105">
        <f t="shared" si="293"/>
        <v>0</v>
      </c>
      <c r="S2273" s="22" t="str">
        <f t="shared" si="296"/>
        <v/>
      </c>
      <c r="T2273" s="92">
        <f t="shared" si="294"/>
        <v>0</v>
      </c>
      <c r="U2273" s="92">
        <f t="shared" si="279"/>
        <v>0</v>
      </c>
      <c r="V2273" s="92">
        <f t="shared" si="280"/>
        <v>0</v>
      </c>
      <c r="W2273" s="92">
        <f t="shared" si="281"/>
        <v>0</v>
      </c>
      <c r="X2273" s="92">
        <f t="shared" si="282"/>
        <v>0</v>
      </c>
      <c r="Y2273" s="92">
        <f t="shared" si="283"/>
        <v>0</v>
      </c>
      <c r="Z2273" s="92">
        <f t="shared" si="284"/>
        <v>0</v>
      </c>
      <c r="AA2273" s="92">
        <f t="shared" si="285"/>
        <v>0</v>
      </c>
      <c r="AB2273" s="92">
        <f t="shared" si="286"/>
        <v>0</v>
      </c>
      <c r="AC2273" s="92">
        <f t="shared" si="287"/>
        <v>0</v>
      </c>
      <c r="AD2273" s="92">
        <f t="shared" si="288"/>
        <v>0</v>
      </c>
      <c r="AE2273" s="92">
        <f t="shared" si="289"/>
        <v>0</v>
      </c>
      <c r="AF2273" s="118">
        <f t="shared" si="295"/>
        <v>0</v>
      </c>
    </row>
    <row r="2274" spans="2:32" ht="21.95" customHeight="1" x14ac:dyDescent="0.25">
      <c r="B2274" s="36" t="str">
        <f>IF(Vendas2!D248="","",Vendas2!D248)</f>
        <v/>
      </c>
      <c r="C2274" s="36" t="str">
        <f>IF(Vendas2!E248="","",Vendas2!E248)</f>
        <v/>
      </c>
      <c r="D2274" s="36" t="str">
        <f>IF(Vendas2!F248="","",Vendas2!F248)</f>
        <v/>
      </c>
      <c r="E2274" s="36" t="str">
        <f>IF(Vendas2!G248="","",Vendas2!G248)</f>
        <v/>
      </c>
      <c r="F2274" s="36" t="str">
        <f>IF(Vendas2!H248="","",Vendas2!H248)</f>
        <v/>
      </c>
      <c r="G2274" s="36" t="str">
        <f>IF(Vendas2!I248="","",Vendas2!I248)</f>
        <v/>
      </c>
      <c r="H2274" s="36" t="str">
        <f>IF(Vendas2!J248="","",Vendas2!J248)</f>
        <v/>
      </c>
      <c r="I2274" s="36" t="str">
        <f>IF(Vendas2!K248="","",Vendas2!K248)</f>
        <v/>
      </c>
      <c r="J2274" s="36" t="str">
        <f>IF(Vendas2!L248="","",Vendas2!L248)</f>
        <v/>
      </c>
      <c r="K2274" s="36" t="str">
        <f>IF(Vendas2!M248="","",Vendas2!M248)</f>
        <v/>
      </c>
      <c r="L2274" s="36" t="str">
        <f>IF(Vendas2!N248="","",Vendas2!N248)</f>
        <v/>
      </c>
      <c r="M2274" s="36" t="str">
        <f>IF(Vendas2!O248="","",Vendas2!O248)</f>
        <v/>
      </c>
      <c r="N2274" s="36" t="str">
        <f>IF(Vendas2!P248="","",Vendas2!P248)</f>
        <v/>
      </c>
      <c r="O2274" s="42">
        <f t="shared" si="290"/>
        <v>0</v>
      </c>
      <c r="P2274" s="105">
        <f t="shared" si="291"/>
        <v>0</v>
      </c>
      <c r="Q2274" s="105">
        <f t="shared" si="292"/>
        <v>0</v>
      </c>
      <c r="R2274" s="105">
        <f t="shared" si="293"/>
        <v>0</v>
      </c>
      <c r="S2274" s="22" t="str">
        <f t="shared" si="296"/>
        <v/>
      </c>
      <c r="T2274" s="92">
        <f t="shared" si="294"/>
        <v>0</v>
      </c>
      <c r="U2274" s="92">
        <f t="shared" si="279"/>
        <v>0</v>
      </c>
      <c r="V2274" s="92">
        <f t="shared" si="280"/>
        <v>0</v>
      </c>
      <c r="W2274" s="92">
        <f t="shared" si="281"/>
        <v>0</v>
      </c>
      <c r="X2274" s="92">
        <f t="shared" si="282"/>
        <v>0</v>
      </c>
      <c r="Y2274" s="92">
        <f t="shared" si="283"/>
        <v>0</v>
      </c>
      <c r="Z2274" s="92">
        <f t="shared" si="284"/>
        <v>0</v>
      </c>
      <c r="AA2274" s="92">
        <f t="shared" si="285"/>
        <v>0</v>
      </c>
      <c r="AB2274" s="92">
        <f t="shared" si="286"/>
        <v>0</v>
      </c>
      <c r="AC2274" s="92">
        <f t="shared" si="287"/>
        <v>0</v>
      </c>
      <c r="AD2274" s="92">
        <f t="shared" si="288"/>
        <v>0</v>
      </c>
      <c r="AE2274" s="92">
        <f t="shared" si="289"/>
        <v>0</v>
      </c>
      <c r="AF2274" s="118">
        <f t="shared" si="295"/>
        <v>0</v>
      </c>
    </row>
    <row r="2275" spans="2:32" ht="21.95" customHeight="1" x14ac:dyDescent="0.25">
      <c r="B2275" s="36" t="str">
        <f>IF(Vendas2!D249="","",Vendas2!D249)</f>
        <v/>
      </c>
      <c r="C2275" s="36" t="str">
        <f>IF(Vendas2!E249="","",Vendas2!E249)</f>
        <v/>
      </c>
      <c r="D2275" s="36" t="str">
        <f>IF(Vendas2!F249="","",Vendas2!F249)</f>
        <v/>
      </c>
      <c r="E2275" s="36" t="str">
        <f>IF(Vendas2!G249="","",Vendas2!G249)</f>
        <v/>
      </c>
      <c r="F2275" s="36" t="str">
        <f>IF(Vendas2!H249="","",Vendas2!H249)</f>
        <v/>
      </c>
      <c r="G2275" s="36" t="str">
        <f>IF(Vendas2!I249="","",Vendas2!I249)</f>
        <v/>
      </c>
      <c r="H2275" s="36" t="str">
        <f>IF(Vendas2!J249="","",Vendas2!J249)</f>
        <v/>
      </c>
      <c r="I2275" s="36" t="str">
        <f>IF(Vendas2!K249="","",Vendas2!K249)</f>
        <v/>
      </c>
      <c r="J2275" s="36" t="str">
        <f>IF(Vendas2!L249="","",Vendas2!L249)</f>
        <v/>
      </c>
      <c r="K2275" s="36" t="str">
        <f>IF(Vendas2!M249="","",Vendas2!M249)</f>
        <v/>
      </c>
      <c r="L2275" s="36" t="str">
        <f>IF(Vendas2!N249="","",Vendas2!N249)</f>
        <v/>
      </c>
      <c r="M2275" s="36" t="str">
        <f>IF(Vendas2!O249="","",Vendas2!O249)</f>
        <v/>
      </c>
      <c r="N2275" s="36" t="str">
        <f>IF(Vendas2!P249="","",Vendas2!P249)</f>
        <v/>
      </c>
      <c r="O2275" s="42">
        <f t="shared" si="290"/>
        <v>0</v>
      </c>
      <c r="P2275" s="105">
        <f t="shared" si="291"/>
        <v>0</v>
      </c>
      <c r="Q2275" s="105">
        <f t="shared" si="292"/>
        <v>0</v>
      </c>
      <c r="R2275" s="105">
        <f t="shared" si="293"/>
        <v>0</v>
      </c>
      <c r="S2275" s="22" t="str">
        <f t="shared" si="296"/>
        <v/>
      </c>
      <c r="T2275" s="92">
        <f t="shared" si="294"/>
        <v>0</v>
      </c>
      <c r="U2275" s="92">
        <f t="shared" si="279"/>
        <v>0</v>
      </c>
      <c r="V2275" s="92">
        <f t="shared" si="280"/>
        <v>0</v>
      </c>
      <c r="W2275" s="92">
        <f t="shared" si="281"/>
        <v>0</v>
      </c>
      <c r="X2275" s="92">
        <f t="shared" si="282"/>
        <v>0</v>
      </c>
      <c r="Y2275" s="92">
        <f t="shared" si="283"/>
        <v>0</v>
      </c>
      <c r="Z2275" s="92">
        <f t="shared" si="284"/>
        <v>0</v>
      </c>
      <c r="AA2275" s="92">
        <f t="shared" si="285"/>
        <v>0</v>
      </c>
      <c r="AB2275" s="92">
        <f t="shared" si="286"/>
        <v>0</v>
      </c>
      <c r="AC2275" s="92">
        <f t="shared" si="287"/>
        <v>0</v>
      </c>
      <c r="AD2275" s="92">
        <f t="shared" si="288"/>
        <v>0</v>
      </c>
      <c r="AE2275" s="92">
        <f t="shared" si="289"/>
        <v>0</v>
      </c>
      <c r="AF2275" s="118">
        <f t="shared" si="295"/>
        <v>0</v>
      </c>
    </row>
    <row r="2276" spans="2:32" ht="21.95" customHeight="1" x14ac:dyDescent="0.25">
      <c r="B2276" s="36" t="str">
        <f>IF(Vendas2!D250="","",Vendas2!D250)</f>
        <v/>
      </c>
      <c r="C2276" s="36" t="str">
        <f>IF(Vendas2!E250="","",Vendas2!E250)</f>
        <v/>
      </c>
      <c r="D2276" s="36" t="str">
        <f>IF(Vendas2!F250="","",Vendas2!F250)</f>
        <v/>
      </c>
      <c r="E2276" s="36" t="str">
        <f>IF(Vendas2!G250="","",Vendas2!G250)</f>
        <v/>
      </c>
      <c r="F2276" s="36" t="str">
        <f>IF(Vendas2!H250="","",Vendas2!H250)</f>
        <v/>
      </c>
      <c r="G2276" s="36" t="str">
        <f>IF(Vendas2!I250="","",Vendas2!I250)</f>
        <v/>
      </c>
      <c r="H2276" s="36" t="str">
        <f>IF(Vendas2!J250="","",Vendas2!J250)</f>
        <v/>
      </c>
      <c r="I2276" s="36" t="str">
        <f>IF(Vendas2!K250="","",Vendas2!K250)</f>
        <v/>
      </c>
      <c r="J2276" s="36" t="str">
        <f>IF(Vendas2!L250="","",Vendas2!L250)</f>
        <v/>
      </c>
      <c r="K2276" s="36" t="str">
        <f>IF(Vendas2!M250="","",Vendas2!M250)</f>
        <v/>
      </c>
      <c r="L2276" s="36" t="str">
        <f>IF(Vendas2!N250="","",Vendas2!N250)</f>
        <v/>
      </c>
      <c r="M2276" s="36" t="str">
        <f>IF(Vendas2!O250="","",Vendas2!O250)</f>
        <v/>
      </c>
      <c r="N2276" s="36" t="str">
        <f>IF(Vendas2!P250="","",Vendas2!P250)</f>
        <v/>
      </c>
      <c r="O2276" s="42">
        <f t="shared" si="290"/>
        <v>0</v>
      </c>
      <c r="P2276" s="105">
        <f t="shared" si="291"/>
        <v>0</v>
      </c>
      <c r="Q2276" s="105">
        <f t="shared" si="292"/>
        <v>0</v>
      </c>
      <c r="R2276" s="105">
        <f t="shared" si="293"/>
        <v>0</v>
      </c>
      <c r="S2276" s="22" t="str">
        <f t="shared" si="296"/>
        <v/>
      </c>
      <c r="T2276" s="92">
        <f t="shared" si="294"/>
        <v>0</v>
      </c>
      <c r="U2276" s="92">
        <f t="shared" si="279"/>
        <v>0</v>
      </c>
      <c r="V2276" s="92">
        <f t="shared" si="280"/>
        <v>0</v>
      </c>
      <c r="W2276" s="92">
        <f t="shared" si="281"/>
        <v>0</v>
      </c>
      <c r="X2276" s="92">
        <f t="shared" si="282"/>
        <v>0</v>
      </c>
      <c r="Y2276" s="92">
        <f t="shared" si="283"/>
        <v>0</v>
      </c>
      <c r="Z2276" s="92">
        <f t="shared" si="284"/>
        <v>0</v>
      </c>
      <c r="AA2276" s="92">
        <f t="shared" si="285"/>
        <v>0</v>
      </c>
      <c r="AB2276" s="92">
        <f t="shared" si="286"/>
        <v>0</v>
      </c>
      <c r="AC2276" s="92">
        <f t="shared" si="287"/>
        <v>0</v>
      </c>
      <c r="AD2276" s="92">
        <f t="shared" si="288"/>
        <v>0</v>
      </c>
      <c r="AE2276" s="92">
        <f t="shared" si="289"/>
        <v>0</v>
      </c>
      <c r="AF2276" s="118">
        <f t="shared" si="295"/>
        <v>0</v>
      </c>
    </row>
    <row r="2277" spans="2:32" ht="21.95" customHeight="1" x14ac:dyDescent="0.25">
      <c r="B2277" s="36" t="str">
        <f>IF(Vendas2!D251="","",Vendas2!D251)</f>
        <v/>
      </c>
      <c r="C2277" s="36" t="str">
        <f>IF(Vendas2!E251="","",Vendas2!E251)</f>
        <v/>
      </c>
      <c r="D2277" s="36" t="str">
        <f>IF(Vendas2!F251="","",Vendas2!F251)</f>
        <v/>
      </c>
      <c r="E2277" s="36" t="str">
        <f>IF(Vendas2!G251="","",Vendas2!G251)</f>
        <v/>
      </c>
      <c r="F2277" s="36" t="str">
        <f>IF(Vendas2!H251="","",Vendas2!H251)</f>
        <v/>
      </c>
      <c r="G2277" s="36" t="str">
        <f>IF(Vendas2!I251="","",Vendas2!I251)</f>
        <v/>
      </c>
      <c r="H2277" s="36" t="str">
        <f>IF(Vendas2!J251="","",Vendas2!J251)</f>
        <v/>
      </c>
      <c r="I2277" s="36" t="str">
        <f>IF(Vendas2!K251="","",Vendas2!K251)</f>
        <v/>
      </c>
      <c r="J2277" s="36" t="str">
        <f>IF(Vendas2!L251="","",Vendas2!L251)</f>
        <v/>
      </c>
      <c r="K2277" s="36" t="str">
        <f>IF(Vendas2!M251="","",Vendas2!M251)</f>
        <v/>
      </c>
      <c r="L2277" s="36" t="str">
        <f>IF(Vendas2!N251="","",Vendas2!N251)</f>
        <v/>
      </c>
      <c r="M2277" s="36" t="str">
        <f>IF(Vendas2!O251="","",Vendas2!O251)</f>
        <v/>
      </c>
      <c r="N2277" s="36" t="str">
        <f>IF(Vendas2!P251="","",Vendas2!P251)</f>
        <v/>
      </c>
      <c r="O2277" s="42">
        <f t="shared" si="290"/>
        <v>0</v>
      </c>
      <c r="P2277" s="105">
        <f t="shared" si="291"/>
        <v>0</v>
      </c>
      <c r="Q2277" s="105">
        <f t="shared" si="292"/>
        <v>0</v>
      </c>
      <c r="R2277" s="105">
        <f t="shared" si="293"/>
        <v>0</v>
      </c>
      <c r="S2277" s="22" t="str">
        <f t="shared" si="296"/>
        <v/>
      </c>
      <c r="T2277" s="92">
        <f t="shared" si="294"/>
        <v>0</v>
      </c>
      <c r="U2277" s="92">
        <f t="shared" si="279"/>
        <v>0</v>
      </c>
      <c r="V2277" s="92">
        <f t="shared" si="280"/>
        <v>0</v>
      </c>
      <c r="W2277" s="92">
        <f t="shared" si="281"/>
        <v>0</v>
      </c>
      <c r="X2277" s="92">
        <f t="shared" si="282"/>
        <v>0</v>
      </c>
      <c r="Y2277" s="92">
        <f t="shared" si="283"/>
        <v>0</v>
      </c>
      <c r="Z2277" s="92">
        <f t="shared" si="284"/>
        <v>0</v>
      </c>
      <c r="AA2277" s="92">
        <f t="shared" si="285"/>
        <v>0</v>
      </c>
      <c r="AB2277" s="92">
        <f t="shared" si="286"/>
        <v>0</v>
      </c>
      <c r="AC2277" s="92">
        <f t="shared" si="287"/>
        <v>0</v>
      </c>
      <c r="AD2277" s="92">
        <f t="shared" si="288"/>
        <v>0</v>
      </c>
      <c r="AE2277" s="92">
        <f t="shared" si="289"/>
        <v>0</v>
      </c>
      <c r="AF2277" s="118">
        <f t="shared" si="295"/>
        <v>0</v>
      </c>
    </row>
    <row r="2278" spans="2:32" ht="21.95" customHeight="1" x14ac:dyDescent="0.25">
      <c r="B2278" s="36" t="str">
        <f>IF(Vendas2!D252="","",Vendas2!D252)</f>
        <v/>
      </c>
      <c r="C2278" s="36" t="str">
        <f>IF(Vendas2!E252="","",Vendas2!E252)</f>
        <v/>
      </c>
      <c r="D2278" s="36" t="str">
        <f>IF(Vendas2!F252="","",Vendas2!F252)</f>
        <v/>
      </c>
      <c r="E2278" s="36" t="str">
        <f>IF(Vendas2!G252="","",Vendas2!G252)</f>
        <v/>
      </c>
      <c r="F2278" s="36" t="str">
        <f>IF(Vendas2!H252="","",Vendas2!H252)</f>
        <v/>
      </c>
      <c r="G2278" s="36" t="str">
        <f>IF(Vendas2!I252="","",Vendas2!I252)</f>
        <v/>
      </c>
      <c r="H2278" s="36" t="str">
        <f>IF(Vendas2!J252="","",Vendas2!J252)</f>
        <v/>
      </c>
      <c r="I2278" s="36" t="str">
        <f>IF(Vendas2!K252="","",Vendas2!K252)</f>
        <v/>
      </c>
      <c r="J2278" s="36" t="str">
        <f>IF(Vendas2!L252="","",Vendas2!L252)</f>
        <v/>
      </c>
      <c r="K2278" s="36" t="str">
        <f>IF(Vendas2!M252="","",Vendas2!M252)</f>
        <v/>
      </c>
      <c r="L2278" s="36" t="str">
        <f>IF(Vendas2!N252="","",Vendas2!N252)</f>
        <v/>
      </c>
      <c r="M2278" s="36" t="str">
        <f>IF(Vendas2!O252="","",Vendas2!O252)</f>
        <v/>
      </c>
      <c r="N2278" s="36" t="str">
        <f>IF(Vendas2!P252="","",Vendas2!P252)</f>
        <v/>
      </c>
      <c r="O2278" s="42">
        <f t="shared" si="290"/>
        <v>0</v>
      </c>
      <c r="P2278" s="105">
        <f t="shared" si="291"/>
        <v>0</v>
      </c>
      <c r="Q2278" s="105">
        <f t="shared" si="292"/>
        <v>0</v>
      </c>
      <c r="R2278" s="105">
        <f t="shared" si="293"/>
        <v>0</v>
      </c>
      <c r="S2278" s="22" t="str">
        <f t="shared" si="296"/>
        <v/>
      </c>
      <c r="T2278" s="92">
        <f t="shared" si="294"/>
        <v>0</v>
      </c>
      <c r="U2278" s="92">
        <f t="shared" si="279"/>
        <v>0</v>
      </c>
      <c r="V2278" s="92">
        <f t="shared" si="280"/>
        <v>0</v>
      </c>
      <c r="W2278" s="92">
        <f t="shared" si="281"/>
        <v>0</v>
      </c>
      <c r="X2278" s="92">
        <f t="shared" si="282"/>
        <v>0</v>
      </c>
      <c r="Y2278" s="92">
        <f t="shared" si="283"/>
        <v>0</v>
      </c>
      <c r="Z2278" s="92">
        <f t="shared" si="284"/>
        <v>0</v>
      </c>
      <c r="AA2278" s="92">
        <f t="shared" si="285"/>
        <v>0</v>
      </c>
      <c r="AB2278" s="92">
        <f t="shared" si="286"/>
        <v>0</v>
      </c>
      <c r="AC2278" s="92">
        <f t="shared" si="287"/>
        <v>0</v>
      </c>
      <c r="AD2278" s="92">
        <f t="shared" si="288"/>
        <v>0</v>
      </c>
      <c r="AE2278" s="92">
        <f t="shared" si="289"/>
        <v>0</v>
      </c>
      <c r="AF2278" s="118">
        <f t="shared" si="295"/>
        <v>0</v>
      </c>
    </row>
    <row r="2279" spans="2:32" ht="21.95" customHeight="1" x14ac:dyDescent="0.25">
      <c r="B2279" s="36" t="str">
        <f>IF(Vendas2!D253="","",Vendas2!D253)</f>
        <v/>
      </c>
      <c r="C2279" s="36" t="str">
        <f>IF(Vendas2!E253="","",Vendas2!E253)</f>
        <v/>
      </c>
      <c r="D2279" s="36" t="str">
        <f>IF(Vendas2!F253="","",Vendas2!F253)</f>
        <v/>
      </c>
      <c r="E2279" s="36" t="str">
        <f>IF(Vendas2!G253="","",Vendas2!G253)</f>
        <v/>
      </c>
      <c r="F2279" s="36" t="str">
        <f>IF(Vendas2!H253="","",Vendas2!H253)</f>
        <v/>
      </c>
      <c r="G2279" s="36" t="str">
        <f>IF(Vendas2!I253="","",Vendas2!I253)</f>
        <v/>
      </c>
      <c r="H2279" s="36" t="str">
        <f>IF(Vendas2!J253="","",Vendas2!J253)</f>
        <v/>
      </c>
      <c r="I2279" s="36" t="str">
        <f>IF(Vendas2!K253="","",Vendas2!K253)</f>
        <v/>
      </c>
      <c r="J2279" s="36" t="str">
        <f>IF(Vendas2!L253="","",Vendas2!L253)</f>
        <v/>
      </c>
      <c r="K2279" s="36" t="str">
        <f>IF(Vendas2!M253="","",Vendas2!M253)</f>
        <v/>
      </c>
      <c r="L2279" s="36" t="str">
        <f>IF(Vendas2!N253="","",Vendas2!N253)</f>
        <v/>
      </c>
      <c r="M2279" s="36" t="str">
        <f>IF(Vendas2!O253="","",Vendas2!O253)</f>
        <v/>
      </c>
      <c r="N2279" s="36" t="str">
        <f>IF(Vendas2!P253="","",Vendas2!P253)</f>
        <v/>
      </c>
      <c r="O2279" s="42">
        <f t="shared" si="290"/>
        <v>0</v>
      </c>
      <c r="P2279" s="105">
        <f t="shared" si="291"/>
        <v>0</v>
      </c>
      <c r="Q2279" s="105">
        <f t="shared" si="292"/>
        <v>0</v>
      </c>
      <c r="R2279" s="105">
        <f t="shared" si="293"/>
        <v>0</v>
      </c>
      <c r="S2279" s="22" t="str">
        <f t="shared" si="296"/>
        <v/>
      </c>
      <c r="T2279" s="92">
        <f t="shared" si="294"/>
        <v>0</v>
      </c>
      <c r="U2279" s="92">
        <f t="shared" si="279"/>
        <v>0</v>
      </c>
      <c r="V2279" s="92">
        <f t="shared" si="280"/>
        <v>0</v>
      </c>
      <c r="W2279" s="92">
        <f t="shared" si="281"/>
        <v>0</v>
      </c>
      <c r="X2279" s="92">
        <f t="shared" si="282"/>
        <v>0</v>
      </c>
      <c r="Y2279" s="92">
        <f t="shared" si="283"/>
        <v>0</v>
      </c>
      <c r="Z2279" s="92">
        <f t="shared" si="284"/>
        <v>0</v>
      </c>
      <c r="AA2279" s="92">
        <f t="shared" si="285"/>
        <v>0</v>
      </c>
      <c r="AB2279" s="92">
        <f t="shared" si="286"/>
        <v>0</v>
      </c>
      <c r="AC2279" s="92">
        <f t="shared" si="287"/>
        <v>0</v>
      </c>
      <c r="AD2279" s="92">
        <f t="shared" si="288"/>
        <v>0</v>
      </c>
      <c r="AE2279" s="92">
        <f t="shared" si="289"/>
        <v>0</v>
      </c>
      <c r="AF2279" s="118">
        <f t="shared" si="295"/>
        <v>0</v>
      </c>
    </row>
    <row r="2280" spans="2:32" ht="21.95" customHeight="1" x14ac:dyDescent="0.25">
      <c r="B2280" s="36" t="str">
        <f>IF(Vendas2!D254="","",Vendas2!D254)</f>
        <v/>
      </c>
      <c r="C2280" s="36" t="str">
        <f>IF(Vendas2!E254="","",Vendas2!E254)</f>
        <v/>
      </c>
      <c r="D2280" s="36" t="str">
        <f>IF(Vendas2!F254="","",Vendas2!F254)</f>
        <v/>
      </c>
      <c r="E2280" s="36" t="str">
        <f>IF(Vendas2!G254="","",Vendas2!G254)</f>
        <v/>
      </c>
      <c r="F2280" s="36" t="str">
        <f>IF(Vendas2!H254="","",Vendas2!H254)</f>
        <v/>
      </c>
      <c r="G2280" s="36" t="str">
        <f>IF(Vendas2!I254="","",Vendas2!I254)</f>
        <v/>
      </c>
      <c r="H2280" s="36" t="str">
        <f>IF(Vendas2!J254="","",Vendas2!J254)</f>
        <v/>
      </c>
      <c r="I2280" s="36" t="str">
        <f>IF(Vendas2!K254="","",Vendas2!K254)</f>
        <v/>
      </c>
      <c r="J2280" s="36" t="str">
        <f>IF(Vendas2!L254="","",Vendas2!L254)</f>
        <v/>
      </c>
      <c r="K2280" s="36" t="str">
        <f>IF(Vendas2!M254="","",Vendas2!M254)</f>
        <v/>
      </c>
      <c r="L2280" s="36" t="str">
        <f>IF(Vendas2!N254="","",Vendas2!N254)</f>
        <v/>
      </c>
      <c r="M2280" s="36" t="str">
        <f>IF(Vendas2!O254="","",Vendas2!O254)</f>
        <v/>
      </c>
      <c r="N2280" s="36" t="str">
        <f>IF(Vendas2!P254="","",Vendas2!P254)</f>
        <v/>
      </c>
      <c r="O2280" s="42">
        <f t="shared" si="290"/>
        <v>0</v>
      </c>
      <c r="P2280" s="105">
        <f t="shared" si="291"/>
        <v>0</v>
      </c>
      <c r="Q2280" s="105">
        <f t="shared" si="292"/>
        <v>0</v>
      </c>
      <c r="R2280" s="105">
        <f t="shared" si="293"/>
        <v>0</v>
      </c>
      <c r="S2280" s="22" t="str">
        <f t="shared" si="296"/>
        <v/>
      </c>
      <c r="T2280" s="92">
        <f t="shared" si="294"/>
        <v>0</v>
      </c>
      <c r="U2280" s="92">
        <f t="shared" si="279"/>
        <v>0</v>
      </c>
      <c r="V2280" s="92">
        <f t="shared" si="280"/>
        <v>0</v>
      </c>
      <c r="W2280" s="92">
        <f t="shared" si="281"/>
        <v>0</v>
      </c>
      <c r="X2280" s="92">
        <f t="shared" si="282"/>
        <v>0</v>
      </c>
      <c r="Y2280" s="92">
        <f t="shared" si="283"/>
        <v>0</v>
      </c>
      <c r="Z2280" s="92">
        <f t="shared" si="284"/>
        <v>0</v>
      </c>
      <c r="AA2280" s="92">
        <f t="shared" si="285"/>
        <v>0</v>
      </c>
      <c r="AB2280" s="92">
        <f t="shared" si="286"/>
        <v>0</v>
      </c>
      <c r="AC2280" s="92">
        <f t="shared" si="287"/>
        <v>0</v>
      </c>
      <c r="AD2280" s="92">
        <f t="shared" si="288"/>
        <v>0</v>
      </c>
      <c r="AE2280" s="92">
        <f t="shared" si="289"/>
        <v>0</v>
      </c>
      <c r="AF2280" s="118">
        <f t="shared" si="295"/>
        <v>0</v>
      </c>
    </row>
    <row r="2281" spans="2:32" ht="21.95" customHeight="1" x14ac:dyDescent="0.25">
      <c r="B2281" s="36" t="str">
        <f>IF(Vendas2!D255="","",Vendas2!D255)</f>
        <v/>
      </c>
      <c r="C2281" s="36" t="str">
        <f>IF(Vendas2!E255="","",Vendas2!E255)</f>
        <v/>
      </c>
      <c r="D2281" s="36" t="str">
        <f>IF(Vendas2!F255="","",Vendas2!F255)</f>
        <v/>
      </c>
      <c r="E2281" s="36" t="str">
        <f>IF(Vendas2!G255="","",Vendas2!G255)</f>
        <v/>
      </c>
      <c r="F2281" s="36" t="str">
        <f>IF(Vendas2!H255="","",Vendas2!H255)</f>
        <v/>
      </c>
      <c r="G2281" s="36" t="str">
        <f>IF(Vendas2!I255="","",Vendas2!I255)</f>
        <v/>
      </c>
      <c r="H2281" s="36" t="str">
        <f>IF(Vendas2!J255="","",Vendas2!J255)</f>
        <v/>
      </c>
      <c r="I2281" s="36" t="str">
        <f>IF(Vendas2!K255="","",Vendas2!K255)</f>
        <v/>
      </c>
      <c r="J2281" s="36" t="str">
        <f>IF(Vendas2!L255="","",Vendas2!L255)</f>
        <v/>
      </c>
      <c r="K2281" s="36" t="str">
        <f>IF(Vendas2!M255="","",Vendas2!M255)</f>
        <v/>
      </c>
      <c r="L2281" s="36" t="str">
        <f>IF(Vendas2!N255="","",Vendas2!N255)</f>
        <v/>
      </c>
      <c r="M2281" s="36" t="str">
        <f>IF(Vendas2!O255="","",Vendas2!O255)</f>
        <v/>
      </c>
      <c r="N2281" s="36" t="str">
        <f>IF(Vendas2!P255="","",Vendas2!P255)</f>
        <v/>
      </c>
      <c r="O2281" s="42">
        <f t="shared" si="290"/>
        <v>0</v>
      </c>
      <c r="P2281" s="105">
        <f t="shared" si="291"/>
        <v>0</v>
      </c>
      <c r="Q2281" s="105">
        <f t="shared" si="292"/>
        <v>0</v>
      </c>
      <c r="R2281" s="105">
        <f t="shared" si="293"/>
        <v>0</v>
      </c>
      <c r="S2281" s="22" t="str">
        <f t="shared" si="296"/>
        <v/>
      </c>
      <c r="T2281" s="92">
        <f t="shared" si="294"/>
        <v>0</v>
      </c>
      <c r="U2281" s="92">
        <f t="shared" si="279"/>
        <v>0</v>
      </c>
      <c r="V2281" s="92">
        <f t="shared" si="280"/>
        <v>0</v>
      </c>
      <c r="W2281" s="92">
        <f t="shared" si="281"/>
        <v>0</v>
      </c>
      <c r="X2281" s="92">
        <f t="shared" si="282"/>
        <v>0</v>
      </c>
      <c r="Y2281" s="92">
        <f t="shared" si="283"/>
        <v>0</v>
      </c>
      <c r="Z2281" s="92">
        <f t="shared" si="284"/>
        <v>0</v>
      </c>
      <c r="AA2281" s="92">
        <f t="shared" si="285"/>
        <v>0</v>
      </c>
      <c r="AB2281" s="92">
        <f t="shared" si="286"/>
        <v>0</v>
      </c>
      <c r="AC2281" s="92">
        <f t="shared" si="287"/>
        <v>0</v>
      </c>
      <c r="AD2281" s="92">
        <f t="shared" si="288"/>
        <v>0</v>
      </c>
      <c r="AE2281" s="92">
        <f t="shared" si="289"/>
        <v>0</v>
      </c>
      <c r="AF2281" s="118">
        <f t="shared" si="295"/>
        <v>0</v>
      </c>
    </row>
    <row r="2282" spans="2:32" ht="21.95" customHeight="1" x14ac:dyDescent="0.25">
      <c r="B2282" s="36" t="str">
        <f>IF(Vendas2!D256="","",Vendas2!D256)</f>
        <v/>
      </c>
      <c r="C2282" s="36" t="str">
        <f>IF(Vendas2!E256="","",Vendas2!E256)</f>
        <v/>
      </c>
      <c r="D2282" s="36" t="str">
        <f>IF(Vendas2!F256="","",Vendas2!F256)</f>
        <v/>
      </c>
      <c r="E2282" s="36" t="str">
        <f>IF(Vendas2!G256="","",Vendas2!G256)</f>
        <v/>
      </c>
      <c r="F2282" s="36" t="str">
        <f>IF(Vendas2!H256="","",Vendas2!H256)</f>
        <v/>
      </c>
      <c r="G2282" s="36" t="str">
        <f>IF(Vendas2!I256="","",Vendas2!I256)</f>
        <v/>
      </c>
      <c r="H2282" s="36" t="str">
        <f>IF(Vendas2!J256="","",Vendas2!J256)</f>
        <v/>
      </c>
      <c r="I2282" s="36" t="str">
        <f>IF(Vendas2!K256="","",Vendas2!K256)</f>
        <v/>
      </c>
      <c r="J2282" s="36" t="str">
        <f>IF(Vendas2!L256="","",Vendas2!L256)</f>
        <v/>
      </c>
      <c r="K2282" s="36" t="str">
        <f>IF(Vendas2!M256="","",Vendas2!M256)</f>
        <v/>
      </c>
      <c r="L2282" s="36" t="str">
        <f>IF(Vendas2!N256="","",Vendas2!N256)</f>
        <v/>
      </c>
      <c r="M2282" s="36" t="str">
        <f>IF(Vendas2!O256="","",Vendas2!O256)</f>
        <v/>
      </c>
      <c r="N2282" s="36" t="str">
        <f>IF(Vendas2!P256="","",Vendas2!P256)</f>
        <v/>
      </c>
      <c r="O2282" s="42">
        <f t="shared" si="290"/>
        <v>0</v>
      </c>
      <c r="P2282" s="105">
        <f t="shared" si="291"/>
        <v>0</v>
      </c>
      <c r="Q2282" s="105">
        <f t="shared" si="292"/>
        <v>0</v>
      </c>
      <c r="R2282" s="105">
        <f t="shared" si="293"/>
        <v>0</v>
      </c>
      <c r="S2282" s="22" t="str">
        <f t="shared" si="296"/>
        <v/>
      </c>
      <c r="T2282" s="92">
        <f t="shared" si="294"/>
        <v>0</v>
      </c>
      <c r="U2282" s="92">
        <f t="shared" si="279"/>
        <v>0</v>
      </c>
      <c r="V2282" s="92">
        <f t="shared" si="280"/>
        <v>0</v>
      </c>
      <c r="W2282" s="92">
        <f t="shared" si="281"/>
        <v>0</v>
      </c>
      <c r="X2282" s="92">
        <f t="shared" si="282"/>
        <v>0</v>
      </c>
      <c r="Y2282" s="92">
        <f t="shared" si="283"/>
        <v>0</v>
      </c>
      <c r="Z2282" s="92">
        <f t="shared" si="284"/>
        <v>0</v>
      </c>
      <c r="AA2282" s="92">
        <f t="shared" si="285"/>
        <v>0</v>
      </c>
      <c r="AB2282" s="92">
        <f t="shared" si="286"/>
        <v>0</v>
      </c>
      <c r="AC2282" s="92">
        <f t="shared" si="287"/>
        <v>0</v>
      </c>
      <c r="AD2282" s="92">
        <f t="shared" si="288"/>
        <v>0</v>
      </c>
      <c r="AE2282" s="92">
        <f t="shared" si="289"/>
        <v>0</v>
      </c>
      <c r="AF2282" s="118">
        <f t="shared" si="295"/>
        <v>0</v>
      </c>
    </row>
    <row r="2283" spans="2:32" ht="21.95" customHeight="1" x14ac:dyDescent="0.25">
      <c r="B2283" s="36" t="str">
        <f>IF(Vendas2!D257="","",Vendas2!D257)</f>
        <v/>
      </c>
      <c r="C2283" s="36" t="str">
        <f>IF(Vendas2!E257="","",Vendas2!E257)</f>
        <v/>
      </c>
      <c r="D2283" s="36" t="str">
        <f>IF(Vendas2!F257="","",Vendas2!F257)</f>
        <v/>
      </c>
      <c r="E2283" s="36" t="str">
        <f>IF(Vendas2!G257="","",Vendas2!G257)</f>
        <v/>
      </c>
      <c r="F2283" s="36" t="str">
        <f>IF(Vendas2!H257="","",Vendas2!H257)</f>
        <v/>
      </c>
      <c r="G2283" s="36" t="str">
        <f>IF(Vendas2!I257="","",Vendas2!I257)</f>
        <v/>
      </c>
      <c r="H2283" s="36" t="str">
        <f>IF(Vendas2!J257="","",Vendas2!J257)</f>
        <v/>
      </c>
      <c r="I2283" s="36" t="str">
        <f>IF(Vendas2!K257="","",Vendas2!K257)</f>
        <v/>
      </c>
      <c r="J2283" s="36" t="str">
        <f>IF(Vendas2!L257="","",Vendas2!L257)</f>
        <v/>
      </c>
      <c r="K2283" s="36" t="str">
        <f>IF(Vendas2!M257="","",Vendas2!M257)</f>
        <v/>
      </c>
      <c r="L2283" s="36" t="str">
        <f>IF(Vendas2!N257="","",Vendas2!N257)</f>
        <v/>
      </c>
      <c r="M2283" s="36" t="str">
        <f>IF(Vendas2!O257="","",Vendas2!O257)</f>
        <v/>
      </c>
      <c r="N2283" s="36" t="str">
        <f>IF(Vendas2!P257="","",Vendas2!P257)</f>
        <v/>
      </c>
      <c r="O2283" s="42">
        <f t="shared" si="290"/>
        <v>0</v>
      </c>
      <c r="P2283" s="105">
        <f t="shared" si="291"/>
        <v>0</v>
      </c>
      <c r="Q2283" s="105">
        <f t="shared" si="292"/>
        <v>0</v>
      </c>
      <c r="R2283" s="105">
        <f t="shared" si="293"/>
        <v>0</v>
      </c>
      <c r="S2283" s="22" t="str">
        <f t="shared" si="296"/>
        <v/>
      </c>
      <c r="T2283" s="92">
        <f t="shared" si="294"/>
        <v>0</v>
      </c>
      <c r="U2283" s="92">
        <f t="shared" si="279"/>
        <v>0</v>
      </c>
      <c r="V2283" s="92">
        <f t="shared" si="280"/>
        <v>0</v>
      </c>
      <c r="W2283" s="92">
        <f t="shared" si="281"/>
        <v>0</v>
      </c>
      <c r="X2283" s="92">
        <f t="shared" si="282"/>
        <v>0</v>
      </c>
      <c r="Y2283" s="92">
        <f t="shared" si="283"/>
        <v>0</v>
      </c>
      <c r="Z2283" s="92">
        <f t="shared" si="284"/>
        <v>0</v>
      </c>
      <c r="AA2283" s="92">
        <f t="shared" si="285"/>
        <v>0</v>
      </c>
      <c r="AB2283" s="92">
        <f t="shared" si="286"/>
        <v>0</v>
      </c>
      <c r="AC2283" s="92">
        <f t="shared" si="287"/>
        <v>0</v>
      </c>
      <c r="AD2283" s="92">
        <f t="shared" si="288"/>
        <v>0</v>
      </c>
      <c r="AE2283" s="92">
        <f t="shared" si="289"/>
        <v>0</v>
      </c>
      <c r="AF2283" s="118">
        <f t="shared" si="295"/>
        <v>0</v>
      </c>
    </row>
    <row r="2284" spans="2:32" ht="21.95" customHeight="1" x14ac:dyDescent="0.25">
      <c r="B2284" s="36" t="str">
        <f>IF(Vendas2!D258="","",Vendas2!D258)</f>
        <v/>
      </c>
      <c r="C2284" s="36" t="str">
        <f>IF(Vendas2!E258="","",Vendas2!E258)</f>
        <v/>
      </c>
      <c r="D2284" s="36" t="str">
        <f>IF(Vendas2!F258="","",Vendas2!F258)</f>
        <v/>
      </c>
      <c r="E2284" s="36" t="str">
        <f>IF(Vendas2!G258="","",Vendas2!G258)</f>
        <v/>
      </c>
      <c r="F2284" s="36" t="str">
        <f>IF(Vendas2!H258="","",Vendas2!H258)</f>
        <v/>
      </c>
      <c r="G2284" s="36" t="str">
        <f>IF(Vendas2!I258="","",Vendas2!I258)</f>
        <v/>
      </c>
      <c r="H2284" s="36" t="str">
        <f>IF(Vendas2!J258="","",Vendas2!J258)</f>
        <v/>
      </c>
      <c r="I2284" s="36" t="str">
        <f>IF(Vendas2!K258="","",Vendas2!K258)</f>
        <v/>
      </c>
      <c r="J2284" s="36" t="str">
        <f>IF(Vendas2!L258="","",Vendas2!L258)</f>
        <v/>
      </c>
      <c r="K2284" s="36" t="str">
        <f>IF(Vendas2!M258="","",Vendas2!M258)</f>
        <v/>
      </c>
      <c r="L2284" s="36" t="str">
        <f>IF(Vendas2!N258="","",Vendas2!N258)</f>
        <v/>
      </c>
      <c r="M2284" s="36" t="str">
        <f>IF(Vendas2!O258="","",Vendas2!O258)</f>
        <v/>
      </c>
      <c r="N2284" s="36" t="str">
        <f>IF(Vendas2!P258="","",Vendas2!P258)</f>
        <v/>
      </c>
      <c r="O2284" s="42">
        <f t="shared" si="290"/>
        <v>0</v>
      </c>
      <c r="P2284" s="105">
        <f t="shared" si="291"/>
        <v>0</v>
      </c>
      <c r="Q2284" s="105">
        <f t="shared" si="292"/>
        <v>0</v>
      </c>
      <c r="R2284" s="105">
        <f t="shared" si="293"/>
        <v>0</v>
      </c>
      <c r="S2284" s="22" t="str">
        <f t="shared" si="296"/>
        <v/>
      </c>
      <c r="T2284" s="92">
        <f t="shared" si="294"/>
        <v>0</v>
      </c>
      <c r="U2284" s="92">
        <f t="shared" si="279"/>
        <v>0</v>
      </c>
      <c r="V2284" s="92">
        <f t="shared" si="280"/>
        <v>0</v>
      </c>
      <c r="W2284" s="92">
        <f t="shared" si="281"/>
        <v>0</v>
      </c>
      <c r="X2284" s="92">
        <f t="shared" si="282"/>
        <v>0</v>
      </c>
      <c r="Y2284" s="92">
        <f t="shared" si="283"/>
        <v>0</v>
      </c>
      <c r="Z2284" s="92">
        <f t="shared" si="284"/>
        <v>0</v>
      </c>
      <c r="AA2284" s="92">
        <f t="shared" si="285"/>
        <v>0</v>
      </c>
      <c r="AB2284" s="92">
        <f t="shared" si="286"/>
        <v>0</v>
      </c>
      <c r="AC2284" s="92">
        <f t="shared" si="287"/>
        <v>0</v>
      </c>
      <c r="AD2284" s="92">
        <f t="shared" si="288"/>
        <v>0</v>
      </c>
      <c r="AE2284" s="92">
        <f t="shared" si="289"/>
        <v>0</v>
      </c>
      <c r="AF2284" s="118">
        <f t="shared" si="295"/>
        <v>0</v>
      </c>
    </row>
    <row r="2285" spans="2:32" ht="21.95" customHeight="1" x14ac:dyDescent="0.25">
      <c r="B2285" s="36" t="str">
        <f>IF(Vendas2!D259="","",Vendas2!D259)</f>
        <v/>
      </c>
      <c r="C2285" s="36" t="str">
        <f>IF(Vendas2!E259="","",Vendas2!E259)</f>
        <v/>
      </c>
      <c r="D2285" s="36" t="str">
        <f>IF(Vendas2!F259="","",Vendas2!F259)</f>
        <v/>
      </c>
      <c r="E2285" s="36" t="str">
        <f>IF(Vendas2!G259="","",Vendas2!G259)</f>
        <v/>
      </c>
      <c r="F2285" s="36" t="str">
        <f>IF(Vendas2!H259="","",Vendas2!H259)</f>
        <v/>
      </c>
      <c r="G2285" s="36" t="str">
        <f>IF(Vendas2!I259="","",Vendas2!I259)</f>
        <v/>
      </c>
      <c r="H2285" s="36" t="str">
        <f>IF(Vendas2!J259="","",Vendas2!J259)</f>
        <v/>
      </c>
      <c r="I2285" s="36" t="str">
        <f>IF(Vendas2!K259="","",Vendas2!K259)</f>
        <v/>
      </c>
      <c r="J2285" s="36" t="str">
        <f>IF(Vendas2!L259="","",Vendas2!L259)</f>
        <v/>
      </c>
      <c r="K2285" s="36" t="str">
        <f>IF(Vendas2!M259="","",Vendas2!M259)</f>
        <v/>
      </c>
      <c r="L2285" s="36" t="str">
        <f>IF(Vendas2!N259="","",Vendas2!N259)</f>
        <v/>
      </c>
      <c r="M2285" s="36" t="str">
        <f>IF(Vendas2!O259="","",Vendas2!O259)</f>
        <v/>
      </c>
      <c r="N2285" s="36" t="str">
        <f>IF(Vendas2!P259="","",Vendas2!P259)</f>
        <v/>
      </c>
      <c r="O2285" s="42">
        <f t="shared" si="290"/>
        <v>0</v>
      </c>
      <c r="P2285" s="105">
        <f t="shared" si="291"/>
        <v>0</v>
      </c>
      <c r="Q2285" s="105">
        <f t="shared" si="292"/>
        <v>0</v>
      </c>
      <c r="R2285" s="105">
        <f t="shared" si="293"/>
        <v>0</v>
      </c>
      <c r="S2285" s="22" t="str">
        <f t="shared" si="296"/>
        <v/>
      </c>
      <c r="T2285" s="92">
        <f t="shared" si="294"/>
        <v>0</v>
      </c>
      <c r="U2285" s="92">
        <f t="shared" si="279"/>
        <v>0</v>
      </c>
      <c r="V2285" s="92">
        <f t="shared" si="280"/>
        <v>0</v>
      </c>
      <c r="W2285" s="92">
        <f t="shared" si="281"/>
        <v>0</v>
      </c>
      <c r="X2285" s="92">
        <f t="shared" si="282"/>
        <v>0</v>
      </c>
      <c r="Y2285" s="92">
        <f t="shared" si="283"/>
        <v>0</v>
      </c>
      <c r="Z2285" s="92">
        <f t="shared" si="284"/>
        <v>0</v>
      </c>
      <c r="AA2285" s="92">
        <f t="shared" si="285"/>
        <v>0</v>
      </c>
      <c r="AB2285" s="92">
        <f t="shared" si="286"/>
        <v>0</v>
      </c>
      <c r="AC2285" s="92">
        <f t="shared" si="287"/>
        <v>0</v>
      </c>
      <c r="AD2285" s="92">
        <f t="shared" si="288"/>
        <v>0</v>
      </c>
      <c r="AE2285" s="92">
        <f t="shared" si="289"/>
        <v>0</v>
      </c>
      <c r="AF2285" s="118">
        <f t="shared" si="295"/>
        <v>0</v>
      </c>
    </row>
    <row r="2286" spans="2:32" ht="21.95" customHeight="1" x14ac:dyDescent="0.25">
      <c r="B2286" s="36" t="str">
        <f>IF(Vendas2!D260="","",Vendas2!D260)</f>
        <v/>
      </c>
      <c r="C2286" s="36" t="str">
        <f>IF(Vendas2!E260="","",Vendas2!E260)</f>
        <v/>
      </c>
      <c r="D2286" s="36" t="str">
        <f>IF(Vendas2!F260="","",Vendas2!F260)</f>
        <v/>
      </c>
      <c r="E2286" s="36" t="str">
        <f>IF(Vendas2!G260="","",Vendas2!G260)</f>
        <v/>
      </c>
      <c r="F2286" s="36" t="str">
        <f>IF(Vendas2!H260="","",Vendas2!H260)</f>
        <v/>
      </c>
      <c r="G2286" s="36" t="str">
        <f>IF(Vendas2!I260="","",Vendas2!I260)</f>
        <v/>
      </c>
      <c r="H2286" s="36" t="str">
        <f>IF(Vendas2!J260="","",Vendas2!J260)</f>
        <v/>
      </c>
      <c r="I2286" s="36" t="str">
        <f>IF(Vendas2!K260="","",Vendas2!K260)</f>
        <v/>
      </c>
      <c r="J2286" s="36" t="str">
        <f>IF(Vendas2!L260="","",Vendas2!L260)</f>
        <v/>
      </c>
      <c r="K2286" s="36" t="str">
        <f>IF(Vendas2!M260="","",Vendas2!M260)</f>
        <v/>
      </c>
      <c r="L2286" s="36" t="str">
        <f>IF(Vendas2!N260="","",Vendas2!N260)</f>
        <v/>
      </c>
      <c r="M2286" s="36" t="str">
        <f>IF(Vendas2!O260="","",Vendas2!O260)</f>
        <v/>
      </c>
      <c r="N2286" s="36" t="str">
        <f>IF(Vendas2!P260="","",Vendas2!P260)</f>
        <v/>
      </c>
      <c r="O2286" s="42">
        <f t="shared" si="290"/>
        <v>0</v>
      </c>
      <c r="P2286" s="105">
        <f t="shared" si="291"/>
        <v>0</v>
      </c>
      <c r="Q2286" s="105">
        <f t="shared" si="292"/>
        <v>0</v>
      </c>
      <c r="R2286" s="105">
        <f t="shared" si="293"/>
        <v>0</v>
      </c>
      <c r="S2286" s="22" t="str">
        <f t="shared" si="296"/>
        <v/>
      </c>
      <c r="T2286" s="92">
        <f t="shared" si="294"/>
        <v>0</v>
      </c>
      <c r="U2286" s="92">
        <f t="shared" si="279"/>
        <v>0</v>
      </c>
      <c r="V2286" s="92">
        <f t="shared" si="280"/>
        <v>0</v>
      </c>
      <c r="W2286" s="92">
        <f t="shared" si="281"/>
        <v>0</v>
      </c>
      <c r="X2286" s="92">
        <f t="shared" si="282"/>
        <v>0</v>
      </c>
      <c r="Y2286" s="92">
        <f t="shared" si="283"/>
        <v>0</v>
      </c>
      <c r="Z2286" s="92">
        <f t="shared" si="284"/>
        <v>0</v>
      </c>
      <c r="AA2286" s="92">
        <f t="shared" si="285"/>
        <v>0</v>
      </c>
      <c r="AB2286" s="92">
        <f t="shared" si="286"/>
        <v>0</v>
      </c>
      <c r="AC2286" s="92">
        <f t="shared" si="287"/>
        <v>0</v>
      </c>
      <c r="AD2286" s="92">
        <f t="shared" si="288"/>
        <v>0</v>
      </c>
      <c r="AE2286" s="92">
        <f t="shared" si="289"/>
        <v>0</v>
      </c>
      <c r="AF2286" s="118">
        <f t="shared" si="295"/>
        <v>0</v>
      </c>
    </row>
    <row r="2287" spans="2:32" ht="21.95" customHeight="1" x14ac:dyDescent="0.25">
      <c r="B2287" s="36" t="str">
        <f>IF(Vendas2!D261="","",Vendas2!D261)</f>
        <v/>
      </c>
      <c r="C2287" s="36" t="str">
        <f>IF(Vendas2!E261="","",Vendas2!E261)</f>
        <v/>
      </c>
      <c r="D2287" s="36" t="str">
        <f>IF(Vendas2!F261="","",Vendas2!F261)</f>
        <v/>
      </c>
      <c r="E2287" s="36" t="str">
        <f>IF(Vendas2!G261="","",Vendas2!G261)</f>
        <v/>
      </c>
      <c r="F2287" s="36" t="str">
        <f>IF(Vendas2!H261="","",Vendas2!H261)</f>
        <v/>
      </c>
      <c r="G2287" s="36" t="str">
        <f>IF(Vendas2!I261="","",Vendas2!I261)</f>
        <v/>
      </c>
      <c r="H2287" s="36" t="str">
        <f>IF(Vendas2!J261="","",Vendas2!J261)</f>
        <v/>
      </c>
      <c r="I2287" s="36" t="str">
        <f>IF(Vendas2!K261="","",Vendas2!K261)</f>
        <v/>
      </c>
      <c r="J2287" s="36" t="str">
        <f>IF(Vendas2!L261="","",Vendas2!L261)</f>
        <v/>
      </c>
      <c r="K2287" s="36" t="str">
        <f>IF(Vendas2!M261="","",Vendas2!M261)</f>
        <v/>
      </c>
      <c r="L2287" s="36" t="str">
        <f>IF(Vendas2!N261="","",Vendas2!N261)</f>
        <v/>
      </c>
      <c r="M2287" s="36" t="str">
        <f>IF(Vendas2!O261="","",Vendas2!O261)</f>
        <v/>
      </c>
      <c r="N2287" s="36" t="str">
        <f>IF(Vendas2!P261="","",Vendas2!P261)</f>
        <v/>
      </c>
      <c r="O2287" s="42">
        <f t="shared" si="290"/>
        <v>0</v>
      </c>
      <c r="P2287" s="105">
        <f t="shared" si="291"/>
        <v>0</v>
      </c>
      <c r="Q2287" s="105">
        <f t="shared" si="292"/>
        <v>0</v>
      </c>
      <c r="R2287" s="105">
        <f t="shared" si="293"/>
        <v>0</v>
      </c>
      <c r="S2287" s="22" t="str">
        <f t="shared" si="296"/>
        <v/>
      </c>
      <c r="T2287" s="92">
        <f t="shared" si="294"/>
        <v>0</v>
      </c>
      <c r="U2287" s="92">
        <f t="shared" si="279"/>
        <v>0</v>
      </c>
      <c r="V2287" s="92">
        <f t="shared" si="280"/>
        <v>0</v>
      </c>
      <c r="W2287" s="92">
        <f t="shared" si="281"/>
        <v>0</v>
      </c>
      <c r="X2287" s="92">
        <f t="shared" si="282"/>
        <v>0</v>
      </c>
      <c r="Y2287" s="92">
        <f t="shared" si="283"/>
        <v>0</v>
      </c>
      <c r="Z2287" s="92">
        <f t="shared" si="284"/>
        <v>0</v>
      </c>
      <c r="AA2287" s="92">
        <f t="shared" si="285"/>
        <v>0</v>
      </c>
      <c r="AB2287" s="92">
        <f t="shared" si="286"/>
        <v>0</v>
      </c>
      <c r="AC2287" s="92">
        <f t="shared" si="287"/>
        <v>0</v>
      </c>
      <c r="AD2287" s="92">
        <f t="shared" si="288"/>
        <v>0</v>
      </c>
      <c r="AE2287" s="92">
        <f t="shared" si="289"/>
        <v>0</v>
      </c>
      <c r="AF2287" s="118">
        <f t="shared" si="295"/>
        <v>0</v>
      </c>
    </row>
    <row r="2288" spans="2:32" ht="21.95" customHeight="1" x14ac:dyDescent="0.25">
      <c r="B2288" s="36" t="str">
        <f>IF(Vendas2!D262="","",Vendas2!D262)</f>
        <v/>
      </c>
      <c r="C2288" s="36" t="str">
        <f>IF(Vendas2!E262="","",Vendas2!E262)</f>
        <v/>
      </c>
      <c r="D2288" s="36" t="str">
        <f>IF(Vendas2!F262="","",Vendas2!F262)</f>
        <v/>
      </c>
      <c r="E2288" s="36" t="str">
        <f>IF(Vendas2!G262="","",Vendas2!G262)</f>
        <v/>
      </c>
      <c r="F2288" s="36" t="str">
        <f>IF(Vendas2!H262="","",Vendas2!H262)</f>
        <v/>
      </c>
      <c r="G2288" s="36" t="str">
        <f>IF(Vendas2!I262="","",Vendas2!I262)</f>
        <v/>
      </c>
      <c r="H2288" s="36" t="str">
        <f>IF(Vendas2!J262="","",Vendas2!J262)</f>
        <v/>
      </c>
      <c r="I2288" s="36" t="str">
        <f>IF(Vendas2!K262="","",Vendas2!K262)</f>
        <v/>
      </c>
      <c r="J2288" s="36" t="str">
        <f>IF(Vendas2!L262="","",Vendas2!L262)</f>
        <v/>
      </c>
      <c r="K2288" s="36" t="str">
        <f>IF(Vendas2!M262="","",Vendas2!M262)</f>
        <v/>
      </c>
      <c r="L2288" s="36" t="str">
        <f>IF(Vendas2!N262="","",Vendas2!N262)</f>
        <v/>
      </c>
      <c r="M2288" s="36" t="str">
        <f>IF(Vendas2!O262="","",Vendas2!O262)</f>
        <v/>
      </c>
      <c r="N2288" s="36" t="str">
        <f>IF(Vendas2!P262="","",Vendas2!P262)</f>
        <v/>
      </c>
      <c r="O2288" s="42">
        <f t="shared" si="290"/>
        <v>0</v>
      </c>
      <c r="P2288" s="105">
        <f t="shared" si="291"/>
        <v>0</v>
      </c>
      <c r="Q2288" s="105">
        <f t="shared" si="292"/>
        <v>0</v>
      </c>
      <c r="R2288" s="105">
        <f t="shared" si="293"/>
        <v>0</v>
      </c>
      <c r="S2288" s="22" t="str">
        <f t="shared" si="296"/>
        <v/>
      </c>
      <c r="T2288" s="92">
        <f t="shared" si="294"/>
        <v>0</v>
      </c>
      <c r="U2288" s="92">
        <f t="shared" si="279"/>
        <v>0</v>
      </c>
      <c r="V2288" s="92">
        <f t="shared" si="280"/>
        <v>0</v>
      </c>
      <c r="W2288" s="92">
        <f t="shared" si="281"/>
        <v>0</v>
      </c>
      <c r="X2288" s="92">
        <f t="shared" si="282"/>
        <v>0</v>
      </c>
      <c r="Y2288" s="92">
        <f t="shared" si="283"/>
        <v>0</v>
      </c>
      <c r="Z2288" s="92">
        <f t="shared" si="284"/>
        <v>0</v>
      </c>
      <c r="AA2288" s="92">
        <f t="shared" si="285"/>
        <v>0</v>
      </c>
      <c r="AB2288" s="92">
        <f t="shared" si="286"/>
        <v>0</v>
      </c>
      <c r="AC2288" s="92">
        <f t="shared" si="287"/>
        <v>0</v>
      </c>
      <c r="AD2288" s="92">
        <f t="shared" si="288"/>
        <v>0</v>
      </c>
      <c r="AE2288" s="92">
        <f t="shared" si="289"/>
        <v>0</v>
      </c>
      <c r="AF2288" s="118">
        <f t="shared" si="295"/>
        <v>0</v>
      </c>
    </row>
    <row r="2289" spans="2:32" ht="21.95" customHeight="1" x14ac:dyDescent="0.25">
      <c r="B2289" s="36" t="str">
        <f>IF(Vendas2!D263="","",Vendas2!D263)</f>
        <v/>
      </c>
      <c r="C2289" s="36" t="str">
        <f>IF(Vendas2!E263="","",Vendas2!E263)</f>
        <v/>
      </c>
      <c r="D2289" s="36" t="str">
        <f>IF(Vendas2!F263="","",Vendas2!F263)</f>
        <v/>
      </c>
      <c r="E2289" s="36" t="str">
        <f>IF(Vendas2!G263="","",Vendas2!G263)</f>
        <v/>
      </c>
      <c r="F2289" s="36" t="str">
        <f>IF(Vendas2!H263="","",Vendas2!H263)</f>
        <v/>
      </c>
      <c r="G2289" s="36" t="str">
        <f>IF(Vendas2!I263="","",Vendas2!I263)</f>
        <v/>
      </c>
      <c r="H2289" s="36" t="str">
        <f>IF(Vendas2!J263="","",Vendas2!J263)</f>
        <v/>
      </c>
      <c r="I2289" s="36" t="str">
        <f>IF(Vendas2!K263="","",Vendas2!K263)</f>
        <v/>
      </c>
      <c r="J2289" s="36" t="str">
        <f>IF(Vendas2!L263="","",Vendas2!L263)</f>
        <v/>
      </c>
      <c r="K2289" s="36" t="str">
        <f>IF(Vendas2!M263="","",Vendas2!M263)</f>
        <v/>
      </c>
      <c r="L2289" s="36" t="str">
        <f>IF(Vendas2!N263="","",Vendas2!N263)</f>
        <v/>
      </c>
      <c r="M2289" s="36" t="str">
        <f>IF(Vendas2!O263="","",Vendas2!O263)</f>
        <v/>
      </c>
      <c r="N2289" s="36" t="str">
        <f>IF(Vendas2!P263="","",Vendas2!P263)</f>
        <v/>
      </c>
      <c r="O2289" s="42">
        <f t="shared" si="290"/>
        <v>0</v>
      </c>
      <c r="P2289" s="105">
        <f t="shared" si="291"/>
        <v>0</v>
      </c>
      <c r="Q2289" s="105">
        <f t="shared" si="292"/>
        <v>0</v>
      </c>
      <c r="R2289" s="105">
        <f t="shared" si="293"/>
        <v>0</v>
      </c>
      <c r="S2289" s="22" t="str">
        <f t="shared" si="296"/>
        <v/>
      </c>
      <c r="T2289" s="92">
        <f t="shared" si="294"/>
        <v>0</v>
      </c>
      <c r="U2289" s="92">
        <f t="shared" ref="U2289:U2352" si="297">IFERROR(VLOOKUP($B2289,$B$1029:$J$1528,9,0)*D2289,0)</f>
        <v>0</v>
      </c>
      <c r="V2289" s="92">
        <f t="shared" ref="V2289:V2352" si="298">IFERROR(VLOOKUP($B2289,$B$1029:$J$1528,9,0)*E2289,0)</f>
        <v>0</v>
      </c>
      <c r="W2289" s="92">
        <f t="shared" ref="W2289:W2352" si="299">IFERROR(VLOOKUP($B2289,$B$1029:$J$1528,9,0)*F2289,0)</f>
        <v>0</v>
      </c>
      <c r="X2289" s="92">
        <f t="shared" ref="X2289:X2352" si="300">IFERROR(VLOOKUP($B2289,$B$1029:$J$1528,9,0)*G2289,0)</f>
        <v>0</v>
      </c>
      <c r="Y2289" s="92">
        <f t="shared" ref="Y2289:Y2352" si="301">IFERROR(VLOOKUP($B2289,$B$1029:$J$1528,9,0)*H2289,0)</f>
        <v>0</v>
      </c>
      <c r="Z2289" s="92">
        <f t="shared" ref="Z2289:Z2352" si="302">IFERROR(VLOOKUP($B2289,$B$1029:$J$1528,9,0)*I2289,0)</f>
        <v>0</v>
      </c>
      <c r="AA2289" s="92">
        <f t="shared" ref="AA2289:AA2352" si="303">IFERROR(VLOOKUP($B2289,$B$1029:$J$1528,9,0)*J2289,0)</f>
        <v>0</v>
      </c>
      <c r="AB2289" s="92">
        <f t="shared" ref="AB2289:AB2352" si="304">IFERROR(VLOOKUP($B2289,$B$1029:$J$1528,9,0)*K2289,0)</f>
        <v>0</v>
      </c>
      <c r="AC2289" s="92">
        <f t="shared" ref="AC2289:AC2352" si="305">IFERROR(VLOOKUP($B2289,$B$1029:$J$1528,9,0)*L2289,0)</f>
        <v>0</v>
      </c>
      <c r="AD2289" s="92">
        <f t="shared" ref="AD2289:AD2352" si="306">IFERROR(VLOOKUP($B2289,$B$1029:$J$1528,9,0)*M2289,0)</f>
        <v>0</v>
      </c>
      <c r="AE2289" s="92">
        <f t="shared" ref="AE2289:AE2352" si="307">IFERROR(VLOOKUP($B2289,$B$1029:$J$1528,9,0)*N2289,0)</f>
        <v>0</v>
      </c>
      <c r="AF2289" s="118">
        <f t="shared" si="295"/>
        <v>0</v>
      </c>
    </row>
    <row r="2290" spans="2:32" ht="21.95" customHeight="1" x14ac:dyDescent="0.25">
      <c r="B2290" s="36" t="str">
        <f>IF(Vendas2!D264="","",Vendas2!D264)</f>
        <v/>
      </c>
      <c r="C2290" s="36" t="str">
        <f>IF(Vendas2!E264="","",Vendas2!E264)</f>
        <v/>
      </c>
      <c r="D2290" s="36" t="str">
        <f>IF(Vendas2!F264="","",Vendas2!F264)</f>
        <v/>
      </c>
      <c r="E2290" s="36" t="str">
        <f>IF(Vendas2!G264="","",Vendas2!G264)</f>
        <v/>
      </c>
      <c r="F2290" s="36" t="str">
        <f>IF(Vendas2!H264="","",Vendas2!H264)</f>
        <v/>
      </c>
      <c r="G2290" s="36" t="str">
        <f>IF(Vendas2!I264="","",Vendas2!I264)</f>
        <v/>
      </c>
      <c r="H2290" s="36" t="str">
        <f>IF(Vendas2!J264="","",Vendas2!J264)</f>
        <v/>
      </c>
      <c r="I2290" s="36" t="str">
        <f>IF(Vendas2!K264="","",Vendas2!K264)</f>
        <v/>
      </c>
      <c r="J2290" s="36" t="str">
        <f>IF(Vendas2!L264="","",Vendas2!L264)</f>
        <v/>
      </c>
      <c r="K2290" s="36" t="str">
        <f>IF(Vendas2!M264="","",Vendas2!M264)</f>
        <v/>
      </c>
      <c r="L2290" s="36" t="str">
        <f>IF(Vendas2!N264="","",Vendas2!N264)</f>
        <v/>
      </c>
      <c r="M2290" s="36" t="str">
        <f>IF(Vendas2!O264="","",Vendas2!O264)</f>
        <v/>
      </c>
      <c r="N2290" s="36" t="str">
        <f>IF(Vendas2!P264="","",Vendas2!P264)</f>
        <v/>
      </c>
      <c r="O2290" s="42">
        <f t="shared" ref="O2290:O2353" si="308">SUM(C2290:N2290)</f>
        <v>0</v>
      </c>
      <c r="P2290" s="105">
        <f t="shared" ref="P2290:P2353" si="309">IFERROR(VLOOKUP(B2290,$B$1029:$J$1528,9,0)*O2290,0)</f>
        <v>0</v>
      </c>
      <c r="Q2290" s="105">
        <f t="shared" ref="Q2290:Q2353" si="310">IFERROR(VLOOKUP(B2290,$B$1029:$J$1528,5,0)*O2290,0)</f>
        <v>0</v>
      </c>
      <c r="R2290" s="105">
        <f t="shared" ref="R2290:R2353" si="311">IFERROR(VLOOKUP(B2290,$B$1029:$K$1528,10,0)*O2290,0)</f>
        <v>0</v>
      </c>
      <c r="S2290" s="22" t="str">
        <f t="shared" si="296"/>
        <v/>
      </c>
      <c r="T2290" s="92">
        <f t="shared" ref="T2290:T2353" si="312">IFERROR(VLOOKUP($B2290,$B$1029:$J$1528,9,0)*C2290,0)</f>
        <v>0</v>
      </c>
      <c r="U2290" s="92">
        <f t="shared" si="297"/>
        <v>0</v>
      </c>
      <c r="V2290" s="92">
        <f t="shared" si="298"/>
        <v>0</v>
      </c>
      <c r="W2290" s="92">
        <f t="shared" si="299"/>
        <v>0</v>
      </c>
      <c r="X2290" s="92">
        <f t="shared" si="300"/>
        <v>0</v>
      </c>
      <c r="Y2290" s="92">
        <f t="shared" si="301"/>
        <v>0</v>
      </c>
      <c r="Z2290" s="92">
        <f t="shared" si="302"/>
        <v>0</v>
      </c>
      <c r="AA2290" s="92">
        <f t="shared" si="303"/>
        <v>0</v>
      </c>
      <c r="AB2290" s="92">
        <f t="shared" si="304"/>
        <v>0</v>
      </c>
      <c r="AC2290" s="92">
        <f t="shared" si="305"/>
        <v>0</v>
      </c>
      <c r="AD2290" s="92">
        <f t="shared" si="306"/>
        <v>0</v>
      </c>
      <c r="AE2290" s="92">
        <f t="shared" si="307"/>
        <v>0</v>
      </c>
      <c r="AF2290" s="118">
        <f t="shared" ref="AF2290:AF2353" si="313">SUM(T2290:AE2290)</f>
        <v>0</v>
      </c>
    </row>
    <row r="2291" spans="2:32" ht="21.95" customHeight="1" x14ac:dyDescent="0.25">
      <c r="B2291" s="36" t="str">
        <f>IF(Vendas2!D265="","",Vendas2!D265)</f>
        <v/>
      </c>
      <c r="C2291" s="36" t="str">
        <f>IF(Vendas2!E265="","",Vendas2!E265)</f>
        <v/>
      </c>
      <c r="D2291" s="36" t="str">
        <f>IF(Vendas2!F265="","",Vendas2!F265)</f>
        <v/>
      </c>
      <c r="E2291" s="36" t="str">
        <f>IF(Vendas2!G265="","",Vendas2!G265)</f>
        <v/>
      </c>
      <c r="F2291" s="36" t="str">
        <f>IF(Vendas2!H265="","",Vendas2!H265)</f>
        <v/>
      </c>
      <c r="G2291" s="36" t="str">
        <f>IF(Vendas2!I265="","",Vendas2!I265)</f>
        <v/>
      </c>
      <c r="H2291" s="36" t="str">
        <f>IF(Vendas2!J265="","",Vendas2!J265)</f>
        <v/>
      </c>
      <c r="I2291" s="36" t="str">
        <f>IF(Vendas2!K265="","",Vendas2!K265)</f>
        <v/>
      </c>
      <c r="J2291" s="36" t="str">
        <f>IF(Vendas2!L265="","",Vendas2!L265)</f>
        <v/>
      </c>
      <c r="K2291" s="36" t="str">
        <f>IF(Vendas2!M265="","",Vendas2!M265)</f>
        <v/>
      </c>
      <c r="L2291" s="36" t="str">
        <f>IF(Vendas2!N265="","",Vendas2!N265)</f>
        <v/>
      </c>
      <c r="M2291" s="36" t="str">
        <f>IF(Vendas2!O265="","",Vendas2!O265)</f>
        <v/>
      </c>
      <c r="N2291" s="36" t="str">
        <f>IF(Vendas2!P265="","",Vendas2!P265)</f>
        <v/>
      </c>
      <c r="O2291" s="42">
        <f t="shared" si="308"/>
        <v>0</v>
      </c>
      <c r="P2291" s="105">
        <f t="shared" si="309"/>
        <v>0</v>
      </c>
      <c r="Q2291" s="105">
        <f t="shared" si="310"/>
        <v>0</v>
      </c>
      <c r="R2291" s="105">
        <f t="shared" si="311"/>
        <v>0</v>
      </c>
      <c r="S2291" s="22" t="str">
        <f t="shared" si="296"/>
        <v/>
      </c>
      <c r="T2291" s="92">
        <f t="shared" si="312"/>
        <v>0</v>
      </c>
      <c r="U2291" s="92">
        <f t="shared" si="297"/>
        <v>0</v>
      </c>
      <c r="V2291" s="92">
        <f t="shared" si="298"/>
        <v>0</v>
      </c>
      <c r="W2291" s="92">
        <f t="shared" si="299"/>
        <v>0</v>
      </c>
      <c r="X2291" s="92">
        <f t="shared" si="300"/>
        <v>0</v>
      </c>
      <c r="Y2291" s="92">
        <f t="shared" si="301"/>
        <v>0</v>
      </c>
      <c r="Z2291" s="92">
        <f t="shared" si="302"/>
        <v>0</v>
      </c>
      <c r="AA2291" s="92">
        <f t="shared" si="303"/>
        <v>0</v>
      </c>
      <c r="AB2291" s="92">
        <f t="shared" si="304"/>
        <v>0</v>
      </c>
      <c r="AC2291" s="92">
        <f t="shared" si="305"/>
        <v>0</v>
      </c>
      <c r="AD2291" s="92">
        <f t="shared" si="306"/>
        <v>0</v>
      </c>
      <c r="AE2291" s="92">
        <f t="shared" si="307"/>
        <v>0</v>
      </c>
      <c r="AF2291" s="118">
        <f t="shared" si="313"/>
        <v>0</v>
      </c>
    </row>
    <row r="2292" spans="2:32" ht="21.95" customHeight="1" x14ac:dyDescent="0.25">
      <c r="B2292" s="36" t="str">
        <f>IF(Vendas2!D266="","",Vendas2!D266)</f>
        <v/>
      </c>
      <c r="C2292" s="36" t="str">
        <f>IF(Vendas2!E266="","",Vendas2!E266)</f>
        <v/>
      </c>
      <c r="D2292" s="36" t="str">
        <f>IF(Vendas2!F266="","",Vendas2!F266)</f>
        <v/>
      </c>
      <c r="E2292" s="36" t="str">
        <f>IF(Vendas2!G266="","",Vendas2!G266)</f>
        <v/>
      </c>
      <c r="F2292" s="36" t="str">
        <f>IF(Vendas2!H266="","",Vendas2!H266)</f>
        <v/>
      </c>
      <c r="G2292" s="36" t="str">
        <f>IF(Vendas2!I266="","",Vendas2!I266)</f>
        <v/>
      </c>
      <c r="H2292" s="36" t="str">
        <f>IF(Vendas2!J266="","",Vendas2!J266)</f>
        <v/>
      </c>
      <c r="I2292" s="36" t="str">
        <f>IF(Vendas2!K266="","",Vendas2!K266)</f>
        <v/>
      </c>
      <c r="J2292" s="36" t="str">
        <f>IF(Vendas2!L266="","",Vendas2!L266)</f>
        <v/>
      </c>
      <c r="K2292" s="36" t="str">
        <f>IF(Vendas2!M266="","",Vendas2!M266)</f>
        <v/>
      </c>
      <c r="L2292" s="36" t="str">
        <f>IF(Vendas2!N266="","",Vendas2!N266)</f>
        <v/>
      </c>
      <c r="M2292" s="36" t="str">
        <f>IF(Vendas2!O266="","",Vendas2!O266)</f>
        <v/>
      </c>
      <c r="N2292" s="36" t="str">
        <f>IF(Vendas2!P266="","",Vendas2!P266)</f>
        <v/>
      </c>
      <c r="O2292" s="42">
        <f t="shared" si="308"/>
        <v>0</v>
      </c>
      <c r="P2292" s="105">
        <f t="shared" si="309"/>
        <v>0</v>
      </c>
      <c r="Q2292" s="105">
        <f t="shared" si="310"/>
        <v>0</v>
      </c>
      <c r="R2292" s="105">
        <f t="shared" si="311"/>
        <v>0</v>
      </c>
      <c r="S2292" s="22" t="str">
        <f t="shared" si="296"/>
        <v/>
      </c>
      <c r="T2292" s="92">
        <f t="shared" si="312"/>
        <v>0</v>
      </c>
      <c r="U2292" s="92">
        <f t="shared" si="297"/>
        <v>0</v>
      </c>
      <c r="V2292" s="92">
        <f t="shared" si="298"/>
        <v>0</v>
      </c>
      <c r="W2292" s="92">
        <f t="shared" si="299"/>
        <v>0</v>
      </c>
      <c r="X2292" s="92">
        <f t="shared" si="300"/>
        <v>0</v>
      </c>
      <c r="Y2292" s="92">
        <f t="shared" si="301"/>
        <v>0</v>
      </c>
      <c r="Z2292" s="92">
        <f t="shared" si="302"/>
        <v>0</v>
      </c>
      <c r="AA2292" s="92">
        <f t="shared" si="303"/>
        <v>0</v>
      </c>
      <c r="AB2292" s="92">
        <f t="shared" si="304"/>
        <v>0</v>
      </c>
      <c r="AC2292" s="92">
        <f t="shared" si="305"/>
        <v>0</v>
      </c>
      <c r="AD2292" s="92">
        <f t="shared" si="306"/>
        <v>0</v>
      </c>
      <c r="AE2292" s="92">
        <f t="shared" si="307"/>
        <v>0</v>
      </c>
      <c r="AF2292" s="118">
        <f t="shared" si="313"/>
        <v>0</v>
      </c>
    </row>
    <row r="2293" spans="2:32" ht="21.95" customHeight="1" x14ac:dyDescent="0.25">
      <c r="B2293" s="36" t="str">
        <f>IF(Vendas2!D267="","",Vendas2!D267)</f>
        <v/>
      </c>
      <c r="C2293" s="36" t="str">
        <f>IF(Vendas2!E267="","",Vendas2!E267)</f>
        <v/>
      </c>
      <c r="D2293" s="36" t="str">
        <f>IF(Vendas2!F267="","",Vendas2!F267)</f>
        <v/>
      </c>
      <c r="E2293" s="36" t="str">
        <f>IF(Vendas2!G267="","",Vendas2!G267)</f>
        <v/>
      </c>
      <c r="F2293" s="36" t="str">
        <f>IF(Vendas2!H267="","",Vendas2!H267)</f>
        <v/>
      </c>
      <c r="G2293" s="36" t="str">
        <f>IF(Vendas2!I267="","",Vendas2!I267)</f>
        <v/>
      </c>
      <c r="H2293" s="36" t="str">
        <f>IF(Vendas2!J267="","",Vendas2!J267)</f>
        <v/>
      </c>
      <c r="I2293" s="36" t="str">
        <f>IF(Vendas2!K267="","",Vendas2!K267)</f>
        <v/>
      </c>
      <c r="J2293" s="36" t="str">
        <f>IF(Vendas2!L267="","",Vendas2!L267)</f>
        <v/>
      </c>
      <c r="K2293" s="36" t="str">
        <f>IF(Vendas2!M267="","",Vendas2!M267)</f>
        <v/>
      </c>
      <c r="L2293" s="36" t="str">
        <f>IF(Vendas2!N267="","",Vendas2!N267)</f>
        <v/>
      </c>
      <c r="M2293" s="36" t="str">
        <f>IF(Vendas2!O267="","",Vendas2!O267)</f>
        <v/>
      </c>
      <c r="N2293" s="36" t="str">
        <f>IF(Vendas2!P267="","",Vendas2!P267)</f>
        <v/>
      </c>
      <c r="O2293" s="42">
        <f t="shared" si="308"/>
        <v>0</v>
      </c>
      <c r="P2293" s="105">
        <f t="shared" si="309"/>
        <v>0</v>
      </c>
      <c r="Q2293" s="105">
        <f t="shared" si="310"/>
        <v>0</v>
      </c>
      <c r="R2293" s="105">
        <f t="shared" si="311"/>
        <v>0</v>
      </c>
      <c r="S2293" s="22" t="str">
        <f t="shared" si="296"/>
        <v/>
      </c>
      <c r="T2293" s="92">
        <f t="shared" si="312"/>
        <v>0</v>
      </c>
      <c r="U2293" s="92">
        <f t="shared" si="297"/>
        <v>0</v>
      </c>
      <c r="V2293" s="92">
        <f t="shared" si="298"/>
        <v>0</v>
      </c>
      <c r="W2293" s="92">
        <f t="shared" si="299"/>
        <v>0</v>
      </c>
      <c r="X2293" s="92">
        <f t="shared" si="300"/>
        <v>0</v>
      </c>
      <c r="Y2293" s="92">
        <f t="shared" si="301"/>
        <v>0</v>
      </c>
      <c r="Z2293" s="92">
        <f t="shared" si="302"/>
        <v>0</v>
      </c>
      <c r="AA2293" s="92">
        <f t="shared" si="303"/>
        <v>0</v>
      </c>
      <c r="AB2293" s="92">
        <f t="shared" si="304"/>
        <v>0</v>
      </c>
      <c r="AC2293" s="92">
        <f t="shared" si="305"/>
        <v>0</v>
      </c>
      <c r="AD2293" s="92">
        <f t="shared" si="306"/>
        <v>0</v>
      </c>
      <c r="AE2293" s="92">
        <f t="shared" si="307"/>
        <v>0</v>
      </c>
      <c r="AF2293" s="118">
        <f t="shared" si="313"/>
        <v>0</v>
      </c>
    </row>
    <row r="2294" spans="2:32" ht="21.95" customHeight="1" x14ac:dyDescent="0.25">
      <c r="B2294" s="36" t="str">
        <f>IF(Vendas2!D268="","",Vendas2!D268)</f>
        <v/>
      </c>
      <c r="C2294" s="36" t="str">
        <f>IF(Vendas2!E268="","",Vendas2!E268)</f>
        <v/>
      </c>
      <c r="D2294" s="36" t="str">
        <f>IF(Vendas2!F268="","",Vendas2!F268)</f>
        <v/>
      </c>
      <c r="E2294" s="36" t="str">
        <f>IF(Vendas2!G268="","",Vendas2!G268)</f>
        <v/>
      </c>
      <c r="F2294" s="36" t="str">
        <f>IF(Vendas2!H268="","",Vendas2!H268)</f>
        <v/>
      </c>
      <c r="G2294" s="36" t="str">
        <f>IF(Vendas2!I268="","",Vendas2!I268)</f>
        <v/>
      </c>
      <c r="H2294" s="36" t="str">
        <f>IF(Vendas2!J268="","",Vendas2!J268)</f>
        <v/>
      </c>
      <c r="I2294" s="36" t="str">
        <f>IF(Vendas2!K268="","",Vendas2!K268)</f>
        <v/>
      </c>
      <c r="J2294" s="36" t="str">
        <f>IF(Vendas2!L268="","",Vendas2!L268)</f>
        <v/>
      </c>
      <c r="K2294" s="36" t="str">
        <f>IF(Vendas2!M268="","",Vendas2!M268)</f>
        <v/>
      </c>
      <c r="L2294" s="36" t="str">
        <f>IF(Vendas2!N268="","",Vendas2!N268)</f>
        <v/>
      </c>
      <c r="M2294" s="36" t="str">
        <f>IF(Vendas2!O268="","",Vendas2!O268)</f>
        <v/>
      </c>
      <c r="N2294" s="36" t="str">
        <f>IF(Vendas2!P268="","",Vendas2!P268)</f>
        <v/>
      </c>
      <c r="O2294" s="42">
        <f t="shared" si="308"/>
        <v>0</v>
      </c>
      <c r="P2294" s="105">
        <f t="shared" si="309"/>
        <v>0</v>
      </c>
      <c r="Q2294" s="105">
        <f t="shared" si="310"/>
        <v>0</v>
      </c>
      <c r="R2294" s="105">
        <f t="shared" si="311"/>
        <v>0</v>
      </c>
      <c r="S2294" s="22" t="str">
        <f t="shared" si="296"/>
        <v/>
      </c>
      <c r="T2294" s="92">
        <f t="shared" si="312"/>
        <v>0</v>
      </c>
      <c r="U2294" s="92">
        <f t="shared" si="297"/>
        <v>0</v>
      </c>
      <c r="V2294" s="92">
        <f t="shared" si="298"/>
        <v>0</v>
      </c>
      <c r="W2294" s="92">
        <f t="shared" si="299"/>
        <v>0</v>
      </c>
      <c r="X2294" s="92">
        <f t="shared" si="300"/>
        <v>0</v>
      </c>
      <c r="Y2294" s="92">
        <f t="shared" si="301"/>
        <v>0</v>
      </c>
      <c r="Z2294" s="92">
        <f t="shared" si="302"/>
        <v>0</v>
      </c>
      <c r="AA2294" s="92">
        <f t="shared" si="303"/>
        <v>0</v>
      </c>
      <c r="AB2294" s="92">
        <f t="shared" si="304"/>
        <v>0</v>
      </c>
      <c r="AC2294" s="92">
        <f t="shared" si="305"/>
        <v>0</v>
      </c>
      <c r="AD2294" s="92">
        <f t="shared" si="306"/>
        <v>0</v>
      </c>
      <c r="AE2294" s="92">
        <f t="shared" si="307"/>
        <v>0</v>
      </c>
      <c r="AF2294" s="118">
        <f t="shared" si="313"/>
        <v>0</v>
      </c>
    </row>
    <row r="2295" spans="2:32" ht="21.95" customHeight="1" x14ac:dyDescent="0.25">
      <c r="B2295" s="36" t="str">
        <f>IF(Vendas2!D269="","",Vendas2!D269)</f>
        <v/>
      </c>
      <c r="C2295" s="36" t="str">
        <f>IF(Vendas2!E269="","",Vendas2!E269)</f>
        <v/>
      </c>
      <c r="D2295" s="36" t="str">
        <f>IF(Vendas2!F269="","",Vendas2!F269)</f>
        <v/>
      </c>
      <c r="E2295" s="36" t="str">
        <f>IF(Vendas2!G269="","",Vendas2!G269)</f>
        <v/>
      </c>
      <c r="F2295" s="36" t="str">
        <f>IF(Vendas2!H269="","",Vendas2!H269)</f>
        <v/>
      </c>
      <c r="G2295" s="36" t="str">
        <f>IF(Vendas2!I269="","",Vendas2!I269)</f>
        <v/>
      </c>
      <c r="H2295" s="36" t="str">
        <f>IF(Vendas2!J269="","",Vendas2!J269)</f>
        <v/>
      </c>
      <c r="I2295" s="36" t="str">
        <f>IF(Vendas2!K269="","",Vendas2!K269)</f>
        <v/>
      </c>
      <c r="J2295" s="36" t="str">
        <f>IF(Vendas2!L269="","",Vendas2!L269)</f>
        <v/>
      </c>
      <c r="K2295" s="36" t="str">
        <f>IF(Vendas2!M269="","",Vendas2!M269)</f>
        <v/>
      </c>
      <c r="L2295" s="36" t="str">
        <f>IF(Vendas2!N269="","",Vendas2!N269)</f>
        <v/>
      </c>
      <c r="M2295" s="36" t="str">
        <f>IF(Vendas2!O269="","",Vendas2!O269)</f>
        <v/>
      </c>
      <c r="N2295" s="36" t="str">
        <f>IF(Vendas2!P269="","",Vendas2!P269)</f>
        <v/>
      </c>
      <c r="O2295" s="42">
        <f t="shared" si="308"/>
        <v>0</v>
      </c>
      <c r="P2295" s="105">
        <f t="shared" si="309"/>
        <v>0</v>
      </c>
      <c r="Q2295" s="105">
        <f t="shared" si="310"/>
        <v>0</v>
      </c>
      <c r="R2295" s="105">
        <f t="shared" si="311"/>
        <v>0</v>
      </c>
      <c r="S2295" s="22" t="str">
        <f t="shared" si="296"/>
        <v/>
      </c>
      <c r="T2295" s="92">
        <f t="shared" si="312"/>
        <v>0</v>
      </c>
      <c r="U2295" s="92">
        <f t="shared" si="297"/>
        <v>0</v>
      </c>
      <c r="V2295" s="92">
        <f t="shared" si="298"/>
        <v>0</v>
      </c>
      <c r="W2295" s="92">
        <f t="shared" si="299"/>
        <v>0</v>
      </c>
      <c r="X2295" s="92">
        <f t="shared" si="300"/>
        <v>0</v>
      </c>
      <c r="Y2295" s="92">
        <f t="shared" si="301"/>
        <v>0</v>
      </c>
      <c r="Z2295" s="92">
        <f t="shared" si="302"/>
        <v>0</v>
      </c>
      <c r="AA2295" s="92">
        <f t="shared" si="303"/>
        <v>0</v>
      </c>
      <c r="AB2295" s="92">
        <f t="shared" si="304"/>
        <v>0</v>
      </c>
      <c r="AC2295" s="92">
        <f t="shared" si="305"/>
        <v>0</v>
      </c>
      <c r="AD2295" s="92">
        <f t="shared" si="306"/>
        <v>0</v>
      </c>
      <c r="AE2295" s="92">
        <f t="shared" si="307"/>
        <v>0</v>
      </c>
      <c r="AF2295" s="118">
        <f t="shared" si="313"/>
        <v>0</v>
      </c>
    </row>
    <row r="2296" spans="2:32" ht="21.95" customHeight="1" x14ac:dyDescent="0.25">
      <c r="B2296" s="36" t="str">
        <f>IF(Vendas2!D270="","",Vendas2!D270)</f>
        <v/>
      </c>
      <c r="C2296" s="36" t="str">
        <f>IF(Vendas2!E270="","",Vendas2!E270)</f>
        <v/>
      </c>
      <c r="D2296" s="36" t="str">
        <f>IF(Vendas2!F270="","",Vendas2!F270)</f>
        <v/>
      </c>
      <c r="E2296" s="36" t="str">
        <f>IF(Vendas2!G270="","",Vendas2!G270)</f>
        <v/>
      </c>
      <c r="F2296" s="36" t="str">
        <f>IF(Vendas2!H270="","",Vendas2!H270)</f>
        <v/>
      </c>
      <c r="G2296" s="36" t="str">
        <f>IF(Vendas2!I270="","",Vendas2!I270)</f>
        <v/>
      </c>
      <c r="H2296" s="36" t="str">
        <f>IF(Vendas2!J270="","",Vendas2!J270)</f>
        <v/>
      </c>
      <c r="I2296" s="36" t="str">
        <f>IF(Vendas2!K270="","",Vendas2!K270)</f>
        <v/>
      </c>
      <c r="J2296" s="36" t="str">
        <f>IF(Vendas2!L270="","",Vendas2!L270)</f>
        <v/>
      </c>
      <c r="K2296" s="36" t="str">
        <f>IF(Vendas2!M270="","",Vendas2!M270)</f>
        <v/>
      </c>
      <c r="L2296" s="36" t="str">
        <f>IF(Vendas2!N270="","",Vendas2!N270)</f>
        <v/>
      </c>
      <c r="M2296" s="36" t="str">
        <f>IF(Vendas2!O270="","",Vendas2!O270)</f>
        <v/>
      </c>
      <c r="N2296" s="36" t="str">
        <f>IF(Vendas2!P270="","",Vendas2!P270)</f>
        <v/>
      </c>
      <c r="O2296" s="42">
        <f t="shared" si="308"/>
        <v>0</v>
      </c>
      <c r="P2296" s="105">
        <f t="shared" si="309"/>
        <v>0</v>
      </c>
      <c r="Q2296" s="105">
        <f t="shared" si="310"/>
        <v>0</v>
      </c>
      <c r="R2296" s="105">
        <f t="shared" si="311"/>
        <v>0</v>
      </c>
      <c r="S2296" s="22" t="str">
        <f t="shared" si="296"/>
        <v/>
      </c>
      <c r="T2296" s="92">
        <f t="shared" si="312"/>
        <v>0</v>
      </c>
      <c r="U2296" s="92">
        <f t="shared" si="297"/>
        <v>0</v>
      </c>
      <c r="V2296" s="92">
        <f t="shared" si="298"/>
        <v>0</v>
      </c>
      <c r="W2296" s="92">
        <f t="shared" si="299"/>
        <v>0</v>
      </c>
      <c r="X2296" s="92">
        <f t="shared" si="300"/>
        <v>0</v>
      </c>
      <c r="Y2296" s="92">
        <f t="shared" si="301"/>
        <v>0</v>
      </c>
      <c r="Z2296" s="92">
        <f t="shared" si="302"/>
        <v>0</v>
      </c>
      <c r="AA2296" s="92">
        <f t="shared" si="303"/>
        <v>0</v>
      </c>
      <c r="AB2296" s="92">
        <f t="shared" si="304"/>
        <v>0</v>
      </c>
      <c r="AC2296" s="92">
        <f t="shared" si="305"/>
        <v>0</v>
      </c>
      <c r="AD2296" s="92">
        <f t="shared" si="306"/>
        <v>0</v>
      </c>
      <c r="AE2296" s="92">
        <f t="shared" si="307"/>
        <v>0</v>
      </c>
      <c r="AF2296" s="118">
        <f t="shared" si="313"/>
        <v>0</v>
      </c>
    </row>
    <row r="2297" spans="2:32" ht="21.95" customHeight="1" x14ac:dyDescent="0.25">
      <c r="B2297" s="36" t="str">
        <f>IF(Vendas2!D271="","",Vendas2!D271)</f>
        <v/>
      </c>
      <c r="C2297" s="36" t="str">
        <f>IF(Vendas2!E271="","",Vendas2!E271)</f>
        <v/>
      </c>
      <c r="D2297" s="36" t="str">
        <f>IF(Vendas2!F271="","",Vendas2!F271)</f>
        <v/>
      </c>
      <c r="E2297" s="36" t="str">
        <f>IF(Vendas2!G271="","",Vendas2!G271)</f>
        <v/>
      </c>
      <c r="F2297" s="36" t="str">
        <f>IF(Vendas2!H271="","",Vendas2!H271)</f>
        <v/>
      </c>
      <c r="G2297" s="36" t="str">
        <f>IF(Vendas2!I271="","",Vendas2!I271)</f>
        <v/>
      </c>
      <c r="H2297" s="36" t="str">
        <f>IF(Vendas2!J271="","",Vendas2!J271)</f>
        <v/>
      </c>
      <c r="I2297" s="36" t="str">
        <f>IF(Vendas2!K271="","",Vendas2!K271)</f>
        <v/>
      </c>
      <c r="J2297" s="36" t="str">
        <f>IF(Vendas2!L271="","",Vendas2!L271)</f>
        <v/>
      </c>
      <c r="K2297" s="36" t="str">
        <f>IF(Vendas2!M271="","",Vendas2!M271)</f>
        <v/>
      </c>
      <c r="L2297" s="36" t="str">
        <f>IF(Vendas2!N271="","",Vendas2!N271)</f>
        <v/>
      </c>
      <c r="M2297" s="36" t="str">
        <f>IF(Vendas2!O271="","",Vendas2!O271)</f>
        <v/>
      </c>
      <c r="N2297" s="36" t="str">
        <f>IF(Vendas2!P271="","",Vendas2!P271)</f>
        <v/>
      </c>
      <c r="O2297" s="42">
        <f t="shared" si="308"/>
        <v>0</v>
      </c>
      <c r="P2297" s="105">
        <f t="shared" si="309"/>
        <v>0</v>
      </c>
      <c r="Q2297" s="105">
        <f t="shared" si="310"/>
        <v>0</v>
      </c>
      <c r="R2297" s="105">
        <f t="shared" si="311"/>
        <v>0</v>
      </c>
      <c r="S2297" s="22" t="str">
        <f t="shared" si="296"/>
        <v/>
      </c>
      <c r="T2297" s="92">
        <f t="shared" si="312"/>
        <v>0</v>
      </c>
      <c r="U2297" s="92">
        <f t="shared" si="297"/>
        <v>0</v>
      </c>
      <c r="V2297" s="92">
        <f t="shared" si="298"/>
        <v>0</v>
      </c>
      <c r="W2297" s="92">
        <f t="shared" si="299"/>
        <v>0</v>
      </c>
      <c r="X2297" s="92">
        <f t="shared" si="300"/>
        <v>0</v>
      </c>
      <c r="Y2297" s="92">
        <f t="shared" si="301"/>
        <v>0</v>
      </c>
      <c r="Z2297" s="92">
        <f t="shared" si="302"/>
        <v>0</v>
      </c>
      <c r="AA2297" s="92">
        <f t="shared" si="303"/>
        <v>0</v>
      </c>
      <c r="AB2297" s="92">
        <f t="shared" si="304"/>
        <v>0</v>
      </c>
      <c r="AC2297" s="92">
        <f t="shared" si="305"/>
        <v>0</v>
      </c>
      <c r="AD2297" s="92">
        <f t="shared" si="306"/>
        <v>0</v>
      </c>
      <c r="AE2297" s="92">
        <f t="shared" si="307"/>
        <v>0</v>
      </c>
      <c r="AF2297" s="118">
        <f t="shared" si="313"/>
        <v>0</v>
      </c>
    </row>
    <row r="2298" spans="2:32" ht="21.95" customHeight="1" x14ac:dyDescent="0.25">
      <c r="B2298" s="36" t="str">
        <f>IF(Vendas2!D272="","",Vendas2!D272)</f>
        <v/>
      </c>
      <c r="C2298" s="36" t="str">
        <f>IF(Vendas2!E272="","",Vendas2!E272)</f>
        <v/>
      </c>
      <c r="D2298" s="36" t="str">
        <f>IF(Vendas2!F272="","",Vendas2!F272)</f>
        <v/>
      </c>
      <c r="E2298" s="36" t="str">
        <f>IF(Vendas2!G272="","",Vendas2!G272)</f>
        <v/>
      </c>
      <c r="F2298" s="36" t="str">
        <f>IF(Vendas2!H272="","",Vendas2!H272)</f>
        <v/>
      </c>
      <c r="G2298" s="36" t="str">
        <f>IF(Vendas2!I272="","",Vendas2!I272)</f>
        <v/>
      </c>
      <c r="H2298" s="36" t="str">
        <f>IF(Vendas2!J272="","",Vendas2!J272)</f>
        <v/>
      </c>
      <c r="I2298" s="36" t="str">
        <f>IF(Vendas2!K272="","",Vendas2!K272)</f>
        <v/>
      </c>
      <c r="J2298" s="36" t="str">
        <f>IF(Vendas2!L272="","",Vendas2!L272)</f>
        <v/>
      </c>
      <c r="K2298" s="36" t="str">
        <f>IF(Vendas2!M272="","",Vendas2!M272)</f>
        <v/>
      </c>
      <c r="L2298" s="36" t="str">
        <f>IF(Vendas2!N272="","",Vendas2!N272)</f>
        <v/>
      </c>
      <c r="M2298" s="36" t="str">
        <f>IF(Vendas2!O272="","",Vendas2!O272)</f>
        <v/>
      </c>
      <c r="N2298" s="36" t="str">
        <f>IF(Vendas2!P272="","",Vendas2!P272)</f>
        <v/>
      </c>
      <c r="O2298" s="42">
        <f t="shared" si="308"/>
        <v>0</v>
      </c>
      <c r="P2298" s="105">
        <f t="shared" si="309"/>
        <v>0</v>
      </c>
      <c r="Q2298" s="105">
        <f t="shared" si="310"/>
        <v>0</v>
      </c>
      <c r="R2298" s="105">
        <f t="shared" si="311"/>
        <v>0</v>
      </c>
      <c r="S2298" s="22" t="str">
        <f t="shared" si="296"/>
        <v/>
      </c>
      <c r="T2298" s="92">
        <f t="shared" si="312"/>
        <v>0</v>
      </c>
      <c r="U2298" s="92">
        <f t="shared" si="297"/>
        <v>0</v>
      </c>
      <c r="V2298" s="92">
        <f t="shared" si="298"/>
        <v>0</v>
      </c>
      <c r="W2298" s="92">
        <f t="shared" si="299"/>
        <v>0</v>
      </c>
      <c r="X2298" s="92">
        <f t="shared" si="300"/>
        <v>0</v>
      </c>
      <c r="Y2298" s="92">
        <f t="shared" si="301"/>
        <v>0</v>
      </c>
      <c r="Z2298" s="92">
        <f t="shared" si="302"/>
        <v>0</v>
      </c>
      <c r="AA2298" s="92">
        <f t="shared" si="303"/>
        <v>0</v>
      </c>
      <c r="AB2298" s="92">
        <f t="shared" si="304"/>
        <v>0</v>
      </c>
      <c r="AC2298" s="92">
        <f t="shared" si="305"/>
        <v>0</v>
      </c>
      <c r="AD2298" s="92">
        <f t="shared" si="306"/>
        <v>0</v>
      </c>
      <c r="AE2298" s="92">
        <f t="shared" si="307"/>
        <v>0</v>
      </c>
      <c r="AF2298" s="118">
        <f t="shared" si="313"/>
        <v>0</v>
      </c>
    </row>
    <row r="2299" spans="2:32" ht="21.95" customHeight="1" x14ac:dyDescent="0.25">
      <c r="B2299" s="36" t="str">
        <f>IF(Vendas2!D273="","",Vendas2!D273)</f>
        <v/>
      </c>
      <c r="C2299" s="36" t="str">
        <f>IF(Vendas2!E273="","",Vendas2!E273)</f>
        <v/>
      </c>
      <c r="D2299" s="36" t="str">
        <f>IF(Vendas2!F273="","",Vendas2!F273)</f>
        <v/>
      </c>
      <c r="E2299" s="36" t="str">
        <f>IF(Vendas2!G273="","",Vendas2!G273)</f>
        <v/>
      </c>
      <c r="F2299" s="36" t="str">
        <f>IF(Vendas2!H273="","",Vendas2!H273)</f>
        <v/>
      </c>
      <c r="G2299" s="36" t="str">
        <f>IF(Vendas2!I273="","",Vendas2!I273)</f>
        <v/>
      </c>
      <c r="H2299" s="36" t="str">
        <f>IF(Vendas2!J273="","",Vendas2!J273)</f>
        <v/>
      </c>
      <c r="I2299" s="36" t="str">
        <f>IF(Vendas2!K273="","",Vendas2!K273)</f>
        <v/>
      </c>
      <c r="J2299" s="36" t="str">
        <f>IF(Vendas2!L273="","",Vendas2!L273)</f>
        <v/>
      </c>
      <c r="K2299" s="36" t="str">
        <f>IF(Vendas2!M273="","",Vendas2!M273)</f>
        <v/>
      </c>
      <c r="L2299" s="36" t="str">
        <f>IF(Vendas2!N273="","",Vendas2!N273)</f>
        <v/>
      </c>
      <c r="M2299" s="36" t="str">
        <f>IF(Vendas2!O273="","",Vendas2!O273)</f>
        <v/>
      </c>
      <c r="N2299" s="36" t="str">
        <f>IF(Vendas2!P273="","",Vendas2!P273)</f>
        <v/>
      </c>
      <c r="O2299" s="42">
        <f t="shared" si="308"/>
        <v>0</v>
      </c>
      <c r="P2299" s="105">
        <f t="shared" si="309"/>
        <v>0</v>
      </c>
      <c r="Q2299" s="105">
        <f t="shared" si="310"/>
        <v>0</v>
      </c>
      <c r="R2299" s="105">
        <f t="shared" si="311"/>
        <v>0</v>
      </c>
      <c r="S2299" s="22" t="str">
        <f t="shared" si="296"/>
        <v/>
      </c>
      <c r="T2299" s="92">
        <f t="shared" si="312"/>
        <v>0</v>
      </c>
      <c r="U2299" s="92">
        <f t="shared" si="297"/>
        <v>0</v>
      </c>
      <c r="V2299" s="92">
        <f t="shared" si="298"/>
        <v>0</v>
      </c>
      <c r="W2299" s="92">
        <f t="shared" si="299"/>
        <v>0</v>
      </c>
      <c r="X2299" s="92">
        <f t="shared" si="300"/>
        <v>0</v>
      </c>
      <c r="Y2299" s="92">
        <f t="shared" si="301"/>
        <v>0</v>
      </c>
      <c r="Z2299" s="92">
        <f t="shared" si="302"/>
        <v>0</v>
      </c>
      <c r="AA2299" s="92">
        <f t="shared" si="303"/>
        <v>0</v>
      </c>
      <c r="AB2299" s="92">
        <f t="shared" si="304"/>
        <v>0</v>
      </c>
      <c r="AC2299" s="92">
        <f t="shared" si="305"/>
        <v>0</v>
      </c>
      <c r="AD2299" s="92">
        <f t="shared" si="306"/>
        <v>0</v>
      </c>
      <c r="AE2299" s="92">
        <f t="shared" si="307"/>
        <v>0</v>
      </c>
      <c r="AF2299" s="118">
        <f t="shared" si="313"/>
        <v>0</v>
      </c>
    </row>
    <row r="2300" spans="2:32" ht="21.95" customHeight="1" x14ac:dyDescent="0.25">
      <c r="B2300" s="36" t="str">
        <f>IF(Vendas2!D274="","",Vendas2!D274)</f>
        <v/>
      </c>
      <c r="C2300" s="36" t="str">
        <f>IF(Vendas2!E274="","",Vendas2!E274)</f>
        <v/>
      </c>
      <c r="D2300" s="36" t="str">
        <f>IF(Vendas2!F274="","",Vendas2!F274)</f>
        <v/>
      </c>
      <c r="E2300" s="36" t="str">
        <f>IF(Vendas2!G274="","",Vendas2!G274)</f>
        <v/>
      </c>
      <c r="F2300" s="36" t="str">
        <f>IF(Vendas2!H274="","",Vendas2!H274)</f>
        <v/>
      </c>
      <c r="G2300" s="36" t="str">
        <f>IF(Vendas2!I274="","",Vendas2!I274)</f>
        <v/>
      </c>
      <c r="H2300" s="36" t="str">
        <f>IF(Vendas2!J274="","",Vendas2!J274)</f>
        <v/>
      </c>
      <c r="I2300" s="36" t="str">
        <f>IF(Vendas2!K274="","",Vendas2!K274)</f>
        <v/>
      </c>
      <c r="J2300" s="36" t="str">
        <f>IF(Vendas2!L274="","",Vendas2!L274)</f>
        <v/>
      </c>
      <c r="K2300" s="36" t="str">
        <f>IF(Vendas2!M274="","",Vendas2!M274)</f>
        <v/>
      </c>
      <c r="L2300" s="36" t="str">
        <f>IF(Vendas2!N274="","",Vendas2!N274)</f>
        <v/>
      </c>
      <c r="M2300" s="36" t="str">
        <f>IF(Vendas2!O274="","",Vendas2!O274)</f>
        <v/>
      </c>
      <c r="N2300" s="36" t="str">
        <f>IF(Vendas2!P274="","",Vendas2!P274)</f>
        <v/>
      </c>
      <c r="O2300" s="42">
        <f t="shared" si="308"/>
        <v>0</v>
      </c>
      <c r="P2300" s="105">
        <f t="shared" si="309"/>
        <v>0</v>
      </c>
      <c r="Q2300" s="105">
        <f t="shared" si="310"/>
        <v>0</v>
      </c>
      <c r="R2300" s="105">
        <f t="shared" si="311"/>
        <v>0</v>
      </c>
      <c r="S2300" s="22" t="str">
        <f t="shared" ref="S2300:S2363" si="314">B2300</f>
        <v/>
      </c>
      <c r="T2300" s="92">
        <f t="shared" si="312"/>
        <v>0</v>
      </c>
      <c r="U2300" s="92">
        <f t="shared" si="297"/>
        <v>0</v>
      </c>
      <c r="V2300" s="92">
        <f t="shared" si="298"/>
        <v>0</v>
      </c>
      <c r="W2300" s="92">
        <f t="shared" si="299"/>
        <v>0</v>
      </c>
      <c r="X2300" s="92">
        <f t="shared" si="300"/>
        <v>0</v>
      </c>
      <c r="Y2300" s="92">
        <f t="shared" si="301"/>
        <v>0</v>
      </c>
      <c r="Z2300" s="92">
        <f t="shared" si="302"/>
        <v>0</v>
      </c>
      <c r="AA2300" s="92">
        <f t="shared" si="303"/>
        <v>0</v>
      </c>
      <c r="AB2300" s="92">
        <f t="shared" si="304"/>
        <v>0</v>
      </c>
      <c r="AC2300" s="92">
        <f t="shared" si="305"/>
        <v>0</v>
      </c>
      <c r="AD2300" s="92">
        <f t="shared" si="306"/>
        <v>0</v>
      </c>
      <c r="AE2300" s="92">
        <f t="shared" si="307"/>
        <v>0</v>
      </c>
      <c r="AF2300" s="118">
        <f t="shared" si="313"/>
        <v>0</v>
      </c>
    </row>
    <row r="2301" spans="2:32" ht="21.95" customHeight="1" x14ac:dyDescent="0.25">
      <c r="B2301" s="36" t="str">
        <f>IF(Vendas2!D275="","",Vendas2!D275)</f>
        <v/>
      </c>
      <c r="C2301" s="36" t="str">
        <f>IF(Vendas2!E275="","",Vendas2!E275)</f>
        <v/>
      </c>
      <c r="D2301" s="36" t="str">
        <f>IF(Vendas2!F275="","",Vendas2!F275)</f>
        <v/>
      </c>
      <c r="E2301" s="36" t="str">
        <f>IF(Vendas2!G275="","",Vendas2!G275)</f>
        <v/>
      </c>
      <c r="F2301" s="36" t="str">
        <f>IF(Vendas2!H275="","",Vendas2!H275)</f>
        <v/>
      </c>
      <c r="G2301" s="36" t="str">
        <f>IF(Vendas2!I275="","",Vendas2!I275)</f>
        <v/>
      </c>
      <c r="H2301" s="36" t="str">
        <f>IF(Vendas2!J275="","",Vendas2!J275)</f>
        <v/>
      </c>
      <c r="I2301" s="36" t="str">
        <f>IF(Vendas2!K275="","",Vendas2!K275)</f>
        <v/>
      </c>
      <c r="J2301" s="36" t="str">
        <f>IF(Vendas2!L275="","",Vendas2!L275)</f>
        <v/>
      </c>
      <c r="K2301" s="36" t="str">
        <f>IF(Vendas2!M275="","",Vendas2!M275)</f>
        <v/>
      </c>
      <c r="L2301" s="36" t="str">
        <f>IF(Vendas2!N275="","",Vendas2!N275)</f>
        <v/>
      </c>
      <c r="M2301" s="36" t="str">
        <f>IF(Vendas2!O275="","",Vendas2!O275)</f>
        <v/>
      </c>
      <c r="N2301" s="36" t="str">
        <f>IF(Vendas2!P275="","",Vendas2!P275)</f>
        <v/>
      </c>
      <c r="O2301" s="42">
        <f t="shared" si="308"/>
        <v>0</v>
      </c>
      <c r="P2301" s="105">
        <f t="shared" si="309"/>
        <v>0</v>
      </c>
      <c r="Q2301" s="105">
        <f t="shared" si="310"/>
        <v>0</v>
      </c>
      <c r="R2301" s="105">
        <f t="shared" si="311"/>
        <v>0</v>
      </c>
      <c r="S2301" s="22" t="str">
        <f t="shared" si="314"/>
        <v/>
      </c>
      <c r="T2301" s="92">
        <f t="shared" si="312"/>
        <v>0</v>
      </c>
      <c r="U2301" s="92">
        <f t="shared" si="297"/>
        <v>0</v>
      </c>
      <c r="V2301" s="92">
        <f t="shared" si="298"/>
        <v>0</v>
      </c>
      <c r="W2301" s="92">
        <f t="shared" si="299"/>
        <v>0</v>
      </c>
      <c r="X2301" s="92">
        <f t="shared" si="300"/>
        <v>0</v>
      </c>
      <c r="Y2301" s="92">
        <f t="shared" si="301"/>
        <v>0</v>
      </c>
      <c r="Z2301" s="92">
        <f t="shared" si="302"/>
        <v>0</v>
      </c>
      <c r="AA2301" s="92">
        <f t="shared" si="303"/>
        <v>0</v>
      </c>
      <c r="AB2301" s="92">
        <f t="shared" si="304"/>
        <v>0</v>
      </c>
      <c r="AC2301" s="92">
        <f t="shared" si="305"/>
        <v>0</v>
      </c>
      <c r="AD2301" s="92">
        <f t="shared" si="306"/>
        <v>0</v>
      </c>
      <c r="AE2301" s="92">
        <f t="shared" si="307"/>
        <v>0</v>
      </c>
      <c r="AF2301" s="118">
        <f t="shared" si="313"/>
        <v>0</v>
      </c>
    </row>
    <row r="2302" spans="2:32" ht="21.95" customHeight="1" x14ac:dyDescent="0.25">
      <c r="B2302" s="36" t="str">
        <f>IF(Vendas2!D276="","",Vendas2!D276)</f>
        <v/>
      </c>
      <c r="C2302" s="36" t="str">
        <f>IF(Vendas2!E276="","",Vendas2!E276)</f>
        <v/>
      </c>
      <c r="D2302" s="36" t="str">
        <f>IF(Vendas2!F276="","",Vendas2!F276)</f>
        <v/>
      </c>
      <c r="E2302" s="36" t="str">
        <f>IF(Vendas2!G276="","",Vendas2!G276)</f>
        <v/>
      </c>
      <c r="F2302" s="36" t="str">
        <f>IF(Vendas2!H276="","",Vendas2!H276)</f>
        <v/>
      </c>
      <c r="G2302" s="36" t="str">
        <f>IF(Vendas2!I276="","",Vendas2!I276)</f>
        <v/>
      </c>
      <c r="H2302" s="36" t="str">
        <f>IF(Vendas2!J276="","",Vendas2!J276)</f>
        <v/>
      </c>
      <c r="I2302" s="36" t="str">
        <f>IF(Vendas2!K276="","",Vendas2!K276)</f>
        <v/>
      </c>
      <c r="J2302" s="36" t="str">
        <f>IF(Vendas2!L276="","",Vendas2!L276)</f>
        <v/>
      </c>
      <c r="K2302" s="36" t="str">
        <f>IF(Vendas2!M276="","",Vendas2!M276)</f>
        <v/>
      </c>
      <c r="L2302" s="36" t="str">
        <f>IF(Vendas2!N276="","",Vendas2!N276)</f>
        <v/>
      </c>
      <c r="M2302" s="36" t="str">
        <f>IF(Vendas2!O276="","",Vendas2!O276)</f>
        <v/>
      </c>
      <c r="N2302" s="36" t="str">
        <f>IF(Vendas2!P276="","",Vendas2!P276)</f>
        <v/>
      </c>
      <c r="O2302" s="42">
        <f t="shared" si="308"/>
        <v>0</v>
      </c>
      <c r="P2302" s="105">
        <f t="shared" si="309"/>
        <v>0</v>
      </c>
      <c r="Q2302" s="105">
        <f t="shared" si="310"/>
        <v>0</v>
      </c>
      <c r="R2302" s="105">
        <f t="shared" si="311"/>
        <v>0</v>
      </c>
      <c r="S2302" s="22" t="str">
        <f t="shared" si="314"/>
        <v/>
      </c>
      <c r="T2302" s="92">
        <f t="shared" si="312"/>
        <v>0</v>
      </c>
      <c r="U2302" s="92">
        <f t="shared" si="297"/>
        <v>0</v>
      </c>
      <c r="V2302" s="92">
        <f t="shared" si="298"/>
        <v>0</v>
      </c>
      <c r="W2302" s="92">
        <f t="shared" si="299"/>
        <v>0</v>
      </c>
      <c r="X2302" s="92">
        <f t="shared" si="300"/>
        <v>0</v>
      </c>
      <c r="Y2302" s="92">
        <f t="shared" si="301"/>
        <v>0</v>
      </c>
      <c r="Z2302" s="92">
        <f t="shared" si="302"/>
        <v>0</v>
      </c>
      <c r="AA2302" s="92">
        <f t="shared" si="303"/>
        <v>0</v>
      </c>
      <c r="AB2302" s="92">
        <f t="shared" si="304"/>
        <v>0</v>
      </c>
      <c r="AC2302" s="92">
        <f t="shared" si="305"/>
        <v>0</v>
      </c>
      <c r="AD2302" s="92">
        <f t="shared" si="306"/>
        <v>0</v>
      </c>
      <c r="AE2302" s="92">
        <f t="shared" si="307"/>
        <v>0</v>
      </c>
      <c r="AF2302" s="118">
        <f t="shared" si="313"/>
        <v>0</v>
      </c>
    </row>
    <row r="2303" spans="2:32" ht="21.95" customHeight="1" x14ac:dyDescent="0.25">
      <c r="B2303" s="36" t="str">
        <f>IF(Vendas2!D277="","",Vendas2!D277)</f>
        <v/>
      </c>
      <c r="C2303" s="36" t="str">
        <f>IF(Vendas2!E277="","",Vendas2!E277)</f>
        <v/>
      </c>
      <c r="D2303" s="36" t="str">
        <f>IF(Vendas2!F277="","",Vendas2!F277)</f>
        <v/>
      </c>
      <c r="E2303" s="36" t="str">
        <f>IF(Vendas2!G277="","",Vendas2!G277)</f>
        <v/>
      </c>
      <c r="F2303" s="36" t="str">
        <f>IF(Vendas2!H277="","",Vendas2!H277)</f>
        <v/>
      </c>
      <c r="G2303" s="36" t="str">
        <f>IF(Vendas2!I277="","",Vendas2!I277)</f>
        <v/>
      </c>
      <c r="H2303" s="36" t="str">
        <f>IF(Vendas2!J277="","",Vendas2!J277)</f>
        <v/>
      </c>
      <c r="I2303" s="36" t="str">
        <f>IF(Vendas2!K277="","",Vendas2!K277)</f>
        <v/>
      </c>
      <c r="J2303" s="36" t="str">
        <f>IF(Vendas2!L277="","",Vendas2!L277)</f>
        <v/>
      </c>
      <c r="K2303" s="36" t="str">
        <f>IF(Vendas2!M277="","",Vendas2!M277)</f>
        <v/>
      </c>
      <c r="L2303" s="36" t="str">
        <f>IF(Vendas2!N277="","",Vendas2!N277)</f>
        <v/>
      </c>
      <c r="M2303" s="36" t="str">
        <f>IF(Vendas2!O277="","",Vendas2!O277)</f>
        <v/>
      </c>
      <c r="N2303" s="36" t="str">
        <f>IF(Vendas2!P277="","",Vendas2!P277)</f>
        <v/>
      </c>
      <c r="O2303" s="42">
        <f t="shared" si="308"/>
        <v>0</v>
      </c>
      <c r="P2303" s="105">
        <f t="shared" si="309"/>
        <v>0</v>
      </c>
      <c r="Q2303" s="105">
        <f t="shared" si="310"/>
        <v>0</v>
      </c>
      <c r="R2303" s="105">
        <f t="shared" si="311"/>
        <v>0</v>
      </c>
      <c r="S2303" s="22" t="str">
        <f t="shared" si="314"/>
        <v/>
      </c>
      <c r="T2303" s="92">
        <f t="shared" si="312"/>
        <v>0</v>
      </c>
      <c r="U2303" s="92">
        <f t="shared" si="297"/>
        <v>0</v>
      </c>
      <c r="V2303" s="92">
        <f t="shared" si="298"/>
        <v>0</v>
      </c>
      <c r="W2303" s="92">
        <f t="shared" si="299"/>
        <v>0</v>
      </c>
      <c r="X2303" s="92">
        <f t="shared" si="300"/>
        <v>0</v>
      </c>
      <c r="Y2303" s="92">
        <f t="shared" si="301"/>
        <v>0</v>
      </c>
      <c r="Z2303" s="92">
        <f t="shared" si="302"/>
        <v>0</v>
      </c>
      <c r="AA2303" s="92">
        <f t="shared" si="303"/>
        <v>0</v>
      </c>
      <c r="AB2303" s="92">
        <f t="shared" si="304"/>
        <v>0</v>
      </c>
      <c r="AC2303" s="92">
        <f t="shared" si="305"/>
        <v>0</v>
      </c>
      <c r="AD2303" s="92">
        <f t="shared" si="306"/>
        <v>0</v>
      </c>
      <c r="AE2303" s="92">
        <f t="shared" si="307"/>
        <v>0</v>
      </c>
      <c r="AF2303" s="118">
        <f t="shared" si="313"/>
        <v>0</v>
      </c>
    </row>
    <row r="2304" spans="2:32" ht="21.95" customHeight="1" x14ac:dyDescent="0.25">
      <c r="B2304" s="36" t="str">
        <f>IF(Vendas2!D278="","",Vendas2!D278)</f>
        <v/>
      </c>
      <c r="C2304" s="36" t="str">
        <f>IF(Vendas2!E278="","",Vendas2!E278)</f>
        <v/>
      </c>
      <c r="D2304" s="36" t="str">
        <f>IF(Vendas2!F278="","",Vendas2!F278)</f>
        <v/>
      </c>
      <c r="E2304" s="36" t="str">
        <f>IF(Vendas2!G278="","",Vendas2!G278)</f>
        <v/>
      </c>
      <c r="F2304" s="36" t="str">
        <f>IF(Vendas2!H278="","",Vendas2!H278)</f>
        <v/>
      </c>
      <c r="G2304" s="36" t="str">
        <f>IF(Vendas2!I278="","",Vendas2!I278)</f>
        <v/>
      </c>
      <c r="H2304" s="36" t="str">
        <f>IF(Vendas2!J278="","",Vendas2!J278)</f>
        <v/>
      </c>
      <c r="I2304" s="36" t="str">
        <f>IF(Vendas2!K278="","",Vendas2!K278)</f>
        <v/>
      </c>
      <c r="J2304" s="36" t="str">
        <f>IF(Vendas2!L278="","",Vendas2!L278)</f>
        <v/>
      </c>
      <c r="K2304" s="36" t="str">
        <f>IF(Vendas2!M278="","",Vendas2!M278)</f>
        <v/>
      </c>
      <c r="L2304" s="36" t="str">
        <f>IF(Vendas2!N278="","",Vendas2!N278)</f>
        <v/>
      </c>
      <c r="M2304" s="36" t="str">
        <f>IF(Vendas2!O278="","",Vendas2!O278)</f>
        <v/>
      </c>
      <c r="N2304" s="36" t="str">
        <f>IF(Vendas2!P278="","",Vendas2!P278)</f>
        <v/>
      </c>
      <c r="O2304" s="42">
        <f t="shared" si="308"/>
        <v>0</v>
      </c>
      <c r="P2304" s="105">
        <f t="shared" si="309"/>
        <v>0</v>
      </c>
      <c r="Q2304" s="105">
        <f t="shared" si="310"/>
        <v>0</v>
      </c>
      <c r="R2304" s="105">
        <f t="shared" si="311"/>
        <v>0</v>
      </c>
      <c r="S2304" s="22" t="str">
        <f t="shared" si="314"/>
        <v/>
      </c>
      <c r="T2304" s="92">
        <f t="shared" si="312"/>
        <v>0</v>
      </c>
      <c r="U2304" s="92">
        <f t="shared" si="297"/>
        <v>0</v>
      </c>
      <c r="V2304" s="92">
        <f t="shared" si="298"/>
        <v>0</v>
      </c>
      <c r="W2304" s="92">
        <f t="shared" si="299"/>
        <v>0</v>
      </c>
      <c r="X2304" s="92">
        <f t="shared" si="300"/>
        <v>0</v>
      </c>
      <c r="Y2304" s="92">
        <f t="shared" si="301"/>
        <v>0</v>
      </c>
      <c r="Z2304" s="92">
        <f t="shared" si="302"/>
        <v>0</v>
      </c>
      <c r="AA2304" s="92">
        <f t="shared" si="303"/>
        <v>0</v>
      </c>
      <c r="AB2304" s="92">
        <f t="shared" si="304"/>
        <v>0</v>
      </c>
      <c r="AC2304" s="92">
        <f t="shared" si="305"/>
        <v>0</v>
      </c>
      <c r="AD2304" s="92">
        <f t="shared" si="306"/>
        <v>0</v>
      </c>
      <c r="AE2304" s="92">
        <f t="shared" si="307"/>
        <v>0</v>
      </c>
      <c r="AF2304" s="118">
        <f t="shared" si="313"/>
        <v>0</v>
      </c>
    </row>
    <row r="2305" spans="2:32" ht="21.95" customHeight="1" x14ac:dyDescent="0.25">
      <c r="B2305" s="36" t="str">
        <f>IF(Vendas2!D279="","",Vendas2!D279)</f>
        <v/>
      </c>
      <c r="C2305" s="36" t="str">
        <f>IF(Vendas2!E279="","",Vendas2!E279)</f>
        <v/>
      </c>
      <c r="D2305" s="36" t="str">
        <f>IF(Vendas2!F279="","",Vendas2!F279)</f>
        <v/>
      </c>
      <c r="E2305" s="36" t="str">
        <f>IF(Vendas2!G279="","",Vendas2!G279)</f>
        <v/>
      </c>
      <c r="F2305" s="36" t="str">
        <f>IF(Vendas2!H279="","",Vendas2!H279)</f>
        <v/>
      </c>
      <c r="G2305" s="36" t="str">
        <f>IF(Vendas2!I279="","",Vendas2!I279)</f>
        <v/>
      </c>
      <c r="H2305" s="36" t="str">
        <f>IF(Vendas2!J279="","",Vendas2!J279)</f>
        <v/>
      </c>
      <c r="I2305" s="36" t="str">
        <f>IF(Vendas2!K279="","",Vendas2!K279)</f>
        <v/>
      </c>
      <c r="J2305" s="36" t="str">
        <f>IF(Vendas2!L279="","",Vendas2!L279)</f>
        <v/>
      </c>
      <c r="K2305" s="36" t="str">
        <f>IF(Vendas2!M279="","",Vendas2!M279)</f>
        <v/>
      </c>
      <c r="L2305" s="36" t="str">
        <f>IF(Vendas2!N279="","",Vendas2!N279)</f>
        <v/>
      </c>
      <c r="M2305" s="36" t="str">
        <f>IF(Vendas2!O279="","",Vendas2!O279)</f>
        <v/>
      </c>
      <c r="N2305" s="36" t="str">
        <f>IF(Vendas2!P279="","",Vendas2!P279)</f>
        <v/>
      </c>
      <c r="O2305" s="42">
        <f t="shared" si="308"/>
        <v>0</v>
      </c>
      <c r="P2305" s="105">
        <f t="shared" si="309"/>
        <v>0</v>
      </c>
      <c r="Q2305" s="105">
        <f t="shared" si="310"/>
        <v>0</v>
      </c>
      <c r="R2305" s="105">
        <f t="shared" si="311"/>
        <v>0</v>
      </c>
      <c r="S2305" s="22" t="str">
        <f t="shared" si="314"/>
        <v/>
      </c>
      <c r="T2305" s="92">
        <f t="shared" si="312"/>
        <v>0</v>
      </c>
      <c r="U2305" s="92">
        <f t="shared" si="297"/>
        <v>0</v>
      </c>
      <c r="V2305" s="92">
        <f t="shared" si="298"/>
        <v>0</v>
      </c>
      <c r="W2305" s="92">
        <f t="shared" si="299"/>
        <v>0</v>
      </c>
      <c r="X2305" s="92">
        <f t="shared" si="300"/>
        <v>0</v>
      </c>
      <c r="Y2305" s="92">
        <f t="shared" si="301"/>
        <v>0</v>
      </c>
      <c r="Z2305" s="92">
        <f t="shared" si="302"/>
        <v>0</v>
      </c>
      <c r="AA2305" s="92">
        <f t="shared" si="303"/>
        <v>0</v>
      </c>
      <c r="AB2305" s="92">
        <f t="shared" si="304"/>
        <v>0</v>
      </c>
      <c r="AC2305" s="92">
        <f t="shared" si="305"/>
        <v>0</v>
      </c>
      <c r="AD2305" s="92">
        <f t="shared" si="306"/>
        <v>0</v>
      </c>
      <c r="AE2305" s="92">
        <f t="shared" si="307"/>
        <v>0</v>
      </c>
      <c r="AF2305" s="118">
        <f t="shared" si="313"/>
        <v>0</v>
      </c>
    </row>
    <row r="2306" spans="2:32" ht="21.95" customHeight="1" x14ac:dyDescent="0.25">
      <c r="B2306" s="36" t="str">
        <f>IF(Vendas2!D280="","",Vendas2!D280)</f>
        <v/>
      </c>
      <c r="C2306" s="36" t="str">
        <f>IF(Vendas2!E280="","",Vendas2!E280)</f>
        <v/>
      </c>
      <c r="D2306" s="36" t="str">
        <f>IF(Vendas2!F280="","",Vendas2!F280)</f>
        <v/>
      </c>
      <c r="E2306" s="36" t="str">
        <f>IF(Vendas2!G280="","",Vendas2!G280)</f>
        <v/>
      </c>
      <c r="F2306" s="36" t="str">
        <f>IF(Vendas2!H280="","",Vendas2!H280)</f>
        <v/>
      </c>
      <c r="G2306" s="36" t="str">
        <f>IF(Vendas2!I280="","",Vendas2!I280)</f>
        <v/>
      </c>
      <c r="H2306" s="36" t="str">
        <f>IF(Vendas2!J280="","",Vendas2!J280)</f>
        <v/>
      </c>
      <c r="I2306" s="36" t="str">
        <f>IF(Vendas2!K280="","",Vendas2!K280)</f>
        <v/>
      </c>
      <c r="J2306" s="36" t="str">
        <f>IF(Vendas2!L280="","",Vendas2!L280)</f>
        <v/>
      </c>
      <c r="K2306" s="36" t="str">
        <f>IF(Vendas2!M280="","",Vendas2!M280)</f>
        <v/>
      </c>
      <c r="L2306" s="36" t="str">
        <f>IF(Vendas2!N280="","",Vendas2!N280)</f>
        <v/>
      </c>
      <c r="M2306" s="36" t="str">
        <f>IF(Vendas2!O280="","",Vendas2!O280)</f>
        <v/>
      </c>
      <c r="N2306" s="36" t="str">
        <f>IF(Vendas2!P280="","",Vendas2!P280)</f>
        <v/>
      </c>
      <c r="O2306" s="42">
        <f t="shared" si="308"/>
        <v>0</v>
      </c>
      <c r="P2306" s="105">
        <f t="shared" si="309"/>
        <v>0</v>
      </c>
      <c r="Q2306" s="105">
        <f t="shared" si="310"/>
        <v>0</v>
      </c>
      <c r="R2306" s="105">
        <f t="shared" si="311"/>
        <v>0</v>
      </c>
      <c r="S2306" s="22" t="str">
        <f t="shared" si="314"/>
        <v/>
      </c>
      <c r="T2306" s="92">
        <f t="shared" si="312"/>
        <v>0</v>
      </c>
      <c r="U2306" s="92">
        <f t="shared" si="297"/>
        <v>0</v>
      </c>
      <c r="V2306" s="92">
        <f t="shared" si="298"/>
        <v>0</v>
      </c>
      <c r="W2306" s="92">
        <f t="shared" si="299"/>
        <v>0</v>
      </c>
      <c r="X2306" s="92">
        <f t="shared" si="300"/>
        <v>0</v>
      </c>
      <c r="Y2306" s="92">
        <f t="shared" si="301"/>
        <v>0</v>
      </c>
      <c r="Z2306" s="92">
        <f t="shared" si="302"/>
        <v>0</v>
      </c>
      <c r="AA2306" s="92">
        <f t="shared" si="303"/>
        <v>0</v>
      </c>
      <c r="AB2306" s="92">
        <f t="shared" si="304"/>
        <v>0</v>
      </c>
      <c r="AC2306" s="92">
        <f t="shared" si="305"/>
        <v>0</v>
      </c>
      <c r="AD2306" s="92">
        <f t="shared" si="306"/>
        <v>0</v>
      </c>
      <c r="AE2306" s="92">
        <f t="shared" si="307"/>
        <v>0</v>
      </c>
      <c r="AF2306" s="118">
        <f t="shared" si="313"/>
        <v>0</v>
      </c>
    </row>
    <row r="2307" spans="2:32" ht="21.95" customHeight="1" x14ac:dyDescent="0.25">
      <c r="B2307" s="36" t="str">
        <f>IF(Vendas2!D281="","",Vendas2!D281)</f>
        <v/>
      </c>
      <c r="C2307" s="36" t="str">
        <f>IF(Vendas2!E281="","",Vendas2!E281)</f>
        <v/>
      </c>
      <c r="D2307" s="36" t="str">
        <f>IF(Vendas2!F281="","",Vendas2!F281)</f>
        <v/>
      </c>
      <c r="E2307" s="36" t="str">
        <f>IF(Vendas2!G281="","",Vendas2!G281)</f>
        <v/>
      </c>
      <c r="F2307" s="36" t="str">
        <f>IF(Vendas2!H281="","",Vendas2!H281)</f>
        <v/>
      </c>
      <c r="G2307" s="36" t="str">
        <f>IF(Vendas2!I281="","",Vendas2!I281)</f>
        <v/>
      </c>
      <c r="H2307" s="36" t="str">
        <f>IF(Vendas2!J281="","",Vendas2!J281)</f>
        <v/>
      </c>
      <c r="I2307" s="36" t="str">
        <f>IF(Vendas2!K281="","",Vendas2!K281)</f>
        <v/>
      </c>
      <c r="J2307" s="36" t="str">
        <f>IF(Vendas2!L281="","",Vendas2!L281)</f>
        <v/>
      </c>
      <c r="K2307" s="36" t="str">
        <f>IF(Vendas2!M281="","",Vendas2!M281)</f>
        <v/>
      </c>
      <c r="L2307" s="36" t="str">
        <f>IF(Vendas2!N281="","",Vendas2!N281)</f>
        <v/>
      </c>
      <c r="M2307" s="36" t="str">
        <f>IF(Vendas2!O281="","",Vendas2!O281)</f>
        <v/>
      </c>
      <c r="N2307" s="36" t="str">
        <f>IF(Vendas2!P281="","",Vendas2!P281)</f>
        <v/>
      </c>
      <c r="O2307" s="42">
        <f t="shared" si="308"/>
        <v>0</v>
      </c>
      <c r="P2307" s="105">
        <f t="shared" si="309"/>
        <v>0</v>
      </c>
      <c r="Q2307" s="105">
        <f t="shared" si="310"/>
        <v>0</v>
      </c>
      <c r="R2307" s="105">
        <f t="shared" si="311"/>
        <v>0</v>
      </c>
      <c r="S2307" s="22" t="str">
        <f t="shared" si="314"/>
        <v/>
      </c>
      <c r="T2307" s="92">
        <f t="shared" si="312"/>
        <v>0</v>
      </c>
      <c r="U2307" s="92">
        <f t="shared" si="297"/>
        <v>0</v>
      </c>
      <c r="V2307" s="92">
        <f t="shared" si="298"/>
        <v>0</v>
      </c>
      <c r="W2307" s="92">
        <f t="shared" si="299"/>
        <v>0</v>
      </c>
      <c r="X2307" s="92">
        <f t="shared" si="300"/>
        <v>0</v>
      </c>
      <c r="Y2307" s="92">
        <f t="shared" si="301"/>
        <v>0</v>
      </c>
      <c r="Z2307" s="92">
        <f t="shared" si="302"/>
        <v>0</v>
      </c>
      <c r="AA2307" s="92">
        <f t="shared" si="303"/>
        <v>0</v>
      </c>
      <c r="AB2307" s="92">
        <f t="shared" si="304"/>
        <v>0</v>
      </c>
      <c r="AC2307" s="92">
        <f t="shared" si="305"/>
        <v>0</v>
      </c>
      <c r="AD2307" s="92">
        <f t="shared" si="306"/>
        <v>0</v>
      </c>
      <c r="AE2307" s="92">
        <f t="shared" si="307"/>
        <v>0</v>
      </c>
      <c r="AF2307" s="118">
        <f t="shared" si="313"/>
        <v>0</v>
      </c>
    </row>
    <row r="2308" spans="2:32" ht="21.95" customHeight="1" x14ac:dyDescent="0.25">
      <c r="B2308" s="36" t="str">
        <f>IF(Vendas2!D282="","",Vendas2!D282)</f>
        <v/>
      </c>
      <c r="C2308" s="36" t="str">
        <f>IF(Vendas2!E282="","",Vendas2!E282)</f>
        <v/>
      </c>
      <c r="D2308" s="36" t="str">
        <f>IF(Vendas2!F282="","",Vendas2!F282)</f>
        <v/>
      </c>
      <c r="E2308" s="36" t="str">
        <f>IF(Vendas2!G282="","",Vendas2!G282)</f>
        <v/>
      </c>
      <c r="F2308" s="36" t="str">
        <f>IF(Vendas2!H282="","",Vendas2!H282)</f>
        <v/>
      </c>
      <c r="G2308" s="36" t="str">
        <f>IF(Vendas2!I282="","",Vendas2!I282)</f>
        <v/>
      </c>
      <c r="H2308" s="36" t="str">
        <f>IF(Vendas2!J282="","",Vendas2!J282)</f>
        <v/>
      </c>
      <c r="I2308" s="36" t="str">
        <f>IF(Vendas2!K282="","",Vendas2!K282)</f>
        <v/>
      </c>
      <c r="J2308" s="36" t="str">
        <f>IF(Vendas2!L282="","",Vendas2!L282)</f>
        <v/>
      </c>
      <c r="K2308" s="36" t="str">
        <f>IF(Vendas2!M282="","",Vendas2!M282)</f>
        <v/>
      </c>
      <c r="L2308" s="36" t="str">
        <f>IF(Vendas2!N282="","",Vendas2!N282)</f>
        <v/>
      </c>
      <c r="M2308" s="36" t="str">
        <f>IF(Vendas2!O282="","",Vendas2!O282)</f>
        <v/>
      </c>
      <c r="N2308" s="36" t="str">
        <f>IF(Vendas2!P282="","",Vendas2!P282)</f>
        <v/>
      </c>
      <c r="O2308" s="42">
        <f t="shared" si="308"/>
        <v>0</v>
      </c>
      <c r="P2308" s="105">
        <f t="shared" si="309"/>
        <v>0</v>
      </c>
      <c r="Q2308" s="105">
        <f t="shared" si="310"/>
        <v>0</v>
      </c>
      <c r="R2308" s="105">
        <f t="shared" si="311"/>
        <v>0</v>
      </c>
      <c r="S2308" s="22" t="str">
        <f t="shared" si="314"/>
        <v/>
      </c>
      <c r="T2308" s="92">
        <f t="shared" si="312"/>
        <v>0</v>
      </c>
      <c r="U2308" s="92">
        <f t="shared" si="297"/>
        <v>0</v>
      </c>
      <c r="V2308" s="92">
        <f t="shared" si="298"/>
        <v>0</v>
      </c>
      <c r="W2308" s="92">
        <f t="shared" si="299"/>
        <v>0</v>
      </c>
      <c r="X2308" s="92">
        <f t="shared" si="300"/>
        <v>0</v>
      </c>
      <c r="Y2308" s="92">
        <f t="shared" si="301"/>
        <v>0</v>
      </c>
      <c r="Z2308" s="92">
        <f t="shared" si="302"/>
        <v>0</v>
      </c>
      <c r="AA2308" s="92">
        <f t="shared" si="303"/>
        <v>0</v>
      </c>
      <c r="AB2308" s="92">
        <f t="shared" si="304"/>
        <v>0</v>
      </c>
      <c r="AC2308" s="92">
        <f t="shared" si="305"/>
        <v>0</v>
      </c>
      <c r="AD2308" s="92">
        <f t="shared" si="306"/>
        <v>0</v>
      </c>
      <c r="AE2308" s="92">
        <f t="shared" si="307"/>
        <v>0</v>
      </c>
      <c r="AF2308" s="118">
        <f t="shared" si="313"/>
        <v>0</v>
      </c>
    </row>
    <row r="2309" spans="2:32" ht="21.95" customHeight="1" x14ac:dyDescent="0.25">
      <c r="B2309" s="36" t="str">
        <f>IF(Vendas2!D283="","",Vendas2!D283)</f>
        <v/>
      </c>
      <c r="C2309" s="36" t="str">
        <f>IF(Vendas2!E283="","",Vendas2!E283)</f>
        <v/>
      </c>
      <c r="D2309" s="36" t="str">
        <f>IF(Vendas2!F283="","",Vendas2!F283)</f>
        <v/>
      </c>
      <c r="E2309" s="36" t="str">
        <f>IF(Vendas2!G283="","",Vendas2!G283)</f>
        <v/>
      </c>
      <c r="F2309" s="36" t="str">
        <f>IF(Vendas2!H283="","",Vendas2!H283)</f>
        <v/>
      </c>
      <c r="G2309" s="36" t="str">
        <f>IF(Vendas2!I283="","",Vendas2!I283)</f>
        <v/>
      </c>
      <c r="H2309" s="36" t="str">
        <f>IF(Vendas2!J283="","",Vendas2!J283)</f>
        <v/>
      </c>
      <c r="I2309" s="36" t="str">
        <f>IF(Vendas2!K283="","",Vendas2!K283)</f>
        <v/>
      </c>
      <c r="J2309" s="36" t="str">
        <f>IF(Vendas2!L283="","",Vendas2!L283)</f>
        <v/>
      </c>
      <c r="K2309" s="36" t="str">
        <f>IF(Vendas2!M283="","",Vendas2!M283)</f>
        <v/>
      </c>
      <c r="L2309" s="36" t="str">
        <f>IF(Vendas2!N283="","",Vendas2!N283)</f>
        <v/>
      </c>
      <c r="M2309" s="36" t="str">
        <f>IF(Vendas2!O283="","",Vendas2!O283)</f>
        <v/>
      </c>
      <c r="N2309" s="36" t="str">
        <f>IF(Vendas2!P283="","",Vendas2!P283)</f>
        <v/>
      </c>
      <c r="O2309" s="42">
        <f t="shared" si="308"/>
        <v>0</v>
      </c>
      <c r="P2309" s="105">
        <f t="shared" si="309"/>
        <v>0</v>
      </c>
      <c r="Q2309" s="105">
        <f t="shared" si="310"/>
        <v>0</v>
      </c>
      <c r="R2309" s="105">
        <f t="shared" si="311"/>
        <v>0</v>
      </c>
      <c r="S2309" s="22" t="str">
        <f t="shared" si="314"/>
        <v/>
      </c>
      <c r="T2309" s="92">
        <f t="shared" si="312"/>
        <v>0</v>
      </c>
      <c r="U2309" s="92">
        <f t="shared" si="297"/>
        <v>0</v>
      </c>
      <c r="V2309" s="92">
        <f t="shared" si="298"/>
        <v>0</v>
      </c>
      <c r="W2309" s="92">
        <f t="shared" si="299"/>
        <v>0</v>
      </c>
      <c r="X2309" s="92">
        <f t="shared" si="300"/>
        <v>0</v>
      </c>
      <c r="Y2309" s="92">
        <f t="shared" si="301"/>
        <v>0</v>
      </c>
      <c r="Z2309" s="92">
        <f t="shared" si="302"/>
        <v>0</v>
      </c>
      <c r="AA2309" s="92">
        <f t="shared" si="303"/>
        <v>0</v>
      </c>
      <c r="AB2309" s="92">
        <f t="shared" si="304"/>
        <v>0</v>
      </c>
      <c r="AC2309" s="92">
        <f t="shared" si="305"/>
        <v>0</v>
      </c>
      <c r="AD2309" s="92">
        <f t="shared" si="306"/>
        <v>0</v>
      </c>
      <c r="AE2309" s="92">
        <f t="shared" si="307"/>
        <v>0</v>
      </c>
      <c r="AF2309" s="118">
        <f t="shared" si="313"/>
        <v>0</v>
      </c>
    </row>
    <row r="2310" spans="2:32" ht="21.95" customHeight="1" x14ac:dyDescent="0.25">
      <c r="B2310" s="36" t="str">
        <f>IF(Vendas2!D284="","",Vendas2!D284)</f>
        <v/>
      </c>
      <c r="C2310" s="36" t="str">
        <f>IF(Vendas2!E284="","",Vendas2!E284)</f>
        <v/>
      </c>
      <c r="D2310" s="36" t="str">
        <f>IF(Vendas2!F284="","",Vendas2!F284)</f>
        <v/>
      </c>
      <c r="E2310" s="36" t="str">
        <f>IF(Vendas2!G284="","",Vendas2!G284)</f>
        <v/>
      </c>
      <c r="F2310" s="36" t="str">
        <f>IF(Vendas2!H284="","",Vendas2!H284)</f>
        <v/>
      </c>
      <c r="G2310" s="36" t="str">
        <f>IF(Vendas2!I284="","",Vendas2!I284)</f>
        <v/>
      </c>
      <c r="H2310" s="36" t="str">
        <f>IF(Vendas2!J284="","",Vendas2!J284)</f>
        <v/>
      </c>
      <c r="I2310" s="36" t="str">
        <f>IF(Vendas2!K284="","",Vendas2!K284)</f>
        <v/>
      </c>
      <c r="J2310" s="36" t="str">
        <f>IF(Vendas2!L284="","",Vendas2!L284)</f>
        <v/>
      </c>
      <c r="K2310" s="36" t="str">
        <f>IF(Vendas2!M284="","",Vendas2!M284)</f>
        <v/>
      </c>
      <c r="L2310" s="36" t="str">
        <f>IF(Vendas2!N284="","",Vendas2!N284)</f>
        <v/>
      </c>
      <c r="M2310" s="36" t="str">
        <f>IF(Vendas2!O284="","",Vendas2!O284)</f>
        <v/>
      </c>
      <c r="N2310" s="36" t="str">
        <f>IF(Vendas2!P284="","",Vendas2!P284)</f>
        <v/>
      </c>
      <c r="O2310" s="42">
        <f t="shared" si="308"/>
        <v>0</v>
      </c>
      <c r="P2310" s="105">
        <f t="shared" si="309"/>
        <v>0</v>
      </c>
      <c r="Q2310" s="105">
        <f t="shared" si="310"/>
        <v>0</v>
      </c>
      <c r="R2310" s="105">
        <f t="shared" si="311"/>
        <v>0</v>
      </c>
      <c r="S2310" s="22" t="str">
        <f t="shared" si="314"/>
        <v/>
      </c>
      <c r="T2310" s="92">
        <f t="shared" si="312"/>
        <v>0</v>
      </c>
      <c r="U2310" s="92">
        <f t="shared" si="297"/>
        <v>0</v>
      </c>
      <c r="V2310" s="92">
        <f t="shared" si="298"/>
        <v>0</v>
      </c>
      <c r="W2310" s="92">
        <f t="shared" si="299"/>
        <v>0</v>
      </c>
      <c r="X2310" s="92">
        <f t="shared" si="300"/>
        <v>0</v>
      </c>
      <c r="Y2310" s="92">
        <f t="shared" si="301"/>
        <v>0</v>
      </c>
      <c r="Z2310" s="92">
        <f t="shared" si="302"/>
        <v>0</v>
      </c>
      <c r="AA2310" s="92">
        <f t="shared" si="303"/>
        <v>0</v>
      </c>
      <c r="AB2310" s="92">
        <f t="shared" si="304"/>
        <v>0</v>
      </c>
      <c r="AC2310" s="92">
        <f t="shared" si="305"/>
        <v>0</v>
      </c>
      <c r="AD2310" s="92">
        <f t="shared" si="306"/>
        <v>0</v>
      </c>
      <c r="AE2310" s="92">
        <f t="shared" si="307"/>
        <v>0</v>
      </c>
      <c r="AF2310" s="118">
        <f t="shared" si="313"/>
        <v>0</v>
      </c>
    </row>
    <row r="2311" spans="2:32" ht="21.95" customHeight="1" x14ac:dyDescent="0.25">
      <c r="B2311" s="36" t="str">
        <f>IF(Vendas2!D285="","",Vendas2!D285)</f>
        <v/>
      </c>
      <c r="C2311" s="36" t="str">
        <f>IF(Vendas2!E285="","",Vendas2!E285)</f>
        <v/>
      </c>
      <c r="D2311" s="36" t="str">
        <f>IF(Vendas2!F285="","",Vendas2!F285)</f>
        <v/>
      </c>
      <c r="E2311" s="36" t="str">
        <f>IF(Vendas2!G285="","",Vendas2!G285)</f>
        <v/>
      </c>
      <c r="F2311" s="36" t="str">
        <f>IF(Vendas2!H285="","",Vendas2!H285)</f>
        <v/>
      </c>
      <c r="G2311" s="36" t="str">
        <f>IF(Vendas2!I285="","",Vendas2!I285)</f>
        <v/>
      </c>
      <c r="H2311" s="36" t="str">
        <f>IF(Vendas2!J285="","",Vendas2!J285)</f>
        <v/>
      </c>
      <c r="I2311" s="36" t="str">
        <f>IF(Vendas2!K285="","",Vendas2!K285)</f>
        <v/>
      </c>
      <c r="J2311" s="36" t="str">
        <f>IF(Vendas2!L285="","",Vendas2!L285)</f>
        <v/>
      </c>
      <c r="K2311" s="36" t="str">
        <f>IF(Vendas2!M285="","",Vendas2!M285)</f>
        <v/>
      </c>
      <c r="L2311" s="36" t="str">
        <f>IF(Vendas2!N285="","",Vendas2!N285)</f>
        <v/>
      </c>
      <c r="M2311" s="36" t="str">
        <f>IF(Vendas2!O285="","",Vendas2!O285)</f>
        <v/>
      </c>
      <c r="N2311" s="36" t="str">
        <f>IF(Vendas2!P285="","",Vendas2!P285)</f>
        <v/>
      </c>
      <c r="O2311" s="42">
        <f t="shared" si="308"/>
        <v>0</v>
      </c>
      <c r="P2311" s="105">
        <f t="shared" si="309"/>
        <v>0</v>
      </c>
      <c r="Q2311" s="105">
        <f t="shared" si="310"/>
        <v>0</v>
      </c>
      <c r="R2311" s="105">
        <f t="shared" si="311"/>
        <v>0</v>
      </c>
      <c r="S2311" s="22" t="str">
        <f t="shared" si="314"/>
        <v/>
      </c>
      <c r="T2311" s="92">
        <f t="shared" si="312"/>
        <v>0</v>
      </c>
      <c r="U2311" s="92">
        <f t="shared" si="297"/>
        <v>0</v>
      </c>
      <c r="V2311" s="92">
        <f t="shared" si="298"/>
        <v>0</v>
      </c>
      <c r="W2311" s="92">
        <f t="shared" si="299"/>
        <v>0</v>
      </c>
      <c r="X2311" s="92">
        <f t="shared" si="300"/>
        <v>0</v>
      </c>
      <c r="Y2311" s="92">
        <f t="shared" si="301"/>
        <v>0</v>
      </c>
      <c r="Z2311" s="92">
        <f t="shared" si="302"/>
        <v>0</v>
      </c>
      <c r="AA2311" s="92">
        <f t="shared" si="303"/>
        <v>0</v>
      </c>
      <c r="AB2311" s="92">
        <f t="shared" si="304"/>
        <v>0</v>
      </c>
      <c r="AC2311" s="92">
        <f t="shared" si="305"/>
        <v>0</v>
      </c>
      <c r="AD2311" s="92">
        <f t="shared" si="306"/>
        <v>0</v>
      </c>
      <c r="AE2311" s="92">
        <f t="shared" si="307"/>
        <v>0</v>
      </c>
      <c r="AF2311" s="118">
        <f t="shared" si="313"/>
        <v>0</v>
      </c>
    </row>
    <row r="2312" spans="2:32" ht="21.95" customHeight="1" x14ac:dyDescent="0.25">
      <c r="B2312" s="36" t="str">
        <f>IF(Vendas2!D286="","",Vendas2!D286)</f>
        <v/>
      </c>
      <c r="C2312" s="36" t="str">
        <f>IF(Vendas2!E286="","",Vendas2!E286)</f>
        <v/>
      </c>
      <c r="D2312" s="36" t="str">
        <f>IF(Vendas2!F286="","",Vendas2!F286)</f>
        <v/>
      </c>
      <c r="E2312" s="36" t="str">
        <f>IF(Vendas2!G286="","",Vendas2!G286)</f>
        <v/>
      </c>
      <c r="F2312" s="36" t="str">
        <f>IF(Vendas2!H286="","",Vendas2!H286)</f>
        <v/>
      </c>
      <c r="G2312" s="36" t="str">
        <f>IF(Vendas2!I286="","",Vendas2!I286)</f>
        <v/>
      </c>
      <c r="H2312" s="36" t="str">
        <f>IF(Vendas2!J286="","",Vendas2!J286)</f>
        <v/>
      </c>
      <c r="I2312" s="36" t="str">
        <f>IF(Vendas2!K286="","",Vendas2!K286)</f>
        <v/>
      </c>
      <c r="J2312" s="36" t="str">
        <f>IF(Vendas2!L286="","",Vendas2!L286)</f>
        <v/>
      </c>
      <c r="K2312" s="36" t="str">
        <f>IF(Vendas2!M286="","",Vendas2!M286)</f>
        <v/>
      </c>
      <c r="L2312" s="36" t="str">
        <f>IF(Vendas2!N286="","",Vendas2!N286)</f>
        <v/>
      </c>
      <c r="M2312" s="36" t="str">
        <f>IF(Vendas2!O286="","",Vendas2!O286)</f>
        <v/>
      </c>
      <c r="N2312" s="36" t="str">
        <f>IF(Vendas2!P286="","",Vendas2!P286)</f>
        <v/>
      </c>
      <c r="O2312" s="42">
        <f t="shared" si="308"/>
        <v>0</v>
      </c>
      <c r="P2312" s="105">
        <f t="shared" si="309"/>
        <v>0</v>
      </c>
      <c r="Q2312" s="105">
        <f t="shared" si="310"/>
        <v>0</v>
      </c>
      <c r="R2312" s="105">
        <f t="shared" si="311"/>
        <v>0</v>
      </c>
      <c r="S2312" s="22" t="str">
        <f t="shared" si="314"/>
        <v/>
      </c>
      <c r="T2312" s="92">
        <f t="shared" si="312"/>
        <v>0</v>
      </c>
      <c r="U2312" s="92">
        <f t="shared" si="297"/>
        <v>0</v>
      </c>
      <c r="V2312" s="92">
        <f t="shared" si="298"/>
        <v>0</v>
      </c>
      <c r="W2312" s="92">
        <f t="shared" si="299"/>
        <v>0</v>
      </c>
      <c r="X2312" s="92">
        <f t="shared" si="300"/>
        <v>0</v>
      </c>
      <c r="Y2312" s="92">
        <f t="shared" si="301"/>
        <v>0</v>
      </c>
      <c r="Z2312" s="92">
        <f t="shared" si="302"/>
        <v>0</v>
      </c>
      <c r="AA2312" s="92">
        <f t="shared" si="303"/>
        <v>0</v>
      </c>
      <c r="AB2312" s="92">
        <f t="shared" si="304"/>
        <v>0</v>
      </c>
      <c r="AC2312" s="92">
        <f t="shared" si="305"/>
        <v>0</v>
      </c>
      <c r="AD2312" s="92">
        <f t="shared" si="306"/>
        <v>0</v>
      </c>
      <c r="AE2312" s="92">
        <f t="shared" si="307"/>
        <v>0</v>
      </c>
      <c r="AF2312" s="118">
        <f t="shared" si="313"/>
        <v>0</v>
      </c>
    </row>
    <row r="2313" spans="2:32" ht="21.95" customHeight="1" x14ac:dyDescent="0.25">
      <c r="B2313" s="36" t="str">
        <f>IF(Vendas2!D287="","",Vendas2!D287)</f>
        <v/>
      </c>
      <c r="C2313" s="36" t="str">
        <f>IF(Vendas2!E287="","",Vendas2!E287)</f>
        <v/>
      </c>
      <c r="D2313" s="36" t="str">
        <f>IF(Vendas2!F287="","",Vendas2!F287)</f>
        <v/>
      </c>
      <c r="E2313" s="36" t="str">
        <f>IF(Vendas2!G287="","",Vendas2!G287)</f>
        <v/>
      </c>
      <c r="F2313" s="36" t="str">
        <f>IF(Vendas2!H287="","",Vendas2!H287)</f>
        <v/>
      </c>
      <c r="G2313" s="36" t="str">
        <f>IF(Vendas2!I287="","",Vendas2!I287)</f>
        <v/>
      </c>
      <c r="H2313" s="36" t="str">
        <f>IF(Vendas2!J287="","",Vendas2!J287)</f>
        <v/>
      </c>
      <c r="I2313" s="36" t="str">
        <f>IF(Vendas2!K287="","",Vendas2!K287)</f>
        <v/>
      </c>
      <c r="J2313" s="36" t="str">
        <f>IF(Vendas2!L287="","",Vendas2!L287)</f>
        <v/>
      </c>
      <c r="K2313" s="36" t="str">
        <f>IF(Vendas2!M287="","",Vendas2!M287)</f>
        <v/>
      </c>
      <c r="L2313" s="36" t="str">
        <f>IF(Vendas2!N287="","",Vendas2!N287)</f>
        <v/>
      </c>
      <c r="M2313" s="36" t="str">
        <f>IF(Vendas2!O287="","",Vendas2!O287)</f>
        <v/>
      </c>
      <c r="N2313" s="36" t="str">
        <f>IF(Vendas2!P287="","",Vendas2!P287)</f>
        <v/>
      </c>
      <c r="O2313" s="42">
        <f t="shared" si="308"/>
        <v>0</v>
      </c>
      <c r="P2313" s="105">
        <f t="shared" si="309"/>
        <v>0</v>
      </c>
      <c r="Q2313" s="105">
        <f t="shared" si="310"/>
        <v>0</v>
      </c>
      <c r="R2313" s="105">
        <f t="shared" si="311"/>
        <v>0</v>
      </c>
      <c r="S2313" s="22" t="str">
        <f t="shared" si="314"/>
        <v/>
      </c>
      <c r="T2313" s="92">
        <f t="shared" si="312"/>
        <v>0</v>
      </c>
      <c r="U2313" s="92">
        <f t="shared" si="297"/>
        <v>0</v>
      </c>
      <c r="V2313" s="92">
        <f t="shared" si="298"/>
        <v>0</v>
      </c>
      <c r="W2313" s="92">
        <f t="shared" si="299"/>
        <v>0</v>
      </c>
      <c r="X2313" s="92">
        <f t="shared" si="300"/>
        <v>0</v>
      </c>
      <c r="Y2313" s="92">
        <f t="shared" si="301"/>
        <v>0</v>
      </c>
      <c r="Z2313" s="92">
        <f t="shared" si="302"/>
        <v>0</v>
      </c>
      <c r="AA2313" s="92">
        <f t="shared" si="303"/>
        <v>0</v>
      </c>
      <c r="AB2313" s="92">
        <f t="shared" si="304"/>
        <v>0</v>
      </c>
      <c r="AC2313" s="92">
        <f t="shared" si="305"/>
        <v>0</v>
      </c>
      <c r="AD2313" s="92">
        <f t="shared" si="306"/>
        <v>0</v>
      </c>
      <c r="AE2313" s="92">
        <f t="shared" si="307"/>
        <v>0</v>
      </c>
      <c r="AF2313" s="118">
        <f t="shared" si="313"/>
        <v>0</v>
      </c>
    </row>
    <row r="2314" spans="2:32" ht="21.95" customHeight="1" x14ac:dyDescent="0.25">
      <c r="B2314" s="36" t="str">
        <f>IF(Vendas2!D288="","",Vendas2!D288)</f>
        <v/>
      </c>
      <c r="C2314" s="36" t="str">
        <f>IF(Vendas2!E288="","",Vendas2!E288)</f>
        <v/>
      </c>
      <c r="D2314" s="36" t="str">
        <f>IF(Vendas2!F288="","",Vendas2!F288)</f>
        <v/>
      </c>
      <c r="E2314" s="36" t="str">
        <f>IF(Vendas2!G288="","",Vendas2!G288)</f>
        <v/>
      </c>
      <c r="F2314" s="36" t="str">
        <f>IF(Vendas2!H288="","",Vendas2!H288)</f>
        <v/>
      </c>
      <c r="G2314" s="36" t="str">
        <f>IF(Vendas2!I288="","",Vendas2!I288)</f>
        <v/>
      </c>
      <c r="H2314" s="36" t="str">
        <f>IF(Vendas2!J288="","",Vendas2!J288)</f>
        <v/>
      </c>
      <c r="I2314" s="36" t="str">
        <f>IF(Vendas2!K288="","",Vendas2!K288)</f>
        <v/>
      </c>
      <c r="J2314" s="36" t="str">
        <f>IF(Vendas2!L288="","",Vendas2!L288)</f>
        <v/>
      </c>
      <c r="K2314" s="36" t="str">
        <f>IF(Vendas2!M288="","",Vendas2!M288)</f>
        <v/>
      </c>
      <c r="L2314" s="36" t="str">
        <f>IF(Vendas2!N288="","",Vendas2!N288)</f>
        <v/>
      </c>
      <c r="M2314" s="36" t="str">
        <f>IF(Vendas2!O288="","",Vendas2!O288)</f>
        <v/>
      </c>
      <c r="N2314" s="36" t="str">
        <f>IF(Vendas2!P288="","",Vendas2!P288)</f>
        <v/>
      </c>
      <c r="O2314" s="42">
        <f t="shared" si="308"/>
        <v>0</v>
      </c>
      <c r="P2314" s="105">
        <f t="shared" si="309"/>
        <v>0</v>
      </c>
      <c r="Q2314" s="105">
        <f t="shared" si="310"/>
        <v>0</v>
      </c>
      <c r="R2314" s="105">
        <f t="shared" si="311"/>
        <v>0</v>
      </c>
      <c r="S2314" s="22" t="str">
        <f t="shared" si="314"/>
        <v/>
      </c>
      <c r="T2314" s="92">
        <f t="shared" si="312"/>
        <v>0</v>
      </c>
      <c r="U2314" s="92">
        <f t="shared" si="297"/>
        <v>0</v>
      </c>
      <c r="V2314" s="92">
        <f t="shared" si="298"/>
        <v>0</v>
      </c>
      <c r="W2314" s="92">
        <f t="shared" si="299"/>
        <v>0</v>
      </c>
      <c r="X2314" s="92">
        <f t="shared" si="300"/>
        <v>0</v>
      </c>
      <c r="Y2314" s="92">
        <f t="shared" si="301"/>
        <v>0</v>
      </c>
      <c r="Z2314" s="92">
        <f t="shared" si="302"/>
        <v>0</v>
      </c>
      <c r="AA2314" s="92">
        <f t="shared" si="303"/>
        <v>0</v>
      </c>
      <c r="AB2314" s="92">
        <f t="shared" si="304"/>
        <v>0</v>
      </c>
      <c r="AC2314" s="92">
        <f t="shared" si="305"/>
        <v>0</v>
      </c>
      <c r="AD2314" s="92">
        <f t="shared" si="306"/>
        <v>0</v>
      </c>
      <c r="AE2314" s="92">
        <f t="shared" si="307"/>
        <v>0</v>
      </c>
      <c r="AF2314" s="118">
        <f t="shared" si="313"/>
        <v>0</v>
      </c>
    </row>
    <row r="2315" spans="2:32" ht="21.95" customHeight="1" x14ac:dyDescent="0.25">
      <c r="B2315" s="36" t="str">
        <f>IF(Vendas2!D289="","",Vendas2!D289)</f>
        <v/>
      </c>
      <c r="C2315" s="36" t="str">
        <f>IF(Vendas2!E289="","",Vendas2!E289)</f>
        <v/>
      </c>
      <c r="D2315" s="36" t="str">
        <f>IF(Vendas2!F289="","",Vendas2!F289)</f>
        <v/>
      </c>
      <c r="E2315" s="36" t="str">
        <f>IF(Vendas2!G289="","",Vendas2!G289)</f>
        <v/>
      </c>
      <c r="F2315" s="36" t="str">
        <f>IF(Vendas2!H289="","",Vendas2!H289)</f>
        <v/>
      </c>
      <c r="G2315" s="36" t="str">
        <f>IF(Vendas2!I289="","",Vendas2!I289)</f>
        <v/>
      </c>
      <c r="H2315" s="36" t="str">
        <f>IF(Vendas2!J289="","",Vendas2!J289)</f>
        <v/>
      </c>
      <c r="I2315" s="36" t="str">
        <f>IF(Vendas2!K289="","",Vendas2!K289)</f>
        <v/>
      </c>
      <c r="J2315" s="36" t="str">
        <f>IF(Vendas2!L289="","",Vendas2!L289)</f>
        <v/>
      </c>
      <c r="K2315" s="36" t="str">
        <f>IF(Vendas2!M289="","",Vendas2!M289)</f>
        <v/>
      </c>
      <c r="L2315" s="36" t="str">
        <f>IF(Vendas2!N289="","",Vendas2!N289)</f>
        <v/>
      </c>
      <c r="M2315" s="36" t="str">
        <f>IF(Vendas2!O289="","",Vendas2!O289)</f>
        <v/>
      </c>
      <c r="N2315" s="36" t="str">
        <f>IF(Vendas2!P289="","",Vendas2!P289)</f>
        <v/>
      </c>
      <c r="O2315" s="42">
        <f t="shared" si="308"/>
        <v>0</v>
      </c>
      <c r="P2315" s="105">
        <f t="shared" si="309"/>
        <v>0</v>
      </c>
      <c r="Q2315" s="105">
        <f t="shared" si="310"/>
        <v>0</v>
      </c>
      <c r="R2315" s="105">
        <f t="shared" si="311"/>
        <v>0</v>
      </c>
      <c r="S2315" s="22" t="str">
        <f t="shared" si="314"/>
        <v/>
      </c>
      <c r="T2315" s="92">
        <f t="shared" si="312"/>
        <v>0</v>
      </c>
      <c r="U2315" s="92">
        <f t="shared" si="297"/>
        <v>0</v>
      </c>
      <c r="V2315" s="92">
        <f t="shared" si="298"/>
        <v>0</v>
      </c>
      <c r="W2315" s="92">
        <f t="shared" si="299"/>
        <v>0</v>
      </c>
      <c r="X2315" s="92">
        <f t="shared" si="300"/>
        <v>0</v>
      </c>
      <c r="Y2315" s="92">
        <f t="shared" si="301"/>
        <v>0</v>
      </c>
      <c r="Z2315" s="92">
        <f t="shared" si="302"/>
        <v>0</v>
      </c>
      <c r="AA2315" s="92">
        <f t="shared" si="303"/>
        <v>0</v>
      </c>
      <c r="AB2315" s="92">
        <f t="shared" si="304"/>
        <v>0</v>
      </c>
      <c r="AC2315" s="92">
        <f t="shared" si="305"/>
        <v>0</v>
      </c>
      <c r="AD2315" s="92">
        <f t="shared" si="306"/>
        <v>0</v>
      </c>
      <c r="AE2315" s="92">
        <f t="shared" si="307"/>
        <v>0</v>
      </c>
      <c r="AF2315" s="118">
        <f t="shared" si="313"/>
        <v>0</v>
      </c>
    </row>
    <row r="2316" spans="2:32" ht="21.95" customHeight="1" x14ac:dyDescent="0.25">
      <c r="B2316" s="36" t="str">
        <f>IF(Vendas2!D290="","",Vendas2!D290)</f>
        <v/>
      </c>
      <c r="C2316" s="36" t="str">
        <f>IF(Vendas2!E290="","",Vendas2!E290)</f>
        <v/>
      </c>
      <c r="D2316" s="36" t="str">
        <f>IF(Vendas2!F290="","",Vendas2!F290)</f>
        <v/>
      </c>
      <c r="E2316" s="36" t="str">
        <f>IF(Vendas2!G290="","",Vendas2!G290)</f>
        <v/>
      </c>
      <c r="F2316" s="36" t="str">
        <f>IF(Vendas2!H290="","",Vendas2!H290)</f>
        <v/>
      </c>
      <c r="G2316" s="36" t="str">
        <f>IF(Vendas2!I290="","",Vendas2!I290)</f>
        <v/>
      </c>
      <c r="H2316" s="36" t="str">
        <f>IF(Vendas2!J290="","",Vendas2!J290)</f>
        <v/>
      </c>
      <c r="I2316" s="36" t="str">
        <f>IF(Vendas2!K290="","",Vendas2!K290)</f>
        <v/>
      </c>
      <c r="J2316" s="36" t="str">
        <f>IF(Vendas2!L290="","",Vendas2!L290)</f>
        <v/>
      </c>
      <c r="K2316" s="36" t="str">
        <f>IF(Vendas2!M290="","",Vendas2!M290)</f>
        <v/>
      </c>
      <c r="L2316" s="36" t="str">
        <f>IF(Vendas2!N290="","",Vendas2!N290)</f>
        <v/>
      </c>
      <c r="M2316" s="36" t="str">
        <f>IF(Vendas2!O290="","",Vendas2!O290)</f>
        <v/>
      </c>
      <c r="N2316" s="36" t="str">
        <f>IF(Vendas2!P290="","",Vendas2!P290)</f>
        <v/>
      </c>
      <c r="O2316" s="42">
        <f t="shared" si="308"/>
        <v>0</v>
      </c>
      <c r="P2316" s="105">
        <f t="shared" si="309"/>
        <v>0</v>
      </c>
      <c r="Q2316" s="105">
        <f t="shared" si="310"/>
        <v>0</v>
      </c>
      <c r="R2316" s="105">
        <f t="shared" si="311"/>
        <v>0</v>
      </c>
      <c r="S2316" s="22" t="str">
        <f t="shared" si="314"/>
        <v/>
      </c>
      <c r="T2316" s="92">
        <f t="shared" si="312"/>
        <v>0</v>
      </c>
      <c r="U2316" s="92">
        <f t="shared" si="297"/>
        <v>0</v>
      </c>
      <c r="V2316" s="92">
        <f t="shared" si="298"/>
        <v>0</v>
      </c>
      <c r="W2316" s="92">
        <f t="shared" si="299"/>
        <v>0</v>
      </c>
      <c r="X2316" s="92">
        <f t="shared" si="300"/>
        <v>0</v>
      </c>
      <c r="Y2316" s="92">
        <f t="shared" si="301"/>
        <v>0</v>
      </c>
      <c r="Z2316" s="92">
        <f t="shared" si="302"/>
        <v>0</v>
      </c>
      <c r="AA2316" s="92">
        <f t="shared" si="303"/>
        <v>0</v>
      </c>
      <c r="AB2316" s="92">
        <f t="shared" si="304"/>
        <v>0</v>
      </c>
      <c r="AC2316" s="92">
        <f t="shared" si="305"/>
        <v>0</v>
      </c>
      <c r="AD2316" s="92">
        <f t="shared" si="306"/>
        <v>0</v>
      </c>
      <c r="AE2316" s="92">
        <f t="shared" si="307"/>
        <v>0</v>
      </c>
      <c r="AF2316" s="118">
        <f t="shared" si="313"/>
        <v>0</v>
      </c>
    </row>
    <row r="2317" spans="2:32" ht="21.95" customHeight="1" x14ac:dyDescent="0.25">
      <c r="B2317" s="36" t="str">
        <f>IF(Vendas2!D291="","",Vendas2!D291)</f>
        <v/>
      </c>
      <c r="C2317" s="36" t="str">
        <f>IF(Vendas2!E291="","",Vendas2!E291)</f>
        <v/>
      </c>
      <c r="D2317" s="36" t="str">
        <f>IF(Vendas2!F291="","",Vendas2!F291)</f>
        <v/>
      </c>
      <c r="E2317" s="36" t="str">
        <f>IF(Vendas2!G291="","",Vendas2!G291)</f>
        <v/>
      </c>
      <c r="F2317" s="36" t="str">
        <f>IF(Vendas2!H291="","",Vendas2!H291)</f>
        <v/>
      </c>
      <c r="G2317" s="36" t="str">
        <f>IF(Vendas2!I291="","",Vendas2!I291)</f>
        <v/>
      </c>
      <c r="H2317" s="36" t="str">
        <f>IF(Vendas2!J291="","",Vendas2!J291)</f>
        <v/>
      </c>
      <c r="I2317" s="36" t="str">
        <f>IF(Vendas2!K291="","",Vendas2!K291)</f>
        <v/>
      </c>
      <c r="J2317" s="36" t="str">
        <f>IF(Vendas2!L291="","",Vendas2!L291)</f>
        <v/>
      </c>
      <c r="K2317" s="36" t="str">
        <f>IF(Vendas2!M291="","",Vendas2!M291)</f>
        <v/>
      </c>
      <c r="L2317" s="36" t="str">
        <f>IF(Vendas2!N291="","",Vendas2!N291)</f>
        <v/>
      </c>
      <c r="M2317" s="36" t="str">
        <f>IF(Vendas2!O291="","",Vendas2!O291)</f>
        <v/>
      </c>
      <c r="N2317" s="36" t="str">
        <f>IF(Vendas2!P291="","",Vendas2!P291)</f>
        <v/>
      </c>
      <c r="O2317" s="42">
        <f t="shared" si="308"/>
        <v>0</v>
      </c>
      <c r="P2317" s="105">
        <f t="shared" si="309"/>
        <v>0</v>
      </c>
      <c r="Q2317" s="105">
        <f t="shared" si="310"/>
        <v>0</v>
      </c>
      <c r="R2317" s="105">
        <f t="shared" si="311"/>
        <v>0</v>
      </c>
      <c r="S2317" s="22" t="str">
        <f t="shared" si="314"/>
        <v/>
      </c>
      <c r="T2317" s="92">
        <f t="shared" si="312"/>
        <v>0</v>
      </c>
      <c r="U2317" s="92">
        <f t="shared" si="297"/>
        <v>0</v>
      </c>
      <c r="V2317" s="92">
        <f t="shared" si="298"/>
        <v>0</v>
      </c>
      <c r="W2317" s="92">
        <f t="shared" si="299"/>
        <v>0</v>
      </c>
      <c r="X2317" s="92">
        <f t="shared" si="300"/>
        <v>0</v>
      </c>
      <c r="Y2317" s="92">
        <f t="shared" si="301"/>
        <v>0</v>
      </c>
      <c r="Z2317" s="92">
        <f t="shared" si="302"/>
        <v>0</v>
      </c>
      <c r="AA2317" s="92">
        <f t="shared" si="303"/>
        <v>0</v>
      </c>
      <c r="AB2317" s="92">
        <f t="shared" si="304"/>
        <v>0</v>
      </c>
      <c r="AC2317" s="92">
        <f t="shared" si="305"/>
        <v>0</v>
      </c>
      <c r="AD2317" s="92">
        <f t="shared" si="306"/>
        <v>0</v>
      </c>
      <c r="AE2317" s="92">
        <f t="shared" si="307"/>
        <v>0</v>
      </c>
      <c r="AF2317" s="118">
        <f t="shared" si="313"/>
        <v>0</v>
      </c>
    </row>
    <row r="2318" spans="2:32" ht="21.95" customHeight="1" x14ac:dyDescent="0.25">
      <c r="B2318" s="36" t="str">
        <f>IF(Vendas2!D292="","",Vendas2!D292)</f>
        <v/>
      </c>
      <c r="C2318" s="36" t="str">
        <f>IF(Vendas2!E292="","",Vendas2!E292)</f>
        <v/>
      </c>
      <c r="D2318" s="36" t="str">
        <f>IF(Vendas2!F292="","",Vendas2!F292)</f>
        <v/>
      </c>
      <c r="E2318" s="36" t="str">
        <f>IF(Vendas2!G292="","",Vendas2!G292)</f>
        <v/>
      </c>
      <c r="F2318" s="36" t="str">
        <f>IF(Vendas2!H292="","",Vendas2!H292)</f>
        <v/>
      </c>
      <c r="G2318" s="36" t="str">
        <f>IF(Vendas2!I292="","",Vendas2!I292)</f>
        <v/>
      </c>
      <c r="H2318" s="36" t="str">
        <f>IF(Vendas2!J292="","",Vendas2!J292)</f>
        <v/>
      </c>
      <c r="I2318" s="36" t="str">
        <f>IF(Vendas2!K292="","",Vendas2!K292)</f>
        <v/>
      </c>
      <c r="J2318" s="36" t="str">
        <f>IF(Vendas2!L292="","",Vendas2!L292)</f>
        <v/>
      </c>
      <c r="K2318" s="36" t="str">
        <f>IF(Vendas2!M292="","",Vendas2!M292)</f>
        <v/>
      </c>
      <c r="L2318" s="36" t="str">
        <f>IF(Vendas2!N292="","",Vendas2!N292)</f>
        <v/>
      </c>
      <c r="M2318" s="36" t="str">
        <f>IF(Vendas2!O292="","",Vendas2!O292)</f>
        <v/>
      </c>
      <c r="N2318" s="36" t="str">
        <f>IF(Vendas2!P292="","",Vendas2!P292)</f>
        <v/>
      </c>
      <c r="O2318" s="42">
        <f t="shared" si="308"/>
        <v>0</v>
      </c>
      <c r="P2318" s="105">
        <f t="shared" si="309"/>
        <v>0</v>
      </c>
      <c r="Q2318" s="105">
        <f t="shared" si="310"/>
        <v>0</v>
      </c>
      <c r="R2318" s="105">
        <f t="shared" si="311"/>
        <v>0</v>
      </c>
      <c r="S2318" s="22" t="str">
        <f t="shared" si="314"/>
        <v/>
      </c>
      <c r="T2318" s="92">
        <f t="shared" si="312"/>
        <v>0</v>
      </c>
      <c r="U2318" s="92">
        <f t="shared" si="297"/>
        <v>0</v>
      </c>
      <c r="V2318" s="92">
        <f t="shared" si="298"/>
        <v>0</v>
      </c>
      <c r="W2318" s="92">
        <f t="shared" si="299"/>
        <v>0</v>
      </c>
      <c r="X2318" s="92">
        <f t="shared" si="300"/>
        <v>0</v>
      </c>
      <c r="Y2318" s="92">
        <f t="shared" si="301"/>
        <v>0</v>
      </c>
      <c r="Z2318" s="92">
        <f t="shared" si="302"/>
        <v>0</v>
      </c>
      <c r="AA2318" s="92">
        <f t="shared" si="303"/>
        <v>0</v>
      </c>
      <c r="AB2318" s="92">
        <f t="shared" si="304"/>
        <v>0</v>
      </c>
      <c r="AC2318" s="92">
        <f t="shared" si="305"/>
        <v>0</v>
      </c>
      <c r="AD2318" s="92">
        <f t="shared" si="306"/>
        <v>0</v>
      </c>
      <c r="AE2318" s="92">
        <f t="shared" si="307"/>
        <v>0</v>
      </c>
      <c r="AF2318" s="118">
        <f t="shared" si="313"/>
        <v>0</v>
      </c>
    </row>
    <row r="2319" spans="2:32" ht="21.95" customHeight="1" x14ac:dyDescent="0.25">
      <c r="B2319" s="36" t="str">
        <f>IF(Vendas2!D293="","",Vendas2!D293)</f>
        <v/>
      </c>
      <c r="C2319" s="36" t="str">
        <f>IF(Vendas2!E293="","",Vendas2!E293)</f>
        <v/>
      </c>
      <c r="D2319" s="36" t="str">
        <f>IF(Vendas2!F293="","",Vendas2!F293)</f>
        <v/>
      </c>
      <c r="E2319" s="36" t="str">
        <f>IF(Vendas2!G293="","",Vendas2!G293)</f>
        <v/>
      </c>
      <c r="F2319" s="36" t="str">
        <f>IF(Vendas2!H293="","",Vendas2!H293)</f>
        <v/>
      </c>
      <c r="G2319" s="36" t="str">
        <f>IF(Vendas2!I293="","",Vendas2!I293)</f>
        <v/>
      </c>
      <c r="H2319" s="36" t="str">
        <f>IF(Vendas2!J293="","",Vendas2!J293)</f>
        <v/>
      </c>
      <c r="I2319" s="36" t="str">
        <f>IF(Vendas2!K293="","",Vendas2!K293)</f>
        <v/>
      </c>
      <c r="J2319" s="36" t="str">
        <f>IF(Vendas2!L293="","",Vendas2!L293)</f>
        <v/>
      </c>
      <c r="K2319" s="36" t="str">
        <f>IF(Vendas2!M293="","",Vendas2!M293)</f>
        <v/>
      </c>
      <c r="L2319" s="36" t="str">
        <f>IF(Vendas2!N293="","",Vendas2!N293)</f>
        <v/>
      </c>
      <c r="M2319" s="36" t="str">
        <f>IF(Vendas2!O293="","",Vendas2!O293)</f>
        <v/>
      </c>
      <c r="N2319" s="36" t="str">
        <f>IF(Vendas2!P293="","",Vendas2!P293)</f>
        <v/>
      </c>
      <c r="O2319" s="42">
        <f t="shared" si="308"/>
        <v>0</v>
      </c>
      <c r="P2319" s="105">
        <f t="shared" si="309"/>
        <v>0</v>
      </c>
      <c r="Q2319" s="105">
        <f t="shared" si="310"/>
        <v>0</v>
      </c>
      <c r="R2319" s="105">
        <f t="shared" si="311"/>
        <v>0</v>
      </c>
      <c r="S2319" s="22" t="str">
        <f t="shared" si="314"/>
        <v/>
      </c>
      <c r="T2319" s="92">
        <f t="shared" si="312"/>
        <v>0</v>
      </c>
      <c r="U2319" s="92">
        <f t="shared" si="297"/>
        <v>0</v>
      </c>
      <c r="V2319" s="92">
        <f t="shared" si="298"/>
        <v>0</v>
      </c>
      <c r="W2319" s="92">
        <f t="shared" si="299"/>
        <v>0</v>
      </c>
      <c r="X2319" s="92">
        <f t="shared" si="300"/>
        <v>0</v>
      </c>
      <c r="Y2319" s="92">
        <f t="shared" si="301"/>
        <v>0</v>
      </c>
      <c r="Z2319" s="92">
        <f t="shared" si="302"/>
        <v>0</v>
      </c>
      <c r="AA2319" s="92">
        <f t="shared" si="303"/>
        <v>0</v>
      </c>
      <c r="AB2319" s="92">
        <f t="shared" si="304"/>
        <v>0</v>
      </c>
      <c r="AC2319" s="92">
        <f t="shared" si="305"/>
        <v>0</v>
      </c>
      <c r="AD2319" s="92">
        <f t="shared" si="306"/>
        <v>0</v>
      </c>
      <c r="AE2319" s="92">
        <f t="shared" si="307"/>
        <v>0</v>
      </c>
      <c r="AF2319" s="118">
        <f t="shared" si="313"/>
        <v>0</v>
      </c>
    </row>
    <row r="2320" spans="2:32" ht="21.95" customHeight="1" x14ac:dyDescent="0.25">
      <c r="B2320" s="36" t="str">
        <f>IF(Vendas2!D294="","",Vendas2!D294)</f>
        <v/>
      </c>
      <c r="C2320" s="36" t="str">
        <f>IF(Vendas2!E294="","",Vendas2!E294)</f>
        <v/>
      </c>
      <c r="D2320" s="36" t="str">
        <f>IF(Vendas2!F294="","",Vendas2!F294)</f>
        <v/>
      </c>
      <c r="E2320" s="36" t="str">
        <f>IF(Vendas2!G294="","",Vendas2!G294)</f>
        <v/>
      </c>
      <c r="F2320" s="36" t="str">
        <f>IF(Vendas2!H294="","",Vendas2!H294)</f>
        <v/>
      </c>
      <c r="G2320" s="36" t="str">
        <f>IF(Vendas2!I294="","",Vendas2!I294)</f>
        <v/>
      </c>
      <c r="H2320" s="36" t="str">
        <f>IF(Vendas2!J294="","",Vendas2!J294)</f>
        <v/>
      </c>
      <c r="I2320" s="36" t="str">
        <f>IF(Vendas2!K294="","",Vendas2!K294)</f>
        <v/>
      </c>
      <c r="J2320" s="36" t="str">
        <f>IF(Vendas2!L294="","",Vendas2!L294)</f>
        <v/>
      </c>
      <c r="K2320" s="36" t="str">
        <f>IF(Vendas2!M294="","",Vendas2!M294)</f>
        <v/>
      </c>
      <c r="L2320" s="36" t="str">
        <f>IF(Vendas2!N294="","",Vendas2!N294)</f>
        <v/>
      </c>
      <c r="M2320" s="36" t="str">
        <f>IF(Vendas2!O294="","",Vendas2!O294)</f>
        <v/>
      </c>
      <c r="N2320" s="36" t="str">
        <f>IF(Vendas2!P294="","",Vendas2!P294)</f>
        <v/>
      </c>
      <c r="O2320" s="42">
        <f t="shared" si="308"/>
        <v>0</v>
      </c>
      <c r="P2320" s="105">
        <f t="shared" si="309"/>
        <v>0</v>
      </c>
      <c r="Q2320" s="105">
        <f t="shared" si="310"/>
        <v>0</v>
      </c>
      <c r="R2320" s="105">
        <f t="shared" si="311"/>
        <v>0</v>
      </c>
      <c r="S2320" s="22" t="str">
        <f t="shared" si="314"/>
        <v/>
      </c>
      <c r="T2320" s="92">
        <f t="shared" si="312"/>
        <v>0</v>
      </c>
      <c r="U2320" s="92">
        <f t="shared" si="297"/>
        <v>0</v>
      </c>
      <c r="V2320" s="92">
        <f t="shared" si="298"/>
        <v>0</v>
      </c>
      <c r="W2320" s="92">
        <f t="shared" si="299"/>
        <v>0</v>
      </c>
      <c r="X2320" s="92">
        <f t="shared" si="300"/>
        <v>0</v>
      </c>
      <c r="Y2320" s="92">
        <f t="shared" si="301"/>
        <v>0</v>
      </c>
      <c r="Z2320" s="92">
        <f t="shared" si="302"/>
        <v>0</v>
      </c>
      <c r="AA2320" s="92">
        <f t="shared" si="303"/>
        <v>0</v>
      </c>
      <c r="AB2320" s="92">
        <f t="shared" si="304"/>
        <v>0</v>
      </c>
      <c r="AC2320" s="92">
        <f t="shared" si="305"/>
        <v>0</v>
      </c>
      <c r="AD2320" s="92">
        <f t="shared" si="306"/>
        <v>0</v>
      </c>
      <c r="AE2320" s="92">
        <f t="shared" si="307"/>
        <v>0</v>
      </c>
      <c r="AF2320" s="118">
        <f t="shared" si="313"/>
        <v>0</v>
      </c>
    </row>
    <row r="2321" spans="2:32" ht="21.95" customHeight="1" x14ac:dyDescent="0.25">
      <c r="B2321" s="36" t="str">
        <f>IF(Vendas2!D295="","",Vendas2!D295)</f>
        <v/>
      </c>
      <c r="C2321" s="36" t="str">
        <f>IF(Vendas2!E295="","",Vendas2!E295)</f>
        <v/>
      </c>
      <c r="D2321" s="36" t="str">
        <f>IF(Vendas2!F295="","",Vendas2!F295)</f>
        <v/>
      </c>
      <c r="E2321" s="36" t="str">
        <f>IF(Vendas2!G295="","",Vendas2!G295)</f>
        <v/>
      </c>
      <c r="F2321" s="36" t="str">
        <f>IF(Vendas2!H295="","",Vendas2!H295)</f>
        <v/>
      </c>
      <c r="G2321" s="36" t="str">
        <f>IF(Vendas2!I295="","",Vendas2!I295)</f>
        <v/>
      </c>
      <c r="H2321" s="36" t="str">
        <f>IF(Vendas2!J295="","",Vendas2!J295)</f>
        <v/>
      </c>
      <c r="I2321" s="36" t="str">
        <f>IF(Vendas2!K295="","",Vendas2!K295)</f>
        <v/>
      </c>
      <c r="J2321" s="36" t="str">
        <f>IF(Vendas2!L295="","",Vendas2!L295)</f>
        <v/>
      </c>
      <c r="K2321" s="36" t="str">
        <f>IF(Vendas2!M295="","",Vendas2!M295)</f>
        <v/>
      </c>
      <c r="L2321" s="36" t="str">
        <f>IF(Vendas2!N295="","",Vendas2!N295)</f>
        <v/>
      </c>
      <c r="M2321" s="36" t="str">
        <f>IF(Vendas2!O295="","",Vendas2!O295)</f>
        <v/>
      </c>
      <c r="N2321" s="36" t="str">
        <f>IF(Vendas2!P295="","",Vendas2!P295)</f>
        <v/>
      </c>
      <c r="O2321" s="42">
        <f t="shared" si="308"/>
        <v>0</v>
      </c>
      <c r="P2321" s="105">
        <f t="shared" si="309"/>
        <v>0</v>
      </c>
      <c r="Q2321" s="105">
        <f t="shared" si="310"/>
        <v>0</v>
      </c>
      <c r="R2321" s="105">
        <f t="shared" si="311"/>
        <v>0</v>
      </c>
      <c r="S2321" s="22" t="str">
        <f t="shared" si="314"/>
        <v/>
      </c>
      <c r="T2321" s="92">
        <f t="shared" si="312"/>
        <v>0</v>
      </c>
      <c r="U2321" s="92">
        <f t="shared" si="297"/>
        <v>0</v>
      </c>
      <c r="V2321" s="92">
        <f t="shared" si="298"/>
        <v>0</v>
      </c>
      <c r="W2321" s="92">
        <f t="shared" si="299"/>
        <v>0</v>
      </c>
      <c r="X2321" s="92">
        <f t="shared" si="300"/>
        <v>0</v>
      </c>
      <c r="Y2321" s="92">
        <f t="shared" si="301"/>
        <v>0</v>
      </c>
      <c r="Z2321" s="92">
        <f t="shared" si="302"/>
        <v>0</v>
      </c>
      <c r="AA2321" s="92">
        <f t="shared" si="303"/>
        <v>0</v>
      </c>
      <c r="AB2321" s="92">
        <f t="shared" si="304"/>
        <v>0</v>
      </c>
      <c r="AC2321" s="92">
        <f t="shared" si="305"/>
        <v>0</v>
      </c>
      <c r="AD2321" s="92">
        <f t="shared" si="306"/>
        <v>0</v>
      </c>
      <c r="AE2321" s="92">
        <f t="shared" si="307"/>
        <v>0</v>
      </c>
      <c r="AF2321" s="118">
        <f t="shared" si="313"/>
        <v>0</v>
      </c>
    </row>
    <row r="2322" spans="2:32" ht="21.95" customHeight="1" x14ac:dyDescent="0.25">
      <c r="B2322" s="36" t="str">
        <f>IF(Vendas2!D296="","",Vendas2!D296)</f>
        <v/>
      </c>
      <c r="C2322" s="36" t="str">
        <f>IF(Vendas2!E296="","",Vendas2!E296)</f>
        <v/>
      </c>
      <c r="D2322" s="36" t="str">
        <f>IF(Vendas2!F296="","",Vendas2!F296)</f>
        <v/>
      </c>
      <c r="E2322" s="36" t="str">
        <f>IF(Vendas2!G296="","",Vendas2!G296)</f>
        <v/>
      </c>
      <c r="F2322" s="36" t="str">
        <f>IF(Vendas2!H296="","",Vendas2!H296)</f>
        <v/>
      </c>
      <c r="G2322" s="36" t="str">
        <f>IF(Vendas2!I296="","",Vendas2!I296)</f>
        <v/>
      </c>
      <c r="H2322" s="36" t="str">
        <f>IF(Vendas2!J296="","",Vendas2!J296)</f>
        <v/>
      </c>
      <c r="I2322" s="36" t="str">
        <f>IF(Vendas2!K296="","",Vendas2!K296)</f>
        <v/>
      </c>
      <c r="J2322" s="36" t="str">
        <f>IF(Vendas2!L296="","",Vendas2!L296)</f>
        <v/>
      </c>
      <c r="K2322" s="36" t="str">
        <f>IF(Vendas2!M296="","",Vendas2!M296)</f>
        <v/>
      </c>
      <c r="L2322" s="36" t="str">
        <f>IF(Vendas2!N296="","",Vendas2!N296)</f>
        <v/>
      </c>
      <c r="M2322" s="36" t="str">
        <f>IF(Vendas2!O296="","",Vendas2!O296)</f>
        <v/>
      </c>
      <c r="N2322" s="36" t="str">
        <f>IF(Vendas2!P296="","",Vendas2!P296)</f>
        <v/>
      </c>
      <c r="O2322" s="42">
        <f t="shared" si="308"/>
        <v>0</v>
      </c>
      <c r="P2322" s="105">
        <f t="shared" si="309"/>
        <v>0</v>
      </c>
      <c r="Q2322" s="105">
        <f t="shared" si="310"/>
        <v>0</v>
      </c>
      <c r="R2322" s="105">
        <f t="shared" si="311"/>
        <v>0</v>
      </c>
      <c r="S2322" s="22" t="str">
        <f t="shared" si="314"/>
        <v/>
      </c>
      <c r="T2322" s="92">
        <f t="shared" si="312"/>
        <v>0</v>
      </c>
      <c r="U2322" s="92">
        <f t="shared" si="297"/>
        <v>0</v>
      </c>
      <c r="V2322" s="92">
        <f t="shared" si="298"/>
        <v>0</v>
      </c>
      <c r="W2322" s="92">
        <f t="shared" si="299"/>
        <v>0</v>
      </c>
      <c r="X2322" s="92">
        <f t="shared" si="300"/>
        <v>0</v>
      </c>
      <c r="Y2322" s="92">
        <f t="shared" si="301"/>
        <v>0</v>
      </c>
      <c r="Z2322" s="92">
        <f t="shared" si="302"/>
        <v>0</v>
      </c>
      <c r="AA2322" s="92">
        <f t="shared" si="303"/>
        <v>0</v>
      </c>
      <c r="AB2322" s="92">
        <f t="shared" si="304"/>
        <v>0</v>
      </c>
      <c r="AC2322" s="92">
        <f t="shared" si="305"/>
        <v>0</v>
      </c>
      <c r="AD2322" s="92">
        <f t="shared" si="306"/>
        <v>0</v>
      </c>
      <c r="AE2322" s="92">
        <f t="shared" si="307"/>
        <v>0</v>
      </c>
      <c r="AF2322" s="118">
        <f t="shared" si="313"/>
        <v>0</v>
      </c>
    </row>
    <row r="2323" spans="2:32" ht="21.95" customHeight="1" x14ac:dyDescent="0.25">
      <c r="B2323" s="36" t="str">
        <f>IF(Vendas2!D297="","",Vendas2!D297)</f>
        <v/>
      </c>
      <c r="C2323" s="36" t="str">
        <f>IF(Vendas2!E297="","",Vendas2!E297)</f>
        <v/>
      </c>
      <c r="D2323" s="36" t="str">
        <f>IF(Vendas2!F297="","",Vendas2!F297)</f>
        <v/>
      </c>
      <c r="E2323" s="36" t="str">
        <f>IF(Vendas2!G297="","",Vendas2!G297)</f>
        <v/>
      </c>
      <c r="F2323" s="36" t="str">
        <f>IF(Vendas2!H297="","",Vendas2!H297)</f>
        <v/>
      </c>
      <c r="G2323" s="36" t="str">
        <f>IF(Vendas2!I297="","",Vendas2!I297)</f>
        <v/>
      </c>
      <c r="H2323" s="36" t="str">
        <f>IF(Vendas2!J297="","",Vendas2!J297)</f>
        <v/>
      </c>
      <c r="I2323" s="36" t="str">
        <f>IF(Vendas2!K297="","",Vendas2!K297)</f>
        <v/>
      </c>
      <c r="J2323" s="36" t="str">
        <f>IF(Vendas2!L297="","",Vendas2!L297)</f>
        <v/>
      </c>
      <c r="K2323" s="36" t="str">
        <f>IF(Vendas2!M297="","",Vendas2!M297)</f>
        <v/>
      </c>
      <c r="L2323" s="36" t="str">
        <f>IF(Vendas2!N297="","",Vendas2!N297)</f>
        <v/>
      </c>
      <c r="M2323" s="36" t="str">
        <f>IF(Vendas2!O297="","",Vendas2!O297)</f>
        <v/>
      </c>
      <c r="N2323" s="36" t="str">
        <f>IF(Vendas2!P297="","",Vendas2!P297)</f>
        <v/>
      </c>
      <c r="O2323" s="42">
        <f t="shared" si="308"/>
        <v>0</v>
      </c>
      <c r="P2323" s="105">
        <f t="shared" si="309"/>
        <v>0</v>
      </c>
      <c r="Q2323" s="105">
        <f t="shared" si="310"/>
        <v>0</v>
      </c>
      <c r="R2323" s="105">
        <f t="shared" si="311"/>
        <v>0</v>
      </c>
      <c r="S2323" s="22" t="str">
        <f t="shared" si="314"/>
        <v/>
      </c>
      <c r="T2323" s="92">
        <f t="shared" si="312"/>
        <v>0</v>
      </c>
      <c r="U2323" s="92">
        <f t="shared" si="297"/>
        <v>0</v>
      </c>
      <c r="V2323" s="92">
        <f t="shared" si="298"/>
        <v>0</v>
      </c>
      <c r="W2323" s="92">
        <f t="shared" si="299"/>
        <v>0</v>
      </c>
      <c r="X2323" s="92">
        <f t="shared" si="300"/>
        <v>0</v>
      </c>
      <c r="Y2323" s="92">
        <f t="shared" si="301"/>
        <v>0</v>
      </c>
      <c r="Z2323" s="92">
        <f t="shared" si="302"/>
        <v>0</v>
      </c>
      <c r="AA2323" s="92">
        <f t="shared" si="303"/>
        <v>0</v>
      </c>
      <c r="AB2323" s="92">
        <f t="shared" si="304"/>
        <v>0</v>
      </c>
      <c r="AC2323" s="92">
        <f t="shared" si="305"/>
        <v>0</v>
      </c>
      <c r="AD2323" s="92">
        <f t="shared" si="306"/>
        <v>0</v>
      </c>
      <c r="AE2323" s="92">
        <f t="shared" si="307"/>
        <v>0</v>
      </c>
      <c r="AF2323" s="118">
        <f t="shared" si="313"/>
        <v>0</v>
      </c>
    </row>
    <row r="2324" spans="2:32" ht="21.95" customHeight="1" x14ac:dyDescent="0.25">
      <c r="B2324" s="36" t="str">
        <f>IF(Vendas2!D298="","",Vendas2!D298)</f>
        <v/>
      </c>
      <c r="C2324" s="36" t="str">
        <f>IF(Vendas2!E298="","",Vendas2!E298)</f>
        <v/>
      </c>
      <c r="D2324" s="36" t="str">
        <f>IF(Vendas2!F298="","",Vendas2!F298)</f>
        <v/>
      </c>
      <c r="E2324" s="36" t="str">
        <f>IF(Vendas2!G298="","",Vendas2!G298)</f>
        <v/>
      </c>
      <c r="F2324" s="36" t="str">
        <f>IF(Vendas2!H298="","",Vendas2!H298)</f>
        <v/>
      </c>
      <c r="G2324" s="36" t="str">
        <f>IF(Vendas2!I298="","",Vendas2!I298)</f>
        <v/>
      </c>
      <c r="H2324" s="36" t="str">
        <f>IF(Vendas2!J298="","",Vendas2!J298)</f>
        <v/>
      </c>
      <c r="I2324" s="36" t="str">
        <f>IF(Vendas2!K298="","",Vendas2!K298)</f>
        <v/>
      </c>
      <c r="J2324" s="36" t="str">
        <f>IF(Vendas2!L298="","",Vendas2!L298)</f>
        <v/>
      </c>
      <c r="K2324" s="36" t="str">
        <f>IF(Vendas2!M298="","",Vendas2!M298)</f>
        <v/>
      </c>
      <c r="L2324" s="36" t="str">
        <f>IF(Vendas2!N298="","",Vendas2!N298)</f>
        <v/>
      </c>
      <c r="M2324" s="36" t="str">
        <f>IF(Vendas2!O298="","",Vendas2!O298)</f>
        <v/>
      </c>
      <c r="N2324" s="36" t="str">
        <f>IF(Vendas2!P298="","",Vendas2!P298)</f>
        <v/>
      </c>
      <c r="O2324" s="42">
        <f t="shared" si="308"/>
        <v>0</v>
      </c>
      <c r="P2324" s="105">
        <f t="shared" si="309"/>
        <v>0</v>
      </c>
      <c r="Q2324" s="105">
        <f t="shared" si="310"/>
        <v>0</v>
      </c>
      <c r="R2324" s="105">
        <f t="shared" si="311"/>
        <v>0</v>
      </c>
      <c r="S2324" s="22" t="str">
        <f t="shared" si="314"/>
        <v/>
      </c>
      <c r="T2324" s="92">
        <f t="shared" si="312"/>
        <v>0</v>
      </c>
      <c r="U2324" s="92">
        <f t="shared" si="297"/>
        <v>0</v>
      </c>
      <c r="V2324" s="92">
        <f t="shared" si="298"/>
        <v>0</v>
      </c>
      <c r="W2324" s="92">
        <f t="shared" si="299"/>
        <v>0</v>
      </c>
      <c r="X2324" s="92">
        <f t="shared" si="300"/>
        <v>0</v>
      </c>
      <c r="Y2324" s="92">
        <f t="shared" si="301"/>
        <v>0</v>
      </c>
      <c r="Z2324" s="92">
        <f t="shared" si="302"/>
        <v>0</v>
      </c>
      <c r="AA2324" s="92">
        <f t="shared" si="303"/>
        <v>0</v>
      </c>
      <c r="AB2324" s="92">
        <f t="shared" si="304"/>
        <v>0</v>
      </c>
      <c r="AC2324" s="92">
        <f t="shared" si="305"/>
        <v>0</v>
      </c>
      <c r="AD2324" s="92">
        <f t="shared" si="306"/>
        <v>0</v>
      </c>
      <c r="AE2324" s="92">
        <f t="shared" si="307"/>
        <v>0</v>
      </c>
      <c r="AF2324" s="118">
        <f t="shared" si="313"/>
        <v>0</v>
      </c>
    </row>
    <row r="2325" spans="2:32" ht="21.95" customHeight="1" x14ac:dyDescent="0.25">
      <c r="B2325" s="36" t="str">
        <f>IF(Vendas2!D299="","",Vendas2!D299)</f>
        <v/>
      </c>
      <c r="C2325" s="36" t="str">
        <f>IF(Vendas2!E299="","",Vendas2!E299)</f>
        <v/>
      </c>
      <c r="D2325" s="36" t="str">
        <f>IF(Vendas2!F299="","",Vendas2!F299)</f>
        <v/>
      </c>
      <c r="E2325" s="36" t="str">
        <f>IF(Vendas2!G299="","",Vendas2!G299)</f>
        <v/>
      </c>
      <c r="F2325" s="36" t="str">
        <f>IF(Vendas2!H299="","",Vendas2!H299)</f>
        <v/>
      </c>
      <c r="G2325" s="36" t="str">
        <f>IF(Vendas2!I299="","",Vendas2!I299)</f>
        <v/>
      </c>
      <c r="H2325" s="36" t="str">
        <f>IF(Vendas2!J299="","",Vendas2!J299)</f>
        <v/>
      </c>
      <c r="I2325" s="36" t="str">
        <f>IF(Vendas2!K299="","",Vendas2!K299)</f>
        <v/>
      </c>
      <c r="J2325" s="36" t="str">
        <f>IF(Vendas2!L299="","",Vendas2!L299)</f>
        <v/>
      </c>
      <c r="K2325" s="36" t="str">
        <f>IF(Vendas2!M299="","",Vendas2!M299)</f>
        <v/>
      </c>
      <c r="L2325" s="36" t="str">
        <f>IF(Vendas2!N299="","",Vendas2!N299)</f>
        <v/>
      </c>
      <c r="M2325" s="36" t="str">
        <f>IF(Vendas2!O299="","",Vendas2!O299)</f>
        <v/>
      </c>
      <c r="N2325" s="36" t="str">
        <f>IF(Vendas2!P299="","",Vendas2!P299)</f>
        <v/>
      </c>
      <c r="O2325" s="42">
        <f t="shared" si="308"/>
        <v>0</v>
      </c>
      <c r="P2325" s="105">
        <f t="shared" si="309"/>
        <v>0</v>
      </c>
      <c r="Q2325" s="105">
        <f t="shared" si="310"/>
        <v>0</v>
      </c>
      <c r="R2325" s="105">
        <f t="shared" si="311"/>
        <v>0</v>
      </c>
      <c r="S2325" s="22" t="str">
        <f t="shared" si="314"/>
        <v/>
      </c>
      <c r="T2325" s="92">
        <f t="shared" si="312"/>
        <v>0</v>
      </c>
      <c r="U2325" s="92">
        <f t="shared" si="297"/>
        <v>0</v>
      </c>
      <c r="V2325" s="92">
        <f t="shared" si="298"/>
        <v>0</v>
      </c>
      <c r="W2325" s="92">
        <f t="shared" si="299"/>
        <v>0</v>
      </c>
      <c r="X2325" s="92">
        <f t="shared" si="300"/>
        <v>0</v>
      </c>
      <c r="Y2325" s="92">
        <f t="shared" si="301"/>
        <v>0</v>
      </c>
      <c r="Z2325" s="92">
        <f t="shared" si="302"/>
        <v>0</v>
      </c>
      <c r="AA2325" s="92">
        <f t="shared" si="303"/>
        <v>0</v>
      </c>
      <c r="AB2325" s="92">
        <f t="shared" si="304"/>
        <v>0</v>
      </c>
      <c r="AC2325" s="92">
        <f t="shared" si="305"/>
        <v>0</v>
      </c>
      <c r="AD2325" s="92">
        <f t="shared" si="306"/>
        <v>0</v>
      </c>
      <c r="AE2325" s="92">
        <f t="shared" si="307"/>
        <v>0</v>
      </c>
      <c r="AF2325" s="118">
        <f t="shared" si="313"/>
        <v>0</v>
      </c>
    </row>
    <row r="2326" spans="2:32" ht="21.95" customHeight="1" x14ac:dyDescent="0.25">
      <c r="B2326" s="36" t="str">
        <f>IF(Vendas2!D300="","",Vendas2!D300)</f>
        <v/>
      </c>
      <c r="C2326" s="36" t="str">
        <f>IF(Vendas2!E300="","",Vendas2!E300)</f>
        <v/>
      </c>
      <c r="D2326" s="36" t="str">
        <f>IF(Vendas2!F300="","",Vendas2!F300)</f>
        <v/>
      </c>
      <c r="E2326" s="36" t="str">
        <f>IF(Vendas2!G300="","",Vendas2!G300)</f>
        <v/>
      </c>
      <c r="F2326" s="36" t="str">
        <f>IF(Vendas2!H300="","",Vendas2!H300)</f>
        <v/>
      </c>
      <c r="G2326" s="36" t="str">
        <f>IF(Vendas2!I300="","",Vendas2!I300)</f>
        <v/>
      </c>
      <c r="H2326" s="36" t="str">
        <f>IF(Vendas2!J300="","",Vendas2!J300)</f>
        <v/>
      </c>
      <c r="I2326" s="36" t="str">
        <f>IF(Vendas2!K300="","",Vendas2!K300)</f>
        <v/>
      </c>
      <c r="J2326" s="36" t="str">
        <f>IF(Vendas2!L300="","",Vendas2!L300)</f>
        <v/>
      </c>
      <c r="K2326" s="36" t="str">
        <f>IF(Vendas2!M300="","",Vendas2!M300)</f>
        <v/>
      </c>
      <c r="L2326" s="36" t="str">
        <f>IF(Vendas2!N300="","",Vendas2!N300)</f>
        <v/>
      </c>
      <c r="M2326" s="36" t="str">
        <f>IF(Vendas2!O300="","",Vendas2!O300)</f>
        <v/>
      </c>
      <c r="N2326" s="36" t="str">
        <f>IF(Vendas2!P300="","",Vendas2!P300)</f>
        <v/>
      </c>
      <c r="O2326" s="42">
        <f t="shared" si="308"/>
        <v>0</v>
      </c>
      <c r="P2326" s="105">
        <f t="shared" si="309"/>
        <v>0</v>
      </c>
      <c r="Q2326" s="105">
        <f t="shared" si="310"/>
        <v>0</v>
      </c>
      <c r="R2326" s="105">
        <f t="shared" si="311"/>
        <v>0</v>
      </c>
      <c r="S2326" s="22" t="str">
        <f t="shared" si="314"/>
        <v/>
      </c>
      <c r="T2326" s="92">
        <f t="shared" si="312"/>
        <v>0</v>
      </c>
      <c r="U2326" s="92">
        <f t="shared" si="297"/>
        <v>0</v>
      </c>
      <c r="V2326" s="92">
        <f t="shared" si="298"/>
        <v>0</v>
      </c>
      <c r="W2326" s="92">
        <f t="shared" si="299"/>
        <v>0</v>
      </c>
      <c r="X2326" s="92">
        <f t="shared" si="300"/>
        <v>0</v>
      </c>
      <c r="Y2326" s="92">
        <f t="shared" si="301"/>
        <v>0</v>
      </c>
      <c r="Z2326" s="92">
        <f t="shared" si="302"/>
        <v>0</v>
      </c>
      <c r="AA2326" s="92">
        <f t="shared" si="303"/>
        <v>0</v>
      </c>
      <c r="AB2326" s="92">
        <f t="shared" si="304"/>
        <v>0</v>
      </c>
      <c r="AC2326" s="92">
        <f t="shared" si="305"/>
        <v>0</v>
      </c>
      <c r="AD2326" s="92">
        <f t="shared" si="306"/>
        <v>0</v>
      </c>
      <c r="AE2326" s="92">
        <f t="shared" si="307"/>
        <v>0</v>
      </c>
      <c r="AF2326" s="118">
        <f t="shared" si="313"/>
        <v>0</v>
      </c>
    </row>
    <row r="2327" spans="2:32" ht="21.95" customHeight="1" x14ac:dyDescent="0.25">
      <c r="B2327" s="36" t="str">
        <f>IF(Vendas2!D301="","",Vendas2!D301)</f>
        <v/>
      </c>
      <c r="C2327" s="36" t="str">
        <f>IF(Vendas2!E301="","",Vendas2!E301)</f>
        <v/>
      </c>
      <c r="D2327" s="36" t="str">
        <f>IF(Vendas2!F301="","",Vendas2!F301)</f>
        <v/>
      </c>
      <c r="E2327" s="36" t="str">
        <f>IF(Vendas2!G301="","",Vendas2!G301)</f>
        <v/>
      </c>
      <c r="F2327" s="36" t="str">
        <f>IF(Vendas2!H301="","",Vendas2!H301)</f>
        <v/>
      </c>
      <c r="G2327" s="36" t="str">
        <f>IF(Vendas2!I301="","",Vendas2!I301)</f>
        <v/>
      </c>
      <c r="H2327" s="36" t="str">
        <f>IF(Vendas2!J301="","",Vendas2!J301)</f>
        <v/>
      </c>
      <c r="I2327" s="36" t="str">
        <f>IF(Vendas2!K301="","",Vendas2!K301)</f>
        <v/>
      </c>
      <c r="J2327" s="36" t="str">
        <f>IF(Vendas2!L301="","",Vendas2!L301)</f>
        <v/>
      </c>
      <c r="K2327" s="36" t="str">
        <f>IF(Vendas2!M301="","",Vendas2!M301)</f>
        <v/>
      </c>
      <c r="L2327" s="36" t="str">
        <f>IF(Vendas2!N301="","",Vendas2!N301)</f>
        <v/>
      </c>
      <c r="M2327" s="36" t="str">
        <f>IF(Vendas2!O301="","",Vendas2!O301)</f>
        <v/>
      </c>
      <c r="N2327" s="36" t="str">
        <f>IF(Vendas2!P301="","",Vendas2!P301)</f>
        <v/>
      </c>
      <c r="O2327" s="42">
        <f t="shared" si="308"/>
        <v>0</v>
      </c>
      <c r="P2327" s="105">
        <f t="shared" si="309"/>
        <v>0</v>
      </c>
      <c r="Q2327" s="105">
        <f t="shared" si="310"/>
        <v>0</v>
      </c>
      <c r="R2327" s="105">
        <f t="shared" si="311"/>
        <v>0</v>
      </c>
      <c r="S2327" s="22" t="str">
        <f t="shared" si="314"/>
        <v/>
      </c>
      <c r="T2327" s="92">
        <f t="shared" si="312"/>
        <v>0</v>
      </c>
      <c r="U2327" s="92">
        <f t="shared" si="297"/>
        <v>0</v>
      </c>
      <c r="V2327" s="92">
        <f t="shared" si="298"/>
        <v>0</v>
      </c>
      <c r="W2327" s="92">
        <f t="shared" si="299"/>
        <v>0</v>
      </c>
      <c r="X2327" s="92">
        <f t="shared" si="300"/>
        <v>0</v>
      </c>
      <c r="Y2327" s="92">
        <f t="shared" si="301"/>
        <v>0</v>
      </c>
      <c r="Z2327" s="92">
        <f t="shared" si="302"/>
        <v>0</v>
      </c>
      <c r="AA2327" s="92">
        <f t="shared" si="303"/>
        <v>0</v>
      </c>
      <c r="AB2327" s="92">
        <f t="shared" si="304"/>
        <v>0</v>
      </c>
      <c r="AC2327" s="92">
        <f t="shared" si="305"/>
        <v>0</v>
      </c>
      <c r="AD2327" s="92">
        <f t="shared" si="306"/>
        <v>0</v>
      </c>
      <c r="AE2327" s="92">
        <f t="shared" si="307"/>
        <v>0</v>
      </c>
      <c r="AF2327" s="118">
        <f t="shared" si="313"/>
        <v>0</v>
      </c>
    </row>
    <row r="2328" spans="2:32" ht="21.95" customHeight="1" x14ac:dyDescent="0.25">
      <c r="B2328" s="36" t="str">
        <f>IF(Vendas2!D302="","",Vendas2!D302)</f>
        <v/>
      </c>
      <c r="C2328" s="36" t="str">
        <f>IF(Vendas2!E302="","",Vendas2!E302)</f>
        <v/>
      </c>
      <c r="D2328" s="36" t="str">
        <f>IF(Vendas2!F302="","",Vendas2!F302)</f>
        <v/>
      </c>
      <c r="E2328" s="36" t="str">
        <f>IF(Vendas2!G302="","",Vendas2!G302)</f>
        <v/>
      </c>
      <c r="F2328" s="36" t="str">
        <f>IF(Vendas2!H302="","",Vendas2!H302)</f>
        <v/>
      </c>
      <c r="G2328" s="36" t="str">
        <f>IF(Vendas2!I302="","",Vendas2!I302)</f>
        <v/>
      </c>
      <c r="H2328" s="36" t="str">
        <f>IF(Vendas2!J302="","",Vendas2!J302)</f>
        <v/>
      </c>
      <c r="I2328" s="36" t="str">
        <f>IF(Vendas2!K302="","",Vendas2!K302)</f>
        <v/>
      </c>
      <c r="J2328" s="36" t="str">
        <f>IF(Vendas2!L302="","",Vendas2!L302)</f>
        <v/>
      </c>
      <c r="K2328" s="36" t="str">
        <f>IF(Vendas2!M302="","",Vendas2!M302)</f>
        <v/>
      </c>
      <c r="L2328" s="36" t="str">
        <f>IF(Vendas2!N302="","",Vendas2!N302)</f>
        <v/>
      </c>
      <c r="M2328" s="36" t="str">
        <f>IF(Vendas2!O302="","",Vendas2!O302)</f>
        <v/>
      </c>
      <c r="N2328" s="36" t="str">
        <f>IF(Vendas2!P302="","",Vendas2!P302)</f>
        <v/>
      </c>
      <c r="O2328" s="42">
        <f t="shared" si="308"/>
        <v>0</v>
      </c>
      <c r="P2328" s="105">
        <f t="shared" si="309"/>
        <v>0</v>
      </c>
      <c r="Q2328" s="105">
        <f t="shared" si="310"/>
        <v>0</v>
      </c>
      <c r="R2328" s="105">
        <f t="shared" si="311"/>
        <v>0</v>
      </c>
      <c r="S2328" s="22" t="str">
        <f t="shared" si="314"/>
        <v/>
      </c>
      <c r="T2328" s="92">
        <f t="shared" si="312"/>
        <v>0</v>
      </c>
      <c r="U2328" s="92">
        <f t="shared" si="297"/>
        <v>0</v>
      </c>
      <c r="V2328" s="92">
        <f t="shared" si="298"/>
        <v>0</v>
      </c>
      <c r="W2328" s="92">
        <f t="shared" si="299"/>
        <v>0</v>
      </c>
      <c r="X2328" s="92">
        <f t="shared" si="300"/>
        <v>0</v>
      </c>
      <c r="Y2328" s="92">
        <f t="shared" si="301"/>
        <v>0</v>
      </c>
      <c r="Z2328" s="92">
        <f t="shared" si="302"/>
        <v>0</v>
      </c>
      <c r="AA2328" s="92">
        <f t="shared" si="303"/>
        <v>0</v>
      </c>
      <c r="AB2328" s="92">
        <f t="shared" si="304"/>
        <v>0</v>
      </c>
      <c r="AC2328" s="92">
        <f t="shared" si="305"/>
        <v>0</v>
      </c>
      <c r="AD2328" s="92">
        <f t="shared" si="306"/>
        <v>0</v>
      </c>
      <c r="AE2328" s="92">
        <f t="shared" si="307"/>
        <v>0</v>
      </c>
      <c r="AF2328" s="118">
        <f t="shared" si="313"/>
        <v>0</v>
      </c>
    </row>
    <row r="2329" spans="2:32" ht="21.95" customHeight="1" x14ac:dyDescent="0.25">
      <c r="B2329" s="36" t="str">
        <f>IF(Vendas2!D303="","",Vendas2!D303)</f>
        <v/>
      </c>
      <c r="C2329" s="36" t="str">
        <f>IF(Vendas2!E303="","",Vendas2!E303)</f>
        <v/>
      </c>
      <c r="D2329" s="36" t="str">
        <f>IF(Vendas2!F303="","",Vendas2!F303)</f>
        <v/>
      </c>
      <c r="E2329" s="36" t="str">
        <f>IF(Vendas2!G303="","",Vendas2!G303)</f>
        <v/>
      </c>
      <c r="F2329" s="36" t="str">
        <f>IF(Vendas2!H303="","",Vendas2!H303)</f>
        <v/>
      </c>
      <c r="G2329" s="36" t="str">
        <f>IF(Vendas2!I303="","",Vendas2!I303)</f>
        <v/>
      </c>
      <c r="H2329" s="36" t="str">
        <f>IF(Vendas2!J303="","",Vendas2!J303)</f>
        <v/>
      </c>
      <c r="I2329" s="36" t="str">
        <f>IF(Vendas2!K303="","",Vendas2!K303)</f>
        <v/>
      </c>
      <c r="J2329" s="36" t="str">
        <f>IF(Vendas2!L303="","",Vendas2!L303)</f>
        <v/>
      </c>
      <c r="K2329" s="36" t="str">
        <f>IF(Vendas2!M303="","",Vendas2!M303)</f>
        <v/>
      </c>
      <c r="L2329" s="36" t="str">
        <f>IF(Vendas2!N303="","",Vendas2!N303)</f>
        <v/>
      </c>
      <c r="M2329" s="36" t="str">
        <f>IF(Vendas2!O303="","",Vendas2!O303)</f>
        <v/>
      </c>
      <c r="N2329" s="36" t="str">
        <f>IF(Vendas2!P303="","",Vendas2!P303)</f>
        <v/>
      </c>
      <c r="O2329" s="42">
        <f t="shared" si="308"/>
        <v>0</v>
      </c>
      <c r="P2329" s="105">
        <f t="shared" si="309"/>
        <v>0</v>
      </c>
      <c r="Q2329" s="105">
        <f t="shared" si="310"/>
        <v>0</v>
      </c>
      <c r="R2329" s="105">
        <f t="shared" si="311"/>
        <v>0</v>
      </c>
      <c r="S2329" s="22" t="str">
        <f t="shared" si="314"/>
        <v/>
      </c>
      <c r="T2329" s="92">
        <f t="shared" si="312"/>
        <v>0</v>
      </c>
      <c r="U2329" s="92">
        <f t="shared" si="297"/>
        <v>0</v>
      </c>
      <c r="V2329" s="92">
        <f t="shared" si="298"/>
        <v>0</v>
      </c>
      <c r="W2329" s="92">
        <f t="shared" si="299"/>
        <v>0</v>
      </c>
      <c r="X2329" s="92">
        <f t="shared" si="300"/>
        <v>0</v>
      </c>
      <c r="Y2329" s="92">
        <f t="shared" si="301"/>
        <v>0</v>
      </c>
      <c r="Z2329" s="92">
        <f t="shared" si="302"/>
        <v>0</v>
      </c>
      <c r="AA2329" s="92">
        <f t="shared" si="303"/>
        <v>0</v>
      </c>
      <c r="AB2329" s="92">
        <f t="shared" si="304"/>
        <v>0</v>
      </c>
      <c r="AC2329" s="92">
        <f t="shared" si="305"/>
        <v>0</v>
      </c>
      <c r="AD2329" s="92">
        <f t="shared" si="306"/>
        <v>0</v>
      </c>
      <c r="AE2329" s="92">
        <f t="shared" si="307"/>
        <v>0</v>
      </c>
      <c r="AF2329" s="118">
        <f t="shared" si="313"/>
        <v>0</v>
      </c>
    </row>
    <row r="2330" spans="2:32" ht="21.95" customHeight="1" x14ac:dyDescent="0.25">
      <c r="B2330" s="36" t="str">
        <f>IF(Vendas2!D304="","",Vendas2!D304)</f>
        <v/>
      </c>
      <c r="C2330" s="36" t="str">
        <f>IF(Vendas2!E304="","",Vendas2!E304)</f>
        <v/>
      </c>
      <c r="D2330" s="36" t="str">
        <f>IF(Vendas2!F304="","",Vendas2!F304)</f>
        <v/>
      </c>
      <c r="E2330" s="36" t="str">
        <f>IF(Vendas2!G304="","",Vendas2!G304)</f>
        <v/>
      </c>
      <c r="F2330" s="36" t="str">
        <f>IF(Vendas2!H304="","",Vendas2!H304)</f>
        <v/>
      </c>
      <c r="G2330" s="36" t="str">
        <f>IF(Vendas2!I304="","",Vendas2!I304)</f>
        <v/>
      </c>
      <c r="H2330" s="36" t="str">
        <f>IF(Vendas2!J304="","",Vendas2!J304)</f>
        <v/>
      </c>
      <c r="I2330" s="36" t="str">
        <f>IF(Vendas2!K304="","",Vendas2!K304)</f>
        <v/>
      </c>
      <c r="J2330" s="36" t="str">
        <f>IF(Vendas2!L304="","",Vendas2!L304)</f>
        <v/>
      </c>
      <c r="K2330" s="36" t="str">
        <f>IF(Vendas2!M304="","",Vendas2!M304)</f>
        <v/>
      </c>
      <c r="L2330" s="36" t="str">
        <f>IF(Vendas2!N304="","",Vendas2!N304)</f>
        <v/>
      </c>
      <c r="M2330" s="36" t="str">
        <f>IF(Vendas2!O304="","",Vendas2!O304)</f>
        <v/>
      </c>
      <c r="N2330" s="36" t="str">
        <f>IF(Vendas2!P304="","",Vendas2!P304)</f>
        <v/>
      </c>
      <c r="O2330" s="42">
        <f t="shared" si="308"/>
        <v>0</v>
      </c>
      <c r="P2330" s="105">
        <f t="shared" si="309"/>
        <v>0</v>
      </c>
      <c r="Q2330" s="105">
        <f t="shared" si="310"/>
        <v>0</v>
      </c>
      <c r="R2330" s="105">
        <f t="shared" si="311"/>
        <v>0</v>
      </c>
      <c r="S2330" s="22" t="str">
        <f t="shared" si="314"/>
        <v/>
      </c>
      <c r="T2330" s="92">
        <f t="shared" si="312"/>
        <v>0</v>
      </c>
      <c r="U2330" s="92">
        <f t="shared" si="297"/>
        <v>0</v>
      </c>
      <c r="V2330" s="92">
        <f t="shared" si="298"/>
        <v>0</v>
      </c>
      <c r="W2330" s="92">
        <f t="shared" si="299"/>
        <v>0</v>
      </c>
      <c r="X2330" s="92">
        <f t="shared" si="300"/>
        <v>0</v>
      </c>
      <c r="Y2330" s="92">
        <f t="shared" si="301"/>
        <v>0</v>
      </c>
      <c r="Z2330" s="92">
        <f t="shared" si="302"/>
        <v>0</v>
      </c>
      <c r="AA2330" s="92">
        <f t="shared" si="303"/>
        <v>0</v>
      </c>
      <c r="AB2330" s="92">
        <f t="shared" si="304"/>
        <v>0</v>
      </c>
      <c r="AC2330" s="92">
        <f t="shared" si="305"/>
        <v>0</v>
      </c>
      <c r="AD2330" s="92">
        <f t="shared" si="306"/>
        <v>0</v>
      </c>
      <c r="AE2330" s="92">
        <f t="shared" si="307"/>
        <v>0</v>
      </c>
      <c r="AF2330" s="118">
        <f t="shared" si="313"/>
        <v>0</v>
      </c>
    </row>
    <row r="2331" spans="2:32" ht="21.95" customHeight="1" x14ac:dyDescent="0.25">
      <c r="B2331" s="36" t="str">
        <f>IF(Vendas2!D305="","",Vendas2!D305)</f>
        <v/>
      </c>
      <c r="C2331" s="36" t="str">
        <f>IF(Vendas2!E305="","",Vendas2!E305)</f>
        <v/>
      </c>
      <c r="D2331" s="36" t="str">
        <f>IF(Vendas2!F305="","",Vendas2!F305)</f>
        <v/>
      </c>
      <c r="E2331" s="36" t="str">
        <f>IF(Vendas2!G305="","",Vendas2!G305)</f>
        <v/>
      </c>
      <c r="F2331" s="36" t="str">
        <f>IF(Vendas2!H305="","",Vendas2!H305)</f>
        <v/>
      </c>
      <c r="G2331" s="36" t="str">
        <f>IF(Vendas2!I305="","",Vendas2!I305)</f>
        <v/>
      </c>
      <c r="H2331" s="36" t="str">
        <f>IF(Vendas2!J305="","",Vendas2!J305)</f>
        <v/>
      </c>
      <c r="I2331" s="36" t="str">
        <f>IF(Vendas2!K305="","",Vendas2!K305)</f>
        <v/>
      </c>
      <c r="J2331" s="36" t="str">
        <f>IF(Vendas2!L305="","",Vendas2!L305)</f>
        <v/>
      </c>
      <c r="K2331" s="36" t="str">
        <f>IF(Vendas2!M305="","",Vendas2!M305)</f>
        <v/>
      </c>
      <c r="L2331" s="36" t="str">
        <f>IF(Vendas2!N305="","",Vendas2!N305)</f>
        <v/>
      </c>
      <c r="M2331" s="36" t="str">
        <f>IF(Vendas2!O305="","",Vendas2!O305)</f>
        <v/>
      </c>
      <c r="N2331" s="36" t="str">
        <f>IF(Vendas2!P305="","",Vendas2!P305)</f>
        <v/>
      </c>
      <c r="O2331" s="42">
        <f t="shared" si="308"/>
        <v>0</v>
      </c>
      <c r="P2331" s="105">
        <f t="shared" si="309"/>
        <v>0</v>
      </c>
      <c r="Q2331" s="105">
        <f t="shared" si="310"/>
        <v>0</v>
      </c>
      <c r="R2331" s="105">
        <f t="shared" si="311"/>
        <v>0</v>
      </c>
      <c r="S2331" s="22" t="str">
        <f t="shared" si="314"/>
        <v/>
      </c>
      <c r="T2331" s="92">
        <f t="shared" si="312"/>
        <v>0</v>
      </c>
      <c r="U2331" s="92">
        <f t="shared" si="297"/>
        <v>0</v>
      </c>
      <c r="V2331" s="92">
        <f t="shared" si="298"/>
        <v>0</v>
      </c>
      <c r="W2331" s="92">
        <f t="shared" si="299"/>
        <v>0</v>
      </c>
      <c r="X2331" s="92">
        <f t="shared" si="300"/>
        <v>0</v>
      </c>
      <c r="Y2331" s="92">
        <f t="shared" si="301"/>
        <v>0</v>
      </c>
      <c r="Z2331" s="92">
        <f t="shared" si="302"/>
        <v>0</v>
      </c>
      <c r="AA2331" s="92">
        <f t="shared" si="303"/>
        <v>0</v>
      </c>
      <c r="AB2331" s="92">
        <f t="shared" si="304"/>
        <v>0</v>
      </c>
      <c r="AC2331" s="92">
        <f t="shared" si="305"/>
        <v>0</v>
      </c>
      <c r="AD2331" s="92">
        <f t="shared" si="306"/>
        <v>0</v>
      </c>
      <c r="AE2331" s="92">
        <f t="shared" si="307"/>
        <v>0</v>
      </c>
      <c r="AF2331" s="118">
        <f t="shared" si="313"/>
        <v>0</v>
      </c>
    </row>
    <row r="2332" spans="2:32" ht="21.95" customHeight="1" x14ac:dyDescent="0.25">
      <c r="B2332" s="36" t="str">
        <f>IF(Vendas2!D306="","",Vendas2!D306)</f>
        <v/>
      </c>
      <c r="C2332" s="36" t="str">
        <f>IF(Vendas2!E306="","",Vendas2!E306)</f>
        <v/>
      </c>
      <c r="D2332" s="36" t="str">
        <f>IF(Vendas2!F306="","",Vendas2!F306)</f>
        <v/>
      </c>
      <c r="E2332" s="36" t="str">
        <f>IF(Vendas2!G306="","",Vendas2!G306)</f>
        <v/>
      </c>
      <c r="F2332" s="36" t="str">
        <f>IF(Vendas2!H306="","",Vendas2!H306)</f>
        <v/>
      </c>
      <c r="G2332" s="36" t="str">
        <f>IF(Vendas2!I306="","",Vendas2!I306)</f>
        <v/>
      </c>
      <c r="H2332" s="36" t="str">
        <f>IF(Vendas2!J306="","",Vendas2!J306)</f>
        <v/>
      </c>
      <c r="I2332" s="36" t="str">
        <f>IF(Vendas2!K306="","",Vendas2!K306)</f>
        <v/>
      </c>
      <c r="J2332" s="36" t="str">
        <f>IF(Vendas2!L306="","",Vendas2!L306)</f>
        <v/>
      </c>
      <c r="K2332" s="36" t="str">
        <f>IF(Vendas2!M306="","",Vendas2!M306)</f>
        <v/>
      </c>
      <c r="L2332" s="36" t="str">
        <f>IF(Vendas2!N306="","",Vendas2!N306)</f>
        <v/>
      </c>
      <c r="M2332" s="36" t="str">
        <f>IF(Vendas2!O306="","",Vendas2!O306)</f>
        <v/>
      </c>
      <c r="N2332" s="36" t="str">
        <f>IF(Vendas2!P306="","",Vendas2!P306)</f>
        <v/>
      </c>
      <c r="O2332" s="42">
        <f t="shared" si="308"/>
        <v>0</v>
      </c>
      <c r="P2332" s="105">
        <f t="shared" si="309"/>
        <v>0</v>
      </c>
      <c r="Q2332" s="105">
        <f t="shared" si="310"/>
        <v>0</v>
      </c>
      <c r="R2332" s="105">
        <f t="shared" si="311"/>
        <v>0</v>
      </c>
      <c r="S2332" s="22" t="str">
        <f t="shared" si="314"/>
        <v/>
      </c>
      <c r="T2332" s="92">
        <f t="shared" si="312"/>
        <v>0</v>
      </c>
      <c r="U2332" s="92">
        <f t="shared" si="297"/>
        <v>0</v>
      </c>
      <c r="V2332" s="92">
        <f t="shared" si="298"/>
        <v>0</v>
      </c>
      <c r="W2332" s="92">
        <f t="shared" si="299"/>
        <v>0</v>
      </c>
      <c r="X2332" s="92">
        <f t="shared" si="300"/>
        <v>0</v>
      </c>
      <c r="Y2332" s="92">
        <f t="shared" si="301"/>
        <v>0</v>
      </c>
      <c r="Z2332" s="92">
        <f t="shared" si="302"/>
        <v>0</v>
      </c>
      <c r="AA2332" s="92">
        <f t="shared" si="303"/>
        <v>0</v>
      </c>
      <c r="AB2332" s="92">
        <f t="shared" si="304"/>
        <v>0</v>
      </c>
      <c r="AC2332" s="92">
        <f t="shared" si="305"/>
        <v>0</v>
      </c>
      <c r="AD2332" s="92">
        <f t="shared" si="306"/>
        <v>0</v>
      </c>
      <c r="AE2332" s="92">
        <f t="shared" si="307"/>
        <v>0</v>
      </c>
      <c r="AF2332" s="118">
        <f t="shared" si="313"/>
        <v>0</v>
      </c>
    </row>
    <row r="2333" spans="2:32" ht="21.95" customHeight="1" x14ac:dyDescent="0.25">
      <c r="B2333" s="36" t="str">
        <f>IF(Vendas2!D307="","",Vendas2!D307)</f>
        <v/>
      </c>
      <c r="C2333" s="36" t="str">
        <f>IF(Vendas2!E307="","",Vendas2!E307)</f>
        <v/>
      </c>
      <c r="D2333" s="36" t="str">
        <f>IF(Vendas2!F307="","",Vendas2!F307)</f>
        <v/>
      </c>
      <c r="E2333" s="36" t="str">
        <f>IF(Vendas2!G307="","",Vendas2!G307)</f>
        <v/>
      </c>
      <c r="F2333" s="36" t="str">
        <f>IF(Vendas2!H307="","",Vendas2!H307)</f>
        <v/>
      </c>
      <c r="G2333" s="36" t="str">
        <f>IF(Vendas2!I307="","",Vendas2!I307)</f>
        <v/>
      </c>
      <c r="H2333" s="36" t="str">
        <f>IF(Vendas2!J307="","",Vendas2!J307)</f>
        <v/>
      </c>
      <c r="I2333" s="36" t="str">
        <f>IF(Vendas2!K307="","",Vendas2!K307)</f>
        <v/>
      </c>
      <c r="J2333" s="36" t="str">
        <f>IF(Vendas2!L307="","",Vendas2!L307)</f>
        <v/>
      </c>
      <c r="K2333" s="36" t="str">
        <f>IF(Vendas2!M307="","",Vendas2!M307)</f>
        <v/>
      </c>
      <c r="L2333" s="36" t="str">
        <f>IF(Vendas2!N307="","",Vendas2!N307)</f>
        <v/>
      </c>
      <c r="M2333" s="36" t="str">
        <f>IF(Vendas2!O307="","",Vendas2!O307)</f>
        <v/>
      </c>
      <c r="N2333" s="36" t="str">
        <f>IF(Vendas2!P307="","",Vendas2!P307)</f>
        <v/>
      </c>
      <c r="O2333" s="42">
        <f t="shared" si="308"/>
        <v>0</v>
      </c>
      <c r="P2333" s="105">
        <f t="shared" si="309"/>
        <v>0</v>
      </c>
      <c r="Q2333" s="105">
        <f t="shared" si="310"/>
        <v>0</v>
      </c>
      <c r="R2333" s="105">
        <f t="shared" si="311"/>
        <v>0</v>
      </c>
      <c r="S2333" s="22" t="str">
        <f t="shared" si="314"/>
        <v/>
      </c>
      <c r="T2333" s="92">
        <f t="shared" si="312"/>
        <v>0</v>
      </c>
      <c r="U2333" s="92">
        <f t="shared" si="297"/>
        <v>0</v>
      </c>
      <c r="V2333" s="92">
        <f t="shared" si="298"/>
        <v>0</v>
      </c>
      <c r="W2333" s="92">
        <f t="shared" si="299"/>
        <v>0</v>
      </c>
      <c r="X2333" s="92">
        <f t="shared" si="300"/>
        <v>0</v>
      </c>
      <c r="Y2333" s="92">
        <f t="shared" si="301"/>
        <v>0</v>
      </c>
      <c r="Z2333" s="92">
        <f t="shared" si="302"/>
        <v>0</v>
      </c>
      <c r="AA2333" s="92">
        <f t="shared" si="303"/>
        <v>0</v>
      </c>
      <c r="AB2333" s="92">
        <f t="shared" si="304"/>
        <v>0</v>
      </c>
      <c r="AC2333" s="92">
        <f t="shared" si="305"/>
        <v>0</v>
      </c>
      <c r="AD2333" s="92">
        <f t="shared" si="306"/>
        <v>0</v>
      </c>
      <c r="AE2333" s="92">
        <f t="shared" si="307"/>
        <v>0</v>
      </c>
      <c r="AF2333" s="118">
        <f t="shared" si="313"/>
        <v>0</v>
      </c>
    </row>
    <row r="2334" spans="2:32" ht="21.95" customHeight="1" x14ac:dyDescent="0.25">
      <c r="B2334" s="36" t="str">
        <f>IF(Vendas2!D308="","",Vendas2!D308)</f>
        <v/>
      </c>
      <c r="C2334" s="36" t="str">
        <f>IF(Vendas2!E308="","",Vendas2!E308)</f>
        <v/>
      </c>
      <c r="D2334" s="36" t="str">
        <f>IF(Vendas2!F308="","",Vendas2!F308)</f>
        <v/>
      </c>
      <c r="E2334" s="36" t="str">
        <f>IF(Vendas2!G308="","",Vendas2!G308)</f>
        <v/>
      </c>
      <c r="F2334" s="36" t="str">
        <f>IF(Vendas2!H308="","",Vendas2!H308)</f>
        <v/>
      </c>
      <c r="G2334" s="36" t="str">
        <f>IF(Vendas2!I308="","",Vendas2!I308)</f>
        <v/>
      </c>
      <c r="H2334" s="36" t="str">
        <f>IF(Vendas2!J308="","",Vendas2!J308)</f>
        <v/>
      </c>
      <c r="I2334" s="36" t="str">
        <f>IF(Vendas2!K308="","",Vendas2!K308)</f>
        <v/>
      </c>
      <c r="J2334" s="36" t="str">
        <f>IF(Vendas2!L308="","",Vendas2!L308)</f>
        <v/>
      </c>
      <c r="K2334" s="36" t="str">
        <f>IF(Vendas2!M308="","",Vendas2!M308)</f>
        <v/>
      </c>
      <c r="L2334" s="36" t="str">
        <f>IF(Vendas2!N308="","",Vendas2!N308)</f>
        <v/>
      </c>
      <c r="M2334" s="36" t="str">
        <f>IF(Vendas2!O308="","",Vendas2!O308)</f>
        <v/>
      </c>
      <c r="N2334" s="36" t="str">
        <f>IF(Vendas2!P308="","",Vendas2!P308)</f>
        <v/>
      </c>
      <c r="O2334" s="42">
        <f t="shared" si="308"/>
        <v>0</v>
      </c>
      <c r="P2334" s="105">
        <f t="shared" si="309"/>
        <v>0</v>
      </c>
      <c r="Q2334" s="105">
        <f t="shared" si="310"/>
        <v>0</v>
      </c>
      <c r="R2334" s="105">
        <f t="shared" si="311"/>
        <v>0</v>
      </c>
      <c r="S2334" s="22" t="str">
        <f t="shared" si="314"/>
        <v/>
      </c>
      <c r="T2334" s="92">
        <f t="shared" si="312"/>
        <v>0</v>
      </c>
      <c r="U2334" s="92">
        <f t="shared" si="297"/>
        <v>0</v>
      </c>
      <c r="V2334" s="92">
        <f t="shared" si="298"/>
        <v>0</v>
      </c>
      <c r="W2334" s="92">
        <f t="shared" si="299"/>
        <v>0</v>
      </c>
      <c r="X2334" s="92">
        <f t="shared" si="300"/>
        <v>0</v>
      </c>
      <c r="Y2334" s="92">
        <f t="shared" si="301"/>
        <v>0</v>
      </c>
      <c r="Z2334" s="92">
        <f t="shared" si="302"/>
        <v>0</v>
      </c>
      <c r="AA2334" s="92">
        <f t="shared" si="303"/>
        <v>0</v>
      </c>
      <c r="AB2334" s="92">
        <f t="shared" si="304"/>
        <v>0</v>
      </c>
      <c r="AC2334" s="92">
        <f t="shared" si="305"/>
        <v>0</v>
      </c>
      <c r="AD2334" s="92">
        <f t="shared" si="306"/>
        <v>0</v>
      </c>
      <c r="AE2334" s="92">
        <f t="shared" si="307"/>
        <v>0</v>
      </c>
      <c r="AF2334" s="118">
        <f t="shared" si="313"/>
        <v>0</v>
      </c>
    </row>
    <row r="2335" spans="2:32" ht="21.95" customHeight="1" x14ac:dyDescent="0.25">
      <c r="B2335" s="36" t="str">
        <f>IF(Vendas2!D309="","",Vendas2!D309)</f>
        <v/>
      </c>
      <c r="C2335" s="36" t="str">
        <f>IF(Vendas2!E309="","",Vendas2!E309)</f>
        <v/>
      </c>
      <c r="D2335" s="36" t="str">
        <f>IF(Vendas2!F309="","",Vendas2!F309)</f>
        <v/>
      </c>
      <c r="E2335" s="36" t="str">
        <f>IF(Vendas2!G309="","",Vendas2!G309)</f>
        <v/>
      </c>
      <c r="F2335" s="36" t="str">
        <f>IF(Vendas2!H309="","",Vendas2!H309)</f>
        <v/>
      </c>
      <c r="G2335" s="36" t="str">
        <f>IF(Vendas2!I309="","",Vendas2!I309)</f>
        <v/>
      </c>
      <c r="H2335" s="36" t="str">
        <f>IF(Vendas2!J309="","",Vendas2!J309)</f>
        <v/>
      </c>
      <c r="I2335" s="36" t="str">
        <f>IF(Vendas2!K309="","",Vendas2!K309)</f>
        <v/>
      </c>
      <c r="J2335" s="36" t="str">
        <f>IF(Vendas2!L309="","",Vendas2!L309)</f>
        <v/>
      </c>
      <c r="K2335" s="36" t="str">
        <f>IF(Vendas2!M309="","",Vendas2!M309)</f>
        <v/>
      </c>
      <c r="L2335" s="36" t="str">
        <f>IF(Vendas2!N309="","",Vendas2!N309)</f>
        <v/>
      </c>
      <c r="M2335" s="36" t="str">
        <f>IF(Vendas2!O309="","",Vendas2!O309)</f>
        <v/>
      </c>
      <c r="N2335" s="36" t="str">
        <f>IF(Vendas2!P309="","",Vendas2!P309)</f>
        <v/>
      </c>
      <c r="O2335" s="42">
        <f t="shared" si="308"/>
        <v>0</v>
      </c>
      <c r="P2335" s="105">
        <f t="shared" si="309"/>
        <v>0</v>
      </c>
      <c r="Q2335" s="105">
        <f t="shared" si="310"/>
        <v>0</v>
      </c>
      <c r="R2335" s="105">
        <f t="shared" si="311"/>
        <v>0</v>
      </c>
      <c r="S2335" s="22" t="str">
        <f t="shared" si="314"/>
        <v/>
      </c>
      <c r="T2335" s="92">
        <f t="shared" si="312"/>
        <v>0</v>
      </c>
      <c r="U2335" s="92">
        <f t="shared" si="297"/>
        <v>0</v>
      </c>
      <c r="V2335" s="92">
        <f t="shared" si="298"/>
        <v>0</v>
      </c>
      <c r="W2335" s="92">
        <f t="shared" si="299"/>
        <v>0</v>
      </c>
      <c r="X2335" s="92">
        <f t="shared" si="300"/>
        <v>0</v>
      </c>
      <c r="Y2335" s="92">
        <f t="shared" si="301"/>
        <v>0</v>
      </c>
      <c r="Z2335" s="92">
        <f t="shared" si="302"/>
        <v>0</v>
      </c>
      <c r="AA2335" s="92">
        <f t="shared" si="303"/>
        <v>0</v>
      </c>
      <c r="AB2335" s="92">
        <f t="shared" si="304"/>
        <v>0</v>
      </c>
      <c r="AC2335" s="92">
        <f t="shared" si="305"/>
        <v>0</v>
      </c>
      <c r="AD2335" s="92">
        <f t="shared" si="306"/>
        <v>0</v>
      </c>
      <c r="AE2335" s="92">
        <f t="shared" si="307"/>
        <v>0</v>
      </c>
      <c r="AF2335" s="118">
        <f t="shared" si="313"/>
        <v>0</v>
      </c>
    </row>
    <row r="2336" spans="2:32" ht="21.95" customHeight="1" x14ac:dyDescent="0.25">
      <c r="B2336" s="36" t="str">
        <f>IF(Vendas2!D310="","",Vendas2!D310)</f>
        <v/>
      </c>
      <c r="C2336" s="36" t="str">
        <f>IF(Vendas2!E310="","",Vendas2!E310)</f>
        <v/>
      </c>
      <c r="D2336" s="36" t="str">
        <f>IF(Vendas2!F310="","",Vendas2!F310)</f>
        <v/>
      </c>
      <c r="E2336" s="36" t="str">
        <f>IF(Vendas2!G310="","",Vendas2!G310)</f>
        <v/>
      </c>
      <c r="F2336" s="36" t="str">
        <f>IF(Vendas2!H310="","",Vendas2!H310)</f>
        <v/>
      </c>
      <c r="G2336" s="36" t="str">
        <f>IF(Vendas2!I310="","",Vendas2!I310)</f>
        <v/>
      </c>
      <c r="H2336" s="36" t="str">
        <f>IF(Vendas2!J310="","",Vendas2!J310)</f>
        <v/>
      </c>
      <c r="I2336" s="36" t="str">
        <f>IF(Vendas2!K310="","",Vendas2!K310)</f>
        <v/>
      </c>
      <c r="J2336" s="36" t="str">
        <f>IF(Vendas2!L310="","",Vendas2!L310)</f>
        <v/>
      </c>
      <c r="K2336" s="36" t="str">
        <f>IF(Vendas2!M310="","",Vendas2!M310)</f>
        <v/>
      </c>
      <c r="L2336" s="36" t="str">
        <f>IF(Vendas2!N310="","",Vendas2!N310)</f>
        <v/>
      </c>
      <c r="M2336" s="36" t="str">
        <f>IF(Vendas2!O310="","",Vendas2!O310)</f>
        <v/>
      </c>
      <c r="N2336" s="36" t="str">
        <f>IF(Vendas2!P310="","",Vendas2!P310)</f>
        <v/>
      </c>
      <c r="O2336" s="42">
        <f t="shared" si="308"/>
        <v>0</v>
      </c>
      <c r="P2336" s="105">
        <f t="shared" si="309"/>
        <v>0</v>
      </c>
      <c r="Q2336" s="105">
        <f t="shared" si="310"/>
        <v>0</v>
      </c>
      <c r="R2336" s="105">
        <f t="shared" si="311"/>
        <v>0</v>
      </c>
      <c r="S2336" s="22" t="str">
        <f t="shared" si="314"/>
        <v/>
      </c>
      <c r="T2336" s="92">
        <f t="shared" si="312"/>
        <v>0</v>
      </c>
      <c r="U2336" s="92">
        <f t="shared" si="297"/>
        <v>0</v>
      </c>
      <c r="V2336" s="92">
        <f t="shared" si="298"/>
        <v>0</v>
      </c>
      <c r="W2336" s="92">
        <f t="shared" si="299"/>
        <v>0</v>
      </c>
      <c r="X2336" s="92">
        <f t="shared" si="300"/>
        <v>0</v>
      </c>
      <c r="Y2336" s="92">
        <f t="shared" si="301"/>
        <v>0</v>
      </c>
      <c r="Z2336" s="92">
        <f t="shared" si="302"/>
        <v>0</v>
      </c>
      <c r="AA2336" s="92">
        <f t="shared" si="303"/>
        <v>0</v>
      </c>
      <c r="AB2336" s="92">
        <f t="shared" si="304"/>
        <v>0</v>
      </c>
      <c r="AC2336" s="92">
        <f t="shared" si="305"/>
        <v>0</v>
      </c>
      <c r="AD2336" s="92">
        <f t="shared" si="306"/>
        <v>0</v>
      </c>
      <c r="AE2336" s="92">
        <f t="shared" si="307"/>
        <v>0</v>
      </c>
      <c r="AF2336" s="118">
        <f t="shared" si="313"/>
        <v>0</v>
      </c>
    </row>
    <row r="2337" spans="2:32" ht="21.95" customHeight="1" x14ac:dyDescent="0.25">
      <c r="B2337" s="36" t="str">
        <f>IF(Vendas2!D311="","",Vendas2!D311)</f>
        <v/>
      </c>
      <c r="C2337" s="36" t="str">
        <f>IF(Vendas2!E311="","",Vendas2!E311)</f>
        <v/>
      </c>
      <c r="D2337" s="36" t="str">
        <f>IF(Vendas2!F311="","",Vendas2!F311)</f>
        <v/>
      </c>
      <c r="E2337" s="36" t="str">
        <f>IF(Vendas2!G311="","",Vendas2!G311)</f>
        <v/>
      </c>
      <c r="F2337" s="36" t="str">
        <f>IF(Vendas2!H311="","",Vendas2!H311)</f>
        <v/>
      </c>
      <c r="G2337" s="36" t="str">
        <f>IF(Vendas2!I311="","",Vendas2!I311)</f>
        <v/>
      </c>
      <c r="H2337" s="36" t="str">
        <f>IF(Vendas2!J311="","",Vendas2!J311)</f>
        <v/>
      </c>
      <c r="I2337" s="36" t="str">
        <f>IF(Vendas2!K311="","",Vendas2!K311)</f>
        <v/>
      </c>
      <c r="J2337" s="36" t="str">
        <f>IF(Vendas2!L311="","",Vendas2!L311)</f>
        <v/>
      </c>
      <c r="K2337" s="36" t="str">
        <f>IF(Vendas2!M311="","",Vendas2!M311)</f>
        <v/>
      </c>
      <c r="L2337" s="36" t="str">
        <f>IF(Vendas2!N311="","",Vendas2!N311)</f>
        <v/>
      </c>
      <c r="M2337" s="36" t="str">
        <f>IF(Vendas2!O311="","",Vendas2!O311)</f>
        <v/>
      </c>
      <c r="N2337" s="36" t="str">
        <f>IF(Vendas2!P311="","",Vendas2!P311)</f>
        <v/>
      </c>
      <c r="O2337" s="42">
        <f t="shared" si="308"/>
        <v>0</v>
      </c>
      <c r="P2337" s="105">
        <f t="shared" si="309"/>
        <v>0</v>
      </c>
      <c r="Q2337" s="105">
        <f t="shared" si="310"/>
        <v>0</v>
      </c>
      <c r="R2337" s="105">
        <f t="shared" si="311"/>
        <v>0</v>
      </c>
      <c r="S2337" s="22" t="str">
        <f t="shared" si="314"/>
        <v/>
      </c>
      <c r="T2337" s="92">
        <f t="shared" si="312"/>
        <v>0</v>
      </c>
      <c r="U2337" s="92">
        <f t="shared" si="297"/>
        <v>0</v>
      </c>
      <c r="V2337" s="92">
        <f t="shared" si="298"/>
        <v>0</v>
      </c>
      <c r="W2337" s="92">
        <f t="shared" si="299"/>
        <v>0</v>
      </c>
      <c r="X2337" s="92">
        <f t="shared" si="300"/>
        <v>0</v>
      </c>
      <c r="Y2337" s="92">
        <f t="shared" si="301"/>
        <v>0</v>
      </c>
      <c r="Z2337" s="92">
        <f t="shared" si="302"/>
        <v>0</v>
      </c>
      <c r="AA2337" s="92">
        <f t="shared" si="303"/>
        <v>0</v>
      </c>
      <c r="AB2337" s="92">
        <f t="shared" si="304"/>
        <v>0</v>
      </c>
      <c r="AC2337" s="92">
        <f t="shared" si="305"/>
        <v>0</v>
      </c>
      <c r="AD2337" s="92">
        <f t="shared" si="306"/>
        <v>0</v>
      </c>
      <c r="AE2337" s="92">
        <f t="shared" si="307"/>
        <v>0</v>
      </c>
      <c r="AF2337" s="118">
        <f t="shared" si="313"/>
        <v>0</v>
      </c>
    </row>
    <row r="2338" spans="2:32" ht="21.95" customHeight="1" x14ac:dyDescent="0.25">
      <c r="B2338" s="36" t="str">
        <f>IF(Vendas2!D312="","",Vendas2!D312)</f>
        <v/>
      </c>
      <c r="C2338" s="36" t="str">
        <f>IF(Vendas2!E312="","",Vendas2!E312)</f>
        <v/>
      </c>
      <c r="D2338" s="36" t="str">
        <f>IF(Vendas2!F312="","",Vendas2!F312)</f>
        <v/>
      </c>
      <c r="E2338" s="36" t="str">
        <f>IF(Vendas2!G312="","",Vendas2!G312)</f>
        <v/>
      </c>
      <c r="F2338" s="36" t="str">
        <f>IF(Vendas2!H312="","",Vendas2!H312)</f>
        <v/>
      </c>
      <c r="G2338" s="36" t="str">
        <f>IF(Vendas2!I312="","",Vendas2!I312)</f>
        <v/>
      </c>
      <c r="H2338" s="36" t="str">
        <f>IF(Vendas2!J312="","",Vendas2!J312)</f>
        <v/>
      </c>
      <c r="I2338" s="36" t="str">
        <f>IF(Vendas2!K312="","",Vendas2!K312)</f>
        <v/>
      </c>
      <c r="J2338" s="36" t="str">
        <f>IF(Vendas2!L312="","",Vendas2!L312)</f>
        <v/>
      </c>
      <c r="K2338" s="36" t="str">
        <f>IF(Vendas2!M312="","",Vendas2!M312)</f>
        <v/>
      </c>
      <c r="L2338" s="36" t="str">
        <f>IF(Vendas2!N312="","",Vendas2!N312)</f>
        <v/>
      </c>
      <c r="M2338" s="36" t="str">
        <f>IF(Vendas2!O312="","",Vendas2!O312)</f>
        <v/>
      </c>
      <c r="N2338" s="36" t="str">
        <f>IF(Vendas2!P312="","",Vendas2!P312)</f>
        <v/>
      </c>
      <c r="O2338" s="42">
        <f t="shared" si="308"/>
        <v>0</v>
      </c>
      <c r="P2338" s="105">
        <f t="shared" si="309"/>
        <v>0</v>
      </c>
      <c r="Q2338" s="105">
        <f t="shared" si="310"/>
        <v>0</v>
      </c>
      <c r="R2338" s="105">
        <f t="shared" si="311"/>
        <v>0</v>
      </c>
      <c r="S2338" s="22" t="str">
        <f t="shared" si="314"/>
        <v/>
      </c>
      <c r="T2338" s="92">
        <f t="shared" si="312"/>
        <v>0</v>
      </c>
      <c r="U2338" s="92">
        <f t="shared" si="297"/>
        <v>0</v>
      </c>
      <c r="V2338" s="92">
        <f t="shared" si="298"/>
        <v>0</v>
      </c>
      <c r="W2338" s="92">
        <f t="shared" si="299"/>
        <v>0</v>
      </c>
      <c r="X2338" s="92">
        <f t="shared" si="300"/>
        <v>0</v>
      </c>
      <c r="Y2338" s="92">
        <f t="shared" si="301"/>
        <v>0</v>
      </c>
      <c r="Z2338" s="92">
        <f t="shared" si="302"/>
        <v>0</v>
      </c>
      <c r="AA2338" s="92">
        <f t="shared" si="303"/>
        <v>0</v>
      </c>
      <c r="AB2338" s="92">
        <f t="shared" si="304"/>
        <v>0</v>
      </c>
      <c r="AC2338" s="92">
        <f t="shared" si="305"/>
        <v>0</v>
      </c>
      <c r="AD2338" s="92">
        <f t="shared" si="306"/>
        <v>0</v>
      </c>
      <c r="AE2338" s="92">
        <f t="shared" si="307"/>
        <v>0</v>
      </c>
      <c r="AF2338" s="118">
        <f t="shared" si="313"/>
        <v>0</v>
      </c>
    </row>
    <row r="2339" spans="2:32" ht="21.95" customHeight="1" x14ac:dyDescent="0.25">
      <c r="B2339" s="36" t="str">
        <f>IF(Vendas2!D313="","",Vendas2!D313)</f>
        <v/>
      </c>
      <c r="C2339" s="36" t="str">
        <f>IF(Vendas2!E313="","",Vendas2!E313)</f>
        <v/>
      </c>
      <c r="D2339" s="36" t="str">
        <f>IF(Vendas2!F313="","",Vendas2!F313)</f>
        <v/>
      </c>
      <c r="E2339" s="36" t="str">
        <f>IF(Vendas2!G313="","",Vendas2!G313)</f>
        <v/>
      </c>
      <c r="F2339" s="36" t="str">
        <f>IF(Vendas2!H313="","",Vendas2!H313)</f>
        <v/>
      </c>
      <c r="G2339" s="36" t="str">
        <f>IF(Vendas2!I313="","",Vendas2!I313)</f>
        <v/>
      </c>
      <c r="H2339" s="36" t="str">
        <f>IF(Vendas2!J313="","",Vendas2!J313)</f>
        <v/>
      </c>
      <c r="I2339" s="36" t="str">
        <f>IF(Vendas2!K313="","",Vendas2!K313)</f>
        <v/>
      </c>
      <c r="J2339" s="36" t="str">
        <f>IF(Vendas2!L313="","",Vendas2!L313)</f>
        <v/>
      </c>
      <c r="K2339" s="36" t="str">
        <f>IF(Vendas2!M313="","",Vendas2!M313)</f>
        <v/>
      </c>
      <c r="L2339" s="36" t="str">
        <f>IF(Vendas2!N313="","",Vendas2!N313)</f>
        <v/>
      </c>
      <c r="M2339" s="36" t="str">
        <f>IF(Vendas2!O313="","",Vendas2!O313)</f>
        <v/>
      </c>
      <c r="N2339" s="36" t="str">
        <f>IF(Vendas2!P313="","",Vendas2!P313)</f>
        <v/>
      </c>
      <c r="O2339" s="42">
        <f t="shared" si="308"/>
        <v>0</v>
      </c>
      <c r="P2339" s="105">
        <f t="shared" si="309"/>
        <v>0</v>
      </c>
      <c r="Q2339" s="105">
        <f t="shared" si="310"/>
        <v>0</v>
      </c>
      <c r="R2339" s="105">
        <f t="shared" si="311"/>
        <v>0</v>
      </c>
      <c r="S2339" s="22" t="str">
        <f t="shared" si="314"/>
        <v/>
      </c>
      <c r="T2339" s="92">
        <f t="shared" si="312"/>
        <v>0</v>
      </c>
      <c r="U2339" s="92">
        <f t="shared" si="297"/>
        <v>0</v>
      </c>
      <c r="V2339" s="92">
        <f t="shared" si="298"/>
        <v>0</v>
      </c>
      <c r="W2339" s="92">
        <f t="shared" si="299"/>
        <v>0</v>
      </c>
      <c r="X2339" s="92">
        <f t="shared" si="300"/>
        <v>0</v>
      </c>
      <c r="Y2339" s="92">
        <f t="shared" si="301"/>
        <v>0</v>
      </c>
      <c r="Z2339" s="92">
        <f t="shared" si="302"/>
        <v>0</v>
      </c>
      <c r="AA2339" s="92">
        <f t="shared" si="303"/>
        <v>0</v>
      </c>
      <c r="AB2339" s="92">
        <f t="shared" si="304"/>
        <v>0</v>
      </c>
      <c r="AC2339" s="92">
        <f t="shared" si="305"/>
        <v>0</v>
      </c>
      <c r="AD2339" s="92">
        <f t="shared" si="306"/>
        <v>0</v>
      </c>
      <c r="AE2339" s="92">
        <f t="shared" si="307"/>
        <v>0</v>
      </c>
      <c r="AF2339" s="118">
        <f t="shared" si="313"/>
        <v>0</v>
      </c>
    </row>
    <row r="2340" spans="2:32" ht="21.95" customHeight="1" x14ac:dyDescent="0.25">
      <c r="B2340" s="36" t="str">
        <f>IF(Vendas2!D314="","",Vendas2!D314)</f>
        <v/>
      </c>
      <c r="C2340" s="36" t="str">
        <f>IF(Vendas2!E314="","",Vendas2!E314)</f>
        <v/>
      </c>
      <c r="D2340" s="36" t="str">
        <f>IF(Vendas2!F314="","",Vendas2!F314)</f>
        <v/>
      </c>
      <c r="E2340" s="36" t="str">
        <f>IF(Vendas2!G314="","",Vendas2!G314)</f>
        <v/>
      </c>
      <c r="F2340" s="36" t="str">
        <f>IF(Vendas2!H314="","",Vendas2!H314)</f>
        <v/>
      </c>
      <c r="G2340" s="36" t="str">
        <f>IF(Vendas2!I314="","",Vendas2!I314)</f>
        <v/>
      </c>
      <c r="H2340" s="36" t="str">
        <f>IF(Vendas2!J314="","",Vendas2!J314)</f>
        <v/>
      </c>
      <c r="I2340" s="36" t="str">
        <f>IF(Vendas2!K314="","",Vendas2!K314)</f>
        <v/>
      </c>
      <c r="J2340" s="36" t="str">
        <f>IF(Vendas2!L314="","",Vendas2!L314)</f>
        <v/>
      </c>
      <c r="K2340" s="36" t="str">
        <f>IF(Vendas2!M314="","",Vendas2!M314)</f>
        <v/>
      </c>
      <c r="L2340" s="36" t="str">
        <f>IF(Vendas2!N314="","",Vendas2!N314)</f>
        <v/>
      </c>
      <c r="M2340" s="36" t="str">
        <f>IF(Vendas2!O314="","",Vendas2!O314)</f>
        <v/>
      </c>
      <c r="N2340" s="36" t="str">
        <f>IF(Vendas2!P314="","",Vendas2!P314)</f>
        <v/>
      </c>
      <c r="O2340" s="42">
        <f t="shared" si="308"/>
        <v>0</v>
      </c>
      <c r="P2340" s="105">
        <f t="shared" si="309"/>
        <v>0</v>
      </c>
      <c r="Q2340" s="105">
        <f t="shared" si="310"/>
        <v>0</v>
      </c>
      <c r="R2340" s="105">
        <f t="shared" si="311"/>
        <v>0</v>
      </c>
      <c r="S2340" s="22" t="str">
        <f t="shared" si="314"/>
        <v/>
      </c>
      <c r="T2340" s="92">
        <f t="shared" si="312"/>
        <v>0</v>
      </c>
      <c r="U2340" s="92">
        <f t="shared" si="297"/>
        <v>0</v>
      </c>
      <c r="V2340" s="92">
        <f t="shared" si="298"/>
        <v>0</v>
      </c>
      <c r="W2340" s="92">
        <f t="shared" si="299"/>
        <v>0</v>
      </c>
      <c r="X2340" s="92">
        <f t="shared" si="300"/>
        <v>0</v>
      </c>
      <c r="Y2340" s="92">
        <f t="shared" si="301"/>
        <v>0</v>
      </c>
      <c r="Z2340" s="92">
        <f t="shared" si="302"/>
        <v>0</v>
      </c>
      <c r="AA2340" s="92">
        <f t="shared" si="303"/>
        <v>0</v>
      </c>
      <c r="AB2340" s="92">
        <f t="shared" si="304"/>
        <v>0</v>
      </c>
      <c r="AC2340" s="92">
        <f t="shared" si="305"/>
        <v>0</v>
      </c>
      <c r="AD2340" s="92">
        <f t="shared" si="306"/>
        <v>0</v>
      </c>
      <c r="AE2340" s="92">
        <f t="shared" si="307"/>
        <v>0</v>
      </c>
      <c r="AF2340" s="118">
        <f t="shared" si="313"/>
        <v>0</v>
      </c>
    </row>
    <row r="2341" spans="2:32" ht="21.95" customHeight="1" x14ac:dyDescent="0.25">
      <c r="B2341" s="36" t="str">
        <f>IF(Vendas2!D315="","",Vendas2!D315)</f>
        <v/>
      </c>
      <c r="C2341" s="36" t="str">
        <f>IF(Vendas2!E315="","",Vendas2!E315)</f>
        <v/>
      </c>
      <c r="D2341" s="36" t="str">
        <f>IF(Vendas2!F315="","",Vendas2!F315)</f>
        <v/>
      </c>
      <c r="E2341" s="36" t="str">
        <f>IF(Vendas2!G315="","",Vendas2!G315)</f>
        <v/>
      </c>
      <c r="F2341" s="36" t="str">
        <f>IF(Vendas2!H315="","",Vendas2!H315)</f>
        <v/>
      </c>
      <c r="G2341" s="36" t="str">
        <f>IF(Vendas2!I315="","",Vendas2!I315)</f>
        <v/>
      </c>
      <c r="H2341" s="36" t="str">
        <f>IF(Vendas2!J315="","",Vendas2!J315)</f>
        <v/>
      </c>
      <c r="I2341" s="36" t="str">
        <f>IF(Vendas2!K315="","",Vendas2!K315)</f>
        <v/>
      </c>
      <c r="J2341" s="36" t="str">
        <f>IF(Vendas2!L315="","",Vendas2!L315)</f>
        <v/>
      </c>
      <c r="K2341" s="36" t="str">
        <f>IF(Vendas2!M315="","",Vendas2!M315)</f>
        <v/>
      </c>
      <c r="L2341" s="36" t="str">
        <f>IF(Vendas2!N315="","",Vendas2!N315)</f>
        <v/>
      </c>
      <c r="M2341" s="36" t="str">
        <f>IF(Vendas2!O315="","",Vendas2!O315)</f>
        <v/>
      </c>
      <c r="N2341" s="36" t="str">
        <f>IF(Vendas2!P315="","",Vendas2!P315)</f>
        <v/>
      </c>
      <c r="O2341" s="42">
        <f t="shared" si="308"/>
        <v>0</v>
      </c>
      <c r="P2341" s="105">
        <f t="shared" si="309"/>
        <v>0</v>
      </c>
      <c r="Q2341" s="105">
        <f t="shared" si="310"/>
        <v>0</v>
      </c>
      <c r="R2341" s="105">
        <f t="shared" si="311"/>
        <v>0</v>
      </c>
      <c r="S2341" s="22" t="str">
        <f t="shared" si="314"/>
        <v/>
      </c>
      <c r="T2341" s="92">
        <f t="shared" si="312"/>
        <v>0</v>
      </c>
      <c r="U2341" s="92">
        <f t="shared" si="297"/>
        <v>0</v>
      </c>
      <c r="V2341" s="92">
        <f t="shared" si="298"/>
        <v>0</v>
      </c>
      <c r="W2341" s="92">
        <f t="shared" si="299"/>
        <v>0</v>
      </c>
      <c r="X2341" s="92">
        <f t="shared" si="300"/>
        <v>0</v>
      </c>
      <c r="Y2341" s="92">
        <f t="shared" si="301"/>
        <v>0</v>
      </c>
      <c r="Z2341" s="92">
        <f t="shared" si="302"/>
        <v>0</v>
      </c>
      <c r="AA2341" s="92">
        <f t="shared" si="303"/>
        <v>0</v>
      </c>
      <c r="AB2341" s="92">
        <f t="shared" si="304"/>
        <v>0</v>
      </c>
      <c r="AC2341" s="92">
        <f t="shared" si="305"/>
        <v>0</v>
      </c>
      <c r="AD2341" s="92">
        <f t="shared" si="306"/>
        <v>0</v>
      </c>
      <c r="AE2341" s="92">
        <f t="shared" si="307"/>
        <v>0</v>
      </c>
      <c r="AF2341" s="118">
        <f t="shared" si="313"/>
        <v>0</v>
      </c>
    </row>
    <row r="2342" spans="2:32" ht="21.95" customHeight="1" x14ac:dyDescent="0.25">
      <c r="B2342" s="36" t="str">
        <f>IF(Vendas2!D316="","",Vendas2!D316)</f>
        <v/>
      </c>
      <c r="C2342" s="36" t="str">
        <f>IF(Vendas2!E316="","",Vendas2!E316)</f>
        <v/>
      </c>
      <c r="D2342" s="36" t="str">
        <f>IF(Vendas2!F316="","",Vendas2!F316)</f>
        <v/>
      </c>
      <c r="E2342" s="36" t="str">
        <f>IF(Vendas2!G316="","",Vendas2!G316)</f>
        <v/>
      </c>
      <c r="F2342" s="36" t="str">
        <f>IF(Vendas2!H316="","",Vendas2!H316)</f>
        <v/>
      </c>
      <c r="G2342" s="36" t="str">
        <f>IF(Vendas2!I316="","",Vendas2!I316)</f>
        <v/>
      </c>
      <c r="H2342" s="36" t="str">
        <f>IF(Vendas2!J316="","",Vendas2!J316)</f>
        <v/>
      </c>
      <c r="I2342" s="36" t="str">
        <f>IF(Vendas2!K316="","",Vendas2!K316)</f>
        <v/>
      </c>
      <c r="J2342" s="36" t="str">
        <f>IF(Vendas2!L316="","",Vendas2!L316)</f>
        <v/>
      </c>
      <c r="K2342" s="36" t="str">
        <f>IF(Vendas2!M316="","",Vendas2!M316)</f>
        <v/>
      </c>
      <c r="L2342" s="36" t="str">
        <f>IF(Vendas2!N316="","",Vendas2!N316)</f>
        <v/>
      </c>
      <c r="M2342" s="36" t="str">
        <f>IF(Vendas2!O316="","",Vendas2!O316)</f>
        <v/>
      </c>
      <c r="N2342" s="36" t="str">
        <f>IF(Vendas2!P316="","",Vendas2!P316)</f>
        <v/>
      </c>
      <c r="O2342" s="42">
        <f t="shared" si="308"/>
        <v>0</v>
      </c>
      <c r="P2342" s="105">
        <f t="shared" si="309"/>
        <v>0</v>
      </c>
      <c r="Q2342" s="105">
        <f t="shared" si="310"/>
        <v>0</v>
      </c>
      <c r="R2342" s="105">
        <f t="shared" si="311"/>
        <v>0</v>
      </c>
      <c r="S2342" s="22" t="str">
        <f t="shared" si="314"/>
        <v/>
      </c>
      <c r="T2342" s="92">
        <f t="shared" si="312"/>
        <v>0</v>
      </c>
      <c r="U2342" s="92">
        <f t="shared" si="297"/>
        <v>0</v>
      </c>
      <c r="V2342" s="92">
        <f t="shared" si="298"/>
        <v>0</v>
      </c>
      <c r="W2342" s="92">
        <f t="shared" si="299"/>
        <v>0</v>
      </c>
      <c r="X2342" s="92">
        <f t="shared" si="300"/>
        <v>0</v>
      </c>
      <c r="Y2342" s="92">
        <f t="shared" si="301"/>
        <v>0</v>
      </c>
      <c r="Z2342" s="92">
        <f t="shared" si="302"/>
        <v>0</v>
      </c>
      <c r="AA2342" s="92">
        <f t="shared" si="303"/>
        <v>0</v>
      </c>
      <c r="AB2342" s="92">
        <f t="shared" si="304"/>
        <v>0</v>
      </c>
      <c r="AC2342" s="92">
        <f t="shared" si="305"/>
        <v>0</v>
      </c>
      <c r="AD2342" s="92">
        <f t="shared" si="306"/>
        <v>0</v>
      </c>
      <c r="AE2342" s="92">
        <f t="shared" si="307"/>
        <v>0</v>
      </c>
      <c r="AF2342" s="118">
        <f t="shared" si="313"/>
        <v>0</v>
      </c>
    </row>
    <row r="2343" spans="2:32" ht="21.95" customHeight="1" x14ac:dyDescent="0.25">
      <c r="B2343" s="36" t="str">
        <f>IF(Vendas2!D317="","",Vendas2!D317)</f>
        <v/>
      </c>
      <c r="C2343" s="36" t="str">
        <f>IF(Vendas2!E317="","",Vendas2!E317)</f>
        <v/>
      </c>
      <c r="D2343" s="36" t="str">
        <f>IF(Vendas2!F317="","",Vendas2!F317)</f>
        <v/>
      </c>
      <c r="E2343" s="36" t="str">
        <f>IF(Vendas2!G317="","",Vendas2!G317)</f>
        <v/>
      </c>
      <c r="F2343" s="36" t="str">
        <f>IF(Vendas2!H317="","",Vendas2!H317)</f>
        <v/>
      </c>
      <c r="G2343" s="36" t="str">
        <f>IF(Vendas2!I317="","",Vendas2!I317)</f>
        <v/>
      </c>
      <c r="H2343" s="36" t="str">
        <f>IF(Vendas2!J317="","",Vendas2!J317)</f>
        <v/>
      </c>
      <c r="I2343" s="36" t="str">
        <f>IF(Vendas2!K317="","",Vendas2!K317)</f>
        <v/>
      </c>
      <c r="J2343" s="36" t="str">
        <f>IF(Vendas2!L317="","",Vendas2!L317)</f>
        <v/>
      </c>
      <c r="K2343" s="36" t="str">
        <f>IF(Vendas2!M317="","",Vendas2!M317)</f>
        <v/>
      </c>
      <c r="L2343" s="36" t="str">
        <f>IF(Vendas2!N317="","",Vendas2!N317)</f>
        <v/>
      </c>
      <c r="M2343" s="36" t="str">
        <f>IF(Vendas2!O317="","",Vendas2!O317)</f>
        <v/>
      </c>
      <c r="N2343" s="36" t="str">
        <f>IF(Vendas2!P317="","",Vendas2!P317)</f>
        <v/>
      </c>
      <c r="O2343" s="42">
        <f t="shared" si="308"/>
        <v>0</v>
      </c>
      <c r="P2343" s="105">
        <f t="shared" si="309"/>
        <v>0</v>
      </c>
      <c r="Q2343" s="105">
        <f t="shared" si="310"/>
        <v>0</v>
      </c>
      <c r="R2343" s="105">
        <f t="shared" si="311"/>
        <v>0</v>
      </c>
      <c r="S2343" s="22" t="str">
        <f t="shared" si="314"/>
        <v/>
      </c>
      <c r="T2343" s="92">
        <f t="shared" si="312"/>
        <v>0</v>
      </c>
      <c r="U2343" s="92">
        <f t="shared" si="297"/>
        <v>0</v>
      </c>
      <c r="V2343" s="92">
        <f t="shared" si="298"/>
        <v>0</v>
      </c>
      <c r="W2343" s="92">
        <f t="shared" si="299"/>
        <v>0</v>
      </c>
      <c r="X2343" s="92">
        <f t="shared" si="300"/>
        <v>0</v>
      </c>
      <c r="Y2343" s="92">
        <f t="shared" si="301"/>
        <v>0</v>
      </c>
      <c r="Z2343" s="92">
        <f t="shared" si="302"/>
        <v>0</v>
      </c>
      <c r="AA2343" s="92">
        <f t="shared" si="303"/>
        <v>0</v>
      </c>
      <c r="AB2343" s="92">
        <f t="shared" si="304"/>
        <v>0</v>
      </c>
      <c r="AC2343" s="92">
        <f t="shared" si="305"/>
        <v>0</v>
      </c>
      <c r="AD2343" s="92">
        <f t="shared" si="306"/>
        <v>0</v>
      </c>
      <c r="AE2343" s="92">
        <f t="shared" si="307"/>
        <v>0</v>
      </c>
      <c r="AF2343" s="118">
        <f t="shared" si="313"/>
        <v>0</v>
      </c>
    </row>
    <row r="2344" spans="2:32" ht="21.95" customHeight="1" x14ac:dyDescent="0.25">
      <c r="B2344" s="36" t="str">
        <f>IF(Vendas2!D318="","",Vendas2!D318)</f>
        <v/>
      </c>
      <c r="C2344" s="36" t="str">
        <f>IF(Vendas2!E318="","",Vendas2!E318)</f>
        <v/>
      </c>
      <c r="D2344" s="36" t="str">
        <f>IF(Vendas2!F318="","",Vendas2!F318)</f>
        <v/>
      </c>
      <c r="E2344" s="36" t="str">
        <f>IF(Vendas2!G318="","",Vendas2!G318)</f>
        <v/>
      </c>
      <c r="F2344" s="36" t="str">
        <f>IF(Vendas2!H318="","",Vendas2!H318)</f>
        <v/>
      </c>
      <c r="G2344" s="36" t="str">
        <f>IF(Vendas2!I318="","",Vendas2!I318)</f>
        <v/>
      </c>
      <c r="H2344" s="36" t="str">
        <f>IF(Vendas2!J318="","",Vendas2!J318)</f>
        <v/>
      </c>
      <c r="I2344" s="36" t="str">
        <f>IF(Vendas2!K318="","",Vendas2!K318)</f>
        <v/>
      </c>
      <c r="J2344" s="36" t="str">
        <f>IF(Vendas2!L318="","",Vendas2!L318)</f>
        <v/>
      </c>
      <c r="K2344" s="36" t="str">
        <f>IF(Vendas2!M318="","",Vendas2!M318)</f>
        <v/>
      </c>
      <c r="L2344" s="36" t="str">
        <f>IF(Vendas2!N318="","",Vendas2!N318)</f>
        <v/>
      </c>
      <c r="M2344" s="36" t="str">
        <f>IF(Vendas2!O318="","",Vendas2!O318)</f>
        <v/>
      </c>
      <c r="N2344" s="36" t="str">
        <f>IF(Vendas2!P318="","",Vendas2!P318)</f>
        <v/>
      </c>
      <c r="O2344" s="42">
        <f t="shared" si="308"/>
        <v>0</v>
      </c>
      <c r="P2344" s="105">
        <f t="shared" si="309"/>
        <v>0</v>
      </c>
      <c r="Q2344" s="105">
        <f t="shared" si="310"/>
        <v>0</v>
      </c>
      <c r="R2344" s="105">
        <f t="shared" si="311"/>
        <v>0</v>
      </c>
      <c r="S2344" s="22" t="str">
        <f t="shared" si="314"/>
        <v/>
      </c>
      <c r="T2344" s="92">
        <f t="shared" si="312"/>
        <v>0</v>
      </c>
      <c r="U2344" s="92">
        <f t="shared" si="297"/>
        <v>0</v>
      </c>
      <c r="V2344" s="92">
        <f t="shared" si="298"/>
        <v>0</v>
      </c>
      <c r="W2344" s="92">
        <f t="shared" si="299"/>
        <v>0</v>
      </c>
      <c r="X2344" s="92">
        <f t="shared" si="300"/>
        <v>0</v>
      </c>
      <c r="Y2344" s="92">
        <f t="shared" si="301"/>
        <v>0</v>
      </c>
      <c r="Z2344" s="92">
        <f t="shared" si="302"/>
        <v>0</v>
      </c>
      <c r="AA2344" s="92">
        <f t="shared" si="303"/>
        <v>0</v>
      </c>
      <c r="AB2344" s="92">
        <f t="shared" si="304"/>
        <v>0</v>
      </c>
      <c r="AC2344" s="92">
        <f t="shared" si="305"/>
        <v>0</v>
      </c>
      <c r="AD2344" s="92">
        <f t="shared" si="306"/>
        <v>0</v>
      </c>
      <c r="AE2344" s="92">
        <f t="shared" si="307"/>
        <v>0</v>
      </c>
      <c r="AF2344" s="118">
        <f t="shared" si="313"/>
        <v>0</v>
      </c>
    </row>
    <row r="2345" spans="2:32" ht="21.95" customHeight="1" x14ac:dyDescent="0.25">
      <c r="B2345" s="36" t="str">
        <f>IF(Vendas2!D319="","",Vendas2!D319)</f>
        <v/>
      </c>
      <c r="C2345" s="36" t="str">
        <f>IF(Vendas2!E319="","",Vendas2!E319)</f>
        <v/>
      </c>
      <c r="D2345" s="36" t="str">
        <f>IF(Vendas2!F319="","",Vendas2!F319)</f>
        <v/>
      </c>
      <c r="E2345" s="36" t="str">
        <f>IF(Vendas2!G319="","",Vendas2!G319)</f>
        <v/>
      </c>
      <c r="F2345" s="36" t="str">
        <f>IF(Vendas2!H319="","",Vendas2!H319)</f>
        <v/>
      </c>
      <c r="G2345" s="36" t="str">
        <f>IF(Vendas2!I319="","",Vendas2!I319)</f>
        <v/>
      </c>
      <c r="H2345" s="36" t="str">
        <f>IF(Vendas2!J319="","",Vendas2!J319)</f>
        <v/>
      </c>
      <c r="I2345" s="36" t="str">
        <f>IF(Vendas2!K319="","",Vendas2!K319)</f>
        <v/>
      </c>
      <c r="J2345" s="36" t="str">
        <f>IF(Vendas2!L319="","",Vendas2!L319)</f>
        <v/>
      </c>
      <c r="K2345" s="36" t="str">
        <f>IF(Vendas2!M319="","",Vendas2!M319)</f>
        <v/>
      </c>
      <c r="L2345" s="36" t="str">
        <f>IF(Vendas2!N319="","",Vendas2!N319)</f>
        <v/>
      </c>
      <c r="M2345" s="36" t="str">
        <f>IF(Vendas2!O319="","",Vendas2!O319)</f>
        <v/>
      </c>
      <c r="N2345" s="36" t="str">
        <f>IF(Vendas2!P319="","",Vendas2!P319)</f>
        <v/>
      </c>
      <c r="O2345" s="42">
        <f t="shared" si="308"/>
        <v>0</v>
      </c>
      <c r="P2345" s="105">
        <f t="shared" si="309"/>
        <v>0</v>
      </c>
      <c r="Q2345" s="105">
        <f t="shared" si="310"/>
        <v>0</v>
      </c>
      <c r="R2345" s="105">
        <f t="shared" si="311"/>
        <v>0</v>
      </c>
      <c r="S2345" s="22" t="str">
        <f t="shared" si="314"/>
        <v/>
      </c>
      <c r="T2345" s="92">
        <f t="shared" si="312"/>
        <v>0</v>
      </c>
      <c r="U2345" s="92">
        <f t="shared" si="297"/>
        <v>0</v>
      </c>
      <c r="V2345" s="92">
        <f t="shared" si="298"/>
        <v>0</v>
      </c>
      <c r="W2345" s="92">
        <f t="shared" si="299"/>
        <v>0</v>
      </c>
      <c r="X2345" s="92">
        <f t="shared" si="300"/>
        <v>0</v>
      </c>
      <c r="Y2345" s="92">
        <f t="shared" si="301"/>
        <v>0</v>
      </c>
      <c r="Z2345" s="92">
        <f t="shared" si="302"/>
        <v>0</v>
      </c>
      <c r="AA2345" s="92">
        <f t="shared" si="303"/>
        <v>0</v>
      </c>
      <c r="AB2345" s="92">
        <f t="shared" si="304"/>
        <v>0</v>
      </c>
      <c r="AC2345" s="92">
        <f t="shared" si="305"/>
        <v>0</v>
      </c>
      <c r="AD2345" s="92">
        <f t="shared" si="306"/>
        <v>0</v>
      </c>
      <c r="AE2345" s="92">
        <f t="shared" si="307"/>
        <v>0</v>
      </c>
      <c r="AF2345" s="118">
        <f t="shared" si="313"/>
        <v>0</v>
      </c>
    </row>
    <row r="2346" spans="2:32" ht="21.95" customHeight="1" x14ac:dyDescent="0.25">
      <c r="B2346" s="36" t="str">
        <f>IF(Vendas2!D320="","",Vendas2!D320)</f>
        <v/>
      </c>
      <c r="C2346" s="36" t="str">
        <f>IF(Vendas2!E320="","",Vendas2!E320)</f>
        <v/>
      </c>
      <c r="D2346" s="36" t="str">
        <f>IF(Vendas2!F320="","",Vendas2!F320)</f>
        <v/>
      </c>
      <c r="E2346" s="36" t="str">
        <f>IF(Vendas2!G320="","",Vendas2!G320)</f>
        <v/>
      </c>
      <c r="F2346" s="36" t="str">
        <f>IF(Vendas2!H320="","",Vendas2!H320)</f>
        <v/>
      </c>
      <c r="G2346" s="36" t="str">
        <f>IF(Vendas2!I320="","",Vendas2!I320)</f>
        <v/>
      </c>
      <c r="H2346" s="36" t="str">
        <f>IF(Vendas2!J320="","",Vendas2!J320)</f>
        <v/>
      </c>
      <c r="I2346" s="36" t="str">
        <f>IF(Vendas2!K320="","",Vendas2!K320)</f>
        <v/>
      </c>
      <c r="J2346" s="36" t="str">
        <f>IF(Vendas2!L320="","",Vendas2!L320)</f>
        <v/>
      </c>
      <c r="K2346" s="36" t="str">
        <f>IF(Vendas2!M320="","",Vendas2!M320)</f>
        <v/>
      </c>
      <c r="L2346" s="36" t="str">
        <f>IF(Vendas2!N320="","",Vendas2!N320)</f>
        <v/>
      </c>
      <c r="M2346" s="36" t="str">
        <f>IF(Vendas2!O320="","",Vendas2!O320)</f>
        <v/>
      </c>
      <c r="N2346" s="36" t="str">
        <f>IF(Vendas2!P320="","",Vendas2!P320)</f>
        <v/>
      </c>
      <c r="O2346" s="42">
        <f t="shared" si="308"/>
        <v>0</v>
      </c>
      <c r="P2346" s="105">
        <f t="shared" si="309"/>
        <v>0</v>
      </c>
      <c r="Q2346" s="105">
        <f t="shared" si="310"/>
        <v>0</v>
      </c>
      <c r="R2346" s="105">
        <f t="shared" si="311"/>
        <v>0</v>
      </c>
      <c r="S2346" s="22" t="str">
        <f t="shared" si="314"/>
        <v/>
      </c>
      <c r="T2346" s="92">
        <f t="shared" si="312"/>
        <v>0</v>
      </c>
      <c r="U2346" s="92">
        <f t="shared" si="297"/>
        <v>0</v>
      </c>
      <c r="V2346" s="92">
        <f t="shared" si="298"/>
        <v>0</v>
      </c>
      <c r="W2346" s="92">
        <f t="shared" si="299"/>
        <v>0</v>
      </c>
      <c r="X2346" s="92">
        <f t="shared" si="300"/>
        <v>0</v>
      </c>
      <c r="Y2346" s="92">
        <f t="shared" si="301"/>
        <v>0</v>
      </c>
      <c r="Z2346" s="92">
        <f t="shared" si="302"/>
        <v>0</v>
      </c>
      <c r="AA2346" s="92">
        <f t="shared" si="303"/>
        <v>0</v>
      </c>
      <c r="AB2346" s="92">
        <f t="shared" si="304"/>
        <v>0</v>
      </c>
      <c r="AC2346" s="92">
        <f t="shared" si="305"/>
        <v>0</v>
      </c>
      <c r="AD2346" s="92">
        <f t="shared" si="306"/>
        <v>0</v>
      </c>
      <c r="AE2346" s="92">
        <f t="shared" si="307"/>
        <v>0</v>
      </c>
      <c r="AF2346" s="118">
        <f t="shared" si="313"/>
        <v>0</v>
      </c>
    </row>
    <row r="2347" spans="2:32" ht="21.95" customHeight="1" x14ac:dyDescent="0.25">
      <c r="B2347" s="36" t="str">
        <f>IF(Vendas2!D321="","",Vendas2!D321)</f>
        <v/>
      </c>
      <c r="C2347" s="36" t="str">
        <f>IF(Vendas2!E321="","",Vendas2!E321)</f>
        <v/>
      </c>
      <c r="D2347" s="36" t="str">
        <f>IF(Vendas2!F321="","",Vendas2!F321)</f>
        <v/>
      </c>
      <c r="E2347" s="36" t="str">
        <f>IF(Vendas2!G321="","",Vendas2!G321)</f>
        <v/>
      </c>
      <c r="F2347" s="36" t="str">
        <f>IF(Vendas2!H321="","",Vendas2!H321)</f>
        <v/>
      </c>
      <c r="G2347" s="36" t="str">
        <f>IF(Vendas2!I321="","",Vendas2!I321)</f>
        <v/>
      </c>
      <c r="H2347" s="36" t="str">
        <f>IF(Vendas2!J321="","",Vendas2!J321)</f>
        <v/>
      </c>
      <c r="I2347" s="36" t="str">
        <f>IF(Vendas2!K321="","",Vendas2!K321)</f>
        <v/>
      </c>
      <c r="J2347" s="36" t="str">
        <f>IF(Vendas2!L321="","",Vendas2!L321)</f>
        <v/>
      </c>
      <c r="K2347" s="36" t="str">
        <f>IF(Vendas2!M321="","",Vendas2!M321)</f>
        <v/>
      </c>
      <c r="L2347" s="36" t="str">
        <f>IF(Vendas2!N321="","",Vendas2!N321)</f>
        <v/>
      </c>
      <c r="M2347" s="36" t="str">
        <f>IF(Vendas2!O321="","",Vendas2!O321)</f>
        <v/>
      </c>
      <c r="N2347" s="36" t="str">
        <f>IF(Vendas2!P321="","",Vendas2!P321)</f>
        <v/>
      </c>
      <c r="O2347" s="42">
        <f t="shared" si="308"/>
        <v>0</v>
      </c>
      <c r="P2347" s="105">
        <f t="shared" si="309"/>
        <v>0</v>
      </c>
      <c r="Q2347" s="105">
        <f t="shared" si="310"/>
        <v>0</v>
      </c>
      <c r="R2347" s="105">
        <f t="shared" si="311"/>
        <v>0</v>
      </c>
      <c r="S2347" s="22" t="str">
        <f t="shared" si="314"/>
        <v/>
      </c>
      <c r="T2347" s="92">
        <f t="shared" si="312"/>
        <v>0</v>
      </c>
      <c r="U2347" s="92">
        <f t="shared" si="297"/>
        <v>0</v>
      </c>
      <c r="V2347" s="92">
        <f t="shared" si="298"/>
        <v>0</v>
      </c>
      <c r="W2347" s="92">
        <f t="shared" si="299"/>
        <v>0</v>
      </c>
      <c r="X2347" s="92">
        <f t="shared" si="300"/>
        <v>0</v>
      </c>
      <c r="Y2347" s="92">
        <f t="shared" si="301"/>
        <v>0</v>
      </c>
      <c r="Z2347" s="92">
        <f t="shared" si="302"/>
        <v>0</v>
      </c>
      <c r="AA2347" s="92">
        <f t="shared" si="303"/>
        <v>0</v>
      </c>
      <c r="AB2347" s="92">
        <f t="shared" si="304"/>
        <v>0</v>
      </c>
      <c r="AC2347" s="92">
        <f t="shared" si="305"/>
        <v>0</v>
      </c>
      <c r="AD2347" s="92">
        <f t="shared" si="306"/>
        <v>0</v>
      </c>
      <c r="AE2347" s="92">
        <f t="shared" si="307"/>
        <v>0</v>
      </c>
      <c r="AF2347" s="118">
        <f t="shared" si="313"/>
        <v>0</v>
      </c>
    </row>
    <row r="2348" spans="2:32" ht="21.95" customHeight="1" x14ac:dyDescent="0.25">
      <c r="B2348" s="36" t="str">
        <f>IF(Vendas2!D322="","",Vendas2!D322)</f>
        <v/>
      </c>
      <c r="C2348" s="36" t="str">
        <f>IF(Vendas2!E322="","",Vendas2!E322)</f>
        <v/>
      </c>
      <c r="D2348" s="36" t="str">
        <f>IF(Vendas2!F322="","",Vendas2!F322)</f>
        <v/>
      </c>
      <c r="E2348" s="36" t="str">
        <f>IF(Vendas2!G322="","",Vendas2!G322)</f>
        <v/>
      </c>
      <c r="F2348" s="36" t="str">
        <f>IF(Vendas2!H322="","",Vendas2!H322)</f>
        <v/>
      </c>
      <c r="G2348" s="36" t="str">
        <f>IF(Vendas2!I322="","",Vendas2!I322)</f>
        <v/>
      </c>
      <c r="H2348" s="36" t="str">
        <f>IF(Vendas2!J322="","",Vendas2!J322)</f>
        <v/>
      </c>
      <c r="I2348" s="36" t="str">
        <f>IF(Vendas2!K322="","",Vendas2!K322)</f>
        <v/>
      </c>
      <c r="J2348" s="36" t="str">
        <f>IF(Vendas2!L322="","",Vendas2!L322)</f>
        <v/>
      </c>
      <c r="K2348" s="36" t="str">
        <f>IF(Vendas2!M322="","",Vendas2!M322)</f>
        <v/>
      </c>
      <c r="L2348" s="36" t="str">
        <f>IF(Vendas2!N322="","",Vendas2!N322)</f>
        <v/>
      </c>
      <c r="M2348" s="36" t="str">
        <f>IF(Vendas2!O322="","",Vendas2!O322)</f>
        <v/>
      </c>
      <c r="N2348" s="36" t="str">
        <f>IF(Vendas2!P322="","",Vendas2!P322)</f>
        <v/>
      </c>
      <c r="O2348" s="42">
        <f t="shared" si="308"/>
        <v>0</v>
      </c>
      <c r="P2348" s="105">
        <f t="shared" si="309"/>
        <v>0</v>
      </c>
      <c r="Q2348" s="105">
        <f t="shared" si="310"/>
        <v>0</v>
      </c>
      <c r="R2348" s="105">
        <f t="shared" si="311"/>
        <v>0</v>
      </c>
      <c r="S2348" s="22" t="str">
        <f t="shared" si="314"/>
        <v/>
      </c>
      <c r="T2348" s="92">
        <f t="shared" si="312"/>
        <v>0</v>
      </c>
      <c r="U2348" s="92">
        <f t="shared" si="297"/>
        <v>0</v>
      </c>
      <c r="V2348" s="92">
        <f t="shared" si="298"/>
        <v>0</v>
      </c>
      <c r="W2348" s="92">
        <f t="shared" si="299"/>
        <v>0</v>
      </c>
      <c r="X2348" s="92">
        <f t="shared" si="300"/>
        <v>0</v>
      </c>
      <c r="Y2348" s="92">
        <f t="shared" si="301"/>
        <v>0</v>
      </c>
      <c r="Z2348" s="92">
        <f t="shared" si="302"/>
        <v>0</v>
      </c>
      <c r="AA2348" s="92">
        <f t="shared" si="303"/>
        <v>0</v>
      </c>
      <c r="AB2348" s="92">
        <f t="shared" si="304"/>
        <v>0</v>
      </c>
      <c r="AC2348" s="92">
        <f t="shared" si="305"/>
        <v>0</v>
      </c>
      <c r="AD2348" s="92">
        <f t="shared" si="306"/>
        <v>0</v>
      </c>
      <c r="AE2348" s="92">
        <f t="shared" si="307"/>
        <v>0</v>
      </c>
      <c r="AF2348" s="118">
        <f t="shared" si="313"/>
        <v>0</v>
      </c>
    </row>
    <row r="2349" spans="2:32" ht="21.95" customHeight="1" x14ac:dyDescent="0.25">
      <c r="B2349" s="36" t="str">
        <f>IF(Vendas2!D323="","",Vendas2!D323)</f>
        <v/>
      </c>
      <c r="C2349" s="36" t="str">
        <f>IF(Vendas2!E323="","",Vendas2!E323)</f>
        <v/>
      </c>
      <c r="D2349" s="36" t="str">
        <f>IF(Vendas2!F323="","",Vendas2!F323)</f>
        <v/>
      </c>
      <c r="E2349" s="36" t="str">
        <f>IF(Vendas2!G323="","",Vendas2!G323)</f>
        <v/>
      </c>
      <c r="F2349" s="36" t="str">
        <f>IF(Vendas2!H323="","",Vendas2!H323)</f>
        <v/>
      </c>
      <c r="G2349" s="36" t="str">
        <f>IF(Vendas2!I323="","",Vendas2!I323)</f>
        <v/>
      </c>
      <c r="H2349" s="36" t="str">
        <f>IF(Vendas2!J323="","",Vendas2!J323)</f>
        <v/>
      </c>
      <c r="I2349" s="36" t="str">
        <f>IF(Vendas2!K323="","",Vendas2!K323)</f>
        <v/>
      </c>
      <c r="J2349" s="36" t="str">
        <f>IF(Vendas2!L323="","",Vendas2!L323)</f>
        <v/>
      </c>
      <c r="K2349" s="36" t="str">
        <f>IF(Vendas2!M323="","",Vendas2!M323)</f>
        <v/>
      </c>
      <c r="L2349" s="36" t="str">
        <f>IF(Vendas2!N323="","",Vendas2!N323)</f>
        <v/>
      </c>
      <c r="M2349" s="36" t="str">
        <f>IF(Vendas2!O323="","",Vendas2!O323)</f>
        <v/>
      </c>
      <c r="N2349" s="36" t="str">
        <f>IF(Vendas2!P323="","",Vendas2!P323)</f>
        <v/>
      </c>
      <c r="O2349" s="42">
        <f t="shared" si="308"/>
        <v>0</v>
      </c>
      <c r="P2349" s="105">
        <f t="shared" si="309"/>
        <v>0</v>
      </c>
      <c r="Q2349" s="105">
        <f t="shared" si="310"/>
        <v>0</v>
      </c>
      <c r="R2349" s="105">
        <f t="shared" si="311"/>
        <v>0</v>
      </c>
      <c r="S2349" s="22" t="str">
        <f t="shared" si="314"/>
        <v/>
      </c>
      <c r="T2349" s="92">
        <f t="shared" si="312"/>
        <v>0</v>
      </c>
      <c r="U2349" s="92">
        <f t="shared" si="297"/>
        <v>0</v>
      </c>
      <c r="V2349" s="92">
        <f t="shared" si="298"/>
        <v>0</v>
      </c>
      <c r="W2349" s="92">
        <f t="shared" si="299"/>
        <v>0</v>
      </c>
      <c r="X2349" s="92">
        <f t="shared" si="300"/>
        <v>0</v>
      </c>
      <c r="Y2349" s="92">
        <f t="shared" si="301"/>
        <v>0</v>
      </c>
      <c r="Z2349" s="92">
        <f t="shared" si="302"/>
        <v>0</v>
      </c>
      <c r="AA2349" s="92">
        <f t="shared" si="303"/>
        <v>0</v>
      </c>
      <c r="AB2349" s="92">
        <f t="shared" si="304"/>
        <v>0</v>
      </c>
      <c r="AC2349" s="92">
        <f t="shared" si="305"/>
        <v>0</v>
      </c>
      <c r="AD2349" s="92">
        <f t="shared" si="306"/>
        <v>0</v>
      </c>
      <c r="AE2349" s="92">
        <f t="shared" si="307"/>
        <v>0</v>
      </c>
      <c r="AF2349" s="118">
        <f t="shared" si="313"/>
        <v>0</v>
      </c>
    </row>
    <row r="2350" spans="2:32" ht="21.95" customHeight="1" x14ac:dyDescent="0.25">
      <c r="B2350" s="36" t="str">
        <f>IF(Vendas2!D324="","",Vendas2!D324)</f>
        <v/>
      </c>
      <c r="C2350" s="36" t="str">
        <f>IF(Vendas2!E324="","",Vendas2!E324)</f>
        <v/>
      </c>
      <c r="D2350" s="36" t="str">
        <f>IF(Vendas2!F324="","",Vendas2!F324)</f>
        <v/>
      </c>
      <c r="E2350" s="36" t="str">
        <f>IF(Vendas2!G324="","",Vendas2!G324)</f>
        <v/>
      </c>
      <c r="F2350" s="36" t="str">
        <f>IF(Vendas2!H324="","",Vendas2!H324)</f>
        <v/>
      </c>
      <c r="G2350" s="36" t="str">
        <f>IF(Vendas2!I324="","",Vendas2!I324)</f>
        <v/>
      </c>
      <c r="H2350" s="36" t="str">
        <f>IF(Vendas2!J324="","",Vendas2!J324)</f>
        <v/>
      </c>
      <c r="I2350" s="36" t="str">
        <f>IF(Vendas2!K324="","",Vendas2!K324)</f>
        <v/>
      </c>
      <c r="J2350" s="36" t="str">
        <f>IF(Vendas2!L324="","",Vendas2!L324)</f>
        <v/>
      </c>
      <c r="K2350" s="36" t="str">
        <f>IF(Vendas2!M324="","",Vendas2!M324)</f>
        <v/>
      </c>
      <c r="L2350" s="36" t="str">
        <f>IF(Vendas2!N324="","",Vendas2!N324)</f>
        <v/>
      </c>
      <c r="M2350" s="36" t="str">
        <f>IF(Vendas2!O324="","",Vendas2!O324)</f>
        <v/>
      </c>
      <c r="N2350" s="36" t="str">
        <f>IF(Vendas2!P324="","",Vendas2!P324)</f>
        <v/>
      </c>
      <c r="O2350" s="42">
        <f t="shared" si="308"/>
        <v>0</v>
      </c>
      <c r="P2350" s="105">
        <f t="shared" si="309"/>
        <v>0</v>
      </c>
      <c r="Q2350" s="105">
        <f t="shared" si="310"/>
        <v>0</v>
      </c>
      <c r="R2350" s="105">
        <f t="shared" si="311"/>
        <v>0</v>
      </c>
      <c r="S2350" s="22" t="str">
        <f t="shared" si="314"/>
        <v/>
      </c>
      <c r="T2350" s="92">
        <f t="shared" si="312"/>
        <v>0</v>
      </c>
      <c r="U2350" s="92">
        <f t="shared" si="297"/>
        <v>0</v>
      </c>
      <c r="V2350" s="92">
        <f t="shared" si="298"/>
        <v>0</v>
      </c>
      <c r="W2350" s="92">
        <f t="shared" si="299"/>
        <v>0</v>
      </c>
      <c r="X2350" s="92">
        <f t="shared" si="300"/>
        <v>0</v>
      </c>
      <c r="Y2350" s="92">
        <f t="shared" si="301"/>
        <v>0</v>
      </c>
      <c r="Z2350" s="92">
        <f t="shared" si="302"/>
        <v>0</v>
      </c>
      <c r="AA2350" s="92">
        <f t="shared" si="303"/>
        <v>0</v>
      </c>
      <c r="AB2350" s="92">
        <f t="shared" si="304"/>
        <v>0</v>
      </c>
      <c r="AC2350" s="92">
        <f t="shared" si="305"/>
        <v>0</v>
      </c>
      <c r="AD2350" s="92">
        <f t="shared" si="306"/>
        <v>0</v>
      </c>
      <c r="AE2350" s="92">
        <f t="shared" si="307"/>
        <v>0</v>
      </c>
      <c r="AF2350" s="118">
        <f t="shared" si="313"/>
        <v>0</v>
      </c>
    </row>
    <row r="2351" spans="2:32" ht="21.95" customHeight="1" x14ac:dyDescent="0.25">
      <c r="B2351" s="36" t="str">
        <f>IF(Vendas2!D325="","",Vendas2!D325)</f>
        <v/>
      </c>
      <c r="C2351" s="36" t="str">
        <f>IF(Vendas2!E325="","",Vendas2!E325)</f>
        <v/>
      </c>
      <c r="D2351" s="36" t="str">
        <f>IF(Vendas2!F325="","",Vendas2!F325)</f>
        <v/>
      </c>
      <c r="E2351" s="36" t="str">
        <f>IF(Vendas2!G325="","",Vendas2!G325)</f>
        <v/>
      </c>
      <c r="F2351" s="36" t="str">
        <f>IF(Vendas2!H325="","",Vendas2!H325)</f>
        <v/>
      </c>
      <c r="G2351" s="36" t="str">
        <f>IF(Vendas2!I325="","",Vendas2!I325)</f>
        <v/>
      </c>
      <c r="H2351" s="36" t="str">
        <f>IF(Vendas2!J325="","",Vendas2!J325)</f>
        <v/>
      </c>
      <c r="I2351" s="36" t="str">
        <f>IF(Vendas2!K325="","",Vendas2!K325)</f>
        <v/>
      </c>
      <c r="J2351" s="36" t="str">
        <f>IF(Vendas2!L325="","",Vendas2!L325)</f>
        <v/>
      </c>
      <c r="K2351" s="36" t="str">
        <f>IF(Vendas2!M325="","",Vendas2!M325)</f>
        <v/>
      </c>
      <c r="L2351" s="36" t="str">
        <f>IF(Vendas2!N325="","",Vendas2!N325)</f>
        <v/>
      </c>
      <c r="M2351" s="36" t="str">
        <f>IF(Vendas2!O325="","",Vendas2!O325)</f>
        <v/>
      </c>
      <c r="N2351" s="36" t="str">
        <f>IF(Vendas2!P325="","",Vendas2!P325)</f>
        <v/>
      </c>
      <c r="O2351" s="42">
        <f t="shared" si="308"/>
        <v>0</v>
      </c>
      <c r="P2351" s="105">
        <f t="shared" si="309"/>
        <v>0</v>
      </c>
      <c r="Q2351" s="105">
        <f t="shared" si="310"/>
        <v>0</v>
      </c>
      <c r="R2351" s="105">
        <f t="shared" si="311"/>
        <v>0</v>
      </c>
      <c r="S2351" s="22" t="str">
        <f t="shared" si="314"/>
        <v/>
      </c>
      <c r="T2351" s="92">
        <f t="shared" si="312"/>
        <v>0</v>
      </c>
      <c r="U2351" s="92">
        <f t="shared" si="297"/>
        <v>0</v>
      </c>
      <c r="V2351" s="92">
        <f t="shared" si="298"/>
        <v>0</v>
      </c>
      <c r="W2351" s="92">
        <f t="shared" si="299"/>
        <v>0</v>
      </c>
      <c r="X2351" s="92">
        <f t="shared" si="300"/>
        <v>0</v>
      </c>
      <c r="Y2351" s="92">
        <f t="shared" si="301"/>
        <v>0</v>
      </c>
      <c r="Z2351" s="92">
        <f t="shared" si="302"/>
        <v>0</v>
      </c>
      <c r="AA2351" s="92">
        <f t="shared" si="303"/>
        <v>0</v>
      </c>
      <c r="AB2351" s="92">
        <f t="shared" si="304"/>
        <v>0</v>
      </c>
      <c r="AC2351" s="92">
        <f t="shared" si="305"/>
        <v>0</v>
      </c>
      <c r="AD2351" s="92">
        <f t="shared" si="306"/>
        <v>0</v>
      </c>
      <c r="AE2351" s="92">
        <f t="shared" si="307"/>
        <v>0</v>
      </c>
      <c r="AF2351" s="118">
        <f t="shared" si="313"/>
        <v>0</v>
      </c>
    </row>
    <row r="2352" spans="2:32" ht="21.95" customHeight="1" x14ac:dyDescent="0.25">
      <c r="B2352" s="36" t="str">
        <f>IF(Vendas2!D326="","",Vendas2!D326)</f>
        <v/>
      </c>
      <c r="C2352" s="36" t="str">
        <f>IF(Vendas2!E326="","",Vendas2!E326)</f>
        <v/>
      </c>
      <c r="D2352" s="36" t="str">
        <f>IF(Vendas2!F326="","",Vendas2!F326)</f>
        <v/>
      </c>
      <c r="E2352" s="36" t="str">
        <f>IF(Vendas2!G326="","",Vendas2!G326)</f>
        <v/>
      </c>
      <c r="F2352" s="36" t="str">
        <f>IF(Vendas2!H326="","",Vendas2!H326)</f>
        <v/>
      </c>
      <c r="G2352" s="36" t="str">
        <f>IF(Vendas2!I326="","",Vendas2!I326)</f>
        <v/>
      </c>
      <c r="H2352" s="36" t="str">
        <f>IF(Vendas2!J326="","",Vendas2!J326)</f>
        <v/>
      </c>
      <c r="I2352" s="36" t="str">
        <f>IF(Vendas2!K326="","",Vendas2!K326)</f>
        <v/>
      </c>
      <c r="J2352" s="36" t="str">
        <f>IF(Vendas2!L326="","",Vendas2!L326)</f>
        <v/>
      </c>
      <c r="K2352" s="36" t="str">
        <f>IF(Vendas2!M326="","",Vendas2!M326)</f>
        <v/>
      </c>
      <c r="L2352" s="36" t="str">
        <f>IF(Vendas2!N326="","",Vendas2!N326)</f>
        <v/>
      </c>
      <c r="M2352" s="36" t="str">
        <f>IF(Vendas2!O326="","",Vendas2!O326)</f>
        <v/>
      </c>
      <c r="N2352" s="36" t="str">
        <f>IF(Vendas2!P326="","",Vendas2!P326)</f>
        <v/>
      </c>
      <c r="O2352" s="42">
        <f t="shared" si="308"/>
        <v>0</v>
      </c>
      <c r="P2352" s="105">
        <f t="shared" si="309"/>
        <v>0</v>
      </c>
      <c r="Q2352" s="105">
        <f t="shared" si="310"/>
        <v>0</v>
      </c>
      <c r="R2352" s="105">
        <f t="shared" si="311"/>
        <v>0</v>
      </c>
      <c r="S2352" s="22" t="str">
        <f t="shared" si="314"/>
        <v/>
      </c>
      <c r="T2352" s="92">
        <f t="shared" si="312"/>
        <v>0</v>
      </c>
      <c r="U2352" s="92">
        <f t="shared" si="297"/>
        <v>0</v>
      </c>
      <c r="V2352" s="92">
        <f t="shared" si="298"/>
        <v>0</v>
      </c>
      <c r="W2352" s="92">
        <f t="shared" si="299"/>
        <v>0</v>
      </c>
      <c r="X2352" s="92">
        <f t="shared" si="300"/>
        <v>0</v>
      </c>
      <c r="Y2352" s="92">
        <f t="shared" si="301"/>
        <v>0</v>
      </c>
      <c r="Z2352" s="92">
        <f t="shared" si="302"/>
        <v>0</v>
      </c>
      <c r="AA2352" s="92">
        <f t="shared" si="303"/>
        <v>0</v>
      </c>
      <c r="AB2352" s="92">
        <f t="shared" si="304"/>
        <v>0</v>
      </c>
      <c r="AC2352" s="92">
        <f t="shared" si="305"/>
        <v>0</v>
      </c>
      <c r="AD2352" s="92">
        <f t="shared" si="306"/>
        <v>0</v>
      </c>
      <c r="AE2352" s="92">
        <f t="shared" si="307"/>
        <v>0</v>
      </c>
      <c r="AF2352" s="118">
        <f t="shared" si="313"/>
        <v>0</v>
      </c>
    </row>
    <row r="2353" spans="2:32" ht="21.95" customHeight="1" x14ac:dyDescent="0.25">
      <c r="B2353" s="36" t="str">
        <f>IF(Vendas2!D327="","",Vendas2!D327)</f>
        <v/>
      </c>
      <c r="C2353" s="36" t="str">
        <f>IF(Vendas2!E327="","",Vendas2!E327)</f>
        <v/>
      </c>
      <c r="D2353" s="36" t="str">
        <f>IF(Vendas2!F327="","",Vendas2!F327)</f>
        <v/>
      </c>
      <c r="E2353" s="36" t="str">
        <f>IF(Vendas2!G327="","",Vendas2!G327)</f>
        <v/>
      </c>
      <c r="F2353" s="36" t="str">
        <f>IF(Vendas2!H327="","",Vendas2!H327)</f>
        <v/>
      </c>
      <c r="G2353" s="36" t="str">
        <f>IF(Vendas2!I327="","",Vendas2!I327)</f>
        <v/>
      </c>
      <c r="H2353" s="36" t="str">
        <f>IF(Vendas2!J327="","",Vendas2!J327)</f>
        <v/>
      </c>
      <c r="I2353" s="36" t="str">
        <f>IF(Vendas2!K327="","",Vendas2!K327)</f>
        <v/>
      </c>
      <c r="J2353" s="36" t="str">
        <f>IF(Vendas2!L327="","",Vendas2!L327)</f>
        <v/>
      </c>
      <c r="K2353" s="36" t="str">
        <f>IF(Vendas2!M327="","",Vendas2!M327)</f>
        <v/>
      </c>
      <c r="L2353" s="36" t="str">
        <f>IF(Vendas2!N327="","",Vendas2!N327)</f>
        <v/>
      </c>
      <c r="M2353" s="36" t="str">
        <f>IF(Vendas2!O327="","",Vendas2!O327)</f>
        <v/>
      </c>
      <c r="N2353" s="36" t="str">
        <f>IF(Vendas2!P327="","",Vendas2!P327)</f>
        <v/>
      </c>
      <c r="O2353" s="42">
        <f t="shared" si="308"/>
        <v>0</v>
      </c>
      <c r="P2353" s="105">
        <f t="shared" si="309"/>
        <v>0</v>
      </c>
      <c r="Q2353" s="105">
        <f t="shared" si="310"/>
        <v>0</v>
      </c>
      <c r="R2353" s="105">
        <f t="shared" si="311"/>
        <v>0</v>
      </c>
      <c r="S2353" s="22" t="str">
        <f t="shared" si="314"/>
        <v/>
      </c>
      <c r="T2353" s="92">
        <f t="shared" si="312"/>
        <v>0</v>
      </c>
      <c r="U2353" s="92">
        <f t="shared" ref="U2353:U2416" si="315">IFERROR(VLOOKUP($B2353,$B$1029:$J$1528,9,0)*D2353,0)</f>
        <v>0</v>
      </c>
      <c r="V2353" s="92">
        <f t="shared" ref="V2353:V2416" si="316">IFERROR(VLOOKUP($B2353,$B$1029:$J$1528,9,0)*E2353,0)</f>
        <v>0</v>
      </c>
      <c r="W2353" s="92">
        <f t="shared" ref="W2353:W2416" si="317">IFERROR(VLOOKUP($B2353,$B$1029:$J$1528,9,0)*F2353,0)</f>
        <v>0</v>
      </c>
      <c r="X2353" s="92">
        <f t="shared" ref="X2353:X2416" si="318">IFERROR(VLOOKUP($B2353,$B$1029:$J$1528,9,0)*G2353,0)</f>
        <v>0</v>
      </c>
      <c r="Y2353" s="92">
        <f t="shared" ref="Y2353:Y2416" si="319">IFERROR(VLOOKUP($B2353,$B$1029:$J$1528,9,0)*H2353,0)</f>
        <v>0</v>
      </c>
      <c r="Z2353" s="92">
        <f t="shared" ref="Z2353:Z2416" si="320">IFERROR(VLOOKUP($B2353,$B$1029:$J$1528,9,0)*I2353,0)</f>
        <v>0</v>
      </c>
      <c r="AA2353" s="92">
        <f t="shared" ref="AA2353:AA2416" si="321">IFERROR(VLOOKUP($B2353,$B$1029:$J$1528,9,0)*J2353,0)</f>
        <v>0</v>
      </c>
      <c r="AB2353" s="92">
        <f t="shared" ref="AB2353:AB2416" si="322">IFERROR(VLOOKUP($B2353,$B$1029:$J$1528,9,0)*K2353,0)</f>
        <v>0</v>
      </c>
      <c r="AC2353" s="92">
        <f t="shared" ref="AC2353:AC2416" si="323">IFERROR(VLOOKUP($B2353,$B$1029:$J$1528,9,0)*L2353,0)</f>
        <v>0</v>
      </c>
      <c r="AD2353" s="92">
        <f t="shared" ref="AD2353:AD2416" si="324">IFERROR(VLOOKUP($B2353,$B$1029:$J$1528,9,0)*M2353,0)</f>
        <v>0</v>
      </c>
      <c r="AE2353" s="92">
        <f t="shared" ref="AE2353:AE2416" si="325">IFERROR(VLOOKUP($B2353,$B$1029:$J$1528,9,0)*N2353,0)</f>
        <v>0</v>
      </c>
      <c r="AF2353" s="118">
        <f t="shared" si="313"/>
        <v>0</v>
      </c>
    </row>
    <row r="2354" spans="2:32" ht="21.95" customHeight="1" x14ac:dyDescent="0.25">
      <c r="B2354" s="36" t="str">
        <f>IF(Vendas2!D328="","",Vendas2!D328)</f>
        <v/>
      </c>
      <c r="C2354" s="36" t="str">
        <f>IF(Vendas2!E328="","",Vendas2!E328)</f>
        <v/>
      </c>
      <c r="D2354" s="36" t="str">
        <f>IF(Vendas2!F328="","",Vendas2!F328)</f>
        <v/>
      </c>
      <c r="E2354" s="36" t="str">
        <f>IF(Vendas2!G328="","",Vendas2!G328)</f>
        <v/>
      </c>
      <c r="F2354" s="36" t="str">
        <f>IF(Vendas2!H328="","",Vendas2!H328)</f>
        <v/>
      </c>
      <c r="G2354" s="36" t="str">
        <f>IF(Vendas2!I328="","",Vendas2!I328)</f>
        <v/>
      </c>
      <c r="H2354" s="36" t="str">
        <f>IF(Vendas2!J328="","",Vendas2!J328)</f>
        <v/>
      </c>
      <c r="I2354" s="36" t="str">
        <f>IF(Vendas2!K328="","",Vendas2!K328)</f>
        <v/>
      </c>
      <c r="J2354" s="36" t="str">
        <f>IF(Vendas2!L328="","",Vendas2!L328)</f>
        <v/>
      </c>
      <c r="K2354" s="36" t="str">
        <f>IF(Vendas2!M328="","",Vendas2!M328)</f>
        <v/>
      </c>
      <c r="L2354" s="36" t="str">
        <f>IF(Vendas2!N328="","",Vendas2!N328)</f>
        <v/>
      </c>
      <c r="M2354" s="36" t="str">
        <f>IF(Vendas2!O328="","",Vendas2!O328)</f>
        <v/>
      </c>
      <c r="N2354" s="36" t="str">
        <f>IF(Vendas2!P328="","",Vendas2!P328)</f>
        <v/>
      </c>
      <c r="O2354" s="42">
        <f t="shared" ref="O2354:O2417" si="326">SUM(C2354:N2354)</f>
        <v>0</v>
      </c>
      <c r="P2354" s="105">
        <f t="shared" ref="P2354:P2417" si="327">IFERROR(VLOOKUP(B2354,$B$1029:$J$1528,9,0)*O2354,0)</f>
        <v>0</v>
      </c>
      <c r="Q2354" s="105">
        <f t="shared" ref="Q2354:Q2417" si="328">IFERROR(VLOOKUP(B2354,$B$1029:$J$1528,5,0)*O2354,0)</f>
        <v>0</v>
      </c>
      <c r="R2354" s="105">
        <f t="shared" ref="R2354:R2417" si="329">IFERROR(VLOOKUP(B2354,$B$1029:$K$1528,10,0)*O2354,0)</f>
        <v>0</v>
      </c>
      <c r="S2354" s="22" t="str">
        <f t="shared" si="314"/>
        <v/>
      </c>
      <c r="T2354" s="92">
        <f t="shared" ref="T2354:T2417" si="330">IFERROR(VLOOKUP($B2354,$B$1029:$J$1528,9,0)*C2354,0)</f>
        <v>0</v>
      </c>
      <c r="U2354" s="92">
        <f t="shared" si="315"/>
        <v>0</v>
      </c>
      <c r="V2354" s="92">
        <f t="shared" si="316"/>
        <v>0</v>
      </c>
      <c r="W2354" s="92">
        <f t="shared" si="317"/>
        <v>0</v>
      </c>
      <c r="X2354" s="92">
        <f t="shared" si="318"/>
        <v>0</v>
      </c>
      <c r="Y2354" s="92">
        <f t="shared" si="319"/>
        <v>0</v>
      </c>
      <c r="Z2354" s="92">
        <f t="shared" si="320"/>
        <v>0</v>
      </c>
      <c r="AA2354" s="92">
        <f t="shared" si="321"/>
        <v>0</v>
      </c>
      <c r="AB2354" s="92">
        <f t="shared" si="322"/>
        <v>0</v>
      </c>
      <c r="AC2354" s="92">
        <f t="shared" si="323"/>
        <v>0</v>
      </c>
      <c r="AD2354" s="92">
        <f t="shared" si="324"/>
        <v>0</v>
      </c>
      <c r="AE2354" s="92">
        <f t="shared" si="325"/>
        <v>0</v>
      </c>
      <c r="AF2354" s="118">
        <f t="shared" ref="AF2354:AF2417" si="331">SUM(T2354:AE2354)</f>
        <v>0</v>
      </c>
    </row>
    <row r="2355" spans="2:32" ht="21.95" customHeight="1" x14ac:dyDescent="0.25">
      <c r="B2355" s="36" t="str">
        <f>IF(Vendas2!D329="","",Vendas2!D329)</f>
        <v/>
      </c>
      <c r="C2355" s="36" t="str">
        <f>IF(Vendas2!E329="","",Vendas2!E329)</f>
        <v/>
      </c>
      <c r="D2355" s="36" t="str">
        <f>IF(Vendas2!F329="","",Vendas2!F329)</f>
        <v/>
      </c>
      <c r="E2355" s="36" t="str">
        <f>IF(Vendas2!G329="","",Vendas2!G329)</f>
        <v/>
      </c>
      <c r="F2355" s="36" t="str">
        <f>IF(Vendas2!H329="","",Vendas2!H329)</f>
        <v/>
      </c>
      <c r="G2355" s="36" t="str">
        <f>IF(Vendas2!I329="","",Vendas2!I329)</f>
        <v/>
      </c>
      <c r="H2355" s="36" t="str">
        <f>IF(Vendas2!J329="","",Vendas2!J329)</f>
        <v/>
      </c>
      <c r="I2355" s="36" t="str">
        <f>IF(Vendas2!K329="","",Vendas2!K329)</f>
        <v/>
      </c>
      <c r="J2355" s="36" t="str">
        <f>IF(Vendas2!L329="","",Vendas2!L329)</f>
        <v/>
      </c>
      <c r="K2355" s="36" t="str">
        <f>IF(Vendas2!M329="","",Vendas2!M329)</f>
        <v/>
      </c>
      <c r="L2355" s="36" t="str">
        <f>IF(Vendas2!N329="","",Vendas2!N329)</f>
        <v/>
      </c>
      <c r="M2355" s="36" t="str">
        <f>IF(Vendas2!O329="","",Vendas2!O329)</f>
        <v/>
      </c>
      <c r="N2355" s="36" t="str">
        <f>IF(Vendas2!P329="","",Vendas2!P329)</f>
        <v/>
      </c>
      <c r="O2355" s="42">
        <f t="shared" si="326"/>
        <v>0</v>
      </c>
      <c r="P2355" s="105">
        <f t="shared" si="327"/>
        <v>0</v>
      </c>
      <c r="Q2355" s="105">
        <f t="shared" si="328"/>
        <v>0</v>
      </c>
      <c r="R2355" s="105">
        <f t="shared" si="329"/>
        <v>0</v>
      </c>
      <c r="S2355" s="22" t="str">
        <f t="shared" si="314"/>
        <v/>
      </c>
      <c r="T2355" s="92">
        <f t="shared" si="330"/>
        <v>0</v>
      </c>
      <c r="U2355" s="92">
        <f t="shared" si="315"/>
        <v>0</v>
      </c>
      <c r="V2355" s="92">
        <f t="shared" si="316"/>
        <v>0</v>
      </c>
      <c r="W2355" s="92">
        <f t="shared" si="317"/>
        <v>0</v>
      </c>
      <c r="X2355" s="92">
        <f t="shared" si="318"/>
        <v>0</v>
      </c>
      <c r="Y2355" s="92">
        <f t="shared" si="319"/>
        <v>0</v>
      </c>
      <c r="Z2355" s="92">
        <f t="shared" si="320"/>
        <v>0</v>
      </c>
      <c r="AA2355" s="92">
        <f t="shared" si="321"/>
        <v>0</v>
      </c>
      <c r="AB2355" s="92">
        <f t="shared" si="322"/>
        <v>0</v>
      </c>
      <c r="AC2355" s="92">
        <f t="shared" si="323"/>
        <v>0</v>
      </c>
      <c r="AD2355" s="92">
        <f t="shared" si="324"/>
        <v>0</v>
      </c>
      <c r="AE2355" s="92">
        <f t="shared" si="325"/>
        <v>0</v>
      </c>
      <c r="AF2355" s="118">
        <f t="shared" si="331"/>
        <v>0</v>
      </c>
    </row>
    <row r="2356" spans="2:32" ht="21.95" customHeight="1" x14ac:dyDescent="0.25">
      <c r="B2356" s="36" t="str">
        <f>IF(Vendas2!D330="","",Vendas2!D330)</f>
        <v/>
      </c>
      <c r="C2356" s="36" t="str">
        <f>IF(Vendas2!E330="","",Vendas2!E330)</f>
        <v/>
      </c>
      <c r="D2356" s="36" t="str">
        <f>IF(Vendas2!F330="","",Vendas2!F330)</f>
        <v/>
      </c>
      <c r="E2356" s="36" t="str">
        <f>IF(Vendas2!G330="","",Vendas2!G330)</f>
        <v/>
      </c>
      <c r="F2356" s="36" t="str">
        <f>IF(Vendas2!H330="","",Vendas2!H330)</f>
        <v/>
      </c>
      <c r="G2356" s="36" t="str">
        <f>IF(Vendas2!I330="","",Vendas2!I330)</f>
        <v/>
      </c>
      <c r="H2356" s="36" t="str">
        <f>IF(Vendas2!J330="","",Vendas2!J330)</f>
        <v/>
      </c>
      <c r="I2356" s="36" t="str">
        <f>IF(Vendas2!K330="","",Vendas2!K330)</f>
        <v/>
      </c>
      <c r="J2356" s="36" t="str">
        <f>IF(Vendas2!L330="","",Vendas2!L330)</f>
        <v/>
      </c>
      <c r="K2356" s="36" t="str">
        <f>IF(Vendas2!M330="","",Vendas2!M330)</f>
        <v/>
      </c>
      <c r="L2356" s="36" t="str">
        <f>IF(Vendas2!N330="","",Vendas2!N330)</f>
        <v/>
      </c>
      <c r="M2356" s="36" t="str">
        <f>IF(Vendas2!O330="","",Vendas2!O330)</f>
        <v/>
      </c>
      <c r="N2356" s="36" t="str">
        <f>IF(Vendas2!P330="","",Vendas2!P330)</f>
        <v/>
      </c>
      <c r="O2356" s="42">
        <f t="shared" si="326"/>
        <v>0</v>
      </c>
      <c r="P2356" s="105">
        <f t="shared" si="327"/>
        <v>0</v>
      </c>
      <c r="Q2356" s="105">
        <f t="shared" si="328"/>
        <v>0</v>
      </c>
      <c r="R2356" s="105">
        <f t="shared" si="329"/>
        <v>0</v>
      </c>
      <c r="S2356" s="22" t="str">
        <f t="shared" si="314"/>
        <v/>
      </c>
      <c r="T2356" s="92">
        <f t="shared" si="330"/>
        <v>0</v>
      </c>
      <c r="U2356" s="92">
        <f t="shared" si="315"/>
        <v>0</v>
      </c>
      <c r="V2356" s="92">
        <f t="shared" si="316"/>
        <v>0</v>
      </c>
      <c r="W2356" s="92">
        <f t="shared" si="317"/>
        <v>0</v>
      </c>
      <c r="X2356" s="92">
        <f t="shared" si="318"/>
        <v>0</v>
      </c>
      <c r="Y2356" s="92">
        <f t="shared" si="319"/>
        <v>0</v>
      </c>
      <c r="Z2356" s="92">
        <f t="shared" si="320"/>
        <v>0</v>
      </c>
      <c r="AA2356" s="92">
        <f t="shared" si="321"/>
        <v>0</v>
      </c>
      <c r="AB2356" s="92">
        <f t="shared" si="322"/>
        <v>0</v>
      </c>
      <c r="AC2356" s="92">
        <f t="shared" si="323"/>
        <v>0</v>
      </c>
      <c r="AD2356" s="92">
        <f t="shared" si="324"/>
        <v>0</v>
      </c>
      <c r="AE2356" s="92">
        <f t="shared" si="325"/>
        <v>0</v>
      </c>
      <c r="AF2356" s="118">
        <f t="shared" si="331"/>
        <v>0</v>
      </c>
    </row>
    <row r="2357" spans="2:32" ht="21.95" customHeight="1" x14ac:dyDescent="0.25">
      <c r="B2357" s="36" t="str">
        <f>IF(Vendas2!D331="","",Vendas2!D331)</f>
        <v/>
      </c>
      <c r="C2357" s="36" t="str">
        <f>IF(Vendas2!E331="","",Vendas2!E331)</f>
        <v/>
      </c>
      <c r="D2357" s="36" t="str">
        <f>IF(Vendas2!F331="","",Vendas2!F331)</f>
        <v/>
      </c>
      <c r="E2357" s="36" t="str">
        <f>IF(Vendas2!G331="","",Vendas2!G331)</f>
        <v/>
      </c>
      <c r="F2357" s="36" t="str">
        <f>IF(Vendas2!H331="","",Vendas2!H331)</f>
        <v/>
      </c>
      <c r="G2357" s="36" t="str">
        <f>IF(Vendas2!I331="","",Vendas2!I331)</f>
        <v/>
      </c>
      <c r="H2357" s="36" t="str">
        <f>IF(Vendas2!J331="","",Vendas2!J331)</f>
        <v/>
      </c>
      <c r="I2357" s="36" t="str">
        <f>IF(Vendas2!K331="","",Vendas2!K331)</f>
        <v/>
      </c>
      <c r="J2357" s="36" t="str">
        <f>IF(Vendas2!L331="","",Vendas2!L331)</f>
        <v/>
      </c>
      <c r="K2357" s="36" t="str">
        <f>IF(Vendas2!M331="","",Vendas2!M331)</f>
        <v/>
      </c>
      <c r="L2357" s="36" t="str">
        <f>IF(Vendas2!N331="","",Vendas2!N331)</f>
        <v/>
      </c>
      <c r="M2357" s="36" t="str">
        <f>IF(Vendas2!O331="","",Vendas2!O331)</f>
        <v/>
      </c>
      <c r="N2357" s="36" t="str">
        <f>IF(Vendas2!P331="","",Vendas2!P331)</f>
        <v/>
      </c>
      <c r="O2357" s="42">
        <f t="shared" si="326"/>
        <v>0</v>
      </c>
      <c r="P2357" s="105">
        <f t="shared" si="327"/>
        <v>0</v>
      </c>
      <c r="Q2357" s="105">
        <f t="shared" si="328"/>
        <v>0</v>
      </c>
      <c r="R2357" s="105">
        <f t="shared" si="329"/>
        <v>0</v>
      </c>
      <c r="S2357" s="22" t="str">
        <f t="shared" si="314"/>
        <v/>
      </c>
      <c r="T2357" s="92">
        <f t="shared" si="330"/>
        <v>0</v>
      </c>
      <c r="U2357" s="92">
        <f t="shared" si="315"/>
        <v>0</v>
      </c>
      <c r="V2357" s="92">
        <f t="shared" si="316"/>
        <v>0</v>
      </c>
      <c r="W2357" s="92">
        <f t="shared" si="317"/>
        <v>0</v>
      </c>
      <c r="X2357" s="92">
        <f t="shared" si="318"/>
        <v>0</v>
      </c>
      <c r="Y2357" s="92">
        <f t="shared" si="319"/>
        <v>0</v>
      </c>
      <c r="Z2357" s="92">
        <f t="shared" si="320"/>
        <v>0</v>
      </c>
      <c r="AA2357" s="92">
        <f t="shared" si="321"/>
        <v>0</v>
      </c>
      <c r="AB2357" s="92">
        <f t="shared" si="322"/>
        <v>0</v>
      </c>
      <c r="AC2357" s="92">
        <f t="shared" si="323"/>
        <v>0</v>
      </c>
      <c r="AD2357" s="92">
        <f t="shared" si="324"/>
        <v>0</v>
      </c>
      <c r="AE2357" s="92">
        <f t="shared" si="325"/>
        <v>0</v>
      </c>
      <c r="AF2357" s="118">
        <f t="shared" si="331"/>
        <v>0</v>
      </c>
    </row>
    <row r="2358" spans="2:32" ht="21.95" customHeight="1" x14ac:dyDescent="0.25">
      <c r="B2358" s="36" t="str">
        <f>IF(Vendas2!D332="","",Vendas2!D332)</f>
        <v/>
      </c>
      <c r="C2358" s="36" t="str">
        <f>IF(Vendas2!E332="","",Vendas2!E332)</f>
        <v/>
      </c>
      <c r="D2358" s="36" t="str">
        <f>IF(Vendas2!F332="","",Vendas2!F332)</f>
        <v/>
      </c>
      <c r="E2358" s="36" t="str">
        <f>IF(Vendas2!G332="","",Vendas2!G332)</f>
        <v/>
      </c>
      <c r="F2358" s="36" t="str">
        <f>IF(Vendas2!H332="","",Vendas2!H332)</f>
        <v/>
      </c>
      <c r="G2358" s="36" t="str">
        <f>IF(Vendas2!I332="","",Vendas2!I332)</f>
        <v/>
      </c>
      <c r="H2358" s="36" t="str">
        <f>IF(Vendas2!J332="","",Vendas2!J332)</f>
        <v/>
      </c>
      <c r="I2358" s="36" t="str">
        <f>IF(Vendas2!K332="","",Vendas2!K332)</f>
        <v/>
      </c>
      <c r="J2358" s="36" t="str">
        <f>IF(Vendas2!L332="","",Vendas2!L332)</f>
        <v/>
      </c>
      <c r="K2358" s="36" t="str">
        <f>IF(Vendas2!M332="","",Vendas2!M332)</f>
        <v/>
      </c>
      <c r="L2358" s="36" t="str">
        <f>IF(Vendas2!N332="","",Vendas2!N332)</f>
        <v/>
      </c>
      <c r="M2358" s="36" t="str">
        <f>IF(Vendas2!O332="","",Vendas2!O332)</f>
        <v/>
      </c>
      <c r="N2358" s="36" t="str">
        <f>IF(Vendas2!P332="","",Vendas2!P332)</f>
        <v/>
      </c>
      <c r="O2358" s="42">
        <f t="shared" si="326"/>
        <v>0</v>
      </c>
      <c r="P2358" s="105">
        <f t="shared" si="327"/>
        <v>0</v>
      </c>
      <c r="Q2358" s="105">
        <f t="shared" si="328"/>
        <v>0</v>
      </c>
      <c r="R2358" s="105">
        <f t="shared" si="329"/>
        <v>0</v>
      </c>
      <c r="S2358" s="22" t="str">
        <f t="shared" si="314"/>
        <v/>
      </c>
      <c r="T2358" s="92">
        <f t="shared" si="330"/>
        <v>0</v>
      </c>
      <c r="U2358" s="92">
        <f t="shared" si="315"/>
        <v>0</v>
      </c>
      <c r="V2358" s="92">
        <f t="shared" si="316"/>
        <v>0</v>
      </c>
      <c r="W2358" s="92">
        <f t="shared" si="317"/>
        <v>0</v>
      </c>
      <c r="X2358" s="92">
        <f t="shared" si="318"/>
        <v>0</v>
      </c>
      <c r="Y2358" s="92">
        <f t="shared" si="319"/>
        <v>0</v>
      </c>
      <c r="Z2358" s="92">
        <f t="shared" si="320"/>
        <v>0</v>
      </c>
      <c r="AA2358" s="92">
        <f t="shared" si="321"/>
        <v>0</v>
      </c>
      <c r="AB2358" s="92">
        <f t="shared" si="322"/>
        <v>0</v>
      </c>
      <c r="AC2358" s="92">
        <f t="shared" si="323"/>
        <v>0</v>
      </c>
      <c r="AD2358" s="92">
        <f t="shared" si="324"/>
        <v>0</v>
      </c>
      <c r="AE2358" s="92">
        <f t="shared" si="325"/>
        <v>0</v>
      </c>
      <c r="AF2358" s="118">
        <f t="shared" si="331"/>
        <v>0</v>
      </c>
    </row>
    <row r="2359" spans="2:32" ht="21.95" customHeight="1" x14ac:dyDescent="0.25">
      <c r="B2359" s="36" t="str">
        <f>IF(Vendas2!D333="","",Vendas2!D333)</f>
        <v/>
      </c>
      <c r="C2359" s="36" t="str">
        <f>IF(Vendas2!E333="","",Vendas2!E333)</f>
        <v/>
      </c>
      <c r="D2359" s="36" t="str">
        <f>IF(Vendas2!F333="","",Vendas2!F333)</f>
        <v/>
      </c>
      <c r="E2359" s="36" t="str">
        <f>IF(Vendas2!G333="","",Vendas2!G333)</f>
        <v/>
      </c>
      <c r="F2359" s="36" t="str">
        <f>IF(Vendas2!H333="","",Vendas2!H333)</f>
        <v/>
      </c>
      <c r="G2359" s="36" t="str">
        <f>IF(Vendas2!I333="","",Vendas2!I333)</f>
        <v/>
      </c>
      <c r="H2359" s="36" t="str">
        <f>IF(Vendas2!J333="","",Vendas2!J333)</f>
        <v/>
      </c>
      <c r="I2359" s="36" t="str">
        <f>IF(Vendas2!K333="","",Vendas2!K333)</f>
        <v/>
      </c>
      <c r="J2359" s="36" t="str">
        <f>IF(Vendas2!L333="","",Vendas2!L333)</f>
        <v/>
      </c>
      <c r="K2359" s="36" t="str">
        <f>IF(Vendas2!M333="","",Vendas2!M333)</f>
        <v/>
      </c>
      <c r="L2359" s="36" t="str">
        <f>IF(Vendas2!N333="","",Vendas2!N333)</f>
        <v/>
      </c>
      <c r="M2359" s="36" t="str">
        <f>IF(Vendas2!O333="","",Vendas2!O333)</f>
        <v/>
      </c>
      <c r="N2359" s="36" t="str">
        <f>IF(Vendas2!P333="","",Vendas2!P333)</f>
        <v/>
      </c>
      <c r="O2359" s="42">
        <f t="shared" si="326"/>
        <v>0</v>
      </c>
      <c r="P2359" s="105">
        <f t="shared" si="327"/>
        <v>0</v>
      </c>
      <c r="Q2359" s="105">
        <f t="shared" si="328"/>
        <v>0</v>
      </c>
      <c r="R2359" s="105">
        <f t="shared" si="329"/>
        <v>0</v>
      </c>
      <c r="S2359" s="22" t="str">
        <f t="shared" si="314"/>
        <v/>
      </c>
      <c r="T2359" s="92">
        <f t="shared" si="330"/>
        <v>0</v>
      </c>
      <c r="U2359" s="92">
        <f t="shared" si="315"/>
        <v>0</v>
      </c>
      <c r="V2359" s="92">
        <f t="shared" si="316"/>
        <v>0</v>
      </c>
      <c r="W2359" s="92">
        <f t="shared" si="317"/>
        <v>0</v>
      </c>
      <c r="X2359" s="92">
        <f t="shared" si="318"/>
        <v>0</v>
      </c>
      <c r="Y2359" s="92">
        <f t="shared" si="319"/>
        <v>0</v>
      </c>
      <c r="Z2359" s="92">
        <f t="shared" si="320"/>
        <v>0</v>
      </c>
      <c r="AA2359" s="92">
        <f t="shared" si="321"/>
        <v>0</v>
      </c>
      <c r="AB2359" s="92">
        <f t="shared" si="322"/>
        <v>0</v>
      </c>
      <c r="AC2359" s="92">
        <f t="shared" si="323"/>
        <v>0</v>
      </c>
      <c r="AD2359" s="92">
        <f t="shared" si="324"/>
        <v>0</v>
      </c>
      <c r="AE2359" s="92">
        <f t="shared" si="325"/>
        <v>0</v>
      </c>
      <c r="AF2359" s="118">
        <f t="shared" si="331"/>
        <v>0</v>
      </c>
    </row>
    <row r="2360" spans="2:32" ht="21.95" customHeight="1" x14ac:dyDescent="0.25">
      <c r="B2360" s="36" t="str">
        <f>IF(Vendas2!D334="","",Vendas2!D334)</f>
        <v/>
      </c>
      <c r="C2360" s="36" t="str">
        <f>IF(Vendas2!E334="","",Vendas2!E334)</f>
        <v/>
      </c>
      <c r="D2360" s="36" t="str">
        <f>IF(Vendas2!F334="","",Vendas2!F334)</f>
        <v/>
      </c>
      <c r="E2360" s="36" t="str">
        <f>IF(Vendas2!G334="","",Vendas2!G334)</f>
        <v/>
      </c>
      <c r="F2360" s="36" t="str">
        <f>IF(Vendas2!H334="","",Vendas2!H334)</f>
        <v/>
      </c>
      <c r="G2360" s="36" t="str">
        <f>IF(Vendas2!I334="","",Vendas2!I334)</f>
        <v/>
      </c>
      <c r="H2360" s="36" t="str">
        <f>IF(Vendas2!J334="","",Vendas2!J334)</f>
        <v/>
      </c>
      <c r="I2360" s="36" t="str">
        <f>IF(Vendas2!K334="","",Vendas2!K334)</f>
        <v/>
      </c>
      <c r="J2360" s="36" t="str">
        <f>IF(Vendas2!L334="","",Vendas2!L334)</f>
        <v/>
      </c>
      <c r="K2360" s="36" t="str">
        <f>IF(Vendas2!M334="","",Vendas2!M334)</f>
        <v/>
      </c>
      <c r="L2360" s="36" t="str">
        <f>IF(Vendas2!N334="","",Vendas2!N334)</f>
        <v/>
      </c>
      <c r="M2360" s="36" t="str">
        <f>IF(Vendas2!O334="","",Vendas2!O334)</f>
        <v/>
      </c>
      <c r="N2360" s="36" t="str">
        <f>IF(Vendas2!P334="","",Vendas2!P334)</f>
        <v/>
      </c>
      <c r="O2360" s="42">
        <f t="shared" si="326"/>
        <v>0</v>
      </c>
      <c r="P2360" s="105">
        <f t="shared" si="327"/>
        <v>0</v>
      </c>
      <c r="Q2360" s="105">
        <f t="shared" si="328"/>
        <v>0</v>
      </c>
      <c r="R2360" s="105">
        <f t="shared" si="329"/>
        <v>0</v>
      </c>
      <c r="S2360" s="22" t="str">
        <f t="shared" si="314"/>
        <v/>
      </c>
      <c r="T2360" s="92">
        <f t="shared" si="330"/>
        <v>0</v>
      </c>
      <c r="U2360" s="92">
        <f t="shared" si="315"/>
        <v>0</v>
      </c>
      <c r="V2360" s="92">
        <f t="shared" si="316"/>
        <v>0</v>
      </c>
      <c r="W2360" s="92">
        <f t="shared" si="317"/>
        <v>0</v>
      </c>
      <c r="X2360" s="92">
        <f t="shared" si="318"/>
        <v>0</v>
      </c>
      <c r="Y2360" s="92">
        <f t="shared" si="319"/>
        <v>0</v>
      </c>
      <c r="Z2360" s="92">
        <f t="shared" si="320"/>
        <v>0</v>
      </c>
      <c r="AA2360" s="92">
        <f t="shared" si="321"/>
        <v>0</v>
      </c>
      <c r="AB2360" s="92">
        <f t="shared" si="322"/>
        <v>0</v>
      </c>
      <c r="AC2360" s="92">
        <f t="shared" si="323"/>
        <v>0</v>
      </c>
      <c r="AD2360" s="92">
        <f t="shared" si="324"/>
        <v>0</v>
      </c>
      <c r="AE2360" s="92">
        <f t="shared" si="325"/>
        <v>0</v>
      </c>
      <c r="AF2360" s="118">
        <f t="shared" si="331"/>
        <v>0</v>
      </c>
    </row>
    <row r="2361" spans="2:32" ht="21.95" customHeight="1" x14ac:dyDescent="0.25">
      <c r="B2361" s="36" t="str">
        <f>IF(Vendas2!D335="","",Vendas2!D335)</f>
        <v/>
      </c>
      <c r="C2361" s="36" t="str">
        <f>IF(Vendas2!E335="","",Vendas2!E335)</f>
        <v/>
      </c>
      <c r="D2361" s="36" t="str">
        <f>IF(Vendas2!F335="","",Vendas2!F335)</f>
        <v/>
      </c>
      <c r="E2361" s="36" t="str">
        <f>IF(Vendas2!G335="","",Vendas2!G335)</f>
        <v/>
      </c>
      <c r="F2361" s="36" t="str">
        <f>IF(Vendas2!H335="","",Vendas2!H335)</f>
        <v/>
      </c>
      <c r="G2361" s="36" t="str">
        <f>IF(Vendas2!I335="","",Vendas2!I335)</f>
        <v/>
      </c>
      <c r="H2361" s="36" t="str">
        <f>IF(Vendas2!J335="","",Vendas2!J335)</f>
        <v/>
      </c>
      <c r="I2361" s="36" t="str">
        <f>IF(Vendas2!K335="","",Vendas2!K335)</f>
        <v/>
      </c>
      <c r="J2361" s="36" t="str">
        <f>IF(Vendas2!L335="","",Vendas2!L335)</f>
        <v/>
      </c>
      <c r="K2361" s="36" t="str">
        <f>IF(Vendas2!M335="","",Vendas2!M335)</f>
        <v/>
      </c>
      <c r="L2361" s="36" t="str">
        <f>IF(Vendas2!N335="","",Vendas2!N335)</f>
        <v/>
      </c>
      <c r="M2361" s="36" t="str">
        <f>IF(Vendas2!O335="","",Vendas2!O335)</f>
        <v/>
      </c>
      <c r="N2361" s="36" t="str">
        <f>IF(Vendas2!P335="","",Vendas2!P335)</f>
        <v/>
      </c>
      <c r="O2361" s="42">
        <f t="shared" si="326"/>
        <v>0</v>
      </c>
      <c r="P2361" s="105">
        <f t="shared" si="327"/>
        <v>0</v>
      </c>
      <c r="Q2361" s="105">
        <f t="shared" si="328"/>
        <v>0</v>
      </c>
      <c r="R2361" s="105">
        <f t="shared" si="329"/>
        <v>0</v>
      </c>
      <c r="S2361" s="22" t="str">
        <f t="shared" si="314"/>
        <v/>
      </c>
      <c r="T2361" s="92">
        <f t="shared" si="330"/>
        <v>0</v>
      </c>
      <c r="U2361" s="92">
        <f t="shared" si="315"/>
        <v>0</v>
      </c>
      <c r="V2361" s="92">
        <f t="shared" si="316"/>
        <v>0</v>
      </c>
      <c r="W2361" s="92">
        <f t="shared" si="317"/>
        <v>0</v>
      </c>
      <c r="X2361" s="92">
        <f t="shared" si="318"/>
        <v>0</v>
      </c>
      <c r="Y2361" s="92">
        <f t="shared" si="319"/>
        <v>0</v>
      </c>
      <c r="Z2361" s="92">
        <f t="shared" si="320"/>
        <v>0</v>
      </c>
      <c r="AA2361" s="92">
        <f t="shared" si="321"/>
        <v>0</v>
      </c>
      <c r="AB2361" s="92">
        <f t="shared" si="322"/>
        <v>0</v>
      </c>
      <c r="AC2361" s="92">
        <f t="shared" si="323"/>
        <v>0</v>
      </c>
      <c r="AD2361" s="92">
        <f t="shared" si="324"/>
        <v>0</v>
      </c>
      <c r="AE2361" s="92">
        <f t="shared" si="325"/>
        <v>0</v>
      </c>
      <c r="AF2361" s="118">
        <f t="shared" si="331"/>
        <v>0</v>
      </c>
    </row>
    <row r="2362" spans="2:32" ht="21.95" customHeight="1" x14ac:dyDescent="0.25">
      <c r="B2362" s="36" t="str">
        <f>IF(Vendas2!D336="","",Vendas2!D336)</f>
        <v/>
      </c>
      <c r="C2362" s="36" t="str">
        <f>IF(Vendas2!E336="","",Vendas2!E336)</f>
        <v/>
      </c>
      <c r="D2362" s="36" t="str">
        <f>IF(Vendas2!F336="","",Vendas2!F336)</f>
        <v/>
      </c>
      <c r="E2362" s="36" t="str">
        <f>IF(Vendas2!G336="","",Vendas2!G336)</f>
        <v/>
      </c>
      <c r="F2362" s="36" t="str">
        <f>IF(Vendas2!H336="","",Vendas2!H336)</f>
        <v/>
      </c>
      <c r="G2362" s="36" t="str">
        <f>IF(Vendas2!I336="","",Vendas2!I336)</f>
        <v/>
      </c>
      <c r="H2362" s="36" t="str">
        <f>IF(Vendas2!J336="","",Vendas2!J336)</f>
        <v/>
      </c>
      <c r="I2362" s="36" t="str">
        <f>IF(Vendas2!K336="","",Vendas2!K336)</f>
        <v/>
      </c>
      <c r="J2362" s="36" t="str">
        <f>IF(Vendas2!L336="","",Vendas2!L336)</f>
        <v/>
      </c>
      <c r="K2362" s="36" t="str">
        <f>IF(Vendas2!M336="","",Vendas2!M336)</f>
        <v/>
      </c>
      <c r="L2362" s="36" t="str">
        <f>IF(Vendas2!N336="","",Vendas2!N336)</f>
        <v/>
      </c>
      <c r="M2362" s="36" t="str">
        <f>IF(Vendas2!O336="","",Vendas2!O336)</f>
        <v/>
      </c>
      <c r="N2362" s="36" t="str">
        <f>IF(Vendas2!P336="","",Vendas2!P336)</f>
        <v/>
      </c>
      <c r="O2362" s="42">
        <f t="shared" si="326"/>
        <v>0</v>
      </c>
      <c r="P2362" s="105">
        <f t="shared" si="327"/>
        <v>0</v>
      </c>
      <c r="Q2362" s="105">
        <f t="shared" si="328"/>
        <v>0</v>
      </c>
      <c r="R2362" s="105">
        <f t="shared" si="329"/>
        <v>0</v>
      </c>
      <c r="S2362" s="22" t="str">
        <f t="shared" si="314"/>
        <v/>
      </c>
      <c r="T2362" s="92">
        <f t="shared" si="330"/>
        <v>0</v>
      </c>
      <c r="U2362" s="92">
        <f t="shared" si="315"/>
        <v>0</v>
      </c>
      <c r="V2362" s="92">
        <f t="shared" si="316"/>
        <v>0</v>
      </c>
      <c r="W2362" s="92">
        <f t="shared" si="317"/>
        <v>0</v>
      </c>
      <c r="X2362" s="92">
        <f t="shared" si="318"/>
        <v>0</v>
      </c>
      <c r="Y2362" s="92">
        <f t="shared" si="319"/>
        <v>0</v>
      </c>
      <c r="Z2362" s="92">
        <f t="shared" si="320"/>
        <v>0</v>
      </c>
      <c r="AA2362" s="92">
        <f t="shared" si="321"/>
        <v>0</v>
      </c>
      <c r="AB2362" s="92">
        <f t="shared" si="322"/>
        <v>0</v>
      </c>
      <c r="AC2362" s="92">
        <f t="shared" si="323"/>
        <v>0</v>
      </c>
      <c r="AD2362" s="92">
        <f t="shared" si="324"/>
        <v>0</v>
      </c>
      <c r="AE2362" s="92">
        <f t="shared" si="325"/>
        <v>0</v>
      </c>
      <c r="AF2362" s="118">
        <f t="shared" si="331"/>
        <v>0</v>
      </c>
    </row>
    <row r="2363" spans="2:32" ht="21.95" customHeight="1" x14ac:dyDescent="0.25">
      <c r="B2363" s="36" t="str">
        <f>IF(Vendas2!D337="","",Vendas2!D337)</f>
        <v/>
      </c>
      <c r="C2363" s="36" t="str">
        <f>IF(Vendas2!E337="","",Vendas2!E337)</f>
        <v/>
      </c>
      <c r="D2363" s="36" t="str">
        <f>IF(Vendas2!F337="","",Vendas2!F337)</f>
        <v/>
      </c>
      <c r="E2363" s="36" t="str">
        <f>IF(Vendas2!G337="","",Vendas2!G337)</f>
        <v/>
      </c>
      <c r="F2363" s="36" t="str">
        <f>IF(Vendas2!H337="","",Vendas2!H337)</f>
        <v/>
      </c>
      <c r="G2363" s="36" t="str">
        <f>IF(Vendas2!I337="","",Vendas2!I337)</f>
        <v/>
      </c>
      <c r="H2363" s="36" t="str">
        <f>IF(Vendas2!J337="","",Vendas2!J337)</f>
        <v/>
      </c>
      <c r="I2363" s="36" t="str">
        <f>IF(Vendas2!K337="","",Vendas2!K337)</f>
        <v/>
      </c>
      <c r="J2363" s="36" t="str">
        <f>IF(Vendas2!L337="","",Vendas2!L337)</f>
        <v/>
      </c>
      <c r="K2363" s="36" t="str">
        <f>IF(Vendas2!M337="","",Vendas2!M337)</f>
        <v/>
      </c>
      <c r="L2363" s="36" t="str">
        <f>IF(Vendas2!N337="","",Vendas2!N337)</f>
        <v/>
      </c>
      <c r="M2363" s="36" t="str">
        <f>IF(Vendas2!O337="","",Vendas2!O337)</f>
        <v/>
      </c>
      <c r="N2363" s="36" t="str">
        <f>IF(Vendas2!P337="","",Vendas2!P337)</f>
        <v/>
      </c>
      <c r="O2363" s="42">
        <f t="shared" si="326"/>
        <v>0</v>
      </c>
      <c r="P2363" s="105">
        <f t="shared" si="327"/>
        <v>0</v>
      </c>
      <c r="Q2363" s="105">
        <f t="shared" si="328"/>
        <v>0</v>
      </c>
      <c r="R2363" s="105">
        <f t="shared" si="329"/>
        <v>0</v>
      </c>
      <c r="S2363" s="22" t="str">
        <f t="shared" si="314"/>
        <v/>
      </c>
      <c r="T2363" s="92">
        <f t="shared" si="330"/>
        <v>0</v>
      </c>
      <c r="U2363" s="92">
        <f t="shared" si="315"/>
        <v>0</v>
      </c>
      <c r="V2363" s="92">
        <f t="shared" si="316"/>
        <v>0</v>
      </c>
      <c r="W2363" s="92">
        <f t="shared" si="317"/>
        <v>0</v>
      </c>
      <c r="X2363" s="92">
        <f t="shared" si="318"/>
        <v>0</v>
      </c>
      <c r="Y2363" s="92">
        <f t="shared" si="319"/>
        <v>0</v>
      </c>
      <c r="Z2363" s="92">
        <f t="shared" si="320"/>
        <v>0</v>
      </c>
      <c r="AA2363" s="92">
        <f t="shared" si="321"/>
        <v>0</v>
      </c>
      <c r="AB2363" s="92">
        <f t="shared" si="322"/>
        <v>0</v>
      </c>
      <c r="AC2363" s="92">
        <f t="shared" si="323"/>
        <v>0</v>
      </c>
      <c r="AD2363" s="92">
        <f t="shared" si="324"/>
        <v>0</v>
      </c>
      <c r="AE2363" s="92">
        <f t="shared" si="325"/>
        <v>0</v>
      </c>
      <c r="AF2363" s="118">
        <f t="shared" si="331"/>
        <v>0</v>
      </c>
    </row>
    <row r="2364" spans="2:32" ht="21.95" customHeight="1" x14ac:dyDescent="0.25">
      <c r="B2364" s="36" t="str">
        <f>IF(Vendas2!D338="","",Vendas2!D338)</f>
        <v/>
      </c>
      <c r="C2364" s="36" t="str">
        <f>IF(Vendas2!E338="","",Vendas2!E338)</f>
        <v/>
      </c>
      <c r="D2364" s="36" t="str">
        <f>IF(Vendas2!F338="","",Vendas2!F338)</f>
        <v/>
      </c>
      <c r="E2364" s="36" t="str">
        <f>IF(Vendas2!G338="","",Vendas2!G338)</f>
        <v/>
      </c>
      <c r="F2364" s="36" t="str">
        <f>IF(Vendas2!H338="","",Vendas2!H338)</f>
        <v/>
      </c>
      <c r="G2364" s="36" t="str">
        <f>IF(Vendas2!I338="","",Vendas2!I338)</f>
        <v/>
      </c>
      <c r="H2364" s="36" t="str">
        <f>IF(Vendas2!J338="","",Vendas2!J338)</f>
        <v/>
      </c>
      <c r="I2364" s="36" t="str">
        <f>IF(Vendas2!K338="","",Vendas2!K338)</f>
        <v/>
      </c>
      <c r="J2364" s="36" t="str">
        <f>IF(Vendas2!L338="","",Vendas2!L338)</f>
        <v/>
      </c>
      <c r="K2364" s="36" t="str">
        <f>IF(Vendas2!M338="","",Vendas2!M338)</f>
        <v/>
      </c>
      <c r="L2364" s="36" t="str">
        <f>IF(Vendas2!N338="","",Vendas2!N338)</f>
        <v/>
      </c>
      <c r="M2364" s="36" t="str">
        <f>IF(Vendas2!O338="","",Vendas2!O338)</f>
        <v/>
      </c>
      <c r="N2364" s="36" t="str">
        <f>IF(Vendas2!P338="","",Vendas2!P338)</f>
        <v/>
      </c>
      <c r="O2364" s="42">
        <f t="shared" si="326"/>
        <v>0</v>
      </c>
      <c r="P2364" s="105">
        <f t="shared" si="327"/>
        <v>0</v>
      </c>
      <c r="Q2364" s="105">
        <f t="shared" si="328"/>
        <v>0</v>
      </c>
      <c r="R2364" s="105">
        <f t="shared" si="329"/>
        <v>0</v>
      </c>
      <c r="S2364" s="22" t="str">
        <f t="shared" ref="S2364:S2427" si="332">B2364</f>
        <v/>
      </c>
      <c r="T2364" s="92">
        <f t="shared" si="330"/>
        <v>0</v>
      </c>
      <c r="U2364" s="92">
        <f t="shared" si="315"/>
        <v>0</v>
      </c>
      <c r="V2364" s="92">
        <f t="shared" si="316"/>
        <v>0</v>
      </c>
      <c r="W2364" s="92">
        <f t="shared" si="317"/>
        <v>0</v>
      </c>
      <c r="X2364" s="92">
        <f t="shared" si="318"/>
        <v>0</v>
      </c>
      <c r="Y2364" s="92">
        <f t="shared" si="319"/>
        <v>0</v>
      </c>
      <c r="Z2364" s="92">
        <f t="shared" si="320"/>
        <v>0</v>
      </c>
      <c r="AA2364" s="92">
        <f t="shared" si="321"/>
        <v>0</v>
      </c>
      <c r="AB2364" s="92">
        <f t="shared" si="322"/>
        <v>0</v>
      </c>
      <c r="AC2364" s="92">
        <f t="shared" si="323"/>
        <v>0</v>
      </c>
      <c r="AD2364" s="92">
        <f t="shared" si="324"/>
        <v>0</v>
      </c>
      <c r="AE2364" s="92">
        <f t="shared" si="325"/>
        <v>0</v>
      </c>
      <c r="AF2364" s="118">
        <f t="shared" si="331"/>
        <v>0</v>
      </c>
    </row>
    <row r="2365" spans="2:32" ht="21.95" customHeight="1" x14ac:dyDescent="0.25">
      <c r="B2365" s="36" t="str">
        <f>IF(Vendas2!D339="","",Vendas2!D339)</f>
        <v/>
      </c>
      <c r="C2365" s="36" t="str">
        <f>IF(Vendas2!E339="","",Vendas2!E339)</f>
        <v/>
      </c>
      <c r="D2365" s="36" t="str">
        <f>IF(Vendas2!F339="","",Vendas2!F339)</f>
        <v/>
      </c>
      <c r="E2365" s="36" t="str">
        <f>IF(Vendas2!G339="","",Vendas2!G339)</f>
        <v/>
      </c>
      <c r="F2365" s="36" t="str">
        <f>IF(Vendas2!H339="","",Vendas2!H339)</f>
        <v/>
      </c>
      <c r="G2365" s="36" t="str">
        <f>IF(Vendas2!I339="","",Vendas2!I339)</f>
        <v/>
      </c>
      <c r="H2365" s="36" t="str">
        <f>IF(Vendas2!J339="","",Vendas2!J339)</f>
        <v/>
      </c>
      <c r="I2365" s="36" t="str">
        <f>IF(Vendas2!K339="","",Vendas2!K339)</f>
        <v/>
      </c>
      <c r="J2365" s="36" t="str">
        <f>IF(Vendas2!L339="","",Vendas2!L339)</f>
        <v/>
      </c>
      <c r="K2365" s="36" t="str">
        <f>IF(Vendas2!M339="","",Vendas2!M339)</f>
        <v/>
      </c>
      <c r="L2365" s="36" t="str">
        <f>IF(Vendas2!N339="","",Vendas2!N339)</f>
        <v/>
      </c>
      <c r="M2365" s="36" t="str">
        <f>IF(Vendas2!O339="","",Vendas2!O339)</f>
        <v/>
      </c>
      <c r="N2365" s="36" t="str">
        <f>IF(Vendas2!P339="","",Vendas2!P339)</f>
        <v/>
      </c>
      <c r="O2365" s="42">
        <f t="shared" si="326"/>
        <v>0</v>
      </c>
      <c r="P2365" s="105">
        <f t="shared" si="327"/>
        <v>0</v>
      </c>
      <c r="Q2365" s="105">
        <f t="shared" si="328"/>
        <v>0</v>
      </c>
      <c r="R2365" s="105">
        <f t="shared" si="329"/>
        <v>0</v>
      </c>
      <c r="S2365" s="22" t="str">
        <f t="shared" si="332"/>
        <v/>
      </c>
      <c r="T2365" s="92">
        <f t="shared" si="330"/>
        <v>0</v>
      </c>
      <c r="U2365" s="92">
        <f t="shared" si="315"/>
        <v>0</v>
      </c>
      <c r="V2365" s="92">
        <f t="shared" si="316"/>
        <v>0</v>
      </c>
      <c r="W2365" s="92">
        <f t="shared" si="317"/>
        <v>0</v>
      </c>
      <c r="X2365" s="92">
        <f t="shared" si="318"/>
        <v>0</v>
      </c>
      <c r="Y2365" s="92">
        <f t="shared" si="319"/>
        <v>0</v>
      </c>
      <c r="Z2365" s="92">
        <f t="shared" si="320"/>
        <v>0</v>
      </c>
      <c r="AA2365" s="92">
        <f t="shared" si="321"/>
        <v>0</v>
      </c>
      <c r="AB2365" s="92">
        <f t="shared" si="322"/>
        <v>0</v>
      </c>
      <c r="AC2365" s="92">
        <f t="shared" si="323"/>
        <v>0</v>
      </c>
      <c r="AD2365" s="92">
        <f t="shared" si="324"/>
        <v>0</v>
      </c>
      <c r="AE2365" s="92">
        <f t="shared" si="325"/>
        <v>0</v>
      </c>
      <c r="AF2365" s="118">
        <f t="shared" si="331"/>
        <v>0</v>
      </c>
    </row>
    <row r="2366" spans="2:32" ht="21.95" customHeight="1" x14ac:dyDescent="0.25">
      <c r="B2366" s="36" t="str">
        <f>IF(Vendas2!D340="","",Vendas2!D340)</f>
        <v/>
      </c>
      <c r="C2366" s="36" t="str">
        <f>IF(Vendas2!E340="","",Vendas2!E340)</f>
        <v/>
      </c>
      <c r="D2366" s="36" t="str">
        <f>IF(Vendas2!F340="","",Vendas2!F340)</f>
        <v/>
      </c>
      <c r="E2366" s="36" t="str">
        <f>IF(Vendas2!G340="","",Vendas2!G340)</f>
        <v/>
      </c>
      <c r="F2366" s="36" t="str">
        <f>IF(Vendas2!H340="","",Vendas2!H340)</f>
        <v/>
      </c>
      <c r="G2366" s="36" t="str">
        <f>IF(Vendas2!I340="","",Vendas2!I340)</f>
        <v/>
      </c>
      <c r="H2366" s="36" t="str">
        <f>IF(Vendas2!J340="","",Vendas2!J340)</f>
        <v/>
      </c>
      <c r="I2366" s="36" t="str">
        <f>IF(Vendas2!K340="","",Vendas2!K340)</f>
        <v/>
      </c>
      <c r="J2366" s="36" t="str">
        <f>IF(Vendas2!L340="","",Vendas2!L340)</f>
        <v/>
      </c>
      <c r="K2366" s="36" t="str">
        <f>IF(Vendas2!M340="","",Vendas2!M340)</f>
        <v/>
      </c>
      <c r="L2366" s="36" t="str">
        <f>IF(Vendas2!N340="","",Vendas2!N340)</f>
        <v/>
      </c>
      <c r="M2366" s="36" t="str">
        <f>IF(Vendas2!O340="","",Vendas2!O340)</f>
        <v/>
      </c>
      <c r="N2366" s="36" t="str">
        <f>IF(Vendas2!P340="","",Vendas2!P340)</f>
        <v/>
      </c>
      <c r="O2366" s="42">
        <f t="shared" si="326"/>
        <v>0</v>
      </c>
      <c r="P2366" s="105">
        <f t="shared" si="327"/>
        <v>0</v>
      </c>
      <c r="Q2366" s="105">
        <f t="shared" si="328"/>
        <v>0</v>
      </c>
      <c r="R2366" s="105">
        <f t="shared" si="329"/>
        <v>0</v>
      </c>
      <c r="S2366" s="22" t="str">
        <f t="shared" si="332"/>
        <v/>
      </c>
      <c r="T2366" s="92">
        <f t="shared" si="330"/>
        <v>0</v>
      </c>
      <c r="U2366" s="92">
        <f t="shared" si="315"/>
        <v>0</v>
      </c>
      <c r="V2366" s="92">
        <f t="shared" si="316"/>
        <v>0</v>
      </c>
      <c r="W2366" s="92">
        <f t="shared" si="317"/>
        <v>0</v>
      </c>
      <c r="X2366" s="92">
        <f t="shared" si="318"/>
        <v>0</v>
      </c>
      <c r="Y2366" s="92">
        <f t="shared" si="319"/>
        <v>0</v>
      </c>
      <c r="Z2366" s="92">
        <f t="shared" si="320"/>
        <v>0</v>
      </c>
      <c r="AA2366" s="92">
        <f t="shared" si="321"/>
        <v>0</v>
      </c>
      <c r="AB2366" s="92">
        <f t="shared" si="322"/>
        <v>0</v>
      </c>
      <c r="AC2366" s="92">
        <f t="shared" si="323"/>
        <v>0</v>
      </c>
      <c r="AD2366" s="92">
        <f t="shared" si="324"/>
        <v>0</v>
      </c>
      <c r="AE2366" s="92">
        <f t="shared" si="325"/>
        <v>0</v>
      </c>
      <c r="AF2366" s="118">
        <f t="shared" si="331"/>
        <v>0</v>
      </c>
    </row>
    <row r="2367" spans="2:32" ht="21.95" customHeight="1" x14ac:dyDescent="0.25">
      <c r="B2367" s="36" t="str">
        <f>IF(Vendas2!D341="","",Vendas2!D341)</f>
        <v/>
      </c>
      <c r="C2367" s="36" t="str">
        <f>IF(Vendas2!E341="","",Vendas2!E341)</f>
        <v/>
      </c>
      <c r="D2367" s="36" t="str">
        <f>IF(Vendas2!F341="","",Vendas2!F341)</f>
        <v/>
      </c>
      <c r="E2367" s="36" t="str">
        <f>IF(Vendas2!G341="","",Vendas2!G341)</f>
        <v/>
      </c>
      <c r="F2367" s="36" t="str">
        <f>IF(Vendas2!H341="","",Vendas2!H341)</f>
        <v/>
      </c>
      <c r="G2367" s="36" t="str">
        <f>IF(Vendas2!I341="","",Vendas2!I341)</f>
        <v/>
      </c>
      <c r="H2367" s="36" t="str">
        <f>IF(Vendas2!J341="","",Vendas2!J341)</f>
        <v/>
      </c>
      <c r="I2367" s="36" t="str">
        <f>IF(Vendas2!K341="","",Vendas2!K341)</f>
        <v/>
      </c>
      <c r="J2367" s="36" t="str">
        <f>IF(Vendas2!L341="","",Vendas2!L341)</f>
        <v/>
      </c>
      <c r="K2367" s="36" t="str">
        <f>IF(Vendas2!M341="","",Vendas2!M341)</f>
        <v/>
      </c>
      <c r="L2367" s="36" t="str">
        <f>IF(Vendas2!N341="","",Vendas2!N341)</f>
        <v/>
      </c>
      <c r="M2367" s="36" t="str">
        <f>IF(Vendas2!O341="","",Vendas2!O341)</f>
        <v/>
      </c>
      <c r="N2367" s="36" t="str">
        <f>IF(Vendas2!P341="","",Vendas2!P341)</f>
        <v/>
      </c>
      <c r="O2367" s="42">
        <f t="shared" si="326"/>
        <v>0</v>
      </c>
      <c r="P2367" s="105">
        <f t="shared" si="327"/>
        <v>0</v>
      </c>
      <c r="Q2367" s="105">
        <f t="shared" si="328"/>
        <v>0</v>
      </c>
      <c r="R2367" s="105">
        <f t="shared" si="329"/>
        <v>0</v>
      </c>
      <c r="S2367" s="22" t="str">
        <f t="shared" si="332"/>
        <v/>
      </c>
      <c r="T2367" s="92">
        <f t="shared" si="330"/>
        <v>0</v>
      </c>
      <c r="U2367" s="92">
        <f t="shared" si="315"/>
        <v>0</v>
      </c>
      <c r="V2367" s="92">
        <f t="shared" si="316"/>
        <v>0</v>
      </c>
      <c r="W2367" s="92">
        <f t="shared" si="317"/>
        <v>0</v>
      </c>
      <c r="X2367" s="92">
        <f t="shared" si="318"/>
        <v>0</v>
      </c>
      <c r="Y2367" s="92">
        <f t="shared" si="319"/>
        <v>0</v>
      </c>
      <c r="Z2367" s="92">
        <f t="shared" si="320"/>
        <v>0</v>
      </c>
      <c r="AA2367" s="92">
        <f t="shared" si="321"/>
        <v>0</v>
      </c>
      <c r="AB2367" s="92">
        <f t="shared" si="322"/>
        <v>0</v>
      </c>
      <c r="AC2367" s="92">
        <f t="shared" si="323"/>
        <v>0</v>
      </c>
      <c r="AD2367" s="92">
        <f t="shared" si="324"/>
        <v>0</v>
      </c>
      <c r="AE2367" s="92">
        <f t="shared" si="325"/>
        <v>0</v>
      </c>
      <c r="AF2367" s="118">
        <f t="shared" si="331"/>
        <v>0</v>
      </c>
    </row>
    <row r="2368" spans="2:32" ht="21.95" customHeight="1" x14ac:dyDescent="0.25">
      <c r="B2368" s="36" t="str">
        <f>IF(Vendas2!D342="","",Vendas2!D342)</f>
        <v/>
      </c>
      <c r="C2368" s="36" t="str">
        <f>IF(Vendas2!E342="","",Vendas2!E342)</f>
        <v/>
      </c>
      <c r="D2368" s="36" t="str">
        <f>IF(Vendas2!F342="","",Vendas2!F342)</f>
        <v/>
      </c>
      <c r="E2368" s="36" t="str">
        <f>IF(Vendas2!G342="","",Vendas2!G342)</f>
        <v/>
      </c>
      <c r="F2368" s="36" t="str">
        <f>IF(Vendas2!H342="","",Vendas2!H342)</f>
        <v/>
      </c>
      <c r="G2368" s="36" t="str">
        <f>IF(Vendas2!I342="","",Vendas2!I342)</f>
        <v/>
      </c>
      <c r="H2368" s="36" t="str">
        <f>IF(Vendas2!J342="","",Vendas2!J342)</f>
        <v/>
      </c>
      <c r="I2368" s="36" t="str">
        <f>IF(Vendas2!K342="","",Vendas2!K342)</f>
        <v/>
      </c>
      <c r="J2368" s="36" t="str">
        <f>IF(Vendas2!L342="","",Vendas2!L342)</f>
        <v/>
      </c>
      <c r="K2368" s="36" t="str">
        <f>IF(Vendas2!M342="","",Vendas2!M342)</f>
        <v/>
      </c>
      <c r="L2368" s="36" t="str">
        <f>IF(Vendas2!N342="","",Vendas2!N342)</f>
        <v/>
      </c>
      <c r="M2368" s="36" t="str">
        <f>IF(Vendas2!O342="","",Vendas2!O342)</f>
        <v/>
      </c>
      <c r="N2368" s="36" t="str">
        <f>IF(Vendas2!P342="","",Vendas2!P342)</f>
        <v/>
      </c>
      <c r="O2368" s="42">
        <f t="shared" si="326"/>
        <v>0</v>
      </c>
      <c r="P2368" s="105">
        <f t="shared" si="327"/>
        <v>0</v>
      </c>
      <c r="Q2368" s="105">
        <f t="shared" si="328"/>
        <v>0</v>
      </c>
      <c r="R2368" s="105">
        <f t="shared" si="329"/>
        <v>0</v>
      </c>
      <c r="S2368" s="22" t="str">
        <f t="shared" si="332"/>
        <v/>
      </c>
      <c r="T2368" s="92">
        <f t="shared" si="330"/>
        <v>0</v>
      </c>
      <c r="U2368" s="92">
        <f t="shared" si="315"/>
        <v>0</v>
      </c>
      <c r="V2368" s="92">
        <f t="shared" si="316"/>
        <v>0</v>
      </c>
      <c r="W2368" s="92">
        <f t="shared" si="317"/>
        <v>0</v>
      </c>
      <c r="X2368" s="92">
        <f t="shared" si="318"/>
        <v>0</v>
      </c>
      <c r="Y2368" s="92">
        <f t="shared" si="319"/>
        <v>0</v>
      </c>
      <c r="Z2368" s="92">
        <f t="shared" si="320"/>
        <v>0</v>
      </c>
      <c r="AA2368" s="92">
        <f t="shared" si="321"/>
        <v>0</v>
      </c>
      <c r="AB2368" s="92">
        <f t="shared" si="322"/>
        <v>0</v>
      </c>
      <c r="AC2368" s="92">
        <f t="shared" si="323"/>
        <v>0</v>
      </c>
      <c r="AD2368" s="92">
        <f t="shared" si="324"/>
        <v>0</v>
      </c>
      <c r="AE2368" s="92">
        <f t="shared" si="325"/>
        <v>0</v>
      </c>
      <c r="AF2368" s="118">
        <f t="shared" si="331"/>
        <v>0</v>
      </c>
    </row>
    <row r="2369" spans="2:32" ht="21.95" customHeight="1" x14ac:dyDescent="0.25">
      <c r="B2369" s="36" t="str">
        <f>IF(Vendas2!D343="","",Vendas2!D343)</f>
        <v/>
      </c>
      <c r="C2369" s="36" t="str">
        <f>IF(Vendas2!E343="","",Vendas2!E343)</f>
        <v/>
      </c>
      <c r="D2369" s="36" t="str">
        <f>IF(Vendas2!F343="","",Vendas2!F343)</f>
        <v/>
      </c>
      <c r="E2369" s="36" t="str">
        <f>IF(Vendas2!G343="","",Vendas2!G343)</f>
        <v/>
      </c>
      <c r="F2369" s="36" t="str">
        <f>IF(Vendas2!H343="","",Vendas2!H343)</f>
        <v/>
      </c>
      <c r="G2369" s="36" t="str">
        <f>IF(Vendas2!I343="","",Vendas2!I343)</f>
        <v/>
      </c>
      <c r="H2369" s="36" t="str">
        <f>IF(Vendas2!J343="","",Vendas2!J343)</f>
        <v/>
      </c>
      <c r="I2369" s="36" t="str">
        <f>IF(Vendas2!K343="","",Vendas2!K343)</f>
        <v/>
      </c>
      <c r="J2369" s="36" t="str">
        <f>IF(Vendas2!L343="","",Vendas2!L343)</f>
        <v/>
      </c>
      <c r="K2369" s="36" t="str">
        <f>IF(Vendas2!M343="","",Vendas2!M343)</f>
        <v/>
      </c>
      <c r="L2369" s="36" t="str">
        <f>IF(Vendas2!N343="","",Vendas2!N343)</f>
        <v/>
      </c>
      <c r="M2369" s="36" t="str">
        <f>IF(Vendas2!O343="","",Vendas2!O343)</f>
        <v/>
      </c>
      <c r="N2369" s="36" t="str">
        <f>IF(Vendas2!P343="","",Vendas2!P343)</f>
        <v/>
      </c>
      <c r="O2369" s="42">
        <f t="shared" si="326"/>
        <v>0</v>
      </c>
      <c r="P2369" s="105">
        <f t="shared" si="327"/>
        <v>0</v>
      </c>
      <c r="Q2369" s="105">
        <f t="shared" si="328"/>
        <v>0</v>
      </c>
      <c r="R2369" s="105">
        <f t="shared" si="329"/>
        <v>0</v>
      </c>
      <c r="S2369" s="22" t="str">
        <f t="shared" si="332"/>
        <v/>
      </c>
      <c r="T2369" s="92">
        <f t="shared" si="330"/>
        <v>0</v>
      </c>
      <c r="U2369" s="92">
        <f t="shared" si="315"/>
        <v>0</v>
      </c>
      <c r="V2369" s="92">
        <f t="shared" si="316"/>
        <v>0</v>
      </c>
      <c r="W2369" s="92">
        <f t="shared" si="317"/>
        <v>0</v>
      </c>
      <c r="X2369" s="92">
        <f t="shared" si="318"/>
        <v>0</v>
      </c>
      <c r="Y2369" s="92">
        <f t="shared" si="319"/>
        <v>0</v>
      </c>
      <c r="Z2369" s="92">
        <f t="shared" si="320"/>
        <v>0</v>
      </c>
      <c r="AA2369" s="92">
        <f t="shared" si="321"/>
        <v>0</v>
      </c>
      <c r="AB2369" s="92">
        <f t="shared" si="322"/>
        <v>0</v>
      </c>
      <c r="AC2369" s="92">
        <f t="shared" si="323"/>
        <v>0</v>
      </c>
      <c r="AD2369" s="92">
        <f t="shared" si="324"/>
        <v>0</v>
      </c>
      <c r="AE2369" s="92">
        <f t="shared" si="325"/>
        <v>0</v>
      </c>
      <c r="AF2369" s="118">
        <f t="shared" si="331"/>
        <v>0</v>
      </c>
    </row>
    <row r="2370" spans="2:32" ht="21.95" customHeight="1" x14ac:dyDescent="0.25">
      <c r="B2370" s="36" t="str">
        <f>IF(Vendas2!D344="","",Vendas2!D344)</f>
        <v/>
      </c>
      <c r="C2370" s="36" t="str">
        <f>IF(Vendas2!E344="","",Vendas2!E344)</f>
        <v/>
      </c>
      <c r="D2370" s="36" t="str">
        <f>IF(Vendas2!F344="","",Vendas2!F344)</f>
        <v/>
      </c>
      <c r="E2370" s="36" t="str">
        <f>IF(Vendas2!G344="","",Vendas2!G344)</f>
        <v/>
      </c>
      <c r="F2370" s="36" t="str">
        <f>IF(Vendas2!H344="","",Vendas2!H344)</f>
        <v/>
      </c>
      <c r="G2370" s="36" t="str">
        <f>IF(Vendas2!I344="","",Vendas2!I344)</f>
        <v/>
      </c>
      <c r="H2370" s="36" t="str">
        <f>IF(Vendas2!J344="","",Vendas2!J344)</f>
        <v/>
      </c>
      <c r="I2370" s="36" t="str">
        <f>IF(Vendas2!K344="","",Vendas2!K344)</f>
        <v/>
      </c>
      <c r="J2370" s="36" t="str">
        <f>IF(Vendas2!L344="","",Vendas2!L344)</f>
        <v/>
      </c>
      <c r="K2370" s="36" t="str">
        <f>IF(Vendas2!M344="","",Vendas2!M344)</f>
        <v/>
      </c>
      <c r="L2370" s="36" t="str">
        <f>IF(Vendas2!N344="","",Vendas2!N344)</f>
        <v/>
      </c>
      <c r="M2370" s="36" t="str">
        <f>IF(Vendas2!O344="","",Vendas2!O344)</f>
        <v/>
      </c>
      <c r="N2370" s="36" t="str">
        <f>IF(Vendas2!P344="","",Vendas2!P344)</f>
        <v/>
      </c>
      <c r="O2370" s="42">
        <f t="shared" si="326"/>
        <v>0</v>
      </c>
      <c r="P2370" s="105">
        <f t="shared" si="327"/>
        <v>0</v>
      </c>
      <c r="Q2370" s="105">
        <f t="shared" si="328"/>
        <v>0</v>
      </c>
      <c r="R2370" s="105">
        <f t="shared" si="329"/>
        <v>0</v>
      </c>
      <c r="S2370" s="22" t="str">
        <f t="shared" si="332"/>
        <v/>
      </c>
      <c r="T2370" s="92">
        <f t="shared" si="330"/>
        <v>0</v>
      </c>
      <c r="U2370" s="92">
        <f t="shared" si="315"/>
        <v>0</v>
      </c>
      <c r="V2370" s="92">
        <f t="shared" si="316"/>
        <v>0</v>
      </c>
      <c r="W2370" s="92">
        <f t="shared" si="317"/>
        <v>0</v>
      </c>
      <c r="X2370" s="92">
        <f t="shared" si="318"/>
        <v>0</v>
      </c>
      <c r="Y2370" s="92">
        <f t="shared" si="319"/>
        <v>0</v>
      </c>
      <c r="Z2370" s="92">
        <f t="shared" si="320"/>
        <v>0</v>
      </c>
      <c r="AA2370" s="92">
        <f t="shared" si="321"/>
        <v>0</v>
      </c>
      <c r="AB2370" s="92">
        <f t="shared" si="322"/>
        <v>0</v>
      </c>
      <c r="AC2370" s="92">
        <f t="shared" si="323"/>
        <v>0</v>
      </c>
      <c r="AD2370" s="92">
        <f t="shared" si="324"/>
        <v>0</v>
      </c>
      <c r="AE2370" s="92">
        <f t="shared" si="325"/>
        <v>0</v>
      </c>
      <c r="AF2370" s="118">
        <f t="shared" si="331"/>
        <v>0</v>
      </c>
    </row>
    <row r="2371" spans="2:32" ht="21.95" customHeight="1" x14ac:dyDescent="0.25">
      <c r="B2371" s="36" t="str">
        <f>IF(Vendas2!D345="","",Vendas2!D345)</f>
        <v/>
      </c>
      <c r="C2371" s="36" t="str">
        <f>IF(Vendas2!E345="","",Vendas2!E345)</f>
        <v/>
      </c>
      <c r="D2371" s="36" t="str">
        <f>IF(Vendas2!F345="","",Vendas2!F345)</f>
        <v/>
      </c>
      <c r="E2371" s="36" t="str">
        <f>IF(Vendas2!G345="","",Vendas2!G345)</f>
        <v/>
      </c>
      <c r="F2371" s="36" t="str">
        <f>IF(Vendas2!H345="","",Vendas2!H345)</f>
        <v/>
      </c>
      <c r="G2371" s="36" t="str">
        <f>IF(Vendas2!I345="","",Vendas2!I345)</f>
        <v/>
      </c>
      <c r="H2371" s="36" t="str">
        <f>IF(Vendas2!J345="","",Vendas2!J345)</f>
        <v/>
      </c>
      <c r="I2371" s="36" t="str">
        <f>IF(Vendas2!K345="","",Vendas2!K345)</f>
        <v/>
      </c>
      <c r="J2371" s="36" t="str">
        <f>IF(Vendas2!L345="","",Vendas2!L345)</f>
        <v/>
      </c>
      <c r="K2371" s="36" t="str">
        <f>IF(Vendas2!M345="","",Vendas2!M345)</f>
        <v/>
      </c>
      <c r="L2371" s="36" t="str">
        <f>IF(Vendas2!N345="","",Vendas2!N345)</f>
        <v/>
      </c>
      <c r="M2371" s="36" t="str">
        <f>IF(Vendas2!O345="","",Vendas2!O345)</f>
        <v/>
      </c>
      <c r="N2371" s="36" t="str">
        <f>IF(Vendas2!P345="","",Vendas2!P345)</f>
        <v/>
      </c>
      <c r="O2371" s="42">
        <f t="shared" si="326"/>
        <v>0</v>
      </c>
      <c r="P2371" s="105">
        <f t="shared" si="327"/>
        <v>0</v>
      </c>
      <c r="Q2371" s="105">
        <f t="shared" si="328"/>
        <v>0</v>
      </c>
      <c r="R2371" s="105">
        <f t="shared" si="329"/>
        <v>0</v>
      </c>
      <c r="S2371" s="22" t="str">
        <f t="shared" si="332"/>
        <v/>
      </c>
      <c r="T2371" s="92">
        <f t="shared" si="330"/>
        <v>0</v>
      </c>
      <c r="U2371" s="92">
        <f t="shared" si="315"/>
        <v>0</v>
      </c>
      <c r="V2371" s="92">
        <f t="shared" si="316"/>
        <v>0</v>
      </c>
      <c r="W2371" s="92">
        <f t="shared" si="317"/>
        <v>0</v>
      </c>
      <c r="X2371" s="92">
        <f t="shared" si="318"/>
        <v>0</v>
      </c>
      <c r="Y2371" s="92">
        <f t="shared" si="319"/>
        <v>0</v>
      </c>
      <c r="Z2371" s="92">
        <f t="shared" si="320"/>
        <v>0</v>
      </c>
      <c r="AA2371" s="92">
        <f t="shared" si="321"/>
        <v>0</v>
      </c>
      <c r="AB2371" s="92">
        <f t="shared" si="322"/>
        <v>0</v>
      </c>
      <c r="AC2371" s="92">
        <f t="shared" si="323"/>
        <v>0</v>
      </c>
      <c r="AD2371" s="92">
        <f t="shared" si="324"/>
        <v>0</v>
      </c>
      <c r="AE2371" s="92">
        <f t="shared" si="325"/>
        <v>0</v>
      </c>
      <c r="AF2371" s="118">
        <f t="shared" si="331"/>
        <v>0</v>
      </c>
    </row>
    <row r="2372" spans="2:32" ht="21.95" customHeight="1" x14ac:dyDescent="0.25">
      <c r="B2372" s="36" t="str">
        <f>IF(Vendas2!D346="","",Vendas2!D346)</f>
        <v/>
      </c>
      <c r="C2372" s="36" t="str">
        <f>IF(Vendas2!E346="","",Vendas2!E346)</f>
        <v/>
      </c>
      <c r="D2372" s="36" t="str">
        <f>IF(Vendas2!F346="","",Vendas2!F346)</f>
        <v/>
      </c>
      <c r="E2372" s="36" t="str">
        <f>IF(Vendas2!G346="","",Vendas2!G346)</f>
        <v/>
      </c>
      <c r="F2372" s="36" t="str">
        <f>IF(Vendas2!H346="","",Vendas2!H346)</f>
        <v/>
      </c>
      <c r="G2372" s="36" t="str">
        <f>IF(Vendas2!I346="","",Vendas2!I346)</f>
        <v/>
      </c>
      <c r="H2372" s="36" t="str">
        <f>IF(Vendas2!J346="","",Vendas2!J346)</f>
        <v/>
      </c>
      <c r="I2372" s="36" t="str">
        <f>IF(Vendas2!K346="","",Vendas2!K346)</f>
        <v/>
      </c>
      <c r="J2372" s="36" t="str">
        <f>IF(Vendas2!L346="","",Vendas2!L346)</f>
        <v/>
      </c>
      <c r="K2372" s="36" t="str">
        <f>IF(Vendas2!M346="","",Vendas2!M346)</f>
        <v/>
      </c>
      <c r="L2372" s="36" t="str">
        <f>IF(Vendas2!N346="","",Vendas2!N346)</f>
        <v/>
      </c>
      <c r="M2372" s="36" t="str">
        <f>IF(Vendas2!O346="","",Vendas2!O346)</f>
        <v/>
      </c>
      <c r="N2372" s="36" t="str">
        <f>IF(Vendas2!P346="","",Vendas2!P346)</f>
        <v/>
      </c>
      <c r="O2372" s="42">
        <f t="shared" si="326"/>
        <v>0</v>
      </c>
      <c r="P2372" s="105">
        <f t="shared" si="327"/>
        <v>0</v>
      </c>
      <c r="Q2372" s="105">
        <f t="shared" si="328"/>
        <v>0</v>
      </c>
      <c r="R2372" s="105">
        <f t="shared" si="329"/>
        <v>0</v>
      </c>
      <c r="S2372" s="22" t="str">
        <f t="shared" si="332"/>
        <v/>
      </c>
      <c r="T2372" s="92">
        <f t="shared" si="330"/>
        <v>0</v>
      </c>
      <c r="U2372" s="92">
        <f t="shared" si="315"/>
        <v>0</v>
      </c>
      <c r="V2372" s="92">
        <f t="shared" si="316"/>
        <v>0</v>
      </c>
      <c r="W2372" s="92">
        <f t="shared" si="317"/>
        <v>0</v>
      </c>
      <c r="X2372" s="92">
        <f t="shared" si="318"/>
        <v>0</v>
      </c>
      <c r="Y2372" s="92">
        <f t="shared" si="319"/>
        <v>0</v>
      </c>
      <c r="Z2372" s="92">
        <f t="shared" si="320"/>
        <v>0</v>
      </c>
      <c r="AA2372" s="92">
        <f t="shared" si="321"/>
        <v>0</v>
      </c>
      <c r="AB2372" s="92">
        <f t="shared" si="322"/>
        <v>0</v>
      </c>
      <c r="AC2372" s="92">
        <f t="shared" si="323"/>
        <v>0</v>
      </c>
      <c r="AD2372" s="92">
        <f t="shared" si="324"/>
        <v>0</v>
      </c>
      <c r="AE2372" s="92">
        <f t="shared" si="325"/>
        <v>0</v>
      </c>
      <c r="AF2372" s="118">
        <f t="shared" si="331"/>
        <v>0</v>
      </c>
    </row>
    <row r="2373" spans="2:32" ht="21.95" customHeight="1" x14ac:dyDescent="0.25">
      <c r="B2373" s="36" t="str">
        <f>IF(Vendas2!D347="","",Vendas2!D347)</f>
        <v/>
      </c>
      <c r="C2373" s="36" t="str">
        <f>IF(Vendas2!E347="","",Vendas2!E347)</f>
        <v/>
      </c>
      <c r="D2373" s="36" t="str">
        <f>IF(Vendas2!F347="","",Vendas2!F347)</f>
        <v/>
      </c>
      <c r="E2373" s="36" t="str">
        <f>IF(Vendas2!G347="","",Vendas2!G347)</f>
        <v/>
      </c>
      <c r="F2373" s="36" t="str">
        <f>IF(Vendas2!H347="","",Vendas2!H347)</f>
        <v/>
      </c>
      <c r="G2373" s="36" t="str">
        <f>IF(Vendas2!I347="","",Vendas2!I347)</f>
        <v/>
      </c>
      <c r="H2373" s="36" t="str">
        <f>IF(Vendas2!J347="","",Vendas2!J347)</f>
        <v/>
      </c>
      <c r="I2373" s="36" t="str">
        <f>IF(Vendas2!K347="","",Vendas2!K347)</f>
        <v/>
      </c>
      <c r="J2373" s="36" t="str">
        <f>IF(Vendas2!L347="","",Vendas2!L347)</f>
        <v/>
      </c>
      <c r="K2373" s="36" t="str">
        <f>IF(Vendas2!M347="","",Vendas2!M347)</f>
        <v/>
      </c>
      <c r="L2373" s="36" t="str">
        <f>IF(Vendas2!N347="","",Vendas2!N347)</f>
        <v/>
      </c>
      <c r="M2373" s="36" t="str">
        <f>IF(Vendas2!O347="","",Vendas2!O347)</f>
        <v/>
      </c>
      <c r="N2373" s="36" t="str">
        <f>IF(Vendas2!P347="","",Vendas2!P347)</f>
        <v/>
      </c>
      <c r="O2373" s="42">
        <f t="shared" si="326"/>
        <v>0</v>
      </c>
      <c r="P2373" s="105">
        <f t="shared" si="327"/>
        <v>0</v>
      </c>
      <c r="Q2373" s="105">
        <f t="shared" si="328"/>
        <v>0</v>
      </c>
      <c r="R2373" s="105">
        <f t="shared" si="329"/>
        <v>0</v>
      </c>
      <c r="S2373" s="22" t="str">
        <f t="shared" si="332"/>
        <v/>
      </c>
      <c r="T2373" s="92">
        <f t="shared" si="330"/>
        <v>0</v>
      </c>
      <c r="U2373" s="92">
        <f t="shared" si="315"/>
        <v>0</v>
      </c>
      <c r="V2373" s="92">
        <f t="shared" si="316"/>
        <v>0</v>
      </c>
      <c r="W2373" s="92">
        <f t="shared" si="317"/>
        <v>0</v>
      </c>
      <c r="X2373" s="92">
        <f t="shared" si="318"/>
        <v>0</v>
      </c>
      <c r="Y2373" s="92">
        <f t="shared" si="319"/>
        <v>0</v>
      </c>
      <c r="Z2373" s="92">
        <f t="shared" si="320"/>
        <v>0</v>
      </c>
      <c r="AA2373" s="92">
        <f t="shared" si="321"/>
        <v>0</v>
      </c>
      <c r="AB2373" s="92">
        <f t="shared" si="322"/>
        <v>0</v>
      </c>
      <c r="AC2373" s="92">
        <f t="shared" si="323"/>
        <v>0</v>
      </c>
      <c r="AD2373" s="92">
        <f t="shared" si="324"/>
        <v>0</v>
      </c>
      <c r="AE2373" s="92">
        <f t="shared" si="325"/>
        <v>0</v>
      </c>
      <c r="AF2373" s="118">
        <f t="shared" si="331"/>
        <v>0</v>
      </c>
    </row>
    <row r="2374" spans="2:32" ht="21.95" customHeight="1" x14ac:dyDescent="0.25">
      <c r="B2374" s="36" t="str">
        <f>IF(Vendas2!D348="","",Vendas2!D348)</f>
        <v/>
      </c>
      <c r="C2374" s="36" t="str">
        <f>IF(Vendas2!E348="","",Vendas2!E348)</f>
        <v/>
      </c>
      <c r="D2374" s="36" t="str">
        <f>IF(Vendas2!F348="","",Vendas2!F348)</f>
        <v/>
      </c>
      <c r="E2374" s="36" t="str">
        <f>IF(Vendas2!G348="","",Vendas2!G348)</f>
        <v/>
      </c>
      <c r="F2374" s="36" t="str">
        <f>IF(Vendas2!H348="","",Vendas2!H348)</f>
        <v/>
      </c>
      <c r="G2374" s="36" t="str">
        <f>IF(Vendas2!I348="","",Vendas2!I348)</f>
        <v/>
      </c>
      <c r="H2374" s="36" t="str">
        <f>IF(Vendas2!J348="","",Vendas2!J348)</f>
        <v/>
      </c>
      <c r="I2374" s="36" t="str">
        <f>IF(Vendas2!K348="","",Vendas2!K348)</f>
        <v/>
      </c>
      <c r="J2374" s="36" t="str">
        <f>IF(Vendas2!L348="","",Vendas2!L348)</f>
        <v/>
      </c>
      <c r="K2374" s="36" t="str">
        <f>IF(Vendas2!M348="","",Vendas2!M348)</f>
        <v/>
      </c>
      <c r="L2374" s="36" t="str">
        <f>IF(Vendas2!N348="","",Vendas2!N348)</f>
        <v/>
      </c>
      <c r="M2374" s="36" t="str">
        <f>IF(Vendas2!O348="","",Vendas2!O348)</f>
        <v/>
      </c>
      <c r="N2374" s="36" t="str">
        <f>IF(Vendas2!P348="","",Vendas2!P348)</f>
        <v/>
      </c>
      <c r="O2374" s="42">
        <f t="shared" si="326"/>
        <v>0</v>
      </c>
      <c r="P2374" s="105">
        <f t="shared" si="327"/>
        <v>0</v>
      </c>
      <c r="Q2374" s="105">
        <f t="shared" si="328"/>
        <v>0</v>
      </c>
      <c r="R2374" s="105">
        <f t="shared" si="329"/>
        <v>0</v>
      </c>
      <c r="S2374" s="22" t="str">
        <f t="shared" si="332"/>
        <v/>
      </c>
      <c r="T2374" s="92">
        <f t="shared" si="330"/>
        <v>0</v>
      </c>
      <c r="U2374" s="92">
        <f t="shared" si="315"/>
        <v>0</v>
      </c>
      <c r="V2374" s="92">
        <f t="shared" si="316"/>
        <v>0</v>
      </c>
      <c r="W2374" s="92">
        <f t="shared" si="317"/>
        <v>0</v>
      </c>
      <c r="X2374" s="92">
        <f t="shared" si="318"/>
        <v>0</v>
      </c>
      <c r="Y2374" s="92">
        <f t="shared" si="319"/>
        <v>0</v>
      </c>
      <c r="Z2374" s="92">
        <f t="shared" si="320"/>
        <v>0</v>
      </c>
      <c r="AA2374" s="92">
        <f t="shared" si="321"/>
        <v>0</v>
      </c>
      <c r="AB2374" s="92">
        <f t="shared" si="322"/>
        <v>0</v>
      </c>
      <c r="AC2374" s="92">
        <f t="shared" si="323"/>
        <v>0</v>
      </c>
      <c r="AD2374" s="92">
        <f t="shared" si="324"/>
        <v>0</v>
      </c>
      <c r="AE2374" s="92">
        <f t="shared" si="325"/>
        <v>0</v>
      </c>
      <c r="AF2374" s="118">
        <f t="shared" si="331"/>
        <v>0</v>
      </c>
    </row>
    <row r="2375" spans="2:32" ht="21.95" customHeight="1" x14ac:dyDescent="0.25">
      <c r="B2375" s="36" t="str">
        <f>IF(Vendas2!D349="","",Vendas2!D349)</f>
        <v/>
      </c>
      <c r="C2375" s="36" t="str">
        <f>IF(Vendas2!E349="","",Vendas2!E349)</f>
        <v/>
      </c>
      <c r="D2375" s="36" t="str">
        <f>IF(Vendas2!F349="","",Vendas2!F349)</f>
        <v/>
      </c>
      <c r="E2375" s="36" t="str">
        <f>IF(Vendas2!G349="","",Vendas2!G349)</f>
        <v/>
      </c>
      <c r="F2375" s="36" t="str">
        <f>IF(Vendas2!H349="","",Vendas2!H349)</f>
        <v/>
      </c>
      <c r="G2375" s="36" t="str">
        <f>IF(Vendas2!I349="","",Vendas2!I349)</f>
        <v/>
      </c>
      <c r="H2375" s="36" t="str">
        <f>IF(Vendas2!J349="","",Vendas2!J349)</f>
        <v/>
      </c>
      <c r="I2375" s="36" t="str">
        <f>IF(Vendas2!K349="","",Vendas2!K349)</f>
        <v/>
      </c>
      <c r="J2375" s="36" t="str">
        <f>IF(Vendas2!L349="","",Vendas2!L349)</f>
        <v/>
      </c>
      <c r="K2375" s="36" t="str">
        <f>IF(Vendas2!M349="","",Vendas2!M349)</f>
        <v/>
      </c>
      <c r="L2375" s="36" t="str">
        <f>IF(Vendas2!N349="","",Vendas2!N349)</f>
        <v/>
      </c>
      <c r="M2375" s="36" t="str">
        <f>IF(Vendas2!O349="","",Vendas2!O349)</f>
        <v/>
      </c>
      <c r="N2375" s="36" t="str">
        <f>IF(Vendas2!P349="","",Vendas2!P349)</f>
        <v/>
      </c>
      <c r="O2375" s="42">
        <f t="shared" si="326"/>
        <v>0</v>
      </c>
      <c r="P2375" s="105">
        <f t="shared" si="327"/>
        <v>0</v>
      </c>
      <c r="Q2375" s="105">
        <f t="shared" si="328"/>
        <v>0</v>
      </c>
      <c r="R2375" s="105">
        <f t="shared" si="329"/>
        <v>0</v>
      </c>
      <c r="S2375" s="22" t="str">
        <f t="shared" si="332"/>
        <v/>
      </c>
      <c r="T2375" s="92">
        <f t="shared" si="330"/>
        <v>0</v>
      </c>
      <c r="U2375" s="92">
        <f t="shared" si="315"/>
        <v>0</v>
      </c>
      <c r="V2375" s="92">
        <f t="shared" si="316"/>
        <v>0</v>
      </c>
      <c r="W2375" s="92">
        <f t="shared" si="317"/>
        <v>0</v>
      </c>
      <c r="X2375" s="92">
        <f t="shared" si="318"/>
        <v>0</v>
      </c>
      <c r="Y2375" s="92">
        <f t="shared" si="319"/>
        <v>0</v>
      </c>
      <c r="Z2375" s="92">
        <f t="shared" si="320"/>
        <v>0</v>
      </c>
      <c r="AA2375" s="92">
        <f t="shared" si="321"/>
        <v>0</v>
      </c>
      <c r="AB2375" s="92">
        <f t="shared" si="322"/>
        <v>0</v>
      </c>
      <c r="AC2375" s="92">
        <f t="shared" si="323"/>
        <v>0</v>
      </c>
      <c r="AD2375" s="92">
        <f t="shared" si="324"/>
        <v>0</v>
      </c>
      <c r="AE2375" s="92">
        <f t="shared" si="325"/>
        <v>0</v>
      </c>
      <c r="AF2375" s="118">
        <f t="shared" si="331"/>
        <v>0</v>
      </c>
    </row>
    <row r="2376" spans="2:32" ht="21.95" customHeight="1" x14ac:dyDescent="0.25">
      <c r="B2376" s="36" t="str">
        <f>IF(Vendas2!D350="","",Vendas2!D350)</f>
        <v/>
      </c>
      <c r="C2376" s="36" t="str">
        <f>IF(Vendas2!E350="","",Vendas2!E350)</f>
        <v/>
      </c>
      <c r="D2376" s="36" t="str">
        <f>IF(Vendas2!F350="","",Vendas2!F350)</f>
        <v/>
      </c>
      <c r="E2376" s="36" t="str">
        <f>IF(Vendas2!G350="","",Vendas2!G350)</f>
        <v/>
      </c>
      <c r="F2376" s="36" t="str">
        <f>IF(Vendas2!H350="","",Vendas2!H350)</f>
        <v/>
      </c>
      <c r="G2376" s="36" t="str">
        <f>IF(Vendas2!I350="","",Vendas2!I350)</f>
        <v/>
      </c>
      <c r="H2376" s="36" t="str">
        <f>IF(Vendas2!J350="","",Vendas2!J350)</f>
        <v/>
      </c>
      <c r="I2376" s="36" t="str">
        <f>IF(Vendas2!K350="","",Vendas2!K350)</f>
        <v/>
      </c>
      <c r="J2376" s="36" t="str">
        <f>IF(Vendas2!L350="","",Vendas2!L350)</f>
        <v/>
      </c>
      <c r="K2376" s="36" t="str">
        <f>IF(Vendas2!M350="","",Vendas2!M350)</f>
        <v/>
      </c>
      <c r="L2376" s="36" t="str">
        <f>IF(Vendas2!N350="","",Vendas2!N350)</f>
        <v/>
      </c>
      <c r="M2376" s="36" t="str">
        <f>IF(Vendas2!O350="","",Vendas2!O350)</f>
        <v/>
      </c>
      <c r="N2376" s="36" t="str">
        <f>IF(Vendas2!P350="","",Vendas2!P350)</f>
        <v/>
      </c>
      <c r="O2376" s="42">
        <f t="shared" si="326"/>
        <v>0</v>
      </c>
      <c r="P2376" s="105">
        <f t="shared" si="327"/>
        <v>0</v>
      </c>
      <c r="Q2376" s="105">
        <f t="shared" si="328"/>
        <v>0</v>
      </c>
      <c r="R2376" s="105">
        <f t="shared" si="329"/>
        <v>0</v>
      </c>
      <c r="S2376" s="22" t="str">
        <f t="shared" si="332"/>
        <v/>
      </c>
      <c r="T2376" s="92">
        <f t="shared" si="330"/>
        <v>0</v>
      </c>
      <c r="U2376" s="92">
        <f t="shared" si="315"/>
        <v>0</v>
      </c>
      <c r="V2376" s="92">
        <f t="shared" si="316"/>
        <v>0</v>
      </c>
      <c r="W2376" s="92">
        <f t="shared" si="317"/>
        <v>0</v>
      </c>
      <c r="X2376" s="92">
        <f t="shared" si="318"/>
        <v>0</v>
      </c>
      <c r="Y2376" s="92">
        <f t="shared" si="319"/>
        <v>0</v>
      </c>
      <c r="Z2376" s="92">
        <f t="shared" si="320"/>
        <v>0</v>
      </c>
      <c r="AA2376" s="92">
        <f t="shared" si="321"/>
        <v>0</v>
      </c>
      <c r="AB2376" s="92">
        <f t="shared" si="322"/>
        <v>0</v>
      </c>
      <c r="AC2376" s="92">
        <f t="shared" si="323"/>
        <v>0</v>
      </c>
      <c r="AD2376" s="92">
        <f t="shared" si="324"/>
        <v>0</v>
      </c>
      <c r="AE2376" s="92">
        <f t="shared" si="325"/>
        <v>0</v>
      </c>
      <c r="AF2376" s="118">
        <f t="shared" si="331"/>
        <v>0</v>
      </c>
    </row>
    <row r="2377" spans="2:32" ht="21.95" customHeight="1" x14ac:dyDescent="0.25">
      <c r="B2377" s="36" t="str">
        <f>IF(Vendas2!D351="","",Vendas2!D351)</f>
        <v/>
      </c>
      <c r="C2377" s="36" t="str">
        <f>IF(Vendas2!E351="","",Vendas2!E351)</f>
        <v/>
      </c>
      <c r="D2377" s="36" t="str">
        <f>IF(Vendas2!F351="","",Vendas2!F351)</f>
        <v/>
      </c>
      <c r="E2377" s="36" t="str">
        <f>IF(Vendas2!G351="","",Vendas2!G351)</f>
        <v/>
      </c>
      <c r="F2377" s="36" t="str">
        <f>IF(Vendas2!H351="","",Vendas2!H351)</f>
        <v/>
      </c>
      <c r="G2377" s="36" t="str">
        <f>IF(Vendas2!I351="","",Vendas2!I351)</f>
        <v/>
      </c>
      <c r="H2377" s="36" t="str">
        <f>IF(Vendas2!J351="","",Vendas2!J351)</f>
        <v/>
      </c>
      <c r="I2377" s="36" t="str">
        <f>IF(Vendas2!K351="","",Vendas2!K351)</f>
        <v/>
      </c>
      <c r="J2377" s="36" t="str">
        <f>IF(Vendas2!L351="","",Vendas2!L351)</f>
        <v/>
      </c>
      <c r="K2377" s="36" t="str">
        <f>IF(Vendas2!M351="","",Vendas2!M351)</f>
        <v/>
      </c>
      <c r="L2377" s="36" t="str">
        <f>IF(Vendas2!N351="","",Vendas2!N351)</f>
        <v/>
      </c>
      <c r="M2377" s="36" t="str">
        <f>IF(Vendas2!O351="","",Vendas2!O351)</f>
        <v/>
      </c>
      <c r="N2377" s="36" t="str">
        <f>IF(Vendas2!P351="","",Vendas2!P351)</f>
        <v/>
      </c>
      <c r="O2377" s="42">
        <f t="shared" si="326"/>
        <v>0</v>
      </c>
      <c r="P2377" s="105">
        <f t="shared" si="327"/>
        <v>0</v>
      </c>
      <c r="Q2377" s="105">
        <f t="shared" si="328"/>
        <v>0</v>
      </c>
      <c r="R2377" s="105">
        <f t="shared" si="329"/>
        <v>0</v>
      </c>
      <c r="S2377" s="22" t="str">
        <f t="shared" si="332"/>
        <v/>
      </c>
      <c r="T2377" s="92">
        <f t="shared" si="330"/>
        <v>0</v>
      </c>
      <c r="U2377" s="92">
        <f t="shared" si="315"/>
        <v>0</v>
      </c>
      <c r="V2377" s="92">
        <f t="shared" si="316"/>
        <v>0</v>
      </c>
      <c r="W2377" s="92">
        <f t="shared" si="317"/>
        <v>0</v>
      </c>
      <c r="X2377" s="92">
        <f t="shared" si="318"/>
        <v>0</v>
      </c>
      <c r="Y2377" s="92">
        <f t="shared" si="319"/>
        <v>0</v>
      </c>
      <c r="Z2377" s="92">
        <f t="shared" si="320"/>
        <v>0</v>
      </c>
      <c r="AA2377" s="92">
        <f t="shared" si="321"/>
        <v>0</v>
      </c>
      <c r="AB2377" s="92">
        <f t="shared" si="322"/>
        <v>0</v>
      </c>
      <c r="AC2377" s="92">
        <f t="shared" si="323"/>
        <v>0</v>
      </c>
      <c r="AD2377" s="92">
        <f t="shared" si="324"/>
        <v>0</v>
      </c>
      <c r="AE2377" s="92">
        <f t="shared" si="325"/>
        <v>0</v>
      </c>
      <c r="AF2377" s="118">
        <f t="shared" si="331"/>
        <v>0</v>
      </c>
    </row>
    <row r="2378" spans="2:32" ht="21.95" customHeight="1" x14ac:dyDescent="0.25">
      <c r="B2378" s="36" t="str">
        <f>IF(Vendas2!D352="","",Vendas2!D352)</f>
        <v/>
      </c>
      <c r="C2378" s="36" t="str">
        <f>IF(Vendas2!E352="","",Vendas2!E352)</f>
        <v/>
      </c>
      <c r="D2378" s="36" t="str">
        <f>IF(Vendas2!F352="","",Vendas2!F352)</f>
        <v/>
      </c>
      <c r="E2378" s="36" t="str">
        <f>IF(Vendas2!G352="","",Vendas2!G352)</f>
        <v/>
      </c>
      <c r="F2378" s="36" t="str">
        <f>IF(Vendas2!H352="","",Vendas2!H352)</f>
        <v/>
      </c>
      <c r="G2378" s="36" t="str">
        <f>IF(Vendas2!I352="","",Vendas2!I352)</f>
        <v/>
      </c>
      <c r="H2378" s="36" t="str">
        <f>IF(Vendas2!J352="","",Vendas2!J352)</f>
        <v/>
      </c>
      <c r="I2378" s="36" t="str">
        <f>IF(Vendas2!K352="","",Vendas2!K352)</f>
        <v/>
      </c>
      <c r="J2378" s="36" t="str">
        <f>IF(Vendas2!L352="","",Vendas2!L352)</f>
        <v/>
      </c>
      <c r="K2378" s="36" t="str">
        <f>IF(Vendas2!M352="","",Vendas2!M352)</f>
        <v/>
      </c>
      <c r="L2378" s="36" t="str">
        <f>IF(Vendas2!N352="","",Vendas2!N352)</f>
        <v/>
      </c>
      <c r="M2378" s="36" t="str">
        <f>IF(Vendas2!O352="","",Vendas2!O352)</f>
        <v/>
      </c>
      <c r="N2378" s="36" t="str">
        <f>IF(Vendas2!P352="","",Vendas2!P352)</f>
        <v/>
      </c>
      <c r="O2378" s="42">
        <f t="shared" si="326"/>
        <v>0</v>
      </c>
      <c r="P2378" s="105">
        <f t="shared" si="327"/>
        <v>0</v>
      </c>
      <c r="Q2378" s="105">
        <f t="shared" si="328"/>
        <v>0</v>
      </c>
      <c r="R2378" s="105">
        <f t="shared" si="329"/>
        <v>0</v>
      </c>
      <c r="S2378" s="22" t="str">
        <f t="shared" si="332"/>
        <v/>
      </c>
      <c r="T2378" s="92">
        <f t="shared" si="330"/>
        <v>0</v>
      </c>
      <c r="U2378" s="92">
        <f t="shared" si="315"/>
        <v>0</v>
      </c>
      <c r="V2378" s="92">
        <f t="shared" si="316"/>
        <v>0</v>
      </c>
      <c r="W2378" s="92">
        <f t="shared" si="317"/>
        <v>0</v>
      </c>
      <c r="X2378" s="92">
        <f t="shared" si="318"/>
        <v>0</v>
      </c>
      <c r="Y2378" s="92">
        <f t="shared" si="319"/>
        <v>0</v>
      </c>
      <c r="Z2378" s="92">
        <f t="shared" si="320"/>
        <v>0</v>
      </c>
      <c r="AA2378" s="92">
        <f t="shared" si="321"/>
        <v>0</v>
      </c>
      <c r="AB2378" s="92">
        <f t="shared" si="322"/>
        <v>0</v>
      </c>
      <c r="AC2378" s="92">
        <f t="shared" si="323"/>
        <v>0</v>
      </c>
      <c r="AD2378" s="92">
        <f t="shared" si="324"/>
        <v>0</v>
      </c>
      <c r="AE2378" s="92">
        <f t="shared" si="325"/>
        <v>0</v>
      </c>
      <c r="AF2378" s="118">
        <f t="shared" si="331"/>
        <v>0</v>
      </c>
    </row>
    <row r="2379" spans="2:32" ht="21.95" customHeight="1" x14ac:dyDescent="0.25">
      <c r="B2379" s="36" t="str">
        <f>IF(Vendas2!D353="","",Vendas2!D353)</f>
        <v/>
      </c>
      <c r="C2379" s="36" t="str">
        <f>IF(Vendas2!E353="","",Vendas2!E353)</f>
        <v/>
      </c>
      <c r="D2379" s="36" t="str">
        <f>IF(Vendas2!F353="","",Vendas2!F353)</f>
        <v/>
      </c>
      <c r="E2379" s="36" t="str">
        <f>IF(Vendas2!G353="","",Vendas2!G353)</f>
        <v/>
      </c>
      <c r="F2379" s="36" t="str">
        <f>IF(Vendas2!H353="","",Vendas2!H353)</f>
        <v/>
      </c>
      <c r="G2379" s="36" t="str">
        <f>IF(Vendas2!I353="","",Vendas2!I353)</f>
        <v/>
      </c>
      <c r="H2379" s="36" t="str">
        <f>IF(Vendas2!J353="","",Vendas2!J353)</f>
        <v/>
      </c>
      <c r="I2379" s="36" t="str">
        <f>IF(Vendas2!K353="","",Vendas2!K353)</f>
        <v/>
      </c>
      <c r="J2379" s="36" t="str">
        <f>IF(Vendas2!L353="","",Vendas2!L353)</f>
        <v/>
      </c>
      <c r="K2379" s="36" t="str">
        <f>IF(Vendas2!M353="","",Vendas2!M353)</f>
        <v/>
      </c>
      <c r="L2379" s="36" t="str">
        <f>IF(Vendas2!N353="","",Vendas2!N353)</f>
        <v/>
      </c>
      <c r="M2379" s="36" t="str">
        <f>IF(Vendas2!O353="","",Vendas2!O353)</f>
        <v/>
      </c>
      <c r="N2379" s="36" t="str">
        <f>IF(Vendas2!P353="","",Vendas2!P353)</f>
        <v/>
      </c>
      <c r="O2379" s="42">
        <f t="shared" si="326"/>
        <v>0</v>
      </c>
      <c r="P2379" s="105">
        <f t="shared" si="327"/>
        <v>0</v>
      </c>
      <c r="Q2379" s="105">
        <f t="shared" si="328"/>
        <v>0</v>
      </c>
      <c r="R2379" s="105">
        <f t="shared" si="329"/>
        <v>0</v>
      </c>
      <c r="S2379" s="22" t="str">
        <f t="shared" si="332"/>
        <v/>
      </c>
      <c r="T2379" s="92">
        <f t="shared" si="330"/>
        <v>0</v>
      </c>
      <c r="U2379" s="92">
        <f t="shared" si="315"/>
        <v>0</v>
      </c>
      <c r="V2379" s="92">
        <f t="shared" si="316"/>
        <v>0</v>
      </c>
      <c r="W2379" s="92">
        <f t="shared" si="317"/>
        <v>0</v>
      </c>
      <c r="X2379" s="92">
        <f t="shared" si="318"/>
        <v>0</v>
      </c>
      <c r="Y2379" s="92">
        <f t="shared" si="319"/>
        <v>0</v>
      </c>
      <c r="Z2379" s="92">
        <f t="shared" si="320"/>
        <v>0</v>
      </c>
      <c r="AA2379" s="92">
        <f t="shared" si="321"/>
        <v>0</v>
      </c>
      <c r="AB2379" s="92">
        <f t="shared" si="322"/>
        <v>0</v>
      </c>
      <c r="AC2379" s="92">
        <f t="shared" si="323"/>
        <v>0</v>
      </c>
      <c r="AD2379" s="92">
        <f t="shared" si="324"/>
        <v>0</v>
      </c>
      <c r="AE2379" s="92">
        <f t="shared" si="325"/>
        <v>0</v>
      </c>
      <c r="AF2379" s="118">
        <f t="shared" si="331"/>
        <v>0</v>
      </c>
    </row>
    <row r="2380" spans="2:32" ht="21.95" customHeight="1" x14ac:dyDescent="0.25">
      <c r="B2380" s="36" t="str">
        <f>IF(Vendas2!D354="","",Vendas2!D354)</f>
        <v/>
      </c>
      <c r="C2380" s="36" t="str">
        <f>IF(Vendas2!E354="","",Vendas2!E354)</f>
        <v/>
      </c>
      <c r="D2380" s="36" t="str">
        <f>IF(Vendas2!F354="","",Vendas2!F354)</f>
        <v/>
      </c>
      <c r="E2380" s="36" t="str">
        <f>IF(Vendas2!G354="","",Vendas2!G354)</f>
        <v/>
      </c>
      <c r="F2380" s="36" t="str">
        <f>IF(Vendas2!H354="","",Vendas2!H354)</f>
        <v/>
      </c>
      <c r="G2380" s="36" t="str">
        <f>IF(Vendas2!I354="","",Vendas2!I354)</f>
        <v/>
      </c>
      <c r="H2380" s="36" t="str">
        <f>IF(Vendas2!J354="","",Vendas2!J354)</f>
        <v/>
      </c>
      <c r="I2380" s="36" t="str">
        <f>IF(Vendas2!K354="","",Vendas2!K354)</f>
        <v/>
      </c>
      <c r="J2380" s="36" t="str">
        <f>IF(Vendas2!L354="","",Vendas2!L354)</f>
        <v/>
      </c>
      <c r="K2380" s="36" t="str">
        <f>IF(Vendas2!M354="","",Vendas2!M354)</f>
        <v/>
      </c>
      <c r="L2380" s="36" t="str">
        <f>IF(Vendas2!N354="","",Vendas2!N354)</f>
        <v/>
      </c>
      <c r="M2380" s="36" t="str">
        <f>IF(Vendas2!O354="","",Vendas2!O354)</f>
        <v/>
      </c>
      <c r="N2380" s="36" t="str">
        <f>IF(Vendas2!P354="","",Vendas2!P354)</f>
        <v/>
      </c>
      <c r="O2380" s="42">
        <f t="shared" si="326"/>
        <v>0</v>
      </c>
      <c r="P2380" s="105">
        <f t="shared" si="327"/>
        <v>0</v>
      </c>
      <c r="Q2380" s="105">
        <f t="shared" si="328"/>
        <v>0</v>
      </c>
      <c r="R2380" s="105">
        <f t="shared" si="329"/>
        <v>0</v>
      </c>
      <c r="S2380" s="22" t="str">
        <f t="shared" si="332"/>
        <v/>
      </c>
      <c r="T2380" s="92">
        <f t="shared" si="330"/>
        <v>0</v>
      </c>
      <c r="U2380" s="92">
        <f t="shared" si="315"/>
        <v>0</v>
      </c>
      <c r="V2380" s="92">
        <f t="shared" si="316"/>
        <v>0</v>
      </c>
      <c r="W2380" s="92">
        <f t="shared" si="317"/>
        <v>0</v>
      </c>
      <c r="X2380" s="92">
        <f t="shared" si="318"/>
        <v>0</v>
      </c>
      <c r="Y2380" s="92">
        <f t="shared" si="319"/>
        <v>0</v>
      </c>
      <c r="Z2380" s="92">
        <f t="shared" si="320"/>
        <v>0</v>
      </c>
      <c r="AA2380" s="92">
        <f t="shared" si="321"/>
        <v>0</v>
      </c>
      <c r="AB2380" s="92">
        <f t="shared" si="322"/>
        <v>0</v>
      </c>
      <c r="AC2380" s="92">
        <f t="shared" si="323"/>
        <v>0</v>
      </c>
      <c r="AD2380" s="92">
        <f t="shared" si="324"/>
        <v>0</v>
      </c>
      <c r="AE2380" s="92">
        <f t="shared" si="325"/>
        <v>0</v>
      </c>
      <c r="AF2380" s="118">
        <f t="shared" si="331"/>
        <v>0</v>
      </c>
    </row>
    <row r="2381" spans="2:32" ht="21.95" customHeight="1" x14ac:dyDescent="0.25">
      <c r="B2381" s="36" t="str">
        <f>IF(Vendas2!D355="","",Vendas2!D355)</f>
        <v/>
      </c>
      <c r="C2381" s="36" t="str">
        <f>IF(Vendas2!E355="","",Vendas2!E355)</f>
        <v/>
      </c>
      <c r="D2381" s="36" t="str">
        <f>IF(Vendas2!F355="","",Vendas2!F355)</f>
        <v/>
      </c>
      <c r="E2381" s="36" t="str">
        <f>IF(Vendas2!G355="","",Vendas2!G355)</f>
        <v/>
      </c>
      <c r="F2381" s="36" t="str">
        <f>IF(Vendas2!H355="","",Vendas2!H355)</f>
        <v/>
      </c>
      <c r="G2381" s="36" t="str">
        <f>IF(Vendas2!I355="","",Vendas2!I355)</f>
        <v/>
      </c>
      <c r="H2381" s="36" t="str">
        <f>IF(Vendas2!J355="","",Vendas2!J355)</f>
        <v/>
      </c>
      <c r="I2381" s="36" t="str">
        <f>IF(Vendas2!K355="","",Vendas2!K355)</f>
        <v/>
      </c>
      <c r="J2381" s="36" t="str">
        <f>IF(Vendas2!L355="","",Vendas2!L355)</f>
        <v/>
      </c>
      <c r="K2381" s="36" t="str">
        <f>IF(Vendas2!M355="","",Vendas2!M355)</f>
        <v/>
      </c>
      <c r="L2381" s="36" t="str">
        <f>IF(Vendas2!N355="","",Vendas2!N355)</f>
        <v/>
      </c>
      <c r="M2381" s="36" t="str">
        <f>IF(Vendas2!O355="","",Vendas2!O355)</f>
        <v/>
      </c>
      <c r="N2381" s="36" t="str">
        <f>IF(Vendas2!P355="","",Vendas2!P355)</f>
        <v/>
      </c>
      <c r="O2381" s="42">
        <f t="shared" si="326"/>
        <v>0</v>
      </c>
      <c r="P2381" s="105">
        <f t="shared" si="327"/>
        <v>0</v>
      </c>
      <c r="Q2381" s="105">
        <f t="shared" si="328"/>
        <v>0</v>
      </c>
      <c r="R2381" s="105">
        <f t="shared" si="329"/>
        <v>0</v>
      </c>
      <c r="S2381" s="22" t="str">
        <f t="shared" si="332"/>
        <v/>
      </c>
      <c r="T2381" s="92">
        <f t="shared" si="330"/>
        <v>0</v>
      </c>
      <c r="U2381" s="92">
        <f t="shared" si="315"/>
        <v>0</v>
      </c>
      <c r="V2381" s="92">
        <f t="shared" si="316"/>
        <v>0</v>
      </c>
      <c r="W2381" s="92">
        <f t="shared" si="317"/>
        <v>0</v>
      </c>
      <c r="X2381" s="92">
        <f t="shared" si="318"/>
        <v>0</v>
      </c>
      <c r="Y2381" s="92">
        <f t="shared" si="319"/>
        <v>0</v>
      </c>
      <c r="Z2381" s="92">
        <f t="shared" si="320"/>
        <v>0</v>
      </c>
      <c r="AA2381" s="92">
        <f t="shared" si="321"/>
        <v>0</v>
      </c>
      <c r="AB2381" s="92">
        <f t="shared" si="322"/>
        <v>0</v>
      </c>
      <c r="AC2381" s="92">
        <f t="shared" si="323"/>
        <v>0</v>
      </c>
      <c r="AD2381" s="92">
        <f t="shared" si="324"/>
        <v>0</v>
      </c>
      <c r="AE2381" s="92">
        <f t="shared" si="325"/>
        <v>0</v>
      </c>
      <c r="AF2381" s="118">
        <f t="shared" si="331"/>
        <v>0</v>
      </c>
    </row>
    <row r="2382" spans="2:32" ht="21.95" customHeight="1" x14ac:dyDescent="0.25">
      <c r="B2382" s="36" t="str">
        <f>IF(Vendas2!D356="","",Vendas2!D356)</f>
        <v/>
      </c>
      <c r="C2382" s="36" t="str">
        <f>IF(Vendas2!E356="","",Vendas2!E356)</f>
        <v/>
      </c>
      <c r="D2382" s="36" t="str">
        <f>IF(Vendas2!F356="","",Vendas2!F356)</f>
        <v/>
      </c>
      <c r="E2382" s="36" t="str">
        <f>IF(Vendas2!G356="","",Vendas2!G356)</f>
        <v/>
      </c>
      <c r="F2382" s="36" t="str">
        <f>IF(Vendas2!H356="","",Vendas2!H356)</f>
        <v/>
      </c>
      <c r="G2382" s="36" t="str">
        <f>IF(Vendas2!I356="","",Vendas2!I356)</f>
        <v/>
      </c>
      <c r="H2382" s="36" t="str">
        <f>IF(Vendas2!J356="","",Vendas2!J356)</f>
        <v/>
      </c>
      <c r="I2382" s="36" t="str">
        <f>IF(Vendas2!K356="","",Vendas2!K356)</f>
        <v/>
      </c>
      <c r="J2382" s="36" t="str">
        <f>IF(Vendas2!L356="","",Vendas2!L356)</f>
        <v/>
      </c>
      <c r="K2382" s="36" t="str">
        <f>IF(Vendas2!M356="","",Vendas2!M356)</f>
        <v/>
      </c>
      <c r="L2382" s="36" t="str">
        <f>IF(Vendas2!N356="","",Vendas2!N356)</f>
        <v/>
      </c>
      <c r="M2382" s="36" t="str">
        <f>IF(Vendas2!O356="","",Vendas2!O356)</f>
        <v/>
      </c>
      <c r="N2382" s="36" t="str">
        <f>IF(Vendas2!P356="","",Vendas2!P356)</f>
        <v/>
      </c>
      <c r="O2382" s="42">
        <f t="shared" si="326"/>
        <v>0</v>
      </c>
      <c r="P2382" s="105">
        <f t="shared" si="327"/>
        <v>0</v>
      </c>
      <c r="Q2382" s="105">
        <f t="shared" si="328"/>
        <v>0</v>
      </c>
      <c r="R2382" s="105">
        <f t="shared" si="329"/>
        <v>0</v>
      </c>
      <c r="S2382" s="22" t="str">
        <f t="shared" si="332"/>
        <v/>
      </c>
      <c r="T2382" s="92">
        <f t="shared" si="330"/>
        <v>0</v>
      </c>
      <c r="U2382" s="92">
        <f t="shared" si="315"/>
        <v>0</v>
      </c>
      <c r="V2382" s="92">
        <f t="shared" si="316"/>
        <v>0</v>
      </c>
      <c r="W2382" s="92">
        <f t="shared" si="317"/>
        <v>0</v>
      </c>
      <c r="X2382" s="92">
        <f t="shared" si="318"/>
        <v>0</v>
      </c>
      <c r="Y2382" s="92">
        <f t="shared" si="319"/>
        <v>0</v>
      </c>
      <c r="Z2382" s="92">
        <f t="shared" si="320"/>
        <v>0</v>
      </c>
      <c r="AA2382" s="92">
        <f t="shared" si="321"/>
        <v>0</v>
      </c>
      <c r="AB2382" s="92">
        <f t="shared" si="322"/>
        <v>0</v>
      </c>
      <c r="AC2382" s="92">
        <f t="shared" si="323"/>
        <v>0</v>
      </c>
      <c r="AD2382" s="92">
        <f t="shared" si="324"/>
        <v>0</v>
      </c>
      <c r="AE2382" s="92">
        <f t="shared" si="325"/>
        <v>0</v>
      </c>
      <c r="AF2382" s="118">
        <f t="shared" si="331"/>
        <v>0</v>
      </c>
    </row>
    <row r="2383" spans="2:32" ht="21.95" customHeight="1" x14ac:dyDescent="0.25">
      <c r="B2383" s="36" t="str">
        <f>IF(Vendas2!D357="","",Vendas2!D357)</f>
        <v/>
      </c>
      <c r="C2383" s="36" t="str">
        <f>IF(Vendas2!E357="","",Vendas2!E357)</f>
        <v/>
      </c>
      <c r="D2383" s="36" t="str">
        <f>IF(Vendas2!F357="","",Vendas2!F357)</f>
        <v/>
      </c>
      <c r="E2383" s="36" t="str">
        <f>IF(Vendas2!G357="","",Vendas2!G357)</f>
        <v/>
      </c>
      <c r="F2383" s="36" t="str">
        <f>IF(Vendas2!H357="","",Vendas2!H357)</f>
        <v/>
      </c>
      <c r="G2383" s="36" t="str">
        <f>IF(Vendas2!I357="","",Vendas2!I357)</f>
        <v/>
      </c>
      <c r="H2383" s="36" t="str">
        <f>IF(Vendas2!J357="","",Vendas2!J357)</f>
        <v/>
      </c>
      <c r="I2383" s="36" t="str">
        <f>IF(Vendas2!K357="","",Vendas2!K357)</f>
        <v/>
      </c>
      <c r="J2383" s="36" t="str">
        <f>IF(Vendas2!L357="","",Vendas2!L357)</f>
        <v/>
      </c>
      <c r="K2383" s="36" t="str">
        <f>IF(Vendas2!M357="","",Vendas2!M357)</f>
        <v/>
      </c>
      <c r="L2383" s="36" t="str">
        <f>IF(Vendas2!N357="","",Vendas2!N357)</f>
        <v/>
      </c>
      <c r="M2383" s="36" t="str">
        <f>IF(Vendas2!O357="","",Vendas2!O357)</f>
        <v/>
      </c>
      <c r="N2383" s="36" t="str">
        <f>IF(Vendas2!P357="","",Vendas2!P357)</f>
        <v/>
      </c>
      <c r="O2383" s="42">
        <f t="shared" si="326"/>
        <v>0</v>
      </c>
      <c r="P2383" s="105">
        <f t="shared" si="327"/>
        <v>0</v>
      </c>
      <c r="Q2383" s="105">
        <f t="shared" si="328"/>
        <v>0</v>
      </c>
      <c r="R2383" s="105">
        <f t="shared" si="329"/>
        <v>0</v>
      </c>
      <c r="S2383" s="22" t="str">
        <f t="shared" si="332"/>
        <v/>
      </c>
      <c r="T2383" s="92">
        <f t="shared" si="330"/>
        <v>0</v>
      </c>
      <c r="U2383" s="92">
        <f t="shared" si="315"/>
        <v>0</v>
      </c>
      <c r="V2383" s="92">
        <f t="shared" si="316"/>
        <v>0</v>
      </c>
      <c r="W2383" s="92">
        <f t="shared" si="317"/>
        <v>0</v>
      </c>
      <c r="X2383" s="92">
        <f t="shared" si="318"/>
        <v>0</v>
      </c>
      <c r="Y2383" s="92">
        <f t="shared" si="319"/>
        <v>0</v>
      </c>
      <c r="Z2383" s="92">
        <f t="shared" si="320"/>
        <v>0</v>
      </c>
      <c r="AA2383" s="92">
        <f t="shared" si="321"/>
        <v>0</v>
      </c>
      <c r="AB2383" s="92">
        <f t="shared" si="322"/>
        <v>0</v>
      </c>
      <c r="AC2383" s="92">
        <f t="shared" si="323"/>
        <v>0</v>
      </c>
      <c r="AD2383" s="92">
        <f t="shared" si="324"/>
        <v>0</v>
      </c>
      <c r="AE2383" s="92">
        <f t="shared" si="325"/>
        <v>0</v>
      </c>
      <c r="AF2383" s="118">
        <f t="shared" si="331"/>
        <v>0</v>
      </c>
    </row>
    <row r="2384" spans="2:32" ht="21.95" customHeight="1" x14ac:dyDescent="0.25">
      <c r="B2384" s="36" t="str">
        <f>IF(Vendas2!D358="","",Vendas2!D358)</f>
        <v/>
      </c>
      <c r="C2384" s="36" t="str">
        <f>IF(Vendas2!E358="","",Vendas2!E358)</f>
        <v/>
      </c>
      <c r="D2384" s="36" t="str">
        <f>IF(Vendas2!F358="","",Vendas2!F358)</f>
        <v/>
      </c>
      <c r="E2384" s="36" t="str">
        <f>IF(Vendas2!G358="","",Vendas2!G358)</f>
        <v/>
      </c>
      <c r="F2384" s="36" t="str">
        <f>IF(Vendas2!H358="","",Vendas2!H358)</f>
        <v/>
      </c>
      <c r="G2384" s="36" t="str">
        <f>IF(Vendas2!I358="","",Vendas2!I358)</f>
        <v/>
      </c>
      <c r="H2384" s="36" t="str">
        <f>IF(Vendas2!J358="","",Vendas2!J358)</f>
        <v/>
      </c>
      <c r="I2384" s="36" t="str">
        <f>IF(Vendas2!K358="","",Vendas2!K358)</f>
        <v/>
      </c>
      <c r="J2384" s="36" t="str">
        <f>IF(Vendas2!L358="","",Vendas2!L358)</f>
        <v/>
      </c>
      <c r="K2384" s="36" t="str">
        <f>IF(Vendas2!M358="","",Vendas2!M358)</f>
        <v/>
      </c>
      <c r="L2384" s="36" t="str">
        <f>IF(Vendas2!N358="","",Vendas2!N358)</f>
        <v/>
      </c>
      <c r="M2384" s="36" t="str">
        <f>IF(Vendas2!O358="","",Vendas2!O358)</f>
        <v/>
      </c>
      <c r="N2384" s="36" t="str">
        <f>IF(Vendas2!P358="","",Vendas2!P358)</f>
        <v/>
      </c>
      <c r="O2384" s="42">
        <f t="shared" si="326"/>
        <v>0</v>
      </c>
      <c r="P2384" s="105">
        <f t="shared" si="327"/>
        <v>0</v>
      </c>
      <c r="Q2384" s="105">
        <f t="shared" si="328"/>
        <v>0</v>
      </c>
      <c r="R2384" s="105">
        <f t="shared" si="329"/>
        <v>0</v>
      </c>
      <c r="S2384" s="22" t="str">
        <f t="shared" si="332"/>
        <v/>
      </c>
      <c r="T2384" s="92">
        <f t="shared" si="330"/>
        <v>0</v>
      </c>
      <c r="U2384" s="92">
        <f t="shared" si="315"/>
        <v>0</v>
      </c>
      <c r="V2384" s="92">
        <f t="shared" si="316"/>
        <v>0</v>
      </c>
      <c r="W2384" s="92">
        <f t="shared" si="317"/>
        <v>0</v>
      </c>
      <c r="X2384" s="92">
        <f t="shared" si="318"/>
        <v>0</v>
      </c>
      <c r="Y2384" s="92">
        <f t="shared" si="319"/>
        <v>0</v>
      </c>
      <c r="Z2384" s="92">
        <f t="shared" si="320"/>
        <v>0</v>
      </c>
      <c r="AA2384" s="92">
        <f t="shared" si="321"/>
        <v>0</v>
      </c>
      <c r="AB2384" s="92">
        <f t="shared" si="322"/>
        <v>0</v>
      </c>
      <c r="AC2384" s="92">
        <f t="shared" si="323"/>
        <v>0</v>
      </c>
      <c r="AD2384" s="92">
        <f t="shared" si="324"/>
        <v>0</v>
      </c>
      <c r="AE2384" s="92">
        <f t="shared" si="325"/>
        <v>0</v>
      </c>
      <c r="AF2384" s="118">
        <f t="shared" si="331"/>
        <v>0</v>
      </c>
    </row>
    <row r="2385" spans="2:32" ht="21.95" customHeight="1" x14ac:dyDescent="0.25">
      <c r="B2385" s="36" t="str">
        <f>IF(Vendas2!D359="","",Vendas2!D359)</f>
        <v/>
      </c>
      <c r="C2385" s="36" t="str">
        <f>IF(Vendas2!E359="","",Vendas2!E359)</f>
        <v/>
      </c>
      <c r="D2385" s="36" t="str">
        <f>IF(Vendas2!F359="","",Vendas2!F359)</f>
        <v/>
      </c>
      <c r="E2385" s="36" t="str">
        <f>IF(Vendas2!G359="","",Vendas2!G359)</f>
        <v/>
      </c>
      <c r="F2385" s="36" t="str">
        <f>IF(Vendas2!H359="","",Vendas2!H359)</f>
        <v/>
      </c>
      <c r="G2385" s="36" t="str">
        <f>IF(Vendas2!I359="","",Vendas2!I359)</f>
        <v/>
      </c>
      <c r="H2385" s="36" t="str">
        <f>IF(Vendas2!J359="","",Vendas2!J359)</f>
        <v/>
      </c>
      <c r="I2385" s="36" t="str">
        <f>IF(Vendas2!K359="","",Vendas2!K359)</f>
        <v/>
      </c>
      <c r="J2385" s="36" t="str">
        <f>IF(Vendas2!L359="","",Vendas2!L359)</f>
        <v/>
      </c>
      <c r="K2385" s="36" t="str">
        <f>IF(Vendas2!M359="","",Vendas2!M359)</f>
        <v/>
      </c>
      <c r="L2385" s="36" t="str">
        <f>IF(Vendas2!N359="","",Vendas2!N359)</f>
        <v/>
      </c>
      <c r="M2385" s="36" t="str">
        <f>IF(Vendas2!O359="","",Vendas2!O359)</f>
        <v/>
      </c>
      <c r="N2385" s="36" t="str">
        <f>IF(Vendas2!P359="","",Vendas2!P359)</f>
        <v/>
      </c>
      <c r="O2385" s="42">
        <f t="shared" si="326"/>
        <v>0</v>
      </c>
      <c r="P2385" s="105">
        <f t="shared" si="327"/>
        <v>0</v>
      </c>
      <c r="Q2385" s="105">
        <f t="shared" si="328"/>
        <v>0</v>
      </c>
      <c r="R2385" s="105">
        <f t="shared" si="329"/>
        <v>0</v>
      </c>
      <c r="S2385" s="22" t="str">
        <f t="shared" si="332"/>
        <v/>
      </c>
      <c r="T2385" s="92">
        <f t="shared" si="330"/>
        <v>0</v>
      </c>
      <c r="U2385" s="92">
        <f t="shared" si="315"/>
        <v>0</v>
      </c>
      <c r="V2385" s="92">
        <f t="shared" si="316"/>
        <v>0</v>
      </c>
      <c r="W2385" s="92">
        <f t="shared" si="317"/>
        <v>0</v>
      </c>
      <c r="X2385" s="92">
        <f t="shared" si="318"/>
        <v>0</v>
      </c>
      <c r="Y2385" s="92">
        <f t="shared" si="319"/>
        <v>0</v>
      </c>
      <c r="Z2385" s="92">
        <f t="shared" si="320"/>
        <v>0</v>
      </c>
      <c r="AA2385" s="92">
        <f t="shared" si="321"/>
        <v>0</v>
      </c>
      <c r="AB2385" s="92">
        <f t="shared" si="322"/>
        <v>0</v>
      </c>
      <c r="AC2385" s="92">
        <f t="shared" si="323"/>
        <v>0</v>
      </c>
      <c r="AD2385" s="92">
        <f t="shared" si="324"/>
        <v>0</v>
      </c>
      <c r="AE2385" s="92">
        <f t="shared" si="325"/>
        <v>0</v>
      </c>
      <c r="AF2385" s="118">
        <f t="shared" si="331"/>
        <v>0</v>
      </c>
    </row>
    <row r="2386" spans="2:32" ht="21.95" customHeight="1" x14ac:dyDescent="0.25">
      <c r="B2386" s="36" t="str">
        <f>IF(Vendas2!D360="","",Vendas2!D360)</f>
        <v/>
      </c>
      <c r="C2386" s="36" t="str">
        <f>IF(Vendas2!E360="","",Vendas2!E360)</f>
        <v/>
      </c>
      <c r="D2386" s="36" t="str">
        <f>IF(Vendas2!F360="","",Vendas2!F360)</f>
        <v/>
      </c>
      <c r="E2386" s="36" t="str">
        <f>IF(Vendas2!G360="","",Vendas2!G360)</f>
        <v/>
      </c>
      <c r="F2386" s="36" t="str">
        <f>IF(Vendas2!H360="","",Vendas2!H360)</f>
        <v/>
      </c>
      <c r="G2386" s="36" t="str">
        <f>IF(Vendas2!I360="","",Vendas2!I360)</f>
        <v/>
      </c>
      <c r="H2386" s="36" t="str">
        <f>IF(Vendas2!J360="","",Vendas2!J360)</f>
        <v/>
      </c>
      <c r="I2386" s="36" t="str">
        <f>IF(Vendas2!K360="","",Vendas2!K360)</f>
        <v/>
      </c>
      <c r="J2386" s="36" t="str">
        <f>IF(Vendas2!L360="","",Vendas2!L360)</f>
        <v/>
      </c>
      <c r="K2386" s="36" t="str">
        <f>IF(Vendas2!M360="","",Vendas2!M360)</f>
        <v/>
      </c>
      <c r="L2386" s="36" t="str">
        <f>IF(Vendas2!N360="","",Vendas2!N360)</f>
        <v/>
      </c>
      <c r="M2386" s="36" t="str">
        <f>IF(Vendas2!O360="","",Vendas2!O360)</f>
        <v/>
      </c>
      <c r="N2386" s="36" t="str">
        <f>IF(Vendas2!P360="","",Vendas2!P360)</f>
        <v/>
      </c>
      <c r="O2386" s="42">
        <f t="shared" si="326"/>
        <v>0</v>
      </c>
      <c r="P2386" s="105">
        <f t="shared" si="327"/>
        <v>0</v>
      </c>
      <c r="Q2386" s="105">
        <f t="shared" si="328"/>
        <v>0</v>
      </c>
      <c r="R2386" s="105">
        <f t="shared" si="329"/>
        <v>0</v>
      </c>
      <c r="S2386" s="22" t="str">
        <f t="shared" si="332"/>
        <v/>
      </c>
      <c r="T2386" s="92">
        <f t="shared" si="330"/>
        <v>0</v>
      </c>
      <c r="U2386" s="92">
        <f t="shared" si="315"/>
        <v>0</v>
      </c>
      <c r="V2386" s="92">
        <f t="shared" si="316"/>
        <v>0</v>
      </c>
      <c r="W2386" s="92">
        <f t="shared" si="317"/>
        <v>0</v>
      </c>
      <c r="X2386" s="92">
        <f t="shared" si="318"/>
        <v>0</v>
      </c>
      <c r="Y2386" s="92">
        <f t="shared" si="319"/>
        <v>0</v>
      </c>
      <c r="Z2386" s="92">
        <f t="shared" si="320"/>
        <v>0</v>
      </c>
      <c r="AA2386" s="92">
        <f t="shared" si="321"/>
        <v>0</v>
      </c>
      <c r="AB2386" s="92">
        <f t="shared" si="322"/>
        <v>0</v>
      </c>
      <c r="AC2386" s="92">
        <f t="shared" si="323"/>
        <v>0</v>
      </c>
      <c r="AD2386" s="92">
        <f t="shared" si="324"/>
        <v>0</v>
      </c>
      <c r="AE2386" s="92">
        <f t="shared" si="325"/>
        <v>0</v>
      </c>
      <c r="AF2386" s="118">
        <f t="shared" si="331"/>
        <v>0</v>
      </c>
    </row>
    <row r="2387" spans="2:32" ht="21.95" customHeight="1" x14ac:dyDescent="0.25">
      <c r="B2387" s="36" t="str">
        <f>IF(Vendas2!D361="","",Vendas2!D361)</f>
        <v/>
      </c>
      <c r="C2387" s="36" t="str">
        <f>IF(Vendas2!E361="","",Vendas2!E361)</f>
        <v/>
      </c>
      <c r="D2387" s="36" t="str">
        <f>IF(Vendas2!F361="","",Vendas2!F361)</f>
        <v/>
      </c>
      <c r="E2387" s="36" t="str">
        <f>IF(Vendas2!G361="","",Vendas2!G361)</f>
        <v/>
      </c>
      <c r="F2387" s="36" t="str">
        <f>IF(Vendas2!H361="","",Vendas2!H361)</f>
        <v/>
      </c>
      <c r="G2387" s="36" t="str">
        <f>IF(Vendas2!I361="","",Vendas2!I361)</f>
        <v/>
      </c>
      <c r="H2387" s="36" t="str">
        <f>IF(Vendas2!J361="","",Vendas2!J361)</f>
        <v/>
      </c>
      <c r="I2387" s="36" t="str">
        <f>IF(Vendas2!K361="","",Vendas2!K361)</f>
        <v/>
      </c>
      <c r="J2387" s="36" t="str">
        <f>IF(Vendas2!L361="","",Vendas2!L361)</f>
        <v/>
      </c>
      <c r="K2387" s="36" t="str">
        <f>IF(Vendas2!M361="","",Vendas2!M361)</f>
        <v/>
      </c>
      <c r="L2387" s="36" t="str">
        <f>IF(Vendas2!N361="","",Vendas2!N361)</f>
        <v/>
      </c>
      <c r="M2387" s="36" t="str">
        <f>IF(Vendas2!O361="","",Vendas2!O361)</f>
        <v/>
      </c>
      <c r="N2387" s="36" t="str">
        <f>IF(Vendas2!P361="","",Vendas2!P361)</f>
        <v/>
      </c>
      <c r="O2387" s="42">
        <f t="shared" si="326"/>
        <v>0</v>
      </c>
      <c r="P2387" s="105">
        <f t="shared" si="327"/>
        <v>0</v>
      </c>
      <c r="Q2387" s="105">
        <f t="shared" si="328"/>
        <v>0</v>
      </c>
      <c r="R2387" s="105">
        <f t="shared" si="329"/>
        <v>0</v>
      </c>
      <c r="S2387" s="22" t="str">
        <f t="shared" si="332"/>
        <v/>
      </c>
      <c r="T2387" s="92">
        <f t="shared" si="330"/>
        <v>0</v>
      </c>
      <c r="U2387" s="92">
        <f t="shared" si="315"/>
        <v>0</v>
      </c>
      <c r="V2387" s="92">
        <f t="shared" si="316"/>
        <v>0</v>
      </c>
      <c r="W2387" s="92">
        <f t="shared" si="317"/>
        <v>0</v>
      </c>
      <c r="X2387" s="92">
        <f t="shared" si="318"/>
        <v>0</v>
      </c>
      <c r="Y2387" s="92">
        <f t="shared" si="319"/>
        <v>0</v>
      </c>
      <c r="Z2387" s="92">
        <f t="shared" si="320"/>
        <v>0</v>
      </c>
      <c r="AA2387" s="92">
        <f t="shared" si="321"/>
        <v>0</v>
      </c>
      <c r="AB2387" s="92">
        <f t="shared" si="322"/>
        <v>0</v>
      </c>
      <c r="AC2387" s="92">
        <f t="shared" si="323"/>
        <v>0</v>
      </c>
      <c r="AD2387" s="92">
        <f t="shared" si="324"/>
        <v>0</v>
      </c>
      <c r="AE2387" s="92">
        <f t="shared" si="325"/>
        <v>0</v>
      </c>
      <c r="AF2387" s="118">
        <f t="shared" si="331"/>
        <v>0</v>
      </c>
    </row>
    <row r="2388" spans="2:32" ht="21.95" customHeight="1" x14ac:dyDescent="0.25">
      <c r="B2388" s="36" t="str">
        <f>IF(Vendas2!D362="","",Vendas2!D362)</f>
        <v/>
      </c>
      <c r="C2388" s="36" t="str">
        <f>IF(Vendas2!E362="","",Vendas2!E362)</f>
        <v/>
      </c>
      <c r="D2388" s="36" t="str">
        <f>IF(Vendas2!F362="","",Vendas2!F362)</f>
        <v/>
      </c>
      <c r="E2388" s="36" t="str">
        <f>IF(Vendas2!G362="","",Vendas2!G362)</f>
        <v/>
      </c>
      <c r="F2388" s="36" t="str">
        <f>IF(Vendas2!H362="","",Vendas2!H362)</f>
        <v/>
      </c>
      <c r="G2388" s="36" t="str">
        <f>IF(Vendas2!I362="","",Vendas2!I362)</f>
        <v/>
      </c>
      <c r="H2388" s="36" t="str">
        <f>IF(Vendas2!J362="","",Vendas2!J362)</f>
        <v/>
      </c>
      <c r="I2388" s="36" t="str">
        <f>IF(Vendas2!K362="","",Vendas2!K362)</f>
        <v/>
      </c>
      <c r="J2388" s="36" t="str">
        <f>IF(Vendas2!L362="","",Vendas2!L362)</f>
        <v/>
      </c>
      <c r="K2388" s="36" t="str">
        <f>IF(Vendas2!M362="","",Vendas2!M362)</f>
        <v/>
      </c>
      <c r="L2388" s="36" t="str">
        <f>IF(Vendas2!N362="","",Vendas2!N362)</f>
        <v/>
      </c>
      <c r="M2388" s="36" t="str">
        <f>IF(Vendas2!O362="","",Vendas2!O362)</f>
        <v/>
      </c>
      <c r="N2388" s="36" t="str">
        <f>IF(Vendas2!P362="","",Vendas2!P362)</f>
        <v/>
      </c>
      <c r="O2388" s="42">
        <f t="shared" si="326"/>
        <v>0</v>
      </c>
      <c r="P2388" s="105">
        <f t="shared" si="327"/>
        <v>0</v>
      </c>
      <c r="Q2388" s="105">
        <f t="shared" si="328"/>
        <v>0</v>
      </c>
      <c r="R2388" s="105">
        <f t="shared" si="329"/>
        <v>0</v>
      </c>
      <c r="S2388" s="22" t="str">
        <f t="shared" si="332"/>
        <v/>
      </c>
      <c r="T2388" s="92">
        <f t="shared" si="330"/>
        <v>0</v>
      </c>
      <c r="U2388" s="92">
        <f t="shared" si="315"/>
        <v>0</v>
      </c>
      <c r="V2388" s="92">
        <f t="shared" si="316"/>
        <v>0</v>
      </c>
      <c r="W2388" s="92">
        <f t="shared" si="317"/>
        <v>0</v>
      </c>
      <c r="X2388" s="92">
        <f t="shared" si="318"/>
        <v>0</v>
      </c>
      <c r="Y2388" s="92">
        <f t="shared" si="319"/>
        <v>0</v>
      </c>
      <c r="Z2388" s="92">
        <f t="shared" si="320"/>
        <v>0</v>
      </c>
      <c r="AA2388" s="92">
        <f t="shared" si="321"/>
        <v>0</v>
      </c>
      <c r="AB2388" s="92">
        <f t="shared" si="322"/>
        <v>0</v>
      </c>
      <c r="AC2388" s="92">
        <f t="shared" si="323"/>
        <v>0</v>
      </c>
      <c r="AD2388" s="92">
        <f t="shared" si="324"/>
        <v>0</v>
      </c>
      <c r="AE2388" s="92">
        <f t="shared" si="325"/>
        <v>0</v>
      </c>
      <c r="AF2388" s="118">
        <f t="shared" si="331"/>
        <v>0</v>
      </c>
    </row>
    <row r="2389" spans="2:32" ht="21.95" customHeight="1" x14ac:dyDescent="0.25">
      <c r="B2389" s="36" t="str">
        <f>IF(Vendas2!D363="","",Vendas2!D363)</f>
        <v/>
      </c>
      <c r="C2389" s="36" t="str">
        <f>IF(Vendas2!E363="","",Vendas2!E363)</f>
        <v/>
      </c>
      <c r="D2389" s="36" t="str">
        <f>IF(Vendas2!F363="","",Vendas2!F363)</f>
        <v/>
      </c>
      <c r="E2389" s="36" t="str">
        <f>IF(Vendas2!G363="","",Vendas2!G363)</f>
        <v/>
      </c>
      <c r="F2389" s="36" t="str">
        <f>IF(Vendas2!H363="","",Vendas2!H363)</f>
        <v/>
      </c>
      <c r="G2389" s="36" t="str">
        <f>IF(Vendas2!I363="","",Vendas2!I363)</f>
        <v/>
      </c>
      <c r="H2389" s="36" t="str">
        <f>IF(Vendas2!J363="","",Vendas2!J363)</f>
        <v/>
      </c>
      <c r="I2389" s="36" t="str">
        <f>IF(Vendas2!K363="","",Vendas2!K363)</f>
        <v/>
      </c>
      <c r="J2389" s="36" t="str">
        <f>IF(Vendas2!L363="","",Vendas2!L363)</f>
        <v/>
      </c>
      <c r="K2389" s="36" t="str">
        <f>IF(Vendas2!M363="","",Vendas2!M363)</f>
        <v/>
      </c>
      <c r="L2389" s="36" t="str">
        <f>IF(Vendas2!N363="","",Vendas2!N363)</f>
        <v/>
      </c>
      <c r="M2389" s="36" t="str">
        <f>IF(Vendas2!O363="","",Vendas2!O363)</f>
        <v/>
      </c>
      <c r="N2389" s="36" t="str">
        <f>IF(Vendas2!P363="","",Vendas2!P363)</f>
        <v/>
      </c>
      <c r="O2389" s="42">
        <f t="shared" si="326"/>
        <v>0</v>
      </c>
      <c r="P2389" s="105">
        <f t="shared" si="327"/>
        <v>0</v>
      </c>
      <c r="Q2389" s="105">
        <f t="shared" si="328"/>
        <v>0</v>
      </c>
      <c r="R2389" s="105">
        <f t="shared" si="329"/>
        <v>0</v>
      </c>
      <c r="S2389" s="22" t="str">
        <f t="shared" si="332"/>
        <v/>
      </c>
      <c r="T2389" s="92">
        <f t="shared" si="330"/>
        <v>0</v>
      </c>
      <c r="U2389" s="92">
        <f t="shared" si="315"/>
        <v>0</v>
      </c>
      <c r="V2389" s="92">
        <f t="shared" si="316"/>
        <v>0</v>
      </c>
      <c r="W2389" s="92">
        <f t="shared" si="317"/>
        <v>0</v>
      </c>
      <c r="X2389" s="92">
        <f t="shared" si="318"/>
        <v>0</v>
      </c>
      <c r="Y2389" s="92">
        <f t="shared" si="319"/>
        <v>0</v>
      </c>
      <c r="Z2389" s="92">
        <f t="shared" si="320"/>
        <v>0</v>
      </c>
      <c r="AA2389" s="92">
        <f t="shared" si="321"/>
        <v>0</v>
      </c>
      <c r="AB2389" s="92">
        <f t="shared" si="322"/>
        <v>0</v>
      </c>
      <c r="AC2389" s="92">
        <f t="shared" si="323"/>
        <v>0</v>
      </c>
      <c r="AD2389" s="92">
        <f t="shared" si="324"/>
        <v>0</v>
      </c>
      <c r="AE2389" s="92">
        <f t="shared" si="325"/>
        <v>0</v>
      </c>
      <c r="AF2389" s="118">
        <f t="shared" si="331"/>
        <v>0</v>
      </c>
    </row>
    <row r="2390" spans="2:32" ht="21.95" customHeight="1" x14ac:dyDescent="0.25">
      <c r="B2390" s="36" t="str">
        <f>IF(Vendas2!D364="","",Vendas2!D364)</f>
        <v/>
      </c>
      <c r="C2390" s="36" t="str">
        <f>IF(Vendas2!E364="","",Vendas2!E364)</f>
        <v/>
      </c>
      <c r="D2390" s="36" t="str">
        <f>IF(Vendas2!F364="","",Vendas2!F364)</f>
        <v/>
      </c>
      <c r="E2390" s="36" t="str">
        <f>IF(Vendas2!G364="","",Vendas2!G364)</f>
        <v/>
      </c>
      <c r="F2390" s="36" t="str">
        <f>IF(Vendas2!H364="","",Vendas2!H364)</f>
        <v/>
      </c>
      <c r="G2390" s="36" t="str">
        <f>IF(Vendas2!I364="","",Vendas2!I364)</f>
        <v/>
      </c>
      <c r="H2390" s="36" t="str">
        <f>IF(Vendas2!J364="","",Vendas2!J364)</f>
        <v/>
      </c>
      <c r="I2390" s="36" t="str">
        <f>IF(Vendas2!K364="","",Vendas2!K364)</f>
        <v/>
      </c>
      <c r="J2390" s="36" t="str">
        <f>IF(Vendas2!L364="","",Vendas2!L364)</f>
        <v/>
      </c>
      <c r="K2390" s="36" t="str">
        <f>IF(Vendas2!M364="","",Vendas2!M364)</f>
        <v/>
      </c>
      <c r="L2390" s="36" t="str">
        <f>IF(Vendas2!N364="","",Vendas2!N364)</f>
        <v/>
      </c>
      <c r="M2390" s="36" t="str">
        <f>IF(Vendas2!O364="","",Vendas2!O364)</f>
        <v/>
      </c>
      <c r="N2390" s="36" t="str">
        <f>IF(Vendas2!P364="","",Vendas2!P364)</f>
        <v/>
      </c>
      <c r="O2390" s="42">
        <f t="shared" si="326"/>
        <v>0</v>
      </c>
      <c r="P2390" s="105">
        <f t="shared" si="327"/>
        <v>0</v>
      </c>
      <c r="Q2390" s="105">
        <f t="shared" si="328"/>
        <v>0</v>
      </c>
      <c r="R2390" s="105">
        <f t="shared" si="329"/>
        <v>0</v>
      </c>
      <c r="S2390" s="22" t="str">
        <f t="shared" si="332"/>
        <v/>
      </c>
      <c r="T2390" s="92">
        <f t="shared" si="330"/>
        <v>0</v>
      </c>
      <c r="U2390" s="92">
        <f t="shared" si="315"/>
        <v>0</v>
      </c>
      <c r="V2390" s="92">
        <f t="shared" si="316"/>
        <v>0</v>
      </c>
      <c r="W2390" s="92">
        <f t="shared" si="317"/>
        <v>0</v>
      </c>
      <c r="X2390" s="92">
        <f t="shared" si="318"/>
        <v>0</v>
      </c>
      <c r="Y2390" s="92">
        <f t="shared" si="319"/>
        <v>0</v>
      </c>
      <c r="Z2390" s="92">
        <f t="shared" si="320"/>
        <v>0</v>
      </c>
      <c r="AA2390" s="92">
        <f t="shared" si="321"/>
        <v>0</v>
      </c>
      <c r="AB2390" s="92">
        <f t="shared" si="322"/>
        <v>0</v>
      </c>
      <c r="AC2390" s="92">
        <f t="shared" si="323"/>
        <v>0</v>
      </c>
      <c r="AD2390" s="92">
        <f t="shared" si="324"/>
        <v>0</v>
      </c>
      <c r="AE2390" s="92">
        <f t="shared" si="325"/>
        <v>0</v>
      </c>
      <c r="AF2390" s="118">
        <f t="shared" si="331"/>
        <v>0</v>
      </c>
    </row>
    <row r="2391" spans="2:32" ht="21.95" customHeight="1" x14ac:dyDescent="0.25">
      <c r="B2391" s="36" t="str">
        <f>IF(Vendas2!D365="","",Vendas2!D365)</f>
        <v/>
      </c>
      <c r="C2391" s="36" t="str">
        <f>IF(Vendas2!E365="","",Vendas2!E365)</f>
        <v/>
      </c>
      <c r="D2391" s="36" t="str">
        <f>IF(Vendas2!F365="","",Vendas2!F365)</f>
        <v/>
      </c>
      <c r="E2391" s="36" t="str">
        <f>IF(Vendas2!G365="","",Vendas2!G365)</f>
        <v/>
      </c>
      <c r="F2391" s="36" t="str">
        <f>IF(Vendas2!H365="","",Vendas2!H365)</f>
        <v/>
      </c>
      <c r="G2391" s="36" t="str">
        <f>IF(Vendas2!I365="","",Vendas2!I365)</f>
        <v/>
      </c>
      <c r="H2391" s="36" t="str">
        <f>IF(Vendas2!J365="","",Vendas2!J365)</f>
        <v/>
      </c>
      <c r="I2391" s="36" t="str">
        <f>IF(Vendas2!K365="","",Vendas2!K365)</f>
        <v/>
      </c>
      <c r="J2391" s="36" t="str">
        <f>IF(Vendas2!L365="","",Vendas2!L365)</f>
        <v/>
      </c>
      <c r="K2391" s="36" t="str">
        <f>IF(Vendas2!M365="","",Vendas2!M365)</f>
        <v/>
      </c>
      <c r="L2391" s="36" t="str">
        <f>IF(Vendas2!N365="","",Vendas2!N365)</f>
        <v/>
      </c>
      <c r="M2391" s="36" t="str">
        <f>IF(Vendas2!O365="","",Vendas2!O365)</f>
        <v/>
      </c>
      <c r="N2391" s="36" t="str">
        <f>IF(Vendas2!P365="","",Vendas2!P365)</f>
        <v/>
      </c>
      <c r="O2391" s="42">
        <f t="shared" si="326"/>
        <v>0</v>
      </c>
      <c r="P2391" s="105">
        <f t="shared" si="327"/>
        <v>0</v>
      </c>
      <c r="Q2391" s="105">
        <f t="shared" si="328"/>
        <v>0</v>
      </c>
      <c r="R2391" s="105">
        <f t="shared" si="329"/>
        <v>0</v>
      </c>
      <c r="S2391" s="22" t="str">
        <f t="shared" si="332"/>
        <v/>
      </c>
      <c r="T2391" s="92">
        <f t="shared" si="330"/>
        <v>0</v>
      </c>
      <c r="U2391" s="92">
        <f t="shared" si="315"/>
        <v>0</v>
      </c>
      <c r="V2391" s="92">
        <f t="shared" si="316"/>
        <v>0</v>
      </c>
      <c r="W2391" s="92">
        <f t="shared" si="317"/>
        <v>0</v>
      </c>
      <c r="X2391" s="92">
        <f t="shared" si="318"/>
        <v>0</v>
      </c>
      <c r="Y2391" s="92">
        <f t="shared" si="319"/>
        <v>0</v>
      </c>
      <c r="Z2391" s="92">
        <f t="shared" si="320"/>
        <v>0</v>
      </c>
      <c r="AA2391" s="92">
        <f t="shared" si="321"/>
        <v>0</v>
      </c>
      <c r="AB2391" s="92">
        <f t="shared" si="322"/>
        <v>0</v>
      </c>
      <c r="AC2391" s="92">
        <f t="shared" si="323"/>
        <v>0</v>
      </c>
      <c r="AD2391" s="92">
        <f t="shared" si="324"/>
        <v>0</v>
      </c>
      <c r="AE2391" s="92">
        <f t="shared" si="325"/>
        <v>0</v>
      </c>
      <c r="AF2391" s="118">
        <f t="shared" si="331"/>
        <v>0</v>
      </c>
    </row>
    <row r="2392" spans="2:32" ht="21.95" customHeight="1" x14ac:dyDescent="0.25">
      <c r="B2392" s="36" t="str">
        <f>IF(Vendas2!D366="","",Vendas2!D366)</f>
        <v/>
      </c>
      <c r="C2392" s="36" t="str">
        <f>IF(Vendas2!E366="","",Vendas2!E366)</f>
        <v/>
      </c>
      <c r="D2392" s="36" t="str">
        <f>IF(Vendas2!F366="","",Vendas2!F366)</f>
        <v/>
      </c>
      <c r="E2392" s="36" t="str">
        <f>IF(Vendas2!G366="","",Vendas2!G366)</f>
        <v/>
      </c>
      <c r="F2392" s="36" t="str">
        <f>IF(Vendas2!H366="","",Vendas2!H366)</f>
        <v/>
      </c>
      <c r="G2392" s="36" t="str">
        <f>IF(Vendas2!I366="","",Vendas2!I366)</f>
        <v/>
      </c>
      <c r="H2392" s="36" t="str">
        <f>IF(Vendas2!J366="","",Vendas2!J366)</f>
        <v/>
      </c>
      <c r="I2392" s="36" t="str">
        <f>IF(Vendas2!K366="","",Vendas2!K366)</f>
        <v/>
      </c>
      <c r="J2392" s="36" t="str">
        <f>IF(Vendas2!L366="","",Vendas2!L366)</f>
        <v/>
      </c>
      <c r="K2392" s="36" t="str">
        <f>IF(Vendas2!M366="","",Vendas2!M366)</f>
        <v/>
      </c>
      <c r="L2392" s="36" t="str">
        <f>IF(Vendas2!N366="","",Vendas2!N366)</f>
        <v/>
      </c>
      <c r="M2392" s="36" t="str">
        <f>IF(Vendas2!O366="","",Vendas2!O366)</f>
        <v/>
      </c>
      <c r="N2392" s="36" t="str">
        <f>IF(Vendas2!P366="","",Vendas2!P366)</f>
        <v/>
      </c>
      <c r="O2392" s="42">
        <f t="shared" si="326"/>
        <v>0</v>
      </c>
      <c r="P2392" s="105">
        <f t="shared" si="327"/>
        <v>0</v>
      </c>
      <c r="Q2392" s="105">
        <f t="shared" si="328"/>
        <v>0</v>
      </c>
      <c r="R2392" s="105">
        <f t="shared" si="329"/>
        <v>0</v>
      </c>
      <c r="S2392" s="22" t="str">
        <f t="shared" si="332"/>
        <v/>
      </c>
      <c r="T2392" s="92">
        <f t="shared" si="330"/>
        <v>0</v>
      </c>
      <c r="U2392" s="92">
        <f t="shared" si="315"/>
        <v>0</v>
      </c>
      <c r="V2392" s="92">
        <f t="shared" si="316"/>
        <v>0</v>
      </c>
      <c r="W2392" s="92">
        <f t="shared" si="317"/>
        <v>0</v>
      </c>
      <c r="X2392" s="92">
        <f t="shared" si="318"/>
        <v>0</v>
      </c>
      <c r="Y2392" s="92">
        <f t="shared" si="319"/>
        <v>0</v>
      </c>
      <c r="Z2392" s="92">
        <f t="shared" si="320"/>
        <v>0</v>
      </c>
      <c r="AA2392" s="92">
        <f t="shared" si="321"/>
        <v>0</v>
      </c>
      <c r="AB2392" s="92">
        <f t="shared" si="322"/>
        <v>0</v>
      </c>
      <c r="AC2392" s="92">
        <f t="shared" si="323"/>
        <v>0</v>
      </c>
      <c r="AD2392" s="92">
        <f t="shared" si="324"/>
        <v>0</v>
      </c>
      <c r="AE2392" s="92">
        <f t="shared" si="325"/>
        <v>0</v>
      </c>
      <c r="AF2392" s="118">
        <f t="shared" si="331"/>
        <v>0</v>
      </c>
    </row>
    <row r="2393" spans="2:32" ht="21.95" customHeight="1" x14ac:dyDescent="0.25">
      <c r="B2393" s="36" t="str">
        <f>IF(Vendas2!D367="","",Vendas2!D367)</f>
        <v/>
      </c>
      <c r="C2393" s="36" t="str">
        <f>IF(Vendas2!E367="","",Vendas2!E367)</f>
        <v/>
      </c>
      <c r="D2393" s="36" t="str">
        <f>IF(Vendas2!F367="","",Vendas2!F367)</f>
        <v/>
      </c>
      <c r="E2393" s="36" t="str">
        <f>IF(Vendas2!G367="","",Vendas2!G367)</f>
        <v/>
      </c>
      <c r="F2393" s="36" t="str">
        <f>IF(Vendas2!H367="","",Vendas2!H367)</f>
        <v/>
      </c>
      <c r="G2393" s="36" t="str">
        <f>IF(Vendas2!I367="","",Vendas2!I367)</f>
        <v/>
      </c>
      <c r="H2393" s="36" t="str">
        <f>IF(Vendas2!J367="","",Vendas2!J367)</f>
        <v/>
      </c>
      <c r="I2393" s="36" t="str">
        <f>IF(Vendas2!K367="","",Vendas2!K367)</f>
        <v/>
      </c>
      <c r="J2393" s="36" t="str">
        <f>IF(Vendas2!L367="","",Vendas2!L367)</f>
        <v/>
      </c>
      <c r="K2393" s="36" t="str">
        <f>IF(Vendas2!M367="","",Vendas2!M367)</f>
        <v/>
      </c>
      <c r="L2393" s="36" t="str">
        <f>IF(Vendas2!N367="","",Vendas2!N367)</f>
        <v/>
      </c>
      <c r="M2393" s="36" t="str">
        <f>IF(Vendas2!O367="","",Vendas2!O367)</f>
        <v/>
      </c>
      <c r="N2393" s="36" t="str">
        <f>IF(Vendas2!P367="","",Vendas2!P367)</f>
        <v/>
      </c>
      <c r="O2393" s="42">
        <f t="shared" si="326"/>
        <v>0</v>
      </c>
      <c r="P2393" s="105">
        <f t="shared" si="327"/>
        <v>0</v>
      </c>
      <c r="Q2393" s="105">
        <f t="shared" si="328"/>
        <v>0</v>
      </c>
      <c r="R2393" s="105">
        <f t="shared" si="329"/>
        <v>0</v>
      </c>
      <c r="S2393" s="22" t="str">
        <f t="shared" si="332"/>
        <v/>
      </c>
      <c r="T2393" s="92">
        <f t="shared" si="330"/>
        <v>0</v>
      </c>
      <c r="U2393" s="92">
        <f t="shared" si="315"/>
        <v>0</v>
      </c>
      <c r="V2393" s="92">
        <f t="shared" si="316"/>
        <v>0</v>
      </c>
      <c r="W2393" s="92">
        <f t="shared" si="317"/>
        <v>0</v>
      </c>
      <c r="X2393" s="92">
        <f t="shared" si="318"/>
        <v>0</v>
      </c>
      <c r="Y2393" s="92">
        <f t="shared" si="319"/>
        <v>0</v>
      </c>
      <c r="Z2393" s="92">
        <f t="shared" si="320"/>
        <v>0</v>
      </c>
      <c r="AA2393" s="92">
        <f t="shared" si="321"/>
        <v>0</v>
      </c>
      <c r="AB2393" s="92">
        <f t="shared" si="322"/>
        <v>0</v>
      </c>
      <c r="AC2393" s="92">
        <f t="shared" si="323"/>
        <v>0</v>
      </c>
      <c r="AD2393" s="92">
        <f t="shared" si="324"/>
        <v>0</v>
      </c>
      <c r="AE2393" s="92">
        <f t="shared" si="325"/>
        <v>0</v>
      </c>
      <c r="AF2393" s="118">
        <f t="shared" si="331"/>
        <v>0</v>
      </c>
    </row>
    <row r="2394" spans="2:32" ht="21.95" customHeight="1" x14ac:dyDescent="0.25">
      <c r="B2394" s="36" t="str">
        <f>IF(Vendas2!D368="","",Vendas2!D368)</f>
        <v/>
      </c>
      <c r="C2394" s="36" t="str">
        <f>IF(Vendas2!E368="","",Vendas2!E368)</f>
        <v/>
      </c>
      <c r="D2394" s="36" t="str">
        <f>IF(Vendas2!F368="","",Vendas2!F368)</f>
        <v/>
      </c>
      <c r="E2394" s="36" t="str">
        <f>IF(Vendas2!G368="","",Vendas2!G368)</f>
        <v/>
      </c>
      <c r="F2394" s="36" t="str">
        <f>IF(Vendas2!H368="","",Vendas2!H368)</f>
        <v/>
      </c>
      <c r="G2394" s="36" t="str">
        <f>IF(Vendas2!I368="","",Vendas2!I368)</f>
        <v/>
      </c>
      <c r="H2394" s="36" t="str">
        <f>IF(Vendas2!J368="","",Vendas2!J368)</f>
        <v/>
      </c>
      <c r="I2394" s="36" t="str">
        <f>IF(Vendas2!K368="","",Vendas2!K368)</f>
        <v/>
      </c>
      <c r="J2394" s="36" t="str">
        <f>IF(Vendas2!L368="","",Vendas2!L368)</f>
        <v/>
      </c>
      <c r="K2394" s="36" t="str">
        <f>IF(Vendas2!M368="","",Vendas2!M368)</f>
        <v/>
      </c>
      <c r="L2394" s="36" t="str">
        <f>IF(Vendas2!N368="","",Vendas2!N368)</f>
        <v/>
      </c>
      <c r="M2394" s="36" t="str">
        <f>IF(Vendas2!O368="","",Vendas2!O368)</f>
        <v/>
      </c>
      <c r="N2394" s="36" t="str">
        <f>IF(Vendas2!P368="","",Vendas2!P368)</f>
        <v/>
      </c>
      <c r="O2394" s="42">
        <f t="shared" si="326"/>
        <v>0</v>
      </c>
      <c r="P2394" s="105">
        <f t="shared" si="327"/>
        <v>0</v>
      </c>
      <c r="Q2394" s="105">
        <f t="shared" si="328"/>
        <v>0</v>
      </c>
      <c r="R2394" s="105">
        <f t="shared" si="329"/>
        <v>0</v>
      </c>
      <c r="S2394" s="22" t="str">
        <f t="shared" si="332"/>
        <v/>
      </c>
      <c r="T2394" s="92">
        <f t="shared" si="330"/>
        <v>0</v>
      </c>
      <c r="U2394" s="92">
        <f t="shared" si="315"/>
        <v>0</v>
      </c>
      <c r="V2394" s="92">
        <f t="shared" si="316"/>
        <v>0</v>
      </c>
      <c r="W2394" s="92">
        <f t="shared" si="317"/>
        <v>0</v>
      </c>
      <c r="X2394" s="92">
        <f t="shared" si="318"/>
        <v>0</v>
      </c>
      <c r="Y2394" s="92">
        <f t="shared" si="319"/>
        <v>0</v>
      </c>
      <c r="Z2394" s="92">
        <f t="shared" si="320"/>
        <v>0</v>
      </c>
      <c r="AA2394" s="92">
        <f t="shared" si="321"/>
        <v>0</v>
      </c>
      <c r="AB2394" s="92">
        <f t="shared" si="322"/>
        <v>0</v>
      </c>
      <c r="AC2394" s="92">
        <f t="shared" si="323"/>
        <v>0</v>
      </c>
      <c r="AD2394" s="92">
        <f t="shared" si="324"/>
        <v>0</v>
      </c>
      <c r="AE2394" s="92">
        <f t="shared" si="325"/>
        <v>0</v>
      </c>
      <c r="AF2394" s="118">
        <f t="shared" si="331"/>
        <v>0</v>
      </c>
    </row>
    <row r="2395" spans="2:32" ht="21.95" customHeight="1" x14ac:dyDescent="0.25">
      <c r="B2395" s="36" t="str">
        <f>IF(Vendas2!D369="","",Vendas2!D369)</f>
        <v/>
      </c>
      <c r="C2395" s="36" t="str">
        <f>IF(Vendas2!E369="","",Vendas2!E369)</f>
        <v/>
      </c>
      <c r="D2395" s="36" t="str">
        <f>IF(Vendas2!F369="","",Vendas2!F369)</f>
        <v/>
      </c>
      <c r="E2395" s="36" t="str">
        <f>IF(Vendas2!G369="","",Vendas2!G369)</f>
        <v/>
      </c>
      <c r="F2395" s="36" t="str">
        <f>IF(Vendas2!H369="","",Vendas2!H369)</f>
        <v/>
      </c>
      <c r="G2395" s="36" t="str">
        <f>IF(Vendas2!I369="","",Vendas2!I369)</f>
        <v/>
      </c>
      <c r="H2395" s="36" t="str">
        <f>IF(Vendas2!J369="","",Vendas2!J369)</f>
        <v/>
      </c>
      <c r="I2395" s="36" t="str">
        <f>IF(Vendas2!K369="","",Vendas2!K369)</f>
        <v/>
      </c>
      <c r="J2395" s="36" t="str">
        <f>IF(Vendas2!L369="","",Vendas2!L369)</f>
        <v/>
      </c>
      <c r="K2395" s="36" t="str">
        <f>IF(Vendas2!M369="","",Vendas2!M369)</f>
        <v/>
      </c>
      <c r="L2395" s="36" t="str">
        <f>IF(Vendas2!N369="","",Vendas2!N369)</f>
        <v/>
      </c>
      <c r="M2395" s="36" t="str">
        <f>IF(Vendas2!O369="","",Vendas2!O369)</f>
        <v/>
      </c>
      <c r="N2395" s="36" t="str">
        <f>IF(Vendas2!P369="","",Vendas2!P369)</f>
        <v/>
      </c>
      <c r="O2395" s="42">
        <f t="shared" si="326"/>
        <v>0</v>
      </c>
      <c r="P2395" s="105">
        <f t="shared" si="327"/>
        <v>0</v>
      </c>
      <c r="Q2395" s="105">
        <f t="shared" si="328"/>
        <v>0</v>
      </c>
      <c r="R2395" s="105">
        <f t="shared" si="329"/>
        <v>0</v>
      </c>
      <c r="S2395" s="22" t="str">
        <f t="shared" si="332"/>
        <v/>
      </c>
      <c r="T2395" s="92">
        <f t="shared" si="330"/>
        <v>0</v>
      </c>
      <c r="U2395" s="92">
        <f t="shared" si="315"/>
        <v>0</v>
      </c>
      <c r="V2395" s="92">
        <f t="shared" si="316"/>
        <v>0</v>
      </c>
      <c r="W2395" s="92">
        <f t="shared" si="317"/>
        <v>0</v>
      </c>
      <c r="X2395" s="92">
        <f t="shared" si="318"/>
        <v>0</v>
      </c>
      <c r="Y2395" s="92">
        <f t="shared" si="319"/>
        <v>0</v>
      </c>
      <c r="Z2395" s="92">
        <f t="shared" si="320"/>
        <v>0</v>
      </c>
      <c r="AA2395" s="92">
        <f t="shared" si="321"/>
        <v>0</v>
      </c>
      <c r="AB2395" s="92">
        <f t="shared" si="322"/>
        <v>0</v>
      </c>
      <c r="AC2395" s="92">
        <f t="shared" si="323"/>
        <v>0</v>
      </c>
      <c r="AD2395" s="92">
        <f t="shared" si="324"/>
        <v>0</v>
      </c>
      <c r="AE2395" s="92">
        <f t="shared" si="325"/>
        <v>0</v>
      </c>
      <c r="AF2395" s="118">
        <f t="shared" si="331"/>
        <v>0</v>
      </c>
    </row>
    <row r="2396" spans="2:32" ht="21.95" customHeight="1" x14ac:dyDescent="0.25">
      <c r="B2396" s="36" t="str">
        <f>IF(Vendas2!D370="","",Vendas2!D370)</f>
        <v/>
      </c>
      <c r="C2396" s="36" t="str">
        <f>IF(Vendas2!E370="","",Vendas2!E370)</f>
        <v/>
      </c>
      <c r="D2396" s="36" t="str">
        <f>IF(Vendas2!F370="","",Vendas2!F370)</f>
        <v/>
      </c>
      <c r="E2396" s="36" t="str">
        <f>IF(Vendas2!G370="","",Vendas2!G370)</f>
        <v/>
      </c>
      <c r="F2396" s="36" t="str">
        <f>IF(Vendas2!H370="","",Vendas2!H370)</f>
        <v/>
      </c>
      <c r="G2396" s="36" t="str">
        <f>IF(Vendas2!I370="","",Vendas2!I370)</f>
        <v/>
      </c>
      <c r="H2396" s="36" t="str">
        <f>IF(Vendas2!J370="","",Vendas2!J370)</f>
        <v/>
      </c>
      <c r="I2396" s="36" t="str">
        <f>IF(Vendas2!K370="","",Vendas2!K370)</f>
        <v/>
      </c>
      <c r="J2396" s="36" t="str">
        <f>IF(Vendas2!L370="","",Vendas2!L370)</f>
        <v/>
      </c>
      <c r="K2396" s="36" t="str">
        <f>IF(Vendas2!M370="","",Vendas2!M370)</f>
        <v/>
      </c>
      <c r="L2396" s="36" t="str">
        <f>IF(Vendas2!N370="","",Vendas2!N370)</f>
        <v/>
      </c>
      <c r="M2396" s="36" t="str">
        <f>IF(Vendas2!O370="","",Vendas2!O370)</f>
        <v/>
      </c>
      <c r="N2396" s="36" t="str">
        <f>IF(Vendas2!P370="","",Vendas2!P370)</f>
        <v/>
      </c>
      <c r="O2396" s="42">
        <f t="shared" si="326"/>
        <v>0</v>
      </c>
      <c r="P2396" s="105">
        <f t="shared" si="327"/>
        <v>0</v>
      </c>
      <c r="Q2396" s="105">
        <f t="shared" si="328"/>
        <v>0</v>
      </c>
      <c r="R2396" s="105">
        <f t="shared" si="329"/>
        <v>0</v>
      </c>
      <c r="S2396" s="22" t="str">
        <f t="shared" si="332"/>
        <v/>
      </c>
      <c r="T2396" s="92">
        <f t="shared" si="330"/>
        <v>0</v>
      </c>
      <c r="U2396" s="92">
        <f t="shared" si="315"/>
        <v>0</v>
      </c>
      <c r="V2396" s="92">
        <f t="shared" si="316"/>
        <v>0</v>
      </c>
      <c r="W2396" s="92">
        <f t="shared" si="317"/>
        <v>0</v>
      </c>
      <c r="X2396" s="92">
        <f t="shared" si="318"/>
        <v>0</v>
      </c>
      <c r="Y2396" s="92">
        <f t="shared" si="319"/>
        <v>0</v>
      </c>
      <c r="Z2396" s="92">
        <f t="shared" si="320"/>
        <v>0</v>
      </c>
      <c r="AA2396" s="92">
        <f t="shared" si="321"/>
        <v>0</v>
      </c>
      <c r="AB2396" s="92">
        <f t="shared" si="322"/>
        <v>0</v>
      </c>
      <c r="AC2396" s="92">
        <f t="shared" si="323"/>
        <v>0</v>
      </c>
      <c r="AD2396" s="92">
        <f t="shared" si="324"/>
        <v>0</v>
      </c>
      <c r="AE2396" s="92">
        <f t="shared" si="325"/>
        <v>0</v>
      </c>
      <c r="AF2396" s="118">
        <f t="shared" si="331"/>
        <v>0</v>
      </c>
    </row>
    <row r="2397" spans="2:32" ht="21.95" customHeight="1" x14ac:dyDescent="0.25">
      <c r="B2397" s="36" t="str">
        <f>IF(Vendas2!D371="","",Vendas2!D371)</f>
        <v/>
      </c>
      <c r="C2397" s="36" t="str">
        <f>IF(Vendas2!E371="","",Vendas2!E371)</f>
        <v/>
      </c>
      <c r="D2397" s="36" t="str">
        <f>IF(Vendas2!F371="","",Vendas2!F371)</f>
        <v/>
      </c>
      <c r="E2397" s="36" t="str">
        <f>IF(Vendas2!G371="","",Vendas2!G371)</f>
        <v/>
      </c>
      <c r="F2397" s="36" t="str">
        <f>IF(Vendas2!H371="","",Vendas2!H371)</f>
        <v/>
      </c>
      <c r="G2397" s="36" t="str">
        <f>IF(Vendas2!I371="","",Vendas2!I371)</f>
        <v/>
      </c>
      <c r="H2397" s="36" t="str">
        <f>IF(Vendas2!J371="","",Vendas2!J371)</f>
        <v/>
      </c>
      <c r="I2397" s="36" t="str">
        <f>IF(Vendas2!K371="","",Vendas2!K371)</f>
        <v/>
      </c>
      <c r="J2397" s="36" t="str">
        <f>IF(Vendas2!L371="","",Vendas2!L371)</f>
        <v/>
      </c>
      <c r="K2397" s="36" t="str">
        <f>IF(Vendas2!M371="","",Vendas2!M371)</f>
        <v/>
      </c>
      <c r="L2397" s="36" t="str">
        <f>IF(Vendas2!N371="","",Vendas2!N371)</f>
        <v/>
      </c>
      <c r="M2397" s="36" t="str">
        <f>IF(Vendas2!O371="","",Vendas2!O371)</f>
        <v/>
      </c>
      <c r="N2397" s="36" t="str">
        <f>IF(Vendas2!P371="","",Vendas2!P371)</f>
        <v/>
      </c>
      <c r="O2397" s="42">
        <f t="shared" si="326"/>
        <v>0</v>
      </c>
      <c r="P2397" s="105">
        <f t="shared" si="327"/>
        <v>0</v>
      </c>
      <c r="Q2397" s="105">
        <f t="shared" si="328"/>
        <v>0</v>
      </c>
      <c r="R2397" s="105">
        <f t="shared" si="329"/>
        <v>0</v>
      </c>
      <c r="S2397" s="22" t="str">
        <f t="shared" si="332"/>
        <v/>
      </c>
      <c r="T2397" s="92">
        <f t="shared" si="330"/>
        <v>0</v>
      </c>
      <c r="U2397" s="92">
        <f t="shared" si="315"/>
        <v>0</v>
      </c>
      <c r="V2397" s="92">
        <f t="shared" si="316"/>
        <v>0</v>
      </c>
      <c r="W2397" s="92">
        <f t="shared" si="317"/>
        <v>0</v>
      </c>
      <c r="X2397" s="92">
        <f t="shared" si="318"/>
        <v>0</v>
      </c>
      <c r="Y2397" s="92">
        <f t="shared" si="319"/>
        <v>0</v>
      </c>
      <c r="Z2397" s="92">
        <f t="shared" si="320"/>
        <v>0</v>
      </c>
      <c r="AA2397" s="92">
        <f t="shared" si="321"/>
        <v>0</v>
      </c>
      <c r="AB2397" s="92">
        <f t="shared" si="322"/>
        <v>0</v>
      </c>
      <c r="AC2397" s="92">
        <f t="shared" si="323"/>
        <v>0</v>
      </c>
      <c r="AD2397" s="92">
        <f t="shared" si="324"/>
        <v>0</v>
      </c>
      <c r="AE2397" s="92">
        <f t="shared" si="325"/>
        <v>0</v>
      </c>
      <c r="AF2397" s="118">
        <f t="shared" si="331"/>
        <v>0</v>
      </c>
    </row>
    <row r="2398" spans="2:32" ht="21.95" customHeight="1" x14ac:dyDescent="0.25">
      <c r="B2398" s="36" t="str">
        <f>IF(Vendas2!D372="","",Vendas2!D372)</f>
        <v/>
      </c>
      <c r="C2398" s="36" t="str">
        <f>IF(Vendas2!E372="","",Vendas2!E372)</f>
        <v/>
      </c>
      <c r="D2398" s="36" t="str">
        <f>IF(Vendas2!F372="","",Vendas2!F372)</f>
        <v/>
      </c>
      <c r="E2398" s="36" t="str">
        <f>IF(Vendas2!G372="","",Vendas2!G372)</f>
        <v/>
      </c>
      <c r="F2398" s="36" t="str">
        <f>IF(Vendas2!H372="","",Vendas2!H372)</f>
        <v/>
      </c>
      <c r="G2398" s="36" t="str">
        <f>IF(Vendas2!I372="","",Vendas2!I372)</f>
        <v/>
      </c>
      <c r="H2398" s="36" t="str">
        <f>IF(Vendas2!J372="","",Vendas2!J372)</f>
        <v/>
      </c>
      <c r="I2398" s="36" t="str">
        <f>IF(Vendas2!K372="","",Vendas2!K372)</f>
        <v/>
      </c>
      <c r="J2398" s="36" t="str">
        <f>IF(Vendas2!L372="","",Vendas2!L372)</f>
        <v/>
      </c>
      <c r="K2398" s="36" t="str">
        <f>IF(Vendas2!M372="","",Vendas2!M372)</f>
        <v/>
      </c>
      <c r="L2398" s="36" t="str">
        <f>IF(Vendas2!N372="","",Vendas2!N372)</f>
        <v/>
      </c>
      <c r="M2398" s="36" t="str">
        <f>IF(Vendas2!O372="","",Vendas2!O372)</f>
        <v/>
      </c>
      <c r="N2398" s="36" t="str">
        <f>IF(Vendas2!P372="","",Vendas2!P372)</f>
        <v/>
      </c>
      <c r="O2398" s="42">
        <f t="shared" si="326"/>
        <v>0</v>
      </c>
      <c r="P2398" s="105">
        <f t="shared" si="327"/>
        <v>0</v>
      </c>
      <c r="Q2398" s="105">
        <f t="shared" si="328"/>
        <v>0</v>
      </c>
      <c r="R2398" s="105">
        <f t="shared" si="329"/>
        <v>0</v>
      </c>
      <c r="S2398" s="22" t="str">
        <f t="shared" si="332"/>
        <v/>
      </c>
      <c r="T2398" s="92">
        <f t="shared" si="330"/>
        <v>0</v>
      </c>
      <c r="U2398" s="92">
        <f t="shared" si="315"/>
        <v>0</v>
      </c>
      <c r="V2398" s="92">
        <f t="shared" si="316"/>
        <v>0</v>
      </c>
      <c r="W2398" s="92">
        <f t="shared" si="317"/>
        <v>0</v>
      </c>
      <c r="X2398" s="92">
        <f t="shared" si="318"/>
        <v>0</v>
      </c>
      <c r="Y2398" s="92">
        <f t="shared" si="319"/>
        <v>0</v>
      </c>
      <c r="Z2398" s="92">
        <f t="shared" si="320"/>
        <v>0</v>
      </c>
      <c r="AA2398" s="92">
        <f t="shared" si="321"/>
        <v>0</v>
      </c>
      <c r="AB2398" s="92">
        <f t="shared" si="322"/>
        <v>0</v>
      </c>
      <c r="AC2398" s="92">
        <f t="shared" si="323"/>
        <v>0</v>
      </c>
      <c r="AD2398" s="92">
        <f t="shared" si="324"/>
        <v>0</v>
      </c>
      <c r="AE2398" s="92">
        <f t="shared" si="325"/>
        <v>0</v>
      </c>
      <c r="AF2398" s="118">
        <f t="shared" si="331"/>
        <v>0</v>
      </c>
    </row>
    <row r="2399" spans="2:32" ht="21.95" customHeight="1" x14ac:dyDescent="0.25">
      <c r="B2399" s="36" t="str">
        <f>IF(Vendas2!D373="","",Vendas2!D373)</f>
        <v/>
      </c>
      <c r="C2399" s="36" t="str">
        <f>IF(Vendas2!E373="","",Vendas2!E373)</f>
        <v/>
      </c>
      <c r="D2399" s="36" t="str">
        <f>IF(Vendas2!F373="","",Vendas2!F373)</f>
        <v/>
      </c>
      <c r="E2399" s="36" t="str">
        <f>IF(Vendas2!G373="","",Vendas2!G373)</f>
        <v/>
      </c>
      <c r="F2399" s="36" t="str">
        <f>IF(Vendas2!H373="","",Vendas2!H373)</f>
        <v/>
      </c>
      <c r="G2399" s="36" t="str">
        <f>IF(Vendas2!I373="","",Vendas2!I373)</f>
        <v/>
      </c>
      <c r="H2399" s="36" t="str">
        <f>IF(Vendas2!J373="","",Vendas2!J373)</f>
        <v/>
      </c>
      <c r="I2399" s="36" t="str">
        <f>IF(Vendas2!K373="","",Vendas2!K373)</f>
        <v/>
      </c>
      <c r="J2399" s="36" t="str">
        <f>IF(Vendas2!L373="","",Vendas2!L373)</f>
        <v/>
      </c>
      <c r="K2399" s="36" t="str">
        <f>IF(Vendas2!M373="","",Vendas2!M373)</f>
        <v/>
      </c>
      <c r="L2399" s="36" t="str">
        <f>IF(Vendas2!N373="","",Vendas2!N373)</f>
        <v/>
      </c>
      <c r="M2399" s="36" t="str">
        <f>IF(Vendas2!O373="","",Vendas2!O373)</f>
        <v/>
      </c>
      <c r="N2399" s="36" t="str">
        <f>IF(Vendas2!P373="","",Vendas2!P373)</f>
        <v/>
      </c>
      <c r="O2399" s="42">
        <f t="shared" si="326"/>
        <v>0</v>
      </c>
      <c r="P2399" s="105">
        <f t="shared" si="327"/>
        <v>0</v>
      </c>
      <c r="Q2399" s="105">
        <f t="shared" si="328"/>
        <v>0</v>
      </c>
      <c r="R2399" s="105">
        <f t="shared" si="329"/>
        <v>0</v>
      </c>
      <c r="S2399" s="22" t="str">
        <f t="shared" si="332"/>
        <v/>
      </c>
      <c r="T2399" s="92">
        <f t="shared" si="330"/>
        <v>0</v>
      </c>
      <c r="U2399" s="92">
        <f t="shared" si="315"/>
        <v>0</v>
      </c>
      <c r="V2399" s="92">
        <f t="shared" si="316"/>
        <v>0</v>
      </c>
      <c r="W2399" s="92">
        <f t="shared" si="317"/>
        <v>0</v>
      </c>
      <c r="X2399" s="92">
        <f t="shared" si="318"/>
        <v>0</v>
      </c>
      <c r="Y2399" s="92">
        <f t="shared" si="319"/>
        <v>0</v>
      </c>
      <c r="Z2399" s="92">
        <f t="shared" si="320"/>
        <v>0</v>
      </c>
      <c r="AA2399" s="92">
        <f t="shared" si="321"/>
        <v>0</v>
      </c>
      <c r="AB2399" s="92">
        <f t="shared" si="322"/>
        <v>0</v>
      </c>
      <c r="AC2399" s="92">
        <f t="shared" si="323"/>
        <v>0</v>
      </c>
      <c r="AD2399" s="92">
        <f t="shared" si="324"/>
        <v>0</v>
      </c>
      <c r="AE2399" s="92">
        <f t="shared" si="325"/>
        <v>0</v>
      </c>
      <c r="AF2399" s="118">
        <f t="shared" si="331"/>
        <v>0</v>
      </c>
    </row>
    <row r="2400" spans="2:32" ht="21.95" customHeight="1" x14ac:dyDescent="0.25">
      <c r="B2400" s="36" t="str">
        <f>IF(Vendas2!D374="","",Vendas2!D374)</f>
        <v/>
      </c>
      <c r="C2400" s="36" t="str">
        <f>IF(Vendas2!E374="","",Vendas2!E374)</f>
        <v/>
      </c>
      <c r="D2400" s="36" t="str">
        <f>IF(Vendas2!F374="","",Vendas2!F374)</f>
        <v/>
      </c>
      <c r="E2400" s="36" t="str">
        <f>IF(Vendas2!G374="","",Vendas2!G374)</f>
        <v/>
      </c>
      <c r="F2400" s="36" t="str">
        <f>IF(Vendas2!H374="","",Vendas2!H374)</f>
        <v/>
      </c>
      <c r="G2400" s="36" t="str">
        <f>IF(Vendas2!I374="","",Vendas2!I374)</f>
        <v/>
      </c>
      <c r="H2400" s="36" t="str">
        <f>IF(Vendas2!J374="","",Vendas2!J374)</f>
        <v/>
      </c>
      <c r="I2400" s="36" t="str">
        <f>IF(Vendas2!K374="","",Vendas2!K374)</f>
        <v/>
      </c>
      <c r="J2400" s="36" t="str">
        <f>IF(Vendas2!L374="","",Vendas2!L374)</f>
        <v/>
      </c>
      <c r="K2400" s="36" t="str">
        <f>IF(Vendas2!M374="","",Vendas2!M374)</f>
        <v/>
      </c>
      <c r="L2400" s="36" t="str">
        <f>IF(Vendas2!N374="","",Vendas2!N374)</f>
        <v/>
      </c>
      <c r="M2400" s="36" t="str">
        <f>IF(Vendas2!O374="","",Vendas2!O374)</f>
        <v/>
      </c>
      <c r="N2400" s="36" t="str">
        <f>IF(Vendas2!P374="","",Vendas2!P374)</f>
        <v/>
      </c>
      <c r="O2400" s="42">
        <f t="shared" si="326"/>
        <v>0</v>
      </c>
      <c r="P2400" s="105">
        <f t="shared" si="327"/>
        <v>0</v>
      </c>
      <c r="Q2400" s="105">
        <f t="shared" si="328"/>
        <v>0</v>
      </c>
      <c r="R2400" s="105">
        <f t="shared" si="329"/>
        <v>0</v>
      </c>
      <c r="S2400" s="22" t="str">
        <f t="shared" si="332"/>
        <v/>
      </c>
      <c r="T2400" s="92">
        <f t="shared" si="330"/>
        <v>0</v>
      </c>
      <c r="U2400" s="92">
        <f t="shared" si="315"/>
        <v>0</v>
      </c>
      <c r="V2400" s="92">
        <f t="shared" si="316"/>
        <v>0</v>
      </c>
      <c r="W2400" s="92">
        <f t="shared" si="317"/>
        <v>0</v>
      </c>
      <c r="X2400" s="92">
        <f t="shared" si="318"/>
        <v>0</v>
      </c>
      <c r="Y2400" s="92">
        <f t="shared" si="319"/>
        <v>0</v>
      </c>
      <c r="Z2400" s="92">
        <f t="shared" si="320"/>
        <v>0</v>
      </c>
      <c r="AA2400" s="92">
        <f t="shared" si="321"/>
        <v>0</v>
      </c>
      <c r="AB2400" s="92">
        <f t="shared" si="322"/>
        <v>0</v>
      </c>
      <c r="AC2400" s="92">
        <f t="shared" si="323"/>
        <v>0</v>
      </c>
      <c r="AD2400" s="92">
        <f t="shared" si="324"/>
        <v>0</v>
      </c>
      <c r="AE2400" s="92">
        <f t="shared" si="325"/>
        <v>0</v>
      </c>
      <c r="AF2400" s="118">
        <f t="shared" si="331"/>
        <v>0</v>
      </c>
    </row>
    <row r="2401" spans="2:32" ht="21.95" customHeight="1" x14ac:dyDescent="0.25">
      <c r="B2401" s="36" t="str">
        <f>IF(Vendas2!D375="","",Vendas2!D375)</f>
        <v/>
      </c>
      <c r="C2401" s="36" t="str">
        <f>IF(Vendas2!E375="","",Vendas2!E375)</f>
        <v/>
      </c>
      <c r="D2401" s="36" t="str">
        <f>IF(Vendas2!F375="","",Vendas2!F375)</f>
        <v/>
      </c>
      <c r="E2401" s="36" t="str">
        <f>IF(Vendas2!G375="","",Vendas2!G375)</f>
        <v/>
      </c>
      <c r="F2401" s="36" t="str">
        <f>IF(Vendas2!H375="","",Vendas2!H375)</f>
        <v/>
      </c>
      <c r="G2401" s="36" t="str">
        <f>IF(Vendas2!I375="","",Vendas2!I375)</f>
        <v/>
      </c>
      <c r="H2401" s="36" t="str">
        <f>IF(Vendas2!J375="","",Vendas2!J375)</f>
        <v/>
      </c>
      <c r="I2401" s="36" t="str">
        <f>IF(Vendas2!K375="","",Vendas2!K375)</f>
        <v/>
      </c>
      <c r="J2401" s="36" t="str">
        <f>IF(Vendas2!L375="","",Vendas2!L375)</f>
        <v/>
      </c>
      <c r="K2401" s="36" t="str">
        <f>IF(Vendas2!M375="","",Vendas2!M375)</f>
        <v/>
      </c>
      <c r="L2401" s="36" t="str">
        <f>IF(Vendas2!N375="","",Vendas2!N375)</f>
        <v/>
      </c>
      <c r="M2401" s="36" t="str">
        <f>IF(Vendas2!O375="","",Vendas2!O375)</f>
        <v/>
      </c>
      <c r="N2401" s="36" t="str">
        <f>IF(Vendas2!P375="","",Vendas2!P375)</f>
        <v/>
      </c>
      <c r="O2401" s="42">
        <f t="shared" si="326"/>
        <v>0</v>
      </c>
      <c r="P2401" s="105">
        <f t="shared" si="327"/>
        <v>0</v>
      </c>
      <c r="Q2401" s="105">
        <f t="shared" si="328"/>
        <v>0</v>
      </c>
      <c r="R2401" s="105">
        <f t="shared" si="329"/>
        <v>0</v>
      </c>
      <c r="S2401" s="22" t="str">
        <f t="shared" si="332"/>
        <v/>
      </c>
      <c r="T2401" s="92">
        <f t="shared" si="330"/>
        <v>0</v>
      </c>
      <c r="U2401" s="92">
        <f t="shared" si="315"/>
        <v>0</v>
      </c>
      <c r="V2401" s="92">
        <f t="shared" si="316"/>
        <v>0</v>
      </c>
      <c r="W2401" s="92">
        <f t="shared" si="317"/>
        <v>0</v>
      </c>
      <c r="X2401" s="92">
        <f t="shared" si="318"/>
        <v>0</v>
      </c>
      <c r="Y2401" s="92">
        <f t="shared" si="319"/>
        <v>0</v>
      </c>
      <c r="Z2401" s="92">
        <f t="shared" si="320"/>
        <v>0</v>
      </c>
      <c r="AA2401" s="92">
        <f t="shared" si="321"/>
        <v>0</v>
      </c>
      <c r="AB2401" s="92">
        <f t="shared" si="322"/>
        <v>0</v>
      </c>
      <c r="AC2401" s="92">
        <f t="shared" si="323"/>
        <v>0</v>
      </c>
      <c r="AD2401" s="92">
        <f t="shared" si="324"/>
        <v>0</v>
      </c>
      <c r="AE2401" s="92">
        <f t="shared" si="325"/>
        <v>0</v>
      </c>
      <c r="AF2401" s="118">
        <f t="shared" si="331"/>
        <v>0</v>
      </c>
    </row>
    <row r="2402" spans="2:32" ht="21.95" customHeight="1" x14ac:dyDescent="0.25">
      <c r="B2402" s="36" t="str">
        <f>IF(Vendas2!D376="","",Vendas2!D376)</f>
        <v/>
      </c>
      <c r="C2402" s="36" t="str">
        <f>IF(Vendas2!E376="","",Vendas2!E376)</f>
        <v/>
      </c>
      <c r="D2402" s="36" t="str">
        <f>IF(Vendas2!F376="","",Vendas2!F376)</f>
        <v/>
      </c>
      <c r="E2402" s="36" t="str">
        <f>IF(Vendas2!G376="","",Vendas2!G376)</f>
        <v/>
      </c>
      <c r="F2402" s="36" t="str">
        <f>IF(Vendas2!H376="","",Vendas2!H376)</f>
        <v/>
      </c>
      <c r="G2402" s="36" t="str">
        <f>IF(Vendas2!I376="","",Vendas2!I376)</f>
        <v/>
      </c>
      <c r="H2402" s="36" t="str">
        <f>IF(Vendas2!J376="","",Vendas2!J376)</f>
        <v/>
      </c>
      <c r="I2402" s="36" t="str">
        <f>IF(Vendas2!K376="","",Vendas2!K376)</f>
        <v/>
      </c>
      <c r="J2402" s="36" t="str">
        <f>IF(Vendas2!L376="","",Vendas2!L376)</f>
        <v/>
      </c>
      <c r="K2402" s="36" t="str">
        <f>IF(Vendas2!M376="","",Vendas2!M376)</f>
        <v/>
      </c>
      <c r="L2402" s="36" t="str">
        <f>IF(Vendas2!N376="","",Vendas2!N376)</f>
        <v/>
      </c>
      <c r="M2402" s="36" t="str">
        <f>IF(Vendas2!O376="","",Vendas2!O376)</f>
        <v/>
      </c>
      <c r="N2402" s="36" t="str">
        <f>IF(Vendas2!P376="","",Vendas2!P376)</f>
        <v/>
      </c>
      <c r="O2402" s="42">
        <f t="shared" si="326"/>
        <v>0</v>
      </c>
      <c r="P2402" s="105">
        <f t="shared" si="327"/>
        <v>0</v>
      </c>
      <c r="Q2402" s="105">
        <f t="shared" si="328"/>
        <v>0</v>
      </c>
      <c r="R2402" s="105">
        <f t="shared" si="329"/>
        <v>0</v>
      </c>
      <c r="S2402" s="22" t="str">
        <f t="shared" si="332"/>
        <v/>
      </c>
      <c r="T2402" s="92">
        <f t="shared" si="330"/>
        <v>0</v>
      </c>
      <c r="U2402" s="92">
        <f t="shared" si="315"/>
        <v>0</v>
      </c>
      <c r="V2402" s="92">
        <f t="shared" si="316"/>
        <v>0</v>
      </c>
      <c r="W2402" s="92">
        <f t="shared" si="317"/>
        <v>0</v>
      </c>
      <c r="X2402" s="92">
        <f t="shared" si="318"/>
        <v>0</v>
      </c>
      <c r="Y2402" s="92">
        <f t="shared" si="319"/>
        <v>0</v>
      </c>
      <c r="Z2402" s="92">
        <f t="shared" si="320"/>
        <v>0</v>
      </c>
      <c r="AA2402" s="92">
        <f t="shared" si="321"/>
        <v>0</v>
      </c>
      <c r="AB2402" s="92">
        <f t="shared" si="322"/>
        <v>0</v>
      </c>
      <c r="AC2402" s="92">
        <f t="shared" si="323"/>
        <v>0</v>
      </c>
      <c r="AD2402" s="92">
        <f t="shared" si="324"/>
        <v>0</v>
      </c>
      <c r="AE2402" s="92">
        <f t="shared" si="325"/>
        <v>0</v>
      </c>
      <c r="AF2402" s="118">
        <f t="shared" si="331"/>
        <v>0</v>
      </c>
    </row>
    <row r="2403" spans="2:32" ht="21.95" customHeight="1" x14ac:dyDescent="0.25">
      <c r="B2403" s="36" t="str">
        <f>IF(Vendas2!D377="","",Vendas2!D377)</f>
        <v/>
      </c>
      <c r="C2403" s="36" t="str">
        <f>IF(Vendas2!E377="","",Vendas2!E377)</f>
        <v/>
      </c>
      <c r="D2403" s="36" t="str">
        <f>IF(Vendas2!F377="","",Vendas2!F377)</f>
        <v/>
      </c>
      <c r="E2403" s="36" t="str">
        <f>IF(Vendas2!G377="","",Vendas2!G377)</f>
        <v/>
      </c>
      <c r="F2403" s="36" t="str">
        <f>IF(Vendas2!H377="","",Vendas2!H377)</f>
        <v/>
      </c>
      <c r="G2403" s="36" t="str">
        <f>IF(Vendas2!I377="","",Vendas2!I377)</f>
        <v/>
      </c>
      <c r="H2403" s="36" t="str">
        <f>IF(Vendas2!J377="","",Vendas2!J377)</f>
        <v/>
      </c>
      <c r="I2403" s="36" t="str">
        <f>IF(Vendas2!K377="","",Vendas2!K377)</f>
        <v/>
      </c>
      <c r="J2403" s="36" t="str">
        <f>IF(Vendas2!L377="","",Vendas2!L377)</f>
        <v/>
      </c>
      <c r="K2403" s="36" t="str">
        <f>IF(Vendas2!M377="","",Vendas2!M377)</f>
        <v/>
      </c>
      <c r="L2403" s="36" t="str">
        <f>IF(Vendas2!N377="","",Vendas2!N377)</f>
        <v/>
      </c>
      <c r="M2403" s="36" t="str">
        <f>IF(Vendas2!O377="","",Vendas2!O377)</f>
        <v/>
      </c>
      <c r="N2403" s="36" t="str">
        <f>IF(Vendas2!P377="","",Vendas2!P377)</f>
        <v/>
      </c>
      <c r="O2403" s="42">
        <f t="shared" si="326"/>
        <v>0</v>
      </c>
      <c r="P2403" s="105">
        <f t="shared" si="327"/>
        <v>0</v>
      </c>
      <c r="Q2403" s="105">
        <f t="shared" si="328"/>
        <v>0</v>
      </c>
      <c r="R2403" s="105">
        <f t="shared" si="329"/>
        <v>0</v>
      </c>
      <c r="S2403" s="22" t="str">
        <f t="shared" si="332"/>
        <v/>
      </c>
      <c r="T2403" s="92">
        <f t="shared" si="330"/>
        <v>0</v>
      </c>
      <c r="U2403" s="92">
        <f t="shared" si="315"/>
        <v>0</v>
      </c>
      <c r="V2403" s="92">
        <f t="shared" si="316"/>
        <v>0</v>
      </c>
      <c r="W2403" s="92">
        <f t="shared" si="317"/>
        <v>0</v>
      </c>
      <c r="X2403" s="92">
        <f t="shared" si="318"/>
        <v>0</v>
      </c>
      <c r="Y2403" s="92">
        <f t="shared" si="319"/>
        <v>0</v>
      </c>
      <c r="Z2403" s="92">
        <f t="shared" si="320"/>
        <v>0</v>
      </c>
      <c r="AA2403" s="92">
        <f t="shared" si="321"/>
        <v>0</v>
      </c>
      <c r="AB2403" s="92">
        <f t="shared" si="322"/>
        <v>0</v>
      </c>
      <c r="AC2403" s="92">
        <f t="shared" si="323"/>
        <v>0</v>
      </c>
      <c r="AD2403" s="92">
        <f t="shared" si="324"/>
        <v>0</v>
      </c>
      <c r="AE2403" s="92">
        <f t="shared" si="325"/>
        <v>0</v>
      </c>
      <c r="AF2403" s="118">
        <f t="shared" si="331"/>
        <v>0</v>
      </c>
    </row>
    <row r="2404" spans="2:32" ht="21.95" customHeight="1" x14ac:dyDescent="0.25">
      <c r="B2404" s="36" t="str">
        <f>IF(Vendas2!D378="","",Vendas2!D378)</f>
        <v/>
      </c>
      <c r="C2404" s="36" t="str">
        <f>IF(Vendas2!E378="","",Vendas2!E378)</f>
        <v/>
      </c>
      <c r="D2404" s="36" t="str">
        <f>IF(Vendas2!F378="","",Vendas2!F378)</f>
        <v/>
      </c>
      <c r="E2404" s="36" t="str">
        <f>IF(Vendas2!G378="","",Vendas2!G378)</f>
        <v/>
      </c>
      <c r="F2404" s="36" t="str">
        <f>IF(Vendas2!H378="","",Vendas2!H378)</f>
        <v/>
      </c>
      <c r="G2404" s="36" t="str">
        <f>IF(Vendas2!I378="","",Vendas2!I378)</f>
        <v/>
      </c>
      <c r="H2404" s="36" t="str">
        <f>IF(Vendas2!J378="","",Vendas2!J378)</f>
        <v/>
      </c>
      <c r="I2404" s="36" t="str">
        <f>IF(Vendas2!K378="","",Vendas2!K378)</f>
        <v/>
      </c>
      <c r="J2404" s="36" t="str">
        <f>IF(Vendas2!L378="","",Vendas2!L378)</f>
        <v/>
      </c>
      <c r="K2404" s="36" t="str">
        <f>IF(Vendas2!M378="","",Vendas2!M378)</f>
        <v/>
      </c>
      <c r="L2404" s="36" t="str">
        <f>IF(Vendas2!N378="","",Vendas2!N378)</f>
        <v/>
      </c>
      <c r="M2404" s="36" t="str">
        <f>IF(Vendas2!O378="","",Vendas2!O378)</f>
        <v/>
      </c>
      <c r="N2404" s="36" t="str">
        <f>IF(Vendas2!P378="","",Vendas2!P378)</f>
        <v/>
      </c>
      <c r="O2404" s="42">
        <f t="shared" si="326"/>
        <v>0</v>
      </c>
      <c r="P2404" s="105">
        <f t="shared" si="327"/>
        <v>0</v>
      </c>
      <c r="Q2404" s="105">
        <f t="shared" si="328"/>
        <v>0</v>
      </c>
      <c r="R2404" s="105">
        <f t="shared" si="329"/>
        <v>0</v>
      </c>
      <c r="S2404" s="22" t="str">
        <f t="shared" si="332"/>
        <v/>
      </c>
      <c r="T2404" s="92">
        <f t="shared" si="330"/>
        <v>0</v>
      </c>
      <c r="U2404" s="92">
        <f t="shared" si="315"/>
        <v>0</v>
      </c>
      <c r="V2404" s="92">
        <f t="shared" si="316"/>
        <v>0</v>
      </c>
      <c r="W2404" s="92">
        <f t="shared" si="317"/>
        <v>0</v>
      </c>
      <c r="X2404" s="92">
        <f t="shared" si="318"/>
        <v>0</v>
      </c>
      <c r="Y2404" s="92">
        <f t="shared" si="319"/>
        <v>0</v>
      </c>
      <c r="Z2404" s="92">
        <f t="shared" si="320"/>
        <v>0</v>
      </c>
      <c r="AA2404" s="92">
        <f t="shared" si="321"/>
        <v>0</v>
      </c>
      <c r="AB2404" s="92">
        <f t="shared" si="322"/>
        <v>0</v>
      </c>
      <c r="AC2404" s="92">
        <f t="shared" si="323"/>
        <v>0</v>
      </c>
      <c r="AD2404" s="92">
        <f t="shared" si="324"/>
        <v>0</v>
      </c>
      <c r="AE2404" s="92">
        <f t="shared" si="325"/>
        <v>0</v>
      </c>
      <c r="AF2404" s="118">
        <f t="shared" si="331"/>
        <v>0</v>
      </c>
    </row>
    <row r="2405" spans="2:32" ht="21.95" customHeight="1" x14ac:dyDescent="0.25">
      <c r="B2405" s="36" t="str">
        <f>IF(Vendas2!D379="","",Vendas2!D379)</f>
        <v/>
      </c>
      <c r="C2405" s="36" t="str">
        <f>IF(Vendas2!E379="","",Vendas2!E379)</f>
        <v/>
      </c>
      <c r="D2405" s="36" t="str">
        <f>IF(Vendas2!F379="","",Vendas2!F379)</f>
        <v/>
      </c>
      <c r="E2405" s="36" t="str">
        <f>IF(Vendas2!G379="","",Vendas2!G379)</f>
        <v/>
      </c>
      <c r="F2405" s="36" t="str">
        <f>IF(Vendas2!H379="","",Vendas2!H379)</f>
        <v/>
      </c>
      <c r="G2405" s="36" t="str">
        <f>IF(Vendas2!I379="","",Vendas2!I379)</f>
        <v/>
      </c>
      <c r="H2405" s="36" t="str">
        <f>IF(Vendas2!J379="","",Vendas2!J379)</f>
        <v/>
      </c>
      <c r="I2405" s="36" t="str">
        <f>IF(Vendas2!K379="","",Vendas2!K379)</f>
        <v/>
      </c>
      <c r="J2405" s="36" t="str">
        <f>IF(Vendas2!L379="","",Vendas2!L379)</f>
        <v/>
      </c>
      <c r="K2405" s="36" t="str">
        <f>IF(Vendas2!M379="","",Vendas2!M379)</f>
        <v/>
      </c>
      <c r="L2405" s="36" t="str">
        <f>IF(Vendas2!N379="","",Vendas2!N379)</f>
        <v/>
      </c>
      <c r="M2405" s="36" t="str">
        <f>IF(Vendas2!O379="","",Vendas2!O379)</f>
        <v/>
      </c>
      <c r="N2405" s="36" t="str">
        <f>IF(Vendas2!P379="","",Vendas2!P379)</f>
        <v/>
      </c>
      <c r="O2405" s="42">
        <f t="shared" si="326"/>
        <v>0</v>
      </c>
      <c r="P2405" s="105">
        <f t="shared" si="327"/>
        <v>0</v>
      </c>
      <c r="Q2405" s="105">
        <f t="shared" si="328"/>
        <v>0</v>
      </c>
      <c r="R2405" s="105">
        <f t="shared" si="329"/>
        <v>0</v>
      </c>
      <c r="S2405" s="22" t="str">
        <f t="shared" si="332"/>
        <v/>
      </c>
      <c r="T2405" s="92">
        <f t="shared" si="330"/>
        <v>0</v>
      </c>
      <c r="U2405" s="92">
        <f t="shared" si="315"/>
        <v>0</v>
      </c>
      <c r="V2405" s="92">
        <f t="shared" si="316"/>
        <v>0</v>
      </c>
      <c r="W2405" s="92">
        <f t="shared" si="317"/>
        <v>0</v>
      </c>
      <c r="X2405" s="92">
        <f t="shared" si="318"/>
        <v>0</v>
      </c>
      <c r="Y2405" s="92">
        <f t="shared" si="319"/>
        <v>0</v>
      </c>
      <c r="Z2405" s="92">
        <f t="shared" si="320"/>
        <v>0</v>
      </c>
      <c r="AA2405" s="92">
        <f t="shared" si="321"/>
        <v>0</v>
      </c>
      <c r="AB2405" s="92">
        <f t="shared" si="322"/>
        <v>0</v>
      </c>
      <c r="AC2405" s="92">
        <f t="shared" si="323"/>
        <v>0</v>
      </c>
      <c r="AD2405" s="92">
        <f t="shared" si="324"/>
        <v>0</v>
      </c>
      <c r="AE2405" s="92">
        <f t="shared" si="325"/>
        <v>0</v>
      </c>
      <c r="AF2405" s="118">
        <f t="shared" si="331"/>
        <v>0</v>
      </c>
    </row>
    <row r="2406" spans="2:32" ht="21.95" customHeight="1" x14ac:dyDescent="0.25">
      <c r="B2406" s="36" t="str">
        <f>IF(Vendas2!D380="","",Vendas2!D380)</f>
        <v/>
      </c>
      <c r="C2406" s="36" t="str">
        <f>IF(Vendas2!E380="","",Vendas2!E380)</f>
        <v/>
      </c>
      <c r="D2406" s="36" t="str">
        <f>IF(Vendas2!F380="","",Vendas2!F380)</f>
        <v/>
      </c>
      <c r="E2406" s="36" t="str">
        <f>IF(Vendas2!G380="","",Vendas2!G380)</f>
        <v/>
      </c>
      <c r="F2406" s="36" t="str">
        <f>IF(Vendas2!H380="","",Vendas2!H380)</f>
        <v/>
      </c>
      <c r="G2406" s="36" t="str">
        <f>IF(Vendas2!I380="","",Vendas2!I380)</f>
        <v/>
      </c>
      <c r="H2406" s="36" t="str">
        <f>IF(Vendas2!J380="","",Vendas2!J380)</f>
        <v/>
      </c>
      <c r="I2406" s="36" t="str">
        <f>IF(Vendas2!K380="","",Vendas2!K380)</f>
        <v/>
      </c>
      <c r="J2406" s="36" t="str">
        <f>IF(Vendas2!L380="","",Vendas2!L380)</f>
        <v/>
      </c>
      <c r="K2406" s="36" t="str">
        <f>IF(Vendas2!M380="","",Vendas2!M380)</f>
        <v/>
      </c>
      <c r="L2406" s="36" t="str">
        <f>IF(Vendas2!N380="","",Vendas2!N380)</f>
        <v/>
      </c>
      <c r="M2406" s="36" t="str">
        <f>IF(Vendas2!O380="","",Vendas2!O380)</f>
        <v/>
      </c>
      <c r="N2406" s="36" t="str">
        <f>IF(Vendas2!P380="","",Vendas2!P380)</f>
        <v/>
      </c>
      <c r="O2406" s="42">
        <f t="shared" si="326"/>
        <v>0</v>
      </c>
      <c r="P2406" s="105">
        <f t="shared" si="327"/>
        <v>0</v>
      </c>
      <c r="Q2406" s="105">
        <f t="shared" si="328"/>
        <v>0</v>
      </c>
      <c r="R2406" s="105">
        <f t="shared" si="329"/>
        <v>0</v>
      </c>
      <c r="S2406" s="22" t="str">
        <f t="shared" si="332"/>
        <v/>
      </c>
      <c r="T2406" s="92">
        <f t="shared" si="330"/>
        <v>0</v>
      </c>
      <c r="U2406" s="92">
        <f t="shared" si="315"/>
        <v>0</v>
      </c>
      <c r="V2406" s="92">
        <f t="shared" si="316"/>
        <v>0</v>
      </c>
      <c r="W2406" s="92">
        <f t="shared" si="317"/>
        <v>0</v>
      </c>
      <c r="X2406" s="92">
        <f t="shared" si="318"/>
        <v>0</v>
      </c>
      <c r="Y2406" s="92">
        <f t="shared" si="319"/>
        <v>0</v>
      </c>
      <c r="Z2406" s="92">
        <f t="shared" si="320"/>
        <v>0</v>
      </c>
      <c r="AA2406" s="92">
        <f t="shared" si="321"/>
        <v>0</v>
      </c>
      <c r="AB2406" s="92">
        <f t="shared" si="322"/>
        <v>0</v>
      </c>
      <c r="AC2406" s="92">
        <f t="shared" si="323"/>
        <v>0</v>
      </c>
      <c r="AD2406" s="92">
        <f t="shared" si="324"/>
        <v>0</v>
      </c>
      <c r="AE2406" s="92">
        <f t="shared" si="325"/>
        <v>0</v>
      </c>
      <c r="AF2406" s="118">
        <f t="shared" si="331"/>
        <v>0</v>
      </c>
    </row>
    <row r="2407" spans="2:32" ht="21.95" customHeight="1" x14ac:dyDescent="0.25">
      <c r="B2407" s="36" t="str">
        <f>IF(Vendas2!D381="","",Vendas2!D381)</f>
        <v/>
      </c>
      <c r="C2407" s="36" t="str">
        <f>IF(Vendas2!E381="","",Vendas2!E381)</f>
        <v/>
      </c>
      <c r="D2407" s="36" t="str">
        <f>IF(Vendas2!F381="","",Vendas2!F381)</f>
        <v/>
      </c>
      <c r="E2407" s="36" t="str">
        <f>IF(Vendas2!G381="","",Vendas2!G381)</f>
        <v/>
      </c>
      <c r="F2407" s="36" t="str">
        <f>IF(Vendas2!H381="","",Vendas2!H381)</f>
        <v/>
      </c>
      <c r="G2407" s="36" t="str">
        <f>IF(Vendas2!I381="","",Vendas2!I381)</f>
        <v/>
      </c>
      <c r="H2407" s="36" t="str">
        <f>IF(Vendas2!J381="","",Vendas2!J381)</f>
        <v/>
      </c>
      <c r="I2407" s="36" t="str">
        <f>IF(Vendas2!K381="","",Vendas2!K381)</f>
        <v/>
      </c>
      <c r="J2407" s="36" t="str">
        <f>IF(Vendas2!L381="","",Vendas2!L381)</f>
        <v/>
      </c>
      <c r="K2407" s="36" t="str">
        <f>IF(Vendas2!M381="","",Vendas2!M381)</f>
        <v/>
      </c>
      <c r="L2407" s="36" t="str">
        <f>IF(Vendas2!N381="","",Vendas2!N381)</f>
        <v/>
      </c>
      <c r="M2407" s="36" t="str">
        <f>IF(Vendas2!O381="","",Vendas2!O381)</f>
        <v/>
      </c>
      <c r="N2407" s="36" t="str">
        <f>IF(Vendas2!P381="","",Vendas2!P381)</f>
        <v/>
      </c>
      <c r="O2407" s="42">
        <f t="shared" si="326"/>
        <v>0</v>
      </c>
      <c r="P2407" s="105">
        <f t="shared" si="327"/>
        <v>0</v>
      </c>
      <c r="Q2407" s="105">
        <f t="shared" si="328"/>
        <v>0</v>
      </c>
      <c r="R2407" s="105">
        <f t="shared" si="329"/>
        <v>0</v>
      </c>
      <c r="S2407" s="22" t="str">
        <f t="shared" si="332"/>
        <v/>
      </c>
      <c r="T2407" s="92">
        <f t="shared" si="330"/>
        <v>0</v>
      </c>
      <c r="U2407" s="92">
        <f t="shared" si="315"/>
        <v>0</v>
      </c>
      <c r="V2407" s="92">
        <f t="shared" si="316"/>
        <v>0</v>
      </c>
      <c r="W2407" s="92">
        <f t="shared" si="317"/>
        <v>0</v>
      </c>
      <c r="X2407" s="92">
        <f t="shared" si="318"/>
        <v>0</v>
      </c>
      <c r="Y2407" s="92">
        <f t="shared" si="319"/>
        <v>0</v>
      </c>
      <c r="Z2407" s="92">
        <f t="shared" si="320"/>
        <v>0</v>
      </c>
      <c r="AA2407" s="92">
        <f t="shared" si="321"/>
        <v>0</v>
      </c>
      <c r="AB2407" s="92">
        <f t="shared" si="322"/>
        <v>0</v>
      </c>
      <c r="AC2407" s="92">
        <f t="shared" si="323"/>
        <v>0</v>
      </c>
      <c r="AD2407" s="92">
        <f t="shared" si="324"/>
        <v>0</v>
      </c>
      <c r="AE2407" s="92">
        <f t="shared" si="325"/>
        <v>0</v>
      </c>
      <c r="AF2407" s="118">
        <f t="shared" si="331"/>
        <v>0</v>
      </c>
    </row>
    <row r="2408" spans="2:32" ht="21.95" customHeight="1" x14ac:dyDescent="0.25">
      <c r="B2408" s="36" t="str">
        <f>IF(Vendas2!D382="","",Vendas2!D382)</f>
        <v/>
      </c>
      <c r="C2408" s="36" t="str">
        <f>IF(Vendas2!E382="","",Vendas2!E382)</f>
        <v/>
      </c>
      <c r="D2408" s="36" t="str">
        <f>IF(Vendas2!F382="","",Vendas2!F382)</f>
        <v/>
      </c>
      <c r="E2408" s="36" t="str">
        <f>IF(Vendas2!G382="","",Vendas2!G382)</f>
        <v/>
      </c>
      <c r="F2408" s="36" t="str">
        <f>IF(Vendas2!H382="","",Vendas2!H382)</f>
        <v/>
      </c>
      <c r="G2408" s="36" t="str">
        <f>IF(Vendas2!I382="","",Vendas2!I382)</f>
        <v/>
      </c>
      <c r="H2408" s="36" t="str">
        <f>IF(Vendas2!J382="","",Vendas2!J382)</f>
        <v/>
      </c>
      <c r="I2408" s="36" t="str">
        <f>IF(Vendas2!K382="","",Vendas2!K382)</f>
        <v/>
      </c>
      <c r="J2408" s="36" t="str">
        <f>IF(Vendas2!L382="","",Vendas2!L382)</f>
        <v/>
      </c>
      <c r="K2408" s="36" t="str">
        <f>IF(Vendas2!M382="","",Vendas2!M382)</f>
        <v/>
      </c>
      <c r="L2408" s="36" t="str">
        <f>IF(Vendas2!N382="","",Vendas2!N382)</f>
        <v/>
      </c>
      <c r="M2408" s="36" t="str">
        <f>IF(Vendas2!O382="","",Vendas2!O382)</f>
        <v/>
      </c>
      <c r="N2408" s="36" t="str">
        <f>IF(Vendas2!P382="","",Vendas2!P382)</f>
        <v/>
      </c>
      <c r="O2408" s="42">
        <f t="shared" si="326"/>
        <v>0</v>
      </c>
      <c r="P2408" s="105">
        <f t="shared" si="327"/>
        <v>0</v>
      </c>
      <c r="Q2408" s="105">
        <f t="shared" si="328"/>
        <v>0</v>
      </c>
      <c r="R2408" s="105">
        <f t="shared" si="329"/>
        <v>0</v>
      </c>
      <c r="S2408" s="22" t="str">
        <f t="shared" si="332"/>
        <v/>
      </c>
      <c r="T2408" s="92">
        <f t="shared" si="330"/>
        <v>0</v>
      </c>
      <c r="U2408" s="92">
        <f t="shared" si="315"/>
        <v>0</v>
      </c>
      <c r="V2408" s="92">
        <f t="shared" si="316"/>
        <v>0</v>
      </c>
      <c r="W2408" s="92">
        <f t="shared" si="317"/>
        <v>0</v>
      </c>
      <c r="X2408" s="92">
        <f t="shared" si="318"/>
        <v>0</v>
      </c>
      <c r="Y2408" s="92">
        <f t="shared" si="319"/>
        <v>0</v>
      </c>
      <c r="Z2408" s="92">
        <f t="shared" si="320"/>
        <v>0</v>
      </c>
      <c r="AA2408" s="92">
        <f t="shared" si="321"/>
        <v>0</v>
      </c>
      <c r="AB2408" s="92">
        <f t="shared" si="322"/>
        <v>0</v>
      </c>
      <c r="AC2408" s="92">
        <f t="shared" si="323"/>
        <v>0</v>
      </c>
      <c r="AD2408" s="92">
        <f t="shared" si="324"/>
        <v>0</v>
      </c>
      <c r="AE2408" s="92">
        <f t="shared" si="325"/>
        <v>0</v>
      </c>
      <c r="AF2408" s="118">
        <f t="shared" si="331"/>
        <v>0</v>
      </c>
    </row>
    <row r="2409" spans="2:32" ht="21.95" customHeight="1" x14ac:dyDescent="0.25">
      <c r="B2409" s="36" t="str">
        <f>IF(Vendas2!D383="","",Vendas2!D383)</f>
        <v/>
      </c>
      <c r="C2409" s="36" t="str">
        <f>IF(Vendas2!E383="","",Vendas2!E383)</f>
        <v/>
      </c>
      <c r="D2409" s="36" t="str">
        <f>IF(Vendas2!F383="","",Vendas2!F383)</f>
        <v/>
      </c>
      <c r="E2409" s="36" t="str">
        <f>IF(Vendas2!G383="","",Vendas2!G383)</f>
        <v/>
      </c>
      <c r="F2409" s="36" t="str">
        <f>IF(Vendas2!H383="","",Vendas2!H383)</f>
        <v/>
      </c>
      <c r="G2409" s="36" t="str">
        <f>IF(Vendas2!I383="","",Vendas2!I383)</f>
        <v/>
      </c>
      <c r="H2409" s="36" t="str">
        <f>IF(Vendas2!J383="","",Vendas2!J383)</f>
        <v/>
      </c>
      <c r="I2409" s="36" t="str">
        <f>IF(Vendas2!K383="","",Vendas2!K383)</f>
        <v/>
      </c>
      <c r="J2409" s="36" t="str">
        <f>IF(Vendas2!L383="","",Vendas2!L383)</f>
        <v/>
      </c>
      <c r="K2409" s="36" t="str">
        <f>IF(Vendas2!M383="","",Vendas2!M383)</f>
        <v/>
      </c>
      <c r="L2409" s="36" t="str">
        <f>IF(Vendas2!N383="","",Vendas2!N383)</f>
        <v/>
      </c>
      <c r="M2409" s="36" t="str">
        <f>IF(Vendas2!O383="","",Vendas2!O383)</f>
        <v/>
      </c>
      <c r="N2409" s="36" t="str">
        <f>IF(Vendas2!P383="","",Vendas2!P383)</f>
        <v/>
      </c>
      <c r="O2409" s="42">
        <f t="shared" si="326"/>
        <v>0</v>
      </c>
      <c r="P2409" s="105">
        <f t="shared" si="327"/>
        <v>0</v>
      </c>
      <c r="Q2409" s="105">
        <f t="shared" si="328"/>
        <v>0</v>
      </c>
      <c r="R2409" s="105">
        <f t="shared" si="329"/>
        <v>0</v>
      </c>
      <c r="S2409" s="22" t="str">
        <f t="shared" si="332"/>
        <v/>
      </c>
      <c r="T2409" s="92">
        <f t="shared" si="330"/>
        <v>0</v>
      </c>
      <c r="U2409" s="92">
        <f t="shared" si="315"/>
        <v>0</v>
      </c>
      <c r="V2409" s="92">
        <f t="shared" si="316"/>
        <v>0</v>
      </c>
      <c r="W2409" s="92">
        <f t="shared" si="317"/>
        <v>0</v>
      </c>
      <c r="X2409" s="92">
        <f t="shared" si="318"/>
        <v>0</v>
      </c>
      <c r="Y2409" s="92">
        <f t="shared" si="319"/>
        <v>0</v>
      </c>
      <c r="Z2409" s="92">
        <f t="shared" si="320"/>
        <v>0</v>
      </c>
      <c r="AA2409" s="92">
        <f t="shared" si="321"/>
        <v>0</v>
      </c>
      <c r="AB2409" s="92">
        <f t="shared" si="322"/>
        <v>0</v>
      </c>
      <c r="AC2409" s="92">
        <f t="shared" si="323"/>
        <v>0</v>
      </c>
      <c r="AD2409" s="92">
        <f t="shared" si="324"/>
        <v>0</v>
      </c>
      <c r="AE2409" s="92">
        <f t="shared" si="325"/>
        <v>0</v>
      </c>
      <c r="AF2409" s="118">
        <f t="shared" si="331"/>
        <v>0</v>
      </c>
    </row>
    <row r="2410" spans="2:32" ht="21.95" customHeight="1" x14ac:dyDescent="0.25">
      <c r="B2410" s="36" t="str">
        <f>IF(Vendas2!D384="","",Vendas2!D384)</f>
        <v/>
      </c>
      <c r="C2410" s="36" t="str">
        <f>IF(Vendas2!E384="","",Vendas2!E384)</f>
        <v/>
      </c>
      <c r="D2410" s="36" t="str">
        <f>IF(Vendas2!F384="","",Vendas2!F384)</f>
        <v/>
      </c>
      <c r="E2410" s="36" t="str">
        <f>IF(Vendas2!G384="","",Vendas2!G384)</f>
        <v/>
      </c>
      <c r="F2410" s="36" t="str">
        <f>IF(Vendas2!H384="","",Vendas2!H384)</f>
        <v/>
      </c>
      <c r="G2410" s="36" t="str">
        <f>IF(Vendas2!I384="","",Vendas2!I384)</f>
        <v/>
      </c>
      <c r="H2410" s="36" t="str">
        <f>IF(Vendas2!J384="","",Vendas2!J384)</f>
        <v/>
      </c>
      <c r="I2410" s="36" t="str">
        <f>IF(Vendas2!K384="","",Vendas2!K384)</f>
        <v/>
      </c>
      <c r="J2410" s="36" t="str">
        <f>IF(Vendas2!L384="","",Vendas2!L384)</f>
        <v/>
      </c>
      <c r="K2410" s="36" t="str">
        <f>IF(Vendas2!M384="","",Vendas2!M384)</f>
        <v/>
      </c>
      <c r="L2410" s="36" t="str">
        <f>IF(Vendas2!N384="","",Vendas2!N384)</f>
        <v/>
      </c>
      <c r="M2410" s="36" t="str">
        <f>IF(Vendas2!O384="","",Vendas2!O384)</f>
        <v/>
      </c>
      <c r="N2410" s="36" t="str">
        <f>IF(Vendas2!P384="","",Vendas2!P384)</f>
        <v/>
      </c>
      <c r="O2410" s="42">
        <f t="shared" si="326"/>
        <v>0</v>
      </c>
      <c r="P2410" s="105">
        <f t="shared" si="327"/>
        <v>0</v>
      </c>
      <c r="Q2410" s="105">
        <f t="shared" si="328"/>
        <v>0</v>
      </c>
      <c r="R2410" s="105">
        <f t="shared" si="329"/>
        <v>0</v>
      </c>
      <c r="S2410" s="22" t="str">
        <f t="shared" si="332"/>
        <v/>
      </c>
      <c r="T2410" s="92">
        <f t="shared" si="330"/>
        <v>0</v>
      </c>
      <c r="U2410" s="92">
        <f t="shared" si="315"/>
        <v>0</v>
      </c>
      <c r="V2410" s="92">
        <f t="shared" si="316"/>
        <v>0</v>
      </c>
      <c r="W2410" s="92">
        <f t="shared" si="317"/>
        <v>0</v>
      </c>
      <c r="X2410" s="92">
        <f t="shared" si="318"/>
        <v>0</v>
      </c>
      <c r="Y2410" s="92">
        <f t="shared" si="319"/>
        <v>0</v>
      </c>
      <c r="Z2410" s="92">
        <f t="shared" si="320"/>
        <v>0</v>
      </c>
      <c r="AA2410" s="92">
        <f t="shared" si="321"/>
        <v>0</v>
      </c>
      <c r="AB2410" s="92">
        <f t="shared" si="322"/>
        <v>0</v>
      </c>
      <c r="AC2410" s="92">
        <f t="shared" si="323"/>
        <v>0</v>
      </c>
      <c r="AD2410" s="92">
        <f t="shared" si="324"/>
        <v>0</v>
      </c>
      <c r="AE2410" s="92">
        <f t="shared" si="325"/>
        <v>0</v>
      </c>
      <c r="AF2410" s="118">
        <f t="shared" si="331"/>
        <v>0</v>
      </c>
    </row>
    <row r="2411" spans="2:32" ht="21.95" customHeight="1" x14ac:dyDescent="0.25">
      <c r="B2411" s="36" t="str">
        <f>IF(Vendas2!D385="","",Vendas2!D385)</f>
        <v/>
      </c>
      <c r="C2411" s="36" t="str">
        <f>IF(Vendas2!E385="","",Vendas2!E385)</f>
        <v/>
      </c>
      <c r="D2411" s="36" t="str">
        <f>IF(Vendas2!F385="","",Vendas2!F385)</f>
        <v/>
      </c>
      <c r="E2411" s="36" t="str">
        <f>IF(Vendas2!G385="","",Vendas2!G385)</f>
        <v/>
      </c>
      <c r="F2411" s="36" t="str">
        <f>IF(Vendas2!H385="","",Vendas2!H385)</f>
        <v/>
      </c>
      <c r="G2411" s="36" t="str">
        <f>IF(Vendas2!I385="","",Vendas2!I385)</f>
        <v/>
      </c>
      <c r="H2411" s="36" t="str">
        <f>IF(Vendas2!J385="","",Vendas2!J385)</f>
        <v/>
      </c>
      <c r="I2411" s="36" t="str">
        <f>IF(Vendas2!K385="","",Vendas2!K385)</f>
        <v/>
      </c>
      <c r="J2411" s="36" t="str">
        <f>IF(Vendas2!L385="","",Vendas2!L385)</f>
        <v/>
      </c>
      <c r="K2411" s="36" t="str">
        <f>IF(Vendas2!M385="","",Vendas2!M385)</f>
        <v/>
      </c>
      <c r="L2411" s="36" t="str">
        <f>IF(Vendas2!N385="","",Vendas2!N385)</f>
        <v/>
      </c>
      <c r="M2411" s="36" t="str">
        <f>IF(Vendas2!O385="","",Vendas2!O385)</f>
        <v/>
      </c>
      <c r="N2411" s="36" t="str">
        <f>IF(Vendas2!P385="","",Vendas2!P385)</f>
        <v/>
      </c>
      <c r="O2411" s="42">
        <f t="shared" si="326"/>
        <v>0</v>
      </c>
      <c r="P2411" s="105">
        <f t="shared" si="327"/>
        <v>0</v>
      </c>
      <c r="Q2411" s="105">
        <f t="shared" si="328"/>
        <v>0</v>
      </c>
      <c r="R2411" s="105">
        <f t="shared" si="329"/>
        <v>0</v>
      </c>
      <c r="S2411" s="22" t="str">
        <f t="shared" si="332"/>
        <v/>
      </c>
      <c r="T2411" s="92">
        <f t="shared" si="330"/>
        <v>0</v>
      </c>
      <c r="U2411" s="92">
        <f t="shared" si="315"/>
        <v>0</v>
      </c>
      <c r="V2411" s="92">
        <f t="shared" si="316"/>
        <v>0</v>
      </c>
      <c r="W2411" s="92">
        <f t="shared" si="317"/>
        <v>0</v>
      </c>
      <c r="X2411" s="92">
        <f t="shared" si="318"/>
        <v>0</v>
      </c>
      <c r="Y2411" s="92">
        <f t="shared" si="319"/>
        <v>0</v>
      </c>
      <c r="Z2411" s="92">
        <f t="shared" si="320"/>
        <v>0</v>
      </c>
      <c r="AA2411" s="92">
        <f t="shared" si="321"/>
        <v>0</v>
      </c>
      <c r="AB2411" s="92">
        <f t="shared" si="322"/>
        <v>0</v>
      </c>
      <c r="AC2411" s="92">
        <f t="shared" si="323"/>
        <v>0</v>
      </c>
      <c r="AD2411" s="92">
        <f t="shared" si="324"/>
        <v>0</v>
      </c>
      <c r="AE2411" s="92">
        <f t="shared" si="325"/>
        <v>0</v>
      </c>
      <c r="AF2411" s="118">
        <f t="shared" si="331"/>
        <v>0</v>
      </c>
    </row>
    <row r="2412" spans="2:32" ht="21.95" customHeight="1" x14ac:dyDescent="0.25">
      <c r="B2412" s="36" t="str">
        <f>IF(Vendas2!D386="","",Vendas2!D386)</f>
        <v/>
      </c>
      <c r="C2412" s="36" t="str">
        <f>IF(Vendas2!E386="","",Vendas2!E386)</f>
        <v/>
      </c>
      <c r="D2412" s="36" t="str">
        <f>IF(Vendas2!F386="","",Vendas2!F386)</f>
        <v/>
      </c>
      <c r="E2412" s="36" t="str">
        <f>IF(Vendas2!G386="","",Vendas2!G386)</f>
        <v/>
      </c>
      <c r="F2412" s="36" t="str">
        <f>IF(Vendas2!H386="","",Vendas2!H386)</f>
        <v/>
      </c>
      <c r="G2412" s="36" t="str">
        <f>IF(Vendas2!I386="","",Vendas2!I386)</f>
        <v/>
      </c>
      <c r="H2412" s="36" t="str">
        <f>IF(Vendas2!J386="","",Vendas2!J386)</f>
        <v/>
      </c>
      <c r="I2412" s="36" t="str">
        <f>IF(Vendas2!K386="","",Vendas2!K386)</f>
        <v/>
      </c>
      <c r="J2412" s="36" t="str">
        <f>IF(Vendas2!L386="","",Vendas2!L386)</f>
        <v/>
      </c>
      <c r="K2412" s="36" t="str">
        <f>IF(Vendas2!M386="","",Vendas2!M386)</f>
        <v/>
      </c>
      <c r="L2412" s="36" t="str">
        <f>IF(Vendas2!N386="","",Vendas2!N386)</f>
        <v/>
      </c>
      <c r="M2412" s="36" t="str">
        <f>IF(Vendas2!O386="","",Vendas2!O386)</f>
        <v/>
      </c>
      <c r="N2412" s="36" t="str">
        <f>IF(Vendas2!P386="","",Vendas2!P386)</f>
        <v/>
      </c>
      <c r="O2412" s="42">
        <f t="shared" si="326"/>
        <v>0</v>
      </c>
      <c r="P2412" s="105">
        <f t="shared" si="327"/>
        <v>0</v>
      </c>
      <c r="Q2412" s="105">
        <f t="shared" si="328"/>
        <v>0</v>
      </c>
      <c r="R2412" s="105">
        <f t="shared" si="329"/>
        <v>0</v>
      </c>
      <c r="S2412" s="22" t="str">
        <f t="shared" si="332"/>
        <v/>
      </c>
      <c r="T2412" s="92">
        <f t="shared" si="330"/>
        <v>0</v>
      </c>
      <c r="U2412" s="92">
        <f t="shared" si="315"/>
        <v>0</v>
      </c>
      <c r="V2412" s="92">
        <f t="shared" si="316"/>
        <v>0</v>
      </c>
      <c r="W2412" s="92">
        <f t="shared" si="317"/>
        <v>0</v>
      </c>
      <c r="X2412" s="92">
        <f t="shared" si="318"/>
        <v>0</v>
      </c>
      <c r="Y2412" s="92">
        <f t="shared" si="319"/>
        <v>0</v>
      </c>
      <c r="Z2412" s="92">
        <f t="shared" si="320"/>
        <v>0</v>
      </c>
      <c r="AA2412" s="92">
        <f t="shared" si="321"/>
        <v>0</v>
      </c>
      <c r="AB2412" s="92">
        <f t="shared" si="322"/>
        <v>0</v>
      </c>
      <c r="AC2412" s="92">
        <f t="shared" si="323"/>
        <v>0</v>
      </c>
      <c r="AD2412" s="92">
        <f t="shared" si="324"/>
        <v>0</v>
      </c>
      <c r="AE2412" s="92">
        <f t="shared" si="325"/>
        <v>0</v>
      </c>
      <c r="AF2412" s="118">
        <f t="shared" si="331"/>
        <v>0</v>
      </c>
    </row>
    <row r="2413" spans="2:32" ht="21.95" customHeight="1" x14ac:dyDescent="0.25">
      <c r="B2413" s="36" t="str">
        <f>IF(Vendas2!D387="","",Vendas2!D387)</f>
        <v/>
      </c>
      <c r="C2413" s="36" t="str">
        <f>IF(Vendas2!E387="","",Vendas2!E387)</f>
        <v/>
      </c>
      <c r="D2413" s="36" t="str">
        <f>IF(Vendas2!F387="","",Vendas2!F387)</f>
        <v/>
      </c>
      <c r="E2413" s="36" t="str">
        <f>IF(Vendas2!G387="","",Vendas2!G387)</f>
        <v/>
      </c>
      <c r="F2413" s="36" t="str">
        <f>IF(Vendas2!H387="","",Vendas2!H387)</f>
        <v/>
      </c>
      <c r="G2413" s="36" t="str">
        <f>IF(Vendas2!I387="","",Vendas2!I387)</f>
        <v/>
      </c>
      <c r="H2413" s="36" t="str">
        <f>IF(Vendas2!J387="","",Vendas2!J387)</f>
        <v/>
      </c>
      <c r="I2413" s="36" t="str">
        <f>IF(Vendas2!K387="","",Vendas2!K387)</f>
        <v/>
      </c>
      <c r="J2413" s="36" t="str">
        <f>IF(Vendas2!L387="","",Vendas2!L387)</f>
        <v/>
      </c>
      <c r="K2413" s="36" t="str">
        <f>IF(Vendas2!M387="","",Vendas2!M387)</f>
        <v/>
      </c>
      <c r="L2413" s="36" t="str">
        <f>IF(Vendas2!N387="","",Vendas2!N387)</f>
        <v/>
      </c>
      <c r="M2413" s="36" t="str">
        <f>IF(Vendas2!O387="","",Vendas2!O387)</f>
        <v/>
      </c>
      <c r="N2413" s="36" t="str">
        <f>IF(Vendas2!P387="","",Vendas2!P387)</f>
        <v/>
      </c>
      <c r="O2413" s="42">
        <f t="shared" si="326"/>
        <v>0</v>
      </c>
      <c r="P2413" s="105">
        <f t="shared" si="327"/>
        <v>0</v>
      </c>
      <c r="Q2413" s="105">
        <f t="shared" si="328"/>
        <v>0</v>
      </c>
      <c r="R2413" s="105">
        <f t="shared" si="329"/>
        <v>0</v>
      </c>
      <c r="S2413" s="22" t="str">
        <f t="shared" si="332"/>
        <v/>
      </c>
      <c r="T2413" s="92">
        <f t="shared" si="330"/>
        <v>0</v>
      </c>
      <c r="U2413" s="92">
        <f t="shared" si="315"/>
        <v>0</v>
      </c>
      <c r="V2413" s="92">
        <f t="shared" si="316"/>
        <v>0</v>
      </c>
      <c r="W2413" s="92">
        <f t="shared" si="317"/>
        <v>0</v>
      </c>
      <c r="X2413" s="92">
        <f t="shared" si="318"/>
        <v>0</v>
      </c>
      <c r="Y2413" s="92">
        <f t="shared" si="319"/>
        <v>0</v>
      </c>
      <c r="Z2413" s="92">
        <f t="shared" si="320"/>
        <v>0</v>
      </c>
      <c r="AA2413" s="92">
        <f t="shared" si="321"/>
        <v>0</v>
      </c>
      <c r="AB2413" s="92">
        <f t="shared" si="322"/>
        <v>0</v>
      </c>
      <c r="AC2413" s="92">
        <f t="shared" si="323"/>
        <v>0</v>
      </c>
      <c r="AD2413" s="92">
        <f t="shared" si="324"/>
        <v>0</v>
      </c>
      <c r="AE2413" s="92">
        <f t="shared" si="325"/>
        <v>0</v>
      </c>
      <c r="AF2413" s="118">
        <f t="shared" si="331"/>
        <v>0</v>
      </c>
    </row>
    <row r="2414" spans="2:32" ht="21.95" customHeight="1" x14ac:dyDescent="0.25">
      <c r="B2414" s="36" t="str">
        <f>IF(Vendas2!D388="","",Vendas2!D388)</f>
        <v/>
      </c>
      <c r="C2414" s="36" t="str">
        <f>IF(Vendas2!E388="","",Vendas2!E388)</f>
        <v/>
      </c>
      <c r="D2414" s="36" t="str">
        <f>IF(Vendas2!F388="","",Vendas2!F388)</f>
        <v/>
      </c>
      <c r="E2414" s="36" t="str">
        <f>IF(Vendas2!G388="","",Vendas2!G388)</f>
        <v/>
      </c>
      <c r="F2414" s="36" t="str">
        <f>IF(Vendas2!H388="","",Vendas2!H388)</f>
        <v/>
      </c>
      <c r="G2414" s="36" t="str">
        <f>IF(Vendas2!I388="","",Vendas2!I388)</f>
        <v/>
      </c>
      <c r="H2414" s="36" t="str">
        <f>IF(Vendas2!J388="","",Vendas2!J388)</f>
        <v/>
      </c>
      <c r="I2414" s="36" t="str">
        <f>IF(Vendas2!K388="","",Vendas2!K388)</f>
        <v/>
      </c>
      <c r="J2414" s="36" t="str">
        <f>IF(Vendas2!L388="","",Vendas2!L388)</f>
        <v/>
      </c>
      <c r="K2414" s="36" t="str">
        <f>IF(Vendas2!M388="","",Vendas2!M388)</f>
        <v/>
      </c>
      <c r="L2414" s="36" t="str">
        <f>IF(Vendas2!N388="","",Vendas2!N388)</f>
        <v/>
      </c>
      <c r="M2414" s="36" t="str">
        <f>IF(Vendas2!O388="","",Vendas2!O388)</f>
        <v/>
      </c>
      <c r="N2414" s="36" t="str">
        <f>IF(Vendas2!P388="","",Vendas2!P388)</f>
        <v/>
      </c>
      <c r="O2414" s="42">
        <f t="shared" si="326"/>
        <v>0</v>
      </c>
      <c r="P2414" s="105">
        <f t="shared" si="327"/>
        <v>0</v>
      </c>
      <c r="Q2414" s="105">
        <f t="shared" si="328"/>
        <v>0</v>
      </c>
      <c r="R2414" s="105">
        <f t="shared" si="329"/>
        <v>0</v>
      </c>
      <c r="S2414" s="22" t="str">
        <f t="shared" si="332"/>
        <v/>
      </c>
      <c r="T2414" s="92">
        <f t="shared" si="330"/>
        <v>0</v>
      </c>
      <c r="U2414" s="92">
        <f t="shared" si="315"/>
        <v>0</v>
      </c>
      <c r="V2414" s="92">
        <f t="shared" si="316"/>
        <v>0</v>
      </c>
      <c r="W2414" s="92">
        <f t="shared" si="317"/>
        <v>0</v>
      </c>
      <c r="X2414" s="92">
        <f t="shared" si="318"/>
        <v>0</v>
      </c>
      <c r="Y2414" s="92">
        <f t="shared" si="319"/>
        <v>0</v>
      </c>
      <c r="Z2414" s="92">
        <f t="shared" si="320"/>
        <v>0</v>
      </c>
      <c r="AA2414" s="92">
        <f t="shared" si="321"/>
        <v>0</v>
      </c>
      <c r="AB2414" s="92">
        <f t="shared" si="322"/>
        <v>0</v>
      </c>
      <c r="AC2414" s="92">
        <f t="shared" si="323"/>
        <v>0</v>
      </c>
      <c r="AD2414" s="92">
        <f t="shared" si="324"/>
        <v>0</v>
      </c>
      <c r="AE2414" s="92">
        <f t="shared" si="325"/>
        <v>0</v>
      </c>
      <c r="AF2414" s="118">
        <f t="shared" si="331"/>
        <v>0</v>
      </c>
    </row>
    <row r="2415" spans="2:32" ht="21.95" customHeight="1" x14ac:dyDescent="0.25">
      <c r="B2415" s="36" t="str">
        <f>IF(Vendas2!D389="","",Vendas2!D389)</f>
        <v/>
      </c>
      <c r="C2415" s="36" t="str">
        <f>IF(Vendas2!E389="","",Vendas2!E389)</f>
        <v/>
      </c>
      <c r="D2415" s="36" t="str">
        <f>IF(Vendas2!F389="","",Vendas2!F389)</f>
        <v/>
      </c>
      <c r="E2415" s="36" t="str">
        <f>IF(Vendas2!G389="","",Vendas2!G389)</f>
        <v/>
      </c>
      <c r="F2415" s="36" t="str">
        <f>IF(Vendas2!H389="","",Vendas2!H389)</f>
        <v/>
      </c>
      <c r="G2415" s="36" t="str">
        <f>IF(Vendas2!I389="","",Vendas2!I389)</f>
        <v/>
      </c>
      <c r="H2415" s="36" t="str">
        <f>IF(Vendas2!J389="","",Vendas2!J389)</f>
        <v/>
      </c>
      <c r="I2415" s="36" t="str">
        <f>IF(Vendas2!K389="","",Vendas2!K389)</f>
        <v/>
      </c>
      <c r="J2415" s="36" t="str">
        <f>IF(Vendas2!L389="","",Vendas2!L389)</f>
        <v/>
      </c>
      <c r="K2415" s="36" t="str">
        <f>IF(Vendas2!M389="","",Vendas2!M389)</f>
        <v/>
      </c>
      <c r="L2415" s="36" t="str">
        <f>IF(Vendas2!N389="","",Vendas2!N389)</f>
        <v/>
      </c>
      <c r="M2415" s="36" t="str">
        <f>IF(Vendas2!O389="","",Vendas2!O389)</f>
        <v/>
      </c>
      <c r="N2415" s="36" t="str">
        <f>IF(Vendas2!P389="","",Vendas2!P389)</f>
        <v/>
      </c>
      <c r="O2415" s="42">
        <f t="shared" si="326"/>
        <v>0</v>
      </c>
      <c r="P2415" s="105">
        <f t="shared" si="327"/>
        <v>0</v>
      </c>
      <c r="Q2415" s="105">
        <f t="shared" si="328"/>
        <v>0</v>
      </c>
      <c r="R2415" s="105">
        <f t="shared" si="329"/>
        <v>0</v>
      </c>
      <c r="S2415" s="22" t="str">
        <f t="shared" si="332"/>
        <v/>
      </c>
      <c r="T2415" s="92">
        <f t="shared" si="330"/>
        <v>0</v>
      </c>
      <c r="U2415" s="92">
        <f t="shared" si="315"/>
        <v>0</v>
      </c>
      <c r="V2415" s="92">
        <f t="shared" si="316"/>
        <v>0</v>
      </c>
      <c r="W2415" s="92">
        <f t="shared" si="317"/>
        <v>0</v>
      </c>
      <c r="X2415" s="92">
        <f t="shared" si="318"/>
        <v>0</v>
      </c>
      <c r="Y2415" s="92">
        <f t="shared" si="319"/>
        <v>0</v>
      </c>
      <c r="Z2415" s="92">
        <f t="shared" si="320"/>
        <v>0</v>
      </c>
      <c r="AA2415" s="92">
        <f t="shared" si="321"/>
        <v>0</v>
      </c>
      <c r="AB2415" s="92">
        <f t="shared" si="322"/>
        <v>0</v>
      </c>
      <c r="AC2415" s="92">
        <f t="shared" si="323"/>
        <v>0</v>
      </c>
      <c r="AD2415" s="92">
        <f t="shared" si="324"/>
        <v>0</v>
      </c>
      <c r="AE2415" s="92">
        <f t="shared" si="325"/>
        <v>0</v>
      </c>
      <c r="AF2415" s="118">
        <f t="shared" si="331"/>
        <v>0</v>
      </c>
    </row>
    <row r="2416" spans="2:32" ht="21.95" customHeight="1" x14ac:dyDescent="0.25">
      <c r="B2416" s="36" t="str">
        <f>IF(Vendas2!D390="","",Vendas2!D390)</f>
        <v/>
      </c>
      <c r="C2416" s="36" t="str">
        <f>IF(Vendas2!E390="","",Vendas2!E390)</f>
        <v/>
      </c>
      <c r="D2416" s="36" t="str">
        <f>IF(Vendas2!F390="","",Vendas2!F390)</f>
        <v/>
      </c>
      <c r="E2416" s="36" t="str">
        <f>IF(Vendas2!G390="","",Vendas2!G390)</f>
        <v/>
      </c>
      <c r="F2416" s="36" t="str">
        <f>IF(Vendas2!H390="","",Vendas2!H390)</f>
        <v/>
      </c>
      <c r="G2416" s="36" t="str">
        <f>IF(Vendas2!I390="","",Vendas2!I390)</f>
        <v/>
      </c>
      <c r="H2416" s="36" t="str">
        <f>IF(Vendas2!J390="","",Vendas2!J390)</f>
        <v/>
      </c>
      <c r="I2416" s="36" t="str">
        <f>IF(Vendas2!K390="","",Vendas2!K390)</f>
        <v/>
      </c>
      <c r="J2416" s="36" t="str">
        <f>IF(Vendas2!L390="","",Vendas2!L390)</f>
        <v/>
      </c>
      <c r="K2416" s="36" t="str">
        <f>IF(Vendas2!M390="","",Vendas2!M390)</f>
        <v/>
      </c>
      <c r="L2416" s="36" t="str">
        <f>IF(Vendas2!N390="","",Vendas2!N390)</f>
        <v/>
      </c>
      <c r="M2416" s="36" t="str">
        <f>IF(Vendas2!O390="","",Vendas2!O390)</f>
        <v/>
      </c>
      <c r="N2416" s="36" t="str">
        <f>IF(Vendas2!P390="","",Vendas2!P390)</f>
        <v/>
      </c>
      <c r="O2416" s="42">
        <f t="shared" si="326"/>
        <v>0</v>
      </c>
      <c r="P2416" s="105">
        <f t="shared" si="327"/>
        <v>0</v>
      </c>
      <c r="Q2416" s="105">
        <f t="shared" si="328"/>
        <v>0</v>
      </c>
      <c r="R2416" s="105">
        <f t="shared" si="329"/>
        <v>0</v>
      </c>
      <c r="S2416" s="22" t="str">
        <f t="shared" si="332"/>
        <v/>
      </c>
      <c r="T2416" s="92">
        <f t="shared" si="330"/>
        <v>0</v>
      </c>
      <c r="U2416" s="92">
        <f t="shared" si="315"/>
        <v>0</v>
      </c>
      <c r="V2416" s="92">
        <f t="shared" si="316"/>
        <v>0</v>
      </c>
      <c r="W2416" s="92">
        <f t="shared" si="317"/>
        <v>0</v>
      </c>
      <c r="X2416" s="92">
        <f t="shared" si="318"/>
        <v>0</v>
      </c>
      <c r="Y2416" s="92">
        <f t="shared" si="319"/>
        <v>0</v>
      </c>
      <c r="Z2416" s="92">
        <f t="shared" si="320"/>
        <v>0</v>
      </c>
      <c r="AA2416" s="92">
        <f t="shared" si="321"/>
        <v>0</v>
      </c>
      <c r="AB2416" s="92">
        <f t="shared" si="322"/>
        <v>0</v>
      </c>
      <c r="AC2416" s="92">
        <f t="shared" si="323"/>
        <v>0</v>
      </c>
      <c r="AD2416" s="92">
        <f t="shared" si="324"/>
        <v>0</v>
      </c>
      <c r="AE2416" s="92">
        <f t="shared" si="325"/>
        <v>0</v>
      </c>
      <c r="AF2416" s="118">
        <f t="shared" si="331"/>
        <v>0</v>
      </c>
    </row>
    <row r="2417" spans="2:32" ht="21.95" customHeight="1" x14ac:dyDescent="0.25">
      <c r="B2417" s="36" t="str">
        <f>IF(Vendas2!D391="","",Vendas2!D391)</f>
        <v/>
      </c>
      <c r="C2417" s="36" t="str">
        <f>IF(Vendas2!E391="","",Vendas2!E391)</f>
        <v/>
      </c>
      <c r="D2417" s="36" t="str">
        <f>IF(Vendas2!F391="","",Vendas2!F391)</f>
        <v/>
      </c>
      <c r="E2417" s="36" t="str">
        <f>IF(Vendas2!G391="","",Vendas2!G391)</f>
        <v/>
      </c>
      <c r="F2417" s="36" t="str">
        <f>IF(Vendas2!H391="","",Vendas2!H391)</f>
        <v/>
      </c>
      <c r="G2417" s="36" t="str">
        <f>IF(Vendas2!I391="","",Vendas2!I391)</f>
        <v/>
      </c>
      <c r="H2417" s="36" t="str">
        <f>IF(Vendas2!J391="","",Vendas2!J391)</f>
        <v/>
      </c>
      <c r="I2417" s="36" t="str">
        <f>IF(Vendas2!K391="","",Vendas2!K391)</f>
        <v/>
      </c>
      <c r="J2417" s="36" t="str">
        <f>IF(Vendas2!L391="","",Vendas2!L391)</f>
        <v/>
      </c>
      <c r="K2417" s="36" t="str">
        <f>IF(Vendas2!M391="","",Vendas2!M391)</f>
        <v/>
      </c>
      <c r="L2417" s="36" t="str">
        <f>IF(Vendas2!N391="","",Vendas2!N391)</f>
        <v/>
      </c>
      <c r="M2417" s="36" t="str">
        <f>IF(Vendas2!O391="","",Vendas2!O391)</f>
        <v/>
      </c>
      <c r="N2417" s="36" t="str">
        <f>IF(Vendas2!P391="","",Vendas2!P391)</f>
        <v/>
      </c>
      <c r="O2417" s="42">
        <f t="shared" si="326"/>
        <v>0</v>
      </c>
      <c r="P2417" s="105">
        <f t="shared" si="327"/>
        <v>0</v>
      </c>
      <c r="Q2417" s="105">
        <f t="shared" si="328"/>
        <v>0</v>
      </c>
      <c r="R2417" s="105">
        <f t="shared" si="329"/>
        <v>0</v>
      </c>
      <c r="S2417" s="22" t="str">
        <f t="shared" si="332"/>
        <v/>
      </c>
      <c r="T2417" s="92">
        <f t="shared" si="330"/>
        <v>0</v>
      </c>
      <c r="U2417" s="92">
        <f t="shared" ref="U2417:U2480" si="333">IFERROR(VLOOKUP($B2417,$B$1029:$J$1528,9,0)*D2417,0)</f>
        <v>0</v>
      </c>
      <c r="V2417" s="92">
        <f t="shared" ref="V2417:V2480" si="334">IFERROR(VLOOKUP($B2417,$B$1029:$J$1528,9,0)*E2417,0)</f>
        <v>0</v>
      </c>
      <c r="W2417" s="92">
        <f t="shared" ref="W2417:W2480" si="335">IFERROR(VLOOKUP($B2417,$B$1029:$J$1528,9,0)*F2417,0)</f>
        <v>0</v>
      </c>
      <c r="X2417" s="92">
        <f t="shared" ref="X2417:X2480" si="336">IFERROR(VLOOKUP($B2417,$B$1029:$J$1528,9,0)*G2417,0)</f>
        <v>0</v>
      </c>
      <c r="Y2417" s="92">
        <f t="shared" ref="Y2417:Y2480" si="337">IFERROR(VLOOKUP($B2417,$B$1029:$J$1528,9,0)*H2417,0)</f>
        <v>0</v>
      </c>
      <c r="Z2417" s="92">
        <f t="shared" ref="Z2417:Z2480" si="338">IFERROR(VLOOKUP($B2417,$B$1029:$J$1528,9,0)*I2417,0)</f>
        <v>0</v>
      </c>
      <c r="AA2417" s="92">
        <f t="shared" ref="AA2417:AA2480" si="339">IFERROR(VLOOKUP($B2417,$B$1029:$J$1528,9,0)*J2417,0)</f>
        <v>0</v>
      </c>
      <c r="AB2417" s="92">
        <f t="shared" ref="AB2417:AB2480" si="340">IFERROR(VLOOKUP($B2417,$B$1029:$J$1528,9,0)*K2417,0)</f>
        <v>0</v>
      </c>
      <c r="AC2417" s="92">
        <f t="shared" ref="AC2417:AC2480" si="341">IFERROR(VLOOKUP($B2417,$B$1029:$J$1528,9,0)*L2417,0)</f>
        <v>0</v>
      </c>
      <c r="AD2417" s="92">
        <f t="shared" ref="AD2417:AD2480" si="342">IFERROR(VLOOKUP($B2417,$B$1029:$J$1528,9,0)*M2417,0)</f>
        <v>0</v>
      </c>
      <c r="AE2417" s="92">
        <f t="shared" ref="AE2417:AE2480" si="343">IFERROR(VLOOKUP($B2417,$B$1029:$J$1528,9,0)*N2417,0)</f>
        <v>0</v>
      </c>
      <c r="AF2417" s="118">
        <f t="shared" si="331"/>
        <v>0</v>
      </c>
    </row>
    <row r="2418" spans="2:32" ht="21.95" customHeight="1" x14ac:dyDescent="0.25">
      <c r="B2418" s="36" t="str">
        <f>IF(Vendas2!D392="","",Vendas2!D392)</f>
        <v/>
      </c>
      <c r="C2418" s="36" t="str">
        <f>IF(Vendas2!E392="","",Vendas2!E392)</f>
        <v/>
      </c>
      <c r="D2418" s="36" t="str">
        <f>IF(Vendas2!F392="","",Vendas2!F392)</f>
        <v/>
      </c>
      <c r="E2418" s="36" t="str">
        <f>IF(Vendas2!G392="","",Vendas2!G392)</f>
        <v/>
      </c>
      <c r="F2418" s="36" t="str">
        <f>IF(Vendas2!H392="","",Vendas2!H392)</f>
        <v/>
      </c>
      <c r="G2418" s="36" t="str">
        <f>IF(Vendas2!I392="","",Vendas2!I392)</f>
        <v/>
      </c>
      <c r="H2418" s="36" t="str">
        <f>IF(Vendas2!J392="","",Vendas2!J392)</f>
        <v/>
      </c>
      <c r="I2418" s="36" t="str">
        <f>IF(Vendas2!K392="","",Vendas2!K392)</f>
        <v/>
      </c>
      <c r="J2418" s="36" t="str">
        <f>IF(Vendas2!L392="","",Vendas2!L392)</f>
        <v/>
      </c>
      <c r="K2418" s="36" t="str">
        <f>IF(Vendas2!M392="","",Vendas2!M392)</f>
        <v/>
      </c>
      <c r="L2418" s="36" t="str">
        <f>IF(Vendas2!N392="","",Vendas2!N392)</f>
        <v/>
      </c>
      <c r="M2418" s="36" t="str">
        <f>IF(Vendas2!O392="","",Vendas2!O392)</f>
        <v/>
      </c>
      <c r="N2418" s="36" t="str">
        <f>IF(Vendas2!P392="","",Vendas2!P392)</f>
        <v/>
      </c>
      <c r="O2418" s="42">
        <f t="shared" ref="O2418:O2481" si="344">SUM(C2418:N2418)</f>
        <v>0</v>
      </c>
      <c r="P2418" s="105">
        <f t="shared" ref="P2418:P2481" si="345">IFERROR(VLOOKUP(B2418,$B$1029:$J$1528,9,0)*O2418,0)</f>
        <v>0</v>
      </c>
      <c r="Q2418" s="105">
        <f t="shared" ref="Q2418:Q2481" si="346">IFERROR(VLOOKUP(B2418,$B$1029:$J$1528,5,0)*O2418,0)</f>
        <v>0</v>
      </c>
      <c r="R2418" s="105">
        <f t="shared" ref="R2418:R2481" si="347">IFERROR(VLOOKUP(B2418,$B$1029:$K$1528,10,0)*O2418,0)</f>
        <v>0</v>
      </c>
      <c r="S2418" s="22" t="str">
        <f t="shared" si="332"/>
        <v/>
      </c>
      <c r="T2418" s="92">
        <f t="shared" ref="T2418:T2481" si="348">IFERROR(VLOOKUP($B2418,$B$1029:$J$1528,9,0)*C2418,0)</f>
        <v>0</v>
      </c>
      <c r="U2418" s="92">
        <f t="shared" si="333"/>
        <v>0</v>
      </c>
      <c r="V2418" s="92">
        <f t="shared" si="334"/>
        <v>0</v>
      </c>
      <c r="W2418" s="92">
        <f t="shared" si="335"/>
        <v>0</v>
      </c>
      <c r="X2418" s="92">
        <f t="shared" si="336"/>
        <v>0</v>
      </c>
      <c r="Y2418" s="92">
        <f t="shared" si="337"/>
        <v>0</v>
      </c>
      <c r="Z2418" s="92">
        <f t="shared" si="338"/>
        <v>0</v>
      </c>
      <c r="AA2418" s="92">
        <f t="shared" si="339"/>
        <v>0</v>
      </c>
      <c r="AB2418" s="92">
        <f t="shared" si="340"/>
        <v>0</v>
      </c>
      <c r="AC2418" s="92">
        <f t="shared" si="341"/>
        <v>0</v>
      </c>
      <c r="AD2418" s="92">
        <f t="shared" si="342"/>
        <v>0</v>
      </c>
      <c r="AE2418" s="92">
        <f t="shared" si="343"/>
        <v>0</v>
      </c>
      <c r="AF2418" s="118">
        <f t="shared" ref="AF2418:AF2481" si="349">SUM(T2418:AE2418)</f>
        <v>0</v>
      </c>
    </row>
    <row r="2419" spans="2:32" ht="21.95" customHeight="1" x14ac:dyDescent="0.25">
      <c r="B2419" s="36" t="str">
        <f>IF(Vendas2!D393="","",Vendas2!D393)</f>
        <v/>
      </c>
      <c r="C2419" s="36" t="str">
        <f>IF(Vendas2!E393="","",Vendas2!E393)</f>
        <v/>
      </c>
      <c r="D2419" s="36" t="str">
        <f>IF(Vendas2!F393="","",Vendas2!F393)</f>
        <v/>
      </c>
      <c r="E2419" s="36" t="str">
        <f>IF(Vendas2!G393="","",Vendas2!G393)</f>
        <v/>
      </c>
      <c r="F2419" s="36" t="str">
        <f>IF(Vendas2!H393="","",Vendas2!H393)</f>
        <v/>
      </c>
      <c r="G2419" s="36" t="str">
        <f>IF(Vendas2!I393="","",Vendas2!I393)</f>
        <v/>
      </c>
      <c r="H2419" s="36" t="str">
        <f>IF(Vendas2!J393="","",Vendas2!J393)</f>
        <v/>
      </c>
      <c r="I2419" s="36" t="str">
        <f>IF(Vendas2!K393="","",Vendas2!K393)</f>
        <v/>
      </c>
      <c r="J2419" s="36" t="str">
        <f>IF(Vendas2!L393="","",Vendas2!L393)</f>
        <v/>
      </c>
      <c r="K2419" s="36" t="str">
        <f>IF(Vendas2!M393="","",Vendas2!M393)</f>
        <v/>
      </c>
      <c r="L2419" s="36" t="str">
        <f>IF(Vendas2!N393="","",Vendas2!N393)</f>
        <v/>
      </c>
      <c r="M2419" s="36" t="str">
        <f>IF(Vendas2!O393="","",Vendas2!O393)</f>
        <v/>
      </c>
      <c r="N2419" s="36" t="str">
        <f>IF(Vendas2!P393="","",Vendas2!P393)</f>
        <v/>
      </c>
      <c r="O2419" s="42">
        <f t="shared" si="344"/>
        <v>0</v>
      </c>
      <c r="P2419" s="105">
        <f t="shared" si="345"/>
        <v>0</v>
      </c>
      <c r="Q2419" s="105">
        <f t="shared" si="346"/>
        <v>0</v>
      </c>
      <c r="R2419" s="105">
        <f t="shared" si="347"/>
        <v>0</v>
      </c>
      <c r="S2419" s="22" t="str">
        <f t="shared" si="332"/>
        <v/>
      </c>
      <c r="T2419" s="92">
        <f t="shared" si="348"/>
        <v>0</v>
      </c>
      <c r="U2419" s="92">
        <f t="shared" si="333"/>
        <v>0</v>
      </c>
      <c r="V2419" s="92">
        <f t="shared" si="334"/>
        <v>0</v>
      </c>
      <c r="W2419" s="92">
        <f t="shared" si="335"/>
        <v>0</v>
      </c>
      <c r="X2419" s="92">
        <f t="shared" si="336"/>
        <v>0</v>
      </c>
      <c r="Y2419" s="92">
        <f t="shared" si="337"/>
        <v>0</v>
      </c>
      <c r="Z2419" s="92">
        <f t="shared" si="338"/>
        <v>0</v>
      </c>
      <c r="AA2419" s="92">
        <f t="shared" si="339"/>
        <v>0</v>
      </c>
      <c r="AB2419" s="92">
        <f t="shared" si="340"/>
        <v>0</v>
      </c>
      <c r="AC2419" s="92">
        <f t="shared" si="341"/>
        <v>0</v>
      </c>
      <c r="AD2419" s="92">
        <f t="shared" si="342"/>
        <v>0</v>
      </c>
      <c r="AE2419" s="92">
        <f t="shared" si="343"/>
        <v>0</v>
      </c>
      <c r="AF2419" s="118">
        <f t="shared" si="349"/>
        <v>0</v>
      </c>
    </row>
    <row r="2420" spans="2:32" ht="21.95" customHeight="1" x14ac:dyDescent="0.25">
      <c r="B2420" s="36" t="str">
        <f>IF(Vendas2!D394="","",Vendas2!D394)</f>
        <v/>
      </c>
      <c r="C2420" s="36" t="str">
        <f>IF(Vendas2!E394="","",Vendas2!E394)</f>
        <v/>
      </c>
      <c r="D2420" s="36" t="str">
        <f>IF(Vendas2!F394="","",Vendas2!F394)</f>
        <v/>
      </c>
      <c r="E2420" s="36" t="str">
        <f>IF(Vendas2!G394="","",Vendas2!G394)</f>
        <v/>
      </c>
      <c r="F2420" s="36" t="str">
        <f>IF(Vendas2!H394="","",Vendas2!H394)</f>
        <v/>
      </c>
      <c r="G2420" s="36" t="str">
        <f>IF(Vendas2!I394="","",Vendas2!I394)</f>
        <v/>
      </c>
      <c r="H2420" s="36" t="str">
        <f>IF(Vendas2!J394="","",Vendas2!J394)</f>
        <v/>
      </c>
      <c r="I2420" s="36" t="str">
        <f>IF(Vendas2!K394="","",Vendas2!K394)</f>
        <v/>
      </c>
      <c r="J2420" s="36" t="str">
        <f>IF(Vendas2!L394="","",Vendas2!L394)</f>
        <v/>
      </c>
      <c r="K2420" s="36" t="str">
        <f>IF(Vendas2!M394="","",Vendas2!M394)</f>
        <v/>
      </c>
      <c r="L2420" s="36" t="str">
        <f>IF(Vendas2!N394="","",Vendas2!N394)</f>
        <v/>
      </c>
      <c r="M2420" s="36" t="str">
        <f>IF(Vendas2!O394="","",Vendas2!O394)</f>
        <v/>
      </c>
      <c r="N2420" s="36" t="str">
        <f>IF(Vendas2!P394="","",Vendas2!P394)</f>
        <v/>
      </c>
      <c r="O2420" s="42">
        <f t="shared" si="344"/>
        <v>0</v>
      </c>
      <c r="P2420" s="105">
        <f t="shared" si="345"/>
        <v>0</v>
      </c>
      <c r="Q2420" s="105">
        <f t="shared" si="346"/>
        <v>0</v>
      </c>
      <c r="R2420" s="105">
        <f t="shared" si="347"/>
        <v>0</v>
      </c>
      <c r="S2420" s="22" t="str">
        <f t="shared" si="332"/>
        <v/>
      </c>
      <c r="T2420" s="92">
        <f t="shared" si="348"/>
        <v>0</v>
      </c>
      <c r="U2420" s="92">
        <f t="shared" si="333"/>
        <v>0</v>
      </c>
      <c r="V2420" s="92">
        <f t="shared" si="334"/>
        <v>0</v>
      </c>
      <c r="W2420" s="92">
        <f t="shared" si="335"/>
        <v>0</v>
      </c>
      <c r="X2420" s="92">
        <f t="shared" si="336"/>
        <v>0</v>
      </c>
      <c r="Y2420" s="92">
        <f t="shared" si="337"/>
        <v>0</v>
      </c>
      <c r="Z2420" s="92">
        <f t="shared" si="338"/>
        <v>0</v>
      </c>
      <c r="AA2420" s="92">
        <f t="shared" si="339"/>
        <v>0</v>
      </c>
      <c r="AB2420" s="92">
        <f t="shared" si="340"/>
        <v>0</v>
      </c>
      <c r="AC2420" s="92">
        <f t="shared" si="341"/>
        <v>0</v>
      </c>
      <c r="AD2420" s="92">
        <f t="shared" si="342"/>
        <v>0</v>
      </c>
      <c r="AE2420" s="92">
        <f t="shared" si="343"/>
        <v>0</v>
      </c>
      <c r="AF2420" s="118">
        <f t="shared" si="349"/>
        <v>0</v>
      </c>
    </row>
    <row r="2421" spans="2:32" ht="21.95" customHeight="1" x14ac:dyDescent="0.25">
      <c r="B2421" s="36" t="str">
        <f>IF(Vendas2!D395="","",Vendas2!D395)</f>
        <v/>
      </c>
      <c r="C2421" s="36" t="str">
        <f>IF(Vendas2!E395="","",Vendas2!E395)</f>
        <v/>
      </c>
      <c r="D2421" s="36" t="str">
        <f>IF(Vendas2!F395="","",Vendas2!F395)</f>
        <v/>
      </c>
      <c r="E2421" s="36" t="str">
        <f>IF(Vendas2!G395="","",Vendas2!G395)</f>
        <v/>
      </c>
      <c r="F2421" s="36" t="str">
        <f>IF(Vendas2!H395="","",Vendas2!H395)</f>
        <v/>
      </c>
      <c r="G2421" s="36" t="str">
        <f>IF(Vendas2!I395="","",Vendas2!I395)</f>
        <v/>
      </c>
      <c r="H2421" s="36" t="str">
        <f>IF(Vendas2!J395="","",Vendas2!J395)</f>
        <v/>
      </c>
      <c r="I2421" s="36" t="str">
        <f>IF(Vendas2!K395="","",Vendas2!K395)</f>
        <v/>
      </c>
      <c r="J2421" s="36" t="str">
        <f>IF(Vendas2!L395="","",Vendas2!L395)</f>
        <v/>
      </c>
      <c r="K2421" s="36" t="str">
        <f>IF(Vendas2!M395="","",Vendas2!M395)</f>
        <v/>
      </c>
      <c r="L2421" s="36" t="str">
        <f>IF(Vendas2!N395="","",Vendas2!N395)</f>
        <v/>
      </c>
      <c r="M2421" s="36" t="str">
        <f>IF(Vendas2!O395="","",Vendas2!O395)</f>
        <v/>
      </c>
      <c r="N2421" s="36" t="str">
        <f>IF(Vendas2!P395="","",Vendas2!P395)</f>
        <v/>
      </c>
      <c r="O2421" s="42">
        <f t="shared" si="344"/>
        <v>0</v>
      </c>
      <c r="P2421" s="105">
        <f t="shared" si="345"/>
        <v>0</v>
      </c>
      <c r="Q2421" s="105">
        <f t="shared" si="346"/>
        <v>0</v>
      </c>
      <c r="R2421" s="105">
        <f t="shared" si="347"/>
        <v>0</v>
      </c>
      <c r="S2421" s="22" t="str">
        <f t="shared" si="332"/>
        <v/>
      </c>
      <c r="T2421" s="92">
        <f t="shared" si="348"/>
        <v>0</v>
      </c>
      <c r="U2421" s="92">
        <f t="shared" si="333"/>
        <v>0</v>
      </c>
      <c r="V2421" s="92">
        <f t="shared" si="334"/>
        <v>0</v>
      </c>
      <c r="W2421" s="92">
        <f t="shared" si="335"/>
        <v>0</v>
      </c>
      <c r="X2421" s="92">
        <f t="shared" si="336"/>
        <v>0</v>
      </c>
      <c r="Y2421" s="92">
        <f t="shared" si="337"/>
        <v>0</v>
      </c>
      <c r="Z2421" s="92">
        <f t="shared" si="338"/>
        <v>0</v>
      </c>
      <c r="AA2421" s="92">
        <f t="shared" si="339"/>
        <v>0</v>
      </c>
      <c r="AB2421" s="92">
        <f t="shared" si="340"/>
        <v>0</v>
      </c>
      <c r="AC2421" s="92">
        <f t="shared" si="341"/>
        <v>0</v>
      </c>
      <c r="AD2421" s="92">
        <f t="shared" si="342"/>
        <v>0</v>
      </c>
      <c r="AE2421" s="92">
        <f t="shared" si="343"/>
        <v>0</v>
      </c>
      <c r="AF2421" s="118">
        <f t="shared" si="349"/>
        <v>0</v>
      </c>
    </row>
    <row r="2422" spans="2:32" ht="21.95" customHeight="1" x14ac:dyDescent="0.25">
      <c r="B2422" s="36" t="str">
        <f>IF(Vendas2!D396="","",Vendas2!D396)</f>
        <v/>
      </c>
      <c r="C2422" s="36" t="str">
        <f>IF(Vendas2!E396="","",Vendas2!E396)</f>
        <v/>
      </c>
      <c r="D2422" s="36" t="str">
        <f>IF(Vendas2!F396="","",Vendas2!F396)</f>
        <v/>
      </c>
      <c r="E2422" s="36" t="str">
        <f>IF(Vendas2!G396="","",Vendas2!G396)</f>
        <v/>
      </c>
      <c r="F2422" s="36" t="str">
        <f>IF(Vendas2!H396="","",Vendas2!H396)</f>
        <v/>
      </c>
      <c r="G2422" s="36" t="str">
        <f>IF(Vendas2!I396="","",Vendas2!I396)</f>
        <v/>
      </c>
      <c r="H2422" s="36" t="str">
        <f>IF(Vendas2!J396="","",Vendas2!J396)</f>
        <v/>
      </c>
      <c r="I2422" s="36" t="str">
        <f>IF(Vendas2!K396="","",Vendas2!K396)</f>
        <v/>
      </c>
      <c r="J2422" s="36" t="str">
        <f>IF(Vendas2!L396="","",Vendas2!L396)</f>
        <v/>
      </c>
      <c r="K2422" s="36" t="str">
        <f>IF(Vendas2!M396="","",Vendas2!M396)</f>
        <v/>
      </c>
      <c r="L2422" s="36" t="str">
        <f>IF(Vendas2!N396="","",Vendas2!N396)</f>
        <v/>
      </c>
      <c r="M2422" s="36" t="str">
        <f>IF(Vendas2!O396="","",Vendas2!O396)</f>
        <v/>
      </c>
      <c r="N2422" s="36" t="str">
        <f>IF(Vendas2!P396="","",Vendas2!P396)</f>
        <v/>
      </c>
      <c r="O2422" s="42">
        <f t="shared" si="344"/>
        <v>0</v>
      </c>
      <c r="P2422" s="105">
        <f t="shared" si="345"/>
        <v>0</v>
      </c>
      <c r="Q2422" s="105">
        <f t="shared" si="346"/>
        <v>0</v>
      </c>
      <c r="R2422" s="105">
        <f t="shared" si="347"/>
        <v>0</v>
      </c>
      <c r="S2422" s="22" t="str">
        <f t="shared" si="332"/>
        <v/>
      </c>
      <c r="T2422" s="92">
        <f t="shared" si="348"/>
        <v>0</v>
      </c>
      <c r="U2422" s="92">
        <f t="shared" si="333"/>
        <v>0</v>
      </c>
      <c r="V2422" s="92">
        <f t="shared" si="334"/>
        <v>0</v>
      </c>
      <c r="W2422" s="92">
        <f t="shared" si="335"/>
        <v>0</v>
      </c>
      <c r="X2422" s="92">
        <f t="shared" si="336"/>
        <v>0</v>
      </c>
      <c r="Y2422" s="92">
        <f t="shared" si="337"/>
        <v>0</v>
      </c>
      <c r="Z2422" s="92">
        <f t="shared" si="338"/>
        <v>0</v>
      </c>
      <c r="AA2422" s="92">
        <f t="shared" si="339"/>
        <v>0</v>
      </c>
      <c r="AB2422" s="92">
        <f t="shared" si="340"/>
        <v>0</v>
      </c>
      <c r="AC2422" s="92">
        <f t="shared" si="341"/>
        <v>0</v>
      </c>
      <c r="AD2422" s="92">
        <f t="shared" si="342"/>
        <v>0</v>
      </c>
      <c r="AE2422" s="92">
        <f t="shared" si="343"/>
        <v>0</v>
      </c>
      <c r="AF2422" s="118">
        <f t="shared" si="349"/>
        <v>0</v>
      </c>
    </row>
    <row r="2423" spans="2:32" ht="21.95" customHeight="1" x14ac:dyDescent="0.25">
      <c r="B2423" s="36" t="str">
        <f>IF(Vendas2!D397="","",Vendas2!D397)</f>
        <v/>
      </c>
      <c r="C2423" s="36" t="str">
        <f>IF(Vendas2!E397="","",Vendas2!E397)</f>
        <v/>
      </c>
      <c r="D2423" s="36" t="str">
        <f>IF(Vendas2!F397="","",Vendas2!F397)</f>
        <v/>
      </c>
      <c r="E2423" s="36" t="str">
        <f>IF(Vendas2!G397="","",Vendas2!G397)</f>
        <v/>
      </c>
      <c r="F2423" s="36" t="str">
        <f>IF(Vendas2!H397="","",Vendas2!H397)</f>
        <v/>
      </c>
      <c r="G2423" s="36" t="str">
        <f>IF(Vendas2!I397="","",Vendas2!I397)</f>
        <v/>
      </c>
      <c r="H2423" s="36" t="str">
        <f>IF(Vendas2!J397="","",Vendas2!J397)</f>
        <v/>
      </c>
      <c r="I2423" s="36" t="str">
        <f>IF(Vendas2!K397="","",Vendas2!K397)</f>
        <v/>
      </c>
      <c r="J2423" s="36" t="str">
        <f>IF(Vendas2!L397="","",Vendas2!L397)</f>
        <v/>
      </c>
      <c r="K2423" s="36" t="str">
        <f>IF(Vendas2!M397="","",Vendas2!M397)</f>
        <v/>
      </c>
      <c r="L2423" s="36" t="str">
        <f>IF(Vendas2!N397="","",Vendas2!N397)</f>
        <v/>
      </c>
      <c r="M2423" s="36" t="str">
        <f>IF(Vendas2!O397="","",Vendas2!O397)</f>
        <v/>
      </c>
      <c r="N2423" s="36" t="str">
        <f>IF(Vendas2!P397="","",Vendas2!P397)</f>
        <v/>
      </c>
      <c r="O2423" s="42">
        <f t="shared" si="344"/>
        <v>0</v>
      </c>
      <c r="P2423" s="105">
        <f t="shared" si="345"/>
        <v>0</v>
      </c>
      <c r="Q2423" s="105">
        <f t="shared" si="346"/>
        <v>0</v>
      </c>
      <c r="R2423" s="105">
        <f t="shared" si="347"/>
        <v>0</v>
      </c>
      <c r="S2423" s="22" t="str">
        <f t="shared" si="332"/>
        <v/>
      </c>
      <c r="T2423" s="92">
        <f t="shared" si="348"/>
        <v>0</v>
      </c>
      <c r="U2423" s="92">
        <f t="shared" si="333"/>
        <v>0</v>
      </c>
      <c r="V2423" s="92">
        <f t="shared" si="334"/>
        <v>0</v>
      </c>
      <c r="W2423" s="92">
        <f t="shared" si="335"/>
        <v>0</v>
      </c>
      <c r="X2423" s="92">
        <f t="shared" si="336"/>
        <v>0</v>
      </c>
      <c r="Y2423" s="92">
        <f t="shared" si="337"/>
        <v>0</v>
      </c>
      <c r="Z2423" s="92">
        <f t="shared" si="338"/>
        <v>0</v>
      </c>
      <c r="AA2423" s="92">
        <f t="shared" si="339"/>
        <v>0</v>
      </c>
      <c r="AB2423" s="92">
        <f t="shared" si="340"/>
        <v>0</v>
      </c>
      <c r="AC2423" s="92">
        <f t="shared" si="341"/>
        <v>0</v>
      </c>
      <c r="AD2423" s="92">
        <f t="shared" si="342"/>
        <v>0</v>
      </c>
      <c r="AE2423" s="92">
        <f t="shared" si="343"/>
        <v>0</v>
      </c>
      <c r="AF2423" s="118">
        <f t="shared" si="349"/>
        <v>0</v>
      </c>
    </row>
    <row r="2424" spans="2:32" ht="21.95" customHeight="1" x14ac:dyDescent="0.25">
      <c r="B2424" s="36" t="str">
        <f>IF(Vendas2!D398="","",Vendas2!D398)</f>
        <v/>
      </c>
      <c r="C2424" s="36" t="str">
        <f>IF(Vendas2!E398="","",Vendas2!E398)</f>
        <v/>
      </c>
      <c r="D2424" s="36" t="str">
        <f>IF(Vendas2!F398="","",Vendas2!F398)</f>
        <v/>
      </c>
      <c r="E2424" s="36" t="str">
        <f>IF(Vendas2!G398="","",Vendas2!G398)</f>
        <v/>
      </c>
      <c r="F2424" s="36" t="str">
        <f>IF(Vendas2!H398="","",Vendas2!H398)</f>
        <v/>
      </c>
      <c r="G2424" s="36" t="str">
        <f>IF(Vendas2!I398="","",Vendas2!I398)</f>
        <v/>
      </c>
      <c r="H2424" s="36" t="str">
        <f>IF(Vendas2!J398="","",Vendas2!J398)</f>
        <v/>
      </c>
      <c r="I2424" s="36" t="str">
        <f>IF(Vendas2!K398="","",Vendas2!K398)</f>
        <v/>
      </c>
      <c r="J2424" s="36" t="str">
        <f>IF(Vendas2!L398="","",Vendas2!L398)</f>
        <v/>
      </c>
      <c r="K2424" s="36" t="str">
        <f>IF(Vendas2!M398="","",Vendas2!M398)</f>
        <v/>
      </c>
      <c r="L2424" s="36" t="str">
        <f>IF(Vendas2!N398="","",Vendas2!N398)</f>
        <v/>
      </c>
      <c r="M2424" s="36" t="str">
        <f>IF(Vendas2!O398="","",Vendas2!O398)</f>
        <v/>
      </c>
      <c r="N2424" s="36" t="str">
        <f>IF(Vendas2!P398="","",Vendas2!P398)</f>
        <v/>
      </c>
      <c r="O2424" s="42">
        <f t="shared" si="344"/>
        <v>0</v>
      </c>
      <c r="P2424" s="105">
        <f t="shared" si="345"/>
        <v>0</v>
      </c>
      <c r="Q2424" s="105">
        <f t="shared" si="346"/>
        <v>0</v>
      </c>
      <c r="R2424" s="105">
        <f t="shared" si="347"/>
        <v>0</v>
      </c>
      <c r="S2424" s="22" t="str">
        <f t="shared" si="332"/>
        <v/>
      </c>
      <c r="T2424" s="92">
        <f t="shared" si="348"/>
        <v>0</v>
      </c>
      <c r="U2424" s="92">
        <f t="shared" si="333"/>
        <v>0</v>
      </c>
      <c r="V2424" s="92">
        <f t="shared" si="334"/>
        <v>0</v>
      </c>
      <c r="W2424" s="92">
        <f t="shared" si="335"/>
        <v>0</v>
      </c>
      <c r="X2424" s="92">
        <f t="shared" si="336"/>
        <v>0</v>
      </c>
      <c r="Y2424" s="92">
        <f t="shared" si="337"/>
        <v>0</v>
      </c>
      <c r="Z2424" s="92">
        <f t="shared" si="338"/>
        <v>0</v>
      </c>
      <c r="AA2424" s="92">
        <f t="shared" si="339"/>
        <v>0</v>
      </c>
      <c r="AB2424" s="92">
        <f t="shared" si="340"/>
        <v>0</v>
      </c>
      <c r="AC2424" s="92">
        <f t="shared" si="341"/>
        <v>0</v>
      </c>
      <c r="AD2424" s="92">
        <f t="shared" si="342"/>
        <v>0</v>
      </c>
      <c r="AE2424" s="92">
        <f t="shared" si="343"/>
        <v>0</v>
      </c>
      <c r="AF2424" s="118">
        <f t="shared" si="349"/>
        <v>0</v>
      </c>
    </row>
    <row r="2425" spans="2:32" ht="21.95" customHeight="1" x14ac:dyDescent="0.25">
      <c r="B2425" s="36" t="str">
        <f>IF(Vendas2!D399="","",Vendas2!D399)</f>
        <v/>
      </c>
      <c r="C2425" s="36" t="str">
        <f>IF(Vendas2!E399="","",Vendas2!E399)</f>
        <v/>
      </c>
      <c r="D2425" s="36" t="str">
        <f>IF(Vendas2!F399="","",Vendas2!F399)</f>
        <v/>
      </c>
      <c r="E2425" s="36" t="str">
        <f>IF(Vendas2!G399="","",Vendas2!G399)</f>
        <v/>
      </c>
      <c r="F2425" s="36" t="str">
        <f>IF(Vendas2!H399="","",Vendas2!H399)</f>
        <v/>
      </c>
      <c r="G2425" s="36" t="str">
        <f>IF(Vendas2!I399="","",Vendas2!I399)</f>
        <v/>
      </c>
      <c r="H2425" s="36" t="str">
        <f>IF(Vendas2!J399="","",Vendas2!J399)</f>
        <v/>
      </c>
      <c r="I2425" s="36" t="str">
        <f>IF(Vendas2!K399="","",Vendas2!K399)</f>
        <v/>
      </c>
      <c r="J2425" s="36" t="str">
        <f>IF(Vendas2!L399="","",Vendas2!L399)</f>
        <v/>
      </c>
      <c r="K2425" s="36" t="str">
        <f>IF(Vendas2!M399="","",Vendas2!M399)</f>
        <v/>
      </c>
      <c r="L2425" s="36" t="str">
        <f>IF(Vendas2!N399="","",Vendas2!N399)</f>
        <v/>
      </c>
      <c r="M2425" s="36" t="str">
        <f>IF(Vendas2!O399="","",Vendas2!O399)</f>
        <v/>
      </c>
      <c r="N2425" s="36" t="str">
        <f>IF(Vendas2!P399="","",Vendas2!P399)</f>
        <v/>
      </c>
      <c r="O2425" s="42">
        <f t="shared" si="344"/>
        <v>0</v>
      </c>
      <c r="P2425" s="105">
        <f t="shared" si="345"/>
        <v>0</v>
      </c>
      <c r="Q2425" s="105">
        <f t="shared" si="346"/>
        <v>0</v>
      </c>
      <c r="R2425" s="105">
        <f t="shared" si="347"/>
        <v>0</v>
      </c>
      <c r="S2425" s="22" t="str">
        <f t="shared" si="332"/>
        <v/>
      </c>
      <c r="T2425" s="92">
        <f t="shared" si="348"/>
        <v>0</v>
      </c>
      <c r="U2425" s="92">
        <f t="shared" si="333"/>
        <v>0</v>
      </c>
      <c r="V2425" s="92">
        <f t="shared" si="334"/>
        <v>0</v>
      </c>
      <c r="W2425" s="92">
        <f t="shared" si="335"/>
        <v>0</v>
      </c>
      <c r="X2425" s="92">
        <f t="shared" si="336"/>
        <v>0</v>
      </c>
      <c r="Y2425" s="92">
        <f t="shared" si="337"/>
        <v>0</v>
      </c>
      <c r="Z2425" s="92">
        <f t="shared" si="338"/>
        <v>0</v>
      </c>
      <c r="AA2425" s="92">
        <f t="shared" si="339"/>
        <v>0</v>
      </c>
      <c r="AB2425" s="92">
        <f t="shared" si="340"/>
        <v>0</v>
      </c>
      <c r="AC2425" s="92">
        <f t="shared" si="341"/>
        <v>0</v>
      </c>
      <c r="AD2425" s="92">
        <f t="shared" si="342"/>
        <v>0</v>
      </c>
      <c r="AE2425" s="92">
        <f t="shared" si="343"/>
        <v>0</v>
      </c>
      <c r="AF2425" s="118">
        <f t="shared" si="349"/>
        <v>0</v>
      </c>
    </row>
    <row r="2426" spans="2:32" ht="21.95" customHeight="1" x14ac:dyDescent="0.25">
      <c r="B2426" s="36" t="str">
        <f>IF(Vendas2!D400="","",Vendas2!D400)</f>
        <v/>
      </c>
      <c r="C2426" s="36" t="str">
        <f>IF(Vendas2!E400="","",Vendas2!E400)</f>
        <v/>
      </c>
      <c r="D2426" s="36" t="str">
        <f>IF(Vendas2!F400="","",Vendas2!F400)</f>
        <v/>
      </c>
      <c r="E2426" s="36" t="str">
        <f>IF(Vendas2!G400="","",Vendas2!G400)</f>
        <v/>
      </c>
      <c r="F2426" s="36" t="str">
        <f>IF(Vendas2!H400="","",Vendas2!H400)</f>
        <v/>
      </c>
      <c r="G2426" s="36" t="str">
        <f>IF(Vendas2!I400="","",Vendas2!I400)</f>
        <v/>
      </c>
      <c r="H2426" s="36" t="str">
        <f>IF(Vendas2!J400="","",Vendas2!J400)</f>
        <v/>
      </c>
      <c r="I2426" s="36" t="str">
        <f>IF(Vendas2!K400="","",Vendas2!K400)</f>
        <v/>
      </c>
      <c r="J2426" s="36" t="str">
        <f>IF(Vendas2!L400="","",Vendas2!L400)</f>
        <v/>
      </c>
      <c r="K2426" s="36" t="str">
        <f>IF(Vendas2!M400="","",Vendas2!M400)</f>
        <v/>
      </c>
      <c r="L2426" s="36" t="str">
        <f>IF(Vendas2!N400="","",Vendas2!N400)</f>
        <v/>
      </c>
      <c r="M2426" s="36" t="str">
        <f>IF(Vendas2!O400="","",Vendas2!O400)</f>
        <v/>
      </c>
      <c r="N2426" s="36" t="str">
        <f>IF(Vendas2!P400="","",Vendas2!P400)</f>
        <v/>
      </c>
      <c r="O2426" s="42">
        <f t="shared" si="344"/>
        <v>0</v>
      </c>
      <c r="P2426" s="105">
        <f t="shared" si="345"/>
        <v>0</v>
      </c>
      <c r="Q2426" s="105">
        <f t="shared" si="346"/>
        <v>0</v>
      </c>
      <c r="R2426" s="105">
        <f t="shared" si="347"/>
        <v>0</v>
      </c>
      <c r="S2426" s="22" t="str">
        <f t="shared" si="332"/>
        <v/>
      </c>
      <c r="T2426" s="92">
        <f t="shared" si="348"/>
        <v>0</v>
      </c>
      <c r="U2426" s="92">
        <f t="shared" si="333"/>
        <v>0</v>
      </c>
      <c r="V2426" s="92">
        <f t="shared" si="334"/>
        <v>0</v>
      </c>
      <c r="W2426" s="92">
        <f t="shared" si="335"/>
        <v>0</v>
      </c>
      <c r="X2426" s="92">
        <f t="shared" si="336"/>
        <v>0</v>
      </c>
      <c r="Y2426" s="92">
        <f t="shared" si="337"/>
        <v>0</v>
      </c>
      <c r="Z2426" s="92">
        <f t="shared" si="338"/>
        <v>0</v>
      </c>
      <c r="AA2426" s="92">
        <f t="shared" si="339"/>
        <v>0</v>
      </c>
      <c r="AB2426" s="92">
        <f t="shared" si="340"/>
        <v>0</v>
      </c>
      <c r="AC2426" s="92">
        <f t="shared" si="341"/>
        <v>0</v>
      </c>
      <c r="AD2426" s="92">
        <f t="shared" si="342"/>
        <v>0</v>
      </c>
      <c r="AE2426" s="92">
        <f t="shared" si="343"/>
        <v>0</v>
      </c>
      <c r="AF2426" s="118">
        <f t="shared" si="349"/>
        <v>0</v>
      </c>
    </row>
    <row r="2427" spans="2:32" ht="21.95" customHeight="1" x14ac:dyDescent="0.25">
      <c r="B2427" s="36" t="str">
        <f>IF(Vendas2!D401="","",Vendas2!D401)</f>
        <v/>
      </c>
      <c r="C2427" s="36" t="str">
        <f>IF(Vendas2!E401="","",Vendas2!E401)</f>
        <v/>
      </c>
      <c r="D2427" s="36" t="str">
        <f>IF(Vendas2!F401="","",Vendas2!F401)</f>
        <v/>
      </c>
      <c r="E2427" s="36" t="str">
        <f>IF(Vendas2!G401="","",Vendas2!G401)</f>
        <v/>
      </c>
      <c r="F2427" s="36" t="str">
        <f>IF(Vendas2!H401="","",Vendas2!H401)</f>
        <v/>
      </c>
      <c r="G2427" s="36" t="str">
        <f>IF(Vendas2!I401="","",Vendas2!I401)</f>
        <v/>
      </c>
      <c r="H2427" s="36" t="str">
        <f>IF(Vendas2!J401="","",Vendas2!J401)</f>
        <v/>
      </c>
      <c r="I2427" s="36" t="str">
        <f>IF(Vendas2!K401="","",Vendas2!K401)</f>
        <v/>
      </c>
      <c r="J2427" s="36" t="str">
        <f>IF(Vendas2!L401="","",Vendas2!L401)</f>
        <v/>
      </c>
      <c r="K2427" s="36" t="str">
        <f>IF(Vendas2!M401="","",Vendas2!M401)</f>
        <v/>
      </c>
      <c r="L2427" s="36" t="str">
        <f>IF(Vendas2!N401="","",Vendas2!N401)</f>
        <v/>
      </c>
      <c r="M2427" s="36" t="str">
        <f>IF(Vendas2!O401="","",Vendas2!O401)</f>
        <v/>
      </c>
      <c r="N2427" s="36" t="str">
        <f>IF(Vendas2!P401="","",Vendas2!P401)</f>
        <v/>
      </c>
      <c r="O2427" s="42">
        <f t="shared" si="344"/>
        <v>0</v>
      </c>
      <c r="P2427" s="105">
        <f t="shared" si="345"/>
        <v>0</v>
      </c>
      <c r="Q2427" s="105">
        <f t="shared" si="346"/>
        <v>0</v>
      </c>
      <c r="R2427" s="105">
        <f t="shared" si="347"/>
        <v>0</v>
      </c>
      <c r="S2427" s="22" t="str">
        <f t="shared" si="332"/>
        <v/>
      </c>
      <c r="T2427" s="92">
        <f t="shared" si="348"/>
        <v>0</v>
      </c>
      <c r="U2427" s="92">
        <f t="shared" si="333"/>
        <v>0</v>
      </c>
      <c r="V2427" s="92">
        <f t="shared" si="334"/>
        <v>0</v>
      </c>
      <c r="W2427" s="92">
        <f t="shared" si="335"/>
        <v>0</v>
      </c>
      <c r="X2427" s="92">
        <f t="shared" si="336"/>
        <v>0</v>
      </c>
      <c r="Y2427" s="92">
        <f t="shared" si="337"/>
        <v>0</v>
      </c>
      <c r="Z2427" s="92">
        <f t="shared" si="338"/>
        <v>0</v>
      </c>
      <c r="AA2427" s="92">
        <f t="shared" si="339"/>
        <v>0</v>
      </c>
      <c r="AB2427" s="92">
        <f t="shared" si="340"/>
        <v>0</v>
      </c>
      <c r="AC2427" s="92">
        <f t="shared" si="341"/>
        <v>0</v>
      </c>
      <c r="AD2427" s="92">
        <f t="shared" si="342"/>
        <v>0</v>
      </c>
      <c r="AE2427" s="92">
        <f t="shared" si="343"/>
        <v>0</v>
      </c>
      <c r="AF2427" s="118">
        <f t="shared" si="349"/>
        <v>0</v>
      </c>
    </row>
    <row r="2428" spans="2:32" ht="21.95" customHeight="1" x14ac:dyDescent="0.25">
      <c r="B2428" s="36" t="str">
        <f>IF(Vendas2!D402="","",Vendas2!D402)</f>
        <v/>
      </c>
      <c r="C2428" s="36" t="str">
        <f>IF(Vendas2!E402="","",Vendas2!E402)</f>
        <v/>
      </c>
      <c r="D2428" s="36" t="str">
        <f>IF(Vendas2!F402="","",Vendas2!F402)</f>
        <v/>
      </c>
      <c r="E2428" s="36" t="str">
        <f>IF(Vendas2!G402="","",Vendas2!G402)</f>
        <v/>
      </c>
      <c r="F2428" s="36" t="str">
        <f>IF(Vendas2!H402="","",Vendas2!H402)</f>
        <v/>
      </c>
      <c r="G2428" s="36" t="str">
        <f>IF(Vendas2!I402="","",Vendas2!I402)</f>
        <v/>
      </c>
      <c r="H2428" s="36" t="str">
        <f>IF(Vendas2!J402="","",Vendas2!J402)</f>
        <v/>
      </c>
      <c r="I2428" s="36" t="str">
        <f>IF(Vendas2!K402="","",Vendas2!K402)</f>
        <v/>
      </c>
      <c r="J2428" s="36" t="str">
        <f>IF(Vendas2!L402="","",Vendas2!L402)</f>
        <v/>
      </c>
      <c r="K2428" s="36" t="str">
        <f>IF(Vendas2!M402="","",Vendas2!M402)</f>
        <v/>
      </c>
      <c r="L2428" s="36" t="str">
        <f>IF(Vendas2!N402="","",Vendas2!N402)</f>
        <v/>
      </c>
      <c r="M2428" s="36" t="str">
        <f>IF(Vendas2!O402="","",Vendas2!O402)</f>
        <v/>
      </c>
      <c r="N2428" s="36" t="str">
        <f>IF(Vendas2!P402="","",Vendas2!P402)</f>
        <v/>
      </c>
      <c r="O2428" s="42">
        <f t="shared" si="344"/>
        <v>0</v>
      </c>
      <c r="P2428" s="105">
        <f t="shared" si="345"/>
        <v>0</v>
      </c>
      <c r="Q2428" s="105">
        <f t="shared" si="346"/>
        <v>0</v>
      </c>
      <c r="R2428" s="105">
        <f t="shared" si="347"/>
        <v>0</v>
      </c>
      <c r="S2428" s="22" t="str">
        <f t="shared" ref="S2428:S2491" si="350">B2428</f>
        <v/>
      </c>
      <c r="T2428" s="92">
        <f t="shared" si="348"/>
        <v>0</v>
      </c>
      <c r="U2428" s="92">
        <f t="shared" si="333"/>
        <v>0</v>
      </c>
      <c r="V2428" s="92">
        <f t="shared" si="334"/>
        <v>0</v>
      </c>
      <c r="W2428" s="92">
        <f t="shared" si="335"/>
        <v>0</v>
      </c>
      <c r="X2428" s="92">
        <f t="shared" si="336"/>
        <v>0</v>
      </c>
      <c r="Y2428" s="92">
        <f t="shared" si="337"/>
        <v>0</v>
      </c>
      <c r="Z2428" s="92">
        <f t="shared" si="338"/>
        <v>0</v>
      </c>
      <c r="AA2428" s="92">
        <f t="shared" si="339"/>
        <v>0</v>
      </c>
      <c r="AB2428" s="92">
        <f t="shared" si="340"/>
        <v>0</v>
      </c>
      <c r="AC2428" s="92">
        <f t="shared" si="341"/>
        <v>0</v>
      </c>
      <c r="AD2428" s="92">
        <f t="shared" si="342"/>
        <v>0</v>
      </c>
      <c r="AE2428" s="92">
        <f t="shared" si="343"/>
        <v>0</v>
      </c>
      <c r="AF2428" s="118">
        <f t="shared" si="349"/>
        <v>0</v>
      </c>
    </row>
    <row r="2429" spans="2:32" ht="21.95" customHeight="1" x14ac:dyDescent="0.25">
      <c r="B2429" s="36" t="str">
        <f>IF(Vendas2!D403="","",Vendas2!D403)</f>
        <v/>
      </c>
      <c r="C2429" s="36" t="str">
        <f>IF(Vendas2!E403="","",Vendas2!E403)</f>
        <v/>
      </c>
      <c r="D2429" s="36" t="str">
        <f>IF(Vendas2!F403="","",Vendas2!F403)</f>
        <v/>
      </c>
      <c r="E2429" s="36" t="str">
        <f>IF(Vendas2!G403="","",Vendas2!G403)</f>
        <v/>
      </c>
      <c r="F2429" s="36" t="str">
        <f>IF(Vendas2!H403="","",Vendas2!H403)</f>
        <v/>
      </c>
      <c r="G2429" s="36" t="str">
        <f>IF(Vendas2!I403="","",Vendas2!I403)</f>
        <v/>
      </c>
      <c r="H2429" s="36" t="str">
        <f>IF(Vendas2!J403="","",Vendas2!J403)</f>
        <v/>
      </c>
      <c r="I2429" s="36" t="str">
        <f>IF(Vendas2!K403="","",Vendas2!K403)</f>
        <v/>
      </c>
      <c r="J2429" s="36" t="str">
        <f>IF(Vendas2!L403="","",Vendas2!L403)</f>
        <v/>
      </c>
      <c r="K2429" s="36" t="str">
        <f>IF(Vendas2!M403="","",Vendas2!M403)</f>
        <v/>
      </c>
      <c r="L2429" s="36" t="str">
        <f>IF(Vendas2!N403="","",Vendas2!N403)</f>
        <v/>
      </c>
      <c r="M2429" s="36" t="str">
        <f>IF(Vendas2!O403="","",Vendas2!O403)</f>
        <v/>
      </c>
      <c r="N2429" s="36" t="str">
        <f>IF(Vendas2!P403="","",Vendas2!P403)</f>
        <v/>
      </c>
      <c r="O2429" s="42">
        <f t="shared" si="344"/>
        <v>0</v>
      </c>
      <c r="P2429" s="105">
        <f t="shared" si="345"/>
        <v>0</v>
      </c>
      <c r="Q2429" s="105">
        <f t="shared" si="346"/>
        <v>0</v>
      </c>
      <c r="R2429" s="105">
        <f t="shared" si="347"/>
        <v>0</v>
      </c>
      <c r="S2429" s="22" t="str">
        <f t="shared" si="350"/>
        <v/>
      </c>
      <c r="T2429" s="92">
        <f t="shared" si="348"/>
        <v>0</v>
      </c>
      <c r="U2429" s="92">
        <f t="shared" si="333"/>
        <v>0</v>
      </c>
      <c r="V2429" s="92">
        <f t="shared" si="334"/>
        <v>0</v>
      </c>
      <c r="W2429" s="92">
        <f t="shared" si="335"/>
        <v>0</v>
      </c>
      <c r="X2429" s="92">
        <f t="shared" si="336"/>
        <v>0</v>
      </c>
      <c r="Y2429" s="92">
        <f t="shared" si="337"/>
        <v>0</v>
      </c>
      <c r="Z2429" s="92">
        <f t="shared" si="338"/>
        <v>0</v>
      </c>
      <c r="AA2429" s="92">
        <f t="shared" si="339"/>
        <v>0</v>
      </c>
      <c r="AB2429" s="92">
        <f t="shared" si="340"/>
        <v>0</v>
      </c>
      <c r="AC2429" s="92">
        <f t="shared" si="341"/>
        <v>0</v>
      </c>
      <c r="AD2429" s="92">
        <f t="shared" si="342"/>
        <v>0</v>
      </c>
      <c r="AE2429" s="92">
        <f t="shared" si="343"/>
        <v>0</v>
      </c>
      <c r="AF2429" s="118">
        <f t="shared" si="349"/>
        <v>0</v>
      </c>
    </row>
    <row r="2430" spans="2:32" ht="21.95" customHeight="1" x14ac:dyDescent="0.25">
      <c r="B2430" s="36" t="str">
        <f>IF(Vendas2!D404="","",Vendas2!D404)</f>
        <v/>
      </c>
      <c r="C2430" s="36" t="str">
        <f>IF(Vendas2!E404="","",Vendas2!E404)</f>
        <v/>
      </c>
      <c r="D2430" s="36" t="str">
        <f>IF(Vendas2!F404="","",Vendas2!F404)</f>
        <v/>
      </c>
      <c r="E2430" s="36" t="str">
        <f>IF(Vendas2!G404="","",Vendas2!G404)</f>
        <v/>
      </c>
      <c r="F2430" s="36" t="str">
        <f>IF(Vendas2!H404="","",Vendas2!H404)</f>
        <v/>
      </c>
      <c r="G2430" s="36" t="str">
        <f>IF(Vendas2!I404="","",Vendas2!I404)</f>
        <v/>
      </c>
      <c r="H2430" s="36" t="str">
        <f>IF(Vendas2!J404="","",Vendas2!J404)</f>
        <v/>
      </c>
      <c r="I2430" s="36" t="str">
        <f>IF(Vendas2!K404="","",Vendas2!K404)</f>
        <v/>
      </c>
      <c r="J2430" s="36" t="str">
        <f>IF(Vendas2!L404="","",Vendas2!L404)</f>
        <v/>
      </c>
      <c r="K2430" s="36" t="str">
        <f>IF(Vendas2!M404="","",Vendas2!M404)</f>
        <v/>
      </c>
      <c r="L2430" s="36" t="str">
        <f>IF(Vendas2!N404="","",Vendas2!N404)</f>
        <v/>
      </c>
      <c r="M2430" s="36" t="str">
        <f>IF(Vendas2!O404="","",Vendas2!O404)</f>
        <v/>
      </c>
      <c r="N2430" s="36" t="str">
        <f>IF(Vendas2!P404="","",Vendas2!P404)</f>
        <v/>
      </c>
      <c r="O2430" s="42">
        <f t="shared" si="344"/>
        <v>0</v>
      </c>
      <c r="P2430" s="105">
        <f t="shared" si="345"/>
        <v>0</v>
      </c>
      <c r="Q2430" s="105">
        <f t="shared" si="346"/>
        <v>0</v>
      </c>
      <c r="R2430" s="105">
        <f t="shared" si="347"/>
        <v>0</v>
      </c>
      <c r="S2430" s="22" t="str">
        <f t="shared" si="350"/>
        <v/>
      </c>
      <c r="T2430" s="92">
        <f t="shared" si="348"/>
        <v>0</v>
      </c>
      <c r="U2430" s="92">
        <f t="shared" si="333"/>
        <v>0</v>
      </c>
      <c r="V2430" s="92">
        <f t="shared" si="334"/>
        <v>0</v>
      </c>
      <c r="W2430" s="92">
        <f t="shared" si="335"/>
        <v>0</v>
      </c>
      <c r="X2430" s="92">
        <f t="shared" si="336"/>
        <v>0</v>
      </c>
      <c r="Y2430" s="92">
        <f t="shared" si="337"/>
        <v>0</v>
      </c>
      <c r="Z2430" s="92">
        <f t="shared" si="338"/>
        <v>0</v>
      </c>
      <c r="AA2430" s="92">
        <f t="shared" si="339"/>
        <v>0</v>
      </c>
      <c r="AB2430" s="92">
        <f t="shared" si="340"/>
        <v>0</v>
      </c>
      <c r="AC2430" s="92">
        <f t="shared" si="341"/>
        <v>0</v>
      </c>
      <c r="AD2430" s="92">
        <f t="shared" si="342"/>
        <v>0</v>
      </c>
      <c r="AE2430" s="92">
        <f t="shared" si="343"/>
        <v>0</v>
      </c>
      <c r="AF2430" s="118">
        <f t="shared" si="349"/>
        <v>0</v>
      </c>
    </row>
    <row r="2431" spans="2:32" ht="21.95" customHeight="1" x14ac:dyDescent="0.25">
      <c r="B2431" s="36" t="str">
        <f>IF(Vendas2!D405="","",Vendas2!D405)</f>
        <v/>
      </c>
      <c r="C2431" s="36" t="str">
        <f>IF(Vendas2!E405="","",Vendas2!E405)</f>
        <v/>
      </c>
      <c r="D2431" s="36" t="str">
        <f>IF(Vendas2!F405="","",Vendas2!F405)</f>
        <v/>
      </c>
      <c r="E2431" s="36" t="str">
        <f>IF(Vendas2!G405="","",Vendas2!G405)</f>
        <v/>
      </c>
      <c r="F2431" s="36" t="str">
        <f>IF(Vendas2!H405="","",Vendas2!H405)</f>
        <v/>
      </c>
      <c r="G2431" s="36" t="str">
        <f>IF(Vendas2!I405="","",Vendas2!I405)</f>
        <v/>
      </c>
      <c r="H2431" s="36" t="str">
        <f>IF(Vendas2!J405="","",Vendas2!J405)</f>
        <v/>
      </c>
      <c r="I2431" s="36" t="str">
        <f>IF(Vendas2!K405="","",Vendas2!K405)</f>
        <v/>
      </c>
      <c r="J2431" s="36" t="str">
        <f>IF(Vendas2!L405="","",Vendas2!L405)</f>
        <v/>
      </c>
      <c r="K2431" s="36" t="str">
        <f>IF(Vendas2!M405="","",Vendas2!M405)</f>
        <v/>
      </c>
      <c r="L2431" s="36" t="str">
        <f>IF(Vendas2!N405="","",Vendas2!N405)</f>
        <v/>
      </c>
      <c r="M2431" s="36" t="str">
        <f>IF(Vendas2!O405="","",Vendas2!O405)</f>
        <v/>
      </c>
      <c r="N2431" s="36" t="str">
        <f>IF(Vendas2!P405="","",Vendas2!P405)</f>
        <v/>
      </c>
      <c r="O2431" s="42">
        <f t="shared" si="344"/>
        <v>0</v>
      </c>
      <c r="P2431" s="105">
        <f t="shared" si="345"/>
        <v>0</v>
      </c>
      <c r="Q2431" s="105">
        <f t="shared" si="346"/>
        <v>0</v>
      </c>
      <c r="R2431" s="105">
        <f t="shared" si="347"/>
        <v>0</v>
      </c>
      <c r="S2431" s="22" t="str">
        <f t="shared" si="350"/>
        <v/>
      </c>
      <c r="T2431" s="92">
        <f t="shared" si="348"/>
        <v>0</v>
      </c>
      <c r="U2431" s="92">
        <f t="shared" si="333"/>
        <v>0</v>
      </c>
      <c r="V2431" s="92">
        <f t="shared" si="334"/>
        <v>0</v>
      </c>
      <c r="W2431" s="92">
        <f t="shared" si="335"/>
        <v>0</v>
      </c>
      <c r="X2431" s="92">
        <f t="shared" si="336"/>
        <v>0</v>
      </c>
      <c r="Y2431" s="92">
        <f t="shared" si="337"/>
        <v>0</v>
      </c>
      <c r="Z2431" s="92">
        <f t="shared" si="338"/>
        <v>0</v>
      </c>
      <c r="AA2431" s="92">
        <f t="shared" si="339"/>
        <v>0</v>
      </c>
      <c r="AB2431" s="92">
        <f t="shared" si="340"/>
        <v>0</v>
      </c>
      <c r="AC2431" s="92">
        <f t="shared" si="341"/>
        <v>0</v>
      </c>
      <c r="AD2431" s="92">
        <f t="shared" si="342"/>
        <v>0</v>
      </c>
      <c r="AE2431" s="92">
        <f t="shared" si="343"/>
        <v>0</v>
      </c>
      <c r="AF2431" s="118">
        <f t="shared" si="349"/>
        <v>0</v>
      </c>
    </row>
    <row r="2432" spans="2:32" ht="21.95" customHeight="1" x14ac:dyDescent="0.25">
      <c r="B2432" s="36" t="str">
        <f>IF(Vendas2!D406="","",Vendas2!D406)</f>
        <v/>
      </c>
      <c r="C2432" s="36" t="str">
        <f>IF(Vendas2!E406="","",Vendas2!E406)</f>
        <v/>
      </c>
      <c r="D2432" s="36" t="str">
        <f>IF(Vendas2!F406="","",Vendas2!F406)</f>
        <v/>
      </c>
      <c r="E2432" s="36" t="str">
        <f>IF(Vendas2!G406="","",Vendas2!G406)</f>
        <v/>
      </c>
      <c r="F2432" s="36" t="str">
        <f>IF(Vendas2!H406="","",Vendas2!H406)</f>
        <v/>
      </c>
      <c r="G2432" s="36" t="str">
        <f>IF(Vendas2!I406="","",Vendas2!I406)</f>
        <v/>
      </c>
      <c r="H2432" s="36" t="str">
        <f>IF(Vendas2!J406="","",Vendas2!J406)</f>
        <v/>
      </c>
      <c r="I2432" s="36" t="str">
        <f>IF(Vendas2!K406="","",Vendas2!K406)</f>
        <v/>
      </c>
      <c r="J2432" s="36" t="str">
        <f>IF(Vendas2!L406="","",Vendas2!L406)</f>
        <v/>
      </c>
      <c r="K2432" s="36" t="str">
        <f>IF(Vendas2!M406="","",Vendas2!M406)</f>
        <v/>
      </c>
      <c r="L2432" s="36" t="str">
        <f>IF(Vendas2!N406="","",Vendas2!N406)</f>
        <v/>
      </c>
      <c r="M2432" s="36" t="str">
        <f>IF(Vendas2!O406="","",Vendas2!O406)</f>
        <v/>
      </c>
      <c r="N2432" s="36" t="str">
        <f>IF(Vendas2!P406="","",Vendas2!P406)</f>
        <v/>
      </c>
      <c r="O2432" s="42">
        <f t="shared" si="344"/>
        <v>0</v>
      </c>
      <c r="P2432" s="105">
        <f t="shared" si="345"/>
        <v>0</v>
      </c>
      <c r="Q2432" s="105">
        <f t="shared" si="346"/>
        <v>0</v>
      </c>
      <c r="R2432" s="105">
        <f t="shared" si="347"/>
        <v>0</v>
      </c>
      <c r="S2432" s="22" t="str">
        <f t="shared" si="350"/>
        <v/>
      </c>
      <c r="T2432" s="92">
        <f t="shared" si="348"/>
        <v>0</v>
      </c>
      <c r="U2432" s="92">
        <f t="shared" si="333"/>
        <v>0</v>
      </c>
      <c r="V2432" s="92">
        <f t="shared" si="334"/>
        <v>0</v>
      </c>
      <c r="W2432" s="92">
        <f t="shared" si="335"/>
        <v>0</v>
      </c>
      <c r="X2432" s="92">
        <f t="shared" si="336"/>
        <v>0</v>
      </c>
      <c r="Y2432" s="92">
        <f t="shared" si="337"/>
        <v>0</v>
      </c>
      <c r="Z2432" s="92">
        <f t="shared" si="338"/>
        <v>0</v>
      </c>
      <c r="AA2432" s="92">
        <f t="shared" si="339"/>
        <v>0</v>
      </c>
      <c r="AB2432" s="92">
        <f t="shared" si="340"/>
        <v>0</v>
      </c>
      <c r="AC2432" s="92">
        <f t="shared" si="341"/>
        <v>0</v>
      </c>
      <c r="AD2432" s="92">
        <f t="shared" si="342"/>
        <v>0</v>
      </c>
      <c r="AE2432" s="92">
        <f t="shared" si="343"/>
        <v>0</v>
      </c>
      <c r="AF2432" s="118">
        <f t="shared" si="349"/>
        <v>0</v>
      </c>
    </row>
    <row r="2433" spans="2:32" ht="21.95" customHeight="1" x14ac:dyDescent="0.25">
      <c r="B2433" s="36" t="str">
        <f>IF(Vendas2!D407="","",Vendas2!D407)</f>
        <v/>
      </c>
      <c r="C2433" s="36" t="str">
        <f>IF(Vendas2!E407="","",Vendas2!E407)</f>
        <v/>
      </c>
      <c r="D2433" s="36" t="str">
        <f>IF(Vendas2!F407="","",Vendas2!F407)</f>
        <v/>
      </c>
      <c r="E2433" s="36" t="str">
        <f>IF(Vendas2!G407="","",Vendas2!G407)</f>
        <v/>
      </c>
      <c r="F2433" s="36" t="str">
        <f>IF(Vendas2!H407="","",Vendas2!H407)</f>
        <v/>
      </c>
      <c r="G2433" s="36" t="str">
        <f>IF(Vendas2!I407="","",Vendas2!I407)</f>
        <v/>
      </c>
      <c r="H2433" s="36" t="str">
        <f>IF(Vendas2!J407="","",Vendas2!J407)</f>
        <v/>
      </c>
      <c r="I2433" s="36" t="str">
        <f>IF(Vendas2!K407="","",Vendas2!K407)</f>
        <v/>
      </c>
      <c r="J2433" s="36" t="str">
        <f>IF(Vendas2!L407="","",Vendas2!L407)</f>
        <v/>
      </c>
      <c r="K2433" s="36" t="str">
        <f>IF(Vendas2!M407="","",Vendas2!M407)</f>
        <v/>
      </c>
      <c r="L2433" s="36" t="str">
        <f>IF(Vendas2!N407="","",Vendas2!N407)</f>
        <v/>
      </c>
      <c r="M2433" s="36" t="str">
        <f>IF(Vendas2!O407="","",Vendas2!O407)</f>
        <v/>
      </c>
      <c r="N2433" s="36" t="str">
        <f>IF(Vendas2!P407="","",Vendas2!P407)</f>
        <v/>
      </c>
      <c r="O2433" s="42">
        <f t="shared" si="344"/>
        <v>0</v>
      </c>
      <c r="P2433" s="105">
        <f t="shared" si="345"/>
        <v>0</v>
      </c>
      <c r="Q2433" s="105">
        <f t="shared" si="346"/>
        <v>0</v>
      </c>
      <c r="R2433" s="105">
        <f t="shared" si="347"/>
        <v>0</v>
      </c>
      <c r="S2433" s="22" t="str">
        <f t="shared" si="350"/>
        <v/>
      </c>
      <c r="T2433" s="92">
        <f t="shared" si="348"/>
        <v>0</v>
      </c>
      <c r="U2433" s="92">
        <f t="shared" si="333"/>
        <v>0</v>
      </c>
      <c r="V2433" s="92">
        <f t="shared" si="334"/>
        <v>0</v>
      </c>
      <c r="W2433" s="92">
        <f t="shared" si="335"/>
        <v>0</v>
      </c>
      <c r="X2433" s="92">
        <f t="shared" si="336"/>
        <v>0</v>
      </c>
      <c r="Y2433" s="92">
        <f t="shared" si="337"/>
        <v>0</v>
      </c>
      <c r="Z2433" s="92">
        <f t="shared" si="338"/>
        <v>0</v>
      </c>
      <c r="AA2433" s="92">
        <f t="shared" si="339"/>
        <v>0</v>
      </c>
      <c r="AB2433" s="92">
        <f t="shared" si="340"/>
        <v>0</v>
      </c>
      <c r="AC2433" s="92">
        <f t="shared" si="341"/>
        <v>0</v>
      </c>
      <c r="AD2433" s="92">
        <f t="shared" si="342"/>
        <v>0</v>
      </c>
      <c r="AE2433" s="92">
        <f t="shared" si="343"/>
        <v>0</v>
      </c>
      <c r="AF2433" s="118">
        <f t="shared" si="349"/>
        <v>0</v>
      </c>
    </row>
    <row r="2434" spans="2:32" ht="21.95" customHeight="1" x14ac:dyDescent="0.25">
      <c r="B2434" s="36" t="str">
        <f>IF(Vendas2!D408="","",Vendas2!D408)</f>
        <v/>
      </c>
      <c r="C2434" s="36" t="str">
        <f>IF(Vendas2!E408="","",Vendas2!E408)</f>
        <v/>
      </c>
      <c r="D2434" s="36" t="str">
        <f>IF(Vendas2!F408="","",Vendas2!F408)</f>
        <v/>
      </c>
      <c r="E2434" s="36" t="str">
        <f>IF(Vendas2!G408="","",Vendas2!G408)</f>
        <v/>
      </c>
      <c r="F2434" s="36" t="str">
        <f>IF(Vendas2!H408="","",Vendas2!H408)</f>
        <v/>
      </c>
      <c r="G2434" s="36" t="str">
        <f>IF(Vendas2!I408="","",Vendas2!I408)</f>
        <v/>
      </c>
      <c r="H2434" s="36" t="str">
        <f>IF(Vendas2!J408="","",Vendas2!J408)</f>
        <v/>
      </c>
      <c r="I2434" s="36" t="str">
        <f>IF(Vendas2!K408="","",Vendas2!K408)</f>
        <v/>
      </c>
      <c r="J2434" s="36" t="str">
        <f>IF(Vendas2!L408="","",Vendas2!L408)</f>
        <v/>
      </c>
      <c r="K2434" s="36" t="str">
        <f>IF(Vendas2!M408="","",Vendas2!M408)</f>
        <v/>
      </c>
      <c r="L2434" s="36" t="str">
        <f>IF(Vendas2!N408="","",Vendas2!N408)</f>
        <v/>
      </c>
      <c r="M2434" s="36" t="str">
        <f>IF(Vendas2!O408="","",Vendas2!O408)</f>
        <v/>
      </c>
      <c r="N2434" s="36" t="str">
        <f>IF(Vendas2!P408="","",Vendas2!P408)</f>
        <v/>
      </c>
      <c r="O2434" s="42">
        <f t="shared" si="344"/>
        <v>0</v>
      </c>
      <c r="P2434" s="105">
        <f t="shared" si="345"/>
        <v>0</v>
      </c>
      <c r="Q2434" s="105">
        <f t="shared" si="346"/>
        <v>0</v>
      </c>
      <c r="R2434" s="105">
        <f t="shared" si="347"/>
        <v>0</v>
      </c>
      <c r="S2434" s="22" t="str">
        <f t="shared" si="350"/>
        <v/>
      </c>
      <c r="T2434" s="92">
        <f t="shared" si="348"/>
        <v>0</v>
      </c>
      <c r="U2434" s="92">
        <f t="shared" si="333"/>
        <v>0</v>
      </c>
      <c r="V2434" s="92">
        <f t="shared" si="334"/>
        <v>0</v>
      </c>
      <c r="W2434" s="92">
        <f t="shared" si="335"/>
        <v>0</v>
      </c>
      <c r="X2434" s="92">
        <f t="shared" si="336"/>
        <v>0</v>
      </c>
      <c r="Y2434" s="92">
        <f t="shared" si="337"/>
        <v>0</v>
      </c>
      <c r="Z2434" s="92">
        <f t="shared" si="338"/>
        <v>0</v>
      </c>
      <c r="AA2434" s="92">
        <f t="shared" si="339"/>
        <v>0</v>
      </c>
      <c r="AB2434" s="92">
        <f t="shared" si="340"/>
        <v>0</v>
      </c>
      <c r="AC2434" s="92">
        <f t="shared" si="341"/>
        <v>0</v>
      </c>
      <c r="AD2434" s="92">
        <f t="shared" si="342"/>
        <v>0</v>
      </c>
      <c r="AE2434" s="92">
        <f t="shared" si="343"/>
        <v>0</v>
      </c>
      <c r="AF2434" s="118">
        <f t="shared" si="349"/>
        <v>0</v>
      </c>
    </row>
    <row r="2435" spans="2:32" ht="21.95" customHeight="1" x14ac:dyDescent="0.25">
      <c r="B2435" s="36" t="str">
        <f>IF(Vendas2!D409="","",Vendas2!D409)</f>
        <v/>
      </c>
      <c r="C2435" s="36" t="str">
        <f>IF(Vendas2!E409="","",Vendas2!E409)</f>
        <v/>
      </c>
      <c r="D2435" s="36" t="str">
        <f>IF(Vendas2!F409="","",Vendas2!F409)</f>
        <v/>
      </c>
      <c r="E2435" s="36" t="str">
        <f>IF(Vendas2!G409="","",Vendas2!G409)</f>
        <v/>
      </c>
      <c r="F2435" s="36" t="str">
        <f>IF(Vendas2!H409="","",Vendas2!H409)</f>
        <v/>
      </c>
      <c r="G2435" s="36" t="str">
        <f>IF(Vendas2!I409="","",Vendas2!I409)</f>
        <v/>
      </c>
      <c r="H2435" s="36" t="str">
        <f>IF(Vendas2!J409="","",Vendas2!J409)</f>
        <v/>
      </c>
      <c r="I2435" s="36" t="str">
        <f>IF(Vendas2!K409="","",Vendas2!K409)</f>
        <v/>
      </c>
      <c r="J2435" s="36" t="str">
        <f>IF(Vendas2!L409="","",Vendas2!L409)</f>
        <v/>
      </c>
      <c r="K2435" s="36" t="str">
        <f>IF(Vendas2!M409="","",Vendas2!M409)</f>
        <v/>
      </c>
      <c r="L2435" s="36" t="str">
        <f>IF(Vendas2!N409="","",Vendas2!N409)</f>
        <v/>
      </c>
      <c r="M2435" s="36" t="str">
        <f>IF(Vendas2!O409="","",Vendas2!O409)</f>
        <v/>
      </c>
      <c r="N2435" s="36" t="str">
        <f>IF(Vendas2!P409="","",Vendas2!P409)</f>
        <v/>
      </c>
      <c r="O2435" s="42">
        <f t="shared" si="344"/>
        <v>0</v>
      </c>
      <c r="P2435" s="105">
        <f t="shared" si="345"/>
        <v>0</v>
      </c>
      <c r="Q2435" s="105">
        <f t="shared" si="346"/>
        <v>0</v>
      </c>
      <c r="R2435" s="105">
        <f t="shared" si="347"/>
        <v>0</v>
      </c>
      <c r="S2435" s="22" t="str">
        <f t="shared" si="350"/>
        <v/>
      </c>
      <c r="T2435" s="92">
        <f t="shared" si="348"/>
        <v>0</v>
      </c>
      <c r="U2435" s="92">
        <f t="shared" si="333"/>
        <v>0</v>
      </c>
      <c r="V2435" s="92">
        <f t="shared" si="334"/>
        <v>0</v>
      </c>
      <c r="W2435" s="92">
        <f t="shared" si="335"/>
        <v>0</v>
      </c>
      <c r="X2435" s="92">
        <f t="shared" si="336"/>
        <v>0</v>
      </c>
      <c r="Y2435" s="92">
        <f t="shared" si="337"/>
        <v>0</v>
      </c>
      <c r="Z2435" s="92">
        <f t="shared" si="338"/>
        <v>0</v>
      </c>
      <c r="AA2435" s="92">
        <f t="shared" si="339"/>
        <v>0</v>
      </c>
      <c r="AB2435" s="92">
        <f t="shared" si="340"/>
        <v>0</v>
      </c>
      <c r="AC2435" s="92">
        <f t="shared" si="341"/>
        <v>0</v>
      </c>
      <c r="AD2435" s="92">
        <f t="shared" si="342"/>
        <v>0</v>
      </c>
      <c r="AE2435" s="92">
        <f t="shared" si="343"/>
        <v>0</v>
      </c>
      <c r="AF2435" s="118">
        <f t="shared" si="349"/>
        <v>0</v>
      </c>
    </row>
    <row r="2436" spans="2:32" ht="21.95" customHeight="1" x14ac:dyDescent="0.25">
      <c r="B2436" s="36" t="str">
        <f>IF(Vendas2!D410="","",Vendas2!D410)</f>
        <v/>
      </c>
      <c r="C2436" s="36" t="str">
        <f>IF(Vendas2!E410="","",Vendas2!E410)</f>
        <v/>
      </c>
      <c r="D2436" s="36" t="str">
        <f>IF(Vendas2!F410="","",Vendas2!F410)</f>
        <v/>
      </c>
      <c r="E2436" s="36" t="str">
        <f>IF(Vendas2!G410="","",Vendas2!G410)</f>
        <v/>
      </c>
      <c r="F2436" s="36" t="str">
        <f>IF(Vendas2!H410="","",Vendas2!H410)</f>
        <v/>
      </c>
      <c r="G2436" s="36" t="str">
        <f>IF(Vendas2!I410="","",Vendas2!I410)</f>
        <v/>
      </c>
      <c r="H2436" s="36" t="str">
        <f>IF(Vendas2!J410="","",Vendas2!J410)</f>
        <v/>
      </c>
      <c r="I2436" s="36" t="str">
        <f>IF(Vendas2!K410="","",Vendas2!K410)</f>
        <v/>
      </c>
      <c r="J2436" s="36" t="str">
        <f>IF(Vendas2!L410="","",Vendas2!L410)</f>
        <v/>
      </c>
      <c r="K2436" s="36" t="str">
        <f>IF(Vendas2!M410="","",Vendas2!M410)</f>
        <v/>
      </c>
      <c r="L2436" s="36" t="str">
        <f>IF(Vendas2!N410="","",Vendas2!N410)</f>
        <v/>
      </c>
      <c r="M2436" s="36" t="str">
        <f>IF(Vendas2!O410="","",Vendas2!O410)</f>
        <v/>
      </c>
      <c r="N2436" s="36" t="str">
        <f>IF(Vendas2!P410="","",Vendas2!P410)</f>
        <v/>
      </c>
      <c r="O2436" s="42">
        <f t="shared" si="344"/>
        <v>0</v>
      </c>
      <c r="P2436" s="105">
        <f t="shared" si="345"/>
        <v>0</v>
      </c>
      <c r="Q2436" s="105">
        <f t="shared" si="346"/>
        <v>0</v>
      </c>
      <c r="R2436" s="105">
        <f t="shared" si="347"/>
        <v>0</v>
      </c>
      <c r="S2436" s="22" t="str">
        <f t="shared" si="350"/>
        <v/>
      </c>
      <c r="T2436" s="92">
        <f t="shared" si="348"/>
        <v>0</v>
      </c>
      <c r="U2436" s="92">
        <f t="shared" si="333"/>
        <v>0</v>
      </c>
      <c r="V2436" s="92">
        <f t="shared" si="334"/>
        <v>0</v>
      </c>
      <c r="W2436" s="92">
        <f t="shared" si="335"/>
        <v>0</v>
      </c>
      <c r="X2436" s="92">
        <f t="shared" si="336"/>
        <v>0</v>
      </c>
      <c r="Y2436" s="92">
        <f t="shared" si="337"/>
        <v>0</v>
      </c>
      <c r="Z2436" s="92">
        <f t="shared" si="338"/>
        <v>0</v>
      </c>
      <c r="AA2436" s="92">
        <f t="shared" si="339"/>
        <v>0</v>
      </c>
      <c r="AB2436" s="92">
        <f t="shared" si="340"/>
        <v>0</v>
      </c>
      <c r="AC2436" s="92">
        <f t="shared" si="341"/>
        <v>0</v>
      </c>
      <c r="AD2436" s="92">
        <f t="shared" si="342"/>
        <v>0</v>
      </c>
      <c r="AE2436" s="92">
        <f t="shared" si="343"/>
        <v>0</v>
      </c>
      <c r="AF2436" s="118">
        <f t="shared" si="349"/>
        <v>0</v>
      </c>
    </row>
    <row r="2437" spans="2:32" ht="21.95" customHeight="1" x14ac:dyDescent="0.25">
      <c r="B2437" s="36" t="str">
        <f>IF(Vendas2!D411="","",Vendas2!D411)</f>
        <v/>
      </c>
      <c r="C2437" s="36" t="str">
        <f>IF(Vendas2!E411="","",Vendas2!E411)</f>
        <v/>
      </c>
      <c r="D2437" s="36" t="str">
        <f>IF(Vendas2!F411="","",Vendas2!F411)</f>
        <v/>
      </c>
      <c r="E2437" s="36" t="str">
        <f>IF(Vendas2!G411="","",Vendas2!G411)</f>
        <v/>
      </c>
      <c r="F2437" s="36" t="str">
        <f>IF(Vendas2!H411="","",Vendas2!H411)</f>
        <v/>
      </c>
      <c r="G2437" s="36" t="str">
        <f>IF(Vendas2!I411="","",Vendas2!I411)</f>
        <v/>
      </c>
      <c r="H2437" s="36" t="str">
        <f>IF(Vendas2!J411="","",Vendas2!J411)</f>
        <v/>
      </c>
      <c r="I2437" s="36" t="str">
        <f>IF(Vendas2!K411="","",Vendas2!K411)</f>
        <v/>
      </c>
      <c r="J2437" s="36" t="str">
        <f>IF(Vendas2!L411="","",Vendas2!L411)</f>
        <v/>
      </c>
      <c r="K2437" s="36" t="str">
        <f>IF(Vendas2!M411="","",Vendas2!M411)</f>
        <v/>
      </c>
      <c r="L2437" s="36" t="str">
        <f>IF(Vendas2!N411="","",Vendas2!N411)</f>
        <v/>
      </c>
      <c r="M2437" s="36" t="str">
        <f>IF(Vendas2!O411="","",Vendas2!O411)</f>
        <v/>
      </c>
      <c r="N2437" s="36" t="str">
        <f>IF(Vendas2!P411="","",Vendas2!P411)</f>
        <v/>
      </c>
      <c r="O2437" s="42">
        <f t="shared" si="344"/>
        <v>0</v>
      </c>
      <c r="P2437" s="105">
        <f t="shared" si="345"/>
        <v>0</v>
      </c>
      <c r="Q2437" s="105">
        <f t="shared" si="346"/>
        <v>0</v>
      </c>
      <c r="R2437" s="105">
        <f t="shared" si="347"/>
        <v>0</v>
      </c>
      <c r="S2437" s="22" t="str">
        <f t="shared" si="350"/>
        <v/>
      </c>
      <c r="T2437" s="92">
        <f t="shared" si="348"/>
        <v>0</v>
      </c>
      <c r="U2437" s="92">
        <f t="shared" si="333"/>
        <v>0</v>
      </c>
      <c r="V2437" s="92">
        <f t="shared" si="334"/>
        <v>0</v>
      </c>
      <c r="W2437" s="92">
        <f t="shared" si="335"/>
        <v>0</v>
      </c>
      <c r="X2437" s="92">
        <f t="shared" si="336"/>
        <v>0</v>
      </c>
      <c r="Y2437" s="92">
        <f t="shared" si="337"/>
        <v>0</v>
      </c>
      <c r="Z2437" s="92">
        <f t="shared" si="338"/>
        <v>0</v>
      </c>
      <c r="AA2437" s="92">
        <f t="shared" si="339"/>
        <v>0</v>
      </c>
      <c r="AB2437" s="92">
        <f t="shared" si="340"/>
        <v>0</v>
      </c>
      <c r="AC2437" s="92">
        <f t="shared" si="341"/>
        <v>0</v>
      </c>
      <c r="AD2437" s="92">
        <f t="shared" si="342"/>
        <v>0</v>
      </c>
      <c r="AE2437" s="92">
        <f t="shared" si="343"/>
        <v>0</v>
      </c>
      <c r="AF2437" s="118">
        <f t="shared" si="349"/>
        <v>0</v>
      </c>
    </row>
    <row r="2438" spans="2:32" ht="21.95" customHeight="1" x14ac:dyDescent="0.25">
      <c r="B2438" s="36" t="str">
        <f>IF(Vendas2!D412="","",Vendas2!D412)</f>
        <v/>
      </c>
      <c r="C2438" s="36" t="str">
        <f>IF(Vendas2!E412="","",Vendas2!E412)</f>
        <v/>
      </c>
      <c r="D2438" s="36" t="str">
        <f>IF(Vendas2!F412="","",Vendas2!F412)</f>
        <v/>
      </c>
      <c r="E2438" s="36" t="str">
        <f>IF(Vendas2!G412="","",Vendas2!G412)</f>
        <v/>
      </c>
      <c r="F2438" s="36" t="str">
        <f>IF(Vendas2!H412="","",Vendas2!H412)</f>
        <v/>
      </c>
      <c r="G2438" s="36" t="str">
        <f>IF(Vendas2!I412="","",Vendas2!I412)</f>
        <v/>
      </c>
      <c r="H2438" s="36" t="str">
        <f>IF(Vendas2!J412="","",Vendas2!J412)</f>
        <v/>
      </c>
      <c r="I2438" s="36" t="str">
        <f>IF(Vendas2!K412="","",Vendas2!K412)</f>
        <v/>
      </c>
      <c r="J2438" s="36" t="str">
        <f>IF(Vendas2!L412="","",Vendas2!L412)</f>
        <v/>
      </c>
      <c r="K2438" s="36" t="str">
        <f>IF(Vendas2!M412="","",Vendas2!M412)</f>
        <v/>
      </c>
      <c r="L2438" s="36" t="str">
        <f>IF(Vendas2!N412="","",Vendas2!N412)</f>
        <v/>
      </c>
      <c r="M2438" s="36" t="str">
        <f>IF(Vendas2!O412="","",Vendas2!O412)</f>
        <v/>
      </c>
      <c r="N2438" s="36" t="str">
        <f>IF(Vendas2!P412="","",Vendas2!P412)</f>
        <v/>
      </c>
      <c r="O2438" s="42">
        <f t="shared" si="344"/>
        <v>0</v>
      </c>
      <c r="P2438" s="105">
        <f t="shared" si="345"/>
        <v>0</v>
      </c>
      <c r="Q2438" s="105">
        <f t="shared" si="346"/>
        <v>0</v>
      </c>
      <c r="R2438" s="105">
        <f t="shared" si="347"/>
        <v>0</v>
      </c>
      <c r="S2438" s="22" t="str">
        <f t="shared" si="350"/>
        <v/>
      </c>
      <c r="T2438" s="92">
        <f t="shared" si="348"/>
        <v>0</v>
      </c>
      <c r="U2438" s="92">
        <f t="shared" si="333"/>
        <v>0</v>
      </c>
      <c r="V2438" s="92">
        <f t="shared" si="334"/>
        <v>0</v>
      </c>
      <c r="W2438" s="92">
        <f t="shared" si="335"/>
        <v>0</v>
      </c>
      <c r="X2438" s="92">
        <f t="shared" si="336"/>
        <v>0</v>
      </c>
      <c r="Y2438" s="92">
        <f t="shared" si="337"/>
        <v>0</v>
      </c>
      <c r="Z2438" s="92">
        <f t="shared" si="338"/>
        <v>0</v>
      </c>
      <c r="AA2438" s="92">
        <f t="shared" si="339"/>
        <v>0</v>
      </c>
      <c r="AB2438" s="92">
        <f t="shared" si="340"/>
        <v>0</v>
      </c>
      <c r="AC2438" s="92">
        <f t="shared" si="341"/>
        <v>0</v>
      </c>
      <c r="AD2438" s="92">
        <f t="shared" si="342"/>
        <v>0</v>
      </c>
      <c r="AE2438" s="92">
        <f t="shared" si="343"/>
        <v>0</v>
      </c>
      <c r="AF2438" s="118">
        <f t="shared" si="349"/>
        <v>0</v>
      </c>
    </row>
    <row r="2439" spans="2:32" ht="21.95" customHeight="1" x14ac:dyDescent="0.25">
      <c r="B2439" s="36" t="str">
        <f>IF(Vendas2!D413="","",Vendas2!D413)</f>
        <v/>
      </c>
      <c r="C2439" s="36" t="str">
        <f>IF(Vendas2!E413="","",Vendas2!E413)</f>
        <v/>
      </c>
      <c r="D2439" s="36" t="str">
        <f>IF(Vendas2!F413="","",Vendas2!F413)</f>
        <v/>
      </c>
      <c r="E2439" s="36" t="str">
        <f>IF(Vendas2!G413="","",Vendas2!G413)</f>
        <v/>
      </c>
      <c r="F2439" s="36" t="str">
        <f>IF(Vendas2!H413="","",Vendas2!H413)</f>
        <v/>
      </c>
      <c r="G2439" s="36" t="str">
        <f>IF(Vendas2!I413="","",Vendas2!I413)</f>
        <v/>
      </c>
      <c r="H2439" s="36" t="str">
        <f>IF(Vendas2!J413="","",Vendas2!J413)</f>
        <v/>
      </c>
      <c r="I2439" s="36" t="str">
        <f>IF(Vendas2!K413="","",Vendas2!K413)</f>
        <v/>
      </c>
      <c r="J2439" s="36" t="str">
        <f>IF(Vendas2!L413="","",Vendas2!L413)</f>
        <v/>
      </c>
      <c r="K2439" s="36" t="str">
        <f>IF(Vendas2!M413="","",Vendas2!M413)</f>
        <v/>
      </c>
      <c r="L2439" s="36" t="str">
        <f>IF(Vendas2!N413="","",Vendas2!N413)</f>
        <v/>
      </c>
      <c r="M2439" s="36" t="str">
        <f>IF(Vendas2!O413="","",Vendas2!O413)</f>
        <v/>
      </c>
      <c r="N2439" s="36" t="str">
        <f>IF(Vendas2!P413="","",Vendas2!P413)</f>
        <v/>
      </c>
      <c r="O2439" s="42">
        <f t="shared" si="344"/>
        <v>0</v>
      </c>
      <c r="P2439" s="105">
        <f t="shared" si="345"/>
        <v>0</v>
      </c>
      <c r="Q2439" s="105">
        <f t="shared" si="346"/>
        <v>0</v>
      </c>
      <c r="R2439" s="105">
        <f t="shared" si="347"/>
        <v>0</v>
      </c>
      <c r="S2439" s="22" t="str">
        <f t="shared" si="350"/>
        <v/>
      </c>
      <c r="T2439" s="92">
        <f t="shared" si="348"/>
        <v>0</v>
      </c>
      <c r="U2439" s="92">
        <f t="shared" si="333"/>
        <v>0</v>
      </c>
      <c r="V2439" s="92">
        <f t="shared" si="334"/>
        <v>0</v>
      </c>
      <c r="W2439" s="92">
        <f t="shared" si="335"/>
        <v>0</v>
      </c>
      <c r="X2439" s="92">
        <f t="shared" si="336"/>
        <v>0</v>
      </c>
      <c r="Y2439" s="92">
        <f t="shared" si="337"/>
        <v>0</v>
      </c>
      <c r="Z2439" s="92">
        <f t="shared" si="338"/>
        <v>0</v>
      </c>
      <c r="AA2439" s="92">
        <f t="shared" si="339"/>
        <v>0</v>
      </c>
      <c r="AB2439" s="92">
        <f t="shared" si="340"/>
        <v>0</v>
      </c>
      <c r="AC2439" s="92">
        <f t="shared" si="341"/>
        <v>0</v>
      </c>
      <c r="AD2439" s="92">
        <f t="shared" si="342"/>
        <v>0</v>
      </c>
      <c r="AE2439" s="92">
        <f t="shared" si="343"/>
        <v>0</v>
      </c>
      <c r="AF2439" s="118">
        <f t="shared" si="349"/>
        <v>0</v>
      </c>
    </row>
    <row r="2440" spans="2:32" ht="21.95" customHeight="1" x14ac:dyDescent="0.25">
      <c r="B2440" s="36" t="str">
        <f>IF(Vendas2!D414="","",Vendas2!D414)</f>
        <v/>
      </c>
      <c r="C2440" s="36" t="str">
        <f>IF(Vendas2!E414="","",Vendas2!E414)</f>
        <v/>
      </c>
      <c r="D2440" s="36" t="str">
        <f>IF(Vendas2!F414="","",Vendas2!F414)</f>
        <v/>
      </c>
      <c r="E2440" s="36" t="str">
        <f>IF(Vendas2!G414="","",Vendas2!G414)</f>
        <v/>
      </c>
      <c r="F2440" s="36" t="str">
        <f>IF(Vendas2!H414="","",Vendas2!H414)</f>
        <v/>
      </c>
      <c r="G2440" s="36" t="str">
        <f>IF(Vendas2!I414="","",Vendas2!I414)</f>
        <v/>
      </c>
      <c r="H2440" s="36" t="str">
        <f>IF(Vendas2!J414="","",Vendas2!J414)</f>
        <v/>
      </c>
      <c r="I2440" s="36" t="str">
        <f>IF(Vendas2!K414="","",Vendas2!K414)</f>
        <v/>
      </c>
      <c r="J2440" s="36" t="str">
        <f>IF(Vendas2!L414="","",Vendas2!L414)</f>
        <v/>
      </c>
      <c r="K2440" s="36" t="str">
        <f>IF(Vendas2!M414="","",Vendas2!M414)</f>
        <v/>
      </c>
      <c r="L2440" s="36" t="str">
        <f>IF(Vendas2!N414="","",Vendas2!N414)</f>
        <v/>
      </c>
      <c r="M2440" s="36" t="str">
        <f>IF(Vendas2!O414="","",Vendas2!O414)</f>
        <v/>
      </c>
      <c r="N2440" s="36" t="str">
        <f>IF(Vendas2!P414="","",Vendas2!P414)</f>
        <v/>
      </c>
      <c r="O2440" s="42">
        <f t="shared" si="344"/>
        <v>0</v>
      </c>
      <c r="P2440" s="105">
        <f t="shared" si="345"/>
        <v>0</v>
      </c>
      <c r="Q2440" s="105">
        <f t="shared" si="346"/>
        <v>0</v>
      </c>
      <c r="R2440" s="105">
        <f t="shared" si="347"/>
        <v>0</v>
      </c>
      <c r="S2440" s="22" t="str">
        <f t="shared" si="350"/>
        <v/>
      </c>
      <c r="T2440" s="92">
        <f t="shared" si="348"/>
        <v>0</v>
      </c>
      <c r="U2440" s="92">
        <f t="shared" si="333"/>
        <v>0</v>
      </c>
      <c r="V2440" s="92">
        <f t="shared" si="334"/>
        <v>0</v>
      </c>
      <c r="W2440" s="92">
        <f t="shared" si="335"/>
        <v>0</v>
      </c>
      <c r="X2440" s="92">
        <f t="shared" si="336"/>
        <v>0</v>
      </c>
      <c r="Y2440" s="92">
        <f t="shared" si="337"/>
        <v>0</v>
      </c>
      <c r="Z2440" s="92">
        <f t="shared" si="338"/>
        <v>0</v>
      </c>
      <c r="AA2440" s="92">
        <f t="shared" si="339"/>
        <v>0</v>
      </c>
      <c r="AB2440" s="92">
        <f t="shared" si="340"/>
        <v>0</v>
      </c>
      <c r="AC2440" s="92">
        <f t="shared" si="341"/>
        <v>0</v>
      </c>
      <c r="AD2440" s="92">
        <f t="shared" si="342"/>
        <v>0</v>
      </c>
      <c r="AE2440" s="92">
        <f t="shared" si="343"/>
        <v>0</v>
      </c>
      <c r="AF2440" s="118">
        <f t="shared" si="349"/>
        <v>0</v>
      </c>
    </row>
    <row r="2441" spans="2:32" ht="21.95" customHeight="1" x14ac:dyDescent="0.25">
      <c r="B2441" s="36" t="str">
        <f>IF(Vendas2!D415="","",Vendas2!D415)</f>
        <v/>
      </c>
      <c r="C2441" s="36" t="str">
        <f>IF(Vendas2!E415="","",Vendas2!E415)</f>
        <v/>
      </c>
      <c r="D2441" s="36" t="str">
        <f>IF(Vendas2!F415="","",Vendas2!F415)</f>
        <v/>
      </c>
      <c r="E2441" s="36" t="str">
        <f>IF(Vendas2!G415="","",Vendas2!G415)</f>
        <v/>
      </c>
      <c r="F2441" s="36" t="str">
        <f>IF(Vendas2!H415="","",Vendas2!H415)</f>
        <v/>
      </c>
      <c r="G2441" s="36" t="str">
        <f>IF(Vendas2!I415="","",Vendas2!I415)</f>
        <v/>
      </c>
      <c r="H2441" s="36" t="str">
        <f>IF(Vendas2!J415="","",Vendas2!J415)</f>
        <v/>
      </c>
      <c r="I2441" s="36" t="str">
        <f>IF(Vendas2!K415="","",Vendas2!K415)</f>
        <v/>
      </c>
      <c r="J2441" s="36" t="str">
        <f>IF(Vendas2!L415="","",Vendas2!L415)</f>
        <v/>
      </c>
      <c r="K2441" s="36" t="str">
        <f>IF(Vendas2!M415="","",Vendas2!M415)</f>
        <v/>
      </c>
      <c r="L2441" s="36" t="str">
        <f>IF(Vendas2!N415="","",Vendas2!N415)</f>
        <v/>
      </c>
      <c r="M2441" s="36" t="str">
        <f>IF(Vendas2!O415="","",Vendas2!O415)</f>
        <v/>
      </c>
      <c r="N2441" s="36" t="str">
        <f>IF(Vendas2!P415="","",Vendas2!P415)</f>
        <v/>
      </c>
      <c r="O2441" s="42">
        <f t="shared" si="344"/>
        <v>0</v>
      </c>
      <c r="P2441" s="105">
        <f t="shared" si="345"/>
        <v>0</v>
      </c>
      <c r="Q2441" s="105">
        <f t="shared" si="346"/>
        <v>0</v>
      </c>
      <c r="R2441" s="105">
        <f t="shared" si="347"/>
        <v>0</v>
      </c>
      <c r="S2441" s="22" t="str">
        <f t="shared" si="350"/>
        <v/>
      </c>
      <c r="T2441" s="92">
        <f t="shared" si="348"/>
        <v>0</v>
      </c>
      <c r="U2441" s="92">
        <f t="shared" si="333"/>
        <v>0</v>
      </c>
      <c r="V2441" s="92">
        <f t="shared" si="334"/>
        <v>0</v>
      </c>
      <c r="W2441" s="92">
        <f t="shared" si="335"/>
        <v>0</v>
      </c>
      <c r="X2441" s="92">
        <f t="shared" si="336"/>
        <v>0</v>
      </c>
      <c r="Y2441" s="92">
        <f t="shared" si="337"/>
        <v>0</v>
      </c>
      <c r="Z2441" s="92">
        <f t="shared" si="338"/>
        <v>0</v>
      </c>
      <c r="AA2441" s="92">
        <f t="shared" si="339"/>
        <v>0</v>
      </c>
      <c r="AB2441" s="92">
        <f t="shared" si="340"/>
        <v>0</v>
      </c>
      <c r="AC2441" s="92">
        <f t="shared" si="341"/>
        <v>0</v>
      </c>
      <c r="AD2441" s="92">
        <f t="shared" si="342"/>
        <v>0</v>
      </c>
      <c r="AE2441" s="92">
        <f t="shared" si="343"/>
        <v>0</v>
      </c>
      <c r="AF2441" s="118">
        <f t="shared" si="349"/>
        <v>0</v>
      </c>
    </row>
    <row r="2442" spans="2:32" ht="21.95" customHeight="1" x14ac:dyDescent="0.25">
      <c r="B2442" s="36" t="str">
        <f>IF(Vendas2!D416="","",Vendas2!D416)</f>
        <v/>
      </c>
      <c r="C2442" s="36" t="str">
        <f>IF(Vendas2!E416="","",Vendas2!E416)</f>
        <v/>
      </c>
      <c r="D2442" s="36" t="str">
        <f>IF(Vendas2!F416="","",Vendas2!F416)</f>
        <v/>
      </c>
      <c r="E2442" s="36" t="str">
        <f>IF(Vendas2!G416="","",Vendas2!G416)</f>
        <v/>
      </c>
      <c r="F2442" s="36" t="str">
        <f>IF(Vendas2!H416="","",Vendas2!H416)</f>
        <v/>
      </c>
      <c r="G2442" s="36" t="str">
        <f>IF(Vendas2!I416="","",Vendas2!I416)</f>
        <v/>
      </c>
      <c r="H2442" s="36" t="str">
        <f>IF(Vendas2!J416="","",Vendas2!J416)</f>
        <v/>
      </c>
      <c r="I2442" s="36" t="str">
        <f>IF(Vendas2!K416="","",Vendas2!K416)</f>
        <v/>
      </c>
      <c r="J2442" s="36" t="str">
        <f>IF(Vendas2!L416="","",Vendas2!L416)</f>
        <v/>
      </c>
      <c r="K2442" s="36" t="str">
        <f>IF(Vendas2!M416="","",Vendas2!M416)</f>
        <v/>
      </c>
      <c r="L2442" s="36" t="str">
        <f>IF(Vendas2!N416="","",Vendas2!N416)</f>
        <v/>
      </c>
      <c r="M2442" s="36" t="str">
        <f>IF(Vendas2!O416="","",Vendas2!O416)</f>
        <v/>
      </c>
      <c r="N2442" s="36" t="str">
        <f>IF(Vendas2!P416="","",Vendas2!P416)</f>
        <v/>
      </c>
      <c r="O2442" s="42">
        <f t="shared" si="344"/>
        <v>0</v>
      </c>
      <c r="P2442" s="105">
        <f t="shared" si="345"/>
        <v>0</v>
      </c>
      <c r="Q2442" s="105">
        <f t="shared" si="346"/>
        <v>0</v>
      </c>
      <c r="R2442" s="105">
        <f t="shared" si="347"/>
        <v>0</v>
      </c>
      <c r="S2442" s="22" t="str">
        <f t="shared" si="350"/>
        <v/>
      </c>
      <c r="T2442" s="92">
        <f t="shared" si="348"/>
        <v>0</v>
      </c>
      <c r="U2442" s="92">
        <f t="shared" si="333"/>
        <v>0</v>
      </c>
      <c r="V2442" s="92">
        <f t="shared" si="334"/>
        <v>0</v>
      </c>
      <c r="W2442" s="92">
        <f t="shared" si="335"/>
        <v>0</v>
      </c>
      <c r="X2442" s="92">
        <f t="shared" si="336"/>
        <v>0</v>
      </c>
      <c r="Y2442" s="92">
        <f t="shared" si="337"/>
        <v>0</v>
      </c>
      <c r="Z2442" s="92">
        <f t="shared" si="338"/>
        <v>0</v>
      </c>
      <c r="AA2442" s="92">
        <f t="shared" si="339"/>
        <v>0</v>
      </c>
      <c r="AB2442" s="92">
        <f t="shared" si="340"/>
        <v>0</v>
      </c>
      <c r="AC2442" s="92">
        <f t="shared" si="341"/>
        <v>0</v>
      </c>
      <c r="AD2442" s="92">
        <f t="shared" si="342"/>
        <v>0</v>
      </c>
      <c r="AE2442" s="92">
        <f t="shared" si="343"/>
        <v>0</v>
      </c>
      <c r="AF2442" s="118">
        <f t="shared" si="349"/>
        <v>0</v>
      </c>
    </row>
    <row r="2443" spans="2:32" ht="21.95" customHeight="1" x14ac:dyDescent="0.25">
      <c r="B2443" s="36" t="str">
        <f>IF(Vendas2!D417="","",Vendas2!D417)</f>
        <v/>
      </c>
      <c r="C2443" s="36" t="str">
        <f>IF(Vendas2!E417="","",Vendas2!E417)</f>
        <v/>
      </c>
      <c r="D2443" s="36" t="str">
        <f>IF(Vendas2!F417="","",Vendas2!F417)</f>
        <v/>
      </c>
      <c r="E2443" s="36" t="str">
        <f>IF(Vendas2!G417="","",Vendas2!G417)</f>
        <v/>
      </c>
      <c r="F2443" s="36" t="str">
        <f>IF(Vendas2!H417="","",Vendas2!H417)</f>
        <v/>
      </c>
      <c r="G2443" s="36" t="str">
        <f>IF(Vendas2!I417="","",Vendas2!I417)</f>
        <v/>
      </c>
      <c r="H2443" s="36" t="str">
        <f>IF(Vendas2!J417="","",Vendas2!J417)</f>
        <v/>
      </c>
      <c r="I2443" s="36" t="str">
        <f>IF(Vendas2!K417="","",Vendas2!K417)</f>
        <v/>
      </c>
      <c r="J2443" s="36" t="str">
        <f>IF(Vendas2!L417="","",Vendas2!L417)</f>
        <v/>
      </c>
      <c r="K2443" s="36" t="str">
        <f>IF(Vendas2!M417="","",Vendas2!M417)</f>
        <v/>
      </c>
      <c r="L2443" s="36" t="str">
        <f>IF(Vendas2!N417="","",Vendas2!N417)</f>
        <v/>
      </c>
      <c r="M2443" s="36" t="str">
        <f>IF(Vendas2!O417="","",Vendas2!O417)</f>
        <v/>
      </c>
      <c r="N2443" s="36" t="str">
        <f>IF(Vendas2!P417="","",Vendas2!P417)</f>
        <v/>
      </c>
      <c r="O2443" s="42">
        <f t="shared" si="344"/>
        <v>0</v>
      </c>
      <c r="P2443" s="105">
        <f t="shared" si="345"/>
        <v>0</v>
      </c>
      <c r="Q2443" s="105">
        <f t="shared" si="346"/>
        <v>0</v>
      </c>
      <c r="R2443" s="105">
        <f t="shared" si="347"/>
        <v>0</v>
      </c>
      <c r="S2443" s="22" t="str">
        <f t="shared" si="350"/>
        <v/>
      </c>
      <c r="T2443" s="92">
        <f t="shared" si="348"/>
        <v>0</v>
      </c>
      <c r="U2443" s="92">
        <f t="shared" si="333"/>
        <v>0</v>
      </c>
      <c r="V2443" s="92">
        <f t="shared" si="334"/>
        <v>0</v>
      </c>
      <c r="W2443" s="92">
        <f t="shared" si="335"/>
        <v>0</v>
      </c>
      <c r="X2443" s="92">
        <f t="shared" si="336"/>
        <v>0</v>
      </c>
      <c r="Y2443" s="92">
        <f t="shared" si="337"/>
        <v>0</v>
      </c>
      <c r="Z2443" s="92">
        <f t="shared" si="338"/>
        <v>0</v>
      </c>
      <c r="AA2443" s="92">
        <f t="shared" si="339"/>
        <v>0</v>
      </c>
      <c r="AB2443" s="92">
        <f t="shared" si="340"/>
        <v>0</v>
      </c>
      <c r="AC2443" s="92">
        <f t="shared" si="341"/>
        <v>0</v>
      </c>
      <c r="AD2443" s="92">
        <f t="shared" si="342"/>
        <v>0</v>
      </c>
      <c r="AE2443" s="92">
        <f t="shared" si="343"/>
        <v>0</v>
      </c>
      <c r="AF2443" s="118">
        <f t="shared" si="349"/>
        <v>0</v>
      </c>
    </row>
    <row r="2444" spans="2:32" ht="21.95" customHeight="1" x14ac:dyDescent="0.25">
      <c r="B2444" s="36" t="str">
        <f>IF(Vendas2!D418="","",Vendas2!D418)</f>
        <v/>
      </c>
      <c r="C2444" s="36" t="str">
        <f>IF(Vendas2!E418="","",Vendas2!E418)</f>
        <v/>
      </c>
      <c r="D2444" s="36" t="str">
        <f>IF(Vendas2!F418="","",Vendas2!F418)</f>
        <v/>
      </c>
      <c r="E2444" s="36" t="str">
        <f>IF(Vendas2!G418="","",Vendas2!G418)</f>
        <v/>
      </c>
      <c r="F2444" s="36" t="str">
        <f>IF(Vendas2!H418="","",Vendas2!H418)</f>
        <v/>
      </c>
      <c r="G2444" s="36" t="str">
        <f>IF(Vendas2!I418="","",Vendas2!I418)</f>
        <v/>
      </c>
      <c r="H2444" s="36" t="str">
        <f>IF(Vendas2!J418="","",Vendas2!J418)</f>
        <v/>
      </c>
      <c r="I2444" s="36" t="str">
        <f>IF(Vendas2!K418="","",Vendas2!K418)</f>
        <v/>
      </c>
      <c r="J2444" s="36" t="str">
        <f>IF(Vendas2!L418="","",Vendas2!L418)</f>
        <v/>
      </c>
      <c r="K2444" s="36" t="str">
        <f>IF(Vendas2!M418="","",Vendas2!M418)</f>
        <v/>
      </c>
      <c r="L2444" s="36" t="str">
        <f>IF(Vendas2!N418="","",Vendas2!N418)</f>
        <v/>
      </c>
      <c r="M2444" s="36" t="str">
        <f>IF(Vendas2!O418="","",Vendas2!O418)</f>
        <v/>
      </c>
      <c r="N2444" s="36" t="str">
        <f>IF(Vendas2!P418="","",Vendas2!P418)</f>
        <v/>
      </c>
      <c r="O2444" s="42">
        <f t="shared" si="344"/>
        <v>0</v>
      </c>
      <c r="P2444" s="105">
        <f t="shared" si="345"/>
        <v>0</v>
      </c>
      <c r="Q2444" s="105">
        <f t="shared" si="346"/>
        <v>0</v>
      </c>
      <c r="R2444" s="105">
        <f t="shared" si="347"/>
        <v>0</v>
      </c>
      <c r="S2444" s="22" t="str">
        <f t="shared" si="350"/>
        <v/>
      </c>
      <c r="T2444" s="92">
        <f t="shared" si="348"/>
        <v>0</v>
      </c>
      <c r="U2444" s="92">
        <f t="shared" si="333"/>
        <v>0</v>
      </c>
      <c r="V2444" s="92">
        <f t="shared" si="334"/>
        <v>0</v>
      </c>
      <c r="W2444" s="92">
        <f t="shared" si="335"/>
        <v>0</v>
      </c>
      <c r="X2444" s="92">
        <f t="shared" si="336"/>
        <v>0</v>
      </c>
      <c r="Y2444" s="92">
        <f t="shared" si="337"/>
        <v>0</v>
      </c>
      <c r="Z2444" s="92">
        <f t="shared" si="338"/>
        <v>0</v>
      </c>
      <c r="AA2444" s="92">
        <f t="shared" si="339"/>
        <v>0</v>
      </c>
      <c r="AB2444" s="92">
        <f t="shared" si="340"/>
        <v>0</v>
      </c>
      <c r="AC2444" s="92">
        <f t="shared" si="341"/>
        <v>0</v>
      </c>
      <c r="AD2444" s="92">
        <f t="shared" si="342"/>
        <v>0</v>
      </c>
      <c r="AE2444" s="92">
        <f t="shared" si="343"/>
        <v>0</v>
      </c>
      <c r="AF2444" s="118">
        <f t="shared" si="349"/>
        <v>0</v>
      </c>
    </row>
    <row r="2445" spans="2:32" ht="21.95" customHeight="1" x14ac:dyDescent="0.25">
      <c r="B2445" s="36" t="str">
        <f>IF(Vendas2!D419="","",Vendas2!D419)</f>
        <v/>
      </c>
      <c r="C2445" s="36" t="str">
        <f>IF(Vendas2!E419="","",Vendas2!E419)</f>
        <v/>
      </c>
      <c r="D2445" s="36" t="str">
        <f>IF(Vendas2!F419="","",Vendas2!F419)</f>
        <v/>
      </c>
      <c r="E2445" s="36" t="str">
        <f>IF(Vendas2!G419="","",Vendas2!G419)</f>
        <v/>
      </c>
      <c r="F2445" s="36" t="str">
        <f>IF(Vendas2!H419="","",Vendas2!H419)</f>
        <v/>
      </c>
      <c r="G2445" s="36" t="str">
        <f>IF(Vendas2!I419="","",Vendas2!I419)</f>
        <v/>
      </c>
      <c r="H2445" s="36" t="str">
        <f>IF(Vendas2!J419="","",Vendas2!J419)</f>
        <v/>
      </c>
      <c r="I2445" s="36" t="str">
        <f>IF(Vendas2!K419="","",Vendas2!K419)</f>
        <v/>
      </c>
      <c r="J2445" s="36" t="str">
        <f>IF(Vendas2!L419="","",Vendas2!L419)</f>
        <v/>
      </c>
      <c r="K2445" s="36" t="str">
        <f>IF(Vendas2!M419="","",Vendas2!M419)</f>
        <v/>
      </c>
      <c r="L2445" s="36" t="str">
        <f>IF(Vendas2!N419="","",Vendas2!N419)</f>
        <v/>
      </c>
      <c r="M2445" s="36" t="str">
        <f>IF(Vendas2!O419="","",Vendas2!O419)</f>
        <v/>
      </c>
      <c r="N2445" s="36" t="str">
        <f>IF(Vendas2!P419="","",Vendas2!P419)</f>
        <v/>
      </c>
      <c r="O2445" s="42">
        <f t="shared" si="344"/>
        <v>0</v>
      </c>
      <c r="P2445" s="105">
        <f t="shared" si="345"/>
        <v>0</v>
      </c>
      <c r="Q2445" s="105">
        <f t="shared" si="346"/>
        <v>0</v>
      </c>
      <c r="R2445" s="105">
        <f t="shared" si="347"/>
        <v>0</v>
      </c>
      <c r="S2445" s="22" t="str">
        <f t="shared" si="350"/>
        <v/>
      </c>
      <c r="T2445" s="92">
        <f t="shared" si="348"/>
        <v>0</v>
      </c>
      <c r="U2445" s="92">
        <f t="shared" si="333"/>
        <v>0</v>
      </c>
      <c r="V2445" s="92">
        <f t="shared" si="334"/>
        <v>0</v>
      </c>
      <c r="W2445" s="92">
        <f t="shared" si="335"/>
        <v>0</v>
      </c>
      <c r="X2445" s="92">
        <f t="shared" si="336"/>
        <v>0</v>
      </c>
      <c r="Y2445" s="92">
        <f t="shared" si="337"/>
        <v>0</v>
      </c>
      <c r="Z2445" s="92">
        <f t="shared" si="338"/>
        <v>0</v>
      </c>
      <c r="AA2445" s="92">
        <f t="shared" si="339"/>
        <v>0</v>
      </c>
      <c r="AB2445" s="92">
        <f t="shared" si="340"/>
        <v>0</v>
      </c>
      <c r="AC2445" s="92">
        <f t="shared" si="341"/>
        <v>0</v>
      </c>
      <c r="AD2445" s="92">
        <f t="shared" si="342"/>
        <v>0</v>
      </c>
      <c r="AE2445" s="92">
        <f t="shared" si="343"/>
        <v>0</v>
      </c>
      <c r="AF2445" s="118">
        <f t="shared" si="349"/>
        <v>0</v>
      </c>
    </row>
    <row r="2446" spans="2:32" ht="21.95" customHeight="1" x14ac:dyDescent="0.25">
      <c r="B2446" s="36" t="str">
        <f>IF(Vendas2!D420="","",Vendas2!D420)</f>
        <v/>
      </c>
      <c r="C2446" s="36" t="str">
        <f>IF(Vendas2!E420="","",Vendas2!E420)</f>
        <v/>
      </c>
      <c r="D2446" s="36" t="str">
        <f>IF(Vendas2!F420="","",Vendas2!F420)</f>
        <v/>
      </c>
      <c r="E2446" s="36" t="str">
        <f>IF(Vendas2!G420="","",Vendas2!G420)</f>
        <v/>
      </c>
      <c r="F2446" s="36" t="str">
        <f>IF(Vendas2!H420="","",Vendas2!H420)</f>
        <v/>
      </c>
      <c r="G2446" s="36" t="str">
        <f>IF(Vendas2!I420="","",Vendas2!I420)</f>
        <v/>
      </c>
      <c r="H2446" s="36" t="str">
        <f>IF(Vendas2!J420="","",Vendas2!J420)</f>
        <v/>
      </c>
      <c r="I2446" s="36" t="str">
        <f>IF(Vendas2!K420="","",Vendas2!K420)</f>
        <v/>
      </c>
      <c r="J2446" s="36" t="str">
        <f>IF(Vendas2!L420="","",Vendas2!L420)</f>
        <v/>
      </c>
      <c r="K2446" s="36" t="str">
        <f>IF(Vendas2!M420="","",Vendas2!M420)</f>
        <v/>
      </c>
      <c r="L2446" s="36" t="str">
        <f>IF(Vendas2!N420="","",Vendas2!N420)</f>
        <v/>
      </c>
      <c r="M2446" s="36" t="str">
        <f>IF(Vendas2!O420="","",Vendas2!O420)</f>
        <v/>
      </c>
      <c r="N2446" s="36" t="str">
        <f>IF(Vendas2!P420="","",Vendas2!P420)</f>
        <v/>
      </c>
      <c r="O2446" s="42">
        <f t="shared" si="344"/>
        <v>0</v>
      </c>
      <c r="P2446" s="105">
        <f t="shared" si="345"/>
        <v>0</v>
      </c>
      <c r="Q2446" s="105">
        <f t="shared" si="346"/>
        <v>0</v>
      </c>
      <c r="R2446" s="105">
        <f t="shared" si="347"/>
        <v>0</v>
      </c>
      <c r="S2446" s="22" t="str">
        <f t="shared" si="350"/>
        <v/>
      </c>
      <c r="T2446" s="92">
        <f t="shared" si="348"/>
        <v>0</v>
      </c>
      <c r="U2446" s="92">
        <f t="shared" si="333"/>
        <v>0</v>
      </c>
      <c r="V2446" s="92">
        <f t="shared" si="334"/>
        <v>0</v>
      </c>
      <c r="W2446" s="92">
        <f t="shared" si="335"/>
        <v>0</v>
      </c>
      <c r="X2446" s="92">
        <f t="shared" si="336"/>
        <v>0</v>
      </c>
      <c r="Y2446" s="92">
        <f t="shared" si="337"/>
        <v>0</v>
      </c>
      <c r="Z2446" s="92">
        <f t="shared" si="338"/>
        <v>0</v>
      </c>
      <c r="AA2446" s="92">
        <f t="shared" si="339"/>
        <v>0</v>
      </c>
      <c r="AB2446" s="92">
        <f t="shared" si="340"/>
        <v>0</v>
      </c>
      <c r="AC2446" s="92">
        <f t="shared" si="341"/>
        <v>0</v>
      </c>
      <c r="AD2446" s="92">
        <f t="shared" si="342"/>
        <v>0</v>
      </c>
      <c r="AE2446" s="92">
        <f t="shared" si="343"/>
        <v>0</v>
      </c>
      <c r="AF2446" s="118">
        <f t="shared" si="349"/>
        <v>0</v>
      </c>
    </row>
    <row r="2447" spans="2:32" ht="21.95" customHeight="1" x14ac:dyDescent="0.25">
      <c r="B2447" s="36" t="str">
        <f>IF(Vendas2!D421="","",Vendas2!D421)</f>
        <v/>
      </c>
      <c r="C2447" s="36" t="str">
        <f>IF(Vendas2!E421="","",Vendas2!E421)</f>
        <v/>
      </c>
      <c r="D2447" s="36" t="str">
        <f>IF(Vendas2!F421="","",Vendas2!F421)</f>
        <v/>
      </c>
      <c r="E2447" s="36" t="str">
        <f>IF(Vendas2!G421="","",Vendas2!G421)</f>
        <v/>
      </c>
      <c r="F2447" s="36" t="str">
        <f>IF(Vendas2!H421="","",Vendas2!H421)</f>
        <v/>
      </c>
      <c r="G2447" s="36" t="str">
        <f>IF(Vendas2!I421="","",Vendas2!I421)</f>
        <v/>
      </c>
      <c r="H2447" s="36" t="str">
        <f>IF(Vendas2!J421="","",Vendas2!J421)</f>
        <v/>
      </c>
      <c r="I2447" s="36" t="str">
        <f>IF(Vendas2!K421="","",Vendas2!K421)</f>
        <v/>
      </c>
      <c r="J2447" s="36" t="str">
        <f>IF(Vendas2!L421="","",Vendas2!L421)</f>
        <v/>
      </c>
      <c r="K2447" s="36" t="str">
        <f>IF(Vendas2!M421="","",Vendas2!M421)</f>
        <v/>
      </c>
      <c r="L2447" s="36" t="str">
        <f>IF(Vendas2!N421="","",Vendas2!N421)</f>
        <v/>
      </c>
      <c r="M2447" s="36" t="str">
        <f>IF(Vendas2!O421="","",Vendas2!O421)</f>
        <v/>
      </c>
      <c r="N2447" s="36" t="str">
        <f>IF(Vendas2!P421="","",Vendas2!P421)</f>
        <v/>
      </c>
      <c r="O2447" s="42">
        <f t="shared" si="344"/>
        <v>0</v>
      </c>
      <c r="P2447" s="105">
        <f t="shared" si="345"/>
        <v>0</v>
      </c>
      <c r="Q2447" s="105">
        <f t="shared" si="346"/>
        <v>0</v>
      </c>
      <c r="R2447" s="105">
        <f t="shared" si="347"/>
        <v>0</v>
      </c>
      <c r="S2447" s="22" t="str">
        <f t="shared" si="350"/>
        <v/>
      </c>
      <c r="T2447" s="92">
        <f t="shared" si="348"/>
        <v>0</v>
      </c>
      <c r="U2447" s="92">
        <f t="shared" si="333"/>
        <v>0</v>
      </c>
      <c r="V2447" s="92">
        <f t="shared" si="334"/>
        <v>0</v>
      </c>
      <c r="W2447" s="92">
        <f t="shared" si="335"/>
        <v>0</v>
      </c>
      <c r="X2447" s="92">
        <f t="shared" si="336"/>
        <v>0</v>
      </c>
      <c r="Y2447" s="92">
        <f t="shared" si="337"/>
        <v>0</v>
      </c>
      <c r="Z2447" s="92">
        <f t="shared" si="338"/>
        <v>0</v>
      </c>
      <c r="AA2447" s="92">
        <f t="shared" si="339"/>
        <v>0</v>
      </c>
      <c r="AB2447" s="92">
        <f t="shared" si="340"/>
        <v>0</v>
      </c>
      <c r="AC2447" s="92">
        <f t="shared" si="341"/>
        <v>0</v>
      </c>
      <c r="AD2447" s="92">
        <f t="shared" si="342"/>
        <v>0</v>
      </c>
      <c r="AE2447" s="92">
        <f t="shared" si="343"/>
        <v>0</v>
      </c>
      <c r="AF2447" s="118">
        <f t="shared" si="349"/>
        <v>0</v>
      </c>
    </row>
    <row r="2448" spans="2:32" ht="21.95" customHeight="1" x14ac:dyDescent="0.25">
      <c r="B2448" s="36" t="str">
        <f>IF(Vendas2!D422="","",Vendas2!D422)</f>
        <v/>
      </c>
      <c r="C2448" s="36" t="str">
        <f>IF(Vendas2!E422="","",Vendas2!E422)</f>
        <v/>
      </c>
      <c r="D2448" s="36" t="str">
        <f>IF(Vendas2!F422="","",Vendas2!F422)</f>
        <v/>
      </c>
      <c r="E2448" s="36" t="str">
        <f>IF(Vendas2!G422="","",Vendas2!G422)</f>
        <v/>
      </c>
      <c r="F2448" s="36" t="str">
        <f>IF(Vendas2!H422="","",Vendas2!H422)</f>
        <v/>
      </c>
      <c r="G2448" s="36" t="str">
        <f>IF(Vendas2!I422="","",Vendas2!I422)</f>
        <v/>
      </c>
      <c r="H2448" s="36" t="str">
        <f>IF(Vendas2!J422="","",Vendas2!J422)</f>
        <v/>
      </c>
      <c r="I2448" s="36" t="str">
        <f>IF(Vendas2!K422="","",Vendas2!K422)</f>
        <v/>
      </c>
      <c r="J2448" s="36" t="str">
        <f>IF(Vendas2!L422="","",Vendas2!L422)</f>
        <v/>
      </c>
      <c r="K2448" s="36" t="str">
        <f>IF(Vendas2!M422="","",Vendas2!M422)</f>
        <v/>
      </c>
      <c r="L2448" s="36" t="str">
        <f>IF(Vendas2!N422="","",Vendas2!N422)</f>
        <v/>
      </c>
      <c r="M2448" s="36" t="str">
        <f>IF(Vendas2!O422="","",Vendas2!O422)</f>
        <v/>
      </c>
      <c r="N2448" s="36" t="str">
        <f>IF(Vendas2!P422="","",Vendas2!P422)</f>
        <v/>
      </c>
      <c r="O2448" s="42">
        <f t="shared" si="344"/>
        <v>0</v>
      </c>
      <c r="P2448" s="105">
        <f t="shared" si="345"/>
        <v>0</v>
      </c>
      <c r="Q2448" s="105">
        <f t="shared" si="346"/>
        <v>0</v>
      </c>
      <c r="R2448" s="105">
        <f t="shared" si="347"/>
        <v>0</v>
      </c>
      <c r="S2448" s="22" t="str">
        <f t="shared" si="350"/>
        <v/>
      </c>
      <c r="T2448" s="92">
        <f t="shared" si="348"/>
        <v>0</v>
      </c>
      <c r="U2448" s="92">
        <f t="shared" si="333"/>
        <v>0</v>
      </c>
      <c r="V2448" s="92">
        <f t="shared" si="334"/>
        <v>0</v>
      </c>
      <c r="W2448" s="92">
        <f t="shared" si="335"/>
        <v>0</v>
      </c>
      <c r="X2448" s="92">
        <f t="shared" si="336"/>
        <v>0</v>
      </c>
      <c r="Y2448" s="92">
        <f t="shared" si="337"/>
        <v>0</v>
      </c>
      <c r="Z2448" s="92">
        <f t="shared" si="338"/>
        <v>0</v>
      </c>
      <c r="AA2448" s="92">
        <f t="shared" si="339"/>
        <v>0</v>
      </c>
      <c r="AB2448" s="92">
        <f t="shared" si="340"/>
        <v>0</v>
      </c>
      <c r="AC2448" s="92">
        <f t="shared" si="341"/>
        <v>0</v>
      </c>
      <c r="AD2448" s="92">
        <f t="shared" si="342"/>
        <v>0</v>
      </c>
      <c r="AE2448" s="92">
        <f t="shared" si="343"/>
        <v>0</v>
      </c>
      <c r="AF2448" s="118">
        <f t="shared" si="349"/>
        <v>0</v>
      </c>
    </row>
    <row r="2449" spans="2:32" ht="21.95" customHeight="1" x14ac:dyDescent="0.25">
      <c r="B2449" s="36" t="str">
        <f>IF(Vendas2!D423="","",Vendas2!D423)</f>
        <v/>
      </c>
      <c r="C2449" s="36" t="str">
        <f>IF(Vendas2!E423="","",Vendas2!E423)</f>
        <v/>
      </c>
      <c r="D2449" s="36" t="str">
        <f>IF(Vendas2!F423="","",Vendas2!F423)</f>
        <v/>
      </c>
      <c r="E2449" s="36" t="str">
        <f>IF(Vendas2!G423="","",Vendas2!G423)</f>
        <v/>
      </c>
      <c r="F2449" s="36" t="str">
        <f>IF(Vendas2!H423="","",Vendas2!H423)</f>
        <v/>
      </c>
      <c r="G2449" s="36" t="str">
        <f>IF(Vendas2!I423="","",Vendas2!I423)</f>
        <v/>
      </c>
      <c r="H2449" s="36" t="str">
        <f>IF(Vendas2!J423="","",Vendas2!J423)</f>
        <v/>
      </c>
      <c r="I2449" s="36" t="str">
        <f>IF(Vendas2!K423="","",Vendas2!K423)</f>
        <v/>
      </c>
      <c r="J2449" s="36" t="str">
        <f>IF(Vendas2!L423="","",Vendas2!L423)</f>
        <v/>
      </c>
      <c r="K2449" s="36" t="str">
        <f>IF(Vendas2!M423="","",Vendas2!M423)</f>
        <v/>
      </c>
      <c r="L2449" s="36" t="str">
        <f>IF(Vendas2!N423="","",Vendas2!N423)</f>
        <v/>
      </c>
      <c r="M2449" s="36" t="str">
        <f>IF(Vendas2!O423="","",Vendas2!O423)</f>
        <v/>
      </c>
      <c r="N2449" s="36" t="str">
        <f>IF(Vendas2!P423="","",Vendas2!P423)</f>
        <v/>
      </c>
      <c r="O2449" s="42">
        <f t="shared" si="344"/>
        <v>0</v>
      </c>
      <c r="P2449" s="105">
        <f t="shared" si="345"/>
        <v>0</v>
      </c>
      <c r="Q2449" s="105">
        <f t="shared" si="346"/>
        <v>0</v>
      </c>
      <c r="R2449" s="105">
        <f t="shared" si="347"/>
        <v>0</v>
      </c>
      <c r="S2449" s="22" t="str">
        <f t="shared" si="350"/>
        <v/>
      </c>
      <c r="T2449" s="92">
        <f t="shared" si="348"/>
        <v>0</v>
      </c>
      <c r="U2449" s="92">
        <f t="shared" si="333"/>
        <v>0</v>
      </c>
      <c r="V2449" s="92">
        <f t="shared" si="334"/>
        <v>0</v>
      </c>
      <c r="W2449" s="92">
        <f t="shared" si="335"/>
        <v>0</v>
      </c>
      <c r="X2449" s="92">
        <f t="shared" si="336"/>
        <v>0</v>
      </c>
      <c r="Y2449" s="92">
        <f t="shared" si="337"/>
        <v>0</v>
      </c>
      <c r="Z2449" s="92">
        <f t="shared" si="338"/>
        <v>0</v>
      </c>
      <c r="AA2449" s="92">
        <f t="shared" si="339"/>
        <v>0</v>
      </c>
      <c r="AB2449" s="92">
        <f t="shared" si="340"/>
        <v>0</v>
      </c>
      <c r="AC2449" s="92">
        <f t="shared" si="341"/>
        <v>0</v>
      </c>
      <c r="AD2449" s="92">
        <f t="shared" si="342"/>
        <v>0</v>
      </c>
      <c r="AE2449" s="92">
        <f t="shared" si="343"/>
        <v>0</v>
      </c>
      <c r="AF2449" s="118">
        <f t="shared" si="349"/>
        <v>0</v>
      </c>
    </row>
    <row r="2450" spans="2:32" ht="21.95" customHeight="1" x14ac:dyDescent="0.25">
      <c r="B2450" s="36" t="str">
        <f>IF(Vendas2!D424="","",Vendas2!D424)</f>
        <v/>
      </c>
      <c r="C2450" s="36" t="str">
        <f>IF(Vendas2!E424="","",Vendas2!E424)</f>
        <v/>
      </c>
      <c r="D2450" s="36" t="str">
        <f>IF(Vendas2!F424="","",Vendas2!F424)</f>
        <v/>
      </c>
      <c r="E2450" s="36" t="str">
        <f>IF(Vendas2!G424="","",Vendas2!G424)</f>
        <v/>
      </c>
      <c r="F2450" s="36" t="str">
        <f>IF(Vendas2!H424="","",Vendas2!H424)</f>
        <v/>
      </c>
      <c r="G2450" s="36" t="str">
        <f>IF(Vendas2!I424="","",Vendas2!I424)</f>
        <v/>
      </c>
      <c r="H2450" s="36" t="str">
        <f>IF(Vendas2!J424="","",Vendas2!J424)</f>
        <v/>
      </c>
      <c r="I2450" s="36" t="str">
        <f>IF(Vendas2!K424="","",Vendas2!K424)</f>
        <v/>
      </c>
      <c r="J2450" s="36" t="str">
        <f>IF(Vendas2!L424="","",Vendas2!L424)</f>
        <v/>
      </c>
      <c r="K2450" s="36" t="str">
        <f>IF(Vendas2!M424="","",Vendas2!M424)</f>
        <v/>
      </c>
      <c r="L2450" s="36" t="str">
        <f>IF(Vendas2!N424="","",Vendas2!N424)</f>
        <v/>
      </c>
      <c r="M2450" s="36" t="str">
        <f>IF(Vendas2!O424="","",Vendas2!O424)</f>
        <v/>
      </c>
      <c r="N2450" s="36" t="str">
        <f>IF(Vendas2!P424="","",Vendas2!P424)</f>
        <v/>
      </c>
      <c r="O2450" s="42">
        <f t="shared" si="344"/>
        <v>0</v>
      </c>
      <c r="P2450" s="105">
        <f t="shared" si="345"/>
        <v>0</v>
      </c>
      <c r="Q2450" s="105">
        <f t="shared" si="346"/>
        <v>0</v>
      </c>
      <c r="R2450" s="105">
        <f t="shared" si="347"/>
        <v>0</v>
      </c>
      <c r="S2450" s="22" t="str">
        <f t="shared" si="350"/>
        <v/>
      </c>
      <c r="T2450" s="92">
        <f t="shared" si="348"/>
        <v>0</v>
      </c>
      <c r="U2450" s="92">
        <f t="shared" si="333"/>
        <v>0</v>
      </c>
      <c r="V2450" s="92">
        <f t="shared" si="334"/>
        <v>0</v>
      </c>
      <c r="W2450" s="92">
        <f t="shared" si="335"/>
        <v>0</v>
      </c>
      <c r="X2450" s="92">
        <f t="shared" si="336"/>
        <v>0</v>
      </c>
      <c r="Y2450" s="92">
        <f t="shared" si="337"/>
        <v>0</v>
      </c>
      <c r="Z2450" s="92">
        <f t="shared" si="338"/>
        <v>0</v>
      </c>
      <c r="AA2450" s="92">
        <f t="shared" si="339"/>
        <v>0</v>
      </c>
      <c r="AB2450" s="92">
        <f t="shared" si="340"/>
        <v>0</v>
      </c>
      <c r="AC2450" s="92">
        <f t="shared" si="341"/>
        <v>0</v>
      </c>
      <c r="AD2450" s="92">
        <f t="shared" si="342"/>
        <v>0</v>
      </c>
      <c r="AE2450" s="92">
        <f t="shared" si="343"/>
        <v>0</v>
      </c>
      <c r="AF2450" s="118">
        <f t="shared" si="349"/>
        <v>0</v>
      </c>
    </row>
    <row r="2451" spans="2:32" ht="21.95" customHeight="1" x14ac:dyDescent="0.25">
      <c r="B2451" s="36" t="str">
        <f>IF(Vendas2!D425="","",Vendas2!D425)</f>
        <v/>
      </c>
      <c r="C2451" s="36" t="str">
        <f>IF(Vendas2!E425="","",Vendas2!E425)</f>
        <v/>
      </c>
      <c r="D2451" s="36" t="str">
        <f>IF(Vendas2!F425="","",Vendas2!F425)</f>
        <v/>
      </c>
      <c r="E2451" s="36" t="str">
        <f>IF(Vendas2!G425="","",Vendas2!G425)</f>
        <v/>
      </c>
      <c r="F2451" s="36" t="str">
        <f>IF(Vendas2!H425="","",Vendas2!H425)</f>
        <v/>
      </c>
      <c r="G2451" s="36" t="str">
        <f>IF(Vendas2!I425="","",Vendas2!I425)</f>
        <v/>
      </c>
      <c r="H2451" s="36" t="str">
        <f>IF(Vendas2!J425="","",Vendas2!J425)</f>
        <v/>
      </c>
      <c r="I2451" s="36" t="str">
        <f>IF(Vendas2!K425="","",Vendas2!K425)</f>
        <v/>
      </c>
      <c r="J2451" s="36" t="str">
        <f>IF(Vendas2!L425="","",Vendas2!L425)</f>
        <v/>
      </c>
      <c r="K2451" s="36" t="str">
        <f>IF(Vendas2!M425="","",Vendas2!M425)</f>
        <v/>
      </c>
      <c r="L2451" s="36" t="str">
        <f>IF(Vendas2!N425="","",Vendas2!N425)</f>
        <v/>
      </c>
      <c r="M2451" s="36" t="str">
        <f>IF(Vendas2!O425="","",Vendas2!O425)</f>
        <v/>
      </c>
      <c r="N2451" s="36" t="str">
        <f>IF(Vendas2!P425="","",Vendas2!P425)</f>
        <v/>
      </c>
      <c r="O2451" s="42">
        <f t="shared" si="344"/>
        <v>0</v>
      </c>
      <c r="P2451" s="105">
        <f t="shared" si="345"/>
        <v>0</v>
      </c>
      <c r="Q2451" s="105">
        <f t="shared" si="346"/>
        <v>0</v>
      </c>
      <c r="R2451" s="105">
        <f t="shared" si="347"/>
        <v>0</v>
      </c>
      <c r="S2451" s="22" t="str">
        <f t="shared" si="350"/>
        <v/>
      </c>
      <c r="T2451" s="92">
        <f t="shared" si="348"/>
        <v>0</v>
      </c>
      <c r="U2451" s="92">
        <f t="shared" si="333"/>
        <v>0</v>
      </c>
      <c r="V2451" s="92">
        <f t="shared" si="334"/>
        <v>0</v>
      </c>
      <c r="W2451" s="92">
        <f t="shared" si="335"/>
        <v>0</v>
      </c>
      <c r="X2451" s="92">
        <f t="shared" si="336"/>
        <v>0</v>
      </c>
      <c r="Y2451" s="92">
        <f t="shared" si="337"/>
        <v>0</v>
      </c>
      <c r="Z2451" s="92">
        <f t="shared" si="338"/>
        <v>0</v>
      </c>
      <c r="AA2451" s="92">
        <f t="shared" si="339"/>
        <v>0</v>
      </c>
      <c r="AB2451" s="92">
        <f t="shared" si="340"/>
        <v>0</v>
      </c>
      <c r="AC2451" s="92">
        <f t="shared" si="341"/>
        <v>0</v>
      </c>
      <c r="AD2451" s="92">
        <f t="shared" si="342"/>
        <v>0</v>
      </c>
      <c r="AE2451" s="92">
        <f t="shared" si="343"/>
        <v>0</v>
      </c>
      <c r="AF2451" s="118">
        <f t="shared" si="349"/>
        <v>0</v>
      </c>
    </row>
    <row r="2452" spans="2:32" ht="21.95" customHeight="1" x14ac:dyDescent="0.25">
      <c r="B2452" s="36" t="str">
        <f>IF(Vendas2!D426="","",Vendas2!D426)</f>
        <v/>
      </c>
      <c r="C2452" s="36" t="str">
        <f>IF(Vendas2!E426="","",Vendas2!E426)</f>
        <v/>
      </c>
      <c r="D2452" s="36" t="str">
        <f>IF(Vendas2!F426="","",Vendas2!F426)</f>
        <v/>
      </c>
      <c r="E2452" s="36" t="str">
        <f>IF(Vendas2!G426="","",Vendas2!G426)</f>
        <v/>
      </c>
      <c r="F2452" s="36" t="str">
        <f>IF(Vendas2!H426="","",Vendas2!H426)</f>
        <v/>
      </c>
      <c r="G2452" s="36" t="str">
        <f>IF(Vendas2!I426="","",Vendas2!I426)</f>
        <v/>
      </c>
      <c r="H2452" s="36" t="str">
        <f>IF(Vendas2!J426="","",Vendas2!J426)</f>
        <v/>
      </c>
      <c r="I2452" s="36" t="str">
        <f>IF(Vendas2!K426="","",Vendas2!K426)</f>
        <v/>
      </c>
      <c r="J2452" s="36" t="str">
        <f>IF(Vendas2!L426="","",Vendas2!L426)</f>
        <v/>
      </c>
      <c r="K2452" s="36" t="str">
        <f>IF(Vendas2!M426="","",Vendas2!M426)</f>
        <v/>
      </c>
      <c r="L2452" s="36" t="str">
        <f>IF(Vendas2!N426="","",Vendas2!N426)</f>
        <v/>
      </c>
      <c r="M2452" s="36" t="str">
        <f>IF(Vendas2!O426="","",Vendas2!O426)</f>
        <v/>
      </c>
      <c r="N2452" s="36" t="str">
        <f>IF(Vendas2!P426="","",Vendas2!P426)</f>
        <v/>
      </c>
      <c r="O2452" s="42">
        <f t="shared" si="344"/>
        <v>0</v>
      </c>
      <c r="P2452" s="105">
        <f t="shared" si="345"/>
        <v>0</v>
      </c>
      <c r="Q2452" s="105">
        <f t="shared" si="346"/>
        <v>0</v>
      </c>
      <c r="R2452" s="105">
        <f t="shared" si="347"/>
        <v>0</v>
      </c>
      <c r="S2452" s="22" t="str">
        <f t="shared" si="350"/>
        <v/>
      </c>
      <c r="T2452" s="92">
        <f t="shared" si="348"/>
        <v>0</v>
      </c>
      <c r="U2452" s="92">
        <f t="shared" si="333"/>
        <v>0</v>
      </c>
      <c r="V2452" s="92">
        <f t="shared" si="334"/>
        <v>0</v>
      </c>
      <c r="W2452" s="92">
        <f t="shared" si="335"/>
        <v>0</v>
      </c>
      <c r="X2452" s="92">
        <f t="shared" si="336"/>
        <v>0</v>
      </c>
      <c r="Y2452" s="92">
        <f t="shared" si="337"/>
        <v>0</v>
      </c>
      <c r="Z2452" s="92">
        <f t="shared" si="338"/>
        <v>0</v>
      </c>
      <c r="AA2452" s="92">
        <f t="shared" si="339"/>
        <v>0</v>
      </c>
      <c r="AB2452" s="92">
        <f t="shared" si="340"/>
        <v>0</v>
      </c>
      <c r="AC2452" s="92">
        <f t="shared" si="341"/>
        <v>0</v>
      </c>
      <c r="AD2452" s="92">
        <f t="shared" si="342"/>
        <v>0</v>
      </c>
      <c r="AE2452" s="92">
        <f t="shared" si="343"/>
        <v>0</v>
      </c>
      <c r="AF2452" s="118">
        <f t="shared" si="349"/>
        <v>0</v>
      </c>
    </row>
    <row r="2453" spans="2:32" ht="21.95" customHeight="1" x14ac:dyDescent="0.25">
      <c r="B2453" s="36" t="str">
        <f>IF(Vendas2!D427="","",Vendas2!D427)</f>
        <v/>
      </c>
      <c r="C2453" s="36" t="str">
        <f>IF(Vendas2!E427="","",Vendas2!E427)</f>
        <v/>
      </c>
      <c r="D2453" s="36" t="str">
        <f>IF(Vendas2!F427="","",Vendas2!F427)</f>
        <v/>
      </c>
      <c r="E2453" s="36" t="str">
        <f>IF(Vendas2!G427="","",Vendas2!G427)</f>
        <v/>
      </c>
      <c r="F2453" s="36" t="str">
        <f>IF(Vendas2!H427="","",Vendas2!H427)</f>
        <v/>
      </c>
      <c r="G2453" s="36" t="str">
        <f>IF(Vendas2!I427="","",Vendas2!I427)</f>
        <v/>
      </c>
      <c r="H2453" s="36" t="str">
        <f>IF(Vendas2!J427="","",Vendas2!J427)</f>
        <v/>
      </c>
      <c r="I2453" s="36" t="str">
        <f>IF(Vendas2!K427="","",Vendas2!K427)</f>
        <v/>
      </c>
      <c r="J2453" s="36" t="str">
        <f>IF(Vendas2!L427="","",Vendas2!L427)</f>
        <v/>
      </c>
      <c r="K2453" s="36" t="str">
        <f>IF(Vendas2!M427="","",Vendas2!M427)</f>
        <v/>
      </c>
      <c r="L2453" s="36" t="str">
        <f>IF(Vendas2!N427="","",Vendas2!N427)</f>
        <v/>
      </c>
      <c r="M2453" s="36" t="str">
        <f>IF(Vendas2!O427="","",Vendas2!O427)</f>
        <v/>
      </c>
      <c r="N2453" s="36" t="str">
        <f>IF(Vendas2!P427="","",Vendas2!P427)</f>
        <v/>
      </c>
      <c r="O2453" s="42">
        <f t="shared" si="344"/>
        <v>0</v>
      </c>
      <c r="P2453" s="105">
        <f t="shared" si="345"/>
        <v>0</v>
      </c>
      <c r="Q2453" s="105">
        <f t="shared" si="346"/>
        <v>0</v>
      </c>
      <c r="R2453" s="105">
        <f t="shared" si="347"/>
        <v>0</v>
      </c>
      <c r="S2453" s="22" t="str">
        <f t="shared" si="350"/>
        <v/>
      </c>
      <c r="T2453" s="92">
        <f t="shared" si="348"/>
        <v>0</v>
      </c>
      <c r="U2453" s="92">
        <f t="shared" si="333"/>
        <v>0</v>
      </c>
      <c r="V2453" s="92">
        <f t="shared" si="334"/>
        <v>0</v>
      </c>
      <c r="W2453" s="92">
        <f t="shared" si="335"/>
        <v>0</v>
      </c>
      <c r="X2453" s="92">
        <f t="shared" si="336"/>
        <v>0</v>
      </c>
      <c r="Y2453" s="92">
        <f t="shared" si="337"/>
        <v>0</v>
      </c>
      <c r="Z2453" s="92">
        <f t="shared" si="338"/>
        <v>0</v>
      </c>
      <c r="AA2453" s="92">
        <f t="shared" si="339"/>
        <v>0</v>
      </c>
      <c r="AB2453" s="92">
        <f t="shared" si="340"/>
        <v>0</v>
      </c>
      <c r="AC2453" s="92">
        <f t="shared" si="341"/>
        <v>0</v>
      </c>
      <c r="AD2453" s="92">
        <f t="shared" si="342"/>
        <v>0</v>
      </c>
      <c r="AE2453" s="92">
        <f t="shared" si="343"/>
        <v>0</v>
      </c>
      <c r="AF2453" s="118">
        <f t="shared" si="349"/>
        <v>0</v>
      </c>
    </row>
    <row r="2454" spans="2:32" ht="21.95" customHeight="1" x14ac:dyDescent="0.25">
      <c r="B2454" s="36" t="str">
        <f>IF(Vendas2!D428="","",Vendas2!D428)</f>
        <v/>
      </c>
      <c r="C2454" s="36" t="str">
        <f>IF(Vendas2!E428="","",Vendas2!E428)</f>
        <v/>
      </c>
      <c r="D2454" s="36" t="str">
        <f>IF(Vendas2!F428="","",Vendas2!F428)</f>
        <v/>
      </c>
      <c r="E2454" s="36" t="str">
        <f>IF(Vendas2!G428="","",Vendas2!G428)</f>
        <v/>
      </c>
      <c r="F2454" s="36" t="str">
        <f>IF(Vendas2!H428="","",Vendas2!H428)</f>
        <v/>
      </c>
      <c r="G2454" s="36" t="str">
        <f>IF(Vendas2!I428="","",Vendas2!I428)</f>
        <v/>
      </c>
      <c r="H2454" s="36" t="str">
        <f>IF(Vendas2!J428="","",Vendas2!J428)</f>
        <v/>
      </c>
      <c r="I2454" s="36" t="str">
        <f>IF(Vendas2!K428="","",Vendas2!K428)</f>
        <v/>
      </c>
      <c r="J2454" s="36" t="str">
        <f>IF(Vendas2!L428="","",Vendas2!L428)</f>
        <v/>
      </c>
      <c r="K2454" s="36" t="str">
        <f>IF(Vendas2!M428="","",Vendas2!M428)</f>
        <v/>
      </c>
      <c r="L2454" s="36" t="str">
        <f>IF(Vendas2!N428="","",Vendas2!N428)</f>
        <v/>
      </c>
      <c r="M2454" s="36" t="str">
        <f>IF(Vendas2!O428="","",Vendas2!O428)</f>
        <v/>
      </c>
      <c r="N2454" s="36" t="str">
        <f>IF(Vendas2!P428="","",Vendas2!P428)</f>
        <v/>
      </c>
      <c r="O2454" s="42">
        <f t="shared" si="344"/>
        <v>0</v>
      </c>
      <c r="P2454" s="105">
        <f t="shared" si="345"/>
        <v>0</v>
      </c>
      <c r="Q2454" s="105">
        <f t="shared" si="346"/>
        <v>0</v>
      </c>
      <c r="R2454" s="105">
        <f t="shared" si="347"/>
        <v>0</v>
      </c>
      <c r="S2454" s="22" t="str">
        <f t="shared" si="350"/>
        <v/>
      </c>
      <c r="T2454" s="92">
        <f t="shared" si="348"/>
        <v>0</v>
      </c>
      <c r="U2454" s="92">
        <f t="shared" si="333"/>
        <v>0</v>
      </c>
      <c r="V2454" s="92">
        <f t="shared" si="334"/>
        <v>0</v>
      </c>
      <c r="W2454" s="92">
        <f t="shared" si="335"/>
        <v>0</v>
      </c>
      <c r="X2454" s="92">
        <f t="shared" si="336"/>
        <v>0</v>
      </c>
      <c r="Y2454" s="92">
        <f t="shared" si="337"/>
        <v>0</v>
      </c>
      <c r="Z2454" s="92">
        <f t="shared" si="338"/>
        <v>0</v>
      </c>
      <c r="AA2454" s="92">
        <f t="shared" si="339"/>
        <v>0</v>
      </c>
      <c r="AB2454" s="92">
        <f t="shared" si="340"/>
        <v>0</v>
      </c>
      <c r="AC2454" s="92">
        <f t="shared" si="341"/>
        <v>0</v>
      </c>
      <c r="AD2454" s="92">
        <f t="shared" si="342"/>
        <v>0</v>
      </c>
      <c r="AE2454" s="92">
        <f t="shared" si="343"/>
        <v>0</v>
      </c>
      <c r="AF2454" s="118">
        <f t="shared" si="349"/>
        <v>0</v>
      </c>
    </row>
    <row r="2455" spans="2:32" ht="21.95" customHeight="1" x14ac:dyDescent="0.25">
      <c r="B2455" s="36" t="str">
        <f>IF(Vendas2!D429="","",Vendas2!D429)</f>
        <v/>
      </c>
      <c r="C2455" s="36" t="str">
        <f>IF(Vendas2!E429="","",Vendas2!E429)</f>
        <v/>
      </c>
      <c r="D2455" s="36" t="str">
        <f>IF(Vendas2!F429="","",Vendas2!F429)</f>
        <v/>
      </c>
      <c r="E2455" s="36" t="str">
        <f>IF(Vendas2!G429="","",Vendas2!G429)</f>
        <v/>
      </c>
      <c r="F2455" s="36" t="str">
        <f>IF(Vendas2!H429="","",Vendas2!H429)</f>
        <v/>
      </c>
      <c r="G2455" s="36" t="str">
        <f>IF(Vendas2!I429="","",Vendas2!I429)</f>
        <v/>
      </c>
      <c r="H2455" s="36" t="str">
        <f>IF(Vendas2!J429="","",Vendas2!J429)</f>
        <v/>
      </c>
      <c r="I2455" s="36" t="str">
        <f>IF(Vendas2!K429="","",Vendas2!K429)</f>
        <v/>
      </c>
      <c r="J2455" s="36" t="str">
        <f>IF(Vendas2!L429="","",Vendas2!L429)</f>
        <v/>
      </c>
      <c r="K2455" s="36" t="str">
        <f>IF(Vendas2!M429="","",Vendas2!M429)</f>
        <v/>
      </c>
      <c r="L2455" s="36" t="str">
        <f>IF(Vendas2!N429="","",Vendas2!N429)</f>
        <v/>
      </c>
      <c r="M2455" s="36" t="str">
        <f>IF(Vendas2!O429="","",Vendas2!O429)</f>
        <v/>
      </c>
      <c r="N2455" s="36" t="str">
        <f>IF(Vendas2!P429="","",Vendas2!P429)</f>
        <v/>
      </c>
      <c r="O2455" s="42">
        <f t="shared" si="344"/>
        <v>0</v>
      </c>
      <c r="P2455" s="105">
        <f t="shared" si="345"/>
        <v>0</v>
      </c>
      <c r="Q2455" s="105">
        <f t="shared" si="346"/>
        <v>0</v>
      </c>
      <c r="R2455" s="105">
        <f t="shared" si="347"/>
        <v>0</v>
      </c>
      <c r="S2455" s="22" t="str">
        <f t="shared" si="350"/>
        <v/>
      </c>
      <c r="T2455" s="92">
        <f t="shared" si="348"/>
        <v>0</v>
      </c>
      <c r="U2455" s="92">
        <f t="shared" si="333"/>
        <v>0</v>
      </c>
      <c r="V2455" s="92">
        <f t="shared" si="334"/>
        <v>0</v>
      </c>
      <c r="W2455" s="92">
        <f t="shared" si="335"/>
        <v>0</v>
      </c>
      <c r="X2455" s="92">
        <f t="shared" si="336"/>
        <v>0</v>
      </c>
      <c r="Y2455" s="92">
        <f t="shared" si="337"/>
        <v>0</v>
      </c>
      <c r="Z2455" s="92">
        <f t="shared" si="338"/>
        <v>0</v>
      </c>
      <c r="AA2455" s="92">
        <f t="shared" si="339"/>
        <v>0</v>
      </c>
      <c r="AB2455" s="92">
        <f t="shared" si="340"/>
        <v>0</v>
      </c>
      <c r="AC2455" s="92">
        <f t="shared" si="341"/>
        <v>0</v>
      </c>
      <c r="AD2455" s="92">
        <f t="shared" si="342"/>
        <v>0</v>
      </c>
      <c r="AE2455" s="92">
        <f t="shared" si="343"/>
        <v>0</v>
      </c>
      <c r="AF2455" s="118">
        <f t="shared" si="349"/>
        <v>0</v>
      </c>
    </row>
    <row r="2456" spans="2:32" ht="21.95" customHeight="1" x14ac:dyDescent="0.25">
      <c r="B2456" s="36" t="str">
        <f>IF(Vendas2!D430="","",Vendas2!D430)</f>
        <v/>
      </c>
      <c r="C2456" s="36" t="str">
        <f>IF(Vendas2!E430="","",Vendas2!E430)</f>
        <v/>
      </c>
      <c r="D2456" s="36" t="str">
        <f>IF(Vendas2!F430="","",Vendas2!F430)</f>
        <v/>
      </c>
      <c r="E2456" s="36" t="str">
        <f>IF(Vendas2!G430="","",Vendas2!G430)</f>
        <v/>
      </c>
      <c r="F2456" s="36" t="str">
        <f>IF(Vendas2!H430="","",Vendas2!H430)</f>
        <v/>
      </c>
      <c r="G2456" s="36" t="str">
        <f>IF(Vendas2!I430="","",Vendas2!I430)</f>
        <v/>
      </c>
      <c r="H2456" s="36" t="str">
        <f>IF(Vendas2!J430="","",Vendas2!J430)</f>
        <v/>
      </c>
      <c r="I2456" s="36" t="str">
        <f>IF(Vendas2!K430="","",Vendas2!K430)</f>
        <v/>
      </c>
      <c r="J2456" s="36" t="str">
        <f>IF(Vendas2!L430="","",Vendas2!L430)</f>
        <v/>
      </c>
      <c r="K2456" s="36" t="str">
        <f>IF(Vendas2!M430="","",Vendas2!M430)</f>
        <v/>
      </c>
      <c r="L2456" s="36" t="str">
        <f>IF(Vendas2!N430="","",Vendas2!N430)</f>
        <v/>
      </c>
      <c r="M2456" s="36" t="str">
        <f>IF(Vendas2!O430="","",Vendas2!O430)</f>
        <v/>
      </c>
      <c r="N2456" s="36" t="str">
        <f>IF(Vendas2!P430="","",Vendas2!P430)</f>
        <v/>
      </c>
      <c r="O2456" s="42">
        <f t="shared" si="344"/>
        <v>0</v>
      </c>
      <c r="P2456" s="105">
        <f t="shared" si="345"/>
        <v>0</v>
      </c>
      <c r="Q2456" s="105">
        <f t="shared" si="346"/>
        <v>0</v>
      </c>
      <c r="R2456" s="105">
        <f t="shared" si="347"/>
        <v>0</v>
      </c>
      <c r="S2456" s="22" t="str">
        <f t="shared" si="350"/>
        <v/>
      </c>
      <c r="T2456" s="92">
        <f t="shared" si="348"/>
        <v>0</v>
      </c>
      <c r="U2456" s="92">
        <f t="shared" si="333"/>
        <v>0</v>
      </c>
      <c r="V2456" s="92">
        <f t="shared" si="334"/>
        <v>0</v>
      </c>
      <c r="W2456" s="92">
        <f t="shared" si="335"/>
        <v>0</v>
      </c>
      <c r="X2456" s="92">
        <f t="shared" si="336"/>
        <v>0</v>
      </c>
      <c r="Y2456" s="92">
        <f t="shared" si="337"/>
        <v>0</v>
      </c>
      <c r="Z2456" s="92">
        <f t="shared" si="338"/>
        <v>0</v>
      </c>
      <c r="AA2456" s="92">
        <f t="shared" si="339"/>
        <v>0</v>
      </c>
      <c r="AB2456" s="92">
        <f t="shared" si="340"/>
        <v>0</v>
      </c>
      <c r="AC2456" s="92">
        <f t="shared" si="341"/>
        <v>0</v>
      </c>
      <c r="AD2456" s="92">
        <f t="shared" si="342"/>
        <v>0</v>
      </c>
      <c r="AE2456" s="92">
        <f t="shared" si="343"/>
        <v>0</v>
      </c>
      <c r="AF2456" s="118">
        <f t="shared" si="349"/>
        <v>0</v>
      </c>
    </row>
    <row r="2457" spans="2:32" ht="21.95" customHeight="1" x14ac:dyDescent="0.25">
      <c r="B2457" s="36" t="str">
        <f>IF(Vendas2!D431="","",Vendas2!D431)</f>
        <v/>
      </c>
      <c r="C2457" s="36" t="str">
        <f>IF(Vendas2!E431="","",Vendas2!E431)</f>
        <v/>
      </c>
      <c r="D2457" s="36" t="str">
        <f>IF(Vendas2!F431="","",Vendas2!F431)</f>
        <v/>
      </c>
      <c r="E2457" s="36" t="str">
        <f>IF(Vendas2!G431="","",Vendas2!G431)</f>
        <v/>
      </c>
      <c r="F2457" s="36" t="str">
        <f>IF(Vendas2!H431="","",Vendas2!H431)</f>
        <v/>
      </c>
      <c r="G2457" s="36" t="str">
        <f>IF(Vendas2!I431="","",Vendas2!I431)</f>
        <v/>
      </c>
      <c r="H2457" s="36" t="str">
        <f>IF(Vendas2!J431="","",Vendas2!J431)</f>
        <v/>
      </c>
      <c r="I2457" s="36" t="str">
        <f>IF(Vendas2!K431="","",Vendas2!K431)</f>
        <v/>
      </c>
      <c r="J2457" s="36" t="str">
        <f>IF(Vendas2!L431="","",Vendas2!L431)</f>
        <v/>
      </c>
      <c r="K2457" s="36" t="str">
        <f>IF(Vendas2!M431="","",Vendas2!M431)</f>
        <v/>
      </c>
      <c r="L2457" s="36" t="str">
        <f>IF(Vendas2!N431="","",Vendas2!N431)</f>
        <v/>
      </c>
      <c r="M2457" s="36" t="str">
        <f>IF(Vendas2!O431="","",Vendas2!O431)</f>
        <v/>
      </c>
      <c r="N2457" s="36" t="str">
        <f>IF(Vendas2!P431="","",Vendas2!P431)</f>
        <v/>
      </c>
      <c r="O2457" s="42">
        <f t="shared" si="344"/>
        <v>0</v>
      </c>
      <c r="P2457" s="105">
        <f t="shared" si="345"/>
        <v>0</v>
      </c>
      <c r="Q2457" s="105">
        <f t="shared" si="346"/>
        <v>0</v>
      </c>
      <c r="R2457" s="105">
        <f t="shared" si="347"/>
        <v>0</v>
      </c>
      <c r="S2457" s="22" t="str">
        <f t="shared" si="350"/>
        <v/>
      </c>
      <c r="T2457" s="92">
        <f t="shared" si="348"/>
        <v>0</v>
      </c>
      <c r="U2457" s="92">
        <f t="shared" si="333"/>
        <v>0</v>
      </c>
      <c r="V2457" s="92">
        <f t="shared" si="334"/>
        <v>0</v>
      </c>
      <c r="W2457" s="92">
        <f t="shared" si="335"/>
        <v>0</v>
      </c>
      <c r="X2457" s="92">
        <f t="shared" si="336"/>
        <v>0</v>
      </c>
      <c r="Y2457" s="92">
        <f t="shared" si="337"/>
        <v>0</v>
      </c>
      <c r="Z2457" s="92">
        <f t="shared" si="338"/>
        <v>0</v>
      </c>
      <c r="AA2457" s="92">
        <f t="shared" si="339"/>
        <v>0</v>
      </c>
      <c r="AB2457" s="92">
        <f t="shared" si="340"/>
        <v>0</v>
      </c>
      <c r="AC2457" s="92">
        <f t="shared" si="341"/>
        <v>0</v>
      </c>
      <c r="AD2457" s="92">
        <f t="shared" si="342"/>
        <v>0</v>
      </c>
      <c r="AE2457" s="92">
        <f t="shared" si="343"/>
        <v>0</v>
      </c>
      <c r="AF2457" s="118">
        <f t="shared" si="349"/>
        <v>0</v>
      </c>
    </row>
    <row r="2458" spans="2:32" ht="21.95" customHeight="1" x14ac:dyDescent="0.25">
      <c r="B2458" s="36" t="str">
        <f>IF(Vendas2!D432="","",Vendas2!D432)</f>
        <v/>
      </c>
      <c r="C2458" s="36" t="str">
        <f>IF(Vendas2!E432="","",Vendas2!E432)</f>
        <v/>
      </c>
      <c r="D2458" s="36" t="str">
        <f>IF(Vendas2!F432="","",Vendas2!F432)</f>
        <v/>
      </c>
      <c r="E2458" s="36" t="str">
        <f>IF(Vendas2!G432="","",Vendas2!G432)</f>
        <v/>
      </c>
      <c r="F2458" s="36" t="str">
        <f>IF(Vendas2!H432="","",Vendas2!H432)</f>
        <v/>
      </c>
      <c r="G2458" s="36" t="str">
        <f>IF(Vendas2!I432="","",Vendas2!I432)</f>
        <v/>
      </c>
      <c r="H2458" s="36" t="str">
        <f>IF(Vendas2!J432="","",Vendas2!J432)</f>
        <v/>
      </c>
      <c r="I2458" s="36" t="str">
        <f>IF(Vendas2!K432="","",Vendas2!K432)</f>
        <v/>
      </c>
      <c r="J2458" s="36" t="str">
        <f>IF(Vendas2!L432="","",Vendas2!L432)</f>
        <v/>
      </c>
      <c r="K2458" s="36" t="str">
        <f>IF(Vendas2!M432="","",Vendas2!M432)</f>
        <v/>
      </c>
      <c r="L2458" s="36" t="str">
        <f>IF(Vendas2!N432="","",Vendas2!N432)</f>
        <v/>
      </c>
      <c r="M2458" s="36" t="str">
        <f>IF(Vendas2!O432="","",Vendas2!O432)</f>
        <v/>
      </c>
      <c r="N2458" s="36" t="str">
        <f>IF(Vendas2!P432="","",Vendas2!P432)</f>
        <v/>
      </c>
      <c r="O2458" s="42">
        <f t="shared" si="344"/>
        <v>0</v>
      </c>
      <c r="P2458" s="105">
        <f t="shared" si="345"/>
        <v>0</v>
      </c>
      <c r="Q2458" s="105">
        <f t="shared" si="346"/>
        <v>0</v>
      </c>
      <c r="R2458" s="105">
        <f t="shared" si="347"/>
        <v>0</v>
      </c>
      <c r="S2458" s="22" t="str">
        <f t="shared" si="350"/>
        <v/>
      </c>
      <c r="T2458" s="92">
        <f t="shared" si="348"/>
        <v>0</v>
      </c>
      <c r="U2458" s="92">
        <f t="shared" si="333"/>
        <v>0</v>
      </c>
      <c r="V2458" s="92">
        <f t="shared" si="334"/>
        <v>0</v>
      </c>
      <c r="W2458" s="92">
        <f t="shared" si="335"/>
        <v>0</v>
      </c>
      <c r="X2458" s="92">
        <f t="shared" si="336"/>
        <v>0</v>
      </c>
      <c r="Y2458" s="92">
        <f t="shared" si="337"/>
        <v>0</v>
      </c>
      <c r="Z2458" s="92">
        <f t="shared" si="338"/>
        <v>0</v>
      </c>
      <c r="AA2458" s="92">
        <f t="shared" si="339"/>
        <v>0</v>
      </c>
      <c r="AB2458" s="92">
        <f t="shared" si="340"/>
        <v>0</v>
      </c>
      <c r="AC2458" s="92">
        <f t="shared" si="341"/>
        <v>0</v>
      </c>
      <c r="AD2458" s="92">
        <f t="shared" si="342"/>
        <v>0</v>
      </c>
      <c r="AE2458" s="92">
        <f t="shared" si="343"/>
        <v>0</v>
      </c>
      <c r="AF2458" s="118">
        <f t="shared" si="349"/>
        <v>0</v>
      </c>
    </row>
    <row r="2459" spans="2:32" ht="21.95" customHeight="1" x14ac:dyDescent="0.25">
      <c r="B2459" s="36" t="str">
        <f>IF(Vendas2!D433="","",Vendas2!D433)</f>
        <v/>
      </c>
      <c r="C2459" s="36" t="str">
        <f>IF(Vendas2!E433="","",Vendas2!E433)</f>
        <v/>
      </c>
      <c r="D2459" s="36" t="str">
        <f>IF(Vendas2!F433="","",Vendas2!F433)</f>
        <v/>
      </c>
      <c r="E2459" s="36" t="str">
        <f>IF(Vendas2!G433="","",Vendas2!G433)</f>
        <v/>
      </c>
      <c r="F2459" s="36" t="str">
        <f>IF(Vendas2!H433="","",Vendas2!H433)</f>
        <v/>
      </c>
      <c r="G2459" s="36" t="str">
        <f>IF(Vendas2!I433="","",Vendas2!I433)</f>
        <v/>
      </c>
      <c r="H2459" s="36" t="str">
        <f>IF(Vendas2!J433="","",Vendas2!J433)</f>
        <v/>
      </c>
      <c r="I2459" s="36" t="str">
        <f>IF(Vendas2!K433="","",Vendas2!K433)</f>
        <v/>
      </c>
      <c r="J2459" s="36" t="str">
        <f>IF(Vendas2!L433="","",Vendas2!L433)</f>
        <v/>
      </c>
      <c r="K2459" s="36" t="str">
        <f>IF(Vendas2!M433="","",Vendas2!M433)</f>
        <v/>
      </c>
      <c r="L2459" s="36" t="str">
        <f>IF(Vendas2!N433="","",Vendas2!N433)</f>
        <v/>
      </c>
      <c r="M2459" s="36" t="str">
        <f>IF(Vendas2!O433="","",Vendas2!O433)</f>
        <v/>
      </c>
      <c r="N2459" s="36" t="str">
        <f>IF(Vendas2!P433="","",Vendas2!P433)</f>
        <v/>
      </c>
      <c r="O2459" s="42">
        <f t="shared" si="344"/>
        <v>0</v>
      </c>
      <c r="P2459" s="105">
        <f t="shared" si="345"/>
        <v>0</v>
      </c>
      <c r="Q2459" s="105">
        <f t="shared" si="346"/>
        <v>0</v>
      </c>
      <c r="R2459" s="105">
        <f t="shared" si="347"/>
        <v>0</v>
      </c>
      <c r="S2459" s="22" t="str">
        <f t="shared" si="350"/>
        <v/>
      </c>
      <c r="T2459" s="92">
        <f t="shared" si="348"/>
        <v>0</v>
      </c>
      <c r="U2459" s="92">
        <f t="shared" si="333"/>
        <v>0</v>
      </c>
      <c r="V2459" s="92">
        <f t="shared" si="334"/>
        <v>0</v>
      </c>
      <c r="W2459" s="92">
        <f t="shared" si="335"/>
        <v>0</v>
      </c>
      <c r="X2459" s="92">
        <f t="shared" si="336"/>
        <v>0</v>
      </c>
      <c r="Y2459" s="92">
        <f t="shared" si="337"/>
        <v>0</v>
      </c>
      <c r="Z2459" s="92">
        <f t="shared" si="338"/>
        <v>0</v>
      </c>
      <c r="AA2459" s="92">
        <f t="shared" si="339"/>
        <v>0</v>
      </c>
      <c r="AB2459" s="92">
        <f t="shared" si="340"/>
        <v>0</v>
      </c>
      <c r="AC2459" s="92">
        <f t="shared" si="341"/>
        <v>0</v>
      </c>
      <c r="AD2459" s="92">
        <f t="shared" si="342"/>
        <v>0</v>
      </c>
      <c r="AE2459" s="92">
        <f t="shared" si="343"/>
        <v>0</v>
      </c>
      <c r="AF2459" s="118">
        <f t="shared" si="349"/>
        <v>0</v>
      </c>
    </row>
    <row r="2460" spans="2:32" ht="21.95" customHeight="1" x14ac:dyDescent="0.25">
      <c r="B2460" s="36" t="str">
        <f>IF(Vendas2!D434="","",Vendas2!D434)</f>
        <v/>
      </c>
      <c r="C2460" s="36" t="str">
        <f>IF(Vendas2!E434="","",Vendas2!E434)</f>
        <v/>
      </c>
      <c r="D2460" s="36" t="str">
        <f>IF(Vendas2!F434="","",Vendas2!F434)</f>
        <v/>
      </c>
      <c r="E2460" s="36" t="str">
        <f>IF(Vendas2!G434="","",Vendas2!G434)</f>
        <v/>
      </c>
      <c r="F2460" s="36" t="str">
        <f>IF(Vendas2!H434="","",Vendas2!H434)</f>
        <v/>
      </c>
      <c r="G2460" s="36" t="str">
        <f>IF(Vendas2!I434="","",Vendas2!I434)</f>
        <v/>
      </c>
      <c r="H2460" s="36" t="str">
        <f>IF(Vendas2!J434="","",Vendas2!J434)</f>
        <v/>
      </c>
      <c r="I2460" s="36" t="str">
        <f>IF(Vendas2!K434="","",Vendas2!K434)</f>
        <v/>
      </c>
      <c r="J2460" s="36" t="str">
        <f>IF(Vendas2!L434="","",Vendas2!L434)</f>
        <v/>
      </c>
      <c r="K2460" s="36" t="str">
        <f>IF(Vendas2!M434="","",Vendas2!M434)</f>
        <v/>
      </c>
      <c r="L2460" s="36" t="str">
        <f>IF(Vendas2!N434="","",Vendas2!N434)</f>
        <v/>
      </c>
      <c r="M2460" s="36" t="str">
        <f>IF(Vendas2!O434="","",Vendas2!O434)</f>
        <v/>
      </c>
      <c r="N2460" s="36" t="str">
        <f>IF(Vendas2!P434="","",Vendas2!P434)</f>
        <v/>
      </c>
      <c r="O2460" s="42">
        <f t="shared" si="344"/>
        <v>0</v>
      </c>
      <c r="P2460" s="105">
        <f t="shared" si="345"/>
        <v>0</v>
      </c>
      <c r="Q2460" s="105">
        <f t="shared" si="346"/>
        <v>0</v>
      </c>
      <c r="R2460" s="105">
        <f t="shared" si="347"/>
        <v>0</v>
      </c>
      <c r="S2460" s="22" t="str">
        <f t="shared" si="350"/>
        <v/>
      </c>
      <c r="T2460" s="92">
        <f t="shared" si="348"/>
        <v>0</v>
      </c>
      <c r="U2460" s="92">
        <f t="shared" si="333"/>
        <v>0</v>
      </c>
      <c r="V2460" s="92">
        <f t="shared" si="334"/>
        <v>0</v>
      </c>
      <c r="W2460" s="92">
        <f t="shared" si="335"/>
        <v>0</v>
      </c>
      <c r="X2460" s="92">
        <f t="shared" si="336"/>
        <v>0</v>
      </c>
      <c r="Y2460" s="92">
        <f t="shared" si="337"/>
        <v>0</v>
      </c>
      <c r="Z2460" s="92">
        <f t="shared" si="338"/>
        <v>0</v>
      </c>
      <c r="AA2460" s="92">
        <f t="shared" si="339"/>
        <v>0</v>
      </c>
      <c r="AB2460" s="92">
        <f t="shared" si="340"/>
        <v>0</v>
      </c>
      <c r="AC2460" s="92">
        <f t="shared" si="341"/>
        <v>0</v>
      </c>
      <c r="AD2460" s="92">
        <f t="shared" si="342"/>
        <v>0</v>
      </c>
      <c r="AE2460" s="92">
        <f t="shared" si="343"/>
        <v>0</v>
      </c>
      <c r="AF2460" s="118">
        <f t="shared" si="349"/>
        <v>0</v>
      </c>
    </row>
    <row r="2461" spans="2:32" ht="21.95" customHeight="1" x14ac:dyDescent="0.25">
      <c r="B2461" s="36" t="str">
        <f>IF(Vendas2!D435="","",Vendas2!D435)</f>
        <v/>
      </c>
      <c r="C2461" s="36" t="str">
        <f>IF(Vendas2!E435="","",Vendas2!E435)</f>
        <v/>
      </c>
      <c r="D2461" s="36" t="str">
        <f>IF(Vendas2!F435="","",Vendas2!F435)</f>
        <v/>
      </c>
      <c r="E2461" s="36" t="str">
        <f>IF(Vendas2!G435="","",Vendas2!G435)</f>
        <v/>
      </c>
      <c r="F2461" s="36" t="str">
        <f>IF(Vendas2!H435="","",Vendas2!H435)</f>
        <v/>
      </c>
      <c r="G2461" s="36" t="str">
        <f>IF(Vendas2!I435="","",Vendas2!I435)</f>
        <v/>
      </c>
      <c r="H2461" s="36" t="str">
        <f>IF(Vendas2!J435="","",Vendas2!J435)</f>
        <v/>
      </c>
      <c r="I2461" s="36" t="str">
        <f>IF(Vendas2!K435="","",Vendas2!K435)</f>
        <v/>
      </c>
      <c r="J2461" s="36" t="str">
        <f>IF(Vendas2!L435="","",Vendas2!L435)</f>
        <v/>
      </c>
      <c r="K2461" s="36" t="str">
        <f>IF(Vendas2!M435="","",Vendas2!M435)</f>
        <v/>
      </c>
      <c r="L2461" s="36" t="str">
        <f>IF(Vendas2!N435="","",Vendas2!N435)</f>
        <v/>
      </c>
      <c r="M2461" s="36" t="str">
        <f>IF(Vendas2!O435="","",Vendas2!O435)</f>
        <v/>
      </c>
      <c r="N2461" s="36" t="str">
        <f>IF(Vendas2!P435="","",Vendas2!P435)</f>
        <v/>
      </c>
      <c r="O2461" s="42">
        <f t="shared" si="344"/>
        <v>0</v>
      </c>
      <c r="P2461" s="105">
        <f t="shared" si="345"/>
        <v>0</v>
      </c>
      <c r="Q2461" s="105">
        <f t="shared" si="346"/>
        <v>0</v>
      </c>
      <c r="R2461" s="105">
        <f t="shared" si="347"/>
        <v>0</v>
      </c>
      <c r="S2461" s="22" t="str">
        <f t="shared" si="350"/>
        <v/>
      </c>
      <c r="T2461" s="92">
        <f t="shared" si="348"/>
        <v>0</v>
      </c>
      <c r="U2461" s="92">
        <f t="shared" si="333"/>
        <v>0</v>
      </c>
      <c r="V2461" s="92">
        <f t="shared" si="334"/>
        <v>0</v>
      </c>
      <c r="W2461" s="92">
        <f t="shared" si="335"/>
        <v>0</v>
      </c>
      <c r="X2461" s="92">
        <f t="shared" si="336"/>
        <v>0</v>
      </c>
      <c r="Y2461" s="92">
        <f t="shared" si="337"/>
        <v>0</v>
      </c>
      <c r="Z2461" s="92">
        <f t="shared" si="338"/>
        <v>0</v>
      </c>
      <c r="AA2461" s="92">
        <f t="shared" si="339"/>
        <v>0</v>
      </c>
      <c r="AB2461" s="92">
        <f t="shared" si="340"/>
        <v>0</v>
      </c>
      <c r="AC2461" s="92">
        <f t="shared" si="341"/>
        <v>0</v>
      </c>
      <c r="AD2461" s="92">
        <f t="shared" si="342"/>
        <v>0</v>
      </c>
      <c r="AE2461" s="92">
        <f t="shared" si="343"/>
        <v>0</v>
      </c>
      <c r="AF2461" s="118">
        <f t="shared" si="349"/>
        <v>0</v>
      </c>
    </row>
    <row r="2462" spans="2:32" ht="21.95" customHeight="1" x14ac:dyDescent="0.25">
      <c r="B2462" s="36" t="str">
        <f>IF(Vendas2!D436="","",Vendas2!D436)</f>
        <v/>
      </c>
      <c r="C2462" s="36" t="str">
        <f>IF(Vendas2!E436="","",Vendas2!E436)</f>
        <v/>
      </c>
      <c r="D2462" s="36" t="str">
        <f>IF(Vendas2!F436="","",Vendas2!F436)</f>
        <v/>
      </c>
      <c r="E2462" s="36" t="str">
        <f>IF(Vendas2!G436="","",Vendas2!G436)</f>
        <v/>
      </c>
      <c r="F2462" s="36" t="str">
        <f>IF(Vendas2!H436="","",Vendas2!H436)</f>
        <v/>
      </c>
      <c r="G2462" s="36" t="str">
        <f>IF(Vendas2!I436="","",Vendas2!I436)</f>
        <v/>
      </c>
      <c r="H2462" s="36" t="str">
        <f>IF(Vendas2!J436="","",Vendas2!J436)</f>
        <v/>
      </c>
      <c r="I2462" s="36" t="str">
        <f>IF(Vendas2!K436="","",Vendas2!K436)</f>
        <v/>
      </c>
      <c r="J2462" s="36" t="str">
        <f>IF(Vendas2!L436="","",Vendas2!L436)</f>
        <v/>
      </c>
      <c r="K2462" s="36" t="str">
        <f>IF(Vendas2!M436="","",Vendas2!M436)</f>
        <v/>
      </c>
      <c r="L2462" s="36" t="str">
        <f>IF(Vendas2!N436="","",Vendas2!N436)</f>
        <v/>
      </c>
      <c r="M2462" s="36" t="str">
        <f>IF(Vendas2!O436="","",Vendas2!O436)</f>
        <v/>
      </c>
      <c r="N2462" s="36" t="str">
        <f>IF(Vendas2!P436="","",Vendas2!P436)</f>
        <v/>
      </c>
      <c r="O2462" s="42">
        <f t="shared" si="344"/>
        <v>0</v>
      </c>
      <c r="P2462" s="105">
        <f t="shared" si="345"/>
        <v>0</v>
      </c>
      <c r="Q2462" s="105">
        <f t="shared" si="346"/>
        <v>0</v>
      </c>
      <c r="R2462" s="105">
        <f t="shared" si="347"/>
        <v>0</v>
      </c>
      <c r="S2462" s="22" t="str">
        <f t="shared" si="350"/>
        <v/>
      </c>
      <c r="T2462" s="92">
        <f t="shared" si="348"/>
        <v>0</v>
      </c>
      <c r="U2462" s="92">
        <f t="shared" si="333"/>
        <v>0</v>
      </c>
      <c r="V2462" s="92">
        <f t="shared" si="334"/>
        <v>0</v>
      </c>
      <c r="W2462" s="92">
        <f t="shared" si="335"/>
        <v>0</v>
      </c>
      <c r="X2462" s="92">
        <f t="shared" si="336"/>
        <v>0</v>
      </c>
      <c r="Y2462" s="92">
        <f t="shared" si="337"/>
        <v>0</v>
      </c>
      <c r="Z2462" s="92">
        <f t="shared" si="338"/>
        <v>0</v>
      </c>
      <c r="AA2462" s="92">
        <f t="shared" si="339"/>
        <v>0</v>
      </c>
      <c r="AB2462" s="92">
        <f t="shared" si="340"/>
        <v>0</v>
      </c>
      <c r="AC2462" s="92">
        <f t="shared" si="341"/>
        <v>0</v>
      </c>
      <c r="AD2462" s="92">
        <f t="shared" si="342"/>
        <v>0</v>
      </c>
      <c r="AE2462" s="92">
        <f t="shared" si="343"/>
        <v>0</v>
      </c>
      <c r="AF2462" s="118">
        <f t="shared" si="349"/>
        <v>0</v>
      </c>
    </row>
    <row r="2463" spans="2:32" ht="21.95" customHeight="1" x14ac:dyDescent="0.25">
      <c r="B2463" s="36" t="str">
        <f>IF(Vendas2!D437="","",Vendas2!D437)</f>
        <v/>
      </c>
      <c r="C2463" s="36" t="str">
        <f>IF(Vendas2!E437="","",Vendas2!E437)</f>
        <v/>
      </c>
      <c r="D2463" s="36" t="str">
        <f>IF(Vendas2!F437="","",Vendas2!F437)</f>
        <v/>
      </c>
      <c r="E2463" s="36" t="str">
        <f>IF(Vendas2!G437="","",Vendas2!G437)</f>
        <v/>
      </c>
      <c r="F2463" s="36" t="str">
        <f>IF(Vendas2!H437="","",Vendas2!H437)</f>
        <v/>
      </c>
      <c r="G2463" s="36" t="str">
        <f>IF(Vendas2!I437="","",Vendas2!I437)</f>
        <v/>
      </c>
      <c r="H2463" s="36" t="str">
        <f>IF(Vendas2!J437="","",Vendas2!J437)</f>
        <v/>
      </c>
      <c r="I2463" s="36" t="str">
        <f>IF(Vendas2!K437="","",Vendas2!K437)</f>
        <v/>
      </c>
      <c r="J2463" s="36" t="str">
        <f>IF(Vendas2!L437="","",Vendas2!L437)</f>
        <v/>
      </c>
      <c r="K2463" s="36" t="str">
        <f>IF(Vendas2!M437="","",Vendas2!M437)</f>
        <v/>
      </c>
      <c r="L2463" s="36" t="str">
        <f>IF(Vendas2!N437="","",Vendas2!N437)</f>
        <v/>
      </c>
      <c r="M2463" s="36" t="str">
        <f>IF(Vendas2!O437="","",Vendas2!O437)</f>
        <v/>
      </c>
      <c r="N2463" s="36" t="str">
        <f>IF(Vendas2!P437="","",Vendas2!P437)</f>
        <v/>
      </c>
      <c r="O2463" s="42">
        <f t="shared" si="344"/>
        <v>0</v>
      </c>
      <c r="P2463" s="105">
        <f t="shared" si="345"/>
        <v>0</v>
      </c>
      <c r="Q2463" s="105">
        <f t="shared" si="346"/>
        <v>0</v>
      </c>
      <c r="R2463" s="105">
        <f t="shared" si="347"/>
        <v>0</v>
      </c>
      <c r="S2463" s="22" t="str">
        <f t="shared" si="350"/>
        <v/>
      </c>
      <c r="T2463" s="92">
        <f t="shared" si="348"/>
        <v>0</v>
      </c>
      <c r="U2463" s="92">
        <f t="shared" si="333"/>
        <v>0</v>
      </c>
      <c r="V2463" s="92">
        <f t="shared" si="334"/>
        <v>0</v>
      </c>
      <c r="W2463" s="92">
        <f t="shared" si="335"/>
        <v>0</v>
      </c>
      <c r="X2463" s="92">
        <f t="shared" si="336"/>
        <v>0</v>
      </c>
      <c r="Y2463" s="92">
        <f t="shared" si="337"/>
        <v>0</v>
      </c>
      <c r="Z2463" s="92">
        <f t="shared" si="338"/>
        <v>0</v>
      </c>
      <c r="AA2463" s="92">
        <f t="shared" si="339"/>
        <v>0</v>
      </c>
      <c r="AB2463" s="92">
        <f t="shared" si="340"/>
        <v>0</v>
      </c>
      <c r="AC2463" s="92">
        <f t="shared" si="341"/>
        <v>0</v>
      </c>
      <c r="AD2463" s="92">
        <f t="shared" si="342"/>
        <v>0</v>
      </c>
      <c r="AE2463" s="92">
        <f t="shared" si="343"/>
        <v>0</v>
      </c>
      <c r="AF2463" s="118">
        <f t="shared" si="349"/>
        <v>0</v>
      </c>
    </row>
    <row r="2464" spans="2:32" ht="21.95" customHeight="1" x14ac:dyDescent="0.25">
      <c r="B2464" s="36" t="str">
        <f>IF(Vendas2!D438="","",Vendas2!D438)</f>
        <v/>
      </c>
      <c r="C2464" s="36" t="str">
        <f>IF(Vendas2!E438="","",Vendas2!E438)</f>
        <v/>
      </c>
      <c r="D2464" s="36" t="str">
        <f>IF(Vendas2!F438="","",Vendas2!F438)</f>
        <v/>
      </c>
      <c r="E2464" s="36" t="str">
        <f>IF(Vendas2!G438="","",Vendas2!G438)</f>
        <v/>
      </c>
      <c r="F2464" s="36" t="str">
        <f>IF(Vendas2!H438="","",Vendas2!H438)</f>
        <v/>
      </c>
      <c r="G2464" s="36" t="str">
        <f>IF(Vendas2!I438="","",Vendas2!I438)</f>
        <v/>
      </c>
      <c r="H2464" s="36" t="str">
        <f>IF(Vendas2!J438="","",Vendas2!J438)</f>
        <v/>
      </c>
      <c r="I2464" s="36" t="str">
        <f>IF(Vendas2!K438="","",Vendas2!K438)</f>
        <v/>
      </c>
      <c r="J2464" s="36" t="str">
        <f>IF(Vendas2!L438="","",Vendas2!L438)</f>
        <v/>
      </c>
      <c r="K2464" s="36" t="str">
        <f>IF(Vendas2!M438="","",Vendas2!M438)</f>
        <v/>
      </c>
      <c r="L2464" s="36" t="str">
        <f>IF(Vendas2!N438="","",Vendas2!N438)</f>
        <v/>
      </c>
      <c r="M2464" s="36" t="str">
        <f>IF(Vendas2!O438="","",Vendas2!O438)</f>
        <v/>
      </c>
      <c r="N2464" s="36" t="str">
        <f>IF(Vendas2!P438="","",Vendas2!P438)</f>
        <v/>
      </c>
      <c r="O2464" s="42">
        <f t="shared" si="344"/>
        <v>0</v>
      </c>
      <c r="P2464" s="105">
        <f t="shared" si="345"/>
        <v>0</v>
      </c>
      <c r="Q2464" s="105">
        <f t="shared" si="346"/>
        <v>0</v>
      </c>
      <c r="R2464" s="105">
        <f t="shared" si="347"/>
        <v>0</v>
      </c>
      <c r="S2464" s="22" t="str">
        <f t="shared" si="350"/>
        <v/>
      </c>
      <c r="T2464" s="92">
        <f t="shared" si="348"/>
        <v>0</v>
      </c>
      <c r="U2464" s="92">
        <f t="shared" si="333"/>
        <v>0</v>
      </c>
      <c r="V2464" s="92">
        <f t="shared" si="334"/>
        <v>0</v>
      </c>
      <c r="W2464" s="92">
        <f t="shared" si="335"/>
        <v>0</v>
      </c>
      <c r="X2464" s="92">
        <f t="shared" si="336"/>
        <v>0</v>
      </c>
      <c r="Y2464" s="92">
        <f t="shared" si="337"/>
        <v>0</v>
      </c>
      <c r="Z2464" s="92">
        <f t="shared" si="338"/>
        <v>0</v>
      </c>
      <c r="AA2464" s="92">
        <f t="shared" si="339"/>
        <v>0</v>
      </c>
      <c r="AB2464" s="92">
        <f t="shared" si="340"/>
        <v>0</v>
      </c>
      <c r="AC2464" s="92">
        <f t="shared" si="341"/>
        <v>0</v>
      </c>
      <c r="AD2464" s="92">
        <f t="shared" si="342"/>
        <v>0</v>
      </c>
      <c r="AE2464" s="92">
        <f t="shared" si="343"/>
        <v>0</v>
      </c>
      <c r="AF2464" s="118">
        <f t="shared" si="349"/>
        <v>0</v>
      </c>
    </row>
    <row r="2465" spans="2:32" ht="21.95" customHeight="1" x14ac:dyDescent="0.25">
      <c r="B2465" s="36" t="str">
        <f>IF(Vendas2!D439="","",Vendas2!D439)</f>
        <v/>
      </c>
      <c r="C2465" s="36" t="str">
        <f>IF(Vendas2!E439="","",Vendas2!E439)</f>
        <v/>
      </c>
      <c r="D2465" s="36" t="str">
        <f>IF(Vendas2!F439="","",Vendas2!F439)</f>
        <v/>
      </c>
      <c r="E2465" s="36" t="str">
        <f>IF(Vendas2!G439="","",Vendas2!G439)</f>
        <v/>
      </c>
      <c r="F2465" s="36" t="str">
        <f>IF(Vendas2!H439="","",Vendas2!H439)</f>
        <v/>
      </c>
      <c r="G2465" s="36" t="str">
        <f>IF(Vendas2!I439="","",Vendas2!I439)</f>
        <v/>
      </c>
      <c r="H2465" s="36" t="str">
        <f>IF(Vendas2!J439="","",Vendas2!J439)</f>
        <v/>
      </c>
      <c r="I2465" s="36" t="str">
        <f>IF(Vendas2!K439="","",Vendas2!K439)</f>
        <v/>
      </c>
      <c r="J2465" s="36" t="str">
        <f>IF(Vendas2!L439="","",Vendas2!L439)</f>
        <v/>
      </c>
      <c r="K2465" s="36" t="str">
        <f>IF(Vendas2!M439="","",Vendas2!M439)</f>
        <v/>
      </c>
      <c r="L2465" s="36" t="str">
        <f>IF(Vendas2!N439="","",Vendas2!N439)</f>
        <v/>
      </c>
      <c r="M2465" s="36" t="str">
        <f>IF(Vendas2!O439="","",Vendas2!O439)</f>
        <v/>
      </c>
      <c r="N2465" s="36" t="str">
        <f>IF(Vendas2!P439="","",Vendas2!P439)</f>
        <v/>
      </c>
      <c r="O2465" s="42">
        <f t="shared" si="344"/>
        <v>0</v>
      </c>
      <c r="P2465" s="105">
        <f t="shared" si="345"/>
        <v>0</v>
      </c>
      <c r="Q2465" s="105">
        <f t="shared" si="346"/>
        <v>0</v>
      </c>
      <c r="R2465" s="105">
        <f t="shared" si="347"/>
        <v>0</v>
      </c>
      <c r="S2465" s="22" t="str">
        <f t="shared" si="350"/>
        <v/>
      </c>
      <c r="T2465" s="92">
        <f t="shared" si="348"/>
        <v>0</v>
      </c>
      <c r="U2465" s="92">
        <f t="shared" si="333"/>
        <v>0</v>
      </c>
      <c r="V2465" s="92">
        <f t="shared" si="334"/>
        <v>0</v>
      </c>
      <c r="W2465" s="92">
        <f t="shared" si="335"/>
        <v>0</v>
      </c>
      <c r="X2465" s="92">
        <f t="shared" si="336"/>
        <v>0</v>
      </c>
      <c r="Y2465" s="92">
        <f t="shared" si="337"/>
        <v>0</v>
      </c>
      <c r="Z2465" s="92">
        <f t="shared" si="338"/>
        <v>0</v>
      </c>
      <c r="AA2465" s="92">
        <f t="shared" si="339"/>
        <v>0</v>
      </c>
      <c r="AB2465" s="92">
        <f t="shared" si="340"/>
        <v>0</v>
      </c>
      <c r="AC2465" s="92">
        <f t="shared" si="341"/>
        <v>0</v>
      </c>
      <c r="AD2465" s="92">
        <f t="shared" si="342"/>
        <v>0</v>
      </c>
      <c r="AE2465" s="92">
        <f t="shared" si="343"/>
        <v>0</v>
      </c>
      <c r="AF2465" s="118">
        <f t="shared" si="349"/>
        <v>0</v>
      </c>
    </row>
    <row r="2466" spans="2:32" ht="21.95" customHeight="1" x14ac:dyDescent="0.25">
      <c r="B2466" s="36" t="str">
        <f>IF(Vendas2!D440="","",Vendas2!D440)</f>
        <v/>
      </c>
      <c r="C2466" s="36" t="str">
        <f>IF(Vendas2!E440="","",Vendas2!E440)</f>
        <v/>
      </c>
      <c r="D2466" s="36" t="str">
        <f>IF(Vendas2!F440="","",Vendas2!F440)</f>
        <v/>
      </c>
      <c r="E2466" s="36" t="str">
        <f>IF(Vendas2!G440="","",Vendas2!G440)</f>
        <v/>
      </c>
      <c r="F2466" s="36" t="str">
        <f>IF(Vendas2!H440="","",Vendas2!H440)</f>
        <v/>
      </c>
      <c r="G2466" s="36" t="str">
        <f>IF(Vendas2!I440="","",Vendas2!I440)</f>
        <v/>
      </c>
      <c r="H2466" s="36" t="str">
        <f>IF(Vendas2!J440="","",Vendas2!J440)</f>
        <v/>
      </c>
      <c r="I2466" s="36" t="str">
        <f>IF(Vendas2!K440="","",Vendas2!K440)</f>
        <v/>
      </c>
      <c r="J2466" s="36" t="str">
        <f>IF(Vendas2!L440="","",Vendas2!L440)</f>
        <v/>
      </c>
      <c r="K2466" s="36" t="str">
        <f>IF(Vendas2!M440="","",Vendas2!M440)</f>
        <v/>
      </c>
      <c r="L2466" s="36" t="str">
        <f>IF(Vendas2!N440="","",Vendas2!N440)</f>
        <v/>
      </c>
      <c r="M2466" s="36" t="str">
        <f>IF(Vendas2!O440="","",Vendas2!O440)</f>
        <v/>
      </c>
      <c r="N2466" s="36" t="str">
        <f>IF(Vendas2!P440="","",Vendas2!P440)</f>
        <v/>
      </c>
      <c r="O2466" s="42">
        <f t="shared" si="344"/>
        <v>0</v>
      </c>
      <c r="P2466" s="105">
        <f t="shared" si="345"/>
        <v>0</v>
      </c>
      <c r="Q2466" s="105">
        <f t="shared" si="346"/>
        <v>0</v>
      </c>
      <c r="R2466" s="105">
        <f t="shared" si="347"/>
        <v>0</v>
      </c>
      <c r="S2466" s="22" t="str">
        <f t="shared" si="350"/>
        <v/>
      </c>
      <c r="T2466" s="92">
        <f t="shared" si="348"/>
        <v>0</v>
      </c>
      <c r="U2466" s="92">
        <f t="shared" si="333"/>
        <v>0</v>
      </c>
      <c r="V2466" s="92">
        <f t="shared" si="334"/>
        <v>0</v>
      </c>
      <c r="W2466" s="92">
        <f t="shared" si="335"/>
        <v>0</v>
      </c>
      <c r="X2466" s="92">
        <f t="shared" si="336"/>
        <v>0</v>
      </c>
      <c r="Y2466" s="92">
        <f t="shared" si="337"/>
        <v>0</v>
      </c>
      <c r="Z2466" s="92">
        <f t="shared" si="338"/>
        <v>0</v>
      </c>
      <c r="AA2466" s="92">
        <f t="shared" si="339"/>
        <v>0</v>
      </c>
      <c r="AB2466" s="92">
        <f t="shared" si="340"/>
        <v>0</v>
      </c>
      <c r="AC2466" s="92">
        <f t="shared" si="341"/>
        <v>0</v>
      </c>
      <c r="AD2466" s="92">
        <f t="shared" si="342"/>
        <v>0</v>
      </c>
      <c r="AE2466" s="92">
        <f t="shared" si="343"/>
        <v>0</v>
      </c>
      <c r="AF2466" s="118">
        <f t="shared" si="349"/>
        <v>0</v>
      </c>
    </row>
    <row r="2467" spans="2:32" ht="21.95" customHeight="1" x14ac:dyDescent="0.25">
      <c r="B2467" s="36" t="str">
        <f>IF(Vendas2!D441="","",Vendas2!D441)</f>
        <v/>
      </c>
      <c r="C2467" s="36" t="str">
        <f>IF(Vendas2!E441="","",Vendas2!E441)</f>
        <v/>
      </c>
      <c r="D2467" s="36" t="str">
        <f>IF(Vendas2!F441="","",Vendas2!F441)</f>
        <v/>
      </c>
      <c r="E2467" s="36" t="str">
        <f>IF(Vendas2!G441="","",Vendas2!G441)</f>
        <v/>
      </c>
      <c r="F2467" s="36" t="str">
        <f>IF(Vendas2!H441="","",Vendas2!H441)</f>
        <v/>
      </c>
      <c r="G2467" s="36" t="str">
        <f>IF(Vendas2!I441="","",Vendas2!I441)</f>
        <v/>
      </c>
      <c r="H2467" s="36" t="str">
        <f>IF(Vendas2!J441="","",Vendas2!J441)</f>
        <v/>
      </c>
      <c r="I2467" s="36" t="str">
        <f>IF(Vendas2!K441="","",Vendas2!K441)</f>
        <v/>
      </c>
      <c r="J2467" s="36" t="str">
        <f>IF(Vendas2!L441="","",Vendas2!L441)</f>
        <v/>
      </c>
      <c r="K2467" s="36" t="str">
        <f>IF(Vendas2!M441="","",Vendas2!M441)</f>
        <v/>
      </c>
      <c r="L2467" s="36" t="str">
        <f>IF(Vendas2!N441="","",Vendas2!N441)</f>
        <v/>
      </c>
      <c r="M2467" s="36" t="str">
        <f>IF(Vendas2!O441="","",Vendas2!O441)</f>
        <v/>
      </c>
      <c r="N2467" s="36" t="str">
        <f>IF(Vendas2!P441="","",Vendas2!P441)</f>
        <v/>
      </c>
      <c r="O2467" s="42">
        <f t="shared" si="344"/>
        <v>0</v>
      </c>
      <c r="P2467" s="105">
        <f t="shared" si="345"/>
        <v>0</v>
      </c>
      <c r="Q2467" s="105">
        <f t="shared" si="346"/>
        <v>0</v>
      </c>
      <c r="R2467" s="105">
        <f t="shared" si="347"/>
        <v>0</v>
      </c>
      <c r="S2467" s="22" t="str">
        <f t="shared" si="350"/>
        <v/>
      </c>
      <c r="T2467" s="92">
        <f t="shared" si="348"/>
        <v>0</v>
      </c>
      <c r="U2467" s="92">
        <f t="shared" si="333"/>
        <v>0</v>
      </c>
      <c r="V2467" s="92">
        <f t="shared" si="334"/>
        <v>0</v>
      </c>
      <c r="W2467" s="92">
        <f t="shared" si="335"/>
        <v>0</v>
      </c>
      <c r="X2467" s="92">
        <f t="shared" si="336"/>
        <v>0</v>
      </c>
      <c r="Y2467" s="92">
        <f t="shared" si="337"/>
        <v>0</v>
      </c>
      <c r="Z2467" s="92">
        <f t="shared" si="338"/>
        <v>0</v>
      </c>
      <c r="AA2467" s="92">
        <f t="shared" si="339"/>
        <v>0</v>
      </c>
      <c r="AB2467" s="92">
        <f t="shared" si="340"/>
        <v>0</v>
      </c>
      <c r="AC2467" s="92">
        <f t="shared" si="341"/>
        <v>0</v>
      </c>
      <c r="AD2467" s="92">
        <f t="shared" si="342"/>
        <v>0</v>
      </c>
      <c r="AE2467" s="92">
        <f t="shared" si="343"/>
        <v>0</v>
      </c>
      <c r="AF2467" s="118">
        <f t="shared" si="349"/>
        <v>0</v>
      </c>
    </row>
    <row r="2468" spans="2:32" ht="21.95" customHeight="1" x14ac:dyDescent="0.25">
      <c r="B2468" s="36" t="str">
        <f>IF(Vendas2!D442="","",Vendas2!D442)</f>
        <v/>
      </c>
      <c r="C2468" s="36" t="str">
        <f>IF(Vendas2!E442="","",Vendas2!E442)</f>
        <v/>
      </c>
      <c r="D2468" s="36" t="str">
        <f>IF(Vendas2!F442="","",Vendas2!F442)</f>
        <v/>
      </c>
      <c r="E2468" s="36" t="str">
        <f>IF(Vendas2!G442="","",Vendas2!G442)</f>
        <v/>
      </c>
      <c r="F2468" s="36" t="str">
        <f>IF(Vendas2!H442="","",Vendas2!H442)</f>
        <v/>
      </c>
      <c r="G2468" s="36" t="str">
        <f>IF(Vendas2!I442="","",Vendas2!I442)</f>
        <v/>
      </c>
      <c r="H2468" s="36" t="str">
        <f>IF(Vendas2!J442="","",Vendas2!J442)</f>
        <v/>
      </c>
      <c r="I2468" s="36" t="str">
        <f>IF(Vendas2!K442="","",Vendas2!K442)</f>
        <v/>
      </c>
      <c r="J2468" s="36" t="str">
        <f>IF(Vendas2!L442="","",Vendas2!L442)</f>
        <v/>
      </c>
      <c r="K2468" s="36" t="str">
        <f>IF(Vendas2!M442="","",Vendas2!M442)</f>
        <v/>
      </c>
      <c r="L2468" s="36" t="str">
        <f>IF(Vendas2!N442="","",Vendas2!N442)</f>
        <v/>
      </c>
      <c r="M2468" s="36" t="str">
        <f>IF(Vendas2!O442="","",Vendas2!O442)</f>
        <v/>
      </c>
      <c r="N2468" s="36" t="str">
        <f>IF(Vendas2!P442="","",Vendas2!P442)</f>
        <v/>
      </c>
      <c r="O2468" s="42">
        <f t="shared" si="344"/>
        <v>0</v>
      </c>
      <c r="P2468" s="105">
        <f t="shared" si="345"/>
        <v>0</v>
      </c>
      <c r="Q2468" s="105">
        <f t="shared" si="346"/>
        <v>0</v>
      </c>
      <c r="R2468" s="105">
        <f t="shared" si="347"/>
        <v>0</v>
      </c>
      <c r="S2468" s="22" t="str">
        <f t="shared" si="350"/>
        <v/>
      </c>
      <c r="T2468" s="92">
        <f t="shared" si="348"/>
        <v>0</v>
      </c>
      <c r="U2468" s="92">
        <f t="shared" si="333"/>
        <v>0</v>
      </c>
      <c r="V2468" s="92">
        <f t="shared" si="334"/>
        <v>0</v>
      </c>
      <c r="W2468" s="92">
        <f t="shared" si="335"/>
        <v>0</v>
      </c>
      <c r="X2468" s="92">
        <f t="shared" si="336"/>
        <v>0</v>
      </c>
      <c r="Y2468" s="92">
        <f t="shared" si="337"/>
        <v>0</v>
      </c>
      <c r="Z2468" s="92">
        <f t="shared" si="338"/>
        <v>0</v>
      </c>
      <c r="AA2468" s="92">
        <f t="shared" si="339"/>
        <v>0</v>
      </c>
      <c r="AB2468" s="92">
        <f t="shared" si="340"/>
        <v>0</v>
      </c>
      <c r="AC2468" s="92">
        <f t="shared" si="341"/>
        <v>0</v>
      </c>
      <c r="AD2468" s="92">
        <f t="shared" si="342"/>
        <v>0</v>
      </c>
      <c r="AE2468" s="92">
        <f t="shared" si="343"/>
        <v>0</v>
      </c>
      <c r="AF2468" s="118">
        <f t="shared" si="349"/>
        <v>0</v>
      </c>
    </row>
    <row r="2469" spans="2:32" ht="21.95" customHeight="1" x14ac:dyDescent="0.25">
      <c r="B2469" s="36" t="str">
        <f>IF(Vendas2!D443="","",Vendas2!D443)</f>
        <v/>
      </c>
      <c r="C2469" s="36" t="str">
        <f>IF(Vendas2!E443="","",Vendas2!E443)</f>
        <v/>
      </c>
      <c r="D2469" s="36" t="str">
        <f>IF(Vendas2!F443="","",Vendas2!F443)</f>
        <v/>
      </c>
      <c r="E2469" s="36" t="str">
        <f>IF(Vendas2!G443="","",Vendas2!G443)</f>
        <v/>
      </c>
      <c r="F2469" s="36" t="str">
        <f>IF(Vendas2!H443="","",Vendas2!H443)</f>
        <v/>
      </c>
      <c r="G2469" s="36" t="str">
        <f>IF(Vendas2!I443="","",Vendas2!I443)</f>
        <v/>
      </c>
      <c r="H2469" s="36" t="str">
        <f>IF(Vendas2!J443="","",Vendas2!J443)</f>
        <v/>
      </c>
      <c r="I2469" s="36" t="str">
        <f>IF(Vendas2!K443="","",Vendas2!K443)</f>
        <v/>
      </c>
      <c r="J2469" s="36" t="str">
        <f>IF(Vendas2!L443="","",Vendas2!L443)</f>
        <v/>
      </c>
      <c r="K2469" s="36" t="str">
        <f>IF(Vendas2!M443="","",Vendas2!M443)</f>
        <v/>
      </c>
      <c r="L2469" s="36" t="str">
        <f>IF(Vendas2!N443="","",Vendas2!N443)</f>
        <v/>
      </c>
      <c r="M2469" s="36" t="str">
        <f>IF(Vendas2!O443="","",Vendas2!O443)</f>
        <v/>
      </c>
      <c r="N2469" s="36" t="str">
        <f>IF(Vendas2!P443="","",Vendas2!P443)</f>
        <v/>
      </c>
      <c r="O2469" s="42">
        <f t="shared" si="344"/>
        <v>0</v>
      </c>
      <c r="P2469" s="105">
        <f t="shared" si="345"/>
        <v>0</v>
      </c>
      <c r="Q2469" s="105">
        <f t="shared" si="346"/>
        <v>0</v>
      </c>
      <c r="R2469" s="105">
        <f t="shared" si="347"/>
        <v>0</v>
      </c>
      <c r="S2469" s="22" t="str">
        <f t="shared" si="350"/>
        <v/>
      </c>
      <c r="T2469" s="92">
        <f t="shared" si="348"/>
        <v>0</v>
      </c>
      <c r="U2469" s="92">
        <f t="shared" si="333"/>
        <v>0</v>
      </c>
      <c r="V2469" s="92">
        <f t="shared" si="334"/>
        <v>0</v>
      </c>
      <c r="W2469" s="92">
        <f t="shared" si="335"/>
        <v>0</v>
      </c>
      <c r="X2469" s="92">
        <f t="shared" si="336"/>
        <v>0</v>
      </c>
      <c r="Y2469" s="92">
        <f t="shared" si="337"/>
        <v>0</v>
      </c>
      <c r="Z2469" s="92">
        <f t="shared" si="338"/>
        <v>0</v>
      </c>
      <c r="AA2469" s="92">
        <f t="shared" si="339"/>
        <v>0</v>
      </c>
      <c r="AB2469" s="92">
        <f t="shared" si="340"/>
        <v>0</v>
      </c>
      <c r="AC2469" s="92">
        <f t="shared" si="341"/>
        <v>0</v>
      </c>
      <c r="AD2469" s="92">
        <f t="shared" si="342"/>
        <v>0</v>
      </c>
      <c r="AE2469" s="92">
        <f t="shared" si="343"/>
        <v>0</v>
      </c>
      <c r="AF2469" s="118">
        <f t="shared" si="349"/>
        <v>0</v>
      </c>
    </row>
    <row r="2470" spans="2:32" ht="21.95" customHeight="1" x14ac:dyDescent="0.25">
      <c r="B2470" s="36" t="str">
        <f>IF(Vendas2!D444="","",Vendas2!D444)</f>
        <v/>
      </c>
      <c r="C2470" s="36" t="str">
        <f>IF(Vendas2!E444="","",Vendas2!E444)</f>
        <v/>
      </c>
      <c r="D2470" s="36" t="str">
        <f>IF(Vendas2!F444="","",Vendas2!F444)</f>
        <v/>
      </c>
      <c r="E2470" s="36" t="str">
        <f>IF(Vendas2!G444="","",Vendas2!G444)</f>
        <v/>
      </c>
      <c r="F2470" s="36" t="str">
        <f>IF(Vendas2!H444="","",Vendas2!H444)</f>
        <v/>
      </c>
      <c r="G2470" s="36" t="str">
        <f>IF(Vendas2!I444="","",Vendas2!I444)</f>
        <v/>
      </c>
      <c r="H2470" s="36" t="str">
        <f>IF(Vendas2!J444="","",Vendas2!J444)</f>
        <v/>
      </c>
      <c r="I2470" s="36" t="str">
        <f>IF(Vendas2!K444="","",Vendas2!K444)</f>
        <v/>
      </c>
      <c r="J2470" s="36" t="str">
        <f>IF(Vendas2!L444="","",Vendas2!L444)</f>
        <v/>
      </c>
      <c r="K2470" s="36" t="str">
        <f>IF(Vendas2!M444="","",Vendas2!M444)</f>
        <v/>
      </c>
      <c r="L2470" s="36" t="str">
        <f>IF(Vendas2!N444="","",Vendas2!N444)</f>
        <v/>
      </c>
      <c r="M2470" s="36" t="str">
        <f>IF(Vendas2!O444="","",Vendas2!O444)</f>
        <v/>
      </c>
      <c r="N2470" s="36" t="str">
        <f>IF(Vendas2!P444="","",Vendas2!P444)</f>
        <v/>
      </c>
      <c r="O2470" s="42">
        <f t="shared" si="344"/>
        <v>0</v>
      </c>
      <c r="P2470" s="105">
        <f t="shared" si="345"/>
        <v>0</v>
      </c>
      <c r="Q2470" s="105">
        <f t="shared" si="346"/>
        <v>0</v>
      </c>
      <c r="R2470" s="105">
        <f t="shared" si="347"/>
        <v>0</v>
      </c>
      <c r="S2470" s="22" t="str">
        <f t="shared" si="350"/>
        <v/>
      </c>
      <c r="T2470" s="92">
        <f t="shared" si="348"/>
        <v>0</v>
      </c>
      <c r="U2470" s="92">
        <f t="shared" si="333"/>
        <v>0</v>
      </c>
      <c r="V2470" s="92">
        <f t="shared" si="334"/>
        <v>0</v>
      </c>
      <c r="W2470" s="92">
        <f t="shared" si="335"/>
        <v>0</v>
      </c>
      <c r="X2470" s="92">
        <f t="shared" si="336"/>
        <v>0</v>
      </c>
      <c r="Y2470" s="92">
        <f t="shared" si="337"/>
        <v>0</v>
      </c>
      <c r="Z2470" s="92">
        <f t="shared" si="338"/>
        <v>0</v>
      </c>
      <c r="AA2470" s="92">
        <f t="shared" si="339"/>
        <v>0</v>
      </c>
      <c r="AB2470" s="92">
        <f t="shared" si="340"/>
        <v>0</v>
      </c>
      <c r="AC2470" s="92">
        <f t="shared" si="341"/>
        <v>0</v>
      </c>
      <c r="AD2470" s="92">
        <f t="shared" si="342"/>
        <v>0</v>
      </c>
      <c r="AE2470" s="92">
        <f t="shared" si="343"/>
        <v>0</v>
      </c>
      <c r="AF2470" s="118">
        <f t="shared" si="349"/>
        <v>0</v>
      </c>
    </row>
    <row r="2471" spans="2:32" ht="21.95" customHeight="1" x14ac:dyDescent="0.25">
      <c r="B2471" s="36" t="str">
        <f>IF(Vendas2!D445="","",Vendas2!D445)</f>
        <v/>
      </c>
      <c r="C2471" s="36" t="str">
        <f>IF(Vendas2!E445="","",Vendas2!E445)</f>
        <v/>
      </c>
      <c r="D2471" s="36" t="str">
        <f>IF(Vendas2!F445="","",Vendas2!F445)</f>
        <v/>
      </c>
      <c r="E2471" s="36" t="str">
        <f>IF(Vendas2!G445="","",Vendas2!G445)</f>
        <v/>
      </c>
      <c r="F2471" s="36" t="str">
        <f>IF(Vendas2!H445="","",Vendas2!H445)</f>
        <v/>
      </c>
      <c r="G2471" s="36" t="str">
        <f>IF(Vendas2!I445="","",Vendas2!I445)</f>
        <v/>
      </c>
      <c r="H2471" s="36" t="str">
        <f>IF(Vendas2!J445="","",Vendas2!J445)</f>
        <v/>
      </c>
      <c r="I2471" s="36" t="str">
        <f>IF(Vendas2!K445="","",Vendas2!K445)</f>
        <v/>
      </c>
      <c r="J2471" s="36" t="str">
        <f>IF(Vendas2!L445="","",Vendas2!L445)</f>
        <v/>
      </c>
      <c r="K2471" s="36" t="str">
        <f>IF(Vendas2!M445="","",Vendas2!M445)</f>
        <v/>
      </c>
      <c r="L2471" s="36" t="str">
        <f>IF(Vendas2!N445="","",Vendas2!N445)</f>
        <v/>
      </c>
      <c r="M2471" s="36" t="str">
        <f>IF(Vendas2!O445="","",Vendas2!O445)</f>
        <v/>
      </c>
      <c r="N2471" s="36" t="str">
        <f>IF(Vendas2!P445="","",Vendas2!P445)</f>
        <v/>
      </c>
      <c r="O2471" s="42">
        <f t="shared" si="344"/>
        <v>0</v>
      </c>
      <c r="P2471" s="105">
        <f t="shared" si="345"/>
        <v>0</v>
      </c>
      <c r="Q2471" s="105">
        <f t="shared" si="346"/>
        <v>0</v>
      </c>
      <c r="R2471" s="105">
        <f t="shared" si="347"/>
        <v>0</v>
      </c>
      <c r="S2471" s="22" t="str">
        <f t="shared" si="350"/>
        <v/>
      </c>
      <c r="T2471" s="92">
        <f t="shared" si="348"/>
        <v>0</v>
      </c>
      <c r="U2471" s="92">
        <f t="shared" si="333"/>
        <v>0</v>
      </c>
      <c r="V2471" s="92">
        <f t="shared" si="334"/>
        <v>0</v>
      </c>
      <c r="W2471" s="92">
        <f t="shared" si="335"/>
        <v>0</v>
      </c>
      <c r="X2471" s="92">
        <f t="shared" si="336"/>
        <v>0</v>
      </c>
      <c r="Y2471" s="92">
        <f t="shared" si="337"/>
        <v>0</v>
      </c>
      <c r="Z2471" s="92">
        <f t="shared" si="338"/>
        <v>0</v>
      </c>
      <c r="AA2471" s="92">
        <f t="shared" si="339"/>
        <v>0</v>
      </c>
      <c r="AB2471" s="92">
        <f t="shared" si="340"/>
        <v>0</v>
      </c>
      <c r="AC2471" s="92">
        <f t="shared" si="341"/>
        <v>0</v>
      </c>
      <c r="AD2471" s="92">
        <f t="shared" si="342"/>
        <v>0</v>
      </c>
      <c r="AE2471" s="92">
        <f t="shared" si="343"/>
        <v>0</v>
      </c>
      <c r="AF2471" s="118">
        <f t="shared" si="349"/>
        <v>0</v>
      </c>
    </row>
    <row r="2472" spans="2:32" ht="21.95" customHeight="1" x14ac:dyDescent="0.25">
      <c r="B2472" s="36" t="str">
        <f>IF(Vendas2!D446="","",Vendas2!D446)</f>
        <v/>
      </c>
      <c r="C2472" s="36" t="str">
        <f>IF(Vendas2!E446="","",Vendas2!E446)</f>
        <v/>
      </c>
      <c r="D2472" s="36" t="str">
        <f>IF(Vendas2!F446="","",Vendas2!F446)</f>
        <v/>
      </c>
      <c r="E2472" s="36" t="str">
        <f>IF(Vendas2!G446="","",Vendas2!G446)</f>
        <v/>
      </c>
      <c r="F2472" s="36" t="str">
        <f>IF(Vendas2!H446="","",Vendas2!H446)</f>
        <v/>
      </c>
      <c r="G2472" s="36" t="str">
        <f>IF(Vendas2!I446="","",Vendas2!I446)</f>
        <v/>
      </c>
      <c r="H2472" s="36" t="str">
        <f>IF(Vendas2!J446="","",Vendas2!J446)</f>
        <v/>
      </c>
      <c r="I2472" s="36" t="str">
        <f>IF(Vendas2!K446="","",Vendas2!K446)</f>
        <v/>
      </c>
      <c r="J2472" s="36" t="str">
        <f>IF(Vendas2!L446="","",Vendas2!L446)</f>
        <v/>
      </c>
      <c r="K2472" s="36" t="str">
        <f>IF(Vendas2!M446="","",Vendas2!M446)</f>
        <v/>
      </c>
      <c r="L2472" s="36" t="str">
        <f>IF(Vendas2!N446="","",Vendas2!N446)</f>
        <v/>
      </c>
      <c r="M2472" s="36" t="str">
        <f>IF(Vendas2!O446="","",Vendas2!O446)</f>
        <v/>
      </c>
      <c r="N2472" s="36" t="str">
        <f>IF(Vendas2!P446="","",Vendas2!P446)</f>
        <v/>
      </c>
      <c r="O2472" s="42">
        <f t="shared" si="344"/>
        <v>0</v>
      </c>
      <c r="P2472" s="105">
        <f t="shared" si="345"/>
        <v>0</v>
      </c>
      <c r="Q2472" s="105">
        <f t="shared" si="346"/>
        <v>0</v>
      </c>
      <c r="R2472" s="105">
        <f t="shared" si="347"/>
        <v>0</v>
      </c>
      <c r="S2472" s="22" t="str">
        <f t="shared" si="350"/>
        <v/>
      </c>
      <c r="T2472" s="92">
        <f t="shared" si="348"/>
        <v>0</v>
      </c>
      <c r="U2472" s="92">
        <f t="shared" si="333"/>
        <v>0</v>
      </c>
      <c r="V2472" s="92">
        <f t="shared" si="334"/>
        <v>0</v>
      </c>
      <c r="W2472" s="92">
        <f t="shared" si="335"/>
        <v>0</v>
      </c>
      <c r="X2472" s="92">
        <f t="shared" si="336"/>
        <v>0</v>
      </c>
      <c r="Y2472" s="92">
        <f t="shared" si="337"/>
        <v>0</v>
      </c>
      <c r="Z2472" s="92">
        <f t="shared" si="338"/>
        <v>0</v>
      </c>
      <c r="AA2472" s="92">
        <f t="shared" si="339"/>
        <v>0</v>
      </c>
      <c r="AB2472" s="92">
        <f t="shared" si="340"/>
        <v>0</v>
      </c>
      <c r="AC2472" s="92">
        <f t="shared" si="341"/>
        <v>0</v>
      </c>
      <c r="AD2472" s="92">
        <f t="shared" si="342"/>
        <v>0</v>
      </c>
      <c r="AE2472" s="92">
        <f t="shared" si="343"/>
        <v>0</v>
      </c>
      <c r="AF2472" s="118">
        <f t="shared" si="349"/>
        <v>0</v>
      </c>
    </row>
    <row r="2473" spans="2:32" ht="21.95" customHeight="1" x14ac:dyDescent="0.25">
      <c r="B2473" s="36" t="str">
        <f>IF(Vendas2!D447="","",Vendas2!D447)</f>
        <v/>
      </c>
      <c r="C2473" s="36" t="str">
        <f>IF(Vendas2!E447="","",Vendas2!E447)</f>
        <v/>
      </c>
      <c r="D2473" s="36" t="str">
        <f>IF(Vendas2!F447="","",Vendas2!F447)</f>
        <v/>
      </c>
      <c r="E2473" s="36" t="str">
        <f>IF(Vendas2!G447="","",Vendas2!G447)</f>
        <v/>
      </c>
      <c r="F2473" s="36" t="str">
        <f>IF(Vendas2!H447="","",Vendas2!H447)</f>
        <v/>
      </c>
      <c r="G2473" s="36" t="str">
        <f>IF(Vendas2!I447="","",Vendas2!I447)</f>
        <v/>
      </c>
      <c r="H2473" s="36" t="str">
        <f>IF(Vendas2!J447="","",Vendas2!J447)</f>
        <v/>
      </c>
      <c r="I2473" s="36" t="str">
        <f>IF(Vendas2!K447="","",Vendas2!K447)</f>
        <v/>
      </c>
      <c r="J2473" s="36" t="str">
        <f>IF(Vendas2!L447="","",Vendas2!L447)</f>
        <v/>
      </c>
      <c r="K2473" s="36" t="str">
        <f>IF(Vendas2!M447="","",Vendas2!M447)</f>
        <v/>
      </c>
      <c r="L2473" s="36" t="str">
        <f>IF(Vendas2!N447="","",Vendas2!N447)</f>
        <v/>
      </c>
      <c r="M2473" s="36" t="str">
        <f>IF(Vendas2!O447="","",Vendas2!O447)</f>
        <v/>
      </c>
      <c r="N2473" s="36" t="str">
        <f>IF(Vendas2!P447="","",Vendas2!P447)</f>
        <v/>
      </c>
      <c r="O2473" s="42">
        <f t="shared" si="344"/>
        <v>0</v>
      </c>
      <c r="P2473" s="105">
        <f t="shared" si="345"/>
        <v>0</v>
      </c>
      <c r="Q2473" s="105">
        <f t="shared" si="346"/>
        <v>0</v>
      </c>
      <c r="R2473" s="105">
        <f t="shared" si="347"/>
        <v>0</v>
      </c>
      <c r="S2473" s="22" t="str">
        <f t="shared" si="350"/>
        <v/>
      </c>
      <c r="T2473" s="92">
        <f t="shared" si="348"/>
        <v>0</v>
      </c>
      <c r="U2473" s="92">
        <f t="shared" si="333"/>
        <v>0</v>
      </c>
      <c r="V2473" s="92">
        <f t="shared" si="334"/>
        <v>0</v>
      </c>
      <c r="W2473" s="92">
        <f t="shared" si="335"/>
        <v>0</v>
      </c>
      <c r="X2473" s="92">
        <f t="shared" si="336"/>
        <v>0</v>
      </c>
      <c r="Y2473" s="92">
        <f t="shared" si="337"/>
        <v>0</v>
      </c>
      <c r="Z2473" s="92">
        <f t="shared" si="338"/>
        <v>0</v>
      </c>
      <c r="AA2473" s="92">
        <f t="shared" si="339"/>
        <v>0</v>
      </c>
      <c r="AB2473" s="92">
        <f t="shared" si="340"/>
        <v>0</v>
      </c>
      <c r="AC2473" s="92">
        <f t="shared" si="341"/>
        <v>0</v>
      </c>
      <c r="AD2473" s="92">
        <f t="shared" si="342"/>
        <v>0</v>
      </c>
      <c r="AE2473" s="92">
        <f t="shared" si="343"/>
        <v>0</v>
      </c>
      <c r="AF2473" s="118">
        <f t="shared" si="349"/>
        <v>0</v>
      </c>
    </row>
    <row r="2474" spans="2:32" ht="21.95" customHeight="1" x14ac:dyDescent="0.25">
      <c r="B2474" s="36" t="str">
        <f>IF(Vendas2!D448="","",Vendas2!D448)</f>
        <v/>
      </c>
      <c r="C2474" s="36" t="str">
        <f>IF(Vendas2!E448="","",Vendas2!E448)</f>
        <v/>
      </c>
      <c r="D2474" s="36" t="str">
        <f>IF(Vendas2!F448="","",Vendas2!F448)</f>
        <v/>
      </c>
      <c r="E2474" s="36" t="str">
        <f>IF(Vendas2!G448="","",Vendas2!G448)</f>
        <v/>
      </c>
      <c r="F2474" s="36" t="str">
        <f>IF(Vendas2!H448="","",Vendas2!H448)</f>
        <v/>
      </c>
      <c r="G2474" s="36" t="str">
        <f>IF(Vendas2!I448="","",Vendas2!I448)</f>
        <v/>
      </c>
      <c r="H2474" s="36" t="str">
        <f>IF(Vendas2!J448="","",Vendas2!J448)</f>
        <v/>
      </c>
      <c r="I2474" s="36" t="str">
        <f>IF(Vendas2!K448="","",Vendas2!K448)</f>
        <v/>
      </c>
      <c r="J2474" s="36" t="str">
        <f>IF(Vendas2!L448="","",Vendas2!L448)</f>
        <v/>
      </c>
      <c r="K2474" s="36" t="str">
        <f>IF(Vendas2!M448="","",Vendas2!M448)</f>
        <v/>
      </c>
      <c r="L2474" s="36" t="str">
        <f>IF(Vendas2!N448="","",Vendas2!N448)</f>
        <v/>
      </c>
      <c r="M2474" s="36" t="str">
        <f>IF(Vendas2!O448="","",Vendas2!O448)</f>
        <v/>
      </c>
      <c r="N2474" s="36" t="str">
        <f>IF(Vendas2!P448="","",Vendas2!P448)</f>
        <v/>
      </c>
      <c r="O2474" s="42">
        <f t="shared" si="344"/>
        <v>0</v>
      </c>
      <c r="P2474" s="105">
        <f t="shared" si="345"/>
        <v>0</v>
      </c>
      <c r="Q2474" s="105">
        <f t="shared" si="346"/>
        <v>0</v>
      </c>
      <c r="R2474" s="105">
        <f t="shared" si="347"/>
        <v>0</v>
      </c>
      <c r="S2474" s="22" t="str">
        <f t="shared" si="350"/>
        <v/>
      </c>
      <c r="T2474" s="92">
        <f t="shared" si="348"/>
        <v>0</v>
      </c>
      <c r="U2474" s="92">
        <f t="shared" si="333"/>
        <v>0</v>
      </c>
      <c r="V2474" s="92">
        <f t="shared" si="334"/>
        <v>0</v>
      </c>
      <c r="W2474" s="92">
        <f t="shared" si="335"/>
        <v>0</v>
      </c>
      <c r="X2474" s="92">
        <f t="shared" si="336"/>
        <v>0</v>
      </c>
      <c r="Y2474" s="92">
        <f t="shared" si="337"/>
        <v>0</v>
      </c>
      <c r="Z2474" s="92">
        <f t="shared" si="338"/>
        <v>0</v>
      </c>
      <c r="AA2474" s="92">
        <f t="shared" si="339"/>
        <v>0</v>
      </c>
      <c r="AB2474" s="92">
        <f t="shared" si="340"/>
        <v>0</v>
      </c>
      <c r="AC2474" s="92">
        <f t="shared" si="341"/>
        <v>0</v>
      </c>
      <c r="AD2474" s="92">
        <f t="shared" si="342"/>
        <v>0</v>
      </c>
      <c r="AE2474" s="92">
        <f t="shared" si="343"/>
        <v>0</v>
      </c>
      <c r="AF2474" s="118">
        <f t="shared" si="349"/>
        <v>0</v>
      </c>
    </row>
    <row r="2475" spans="2:32" ht="21.95" customHeight="1" x14ac:dyDescent="0.25">
      <c r="B2475" s="36" t="str">
        <f>IF(Vendas2!D449="","",Vendas2!D449)</f>
        <v/>
      </c>
      <c r="C2475" s="36" t="str">
        <f>IF(Vendas2!E449="","",Vendas2!E449)</f>
        <v/>
      </c>
      <c r="D2475" s="36" t="str">
        <f>IF(Vendas2!F449="","",Vendas2!F449)</f>
        <v/>
      </c>
      <c r="E2475" s="36" t="str">
        <f>IF(Vendas2!G449="","",Vendas2!G449)</f>
        <v/>
      </c>
      <c r="F2475" s="36" t="str">
        <f>IF(Vendas2!H449="","",Vendas2!H449)</f>
        <v/>
      </c>
      <c r="G2475" s="36" t="str">
        <f>IF(Vendas2!I449="","",Vendas2!I449)</f>
        <v/>
      </c>
      <c r="H2475" s="36" t="str">
        <f>IF(Vendas2!J449="","",Vendas2!J449)</f>
        <v/>
      </c>
      <c r="I2475" s="36" t="str">
        <f>IF(Vendas2!K449="","",Vendas2!K449)</f>
        <v/>
      </c>
      <c r="J2475" s="36" t="str">
        <f>IF(Vendas2!L449="","",Vendas2!L449)</f>
        <v/>
      </c>
      <c r="K2475" s="36" t="str">
        <f>IF(Vendas2!M449="","",Vendas2!M449)</f>
        <v/>
      </c>
      <c r="L2475" s="36" t="str">
        <f>IF(Vendas2!N449="","",Vendas2!N449)</f>
        <v/>
      </c>
      <c r="M2475" s="36" t="str">
        <f>IF(Vendas2!O449="","",Vendas2!O449)</f>
        <v/>
      </c>
      <c r="N2475" s="36" t="str">
        <f>IF(Vendas2!P449="","",Vendas2!P449)</f>
        <v/>
      </c>
      <c r="O2475" s="42">
        <f t="shared" si="344"/>
        <v>0</v>
      </c>
      <c r="P2475" s="105">
        <f t="shared" si="345"/>
        <v>0</v>
      </c>
      <c r="Q2475" s="105">
        <f t="shared" si="346"/>
        <v>0</v>
      </c>
      <c r="R2475" s="105">
        <f t="shared" si="347"/>
        <v>0</v>
      </c>
      <c r="S2475" s="22" t="str">
        <f t="shared" si="350"/>
        <v/>
      </c>
      <c r="T2475" s="92">
        <f t="shared" si="348"/>
        <v>0</v>
      </c>
      <c r="U2475" s="92">
        <f t="shared" si="333"/>
        <v>0</v>
      </c>
      <c r="V2475" s="92">
        <f t="shared" si="334"/>
        <v>0</v>
      </c>
      <c r="W2475" s="92">
        <f t="shared" si="335"/>
        <v>0</v>
      </c>
      <c r="X2475" s="92">
        <f t="shared" si="336"/>
        <v>0</v>
      </c>
      <c r="Y2475" s="92">
        <f t="shared" si="337"/>
        <v>0</v>
      </c>
      <c r="Z2475" s="92">
        <f t="shared" si="338"/>
        <v>0</v>
      </c>
      <c r="AA2475" s="92">
        <f t="shared" si="339"/>
        <v>0</v>
      </c>
      <c r="AB2475" s="92">
        <f t="shared" si="340"/>
        <v>0</v>
      </c>
      <c r="AC2475" s="92">
        <f t="shared" si="341"/>
        <v>0</v>
      </c>
      <c r="AD2475" s="92">
        <f t="shared" si="342"/>
        <v>0</v>
      </c>
      <c r="AE2475" s="92">
        <f t="shared" si="343"/>
        <v>0</v>
      </c>
      <c r="AF2475" s="118">
        <f t="shared" si="349"/>
        <v>0</v>
      </c>
    </row>
    <row r="2476" spans="2:32" ht="21.95" customHeight="1" x14ac:dyDescent="0.25">
      <c r="B2476" s="36" t="str">
        <f>IF(Vendas2!D450="","",Vendas2!D450)</f>
        <v/>
      </c>
      <c r="C2476" s="36" t="str">
        <f>IF(Vendas2!E450="","",Vendas2!E450)</f>
        <v/>
      </c>
      <c r="D2476" s="36" t="str">
        <f>IF(Vendas2!F450="","",Vendas2!F450)</f>
        <v/>
      </c>
      <c r="E2476" s="36" t="str">
        <f>IF(Vendas2!G450="","",Vendas2!G450)</f>
        <v/>
      </c>
      <c r="F2476" s="36" t="str">
        <f>IF(Vendas2!H450="","",Vendas2!H450)</f>
        <v/>
      </c>
      <c r="G2476" s="36" t="str">
        <f>IF(Vendas2!I450="","",Vendas2!I450)</f>
        <v/>
      </c>
      <c r="H2476" s="36" t="str">
        <f>IF(Vendas2!J450="","",Vendas2!J450)</f>
        <v/>
      </c>
      <c r="I2476" s="36" t="str">
        <f>IF(Vendas2!K450="","",Vendas2!K450)</f>
        <v/>
      </c>
      <c r="J2476" s="36" t="str">
        <f>IF(Vendas2!L450="","",Vendas2!L450)</f>
        <v/>
      </c>
      <c r="K2476" s="36" t="str">
        <f>IF(Vendas2!M450="","",Vendas2!M450)</f>
        <v/>
      </c>
      <c r="L2476" s="36" t="str">
        <f>IF(Vendas2!N450="","",Vendas2!N450)</f>
        <v/>
      </c>
      <c r="M2476" s="36" t="str">
        <f>IF(Vendas2!O450="","",Vendas2!O450)</f>
        <v/>
      </c>
      <c r="N2476" s="36" t="str">
        <f>IF(Vendas2!P450="","",Vendas2!P450)</f>
        <v/>
      </c>
      <c r="O2476" s="42">
        <f t="shared" si="344"/>
        <v>0</v>
      </c>
      <c r="P2476" s="105">
        <f t="shared" si="345"/>
        <v>0</v>
      </c>
      <c r="Q2476" s="105">
        <f t="shared" si="346"/>
        <v>0</v>
      </c>
      <c r="R2476" s="105">
        <f t="shared" si="347"/>
        <v>0</v>
      </c>
      <c r="S2476" s="22" t="str">
        <f t="shared" si="350"/>
        <v/>
      </c>
      <c r="T2476" s="92">
        <f t="shared" si="348"/>
        <v>0</v>
      </c>
      <c r="U2476" s="92">
        <f t="shared" si="333"/>
        <v>0</v>
      </c>
      <c r="V2476" s="92">
        <f t="shared" si="334"/>
        <v>0</v>
      </c>
      <c r="W2476" s="92">
        <f t="shared" si="335"/>
        <v>0</v>
      </c>
      <c r="X2476" s="92">
        <f t="shared" si="336"/>
        <v>0</v>
      </c>
      <c r="Y2476" s="92">
        <f t="shared" si="337"/>
        <v>0</v>
      </c>
      <c r="Z2476" s="92">
        <f t="shared" si="338"/>
        <v>0</v>
      </c>
      <c r="AA2476" s="92">
        <f t="shared" si="339"/>
        <v>0</v>
      </c>
      <c r="AB2476" s="92">
        <f t="shared" si="340"/>
        <v>0</v>
      </c>
      <c r="AC2476" s="92">
        <f t="shared" si="341"/>
        <v>0</v>
      </c>
      <c r="AD2476" s="92">
        <f t="shared" si="342"/>
        <v>0</v>
      </c>
      <c r="AE2476" s="92">
        <f t="shared" si="343"/>
        <v>0</v>
      </c>
      <c r="AF2476" s="118">
        <f t="shared" si="349"/>
        <v>0</v>
      </c>
    </row>
    <row r="2477" spans="2:32" ht="21.95" customHeight="1" x14ac:dyDescent="0.25">
      <c r="B2477" s="36" t="str">
        <f>IF(Vendas2!D451="","",Vendas2!D451)</f>
        <v/>
      </c>
      <c r="C2477" s="36" t="str">
        <f>IF(Vendas2!E451="","",Vendas2!E451)</f>
        <v/>
      </c>
      <c r="D2477" s="36" t="str">
        <f>IF(Vendas2!F451="","",Vendas2!F451)</f>
        <v/>
      </c>
      <c r="E2477" s="36" t="str">
        <f>IF(Vendas2!G451="","",Vendas2!G451)</f>
        <v/>
      </c>
      <c r="F2477" s="36" t="str">
        <f>IF(Vendas2!H451="","",Vendas2!H451)</f>
        <v/>
      </c>
      <c r="G2477" s="36" t="str">
        <f>IF(Vendas2!I451="","",Vendas2!I451)</f>
        <v/>
      </c>
      <c r="H2477" s="36" t="str">
        <f>IF(Vendas2!J451="","",Vendas2!J451)</f>
        <v/>
      </c>
      <c r="I2477" s="36" t="str">
        <f>IF(Vendas2!K451="","",Vendas2!K451)</f>
        <v/>
      </c>
      <c r="J2477" s="36" t="str">
        <f>IF(Vendas2!L451="","",Vendas2!L451)</f>
        <v/>
      </c>
      <c r="K2477" s="36" t="str">
        <f>IF(Vendas2!M451="","",Vendas2!M451)</f>
        <v/>
      </c>
      <c r="L2477" s="36" t="str">
        <f>IF(Vendas2!N451="","",Vendas2!N451)</f>
        <v/>
      </c>
      <c r="M2477" s="36" t="str">
        <f>IF(Vendas2!O451="","",Vendas2!O451)</f>
        <v/>
      </c>
      <c r="N2477" s="36" t="str">
        <f>IF(Vendas2!P451="","",Vendas2!P451)</f>
        <v/>
      </c>
      <c r="O2477" s="42">
        <f t="shared" si="344"/>
        <v>0</v>
      </c>
      <c r="P2477" s="105">
        <f t="shared" si="345"/>
        <v>0</v>
      </c>
      <c r="Q2477" s="105">
        <f t="shared" si="346"/>
        <v>0</v>
      </c>
      <c r="R2477" s="105">
        <f t="shared" si="347"/>
        <v>0</v>
      </c>
      <c r="S2477" s="22" t="str">
        <f t="shared" si="350"/>
        <v/>
      </c>
      <c r="T2477" s="92">
        <f t="shared" si="348"/>
        <v>0</v>
      </c>
      <c r="U2477" s="92">
        <f t="shared" si="333"/>
        <v>0</v>
      </c>
      <c r="V2477" s="92">
        <f t="shared" si="334"/>
        <v>0</v>
      </c>
      <c r="W2477" s="92">
        <f t="shared" si="335"/>
        <v>0</v>
      </c>
      <c r="X2477" s="92">
        <f t="shared" si="336"/>
        <v>0</v>
      </c>
      <c r="Y2477" s="92">
        <f t="shared" si="337"/>
        <v>0</v>
      </c>
      <c r="Z2477" s="92">
        <f t="shared" si="338"/>
        <v>0</v>
      </c>
      <c r="AA2477" s="92">
        <f t="shared" si="339"/>
        <v>0</v>
      </c>
      <c r="AB2477" s="92">
        <f t="shared" si="340"/>
        <v>0</v>
      </c>
      <c r="AC2477" s="92">
        <f t="shared" si="341"/>
        <v>0</v>
      </c>
      <c r="AD2477" s="92">
        <f t="shared" si="342"/>
        <v>0</v>
      </c>
      <c r="AE2477" s="92">
        <f t="shared" si="343"/>
        <v>0</v>
      </c>
      <c r="AF2477" s="118">
        <f t="shared" si="349"/>
        <v>0</v>
      </c>
    </row>
    <row r="2478" spans="2:32" ht="21.95" customHeight="1" x14ac:dyDescent="0.25">
      <c r="B2478" s="36" t="str">
        <f>IF(Vendas2!D452="","",Vendas2!D452)</f>
        <v/>
      </c>
      <c r="C2478" s="36" t="str">
        <f>IF(Vendas2!E452="","",Vendas2!E452)</f>
        <v/>
      </c>
      <c r="D2478" s="36" t="str">
        <f>IF(Vendas2!F452="","",Vendas2!F452)</f>
        <v/>
      </c>
      <c r="E2478" s="36" t="str">
        <f>IF(Vendas2!G452="","",Vendas2!G452)</f>
        <v/>
      </c>
      <c r="F2478" s="36" t="str">
        <f>IF(Vendas2!H452="","",Vendas2!H452)</f>
        <v/>
      </c>
      <c r="G2478" s="36" t="str">
        <f>IF(Vendas2!I452="","",Vendas2!I452)</f>
        <v/>
      </c>
      <c r="H2478" s="36" t="str">
        <f>IF(Vendas2!J452="","",Vendas2!J452)</f>
        <v/>
      </c>
      <c r="I2478" s="36" t="str">
        <f>IF(Vendas2!K452="","",Vendas2!K452)</f>
        <v/>
      </c>
      <c r="J2478" s="36" t="str">
        <f>IF(Vendas2!L452="","",Vendas2!L452)</f>
        <v/>
      </c>
      <c r="K2478" s="36" t="str">
        <f>IF(Vendas2!M452="","",Vendas2!M452)</f>
        <v/>
      </c>
      <c r="L2478" s="36" t="str">
        <f>IF(Vendas2!N452="","",Vendas2!N452)</f>
        <v/>
      </c>
      <c r="M2478" s="36" t="str">
        <f>IF(Vendas2!O452="","",Vendas2!O452)</f>
        <v/>
      </c>
      <c r="N2478" s="36" t="str">
        <f>IF(Vendas2!P452="","",Vendas2!P452)</f>
        <v/>
      </c>
      <c r="O2478" s="42">
        <f t="shared" si="344"/>
        <v>0</v>
      </c>
      <c r="P2478" s="105">
        <f t="shared" si="345"/>
        <v>0</v>
      </c>
      <c r="Q2478" s="105">
        <f t="shared" si="346"/>
        <v>0</v>
      </c>
      <c r="R2478" s="105">
        <f t="shared" si="347"/>
        <v>0</v>
      </c>
      <c r="S2478" s="22" t="str">
        <f t="shared" si="350"/>
        <v/>
      </c>
      <c r="T2478" s="92">
        <f t="shared" si="348"/>
        <v>0</v>
      </c>
      <c r="U2478" s="92">
        <f t="shared" si="333"/>
        <v>0</v>
      </c>
      <c r="V2478" s="92">
        <f t="shared" si="334"/>
        <v>0</v>
      </c>
      <c r="W2478" s="92">
        <f t="shared" si="335"/>
        <v>0</v>
      </c>
      <c r="X2478" s="92">
        <f t="shared" si="336"/>
        <v>0</v>
      </c>
      <c r="Y2478" s="92">
        <f t="shared" si="337"/>
        <v>0</v>
      </c>
      <c r="Z2478" s="92">
        <f t="shared" si="338"/>
        <v>0</v>
      </c>
      <c r="AA2478" s="92">
        <f t="shared" si="339"/>
        <v>0</v>
      </c>
      <c r="AB2478" s="92">
        <f t="shared" si="340"/>
        <v>0</v>
      </c>
      <c r="AC2478" s="92">
        <f t="shared" si="341"/>
        <v>0</v>
      </c>
      <c r="AD2478" s="92">
        <f t="shared" si="342"/>
        <v>0</v>
      </c>
      <c r="AE2478" s="92">
        <f t="shared" si="343"/>
        <v>0</v>
      </c>
      <c r="AF2478" s="118">
        <f t="shared" si="349"/>
        <v>0</v>
      </c>
    </row>
    <row r="2479" spans="2:32" ht="21.95" customHeight="1" x14ac:dyDescent="0.25">
      <c r="B2479" s="36" t="str">
        <f>IF(Vendas2!D453="","",Vendas2!D453)</f>
        <v/>
      </c>
      <c r="C2479" s="36" t="str">
        <f>IF(Vendas2!E453="","",Vendas2!E453)</f>
        <v/>
      </c>
      <c r="D2479" s="36" t="str">
        <f>IF(Vendas2!F453="","",Vendas2!F453)</f>
        <v/>
      </c>
      <c r="E2479" s="36" t="str">
        <f>IF(Vendas2!G453="","",Vendas2!G453)</f>
        <v/>
      </c>
      <c r="F2479" s="36" t="str">
        <f>IF(Vendas2!H453="","",Vendas2!H453)</f>
        <v/>
      </c>
      <c r="G2479" s="36" t="str">
        <f>IF(Vendas2!I453="","",Vendas2!I453)</f>
        <v/>
      </c>
      <c r="H2479" s="36" t="str">
        <f>IF(Vendas2!J453="","",Vendas2!J453)</f>
        <v/>
      </c>
      <c r="I2479" s="36" t="str">
        <f>IF(Vendas2!K453="","",Vendas2!K453)</f>
        <v/>
      </c>
      <c r="J2479" s="36" t="str">
        <f>IF(Vendas2!L453="","",Vendas2!L453)</f>
        <v/>
      </c>
      <c r="K2479" s="36" t="str">
        <f>IF(Vendas2!M453="","",Vendas2!M453)</f>
        <v/>
      </c>
      <c r="L2479" s="36" t="str">
        <f>IF(Vendas2!N453="","",Vendas2!N453)</f>
        <v/>
      </c>
      <c r="M2479" s="36" t="str">
        <f>IF(Vendas2!O453="","",Vendas2!O453)</f>
        <v/>
      </c>
      <c r="N2479" s="36" t="str">
        <f>IF(Vendas2!P453="","",Vendas2!P453)</f>
        <v/>
      </c>
      <c r="O2479" s="42">
        <f t="shared" si="344"/>
        <v>0</v>
      </c>
      <c r="P2479" s="105">
        <f t="shared" si="345"/>
        <v>0</v>
      </c>
      <c r="Q2479" s="105">
        <f t="shared" si="346"/>
        <v>0</v>
      </c>
      <c r="R2479" s="105">
        <f t="shared" si="347"/>
        <v>0</v>
      </c>
      <c r="S2479" s="22" t="str">
        <f t="shared" si="350"/>
        <v/>
      </c>
      <c r="T2479" s="92">
        <f t="shared" si="348"/>
        <v>0</v>
      </c>
      <c r="U2479" s="92">
        <f t="shared" si="333"/>
        <v>0</v>
      </c>
      <c r="V2479" s="92">
        <f t="shared" si="334"/>
        <v>0</v>
      </c>
      <c r="W2479" s="92">
        <f t="shared" si="335"/>
        <v>0</v>
      </c>
      <c r="X2479" s="92">
        <f t="shared" si="336"/>
        <v>0</v>
      </c>
      <c r="Y2479" s="92">
        <f t="shared" si="337"/>
        <v>0</v>
      </c>
      <c r="Z2479" s="92">
        <f t="shared" si="338"/>
        <v>0</v>
      </c>
      <c r="AA2479" s="92">
        <f t="shared" si="339"/>
        <v>0</v>
      </c>
      <c r="AB2479" s="92">
        <f t="shared" si="340"/>
        <v>0</v>
      </c>
      <c r="AC2479" s="92">
        <f t="shared" si="341"/>
        <v>0</v>
      </c>
      <c r="AD2479" s="92">
        <f t="shared" si="342"/>
        <v>0</v>
      </c>
      <c r="AE2479" s="92">
        <f t="shared" si="343"/>
        <v>0</v>
      </c>
      <c r="AF2479" s="118">
        <f t="shared" si="349"/>
        <v>0</v>
      </c>
    </row>
    <row r="2480" spans="2:32" ht="21.95" customHeight="1" x14ac:dyDescent="0.25">
      <c r="B2480" s="36" t="str">
        <f>IF(Vendas2!D454="","",Vendas2!D454)</f>
        <v/>
      </c>
      <c r="C2480" s="36" t="str">
        <f>IF(Vendas2!E454="","",Vendas2!E454)</f>
        <v/>
      </c>
      <c r="D2480" s="36" t="str">
        <f>IF(Vendas2!F454="","",Vendas2!F454)</f>
        <v/>
      </c>
      <c r="E2480" s="36" t="str">
        <f>IF(Vendas2!G454="","",Vendas2!G454)</f>
        <v/>
      </c>
      <c r="F2480" s="36" t="str">
        <f>IF(Vendas2!H454="","",Vendas2!H454)</f>
        <v/>
      </c>
      <c r="G2480" s="36" t="str">
        <f>IF(Vendas2!I454="","",Vendas2!I454)</f>
        <v/>
      </c>
      <c r="H2480" s="36" t="str">
        <f>IF(Vendas2!J454="","",Vendas2!J454)</f>
        <v/>
      </c>
      <c r="I2480" s="36" t="str">
        <f>IF(Vendas2!K454="","",Vendas2!K454)</f>
        <v/>
      </c>
      <c r="J2480" s="36" t="str">
        <f>IF(Vendas2!L454="","",Vendas2!L454)</f>
        <v/>
      </c>
      <c r="K2480" s="36" t="str">
        <f>IF(Vendas2!M454="","",Vendas2!M454)</f>
        <v/>
      </c>
      <c r="L2480" s="36" t="str">
        <f>IF(Vendas2!N454="","",Vendas2!N454)</f>
        <v/>
      </c>
      <c r="M2480" s="36" t="str">
        <f>IF(Vendas2!O454="","",Vendas2!O454)</f>
        <v/>
      </c>
      <c r="N2480" s="36" t="str">
        <f>IF(Vendas2!P454="","",Vendas2!P454)</f>
        <v/>
      </c>
      <c r="O2480" s="42">
        <f t="shared" si="344"/>
        <v>0</v>
      </c>
      <c r="P2480" s="105">
        <f t="shared" si="345"/>
        <v>0</v>
      </c>
      <c r="Q2480" s="105">
        <f t="shared" si="346"/>
        <v>0</v>
      </c>
      <c r="R2480" s="105">
        <f t="shared" si="347"/>
        <v>0</v>
      </c>
      <c r="S2480" s="22" t="str">
        <f t="shared" si="350"/>
        <v/>
      </c>
      <c r="T2480" s="92">
        <f t="shared" si="348"/>
        <v>0</v>
      </c>
      <c r="U2480" s="92">
        <f t="shared" si="333"/>
        <v>0</v>
      </c>
      <c r="V2480" s="92">
        <f t="shared" si="334"/>
        <v>0</v>
      </c>
      <c r="W2480" s="92">
        <f t="shared" si="335"/>
        <v>0</v>
      </c>
      <c r="X2480" s="92">
        <f t="shared" si="336"/>
        <v>0</v>
      </c>
      <c r="Y2480" s="92">
        <f t="shared" si="337"/>
        <v>0</v>
      </c>
      <c r="Z2480" s="92">
        <f t="shared" si="338"/>
        <v>0</v>
      </c>
      <c r="AA2480" s="92">
        <f t="shared" si="339"/>
        <v>0</v>
      </c>
      <c r="AB2480" s="92">
        <f t="shared" si="340"/>
        <v>0</v>
      </c>
      <c r="AC2480" s="92">
        <f t="shared" si="341"/>
        <v>0</v>
      </c>
      <c r="AD2480" s="92">
        <f t="shared" si="342"/>
        <v>0</v>
      </c>
      <c r="AE2480" s="92">
        <f t="shared" si="343"/>
        <v>0</v>
      </c>
      <c r="AF2480" s="118">
        <f t="shared" si="349"/>
        <v>0</v>
      </c>
    </row>
    <row r="2481" spans="2:32" ht="21.95" customHeight="1" x14ac:dyDescent="0.25">
      <c r="B2481" s="36" t="str">
        <f>IF(Vendas2!D455="","",Vendas2!D455)</f>
        <v/>
      </c>
      <c r="C2481" s="36" t="str">
        <f>IF(Vendas2!E455="","",Vendas2!E455)</f>
        <v/>
      </c>
      <c r="D2481" s="36" t="str">
        <f>IF(Vendas2!F455="","",Vendas2!F455)</f>
        <v/>
      </c>
      <c r="E2481" s="36" t="str">
        <f>IF(Vendas2!G455="","",Vendas2!G455)</f>
        <v/>
      </c>
      <c r="F2481" s="36" t="str">
        <f>IF(Vendas2!H455="","",Vendas2!H455)</f>
        <v/>
      </c>
      <c r="G2481" s="36" t="str">
        <f>IF(Vendas2!I455="","",Vendas2!I455)</f>
        <v/>
      </c>
      <c r="H2481" s="36" t="str">
        <f>IF(Vendas2!J455="","",Vendas2!J455)</f>
        <v/>
      </c>
      <c r="I2481" s="36" t="str">
        <f>IF(Vendas2!K455="","",Vendas2!K455)</f>
        <v/>
      </c>
      <c r="J2481" s="36" t="str">
        <f>IF(Vendas2!L455="","",Vendas2!L455)</f>
        <v/>
      </c>
      <c r="K2481" s="36" t="str">
        <f>IF(Vendas2!M455="","",Vendas2!M455)</f>
        <v/>
      </c>
      <c r="L2481" s="36" t="str">
        <f>IF(Vendas2!N455="","",Vendas2!N455)</f>
        <v/>
      </c>
      <c r="M2481" s="36" t="str">
        <f>IF(Vendas2!O455="","",Vendas2!O455)</f>
        <v/>
      </c>
      <c r="N2481" s="36" t="str">
        <f>IF(Vendas2!P455="","",Vendas2!P455)</f>
        <v/>
      </c>
      <c r="O2481" s="42">
        <f t="shared" si="344"/>
        <v>0</v>
      </c>
      <c r="P2481" s="105">
        <f t="shared" si="345"/>
        <v>0</v>
      </c>
      <c r="Q2481" s="105">
        <f t="shared" si="346"/>
        <v>0</v>
      </c>
      <c r="R2481" s="105">
        <f t="shared" si="347"/>
        <v>0</v>
      </c>
      <c r="S2481" s="22" t="str">
        <f t="shared" si="350"/>
        <v/>
      </c>
      <c r="T2481" s="92">
        <f t="shared" si="348"/>
        <v>0</v>
      </c>
      <c r="U2481" s="92">
        <f t="shared" ref="U2481:U2532" si="351">IFERROR(VLOOKUP($B2481,$B$1029:$J$1528,9,0)*D2481,0)</f>
        <v>0</v>
      </c>
      <c r="V2481" s="92">
        <f t="shared" ref="V2481:V2532" si="352">IFERROR(VLOOKUP($B2481,$B$1029:$J$1528,9,0)*E2481,0)</f>
        <v>0</v>
      </c>
      <c r="W2481" s="92">
        <f t="shared" ref="W2481:W2532" si="353">IFERROR(VLOOKUP($B2481,$B$1029:$J$1528,9,0)*F2481,0)</f>
        <v>0</v>
      </c>
      <c r="X2481" s="92">
        <f t="shared" ref="X2481:X2532" si="354">IFERROR(VLOOKUP($B2481,$B$1029:$J$1528,9,0)*G2481,0)</f>
        <v>0</v>
      </c>
      <c r="Y2481" s="92">
        <f t="shared" ref="Y2481:Y2532" si="355">IFERROR(VLOOKUP($B2481,$B$1029:$J$1528,9,0)*H2481,0)</f>
        <v>0</v>
      </c>
      <c r="Z2481" s="92">
        <f t="shared" ref="Z2481:Z2532" si="356">IFERROR(VLOOKUP($B2481,$B$1029:$J$1528,9,0)*I2481,0)</f>
        <v>0</v>
      </c>
      <c r="AA2481" s="92">
        <f t="shared" ref="AA2481:AA2532" si="357">IFERROR(VLOOKUP($B2481,$B$1029:$J$1528,9,0)*J2481,0)</f>
        <v>0</v>
      </c>
      <c r="AB2481" s="92">
        <f t="shared" ref="AB2481:AB2532" si="358">IFERROR(VLOOKUP($B2481,$B$1029:$J$1528,9,0)*K2481,0)</f>
        <v>0</v>
      </c>
      <c r="AC2481" s="92">
        <f t="shared" ref="AC2481:AC2532" si="359">IFERROR(VLOOKUP($B2481,$B$1029:$J$1528,9,0)*L2481,0)</f>
        <v>0</v>
      </c>
      <c r="AD2481" s="92">
        <f t="shared" ref="AD2481:AD2532" si="360">IFERROR(VLOOKUP($B2481,$B$1029:$J$1528,9,0)*M2481,0)</f>
        <v>0</v>
      </c>
      <c r="AE2481" s="92">
        <f t="shared" ref="AE2481:AE2532" si="361">IFERROR(VLOOKUP($B2481,$B$1029:$J$1528,9,0)*N2481,0)</f>
        <v>0</v>
      </c>
      <c r="AF2481" s="118">
        <f t="shared" si="349"/>
        <v>0</v>
      </c>
    </row>
    <row r="2482" spans="2:32" ht="21.95" customHeight="1" x14ac:dyDescent="0.25">
      <c r="B2482" s="36" t="str">
        <f>IF(Vendas2!D456="","",Vendas2!D456)</f>
        <v/>
      </c>
      <c r="C2482" s="36" t="str">
        <f>IF(Vendas2!E456="","",Vendas2!E456)</f>
        <v/>
      </c>
      <c r="D2482" s="36" t="str">
        <f>IF(Vendas2!F456="","",Vendas2!F456)</f>
        <v/>
      </c>
      <c r="E2482" s="36" t="str">
        <f>IF(Vendas2!G456="","",Vendas2!G456)</f>
        <v/>
      </c>
      <c r="F2482" s="36" t="str">
        <f>IF(Vendas2!H456="","",Vendas2!H456)</f>
        <v/>
      </c>
      <c r="G2482" s="36" t="str">
        <f>IF(Vendas2!I456="","",Vendas2!I456)</f>
        <v/>
      </c>
      <c r="H2482" s="36" t="str">
        <f>IF(Vendas2!J456="","",Vendas2!J456)</f>
        <v/>
      </c>
      <c r="I2482" s="36" t="str">
        <f>IF(Vendas2!K456="","",Vendas2!K456)</f>
        <v/>
      </c>
      <c r="J2482" s="36" t="str">
        <f>IF(Vendas2!L456="","",Vendas2!L456)</f>
        <v/>
      </c>
      <c r="K2482" s="36" t="str">
        <f>IF(Vendas2!M456="","",Vendas2!M456)</f>
        <v/>
      </c>
      <c r="L2482" s="36" t="str">
        <f>IF(Vendas2!N456="","",Vendas2!N456)</f>
        <v/>
      </c>
      <c r="M2482" s="36" t="str">
        <f>IF(Vendas2!O456="","",Vendas2!O456)</f>
        <v/>
      </c>
      <c r="N2482" s="36" t="str">
        <f>IF(Vendas2!P456="","",Vendas2!P456)</f>
        <v/>
      </c>
      <c r="O2482" s="42">
        <f t="shared" ref="O2482:O2532" si="362">SUM(C2482:N2482)</f>
        <v>0</v>
      </c>
      <c r="P2482" s="105">
        <f t="shared" ref="P2482:P2532" si="363">IFERROR(VLOOKUP(B2482,$B$1029:$J$1528,9,0)*O2482,0)</f>
        <v>0</v>
      </c>
      <c r="Q2482" s="105">
        <f t="shared" ref="Q2482:Q2532" si="364">IFERROR(VLOOKUP(B2482,$B$1029:$J$1528,5,0)*O2482,0)</f>
        <v>0</v>
      </c>
      <c r="R2482" s="105">
        <f t="shared" ref="R2482:R2532" si="365">IFERROR(VLOOKUP(B2482,$B$1029:$K$1528,10,0)*O2482,0)</f>
        <v>0</v>
      </c>
      <c r="S2482" s="22" t="str">
        <f t="shared" si="350"/>
        <v/>
      </c>
      <c r="T2482" s="92">
        <f t="shared" ref="T2482:T2532" si="366">IFERROR(VLOOKUP($B2482,$B$1029:$J$1528,9,0)*C2482,0)</f>
        <v>0</v>
      </c>
      <c r="U2482" s="92">
        <f t="shared" si="351"/>
        <v>0</v>
      </c>
      <c r="V2482" s="92">
        <f t="shared" si="352"/>
        <v>0</v>
      </c>
      <c r="W2482" s="92">
        <f t="shared" si="353"/>
        <v>0</v>
      </c>
      <c r="X2482" s="92">
        <f t="shared" si="354"/>
        <v>0</v>
      </c>
      <c r="Y2482" s="92">
        <f t="shared" si="355"/>
        <v>0</v>
      </c>
      <c r="Z2482" s="92">
        <f t="shared" si="356"/>
        <v>0</v>
      </c>
      <c r="AA2482" s="92">
        <f t="shared" si="357"/>
        <v>0</v>
      </c>
      <c r="AB2482" s="92">
        <f t="shared" si="358"/>
        <v>0</v>
      </c>
      <c r="AC2482" s="92">
        <f t="shared" si="359"/>
        <v>0</v>
      </c>
      <c r="AD2482" s="92">
        <f t="shared" si="360"/>
        <v>0</v>
      </c>
      <c r="AE2482" s="92">
        <f t="shared" si="361"/>
        <v>0</v>
      </c>
      <c r="AF2482" s="118">
        <f t="shared" ref="AF2482:AF2532" si="367">SUM(T2482:AE2482)</f>
        <v>0</v>
      </c>
    </row>
    <row r="2483" spans="2:32" ht="21.95" customHeight="1" x14ac:dyDescent="0.25">
      <c r="B2483" s="36" t="str">
        <f>IF(Vendas2!D457="","",Vendas2!D457)</f>
        <v/>
      </c>
      <c r="C2483" s="36" t="str">
        <f>IF(Vendas2!E457="","",Vendas2!E457)</f>
        <v/>
      </c>
      <c r="D2483" s="36" t="str">
        <f>IF(Vendas2!F457="","",Vendas2!F457)</f>
        <v/>
      </c>
      <c r="E2483" s="36" t="str">
        <f>IF(Vendas2!G457="","",Vendas2!G457)</f>
        <v/>
      </c>
      <c r="F2483" s="36" t="str">
        <f>IF(Vendas2!H457="","",Vendas2!H457)</f>
        <v/>
      </c>
      <c r="G2483" s="36" t="str">
        <f>IF(Vendas2!I457="","",Vendas2!I457)</f>
        <v/>
      </c>
      <c r="H2483" s="36" t="str">
        <f>IF(Vendas2!J457="","",Vendas2!J457)</f>
        <v/>
      </c>
      <c r="I2483" s="36" t="str">
        <f>IF(Vendas2!K457="","",Vendas2!K457)</f>
        <v/>
      </c>
      <c r="J2483" s="36" t="str">
        <f>IF(Vendas2!L457="","",Vendas2!L457)</f>
        <v/>
      </c>
      <c r="K2483" s="36" t="str">
        <f>IF(Vendas2!M457="","",Vendas2!M457)</f>
        <v/>
      </c>
      <c r="L2483" s="36" t="str">
        <f>IF(Vendas2!N457="","",Vendas2!N457)</f>
        <v/>
      </c>
      <c r="M2483" s="36" t="str">
        <f>IF(Vendas2!O457="","",Vendas2!O457)</f>
        <v/>
      </c>
      <c r="N2483" s="36" t="str">
        <f>IF(Vendas2!P457="","",Vendas2!P457)</f>
        <v/>
      </c>
      <c r="O2483" s="42">
        <f t="shared" si="362"/>
        <v>0</v>
      </c>
      <c r="P2483" s="105">
        <f t="shared" si="363"/>
        <v>0</v>
      </c>
      <c r="Q2483" s="105">
        <f t="shared" si="364"/>
        <v>0</v>
      </c>
      <c r="R2483" s="105">
        <f t="shared" si="365"/>
        <v>0</v>
      </c>
      <c r="S2483" s="22" t="str">
        <f t="shared" si="350"/>
        <v/>
      </c>
      <c r="T2483" s="92">
        <f t="shared" si="366"/>
        <v>0</v>
      </c>
      <c r="U2483" s="92">
        <f t="shared" si="351"/>
        <v>0</v>
      </c>
      <c r="V2483" s="92">
        <f t="shared" si="352"/>
        <v>0</v>
      </c>
      <c r="W2483" s="92">
        <f t="shared" si="353"/>
        <v>0</v>
      </c>
      <c r="X2483" s="92">
        <f t="shared" si="354"/>
        <v>0</v>
      </c>
      <c r="Y2483" s="92">
        <f t="shared" si="355"/>
        <v>0</v>
      </c>
      <c r="Z2483" s="92">
        <f t="shared" si="356"/>
        <v>0</v>
      </c>
      <c r="AA2483" s="92">
        <f t="shared" si="357"/>
        <v>0</v>
      </c>
      <c r="AB2483" s="92">
        <f t="shared" si="358"/>
        <v>0</v>
      </c>
      <c r="AC2483" s="92">
        <f t="shared" si="359"/>
        <v>0</v>
      </c>
      <c r="AD2483" s="92">
        <f t="shared" si="360"/>
        <v>0</v>
      </c>
      <c r="AE2483" s="92">
        <f t="shared" si="361"/>
        <v>0</v>
      </c>
      <c r="AF2483" s="118">
        <f t="shared" si="367"/>
        <v>0</v>
      </c>
    </row>
    <row r="2484" spans="2:32" ht="21.95" customHeight="1" x14ac:dyDescent="0.25">
      <c r="B2484" s="36" t="str">
        <f>IF(Vendas2!D458="","",Vendas2!D458)</f>
        <v/>
      </c>
      <c r="C2484" s="36" t="str">
        <f>IF(Vendas2!E458="","",Vendas2!E458)</f>
        <v/>
      </c>
      <c r="D2484" s="36" t="str">
        <f>IF(Vendas2!F458="","",Vendas2!F458)</f>
        <v/>
      </c>
      <c r="E2484" s="36" t="str">
        <f>IF(Vendas2!G458="","",Vendas2!G458)</f>
        <v/>
      </c>
      <c r="F2484" s="36" t="str">
        <f>IF(Vendas2!H458="","",Vendas2!H458)</f>
        <v/>
      </c>
      <c r="G2484" s="36" t="str">
        <f>IF(Vendas2!I458="","",Vendas2!I458)</f>
        <v/>
      </c>
      <c r="H2484" s="36" t="str">
        <f>IF(Vendas2!J458="","",Vendas2!J458)</f>
        <v/>
      </c>
      <c r="I2484" s="36" t="str">
        <f>IF(Vendas2!K458="","",Vendas2!K458)</f>
        <v/>
      </c>
      <c r="J2484" s="36" t="str">
        <f>IF(Vendas2!L458="","",Vendas2!L458)</f>
        <v/>
      </c>
      <c r="K2484" s="36" t="str">
        <f>IF(Vendas2!M458="","",Vendas2!M458)</f>
        <v/>
      </c>
      <c r="L2484" s="36" t="str">
        <f>IF(Vendas2!N458="","",Vendas2!N458)</f>
        <v/>
      </c>
      <c r="M2484" s="36" t="str">
        <f>IF(Vendas2!O458="","",Vendas2!O458)</f>
        <v/>
      </c>
      <c r="N2484" s="36" t="str">
        <f>IF(Vendas2!P458="","",Vendas2!P458)</f>
        <v/>
      </c>
      <c r="O2484" s="42">
        <f t="shared" si="362"/>
        <v>0</v>
      </c>
      <c r="P2484" s="105">
        <f t="shared" si="363"/>
        <v>0</v>
      </c>
      <c r="Q2484" s="105">
        <f t="shared" si="364"/>
        <v>0</v>
      </c>
      <c r="R2484" s="105">
        <f t="shared" si="365"/>
        <v>0</v>
      </c>
      <c r="S2484" s="22" t="str">
        <f t="shared" si="350"/>
        <v/>
      </c>
      <c r="T2484" s="92">
        <f t="shared" si="366"/>
        <v>0</v>
      </c>
      <c r="U2484" s="92">
        <f t="shared" si="351"/>
        <v>0</v>
      </c>
      <c r="V2484" s="92">
        <f t="shared" si="352"/>
        <v>0</v>
      </c>
      <c r="W2484" s="92">
        <f t="shared" si="353"/>
        <v>0</v>
      </c>
      <c r="X2484" s="92">
        <f t="shared" si="354"/>
        <v>0</v>
      </c>
      <c r="Y2484" s="92">
        <f t="shared" si="355"/>
        <v>0</v>
      </c>
      <c r="Z2484" s="92">
        <f t="shared" si="356"/>
        <v>0</v>
      </c>
      <c r="AA2484" s="92">
        <f t="shared" si="357"/>
        <v>0</v>
      </c>
      <c r="AB2484" s="92">
        <f t="shared" si="358"/>
        <v>0</v>
      </c>
      <c r="AC2484" s="92">
        <f t="shared" si="359"/>
        <v>0</v>
      </c>
      <c r="AD2484" s="92">
        <f t="shared" si="360"/>
        <v>0</v>
      </c>
      <c r="AE2484" s="92">
        <f t="shared" si="361"/>
        <v>0</v>
      </c>
      <c r="AF2484" s="118">
        <f t="shared" si="367"/>
        <v>0</v>
      </c>
    </row>
    <row r="2485" spans="2:32" ht="21.95" customHeight="1" x14ac:dyDescent="0.25">
      <c r="B2485" s="36" t="str">
        <f>IF(Vendas2!D459="","",Vendas2!D459)</f>
        <v/>
      </c>
      <c r="C2485" s="36" t="str">
        <f>IF(Vendas2!E459="","",Vendas2!E459)</f>
        <v/>
      </c>
      <c r="D2485" s="36" t="str">
        <f>IF(Vendas2!F459="","",Vendas2!F459)</f>
        <v/>
      </c>
      <c r="E2485" s="36" t="str">
        <f>IF(Vendas2!G459="","",Vendas2!G459)</f>
        <v/>
      </c>
      <c r="F2485" s="36" t="str">
        <f>IF(Vendas2!H459="","",Vendas2!H459)</f>
        <v/>
      </c>
      <c r="G2485" s="36" t="str">
        <f>IF(Vendas2!I459="","",Vendas2!I459)</f>
        <v/>
      </c>
      <c r="H2485" s="36" t="str">
        <f>IF(Vendas2!J459="","",Vendas2!J459)</f>
        <v/>
      </c>
      <c r="I2485" s="36" t="str">
        <f>IF(Vendas2!K459="","",Vendas2!K459)</f>
        <v/>
      </c>
      <c r="J2485" s="36" t="str">
        <f>IF(Vendas2!L459="","",Vendas2!L459)</f>
        <v/>
      </c>
      <c r="K2485" s="36" t="str">
        <f>IF(Vendas2!M459="","",Vendas2!M459)</f>
        <v/>
      </c>
      <c r="L2485" s="36" t="str">
        <f>IF(Vendas2!N459="","",Vendas2!N459)</f>
        <v/>
      </c>
      <c r="M2485" s="36" t="str">
        <f>IF(Vendas2!O459="","",Vendas2!O459)</f>
        <v/>
      </c>
      <c r="N2485" s="36" t="str">
        <f>IF(Vendas2!P459="","",Vendas2!P459)</f>
        <v/>
      </c>
      <c r="O2485" s="42">
        <f t="shared" si="362"/>
        <v>0</v>
      </c>
      <c r="P2485" s="105">
        <f t="shared" si="363"/>
        <v>0</v>
      </c>
      <c r="Q2485" s="105">
        <f t="shared" si="364"/>
        <v>0</v>
      </c>
      <c r="R2485" s="105">
        <f t="shared" si="365"/>
        <v>0</v>
      </c>
      <c r="S2485" s="22" t="str">
        <f t="shared" si="350"/>
        <v/>
      </c>
      <c r="T2485" s="92">
        <f t="shared" si="366"/>
        <v>0</v>
      </c>
      <c r="U2485" s="92">
        <f t="shared" si="351"/>
        <v>0</v>
      </c>
      <c r="V2485" s="92">
        <f t="shared" si="352"/>
        <v>0</v>
      </c>
      <c r="W2485" s="92">
        <f t="shared" si="353"/>
        <v>0</v>
      </c>
      <c r="X2485" s="92">
        <f t="shared" si="354"/>
        <v>0</v>
      </c>
      <c r="Y2485" s="92">
        <f t="shared" si="355"/>
        <v>0</v>
      </c>
      <c r="Z2485" s="92">
        <f t="shared" si="356"/>
        <v>0</v>
      </c>
      <c r="AA2485" s="92">
        <f t="shared" si="357"/>
        <v>0</v>
      </c>
      <c r="AB2485" s="92">
        <f t="shared" si="358"/>
        <v>0</v>
      </c>
      <c r="AC2485" s="92">
        <f t="shared" si="359"/>
        <v>0</v>
      </c>
      <c r="AD2485" s="92">
        <f t="shared" si="360"/>
        <v>0</v>
      </c>
      <c r="AE2485" s="92">
        <f t="shared" si="361"/>
        <v>0</v>
      </c>
      <c r="AF2485" s="118">
        <f t="shared" si="367"/>
        <v>0</v>
      </c>
    </row>
    <row r="2486" spans="2:32" ht="21.95" customHeight="1" x14ac:dyDescent="0.25">
      <c r="B2486" s="36" t="str">
        <f>IF(Vendas2!D460="","",Vendas2!D460)</f>
        <v/>
      </c>
      <c r="C2486" s="36" t="str">
        <f>IF(Vendas2!E460="","",Vendas2!E460)</f>
        <v/>
      </c>
      <c r="D2486" s="36" t="str">
        <f>IF(Vendas2!F460="","",Vendas2!F460)</f>
        <v/>
      </c>
      <c r="E2486" s="36" t="str">
        <f>IF(Vendas2!G460="","",Vendas2!G460)</f>
        <v/>
      </c>
      <c r="F2486" s="36" t="str">
        <f>IF(Vendas2!H460="","",Vendas2!H460)</f>
        <v/>
      </c>
      <c r="G2486" s="36" t="str">
        <f>IF(Vendas2!I460="","",Vendas2!I460)</f>
        <v/>
      </c>
      <c r="H2486" s="36" t="str">
        <f>IF(Vendas2!J460="","",Vendas2!J460)</f>
        <v/>
      </c>
      <c r="I2486" s="36" t="str">
        <f>IF(Vendas2!K460="","",Vendas2!K460)</f>
        <v/>
      </c>
      <c r="J2486" s="36" t="str">
        <f>IF(Vendas2!L460="","",Vendas2!L460)</f>
        <v/>
      </c>
      <c r="K2486" s="36" t="str">
        <f>IF(Vendas2!M460="","",Vendas2!M460)</f>
        <v/>
      </c>
      <c r="L2486" s="36" t="str">
        <f>IF(Vendas2!N460="","",Vendas2!N460)</f>
        <v/>
      </c>
      <c r="M2486" s="36" t="str">
        <f>IF(Vendas2!O460="","",Vendas2!O460)</f>
        <v/>
      </c>
      <c r="N2486" s="36" t="str">
        <f>IF(Vendas2!P460="","",Vendas2!P460)</f>
        <v/>
      </c>
      <c r="O2486" s="42">
        <f t="shared" si="362"/>
        <v>0</v>
      </c>
      <c r="P2486" s="105">
        <f t="shared" si="363"/>
        <v>0</v>
      </c>
      <c r="Q2486" s="105">
        <f t="shared" si="364"/>
        <v>0</v>
      </c>
      <c r="R2486" s="105">
        <f t="shared" si="365"/>
        <v>0</v>
      </c>
      <c r="S2486" s="22" t="str">
        <f t="shared" si="350"/>
        <v/>
      </c>
      <c r="T2486" s="92">
        <f t="shared" si="366"/>
        <v>0</v>
      </c>
      <c r="U2486" s="92">
        <f t="shared" si="351"/>
        <v>0</v>
      </c>
      <c r="V2486" s="92">
        <f t="shared" si="352"/>
        <v>0</v>
      </c>
      <c r="W2486" s="92">
        <f t="shared" si="353"/>
        <v>0</v>
      </c>
      <c r="X2486" s="92">
        <f t="shared" si="354"/>
        <v>0</v>
      </c>
      <c r="Y2486" s="92">
        <f t="shared" si="355"/>
        <v>0</v>
      </c>
      <c r="Z2486" s="92">
        <f t="shared" si="356"/>
        <v>0</v>
      </c>
      <c r="AA2486" s="92">
        <f t="shared" si="357"/>
        <v>0</v>
      </c>
      <c r="AB2486" s="92">
        <f t="shared" si="358"/>
        <v>0</v>
      </c>
      <c r="AC2486" s="92">
        <f t="shared" si="359"/>
        <v>0</v>
      </c>
      <c r="AD2486" s="92">
        <f t="shared" si="360"/>
        <v>0</v>
      </c>
      <c r="AE2486" s="92">
        <f t="shared" si="361"/>
        <v>0</v>
      </c>
      <c r="AF2486" s="118">
        <f t="shared" si="367"/>
        <v>0</v>
      </c>
    </row>
    <row r="2487" spans="2:32" ht="21.95" customHeight="1" x14ac:dyDescent="0.25">
      <c r="B2487" s="36" t="str">
        <f>IF(Vendas2!D461="","",Vendas2!D461)</f>
        <v/>
      </c>
      <c r="C2487" s="36" t="str">
        <f>IF(Vendas2!E461="","",Vendas2!E461)</f>
        <v/>
      </c>
      <c r="D2487" s="36" t="str">
        <f>IF(Vendas2!F461="","",Vendas2!F461)</f>
        <v/>
      </c>
      <c r="E2487" s="36" t="str">
        <f>IF(Vendas2!G461="","",Vendas2!G461)</f>
        <v/>
      </c>
      <c r="F2487" s="36" t="str">
        <f>IF(Vendas2!H461="","",Vendas2!H461)</f>
        <v/>
      </c>
      <c r="G2487" s="36" t="str">
        <f>IF(Vendas2!I461="","",Vendas2!I461)</f>
        <v/>
      </c>
      <c r="H2487" s="36" t="str">
        <f>IF(Vendas2!J461="","",Vendas2!J461)</f>
        <v/>
      </c>
      <c r="I2487" s="36" t="str">
        <f>IF(Vendas2!K461="","",Vendas2!K461)</f>
        <v/>
      </c>
      <c r="J2487" s="36" t="str">
        <f>IF(Vendas2!L461="","",Vendas2!L461)</f>
        <v/>
      </c>
      <c r="K2487" s="36" t="str">
        <f>IF(Vendas2!M461="","",Vendas2!M461)</f>
        <v/>
      </c>
      <c r="L2487" s="36" t="str">
        <f>IF(Vendas2!N461="","",Vendas2!N461)</f>
        <v/>
      </c>
      <c r="M2487" s="36" t="str">
        <f>IF(Vendas2!O461="","",Vendas2!O461)</f>
        <v/>
      </c>
      <c r="N2487" s="36" t="str">
        <f>IF(Vendas2!P461="","",Vendas2!P461)</f>
        <v/>
      </c>
      <c r="O2487" s="42">
        <f t="shared" si="362"/>
        <v>0</v>
      </c>
      <c r="P2487" s="105">
        <f t="shared" si="363"/>
        <v>0</v>
      </c>
      <c r="Q2487" s="105">
        <f t="shared" si="364"/>
        <v>0</v>
      </c>
      <c r="R2487" s="105">
        <f t="shared" si="365"/>
        <v>0</v>
      </c>
      <c r="S2487" s="22" t="str">
        <f t="shared" si="350"/>
        <v/>
      </c>
      <c r="T2487" s="92">
        <f t="shared" si="366"/>
        <v>0</v>
      </c>
      <c r="U2487" s="92">
        <f t="shared" si="351"/>
        <v>0</v>
      </c>
      <c r="V2487" s="92">
        <f t="shared" si="352"/>
        <v>0</v>
      </c>
      <c r="W2487" s="92">
        <f t="shared" si="353"/>
        <v>0</v>
      </c>
      <c r="X2487" s="92">
        <f t="shared" si="354"/>
        <v>0</v>
      </c>
      <c r="Y2487" s="92">
        <f t="shared" si="355"/>
        <v>0</v>
      </c>
      <c r="Z2487" s="92">
        <f t="shared" si="356"/>
        <v>0</v>
      </c>
      <c r="AA2487" s="92">
        <f t="shared" si="357"/>
        <v>0</v>
      </c>
      <c r="AB2487" s="92">
        <f t="shared" si="358"/>
        <v>0</v>
      </c>
      <c r="AC2487" s="92">
        <f t="shared" si="359"/>
        <v>0</v>
      </c>
      <c r="AD2487" s="92">
        <f t="shared" si="360"/>
        <v>0</v>
      </c>
      <c r="AE2487" s="92">
        <f t="shared" si="361"/>
        <v>0</v>
      </c>
      <c r="AF2487" s="118">
        <f t="shared" si="367"/>
        <v>0</v>
      </c>
    </row>
    <row r="2488" spans="2:32" ht="21.95" customHeight="1" x14ac:dyDescent="0.25">
      <c r="B2488" s="36" t="str">
        <f>IF(Vendas2!D462="","",Vendas2!D462)</f>
        <v/>
      </c>
      <c r="C2488" s="36" t="str">
        <f>IF(Vendas2!E462="","",Vendas2!E462)</f>
        <v/>
      </c>
      <c r="D2488" s="36" t="str">
        <f>IF(Vendas2!F462="","",Vendas2!F462)</f>
        <v/>
      </c>
      <c r="E2488" s="36" t="str">
        <f>IF(Vendas2!G462="","",Vendas2!G462)</f>
        <v/>
      </c>
      <c r="F2488" s="36" t="str">
        <f>IF(Vendas2!H462="","",Vendas2!H462)</f>
        <v/>
      </c>
      <c r="G2488" s="36" t="str">
        <f>IF(Vendas2!I462="","",Vendas2!I462)</f>
        <v/>
      </c>
      <c r="H2488" s="36" t="str">
        <f>IF(Vendas2!J462="","",Vendas2!J462)</f>
        <v/>
      </c>
      <c r="I2488" s="36" t="str">
        <f>IF(Vendas2!K462="","",Vendas2!K462)</f>
        <v/>
      </c>
      <c r="J2488" s="36" t="str">
        <f>IF(Vendas2!L462="","",Vendas2!L462)</f>
        <v/>
      </c>
      <c r="K2488" s="36" t="str">
        <f>IF(Vendas2!M462="","",Vendas2!M462)</f>
        <v/>
      </c>
      <c r="L2488" s="36" t="str">
        <f>IF(Vendas2!N462="","",Vendas2!N462)</f>
        <v/>
      </c>
      <c r="M2488" s="36" t="str">
        <f>IF(Vendas2!O462="","",Vendas2!O462)</f>
        <v/>
      </c>
      <c r="N2488" s="36" t="str">
        <f>IF(Vendas2!P462="","",Vendas2!P462)</f>
        <v/>
      </c>
      <c r="O2488" s="42">
        <f t="shared" si="362"/>
        <v>0</v>
      </c>
      <c r="P2488" s="105">
        <f t="shared" si="363"/>
        <v>0</v>
      </c>
      <c r="Q2488" s="105">
        <f t="shared" si="364"/>
        <v>0</v>
      </c>
      <c r="R2488" s="105">
        <f t="shared" si="365"/>
        <v>0</v>
      </c>
      <c r="S2488" s="22" t="str">
        <f t="shared" si="350"/>
        <v/>
      </c>
      <c r="T2488" s="92">
        <f t="shared" si="366"/>
        <v>0</v>
      </c>
      <c r="U2488" s="92">
        <f t="shared" si="351"/>
        <v>0</v>
      </c>
      <c r="V2488" s="92">
        <f t="shared" si="352"/>
        <v>0</v>
      </c>
      <c r="W2488" s="92">
        <f t="shared" si="353"/>
        <v>0</v>
      </c>
      <c r="X2488" s="92">
        <f t="shared" si="354"/>
        <v>0</v>
      </c>
      <c r="Y2488" s="92">
        <f t="shared" si="355"/>
        <v>0</v>
      </c>
      <c r="Z2488" s="92">
        <f t="shared" si="356"/>
        <v>0</v>
      </c>
      <c r="AA2488" s="92">
        <f t="shared" si="357"/>
        <v>0</v>
      </c>
      <c r="AB2488" s="92">
        <f t="shared" si="358"/>
        <v>0</v>
      </c>
      <c r="AC2488" s="92">
        <f t="shared" si="359"/>
        <v>0</v>
      </c>
      <c r="AD2488" s="92">
        <f t="shared" si="360"/>
        <v>0</v>
      </c>
      <c r="AE2488" s="92">
        <f t="shared" si="361"/>
        <v>0</v>
      </c>
      <c r="AF2488" s="118">
        <f t="shared" si="367"/>
        <v>0</v>
      </c>
    </row>
    <row r="2489" spans="2:32" ht="21.95" customHeight="1" x14ac:dyDescent="0.25">
      <c r="B2489" s="36" t="str">
        <f>IF(Vendas2!D463="","",Vendas2!D463)</f>
        <v/>
      </c>
      <c r="C2489" s="36" t="str">
        <f>IF(Vendas2!E463="","",Vendas2!E463)</f>
        <v/>
      </c>
      <c r="D2489" s="36" t="str">
        <f>IF(Vendas2!F463="","",Vendas2!F463)</f>
        <v/>
      </c>
      <c r="E2489" s="36" t="str">
        <f>IF(Vendas2!G463="","",Vendas2!G463)</f>
        <v/>
      </c>
      <c r="F2489" s="36" t="str">
        <f>IF(Vendas2!H463="","",Vendas2!H463)</f>
        <v/>
      </c>
      <c r="G2489" s="36" t="str">
        <f>IF(Vendas2!I463="","",Vendas2!I463)</f>
        <v/>
      </c>
      <c r="H2489" s="36" t="str">
        <f>IF(Vendas2!J463="","",Vendas2!J463)</f>
        <v/>
      </c>
      <c r="I2489" s="36" t="str">
        <f>IF(Vendas2!K463="","",Vendas2!K463)</f>
        <v/>
      </c>
      <c r="J2489" s="36" t="str">
        <f>IF(Vendas2!L463="","",Vendas2!L463)</f>
        <v/>
      </c>
      <c r="K2489" s="36" t="str">
        <f>IF(Vendas2!M463="","",Vendas2!M463)</f>
        <v/>
      </c>
      <c r="L2489" s="36" t="str">
        <f>IF(Vendas2!N463="","",Vendas2!N463)</f>
        <v/>
      </c>
      <c r="M2489" s="36" t="str">
        <f>IF(Vendas2!O463="","",Vendas2!O463)</f>
        <v/>
      </c>
      <c r="N2489" s="36" t="str">
        <f>IF(Vendas2!P463="","",Vendas2!P463)</f>
        <v/>
      </c>
      <c r="O2489" s="42">
        <f t="shared" si="362"/>
        <v>0</v>
      </c>
      <c r="P2489" s="105">
        <f t="shared" si="363"/>
        <v>0</v>
      </c>
      <c r="Q2489" s="105">
        <f t="shared" si="364"/>
        <v>0</v>
      </c>
      <c r="R2489" s="105">
        <f t="shared" si="365"/>
        <v>0</v>
      </c>
      <c r="S2489" s="22" t="str">
        <f t="shared" si="350"/>
        <v/>
      </c>
      <c r="T2489" s="92">
        <f t="shared" si="366"/>
        <v>0</v>
      </c>
      <c r="U2489" s="92">
        <f t="shared" si="351"/>
        <v>0</v>
      </c>
      <c r="V2489" s="92">
        <f t="shared" si="352"/>
        <v>0</v>
      </c>
      <c r="W2489" s="92">
        <f t="shared" si="353"/>
        <v>0</v>
      </c>
      <c r="X2489" s="92">
        <f t="shared" si="354"/>
        <v>0</v>
      </c>
      <c r="Y2489" s="92">
        <f t="shared" si="355"/>
        <v>0</v>
      </c>
      <c r="Z2489" s="92">
        <f t="shared" si="356"/>
        <v>0</v>
      </c>
      <c r="AA2489" s="92">
        <f t="shared" si="357"/>
        <v>0</v>
      </c>
      <c r="AB2489" s="92">
        <f t="shared" si="358"/>
        <v>0</v>
      </c>
      <c r="AC2489" s="92">
        <f t="shared" si="359"/>
        <v>0</v>
      </c>
      <c r="AD2489" s="92">
        <f t="shared" si="360"/>
        <v>0</v>
      </c>
      <c r="AE2489" s="92">
        <f t="shared" si="361"/>
        <v>0</v>
      </c>
      <c r="AF2489" s="118">
        <f t="shared" si="367"/>
        <v>0</v>
      </c>
    </row>
    <row r="2490" spans="2:32" ht="21.95" customHeight="1" x14ac:dyDescent="0.25">
      <c r="B2490" s="36" t="str">
        <f>IF(Vendas2!D464="","",Vendas2!D464)</f>
        <v/>
      </c>
      <c r="C2490" s="36" t="str">
        <f>IF(Vendas2!E464="","",Vendas2!E464)</f>
        <v/>
      </c>
      <c r="D2490" s="36" t="str">
        <f>IF(Vendas2!F464="","",Vendas2!F464)</f>
        <v/>
      </c>
      <c r="E2490" s="36" t="str">
        <f>IF(Vendas2!G464="","",Vendas2!G464)</f>
        <v/>
      </c>
      <c r="F2490" s="36" t="str">
        <f>IF(Vendas2!H464="","",Vendas2!H464)</f>
        <v/>
      </c>
      <c r="G2490" s="36" t="str">
        <f>IF(Vendas2!I464="","",Vendas2!I464)</f>
        <v/>
      </c>
      <c r="H2490" s="36" t="str">
        <f>IF(Vendas2!J464="","",Vendas2!J464)</f>
        <v/>
      </c>
      <c r="I2490" s="36" t="str">
        <f>IF(Vendas2!K464="","",Vendas2!K464)</f>
        <v/>
      </c>
      <c r="J2490" s="36" t="str">
        <f>IF(Vendas2!L464="","",Vendas2!L464)</f>
        <v/>
      </c>
      <c r="K2490" s="36" t="str">
        <f>IF(Vendas2!M464="","",Vendas2!M464)</f>
        <v/>
      </c>
      <c r="L2490" s="36" t="str">
        <f>IF(Vendas2!N464="","",Vendas2!N464)</f>
        <v/>
      </c>
      <c r="M2490" s="36" t="str">
        <f>IF(Vendas2!O464="","",Vendas2!O464)</f>
        <v/>
      </c>
      <c r="N2490" s="36" t="str">
        <f>IF(Vendas2!P464="","",Vendas2!P464)</f>
        <v/>
      </c>
      <c r="O2490" s="42">
        <f t="shared" si="362"/>
        <v>0</v>
      </c>
      <c r="P2490" s="105">
        <f t="shared" si="363"/>
        <v>0</v>
      </c>
      <c r="Q2490" s="105">
        <f t="shared" si="364"/>
        <v>0</v>
      </c>
      <c r="R2490" s="105">
        <f t="shared" si="365"/>
        <v>0</v>
      </c>
      <c r="S2490" s="22" t="str">
        <f t="shared" si="350"/>
        <v/>
      </c>
      <c r="T2490" s="92">
        <f t="shared" si="366"/>
        <v>0</v>
      </c>
      <c r="U2490" s="92">
        <f t="shared" si="351"/>
        <v>0</v>
      </c>
      <c r="V2490" s="92">
        <f t="shared" si="352"/>
        <v>0</v>
      </c>
      <c r="W2490" s="92">
        <f t="shared" si="353"/>
        <v>0</v>
      </c>
      <c r="X2490" s="92">
        <f t="shared" si="354"/>
        <v>0</v>
      </c>
      <c r="Y2490" s="92">
        <f t="shared" si="355"/>
        <v>0</v>
      </c>
      <c r="Z2490" s="92">
        <f t="shared" si="356"/>
        <v>0</v>
      </c>
      <c r="AA2490" s="92">
        <f t="shared" si="357"/>
        <v>0</v>
      </c>
      <c r="AB2490" s="92">
        <f t="shared" si="358"/>
        <v>0</v>
      </c>
      <c r="AC2490" s="92">
        <f t="shared" si="359"/>
        <v>0</v>
      </c>
      <c r="AD2490" s="92">
        <f t="shared" si="360"/>
        <v>0</v>
      </c>
      <c r="AE2490" s="92">
        <f t="shared" si="361"/>
        <v>0</v>
      </c>
      <c r="AF2490" s="118">
        <f t="shared" si="367"/>
        <v>0</v>
      </c>
    </row>
    <row r="2491" spans="2:32" ht="21.95" customHeight="1" x14ac:dyDescent="0.25">
      <c r="B2491" s="36" t="str">
        <f>IF(Vendas2!D465="","",Vendas2!D465)</f>
        <v/>
      </c>
      <c r="C2491" s="36" t="str">
        <f>IF(Vendas2!E465="","",Vendas2!E465)</f>
        <v/>
      </c>
      <c r="D2491" s="36" t="str">
        <f>IF(Vendas2!F465="","",Vendas2!F465)</f>
        <v/>
      </c>
      <c r="E2491" s="36" t="str">
        <f>IF(Vendas2!G465="","",Vendas2!G465)</f>
        <v/>
      </c>
      <c r="F2491" s="36" t="str">
        <f>IF(Vendas2!H465="","",Vendas2!H465)</f>
        <v/>
      </c>
      <c r="G2491" s="36" t="str">
        <f>IF(Vendas2!I465="","",Vendas2!I465)</f>
        <v/>
      </c>
      <c r="H2491" s="36" t="str">
        <f>IF(Vendas2!J465="","",Vendas2!J465)</f>
        <v/>
      </c>
      <c r="I2491" s="36" t="str">
        <f>IF(Vendas2!K465="","",Vendas2!K465)</f>
        <v/>
      </c>
      <c r="J2491" s="36" t="str">
        <f>IF(Vendas2!L465="","",Vendas2!L465)</f>
        <v/>
      </c>
      <c r="K2491" s="36" t="str">
        <f>IF(Vendas2!M465="","",Vendas2!M465)</f>
        <v/>
      </c>
      <c r="L2491" s="36" t="str">
        <f>IF(Vendas2!N465="","",Vendas2!N465)</f>
        <v/>
      </c>
      <c r="M2491" s="36" t="str">
        <f>IF(Vendas2!O465="","",Vendas2!O465)</f>
        <v/>
      </c>
      <c r="N2491" s="36" t="str">
        <f>IF(Vendas2!P465="","",Vendas2!P465)</f>
        <v/>
      </c>
      <c r="O2491" s="42">
        <f t="shared" si="362"/>
        <v>0</v>
      </c>
      <c r="P2491" s="105">
        <f t="shared" si="363"/>
        <v>0</v>
      </c>
      <c r="Q2491" s="105">
        <f t="shared" si="364"/>
        <v>0</v>
      </c>
      <c r="R2491" s="105">
        <f t="shared" si="365"/>
        <v>0</v>
      </c>
      <c r="S2491" s="22" t="str">
        <f t="shared" si="350"/>
        <v/>
      </c>
      <c r="T2491" s="92">
        <f t="shared" si="366"/>
        <v>0</v>
      </c>
      <c r="U2491" s="92">
        <f t="shared" si="351"/>
        <v>0</v>
      </c>
      <c r="V2491" s="92">
        <f t="shared" si="352"/>
        <v>0</v>
      </c>
      <c r="W2491" s="92">
        <f t="shared" si="353"/>
        <v>0</v>
      </c>
      <c r="X2491" s="92">
        <f t="shared" si="354"/>
        <v>0</v>
      </c>
      <c r="Y2491" s="92">
        <f t="shared" si="355"/>
        <v>0</v>
      </c>
      <c r="Z2491" s="92">
        <f t="shared" si="356"/>
        <v>0</v>
      </c>
      <c r="AA2491" s="92">
        <f t="shared" si="357"/>
        <v>0</v>
      </c>
      <c r="AB2491" s="92">
        <f t="shared" si="358"/>
        <v>0</v>
      </c>
      <c r="AC2491" s="92">
        <f t="shared" si="359"/>
        <v>0</v>
      </c>
      <c r="AD2491" s="92">
        <f t="shared" si="360"/>
        <v>0</v>
      </c>
      <c r="AE2491" s="92">
        <f t="shared" si="361"/>
        <v>0</v>
      </c>
      <c r="AF2491" s="118">
        <f t="shared" si="367"/>
        <v>0</v>
      </c>
    </row>
    <row r="2492" spans="2:32" ht="21.95" customHeight="1" x14ac:dyDescent="0.25">
      <c r="B2492" s="36" t="str">
        <f>IF(Vendas2!D466="","",Vendas2!D466)</f>
        <v/>
      </c>
      <c r="C2492" s="36" t="str">
        <f>IF(Vendas2!E466="","",Vendas2!E466)</f>
        <v/>
      </c>
      <c r="D2492" s="36" t="str">
        <f>IF(Vendas2!F466="","",Vendas2!F466)</f>
        <v/>
      </c>
      <c r="E2492" s="36" t="str">
        <f>IF(Vendas2!G466="","",Vendas2!G466)</f>
        <v/>
      </c>
      <c r="F2492" s="36" t="str">
        <f>IF(Vendas2!H466="","",Vendas2!H466)</f>
        <v/>
      </c>
      <c r="G2492" s="36" t="str">
        <f>IF(Vendas2!I466="","",Vendas2!I466)</f>
        <v/>
      </c>
      <c r="H2492" s="36" t="str">
        <f>IF(Vendas2!J466="","",Vendas2!J466)</f>
        <v/>
      </c>
      <c r="I2492" s="36" t="str">
        <f>IF(Vendas2!K466="","",Vendas2!K466)</f>
        <v/>
      </c>
      <c r="J2492" s="36" t="str">
        <f>IF(Vendas2!L466="","",Vendas2!L466)</f>
        <v/>
      </c>
      <c r="K2492" s="36" t="str">
        <f>IF(Vendas2!M466="","",Vendas2!M466)</f>
        <v/>
      </c>
      <c r="L2492" s="36" t="str">
        <f>IF(Vendas2!N466="","",Vendas2!N466)</f>
        <v/>
      </c>
      <c r="M2492" s="36" t="str">
        <f>IF(Vendas2!O466="","",Vendas2!O466)</f>
        <v/>
      </c>
      <c r="N2492" s="36" t="str">
        <f>IF(Vendas2!P466="","",Vendas2!P466)</f>
        <v/>
      </c>
      <c r="O2492" s="42">
        <f t="shared" si="362"/>
        <v>0</v>
      </c>
      <c r="P2492" s="105">
        <f t="shared" si="363"/>
        <v>0</v>
      </c>
      <c r="Q2492" s="105">
        <f t="shared" si="364"/>
        <v>0</v>
      </c>
      <c r="R2492" s="105">
        <f t="shared" si="365"/>
        <v>0</v>
      </c>
      <c r="S2492" s="22" t="str">
        <f t="shared" ref="S2492:S2555" si="368">B2492</f>
        <v/>
      </c>
      <c r="T2492" s="92">
        <f t="shared" si="366"/>
        <v>0</v>
      </c>
      <c r="U2492" s="92">
        <f t="shared" si="351"/>
        <v>0</v>
      </c>
      <c r="V2492" s="92">
        <f t="shared" si="352"/>
        <v>0</v>
      </c>
      <c r="W2492" s="92">
        <f t="shared" si="353"/>
        <v>0</v>
      </c>
      <c r="X2492" s="92">
        <f t="shared" si="354"/>
        <v>0</v>
      </c>
      <c r="Y2492" s="92">
        <f t="shared" si="355"/>
        <v>0</v>
      </c>
      <c r="Z2492" s="92">
        <f t="shared" si="356"/>
        <v>0</v>
      </c>
      <c r="AA2492" s="92">
        <f t="shared" si="357"/>
        <v>0</v>
      </c>
      <c r="AB2492" s="92">
        <f t="shared" si="358"/>
        <v>0</v>
      </c>
      <c r="AC2492" s="92">
        <f t="shared" si="359"/>
        <v>0</v>
      </c>
      <c r="AD2492" s="92">
        <f t="shared" si="360"/>
        <v>0</v>
      </c>
      <c r="AE2492" s="92">
        <f t="shared" si="361"/>
        <v>0</v>
      </c>
      <c r="AF2492" s="118">
        <f t="shared" si="367"/>
        <v>0</v>
      </c>
    </row>
    <row r="2493" spans="2:32" ht="21.95" customHeight="1" x14ac:dyDescent="0.25">
      <c r="B2493" s="36" t="str">
        <f>IF(Vendas2!D467="","",Vendas2!D467)</f>
        <v/>
      </c>
      <c r="C2493" s="36" t="str">
        <f>IF(Vendas2!E467="","",Vendas2!E467)</f>
        <v/>
      </c>
      <c r="D2493" s="36" t="str">
        <f>IF(Vendas2!F467="","",Vendas2!F467)</f>
        <v/>
      </c>
      <c r="E2493" s="36" t="str">
        <f>IF(Vendas2!G467="","",Vendas2!G467)</f>
        <v/>
      </c>
      <c r="F2493" s="36" t="str">
        <f>IF(Vendas2!H467="","",Vendas2!H467)</f>
        <v/>
      </c>
      <c r="G2493" s="36" t="str">
        <f>IF(Vendas2!I467="","",Vendas2!I467)</f>
        <v/>
      </c>
      <c r="H2493" s="36" t="str">
        <f>IF(Vendas2!J467="","",Vendas2!J467)</f>
        <v/>
      </c>
      <c r="I2493" s="36" t="str">
        <f>IF(Vendas2!K467="","",Vendas2!K467)</f>
        <v/>
      </c>
      <c r="J2493" s="36" t="str">
        <f>IF(Vendas2!L467="","",Vendas2!L467)</f>
        <v/>
      </c>
      <c r="K2493" s="36" t="str">
        <f>IF(Vendas2!M467="","",Vendas2!M467)</f>
        <v/>
      </c>
      <c r="L2493" s="36" t="str">
        <f>IF(Vendas2!N467="","",Vendas2!N467)</f>
        <v/>
      </c>
      <c r="M2493" s="36" t="str">
        <f>IF(Vendas2!O467="","",Vendas2!O467)</f>
        <v/>
      </c>
      <c r="N2493" s="36" t="str">
        <f>IF(Vendas2!P467="","",Vendas2!P467)</f>
        <v/>
      </c>
      <c r="O2493" s="42">
        <f t="shared" si="362"/>
        <v>0</v>
      </c>
      <c r="P2493" s="105">
        <f t="shared" si="363"/>
        <v>0</v>
      </c>
      <c r="Q2493" s="105">
        <f t="shared" si="364"/>
        <v>0</v>
      </c>
      <c r="R2493" s="105">
        <f t="shared" si="365"/>
        <v>0</v>
      </c>
      <c r="S2493" s="22" t="str">
        <f t="shared" si="368"/>
        <v/>
      </c>
      <c r="T2493" s="92">
        <f t="shared" si="366"/>
        <v>0</v>
      </c>
      <c r="U2493" s="92">
        <f t="shared" si="351"/>
        <v>0</v>
      </c>
      <c r="V2493" s="92">
        <f t="shared" si="352"/>
        <v>0</v>
      </c>
      <c r="W2493" s="92">
        <f t="shared" si="353"/>
        <v>0</v>
      </c>
      <c r="X2493" s="92">
        <f t="shared" si="354"/>
        <v>0</v>
      </c>
      <c r="Y2493" s="92">
        <f t="shared" si="355"/>
        <v>0</v>
      </c>
      <c r="Z2493" s="92">
        <f t="shared" si="356"/>
        <v>0</v>
      </c>
      <c r="AA2493" s="92">
        <f t="shared" si="357"/>
        <v>0</v>
      </c>
      <c r="AB2493" s="92">
        <f t="shared" si="358"/>
        <v>0</v>
      </c>
      <c r="AC2493" s="92">
        <f t="shared" si="359"/>
        <v>0</v>
      </c>
      <c r="AD2493" s="92">
        <f t="shared" si="360"/>
        <v>0</v>
      </c>
      <c r="AE2493" s="92">
        <f t="shared" si="361"/>
        <v>0</v>
      </c>
      <c r="AF2493" s="118">
        <f t="shared" si="367"/>
        <v>0</v>
      </c>
    </row>
    <row r="2494" spans="2:32" ht="21.95" customHeight="1" x14ac:dyDescent="0.25">
      <c r="B2494" s="36" t="str">
        <f>IF(Vendas2!D468="","",Vendas2!D468)</f>
        <v/>
      </c>
      <c r="C2494" s="36" t="str">
        <f>IF(Vendas2!E468="","",Vendas2!E468)</f>
        <v/>
      </c>
      <c r="D2494" s="36" t="str">
        <f>IF(Vendas2!F468="","",Vendas2!F468)</f>
        <v/>
      </c>
      <c r="E2494" s="36" t="str">
        <f>IF(Vendas2!G468="","",Vendas2!G468)</f>
        <v/>
      </c>
      <c r="F2494" s="36" t="str">
        <f>IF(Vendas2!H468="","",Vendas2!H468)</f>
        <v/>
      </c>
      <c r="G2494" s="36" t="str">
        <f>IF(Vendas2!I468="","",Vendas2!I468)</f>
        <v/>
      </c>
      <c r="H2494" s="36" t="str">
        <f>IF(Vendas2!J468="","",Vendas2!J468)</f>
        <v/>
      </c>
      <c r="I2494" s="36" t="str">
        <f>IF(Vendas2!K468="","",Vendas2!K468)</f>
        <v/>
      </c>
      <c r="J2494" s="36" t="str">
        <f>IF(Vendas2!L468="","",Vendas2!L468)</f>
        <v/>
      </c>
      <c r="K2494" s="36" t="str">
        <f>IF(Vendas2!M468="","",Vendas2!M468)</f>
        <v/>
      </c>
      <c r="L2494" s="36" t="str">
        <f>IF(Vendas2!N468="","",Vendas2!N468)</f>
        <v/>
      </c>
      <c r="M2494" s="36" t="str">
        <f>IF(Vendas2!O468="","",Vendas2!O468)</f>
        <v/>
      </c>
      <c r="N2494" s="36" t="str">
        <f>IF(Vendas2!P468="","",Vendas2!P468)</f>
        <v/>
      </c>
      <c r="O2494" s="42">
        <f t="shared" si="362"/>
        <v>0</v>
      </c>
      <c r="P2494" s="105">
        <f t="shared" si="363"/>
        <v>0</v>
      </c>
      <c r="Q2494" s="105">
        <f t="shared" si="364"/>
        <v>0</v>
      </c>
      <c r="R2494" s="105">
        <f t="shared" si="365"/>
        <v>0</v>
      </c>
      <c r="S2494" s="22" t="str">
        <f t="shared" si="368"/>
        <v/>
      </c>
      <c r="T2494" s="92">
        <f t="shared" si="366"/>
        <v>0</v>
      </c>
      <c r="U2494" s="92">
        <f t="shared" si="351"/>
        <v>0</v>
      </c>
      <c r="V2494" s="92">
        <f t="shared" si="352"/>
        <v>0</v>
      </c>
      <c r="W2494" s="92">
        <f t="shared" si="353"/>
        <v>0</v>
      </c>
      <c r="X2494" s="92">
        <f t="shared" si="354"/>
        <v>0</v>
      </c>
      <c r="Y2494" s="92">
        <f t="shared" si="355"/>
        <v>0</v>
      </c>
      <c r="Z2494" s="92">
        <f t="shared" si="356"/>
        <v>0</v>
      </c>
      <c r="AA2494" s="92">
        <f t="shared" si="357"/>
        <v>0</v>
      </c>
      <c r="AB2494" s="92">
        <f t="shared" si="358"/>
        <v>0</v>
      </c>
      <c r="AC2494" s="92">
        <f t="shared" si="359"/>
        <v>0</v>
      </c>
      <c r="AD2494" s="92">
        <f t="shared" si="360"/>
        <v>0</v>
      </c>
      <c r="AE2494" s="92">
        <f t="shared" si="361"/>
        <v>0</v>
      </c>
      <c r="AF2494" s="118">
        <f t="shared" si="367"/>
        <v>0</v>
      </c>
    </row>
    <row r="2495" spans="2:32" ht="21.95" customHeight="1" x14ac:dyDescent="0.25">
      <c r="B2495" s="36" t="str">
        <f>IF(Vendas2!D469="","",Vendas2!D469)</f>
        <v/>
      </c>
      <c r="C2495" s="36" t="str">
        <f>IF(Vendas2!E469="","",Vendas2!E469)</f>
        <v/>
      </c>
      <c r="D2495" s="36" t="str">
        <f>IF(Vendas2!F469="","",Vendas2!F469)</f>
        <v/>
      </c>
      <c r="E2495" s="36" t="str">
        <f>IF(Vendas2!G469="","",Vendas2!G469)</f>
        <v/>
      </c>
      <c r="F2495" s="36" t="str">
        <f>IF(Vendas2!H469="","",Vendas2!H469)</f>
        <v/>
      </c>
      <c r="G2495" s="36" t="str">
        <f>IF(Vendas2!I469="","",Vendas2!I469)</f>
        <v/>
      </c>
      <c r="H2495" s="36" t="str">
        <f>IF(Vendas2!J469="","",Vendas2!J469)</f>
        <v/>
      </c>
      <c r="I2495" s="36" t="str">
        <f>IF(Vendas2!K469="","",Vendas2!K469)</f>
        <v/>
      </c>
      <c r="J2495" s="36" t="str">
        <f>IF(Vendas2!L469="","",Vendas2!L469)</f>
        <v/>
      </c>
      <c r="K2495" s="36" t="str">
        <f>IF(Vendas2!M469="","",Vendas2!M469)</f>
        <v/>
      </c>
      <c r="L2495" s="36" t="str">
        <f>IF(Vendas2!N469="","",Vendas2!N469)</f>
        <v/>
      </c>
      <c r="M2495" s="36" t="str">
        <f>IF(Vendas2!O469="","",Vendas2!O469)</f>
        <v/>
      </c>
      <c r="N2495" s="36" t="str">
        <f>IF(Vendas2!P469="","",Vendas2!P469)</f>
        <v/>
      </c>
      <c r="O2495" s="42">
        <f t="shared" si="362"/>
        <v>0</v>
      </c>
      <c r="P2495" s="105">
        <f t="shared" si="363"/>
        <v>0</v>
      </c>
      <c r="Q2495" s="105">
        <f t="shared" si="364"/>
        <v>0</v>
      </c>
      <c r="R2495" s="105">
        <f t="shared" si="365"/>
        <v>0</v>
      </c>
      <c r="S2495" s="22" t="str">
        <f t="shared" si="368"/>
        <v/>
      </c>
      <c r="T2495" s="92">
        <f t="shared" si="366"/>
        <v>0</v>
      </c>
      <c r="U2495" s="92">
        <f t="shared" si="351"/>
        <v>0</v>
      </c>
      <c r="V2495" s="92">
        <f t="shared" si="352"/>
        <v>0</v>
      </c>
      <c r="W2495" s="92">
        <f t="shared" si="353"/>
        <v>0</v>
      </c>
      <c r="X2495" s="92">
        <f t="shared" si="354"/>
        <v>0</v>
      </c>
      <c r="Y2495" s="92">
        <f t="shared" si="355"/>
        <v>0</v>
      </c>
      <c r="Z2495" s="92">
        <f t="shared" si="356"/>
        <v>0</v>
      </c>
      <c r="AA2495" s="92">
        <f t="shared" si="357"/>
        <v>0</v>
      </c>
      <c r="AB2495" s="92">
        <f t="shared" si="358"/>
        <v>0</v>
      </c>
      <c r="AC2495" s="92">
        <f t="shared" si="359"/>
        <v>0</v>
      </c>
      <c r="AD2495" s="92">
        <f t="shared" si="360"/>
        <v>0</v>
      </c>
      <c r="AE2495" s="92">
        <f t="shared" si="361"/>
        <v>0</v>
      </c>
      <c r="AF2495" s="118">
        <f t="shared" si="367"/>
        <v>0</v>
      </c>
    </row>
    <row r="2496" spans="2:32" ht="21.95" customHeight="1" x14ac:dyDescent="0.25">
      <c r="B2496" s="36" t="str">
        <f>IF(Vendas2!D470="","",Vendas2!D470)</f>
        <v/>
      </c>
      <c r="C2496" s="36" t="str">
        <f>IF(Vendas2!E470="","",Vendas2!E470)</f>
        <v/>
      </c>
      <c r="D2496" s="36" t="str">
        <f>IF(Vendas2!F470="","",Vendas2!F470)</f>
        <v/>
      </c>
      <c r="E2496" s="36" t="str">
        <f>IF(Vendas2!G470="","",Vendas2!G470)</f>
        <v/>
      </c>
      <c r="F2496" s="36" t="str">
        <f>IF(Vendas2!H470="","",Vendas2!H470)</f>
        <v/>
      </c>
      <c r="G2496" s="36" t="str">
        <f>IF(Vendas2!I470="","",Vendas2!I470)</f>
        <v/>
      </c>
      <c r="H2496" s="36" t="str">
        <f>IF(Vendas2!J470="","",Vendas2!J470)</f>
        <v/>
      </c>
      <c r="I2496" s="36" t="str">
        <f>IF(Vendas2!K470="","",Vendas2!K470)</f>
        <v/>
      </c>
      <c r="J2496" s="36" t="str">
        <f>IF(Vendas2!L470="","",Vendas2!L470)</f>
        <v/>
      </c>
      <c r="K2496" s="36" t="str">
        <f>IF(Vendas2!M470="","",Vendas2!M470)</f>
        <v/>
      </c>
      <c r="L2496" s="36" t="str">
        <f>IF(Vendas2!N470="","",Vendas2!N470)</f>
        <v/>
      </c>
      <c r="M2496" s="36" t="str">
        <f>IF(Vendas2!O470="","",Vendas2!O470)</f>
        <v/>
      </c>
      <c r="N2496" s="36" t="str">
        <f>IF(Vendas2!P470="","",Vendas2!P470)</f>
        <v/>
      </c>
      <c r="O2496" s="42">
        <f t="shared" si="362"/>
        <v>0</v>
      </c>
      <c r="P2496" s="105">
        <f t="shared" si="363"/>
        <v>0</v>
      </c>
      <c r="Q2496" s="105">
        <f t="shared" si="364"/>
        <v>0</v>
      </c>
      <c r="R2496" s="105">
        <f t="shared" si="365"/>
        <v>0</v>
      </c>
      <c r="S2496" s="22" t="str">
        <f t="shared" si="368"/>
        <v/>
      </c>
      <c r="T2496" s="92">
        <f t="shared" si="366"/>
        <v>0</v>
      </c>
      <c r="U2496" s="92">
        <f t="shared" si="351"/>
        <v>0</v>
      </c>
      <c r="V2496" s="92">
        <f t="shared" si="352"/>
        <v>0</v>
      </c>
      <c r="W2496" s="92">
        <f t="shared" si="353"/>
        <v>0</v>
      </c>
      <c r="X2496" s="92">
        <f t="shared" si="354"/>
        <v>0</v>
      </c>
      <c r="Y2496" s="92">
        <f t="shared" si="355"/>
        <v>0</v>
      </c>
      <c r="Z2496" s="92">
        <f t="shared" si="356"/>
        <v>0</v>
      </c>
      <c r="AA2496" s="92">
        <f t="shared" si="357"/>
        <v>0</v>
      </c>
      <c r="AB2496" s="92">
        <f t="shared" si="358"/>
        <v>0</v>
      </c>
      <c r="AC2496" s="92">
        <f t="shared" si="359"/>
        <v>0</v>
      </c>
      <c r="AD2496" s="92">
        <f t="shared" si="360"/>
        <v>0</v>
      </c>
      <c r="AE2496" s="92">
        <f t="shared" si="361"/>
        <v>0</v>
      </c>
      <c r="AF2496" s="118">
        <f t="shared" si="367"/>
        <v>0</v>
      </c>
    </row>
    <row r="2497" spans="2:32" ht="21.95" customHeight="1" x14ac:dyDescent="0.25">
      <c r="B2497" s="36" t="str">
        <f>IF(Vendas2!D471="","",Vendas2!D471)</f>
        <v/>
      </c>
      <c r="C2497" s="36" t="str">
        <f>IF(Vendas2!E471="","",Vendas2!E471)</f>
        <v/>
      </c>
      <c r="D2497" s="36" t="str">
        <f>IF(Vendas2!F471="","",Vendas2!F471)</f>
        <v/>
      </c>
      <c r="E2497" s="36" t="str">
        <f>IF(Vendas2!G471="","",Vendas2!G471)</f>
        <v/>
      </c>
      <c r="F2497" s="36" t="str">
        <f>IF(Vendas2!H471="","",Vendas2!H471)</f>
        <v/>
      </c>
      <c r="G2497" s="36" t="str">
        <f>IF(Vendas2!I471="","",Vendas2!I471)</f>
        <v/>
      </c>
      <c r="H2497" s="36" t="str">
        <f>IF(Vendas2!J471="","",Vendas2!J471)</f>
        <v/>
      </c>
      <c r="I2497" s="36" t="str">
        <f>IF(Vendas2!K471="","",Vendas2!K471)</f>
        <v/>
      </c>
      <c r="J2497" s="36" t="str">
        <f>IF(Vendas2!L471="","",Vendas2!L471)</f>
        <v/>
      </c>
      <c r="K2497" s="36" t="str">
        <f>IF(Vendas2!M471="","",Vendas2!M471)</f>
        <v/>
      </c>
      <c r="L2497" s="36" t="str">
        <f>IF(Vendas2!N471="","",Vendas2!N471)</f>
        <v/>
      </c>
      <c r="M2497" s="36" t="str">
        <f>IF(Vendas2!O471="","",Vendas2!O471)</f>
        <v/>
      </c>
      <c r="N2497" s="36" t="str">
        <f>IF(Vendas2!P471="","",Vendas2!P471)</f>
        <v/>
      </c>
      <c r="O2497" s="42">
        <f t="shared" si="362"/>
        <v>0</v>
      </c>
      <c r="P2497" s="105">
        <f t="shared" si="363"/>
        <v>0</v>
      </c>
      <c r="Q2497" s="105">
        <f t="shared" si="364"/>
        <v>0</v>
      </c>
      <c r="R2497" s="105">
        <f t="shared" si="365"/>
        <v>0</v>
      </c>
      <c r="S2497" s="22" t="str">
        <f t="shared" si="368"/>
        <v/>
      </c>
      <c r="T2497" s="92">
        <f t="shared" si="366"/>
        <v>0</v>
      </c>
      <c r="U2497" s="92">
        <f t="shared" si="351"/>
        <v>0</v>
      </c>
      <c r="V2497" s="92">
        <f t="shared" si="352"/>
        <v>0</v>
      </c>
      <c r="W2497" s="92">
        <f t="shared" si="353"/>
        <v>0</v>
      </c>
      <c r="X2497" s="92">
        <f t="shared" si="354"/>
        <v>0</v>
      </c>
      <c r="Y2497" s="92">
        <f t="shared" si="355"/>
        <v>0</v>
      </c>
      <c r="Z2497" s="92">
        <f t="shared" si="356"/>
        <v>0</v>
      </c>
      <c r="AA2497" s="92">
        <f t="shared" si="357"/>
        <v>0</v>
      </c>
      <c r="AB2497" s="92">
        <f t="shared" si="358"/>
        <v>0</v>
      </c>
      <c r="AC2497" s="92">
        <f t="shared" si="359"/>
        <v>0</v>
      </c>
      <c r="AD2497" s="92">
        <f t="shared" si="360"/>
        <v>0</v>
      </c>
      <c r="AE2497" s="92">
        <f t="shared" si="361"/>
        <v>0</v>
      </c>
      <c r="AF2497" s="118">
        <f t="shared" si="367"/>
        <v>0</v>
      </c>
    </row>
    <row r="2498" spans="2:32" ht="21.95" customHeight="1" x14ac:dyDescent="0.25">
      <c r="B2498" s="36" t="str">
        <f>IF(Vendas2!D472="","",Vendas2!D472)</f>
        <v/>
      </c>
      <c r="C2498" s="36" t="str">
        <f>IF(Vendas2!E472="","",Vendas2!E472)</f>
        <v/>
      </c>
      <c r="D2498" s="36" t="str">
        <f>IF(Vendas2!F472="","",Vendas2!F472)</f>
        <v/>
      </c>
      <c r="E2498" s="36" t="str">
        <f>IF(Vendas2!G472="","",Vendas2!G472)</f>
        <v/>
      </c>
      <c r="F2498" s="36" t="str">
        <f>IF(Vendas2!H472="","",Vendas2!H472)</f>
        <v/>
      </c>
      <c r="G2498" s="36" t="str">
        <f>IF(Vendas2!I472="","",Vendas2!I472)</f>
        <v/>
      </c>
      <c r="H2498" s="36" t="str">
        <f>IF(Vendas2!J472="","",Vendas2!J472)</f>
        <v/>
      </c>
      <c r="I2498" s="36" t="str">
        <f>IF(Vendas2!K472="","",Vendas2!K472)</f>
        <v/>
      </c>
      <c r="J2498" s="36" t="str">
        <f>IF(Vendas2!L472="","",Vendas2!L472)</f>
        <v/>
      </c>
      <c r="K2498" s="36" t="str">
        <f>IF(Vendas2!M472="","",Vendas2!M472)</f>
        <v/>
      </c>
      <c r="L2498" s="36" t="str">
        <f>IF(Vendas2!N472="","",Vendas2!N472)</f>
        <v/>
      </c>
      <c r="M2498" s="36" t="str">
        <f>IF(Vendas2!O472="","",Vendas2!O472)</f>
        <v/>
      </c>
      <c r="N2498" s="36" t="str">
        <f>IF(Vendas2!P472="","",Vendas2!P472)</f>
        <v/>
      </c>
      <c r="O2498" s="42">
        <f t="shared" si="362"/>
        <v>0</v>
      </c>
      <c r="P2498" s="105">
        <f t="shared" si="363"/>
        <v>0</v>
      </c>
      <c r="Q2498" s="105">
        <f t="shared" si="364"/>
        <v>0</v>
      </c>
      <c r="R2498" s="105">
        <f t="shared" si="365"/>
        <v>0</v>
      </c>
      <c r="S2498" s="22" t="str">
        <f t="shared" si="368"/>
        <v/>
      </c>
      <c r="T2498" s="92">
        <f t="shared" si="366"/>
        <v>0</v>
      </c>
      <c r="U2498" s="92">
        <f t="shared" si="351"/>
        <v>0</v>
      </c>
      <c r="V2498" s="92">
        <f t="shared" si="352"/>
        <v>0</v>
      </c>
      <c r="W2498" s="92">
        <f t="shared" si="353"/>
        <v>0</v>
      </c>
      <c r="X2498" s="92">
        <f t="shared" si="354"/>
        <v>0</v>
      </c>
      <c r="Y2498" s="92">
        <f t="shared" si="355"/>
        <v>0</v>
      </c>
      <c r="Z2498" s="92">
        <f t="shared" si="356"/>
        <v>0</v>
      </c>
      <c r="AA2498" s="92">
        <f t="shared" si="357"/>
        <v>0</v>
      </c>
      <c r="AB2498" s="92">
        <f t="shared" si="358"/>
        <v>0</v>
      </c>
      <c r="AC2498" s="92">
        <f t="shared" si="359"/>
        <v>0</v>
      </c>
      <c r="AD2498" s="92">
        <f t="shared" si="360"/>
        <v>0</v>
      </c>
      <c r="AE2498" s="92">
        <f t="shared" si="361"/>
        <v>0</v>
      </c>
      <c r="AF2498" s="118">
        <f t="shared" si="367"/>
        <v>0</v>
      </c>
    </row>
    <row r="2499" spans="2:32" ht="21.95" customHeight="1" x14ac:dyDescent="0.25">
      <c r="B2499" s="36" t="str">
        <f>IF(Vendas2!D473="","",Vendas2!D473)</f>
        <v/>
      </c>
      <c r="C2499" s="36" t="str">
        <f>IF(Vendas2!E473="","",Vendas2!E473)</f>
        <v/>
      </c>
      <c r="D2499" s="36" t="str">
        <f>IF(Vendas2!F473="","",Vendas2!F473)</f>
        <v/>
      </c>
      <c r="E2499" s="36" t="str">
        <f>IF(Vendas2!G473="","",Vendas2!G473)</f>
        <v/>
      </c>
      <c r="F2499" s="36" t="str">
        <f>IF(Vendas2!H473="","",Vendas2!H473)</f>
        <v/>
      </c>
      <c r="G2499" s="36" t="str">
        <f>IF(Vendas2!I473="","",Vendas2!I473)</f>
        <v/>
      </c>
      <c r="H2499" s="36" t="str">
        <f>IF(Vendas2!J473="","",Vendas2!J473)</f>
        <v/>
      </c>
      <c r="I2499" s="36" t="str">
        <f>IF(Vendas2!K473="","",Vendas2!K473)</f>
        <v/>
      </c>
      <c r="J2499" s="36" t="str">
        <f>IF(Vendas2!L473="","",Vendas2!L473)</f>
        <v/>
      </c>
      <c r="K2499" s="36" t="str">
        <f>IF(Vendas2!M473="","",Vendas2!M473)</f>
        <v/>
      </c>
      <c r="L2499" s="36" t="str">
        <f>IF(Vendas2!N473="","",Vendas2!N473)</f>
        <v/>
      </c>
      <c r="M2499" s="36" t="str">
        <f>IF(Vendas2!O473="","",Vendas2!O473)</f>
        <v/>
      </c>
      <c r="N2499" s="36" t="str">
        <f>IF(Vendas2!P473="","",Vendas2!P473)</f>
        <v/>
      </c>
      <c r="O2499" s="42">
        <f t="shared" si="362"/>
        <v>0</v>
      </c>
      <c r="P2499" s="105">
        <f t="shared" si="363"/>
        <v>0</v>
      </c>
      <c r="Q2499" s="105">
        <f t="shared" si="364"/>
        <v>0</v>
      </c>
      <c r="R2499" s="105">
        <f t="shared" si="365"/>
        <v>0</v>
      </c>
      <c r="S2499" s="22" t="str">
        <f t="shared" si="368"/>
        <v/>
      </c>
      <c r="T2499" s="92">
        <f t="shared" si="366"/>
        <v>0</v>
      </c>
      <c r="U2499" s="92">
        <f t="shared" si="351"/>
        <v>0</v>
      </c>
      <c r="V2499" s="92">
        <f t="shared" si="352"/>
        <v>0</v>
      </c>
      <c r="W2499" s="92">
        <f t="shared" si="353"/>
        <v>0</v>
      </c>
      <c r="X2499" s="92">
        <f t="shared" si="354"/>
        <v>0</v>
      </c>
      <c r="Y2499" s="92">
        <f t="shared" si="355"/>
        <v>0</v>
      </c>
      <c r="Z2499" s="92">
        <f t="shared" si="356"/>
        <v>0</v>
      </c>
      <c r="AA2499" s="92">
        <f t="shared" si="357"/>
        <v>0</v>
      </c>
      <c r="AB2499" s="92">
        <f t="shared" si="358"/>
        <v>0</v>
      </c>
      <c r="AC2499" s="92">
        <f t="shared" si="359"/>
        <v>0</v>
      </c>
      <c r="AD2499" s="92">
        <f t="shared" si="360"/>
        <v>0</v>
      </c>
      <c r="AE2499" s="92">
        <f t="shared" si="361"/>
        <v>0</v>
      </c>
      <c r="AF2499" s="118">
        <f t="shared" si="367"/>
        <v>0</v>
      </c>
    </row>
    <row r="2500" spans="2:32" ht="21.95" customHeight="1" x14ac:dyDescent="0.25">
      <c r="B2500" s="36" t="str">
        <f>IF(Vendas2!D474="","",Vendas2!D474)</f>
        <v/>
      </c>
      <c r="C2500" s="36" t="str">
        <f>IF(Vendas2!E474="","",Vendas2!E474)</f>
        <v/>
      </c>
      <c r="D2500" s="36" t="str">
        <f>IF(Vendas2!F474="","",Vendas2!F474)</f>
        <v/>
      </c>
      <c r="E2500" s="36" t="str">
        <f>IF(Vendas2!G474="","",Vendas2!G474)</f>
        <v/>
      </c>
      <c r="F2500" s="36" t="str">
        <f>IF(Vendas2!H474="","",Vendas2!H474)</f>
        <v/>
      </c>
      <c r="G2500" s="36" t="str">
        <f>IF(Vendas2!I474="","",Vendas2!I474)</f>
        <v/>
      </c>
      <c r="H2500" s="36" t="str">
        <f>IF(Vendas2!J474="","",Vendas2!J474)</f>
        <v/>
      </c>
      <c r="I2500" s="36" t="str">
        <f>IF(Vendas2!K474="","",Vendas2!K474)</f>
        <v/>
      </c>
      <c r="J2500" s="36" t="str">
        <f>IF(Vendas2!L474="","",Vendas2!L474)</f>
        <v/>
      </c>
      <c r="K2500" s="36" t="str">
        <f>IF(Vendas2!M474="","",Vendas2!M474)</f>
        <v/>
      </c>
      <c r="L2500" s="36" t="str">
        <f>IF(Vendas2!N474="","",Vendas2!N474)</f>
        <v/>
      </c>
      <c r="M2500" s="36" t="str">
        <f>IF(Vendas2!O474="","",Vendas2!O474)</f>
        <v/>
      </c>
      <c r="N2500" s="36" t="str">
        <f>IF(Vendas2!P474="","",Vendas2!P474)</f>
        <v/>
      </c>
      <c r="O2500" s="42">
        <f t="shared" si="362"/>
        <v>0</v>
      </c>
      <c r="P2500" s="105">
        <f t="shared" si="363"/>
        <v>0</v>
      </c>
      <c r="Q2500" s="105">
        <f t="shared" si="364"/>
        <v>0</v>
      </c>
      <c r="R2500" s="105">
        <f t="shared" si="365"/>
        <v>0</v>
      </c>
      <c r="S2500" s="22" t="str">
        <f t="shared" si="368"/>
        <v/>
      </c>
      <c r="T2500" s="92">
        <f t="shared" si="366"/>
        <v>0</v>
      </c>
      <c r="U2500" s="92">
        <f t="shared" si="351"/>
        <v>0</v>
      </c>
      <c r="V2500" s="92">
        <f t="shared" si="352"/>
        <v>0</v>
      </c>
      <c r="W2500" s="92">
        <f t="shared" si="353"/>
        <v>0</v>
      </c>
      <c r="X2500" s="92">
        <f t="shared" si="354"/>
        <v>0</v>
      </c>
      <c r="Y2500" s="92">
        <f t="shared" si="355"/>
        <v>0</v>
      </c>
      <c r="Z2500" s="92">
        <f t="shared" si="356"/>
        <v>0</v>
      </c>
      <c r="AA2500" s="92">
        <f t="shared" si="357"/>
        <v>0</v>
      </c>
      <c r="AB2500" s="92">
        <f t="shared" si="358"/>
        <v>0</v>
      </c>
      <c r="AC2500" s="92">
        <f t="shared" si="359"/>
        <v>0</v>
      </c>
      <c r="AD2500" s="92">
        <f t="shared" si="360"/>
        <v>0</v>
      </c>
      <c r="AE2500" s="92">
        <f t="shared" si="361"/>
        <v>0</v>
      </c>
      <c r="AF2500" s="118">
        <f t="shared" si="367"/>
        <v>0</v>
      </c>
    </row>
    <row r="2501" spans="2:32" ht="21.95" customHeight="1" x14ac:dyDescent="0.25">
      <c r="B2501" s="36" t="str">
        <f>IF(Vendas2!D475="","",Vendas2!D475)</f>
        <v/>
      </c>
      <c r="C2501" s="36" t="str">
        <f>IF(Vendas2!E475="","",Vendas2!E475)</f>
        <v/>
      </c>
      <c r="D2501" s="36" t="str">
        <f>IF(Vendas2!F475="","",Vendas2!F475)</f>
        <v/>
      </c>
      <c r="E2501" s="36" t="str">
        <f>IF(Vendas2!G475="","",Vendas2!G475)</f>
        <v/>
      </c>
      <c r="F2501" s="36" t="str">
        <f>IF(Vendas2!H475="","",Vendas2!H475)</f>
        <v/>
      </c>
      <c r="G2501" s="36" t="str">
        <f>IF(Vendas2!I475="","",Vendas2!I475)</f>
        <v/>
      </c>
      <c r="H2501" s="36" t="str">
        <f>IF(Vendas2!J475="","",Vendas2!J475)</f>
        <v/>
      </c>
      <c r="I2501" s="36" t="str">
        <f>IF(Vendas2!K475="","",Vendas2!K475)</f>
        <v/>
      </c>
      <c r="J2501" s="36" t="str">
        <f>IF(Vendas2!L475="","",Vendas2!L475)</f>
        <v/>
      </c>
      <c r="K2501" s="36" t="str">
        <f>IF(Vendas2!M475="","",Vendas2!M475)</f>
        <v/>
      </c>
      <c r="L2501" s="36" t="str">
        <f>IF(Vendas2!N475="","",Vendas2!N475)</f>
        <v/>
      </c>
      <c r="M2501" s="36" t="str">
        <f>IF(Vendas2!O475="","",Vendas2!O475)</f>
        <v/>
      </c>
      <c r="N2501" s="36" t="str">
        <f>IF(Vendas2!P475="","",Vendas2!P475)</f>
        <v/>
      </c>
      <c r="O2501" s="42">
        <f t="shared" si="362"/>
        <v>0</v>
      </c>
      <c r="P2501" s="105">
        <f t="shared" si="363"/>
        <v>0</v>
      </c>
      <c r="Q2501" s="105">
        <f t="shared" si="364"/>
        <v>0</v>
      </c>
      <c r="R2501" s="105">
        <f t="shared" si="365"/>
        <v>0</v>
      </c>
      <c r="S2501" s="22" t="str">
        <f t="shared" si="368"/>
        <v/>
      </c>
      <c r="T2501" s="92">
        <f t="shared" si="366"/>
        <v>0</v>
      </c>
      <c r="U2501" s="92">
        <f t="shared" si="351"/>
        <v>0</v>
      </c>
      <c r="V2501" s="92">
        <f t="shared" si="352"/>
        <v>0</v>
      </c>
      <c r="W2501" s="92">
        <f t="shared" si="353"/>
        <v>0</v>
      </c>
      <c r="X2501" s="92">
        <f t="shared" si="354"/>
        <v>0</v>
      </c>
      <c r="Y2501" s="92">
        <f t="shared" si="355"/>
        <v>0</v>
      </c>
      <c r="Z2501" s="92">
        <f t="shared" si="356"/>
        <v>0</v>
      </c>
      <c r="AA2501" s="92">
        <f t="shared" si="357"/>
        <v>0</v>
      </c>
      <c r="AB2501" s="92">
        <f t="shared" si="358"/>
        <v>0</v>
      </c>
      <c r="AC2501" s="92">
        <f t="shared" si="359"/>
        <v>0</v>
      </c>
      <c r="AD2501" s="92">
        <f t="shared" si="360"/>
        <v>0</v>
      </c>
      <c r="AE2501" s="92">
        <f t="shared" si="361"/>
        <v>0</v>
      </c>
      <c r="AF2501" s="118">
        <f t="shared" si="367"/>
        <v>0</v>
      </c>
    </row>
    <row r="2502" spans="2:32" ht="21.95" customHeight="1" x14ac:dyDescent="0.25">
      <c r="B2502" s="36" t="str">
        <f>IF(Vendas2!D476="","",Vendas2!D476)</f>
        <v/>
      </c>
      <c r="C2502" s="36" t="str">
        <f>IF(Vendas2!E476="","",Vendas2!E476)</f>
        <v/>
      </c>
      <c r="D2502" s="36" t="str">
        <f>IF(Vendas2!F476="","",Vendas2!F476)</f>
        <v/>
      </c>
      <c r="E2502" s="36" t="str">
        <f>IF(Vendas2!G476="","",Vendas2!G476)</f>
        <v/>
      </c>
      <c r="F2502" s="36" t="str">
        <f>IF(Vendas2!H476="","",Vendas2!H476)</f>
        <v/>
      </c>
      <c r="G2502" s="36" t="str">
        <f>IF(Vendas2!I476="","",Vendas2!I476)</f>
        <v/>
      </c>
      <c r="H2502" s="36" t="str">
        <f>IF(Vendas2!J476="","",Vendas2!J476)</f>
        <v/>
      </c>
      <c r="I2502" s="36" t="str">
        <f>IF(Vendas2!K476="","",Vendas2!K476)</f>
        <v/>
      </c>
      <c r="J2502" s="36" t="str">
        <f>IF(Vendas2!L476="","",Vendas2!L476)</f>
        <v/>
      </c>
      <c r="K2502" s="36" t="str">
        <f>IF(Vendas2!M476="","",Vendas2!M476)</f>
        <v/>
      </c>
      <c r="L2502" s="36" t="str">
        <f>IF(Vendas2!N476="","",Vendas2!N476)</f>
        <v/>
      </c>
      <c r="M2502" s="36" t="str">
        <f>IF(Vendas2!O476="","",Vendas2!O476)</f>
        <v/>
      </c>
      <c r="N2502" s="36" t="str">
        <f>IF(Vendas2!P476="","",Vendas2!P476)</f>
        <v/>
      </c>
      <c r="O2502" s="42">
        <f t="shared" si="362"/>
        <v>0</v>
      </c>
      <c r="P2502" s="105">
        <f t="shared" si="363"/>
        <v>0</v>
      </c>
      <c r="Q2502" s="105">
        <f t="shared" si="364"/>
        <v>0</v>
      </c>
      <c r="R2502" s="105">
        <f t="shared" si="365"/>
        <v>0</v>
      </c>
      <c r="S2502" s="22" t="str">
        <f t="shared" si="368"/>
        <v/>
      </c>
      <c r="T2502" s="92">
        <f t="shared" si="366"/>
        <v>0</v>
      </c>
      <c r="U2502" s="92">
        <f t="shared" si="351"/>
        <v>0</v>
      </c>
      <c r="V2502" s="92">
        <f t="shared" si="352"/>
        <v>0</v>
      </c>
      <c r="W2502" s="92">
        <f t="shared" si="353"/>
        <v>0</v>
      </c>
      <c r="X2502" s="92">
        <f t="shared" si="354"/>
        <v>0</v>
      </c>
      <c r="Y2502" s="92">
        <f t="shared" si="355"/>
        <v>0</v>
      </c>
      <c r="Z2502" s="92">
        <f t="shared" si="356"/>
        <v>0</v>
      </c>
      <c r="AA2502" s="92">
        <f t="shared" si="357"/>
        <v>0</v>
      </c>
      <c r="AB2502" s="92">
        <f t="shared" si="358"/>
        <v>0</v>
      </c>
      <c r="AC2502" s="92">
        <f t="shared" si="359"/>
        <v>0</v>
      </c>
      <c r="AD2502" s="92">
        <f t="shared" si="360"/>
        <v>0</v>
      </c>
      <c r="AE2502" s="92">
        <f t="shared" si="361"/>
        <v>0</v>
      </c>
      <c r="AF2502" s="118">
        <f t="shared" si="367"/>
        <v>0</v>
      </c>
    </row>
    <row r="2503" spans="2:32" ht="21.95" customHeight="1" x14ac:dyDescent="0.25">
      <c r="B2503" s="36" t="str">
        <f>IF(Vendas2!D477="","",Vendas2!D477)</f>
        <v/>
      </c>
      <c r="C2503" s="36" t="str">
        <f>IF(Vendas2!E477="","",Vendas2!E477)</f>
        <v/>
      </c>
      <c r="D2503" s="36" t="str">
        <f>IF(Vendas2!F477="","",Vendas2!F477)</f>
        <v/>
      </c>
      <c r="E2503" s="36" t="str">
        <f>IF(Vendas2!G477="","",Vendas2!G477)</f>
        <v/>
      </c>
      <c r="F2503" s="36" t="str">
        <f>IF(Vendas2!H477="","",Vendas2!H477)</f>
        <v/>
      </c>
      <c r="G2503" s="36" t="str">
        <f>IF(Vendas2!I477="","",Vendas2!I477)</f>
        <v/>
      </c>
      <c r="H2503" s="36" t="str">
        <f>IF(Vendas2!J477="","",Vendas2!J477)</f>
        <v/>
      </c>
      <c r="I2503" s="36" t="str">
        <f>IF(Vendas2!K477="","",Vendas2!K477)</f>
        <v/>
      </c>
      <c r="J2503" s="36" t="str">
        <f>IF(Vendas2!L477="","",Vendas2!L477)</f>
        <v/>
      </c>
      <c r="K2503" s="36" t="str">
        <f>IF(Vendas2!M477="","",Vendas2!M477)</f>
        <v/>
      </c>
      <c r="L2503" s="36" t="str">
        <f>IF(Vendas2!N477="","",Vendas2!N477)</f>
        <v/>
      </c>
      <c r="M2503" s="36" t="str">
        <f>IF(Vendas2!O477="","",Vendas2!O477)</f>
        <v/>
      </c>
      <c r="N2503" s="36" t="str">
        <f>IF(Vendas2!P477="","",Vendas2!P477)</f>
        <v/>
      </c>
      <c r="O2503" s="42">
        <f t="shared" si="362"/>
        <v>0</v>
      </c>
      <c r="P2503" s="105">
        <f t="shared" si="363"/>
        <v>0</v>
      </c>
      <c r="Q2503" s="105">
        <f t="shared" si="364"/>
        <v>0</v>
      </c>
      <c r="R2503" s="105">
        <f t="shared" si="365"/>
        <v>0</v>
      </c>
      <c r="S2503" s="22" t="str">
        <f t="shared" si="368"/>
        <v/>
      </c>
      <c r="T2503" s="92">
        <f t="shared" si="366"/>
        <v>0</v>
      </c>
      <c r="U2503" s="92">
        <f t="shared" si="351"/>
        <v>0</v>
      </c>
      <c r="V2503" s="92">
        <f t="shared" si="352"/>
        <v>0</v>
      </c>
      <c r="W2503" s="92">
        <f t="shared" si="353"/>
        <v>0</v>
      </c>
      <c r="X2503" s="92">
        <f t="shared" si="354"/>
        <v>0</v>
      </c>
      <c r="Y2503" s="92">
        <f t="shared" si="355"/>
        <v>0</v>
      </c>
      <c r="Z2503" s="92">
        <f t="shared" si="356"/>
        <v>0</v>
      </c>
      <c r="AA2503" s="92">
        <f t="shared" si="357"/>
        <v>0</v>
      </c>
      <c r="AB2503" s="92">
        <f t="shared" si="358"/>
        <v>0</v>
      </c>
      <c r="AC2503" s="92">
        <f t="shared" si="359"/>
        <v>0</v>
      </c>
      <c r="AD2503" s="92">
        <f t="shared" si="360"/>
        <v>0</v>
      </c>
      <c r="AE2503" s="92">
        <f t="shared" si="361"/>
        <v>0</v>
      </c>
      <c r="AF2503" s="118">
        <f t="shared" si="367"/>
        <v>0</v>
      </c>
    </row>
    <row r="2504" spans="2:32" ht="21.95" customHeight="1" x14ac:dyDescent="0.25">
      <c r="B2504" s="36" t="str">
        <f>IF(Vendas2!D478="","",Vendas2!D478)</f>
        <v/>
      </c>
      <c r="C2504" s="36" t="str">
        <f>IF(Vendas2!E478="","",Vendas2!E478)</f>
        <v/>
      </c>
      <c r="D2504" s="36" t="str">
        <f>IF(Vendas2!F478="","",Vendas2!F478)</f>
        <v/>
      </c>
      <c r="E2504" s="36" t="str">
        <f>IF(Vendas2!G478="","",Vendas2!G478)</f>
        <v/>
      </c>
      <c r="F2504" s="36" t="str">
        <f>IF(Vendas2!H478="","",Vendas2!H478)</f>
        <v/>
      </c>
      <c r="G2504" s="36" t="str">
        <f>IF(Vendas2!I478="","",Vendas2!I478)</f>
        <v/>
      </c>
      <c r="H2504" s="36" t="str">
        <f>IF(Vendas2!J478="","",Vendas2!J478)</f>
        <v/>
      </c>
      <c r="I2504" s="36" t="str">
        <f>IF(Vendas2!K478="","",Vendas2!K478)</f>
        <v/>
      </c>
      <c r="J2504" s="36" t="str">
        <f>IF(Vendas2!L478="","",Vendas2!L478)</f>
        <v/>
      </c>
      <c r="K2504" s="36" t="str">
        <f>IF(Vendas2!M478="","",Vendas2!M478)</f>
        <v/>
      </c>
      <c r="L2504" s="36" t="str">
        <f>IF(Vendas2!N478="","",Vendas2!N478)</f>
        <v/>
      </c>
      <c r="M2504" s="36" t="str">
        <f>IF(Vendas2!O478="","",Vendas2!O478)</f>
        <v/>
      </c>
      <c r="N2504" s="36" t="str">
        <f>IF(Vendas2!P478="","",Vendas2!P478)</f>
        <v/>
      </c>
      <c r="O2504" s="42">
        <f t="shared" si="362"/>
        <v>0</v>
      </c>
      <c r="P2504" s="105">
        <f t="shared" si="363"/>
        <v>0</v>
      </c>
      <c r="Q2504" s="105">
        <f t="shared" si="364"/>
        <v>0</v>
      </c>
      <c r="R2504" s="105">
        <f t="shared" si="365"/>
        <v>0</v>
      </c>
      <c r="S2504" s="22" t="str">
        <f t="shared" si="368"/>
        <v/>
      </c>
      <c r="T2504" s="92">
        <f t="shared" si="366"/>
        <v>0</v>
      </c>
      <c r="U2504" s="92">
        <f t="shared" si="351"/>
        <v>0</v>
      </c>
      <c r="V2504" s="92">
        <f t="shared" si="352"/>
        <v>0</v>
      </c>
      <c r="W2504" s="92">
        <f t="shared" si="353"/>
        <v>0</v>
      </c>
      <c r="X2504" s="92">
        <f t="shared" si="354"/>
        <v>0</v>
      </c>
      <c r="Y2504" s="92">
        <f t="shared" si="355"/>
        <v>0</v>
      </c>
      <c r="Z2504" s="92">
        <f t="shared" si="356"/>
        <v>0</v>
      </c>
      <c r="AA2504" s="92">
        <f t="shared" si="357"/>
        <v>0</v>
      </c>
      <c r="AB2504" s="92">
        <f t="shared" si="358"/>
        <v>0</v>
      </c>
      <c r="AC2504" s="92">
        <f t="shared" si="359"/>
        <v>0</v>
      </c>
      <c r="AD2504" s="92">
        <f t="shared" si="360"/>
        <v>0</v>
      </c>
      <c r="AE2504" s="92">
        <f t="shared" si="361"/>
        <v>0</v>
      </c>
      <c r="AF2504" s="118">
        <f t="shared" si="367"/>
        <v>0</v>
      </c>
    </row>
    <row r="2505" spans="2:32" ht="21.95" customHeight="1" x14ac:dyDescent="0.25">
      <c r="B2505" s="36" t="str">
        <f>IF(Vendas2!D479="","",Vendas2!D479)</f>
        <v/>
      </c>
      <c r="C2505" s="36" t="str">
        <f>IF(Vendas2!E479="","",Vendas2!E479)</f>
        <v/>
      </c>
      <c r="D2505" s="36" t="str">
        <f>IF(Vendas2!F479="","",Vendas2!F479)</f>
        <v/>
      </c>
      <c r="E2505" s="36" t="str">
        <f>IF(Vendas2!G479="","",Vendas2!G479)</f>
        <v/>
      </c>
      <c r="F2505" s="36" t="str">
        <f>IF(Vendas2!H479="","",Vendas2!H479)</f>
        <v/>
      </c>
      <c r="G2505" s="36" t="str">
        <f>IF(Vendas2!I479="","",Vendas2!I479)</f>
        <v/>
      </c>
      <c r="H2505" s="36" t="str">
        <f>IF(Vendas2!J479="","",Vendas2!J479)</f>
        <v/>
      </c>
      <c r="I2505" s="36" t="str">
        <f>IF(Vendas2!K479="","",Vendas2!K479)</f>
        <v/>
      </c>
      <c r="J2505" s="36" t="str">
        <f>IF(Vendas2!L479="","",Vendas2!L479)</f>
        <v/>
      </c>
      <c r="K2505" s="36" t="str">
        <f>IF(Vendas2!M479="","",Vendas2!M479)</f>
        <v/>
      </c>
      <c r="L2505" s="36" t="str">
        <f>IF(Vendas2!N479="","",Vendas2!N479)</f>
        <v/>
      </c>
      <c r="M2505" s="36" t="str">
        <f>IF(Vendas2!O479="","",Vendas2!O479)</f>
        <v/>
      </c>
      <c r="N2505" s="36" t="str">
        <f>IF(Vendas2!P479="","",Vendas2!P479)</f>
        <v/>
      </c>
      <c r="O2505" s="42">
        <f t="shared" si="362"/>
        <v>0</v>
      </c>
      <c r="P2505" s="105">
        <f t="shared" si="363"/>
        <v>0</v>
      </c>
      <c r="Q2505" s="105">
        <f t="shared" si="364"/>
        <v>0</v>
      </c>
      <c r="R2505" s="105">
        <f t="shared" si="365"/>
        <v>0</v>
      </c>
      <c r="S2505" s="22" t="str">
        <f t="shared" si="368"/>
        <v/>
      </c>
      <c r="T2505" s="92">
        <f t="shared" si="366"/>
        <v>0</v>
      </c>
      <c r="U2505" s="92">
        <f t="shared" si="351"/>
        <v>0</v>
      </c>
      <c r="V2505" s="92">
        <f t="shared" si="352"/>
        <v>0</v>
      </c>
      <c r="W2505" s="92">
        <f t="shared" si="353"/>
        <v>0</v>
      </c>
      <c r="X2505" s="92">
        <f t="shared" si="354"/>
        <v>0</v>
      </c>
      <c r="Y2505" s="92">
        <f t="shared" si="355"/>
        <v>0</v>
      </c>
      <c r="Z2505" s="92">
        <f t="shared" si="356"/>
        <v>0</v>
      </c>
      <c r="AA2505" s="92">
        <f t="shared" si="357"/>
        <v>0</v>
      </c>
      <c r="AB2505" s="92">
        <f t="shared" si="358"/>
        <v>0</v>
      </c>
      <c r="AC2505" s="92">
        <f t="shared" si="359"/>
        <v>0</v>
      </c>
      <c r="AD2505" s="92">
        <f t="shared" si="360"/>
        <v>0</v>
      </c>
      <c r="AE2505" s="92">
        <f t="shared" si="361"/>
        <v>0</v>
      </c>
      <c r="AF2505" s="118">
        <f t="shared" si="367"/>
        <v>0</v>
      </c>
    </row>
    <row r="2506" spans="2:32" ht="21.95" customHeight="1" x14ac:dyDescent="0.25">
      <c r="B2506" s="36" t="str">
        <f>IF(Vendas2!D480="","",Vendas2!D480)</f>
        <v/>
      </c>
      <c r="C2506" s="36" t="str">
        <f>IF(Vendas2!E480="","",Vendas2!E480)</f>
        <v/>
      </c>
      <c r="D2506" s="36" t="str">
        <f>IF(Vendas2!F480="","",Vendas2!F480)</f>
        <v/>
      </c>
      <c r="E2506" s="36" t="str">
        <f>IF(Vendas2!G480="","",Vendas2!G480)</f>
        <v/>
      </c>
      <c r="F2506" s="36" t="str">
        <f>IF(Vendas2!H480="","",Vendas2!H480)</f>
        <v/>
      </c>
      <c r="G2506" s="36" t="str">
        <f>IF(Vendas2!I480="","",Vendas2!I480)</f>
        <v/>
      </c>
      <c r="H2506" s="36" t="str">
        <f>IF(Vendas2!J480="","",Vendas2!J480)</f>
        <v/>
      </c>
      <c r="I2506" s="36" t="str">
        <f>IF(Vendas2!K480="","",Vendas2!K480)</f>
        <v/>
      </c>
      <c r="J2506" s="36" t="str">
        <f>IF(Vendas2!L480="","",Vendas2!L480)</f>
        <v/>
      </c>
      <c r="K2506" s="36" t="str">
        <f>IF(Vendas2!M480="","",Vendas2!M480)</f>
        <v/>
      </c>
      <c r="L2506" s="36" t="str">
        <f>IF(Vendas2!N480="","",Vendas2!N480)</f>
        <v/>
      </c>
      <c r="M2506" s="36" t="str">
        <f>IF(Vendas2!O480="","",Vendas2!O480)</f>
        <v/>
      </c>
      <c r="N2506" s="36" t="str">
        <f>IF(Vendas2!P480="","",Vendas2!P480)</f>
        <v/>
      </c>
      <c r="O2506" s="42">
        <f t="shared" si="362"/>
        <v>0</v>
      </c>
      <c r="P2506" s="105">
        <f t="shared" si="363"/>
        <v>0</v>
      </c>
      <c r="Q2506" s="105">
        <f t="shared" si="364"/>
        <v>0</v>
      </c>
      <c r="R2506" s="105">
        <f t="shared" si="365"/>
        <v>0</v>
      </c>
      <c r="S2506" s="22" t="str">
        <f t="shared" si="368"/>
        <v/>
      </c>
      <c r="T2506" s="92">
        <f t="shared" si="366"/>
        <v>0</v>
      </c>
      <c r="U2506" s="92">
        <f t="shared" si="351"/>
        <v>0</v>
      </c>
      <c r="V2506" s="92">
        <f t="shared" si="352"/>
        <v>0</v>
      </c>
      <c r="W2506" s="92">
        <f t="shared" si="353"/>
        <v>0</v>
      </c>
      <c r="X2506" s="92">
        <f t="shared" si="354"/>
        <v>0</v>
      </c>
      <c r="Y2506" s="92">
        <f t="shared" si="355"/>
        <v>0</v>
      </c>
      <c r="Z2506" s="92">
        <f t="shared" si="356"/>
        <v>0</v>
      </c>
      <c r="AA2506" s="92">
        <f t="shared" si="357"/>
        <v>0</v>
      </c>
      <c r="AB2506" s="92">
        <f t="shared" si="358"/>
        <v>0</v>
      </c>
      <c r="AC2506" s="92">
        <f t="shared" si="359"/>
        <v>0</v>
      </c>
      <c r="AD2506" s="92">
        <f t="shared" si="360"/>
        <v>0</v>
      </c>
      <c r="AE2506" s="92">
        <f t="shared" si="361"/>
        <v>0</v>
      </c>
      <c r="AF2506" s="118">
        <f t="shared" si="367"/>
        <v>0</v>
      </c>
    </row>
    <row r="2507" spans="2:32" ht="21.95" customHeight="1" x14ac:dyDescent="0.25">
      <c r="B2507" s="36" t="str">
        <f>IF(Vendas2!D481="","",Vendas2!D481)</f>
        <v/>
      </c>
      <c r="C2507" s="36" t="str">
        <f>IF(Vendas2!E481="","",Vendas2!E481)</f>
        <v/>
      </c>
      <c r="D2507" s="36" t="str">
        <f>IF(Vendas2!F481="","",Vendas2!F481)</f>
        <v/>
      </c>
      <c r="E2507" s="36" t="str">
        <f>IF(Vendas2!G481="","",Vendas2!G481)</f>
        <v/>
      </c>
      <c r="F2507" s="36" t="str">
        <f>IF(Vendas2!H481="","",Vendas2!H481)</f>
        <v/>
      </c>
      <c r="G2507" s="36" t="str">
        <f>IF(Vendas2!I481="","",Vendas2!I481)</f>
        <v/>
      </c>
      <c r="H2507" s="36" t="str">
        <f>IF(Vendas2!J481="","",Vendas2!J481)</f>
        <v/>
      </c>
      <c r="I2507" s="36" t="str">
        <f>IF(Vendas2!K481="","",Vendas2!K481)</f>
        <v/>
      </c>
      <c r="J2507" s="36" t="str">
        <f>IF(Vendas2!L481="","",Vendas2!L481)</f>
        <v/>
      </c>
      <c r="K2507" s="36" t="str">
        <f>IF(Vendas2!M481="","",Vendas2!M481)</f>
        <v/>
      </c>
      <c r="L2507" s="36" t="str">
        <f>IF(Vendas2!N481="","",Vendas2!N481)</f>
        <v/>
      </c>
      <c r="M2507" s="36" t="str">
        <f>IF(Vendas2!O481="","",Vendas2!O481)</f>
        <v/>
      </c>
      <c r="N2507" s="36" t="str">
        <f>IF(Vendas2!P481="","",Vendas2!P481)</f>
        <v/>
      </c>
      <c r="O2507" s="42">
        <f t="shared" si="362"/>
        <v>0</v>
      </c>
      <c r="P2507" s="105">
        <f t="shared" si="363"/>
        <v>0</v>
      </c>
      <c r="Q2507" s="105">
        <f t="shared" si="364"/>
        <v>0</v>
      </c>
      <c r="R2507" s="105">
        <f t="shared" si="365"/>
        <v>0</v>
      </c>
      <c r="S2507" s="22" t="str">
        <f t="shared" si="368"/>
        <v/>
      </c>
      <c r="T2507" s="92">
        <f t="shared" si="366"/>
        <v>0</v>
      </c>
      <c r="U2507" s="92">
        <f t="shared" si="351"/>
        <v>0</v>
      </c>
      <c r="V2507" s="92">
        <f t="shared" si="352"/>
        <v>0</v>
      </c>
      <c r="W2507" s="92">
        <f t="shared" si="353"/>
        <v>0</v>
      </c>
      <c r="X2507" s="92">
        <f t="shared" si="354"/>
        <v>0</v>
      </c>
      <c r="Y2507" s="92">
        <f t="shared" si="355"/>
        <v>0</v>
      </c>
      <c r="Z2507" s="92">
        <f t="shared" si="356"/>
        <v>0</v>
      </c>
      <c r="AA2507" s="92">
        <f t="shared" si="357"/>
        <v>0</v>
      </c>
      <c r="AB2507" s="92">
        <f t="shared" si="358"/>
        <v>0</v>
      </c>
      <c r="AC2507" s="92">
        <f t="shared" si="359"/>
        <v>0</v>
      </c>
      <c r="AD2507" s="92">
        <f t="shared" si="360"/>
        <v>0</v>
      </c>
      <c r="AE2507" s="92">
        <f t="shared" si="361"/>
        <v>0</v>
      </c>
      <c r="AF2507" s="118">
        <f t="shared" si="367"/>
        <v>0</v>
      </c>
    </row>
    <row r="2508" spans="2:32" ht="21.95" customHeight="1" x14ac:dyDescent="0.25">
      <c r="B2508" s="36" t="str">
        <f>IF(Vendas2!D482="","",Vendas2!D482)</f>
        <v/>
      </c>
      <c r="C2508" s="36" t="str">
        <f>IF(Vendas2!E482="","",Vendas2!E482)</f>
        <v/>
      </c>
      <c r="D2508" s="36" t="str">
        <f>IF(Vendas2!F482="","",Vendas2!F482)</f>
        <v/>
      </c>
      <c r="E2508" s="36" t="str">
        <f>IF(Vendas2!G482="","",Vendas2!G482)</f>
        <v/>
      </c>
      <c r="F2508" s="36" t="str">
        <f>IF(Vendas2!H482="","",Vendas2!H482)</f>
        <v/>
      </c>
      <c r="G2508" s="36" t="str">
        <f>IF(Vendas2!I482="","",Vendas2!I482)</f>
        <v/>
      </c>
      <c r="H2508" s="36" t="str">
        <f>IF(Vendas2!J482="","",Vendas2!J482)</f>
        <v/>
      </c>
      <c r="I2508" s="36" t="str">
        <f>IF(Vendas2!K482="","",Vendas2!K482)</f>
        <v/>
      </c>
      <c r="J2508" s="36" t="str">
        <f>IF(Vendas2!L482="","",Vendas2!L482)</f>
        <v/>
      </c>
      <c r="K2508" s="36" t="str">
        <f>IF(Vendas2!M482="","",Vendas2!M482)</f>
        <v/>
      </c>
      <c r="L2508" s="36" t="str">
        <f>IF(Vendas2!N482="","",Vendas2!N482)</f>
        <v/>
      </c>
      <c r="M2508" s="36" t="str">
        <f>IF(Vendas2!O482="","",Vendas2!O482)</f>
        <v/>
      </c>
      <c r="N2508" s="36" t="str">
        <f>IF(Vendas2!P482="","",Vendas2!P482)</f>
        <v/>
      </c>
      <c r="O2508" s="42">
        <f t="shared" si="362"/>
        <v>0</v>
      </c>
      <c r="P2508" s="105">
        <f t="shared" si="363"/>
        <v>0</v>
      </c>
      <c r="Q2508" s="105">
        <f t="shared" si="364"/>
        <v>0</v>
      </c>
      <c r="R2508" s="105">
        <f t="shared" si="365"/>
        <v>0</v>
      </c>
      <c r="S2508" s="22" t="str">
        <f t="shared" si="368"/>
        <v/>
      </c>
      <c r="T2508" s="92">
        <f t="shared" si="366"/>
        <v>0</v>
      </c>
      <c r="U2508" s="92">
        <f t="shared" si="351"/>
        <v>0</v>
      </c>
      <c r="V2508" s="92">
        <f t="shared" si="352"/>
        <v>0</v>
      </c>
      <c r="W2508" s="92">
        <f t="shared" si="353"/>
        <v>0</v>
      </c>
      <c r="X2508" s="92">
        <f t="shared" si="354"/>
        <v>0</v>
      </c>
      <c r="Y2508" s="92">
        <f t="shared" si="355"/>
        <v>0</v>
      </c>
      <c r="Z2508" s="92">
        <f t="shared" si="356"/>
        <v>0</v>
      </c>
      <c r="AA2508" s="92">
        <f t="shared" si="357"/>
        <v>0</v>
      </c>
      <c r="AB2508" s="92">
        <f t="shared" si="358"/>
        <v>0</v>
      </c>
      <c r="AC2508" s="92">
        <f t="shared" si="359"/>
        <v>0</v>
      </c>
      <c r="AD2508" s="92">
        <f t="shared" si="360"/>
        <v>0</v>
      </c>
      <c r="AE2508" s="92">
        <f t="shared" si="361"/>
        <v>0</v>
      </c>
      <c r="AF2508" s="118">
        <f t="shared" si="367"/>
        <v>0</v>
      </c>
    </row>
    <row r="2509" spans="2:32" ht="21.95" customHeight="1" x14ac:dyDescent="0.25">
      <c r="B2509" s="36" t="str">
        <f>IF(Vendas2!D483="","",Vendas2!D483)</f>
        <v/>
      </c>
      <c r="C2509" s="36" t="str">
        <f>IF(Vendas2!E483="","",Vendas2!E483)</f>
        <v/>
      </c>
      <c r="D2509" s="36" t="str">
        <f>IF(Vendas2!F483="","",Vendas2!F483)</f>
        <v/>
      </c>
      <c r="E2509" s="36" t="str">
        <f>IF(Vendas2!G483="","",Vendas2!G483)</f>
        <v/>
      </c>
      <c r="F2509" s="36" t="str">
        <f>IF(Vendas2!H483="","",Vendas2!H483)</f>
        <v/>
      </c>
      <c r="G2509" s="36" t="str">
        <f>IF(Vendas2!I483="","",Vendas2!I483)</f>
        <v/>
      </c>
      <c r="H2509" s="36" t="str">
        <f>IF(Vendas2!J483="","",Vendas2!J483)</f>
        <v/>
      </c>
      <c r="I2509" s="36" t="str">
        <f>IF(Vendas2!K483="","",Vendas2!K483)</f>
        <v/>
      </c>
      <c r="J2509" s="36" t="str">
        <f>IF(Vendas2!L483="","",Vendas2!L483)</f>
        <v/>
      </c>
      <c r="K2509" s="36" t="str">
        <f>IF(Vendas2!M483="","",Vendas2!M483)</f>
        <v/>
      </c>
      <c r="L2509" s="36" t="str">
        <f>IF(Vendas2!N483="","",Vendas2!N483)</f>
        <v/>
      </c>
      <c r="M2509" s="36" t="str">
        <f>IF(Vendas2!O483="","",Vendas2!O483)</f>
        <v/>
      </c>
      <c r="N2509" s="36" t="str">
        <f>IF(Vendas2!P483="","",Vendas2!P483)</f>
        <v/>
      </c>
      <c r="O2509" s="42">
        <f t="shared" si="362"/>
        <v>0</v>
      </c>
      <c r="P2509" s="105">
        <f t="shared" si="363"/>
        <v>0</v>
      </c>
      <c r="Q2509" s="105">
        <f t="shared" si="364"/>
        <v>0</v>
      </c>
      <c r="R2509" s="105">
        <f t="shared" si="365"/>
        <v>0</v>
      </c>
      <c r="S2509" s="22" t="str">
        <f t="shared" si="368"/>
        <v/>
      </c>
      <c r="T2509" s="92">
        <f t="shared" si="366"/>
        <v>0</v>
      </c>
      <c r="U2509" s="92">
        <f t="shared" si="351"/>
        <v>0</v>
      </c>
      <c r="V2509" s="92">
        <f t="shared" si="352"/>
        <v>0</v>
      </c>
      <c r="W2509" s="92">
        <f t="shared" si="353"/>
        <v>0</v>
      </c>
      <c r="X2509" s="92">
        <f t="shared" si="354"/>
        <v>0</v>
      </c>
      <c r="Y2509" s="92">
        <f t="shared" si="355"/>
        <v>0</v>
      </c>
      <c r="Z2509" s="92">
        <f t="shared" si="356"/>
        <v>0</v>
      </c>
      <c r="AA2509" s="92">
        <f t="shared" si="357"/>
        <v>0</v>
      </c>
      <c r="AB2509" s="92">
        <f t="shared" si="358"/>
        <v>0</v>
      </c>
      <c r="AC2509" s="92">
        <f t="shared" si="359"/>
        <v>0</v>
      </c>
      <c r="AD2509" s="92">
        <f t="shared" si="360"/>
        <v>0</v>
      </c>
      <c r="AE2509" s="92">
        <f t="shared" si="361"/>
        <v>0</v>
      </c>
      <c r="AF2509" s="118">
        <f t="shared" si="367"/>
        <v>0</v>
      </c>
    </row>
    <row r="2510" spans="2:32" ht="21.95" customHeight="1" x14ac:dyDescent="0.25">
      <c r="B2510" s="36" t="str">
        <f>IF(Vendas2!D484="","",Vendas2!D484)</f>
        <v/>
      </c>
      <c r="C2510" s="36" t="str">
        <f>IF(Vendas2!E484="","",Vendas2!E484)</f>
        <v/>
      </c>
      <c r="D2510" s="36" t="str">
        <f>IF(Vendas2!F484="","",Vendas2!F484)</f>
        <v/>
      </c>
      <c r="E2510" s="36" t="str">
        <f>IF(Vendas2!G484="","",Vendas2!G484)</f>
        <v/>
      </c>
      <c r="F2510" s="36" t="str">
        <f>IF(Vendas2!H484="","",Vendas2!H484)</f>
        <v/>
      </c>
      <c r="G2510" s="36" t="str">
        <f>IF(Vendas2!I484="","",Vendas2!I484)</f>
        <v/>
      </c>
      <c r="H2510" s="36" t="str">
        <f>IF(Vendas2!J484="","",Vendas2!J484)</f>
        <v/>
      </c>
      <c r="I2510" s="36" t="str">
        <f>IF(Vendas2!K484="","",Vendas2!K484)</f>
        <v/>
      </c>
      <c r="J2510" s="36" t="str">
        <f>IF(Vendas2!L484="","",Vendas2!L484)</f>
        <v/>
      </c>
      <c r="K2510" s="36" t="str">
        <f>IF(Vendas2!M484="","",Vendas2!M484)</f>
        <v/>
      </c>
      <c r="L2510" s="36" t="str">
        <f>IF(Vendas2!N484="","",Vendas2!N484)</f>
        <v/>
      </c>
      <c r="M2510" s="36" t="str">
        <f>IF(Vendas2!O484="","",Vendas2!O484)</f>
        <v/>
      </c>
      <c r="N2510" s="36" t="str">
        <f>IF(Vendas2!P484="","",Vendas2!P484)</f>
        <v/>
      </c>
      <c r="O2510" s="42">
        <f t="shared" si="362"/>
        <v>0</v>
      </c>
      <c r="P2510" s="105">
        <f t="shared" si="363"/>
        <v>0</v>
      </c>
      <c r="Q2510" s="105">
        <f t="shared" si="364"/>
        <v>0</v>
      </c>
      <c r="R2510" s="105">
        <f t="shared" si="365"/>
        <v>0</v>
      </c>
      <c r="S2510" s="22" t="str">
        <f t="shared" si="368"/>
        <v/>
      </c>
      <c r="T2510" s="92">
        <f t="shared" si="366"/>
        <v>0</v>
      </c>
      <c r="U2510" s="92">
        <f t="shared" si="351"/>
        <v>0</v>
      </c>
      <c r="V2510" s="92">
        <f t="shared" si="352"/>
        <v>0</v>
      </c>
      <c r="W2510" s="92">
        <f t="shared" si="353"/>
        <v>0</v>
      </c>
      <c r="X2510" s="92">
        <f t="shared" si="354"/>
        <v>0</v>
      </c>
      <c r="Y2510" s="92">
        <f t="shared" si="355"/>
        <v>0</v>
      </c>
      <c r="Z2510" s="92">
        <f t="shared" si="356"/>
        <v>0</v>
      </c>
      <c r="AA2510" s="92">
        <f t="shared" si="357"/>
        <v>0</v>
      </c>
      <c r="AB2510" s="92">
        <f t="shared" si="358"/>
        <v>0</v>
      </c>
      <c r="AC2510" s="92">
        <f t="shared" si="359"/>
        <v>0</v>
      </c>
      <c r="AD2510" s="92">
        <f t="shared" si="360"/>
        <v>0</v>
      </c>
      <c r="AE2510" s="92">
        <f t="shared" si="361"/>
        <v>0</v>
      </c>
      <c r="AF2510" s="118">
        <f t="shared" si="367"/>
        <v>0</v>
      </c>
    </row>
    <row r="2511" spans="2:32" ht="21.95" customHeight="1" x14ac:dyDescent="0.25">
      <c r="B2511" s="36" t="str">
        <f>IF(Vendas2!D485="","",Vendas2!D485)</f>
        <v/>
      </c>
      <c r="C2511" s="36" t="str">
        <f>IF(Vendas2!E485="","",Vendas2!E485)</f>
        <v/>
      </c>
      <c r="D2511" s="36" t="str">
        <f>IF(Vendas2!F485="","",Vendas2!F485)</f>
        <v/>
      </c>
      <c r="E2511" s="36" t="str">
        <f>IF(Vendas2!G485="","",Vendas2!G485)</f>
        <v/>
      </c>
      <c r="F2511" s="36" t="str">
        <f>IF(Vendas2!H485="","",Vendas2!H485)</f>
        <v/>
      </c>
      <c r="G2511" s="36" t="str">
        <f>IF(Vendas2!I485="","",Vendas2!I485)</f>
        <v/>
      </c>
      <c r="H2511" s="36" t="str">
        <f>IF(Vendas2!J485="","",Vendas2!J485)</f>
        <v/>
      </c>
      <c r="I2511" s="36" t="str">
        <f>IF(Vendas2!K485="","",Vendas2!K485)</f>
        <v/>
      </c>
      <c r="J2511" s="36" t="str">
        <f>IF(Vendas2!L485="","",Vendas2!L485)</f>
        <v/>
      </c>
      <c r="K2511" s="36" t="str">
        <f>IF(Vendas2!M485="","",Vendas2!M485)</f>
        <v/>
      </c>
      <c r="L2511" s="36" t="str">
        <f>IF(Vendas2!N485="","",Vendas2!N485)</f>
        <v/>
      </c>
      <c r="M2511" s="36" t="str">
        <f>IF(Vendas2!O485="","",Vendas2!O485)</f>
        <v/>
      </c>
      <c r="N2511" s="36" t="str">
        <f>IF(Vendas2!P485="","",Vendas2!P485)</f>
        <v/>
      </c>
      <c r="O2511" s="42">
        <f t="shared" si="362"/>
        <v>0</v>
      </c>
      <c r="P2511" s="105">
        <f t="shared" si="363"/>
        <v>0</v>
      </c>
      <c r="Q2511" s="105">
        <f t="shared" si="364"/>
        <v>0</v>
      </c>
      <c r="R2511" s="105">
        <f t="shared" si="365"/>
        <v>0</v>
      </c>
      <c r="S2511" s="22" t="str">
        <f t="shared" si="368"/>
        <v/>
      </c>
      <c r="T2511" s="92">
        <f t="shared" si="366"/>
        <v>0</v>
      </c>
      <c r="U2511" s="92">
        <f t="shared" si="351"/>
        <v>0</v>
      </c>
      <c r="V2511" s="92">
        <f t="shared" si="352"/>
        <v>0</v>
      </c>
      <c r="W2511" s="92">
        <f t="shared" si="353"/>
        <v>0</v>
      </c>
      <c r="X2511" s="92">
        <f t="shared" si="354"/>
        <v>0</v>
      </c>
      <c r="Y2511" s="92">
        <f t="shared" si="355"/>
        <v>0</v>
      </c>
      <c r="Z2511" s="92">
        <f t="shared" si="356"/>
        <v>0</v>
      </c>
      <c r="AA2511" s="92">
        <f t="shared" si="357"/>
        <v>0</v>
      </c>
      <c r="AB2511" s="92">
        <f t="shared" si="358"/>
        <v>0</v>
      </c>
      <c r="AC2511" s="92">
        <f t="shared" si="359"/>
        <v>0</v>
      </c>
      <c r="AD2511" s="92">
        <f t="shared" si="360"/>
        <v>0</v>
      </c>
      <c r="AE2511" s="92">
        <f t="shared" si="361"/>
        <v>0</v>
      </c>
      <c r="AF2511" s="118">
        <f t="shared" si="367"/>
        <v>0</v>
      </c>
    </row>
    <row r="2512" spans="2:32" ht="21.95" customHeight="1" x14ac:dyDescent="0.25">
      <c r="B2512" s="36" t="str">
        <f>IF(Vendas2!D486="","",Vendas2!D486)</f>
        <v/>
      </c>
      <c r="C2512" s="36" t="str">
        <f>IF(Vendas2!E486="","",Vendas2!E486)</f>
        <v/>
      </c>
      <c r="D2512" s="36" t="str">
        <f>IF(Vendas2!F486="","",Vendas2!F486)</f>
        <v/>
      </c>
      <c r="E2512" s="36" t="str">
        <f>IF(Vendas2!G486="","",Vendas2!G486)</f>
        <v/>
      </c>
      <c r="F2512" s="36" t="str">
        <f>IF(Vendas2!H486="","",Vendas2!H486)</f>
        <v/>
      </c>
      <c r="G2512" s="36" t="str">
        <f>IF(Vendas2!I486="","",Vendas2!I486)</f>
        <v/>
      </c>
      <c r="H2512" s="36" t="str">
        <f>IF(Vendas2!J486="","",Vendas2!J486)</f>
        <v/>
      </c>
      <c r="I2512" s="36" t="str">
        <f>IF(Vendas2!K486="","",Vendas2!K486)</f>
        <v/>
      </c>
      <c r="J2512" s="36" t="str">
        <f>IF(Vendas2!L486="","",Vendas2!L486)</f>
        <v/>
      </c>
      <c r="K2512" s="36" t="str">
        <f>IF(Vendas2!M486="","",Vendas2!M486)</f>
        <v/>
      </c>
      <c r="L2512" s="36" t="str">
        <f>IF(Vendas2!N486="","",Vendas2!N486)</f>
        <v/>
      </c>
      <c r="M2512" s="36" t="str">
        <f>IF(Vendas2!O486="","",Vendas2!O486)</f>
        <v/>
      </c>
      <c r="N2512" s="36" t="str">
        <f>IF(Vendas2!P486="","",Vendas2!P486)</f>
        <v/>
      </c>
      <c r="O2512" s="42">
        <f t="shared" si="362"/>
        <v>0</v>
      </c>
      <c r="P2512" s="105">
        <f t="shared" si="363"/>
        <v>0</v>
      </c>
      <c r="Q2512" s="105">
        <f t="shared" si="364"/>
        <v>0</v>
      </c>
      <c r="R2512" s="105">
        <f t="shared" si="365"/>
        <v>0</v>
      </c>
      <c r="S2512" s="22" t="str">
        <f t="shared" si="368"/>
        <v/>
      </c>
      <c r="T2512" s="92">
        <f t="shared" si="366"/>
        <v>0</v>
      </c>
      <c r="U2512" s="92">
        <f t="shared" si="351"/>
        <v>0</v>
      </c>
      <c r="V2512" s="92">
        <f t="shared" si="352"/>
        <v>0</v>
      </c>
      <c r="W2512" s="92">
        <f t="shared" si="353"/>
        <v>0</v>
      </c>
      <c r="X2512" s="92">
        <f t="shared" si="354"/>
        <v>0</v>
      </c>
      <c r="Y2512" s="92">
        <f t="shared" si="355"/>
        <v>0</v>
      </c>
      <c r="Z2512" s="92">
        <f t="shared" si="356"/>
        <v>0</v>
      </c>
      <c r="AA2512" s="92">
        <f t="shared" si="357"/>
        <v>0</v>
      </c>
      <c r="AB2512" s="92">
        <f t="shared" si="358"/>
        <v>0</v>
      </c>
      <c r="AC2512" s="92">
        <f t="shared" si="359"/>
        <v>0</v>
      </c>
      <c r="AD2512" s="92">
        <f t="shared" si="360"/>
        <v>0</v>
      </c>
      <c r="AE2512" s="92">
        <f t="shared" si="361"/>
        <v>0</v>
      </c>
      <c r="AF2512" s="118">
        <f t="shared" si="367"/>
        <v>0</v>
      </c>
    </row>
    <row r="2513" spans="2:32" ht="21.95" customHeight="1" x14ac:dyDescent="0.25">
      <c r="B2513" s="36" t="str">
        <f>IF(Vendas2!D487="","",Vendas2!D487)</f>
        <v/>
      </c>
      <c r="C2513" s="36" t="str">
        <f>IF(Vendas2!E487="","",Vendas2!E487)</f>
        <v/>
      </c>
      <c r="D2513" s="36" t="str">
        <f>IF(Vendas2!F487="","",Vendas2!F487)</f>
        <v/>
      </c>
      <c r="E2513" s="36" t="str">
        <f>IF(Vendas2!G487="","",Vendas2!G487)</f>
        <v/>
      </c>
      <c r="F2513" s="36" t="str">
        <f>IF(Vendas2!H487="","",Vendas2!H487)</f>
        <v/>
      </c>
      <c r="G2513" s="36" t="str">
        <f>IF(Vendas2!I487="","",Vendas2!I487)</f>
        <v/>
      </c>
      <c r="H2513" s="36" t="str">
        <f>IF(Vendas2!J487="","",Vendas2!J487)</f>
        <v/>
      </c>
      <c r="I2513" s="36" t="str">
        <f>IF(Vendas2!K487="","",Vendas2!K487)</f>
        <v/>
      </c>
      <c r="J2513" s="36" t="str">
        <f>IF(Vendas2!L487="","",Vendas2!L487)</f>
        <v/>
      </c>
      <c r="K2513" s="36" t="str">
        <f>IF(Vendas2!M487="","",Vendas2!M487)</f>
        <v/>
      </c>
      <c r="L2513" s="36" t="str">
        <f>IF(Vendas2!N487="","",Vendas2!N487)</f>
        <v/>
      </c>
      <c r="M2513" s="36" t="str">
        <f>IF(Vendas2!O487="","",Vendas2!O487)</f>
        <v/>
      </c>
      <c r="N2513" s="36" t="str">
        <f>IF(Vendas2!P487="","",Vendas2!P487)</f>
        <v/>
      </c>
      <c r="O2513" s="42">
        <f t="shared" si="362"/>
        <v>0</v>
      </c>
      <c r="P2513" s="105">
        <f t="shared" si="363"/>
        <v>0</v>
      </c>
      <c r="Q2513" s="105">
        <f t="shared" si="364"/>
        <v>0</v>
      </c>
      <c r="R2513" s="105">
        <f t="shared" si="365"/>
        <v>0</v>
      </c>
      <c r="S2513" s="22" t="str">
        <f t="shared" si="368"/>
        <v/>
      </c>
      <c r="T2513" s="92">
        <f t="shared" si="366"/>
        <v>0</v>
      </c>
      <c r="U2513" s="92">
        <f t="shared" si="351"/>
        <v>0</v>
      </c>
      <c r="V2513" s="92">
        <f t="shared" si="352"/>
        <v>0</v>
      </c>
      <c r="W2513" s="92">
        <f t="shared" si="353"/>
        <v>0</v>
      </c>
      <c r="X2513" s="92">
        <f t="shared" si="354"/>
        <v>0</v>
      </c>
      <c r="Y2513" s="92">
        <f t="shared" si="355"/>
        <v>0</v>
      </c>
      <c r="Z2513" s="92">
        <f t="shared" si="356"/>
        <v>0</v>
      </c>
      <c r="AA2513" s="92">
        <f t="shared" si="357"/>
        <v>0</v>
      </c>
      <c r="AB2513" s="92">
        <f t="shared" si="358"/>
        <v>0</v>
      </c>
      <c r="AC2513" s="92">
        <f t="shared" si="359"/>
        <v>0</v>
      </c>
      <c r="AD2513" s="92">
        <f t="shared" si="360"/>
        <v>0</v>
      </c>
      <c r="AE2513" s="92">
        <f t="shared" si="361"/>
        <v>0</v>
      </c>
      <c r="AF2513" s="118">
        <f t="shared" si="367"/>
        <v>0</v>
      </c>
    </row>
    <row r="2514" spans="2:32" ht="21.95" customHeight="1" x14ac:dyDescent="0.25">
      <c r="B2514" s="36" t="str">
        <f>IF(Vendas2!D488="","",Vendas2!D488)</f>
        <v/>
      </c>
      <c r="C2514" s="36" t="str">
        <f>IF(Vendas2!E488="","",Vendas2!E488)</f>
        <v/>
      </c>
      <c r="D2514" s="36" t="str">
        <f>IF(Vendas2!F488="","",Vendas2!F488)</f>
        <v/>
      </c>
      <c r="E2514" s="36" t="str">
        <f>IF(Vendas2!G488="","",Vendas2!G488)</f>
        <v/>
      </c>
      <c r="F2514" s="36" t="str">
        <f>IF(Vendas2!H488="","",Vendas2!H488)</f>
        <v/>
      </c>
      <c r="G2514" s="36" t="str">
        <f>IF(Vendas2!I488="","",Vendas2!I488)</f>
        <v/>
      </c>
      <c r="H2514" s="36" t="str">
        <f>IF(Vendas2!J488="","",Vendas2!J488)</f>
        <v/>
      </c>
      <c r="I2514" s="36" t="str">
        <f>IF(Vendas2!K488="","",Vendas2!K488)</f>
        <v/>
      </c>
      <c r="J2514" s="36" t="str">
        <f>IF(Vendas2!L488="","",Vendas2!L488)</f>
        <v/>
      </c>
      <c r="K2514" s="36" t="str">
        <f>IF(Vendas2!M488="","",Vendas2!M488)</f>
        <v/>
      </c>
      <c r="L2514" s="36" t="str">
        <f>IF(Vendas2!N488="","",Vendas2!N488)</f>
        <v/>
      </c>
      <c r="M2514" s="36" t="str">
        <f>IF(Vendas2!O488="","",Vendas2!O488)</f>
        <v/>
      </c>
      <c r="N2514" s="36" t="str">
        <f>IF(Vendas2!P488="","",Vendas2!P488)</f>
        <v/>
      </c>
      <c r="O2514" s="42">
        <f t="shared" si="362"/>
        <v>0</v>
      </c>
      <c r="P2514" s="105">
        <f t="shared" si="363"/>
        <v>0</v>
      </c>
      <c r="Q2514" s="105">
        <f t="shared" si="364"/>
        <v>0</v>
      </c>
      <c r="R2514" s="105">
        <f t="shared" si="365"/>
        <v>0</v>
      </c>
      <c r="S2514" s="22" t="str">
        <f t="shared" si="368"/>
        <v/>
      </c>
      <c r="T2514" s="92">
        <f t="shared" si="366"/>
        <v>0</v>
      </c>
      <c r="U2514" s="92">
        <f t="shared" si="351"/>
        <v>0</v>
      </c>
      <c r="V2514" s="92">
        <f t="shared" si="352"/>
        <v>0</v>
      </c>
      <c r="W2514" s="92">
        <f t="shared" si="353"/>
        <v>0</v>
      </c>
      <c r="X2514" s="92">
        <f t="shared" si="354"/>
        <v>0</v>
      </c>
      <c r="Y2514" s="92">
        <f t="shared" si="355"/>
        <v>0</v>
      </c>
      <c r="Z2514" s="92">
        <f t="shared" si="356"/>
        <v>0</v>
      </c>
      <c r="AA2514" s="92">
        <f t="shared" si="357"/>
        <v>0</v>
      </c>
      <c r="AB2514" s="92">
        <f t="shared" si="358"/>
        <v>0</v>
      </c>
      <c r="AC2514" s="92">
        <f t="shared" si="359"/>
        <v>0</v>
      </c>
      <c r="AD2514" s="92">
        <f t="shared" si="360"/>
        <v>0</v>
      </c>
      <c r="AE2514" s="92">
        <f t="shared" si="361"/>
        <v>0</v>
      </c>
      <c r="AF2514" s="118">
        <f t="shared" si="367"/>
        <v>0</v>
      </c>
    </row>
    <row r="2515" spans="2:32" ht="21.95" customHeight="1" x14ac:dyDescent="0.25">
      <c r="B2515" s="36" t="str">
        <f>IF(Vendas2!D489="","",Vendas2!D489)</f>
        <v/>
      </c>
      <c r="C2515" s="36" t="str">
        <f>IF(Vendas2!E489="","",Vendas2!E489)</f>
        <v/>
      </c>
      <c r="D2515" s="36" t="str">
        <f>IF(Vendas2!F489="","",Vendas2!F489)</f>
        <v/>
      </c>
      <c r="E2515" s="36" t="str">
        <f>IF(Vendas2!G489="","",Vendas2!G489)</f>
        <v/>
      </c>
      <c r="F2515" s="36" t="str">
        <f>IF(Vendas2!H489="","",Vendas2!H489)</f>
        <v/>
      </c>
      <c r="G2515" s="36" t="str">
        <f>IF(Vendas2!I489="","",Vendas2!I489)</f>
        <v/>
      </c>
      <c r="H2515" s="36" t="str">
        <f>IF(Vendas2!J489="","",Vendas2!J489)</f>
        <v/>
      </c>
      <c r="I2515" s="36" t="str">
        <f>IF(Vendas2!K489="","",Vendas2!K489)</f>
        <v/>
      </c>
      <c r="J2515" s="36" t="str">
        <f>IF(Vendas2!L489="","",Vendas2!L489)</f>
        <v/>
      </c>
      <c r="K2515" s="36" t="str">
        <f>IF(Vendas2!M489="","",Vendas2!M489)</f>
        <v/>
      </c>
      <c r="L2515" s="36" t="str">
        <f>IF(Vendas2!N489="","",Vendas2!N489)</f>
        <v/>
      </c>
      <c r="M2515" s="36" t="str">
        <f>IF(Vendas2!O489="","",Vendas2!O489)</f>
        <v/>
      </c>
      <c r="N2515" s="36" t="str">
        <f>IF(Vendas2!P489="","",Vendas2!P489)</f>
        <v/>
      </c>
      <c r="O2515" s="42">
        <f t="shared" si="362"/>
        <v>0</v>
      </c>
      <c r="P2515" s="105">
        <f t="shared" si="363"/>
        <v>0</v>
      </c>
      <c r="Q2515" s="105">
        <f t="shared" si="364"/>
        <v>0</v>
      </c>
      <c r="R2515" s="105">
        <f t="shared" si="365"/>
        <v>0</v>
      </c>
      <c r="S2515" s="22" t="str">
        <f t="shared" si="368"/>
        <v/>
      </c>
      <c r="T2515" s="92">
        <f t="shared" si="366"/>
        <v>0</v>
      </c>
      <c r="U2515" s="92">
        <f t="shared" si="351"/>
        <v>0</v>
      </c>
      <c r="V2515" s="92">
        <f t="shared" si="352"/>
        <v>0</v>
      </c>
      <c r="W2515" s="92">
        <f t="shared" si="353"/>
        <v>0</v>
      </c>
      <c r="X2515" s="92">
        <f t="shared" si="354"/>
        <v>0</v>
      </c>
      <c r="Y2515" s="92">
        <f t="shared" si="355"/>
        <v>0</v>
      </c>
      <c r="Z2515" s="92">
        <f t="shared" si="356"/>
        <v>0</v>
      </c>
      <c r="AA2515" s="92">
        <f t="shared" si="357"/>
        <v>0</v>
      </c>
      <c r="AB2515" s="92">
        <f t="shared" si="358"/>
        <v>0</v>
      </c>
      <c r="AC2515" s="92">
        <f t="shared" si="359"/>
        <v>0</v>
      </c>
      <c r="AD2515" s="92">
        <f t="shared" si="360"/>
        <v>0</v>
      </c>
      <c r="AE2515" s="92">
        <f t="shared" si="361"/>
        <v>0</v>
      </c>
      <c r="AF2515" s="118">
        <f t="shared" si="367"/>
        <v>0</v>
      </c>
    </row>
    <row r="2516" spans="2:32" ht="21.95" customHeight="1" x14ac:dyDescent="0.25">
      <c r="B2516" s="36" t="str">
        <f>IF(Vendas2!D490="","",Vendas2!D490)</f>
        <v/>
      </c>
      <c r="C2516" s="36" t="str">
        <f>IF(Vendas2!E490="","",Vendas2!E490)</f>
        <v/>
      </c>
      <c r="D2516" s="36" t="str">
        <f>IF(Vendas2!F490="","",Vendas2!F490)</f>
        <v/>
      </c>
      <c r="E2516" s="36" t="str">
        <f>IF(Vendas2!G490="","",Vendas2!G490)</f>
        <v/>
      </c>
      <c r="F2516" s="36" t="str">
        <f>IF(Vendas2!H490="","",Vendas2!H490)</f>
        <v/>
      </c>
      <c r="G2516" s="36" t="str">
        <f>IF(Vendas2!I490="","",Vendas2!I490)</f>
        <v/>
      </c>
      <c r="H2516" s="36" t="str">
        <f>IF(Vendas2!J490="","",Vendas2!J490)</f>
        <v/>
      </c>
      <c r="I2516" s="36" t="str">
        <f>IF(Vendas2!K490="","",Vendas2!K490)</f>
        <v/>
      </c>
      <c r="J2516" s="36" t="str">
        <f>IF(Vendas2!L490="","",Vendas2!L490)</f>
        <v/>
      </c>
      <c r="K2516" s="36" t="str">
        <f>IF(Vendas2!M490="","",Vendas2!M490)</f>
        <v/>
      </c>
      <c r="L2516" s="36" t="str">
        <f>IF(Vendas2!N490="","",Vendas2!N490)</f>
        <v/>
      </c>
      <c r="M2516" s="36" t="str">
        <f>IF(Vendas2!O490="","",Vendas2!O490)</f>
        <v/>
      </c>
      <c r="N2516" s="36" t="str">
        <f>IF(Vendas2!P490="","",Vendas2!P490)</f>
        <v/>
      </c>
      <c r="O2516" s="42">
        <f t="shared" si="362"/>
        <v>0</v>
      </c>
      <c r="P2516" s="105">
        <f t="shared" si="363"/>
        <v>0</v>
      </c>
      <c r="Q2516" s="105">
        <f t="shared" si="364"/>
        <v>0</v>
      </c>
      <c r="R2516" s="105">
        <f t="shared" si="365"/>
        <v>0</v>
      </c>
      <c r="S2516" s="22" t="str">
        <f t="shared" si="368"/>
        <v/>
      </c>
      <c r="T2516" s="92">
        <f t="shared" si="366"/>
        <v>0</v>
      </c>
      <c r="U2516" s="92">
        <f t="shared" si="351"/>
        <v>0</v>
      </c>
      <c r="V2516" s="92">
        <f t="shared" si="352"/>
        <v>0</v>
      </c>
      <c r="W2516" s="92">
        <f t="shared" si="353"/>
        <v>0</v>
      </c>
      <c r="X2516" s="92">
        <f t="shared" si="354"/>
        <v>0</v>
      </c>
      <c r="Y2516" s="92">
        <f t="shared" si="355"/>
        <v>0</v>
      </c>
      <c r="Z2516" s="92">
        <f t="shared" si="356"/>
        <v>0</v>
      </c>
      <c r="AA2516" s="92">
        <f t="shared" si="357"/>
        <v>0</v>
      </c>
      <c r="AB2516" s="92">
        <f t="shared" si="358"/>
        <v>0</v>
      </c>
      <c r="AC2516" s="92">
        <f t="shared" si="359"/>
        <v>0</v>
      </c>
      <c r="AD2516" s="92">
        <f t="shared" si="360"/>
        <v>0</v>
      </c>
      <c r="AE2516" s="92">
        <f t="shared" si="361"/>
        <v>0</v>
      </c>
      <c r="AF2516" s="118">
        <f t="shared" si="367"/>
        <v>0</v>
      </c>
    </row>
    <row r="2517" spans="2:32" ht="21.95" customHeight="1" x14ac:dyDescent="0.25">
      <c r="B2517" s="36" t="str">
        <f>IF(Vendas2!D491="","",Vendas2!D491)</f>
        <v/>
      </c>
      <c r="C2517" s="36" t="str">
        <f>IF(Vendas2!E491="","",Vendas2!E491)</f>
        <v/>
      </c>
      <c r="D2517" s="36" t="str">
        <f>IF(Vendas2!F491="","",Vendas2!F491)</f>
        <v/>
      </c>
      <c r="E2517" s="36" t="str">
        <f>IF(Vendas2!G491="","",Vendas2!G491)</f>
        <v/>
      </c>
      <c r="F2517" s="36" t="str">
        <f>IF(Vendas2!H491="","",Vendas2!H491)</f>
        <v/>
      </c>
      <c r="G2517" s="36" t="str">
        <f>IF(Vendas2!I491="","",Vendas2!I491)</f>
        <v/>
      </c>
      <c r="H2517" s="36" t="str">
        <f>IF(Vendas2!J491="","",Vendas2!J491)</f>
        <v/>
      </c>
      <c r="I2517" s="36" t="str">
        <f>IF(Vendas2!K491="","",Vendas2!K491)</f>
        <v/>
      </c>
      <c r="J2517" s="36" t="str">
        <f>IF(Vendas2!L491="","",Vendas2!L491)</f>
        <v/>
      </c>
      <c r="K2517" s="36" t="str">
        <f>IF(Vendas2!M491="","",Vendas2!M491)</f>
        <v/>
      </c>
      <c r="L2517" s="36" t="str">
        <f>IF(Vendas2!N491="","",Vendas2!N491)</f>
        <v/>
      </c>
      <c r="M2517" s="36" t="str">
        <f>IF(Vendas2!O491="","",Vendas2!O491)</f>
        <v/>
      </c>
      <c r="N2517" s="36" t="str">
        <f>IF(Vendas2!P491="","",Vendas2!P491)</f>
        <v/>
      </c>
      <c r="O2517" s="42">
        <f t="shared" si="362"/>
        <v>0</v>
      </c>
      <c r="P2517" s="105">
        <f t="shared" si="363"/>
        <v>0</v>
      </c>
      <c r="Q2517" s="105">
        <f t="shared" si="364"/>
        <v>0</v>
      </c>
      <c r="R2517" s="105">
        <f t="shared" si="365"/>
        <v>0</v>
      </c>
      <c r="S2517" s="22" t="str">
        <f t="shared" si="368"/>
        <v/>
      </c>
      <c r="T2517" s="92">
        <f t="shared" si="366"/>
        <v>0</v>
      </c>
      <c r="U2517" s="92">
        <f t="shared" si="351"/>
        <v>0</v>
      </c>
      <c r="V2517" s="92">
        <f t="shared" si="352"/>
        <v>0</v>
      </c>
      <c r="W2517" s="92">
        <f t="shared" si="353"/>
        <v>0</v>
      </c>
      <c r="X2517" s="92">
        <f t="shared" si="354"/>
        <v>0</v>
      </c>
      <c r="Y2517" s="92">
        <f t="shared" si="355"/>
        <v>0</v>
      </c>
      <c r="Z2517" s="92">
        <f t="shared" si="356"/>
        <v>0</v>
      </c>
      <c r="AA2517" s="92">
        <f t="shared" si="357"/>
        <v>0</v>
      </c>
      <c r="AB2517" s="92">
        <f t="shared" si="358"/>
        <v>0</v>
      </c>
      <c r="AC2517" s="92">
        <f t="shared" si="359"/>
        <v>0</v>
      </c>
      <c r="AD2517" s="92">
        <f t="shared" si="360"/>
        <v>0</v>
      </c>
      <c r="AE2517" s="92">
        <f t="shared" si="361"/>
        <v>0</v>
      </c>
      <c r="AF2517" s="118">
        <f t="shared" si="367"/>
        <v>0</v>
      </c>
    </row>
    <row r="2518" spans="2:32" ht="21.95" customHeight="1" x14ac:dyDescent="0.25">
      <c r="B2518" s="36" t="str">
        <f>IF(Vendas2!D492="","",Vendas2!D492)</f>
        <v/>
      </c>
      <c r="C2518" s="36" t="str">
        <f>IF(Vendas2!E492="","",Vendas2!E492)</f>
        <v/>
      </c>
      <c r="D2518" s="36" t="str">
        <f>IF(Vendas2!F492="","",Vendas2!F492)</f>
        <v/>
      </c>
      <c r="E2518" s="36" t="str">
        <f>IF(Vendas2!G492="","",Vendas2!G492)</f>
        <v/>
      </c>
      <c r="F2518" s="36" t="str">
        <f>IF(Vendas2!H492="","",Vendas2!H492)</f>
        <v/>
      </c>
      <c r="G2518" s="36" t="str">
        <f>IF(Vendas2!I492="","",Vendas2!I492)</f>
        <v/>
      </c>
      <c r="H2518" s="36" t="str">
        <f>IF(Vendas2!J492="","",Vendas2!J492)</f>
        <v/>
      </c>
      <c r="I2518" s="36" t="str">
        <f>IF(Vendas2!K492="","",Vendas2!K492)</f>
        <v/>
      </c>
      <c r="J2518" s="36" t="str">
        <f>IF(Vendas2!L492="","",Vendas2!L492)</f>
        <v/>
      </c>
      <c r="K2518" s="36" t="str">
        <f>IF(Vendas2!M492="","",Vendas2!M492)</f>
        <v/>
      </c>
      <c r="L2518" s="36" t="str">
        <f>IF(Vendas2!N492="","",Vendas2!N492)</f>
        <v/>
      </c>
      <c r="M2518" s="36" t="str">
        <f>IF(Vendas2!O492="","",Vendas2!O492)</f>
        <v/>
      </c>
      <c r="N2518" s="36" t="str">
        <f>IF(Vendas2!P492="","",Vendas2!P492)</f>
        <v/>
      </c>
      <c r="O2518" s="42">
        <f t="shared" si="362"/>
        <v>0</v>
      </c>
      <c r="P2518" s="105">
        <f t="shared" si="363"/>
        <v>0</v>
      </c>
      <c r="Q2518" s="105">
        <f t="shared" si="364"/>
        <v>0</v>
      </c>
      <c r="R2518" s="105">
        <f t="shared" si="365"/>
        <v>0</v>
      </c>
      <c r="S2518" s="22" t="str">
        <f t="shared" si="368"/>
        <v/>
      </c>
      <c r="T2518" s="92">
        <f t="shared" si="366"/>
        <v>0</v>
      </c>
      <c r="U2518" s="92">
        <f t="shared" si="351"/>
        <v>0</v>
      </c>
      <c r="V2518" s="92">
        <f t="shared" si="352"/>
        <v>0</v>
      </c>
      <c r="W2518" s="92">
        <f t="shared" si="353"/>
        <v>0</v>
      </c>
      <c r="X2518" s="92">
        <f t="shared" si="354"/>
        <v>0</v>
      </c>
      <c r="Y2518" s="92">
        <f t="shared" si="355"/>
        <v>0</v>
      </c>
      <c r="Z2518" s="92">
        <f t="shared" si="356"/>
        <v>0</v>
      </c>
      <c r="AA2518" s="92">
        <f t="shared" si="357"/>
        <v>0</v>
      </c>
      <c r="AB2518" s="92">
        <f t="shared" si="358"/>
        <v>0</v>
      </c>
      <c r="AC2518" s="92">
        <f t="shared" si="359"/>
        <v>0</v>
      </c>
      <c r="AD2518" s="92">
        <f t="shared" si="360"/>
        <v>0</v>
      </c>
      <c r="AE2518" s="92">
        <f t="shared" si="361"/>
        <v>0</v>
      </c>
      <c r="AF2518" s="118">
        <f t="shared" si="367"/>
        <v>0</v>
      </c>
    </row>
    <row r="2519" spans="2:32" ht="21.95" customHeight="1" x14ac:dyDescent="0.25">
      <c r="B2519" s="36" t="str">
        <f>IF(Vendas2!D493="","",Vendas2!D493)</f>
        <v/>
      </c>
      <c r="C2519" s="36" t="str">
        <f>IF(Vendas2!E493="","",Vendas2!E493)</f>
        <v/>
      </c>
      <c r="D2519" s="36" t="str">
        <f>IF(Vendas2!F493="","",Vendas2!F493)</f>
        <v/>
      </c>
      <c r="E2519" s="36" t="str">
        <f>IF(Vendas2!G493="","",Vendas2!G493)</f>
        <v/>
      </c>
      <c r="F2519" s="36" t="str">
        <f>IF(Vendas2!H493="","",Vendas2!H493)</f>
        <v/>
      </c>
      <c r="G2519" s="36" t="str">
        <f>IF(Vendas2!I493="","",Vendas2!I493)</f>
        <v/>
      </c>
      <c r="H2519" s="36" t="str">
        <f>IF(Vendas2!J493="","",Vendas2!J493)</f>
        <v/>
      </c>
      <c r="I2519" s="36" t="str">
        <f>IF(Vendas2!K493="","",Vendas2!K493)</f>
        <v/>
      </c>
      <c r="J2519" s="36" t="str">
        <f>IF(Vendas2!L493="","",Vendas2!L493)</f>
        <v/>
      </c>
      <c r="K2519" s="36" t="str">
        <f>IF(Vendas2!M493="","",Vendas2!M493)</f>
        <v/>
      </c>
      <c r="L2519" s="36" t="str">
        <f>IF(Vendas2!N493="","",Vendas2!N493)</f>
        <v/>
      </c>
      <c r="M2519" s="36" t="str">
        <f>IF(Vendas2!O493="","",Vendas2!O493)</f>
        <v/>
      </c>
      <c r="N2519" s="36" t="str">
        <f>IF(Vendas2!P493="","",Vendas2!P493)</f>
        <v/>
      </c>
      <c r="O2519" s="42">
        <f t="shared" si="362"/>
        <v>0</v>
      </c>
      <c r="P2519" s="105">
        <f t="shared" si="363"/>
        <v>0</v>
      </c>
      <c r="Q2519" s="105">
        <f t="shared" si="364"/>
        <v>0</v>
      </c>
      <c r="R2519" s="105">
        <f t="shared" si="365"/>
        <v>0</v>
      </c>
      <c r="S2519" s="22" t="str">
        <f t="shared" si="368"/>
        <v/>
      </c>
      <c r="T2519" s="92">
        <f t="shared" si="366"/>
        <v>0</v>
      </c>
      <c r="U2519" s="92">
        <f t="shared" si="351"/>
        <v>0</v>
      </c>
      <c r="V2519" s="92">
        <f t="shared" si="352"/>
        <v>0</v>
      </c>
      <c r="W2519" s="92">
        <f t="shared" si="353"/>
        <v>0</v>
      </c>
      <c r="X2519" s="92">
        <f t="shared" si="354"/>
        <v>0</v>
      </c>
      <c r="Y2519" s="92">
        <f t="shared" si="355"/>
        <v>0</v>
      </c>
      <c r="Z2519" s="92">
        <f t="shared" si="356"/>
        <v>0</v>
      </c>
      <c r="AA2519" s="92">
        <f t="shared" si="357"/>
        <v>0</v>
      </c>
      <c r="AB2519" s="92">
        <f t="shared" si="358"/>
        <v>0</v>
      </c>
      <c r="AC2519" s="92">
        <f t="shared" si="359"/>
        <v>0</v>
      </c>
      <c r="AD2519" s="92">
        <f t="shared" si="360"/>
        <v>0</v>
      </c>
      <c r="AE2519" s="92">
        <f t="shared" si="361"/>
        <v>0</v>
      </c>
      <c r="AF2519" s="118">
        <f t="shared" si="367"/>
        <v>0</v>
      </c>
    </row>
    <row r="2520" spans="2:32" ht="21.95" customHeight="1" x14ac:dyDescent="0.25">
      <c r="B2520" s="36" t="str">
        <f>IF(Vendas2!D494="","",Vendas2!D494)</f>
        <v/>
      </c>
      <c r="C2520" s="36" t="str">
        <f>IF(Vendas2!E494="","",Vendas2!E494)</f>
        <v/>
      </c>
      <c r="D2520" s="36" t="str">
        <f>IF(Vendas2!F494="","",Vendas2!F494)</f>
        <v/>
      </c>
      <c r="E2520" s="36" t="str">
        <f>IF(Vendas2!G494="","",Vendas2!G494)</f>
        <v/>
      </c>
      <c r="F2520" s="36" t="str">
        <f>IF(Vendas2!H494="","",Vendas2!H494)</f>
        <v/>
      </c>
      <c r="G2520" s="36" t="str">
        <f>IF(Vendas2!I494="","",Vendas2!I494)</f>
        <v/>
      </c>
      <c r="H2520" s="36" t="str">
        <f>IF(Vendas2!J494="","",Vendas2!J494)</f>
        <v/>
      </c>
      <c r="I2520" s="36" t="str">
        <f>IF(Vendas2!K494="","",Vendas2!K494)</f>
        <v/>
      </c>
      <c r="J2520" s="36" t="str">
        <f>IF(Vendas2!L494="","",Vendas2!L494)</f>
        <v/>
      </c>
      <c r="K2520" s="36" t="str">
        <f>IF(Vendas2!M494="","",Vendas2!M494)</f>
        <v/>
      </c>
      <c r="L2520" s="36" t="str">
        <f>IF(Vendas2!N494="","",Vendas2!N494)</f>
        <v/>
      </c>
      <c r="M2520" s="36" t="str">
        <f>IF(Vendas2!O494="","",Vendas2!O494)</f>
        <v/>
      </c>
      <c r="N2520" s="36" t="str">
        <f>IF(Vendas2!P494="","",Vendas2!P494)</f>
        <v/>
      </c>
      <c r="O2520" s="42">
        <f t="shared" si="362"/>
        <v>0</v>
      </c>
      <c r="P2520" s="105">
        <f t="shared" si="363"/>
        <v>0</v>
      </c>
      <c r="Q2520" s="105">
        <f t="shared" si="364"/>
        <v>0</v>
      </c>
      <c r="R2520" s="105">
        <f t="shared" si="365"/>
        <v>0</v>
      </c>
      <c r="S2520" s="22" t="str">
        <f t="shared" si="368"/>
        <v/>
      </c>
      <c r="T2520" s="92">
        <f t="shared" si="366"/>
        <v>0</v>
      </c>
      <c r="U2520" s="92">
        <f t="shared" si="351"/>
        <v>0</v>
      </c>
      <c r="V2520" s="92">
        <f t="shared" si="352"/>
        <v>0</v>
      </c>
      <c r="W2520" s="92">
        <f t="shared" si="353"/>
        <v>0</v>
      </c>
      <c r="X2520" s="92">
        <f t="shared" si="354"/>
        <v>0</v>
      </c>
      <c r="Y2520" s="92">
        <f t="shared" si="355"/>
        <v>0</v>
      </c>
      <c r="Z2520" s="92">
        <f t="shared" si="356"/>
        <v>0</v>
      </c>
      <c r="AA2520" s="92">
        <f t="shared" si="357"/>
        <v>0</v>
      </c>
      <c r="AB2520" s="92">
        <f t="shared" si="358"/>
        <v>0</v>
      </c>
      <c r="AC2520" s="92">
        <f t="shared" si="359"/>
        <v>0</v>
      </c>
      <c r="AD2520" s="92">
        <f t="shared" si="360"/>
        <v>0</v>
      </c>
      <c r="AE2520" s="92">
        <f t="shared" si="361"/>
        <v>0</v>
      </c>
      <c r="AF2520" s="118">
        <f t="shared" si="367"/>
        <v>0</v>
      </c>
    </row>
    <row r="2521" spans="2:32" ht="21.95" customHeight="1" x14ac:dyDescent="0.25">
      <c r="B2521" s="36" t="str">
        <f>IF(Vendas2!D495="","",Vendas2!D495)</f>
        <v/>
      </c>
      <c r="C2521" s="36" t="str">
        <f>IF(Vendas2!E495="","",Vendas2!E495)</f>
        <v/>
      </c>
      <c r="D2521" s="36" t="str">
        <f>IF(Vendas2!F495="","",Vendas2!F495)</f>
        <v/>
      </c>
      <c r="E2521" s="36" t="str">
        <f>IF(Vendas2!G495="","",Vendas2!G495)</f>
        <v/>
      </c>
      <c r="F2521" s="36" t="str">
        <f>IF(Vendas2!H495="","",Vendas2!H495)</f>
        <v/>
      </c>
      <c r="G2521" s="36" t="str">
        <f>IF(Vendas2!I495="","",Vendas2!I495)</f>
        <v/>
      </c>
      <c r="H2521" s="36" t="str">
        <f>IF(Vendas2!J495="","",Vendas2!J495)</f>
        <v/>
      </c>
      <c r="I2521" s="36" t="str">
        <f>IF(Vendas2!K495="","",Vendas2!K495)</f>
        <v/>
      </c>
      <c r="J2521" s="36" t="str">
        <f>IF(Vendas2!L495="","",Vendas2!L495)</f>
        <v/>
      </c>
      <c r="K2521" s="36" t="str">
        <f>IF(Vendas2!M495="","",Vendas2!M495)</f>
        <v/>
      </c>
      <c r="L2521" s="36" t="str">
        <f>IF(Vendas2!N495="","",Vendas2!N495)</f>
        <v/>
      </c>
      <c r="M2521" s="36" t="str">
        <f>IF(Vendas2!O495="","",Vendas2!O495)</f>
        <v/>
      </c>
      <c r="N2521" s="36" t="str">
        <f>IF(Vendas2!P495="","",Vendas2!P495)</f>
        <v/>
      </c>
      <c r="O2521" s="42">
        <f t="shared" si="362"/>
        <v>0</v>
      </c>
      <c r="P2521" s="105">
        <f t="shared" si="363"/>
        <v>0</v>
      </c>
      <c r="Q2521" s="105">
        <f t="shared" si="364"/>
        <v>0</v>
      </c>
      <c r="R2521" s="105">
        <f t="shared" si="365"/>
        <v>0</v>
      </c>
      <c r="S2521" s="22" t="str">
        <f t="shared" si="368"/>
        <v/>
      </c>
      <c r="T2521" s="92">
        <f t="shared" si="366"/>
        <v>0</v>
      </c>
      <c r="U2521" s="92">
        <f t="shared" si="351"/>
        <v>0</v>
      </c>
      <c r="V2521" s="92">
        <f t="shared" si="352"/>
        <v>0</v>
      </c>
      <c r="W2521" s="92">
        <f t="shared" si="353"/>
        <v>0</v>
      </c>
      <c r="X2521" s="92">
        <f t="shared" si="354"/>
        <v>0</v>
      </c>
      <c r="Y2521" s="92">
        <f t="shared" si="355"/>
        <v>0</v>
      </c>
      <c r="Z2521" s="92">
        <f t="shared" si="356"/>
        <v>0</v>
      </c>
      <c r="AA2521" s="92">
        <f t="shared" si="357"/>
        <v>0</v>
      </c>
      <c r="AB2521" s="92">
        <f t="shared" si="358"/>
        <v>0</v>
      </c>
      <c r="AC2521" s="92">
        <f t="shared" si="359"/>
        <v>0</v>
      </c>
      <c r="AD2521" s="92">
        <f t="shared" si="360"/>
        <v>0</v>
      </c>
      <c r="AE2521" s="92">
        <f t="shared" si="361"/>
        <v>0</v>
      </c>
      <c r="AF2521" s="118">
        <f t="shared" si="367"/>
        <v>0</v>
      </c>
    </row>
    <row r="2522" spans="2:32" ht="21.95" customHeight="1" x14ac:dyDescent="0.25">
      <c r="B2522" s="36" t="str">
        <f>IF(Vendas2!D496="","",Vendas2!D496)</f>
        <v/>
      </c>
      <c r="C2522" s="36" t="str">
        <f>IF(Vendas2!E496="","",Vendas2!E496)</f>
        <v/>
      </c>
      <c r="D2522" s="36" t="str">
        <f>IF(Vendas2!F496="","",Vendas2!F496)</f>
        <v/>
      </c>
      <c r="E2522" s="36" t="str">
        <f>IF(Vendas2!G496="","",Vendas2!G496)</f>
        <v/>
      </c>
      <c r="F2522" s="36" t="str">
        <f>IF(Vendas2!H496="","",Vendas2!H496)</f>
        <v/>
      </c>
      <c r="G2522" s="36" t="str">
        <f>IF(Vendas2!I496="","",Vendas2!I496)</f>
        <v/>
      </c>
      <c r="H2522" s="36" t="str">
        <f>IF(Vendas2!J496="","",Vendas2!J496)</f>
        <v/>
      </c>
      <c r="I2522" s="36" t="str">
        <f>IF(Vendas2!K496="","",Vendas2!K496)</f>
        <v/>
      </c>
      <c r="J2522" s="36" t="str">
        <f>IF(Vendas2!L496="","",Vendas2!L496)</f>
        <v/>
      </c>
      <c r="K2522" s="36" t="str">
        <f>IF(Vendas2!M496="","",Vendas2!M496)</f>
        <v/>
      </c>
      <c r="L2522" s="36" t="str">
        <f>IF(Vendas2!N496="","",Vendas2!N496)</f>
        <v/>
      </c>
      <c r="M2522" s="36" t="str">
        <f>IF(Vendas2!O496="","",Vendas2!O496)</f>
        <v/>
      </c>
      <c r="N2522" s="36" t="str">
        <f>IF(Vendas2!P496="","",Vendas2!P496)</f>
        <v/>
      </c>
      <c r="O2522" s="42">
        <f t="shared" si="362"/>
        <v>0</v>
      </c>
      <c r="P2522" s="105">
        <f t="shared" si="363"/>
        <v>0</v>
      </c>
      <c r="Q2522" s="105">
        <f t="shared" si="364"/>
        <v>0</v>
      </c>
      <c r="R2522" s="105">
        <f t="shared" si="365"/>
        <v>0</v>
      </c>
      <c r="S2522" s="22" t="str">
        <f t="shared" si="368"/>
        <v/>
      </c>
      <c r="T2522" s="92">
        <f t="shared" si="366"/>
        <v>0</v>
      </c>
      <c r="U2522" s="92">
        <f t="shared" si="351"/>
        <v>0</v>
      </c>
      <c r="V2522" s="92">
        <f t="shared" si="352"/>
        <v>0</v>
      </c>
      <c r="W2522" s="92">
        <f t="shared" si="353"/>
        <v>0</v>
      </c>
      <c r="X2522" s="92">
        <f t="shared" si="354"/>
        <v>0</v>
      </c>
      <c r="Y2522" s="92">
        <f t="shared" si="355"/>
        <v>0</v>
      </c>
      <c r="Z2522" s="92">
        <f t="shared" si="356"/>
        <v>0</v>
      </c>
      <c r="AA2522" s="92">
        <f t="shared" si="357"/>
        <v>0</v>
      </c>
      <c r="AB2522" s="92">
        <f t="shared" si="358"/>
        <v>0</v>
      </c>
      <c r="AC2522" s="92">
        <f t="shared" si="359"/>
        <v>0</v>
      </c>
      <c r="AD2522" s="92">
        <f t="shared" si="360"/>
        <v>0</v>
      </c>
      <c r="AE2522" s="92">
        <f t="shared" si="361"/>
        <v>0</v>
      </c>
      <c r="AF2522" s="118">
        <f t="shared" si="367"/>
        <v>0</v>
      </c>
    </row>
    <row r="2523" spans="2:32" ht="21.95" customHeight="1" x14ac:dyDescent="0.25">
      <c r="B2523" s="36" t="str">
        <f>IF(Vendas2!D497="","",Vendas2!D497)</f>
        <v/>
      </c>
      <c r="C2523" s="36" t="str">
        <f>IF(Vendas2!E497="","",Vendas2!E497)</f>
        <v/>
      </c>
      <c r="D2523" s="36" t="str">
        <f>IF(Vendas2!F497="","",Vendas2!F497)</f>
        <v/>
      </c>
      <c r="E2523" s="36" t="str">
        <f>IF(Vendas2!G497="","",Vendas2!G497)</f>
        <v/>
      </c>
      <c r="F2523" s="36" t="str">
        <f>IF(Vendas2!H497="","",Vendas2!H497)</f>
        <v/>
      </c>
      <c r="G2523" s="36" t="str">
        <f>IF(Vendas2!I497="","",Vendas2!I497)</f>
        <v/>
      </c>
      <c r="H2523" s="36" t="str">
        <f>IF(Vendas2!J497="","",Vendas2!J497)</f>
        <v/>
      </c>
      <c r="I2523" s="36" t="str">
        <f>IF(Vendas2!K497="","",Vendas2!K497)</f>
        <v/>
      </c>
      <c r="J2523" s="36" t="str">
        <f>IF(Vendas2!L497="","",Vendas2!L497)</f>
        <v/>
      </c>
      <c r="K2523" s="36" t="str">
        <f>IF(Vendas2!M497="","",Vendas2!M497)</f>
        <v/>
      </c>
      <c r="L2523" s="36" t="str">
        <f>IF(Vendas2!N497="","",Vendas2!N497)</f>
        <v/>
      </c>
      <c r="M2523" s="36" t="str">
        <f>IF(Vendas2!O497="","",Vendas2!O497)</f>
        <v/>
      </c>
      <c r="N2523" s="36" t="str">
        <f>IF(Vendas2!P497="","",Vendas2!P497)</f>
        <v/>
      </c>
      <c r="O2523" s="42">
        <f t="shared" si="362"/>
        <v>0</v>
      </c>
      <c r="P2523" s="105">
        <f t="shared" si="363"/>
        <v>0</v>
      </c>
      <c r="Q2523" s="105">
        <f t="shared" si="364"/>
        <v>0</v>
      </c>
      <c r="R2523" s="105">
        <f t="shared" si="365"/>
        <v>0</v>
      </c>
      <c r="S2523" s="22" t="str">
        <f t="shared" si="368"/>
        <v/>
      </c>
      <c r="T2523" s="92">
        <f t="shared" si="366"/>
        <v>0</v>
      </c>
      <c r="U2523" s="92">
        <f t="shared" si="351"/>
        <v>0</v>
      </c>
      <c r="V2523" s="92">
        <f t="shared" si="352"/>
        <v>0</v>
      </c>
      <c r="W2523" s="92">
        <f t="shared" si="353"/>
        <v>0</v>
      </c>
      <c r="X2523" s="92">
        <f t="shared" si="354"/>
        <v>0</v>
      </c>
      <c r="Y2523" s="92">
        <f t="shared" si="355"/>
        <v>0</v>
      </c>
      <c r="Z2523" s="92">
        <f t="shared" si="356"/>
        <v>0</v>
      </c>
      <c r="AA2523" s="92">
        <f t="shared" si="357"/>
        <v>0</v>
      </c>
      <c r="AB2523" s="92">
        <f t="shared" si="358"/>
        <v>0</v>
      </c>
      <c r="AC2523" s="92">
        <f t="shared" si="359"/>
        <v>0</v>
      </c>
      <c r="AD2523" s="92">
        <f t="shared" si="360"/>
        <v>0</v>
      </c>
      <c r="AE2523" s="92">
        <f t="shared" si="361"/>
        <v>0</v>
      </c>
      <c r="AF2523" s="118">
        <f t="shared" si="367"/>
        <v>0</v>
      </c>
    </row>
    <row r="2524" spans="2:32" ht="21.95" customHeight="1" x14ac:dyDescent="0.25">
      <c r="B2524" s="36" t="str">
        <f>IF(Vendas2!D498="","",Vendas2!D498)</f>
        <v/>
      </c>
      <c r="C2524" s="36" t="str">
        <f>IF(Vendas2!E498="","",Vendas2!E498)</f>
        <v/>
      </c>
      <c r="D2524" s="36" t="str">
        <f>IF(Vendas2!F498="","",Vendas2!F498)</f>
        <v/>
      </c>
      <c r="E2524" s="36" t="str">
        <f>IF(Vendas2!G498="","",Vendas2!G498)</f>
        <v/>
      </c>
      <c r="F2524" s="36" t="str">
        <f>IF(Vendas2!H498="","",Vendas2!H498)</f>
        <v/>
      </c>
      <c r="G2524" s="36" t="str">
        <f>IF(Vendas2!I498="","",Vendas2!I498)</f>
        <v/>
      </c>
      <c r="H2524" s="36" t="str">
        <f>IF(Vendas2!J498="","",Vendas2!J498)</f>
        <v/>
      </c>
      <c r="I2524" s="36" t="str">
        <f>IF(Vendas2!K498="","",Vendas2!K498)</f>
        <v/>
      </c>
      <c r="J2524" s="36" t="str">
        <f>IF(Vendas2!L498="","",Vendas2!L498)</f>
        <v/>
      </c>
      <c r="K2524" s="36" t="str">
        <f>IF(Vendas2!M498="","",Vendas2!M498)</f>
        <v/>
      </c>
      <c r="L2524" s="36" t="str">
        <f>IF(Vendas2!N498="","",Vendas2!N498)</f>
        <v/>
      </c>
      <c r="M2524" s="36" t="str">
        <f>IF(Vendas2!O498="","",Vendas2!O498)</f>
        <v/>
      </c>
      <c r="N2524" s="36" t="str">
        <f>IF(Vendas2!P498="","",Vendas2!P498)</f>
        <v/>
      </c>
      <c r="O2524" s="42">
        <f t="shared" si="362"/>
        <v>0</v>
      </c>
      <c r="P2524" s="105">
        <f t="shared" si="363"/>
        <v>0</v>
      </c>
      <c r="Q2524" s="105">
        <f t="shared" si="364"/>
        <v>0</v>
      </c>
      <c r="R2524" s="105">
        <f t="shared" si="365"/>
        <v>0</v>
      </c>
      <c r="S2524" s="22" t="str">
        <f t="shared" si="368"/>
        <v/>
      </c>
      <c r="T2524" s="92">
        <f t="shared" si="366"/>
        <v>0</v>
      </c>
      <c r="U2524" s="92">
        <f t="shared" si="351"/>
        <v>0</v>
      </c>
      <c r="V2524" s="92">
        <f t="shared" si="352"/>
        <v>0</v>
      </c>
      <c r="W2524" s="92">
        <f t="shared" si="353"/>
        <v>0</v>
      </c>
      <c r="X2524" s="92">
        <f t="shared" si="354"/>
        <v>0</v>
      </c>
      <c r="Y2524" s="92">
        <f t="shared" si="355"/>
        <v>0</v>
      </c>
      <c r="Z2524" s="92">
        <f t="shared" si="356"/>
        <v>0</v>
      </c>
      <c r="AA2524" s="92">
        <f t="shared" si="357"/>
        <v>0</v>
      </c>
      <c r="AB2524" s="92">
        <f t="shared" si="358"/>
        <v>0</v>
      </c>
      <c r="AC2524" s="92">
        <f t="shared" si="359"/>
        <v>0</v>
      </c>
      <c r="AD2524" s="92">
        <f t="shared" si="360"/>
        <v>0</v>
      </c>
      <c r="AE2524" s="92">
        <f t="shared" si="361"/>
        <v>0</v>
      </c>
      <c r="AF2524" s="118">
        <f t="shared" si="367"/>
        <v>0</v>
      </c>
    </row>
    <row r="2525" spans="2:32" ht="21.95" customHeight="1" x14ac:dyDescent="0.25">
      <c r="B2525" s="36" t="str">
        <f>IF(Vendas2!D499="","",Vendas2!D499)</f>
        <v/>
      </c>
      <c r="C2525" s="36" t="str">
        <f>IF(Vendas2!E499="","",Vendas2!E499)</f>
        <v/>
      </c>
      <c r="D2525" s="36" t="str">
        <f>IF(Vendas2!F499="","",Vendas2!F499)</f>
        <v/>
      </c>
      <c r="E2525" s="36" t="str">
        <f>IF(Vendas2!G499="","",Vendas2!G499)</f>
        <v/>
      </c>
      <c r="F2525" s="36" t="str">
        <f>IF(Vendas2!H499="","",Vendas2!H499)</f>
        <v/>
      </c>
      <c r="G2525" s="36" t="str">
        <f>IF(Vendas2!I499="","",Vendas2!I499)</f>
        <v/>
      </c>
      <c r="H2525" s="36" t="str">
        <f>IF(Vendas2!J499="","",Vendas2!J499)</f>
        <v/>
      </c>
      <c r="I2525" s="36" t="str">
        <f>IF(Vendas2!K499="","",Vendas2!K499)</f>
        <v/>
      </c>
      <c r="J2525" s="36" t="str">
        <f>IF(Vendas2!L499="","",Vendas2!L499)</f>
        <v/>
      </c>
      <c r="K2525" s="36" t="str">
        <f>IF(Vendas2!M499="","",Vendas2!M499)</f>
        <v/>
      </c>
      <c r="L2525" s="36" t="str">
        <f>IF(Vendas2!N499="","",Vendas2!N499)</f>
        <v/>
      </c>
      <c r="M2525" s="36" t="str">
        <f>IF(Vendas2!O499="","",Vendas2!O499)</f>
        <v/>
      </c>
      <c r="N2525" s="36" t="str">
        <f>IF(Vendas2!P499="","",Vendas2!P499)</f>
        <v/>
      </c>
      <c r="O2525" s="42">
        <f t="shared" si="362"/>
        <v>0</v>
      </c>
      <c r="P2525" s="105">
        <f t="shared" si="363"/>
        <v>0</v>
      </c>
      <c r="Q2525" s="105">
        <f t="shared" si="364"/>
        <v>0</v>
      </c>
      <c r="R2525" s="105">
        <f t="shared" si="365"/>
        <v>0</v>
      </c>
      <c r="S2525" s="22" t="str">
        <f t="shared" si="368"/>
        <v/>
      </c>
      <c r="T2525" s="92">
        <f t="shared" si="366"/>
        <v>0</v>
      </c>
      <c r="U2525" s="92">
        <f t="shared" si="351"/>
        <v>0</v>
      </c>
      <c r="V2525" s="92">
        <f t="shared" si="352"/>
        <v>0</v>
      </c>
      <c r="W2525" s="92">
        <f t="shared" si="353"/>
        <v>0</v>
      </c>
      <c r="X2525" s="92">
        <f t="shared" si="354"/>
        <v>0</v>
      </c>
      <c r="Y2525" s="92">
        <f t="shared" si="355"/>
        <v>0</v>
      </c>
      <c r="Z2525" s="92">
        <f t="shared" si="356"/>
        <v>0</v>
      </c>
      <c r="AA2525" s="92">
        <f t="shared" si="357"/>
        <v>0</v>
      </c>
      <c r="AB2525" s="92">
        <f t="shared" si="358"/>
        <v>0</v>
      </c>
      <c r="AC2525" s="92">
        <f t="shared" si="359"/>
        <v>0</v>
      </c>
      <c r="AD2525" s="92">
        <f t="shared" si="360"/>
        <v>0</v>
      </c>
      <c r="AE2525" s="92">
        <f t="shared" si="361"/>
        <v>0</v>
      </c>
      <c r="AF2525" s="118">
        <f t="shared" si="367"/>
        <v>0</v>
      </c>
    </row>
    <row r="2526" spans="2:32" ht="21.95" customHeight="1" x14ac:dyDescent="0.25">
      <c r="B2526" s="36" t="str">
        <f>IF(Vendas2!D500="","",Vendas2!D500)</f>
        <v/>
      </c>
      <c r="C2526" s="36" t="str">
        <f>IF(Vendas2!E500="","",Vendas2!E500)</f>
        <v/>
      </c>
      <c r="D2526" s="36" t="str">
        <f>IF(Vendas2!F500="","",Vendas2!F500)</f>
        <v/>
      </c>
      <c r="E2526" s="36" t="str">
        <f>IF(Vendas2!G500="","",Vendas2!G500)</f>
        <v/>
      </c>
      <c r="F2526" s="36" t="str">
        <f>IF(Vendas2!H500="","",Vendas2!H500)</f>
        <v/>
      </c>
      <c r="G2526" s="36" t="str">
        <f>IF(Vendas2!I500="","",Vendas2!I500)</f>
        <v/>
      </c>
      <c r="H2526" s="36" t="str">
        <f>IF(Vendas2!J500="","",Vendas2!J500)</f>
        <v/>
      </c>
      <c r="I2526" s="36" t="str">
        <f>IF(Vendas2!K500="","",Vendas2!K500)</f>
        <v/>
      </c>
      <c r="J2526" s="36" t="str">
        <f>IF(Vendas2!L500="","",Vendas2!L500)</f>
        <v/>
      </c>
      <c r="K2526" s="36" t="str">
        <f>IF(Vendas2!M500="","",Vendas2!M500)</f>
        <v/>
      </c>
      <c r="L2526" s="36" t="str">
        <f>IF(Vendas2!N500="","",Vendas2!N500)</f>
        <v/>
      </c>
      <c r="M2526" s="36" t="str">
        <f>IF(Vendas2!O500="","",Vendas2!O500)</f>
        <v/>
      </c>
      <c r="N2526" s="36" t="str">
        <f>IF(Vendas2!P500="","",Vendas2!P500)</f>
        <v/>
      </c>
      <c r="O2526" s="42">
        <f t="shared" si="362"/>
        <v>0</v>
      </c>
      <c r="P2526" s="105">
        <f t="shared" si="363"/>
        <v>0</v>
      </c>
      <c r="Q2526" s="105">
        <f t="shared" si="364"/>
        <v>0</v>
      </c>
      <c r="R2526" s="105">
        <f t="shared" si="365"/>
        <v>0</v>
      </c>
      <c r="S2526" s="22" t="str">
        <f t="shared" si="368"/>
        <v/>
      </c>
      <c r="T2526" s="92">
        <f t="shared" si="366"/>
        <v>0</v>
      </c>
      <c r="U2526" s="92">
        <f t="shared" si="351"/>
        <v>0</v>
      </c>
      <c r="V2526" s="92">
        <f t="shared" si="352"/>
        <v>0</v>
      </c>
      <c r="W2526" s="92">
        <f t="shared" si="353"/>
        <v>0</v>
      </c>
      <c r="X2526" s="92">
        <f t="shared" si="354"/>
        <v>0</v>
      </c>
      <c r="Y2526" s="92">
        <f t="shared" si="355"/>
        <v>0</v>
      </c>
      <c r="Z2526" s="92">
        <f t="shared" si="356"/>
        <v>0</v>
      </c>
      <c r="AA2526" s="92">
        <f t="shared" si="357"/>
        <v>0</v>
      </c>
      <c r="AB2526" s="92">
        <f t="shared" si="358"/>
        <v>0</v>
      </c>
      <c r="AC2526" s="92">
        <f t="shared" si="359"/>
        <v>0</v>
      </c>
      <c r="AD2526" s="92">
        <f t="shared" si="360"/>
        <v>0</v>
      </c>
      <c r="AE2526" s="92">
        <f t="shared" si="361"/>
        <v>0</v>
      </c>
      <c r="AF2526" s="118">
        <f t="shared" si="367"/>
        <v>0</v>
      </c>
    </row>
    <row r="2527" spans="2:32" ht="21.95" customHeight="1" x14ac:dyDescent="0.25">
      <c r="B2527" s="36" t="str">
        <f>IF(Vendas2!D501="","",Vendas2!D501)</f>
        <v/>
      </c>
      <c r="C2527" s="36" t="str">
        <f>IF(Vendas2!E501="","",Vendas2!E501)</f>
        <v/>
      </c>
      <c r="D2527" s="36" t="str">
        <f>IF(Vendas2!F501="","",Vendas2!F501)</f>
        <v/>
      </c>
      <c r="E2527" s="36" t="str">
        <f>IF(Vendas2!G501="","",Vendas2!G501)</f>
        <v/>
      </c>
      <c r="F2527" s="36" t="str">
        <f>IF(Vendas2!H501="","",Vendas2!H501)</f>
        <v/>
      </c>
      <c r="G2527" s="36" t="str">
        <f>IF(Vendas2!I501="","",Vendas2!I501)</f>
        <v/>
      </c>
      <c r="H2527" s="36" t="str">
        <f>IF(Vendas2!J501="","",Vendas2!J501)</f>
        <v/>
      </c>
      <c r="I2527" s="36" t="str">
        <f>IF(Vendas2!K501="","",Vendas2!K501)</f>
        <v/>
      </c>
      <c r="J2527" s="36" t="str">
        <f>IF(Vendas2!L501="","",Vendas2!L501)</f>
        <v/>
      </c>
      <c r="K2527" s="36" t="str">
        <f>IF(Vendas2!M501="","",Vendas2!M501)</f>
        <v/>
      </c>
      <c r="L2527" s="36" t="str">
        <f>IF(Vendas2!N501="","",Vendas2!N501)</f>
        <v/>
      </c>
      <c r="M2527" s="36" t="str">
        <f>IF(Vendas2!O501="","",Vendas2!O501)</f>
        <v/>
      </c>
      <c r="N2527" s="36" t="str">
        <f>IF(Vendas2!P501="","",Vendas2!P501)</f>
        <v/>
      </c>
      <c r="O2527" s="42">
        <f t="shared" si="362"/>
        <v>0</v>
      </c>
      <c r="P2527" s="105">
        <f t="shared" si="363"/>
        <v>0</v>
      </c>
      <c r="Q2527" s="105">
        <f t="shared" si="364"/>
        <v>0</v>
      </c>
      <c r="R2527" s="105">
        <f t="shared" si="365"/>
        <v>0</v>
      </c>
      <c r="S2527" s="22" t="str">
        <f t="shared" si="368"/>
        <v/>
      </c>
      <c r="T2527" s="92">
        <f t="shared" si="366"/>
        <v>0</v>
      </c>
      <c r="U2527" s="92">
        <f t="shared" si="351"/>
        <v>0</v>
      </c>
      <c r="V2527" s="92">
        <f t="shared" si="352"/>
        <v>0</v>
      </c>
      <c r="W2527" s="92">
        <f t="shared" si="353"/>
        <v>0</v>
      </c>
      <c r="X2527" s="92">
        <f t="shared" si="354"/>
        <v>0</v>
      </c>
      <c r="Y2527" s="92">
        <f t="shared" si="355"/>
        <v>0</v>
      </c>
      <c r="Z2527" s="92">
        <f t="shared" si="356"/>
        <v>0</v>
      </c>
      <c r="AA2527" s="92">
        <f t="shared" si="357"/>
        <v>0</v>
      </c>
      <c r="AB2527" s="92">
        <f t="shared" si="358"/>
        <v>0</v>
      </c>
      <c r="AC2527" s="92">
        <f t="shared" si="359"/>
        <v>0</v>
      </c>
      <c r="AD2527" s="92">
        <f t="shared" si="360"/>
        <v>0</v>
      </c>
      <c r="AE2527" s="92">
        <f t="shared" si="361"/>
        <v>0</v>
      </c>
      <c r="AF2527" s="118">
        <f t="shared" si="367"/>
        <v>0</v>
      </c>
    </row>
    <row r="2528" spans="2:32" ht="21.95" customHeight="1" x14ac:dyDescent="0.25">
      <c r="B2528" s="36" t="str">
        <f>IF(Vendas2!D502="","",Vendas2!D502)</f>
        <v/>
      </c>
      <c r="C2528" s="36" t="str">
        <f>IF(Vendas2!E502="","",Vendas2!E502)</f>
        <v/>
      </c>
      <c r="D2528" s="36" t="str">
        <f>IF(Vendas2!F502="","",Vendas2!F502)</f>
        <v/>
      </c>
      <c r="E2528" s="36" t="str">
        <f>IF(Vendas2!G502="","",Vendas2!G502)</f>
        <v/>
      </c>
      <c r="F2528" s="36" t="str">
        <f>IF(Vendas2!H502="","",Vendas2!H502)</f>
        <v/>
      </c>
      <c r="G2528" s="36" t="str">
        <f>IF(Vendas2!I502="","",Vendas2!I502)</f>
        <v/>
      </c>
      <c r="H2528" s="36" t="str">
        <f>IF(Vendas2!J502="","",Vendas2!J502)</f>
        <v/>
      </c>
      <c r="I2528" s="36" t="str">
        <f>IF(Vendas2!K502="","",Vendas2!K502)</f>
        <v/>
      </c>
      <c r="J2528" s="36" t="str">
        <f>IF(Vendas2!L502="","",Vendas2!L502)</f>
        <v/>
      </c>
      <c r="K2528" s="36" t="str">
        <f>IF(Vendas2!M502="","",Vendas2!M502)</f>
        <v/>
      </c>
      <c r="L2528" s="36" t="str">
        <f>IF(Vendas2!N502="","",Vendas2!N502)</f>
        <v/>
      </c>
      <c r="M2528" s="36" t="str">
        <f>IF(Vendas2!O502="","",Vendas2!O502)</f>
        <v/>
      </c>
      <c r="N2528" s="36" t="str">
        <f>IF(Vendas2!P502="","",Vendas2!P502)</f>
        <v/>
      </c>
      <c r="O2528" s="42">
        <f t="shared" si="362"/>
        <v>0</v>
      </c>
      <c r="P2528" s="105">
        <f t="shared" si="363"/>
        <v>0</v>
      </c>
      <c r="Q2528" s="105">
        <f t="shared" si="364"/>
        <v>0</v>
      </c>
      <c r="R2528" s="105">
        <f t="shared" si="365"/>
        <v>0</v>
      </c>
      <c r="S2528" s="22" t="str">
        <f t="shared" si="368"/>
        <v/>
      </c>
      <c r="T2528" s="92">
        <f t="shared" si="366"/>
        <v>0</v>
      </c>
      <c r="U2528" s="92">
        <f t="shared" si="351"/>
        <v>0</v>
      </c>
      <c r="V2528" s="92">
        <f t="shared" si="352"/>
        <v>0</v>
      </c>
      <c r="W2528" s="92">
        <f t="shared" si="353"/>
        <v>0</v>
      </c>
      <c r="X2528" s="92">
        <f t="shared" si="354"/>
        <v>0</v>
      </c>
      <c r="Y2528" s="92">
        <f t="shared" si="355"/>
        <v>0</v>
      </c>
      <c r="Z2528" s="92">
        <f t="shared" si="356"/>
        <v>0</v>
      </c>
      <c r="AA2528" s="92">
        <f t="shared" si="357"/>
        <v>0</v>
      </c>
      <c r="AB2528" s="92">
        <f t="shared" si="358"/>
        <v>0</v>
      </c>
      <c r="AC2528" s="92">
        <f t="shared" si="359"/>
        <v>0</v>
      </c>
      <c r="AD2528" s="92">
        <f t="shared" si="360"/>
        <v>0</v>
      </c>
      <c r="AE2528" s="92">
        <f t="shared" si="361"/>
        <v>0</v>
      </c>
      <c r="AF2528" s="118">
        <f t="shared" si="367"/>
        <v>0</v>
      </c>
    </row>
    <row r="2529" spans="2:32" ht="21.95" customHeight="1" x14ac:dyDescent="0.25">
      <c r="B2529" s="36" t="str">
        <f>IF(Vendas2!D503="","",Vendas2!D503)</f>
        <v/>
      </c>
      <c r="C2529" s="36" t="str">
        <f>IF(Vendas2!E503="","",Vendas2!E503)</f>
        <v/>
      </c>
      <c r="D2529" s="36" t="str">
        <f>IF(Vendas2!F503="","",Vendas2!F503)</f>
        <v/>
      </c>
      <c r="E2529" s="36" t="str">
        <f>IF(Vendas2!G503="","",Vendas2!G503)</f>
        <v/>
      </c>
      <c r="F2529" s="36" t="str">
        <f>IF(Vendas2!H503="","",Vendas2!H503)</f>
        <v/>
      </c>
      <c r="G2529" s="36" t="str">
        <f>IF(Vendas2!I503="","",Vendas2!I503)</f>
        <v/>
      </c>
      <c r="H2529" s="36" t="str">
        <f>IF(Vendas2!J503="","",Vendas2!J503)</f>
        <v/>
      </c>
      <c r="I2529" s="36" t="str">
        <f>IF(Vendas2!K503="","",Vendas2!K503)</f>
        <v/>
      </c>
      <c r="J2529" s="36" t="str">
        <f>IF(Vendas2!L503="","",Vendas2!L503)</f>
        <v/>
      </c>
      <c r="K2529" s="36" t="str">
        <f>IF(Vendas2!M503="","",Vendas2!M503)</f>
        <v/>
      </c>
      <c r="L2529" s="36" t="str">
        <f>IF(Vendas2!N503="","",Vendas2!N503)</f>
        <v/>
      </c>
      <c r="M2529" s="36" t="str">
        <f>IF(Vendas2!O503="","",Vendas2!O503)</f>
        <v/>
      </c>
      <c r="N2529" s="36" t="str">
        <f>IF(Vendas2!P503="","",Vendas2!P503)</f>
        <v/>
      </c>
      <c r="O2529" s="42">
        <f t="shared" si="362"/>
        <v>0</v>
      </c>
      <c r="P2529" s="105">
        <f t="shared" si="363"/>
        <v>0</v>
      </c>
      <c r="Q2529" s="105">
        <f t="shared" si="364"/>
        <v>0</v>
      </c>
      <c r="R2529" s="105">
        <f t="shared" si="365"/>
        <v>0</v>
      </c>
      <c r="S2529" s="22" t="str">
        <f t="shared" si="368"/>
        <v/>
      </c>
      <c r="T2529" s="92">
        <f t="shared" si="366"/>
        <v>0</v>
      </c>
      <c r="U2529" s="92">
        <f t="shared" si="351"/>
        <v>0</v>
      </c>
      <c r="V2529" s="92">
        <f t="shared" si="352"/>
        <v>0</v>
      </c>
      <c r="W2529" s="92">
        <f t="shared" si="353"/>
        <v>0</v>
      </c>
      <c r="X2529" s="92">
        <f t="shared" si="354"/>
        <v>0</v>
      </c>
      <c r="Y2529" s="92">
        <f t="shared" si="355"/>
        <v>0</v>
      </c>
      <c r="Z2529" s="92">
        <f t="shared" si="356"/>
        <v>0</v>
      </c>
      <c r="AA2529" s="92">
        <f t="shared" si="357"/>
        <v>0</v>
      </c>
      <c r="AB2529" s="92">
        <f t="shared" si="358"/>
        <v>0</v>
      </c>
      <c r="AC2529" s="92">
        <f t="shared" si="359"/>
        <v>0</v>
      </c>
      <c r="AD2529" s="92">
        <f t="shared" si="360"/>
        <v>0</v>
      </c>
      <c r="AE2529" s="92">
        <f t="shared" si="361"/>
        <v>0</v>
      </c>
      <c r="AF2529" s="118">
        <f t="shared" si="367"/>
        <v>0</v>
      </c>
    </row>
    <row r="2530" spans="2:32" ht="21.95" customHeight="1" x14ac:dyDescent="0.25">
      <c r="B2530" s="36" t="str">
        <f>IF(Vendas2!D504="","",Vendas2!D504)</f>
        <v/>
      </c>
      <c r="C2530" s="36" t="str">
        <f>IF(Vendas2!E504="","",Vendas2!E504)</f>
        <v/>
      </c>
      <c r="D2530" s="36" t="str">
        <f>IF(Vendas2!F504="","",Vendas2!F504)</f>
        <v/>
      </c>
      <c r="E2530" s="36" t="str">
        <f>IF(Vendas2!G504="","",Vendas2!G504)</f>
        <v/>
      </c>
      <c r="F2530" s="36" t="str">
        <f>IF(Vendas2!H504="","",Vendas2!H504)</f>
        <v/>
      </c>
      <c r="G2530" s="36" t="str">
        <f>IF(Vendas2!I504="","",Vendas2!I504)</f>
        <v/>
      </c>
      <c r="H2530" s="36" t="str">
        <f>IF(Vendas2!J504="","",Vendas2!J504)</f>
        <v/>
      </c>
      <c r="I2530" s="36" t="str">
        <f>IF(Vendas2!K504="","",Vendas2!K504)</f>
        <v/>
      </c>
      <c r="J2530" s="36" t="str">
        <f>IF(Vendas2!L504="","",Vendas2!L504)</f>
        <v/>
      </c>
      <c r="K2530" s="36" t="str">
        <f>IF(Vendas2!M504="","",Vendas2!M504)</f>
        <v/>
      </c>
      <c r="L2530" s="36" t="str">
        <f>IF(Vendas2!N504="","",Vendas2!N504)</f>
        <v/>
      </c>
      <c r="M2530" s="36" t="str">
        <f>IF(Vendas2!O504="","",Vendas2!O504)</f>
        <v/>
      </c>
      <c r="N2530" s="36" t="str">
        <f>IF(Vendas2!P504="","",Vendas2!P504)</f>
        <v/>
      </c>
      <c r="O2530" s="42">
        <f t="shared" si="362"/>
        <v>0</v>
      </c>
      <c r="P2530" s="105">
        <f t="shared" si="363"/>
        <v>0</v>
      </c>
      <c r="Q2530" s="105">
        <f t="shared" si="364"/>
        <v>0</v>
      </c>
      <c r="R2530" s="105">
        <f t="shared" si="365"/>
        <v>0</v>
      </c>
      <c r="S2530" s="22" t="str">
        <f t="shared" si="368"/>
        <v/>
      </c>
      <c r="T2530" s="92">
        <f t="shared" si="366"/>
        <v>0</v>
      </c>
      <c r="U2530" s="92">
        <f t="shared" si="351"/>
        <v>0</v>
      </c>
      <c r="V2530" s="92">
        <f t="shared" si="352"/>
        <v>0</v>
      </c>
      <c r="W2530" s="92">
        <f t="shared" si="353"/>
        <v>0</v>
      </c>
      <c r="X2530" s="92">
        <f t="shared" si="354"/>
        <v>0</v>
      </c>
      <c r="Y2530" s="92">
        <f t="shared" si="355"/>
        <v>0</v>
      </c>
      <c r="Z2530" s="92">
        <f t="shared" si="356"/>
        <v>0</v>
      </c>
      <c r="AA2530" s="92">
        <f t="shared" si="357"/>
        <v>0</v>
      </c>
      <c r="AB2530" s="92">
        <f t="shared" si="358"/>
        <v>0</v>
      </c>
      <c r="AC2530" s="92">
        <f t="shared" si="359"/>
        <v>0</v>
      </c>
      <c r="AD2530" s="92">
        <f t="shared" si="360"/>
        <v>0</v>
      </c>
      <c r="AE2530" s="92">
        <f t="shared" si="361"/>
        <v>0</v>
      </c>
      <c r="AF2530" s="118">
        <f t="shared" si="367"/>
        <v>0</v>
      </c>
    </row>
    <row r="2531" spans="2:32" ht="21.95" customHeight="1" x14ac:dyDescent="0.25">
      <c r="B2531" s="36" t="str">
        <f>IF(Vendas2!D505="","",Vendas2!D505)</f>
        <v/>
      </c>
      <c r="C2531" s="36" t="str">
        <f>IF(Vendas2!E505="","",Vendas2!E505)</f>
        <v/>
      </c>
      <c r="D2531" s="36" t="str">
        <f>IF(Vendas2!F505="","",Vendas2!F505)</f>
        <v/>
      </c>
      <c r="E2531" s="36" t="str">
        <f>IF(Vendas2!G505="","",Vendas2!G505)</f>
        <v/>
      </c>
      <c r="F2531" s="36" t="str">
        <f>IF(Vendas2!H505="","",Vendas2!H505)</f>
        <v/>
      </c>
      <c r="G2531" s="36" t="str">
        <f>IF(Vendas2!I505="","",Vendas2!I505)</f>
        <v/>
      </c>
      <c r="H2531" s="36" t="str">
        <f>IF(Vendas2!J505="","",Vendas2!J505)</f>
        <v/>
      </c>
      <c r="I2531" s="36" t="str">
        <f>IF(Vendas2!K505="","",Vendas2!K505)</f>
        <v/>
      </c>
      <c r="J2531" s="36" t="str">
        <f>IF(Vendas2!L505="","",Vendas2!L505)</f>
        <v/>
      </c>
      <c r="K2531" s="36" t="str">
        <f>IF(Vendas2!M505="","",Vendas2!M505)</f>
        <v/>
      </c>
      <c r="L2531" s="36" t="str">
        <f>IF(Vendas2!N505="","",Vendas2!N505)</f>
        <v/>
      </c>
      <c r="M2531" s="36" t="str">
        <f>IF(Vendas2!O505="","",Vendas2!O505)</f>
        <v/>
      </c>
      <c r="N2531" s="36" t="str">
        <f>IF(Vendas2!P505="","",Vendas2!P505)</f>
        <v/>
      </c>
      <c r="O2531" s="42">
        <f t="shared" si="362"/>
        <v>0</v>
      </c>
      <c r="P2531" s="105">
        <f t="shared" si="363"/>
        <v>0</v>
      </c>
      <c r="Q2531" s="105">
        <f t="shared" si="364"/>
        <v>0</v>
      </c>
      <c r="R2531" s="105">
        <f t="shared" si="365"/>
        <v>0</v>
      </c>
      <c r="S2531" s="22" t="str">
        <f t="shared" si="368"/>
        <v/>
      </c>
      <c r="T2531" s="92">
        <f t="shared" si="366"/>
        <v>0</v>
      </c>
      <c r="U2531" s="92">
        <f t="shared" si="351"/>
        <v>0</v>
      </c>
      <c r="V2531" s="92">
        <f t="shared" si="352"/>
        <v>0</v>
      </c>
      <c r="W2531" s="92">
        <f t="shared" si="353"/>
        <v>0</v>
      </c>
      <c r="X2531" s="92">
        <f t="shared" si="354"/>
        <v>0</v>
      </c>
      <c r="Y2531" s="92">
        <f t="shared" si="355"/>
        <v>0</v>
      </c>
      <c r="Z2531" s="92">
        <f t="shared" si="356"/>
        <v>0</v>
      </c>
      <c r="AA2531" s="92">
        <f t="shared" si="357"/>
        <v>0</v>
      </c>
      <c r="AB2531" s="92">
        <f t="shared" si="358"/>
        <v>0</v>
      </c>
      <c r="AC2531" s="92">
        <f t="shared" si="359"/>
        <v>0</v>
      </c>
      <c r="AD2531" s="92">
        <f t="shared" si="360"/>
        <v>0</v>
      </c>
      <c r="AE2531" s="92">
        <f t="shared" si="361"/>
        <v>0</v>
      </c>
      <c r="AF2531" s="118">
        <f t="shared" si="367"/>
        <v>0</v>
      </c>
    </row>
    <row r="2532" spans="2:32" ht="21.95" customHeight="1" x14ac:dyDescent="0.25">
      <c r="B2532" s="36" t="str">
        <f>IF(Vendas2!D506="","",Vendas2!D506)</f>
        <v/>
      </c>
      <c r="C2532" s="36" t="str">
        <f>IF(Vendas2!E506="","",Vendas2!E506)</f>
        <v/>
      </c>
      <c r="D2532" s="36" t="str">
        <f>IF(Vendas2!F506="","",Vendas2!F506)</f>
        <v/>
      </c>
      <c r="E2532" s="36" t="str">
        <f>IF(Vendas2!G506="","",Vendas2!G506)</f>
        <v/>
      </c>
      <c r="F2532" s="36" t="str">
        <f>IF(Vendas2!H506="","",Vendas2!H506)</f>
        <v/>
      </c>
      <c r="G2532" s="36" t="str">
        <f>IF(Vendas2!I506="","",Vendas2!I506)</f>
        <v/>
      </c>
      <c r="H2532" s="36" t="str">
        <f>IF(Vendas2!J506="","",Vendas2!J506)</f>
        <v/>
      </c>
      <c r="I2532" s="36" t="str">
        <f>IF(Vendas2!K506="","",Vendas2!K506)</f>
        <v/>
      </c>
      <c r="J2532" s="36" t="str">
        <f>IF(Vendas2!L506="","",Vendas2!L506)</f>
        <v/>
      </c>
      <c r="K2532" s="36" t="str">
        <f>IF(Vendas2!M506="","",Vendas2!M506)</f>
        <v/>
      </c>
      <c r="L2532" s="36" t="str">
        <f>IF(Vendas2!N506="","",Vendas2!N506)</f>
        <v/>
      </c>
      <c r="M2532" s="36" t="str">
        <f>IF(Vendas2!O506="","",Vendas2!O506)</f>
        <v/>
      </c>
      <c r="N2532" s="36" t="str">
        <f>IF(Vendas2!P506="","",Vendas2!P506)</f>
        <v/>
      </c>
      <c r="O2532" s="42">
        <f t="shared" si="362"/>
        <v>0</v>
      </c>
      <c r="P2532" s="105">
        <f t="shared" si="363"/>
        <v>0</v>
      </c>
      <c r="Q2532" s="105">
        <f t="shared" si="364"/>
        <v>0</v>
      </c>
      <c r="R2532" s="105">
        <f t="shared" si="365"/>
        <v>0</v>
      </c>
      <c r="S2532" s="22" t="str">
        <f t="shared" si="368"/>
        <v/>
      </c>
      <c r="T2532" s="92">
        <f t="shared" si="366"/>
        <v>0</v>
      </c>
      <c r="U2532" s="92">
        <f t="shared" si="351"/>
        <v>0</v>
      </c>
      <c r="V2532" s="92">
        <f t="shared" si="352"/>
        <v>0</v>
      </c>
      <c r="W2532" s="92">
        <f t="shared" si="353"/>
        <v>0</v>
      </c>
      <c r="X2532" s="92">
        <f t="shared" si="354"/>
        <v>0</v>
      </c>
      <c r="Y2532" s="92">
        <f t="shared" si="355"/>
        <v>0</v>
      </c>
      <c r="Z2532" s="92">
        <f t="shared" si="356"/>
        <v>0</v>
      </c>
      <c r="AA2532" s="92">
        <f t="shared" si="357"/>
        <v>0</v>
      </c>
      <c r="AB2532" s="92">
        <f t="shared" si="358"/>
        <v>0</v>
      </c>
      <c r="AC2532" s="92">
        <f t="shared" si="359"/>
        <v>0</v>
      </c>
      <c r="AD2532" s="92">
        <f t="shared" si="360"/>
        <v>0</v>
      </c>
      <c r="AE2532" s="92">
        <f t="shared" si="361"/>
        <v>0</v>
      </c>
      <c r="AF2532" s="118">
        <f t="shared" si="367"/>
        <v>0</v>
      </c>
    </row>
    <row r="2533" spans="2:32" ht="21.95" customHeight="1" thickBot="1" x14ac:dyDescent="0.3">
      <c r="B2533" s="44">
        <v>3</v>
      </c>
      <c r="P2533" s="106">
        <f>SUM(P2535:P3034)</f>
        <v>244500</v>
      </c>
      <c r="Q2533" s="106">
        <f>SUM(Q2535:Q3034)</f>
        <v>146700</v>
      </c>
      <c r="R2533" s="106">
        <f>SUM(R2535:R3034)</f>
        <v>36675</v>
      </c>
      <c r="S2533" s="22">
        <f t="shared" si="368"/>
        <v>3</v>
      </c>
      <c r="T2533" s="120">
        <f>SUM(T2535:T3034)</f>
        <v>9300</v>
      </c>
      <c r="U2533" s="120">
        <f t="shared" ref="U2533:AF2533" si="369">SUM(U2535:U3034)</f>
        <v>14250</v>
      </c>
      <c r="V2533" s="120">
        <f t="shared" si="369"/>
        <v>15450</v>
      </c>
      <c r="W2533" s="120">
        <f t="shared" si="369"/>
        <v>16950</v>
      </c>
      <c r="X2533" s="120">
        <f t="shared" si="369"/>
        <v>10200</v>
      </c>
      <c r="Y2533" s="120">
        <f t="shared" si="369"/>
        <v>18600</v>
      </c>
      <c r="Z2533" s="120">
        <f t="shared" si="369"/>
        <v>18900</v>
      </c>
      <c r="AA2533" s="120">
        <f t="shared" si="369"/>
        <v>18750</v>
      </c>
      <c r="AB2533" s="120">
        <f t="shared" si="369"/>
        <v>14100</v>
      </c>
      <c r="AC2533" s="120">
        <f t="shared" si="369"/>
        <v>18000</v>
      </c>
      <c r="AD2533" s="120">
        <f t="shared" si="369"/>
        <v>45000</v>
      </c>
      <c r="AE2533" s="120">
        <f t="shared" si="369"/>
        <v>45000</v>
      </c>
      <c r="AF2533" s="120">
        <f t="shared" si="369"/>
        <v>244500</v>
      </c>
    </row>
    <row r="2534" spans="2:32" ht="21.95" customHeight="1" thickBot="1" x14ac:dyDescent="0.3">
      <c r="B2534" s="28" t="s">
        <v>62</v>
      </c>
      <c r="C2534" s="28" t="s">
        <v>70</v>
      </c>
      <c r="D2534" s="28" t="s">
        <v>71</v>
      </c>
      <c r="E2534" s="28" t="s">
        <v>72</v>
      </c>
      <c r="F2534" s="28" t="s">
        <v>73</v>
      </c>
      <c r="G2534" s="28" t="s">
        <v>74</v>
      </c>
      <c r="H2534" s="28" t="s">
        <v>75</v>
      </c>
      <c r="I2534" s="28" t="s">
        <v>76</v>
      </c>
      <c r="J2534" s="28" t="s">
        <v>77</v>
      </c>
      <c r="K2534" s="28" t="s">
        <v>78</v>
      </c>
      <c r="L2534" s="28" t="s">
        <v>79</v>
      </c>
      <c r="M2534" s="28" t="s">
        <v>80</v>
      </c>
      <c r="N2534" s="28" t="s">
        <v>81</v>
      </c>
      <c r="O2534" s="28" t="s">
        <v>82</v>
      </c>
      <c r="P2534" s="93" t="s">
        <v>35</v>
      </c>
      <c r="Q2534" s="93" t="s">
        <v>35</v>
      </c>
      <c r="R2534" s="93" t="s">
        <v>35</v>
      </c>
      <c r="S2534" s="22" t="str">
        <f t="shared" si="368"/>
        <v>Produtos para Venda</v>
      </c>
      <c r="T2534" s="119" t="s">
        <v>70</v>
      </c>
      <c r="U2534" s="119" t="s">
        <v>71</v>
      </c>
      <c r="V2534" s="119" t="s">
        <v>72</v>
      </c>
      <c r="W2534" s="119" t="s">
        <v>73</v>
      </c>
      <c r="X2534" s="119" t="s">
        <v>74</v>
      </c>
      <c r="Y2534" s="119" t="s">
        <v>75</v>
      </c>
      <c r="Z2534" s="119" t="s">
        <v>76</v>
      </c>
      <c r="AA2534" s="119" t="s">
        <v>77</v>
      </c>
      <c r="AB2534" s="119" t="s">
        <v>78</v>
      </c>
      <c r="AC2534" s="119" t="s">
        <v>79</v>
      </c>
      <c r="AD2534" s="119" t="s">
        <v>80</v>
      </c>
      <c r="AE2534" s="119" t="s">
        <v>81</v>
      </c>
      <c r="AF2534" s="119" t="s">
        <v>35</v>
      </c>
    </row>
    <row r="2535" spans="2:32" ht="21.95" customHeight="1" x14ac:dyDescent="0.25">
      <c r="B2535" s="36" t="str">
        <f>IF(Vendas3!D7="","",Vendas3!D7)</f>
        <v>Garrafa Términa Arets</v>
      </c>
      <c r="C2535" s="36">
        <f>IF(Vendas3!E7="","",Vendas3!E7)</f>
        <v>20</v>
      </c>
      <c r="D2535" s="36">
        <f>IF(Vendas3!F7="","",Vendas3!F7)</f>
        <v>35</v>
      </c>
      <c r="E2535" s="36">
        <f>IF(Vendas3!G7="","",Vendas3!G7)</f>
        <v>33</v>
      </c>
      <c r="F2535" s="36">
        <f>IF(Vendas3!H7="","",Vendas3!H7)</f>
        <v>41</v>
      </c>
      <c r="G2535" s="36">
        <f>IF(Vendas3!I7="","",Vendas3!I7)</f>
        <v>28</v>
      </c>
      <c r="H2535" s="36">
        <f>IF(Vendas3!J7="","",Vendas3!J7)</f>
        <v>44</v>
      </c>
      <c r="I2535" s="36">
        <f>IF(Vendas3!K7="","",Vendas3!K7)</f>
        <v>50</v>
      </c>
      <c r="J2535" s="36">
        <f>IF(Vendas3!L7="","",Vendas3!L7)</f>
        <v>29</v>
      </c>
      <c r="K2535" s="36">
        <f>IF(Vendas3!M7="","",Vendas3!M7)</f>
        <v>48</v>
      </c>
      <c r="L2535" s="36">
        <f>IF(Vendas3!N7="","",Vendas3!N7)</f>
        <v>30</v>
      </c>
      <c r="M2535" s="36">
        <f>IF(Vendas3!O7="","",Vendas3!O7)</f>
        <v>100</v>
      </c>
      <c r="N2535" s="36">
        <f>IF(Vendas3!P7="","",Vendas3!P7)</f>
        <v>100</v>
      </c>
      <c r="O2535" s="42">
        <f>SUM(C2535:N2535)</f>
        <v>558</v>
      </c>
      <c r="P2535" s="105">
        <f>IFERROR(VLOOKUP(B2535,$B$1029:$J$1528,9,0)*O2535,0)</f>
        <v>83700</v>
      </c>
      <c r="Q2535" s="105">
        <f>IFERROR(VLOOKUP(B2535,$B$1029:$J$1528,5,0)*O2535,0)</f>
        <v>50220</v>
      </c>
      <c r="R2535" s="105">
        <f>IFERROR(VLOOKUP(B2535,$B$1029:$K$1528,10,0)*O2535,0)</f>
        <v>12555</v>
      </c>
      <c r="S2535" s="22" t="str">
        <f t="shared" si="368"/>
        <v>Garrafa Términa Arets</v>
      </c>
      <c r="T2535" s="92">
        <f>IFERROR(VLOOKUP($B2535,$B$1029:$J$1528,9,0)*C2535,0)</f>
        <v>3000</v>
      </c>
      <c r="U2535" s="92">
        <f t="shared" ref="U2535:U2598" si="370">IFERROR(VLOOKUP($B2535,$B$1029:$J$1528,9,0)*D2535,0)</f>
        <v>5250</v>
      </c>
      <c r="V2535" s="92">
        <f t="shared" ref="V2535:V2598" si="371">IFERROR(VLOOKUP($B2535,$B$1029:$J$1528,9,0)*E2535,0)</f>
        <v>4950</v>
      </c>
      <c r="W2535" s="92">
        <f t="shared" ref="W2535:W2598" si="372">IFERROR(VLOOKUP($B2535,$B$1029:$J$1528,9,0)*F2535,0)</f>
        <v>6150</v>
      </c>
      <c r="X2535" s="92">
        <f t="shared" ref="X2535:X2598" si="373">IFERROR(VLOOKUP($B2535,$B$1029:$J$1528,9,0)*G2535,0)</f>
        <v>4200</v>
      </c>
      <c r="Y2535" s="92">
        <f t="shared" ref="Y2535:Y2598" si="374">IFERROR(VLOOKUP($B2535,$B$1029:$J$1528,9,0)*H2535,0)</f>
        <v>6600</v>
      </c>
      <c r="Z2535" s="92">
        <f t="shared" ref="Z2535:Z2598" si="375">IFERROR(VLOOKUP($B2535,$B$1029:$J$1528,9,0)*I2535,0)</f>
        <v>7500</v>
      </c>
      <c r="AA2535" s="92">
        <f t="shared" ref="AA2535:AA2598" si="376">IFERROR(VLOOKUP($B2535,$B$1029:$J$1528,9,0)*J2535,0)</f>
        <v>4350</v>
      </c>
      <c r="AB2535" s="92">
        <f t="shared" ref="AB2535:AB2598" si="377">IFERROR(VLOOKUP($B2535,$B$1029:$J$1528,9,0)*K2535,0)</f>
        <v>7200</v>
      </c>
      <c r="AC2535" s="92">
        <f t="shared" ref="AC2535:AC2598" si="378">IFERROR(VLOOKUP($B2535,$B$1029:$J$1528,9,0)*L2535,0)</f>
        <v>4500</v>
      </c>
      <c r="AD2535" s="92">
        <f t="shared" ref="AD2535:AD2598" si="379">IFERROR(VLOOKUP($B2535,$B$1029:$J$1528,9,0)*M2535,0)</f>
        <v>15000</v>
      </c>
      <c r="AE2535" s="92">
        <f t="shared" ref="AE2535:AE2598" si="380">IFERROR(VLOOKUP($B2535,$B$1029:$J$1528,9,0)*N2535,0)</f>
        <v>15000</v>
      </c>
      <c r="AF2535" s="118">
        <f>SUM(T2535:AE2535)</f>
        <v>83700</v>
      </c>
    </row>
    <row r="2536" spans="2:32" ht="21.95" customHeight="1" x14ac:dyDescent="0.25">
      <c r="B2536" s="36" t="str">
        <f>IF(Vendas3!D8="","",Vendas3!D8)</f>
        <v>Blusas Slim Fit</v>
      </c>
      <c r="C2536" s="36">
        <f>IF(Vendas3!E8="","",Vendas3!E8)</f>
        <v>21</v>
      </c>
      <c r="D2536" s="36">
        <f>IF(Vendas3!F8="","",Vendas3!F8)</f>
        <v>30</v>
      </c>
      <c r="E2536" s="36">
        <f>IF(Vendas3!G8="","",Vendas3!G8)</f>
        <v>35</v>
      </c>
      <c r="F2536" s="36">
        <f>IF(Vendas3!H8="","",Vendas3!H8)</f>
        <v>36</v>
      </c>
      <c r="G2536" s="36">
        <f>IF(Vendas3!I8="","",Vendas3!I8)</f>
        <v>20</v>
      </c>
      <c r="H2536" s="36">
        <f>IF(Vendas3!J8="","",Vendas3!J8)</f>
        <v>40</v>
      </c>
      <c r="I2536" s="36">
        <f>IF(Vendas3!K8="","",Vendas3!K8)</f>
        <v>38</v>
      </c>
      <c r="J2536" s="36">
        <f>IF(Vendas3!L8="","",Vendas3!L8)</f>
        <v>48</v>
      </c>
      <c r="K2536" s="36">
        <f>IF(Vendas3!M8="","",Vendas3!M8)</f>
        <v>23</v>
      </c>
      <c r="L2536" s="36">
        <f>IF(Vendas3!N8="","",Vendas3!N8)</f>
        <v>45</v>
      </c>
      <c r="M2536" s="36">
        <f>IF(Vendas3!O8="","",Vendas3!O8)</f>
        <v>100</v>
      </c>
      <c r="N2536" s="36">
        <f>IF(Vendas3!P8="","",Vendas3!P8)</f>
        <v>100</v>
      </c>
      <c r="O2536" s="42">
        <f t="shared" ref="O2536:O2599" si="381">SUM(C2536:N2536)</f>
        <v>536</v>
      </c>
      <c r="P2536" s="105">
        <f t="shared" ref="P2536:P2599" si="382">IFERROR(VLOOKUP(B2536,$B$1029:$J$1528,9,0)*O2536,0)</f>
        <v>160800</v>
      </c>
      <c r="Q2536" s="105">
        <f t="shared" ref="Q2536:Q2599" si="383">IFERROR(VLOOKUP(B2536,$B$1029:$J$1528,5,0)*O2536,0)</f>
        <v>96480</v>
      </c>
      <c r="R2536" s="105">
        <f t="shared" ref="R2536:R2599" si="384">IFERROR(VLOOKUP(B2536,$B$1029:$K$1528,10,0)*O2536,0)</f>
        <v>24120</v>
      </c>
      <c r="S2536" s="22" t="str">
        <f t="shared" si="368"/>
        <v>Blusas Slim Fit</v>
      </c>
      <c r="T2536" s="92">
        <f t="shared" ref="T2536:T2599" si="385">IFERROR(VLOOKUP($B2536,$B$1029:$J$1528,9,0)*C2536,0)</f>
        <v>6300</v>
      </c>
      <c r="U2536" s="92">
        <f t="shared" si="370"/>
        <v>9000</v>
      </c>
      <c r="V2536" s="92">
        <f t="shared" si="371"/>
        <v>10500</v>
      </c>
      <c r="W2536" s="92">
        <f t="shared" si="372"/>
        <v>10800</v>
      </c>
      <c r="X2536" s="92">
        <f t="shared" si="373"/>
        <v>6000</v>
      </c>
      <c r="Y2536" s="92">
        <f t="shared" si="374"/>
        <v>12000</v>
      </c>
      <c r="Z2536" s="92">
        <f t="shared" si="375"/>
        <v>11400</v>
      </c>
      <c r="AA2536" s="92">
        <f t="shared" si="376"/>
        <v>14400</v>
      </c>
      <c r="AB2536" s="92">
        <f t="shared" si="377"/>
        <v>6900</v>
      </c>
      <c r="AC2536" s="92">
        <f t="shared" si="378"/>
        <v>13500</v>
      </c>
      <c r="AD2536" s="92">
        <f t="shared" si="379"/>
        <v>30000</v>
      </c>
      <c r="AE2536" s="92">
        <f t="shared" si="380"/>
        <v>30000</v>
      </c>
      <c r="AF2536" s="118">
        <f t="shared" ref="AF2536:AF2599" si="386">SUM(T2536:AE2536)</f>
        <v>160800</v>
      </c>
    </row>
    <row r="2537" spans="2:32" ht="21.95" customHeight="1" x14ac:dyDescent="0.25">
      <c r="B2537" s="36" t="str">
        <f>IF(Vendas3!D9="","",Vendas3!D9)</f>
        <v/>
      </c>
      <c r="C2537" s="36" t="str">
        <f>IF(Vendas3!E9="","",Vendas3!E9)</f>
        <v/>
      </c>
      <c r="D2537" s="36" t="str">
        <f>IF(Vendas3!F9="","",Vendas3!F9)</f>
        <v/>
      </c>
      <c r="E2537" s="36" t="str">
        <f>IF(Vendas3!G9="","",Vendas3!G9)</f>
        <v/>
      </c>
      <c r="F2537" s="36" t="str">
        <f>IF(Vendas3!H9="","",Vendas3!H9)</f>
        <v/>
      </c>
      <c r="G2537" s="36" t="str">
        <f>IF(Vendas3!I9="","",Vendas3!I9)</f>
        <v/>
      </c>
      <c r="H2537" s="36" t="str">
        <f>IF(Vendas3!J9="","",Vendas3!J9)</f>
        <v/>
      </c>
      <c r="I2537" s="36" t="str">
        <f>IF(Vendas3!K9="","",Vendas3!K9)</f>
        <v/>
      </c>
      <c r="J2537" s="36" t="str">
        <f>IF(Vendas3!L9="","",Vendas3!L9)</f>
        <v/>
      </c>
      <c r="K2537" s="36" t="str">
        <f>IF(Vendas3!M9="","",Vendas3!M9)</f>
        <v/>
      </c>
      <c r="L2537" s="36" t="str">
        <f>IF(Vendas3!N9="","",Vendas3!N9)</f>
        <v/>
      </c>
      <c r="M2537" s="36" t="str">
        <f>IF(Vendas3!O9="","",Vendas3!O9)</f>
        <v/>
      </c>
      <c r="N2537" s="36" t="str">
        <f>IF(Vendas3!P9="","",Vendas3!P9)</f>
        <v/>
      </c>
      <c r="O2537" s="42">
        <f t="shared" si="381"/>
        <v>0</v>
      </c>
      <c r="P2537" s="105">
        <f t="shared" si="382"/>
        <v>0</v>
      </c>
      <c r="Q2537" s="105">
        <f t="shared" si="383"/>
        <v>0</v>
      </c>
      <c r="R2537" s="105">
        <f t="shared" si="384"/>
        <v>0</v>
      </c>
      <c r="S2537" s="22" t="str">
        <f t="shared" si="368"/>
        <v/>
      </c>
      <c r="T2537" s="92">
        <f t="shared" si="385"/>
        <v>0</v>
      </c>
      <c r="U2537" s="92">
        <f t="shared" si="370"/>
        <v>0</v>
      </c>
      <c r="V2537" s="92">
        <f t="shared" si="371"/>
        <v>0</v>
      </c>
      <c r="W2537" s="92">
        <f t="shared" si="372"/>
        <v>0</v>
      </c>
      <c r="X2537" s="92">
        <f t="shared" si="373"/>
        <v>0</v>
      </c>
      <c r="Y2537" s="92">
        <f t="shared" si="374"/>
        <v>0</v>
      </c>
      <c r="Z2537" s="92">
        <f t="shared" si="375"/>
        <v>0</v>
      </c>
      <c r="AA2537" s="92">
        <f t="shared" si="376"/>
        <v>0</v>
      </c>
      <c r="AB2537" s="92">
        <f t="shared" si="377"/>
        <v>0</v>
      </c>
      <c r="AC2537" s="92">
        <f t="shared" si="378"/>
        <v>0</v>
      </c>
      <c r="AD2537" s="92">
        <f t="shared" si="379"/>
        <v>0</v>
      </c>
      <c r="AE2537" s="92">
        <f t="shared" si="380"/>
        <v>0</v>
      </c>
      <c r="AF2537" s="118">
        <f t="shared" si="386"/>
        <v>0</v>
      </c>
    </row>
    <row r="2538" spans="2:32" ht="21.95" customHeight="1" x14ac:dyDescent="0.25">
      <c r="B2538" s="36" t="str">
        <f>IF(Vendas3!D10="","",Vendas3!D10)</f>
        <v/>
      </c>
      <c r="C2538" s="36" t="str">
        <f>IF(Vendas3!E10="","",Vendas3!E10)</f>
        <v/>
      </c>
      <c r="D2538" s="36" t="str">
        <f>IF(Vendas3!F10="","",Vendas3!F10)</f>
        <v/>
      </c>
      <c r="E2538" s="36" t="str">
        <f>IF(Vendas3!G10="","",Vendas3!G10)</f>
        <v/>
      </c>
      <c r="F2538" s="36" t="str">
        <f>IF(Vendas3!H10="","",Vendas3!H10)</f>
        <v/>
      </c>
      <c r="G2538" s="36" t="str">
        <f>IF(Vendas3!I10="","",Vendas3!I10)</f>
        <v/>
      </c>
      <c r="H2538" s="36" t="str">
        <f>IF(Vendas3!J10="","",Vendas3!J10)</f>
        <v/>
      </c>
      <c r="I2538" s="36" t="str">
        <f>IF(Vendas3!K10="","",Vendas3!K10)</f>
        <v/>
      </c>
      <c r="J2538" s="36" t="str">
        <f>IF(Vendas3!L10="","",Vendas3!L10)</f>
        <v/>
      </c>
      <c r="K2538" s="36" t="str">
        <f>IF(Vendas3!M10="","",Vendas3!M10)</f>
        <v/>
      </c>
      <c r="L2538" s="36" t="str">
        <f>IF(Vendas3!N10="","",Vendas3!N10)</f>
        <v/>
      </c>
      <c r="M2538" s="36" t="str">
        <f>IF(Vendas3!O10="","",Vendas3!O10)</f>
        <v/>
      </c>
      <c r="N2538" s="36" t="str">
        <f>IF(Vendas3!P10="","",Vendas3!P10)</f>
        <v/>
      </c>
      <c r="O2538" s="42">
        <f t="shared" si="381"/>
        <v>0</v>
      </c>
      <c r="P2538" s="105">
        <f t="shared" si="382"/>
        <v>0</v>
      </c>
      <c r="Q2538" s="105">
        <f t="shared" si="383"/>
        <v>0</v>
      </c>
      <c r="R2538" s="105">
        <f t="shared" si="384"/>
        <v>0</v>
      </c>
      <c r="S2538" s="22" t="str">
        <f t="shared" si="368"/>
        <v/>
      </c>
      <c r="T2538" s="92">
        <f t="shared" si="385"/>
        <v>0</v>
      </c>
      <c r="U2538" s="92">
        <f t="shared" si="370"/>
        <v>0</v>
      </c>
      <c r="V2538" s="92">
        <f t="shared" si="371"/>
        <v>0</v>
      </c>
      <c r="W2538" s="92">
        <f t="shared" si="372"/>
        <v>0</v>
      </c>
      <c r="X2538" s="92">
        <f t="shared" si="373"/>
        <v>0</v>
      </c>
      <c r="Y2538" s="92">
        <f t="shared" si="374"/>
        <v>0</v>
      </c>
      <c r="Z2538" s="92">
        <f t="shared" si="375"/>
        <v>0</v>
      </c>
      <c r="AA2538" s="92">
        <f t="shared" si="376"/>
        <v>0</v>
      </c>
      <c r="AB2538" s="92">
        <f t="shared" si="377"/>
        <v>0</v>
      </c>
      <c r="AC2538" s="92">
        <f t="shared" si="378"/>
        <v>0</v>
      </c>
      <c r="AD2538" s="92">
        <f t="shared" si="379"/>
        <v>0</v>
      </c>
      <c r="AE2538" s="92">
        <f t="shared" si="380"/>
        <v>0</v>
      </c>
      <c r="AF2538" s="118">
        <f t="shared" si="386"/>
        <v>0</v>
      </c>
    </row>
    <row r="2539" spans="2:32" ht="21.95" customHeight="1" x14ac:dyDescent="0.25">
      <c r="B2539" s="36" t="str">
        <f>IF(Vendas3!D11="","",Vendas3!D11)</f>
        <v/>
      </c>
      <c r="C2539" s="36" t="str">
        <f>IF(Vendas3!E11="","",Vendas3!E11)</f>
        <v/>
      </c>
      <c r="D2539" s="36" t="str">
        <f>IF(Vendas3!F11="","",Vendas3!F11)</f>
        <v/>
      </c>
      <c r="E2539" s="36" t="str">
        <f>IF(Vendas3!G11="","",Vendas3!G11)</f>
        <v/>
      </c>
      <c r="F2539" s="36" t="str">
        <f>IF(Vendas3!H11="","",Vendas3!H11)</f>
        <v/>
      </c>
      <c r="G2539" s="36" t="str">
        <f>IF(Vendas3!I11="","",Vendas3!I11)</f>
        <v/>
      </c>
      <c r="H2539" s="36" t="str">
        <f>IF(Vendas3!J11="","",Vendas3!J11)</f>
        <v/>
      </c>
      <c r="I2539" s="36" t="str">
        <f>IF(Vendas3!K11="","",Vendas3!K11)</f>
        <v/>
      </c>
      <c r="J2539" s="36" t="str">
        <f>IF(Vendas3!L11="","",Vendas3!L11)</f>
        <v/>
      </c>
      <c r="K2539" s="36" t="str">
        <f>IF(Vendas3!M11="","",Vendas3!M11)</f>
        <v/>
      </c>
      <c r="L2539" s="36" t="str">
        <f>IF(Vendas3!N11="","",Vendas3!N11)</f>
        <v/>
      </c>
      <c r="M2539" s="36" t="str">
        <f>IF(Vendas3!O11="","",Vendas3!O11)</f>
        <v/>
      </c>
      <c r="N2539" s="36" t="str">
        <f>IF(Vendas3!P11="","",Vendas3!P11)</f>
        <v/>
      </c>
      <c r="O2539" s="42">
        <f t="shared" si="381"/>
        <v>0</v>
      </c>
      <c r="P2539" s="105">
        <f t="shared" si="382"/>
        <v>0</v>
      </c>
      <c r="Q2539" s="105">
        <f t="shared" si="383"/>
        <v>0</v>
      </c>
      <c r="R2539" s="105">
        <f t="shared" si="384"/>
        <v>0</v>
      </c>
      <c r="S2539" s="22" t="str">
        <f t="shared" si="368"/>
        <v/>
      </c>
      <c r="T2539" s="92">
        <f t="shared" si="385"/>
        <v>0</v>
      </c>
      <c r="U2539" s="92">
        <f t="shared" si="370"/>
        <v>0</v>
      </c>
      <c r="V2539" s="92">
        <f t="shared" si="371"/>
        <v>0</v>
      </c>
      <c r="W2539" s="92">
        <f t="shared" si="372"/>
        <v>0</v>
      </c>
      <c r="X2539" s="92">
        <f t="shared" si="373"/>
        <v>0</v>
      </c>
      <c r="Y2539" s="92">
        <f t="shared" si="374"/>
        <v>0</v>
      </c>
      <c r="Z2539" s="92">
        <f t="shared" si="375"/>
        <v>0</v>
      </c>
      <c r="AA2539" s="92">
        <f t="shared" si="376"/>
        <v>0</v>
      </c>
      <c r="AB2539" s="92">
        <f t="shared" si="377"/>
        <v>0</v>
      </c>
      <c r="AC2539" s="92">
        <f t="shared" si="378"/>
        <v>0</v>
      </c>
      <c r="AD2539" s="92">
        <f t="shared" si="379"/>
        <v>0</v>
      </c>
      <c r="AE2539" s="92">
        <f t="shared" si="380"/>
        <v>0</v>
      </c>
      <c r="AF2539" s="118">
        <f t="shared" si="386"/>
        <v>0</v>
      </c>
    </row>
    <row r="2540" spans="2:32" ht="21.95" customHeight="1" x14ac:dyDescent="0.25">
      <c r="B2540" s="36" t="str">
        <f>IF(Vendas3!D12="","",Vendas3!D12)</f>
        <v/>
      </c>
      <c r="C2540" s="36" t="str">
        <f>IF(Vendas3!E12="","",Vendas3!E12)</f>
        <v/>
      </c>
      <c r="D2540" s="36" t="str">
        <f>IF(Vendas3!F12="","",Vendas3!F12)</f>
        <v/>
      </c>
      <c r="E2540" s="36" t="str">
        <f>IF(Vendas3!G12="","",Vendas3!G12)</f>
        <v/>
      </c>
      <c r="F2540" s="36" t="str">
        <f>IF(Vendas3!H12="","",Vendas3!H12)</f>
        <v/>
      </c>
      <c r="G2540" s="36" t="str">
        <f>IF(Vendas3!I12="","",Vendas3!I12)</f>
        <v/>
      </c>
      <c r="H2540" s="36" t="str">
        <f>IF(Vendas3!J12="","",Vendas3!J12)</f>
        <v/>
      </c>
      <c r="I2540" s="36" t="str">
        <f>IF(Vendas3!K12="","",Vendas3!K12)</f>
        <v/>
      </c>
      <c r="J2540" s="36" t="str">
        <f>IF(Vendas3!L12="","",Vendas3!L12)</f>
        <v/>
      </c>
      <c r="K2540" s="36" t="str">
        <f>IF(Vendas3!M12="","",Vendas3!M12)</f>
        <v/>
      </c>
      <c r="L2540" s="36" t="str">
        <f>IF(Vendas3!N12="","",Vendas3!N12)</f>
        <v/>
      </c>
      <c r="M2540" s="36" t="str">
        <f>IF(Vendas3!O12="","",Vendas3!O12)</f>
        <v/>
      </c>
      <c r="N2540" s="36" t="str">
        <f>IF(Vendas3!P12="","",Vendas3!P12)</f>
        <v/>
      </c>
      <c r="O2540" s="42">
        <f t="shared" si="381"/>
        <v>0</v>
      </c>
      <c r="P2540" s="105">
        <f t="shared" si="382"/>
        <v>0</v>
      </c>
      <c r="Q2540" s="105">
        <f t="shared" si="383"/>
        <v>0</v>
      </c>
      <c r="R2540" s="105">
        <f t="shared" si="384"/>
        <v>0</v>
      </c>
      <c r="S2540" s="22" t="str">
        <f t="shared" si="368"/>
        <v/>
      </c>
      <c r="T2540" s="92">
        <f t="shared" si="385"/>
        <v>0</v>
      </c>
      <c r="U2540" s="92">
        <f t="shared" si="370"/>
        <v>0</v>
      </c>
      <c r="V2540" s="92">
        <f t="shared" si="371"/>
        <v>0</v>
      </c>
      <c r="W2540" s="92">
        <f t="shared" si="372"/>
        <v>0</v>
      </c>
      <c r="X2540" s="92">
        <f t="shared" si="373"/>
        <v>0</v>
      </c>
      <c r="Y2540" s="92">
        <f t="shared" si="374"/>
        <v>0</v>
      </c>
      <c r="Z2540" s="92">
        <f t="shared" si="375"/>
        <v>0</v>
      </c>
      <c r="AA2540" s="92">
        <f t="shared" si="376"/>
        <v>0</v>
      </c>
      <c r="AB2540" s="92">
        <f t="shared" si="377"/>
        <v>0</v>
      </c>
      <c r="AC2540" s="92">
        <f t="shared" si="378"/>
        <v>0</v>
      </c>
      <c r="AD2540" s="92">
        <f t="shared" si="379"/>
        <v>0</v>
      </c>
      <c r="AE2540" s="92">
        <f t="shared" si="380"/>
        <v>0</v>
      </c>
      <c r="AF2540" s="118">
        <f t="shared" si="386"/>
        <v>0</v>
      </c>
    </row>
    <row r="2541" spans="2:32" ht="21.95" customHeight="1" x14ac:dyDescent="0.25">
      <c r="B2541" s="36" t="str">
        <f>IF(Vendas3!D13="","",Vendas3!D13)</f>
        <v/>
      </c>
      <c r="C2541" s="36" t="str">
        <f>IF(Vendas3!E13="","",Vendas3!E13)</f>
        <v/>
      </c>
      <c r="D2541" s="36" t="str">
        <f>IF(Vendas3!F13="","",Vendas3!F13)</f>
        <v/>
      </c>
      <c r="E2541" s="36" t="str">
        <f>IF(Vendas3!G13="","",Vendas3!G13)</f>
        <v/>
      </c>
      <c r="F2541" s="36" t="str">
        <f>IF(Vendas3!H13="","",Vendas3!H13)</f>
        <v/>
      </c>
      <c r="G2541" s="36" t="str">
        <f>IF(Vendas3!I13="","",Vendas3!I13)</f>
        <v/>
      </c>
      <c r="H2541" s="36" t="str">
        <f>IF(Vendas3!J13="","",Vendas3!J13)</f>
        <v/>
      </c>
      <c r="I2541" s="36" t="str">
        <f>IF(Vendas3!K13="","",Vendas3!K13)</f>
        <v/>
      </c>
      <c r="J2541" s="36" t="str">
        <f>IF(Vendas3!L13="","",Vendas3!L13)</f>
        <v/>
      </c>
      <c r="K2541" s="36" t="str">
        <f>IF(Vendas3!M13="","",Vendas3!M13)</f>
        <v/>
      </c>
      <c r="L2541" s="36" t="str">
        <f>IF(Vendas3!N13="","",Vendas3!N13)</f>
        <v/>
      </c>
      <c r="M2541" s="36" t="str">
        <f>IF(Vendas3!O13="","",Vendas3!O13)</f>
        <v/>
      </c>
      <c r="N2541" s="36" t="str">
        <f>IF(Vendas3!P13="","",Vendas3!P13)</f>
        <v/>
      </c>
      <c r="O2541" s="42">
        <f t="shared" si="381"/>
        <v>0</v>
      </c>
      <c r="P2541" s="105">
        <f t="shared" si="382"/>
        <v>0</v>
      </c>
      <c r="Q2541" s="105">
        <f t="shared" si="383"/>
        <v>0</v>
      </c>
      <c r="R2541" s="105">
        <f t="shared" si="384"/>
        <v>0</v>
      </c>
      <c r="S2541" s="22" t="str">
        <f t="shared" si="368"/>
        <v/>
      </c>
      <c r="T2541" s="92">
        <f t="shared" si="385"/>
        <v>0</v>
      </c>
      <c r="U2541" s="92">
        <f t="shared" si="370"/>
        <v>0</v>
      </c>
      <c r="V2541" s="92">
        <f t="shared" si="371"/>
        <v>0</v>
      </c>
      <c r="W2541" s="92">
        <f t="shared" si="372"/>
        <v>0</v>
      </c>
      <c r="X2541" s="92">
        <f t="shared" si="373"/>
        <v>0</v>
      </c>
      <c r="Y2541" s="92">
        <f t="shared" si="374"/>
        <v>0</v>
      </c>
      <c r="Z2541" s="92">
        <f t="shared" si="375"/>
        <v>0</v>
      </c>
      <c r="AA2541" s="92">
        <f t="shared" si="376"/>
        <v>0</v>
      </c>
      <c r="AB2541" s="92">
        <f t="shared" si="377"/>
        <v>0</v>
      </c>
      <c r="AC2541" s="92">
        <f t="shared" si="378"/>
        <v>0</v>
      </c>
      <c r="AD2541" s="92">
        <f t="shared" si="379"/>
        <v>0</v>
      </c>
      <c r="AE2541" s="92">
        <f t="shared" si="380"/>
        <v>0</v>
      </c>
      <c r="AF2541" s="118">
        <f t="shared" si="386"/>
        <v>0</v>
      </c>
    </row>
    <row r="2542" spans="2:32" ht="21.95" customHeight="1" x14ac:dyDescent="0.25">
      <c r="B2542" s="36" t="str">
        <f>IF(Vendas3!D14="","",Vendas3!D14)</f>
        <v/>
      </c>
      <c r="C2542" s="36" t="str">
        <f>IF(Vendas3!E14="","",Vendas3!E14)</f>
        <v/>
      </c>
      <c r="D2542" s="36" t="str">
        <f>IF(Vendas3!F14="","",Vendas3!F14)</f>
        <v/>
      </c>
      <c r="E2542" s="36" t="str">
        <f>IF(Vendas3!G14="","",Vendas3!G14)</f>
        <v/>
      </c>
      <c r="F2542" s="36" t="str">
        <f>IF(Vendas3!H14="","",Vendas3!H14)</f>
        <v/>
      </c>
      <c r="G2542" s="36" t="str">
        <f>IF(Vendas3!I14="","",Vendas3!I14)</f>
        <v/>
      </c>
      <c r="H2542" s="36" t="str">
        <f>IF(Vendas3!J14="","",Vendas3!J14)</f>
        <v/>
      </c>
      <c r="I2542" s="36" t="str">
        <f>IF(Vendas3!K14="","",Vendas3!K14)</f>
        <v/>
      </c>
      <c r="J2542" s="36" t="str">
        <f>IF(Vendas3!L14="","",Vendas3!L14)</f>
        <v/>
      </c>
      <c r="K2542" s="36" t="str">
        <f>IF(Vendas3!M14="","",Vendas3!M14)</f>
        <v/>
      </c>
      <c r="L2542" s="36" t="str">
        <f>IF(Vendas3!N14="","",Vendas3!N14)</f>
        <v/>
      </c>
      <c r="M2542" s="36" t="str">
        <f>IF(Vendas3!O14="","",Vendas3!O14)</f>
        <v/>
      </c>
      <c r="N2542" s="36" t="str">
        <f>IF(Vendas3!P14="","",Vendas3!P14)</f>
        <v/>
      </c>
      <c r="O2542" s="42">
        <f t="shared" si="381"/>
        <v>0</v>
      </c>
      <c r="P2542" s="105">
        <f t="shared" si="382"/>
        <v>0</v>
      </c>
      <c r="Q2542" s="105">
        <f t="shared" si="383"/>
        <v>0</v>
      </c>
      <c r="R2542" s="105">
        <f t="shared" si="384"/>
        <v>0</v>
      </c>
      <c r="S2542" s="22" t="str">
        <f t="shared" si="368"/>
        <v/>
      </c>
      <c r="T2542" s="92">
        <f t="shared" si="385"/>
        <v>0</v>
      </c>
      <c r="U2542" s="92">
        <f t="shared" si="370"/>
        <v>0</v>
      </c>
      <c r="V2542" s="92">
        <f t="shared" si="371"/>
        <v>0</v>
      </c>
      <c r="W2542" s="92">
        <f t="shared" si="372"/>
        <v>0</v>
      </c>
      <c r="X2542" s="92">
        <f t="shared" si="373"/>
        <v>0</v>
      </c>
      <c r="Y2542" s="92">
        <f t="shared" si="374"/>
        <v>0</v>
      </c>
      <c r="Z2542" s="92">
        <f t="shared" si="375"/>
        <v>0</v>
      </c>
      <c r="AA2542" s="92">
        <f t="shared" si="376"/>
        <v>0</v>
      </c>
      <c r="AB2542" s="92">
        <f t="shared" si="377"/>
        <v>0</v>
      </c>
      <c r="AC2542" s="92">
        <f t="shared" si="378"/>
        <v>0</v>
      </c>
      <c r="AD2542" s="92">
        <f t="shared" si="379"/>
        <v>0</v>
      </c>
      <c r="AE2542" s="92">
        <f t="shared" si="380"/>
        <v>0</v>
      </c>
      <c r="AF2542" s="118">
        <f t="shared" si="386"/>
        <v>0</v>
      </c>
    </row>
    <row r="2543" spans="2:32" ht="21.95" customHeight="1" x14ac:dyDescent="0.25">
      <c r="B2543" s="36" t="str">
        <f>IF(Vendas3!D15="","",Vendas3!D15)</f>
        <v/>
      </c>
      <c r="C2543" s="36" t="str">
        <f>IF(Vendas3!E15="","",Vendas3!E15)</f>
        <v/>
      </c>
      <c r="D2543" s="36" t="str">
        <f>IF(Vendas3!F15="","",Vendas3!F15)</f>
        <v/>
      </c>
      <c r="E2543" s="36" t="str">
        <f>IF(Vendas3!G15="","",Vendas3!G15)</f>
        <v/>
      </c>
      <c r="F2543" s="36" t="str">
        <f>IF(Vendas3!H15="","",Vendas3!H15)</f>
        <v/>
      </c>
      <c r="G2543" s="36" t="str">
        <f>IF(Vendas3!I15="","",Vendas3!I15)</f>
        <v/>
      </c>
      <c r="H2543" s="36" t="str">
        <f>IF(Vendas3!J15="","",Vendas3!J15)</f>
        <v/>
      </c>
      <c r="I2543" s="36" t="str">
        <f>IF(Vendas3!K15="","",Vendas3!K15)</f>
        <v/>
      </c>
      <c r="J2543" s="36" t="str">
        <f>IF(Vendas3!L15="","",Vendas3!L15)</f>
        <v/>
      </c>
      <c r="K2543" s="36" t="str">
        <f>IF(Vendas3!M15="","",Vendas3!M15)</f>
        <v/>
      </c>
      <c r="L2543" s="36" t="str">
        <f>IF(Vendas3!N15="","",Vendas3!N15)</f>
        <v/>
      </c>
      <c r="M2543" s="36" t="str">
        <f>IF(Vendas3!O15="","",Vendas3!O15)</f>
        <v/>
      </c>
      <c r="N2543" s="36" t="str">
        <f>IF(Vendas3!P15="","",Vendas3!P15)</f>
        <v/>
      </c>
      <c r="O2543" s="42">
        <f t="shared" si="381"/>
        <v>0</v>
      </c>
      <c r="P2543" s="105">
        <f t="shared" si="382"/>
        <v>0</v>
      </c>
      <c r="Q2543" s="105">
        <f t="shared" si="383"/>
        <v>0</v>
      </c>
      <c r="R2543" s="105">
        <f t="shared" si="384"/>
        <v>0</v>
      </c>
      <c r="S2543" s="22" t="str">
        <f t="shared" si="368"/>
        <v/>
      </c>
      <c r="T2543" s="92">
        <f t="shared" si="385"/>
        <v>0</v>
      </c>
      <c r="U2543" s="92">
        <f t="shared" si="370"/>
        <v>0</v>
      </c>
      <c r="V2543" s="92">
        <f t="shared" si="371"/>
        <v>0</v>
      </c>
      <c r="W2543" s="92">
        <f t="shared" si="372"/>
        <v>0</v>
      </c>
      <c r="X2543" s="92">
        <f t="shared" si="373"/>
        <v>0</v>
      </c>
      <c r="Y2543" s="92">
        <f t="shared" si="374"/>
        <v>0</v>
      </c>
      <c r="Z2543" s="92">
        <f t="shared" si="375"/>
        <v>0</v>
      </c>
      <c r="AA2543" s="92">
        <f t="shared" si="376"/>
        <v>0</v>
      </c>
      <c r="AB2543" s="92">
        <f t="shared" si="377"/>
        <v>0</v>
      </c>
      <c r="AC2543" s="92">
        <f t="shared" si="378"/>
        <v>0</v>
      </c>
      <c r="AD2543" s="92">
        <f t="shared" si="379"/>
        <v>0</v>
      </c>
      <c r="AE2543" s="92">
        <f t="shared" si="380"/>
        <v>0</v>
      </c>
      <c r="AF2543" s="118">
        <f t="shared" si="386"/>
        <v>0</v>
      </c>
    </row>
    <row r="2544" spans="2:32" ht="21.95" customHeight="1" x14ac:dyDescent="0.25">
      <c r="B2544" s="36" t="str">
        <f>IF(Vendas3!D16="","",Vendas3!D16)</f>
        <v/>
      </c>
      <c r="C2544" s="36" t="str">
        <f>IF(Vendas3!E16="","",Vendas3!E16)</f>
        <v/>
      </c>
      <c r="D2544" s="36" t="str">
        <f>IF(Vendas3!F16="","",Vendas3!F16)</f>
        <v/>
      </c>
      <c r="E2544" s="36" t="str">
        <f>IF(Vendas3!G16="","",Vendas3!G16)</f>
        <v/>
      </c>
      <c r="F2544" s="36" t="str">
        <f>IF(Vendas3!H16="","",Vendas3!H16)</f>
        <v/>
      </c>
      <c r="G2544" s="36" t="str">
        <f>IF(Vendas3!I16="","",Vendas3!I16)</f>
        <v/>
      </c>
      <c r="H2544" s="36" t="str">
        <f>IF(Vendas3!J16="","",Vendas3!J16)</f>
        <v/>
      </c>
      <c r="I2544" s="36" t="str">
        <f>IF(Vendas3!K16="","",Vendas3!K16)</f>
        <v/>
      </c>
      <c r="J2544" s="36" t="str">
        <f>IF(Vendas3!L16="","",Vendas3!L16)</f>
        <v/>
      </c>
      <c r="K2544" s="36" t="str">
        <f>IF(Vendas3!M16="","",Vendas3!M16)</f>
        <v/>
      </c>
      <c r="L2544" s="36" t="str">
        <f>IF(Vendas3!N16="","",Vendas3!N16)</f>
        <v/>
      </c>
      <c r="M2544" s="36" t="str">
        <f>IF(Vendas3!O16="","",Vendas3!O16)</f>
        <v/>
      </c>
      <c r="N2544" s="36" t="str">
        <f>IF(Vendas3!P16="","",Vendas3!P16)</f>
        <v/>
      </c>
      <c r="O2544" s="42">
        <f t="shared" si="381"/>
        <v>0</v>
      </c>
      <c r="P2544" s="105">
        <f t="shared" si="382"/>
        <v>0</v>
      </c>
      <c r="Q2544" s="105">
        <f t="shared" si="383"/>
        <v>0</v>
      </c>
      <c r="R2544" s="105">
        <f t="shared" si="384"/>
        <v>0</v>
      </c>
      <c r="S2544" s="22" t="str">
        <f t="shared" si="368"/>
        <v/>
      </c>
      <c r="T2544" s="92">
        <f t="shared" si="385"/>
        <v>0</v>
      </c>
      <c r="U2544" s="92">
        <f t="shared" si="370"/>
        <v>0</v>
      </c>
      <c r="V2544" s="92">
        <f t="shared" si="371"/>
        <v>0</v>
      </c>
      <c r="W2544" s="92">
        <f t="shared" si="372"/>
        <v>0</v>
      </c>
      <c r="X2544" s="92">
        <f t="shared" si="373"/>
        <v>0</v>
      </c>
      <c r="Y2544" s="92">
        <f t="shared" si="374"/>
        <v>0</v>
      </c>
      <c r="Z2544" s="92">
        <f t="shared" si="375"/>
        <v>0</v>
      </c>
      <c r="AA2544" s="92">
        <f t="shared" si="376"/>
        <v>0</v>
      </c>
      <c r="AB2544" s="92">
        <f t="shared" si="377"/>
        <v>0</v>
      </c>
      <c r="AC2544" s="92">
        <f t="shared" si="378"/>
        <v>0</v>
      </c>
      <c r="AD2544" s="92">
        <f t="shared" si="379"/>
        <v>0</v>
      </c>
      <c r="AE2544" s="92">
        <f t="shared" si="380"/>
        <v>0</v>
      </c>
      <c r="AF2544" s="118">
        <f t="shared" si="386"/>
        <v>0</v>
      </c>
    </row>
    <row r="2545" spans="2:32" ht="21.95" customHeight="1" x14ac:dyDescent="0.25">
      <c r="B2545" s="36" t="str">
        <f>IF(Vendas3!D17="","",Vendas3!D17)</f>
        <v/>
      </c>
      <c r="C2545" s="36" t="str">
        <f>IF(Vendas3!E17="","",Vendas3!E17)</f>
        <v/>
      </c>
      <c r="D2545" s="36" t="str">
        <f>IF(Vendas3!F17="","",Vendas3!F17)</f>
        <v/>
      </c>
      <c r="E2545" s="36" t="str">
        <f>IF(Vendas3!G17="","",Vendas3!G17)</f>
        <v/>
      </c>
      <c r="F2545" s="36" t="str">
        <f>IF(Vendas3!H17="","",Vendas3!H17)</f>
        <v/>
      </c>
      <c r="G2545" s="36" t="str">
        <f>IF(Vendas3!I17="","",Vendas3!I17)</f>
        <v/>
      </c>
      <c r="H2545" s="36" t="str">
        <f>IF(Vendas3!J17="","",Vendas3!J17)</f>
        <v/>
      </c>
      <c r="I2545" s="36" t="str">
        <f>IF(Vendas3!K17="","",Vendas3!K17)</f>
        <v/>
      </c>
      <c r="J2545" s="36" t="str">
        <f>IF(Vendas3!L17="","",Vendas3!L17)</f>
        <v/>
      </c>
      <c r="K2545" s="36" t="str">
        <f>IF(Vendas3!M17="","",Vendas3!M17)</f>
        <v/>
      </c>
      <c r="L2545" s="36" t="str">
        <f>IF(Vendas3!N17="","",Vendas3!N17)</f>
        <v/>
      </c>
      <c r="M2545" s="36" t="str">
        <f>IF(Vendas3!O17="","",Vendas3!O17)</f>
        <v/>
      </c>
      <c r="N2545" s="36" t="str">
        <f>IF(Vendas3!P17="","",Vendas3!P17)</f>
        <v/>
      </c>
      <c r="O2545" s="42">
        <f t="shared" si="381"/>
        <v>0</v>
      </c>
      <c r="P2545" s="105">
        <f t="shared" si="382"/>
        <v>0</v>
      </c>
      <c r="Q2545" s="105">
        <f t="shared" si="383"/>
        <v>0</v>
      </c>
      <c r="R2545" s="105">
        <f t="shared" si="384"/>
        <v>0</v>
      </c>
      <c r="S2545" s="22" t="str">
        <f t="shared" si="368"/>
        <v/>
      </c>
      <c r="T2545" s="92">
        <f t="shared" si="385"/>
        <v>0</v>
      </c>
      <c r="U2545" s="92">
        <f t="shared" si="370"/>
        <v>0</v>
      </c>
      <c r="V2545" s="92">
        <f t="shared" si="371"/>
        <v>0</v>
      </c>
      <c r="W2545" s="92">
        <f t="shared" si="372"/>
        <v>0</v>
      </c>
      <c r="X2545" s="92">
        <f t="shared" si="373"/>
        <v>0</v>
      </c>
      <c r="Y2545" s="92">
        <f t="shared" si="374"/>
        <v>0</v>
      </c>
      <c r="Z2545" s="92">
        <f t="shared" si="375"/>
        <v>0</v>
      </c>
      <c r="AA2545" s="92">
        <f t="shared" si="376"/>
        <v>0</v>
      </c>
      <c r="AB2545" s="92">
        <f t="shared" si="377"/>
        <v>0</v>
      </c>
      <c r="AC2545" s="92">
        <f t="shared" si="378"/>
        <v>0</v>
      </c>
      <c r="AD2545" s="92">
        <f t="shared" si="379"/>
        <v>0</v>
      </c>
      <c r="AE2545" s="92">
        <f t="shared" si="380"/>
        <v>0</v>
      </c>
      <c r="AF2545" s="118">
        <f t="shared" si="386"/>
        <v>0</v>
      </c>
    </row>
    <row r="2546" spans="2:32" ht="21.95" customHeight="1" x14ac:dyDescent="0.25">
      <c r="B2546" s="36" t="str">
        <f>IF(Vendas3!D18="","",Vendas3!D18)</f>
        <v/>
      </c>
      <c r="C2546" s="36" t="str">
        <f>IF(Vendas3!E18="","",Vendas3!E18)</f>
        <v/>
      </c>
      <c r="D2546" s="36" t="str">
        <f>IF(Vendas3!F18="","",Vendas3!F18)</f>
        <v/>
      </c>
      <c r="E2546" s="36" t="str">
        <f>IF(Vendas3!G18="","",Vendas3!G18)</f>
        <v/>
      </c>
      <c r="F2546" s="36" t="str">
        <f>IF(Vendas3!H18="","",Vendas3!H18)</f>
        <v/>
      </c>
      <c r="G2546" s="36" t="str">
        <f>IF(Vendas3!I18="","",Vendas3!I18)</f>
        <v/>
      </c>
      <c r="H2546" s="36" t="str">
        <f>IF(Vendas3!J18="","",Vendas3!J18)</f>
        <v/>
      </c>
      <c r="I2546" s="36" t="str">
        <f>IF(Vendas3!K18="","",Vendas3!K18)</f>
        <v/>
      </c>
      <c r="J2546" s="36" t="str">
        <f>IF(Vendas3!L18="","",Vendas3!L18)</f>
        <v/>
      </c>
      <c r="K2546" s="36" t="str">
        <f>IF(Vendas3!M18="","",Vendas3!M18)</f>
        <v/>
      </c>
      <c r="L2546" s="36" t="str">
        <f>IF(Vendas3!N18="","",Vendas3!N18)</f>
        <v/>
      </c>
      <c r="M2546" s="36" t="str">
        <f>IF(Vendas3!O18="","",Vendas3!O18)</f>
        <v/>
      </c>
      <c r="N2546" s="36" t="str">
        <f>IF(Vendas3!P18="","",Vendas3!P18)</f>
        <v/>
      </c>
      <c r="O2546" s="42">
        <f t="shared" si="381"/>
        <v>0</v>
      </c>
      <c r="P2546" s="105">
        <f t="shared" si="382"/>
        <v>0</v>
      </c>
      <c r="Q2546" s="105">
        <f t="shared" si="383"/>
        <v>0</v>
      </c>
      <c r="R2546" s="105">
        <f t="shared" si="384"/>
        <v>0</v>
      </c>
      <c r="S2546" s="22" t="str">
        <f t="shared" si="368"/>
        <v/>
      </c>
      <c r="T2546" s="92">
        <f t="shared" si="385"/>
        <v>0</v>
      </c>
      <c r="U2546" s="92">
        <f t="shared" si="370"/>
        <v>0</v>
      </c>
      <c r="V2546" s="92">
        <f t="shared" si="371"/>
        <v>0</v>
      </c>
      <c r="W2546" s="92">
        <f t="shared" si="372"/>
        <v>0</v>
      </c>
      <c r="X2546" s="92">
        <f t="shared" si="373"/>
        <v>0</v>
      </c>
      <c r="Y2546" s="92">
        <f t="shared" si="374"/>
        <v>0</v>
      </c>
      <c r="Z2546" s="92">
        <f t="shared" si="375"/>
        <v>0</v>
      </c>
      <c r="AA2546" s="92">
        <f t="shared" si="376"/>
        <v>0</v>
      </c>
      <c r="AB2546" s="92">
        <f t="shared" si="377"/>
        <v>0</v>
      </c>
      <c r="AC2546" s="92">
        <f t="shared" si="378"/>
        <v>0</v>
      </c>
      <c r="AD2546" s="92">
        <f t="shared" si="379"/>
        <v>0</v>
      </c>
      <c r="AE2546" s="92">
        <f t="shared" si="380"/>
        <v>0</v>
      </c>
      <c r="AF2546" s="118">
        <f t="shared" si="386"/>
        <v>0</v>
      </c>
    </row>
    <row r="2547" spans="2:32" ht="21.95" customHeight="1" x14ac:dyDescent="0.25">
      <c r="B2547" s="36" t="str">
        <f>IF(Vendas3!D19="","",Vendas3!D19)</f>
        <v/>
      </c>
      <c r="C2547" s="36" t="str">
        <f>IF(Vendas3!E19="","",Vendas3!E19)</f>
        <v/>
      </c>
      <c r="D2547" s="36" t="str">
        <f>IF(Vendas3!F19="","",Vendas3!F19)</f>
        <v/>
      </c>
      <c r="E2547" s="36" t="str">
        <f>IF(Vendas3!G19="","",Vendas3!G19)</f>
        <v/>
      </c>
      <c r="F2547" s="36" t="str">
        <f>IF(Vendas3!H19="","",Vendas3!H19)</f>
        <v/>
      </c>
      <c r="G2547" s="36" t="str">
        <f>IF(Vendas3!I19="","",Vendas3!I19)</f>
        <v/>
      </c>
      <c r="H2547" s="36" t="str">
        <f>IF(Vendas3!J19="","",Vendas3!J19)</f>
        <v/>
      </c>
      <c r="I2547" s="36" t="str">
        <f>IF(Vendas3!K19="","",Vendas3!K19)</f>
        <v/>
      </c>
      <c r="J2547" s="36" t="str">
        <f>IF(Vendas3!L19="","",Vendas3!L19)</f>
        <v/>
      </c>
      <c r="K2547" s="36" t="str">
        <f>IF(Vendas3!M19="","",Vendas3!M19)</f>
        <v/>
      </c>
      <c r="L2547" s="36" t="str">
        <f>IF(Vendas3!N19="","",Vendas3!N19)</f>
        <v/>
      </c>
      <c r="M2547" s="36" t="str">
        <f>IF(Vendas3!O19="","",Vendas3!O19)</f>
        <v/>
      </c>
      <c r="N2547" s="36" t="str">
        <f>IF(Vendas3!P19="","",Vendas3!P19)</f>
        <v/>
      </c>
      <c r="O2547" s="42">
        <f t="shared" si="381"/>
        <v>0</v>
      </c>
      <c r="P2547" s="105">
        <f t="shared" si="382"/>
        <v>0</v>
      </c>
      <c r="Q2547" s="105">
        <f t="shared" si="383"/>
        <v>0</v>
      </c>
      <c r="R2547" s="105">
        <f t="shared" si="384"/>
        <v>0</v>
      </c>
      <c r="S2547" s="22" t="str">
        <f t="shared" si="368"/>
        <v/>
      </c>
      <c r="T2547" s="92">
        <f t="shared" si="385"/>
        <v>0</v>
      </c>
      <c r="U2547" s="92">
        <f t="shared" si="370"/>
        <v>0</v>
      </c>
      <c r="V2547" s="92">
        <f t="shared" si="371"/>
        <v>0</v>
      </c>
      <c r="W2547" s="92">
        <f t="shared" si="372"/>
        <v>0</v>
      </c>
      <c r="X2547" s="92">
        <f t="shared" si="373"/>
        <v>0</v>
      </c>
      <c r="Y2547" s="92">
        <f t="shared" si="374"/>
        <v>0</v>
      </c>
      <c r="Z2547" s="92">
        <f t="shared" si="375"/>
        <v>0</v>
      </c>
      <c r="AA2547" s="92">
        <f t="shared" si="376"/>
        <v>0</v>
      </c>
      <c r="AB2547" s="92">
        <f t="shared" si="377"/>
        <v>0</v>
      </c>
      <c r="AC2547" s="92">
        <f t="shared" si="378"/>
        <v>0</v>
      </c>
      <c r="AD2547" s="92">
        <f t="shared" si="379"/>
        <v>0</v>
      </c>
      <c r="AE2547" s="92">
        <f t="shared" si="380"/>
        <v>0</v>
      </c>
      <c r="AF2547" s="118">
        <f t="shared" si="386"/>
        <v>0</v>
      </c>
    </row>
    <row r="2548" spans="2:32" ht="21.95" customHeight="1" x14ac:dyDescent="0.25">
      <c r="B2548" s="36" t="str">
        <f>IF(Vendas3!D20="","",Vendas3!D20)</f>
        <v/>
      </c>
      <c r="C2548" s="36" t="str">
        <f>IF(Vendas3!E20="","",Vendas3!E20)</f>
        <v/>
      </c>
      <c r="D2548" s="36" t="str">
        <f>IF(Vendas3!F20="","",Vendas3!F20)</f>
        <v/>
      </c>
      <c r="E2548" s="36" t="str">
        <f>IF(Vendas3!G20="","",Vendas3!G20)</f>
        <v/>
      </c>
      <c r="F2548" s="36" t="str">
        <f>IF(Vendas3!H20="","",Vendas3!H20)</f>
        <v/>
      </c>
      <c r="G2548" s="36" t="str">
        <f>IF(Vendas3!I20="","",Vendas3!I20)</f>
        <v/>
      </c>
      <c r="H2548" s="36" t="str">
        <f>IF(Vendas3!J20="","",Vendas3!J20)</f>
        <v/>
      </c>
      <c r="I2548" s="36" t="str">
        <f>IF(Vendas3!K20="","",Vendas3!K20)</f>
        <v/>
      </c>
      <c r="J2548" s="36" t="str">
        <f>IF(Vendas3!L20="","",Vendas3!L20)</f>
        <v/>
      </c>
      <c r="K2548" s="36" t="str">
        <f>IF(Vendas3!M20="","",Vendas3!M20)</f>
        <v/>
      </c>
      <c r="L2548" s="36" t="str">
        <f>IF(Vendas3!N20="","",Vendas3!N20)</f>
        <v/>
      </c>
      <c r="M2548" s="36" t="str">
        <f>IF(Vendas3!O20="","",Vendas3!O20)</f>
        <v/>
      </c>
      <c r="N2548" s="36" t="str">
        <f>IF(Vendas3!P20="","",Vendas3!P20)</f>
        <v/>
      </c>
      <c r="O2548" s="42">
        <f t="shared" si="381"/>
        <v>0</v>
      </c>
      <c r="P2548" s="105">
        <f t="shared" si="382"/>
        <v>0</v>
      </c>
      <c r="Q2548" s="105">
        <f t="shared" si="383"/>
        <v>0</v>
      </c>
      <c r="R2548" s="105">
        <f t="shared" si="384"/>
        <v>0</v>
      </c>
      <c r="S2548" s="22" t="str">
        <f t="shared" si="368"/>
        <v/>
      </c>
      <c r="T2548" s="92">
        <f t="shared" si="385"/>
        <v>0</v>
      </c>
      <c r="U2548" s="92">
        <f t="shared" si="370"/>
        <v>0</v>
      </c>
      <c r="V2548" s="92">
        <f t="shared" si="371"/>
        <v>0</v>
      </c>
      <c r="W2548" s="92">
        <f t="shared" si="372"/>
        <v>0</v>
      </c>
      <c r="X2548" s="92">
        <f t="shared" si="373"/>
        <v>0</v>
      </c>
      <c r="Y2548" s="92">
        <f t="shared" si="374"/>
        <v>0</v>
      </c>
      <c r="Z2548" s="92">
        <f t="shared" si="375"/>
        <v>0</v>
      </c>
      <c r="AA2548" s="92">
        <f t="shared" si="376"/>
        <v>0</v>
      </c>
      <c r="AB2548" s="92">
        <f t="shared" si="377"/>
        <v>0</v>
      </c>
      <c r="AC2548" s="92">
        <f t="shared" si="378"/>
        <v>0</v>
      </c>
      <c r="AD2548" s="92">
        <f t="shared" si="379"/>
        <v>0</v>
      </c>
      <c r="AE2548" s="92">
        <f t="shared" si="380"/>
        <v>0</v>
      </c>
      <c r="AF2548" s="118">
        <f t="shared" si="386"/>
        <v>0</v>
      </c>
    </row>
    <row r="2549" spans="2:32" ht="21.95" customHeight="1" x14ac:dyDescent="0.25">
      <c r="B2549" s="36" t="str">
        <f>IF(Vendas3!D21="","",Vendas3!D21)</f>
        <v/>
      </c>
      <c r="C2549" s="36" t="str">
        <f>IF(Vendas3!E21="","",Vendas3!E21)</f>
        <v/>
      </c>
      <c r="D2549" s="36" t="str">
        <f>IF(Vendas3!F21="","",Vendas3!F21)</f>
        <v/>
      </c>
      <c r="E2549" s="36" t="str">
        <f>IF(Vendas3!G21="","",Vendas3!G21)</f>
        <v/>
      </c>
      <c r="F2549" s="36" t="str">
        <f>IF(Vendas3!H21="","",Vendas3!H21)</f>
        <v/>
      </c>
      <c r="G2549" s="36" t="str">
        <f>IF(Vendas3!I21="","",Vendas3!I21)</f>
        <v/>
      </c>
      <c r="H2549" s="36" t="str">
        <f>IF(Vendas3!J21="","",Vendas3!J21)</f>
        <v/>
      </c>
      <c r="I2549" s="36" t="str">
        <f>IF(Vendas3!K21="","",Vendas3!K21)</f>
        <v/>
      </c>
      <c r="J2549" s="36" t="str">
        <f>IF(Vendas3!L21="","",Vendas3!L21)</f>
        <v/>
      </c>
      <c r="K2549" s="36" t="str">
        <f>IF(Vendas3!M21="","",Vendas3!M21)</f>
        <v/>
      </c>
      <c r="L2549" s="36" t="str">
        <f>IF(Vendas3!N21="","",Vendas3!N21)</f>
        <v/>
      </c>
      <c r="M2549" s="36" t="str">
        <f>IF(Vendas3!O21="","",Vendas3!O21)</f>
        <v/>
      </c>
      <c r="N2549" s="36" t="str">
        <f>IF(Vendas3!P21="","",Vendas3!P21)</f>
        <v/>
      </c>
      <c r="O2549" s="42">
        <f t="shared" si="381"/>
        <v>0</v>
      </c>
      <c r="P2549" s="105">
        <f t="shared" si="382"/>
        <v>0</v>
      </c>
      <c r="Q2549" s="105">
        <f t="shared" si="383"/>
        <v>0</v>
      </c>
      <c r="R2549" s="105">
        <f t="shared" si="384"/>
        <v>0</v>
      </c>
      <c r="S2549" s="22" t="str">
        <f t="shared" si="368"/>
        <v/>
      </c>
      <c r="T2549" s="92">
        <f t="shared" si="385"/>
        <v>0</v>
      </c>
      <c r="U2549" s="92">
        <f t="shared" si="370"/>
        <v>0</v>
      </c>
      <c r="V2549" s="92">
        <f t="shared" si="371"/>
        <v>0</v>
      </c>
      <c r="W2549" s="92">
        <f t="shared" si="372"/>
        <v>0</v>
      </c>
      <c r="X2549" s="92">
        <f t="shared" si="373"/>
        <v>0</v>
      </c>
      <c r="Y2549" s="92">
        <f t="shared" si="374"/>
        <v>0</v>
      </c>
      <c r="Z2549" s="92">
        <f t="shared" si="375"/>
        <v>0</v>
      </c>
      <c r="AA2549" s="92">
        <f t="shared" si="376"/>
        <v>0</v>
      </c>
      <c r="AB2549" s="92">
        <f t="shared" si="377"/>
        <v>0</v>
      </c>
      <c r="AC2549" s="92">
        <f t="shared" si="378"/>
        <v>0</v>
      </c>
      <c r="AD2549" s="92">
        <f t="shared" si="379"/>
        <v>0</v>
      </c>
      <c r="AE2549" s="92">
        <f t="shared" si="380"/>
        <v>0</v>
      </c>
      <c r="AF2549" s="118">
        <f t="shared" si="386"/>
        <v>0</v>
      </c>
    </row>
    <row r="2550" spans="2:32" ht="21.95" customHeight="1" x14ac:dyDescent="0.25">
      <c r="B2550" s="36" t="str">
        <f>IF(Vendas3!D22="","",Vendas3!D22)</f>
        <v/>
      </c>
      <c r="C2550" s="36" t="str">
        <f>IF(Vendas3!E22="","",Vendas3!E22)</f>
        <v/>
      </c>
      <c r="D2550" s="36" t="str">
        <f>IF(Vendas3!F22="","",Vendas3!F22)</f>
        <v/>
      </c>
      <c r="E2550" s="36" t="str">
        <f>IF(Vendas3!G22="","",Vendas3!G22)</f>
        <v/>
      </c>
      <c r="F2550" s="36" t="str">
        <f>IF(Vendas3!H22="","",Vendas3!H22)</f>
        <v/>
      </c>
      <c r="G2550" s="36" t="str">
        <f>IF(Vendas3!I22="","",Vendas3!I22)</f>
        <v/>
      </c>
      <c r="H2550" s="36" t="str">
        <f>IF(Vendas3!J22="","",Vendas3!J22)</f>
        <v/>
      </c>
      <c r="I2550" s="36" t="str">
        <f>IF(Vendas3!K22="","",Vendas3!K22)</f>
        <v/>
      </c>
      <c r="J2550" s="36" t="str">
        <f>IF(Vendas3!L22="","",Vendas3!L22)</f>
        <v/>
      </c>
      <c r="K2550" s="36" t="str">
        <f>IF(Vendas3!M22="","",Vendas3!M22)</f>
        <v/>
      </c>
      <c r="L2550" s="36" t="str">
        <f>IF(Vendas3!N22="","",Vendas3!N22)</f>
        <v/>
      </c>
      <c r="M2550" s="36" t="str">
        <f>IF(Vendas3!O22="","",Vendas3!O22)</f>
        <v/>
      </c>
      <c r="N2550" s="36" t="str">
        <f>IF(Vendas3!P22="","",Vendas3!P22)</f>
        <v/>
      </c>
      <c r="O2550" s="42">
        <f t="shared" si="381"/>
        <v>0</v>
      </c>
      <c r="P2550" s="105">
        <f t="shared" si="382"/>
        <v>0</v>
      </c>
      <c r="Q2550" s="105">
        <f t="shared" si="383"/>
        <v>0</v>
      </c>
      <c r="R2550" s="105">
        <f t="shared" si="384"/>
        <v>0</v>
      </c>
      <c r="S2550" s="22" t="str">
        <f t="shared" si="368"/>
        <v/>
      </c>
      <c r="T2550" s="92">
        <f t="shared" si="385"/>
        <v>0</v>
      </c>
      <c r="U2550" s="92">
        <f t="shared" si="370"/>
        <v>0</v>
      </c>
      <c r="V2550" s="92">
        <f t="shared" si="371"/>
        <v>0</v>
      </c>
      <c r="W2550" s="92">
        <f t="shared" si="372"/>
        <v>0</v>
      </c>
      <c r="X2550" s="92">
        <f t="shared" si="373"/>
        <v>0</v>
      </c>
      <c r="Y2550" s="92">
        <f t="shared" si="374"/>
        <v>0</v>
      </c>
      <c r="Z2550" s="92">
        <f t="shared" si="375"/>
        <v>0</v>
      </c>
      <c r="AA2550" s="92">
        <f t="shared" si="376"/>
        <v>0</v>
      </c>
      <c r="AB2550" s="92">
        <f t="shared" si="377"/>
        <v>0</v>
      </c>
      <c r="AC2550" s="92">
        <f t="shared" si="378"/>
        <v>0</v>
      </c>
      <c r="AD2550" s="92">
        <f t="shared" si="379"/>
        <v>0</v>
      </c>
      <c r="AE2550" s="92">
        <f t="shared" si="380"/>
        <v>0</v>
      </c>
      <c r="AF2550" s="118">
        <f t="shared" si="386"/>
        <v>0</v>
      </c>
    </row>
    <row r="2551" spans="2:32" ht="21.95" customHeight="1" x14ac:dyDescent="0.25">
      <c r="B2551" s="36" t="str">
        <f>IF(Vendas3!D23="","",Vendas3!D23)</f>
        <v/>
      </c>
      <c r="C2551" s="36" t="str">
        <f>IF(Vendas3!E23="","",Vendas3!E23)</f>
        <v/>
      </c>
      <c r="D2551" s="36" t="str">
        <f>IF(Vendas3!F23="","",Vendas3!F23)</f>
        <v/>
      </c>
      <c r="E2551" s="36" t="str">
        <f>IF(Vendas3!G23="","",Vendas3!G23)</f>
        <v/>
      </c>
      <c r="F2551" s="36" t="str">
        <f>IF(Vendas3!H23="","",Vendas3!H23)</f>
        <v/>
      </c>
      <c r="G2551" s="36" t="str">
        <f>IF(Vendas3!I23="","",Vendas3!I23)</f>
        <v/>
      </c>
      <c r="H2551" s="36" t="str">
        <f>IF(Vendas3!J23="","",Vendas3!J23)</f>
        <v/>
      </c>
      <c r="I2551" s="36" t="str">
        <f>IF(Vendas3!K23="","",Vendas3!K23)</f>
        <v/>
      </c>
      <c r="J2551" s="36" t="str">
        <f>IF(Vendas3!L23="","",Vendas3!L23)</f>
        <v/>
      </c>
      <c r="K2551" s="36" t="str">
        <f>IF(Vendas3!M23="","",Vendas3!M23)</f>
        <v/>
      </c>
      <c r="L2551" s="36" t="str">
        <f>IF(Vendas3!N23="","",Vendas3!N23)</f>
        <v/>
      </c>
      <c r="M2551" s="36" t="str">
        <f>IF(Vendas3!O23="","",Vendas3!O23)</f>
        <v/>
      </c>
      <c r="N2551" s="36" t="str">
        <f>IF(Vendas3!P23="","",Vendas3!P23)</f>
        <v/>
      </c>
      <c r="O2551" s="42">
        <f t="shared" si="381"/>
        <v>0</v>
      </c>
      <c r="P2551" s="105">
        <f t="shared" si="382"/>
        <v>0</v>
      </c>
      <c r="Q2551" s="105">
        <f t="shared" si="383"/>
        <v>0</v>
      </c>
      <c r="R2551" s="105">
        <f t="shared" si="384"/>
        <v>0</v>
      </c>
      <c r="S2551" s="22" t="str">
        <f t="shared" si="368"/>
        <v/>
      </c>
      <c r="T2551" s="92">
        <f t="shared" si="385"/>
        <v>0</v>
      </c>
      <c r="U2551" s="92">
        <f t="shared" si="370"/>
        <v>0</v>
      </c>
      <c r="V2551" s="92">
        <f t="shared" si="371"/>
        <v>0</v>
      </c>
      <c r="W2551" s="92">
        <f t="shared" si="372"/>
        <v>0</v>
      </c>
      <c r="X2551" s="92">
        <f t="shared" si="373"/>
        <v>0</v>
      </c>
      <c r="Y2551" s="92">
        <f t="shared" si="374"/>
        <v>0</v>
      </c>
      <c r="Z2551" s="92">
        <f t="shared" si="375"/>
        <v>0</v>
      </c>
      <c r="AA2551" s="92">
        <f t="shared" si="376"/>
        <v>0</v>
      </c>
      <c r="AB2551" s="92">
        <f t="shared" si="377"/>
        <v>0</v>
      </c>
      <c r="AC2551" s="92">
        <f t="shared" si="378"/>
        <v>0</v>
      </c>
      <c r="AD2551" s="92">
        <f t="shared" si="379"/>
        <v>0</v>
      </c>
      <c r="AE2551" s="92">
        <f t="shared" si="380"/>
        <v>0</v>
      </c>
      <c r="AF2551" s="118">
        <f t="shared" si="386"/>
        <v>0</v>
      </c>
    </row>
    <row r="2552" spans="2:32" ht="21.95" customHeight="1" x14ac:dyDescent="0.25">
      <c r="B2552" s="36" t="str">
        <f>IF(Vendas3!D24="","",Vendas3!D24)</f>
        <v/>
      </c>
      <c r="C2552" s="36" t="str">
        <f>IF(Vendas3!E24="","",Vendas3!E24)</f>
        <v/>
      </c>
      <c r="D2552" s="36" t="str">
        <f>IF(Vendas3!F24="","",Vendas3!F24)</f>
        <v/>
      </c>
      <c r="E2552" s="36" t="str">
        <f>IF(Vendas3!G24="","",Vendas3!G24)</f>
        <v/>
      </c>
      <c r="F2552" s="36" t="str">
        <f>IF(Vendas3!H24="","",Vendas3!H24)</f>
        <v/>
      </c>
      <c r="G2552" s="36" t="str">
        <f>IF(Vendas3!I24="","",Vendas3!I24)</f>
        <v/>
      </c>
      <c r="H2552" s="36" t="str">
        <f>IF(Vendas3!J24="","",Vendas3!J24)</f>
        <v/>
      </c>
      <c r="I2552" s="36" t="str">
        <f>IF(Vendas3!K24="","",Vendas3!K24)</f>
        <v/>
      </c>
      <c r="J2552" s="36" t="str">
        <f>IF(Vendas3!L24="","",Vendas3!L24)</f>
        <v/>
      </c>
      <c r="K2552" s="36" t="str">
        <f>IF(Vendas3!M24="","",Vendas3!M24)</f>
        <v/>
      </c>
      <c r="L2552" s="36" t="str">
        <f>IF(Vendas3!N24="","",Vendas3!N24)</f>
        <v/>
      </c>
      <c r="M2552" s="36" t="str">
        <f>IF(Vendas3!O24="","",Vendas3!O24)</f>
        <v/>
      </c>
      <c r="N2552" s="36" t="str">
        <f>IF(Vendas3!P24="","",Vendas3!P24)</f>
        <v/>
      </c>
      <c r="O2552" s="42">
        <f t="shared" si="381"/>
        <v>0</v>
      </c>
      <c r="P2552" s="105">
        <f t="shared" si="382"/>
        <v>0</v>
      </c>
      <c r="Q2552" s="105">
        <f t="shared" si="383"/>
        <v>0</v>
      </c>
      <c r="R2552" s="105">
        <f t="shared" si="384"/>
        <v>0</v>
      </c>
      <c r="S2552" s="22" t="str">
        <f t="shared" si="368"/>
        <v/>
      </c>
      <c r="T2552" s="92">
        <f t="shared" si="385"/>
        <v>0</v>
      </c>
      <c r="U2552" s="92">
        <f t="shared" si="370"/>
        <v>0</v>
      </c>
      <c r="V2552" s="92">
        <f t="shared" si="371"/>
        <v>0</v>
      </c>
      <c r="W2552" s="92">
        <f t="shared" si="372"/>
        <v>0</v>
      </c>
      <c r="X2552" s="92">
        <f t="shared" si="373"/>
        <v>0</v>
      </c>
      <c r="Y2552" s="92">
        <f t="shared" si="374"/>
        <v>0</v>
      </c>
      <c r="Z2552" s="92">
        <f t="shared" si="375"/>
        <v>0</v>
      </c>
      <c r="AA2552" s="92">
        <f t="shared" si="376"/>
        <v>0</v>
      </c>
      <c r="AB2552" s="92">
        <f t="shared" si="377"/>
        <v>0</v>
      </c>
      <c r="AC2552" s="92">
        <f t="shared" si="378"/>
        <v>0</v>
      </c>
      <c r="AD2552" s="92">
        <f t="shared" si="379"/>
        <v>0</v>
      </c>
      <c r="AE2552" s="92">
        <f t="shared" si="380"/>
        <v>0</v>
      </c>
      <c r="AF2552" s="118">
        <f t="shared" si="386"/>
        <v>0</v>
      </c>
    </row>
    <row r="2553" spans="2:32" ht="21.95" customHeight="1" x14ac:dyDescent="0.25">
      <c r="B2553" s="36" t="str">
        <f>IF(Vendas3!D25="","",Vendas3!D25)</f>
        <v/>
      </c>
      <c r="C2553" s="36" t="str">
        <f>IF(Vendas3!E25="","",Vendas3!E25)</f>
        <v/>
      </c>
      <c r="D2553" s="36" t="str">
        <f>IF(Vendas3!F25="","",Vendas3!F25)</f>
        <v/>
      </c>
      <c r="E2553" s="36" t="str">
        <f>IF(Vendas3!G25="","",Vendas3!G25)</f>
        <v/>
      </c>
      <c r="F2553" s="36" t="str">
        <f>IF(Vendas3!H25="","",Vendas3!H25)</f>
        <v/>
      </c>
      <c r="G2553" s="36" t="str">
        <f>IF(Vendas3!I25="","",Vendas3!I25)</f>
        <v/>
      </c>
      <c r="H2553" s="36" t="str">
        <f>IF(Vendas3!J25="","",Vendas3!J25)</f>
        <v/>
      </c>
      <c r="I2553" s="36" t="str">
        <f>IF(Vendas3!K25="","",Vendas3!K25)</f>
        <v/>
      </c>
      <c r="J2553" s="36" t="str">
        <f>IF(Vendas3!L25="","",Vendas3!L25)</f>
        <v/>
      </c>
      <c r="K2553" s="36" t="str">
        <f>IF(Vendas3!M25="","",Vendas3!M25)</f>
        <v/>
      </c>
      <c r="L2553" s="36" t="str">
        <f>IF(Vendas3!N25="","",Vendas3!N25)</f>
        <v/>
      </c>
      <c r="M2553" s="36" t="str">
        <f>IF(Vendas3!O25="","",Vendas3!O25)</f>
        <v/>
      </c>
      <c r="N2553" s="36" t="str">
        <f>IF(Vendas3!P25="","",Vendas3!P25)</f>
        <v/>
      </c>
      <c r="O2553" s="42">
        <f t="shared" si="381"/>
        <v>0</v>
      </c>
      <c r="P2553" s="105">
        <f t="shared" si="382"/>
        <v>0</v>
      </c>
      <c r="Q2553" s="105">
        <f t="shared" si="383"/>
        <v>0</v>
      </c>
      <c r="R2553" s="105">
        <f t="shared" si="384"/>
        <v>0</v>
      </c>
      <c r="S2553" s="22" t="str">
        <f t="shared" si="368"/>
        <v/>
      </c>
      <c r="T2553" s="92">
        <f t="shared" si="385"/>
        <v>0</v>
      </c>
      <c r="U2553" s="92">
        <f t="shared" si="370"/>
        <v>0</v>
      </c>
      <c r="V2553" s="92">
        <f t="shared" si="371"/>
        <v>0</v>
      </c>
      <c r="W2553" s="92">
        <f t="shared" si="372"/>
        <v>0</v>
      </c>
      <c r="X2553" s="92">
        <f t="shared" si="373"/>
        <v>0</v>
      </c>
      <c r="Y2553" s="92">
        <f t="shared" si="374"/>
        <v>0</v>
      </c>
      <c r="Z2553" s="92">
        <f t="shared" si="375"/>
        <v>0</v>
      </c>
      <c r="AA2553" s="92">
        <f t="shared" si="376"/>
        <v>0</v>
      </c>
      <c r="AB2553" s="92">
        <f t="shared" si="377"/>
        <v>0</v>
      </c>
      <c r="AC2553" s="92">
        <f t="shared" si="378"/>
        <v>0</v>
      </c>
      <c r="AD2553" s="92">
        <f t="shared" si="379"/>
        <v>0</v>
      </c>
      <c r="AE2553" s="92">
        <f t="shared" si="380"/>
        <v>0</v>
      </c>
      <c r="AF2553" s="118">
        <f t="shared" si="386"/>
        <v>0</v>
      </c>
    </row>
    <row r="2554" spans="2:32" ht="21.95" customHeight="1" x14ac:dyDescent="0.25">
      <c r="B2554" s="36" t="str">
        <f>IF(Vendas3!D26="","",Vendas3!D26)</f>
        <v/>
      </c>
      <c r="C2554" s="36" t="str">
        <f>IF(Vendas3!E26="","",Vendas3!E26)</f>
        <v/>
      </c>
      <c r="D2554" s="36" t="str">
        <f>IF(Vendas3!F26="","",Vendas3!F26)</f>
        <v/>
      </c>
      <c r="E2554" s="36" t="str">
        <f>IF(Vendas3!G26="","",Vendas3!G26)</f>
        <v/>
      </c>
      <c r="F2554" s="36" t="str">
        <f>IF(Vendas3!H26="","",Vendas3!H26)</f>
        <v/>
      </c>
      <c r="G2554" s="36" t="str">
        <f>IF(Vendas3!I26="","",Vendas3!I26)</f>
        <v/>
      </c>
      <c r="H2554" s="36" t="str">
        <f>IF(Vendas3!J26="","",Vendas3!J26)</f>
        <v/>
      </c>
      <c r="I2554" s="36" t="str">
        <f>IF(Vendas3!K26="","",Vendas3!K26)</f>
        <v/>
      </c>
      <c r="J2554" s="36" t="str">
        <f>IF(Vendas3!L26="","",Vendas3!L26)</f>
        <v/>
      </c>
      <c r="K2554" s="36" t="str">
        <f>IF(Vendas3!M26="","",Vendas3!M26)</f>
        <v/>
      </c>
      <c r="L2554" s="36" t="str">
        <f>IF(Vendas3!N26="","",Vendas3!N26)</f>
        <v/>
      </c>
      <c r="M2554" s="36" t="str">
        <f>IF(Vendas3!O26="","",Vendas3!O26)</f>
        <v/>
      </c>
      <c r="N2554" s="36" t="str">
        <f>IF(Vendas3!P26="","",Vendas3!P26)</f>
        <v/>
      </c>
      <c r="O2554" s="42">
        <f t="shared" si="381"/>
        <v>0</v>
      </c>
      <c r="P2554" s="105">
        <f t="shared" si="382"/>
        <v>0</v>
      </c>
      <c r="Q2554" s="105">
        <f t="shared" si="383"/>
        <v>0</v>
      </c>
      <c r="R2554" s="105">
        <f t="shared" si="384"/>
        <v>0</v>
      </c>
      <c r="S2554" s="22" t="str">
        <f t="shared" si="368"/>
        <v/>
      </c>
      <c r="T2554" s="92">
        <f t="shared" si="385"/>
        <v>0</v>
      </c>
      <c r="U2554" s="92">
        <f t="shared" si="370"/>
        <v>0</v>
      </c>
      <c r="V2554" s="92">
        <f t="shared" si="371"/>
        <v>0</v>
      </c>
      <c r="W2554" s="92">
        <f t="shared" si="372"/>
        <v>0</v>
      </c>
      <c r="X2554" s="92">
        <f t="shared" si="373"/>
        <v>0</v>
      </c>
      <c r="Y2554" s="92">
        <f t="shared" si="374"/>
        <v>0</v>
      </c>
      <c r="Z2554" s="92">
        <f t="shared" si="375"/>
        <v>0</v>
      </c>
      <c r="AA2554" s="92">
        <f t="shared" si="376"/>
        <v>0</v>
      </c>
      <c r="AB2554" s="92">
        <f t="shared" si="377"/>
        <v>0</v>
      </c>
      <c r="AC2554" s="92">
        <f t="shared" si="378"/>
        <v>0</v>
      </c>
      <c r="AD2554" s="92">
        <f t="shared" si="379"/>
        <v>0</v>
      </c>
      <c r="AE2554" s="92">
        <f t="shared" si="380"/>
        <v>0</v>
      </c>
      <c r="AF2554" s="118">
        <f t="shared" si="386"/>
        <v>0</v>
      </c>
    </row>
    <row r="2555" spans="2:32" ht="21.95" customHeight="1" x14ac:dyDescent="0.25">
      <c r="B2555" s="36" t="str">
        <f>IF(Vendas3!D27="","",Vendas3!D27)</f>
        <v/>
      </c>
      <c r="C2555" s="36" t="str">
        <f>IF(Vendas3!E27="","",Vendas3!E27)</f>
        <v/>
      </c>
      <c r="D2555" s="36" t="str">
        <f>IF(Vendas3!F27="","",Vendas3!F27)</f>
        <v/>
      </c>
      <c r="E2555" s="36" t="str">
        <f>IF(Vendas3!G27="","",Vendas3!G27)</f>
        <v/>
      </c>
      <c r="F2555" s="36" t="str">
        <f>IF(Vendas3!H27="","",Vendas3!H27)</f>
        <v/>
      </c>
      <c r="G2555" s="36" t="str">
        <f>IF(Vendas3!I27="","",Vendas3!I27)</f>
        <v/>
      </c>
      <c r="H2555" s="36" t="str">
        <f>IF(Vendas3!J27="","",Vendas3!J27)</f>
        <v/>
      </c>
      <c r="I2555" s="36" t="str">
        <f>IF(Vendas3!K27="","",Vendas3!K27)</f>
        <v/>
      </c>
      <c r="J2555" s="36" t="str">
        <f>IF(Vendas3!L27="","",Vendas3!L27)</f>
        <v/>
      </c>
      <c r="K2555" s="36" t="str">
        <f>IF(Vendas3!M27="","",Vendas3!M27)</f>
        <v/>
      </c>
      <c r="L2555" s="36" t="str">
        <f>IF(Vendas3!N27="","",Vendas3!N27)</f>
        <v/>
      </c>
      <c r="M2555" s="36" t="str">
        <f>IF(Vendas3!O27="","",Vendas3!O27)</f>
        <v/>
      </c>
      <c r="N2555" s="36" t="str">
        <f>IF(Vendas3!P27="","",Vendas3!P27)</f>
        <v/>
      </c>
      <c r="O2555" s="42">
        <f t="shared" si="381"/>
        <v>0</v>
      </c>
      <c r="P2555" s="105">
        <f t="shared" si="382"/>
        <v>0</v>
      </c>
      <c r="Q2555" s="105">
        <f t="shared" si="383"/>
        <v>0</v>
      </c>
      <c r="R2555" s="105">
        <f t="shared" si="384"/>
        <v>0</v>
      </c>
      <c r="S2555" s="22" t="str">
        <f t="shared" si="368"/>
        <v/>
      </c>
      <c r="T2555" s="92">
        <f t="shared" si="385"/>
        <v>0</v>
      </c>
      <c r="U2555" s="92">
        <f t="shared" si="370"/>
        <v>0</v>
      </c>
      <c r="V2555" s="92">
        <f t="shared" si="371"/>
        <v>0</v>
      </c>
      <c r="W2555" s="92">
        <f t="shared" si="372"/>
        <v>0</v>
      </c>
      <c r="X2555" s="92">
        <f t="shared" si="373"/>
        <v>0</v>
      </c>
      <c r="Y2555" s="92">
        <f t="shared" si="374"/>
        <v>0</v>
      </c>
      <c r="Z2555" s="92">
        <f t="shared" si="375"/>
        <v>0</v>
      </c>
      <c r="AA2555" s="92">
        <f t="shared" si="376"/>
        <v>0</v>
      </c>
      <c r="AB2555" s="92">
        <f t="shared" si="377"/>
        <v>0</v>
      </c>
      <c r="AC2555" s="92">
        <f t="shared" si="378"/>
        <v>0</v>
      </c>
      <c r="AD2555" s="92">
        <f t="shared" si="379"/>
        <v>0</v>
      </c>
      <c r="AE2555" s="92">
        <f t="shared" si="380"/>
        <v>0</v>
      </c>
      <c r="AF2555" s="118">
        <f t="shared" si="386"/>
        <v>0</v>
      </c>
    </row>
    <row r="2556" spans="2:32" ht="21.95" customHeight="1" x14ac:dyDescent="0.25">
      <c r="B2556" s="36" t="str">
        <f>IF(Vendas3!D28="","",Vendas3!D28)</f>
        <v/>
      </c>
      <c r="C2556" s="36" t="str">
        <f>IF(Vendas3!E28="","",Vendas3!E28)</f>
        <v/>
      </c>
      <c r="D2556" s="36" t="str">
        <f>IF(Vendas3!F28="","",Vendas3!F28)</f>
        <v/>
      </c>
      <c r="E2556" s="36" t="str">
        <f>IF(Vendas3!G28="","",Vendas3!G28)</f>
        <v/>
      </c>
      <c r="F2556" s="36" t="str">
        <f>IF(Vendas3!H28="","",Vendas3!H28)</f>
        <v/>
      </c>
      <c r="G2556" s="36" t="str">
        <f>IF(Vendas3!I28="","",Vendas3!I28)</f>
        <v/>
      </c>
      <c r="H2556" s="36" t="str">
        <f>IF(Vendas3!J28="","",Vendas3!J28)</f>
        <v/>
      </c>
      <c r="I2556" s="36" t="str">
        <f>IF(Vendas3!K28="","",Vendas3!K28)</f>
        <v/>
      </c>
      <c r="J2556" s="36" t="str">
        <f>IF(Vendas3!L28="","",Vendas3!L28)</f>
        <v/>
      </c>
      <c r="K2556" s="36" t="str">
        <f>IF(Vendas3!M28="","",Vendas3!M28)</f>
        <v/>
      </c>
      <c r="L2556" s="36" t="str">
        <f>IF(Vendas3!N28="","",Vendas3!N28)</f>
        <v/>
      </c>
      <c r="M2556" s="36" t="str">
        <f>IF(Vendas3!O28="","",Vendas3!O28)</f>
        <v/>
      </c>
      <c r="N2556" s="36" t="str">
        <f>IF(Vendas3!P28="","",Vendas3!P28)</f>
        <v/>
      </c>
      <c r="O2556" s="42">
        <f t="shared" si="381"/>
        <v>0</v>
      </c>
      <c r="P2556" s="105">
        <f t="shared" si="382"/>
        <v>0</v>
      </c>
      <c r="Q2556" s="105">
        <f t="shared" si="383"/>
        <v>0</v>
      </c>
      <c r="R2556" s="105">
        <f t="shared" si="384"/>
        <v>0</v>
      </c>
      <c r="S2556" s="22" t="str">
        <f t="shared" ref="S2556:S2619" si="387">B2556</f>
        <v/>
      </c>
      <c r="T2556" s="92">
        <f t="shared" si="385"/>
        <v>0</v>
      </c>
      <c r="U2556" s="92">
        <f t="shared" si="370"/>
        <v>0</v>
      </c>
      <c r="V2556" s="92">
        <f t="shared" si="371"/>
        <v>0</v>
      </c>
      <c r="W2556" s="92">
        <f t="shared" si="372"/>
        <v>0</v>
      </c>
      <c r="X2556" s="92">
        <f t="shared" si="373"/>
        <v>0</v>
      </c>
      <c r="Y2556" s="92">
        <f t="shared" si="374"/>
        <v>0</v>
      </c>
      <c r="Z2556" s="92">
        <f t="shared" si="375"/>
        <v>0</v>
      </c>
      <c r="AA2556" s="92">
        <f t="shared" si="376"/>
        <v>0</v>
      </c>
      <c r="AB2556" s="92">
        <f t="shared" si="377"/>
        <v>0</v>
      </c>
      <c r="AC2556" s="92">
        <f t="shared" si="378"/>
        <v>0</v>
      </c>
      <c r="AD2556" s="92">
        <f t="shared" si="379"/>
        <v>0</v>
      </c>
      <c r="AE2556" s="92">
        <f t="shared" si="380"/>
        <v>0</v>
      </c>
      <c r="AF2556" s="118">
        <f t="shared" si="386"/>
        <v>0</v>
      </c>
    </row>
    <row r="2557" spans="2:32" ht="21.95" customHeight="1" x14ac:dyDescent="0.25">
      <c r="B2557" s="36" t="str">
        <f>IF(Vendas3!D29="","",Vendas3!D29)</f>
        <v/>
      </c>
      <c r="C2557" s="36" t="str">
        <f>IF(Vendas3!E29="","",Vendas3!E29)</f>
        <v/>
      </c>
      <c r="D2557" s="36" t="str">
        <f>IF(Vendas3!F29="","",Vendas3!F29)</f>
        <v/>
      </c>
      <c r="E2557" s="36" t="str">
        <f>IF(Vendas3!G29="","",Vendas3!G29)</f>
        <v/>
      </c>
      <c r="F2557" s="36" t="str">
        <f>IF(Vendas3!H29="","",Vendas3!H29)</f>
        <v/>
      </c>
      <c r="G2557" s="36" t="str">
        <f>IF(Vendas3!I29="","",Vendas3!I29)</f>
        <v/>
      </c>
      <c r="H2557" s="36" t="str">
        <f>IF(Vendas3!J29="","",Vendas3!J29)</f>
        <v/>
      </c>
      <c r="I2557" s="36" t="str">
        <f>IF(Vendas3!K29="","",Vendas3!K29)</f>
        <v/>
      </c>
      <c r="J2557" s="36" t="str">
        <f>IF(Vendas3!L29="","",Vendas3!L29)</f>
        <v/>
      </c>
      <c r="K2557" s="36" t="str">
        <f>IF(Vendas3!M29="","",Vendas3!M29)</f>
        <v/>
      </c>
      <c r="L2557" s="36" t="str">
        <f>IF(Vendas3!N29="","",Vendas3!N29)</f>
        <v/>
      </c>
      <c r="M2557" s="36" t="str">
        <f>IF(Vendas3!O29="","",Vendas3!O29)</f>
        <v/>
      </c>
      <c r="N2557" s="36" t="str">
        <f>IF(Vendas3!P29="","",Vendas3!P29)</f>
        <v/>
      </c>
      <c r="O2557" s="42">
        <f t="shared" si="381"/>
        <v>0</v>
      </c>
      <c r="P2557" s="105">
        <f t="shared" si="382"/>
        <v>0</v>
      </c>
      <c r="Q2557" s="105">
        <f t="shared" si="383"/>
        <v>0</v>
      </c>
      <c r="R2557" s="105">
        <f t="shared" si="384"/>
        <v>0</v>
      </c>
      <c r="S2557" s="22" t="str">
        <f t="shared" si="387"/>
        <v/>
      </c>
      <c r="T2557" s="92">
        <f t="shared" si="385"/>
        <v>0</v>
      </c>
      <c r="U2557" s="92">
        <f t="shared" si="370"/>
        <v>0</v>
      </c>
      <c r="V2557" s="92">
        <f t="shared" si="371"/>
        <v>0</v>
      </c>
      <c r="W2557" s="92">
        <f t="shared" si="372"/>
        <v>0</v>
      </c>
      <c r="X2557" s="92">
        <f t="shared" si="373"/>
        <v>0</v>
      </c>
      <c r="Y2557" s="92">
        <f t="shared" si="374"/>
        <v>0</v>
      </c>
      <c r="Z2557" s="92">
        <f t="shared" si="375"/>
        <v>0</v>
      </c>
      <c r="AA2557" s="92">
        <f t="shared" si="376"/>
        <v>0</v>
      </c>
      <c r="AB2557" s="92">
        <f t="shared" si="377"/>
        <v>0</v>
      </c>
      <c r="AC2557" s="92">
        <f t="shared" si="378"/>
        <v>0</v>
      </c>
      <c r="AD2557" s="92">
        <f t="shared" si="379"/>
        <v>0</v>
      </c>
      <c r="AE2557" s="92">
        <f t="shared" si="380"/>
        <v>0</v>
      </c>
      <c r="AF2557" s="118">
        <f t="shared" si="386"/>
        <v>0</v>
      </c>
    </row>
    <row r="2558" spans="2:32" ht="21.95" customHeight="1" x14ac:dyDescent="0.25">
      <c r="B2558" s="36" t="str">
        <f>IF(Vendas3!D30="","",Vendas3!D30)</f>
        <v/>
      </c>
      <c r="C2558" s="36" t="str">
        <f>IF(Vendas3!E30="","",Vendas3!E30)</f>
        <v/>
      </c>
      <c r="D2558" s="36" t="str">
        <f>IF(Vendas3!F30="","",Vendas3!F30)</f>
        <v/>
      </c>
      <c r="E2558" s="36" t="str">
        <f>IF(Vendas3!G30="","",Vendas3!G30)</f>
        <v/>
      </c>
      <c r="F2558" s="36" t="str">
        <f>IF(Vendas3!H30="","",Vendas3!H30)</f>
        <v/>
      </c>
      <c r="G2558" s="36" t="str">
        <f>IF(Vendas3!I30="","",Vendas3!I30)</f>
        <v/>
      </c>
      <c r="H2558" s="36" t="str">
        <f>IF(Vendas3!J30="","",Vendas3!J30)</f>
        <v/>
      </c>
      <c r="I2558" s="36" t="str">
        <f>IF(Vendas3!K30="","",Vendas3!K30)</f>
        <v/>
      </c>
      <c r="J2558" s="36" t="str">
        <f>IF(Vendas3!L30="","",Vendas3!L30)</f>
        <v/>
      </c>
      <c r="K2558" s="36" t="str">
        <f>IF(Vendas3!M30="","",Vendas3!M30)</f>
        <v/>
      </c>
      <c r="L2558" s="36" t="str">
        <f>IF(Vendas3!N30="","",Vendas3!N30)</f>
        <v/>
      </c>
      <c r="M2558" s="36" t="str">
        <f>IF(Vendas3!O30="","",Vendas3!O30)</f>
        <v/>
      </c>
      <c r="N2558" s="36" t="str">
        <f>IF(Vendas3!P30="","",Vendas3!P30)</f>
        <v/>
      </c>
      <c r="O2558" s="42">
        <f t="shared" si="381"/>
        <v>0</v>
      </c>
      <c r="P2558" s="105">
        <f t="shared" si="382"/>
        <v>0</v>
      </c>
      <c r="Q2558" s="105">
        <f t="shared" si="383"/>
        <v>0</v>
      </c>
      <c r="R2558" s="105">
        <f t="shared" si="384"/>
        <v>0</v>
      </c>
      <c r="S2558" s="22" t="str">
        <f t="shared" si="387"/>
        <v/>
      </c>
      <c r="T2558" s="92">
        <f t="shared" si="385"/>
        <v>0</v>
      </c>
      <c r="U2558" s="92">
        <f t="shared" si="370"/>
        <v>0</v>
      </c>
      <c r="V2558" s="92">
        <f t="shared" si="371"/>
        <v>0</v>
      </c>
      <c r="W2558" s="92">
        <f t="shared" si="372"/>
        <v>0</v>
      </c>
      <c r="X2558" s="92">
        <f t="shared" si="373"/>
        <v>0</v>
      </c>
      <c r="Y2558" s="92">
        <f t="shared" si="374"/>
        <v>0</v>
      </c>
      <c r="Z2558" s="92">
        <f t="shared" si="375"/>
        <v>0</v>
      </c>
      <c r="AA2558" s="92">
        <f t="shared" si="376"/>
        <v>0</v>
      </c>
      <c r="AB2558" s="92">
        <f t="shared" si="377"/>
        <v>0</v>
      </c>
      <c r="AC2558" s="92">
        <f t="shared" si="378"/>
        <v>0</v>
      </c>
      <c r="AD2558" s="92">
        <f t="shared" si="379"/>
        <v>0</v>
      </c>
      <c r="AE2558" s="92">
        <f t="shared" si="380"/>
        <v>0</v>
      </c>
      <c r="AF2558" s="118">
        <f t="shared" si="386"/>
        <v>0</v>
      </c>
    </row>
    <row r="2559" spans="2:32" ht="21.95" customHeight="1" x14ac:dyDescent="0.25">
      <c r="B2559" s="36" t="str">
        <f>IF(Vendas3!D31="","",Vendas3!D31)</f>
        <v/>
      </c>
      <c r="C2559" s="36" t="str">
        <f>IF(Vendas3!E31="","",Vendas3!E31)</f>
        <v/>
      </c>
      <c r="D2559" s="36" t="str">
        <f>IF(Vendas3!F31="","",Vendas3!F31)</f>
        <v/>
      </c>
      <c r="E2559" s="36" t="str">
        <f>IF(Vendas3!G31="","",Vendas3!G31)</f>
        <v/>
      </c>
      <c r="F2559" s="36" t="str">
        <f>IF(Vendas3!H31="","",Vendas3!H31)</f>
        <v/>
      </c>
      <c r="G2559" s="36" t="str">
        <f>IF(Vendas3!I31="","",Vendas3!I31)</f>
        <v/>
      </c>
      <c r="H2559" s="36" t="str">
        <f>IF(Vendas3!J31="","",Vendas3!J31)</f>
        <v/>
      </c>
      <c r="I2559" s="36" t="str">
        <f>IF(Vendas3!K31="","",Vendas3!K31)</f>
        <v/>
      </c>
      <c r="J2559" s="36" t="str">
        <f>IF(Vendas3!L31="","",Vendas3!L31)</f>
        <v/>
      </c>
      <c r="K2559" s="36" t="str">
        <f>IF(Vendas3!M31="","",Vendas3!M31)</f>
        <v/>
      </c>
      <c r="L2559" s="36" t="str">
        <f>IF(Vendas3!N31="","",Vendas3!N31)</f>
        <v/>
      </c>
      <c r="M2559" s="36" t="str">
        <f>IF(Vendas3!O31="","",Vendas3!O31)</f>
        <v/>
      </c>
      <c r="N2559" s="36" t="str">
        <f>IF(Vendas3!P31="","",Vendas3!P31)</f>
        <v/>
      </c>
      <c r="O2559" s="42">
        <f t="shared" si="381"/>
        <v>0</v>
      </c>
      <c r="P2559" s="105">
        <f t="shared" si="382"/>
        <v>0</v>
      </c>
      <c r="Q2559" s="105">
        <f t="shared" si="383"/>
        <v>0</v>
      </c>
      <c r="R2559" s="105">
        <f t="shared" si="384"/>
        <v>0</v>
      </c>
      <c r="S2559" s="22" t="str">
        <f t="shared" si="387"/>
        <v/>
      </c>
      <c r="T2559" s="92">
        <f t="shared" si="385"/>
        <v>0</v>
      </c>
      <c r="U2559" s="92">
        <f t="shared" si="370"/>
        <v>0</v>
      </c>
      <c r="V2559" s="92">
        <f t="shared" si="371"/>
        <v>0</v>
      </c>
      <c r="W2559" s="92">
        <f t="shared" si="372"/>
        <v>0</v>
      </c>
      <c r="X2559" s="92">
        <f t="shared" si="373"/>
        <v>0</v>
      </c>
      <c r="Y2559" s="92">
        <f t="shared" si="374"/>
        <v>0</v>
      </c>
      <c r="Z2559" s="92">
        <f t="shared" si="375"/>
        <v>0</v>
      </c>
      <c r="AA2559" s="92">
        <f t="shared" si="376"/>
        <v>0</v>
      </c>
      <c r="AB2559" s="92">
        <f t="shared" si="377"/>
        <v>0</v>
      </c>
      <c r="AC2559" s="92">
        <f t="shared" si="378"/>
        <v>0</v>
      </c>
      <c r="AD2559" s="92">
        <f t="shared" si="379"/>
        <v>0</v>
      </c>
      <c r="AE2559" s="92">
        <f t="shared" si="380"/>
        <v>0</v>
      </c>
      <c r="AF2559" s="118">
        <f t="shared" si="386"/>
        <v>0</v>
      </c>
    </row>
    <row r="2560" spans="2:32" ht="21.95" customHeight="1" x14ac:dyDescent="0.25">
      <c r="B2560" s="36" t="str">
        <f>IF(Vendas3!D32="","",Vendas3!D32)</f>
        <v/>
      </c>
      <c r="C2560" s="36" t="str">
        <f>IF(Vendas3!E32="","",Vendas3!E32)</f>
        <v/>
      </c>
      <c r="D2560" s="36" t="str">
        <f>IF(Vendas3!F32="","",Vendas3!F32)</f>
        <v/>
      </c>
      <c r="E2560" s="36" t="str">
        <f>IF(Vendas3!G32="","",Vendas3!G32)</f>
        <v/>
      </c>
      <c r="F2560" s="36" t="str">
        <f>IF(Vendas3!H32="","",Vendas3!H32)</f>
        <v/>
      </c>
      <c r="G2560" s="36" t="str">
        <f>IF(Vendas3!I32="","",Vendas3!I32)</f>
        <v/>
      </c>
      <c r="H2560" s="36" t="str">
        <f>IF(Vendas3!J32="","",Vendas3!J32)</f>
        <v/>
      </c>
      <c r="I2560" s="36" t="str">
        <f>IF(Vendas3!K32="","",Vendas3!K32)</f>
        <v/>
      </c>
      <c r="J2560" s="36" t="str">
        <f>IF(Vendas3!L32="","",Vendas3!L32)</f>
        <v/>
      </c>
      <c r="K2560" s="36" t="str">
        <f>IF(Vendas3!M32="","",Vendas3!M32)</f>
        <v/>
      </c>
      <c r="L2560" s="36" t="str">
        <f>IF(Vendas3!N32="","",Vendas3!N32)</f>
        <v/>
      </c>
      <c r="M2560" s="36" t="str">
        <f>IF(Vendas3!O32="","",Vendas3!O32)</f>
        <v/>
      </c>
      <c r="N2560" s="36" t="str">
        <f>IF(Vendas3!P32="","",Vendas3!P32)</f>
        <v/>
      </c>
      <c r="O2560" s="42">
        <f t="shared" si="381"/>
        <v>0</v>
      </c>
      <c r="P2560" s="105">
        <f t="shared" si="382"/>
        <v>0</v>
      </c>
      <c r="Q2560" s="105">
        <f t="shared" si="383"/>
        <v>0</v>
      </c>
      <c r="R2560" s="105">
        <f t="shared" si="384"/>
        <v>0</v>
      </c>
      <c r="S2560" s="22" t="str">
        <f t="shared" si="387"/>
        <v/>
      </c>
      <c r="T2560" s="92">
        <f t="shared" si="385"/>
        <v>0</v>
      </c>
      <c r="U2560" s="92">
        <f t="shared" si="370"/>
        <v>0</v>
      </c>
      <c r="V2560" s="92">
        <f t="shared" si="371"/>
        <v>0</v>
      </c>
      <c r="W2560" s="92">
        <f t="shared" si="372"/>
        <v>0</v>
      </c>
      <c r="X2560" s="92">
        <f t="shared" si="373"/>
        <v>0</v>
      </c>
      <c r="Y2560" s="92">
        <f t="shared" si="374"/>
        <v>0</v>
      </c>
      <c r="Z2560" s="92">
        <f t="shared" si="375"/>
        <v>0</v>
      </c>
      <c r="AA2560" s="92">
        <f t="shared" si="376"/>
        <v>0</v>
      </c>
      <c r="AB2560" s="92">
        <f t="shared" si="377"/>
        <v>0</v>
      </c>
      <c r="AC2560" s="92">
        <f t="shared" si="378"/>
        <v>0</v>
      </c>
      <c r="AD2560" s="92">
        <f t="shared" si="379"/>
        <v>0</v>
      </c>
      <c r="AE2560" s="92">
        <f t="shared" si="380"/>
        <v>0</v>
      </c>
      <c r="AF2560" s="118">
        <f t="shared" si="386"/>
        <v>0</v>
      </c>
    </row>
    <row r="2561" spans="2:32" ht="21.95" customHeight="1" x14ac:dyDescent="0.25">
      <c r="B2561" s="36" t="str">
        <f>IF(Vendas3!D33="","",Vendas3!D33)</f>
        <v/>
      </c>
      <c r="C2561" s="36" t="str">
        <f>IF(Vendas3!E33="","",Vendas3!E33)</f>
        <v/>
      </c>
      <c r="D2561" s="36" t="str">
        <f>IF(Vendas3!F33="","",Vendas3!F33)</f>
        <v/>
      </c>
      <c r="E2561" s="36" t="str">
        <f>IF(Vendas3!G33="","",Vendas3!G33)</f>
        <v/>
      </c>
      <c r="F2561" s="36" t="str">
        <f>IF(Vendas3!H33="","",Vendas3!H33)</f>
        <v/>
      </c>
      <c r="G2561" s="36" t="str">
        <f>IF(Vendas3!I33="","",Vendas3!I33)</f>
        <v/>
      </c>
      <c r="H2561" s="36" t="str">
        <f>IF(Vendas3!J33="","",Vendas3!J33)</f>
        <v/>
      </c>
      <c r="I2561" s="36" t="str">
        <f>IF(Vendas3!K33="","",Vendas3!K33)</f>
        <v/>
      </c>
      <c r="J2561" s="36" t="str">
        <f>IF(Vendas3!L33="","",Vendas3!L33)</f>
        <v/>
      </c>
      <c r="K2561" s="36" t="str">
        <f>IF(Vendas3!M33="","",Vendas3!M33)</f>
        <v/>
      </c>
      <c r="L2561" s="36" t="str">
        <f>IF(Vendas3!N33="","",Vendas3!N33)</f>
        <v/>
      </c>
      <c r="M2561" s="36" t="str">
        <f>IF(Vendas3!O33="","",Vendas3!O33)</f>
        <v/>
      </c>
      <c r="N2561" s="36" t="str">
        <f>IF(Vendas3!P33="","",Vendas3!P33)</f>
        <v/>
      </c>
      <c r="O2561" s="42">
        <f t="shared" si="381"/>
        <v>0</v>
      </c>
      <c r="P2561" s="105">
        <f t="shared" si="382"/>
        <v>0</v>
      </c>
      <c r="Q2561" s="105">
        <f t="shared" si="383"/>
        <v>0</v>
      </c>
      <c r="R2561" s="105">
        <f t="shared" si="384"/>
        <v>0</v>
      </c>
      <c r="S2561" s="22" t="str">
        <f t="shared" si="387"/>
        <v/>
      </c>
      <c r="T2561" s="92">
        <f t="shared" si="385"/>
        <v>0</v>
      </c>
      <c r="U2561" s="92">
        <f t="shared" si="370"/>
        <v>0</v>
      </c>
      <c r="V2561" s="92">
        <f t="shared" si="371"/>
        <v>0</v>
      </c>
      <c r="W2561" s="92">
        <f t="shared" si="372"/>
        <v>0</v>
      </c>
      <c r="X2561" s="92">
        <f t="shared" si="373"/>
        <v>0</v>
      </c>
      <c r="Y2561" s="92">
        <f t="shared" si="374"/>
        <v>0</v>
      </c>
      <c r="Z2561" s="92">
        <f t="shared" si="375"/>
        <v>0</v>
      </c>
      <c r="AA2561" s="92">
        <f t="shared" si="376"/>
        <v>0</v>
      </c>
      <c r="AB2561" s="92">
        <f t="shared" si="377"/>
        <v>0</v>
      </c>
      <c r="AC2561" s="92">
        <f t="shared" si="378"/>
        <v>0</v>
      </c>
      <c r="AD2561" s="92">
        <f t="shared" si="379"/>
        <v>0</v>
      </c>
      <c r="AE2561" s="92">
        <f t="shared" si="380"/>
        <v>0</v>
      </c>
      <c r="AF2561" s="118">
        <f t="shared" si="386"/>
        <v>0</v>
      </c>
    </row>
    <row r="2562" spans="2:32" ht="21.95" customHeight="1" x14ac:dyDescent="0.25">
      <c r="B2562" s="36" t="str">
        <f>IF(Vendas3!D34="","",Vendas3!D34)</f>
        <v/>
      </c>
      <c r="C2562" s="36" t="str">
        <f>IF(Vendas3!E34="","",Vendas3!E34)</f>
        <v/>
      </c>
      <c r="D2562" s="36" t="str">
        <f>IF(Vendas3!F34="","",Vendas3!F34)</f>
        <v/>
      </c>
      <c r="E2562" s="36" t="str">
        <f>IF(Vendas3!G34="","",Vendas3!G34)</f>
        <v/>
      </c>
      <c r="F2562" s="36" t="str">
        <f>IF(Vendas3!H34="","",Vendas3!H34)</f>
        <v/>
      </c>
      <c r="G2562" s="36" t="str">
        <f>IF(Vendas3!I34="","",Vendas3!I34)</f>
        <v/>
      </c>
      <c r="H2562" s="36" t="str">
        <f>IF(Vendas3!J34="","",Vendas3!J34)</f>
        <v/>
      </c>
      <c r="I2562" s="36" t="str">
        <f>IF(Vendas3!K34="","",Vendas3!K34)</f>
        <v/>
      </c>
      <c r="J2562" s="36" t="str">
        <f>IF(Vendas3!L34="","",Vendas3!L34)</f>
        <v/>
      </c>
      <c r="K2562" s="36" t="str">
        <f>IF(Vendas3!M34="","",Vendas3!M34)</f>
        <v/>
      </c>
      <c r="L2562" s="36" t="str">
        <f>IF(Vendas3!N34="","",Vendas3!N34)</f>
        <v/>
      </c>
      <c r="M2562" s="36" t="str">
        <f>IF(Vendas3!O34="","",Vendas3!O34)</f>
        <v/>
      </c>
      <c r="N2562" s="36" t="str">
        <f>IF(Vendas3!P34="","",Vendas3!P34)</f>
        <v/>
      </c>
      <c r="O2562" s="42">
        <f t="shared" si="381"/>
        <v>0</v>
      </c>
      <c r="P2562" s="105">
        <f t="shared" si="382"/>
        <v>0</v>
      </c>
      <c r="Q2562" s="105">
        <f t="shared" si="383"/>
        <v>0</v>
      </c>
      <c r="R2562" s="105">
        <f t="shared" si="384"/>
        <v>0</v>
      </c>
      <c r="S2562" s="22" t="str">
        <f t="shared" si="387"/>
        <v/>
      </c>
      <c r="T2562" s="92">
        <f t="shared" si="385"/>
        <v>0</v>
      </c>
      <c r="U2562" s="92">
        <f t="shared" si="370"/>
        <v>0</v>
      </c>
      <c r="V2562" s="92">
        <f t="shared" si="371"/>
        <v>0</v>
      </c>
      <c r="W2562" s="92">
        <f t="shared" si="372"/>
        <v>0</v>
      </c>
      <c r="X2562" s="92">
        <f t="shared" si="373"/>
        <v>0</v>
      </c>
      <c r="Y2562" s="92">
        <f t="shared" si="374"/>
        <v>0</v>
      </c>
      <c r="Z2562" s="92">
        <f t="shared" si="375"/>
        <v>0</v>
      </c>
      <c r="AA2562" s="92">
        <f t="shared" si="376"/>
        <v>0</v>
      </c>
      <c r="AB2562" s="92">
        <f t="shared" si="377"/>
        <v>0</v>
      </c>
      <c r="AC2562" s="92">
        <f t="shared" si="378"/>
        <v>0</v>
      </c>
      <c r="AD2562" s="92">
        <f t="shared" si="379"/>
        <v>0</v>
      </c>
      <c r="AE2562" s="92">
        <f t="shared" si="380"/>
        <v>0</v>
      </c>
      <c r="AF2562" s="118">
        <f t="shared" si="386"/>
        <v>0</v>
      </c>
    </row>
    <row r="2563" spans="2:32" ht="21.95" customHeight="1" x14ac:dyDescent="0.25">
      <c r="B2563" s="36" t="str">
        <f>IF(Vendas3!D35="","",Vendas3!D35)</f>
        <v/>
      </c>
      <c r="C2563" s="36" t="str">
        <f>IF(Vendas3!E35="","",Vendas3!E35)</f>
        <v/>
      </c>
      <c r="D2563" s="36" t="str">
        <f>IF(Vendas3!F35="","",Vendas3!F35)</f>
        <v/>
      </c>
      <c r="E2563" s="36" t="str">
        <f>IF(Vendas3!G35="","",Vendas3!G35)</f>
        <v/>
      </c>
      <c r="F2563" s="36" t="str">
        <f>IF(Vendas3!H35="","",Vendas3!H35)</f>
        <v/>
      </c>
      <c r="G2563" s="36" t="str">
        <f>IF(Vendas3!I35="","",Vendas3!I35)</f>
        <v/>
      </c>
      <c r="H2563" s="36" t="str">
        <f>IF(Vendas3!J35="","",Vendas3!J35)</f>
        <v/>
      </c>
      <c r="I2563" s="36" t="str">
        <f>IF(Vendas3!K35="","",Vendas3!K35)</f>
        <v/>
      </c>
      <c r="J2563" s="36" t="str">
        <f>IF(Vendas3!L35="","",Vendas3!L35)</f>
        <v/>
      </c>
      <c r="K2563" s="36" t="str">
        <f>IF(Vendas3!M35="","",Vendas3!M35)</f>
        <v/>
      </c>
      <c r="L2563" s="36" t="str">
        <f>IF(Vendas3!N35="","",Vendas3!N35)</f>
        <v/>
      </c>
      <c r="M2563" s="36" t="str">
        <f>IF(Vendas3!O35="","",Vendas3!O35)</f>
        <v/>
      </c>
      <c r="N2563" s="36" t="str">
        <f>IF(Vendas3!P35="","",Vendas3!P35)</f>
        <v/>
      </c>
      <c r="O2563" s="42">
        <f t="shared" si="381"/>
        <v>0</v>
      </c>
      <c r="P2563" s="105">
        <f t="shared" si="382"/>
        <v>0</v>
      </c>
      <c r="Q2563" s="105">
        <f t="shared" si="383"/>
        <v>0</v>
      </c>
      <c r="R2563" s="105">
        <f t="shared" si="384"/>
        <v>0</v>
      </c>
      <c r="S2563" s="22" t="str">
        <f t="shared" si="387"/>
        <v/>
      </c>
      <c r="T2563" s="92">
        <f t="shared" si="385"/>
        <v>0</v>
      </c>
      <c r="U2563" s="92">
        <f t="shared" si="370"/>
        <v>0</v>
      </c>
      <c r="V2563" s="92">
        <f t="shared" si="371"/>
        <v>0</v>
      </c>
      <c r="W2563" s="92">
        <f t="shared" si="372"/>
        <v>0</v>
      </c>
      <c r="X2563" s="92">
        <f t="shared" si="373"/>
        <v>0</v>
      </c>
      <c r="Y2563" s="92">
        <f t="shared" si="374"/>
        <v>0</v>
      </c>
      <c r="Z2563" s="92">
        <f t="shared" si="375"/>
        <v>0</v>
      </c>
      <c r="AA2563" s="92">
        <f t="shared" si="376"/>
        <v>0</v>
      </c>
      <c r="AB2563" s="92">
        <f t="shared" si="377"/>
        <v>0</v>
      </c>
      <c r="AC2563" s="92">
        <f t="shared" si="378"/>
        <v>0</v>
      </c>
      <c r="AD2563" s="92">
        <f t="shared" si="379"/>
        <v>0</v>
      </c>
      <c r="AE2563" s="92">
        <f t="shared" si="380"/>
        <v>0</v>
      </c>
      <c r="AF2563" s="118">
        <f t="shared" si="386"/>
        <v>0</v>
      </c>
    </row>
    <row r="2564" spans="2:32" ht="21.95" customHeight="1" x14ac:dyDescent="0.25">
      <c r="B2564" s="36" t="str">
        <f>IF(Vendas3!D36="","",Vendas3!D36)</f>
        <v/>
      </c>
      <c r="C2564" s="36" t="str">
        <f>IF(Vendas3!E36="","",Vendas3!E36)</f>
        <v/>
      </c>
      <c r="D2564" s="36" t="str">
        <f>IF(Vendas3!F36="","",Vendas3!F36)</f>
        <v/>
      </c>
      <c r="E2564" s="36" t="str">
        <f>IF(Vendas3!G36="","",Vendas3!G36)</f>
        <v/>
      </c>
      <c r="F2564" s="36" t="str">
        <f>IF(Vendas3!H36="","",Vendas3!H36)</f>
        <v/>
      </c>
      <c r="G2564" s="36" t="str">
        <f>IF(Vendas3!I36="","",Vendas3!I36)</f>
        <v/>
      </c>
      <c r="H2564" s="36" t="str">
        <f>IF(Vendas3!J36="","",Vendas3!J36)</f>
        <v/>
      </c>
      <c r="I2564" s="36" t="str">
        <f>IF(Vendas3!K36="","",Vendas3!K36)</f>
        <v/>
      </c>
      <c r="J2564" s="36" t="str">
        <f>IF(Vendas3!L36="","",Vendas3!L36)</f>
        <v/>
      </c>
      <c r="K2564" s="36" t="str">
        <f>IF(Vendas3!M36="","",Vendas3!M36)</f>
        <v/>
      </c>
      <c r="L2564" s="36" t="str">
        <f>IF(Vendas3!N36="","",Vendas3!N36)</f>
        <v/>
      </c>
      <c r="M2564" s="36" t="str">
        <f>IF(Vendas3!O36="","",Vendas3!O36)</f>
        <v/>
      </c>
      <c r="N2564" s="36" t="str">
        <f>IF(Vendas3!P36="","",Vendas3!P36)</f>
        <v/>
      </c>
      <c r="O2564" s="42">
        <f t="shared" si="381"/>
        <v>0</v>
      </c>
      <c r="P2564" s="105">
        <f t="shared" si="382"/>
        <v>0</v>
      </c>
      <c r="Q2564" s="105">
        <f t="shared" si="383"/>
        <v>0</v>
      </c>
      <c r="R2564" s="105">
        <f t="shared" si="384"/>
        <v>0</v>
      </c>
      <c r="S2564" s="22" t="str">
        <f t="shared" si="387"/>
        <v/>
      </c>
      <c r="T2564" s="92">
        <f t="shared" si="385"/>
        <v>0</v>
      </c>
      <c r="U2564" s="92">
        <f t="shared" si="370"/>
        <v>0</v>
      </c>
      <c r="V2564" s="92">
        <f t="shared" si="371"/>
        <v>0</v>
      </c>
      <c r="W2564" s="92">
        <f t="shared" si="372"/>
        <v>0</v>
      </c>
      <c r="X2564" s="92">
        <f t="shared" si="373"/>
        <v>0</v>
      </c>
      <c r="Y2564" s="92">
        <f t="shared" si="374"/>
        <v>0</v>
      </c>
      <c r="Z2564" s="92">
        <f t="shared" si="375"/>
        <v>0</v>
      </c>
      <c r="AA2564" s="92">
        <f t="shared" si="376"/>
        <v>0</v>
      </c>
      <c r="AB2564" s="92">
        <f t="shared" si="377"/>
        <v>0</v>
      </c>
      <c r="AC2564" s="92">
        <f t="shared" si="378"/>
        <v>0</v>
      </c>
      <c r="AD2564" s="92">
        <f t="shared" si="379"/>
        <v>0</v>
      </c>
      <c r="AE2564" s="92">
        <f t="shared" si="380"/>
        <v>0</v>
      </c>
      <c r="AF2564" s="118">
        <f t="shared" si="386"/>
        <v>0</v>
      </c>
    </row>
    <row r="2565" spans="2:32" ht="21.95" customHeight="1" x14ac:dyDescent="0.25">
      <c r="B2565" s="36" t="str">
        <f>IF(Vendas3!D37="","",Vendas3!D37)</f>
        <v/>
      </c>
      <c r="C2565" s="36" t="str">
        <f>IF(Vendas3!E37="","",Vendas3!E37)</f>
        <v/>
      </c>
      <c r="D2565" s="36" t="str">
        <f>IF(Vendas3!F37="","",Vendas3!F37)</f>
        <v/>
      </c>
      <c r="E2565" s="36" t="str">
        <f>IF(Vendas3!G37="","",Vendas3!G37)</f>
        <v/>
      </c>
      <c r="F2565" s="36" t="str">
        <f>IF(Vendas3!H37="","",Vendas3!H37)</f>
        <v/>
      </c>
      <c r="G2565" s="36" t="str">
        <f>IF(Vendas3!I37="","",Vendas3!I37)</f>
        <v/>
      </c>
      <c r="H2565" s="36" t="str">
        <f>IF(Vendas3!J37="","",Vendas3!J37)</f>
        <v/>
      </c>
      <c r="I2565" s="36" t="str">
        <f>IF(Vendas3!K37="","",Vendas3!K37)</f>
        <v/>
      </c>
      <c r="J2565" s="36" t="str">
        <f>IF(Vendas3!L37="","",Vendas3!L37)</f>
        <v/>
      </c>
      <c r="K2565" s="36" t="str">
        <f>IF(Vendas3!M37="","",Vendas3!M37)</f>
        <v/>
      </c>
      <c r="L2565" s="36" t="str">
        <f>IF(Vendas3!N37="","",Vendas3!N37)</f>
        <v/>
      </c>
      <c r="M2565" s="36" t="str">
        <f>IF(Vendas3!O37="","",Vendas3!O37)</f>
        <v/>
      </c>
      <c r="N2565" s="36" t="str">
        <f>IF(Vendas3!P37="","",Vendas3!P37)</f>
        <v/>
      </c>
      <c r="O2565" s="42">
        <f t="shared" si="381"/>
        <v>0</v>
      </c>
      <c r="P2565" s="105">
        <f t="shared" si="382"/>
        <v>0</v>
      </c>
      <c r="Q2565" s="105">
        <f t="shared" si="383"/>
        <v>0</v>
      </c>
      <c r="R2565" s="105">
        <f t="shared" si="384"/>
        <v>0</v>
      </c>
      <c r="S2565" s="22" t="str">
        <f t="shared" si="387"/>
        <v/>
      </c>
      <c r="T2565" s="92">
        <f t="shared" si="385"/>
        <v>0</v>
      </c>
      <c r="U2565" s="92">
        <f t="shared" si="370"/>
        <v>0</v>
      </c>
      <c r="V2565" s="92">
        <f t="shared" si="371"/>
        <v>0</v>
      </c>
      <c r="W2565" s="92">
        <f t="shared" si="372"/>
        <v>0</v>
      </c>
      <c r="X2565" s="92">
        <f t="shared" si="373"/>
        <v>0</v>
      </c>
      <c r="Y2565" s="92">
        <f t="shared" si="374"/>
        <v>0</v>
      </c>
      <c r="Z2565" s="92">
        <f t="shared" si="375"/>
        <v>0</v>
      </c>
      <c r="AA2565" s="92">
        <f t="shared" si="376"/>
        <v>0</v>
      </c>
      <c r="AB2565" s="92">
        <f t="shared" si="377"/>
        <v>0</v>
      </c>
      <c r="AC2565" s="92">
        <f t="shared" si="378"/>
        <v>0</v>
      </c>
      <c r="AD2565" s="92">
        <f t="shared" si="379"/>
        <v>0</v>
      </c>
      <c r="AE2565" s="92">
        <f t="shared" si="380"/>
        <v>0</v>
      </c>
      <c r="AF2565" s="118">
        <f t="shared" si="386"/>
        <v>0</v>
      </c>
    </row>
    <row r="2566" spans="2:32" ht="21.95" customHeight="1" x14ac:dyDescent="0.25">
      <c r="B2566" s="36" t="str">
        <f>IF(Vendas3!D38="","",Vendas3!D38)</f>
        <v/>
      </c>
      <c r="C2566" s="36" t="str">
        <f>IF(Vendas3!E38="","",Vendas3!E38)</f>
        <v/>
      </c>
      <c r="D2566" s="36" t="str">
        <f>IF(Vendas3!F38="","",Vendas3!F38)</f>
        <v/>
      </c>
      <c r="E2566" s="36" t="str">
        <f>IF(Vendas3!G38="","",Vendas3!G38)</f>
        <v/>
      </c>
      <c r="F2566" s="36" t="str">
        <f>IF(Vendas3!H38="","",Vendas3!H38)</f>
        <v/>
      </c>
      <c r="G2566" s="36" t="str">
        <f>IF(Vendas3!I38="","",Vendas3!I38)</f>
        <v/>
      </c>
      <c r="H2566" s="36" t="str">
        <f>IF(Vendas3!J38="","",Vendas3!J38)</f>
        <v/>
      </c>
      <c r="I2566" s="36" t="str">
        <f>IF(Vendas3!K38="","",Vendas3!K38)</f>
        <v/>
      </c>
      <c r="J2566" s="36" t="str">
        <f>IF(Vendas3!L38="","",Vendas3!L38)</f>
        <v/>
      </c>
      <c r="K2566" s="36" t="str">
        <f>IF(Vendas3!M38="","",Vendas3!M38)</f>
        <v/>
      </c>
      <c r="L2566" s="36" t="str">
        <f>IF(Vendas3!N38="","",Vendas3!N38)</f>
        <v/>
      </c>
      <c r="M2566" s="36" t="str">
        <f>IF(Vendas3!O38="","",Vendas3!O38)</f>
        <v/>
      </c>
      <c r="N2566" s="36" t="str">
        <f>IF(Vendas3!P38="","",Vendas3!P38)</f>
        <v/>
      </c>
      <c r="O2566" s="42">
        <f t="shared" si="381"/>
        <v>0</v>
      </c>
      <c r="P2566" s="105">
        <f t="shared" si="382"/>
        <v>0</v>
      </c>
      <c r="Q2566" s="105">
        <f t="shared" si="383"/>
        <v>0</v>
      </c>
      <c r="R2566" s="105">
        <f t="shared" si="384"/>
        <v>0</v>
      </c>
      <c r="S2566" s="22" t="str">
        <f t="shared" si="387"/>
        <v/>
      </c>
      <c r="T2566" s="92">
        <f t="shared" si="385"/>
        <v>0</v>
      </c>
      <c r="U2566" s="92">
        <f t="shared" si="370"/>
        <v>0</v>
      </c>
      <c r="V2566" s="92">
        <f t="shared" si="371"/>
        <v>0</v>
      </c>
      <c r="W2566" s="92">
        <f t="shared" si="372"/>
        <v>0</v>
      </c>
      <c r="X2566" s="92">
        <f t="shared" si="373"/>
        <v>0</v>
      </c>
      <c r="Y2566" s="92">
        <f t="shared" si="374"/>
        <v>0</v>
      </c>
      <c r="Z2566" s="92">
        <f t="shared" si="375"/>
        <v>0</v>
      </c>
      <c r="AA2566" s="92">
        <f t="shared" si="376"/>
        <v>0</v>
      </c>
      <c r="AB2566" s="92">
        <f t="shared" si="377"/>
        <v>0</v>
      </c>
      <c r="AC2566" s="92">
        <f t="shared" si="378"/>
        <v>0</v>
      </c>
      <c r="AD2566" s="92">
        <f t="shared" si="379"/>
        <v>0</v>
      </c>
      <c r="AE2566" s="92">
        <f t="shared" si="380"/>
        <v>0</v>
      </c>
      <c r="AF2566" s="118">
        <f t="shared" si="386"/>
        <v>0</v>
      </c>
    </row>
    <row r="2567" spans="2:32" ht="21.95" customHeight="1" x14ac:dyDescent="0.25">
      <c r="B2567" s="36" t="str">
        <f>IF(Vendas3!D39="","",Vendas3!D39)</f>
        <v/>
      </c>
      <c r="C2567" s="36" t="str">
        <f>IF(Vendas3!E39="","",Vendas3!E39)</f>
        <v/>
      </c>
      <c r="D2567" s="36" t="str">
        <f>IF(Vendas3!F39="","",Vendas3!F39)</f>
        <v/>
      </c>
      <c r="E2567" s="36" t="str">
        <f>IF(Vendas3!G39="","",Vendas3!G39)</f>
        <v/>
      </c>
      <c r="F2567" s="36" t="str">
        <f>IF(Vendas3!H39="","",Vendas3!H39)</f>
        <v/>
      </c>
      <c r="G2567" s="36" t="str">
        <f>IF(Vendas3!I39="","",Vendas3!I39)</f>
        <v/>
      </c>
      <c r="H2567" s="36" t="str">
        <f>IF(Vendas3!J39="","",Vendas3!J39)</f>
        <v/>
      </c>
      <c r="I2567" s="36" t="str">
        <f>IF(Vendas3!K39="","",Vendas3!K39)</f>
        <v/>
      </c>
      <c r="J2567" s="36" t="str">
        <f>IF(Vendas3!L39="","",Vendas3!L39)</f>
        <v/>
      </c>
      <c r="K2567" s="36" t="str">
        <f>IF(Vendas3!M39="","",Vendas3!M39)</f>
        <v/>
      </c>
      <c r="L2567" s="36" t="str">
        <f>IF(Vendas3!N39="","",Vendas3!N39)</f>
        <v/>
      </c>
      <c r="M2567" s="36" t="str">
        <f>IF(Vendas3!O39="","",Vendas3!O39)</f>
        <v/>
      </c>
      <c r="N2567" s="36" t="str">
        <f>IF(Vendas3!P39="","",Vendas3!P39)</f>
        <v/>
      </c>
      <c r="O2567" s="42">
        <f t="shared" si="381"/>
        <v>0</v>
      </c>
      <c r="P2567" s="105">
        <f t="shared" si="382"/>
        <v>0</v>
      </c>
      <c r="Q2567" s="105">
        <f t="shared" si="383"/>
        <v>0</v>
      </c>
      <c r="R2567" s="105">
        <f t="shared" si="384"/>
        <v>0</v>
      </c>
      <c r="S2567" s="22" t="str">
        <f t="shared" si="387"/>
        <v/>
      </c>
      <c r="T2567" s="92">
        <f t="shared" si="385"/>
        <v>0</v>
      </c>
      <c r="U2567" s="92">
        <f t="shared" si="370"/>
        <v>0</v>
      </c>
      <c r="V2567" s="92">
        <f t="shared" si="371"/>
        <v>0</v>
      </c>
      <c r="W2567" s="92">
        <f t="shared" si="372"/>
        <v>0</v>
      </c>
      <c r="X2567" s="92">
        <f t="shared" si="373"/>
        <v>0</v>
      </c>
      <c r="Y2567" s="92">
        <f t="shared" si="374"/>
        <v>0</v>
      </c>
      <c r="Z2567" s="92">
        <f t="shared" si="375"/>
        <v>0</v>
      </c>
      <c r="AA2567" s="92">
        <f t="shared" si="376"/>
        <v>0</v>
      </c>
      <c r="AB2567" s="92">
        <f t="shared" si="377"/>
        <v>0</v>
      </c>
      <c r="AC2567" s="92">
        <f t="shared" si="378"/>
        <v>0</v>
      </c>
      <c r="AD2567" s="92">
        <f t="shared" si="379"/>
        <v>0</v>
      </c>
      <c r="AE2567" s="92">
        <f t="shared" si="380"/>
        <v>0</v>
      </c>
      <c r="AF2567" s="118">
        <f t="shared" si="386"/>
        <v>0</v>
      </c>
    </row>
    <row r="2568" spans="2:32" ht="21.95" customHeight="1" x14ac:dyDescent="0.25">
      <c r="B2568" s="36" t="str">
        <f>IF(Vendas3!D40="","",Vendas3!D40)</f>
        <v/>
      </c>
      <c r="C2568" s="36" t="str">
        <f>IF(Vendas3!E40="","",Vendas3!E40)</f>
        <v/>
      </c>
      <c r="D2568" s="36" t="str">
        <f>IF(Vendas3!F40="","",Vendas3!F40)</f>
        <v/>
      </c>
      <c r="E2568" s="36" t="str">
        <f>IF(Vendas3!G40="","",Vendas3!G40)</f>
        <v/>
      </c>
      <c r="F2568" s="36" t="str">
        <f>IF(Vendas3!H40="","",Vendas3!H40)</f>
        <v/>
      </c>
      <c r="G2568" s="36" t="str">
        <f>IF(Vendas3!I40="","",Vendas3!I40)</f>
        <v/>
      </c>
      <c r="H2568" s="36" t="str">
        <f>IF(Vendas3!J40="","",Vendas3!J40)</f>
        <v/>
      </c>
      <c r="I2568" s="36" t="str">
        <f>IF(Vendas3!K40="","",Vendas3!K40)</f>
        <v/>
      </c>
      <c r="J2568" s="36" t="str">
        <f>IF(Vendas3!L40="","",Vendas3!L40)</f>
        <v/>
      </c>
      <c r="K2568" s="36" t="str">
        <f>IF(Vendas3!M40="","",Vendas3!M40)</f>
        <v/>
      </c>
      <c r="L2568" s="36" t="str">
        <f>IF(Vendas3!N40="","",Vendas3!N40)</f>
        <v/>
      </c>
      <c r="M2568" s="36" t="str">
        <f>IF(Vendas3!O40="","",Vendas3!O40)</f>
        <v/>
      </c>
      <c r="N2568" s="36" t="str">
        <f>IF(Vendas3!P40="","",Vendas3!P40)</f>
        <v/>
      </c>
      <c r="O2568" s="42">
        <f t="shared" si="381"/>
        <v>0</v>
      </c>
      <c r="P2568" s="105">
        <f t="shared" si="382"/>
        <v>0</v>
      </c>
      <c r="Q2568" s="105">
        <f t="shared" si="383"/>
        <v>0</v>
      </c>
      <c r="R2568" s="105">
        <f t="shared" si="384"/>
        <v>0</v>
      </c>
      <c r="S2568" s="22" t="str">
        <f t="shared" si="387"/>
        <v/>
      </c>
      <c r="T2568" s="92">
        <f t="shared" si="385"/>
        <v>0</v>
      </c>
      <c r="U2568" s="92">
        <f t="shared" si="370"/>
        <v>0</v>
      </c>
      <c r="V2568" s="92">
        <f t="shared" si="371"/>
        <v>0</v>
      </c>
      <c r="W2568" s="92">
        <f t="shared" si="372"/>
        <v>0</v>
      </c>
      <c r="X2568" s="92">
        <f t="shared" si="373"/>
        <v>0</v>
      </c>
      <c r="Y2568" s="92">
        <f t="shared" si="374"/>
        <v>0</v>
      </c>
      <c r="Z2568" s="92">
        <f t="shared" si="375"/>
        <v>0</v>
      </c>
      <c r="AA2568" s="92">
        <f t="shared" si="376"/>
        <v>0</v>
      </c>
      <c r="AB2568" s="92">
        <f t="shared" si="377"/>
        <v>0</v>
      </c>
      <c r="AC2568" s="92">
        <f t="shared" si="378"/>
        <v>0</v>
      </c>
      <c r="AD2568" s="92">
        <f t="shared" si="379"/>
        <v>0</v>
      </c>
      <c r="AE2568" s="92">
        <f t="shared" si="380"/>
        <v>0</v>
      </c>
      <c r="AF2568" s="118">
        <f t="shared" si="386"/>
        <v>0</v>
      </c>
    </row>
    <row r="2569" spans="2:32" ht="21.95" customHeight="1" x14ac:dyDescent="0.25">
      <c r="B2569" s="36" t="str">
        <f>IF(Vendas3!D41="","",Vendas3!D41)</f>
        <v/>
      </c>
      <c r="C2569" s="36" t="str">
        <f>IF(Vendas3!E41="","",Vendas3!E41)</f>
        <v/>
      </c>
      <c r="D2569" s="36" t="str">
        <f>IF(Vendas3!F41="","",Vendas3!F41)</f>
        <v/>
      </c>
      <c r="E2569" s="36" t="str">
        <f>IF(Vendas3!G41="","",Vendas3!G41)</f>
        <v/>
      </c>
      <c r="F2569" s="36" t="str">
        <f>IF(Vendas3!H41="","",Vendas3!H41)</f>
        <v/>
      </c>
      <c r="G2569" s="36" t="str">
        <f>IF(Vendas3!I41="","",Vendas3!I41)</f>
        <v/>
      </c>
      <c r="H2569" s="36" t="str">
        <f>IF(Vendas3!J41="","",Vendas3!J41)</f>
        <v/>
      </c>
      <c r="I2569" s="36" t="str">
        <f>IF(Vendas3!K41="","",Vendas3!K41)</f>
        <v/>
      </c>
      <c r="J2569" s="36" t="str">
        <f>IF(Vendas3!L41="","",Vendas3!L41)</f>
        <v/>
      </c>
      <c r="K2569" s="36" t="str">
        <f>IF(Vendas3!M41="","",Vendas3!M41)</f>
        <v/>
      </c>
      <c r="L2569" s="36" t="str">
        <f>IF(Vendas3!N41="","",Vendas3!N41)</f>
        <v/>
      </c>
      <c r="M2569" s="36" t="str">
        <f>IF(Vendas3!O41="","",Vendas3!O41)</f>
        <v/>
      </c>
      <c r="N2569" s="36" t="str">
        <f>IF(Vendas3!P41="","",Vendas3!P41)</f>
        <v/>
      </c>
      <c r="O2569" s="42">
        <f t="shared" si="381"/>
        <v>0</v>
      </c>
      <c r="P2569" s="105">
        <f t="shared" si="382"/>
        <v>0</v>
      </c>
      <c r="Q2569" s="105">
        <f t="shared" si="383"/>
        <v>0</v>
      </c>
      <c r="R2569" s="105">
        <f t="shared" si="384"/>
        <v>0</v>
      </c>
      <c r="S2569" s="22" t="str">
        <f t="shared" si="387"/>
        <v/>
      </c>
      <c r="T2569" s="92">
        <f t="shared" si="385"/>
        <v>0</v>
      </c>
      <c r="U2569" s="92">
        <f t="shared" si="370"/>
        <v>0</v>
      </c>
      <c r="V2569" s="92">
        <f t="shared" si="371"/>
        <v>0</v>
      </c>
      <c r="W2569" s="92">
        <f t="shared" si="372"/>
        <v>0</v>
      </c>
      <c r="X2569" s="92">
        <f t="shared" si="373"/>
        <v>0</v>
      </c>
      <c r="Y2569" s="92">
        <f t="shared" si="374"/>
        <v>0</v>
      </c>
      <c r="Z2569" s="92">
        <f t="shared" si="375"/>
        <v>0</v>
      </c>
      <c r="AA2569" s="92">
        <f t="shared" si="376"/>
        <v>0</v>
      </c>
      <c r="AB2569" s="92">
        <f t="shared" si="377"/>
        <v>0</v>
      </c>
      <c r="AC2569" s="92">
        <f t="shared" si="378"/>
        <v>0</v>
      </c>
      <c r="AD2569" s="92">
        <f t="shared" si="379"/>
        <v>0</v>
      </c>
      <c r="AE2569" s="92">
        <f t="shared" si="380"/>
        <v>0</v>
      </c>
      <c r="AF2569" s="118">
        <f t="shared" si="386"/>
        <v>0</v>
      </c>
    </row>
    <row r="2570" spans="2:32" ht="21.95" customHeight="1" x14ac:dyDescent="0.25">
      <c r="B2570" s="36" t="str">
        <f>IF(Vendas3!D42="","",Vendas3!D42)</f>
        <v/>
      </c>
      <c r="C2570" s="36" t="str">
        <f>IF(Vendas3!E42="","",Vendas3!E42)</f>
        <v/>
      </c>
      <c r="D2570" s="36" t="str">
        <f>IF(Vendas3!F42="","",Vendas3!F42)</f>
        <v/>
      </c>
      <c r="E2570" s="36" t="str">
        <f>IF(Vendas3!G42="","",Vendas3!G42)</f>
        <v/>
      </c>
      <c r="F2570" s="36" t="str">
        <f>IF(Vendas3!H42="","",Vendas3!H42)</f>
        <v/>
      </c>
      <c r="G2570" s="36" t="str">
        <f>IF(Vendas3!I42="","",Vendas3!I42)</f>
        <v/>
      </c>
      <c r="H2570" s="36" t="str">
        <f>IF(Vendas3!J42="","",Vendas3!J42)</f>
        <v/>
      </c>
      <c r="I2570" s="36" t="str">
        <f>IF(Vendas3!K42="","",Vendas3!K42)</f>
        <v/>
      </c>
      <c r="J2570" s="36" t="str">
        <f>IF(Vendas3!L42="","",Vendas3!L42)</f>
        <v/>
      </c>
      <c r="K2570" s="36" t="str">
        <f>IF(Vendas3!M42="","",Vendas3!M42)</f>
        <v/>
      </c>
      <c r="L2570" s="36" t="str">
        <f>IF(Vendas3!N42="","",Vendas3!N42)</f>
        <v/>
      </c>
      <c r="M2570" s="36" t="str">
        <f>IF(Vendas3!O42="","",Vendas3!O42)</f>
        <v/>
      </c>
      <c r="N2570" s="36" t="str">
        <f>IF(Vendas3!P42="","",Vendas3!P42)</f>
        <v/>
      </c>
      <c r="O2570" s="42">
        <f t="shared" si="381"/>
        <v>0</v>
      </c>
      <c r="P2570" s="105">
        <f t="shared" si="382"/>
        <v>0</v>
      </c>
      <c r="Q2570" s="105">
        <f t="shared" si="383"/>
        <v>0</v>
      </c>
      <c r="R2570" s="105">
        <f t="shared" si="384"/>
        <v>0</v>
      </c>
      <c r="S2570" s="22" t="str">
        <f t="shared" si="387"/>
        <v/>
      </c>
      <c r="T2570" s="92">
        <f t="shared" si="385"/>
        <v>0</v>
      </c>
      <c r="U2570" s="92">
        <f t="shared" si="370"/>
        <v>0</v>
      </c>
      <c r="V2570" s="92">
        <f t="shared" si="371"/>
        <v>0</v>
      </c>
      <c r="W2570" s="92">
        <f t="shared" si="372"/>
        <v>0</v>
      </c>
      <c r="X2570" s="92">
        <f t="shared" si="373"/>
        <v>0</v>
      </c>
      <c r="Y2570" s="92">
        <f t="shared" si="374"/>
        <v>0</v>
      </c>
      <c r="Z2570" s="92">
        <f t="shared" si="375"/>
        <v>0</v>
      </c>
      <c r="AA2570" s="92">
        <f t="shared" si="376"/>
        <v>0</v>
      </c>
      <c r="AB2570" s="92">
        <f t="shared" si="377"/>
        <v>0</v>
      </c>
      <c r="AC2570" s="92">
        <f t="shared" si="378"/>
        <v>0</v>
      </c>
      <c r="AD2570" s="92">
        <f t="shared" si="379"/>
        <v>0</v>
      </c>
      <c r="AE2570" s="92">
        <f t="shared" si="380"/>
        <v>0</v>
      </c>
      <c r="AF2570" s="118">
        <f t="shared" si="386"/>
        <v>0</v>
      </c>
    </row>
    <row r="2571" spans="2:32" ht="21.95" customHeight="1" x14ac:dyDescent="0.25">
      <c r="B2571" s="36" t="str">
        <f>IF(Vendas3!D43="","",Vendas3!D43)</f>
        <v/>
      </c>
      <c r="C2571" s="36" t="str">
        <f>IF(Vendas3!E43="","",Vendas3!E43)</f>
        <v/>
      </c>
      <c r="D2571" s="36" t="str">
        <f>IF(Vendas3!F43="","",Vendas3!F43)</f>
        <v/>
      </c>
      <c r="E2571" s="36" t="str">
        <f>IF(Vendas3!G43="","",Vendas3!G43)</f>
        <v/>
      </c>
      <c r="F2571" s="36" t="str">
        <f>IF(Vendas3!H43="","",Vendas3!H43)</f>
        <v/>
      </c>
      <c r="G2571" s="36" t="str">
        <f>IF(Vendas3!I43="","",Vendas3!I43)</f>
        <v/>
      </c>
      <c r="H2571" s="36" t="str">
        <f>IF(Vendas3!J43="","",Vendas3!J43)</f>
        <v/>
      </c>
      <c r="I2571" s="36" t="str">
        <f>IF(Vendas3!K43="","",Vendas3!K43)</f>
        <v/>
      </c>
      <c r="J2571" s="36" t="str">
        <f>IF(Vendas3!L43="","",Vendas3!L43)</f>
        <v/>
      </c>
      <c r="K2571" s="36" t="str">
        <f>IF(Vendas3!M43="","",Vendas3!M43)</f>
        <v/>
      </c>
      <c r="L2571" s="36" t="str">
        <f>IF(Vendas3!N43="","",Vendas3!N43)</f>
        <v/>
      </c>
      <c r="M2571" s="36" t="str">
        <f>IF(Vendas3!O43="","",Vendas3!O43)</f>
        <v/>
      </c>
      <c r="N2571" s="36" t="str">
        <f>IF(Vendas3!P43="","",Vendas3!P43)</f>
        <v/>
      </c>
      <c r="O2571" s="42">
        <f t="shared" si="381"/>
        <v>0</v>
      </c>
      <c r="P2571" s="105">
        <f t="shared" si="382"/>
        <v>0</v>
      </c>
      <c r="Q2571" s="105">
        <f t="shared" si="383"/>
        <v>0</v>
      </c>
      <c r="R2571" s="105">
        <f t="shared" si="384"/>
        <v>0</v>
      </c>
      <c r="S2571" s="22" t="str">
        <f t="shared" si="387"/>
        <v/>
      </c>
      <c r="T2571" s="92">
        <f t="shared" si="385"/>
        <v>0</v>
      </c>
      <c r="U2571" s="92">
        <f t="shared" si="370"/>
        <v>0</v>
      </c>
      <c r="V2571" s="92">
        <f t="shared" si="371"/>
        <v>0</v>
      </c>
      <c r="W2571" s="92">
        <f t="shared" si="372"/>
        <v>0</v>
      </c>
      <c r="X2571" s="92">
        <f t="shared" si="373"/>
        <v>0</v>
      </c>
      <c r="Y2571" s="92">
        <f t="shared" si="374"/>
        <v>0</v>
      </c>
      <c r="Z2571" s="92">
        <f t="shared" si="375"/>
        <v>0</v>
      </c>
      <c r="AA2571" s="92">
        <f t="shared" si="376"/>
        <v>0</v>
      </c>
      <c r="AB2571" s="92">
        <f t="shared" si="377"/>
        <v>0</v>
      </c>
      <c r="AC2571" s="92">
        <f t="shared" si="378"/>
        <v>0</v>
      </c>
      <c r="AD2571" s="92">
        <f t="shared" si="379"/>
        <v>0</v>
      </c>
      <c r="AE2571" s="92">
        <f t="shared" si="380"/>
        <v>0</v>
      </c>
      <c r="AF2571" s="118">
        <f t="shared" si="386"/>
        <v>0</v>
      </c>
    </row>
    <row r="2572" spans="2:32" ht="21.95" customHeight="1" x14ac:dyDescent="0.25">
      <c r="B2572" s="36" t="str">
        <f>IF(Vendas3!D44="","",Vendas3!D44)</f>
        <v/>
      </c>
      <c r="C2572" s="36" t="str">
        <f>IF(Vendas3!E44="","",Vendas3!E44)</f>
        <v/>
      </c>
      <c r="D2572" s="36" t="str">
        <f>IF(Vendas3!F44="","",Vendas3!F44)</f>
        <v/>
      </c>
      <c r="E2572" s="36" t="str">
        <f>IF(Vendas3!G44="","",Vendas3!G44)</f>
        <v/>
      </c>
      <c r="F2572" s="36" t="str">
        <f>IF(Vendas3!H44="","",Vendas3!H44)</f>
        <v/>
      </c>
      <c r="G2572" s="36" t="str">
        <f>IF(Vendas3!I44="","",Vendas3!I44)</f>
        <v/>
      </c>
      <c r="H2572" s="36" t="str">
        <f>IF(Vendas3!J44="","",Vendas3!J44)</f>
        <v/>
      </c>
      <c r="I2572" s="36" t="str">
        <f>IF(Vendas3!K44="","",Vendas3!K44)</f>
        <v/>
      </c>
      <c r="J2572" s="36" t="str">
        <f>IF(Vendas3!L44="","",Vendas3!L44)</f>
        <v/>
      </c>
      <c r="K2572" s="36" t="str">
        <f>IF(Vendas3!M44="","",Vendas3!M44)</f>
        <v/>
      </c>
      <c r="L2572" s="36" t="str">
        <f>IF(Vendas3!N44="","",Vendas3!N44)</f>
        <v/>
      </c>
      <c r="M2572" s="36" t="str">
        <f>IF(Vendas3!O44="","",Vendas3!O44)</f>
        <v/>
      </c>
      <c r="N2572" s="36" t="str">
        <f>IF(Vendas3!P44="","",Vendas3!P44)</f>
        <v/>
      </c>
      <c r="O2572" s="42">
        <f t="shared" si="381"/>
        <v>0</v>
      </c>
      <c r="P2572" s="105">
        <f t="shared" si="382"/>
        <v>0</v>
      </c>
      <c r="Q2572" s="105">
        <f t="shared" si="383"/>
        <v>0</v>
      </c>
      <c r="R2572" s="105">
        <f t="shared" si="384"/>
        <v>0</v>
      </c>
      <c r="S2572" s="22" t="str">
        <f t="shared" si="387"/>
        <v/>
      </c>
      <c r="T2572" s="92">
        <f t="shared" si="385"/>
        <v>0</v>
      </c>
      <c r="U2572" s="92">
        <f t="shared" si="370"/>
        <v>0</v>
      </c>
      <c r="V2572" s="92">
        <f t="shared" si="371"/>
        <v>0</v>
      </c>
      <c r="W2572" s="92">
        <f t="shared" si="372"/>
        <v>0</v>
      </c>
      <c r="X2572" s="92">
        <f t="shared" si="373"/>
        <v>0</v>
      </c>
      <c r="Y2572" s="92">
        <f t="shared" si="374"/>
        <v>0</v>
      </c>
      <c r="Z2572" s="92">
        <f t="shared" si="375"/>
        <v>0</v>
      </c>
      <c r="AA2572" s="92">
        <f t="shared" si="376"/>
        <v>0</v>
      </c>
      <c r="AB2572" s="92">
        <f t="shared" si="377"/>
        <v>0</v>
      </c>
      <c r="AC2572" s="92">
        <f t="shared" si="378"/>
        <v>0</v>
      </c>
      <c r="AD2572" s="92">
        <f t="shared" si="379"/>
        <v>0</v>
      </c>
      <c r="AE2572" s="92">
        <f t="shared" si="380"/>
        <v>0</v>
      </c>
      <c r="AF2572" s="118">
        <f t="shared" si="386"/>
        <v>0</v>
      </c>
    </row>
    <row r="2573" spans="2:32" ht="21.95" customHeight="1" x14ac:dyDescent="0.25">
      <c r="B2573" s="36" t="str">
        <f>IF(Vendas3!D45="","",Vendas3!D45)</f>
        <v/>
      </c>
      <c r="C2573" s="36" t="str">
        <f>IF(Vendas3!E45="","",Vendas3!E45)</f>
        <v/>
      </c>
      <c r="D2573" s="36" t="str">
        <f>IF(Vendas3!F45="","",Vendas3!F45)</f>
        <v/>
      </c>
      <c r="E2573" s="36" t="str">
        <f>IF(Vendas3!G45="","",Vendas3!G45)</f>
        <v/>
      </c>
      <c r="F2573" s="36" t="str">
        <f>IF(Vendas3!H45="","",Vendas3!H45)</f>
        <v/>
      </c>
      <c r="G2573" s="36" t="str">
        <f>IF(Vendas3!I45="","",Vendas3!I45)</f>
        <v/>
      </c>
      <c r="H2573" s="36" t="str">
        <f>IF(Vendas3!J45="","",Vendas3!J45)</f>
        <v/>
      </c>
      <c r="I2573" s="36" t="str">
        <f>IF(Vendas3!K45="","",Vendas3!K45)</f>
        <v/>
      </c>
      <c r="J2573" s="36" t="str">
        <f>IF(Vendas3!L45="","",Vendas3!L45)</f>
        <v/>
      </c>
      <c r="K2573" s="36" t="str">
        <f>IF(Vendas3!M45="","",Vendas3!M45)</f>
        <v/>
      </c>
      <c r="L2573" s="36" t="str">
        <f>IF(Vendas3!N45="","",Vendas3!N45)</f>
        <v/>
      </c>
      <c r="M2573" s="36" t="str">
        <f>IF(Vendas3!O45="","",Vendas3!O45)</f>
        <v/>
      </c>
      <c r="N2573" s="36" t="str">
        <f>IF(Vendas3!P45="","",Vendas3!P45)</f>
        <v/>
      </c>
      <c r="O2573" s="42">
        <f t="shared" si="381"/>
        <v>0</v>
      </c>
      <c r="P2573" s="105">
        <f t="shared" si="382"/>
        <v>0</v>
      </c>
      <c r="Q2573" s="105">
        <f t="shared" si="383"/>
        <v>0</v>
      </c>
      <c r="R2573" s="105">
        <f t="shared" si="384"/>
        <v>0</v>
      </c>
      <c r="S2573" s="22" t="str">
        <f t="shared" si="387"/>
        <v/>
      </c>
      <c r="T2573" s="92">
        <f t="shared" si="385"/>
        <v>0</v>
      </c>
      <c r="U2573" s="92">
        <f t="shared" si="370"/>
        <v>0</v>
      </c>
      <c r="V2573" s="92">
        <f t="shared" si="371"/>
        <v>0</v>
      </c>
      <c r="W2573" s="92">
        <f t="shared" si="372"/>
        <v>0</v>
      </c>
      <c r="X2573" s="92">
        <f t="shared" si="373"/>
        <v>0</v>
      </c>
      <c r="Y2573" s="92">
        <f t="shared" si="374"/>
        <v>0</v>
      </c>
      <c r="Z2573" s="92">
        <f t="shared" si="375"/>
        <v>0</v>
      </c>
      <c r="AA2573" s="92">
        <f t="shared" si="376"/>
        <v>0</v>
      </c>
      <c r="AB2573" s="92">
        <f t="shared" si="377"/>
        <v>0</v>
      </c>
      <c r="AC2573" s="92">
        <f t="shared" si="378"/>
        <v>0</v>
      </c>
      <c r="AD2573" s="92">
        <f t="shared" si="379"/>
        <v>0</v>
      </c>
      <c r="AE2573" s="92">
        <f t="shared" si="380"/>
        <v>0</v>
      </c>
      <c r="AF2573" s="118">
        <f t="shared" si="386"/>
        <v>0</v>
      </c>
    </row>
    <row r="2574" spans="2:32" ht="21.95" customHeight="1" x14ac:dyDescent="0.25">
      <c r="B2574" s="36" t="str">
        <f>IF(Vendas3!D46="","",Vendas3!D46)</f>
        <v/>
      </c>
      <c r="C2574" s="36" t="str">
        <f>IF(Vendas3!E46="","",Vendas3!E46)</f>
        <v/>
      </c>
      <c r="D2574" s="36" t="str">
        <f>IF(Vendas3!F46="","",Vendas3!F46)</f>
        <v/>
      </c>
      <c r="E2574" s="36" t="str">
        <f>IF(Vendas3!G46="","",Vendas3!G46)</f>
        <v/>
      </c>
      <c r="F2574" s="36" t="str">
        <f>IF(Vendas3!H46="","",Vendas3!H46)</f>
        <v/>
      </c>
      <c r="G2574" s="36" t="str">
        <f>IF(Vendas3!I46="","",Vendas3!I46)</f>
        <v/>
      </c>
      <c r="H2574" s="36" t="str">
        <f>IF(Vendas3!J46="","",Vendas3!J46)</f>
        <v/>
      </c>
      <c r="I2574" s="36" t="str">
        <f>IF(Vendas3!K46="","",Vendas3!K46)</f>
        <v/>
      </c>
      <c r="J2574" s="36" t="str">
        <f>IF(Vendas3!L46="","",Vendas3!L46)</f>
        <v/>
      </c>
      <c r="K2574" s="36" t="str">
        <f>IF(Vendas3!M46="","",Vendas3!M46)</f>
        <v/>
      </c>
      <c r="L2574" s="36" t="str">
        <f>IF(Vendas3!N46="","",Vendas3!N46)</f>
        <v/>
      </c>
      <c r="M2574" s="36" t="str">
        <f>IF(Vendas3!O46="","",Vendas3!O46)</f>
        <v/>
      </c>
      <c r="N2574" s="36" t="str">
        <f>IF(Vendas3!P46="","",Vendas3!P46)</f>
        <v/>
      </c>
      <c r="O2574" s="42">
        <f t="shared" si="381"/>
        <v>0</v>
      </c>
      <c r="P2574" s="105">
        <f t="shared" si="382"/>
        <v>0</v>
      </c>
      <c r="Q2574" s="105">
        <f t="shared" si="383"/>
        <v>0</v>
      </c>
      <c r="R2574" s="105">
        <f t="shared" si="384"/>
        <v>0</v>
      </c>
      <c r="S2574" s="22" t="str">
        <f t="shared" si="387"/>
        <v/>
      </c>
      <c r="T2574" s="92">
        <f t="shared" si="385"/>
        <v>0</v>
      </c>
      <c r="U2574" s="92">
        <f t="shared" si="370"/>
        <v>0</v>
      </c>
      <c r="V2574" s="92">
        <f t="shared" si="371"/>
        <v>0</v>
      </c>
      <c r="W2574" s="92">
        <f t="shared" si="372"/>
        <v>0</v>
      </c>
      <c r="X2574" s="92">
        <f t="shared" si="373"/>
        <v>0</v>
      </c>
      <c r="Y2574" s="92">
        <f t="shared" si="374"/>
        <v>0</v>
      </c>
      <c r="Z2574" s="92">
        <f t="shared" si="375"/>
        <v>0</v>
      </c>
      <c r="AA2574" s="92">
        <f t="shared" si="376"/>
        <v>0</v>
      </c>
      <c r="AB2574" s="92">
        <f t="shared" si="377"/>
        <v>0</v>
      </c>
      <c r="AC2574" s="92">
        <f t="shared" si="378"/>
        <v>0</v>
      </c>
      <c r="AD2574" s="92">
        <f t="shared" si="379"/>
        <v>0</v>
      </c>
      <c r="AE2574" s="92">
        <f t="shared" si="380"/>
        <v>0</v>
      </c>
      <c r="AF2574" s="118">
        <f t="shared" si="386"/>
        <v>0</v>
      </c>
    </row>
    <row r="2575" spans="2:32" ht="21.95" customHeight="1" x14ac:dyDescent="0.25">
      <c r="B2575" s="36" t="str">
        <f>IF(Vendas3!D47="","",Vendas3!D47)</f>
        <v/>
      </c>
      <c r="C2575" s="36" t="str">
        <f>IF(Vendas3!E47="","",Vendas3!E47)</f>
        <v/>
      </c>
      <c r="D2575" s="36" t="str">
        <f>IF(Vendas3!F47="","",Vendas3!F47)</f>
        <v/>
      </c>
      <c r="E2575" s="36" t="str">
        <f>IF(Vendas3!G47="","",Vendas3!G47)</f>
        <v/>
      </c>
      <c r="F2575" s="36" t="str">
        <f>IF(Vendas3!H47="","",Vendas3!H47)</f>
        <v/>
      </c>
      <c r="G2575" s="36" t="str">
        <f>IF(Vendas3!I47="","",Vendas3!I47)</f>
        <v/>
      </c>
      <c r="H2575" s="36" t="str">
        <f>IF(Vendas3!J47="","",Vendas3!J47)</f>
        <v/>
      </c>
      <c r="I2575" s="36" t="str">
        <f>IF(Vendas3!K47="","",Vendas3!K47)</f>
        <v/>
      </c>
      <c r="J2575" s="36" t="str">
        <f>IF(Vendas3!L47="","",Vendas3!L47)</f>
        <v/>
      </c>
      <c r="K2575" s="36" t="str">
        <f>IF(Vendas3!M47="","",Vendas3!M47)</f>
        <v/>
      </c>
      <c r="L2575" s="36" t="str">
        <f>IF(Vendas3!N47="","",Vendas3!N47)</f>
        <v/>
      </c>
      <c r="M2575" s="36" t="str">
        <f>IF(Vendas3!O47="","",Vendas3!O47)</f>
        <v/>
      </c>
      <c r="N2575" s="36" t="str">
        <f>IF(Vendas3!P47="","",Vendas3!P47)</f>
        <v/>
      </c>
      <c r="O2575" s="42">
        <f t="shared" si="381"/>
        <v>0</v>
      </c>
      <c r="P2575" s="105">
        <f t="shared" si="382"/>
        <v>0</v>
      </c>
      <c r="Q2575" s="105">
        <f t="shared" si="383"/>
        <v>0</v>
      </c>
      <c r="R2575" s="105">
        <f t="shared" si="384"/>
        <v>0</v>
      </c>
      <c r="S2575" s="22" t="str">
        <f t="shared" si="387"/>
        <v/>
      </c>
      <c r="T2575" s="92">
        <f t="shared" si="385"/>
        <v>0</v>
      </c>
      <c r="U2575" s="92">
        <f t="shared" si="370"/>
        <v>0</v>
      </c>
      <c r="V2575" s="92">
        <f t="shared" si="371"/>
        <v>0</v>
      </c>
      <c r="W2575" s="92">
        <f t="shared" si="372"/>
        <v>0</v>
      </c>
      <c r="X2575" s="92">
        <f t="shared" si="373"/>
        <v>0</v>
      </c>
      <c r="Y2575" s="92">
        <f t="shared" si="374"/>
        <v>0</v>
      </c>
      <c r="Z2575" s="92">
        <f t="shared" si="375"/>
        <v>0</v>
      </c>
      <c r="AA2575" s="92">
        <f t="shared" si="376"/>
        <v>0</v>
      </c>
      <c r="AB2575" s="92">
        <f t="shared" si="377"/>
        <v>0</v>
      </c>
      <c r="AC2575" s="92">
        <f t="shared" si="378"/>
        <v>0</v>
      </c>
      <c r="AD2575" s="92">
        <f t="shared" si="379"/>
        <v>0</v>
      </c>
      <c r="AE2575" s="92">
        <f t="shared" si="380"/>
        <v>0</v>
      </c>
      <c r="AF2575" s="118">
        <f t="shared" si="386"/>
        <v>0</v>
      </c>
    </row>
    <row r="2576" spans="2:32" ht="21.95" customHeight="1" x14ac:dyDescent="0.25">
      <c r="B2576" s="36" t="str">
        <f>IF(Vendas3!D48="","",Vendas3!D48)</f>
        <v/>
      </c>
      <c r="C2576" s="36" t="str">
        <f>IF(Vendas3!E48="","",Vendas3!E48)</f>
        <v/>
      </c>
      <c r="D2576" s="36" t="str">
        <f>IF(Vendas3!F48="","",Vendas3!F48)</f>
        <v/>
      </c>
      <c r="E2576" s="36" t="str">
        <f>IF(Vendas3!G48="","",Vendas3!G48)</f>
        <v/>
      </c>
      <c r="F2576" s="36" t="str">
        <f>IF(Vendas3!H48="","",Vendas3!H48)</f>
        <v/>
      </c>
      <c r="G2576" s="36" t="str">
        <f>IF(Vendas3!I48="","",Vendas3!I48)</f>
        <v/>
      </c>
      <c r="H2576" s="36" t="str">
        <f>IF(Vendas3!J48="","",Vendas3!J48)</f>
        <v/>
      </c>
      <c r="I2576" s="36" t="str">
        <f>IF(Vendas3!K48="","",Vendas3!K48)</f>
        <v/>
      </c>
      <c r="J2576" s="36" t="str">
        <f>IF(Vendas3!L48="","",Vendas3!L48)</f>
        <v/>
      </c>
      <c r="K2576" s="36" t="str">
        <f>IF(Vendas3!M48="","",Vendas3!M48)</f>
        <v/>
      </c>
      <c r="L2576" s="36" t="str">
        <f>IF(Vendas3!N48="","",Vendas3!N48)</f>
        <v/>
      </c>
      <c r="M2576" s="36" t="str">
        <f>IF(Vendas3!O48="","",Vendas3!O48)</f>
        <v/>
      </c>
      <c r="N2576" s="36" t="str">
        <f>IF(Vendas3!P48="","",Vendas3!P48)</f>
        <v/>
      </c>
      <c r="O2576" s="42">
        <f t="shared" si="381"/>
        <v>0</v>
      </c>
      <c r="P2576" s="105">
        <f t="shared" si="382"/>
        <v>0</v>
      </c>
      <c r="Q2576" s="105">
        <f t="shared" si="383"/>
        <v>0</v>
      </c>
      <c r="R2576" s="105">
        <f t="shared" si="384"/>
        <v>0</v>
      </c>
      <c r="S2576" s="22" t="str">
        <f t="shared" si="387"/>
        <v/>
      </c>
      <c r="T2576" s="92">
        <f t="shared" si="385"/>
        <v>0</v>
      </c>
      <c r="U2576" s="92">
        <f t="shared" si="370"/>
        <v>0</v>
      </c>
      <c r="V2576" s="92">
        <f t="shared" si="371"/>
        <v>0</v>
      </c>
      <c r="W2576" s="92">
        <f t="shared" si="372"/>
        <v>0</v>
      </c>
      <c r="X2576" s="92">
        <f t="shared" si="373"/>
        <v>0</v>
      </c>
      <c r="Y2576" s="92">
        <f t="shared" si="374"/>
        <v>0</v>
      </c>
      <c r="Z2576" s="92">
        <f t="shared" si="375"/>
        <v>0</v>
      </c>
      <c r="AA2576" s="92">
        <f t="shared" si="376"/>
        <v>0</v>
      </c>
      <c r="AB2576" s="92">
        <f t="shared" si="377"/>
        <v>0</v>
      </c>
      <c r="AC2576" s="92">
        <f t="shared" si="378"/>
        <v>0</v>
      </c>
      <c r="AD2576" s="92">
        <f t="shared" si="379"/>
        <v>0</v>
      </c>
      <c r="AE2576" s="92">
        <f t="shared" si="380"/>
        <v>0</v>
      </c>
      <c r="AF2576" s="118">
        <f t="shared" si="386"/>
        <v>0</v>
      </c>
    </row>
    <row r="2577" spans="2:32" ht="21.95" customHeight="1" x14ac:dyDescent="0.25">
      <c r="B2577" s="36" t="str">
        <f>IF(Vendas3!D49="","",Vendas3!D49)</f>
        <v/>
      </c>
      <c r="C2577" s="36" t="str">
        <f>IF(Vendas3!E49="","",Vendas3!E49)</f>
        <v/>
      </c>
      <c r="D2577" s="36" t="str">
        <f>IF(Vendas3!F49="","",Vendas3!F49)</f>
        <v/>
      </c>
      <c r="E2577" s="36" t="str">
        <f>IF(Vendas3!G49="","",Vendas3!G49)</f>
        <v/>
      </c>
      <c r="F2577" s="36" t="str">
        <f>IF(Vendas3!H49="","",Vendas3!H49)</f>
        <v/>
      </c>
      <c r="G2577" s="36" t="str">
        <f>IF(Vendas3!I49="","",Vendas3!I49)</f>
        <v/>
      </c>
      <c r="H2577" s="36" t="str">
        <f>IF(Vendas3!J49="","",Vendas3!J49)</f>
        <v/>
      </c>
      <c r="I2577" s="36" t="str">
        <f>IF(Vendas3!K49="","",Vendas3!K49)</f>
        <v/>
      </c>
      <c r="J2577" s="36" t="str">
        <f>IF(Vendas3!L49="","",Vendas3!L49)</f>
        <v/>
      </c>
      <c r="K2577" s="36" t="str">
        <f>IF(Vendas3!M49="","",Vendas3!M49)</f>
        <v/>
      </c>
      <c r="L2577" s="36" t="str">
        <f>IF(Vendas3!N49="","",Vendas3!N49)</f>
        <v/>
      </c>
      <c r="M2577" s="36" t="str">
        <f>IF(Vendas3!O49="","",Vendas3!O49)</f>
        <v/>
      </c>
      <c r="N2577" s="36" t="str">
        <f>IF(Vendas3!P49="","",Vendas3!P49)</f>
        <v/>
      </c>
      <c r="O2577" s="42">
        <f t="shared" si="381"/>
        <v>0</v>
      </c>
      <c r="P2577" s="105">
        <f t="shared" si="382"/>
        <v>0</v>
      </c>
      <c r="Q2577" s="105">
        <f t="shared" si="383"/>
        <v>0</v>
      </c>
      <c r="R2577" s="105">
        <f t="shared" si="384"/>
        <v>0</v>
      </c>
      <c r="S2577" s="22" t="str">
        <f t="shared" si="387"/>
        <v/>
      </c>
      <c r="T2577" s="92">
        <f t="shared" si="385"/>
        <v>0</v>
      </c>
      <c r="U2577" s="92">
        <f t="shared" si="370"/>
        <v>0</v>
      </c>
      <c r="V2577" s="92">
        <f t="shared" si="371"/>
        <v>0</v>
      </c>
      <c r="W2577" s="92">
        <f t="shared" si="372"/>
        <v>0</v>
      </c>
      <c r="X2577" s="92">
        <f t="shared" si="373"/>
        <v>0</v>
      </c>
      <c r="Y2577" s="92">
        <f t="shared" si="374"/>
        <v>0</v>
      </c>
      <c r="Z2577" s="92">
        <f t="shared" si="375"/>
        <v>0</v>
      </c>
      <c r="AA2577" s="92">
        <f t="shared" si="376"/>
        <v>0</v>
      </c>
      <c r="AB2577" s="92">
        <f t="shared" si="377"/>
        <v>0</v>
      </c>
      <c r="AC2577" s="92">
        <f t="shared" si="378"/>
        <v>0</v>
      </c>
      <c r="AD2577" s="92">
        <f t="shared" si="379"/>
        <v>0</v>
      </c>
      <c r="AE2577" s="92">
        <f t="shared" si="380"/>
        <v>0</v>
      </c>
      <c r="AF2577" s="118">
        <f t="shared" si="386"/>
        <v>0</v>
      </c>
    </row>
    <row r="2578" spans="2:32" ht="21.95" customHeight="1" x14ac:dyDescent="0.25">
      <c r="B2578" s="36" t="str">
        <f>IF(Vendas3!D50="","",Vendas3!D50)</f>
        <v/>
      </c>
      <c r="C2578" s="36" t="str">
        <f>IF(Vendas3!E50="","",Vendas3!E50)</f>
        <v/>
      </c>
      <c r="D2578" s="36" t="str">
        <f>IF(Vendas3!F50="","",Vendas3!F50)</f>
        <v/>
      </c>
      <c r="E2578" s="36" t="str">
        <f>IF(Vendas3!G50="","",Vendas3!G50)</f>
        <v/>
      </c>
      <c r="F2578" s="36" t="str">
        <f>IF(Vendas3!H50="","",Vendas3!H50)</f>
        <v/>
      </c>
      <c r="G2578" s="36" t="str">
        <f>IF(Vendas3!I50="","",Vendas3!I50)</f>
        <v/>
      </c>
      <c r="H2578" s="36" t="str">
        <f>IF(Vendas3!J50="","",Vendas3!J50)</f>
        <v/>
      </c>
      <c r="I2578" s="36" t="str">
        <f>IF(Vendas3!K50="","",Vendas3!K50)</f>
        <v/>
      </c>
      <c r="J2578" s="36" t="str">
        <f>IF(Vendas3!L50="","",Vendas3!L50)</f>
        <v/>
      </c>
      <c r="K2578" s="36" t="str">
        <f>IF(Vendas3!M50="","",Vendas3!M50)</f>
        <v/>
      </c>
      <c r="L2578" s="36" t="str">
        <f>IF(Vendas3!N50="","",Vendas3!N50)</f>
        <v/>
      </c>
      <c r="M2578" s="36" t="str">
        <f>IF(Vendas3!O50="","",Vendas3!O50)</f>
        <v/>
      </c>
      <c r="N2578" s="36" t="str">
        <f>IF(Vendas3!P50="","",Vendas3!P50)</f>
        <v/>
      </c>
      <c r="O2578" s="42">
        <f t="shared" si="381"/>
        <v>0</v>
      </c>
      <c r="P2578" s="105">
        <f t="shared" si="382"/>
        <v>0</v>
      </c>
      <c r="Q2578" s="105">
        <f t="shared" si="383"/>
        <v>0</v>
      </c>
      <c r="R2578" s="105">
        <f t="shared" si="384"/>
        <v>0</v>
      </c>
      <c r="S2578" s="22" t="str">
        <f t="shared" si="387"/>
        <v/>
      </c>
      <c r="T2578" s="92">
        <f t="shared" si="385"/>
        <v>0</v>
      </c>
      <c r="U2578" s="92">
        <f t="shared" si="370"/>
        <v>0</v>
      </c>
      <c r="V2578" s="92">
        <f t="shared" si="371"/>
        <v>0</v>
      </c>
      <c r="W2578" s="92">
        <f t="shared" si="372"/>
        <v>0</v>
      </c>
      <c r="X2578" s="92">
        <f t="shared" si="373"/>
        <v>0</v>
      </c>
      <c r="Y2578" s="92">
        <f t="shared" si="374"/>
        <v>0</v>
      </c>
      <c r="Z2578" s="92">
        <f t="shared" si="375"/>
        <v>0</v>
      </c>
      <c r="AA2578" s="92">
        <f t="shared" si="376"/>
        <v>0</v>
      </c>
      <c r="AB2578" s="92">
        <f t="shared" si="377"/>
        <v>0</v>
      </c>
      <c r="AC2578" s="92">
        <f t="shared" si="378"/>
        <v>0</v>
      </c>
      <c r="AD2578" s="92">
        <f t="shared" si="379"/>
        <v>0</v>
      </c>
      <c r="AE2578" s="92">
        <f t="shared" si="380"/>
        <v>0</v>
      </c>
      <c r="AF2578" s="118">
        <f t="shared" si="386"/>
        <v>0</v>
      </c>
    </row>
    <row r="2579" spans="2:32" ht="21.95" customHeight="1" x14ac:dyDescent="0.25">
      <c r="B2579" s="36" t="str">
        <f>IF(Vendas3!D51="","",Vendas3!D51)</f>
        <v/>
      </c>
      <c r="C2579" s="36" t="str">
        <f>IF(Vendas3!E51="","",Vendas3!E51)</f>
        <v/>
      </c>
      <c r="D2579" s="36" t="str">
        <f>IF(Vendas3!F51="","",Vendas3!F51)</f>
        <v/>
      </c>
      <c r="E2579" s="36" t="str">
        <f>IF(Vendas3!G51="","",Vendas3!G51)</f>
        <v/>
      </c>
      <c r="F2579" s="36" t="str">
        <f>IF(Vendas3!H51="","",Vendas3!H51)</f>
        <v/>
      </c>
      <c r="G2579" s="36" t="str">
        <f>IF(Vendas3!I51="","",Vendas3!I51)</f>
        <v/>
      </c>
      <c r="H2579" s="36" t="str">
        <f>IF(Vendas3!J51="","",Vendas3!J51)</f>
        <v/>
      </c>
      <c r="I2579" s="36" t="str">
        <f>IF(Vendas3!K51="","",Vendas3!K51)</f>
        <v/>
      </c>
      <c r="J2579" s="36" t="str">
        <f>IF(Vendas3!L51="","",Vendas3!L51)</f>
        <v/>
      </c>
      <c r="K2579" s="36" t="str">
        <f>IF(Vendas3!M51="","",Vendas3!M51)</f>
        <v/>
      </c>
      <c r="L2579" s="36" t="str">
        <f>IF(Vendas3!N51="","",Vendas3!N51)</f>
        <v/>
      </c>
      <c r="M2579" s="36" t="str">
        <f>IF(Vendas3!O51="","",Vendas3!O51)</f>
        <v/>
      </c>
      <c r="N2579" s="36" t="str">
        <f>IF(Vendas3!P51="","",Vendas3!P51)</f>
        <v/>
      </c>
      <c r="O2579" s="42">
        <f t="shared" si="381"/>
        <v>0</v>
      </c>
      <c r="P2579" s="105">
        <f t="shared" si="382"/>
        <v>0</v>
      </c>
      <c r="Q2579" s="105">
        <f t="shared" si="383"/>
        <v>0</v>
      </c>
      <c r="R2579" s="105">
        <f t="shared" si="384"/>
        <v>0</v>
      </c>
      <c r="S2579" s="22" t="str">
        <f t="shared" si="387"/>
        <v/>
      </c>
      <c r="T2579" s="92">
        <f t="shared" si="385"/>
        <v>0</v>
      </c>
      <c r="U2579" s="92">
        <f t="shared" si="370"/>
        <v>0</v>
      </c>
      <c r="V2579" s="92">
        <f t="shared" si="371"/>
        <v>0</v>
      </c>
      <c r="W2579" s="92">
        <f t="shared" si="372"/>
        <v>0</v>
      </c>
      <c r="X2579" s="92">
        <f t="shared" si="373"/>
        <v>0</v>
      </c>
      <c r="Y2579" s="92">
        <f t="shared" si="374"/>
        <v>0</v>
      </c>
      <c r="Z2579" s="92">
        <f t="shared" si="375"/>
        <v>0</v>
      </c>
      <c r="AA2579" s="92">
        <f t="shared" si="376"/>
        <v>0</v>
      </c>
      <c r="AB2579" s="92">
        <f t="shared" si="377"/>
        <v>0</v>
      </c>
      <c r="AC2579" s="92">
        <f t="shared" si="378"/>
        <v>0</v>
      </c>
      <c r="AD2579" s="92">
        <f t="shared" si="379"/>
        <v>0</v>
      </c>
      <c r="AE2579" s="92">
        <f t="shared" si="380"/>
        <v>0</v>
      </c>
      <c r="AF2579" s="118">
        <f t="shared" si="386"/>
        <v>0</v>
      </c>
    </row>
    <row r="2580" spans="2:32" ht="21.95" customHeight="1" x14ac:dyDescent="0.25">
      <c r="B2580" s="36" t="str">
        <f>IF(Vendas3!D52="","",Vendas3!D52)</f>
        <v/>
      </c>
      <c r="C2580" s="36" t="str">
        <f>IF(Vendas3!E52="","",Vendas3!E52)</f>
        <v/>
      </c>
      <c r="D2580" s="36" t="str">
        <f>IF(Vendas3!F52="","",Vendas3!F52)</f>
        <v/>
      </c>
      <c r="E2580" s="36" t="str">
        <f>IF(Vendas3!G52="","",Vendas3!G52)</f>
        <v/>
      </c>
      <c r="F2580" s="36" t="str">
        <f>IF(Vendas3!H52="","",Vendas3!H52)</f>
        <v/>
      </c>
      <c r="G2580" s="36" t="str">
        <f>IF(Vendas3!I52="","",Vendas3!I52)</f>
        <v/>
      </c>
      <c r="H2580" s="36" t="str">
        <f>IF(Vendas3!J52="","",Vendas3!J52)</f>
        <v/>
      </c>
      <c r="I2580" s="36" t="str">
        <f>IF(Vendas3!K52="","",Vendas3!K52)</f>
        <v/>
      </c>
      <c r="J2580" s="36" t="str">
        <f>IF(Vendas3!L52="","",Vendas3!L52)</f>
        <v/>
      </c>
      <c r="K2580" s="36" t="str">
        <f>IF(Vendas3!M52="","",Vendas3!M52)</f>
        <v/>
      </c>
      <c r="L2580" s="36" t="str">
        <f>IF(Vendas3!N52="","",Vendas3!N52)</f>
        <v/>
      </c>
      <c r="M2580" s="36" t="str">
        <f>IF(Vendas3!O52="","",Vendas3!O52)</f>
        <v/>
      </c>
      <c r="N2580" s="36" t="str">
        <f>IF(Vendas3!P52="","",Vendas3!P52)</f>
        <v/>
      </c>
      <c r="O2580" s="42">
        <f t="shared" si="381"/>
        <v>0</v>
      </c>
      <c r="P2580" s="105">
        <f t="shared" si="382"/>
        <v>0</v>
      </c>
      <c r="Q2580" s="105">
        <f t="shared" si="383"/>
        <v>0</v>
      </c>
      <c r="R2580" s="105">
        <f t="shared" si="384"/>
        <v>0</v>
      </c>
      <c r="S2580" s="22" t="str">
        <f t="shared" si="387"/>
        <v/>
      </c>
      <c r="T2580" s="92">
        <f t="shared" si="385"/>
        <v>0</v>
      </c>
      <c r="U2580" s="92">
        <f t="shared" si="370"/>
        <v>0</v>
      </c>
      <c r="V2580" s="92">
        <f t="shared" si="371"/>
        <v>0</v>
      </c>
      <c r="W2580" s="92">
        <f t="shared" si="372"/>
        <v>0</v>
      </c>
      <c r="X2580" s="92">
        <f t="shared" si="373"/>
        <v>0</v>
      </c>
      <c r="Y2580" s="92">
        <f t="shared" si="374"/>
        <v>0</v>
      </c>
      <c r="Z2580" s="92">
        <f t="shared" si="375"/>
        <v>0</v>
      </c>
      <c r="AA2580" s="92">
        <f t="shared" si="376"/>
        <v>0</v>
      </c>
      <c r="AB2580" s="92">
        <f t="shared" si="377"/>
        <v>0</v>
      </c>
      <c r="AC2580" s="92">
        <f t="shared" si="378"/>
        <v>0</v>
      </c>
      <c r="AD2580" s="92">
        <f t="shared" si="379"/>
        <v>0</v>
      </c>
      <c r="AE2580" s="92">
        <f t="shared" si="380"/>
        <v>0</v>
      </c>
      <c r="AF2580" s="118">
        <f t="shared" si="386"/>
        <v>0</v>
      </c>
    </row>
    <row r="2581" spans="2:32" ht="21.95" customHeight="1" x14ac:dyDescent="0.25">
      <c r="B2581" s="36" t="str">
        <f>IF(Vendas3!D53="","",Vendas3!D53)</f>
        <v/>
      </c>
      <c r="C2581" s="36" t="str">
        <f>IF(Vendas3!E53="","",Vendas3!E53)</f>
        <v/>
      </c>
      <c r="D2581" s="36" t="str">
        <f>IF(Vendas3!F53="","",Vendas3!F53)</f>
        <v/>
      </c>
      <c r="E2581" s="36" t="str">
        <f>IF(Vendas3!G53="","",Vendas3!G53)</f>
        <v/>
      </c>
      <c r="F2581" s="36" t="str">
        <f>IF(Vendas3!H53="","",Vendas3!H53)</f>
        <v/>
      </c>
      <c r="G2581" s="36" t="str">
        <f>IF(Vendas3!I53="","",Vendas3!I53)</f>
        <v/>
      </c>
      <c r="H2581" s="36" t="str">
        <f>IF(Vendas3!J53="","",Vendas3!J53)</f>
        <v/>
      </c>
      <c r="I2581" s="36" t="str">
        <f>IF(Vendas3!K53="","",Vendas3!K53)</f>
        <v/>
      </c>
      <c r="J2581" s="36" t="str">
        <f>IF(Vendas3!L53="","",Vendas3!L53)</f>
        <v/>
      </c>
      <c r="K2581" s="36" t="str">
        <f>IF(Vendas3!M53="","",Vendas3!M53)</f>
        <v/>
      </c>
      <c r="L2581" s="36" t="str">
        <f>IF(Vendas3!N53="","",Vendas3!N53)</f>
        <v/>
      </c>
      <c r="M2581" s="36" t="str">
        <f>IF(Vendas3!O53="","",Vendas3!O53)</f>
        <v/>
      </c>
      <c r="N2581" s="36" t="str">
        <f>IF(Vendas3!P53="","",Vendas3!P53)</f>
        <v/>
      </c>
      <c r="O2581" s="42">
        <f t="shared" si="381"/>
        <v>0</v>
      </c>
      <c r="P2581" s="105">
        <f t="shared" si="382"/>
        <v>0</v>
      </c>
      <c r="Q2581" s="105">
        <f t="shared" si="383"/>
        <v>0</v>
      </c>
      <c r="R2581" s="105">
        <f t="shared" si="384"/>
        <v>0</v>
      </c>
      <c r="S2581" s="22" t="str">
        <f t="shared" si="387"/>
        <v/>
      </c>
      <c r="T2581" s="92">
        <f t="shared" si="385"/>
        <v>0</v>
      </c>
      <c r="U2581" s="92">
        <f t="shared" si="370"/>
        <v>0</v>
      </c>
      <c r="V2581" s="92">
        <f t="shared" si="371"/>
        <v>0</v>
      </c>
      <c r="W2581" s="92">
        <f t="shared" si="372"/>
        <v>0</v>
      </c>
      <c r="X2581" s="92">
        <f t="shared" si="373"/>
        <v>0</v>
      </c>
      <c r="Y2581" s="92">
        <f t="shared" si="374"/>
        <v>0</v>
      </c>
      <c r="Z2581" s="92">
        <f t="shared" si="375"/>
        <v>0</v>
      </c>
      <c r="AA2581" s="92">
        <f t="shared" si="376"/>
        <v>0</v>
      </c>
      <c r="AB2581" s="92">
        <f t="shared" si="377"/>
        <v>0</v>
      </c>
      <c r="AC2581" s="92">
        <f t="shared" si="378"/>
        <v>0</v>
      </c>
      <c r="AD2581" s="92">
        <f t="shared" si="379"/>
        <v>0</v>
      </c>
      <c r="AE2581" s="92">
        <f t="shared" si="380"/>
        <v>0</v>
      </c>
      <c r="AF2581" s="118">
        <f t="shared" si="386"/>
        <v>0</v>
      </c>
    </row>
    <row r="2582" spans="2:32" ht="21.95" customHeight="1" x14ac:dyDescent="0.25">
      <c r="B2582" s="36" t="str">
        <f>IF(Vendas3!D54="","",Vendas3!D54)</f>
        <v/>
      </c>
      <c r="C2582" s="36" t="str">
        <f>IF(Vendas3!E54="","",Vendas3!E54)</f>
        <v/>
      </c>
      <c r="D2582" s="36" t="str">
        <f>IF(Vendas3!F54="","",Vendas3!F54)</f>
        <v/>
      </c>
      <c r="E2582" s="36" t="str">
        <f>IF(Vendas3!G54="","",Vendas3!G54)</f>
        <v/>
      </c>
      <c r="F2582" s="36" t="str">
        <f>IF(Vendas3!H54="","",Vendas3!H54)</f>
        <v/>
      </c>
      <c r="G2582" s="36" t="str">
        <f>IF(Vendas3!I54="","",Vendas3!I54)</f>
        <v/>
      </c>
      <c r="H2582" s="36" t="str">
        <f>IF(Vendas3!J54="","",Vendas3!J54)</f>
        <v/>
      </c>
      <c r="I2582" s="36" t="str">
        <f>IF(Vendas3!K54="","",Vendas3!K54)</f>
        <v/>
      </c>
      <c r="J2582" s="36" t="str">
        <f>IF(Vendas3!L54="","",Vendas3!L54)</f>
        <v/>
      </c>
      <c r="K2582" s="36" t="str">
        <f>IF(Vendas3!M54="","",Vendas3!M54)</f>
        <v/>
      </c>
      <c r="L2582" s="36" t="str">
        <f>IF(Vendas3!N54="","",Vendas3!N54)</f>
        <v/>
      </c>
      <c r="M2582" s="36" t="str">
        <f>IF(Vendas3!O54="","",Vendas3!O54)</f>
        <v/>
      </c>
      <c r="N2582" s="36" t="str">
        <f>IF(Vendas3!P54="","",Vendas3!P54)</f>
        <v/>
      </c>
      <c r="O2582" s="42">
        <f t="shared" si="381"/>
        <v>0</v>
      </c>
      <c r="P2582" s="105">
        <f t="shared" si="382"/>
        <v>0</v>
      </c>
      <c r="Q2582" s="105">
        <f t="shared" si="383"/>
        <v>0</v>
      </c>
      <c r="R2582" s="105">
        <f t="shared" si="384"/>
        <v>0</v>
      </c>
      <c r="S2582" s="22" t="str">
        <f t="shared" si="387"/>
        <v/>
      </c>
      <c r="T2582" s="92">
        <f t="shared" si="385"/>
        <v>0</v>
      </c>
      <c r="U2582" s="92">
        <f t="shared" si="370"/>
        <v>0</v>
      </c>
      <c r="V2582" s="92">
        <f t="shared" si="371"/>
        <v>0</v>
      </c>
      <c r="W2582" s="92">
        <f t="shared" si="372"/>
        <v>0</v>
      </c>
      <c r="X2582" s="92">
        <f t="shared" si="373"/>
        <v>0</v>
      </c>
      <c r="Y2582" s="92">
        <f t="shared" si="374"/>
        <v>0</v>
      </c>
      <c r="Z2582" s="92">
        <f t="shared" si="375"/>
        <v>0</v>
      </c>
      <c r="AA2582" s="92">
        <f t="shared" si="376"/>
        <v>0</v>
      </c>
      <c r="AB2582" s="92">
        <f t="shared" si="377"/>
        <v>0</v>
      </c>
      <c r="AC2582" s="92">
        <f t="shared" si="378"/>
        <v>0</v>
      </c>
      <c r="AD2582" s="92">
        <f t="shared" si="379"/>
        <v>0</v>
      </c>
      <c r="AE2582" s="92">
        <f t="shared" si="380"/>
        <v>0</v>
      </c>
      <c r="AF2582" s="118">
        <f t="shared" si="386"/>
        <v>0</v>
      </c>
    </row>
    <row r="2583" spans="2:32" ht="21.95" customHeight="1" x14ac:dyDescent="0.25">
      <c r="B2583" s="36" t="str">
        <f>IF(Vendas3!D55="","",Vendas3!D55)</f>
        <v/>
      </c>
      <c r="C2583" s="36" t="str">
        <f>IF(Vendas3!E55="","",Vendas3!E55)</f>
        <v/>
      </c>
      <c r="D2583" s="36" t="str">
        <f>IF(Vendas3!F55="","",Vendas3!F55)</f>
        <v/>
      </c>
      <c r="E2583" s="36" t="str">
        <f>IF(Vendas3!G55="","",Vendas3!G55)</f>
        <v/>
      </c>
      <c r="F2583" s="36" t="str">
        <f>IF(Vendas3!H55="","",Vendas3!H55)</f>
        <v/>
      </c>
      <c r="G2583" s="36" t="str">
        <f>IF(Vendas3!I55="","",Vendas3!I55)</f>
        <v/>
      </c>
      <c r="H2583" s="36" t="str">
        <f>IF(Vendas3!J55="","",Vendas3!J55)</f>
        <v/>
      </c>
      <c r="I2583" s="36" t="str">
        <f>IF(Vendas3!K55="","",Vendas3!K55)</f>
        <v/>
      </c>
      <c r="J2583" s="36" t="str">
        <f>IF(Vendas3!L55="","",Vendas3!L55)</f>
        <v/>
      </c>
      <c r="K2583" s="36" t="str">
        <f>IF(Vendas3!M55="","",Vendas3!M55)</f>
        <v/>
      </c>
      <c r="L2583" s="36" t="str">
        <f>IF(Vendas3!N55="","",Vendas3!N55)</f>
        <v/>
      </c>
      <c r="M2583" s="36" t="str">
        <f>IF(Vendas3!O55="","",Vendas3!O55)</f>
        <v/>
      </c>
      <c r="N2583" s="36" t="str">
        <f>IF(Vendas3!P55="","",Vendas3!P55)</f>
        <v/>
      </c>
      <c r="O2583" s="42">
        <f t="shared" si="381"/>
        <v>0</v>
      </c>
      <c r="P2583" s="105">
        <f t="shared" si="382"/>
        <v>0</v>
      </c>
      <c r="Q2583" s="105">
        <f t="shared" si="383"/>
        <v>0</v>
      </c>
      <c r="R2583" s="105">
        <f t="shared" si="384"/>
        <v>0</v>
      </c>
      <c r="S2583" s="22" t="str">
        <f t="shared" si="387"/>
        <v/>
      </c>
      <c r="T2583" s="92">
        <f t="shared" si="385"/>
        <v>0</v>
      </c>
      <c r="U2583" s="92">
        <f t="shared" si="370"/>
        <v>0</v>
      </c>
      <c r="V2583" s="92">
        <f t="shared" si="371"/>
        <v>0</v>
      </c>
      <c r="W2583" s="92">
        <f t="shared" si="372"/>
        <v>0</v>
      </c>
      <c r="X2583" s="92">
        <f t="shared" si="373"/>
        <v>0</v>
      </c>
      <c r="Y2583" s="92">
        <f t="shared" si="374"/>
        <v>0</v>
      </c>
      <c r="Z2583" s="92">
        <f t="shared" si="375"/>
        <v>0</v>
      </c>
      <c r="AA2583" s="92">
        <f t="shared" si="376"/>
        <v>0</v>
      </c>
      <c r="AB2583" s="92">
        <f t="shared" si="377"/>
        <v>0</v>
      </c>
      <c r="AC2583" s="92">
        <f t="shared" si="378"/>
        <v>0</v>
      </c>
      <c r="AD2583" s="92">
        <f t="shared" si="379"/>
        <v>0</v>
      </c>
      <c r="AE2583" s="92">
        <f t="shared" si="380"/>
        <v>0</v>
      </c>
      <c r="AF2583" s="118">
        <f t="shared" si="386"/>
        <v>0</v>
      </c>
    </row>
    <row r="2584" spans="2:32" ht="21.95" customHeight="1" x14ac:dyDescent="0.25">
      <c r="B2584" s="36" t="str">
        <f>IF(Vendas3!D56="","",Vendas3!D56)</f>
        <v/>
      </c>
      <c r="C2584" s="36" t="str">
        <f>IF(Vendas3!E56="","",Vendas3!E56)</f>
        <v/>
      </c>
      <c r="D2584" s="36" t="str">
        <f>IF(Vendas3!F56="","",Vendas3!F56)</f>
        <v/>
      </c>
      <c r="E2584" s="36" t="str">
        <f>IF(Vendas3!G56="","",Vendas3!G56)</f>
        <v/>
      </c>
      <c r="F2584" s="36" t="str">
        <f>IF(Vendas3!H56="","",Vendas3!H56)</f>
        <v/>
      </c>
      <c r="G2584" s="36" t="str">
        <f>IF(Vendas3!I56="","",Vendas3!I56)</f>
        <v/>
      </c>
      <c r="H2584" s="36" t="str">
        <f>IF(Vendas3!J56="","",Vendas3!J56)</f>
        <v/>
      </c>
      <c r="I2584" s="36" t="str">
        <f>IF(Vendas3!K56="","",Vendas3!K56)</f>
        <v/>
      </c>
      <c r="J2584" s="36" t="str">
        <f>IF(Vendas3!L56="","",Vendas3!L56)</f>
        <v/>
      </c>
      <c r="K2584" s="36" t="str">
        <f>IF(Vendas3!M56="","",Vendas3!M56)</f>
        <v/>
      </c>
      <c r="L2584" s="36" t="str">
        <f>IF(Vendas3!N56="","",Vendas3!N56)</f>
        <v/>
      </c>
      <c r="M2584" s="36" t="str">
        <f>IF(Vendas3!O56="","",Vendas3!O56)</f>
        <v/>
      </c>
      <c r="N2584" s="36" t="str">
        <f>IF(Vendas3!P56="","",Vendas3!P56)</f>
        <v/>
      </c>
      <c r="O2584" s="42">
        <f t="shared" si="381"/>
        <v>0</v>
      </c>
      <c r="P2584" s="105">
        <f t="shared" si="382"/>
        <v>0</v>
      </c>
      <c r="Q2584" s="105">
        <f t="shared" si="383"/>
        <v>0</v>
      </c>
      <c r="R2584" s="105">
        <f t="shared" si="384"/>
        <v>0</v>
      </c>
      <c r="S2584" s="22" t="str">
        <f t="shared" si="387"/>
        <v/>
      </c>
      <c r="T2584" s="92">
        <f t="shared" si="385"/>
        <v>0</v>
      </c>
      <c r="U2584" s="92">
        <f t="shared" si="370"/>
        <v>0</v>
      </c>
      <c r="V2584" s="92">
        <f t="shared" si="371"/>
        <v>0</v>
      </c>
      <c r="W2584" s="92">
        <f t="shared" si="372"/>
        <v>0</v>
      </c>
      <c r="X2584" s="92">
        <f t="shared" si="373"/>
        <v>0</v>
      </c>
      <c r="Y2584" s="92">
        <f t="shared" si="374"/>
        <v>0</v>
      </c>
      <c r="Z2584" s="92">
        <f t="shared" si="375"/>
        <v>0</v>
      </c>
      <c r="AA2584" s="92">
        <f t="shared" si="376"/>
        <v>0</v>
      </c>
      <c r="AB2584" s="92">
        <f t="shared" si="377"/>
        <v>0</v>
      </c>
      <c r="AC2584" s="92">
        <f t="shared" si="378"/>
        <v>0</v>
      </c>
      <c r="AD2584" s="92">
        <f t="shared" si="379"/>
        <v>0</v>
      </c>
      <c r="AE2584" s="92">
        <f t="shared" si="380"/>
        <v>0</v>
      </c>
      <c r="AF2584" s="118">
        <f t="shared" si="386"/>
        <v>0</v>
      </c>
    </row>
    <row r="2585" spans="2:32" ht="21.95" customHeight="1" x14ac:dyDescent="0.25">
      <c r="B2585" s="36" t="str">
        <f>IF(Vendas3!D57="","",Vendas3!D57)</f>
        <v/>
      </c>
      <c r="C2585" s="36" t="str">
        <f>IF(Vendas3!E57="","",Vendas3!E57)</f>
        <v/>
      </c>
      <c r="D2585" s="36" t="str">
        <f>IF(Vendas3!F57="","",Vendas3!F57)</f>
        <v/>
      </c>
      <c r="E2585" s="36" t="str">
        <f>IF(Vendas3!G57="","",Vendas3!G57)</f>
        <v/>
      </c>
      <c r="F2585" s="36" t="str">
        <f>IF(Vendas3!H57="","",Vendas3!H57)</f>
        <v/>
      </c>
      <c r="G2585" s="36" t="str">
        <f>IF(Vendas3!I57="","",Vendas3!I57)</f>
        <v/>
      </c>
      <c r="H2585" s="36" t="str">
        <f>IF(Vendas3!J57="","",Vendas3!J57)</f>
        <v/>
      </c>
      <c r="I2585" s="36" t="str">
        <f>IF(Vendas3!K57="","",Vendas3!K57)</f>
        <v/>
      </c>
      <c r="J2585" s="36" t="str">
        <f>IF(Vendas3!L57="","",Vendas3!L57)</f>
        <v/>
      </c>
      <c r="K2585" s="36" t="str">
        <f>IF(Vendas3!M57="","",Vendas3!M57)</f>
        <v/>
      </c>
      <c r="L2585" s="36" t="str">
        <f>IF(Vendas3!N57="","",Vendas3!N57)</f>
        <v/>
      </c>
      <c r="M2585" s="36" t="str">
        <f>IF(Vendas3!O57="","",Vendas3!O57)</f>
        <v/>
      </c>
      <c r="N2585" s="36" t="str">
        <f>IF(Vendas3!P57="","",Vendas3!P57)</f>
        <v/>
      </c>
      <c r="O2585" s="42">
        <f t="shared" si="381"/>
        <v>0</v>
      </c>
      <c r="P2585" s="105">
        <f t="shared" si="382"/>
        <v>0</v>
      </c>
      <c r="Q2585" s="105">
        <f t="shared" si="383"/>
        <v>0</v>
      </c>
      <c r="R2585" s="105">
        <f t="shared" si="384"/>
        <v>0</v>
      </c>
      <c r="S2585" s="22" t="str">
        <f t="shared" si="387"/>
        <v/>
      </c>
      <c r="T2585" s="92">
        <f t="shared" si="385"/>
        <v>0</v>
      </c>
      <c r="U2585" s="92">
        <f t="shared" si="370"/>
        <v>0</v>
      </c>
      <c r="V2585" s="92">
        <f t="shared" si="371"/>
        <v>0</v>
      </c>
      <c r="W2585" s="92">
        <f t="shared" si="372"/>
        <v>0</v>
      </c>
      <c r="X2585" s="92">
        <f t="shared" si="373"/>
        <v>0</v>
      </c>
      <c r="Y2585" s="92">
        <f t="shared" si="374"/>
        <v>0</v>
      </c>
      <c r="Z2585" s="92">
        <f t="shared" si="375"/>
        <v>0</v>
      </c>
      <c r="AA2585" s="92">
        <f t="shared" si="376"/>
        <v>0</v>
      </c>
      <c r="AB2585" s="92">
        <f t="shared" si="377"/>
        <v>0</v>
      </c>
      <c r="AC2585" s="92">
        <f t="shared" si="378"/>
        <v>0</v>
      </c>
      <c r="AD2585" s="92">
        <f t="shared" si="379"/>
        <v>0</v>
      </c>
      <c r="AE2585" s="92">
        <f t="shared" si="380"/>
        <v>0</v>
      </c>
      <c r="AF2585" s="118">
        <f t="shared" si="386"/>
        <v>0</v>
      </c>
    </row>
    <row r="2586" spans="2:32" ht="21.95" customHeight="1" x14ac:dyDescent="0.25">
      <c r="B2586" s="36" t="str">
        <f>IF(Vendas3!D58="","",Vendas3!D58)</f>
        <v/>
      </c>
      <c r="C2586" s="36" t="str">
        <f>IF(Vendas3!E58="","",Vendas3!E58)</f>
        <v/>
      </c>
      <c r="D2586" s="36" t="str">
        <f>IF(Vendas3!F58="","",Vendas3!F58)</f>
        <v/>
      </c>
      <c r="E2586" s="36" t="str">
        <f>IF(Vendas3!G58="","",Vendas3!G58)</f>
        <v/>
      </c>
      <c r="F2586" s="36" t="str">
        <f>IF(Vendas3!H58="","",Vendas3!H58)</f>
        <v/>
      </c>
      <c r="G2586" s="36" t="str">
        <f>IF(Vendas3!I58="","",Vendas3!I58)</f>
        <v/>
      </c>
      <c r="H2586" s="36" t="str">
        <f>IF(Vendas3!J58="","",Vendas3!J58)</f>
        <v/>
      </c>
      <c r="I2586" s="36" t="str">
        <f>IF(Vendas3!K58="","",Vendas3!K58)</f>
        <v/>
      </c>
      <c r="J2586" s="36" t="str">
        <f>IF(Vendas3!L58="","",Vendas3!L58)</f>
        <v/>
      </c>
      <c r="K2586" s="36" t="str">
        <f>IF(Vendas3!M58="","",Vendas3!M58)</f>
        <v/>
      </c>
      <c r="L2586" s="36" t="str">
        <f>IF(Vendas3!N58="","",Vendas3!N58)</f>
        <v/>
      </c>
      <c r="M2586" s="36" t="str">
        <f>IF(Vendas3!O58="","",Vendas3!O58)</f>
        <v/>
      </c>
      <c r="N2586" s="36" t="str">
        <f>IF(Vendas3!P58="","",Vendas3!P58)</f>
        <v/>
      </c>
      <c r="O2586" s="42">
        <f t="shared" si="381"/>
        <v>0</v>
      </c>
      <c r="P2586" s="105">
        <f t="shared" si="382"/>
        <v>0</v>
      </c>
      <c r="Q2586" s="105">
        <f t="shared" si="383"/>
        <v>0</v>
      </c>
      <c r="R2586" s="105">
        <f t="shared" si="384"/>
        <v>0</v>
      </c>
      <c r="S2586" s="22" t="str">
        <f t="shared" si="387"/>
        <v/>
      </c>
      <c r="T2586" s="92">
        <f t="shared" si="385"/>
        <v>0</v>
      </c>
      <c r="U2586" s="92">
        <f t="shared" si="370"/>
        <v>0</v>
      </c>
      <c r="V2586" s="92">
        <f t="shared" si="371"/>
        <v>0</v>
      </c>
      <c r="W2586" s="92">
        <f t="shared" si="372"/>
        <v>0</v>
      </c>
      <c r="X2586" s="92">
        <f t="shared" si="373"/>
        <v>0</v>
      </c>
      <c r="Y2586" s="92">
        <f t="shared" si="374"/>
        <v>0</v>
      </c>
      <c r="Z2586" s="92">
        <f t="shared" si="375"/>
        <v>0</v>
      </c>
      <c r="AA2586" s="92">
        <f t="shared" si="376"/>
        <v>0</v>
      </c>
      <c r="AB2586" s="92">
        <f t="shared" si="377"/>
        <v>0</v>
      </c>
      <c r="AC2586" s="92">
        <f t="shared" si="378"/>
        <v>0</v>
      </c>
      <c r="AD2586" s="92">
        <f t="shared" si="379"/>
        <v>0</v>
      </c>
      <c r="AE2586" s="92">
        <f t="shared" si="380"/>
        <v>0</v>
      </c>
      <c r="AF2586" s="118">
        <f t="shared" si="386"/>
        <v>0</v>
      </c>
    </row>
    <row r="2587" spans="2:32" ht="21.95" customHeight="1" x14ac:dyDescent="0.25">
      <c r="B2587" s="36" t="str">
        <f>IF(Vendas3!D59="","",Vendas3!D59)</f>
        <v/>
      </c>
      <c r="C2587" s="36" t="str">
        <f>IF(Vendas3!E59="","",Vendas3!E59)</f>
        <v/>
      </c>
      <c r="D2587" s="36" t="str">
        <f>IF(Vendas3!F59="","",Vendas3!F59)</f>
        <v/>
      </c>
      <c r="E2587" s="36" t="str">
        <f>IF(Vendas3!G59="","",Vendas3!G59)</f>
        <v/>
      </c>
      <c r="F2587" s="36" t="str">
        <f>IF(Vendas3!H59="","",Vendas3!H59)</f>
        <v/>
      </c>
      <c r="G2587" s="36" t="str">
        <f>IF(Vendas3!I59="","",Vendas3!I59)</f>
        <v/>
      </c>
      <c r="H2587" s="36" t="str">
        <f>IF(Vendas3!J59="","",Vendas3!J59)</f>
        <v/>
      </c>
      <c r="I2587" s="36" t="str">
        <f>IF(Vendas3!K59="","",Vendas3!K59)</f>
        <v/>
      </c>
      <c r="J2587" s="36" t="str">
        <f>IF(Vendas3!L59="","",Vendas3!L59)</f>
        <v/>
      </c>
      <c r="K2587" s="36" t="str">
        <f>IF(Vendas3!M59="","",Vendas3!M59)</f>
        <v/>
      </c>
      <c r="L2587" s="36" t="str">
        <f>IF(Vendas3!N59="","",Vendas3!N59)</f>
        <v/>
      </c>
      <c r="M2587" s="36" t="str">
        <f>IF(Vendas3!O59="","",Vendas3!O59)</f>
        <v/>
      </c>
      <c r="N2587" s="36" t="str">
        <f>IF(Vendas3!P59="","",Vendas3!P59)</f>
        <v/>
      </c>
      <c r="O2587" s="42">
        <f t="shared" si="381"/>
        <v>0</v>
      </c>
      <c r="P2587" s="105">
        <f t="shared" si="382"/>
        <v>0</v>
      </c>
      <c r="Q2587" s="105">
        <f t="shared" si="383"/>
        <v>0</v>
      </c>
      <c r="R2587" s="105">
        <f t="shared" si="384"/>
        <v>0</v>
      </c>
      <c r="S2587" s="22" t="str">
        <f t="shared" si="387"/>
        <v/>
      </c>
      <c r="T2587" s="92">
        <f t="shared" si="385"/>
        <v>0</v>
      </c>
      <c r="U2587" s="92">
        <f t="shared" si="370"/>
        <v>0</v>
      </c>
      <c r="V2587" s="92">
        <f t="shared" si="371"/>
        <v>0</v>
      </c>
      <c r="W2587" s="92">
        <f t="shared" si="372"/>
        <v>0</v>
      </c>
      <c r="X2587" s="92">
        <f t="shared" si="373"/>
        <v>0</v>
      </c>
      <c r="Y2587" s="92">
        <f t="shared" si="374"/>
        <v>0</v>
      </c>
      <c r="Z2587" s="92">
        <f t="shared" si="375"/>
        <v>0</v>
      </c>
      <c r="AA2587" s="92">
        <f t="shared" si="376"/>
        <v>0</v>
      </c>
      <c r="AB2587" s="92">
        <f t="shared" si="377"/>
        <v>0</v>
      </c>
      <c r="AC2587" s="92">
        <f t="shared" si="378"/>
        <v>0</v>
      </c>
      <c r="AD2587" s="92">
        <f t="shared" si="379"/>
        <v>0</v>
      </c>
      <c r="AE2587" s="92">
        <f t="shared" si="380"/>
        <v>0</v>
      </c>
      <c r="AF2587" s="118">
        <f t="shared" si="386"/>
        <v>0</v>
      </c>
    </row>
    <row r="2588" spans="2:32" ht="21.95" customHeight="1" x14ac:dyDescent="0.25">
      <c r="B2588" s="36" t="str">
        <f>IF(Vendas3!D60="","",Vendas3!D60)</f>
        <v/>
      </c>
      <c r="C2588" s="36" t="str">
        <f>IF(Vendas3!E60="","",Vendas3!E60)</f>
        <v/>
      </c>
      <c r="D2588" s="36" t="str">
        <f>IF(Vendas3!F60="","",Vendas3!F60)</f>
        <v/>
      </c>
      <c r="E2588" s="36" t="str">
        <f>IF(Vendas3!G60="","",Vendas3!G60)</f>
        <v/>
      </c>
      <c r="F2588" s="36" t="str">
        <f>IF(Vendas3!H60="","",Vendas3!H60)</f>
        <v/>
      </c>
      <c r="G2588" s="36" t="str">
        <f>IF(Vendas3!I60="","",Vendas3!I60)</f>
        <v/>
      </c>
      <c r="H2588" s="36" t="str">
        <f>IF(Vendas3!J60="","",Vendas3!J60)</f>
        <v/>
      </c>
      <c r="I2588" s="36" t="str">
        <f>IF(Vendas3!K60="","",Vendas3!K60)</f>
        <v/>
      </c>
      <c r="J2588" s="36" t="str">
        <f>IF(Vendas3!L60="","",Vendas3!L60)</f>
        <v/>
      </c>
      <c r="K2588" s="36" t="str">
        <f>IF(Vendas3!M60="","",Vendas3!M60)</f>
        <v/>
      </c>
      <c r="L2588" s="36" t="str">
        <f>IF(Vendas3!N60="","",Vendas3!N60)</f>
        <v/>
      </c>
      <c r="M2588" s="36" t="str">
        <f>IF(Vendas3!O60="","",Vendas3!O60)</f>
        <v/>
      </c>
      <c r="N2588" s="36" t="str">
        <f>IF(Vendas3!P60="","",Vendas3!P60)</f>
        <v/>
      </c>
      <c r="O2588" s="42">
        <f t="shared" si="381"/>
        <v>0</v>
      </c>
      <c r="P2588" s="105">
        <f t="shared" si="382"/>
        <v>0</v>
      </c>
      <c r="Q2588" s="105">
        <f t="shared" si="383"/>
        <v>0</v>
      </c>
      <c r="R2588" s="105">
        <f t="shared" si="384"/>
        <v>0</v>
      </c>
      <c r="S2588" s="22" t="str">
        <f t="shared" si="387"/>
        <v/>
      </c>
      <c r="T2588" s="92">
        <f t="shared" si="385"/>
        <v>0</v>
      </c>
      <c r="U2588" s="92">
        <f t="shared" si="370"/>
        <v>0</v>
      </c>
      <c r="V2588" s="92">
        <f t="shared" si="371"/>
        <v>0</v>
      </c>
      <c r="W2588" s="92">
        <f t="shared" si="372"/>
        <v>0</v>
      </c>
      <c r="X2588" s="92">
        <f t="shared" si="373"/>
        <v>0</v>
      </c>
      <c r="Y2588" s="92">
        <f t="shared" si="374"/>
        <v>0</v>
      </c>
      <c r="Z2588" s="92">
        <f t="shared" si="375"/>
        <v>0</v>
      </c>
      <c r="AA2588" s="92">
        <f t="shared" si="376"/>
        <v>0</v>
      </c>
      <c r="AB2588" s="92">
        <f t="shared" si="377"/>
        <v>0</v>
      </c>
      <c r="AC2588" s="92">
        <f t="shared" si="378"/>
        <v>0</v>
      </c>
      <c r="AD2588" s="92">
        <f t="shared" si="379"/>
        <v>0</v>
      </c>
      <c r="AE2588" s="92">
        <f t="shared" si="380"/>
        <v>0</v>
      </c>
      <c r="AF2588" s="118">
        <f t="shared" si="386"/>
        <v>0</v>
      </c>
    </row>
    <row r="2589" spans="2:32" ht="21.95" customHeight="1" x14ac:dyDescent="0.25">
      <c r="B2589" s="36" t="str">
        <f>IF(Vendas3!D61="","",Vendas3!D61)</f>
        <v/>
      </c>
      <c r="C2589" s="36" t="str">
        <f>IF(Vendas3!E61="","",Vendas3!E61)</f>
        <v/>
      </c>
      <c r="D2589" s="36" t="str">
        <f>IF(Vendas3!F61="","",Vendas3!F61)</f>
        <v/>
      </c>
      <c r="E2589" s="36" t="str">
        <f>IF(Vendas3!G61="","",Vendas3!G61)</f>
        <v/>
      </c>
      <c r="F2589" s="36" t="str">
        <f>IF(Vendas3!H61="","",Vendas3!H61)</f>
        <v/>
      </c>
      <c r="G2589" s="36" t="str">
        <f>IF(Vendas3!I61="","",Vendas3!I61)</f>
        <v/>
      </c>
      <c r="H2589" s="36" t="str">
        <f>IF(Vendas3!J61="","",Vendas3!J61)</f>
        <v/>
      </c>
      <c r="I2589" s="36" t="str">
        <f>IF(Vendas3!K61="","",Vendas3!K61)</f>
        <v/>
      </c>
      <c r="J2589" s="36" t="str">
        <f>IF(Vendas3!L61="","",Vendas3!L61)</f>
        <v/>
      </c>
      <c r="K2589" s="36" t="str">
        <f>IF(Vendas3!M61="","",Vendas3!M61)</f>
        <v/>
      </c>
      <c r="L2589" s="36" t="str">
        <f>IF(Vendas3!N61="","",Vendas3!N61)</f>
        <v/>
      </c>
      <c r="M2589" s="36" t="str">
        <f>IF(Vendas3!O61="","",Vendas3!O61)</f>
        <v/>
      </c>
      <c r="N2589" s="36" t="str">
        <f>IF(Vendas3!P61="","",Vendas3!P61)</f>
        <v/>
      </c>
      <c r="O2589" s="42">
        <f t="shared" si="381"/>
        <v>0</v>
      </c>
      <c r="P2589" s="105">
        <f t="shared" si="382"/>
        <v>0</v>
      </c>
      <c r="Q2589" s="105">
        <f t="shared" si="383"/>
        <v>0</v>
      </c>
      <c r="R2589" s="105">
        <f t="shared" si="384"/>
        <v>0</v>
      </c>
      <c r="S2589" s="22" t="str">
        <f t="shared" si="387"/>
        <v/>
      </c>
      <c r="T2589" s="92">
        <f t="shared" si="385"/>
        <v>0</v>
      </c>
      <c r="U2589" s="92">
        <f t="shared" si="370"/>
        <v>0</v>
      </c>
      <c r="V2589" s="92">
        <f t="shared" si="371"/>
        <v>0</v>
      </c>
      <c r="W2589" s="92">
        <f t="shared" si="372"/>
        <v>0</v>
      </c>
      <c r="X2589" s="92">
        <f t="shared" si="373"/>
        <v>0</v>
      </c>
      <c r="Y2589" s="92">
        <f t="shared" si="374"/>
        <v>0</v>
      </c>
      <c r="Z2589" s="92">
        <f t="shared" si="375"/>
        <v>0</v>
      </c>
      <c r="AA2589" s="92">
        <f t="shared" si="376"/>
        <v>0</v>
      </c>
      <c r="AB2589" s="92">
        <f t="shared" si="377"/>
        <v>0</v>
      </c>
      <c r="AC2589" s="92">
        <f t="shared" si="378"/>
        <v>0</v>
      </c>
      <c r="AD2589" s="92">
        <f t="shared" si="379"/>
        <v>0</v>
      </c>
      <c r="AE2589" s="92">
        <f t="shared" si="380"/>
        <v>0</v>
      </c>
      <c r="AF2589" s="118">
        <f t="shared" si="386"/>
        <v>0</v>
      </c>
    </row>
    <row r="2590" spans="2:32" ht="21.95" customHeight="1" x14ac:dyDescent="0.25">
      <c r="B2590" s="36" t="str">
        <f>IF(Vendas3!D62="","",Vendas3!D62)</f>
        <v/>
      </c>
      <c r="C2590" s="36" t="str">
        <f>IF(Vendas3!E62="","",Vendas3!E62)</f>
        <v/>
      </c>
      <c r="D2590" s="36" t="str">
        <f>IF(Vendas3!F62="","",Vendas3!F62)</f>
        <v/>
      </c>
      <c r="E2590" s="36" t="str">
        <f>IF(Vendas3!G62="","",Vendas3!G62)</f>
        <v/>
      </c>
      <c r="F2590" s="36" t="str">
        <f>IF(Vendas3!H62="","",Vendas3!H62)</f>
        <v/>
      </c>
      <c r="G2590" s="36" t="str">
        <f>IF(Vendas3!I62="","",Vendas3!I62)</f>
        <v/>
      </c>
      <c r="H2590" s="36" t="str">
        <f>IF(Vendas3!J62="","",Vendas3!J62)</f>
        <v/>
      </c>
      <c r="I2590" s="36" t="str">
        <f>IF(Vendas3!K62="","",Vendas3!K62)</f>
        <v/>
      </c>
      <c r="J2590" s="36" t="str">
        <f>IF(Vendas3!L62="","",Vendas3!L62)</f>
        <v/>
      </c>
      <c r="K2590" s="36" t="str">
        <f>IF(Vendas3!M62="","",Vendas3!M62)</f>
        <v/>
      </c>
      <c r="L2590" s="36" t="str">
        <f>IF(Vendas3!N62="","",Vendas3!N62)</f>
        <v/>
      </c>
      <c r="M2590" s="36" t="str">
        <f>IF(Vendas3!O62="","",Vendas3!O62)</f>
        <v/>
      </c>
      <c r="N2590" s="36" t="str">
        <f>IF(Vendas3!P62="","",Vendas3!P62)</f>
        <v/>
      </c>
      <c r="O2590" s="42">
        <f t="shared" si="381"/>
        <v>0</v>
      </c>
      <c r="P2590" s="105">
        <f t="shared" si="382"/>
        <v>0</v>
      </c>
      <c r="Q2590" s="105">
        <f t="shared" si="383"/>
        <v>0</v>
      </c>
      <c r="R2590" s="105">
        <f t="shared" si="384"/>
        <v>0</v>
      </c>
      <c r="S2590" s="22" t="str">
        <f t="shared" si="387"/>
        <v/>
      </c>
      <c r="T2590" s="92">
        <f t="shared" si="385"/>
        <v>0</v>
      </c>
      <c r="U2590" s="92">
        <f t="shared" si="370"/>
        <v>0</v>
      </c>
      <c r="V2590" s="92">
        <f t="shared" si="371"/>
        <v>0</v>
      </c>
      <c r="W2590" s="92">
        <f t="shared" si="372"/>
        <v>0</v>
      </c>
      <c r="X2590" s="92">
        <f t="shared" si="373"/>
        <v>0</v>
      </c>
      <c r="Y2590" s="92">
        <f t="shared" si="374"/>
        <v>0</v>
      </c>
      <c r="Z2590" s="92">
        <f t="shared" si="375"/>
        <v>0</v>
      </c>
      <c r="AA2590" s="92">
        <f t="shared" si="376"/>
        <v>0</v>
      </c>
      <c r="AB2590" s="92">
        <f t="shared" si="377"/>
        <v>0</v>
      </c>
      <c r="AC2590" s="92">
        <f t="shared" si="378"/>
        <v>0</v>
      </c>
      <c r="AD2590" s="92">
        <f t="shared" si="379"/>
        <v>0</v>
      </c>
      <c r="AE2590" s="92">
        <f t="shared" si="380"/>
        <v>0</v>
      </c>
      <c r="AF2590" s="118">
        <f t="shared" si="386"/>
        <v>0</v>
      </c>
    </row>
    <row r="2591" spans="2:32" ht="21.95" customHeight="1" x14ac:dyDescent="0.25">
      <c r="B2591" s="36" t="str">
        <f>IF(Vendas3!D63="","",Vendas3!D63)</f>
        <v/>
      </c>
      <c r="C2591" s="36" t="str">
        <f>IF(Vendas3!E63="","",Vendas3!E63)</f>
        <v/>
      </c>
      <c r="D2591" s="36" t="str">
        <f>IF(Vendas3!F63="","",Vendas3!F63)</f>
        <v/>
      </c>
      <c r="E2591" s="36" t="str">
        <f>IF(Vendas3!G63="","",Vendas3!G63)</f>
        <v/>
      </c>
      <c r="F2591" s="36" t="str">
        <f>IF(Vendas3!H63="","",Vendas3!H63)</f>
        <v/>
      </c>
      <c r="G2591" s="36" t="str">
        <f>IF(Vendas3!I63="","",Vendas3!I63)</f>
        <v/>
      </c>
      <c r="H2591" s="36" t="str">
        <f>IF(Vendas3!J63="","",Vendas3!J63)</f>
        <v/>
      </c>
      <c r="I2591" s="36" t="str">
        <f>IF(Vendas3!K63="","",Vendas3!K63)</f>
        <v/>
      </c>
      <c r="J2591" s="36" t="str">
        <f>IF(Vendas3!L63="","",Vendas3!L63)</f>
        <v/>
      </c>
      <c r="K2591" s="36" t="str">
        <f>IF(Vendas3!M63="","",Vendas3!M63)</f>
        <v/>
      </c>
      <c r="L2591" s="36" t="str">
        <f>IF(Vendas3!N63="","",Vendas3!N63)</f>
        <v/>
      </c>
      <c r="M2591" s="36" t="str">
        <f>IF(Vendas3!O63="","",Vendas3!O63)</f>
        <v/>
      </c>
      <c r="N2591" s="36" t="str">
        <f>IF(Vendas3!P63="","",Vendas3!P63)</f>
        <v/>
      </c>
      <c r="O2591" s="42">
        <f t="shared" si="381"/>
        <v>0</v>
      </c>
      <c r="P2591" s="105">
        <f t="shared" si="382"/>
        <v>0</v>
      </c>
      <c r="Q2591" s="105">
        <f t="shared" si="383"/>
        <v>0</v>
      </c>
      <c r="R2591" s="105">
        <f t="shared" si="384"/>
        <v>0</v>
      </c>
      <c r="S2591" s="22" t="str">
        <f t="shared" si="387"/>
        <v/>
      </c>
      <c r="T2591" s="92">
        <f t="shared" si="385"/>
        <v>0</v>
      </c>
      <c r="U2591" s="92">
        <f t="shared" si="370"/>
        <v>0</v>
      </c>
      <c r="V2591" s="92">
        <f t="shared" si="371"/>
        <v>0</v>
      </c>
      <c r="W2591" s="92">
        <f t="shared" si="372"/>
        <v>0</v>
      </c>
      <c r="X2591" s="92">
        <f t="shared" si="373"/>
        <v>0</v>
      </c>
      <c r="Y2591" s="92">
        <f t="shared" si="374"/>
        <v>0</v>
      </c>
      <c r="Z2591" s="92">
        <f t="shared" si="375"/>
        <v>0</v>
      </c>
      <c r="AA2591" s="92">
        <f t="shared" si="376"/>
        <v>0</v>
      </c>
      <c r="AB2591" s="92">
        <f t="shared" si="377"/>
        <v>0</v>
      </c>
      <c r="AC2591" s="92">
        <f t="shared" si="378"/>
        <v>0</v>
      </c>
      <c r="AD2591" s="92">
        <f t="shared" si="379"/>
        <v>0</v>
      </c>
      <c r="AE2591" s="92">
        <f t="shared" si="380"/>
        <v>0</v>
      </c>
      <c r="AF2591" s="118">
        <f t="shared" si="386"/>
        <v>0</v>
      </c>
    </row>
    <row r="2592" spans="2:32" ht="21.95" customHeight="1" x14ac:dyDescent="0.25">
      <c r="B2592" s="36" t="str">
        <f>IF(Vendas3!D64="","",Vendas3!D64)</f>
        <v/>
      </c>
      <c r="C2592" s="36" t="str">
        <f>IF(Vendas3!E64="","",Vendas3!E64)</f>
        <v/>
      </c>
      <c r="D2592" s="36" t="str">
        <f>IF(Vendas3!F64="","",Vendas3!F64)</f>
        <v/>
      </c>
      <c r="E2592" s="36" t="str">
        <f>IF(Vendas3!G64="","",Vendas3!G64)</f>
        <v/>
      </c>
      <c r="F2592" s="36" t="str">
        <f>IF(Vendas3!H64="","",Vendas3!H64)</f>
        <v/>
      </c>
      <c r="G2592" s="36" t="str">
        <f>IF(Vendas3!I64="","",Vendas3!I64)</f>
        <v/>
      </c>
      <c r="H2592" s="36" t="str">
        <f>IF(Vendas3!J64="","",Vendas3!J64)</f>
        <v/>
      </c>
      <c r="I2592" s="36" t="str">
        <f>IF(Vendas3!K64="","",Vendas3!K64)</f>
        <v/>
      </c>
      <c r="J2592" s="36" t="str">
        <f>IF(Vendas3!L64="","",Vendas3!L64)</f>
        <v/>
      </c>
      <c r="K2592" s="36" t="str">
        <f>IF(Vendas3!M64="","",Vendas3!M64)</f>
        <v/>
      </c>
      <c r="L2592" s="36" t="str">
        <f>IF(Vendas3!N64="","",Vendas3!N64)</f>
        <v/>
      </c>
      <c r="M2592" s="36" t="str">
        <f>IF(Vendas3!O64="","",Vendas3!O64)</f>
        <v/>
      </c>
      <c r="N2592" s="36" t="str">
        <f>IF(Vendas3!P64="","",Vendas3!P64)</f>
        <v/>
      </c>
      <c r="O2592" s="42">
        <f t="shared" si="381"/>
        <v>0</v>
      </c>
      <c r="P2592" s="105">
        <f t="shared" si="382"/>
        <v>0</v>
      </c>
      <c r="Q2592" s="105">
        <f t="shared" si="383"/>
        <v>0</v>
      </c>
      <c r="R2592" s="105">
        <f t="shared" si="384"/>
        <v>0</v>
      </c>
      <c r="S2592" s="22" t="str">
        <f t="shared" si="387"/>
        <v/>
      </c>
      <c r="T2592" s="92">
        <f t="shared" si="385"/>
        <v>0</v>
      </c>
      <c r="U2592" s="92">
        <f t="shared" si="370"/>
        <v>0</v>
      </c>
      <c r="V2592" s="92">
        <f t="shared" si="371"/>
        <v>0</v>
      </c>
      <c r="W2592" s="92">
        <f t="shared" si="372"/>
        <v>0</v>
      </c>
      <c r="X2592" s="92">
        <f t="shared" si="373"/>
        <v>0</v>
      </c>
      <c r="Y2592" s="92">
        <f t="shared" si="374"/>
        <v>0</v>
      </c>
      <c r="Z2592" s="92">
        <f t="shared" si="375"/>
        <v>0</v>
      </c>
      <c r="AA2592" s="92">
        <f t="shared" si="376"/>
        <v>0</v>
      </c>
      <c r="AB2592" s="92">
        <f t="shared" si="377"/>
        <v>0</v>
      </c>
      <c r="AC2592" s="92">
        <f t="shared" si="378"/>
        <v>0</v>
      </c>
      <c r="AD2592" s="92">
        <f t="shared" si="379"/>
        <v>0</v>
      </c>
      <c r="AE2592" s="92">
        <f t="shared" si="380"/>
        <v>0</v>
      </c>
      <c r="AF2592" s="118">
        <f t="shared" si="386"/>
        <v>0</v>
      </c>
    </row>
    <row r="2593" spans="2:32" ht="21.95" customHeight="1" x14ac:dyDescent="0.25">
      <c r="B2593" s="36" t="str">
        <f>IF(Vendas3!D65="","",Vendas3!D65)</f>
        <v/>
      </c>
      <c r="C2593" s="36" t="str">
        <f>IF(Vendas3!E65="","",Vendas3!E65)</f>
        <v/>
      </c>
      <c r="D2593" s="36" t="str">
        <f>IF(Vendas3!F65="","",Vendas3!F65)</f>
        <v/>
      </c>
      <c r="E2593" s="36" t="str">
        <f>IF(Vendas3!G65="","",Vendas3!G65)</f>
        <v/>
      </c>
      <c r="F2593" s="36" t="str">
        <f>IF(Vendas3!H65="","",Vendas3!H65)</f>
        <v/>
      </c>
      <c r="G2593" s="36" t="str">
        <f>IF(Vendas3!I65="","",Vendas3!I65)</f>
        <v/>
      </c>
      <c r="H2593" s="36" t="str">
        <f>IF(Vendas3!J65="","",Vendas3!J65)</f>
        <v/>
      </c>
      <c r="I2593" s="36" t="str">
        <f>IF(Vendas3!K65="","",Vendas3!K65)</f>
        <v/>
      </c>
      <c r="J2593" s="36" t="str">
        <f>IF(Vendas3!L65="","",Vendas3!L65)</f>
        <v/>
      </c>
      <c r="K2593" s="36" t="str">
        <f>IF(Vendas3!M65="","",Vendas3!M65)</f>
        <v/>
      </c>
      <c r="L2593" s="36" t="str">
        <f>IF(Vendas3!N65="","",Vendas3!N65)</f>
        <v/>
      </c>
      <c r="M2593" s="36" t="str">
        <f>IF(Vendas3!O65="","",Vendas3!O65)</f>
        <v/>
      </c>
      <c r="N2593" s="36" t="str">
        <f>IF(Vendas3!P65="","",Vendas3!P65)</f>
        <v/>
      </c>
      <c r="O2593" s="42">
        <f t="shared" si="381"/>
        <v>0</v>
      </c>
      <c r="P2593" s="105">
        <f t="shared" si="382"/>
        <v>0</v>
      </c>
      <c r="Q2593" s="105">
        <f t="shared" si="383"/>
        <v>0</v>
      </c>
      <c r="R2593" s="105">
        <f t="shared" si="384"/>
        <v>0</v>
      </c>
      <c r="S2593" s="22" t="str">
        <f t="shared" si="387"/>
        <v/>
      </c>
      <c r="T2593" s="92">
        <f t="shared" si="385"/>
        <v>0</v>
      </c>
      <c r="U2593" s="92">
        <f t="shared" si="370"/>
        <v>0</v>
      </c>
      <c r="V2593" s="92">
        <f t="shared" si="371"/>
        <v>0</v>
      </c>
      <c r="W2593" s="92">
        <f t="shared" si="372"/>
        <v>0</v>
      </c>
      <c r="X2593" s="92">
        <f t="shared" si="373"/>
        <v>0</v>
      </c>
      <c r="Y2593" s="92">
        <f t="shared" si="374"/>
        <v>0</v>
      </c>
      <c r="Z2593" s="92">
        <f t="shared" si="375"/>
        <v>0</v>
      </c>
      <c r="AA2593" s="92">
        <f t="shared" si="376"/>
        <v>0</v>
      </c>
      <c r="AB2593" s="92">
        <f t="shared" si="377"/>
        <v>0</v>
      </c>
      <c r="AC2593" s="92">
        <f t="shared" si="378"/>
        <v>0</v>
      </c>
      <c r="AD2593" s="92">
        <f t="shared" si="379"/>
        <v>0</v>
      </c>
      <c r="AE2593" s="92">
        <f t="shared" si="380"/>
        <v>0</v>
      </c>
      <c r="AF2593" s="118">
        <f t="shared" si="386"/>
        <v>0</v>
      </c>
    </row>
    <row r="2594" spans="2:32" ht="21.95" customHeight="1" x14ac:dyDescent="0.25">
      <c r="B2594" s="36" t="str">
        <f>IF(Vendas3!D66="","",Vendas3!D66)</f>
        <v/>
      </c>
      <c r="C2594" s="36" t="str">
        <f>IF(Vendas3!E66="","",Vendas3!E66)</f>
        <v/>
      </c>
      <c r="D2594" s="36" t="str">
        <f>IF(Vendas3!F66="","",Vendas3!F66)</f>
        <v/>
      </c>
      <c r="E2594" s="36" t="str">
        <f>IF(Vendas3!G66="","",Vendas3!G66)</f>
        <v/>
      </c>
      <c r="F2594" s="36" t="str">
        <f>IF(Vendas3!H66="","",Vendas3!H66)</f>
        <v/>
      </c>
      <c r="G2594" s="36" t="str">
        <f>IF(Vendas3!I66="","",Vendas3!I66)</f>
        <v/>
      </c>
      <c r="H2594" s="36" t="str">
        <f>IF(Vendas3!J66="","",Vendas3!J66)</f>
        <v/>
      </c>
      <c r="I2594" s="36" t="str">
        <f>IF(Vendas3!K66="","",Vendas3!K66)</f>
        <v/>
      </c>
      <c r="J2594" s="36" t="str">
        <f>IF(Vendas3!L66="","",Vendas3!L66)</f>
        <v/>
      </c>
      <c r="K2594" s="36" t="str">
        <f>IF(Vendas3!M66="","",Vendas3!M66)</f>
        <v/>
      </c>
      <c r="L2594" s="36" t="str">
        <f>IF(Vendas3!N66="","",Vendas3!N66)</f>
        <v/>
      </c>
      <c r="M2594" s="36" t="str">
        <f>IF(Vendas3!O66="","",Vendas3!O66)</f>
        <v/>
      </c>
      <c r="N2594" s="36" t="str">
        <f>IF(Vendas3!P66="","",Vendas3!P66)</f>
        <v/>
      </c>
      <c r="O2594" s="42">
        <f t="shared" si="381"/>
        <v>0</v>
      </c>
      <c r="P2594" s="105">
        <f t="shared" si="382"/>
        <v>0</v>
      </c>
      <c r="Q2594" s="105">
        <f t="shared" si="383"/>
        <v>0</v>
      </c>
      <c r="R2594" s="105">
        <f t="shared" si="384"/>
        <v>0</v>
      </c>
      <c r="S2594" s="22" t="str">
        <f t="shared" si="387"/>
        <v/>
      </c>
      <c r="T2594" s="92">
        <f t="shared" si="385"/>
        <v>0</v>
      </c>
      <c r="U2594" s="92">
        <f t="shared" si="370"/>
        <v>0</v>
      </c>
      <c r="V2594" s="92">
        <f t="shared" si="371"/>
        <v>0</v>
      </c>
      <c r="W2594" s="92">
        <f t="shared" si="372"/>
        <v>0</v>
      </c>
      <c r="X2594" s="92">
        <f t="shared" si="373"/>
        <v>0</v>
      </c>
      <c r="Y2594" s="92">
        <f t="shared" si="374"/>
        <v>0</v>
      </c>
      <c r="Z2594" s="92">
        <f t="shared" si="375"/>
        <v>0</v>
      </c>
      <c r="AA2594" s="92">
        <f t="shared" si="376"/>
        <v>0</v>
      </c>
      <c r="AB2594" s="92">
        <f t="shared" si="377"/>
        <v>0</v>
      </c>
      <c r="AC2594" s="92">
        <f t="shared" si="378"/>
        <v>0</v>
      </c>
      <c r="AD2594" s="92">
        <f t="shared" si="379"/>
        <v>0</v>
      </c>
      <c r="AE2594" s="92">
        <f t="shared" si="380"/>
        <v>0</v>
      </c>
      <c r="AF2594" s="118">
        <f t="shared" si="386"/>
        <v>0</v>
      </c>
    </row>
    <row r="2595" spans="2:32" ht="21.95" customHeight="1" x14ac:dyDescent="0.25">
      <c r="B2595" s="36" t="str">
        <f>IF(Vendas3!D67="","",Vendas3!D67)</f>
        <v/>
      </c>
      <c r="C2595" s="36" t="str">
        <f>IF(Vendas3!E67="","",Vendas3!E67)</f>
        <v/>
      </c>
      <c r="D2595" s="36" t="str">
        <f>IF(Vendas3!F67="","",Vendas3!F67)</f>
        <v/>
      </c>
      <c r="E2595" s="36" t="str">
        <f>IF(Vendas3!G67="","",Vendas3!G67)</f>
        <v/>
      </c>
      <c r="F2595" s="36" t="str">
        <f>IF(Vendas3!H67="","",Vendas3!H67)</f>
        <v/>
      </c>
      <c r="G2595" s="36" t="str">
        <f>IF(Vendas3!I67="","",Vendas3!I67)</f>
        <v/>
      </c>
      <c r="H2595" s="36" t="str">
        <f>IF(Vendas3!J67="","",Vendas3!J67)</f>
        <v/>
      </c>
      <c r="I2595" s="36" t="str">
        <f>IF(Vendas3!K67="","",Vendas3!K67)</f>
        <v/>
      </c>
      <c r="J2595" s="36" t="str">
        <f>IF(Vendas3!L67="","",Vendas3!L67)</f>
        <v/>
      </c>
      <c r="K2595" s="36" t="str">
        <f>IF(Vendas3!M67="","",Vendas3!M67)</f>
        <v/>
      </c>
      <c r="L2595" s="36" t="str">
        <f>IF(Vendas3!N67="","",Vendas3!N67)</f>
        <v/>
      </c>
      <c r="M2595" s="36" t="str">
        <f>IF(Vendas3!O67="","",Vendas3!O67)</f>
        <v/>
      </c>
      <c r="N2595" s="36" t="str">
        <f>IF(Vendas3!P67="","",Vendas3!P67)</f>
        <v/>
      </c>
      <c r="O2595" s="42">
        <f t="shared" si="381"/>
        <v>0</v>
      </c>
      <c r="P2595" s="105">
        <f t="shared" si="382"/>
        <v>0</v>
      </c>
      <c r="Q2595" s="105">
        <f t="shared" si="383"/>
        <v>0</v>
      </c>
      <c r="R2595" s="105">
        <f t="shared" si="384"/>
        <v>0</v>
      </c>
      <c r="S2595" s="22" t="str">
        <f t="shared" si="387"/>
        <v/>
      </c>
      <c r="T2595" s="92">
        <f t="shared" si="385"/>
        <v>0</v>
      </c>
      <c r="U2595" s="92">
        <f t="shared" si="370"/>
        <v>0</v>
      </c>
      <c r="V2595" s="92">
        <f t="shared" si="371"/>
        <v>0</v>
      </c>
      <c r="W2595" s="92">
        <f t="shared" si="372"/>
        <v>0</v>
      </c>
      <c r="X2595" s="92">
        <f t="shared" si="373"/>
        <v>0</v>
      </c>
      <c r="Y2595" s="92">
        <f t="shared" si="374"/>
        <v>0</v>
      </c>
      <c r="Z2595" s="92">
        <f t="shared" si="375"/>
        <v>0</v>
      </c>
      <c r="AA2595" s="92">
        <f t="shared" si="376"/>
        <v>0</v>
      </c>
      <c r="AB2595" s="92">
        <f t="shared" si="377"/>
        <v>0</v>
      </c>
      <c r="AC2595" s="92">
        <f t="shared" si="378"/>
        <v>0</v>
      </c>
      <c r="AD2595" s="92">
        <f t="shared" si="379"/>
        <v>0</v>
      </c>
      <c r="AE2595" s="92">
        <f t="shared" si="380"/>
        <v>0</v>
      </c>
      <c r="AF2595" s="118">
        <f t="shared" si="386"/>
        <v>0</v>
      </c>
    </row>
    <row r="2596" spans="2:32" ht="21.95" customHeight="1" x14ac:dyDescent="0.25">
      <c r="B2596" s="36" t="str">
        <f>IF(Vendas3!D68="","",Vendas3!D68)</f>
        <v/>
      </c>
      <c r="C2596" s="36" t="str">
        <f>IF(Vendas3!E68="","",Vendas3!E68)</f>
        <v/>
      </c>
      <c r="D2596" s="36" t="str">
        <f>IF(Vendas3!F68="","",Vendas3!F68)</f>
        <v/>
      </c>
      <c r="E2596" s="36" t="str">
        <f>IF(Vendas3!G68="","",Vendas3!G68)</f>
        <v/>
      </c>
      <c r="F2596" s="36" t="str">
        <f>IF(Vendas3!H68="","",Vendas3!H68)</f>
        <v/>
      </c>
      <c r="G2596" s="36" t="str">
        <f>IF(Vendas3!I68="","",Vendas3!I68)</f>
        <v/>
      </c>
      <c r="H2596" s="36" t="str">
        <f>IF(Vendas3!J68="","",Vendas3!J68)</f>
        <v/>
      </c>
      <c r="I2596" s="36" t="str">
        <f>IF(Vendas3!K68="","",Vendas3!K68)</f>
        <v/>
      </c>
      <c r="J2596" s="36" t="str">
        <f>IF(Vendas3!L68="","",Vendas3!L68)</f>
        <v/>
      </c>
      <c r="K2596" s="36" t="str">
        <f>IF(Vendas3!M68="","",Vendas3!M68)</f>
        <v/>
      </c>
      <c r="L2596" s="36" t="str">
        <f>IF(Vendas3!N68="","",Vendas3!N68)</f>
        <v/>
      </c>
      <c r="M2596" s="36" t="str">
        <f>IF(Vendas3!O68="","",Vendas3!O68)</f>
        <v/>
      </c>
      <c r="N2596" s="36" t="str">
        <f>IF(Vendas3!P68="","",Vendas3!P68)</f>
        <v/>
      </c>
      <c r="O2596" s="42">
        <f t="shared" si="381"/>
        <v>0</v>
      </c>
      <c r="P2596" s="105">
        <f t="shared" si="382"/>
        <v>0</v>
      </c>
      <c r="Q2596" s="105">
        <f t="shared" si="383"/>
        <v>0</v>
      </c>
      <c r="R2596" s="105">
        <f t="shared" si="384"/>
        <v>0</v>
      </c>
      <c r="S2596" s="22" t="str">
        <f t="shared" si="387"/>
        <v/>
      </c>
      <c r="T2596" s="92">
        <f t="shared" si="385"/>
        <v>0</v>
      </c>
      <c r="U2596" s="92">
        <f t="shared" si="370"/>
        <v>0</v>
      </c>
      <c r="V2596" s="92">
        <f t="shared" si="371"/>
        <v>0</v>
      </c>
      <c r="W2596" s="92">
        <f t="shared" si="372"/>
        <v>0</v>
      </c>
      <c r="X2596" s="92">
        <f t="shared" si="373"/>
        <v>0</v>
      </c>
      <c r="Y2596" s="92">
        <f t="shared" si="374"/>
        <v>0</v>
      </c>
      <c r="Z2596" s="92">
        <f t="shared" si="375"/>
        <v>0</v>
      </c>
      <c r="AA2596" s="92">
        <f t="shared" si="376"/>
        <v>0</v>
      </c>
      <c r="AB2596" s="92">
        <f t="shared" si="377"/>
        <v>0</v>
      </c>
      <c r="AC2596" s="92">
        <f t="shared" si="378"/>
        <v>0</v>
      </c>
      <c r="AD2596" s="92">
        <f t="shared" si="379"/>
        <v>0</v>
      </c>
      <c r="AE2596" s="92">
        <f t="shared" si="380"/>
        <v>0</v>
      </c>
      <c r="AF2596" s="118">
        <f t="shared" si="386"/>
        <v>0</v>
      </c>
    </row>
    <row r="2597" spans="2:32" ht="21.95" customHeight="1" x14ac:dyDescent="0.25">
      <c r="B2597" s="36" t="str">
        <f>IF(Vendas3!D69="","",Vendas3!D69)</f>
        <v/>
      </c>
      <c r="C2597" s="36" t="str">
        <f>IF(Vendas3!E69="","",Vendas3!E69)</f>
        <v/>
      </c>
      <c r="D2597" s="36" t="str">
        <f>IF(Vendas3!F69="","",Vendas3!F69)</f>
        <v/>
      </c>
      <c r="E2597" s="36" t="str">
        <f>IF(Vendas3!G69="","",Vendas3!G69)</f>
        <v/>
      </c>
      <c r="F2597" s="36" t="str">
        <f>IF(Vendas3!H69="","",Vendas3!H69)</f>
        <v/>
      </c>
      <c r="G2597" s="36" t="str">
        <f>IF(Vendas3!I69="","",Vendas3!I69)</f>
        <v/>
      </c>
      <c r="H2597" s="36" t="str">
        <f>IF(Vendas3!J69="","",Vendas3!J69)</f>
        <v/>
      </c>
      <c r="I2597" s="36" t="str">
        <f>IF(Vendas3!K69="","",Vendas3!K69)</f>
        <v/>
      </c>
      <c r="J2597" s="36" t="str">
        <f>IF(Vendas3!L69="","",Vendas3!L69)</f>
        <v/>
      </c>
      <c r="K2597" s="36" t="str">
        <f>IF(Vendas3!M69="","",Vendas3!M69)</f>
        <v/>
      </c>
      <c r="L2597" s="36" t="str">
        <f>IF(Vendas3!N69="","",Vendas3!N69)</f>
        <v/>
      </c>
      <c r="M2597" s="36" t="str">
        <f>IF(Vendas3!O69="","",Vendas3!O69)</f>
        <v/>
      </c>
      <c r="N2597" s="36" t="str">
        <f>IF(Vendas3!P69="","",Vendas3!P69)</f>
        <v/>
      </c>
      <c r="O2597" s="42">
        <f t="shared" si="381"/>
        <v>0</v>
      </c>
      <c r="P2597" s="105">
        <f t="shared" si="382"/>
        <v>0</v>
      </c>
      <c r="Q2597" s="105">
        <f t="shared" si="383"/>
        <v>0</v>
      </c>
      <c r="R2597" s="105">
        <f t="shared" si="384"/>
        <v>0</v>
      </c>
      <c r="S2597" s="22" t="str">
        <f t="shared" si="387"/>
        <v/>
      </c>
      <c r="T2597" s="92">
        <f t="shared" si="385"/>
        <v>0</v>
      </c>
      <c r="U2597" s="92">
        <f t="shared" si="370"/>
        <v>0</v>
      </c>
      <c r="V2597" s="92">
        <f t="shared" si="371"/>
        <v>0</v>
      </c>
      <c r="W2597" s="92">
        <f t="shared" si="372"/>
        <v>0</v>
      </c>
      <c r="X2597" s="92">
        <f t="shared" si="373"/>
        <v>0</v>
      </c>
      <c r="Y2597" s="92">
        <f t="shared" si="374"/>
        <v>0</v>
      </c>
      <c r="Z2597" s="92">
        <f t="shared" si="375"/>
        <v>0</v>
      </c>
      <c r="AA2597" s="92">
        <f t="shared" si="376"/>
        <v>0</v>
      </c>
      <c r="AB2597" s="92">
        <f t="shared" si="377"/>
        <v>0</v>
      </c>
      <c r="AC2597" s="92">
        <f t="shared" si="378"/>
        <v>0</v>
      </c>
      <c r="AD2597" s="92">
        <f t="shared" si="379"/>
        <v>0</v>
      </c>
      <c r="AE2597" s="92">
        <f t="shared" si="380"/>
        <v>0</v>
      </c>
      <c r="AF2597" s="118">
        <f t="shared" si="386"/>
        <v>0</v>
      </c>
    </row>
    <row r="2598" spans="2:32" ht="21.95" customHeight="1" x14ac:dyDescent="0.25">
      <c r="B2598" s="36" t="str">
        <f>IF(Vendas3!D70="","",Vendas3!D70)</f>
        <v/>
      </c>
      <c r="C2598" s="36" t="str">
        <f>IF(Vendas3!E70="","",Vendas3!E70)</f>
        <v/>
      </c>
      <c r="D2598" s="36" t="str">
        <f>IF(Vendas3!F70="","",Vendas3!F70)</f>
        <v/>
      </c>
      <c r="E2598" s="36" t="str">
        <f>IF(Vendas3!G70="","",Vendas3!G70)</f>
        <v/>
      </c>
      <c r="F2598" s="36" t="str">
        <f>IF(Vendas3!H70="","",Vendas3!H70)</f>
        <v/>
      </c>
      <c r="G2598" s="36" t="str">
        <f>IF(Vendas3!I70="","",Vendas3!I70)</f>
        <v/>
      </c>
      <c r="H2598" s="36" t="str">
        <f>IF(Vendas3!J70="","",Vendas3!J70)</f>
        <v/>
      </c>
      <c r="I2598" s="36" t="str">
        <f>IF(Vendas3!K70="","",Vendas3!K70)</f>
        <v/>
      </c>
      <c r="J2598" s="36" t="str">
        <f>IF(Vendas3!L70="","",Vendas3!L70)</f>
        <v/>
      </c>
      <c r="K2598" s="36" t="str">
        <f>IF(Vendas3!M70="","",Vendas3!M70)</f>
        <v/>
      </c>
      <c r="L2598" s="36" t="str">
        <f>IF(Vendas3!N70="","",Vendas3!N70)</f>
        <v/>
      </c>
      <c r="M2598" s="36" t="str">
        <f>IF(Vendas3!O70="","",Vendas3!O70)</f>
        <v/>
      </c>
      <c r="N2598" s="36" t="str">
        <f>IF(Vendas3!P70="","",Vendas3!P70)</f>
        <v/>
      </c>
      <c r="O2598" s="42">
        <f t="shared" si="381"/>
        <v>0</v>
      </c>
      <c r="P2598" s="105">
        <f t="shared" si="382"/>
        <v>0</v>
      </c>
      <c r="Q2598" s="105">
        <f t="shared" si="383"/>
        <v>0</v>
      </c>
      <c r="R2598" s="105">
        <f t="shared" si="384"/>
        <v>0</v>
      </c>
      <c r="S2598" s="22" t="str">
        <f t="shared" si="387"/>
        <v/>
      </c>
      <c r="T2598" s="92">
        <f t="shared" si="385"/>
        <v>0</v>
      </c>
      <c r="U2598" s="92">
        <f t="shared" si="370"/>
        <v>0</v>
      </c>
      <c r="V2598" s="92">
        <f t="shared" si="371"/>
        <v>0</v>
      </c>
      <c r="W2598" s="92">
        <f t="shared" si="372"/>
        <v>0</v>
      </c>
      <c r="X2598" s="92">
        <f t="shared" si="373"/>
        <v>0</v>
      </c>
      <c r="Y2598" s="92">
        <f t="shared" si="374"/>
        <v>0</v>
      </c>
      <c r="Z2598" s="92">
        <f t="shared" si="375"/>
        <v>0</v>
      </c>
      <c r="AA2598" s="92">
        <f t="shared" si="376"/>
        <v>0</v>
      </c>
      <c r="AB2598" s="92">
        <f t="shared" si="377"/>
        <v>0</v>
      </c>
      <c r="AC2598" s="92">
        <f t="shared" si="378"/>
        <v>0</v>
      </c>
      <c r="AD2598" s="92">
        <f t="shared" si="379"/>
        <v>0</v>
      </c>
      <c r="AE2598" s="92">
        <f t="shared" si="380"/>
        <v>0</v>
      </c>
      <c r="AF2598" s="118">
        <f t="shared" si="386"/>
        <v>0</v>
      </c>
    </row>
    <row r="2599" spans="2:32" ht="21.95" customHeight="1" x14ac:dyDescent="0.25">
      <c r="B2599" s="36" t="str">
        <f>IF(Vendas3!D71="","",Vendas3!D71)</f>
        <v/>
      </c>
      <c r="C2599" s="36" t="str">
        <f>IF(Vendas3!E71="","",Vendas3!E71)</f>
        <v/>
      </c>
      <c r="D2599" s="36" t="str">
        <f>IF(Vendas3!F71="","",Vendas3!F71)</f>
        <v/>
      </c>
      <c r="E2599" s="36" t="str">
        <f>IF(Vendas3!G71="","",Vendas3!G71)</f>
        <v/>
      </c>
      <c r="F2599" s="36" t="str">
        <f>IF(Vendas3!H71="","",Vendas3!H71)</f>
        <v/>
      </c>
      <c r="G2599" s="36" t="str">
        <f>IF(Vendas3!I71="","",Vendas3!I71)</f>
        <v/>
      </c>
      <c r="H2599" s="36" t="str">
        <f>IF(Vendas3!J71="","",Vendas3!J71)</f>
        <v/>
      </c>
      <c r="I2599" s="36" t="str">
        <f>IF(Vendas3!K71="","",Vendas3!K71)</f>
        <v/>
      </c>
      <c r="J2599" s="36" t="str">
        <f>IF(Vendas3!L71="","",Vendas3!L71)</f>
        <v/>
      </c>
      <c r="K2599" s="36" t="str">
        <f>IF(Vendas3!M71="","",Vendas3!M71)</f>
        <v/>
      </c>
      <c r="L2599" s="36" t="str">
        <f>IF(Vendas3!N71="","",Vendas3!N71)</f>
        <v/>
      </c>
      <c r="M2599" s="36" t="str">
        <f>IF(Vendas3!O71="","",Vendas3!O71)</f>
        <v/>
      </c>
      <c r="N2599" s="36" t="str">
        <f>IF(Vendas3!P71="","",Vendas3!P71)</f>
        <v/>
      </c>
      <c r="O2599" s="42">
        <f t="shared" si="381"/>
        <v>0</v>
      </c>
      <c r="P2599" s="105">
        <f t="shared" si="382"/>
        <v>0</v>
      </c>
      <c r="Q2599" s="105">
        <f t="shared" si="383"/>
        <v>0</v>
      </c>
      <c r="R2599" s="105">
        <f t="shared" si="384"/>
        <v>0</v>
      </c>
      <c r="S2599" s="22" t="str">
        <f t="shared" si="387"/>
        <v/>
      </c>
      <c r="T2599" s="92">
        <f t="shared" si="385"/>
        <v>0</v>
      </c>
      <c r="U2599" s="92">
        <f t="shared" ref="U2599:U2662" si="388">IFERROR(VLOOKUP($B2599,$B$1029:$J$1528,9,0)*D2599,0)</f>
        <v>0</v>
      </c>
      <c r="V2599" s="92">
        <f t="shared" ref="V2599:V2662" si="389">IFERROR(VLOOKUP($B2599,$B$1029:$J$1528,9,0)*E2599,0)</f>
        <v>0</v>
      </c>
      <c r="W2599" s="92">
        <f t="shared" ref="W2599:W2662" si="390">IFERROR(VLOOKUP($B2599,$B$1029:$J$1528,9,0)*F2599,0)</f>
        <v>0</v>
      </c>
      <c r="X2599" s="92">
        <f t="shared" ref="X2599:X2662" si="391">IFERROR(VLOOKUP($B2599,$B$1029:$J$1528,9,0)*G2599,0)</f>
        <v>0</v>
      </c>
      <c r="Y2599" s="92">
        <f t="shared" ref="Y2599:Y2662" si="392">IFERROR(VLOOKUP($B2599,$B$1029:$J$1528,9,0)*H2599,0)</f>
        <v>0</v>
      </c>
      <c r="Z2599" s="92">
        <f t="shared" ref="Z2599:Z2662" si="393">IFERROR(VLOOKUP($B2599,$B$1029:$J$1528,9,0)*I2599,0)</f>
        <v>0</v>
      </c>
      <c r="AA2599" s="92">
        <f t="shared" ref="AA2599:AA2662" si="394">IFERROR(VLOOKUP($B2599,$B$1029:$J$1528,9,0)*J2599,0)</f>
        <v>0</v>
      </c>
      <c r="AB2599" s="92">
        <f t="shared" ref="AB2599:AB2662" si="395">IFERROR(VLOOKUP($B2599,$B$1029:$J$1528,9,0)*K2599,0)</f>
        <v>0</v>
      </c>
      <c r="AC2599" s="92">
        <f t="shared" ref="AC2599:AC2662" si="396">IFERROR(VLOOKUP($B2599,$B$1029:$J$1528,9,0)*L2599,0)</f>
        <v>0</v>
      </c>
      <c r="AD2599" s="92">
        <f t="shared" ref="AD2599:AD2662" si="397">IFERROR(VLOOKUP($B2599,$B$1029:$J$1528,9,0)*M2599,0)</f>
        <v>0</v>
      </c>
      <c r="AE2599" s="92">
        <f t="shared" ref="AE2599:AE2662" si="398">IFERROR(VLOOKUP($B2599,$B$1029:$J$1528,9,0)*N2599,0)</f>
        <v>0</v>
      </c>
      <c r="AF2599" s="118">
        <f t="shared" si="386"/>
        <v>0</v>
      </c>
    </row>
    <row r="2600" spans="2:32" ht="21.95" customHeight="1" x14ac:dyDescent="0.25">
      <c r="B2600" s="36" t="str">
        <f>IF(Vendas3!D72="","",Vendas3!D72)</f>
        <v/>
      </c>
      <c r="C2600" s="36" t="str">
        <f>IF(Vendas3!E72="","",Vendas3!E72)</f>
        <v/>
      </c>
      <c r="D2600" s="36" t="str">
        <f>IF(Vendas3!F72="","",Vendas3!F72)</f>
        <v/>
      </c>
      <c r="E2600" s="36" t="str">
        <f>IF(Vendas3!G72="","",Vendas3!G72)</f>
        <v/>
      </c>
      <c r="F2600" s="36" t="str">
        <f>IF(Vendas3!H72="","",Vendas3!H72)</f>
        <v/>
      </c>
      <c r="G2600" s="36" t="str">
        <f>IF(Vendas3!I72="","",Vendas3!I72)</f>
        <v/>
      </c>
      <c r="H2600" s="36" t="str">
        <f>IF(Vendas3!J72="","",Vendas3!J72)</f>
        <v/>
      </c>
      <c r="I2600" s="36" t="str">
        <f>IF(Vendas3!K72="","",Vendas3!K72)</f>
        <v/>
      </c>
      <c r="J2600" s="36" t="str">
        <f>IF(Vendas3!L72="","",Vendas3!L72)</f>
        <v/>
      </c>
      <c r="K2600" s="36" t="str">
        <f>IF(Vendas3!M72="","",Vendas3!M72)</f>
        <v/>
      </c>
      <c r="L2600" s="36" t="str">
        <f>IF(Vendas3!N72="","",Vendas3!N72)</f>
        <v/>
      </c>
      <c r="M2600" s="36" t="str">
        <f>IF(Vendas3!O72="","",Vendas3!O72)</f>
        <v/>
      </c>
      <c r="N2600" s="36" t="str">
        <f>IF(Vendas3!P72="","",Vendas3!P72)</f>
        <v/>
      </c>
      <c r="O2600" s="42">
        <f t="shared" ref="O2600:O2663" si="399">SUM(C2600:N2600)</f>
        <v>0</v>
      </c>
      <c r="P2600" s="105">
        <f t="shared" ref="P2600:P2663" si="400">IFERROR(VLOOKUP(B2600,$B$1029:$J$1528,9,0)*O2600,0)</f>
        <v>0</v>
      </c>
      <c r="Q2600" s="105">
        <f t="shared" ref="Q2600:Q2663" si="401">IFERROR(VLOOKUP(B2600,$B$1029:$J$1528,5,0)*O2600,0)</f>
        <v>0</v>
      </c>
      <c r="R2600" s="105">
        <f t="shared" ref="R2600:R2663" si="402">IFERROR(VLOOKUP(B2600,$B$1029:$K$1528,10,0)*O2600,0)</f>
        <v>0</v>
      </c>
      <c r="S2600" s="22" t="str">
        <f t="shared" si="387"/>
        <v/>
      </c>
      <c r="T2600" s="92">
        <f t="shared" ref="T2600:T2663" si="403">IFERROR(VLOOKUP($B2600,$B$1029:$J$1528,9,0)*C2600,0)</f>
        <v>0</v>
      </c>
      <c r="U2600" s="92">
        <f t="shared" si="388"/>
        <v>0</v>
      </c>
      <c r="V2600" s="92">
        <f t="shared" si="389"/>
        <v>0</v>
      </c>
      <c r="W2600" s="92">
        <f t="shared" si="390"/>
        <v>0</v>
      </c>
      <c r="X2600" s="92">
        <f t="shared" si="391"/>
        <v>0</v>
      </c>
      <c r="Y2600" s="92">
        <f t="shared" si="392"/>
        <v>0</v>
      </c>
      <c r="Z2600" s="92">
        <f t="shared" si="393"/>
        <v>0</v>
      </c>
      <c r="AA2600" s="92">
        <f t="shared" si="394"/>
        <v>0</v>
      </c>
      <c r="AB2600" s="92">
        <f t="shared" si="395"/>
        <v>0</v>
      </c>
      <c r="AC2600" s="92">
        <f t="shared" si="396"/>
        <v>0</v>
      </c>
      <c r="AD2600" s="92">
        <f t="shared" si="397"/>
        <v>0</v>
      </c>
      <c r="AE2600" s="92">
        <f t="shared" si="398"/>
        <v>0</v>
      </c>
      <c r="AF2600" s="118">
        <f t="shared" ref="AF2600:AF2663" si="404">SUM(T2600:AE2600)</f>
        <v>0</v>
      </c>
    </row>
    <row r="2601" spans="2:32" ht="21.95" customHeight="1" x14ac:dyDescent="0.25">
      <c r="B2601" s="36" t="str">
        <f>IF(Vendas3!D73="","",Vendas3!D73)</f>
        <v/>
      </c>
      <c r="C2601" s="36" t="str">
        <f>IF(Vendas3!E73="","",Vendas3!E73)</f>
        <v/>
      </c>
      <c r="D2601" s="36" t="str">
        <f>IF(Vendas3!F73="","",Vendas3!F73)</f>
        <v/>
      </c>
      <c r="E2601" s="36" t="str">
        <f>IF(Vendas3!G73="","",Vendas3!G73)</f>
        <v/>
      </c>
      <c r="F2601" s="36" t="str">
        <f>IF(Vendas3!H73="","",Vendas3!H73)</f>
        <v/>
      </c>
      <c r="G2601" s="36" t="str">
        <f>IF(Vendas3!I73="","",Vendas3!I73)</f>
        <v/>
      </c>
      <c r="H2601" s="36" t="str">
        <f>IF(Vendas3!J73="","",Vendas3!J73)</f>
        <v/>
      </c>
      <c r="I2601" s="36" t="str">
        <f>IF(Vendas3!K73="","",Vendas3!K73)</f>
        <v/>
      </c>
      <c r="J2601" s="36" t="str">
        <f>IF(Vendas3!L73="","",Vendas3!L73)</f>
        <v/>
      </c>
      <c r="K2601" s="36" t="str">
        <f>IF(Vendas3!M73="","",Vendas3!M73)</f>
        <v/>
      </c>
      <c r="L2601" s="36" t="str">
        <f>IF(Vendas3!N73="","",Vendas3!N73)</f>
        <v/>
      </c>
      <c r="M2601" s="36" t="str">
        <f>IF(Vendas3!O73="","",Vendas3!O73)</f>
        <v/>
      </c>
      <c r="N2601" s="36" t="str">
        <f>IF(Vendas3!P73="","",Vendas3!P73)</f>
        <v/>
      </c>
      <c r="O2601" s="42">
        <f t="shared" si="399"/>
        <v>0</v>
      </c>
      <c r="P2601" s="105">
        <f t="shared" si="400"/>
        <v>0</v>
      </c>
      <c r="Q2601" s="105">
        <f t="shared" si="401"/>
        <v>0</v>
      </c>
      <c r="R2601" s="105">
        <f t="shared" si="402"/>
        <v>0</v>
      </c>
      <c r="S2601" s="22" t="str">
        <f t="shared" si="387"/>
        <v/>
      </c>
      <c r="T2601" s="92">
        <f t="shared" si="403"/>
        <v>0</v>
      </c>
      <c r="U2601" s="92">
        <f t="shared" si="388"/>
        <v>0</v>
      </c>
      <c r="V2601" s="92">
        <f t="shared" si="389"/>
        <v>0</v>
      </c>
      <c r="W2601" s="92">
        <f t="shared" si="390"/>
        <v>0</v>
      </c>
      <c r="X2601" s="92">
        <f t="shared" si="391"/>
        <v>0</v>
      </c>
      <c r="Y2601" s="92">
        <f t="shared" si="392"/>
        <v>0</v>
      </c>
      <c r="Z2601" s="92">
        <f t="shared" si="393"/>
        <v>0</v>
      </c>
      <c r="AA2601" s="92">
        <f t="shared" si="394"/>
        <v>0</v>
      </c>
      <c r="AB2601" s="92">
        <f t="shared" si="395"/>
        <v>0</v>
      </c>
      <c r="AC2601" s="92">
        <f t="shared" si="396"/>
        <v>0</v>
      </c>
      <c r="AD2601" s="92">
        <f t="shared" si="397"/>
        <v>0</v>
      </c>
      <c r="AE2601" s="92">
        <f t="shared" si="398"/>
        <v>0</v>
      </c>
      <c r="AF2601" s="118">
        <f t="shared" si="404"/>
        <v>0</v>
      </c>
    </row>
    <row r="2602" spans="2:32" ht="21.95" customHeight="1" x14ac:dyDescent="0.25">
      <c r="B2602" s="36" t="str">
        <f>IF(Vendas3!D74="","",Vendas3!D74)</f>
        <v/>
      </c>
      <c r="C2602" s="36" t="str">
        <f>IF(Vendas3!E74="","",Vendas3!E74)</f>
        <v/>
      </c>
      <c r="D2602" s="36" t="str">
        <f>IF(Vendas3!F74="","",Vendas3!F74)</f>
        <v/>
      </c>
      <c r="E2602" s="36" t="str">
        <f>IF(Vendas3!G74="","",Vendas3!G74)</f>
        <v/>
      </c>
      <c r="F2602" s="36" t="str">
        <f>IF(Vendas3!H74="","",Vendas3!H74)</f>
        <v/>
      </c>
      <c r="G2602" s="36" t="str">
        <f>IF(Vendas3!I74="","",Vendas3!I74)</f>
        <v/>
      </c>
      <c r="H2602" s="36" t="str">
        <f>IF(Vendas3!J74="","",Vendas3!J74)</f>
        <v/>
      </c>
      <c r="I2602" s="36" t="str">
        <f>IF(Vendas3!K74="","",Vendas3!K74)</f>
        <v/>
      </c>
      <c r="J2602" s="36" t="str">
        <f>IF(Vendas3!L74="","",Vendas3!L74)</f>
        <v/>
      </c>
      <c r="K2602" s="36" t="str">
        <f>IF(Vendas3!M74="","",Vendas3!M74)</f>
        <v/>
      </c>
      <c r="L2602" s="36" t="str">
        <f>IF(Vendas3!N74="","",Vendas3!N74)</f>
        <v/>
      </c>
      <c r="M2602" s="36" t="str">
        <f>IF(Vendas3!O74="","",Vendas3!O74)</f>
        <v/>
      </c>
      <c r="N2602" s="36" t="str">
        <f>IF(Vendas3!P74="","",Vendas3!P74)</f>
        <v/>
      </c>
      <c r="O2602" s="42">
        <f t="shared" si="399"/>
        <v>0</v>
      </c>
      <c r="P2602" s="105">
        <f t="shared" si="400"/>
        <v>0</v>
      </c>
      <c r="Q2602" s="105">
        <f t="shared" si="401"/>
        <v>0</v>
      </c>
      <c r="R2602" s="105">
        <f t="shared" si="402"/>
        <v>0</v>
      </c>
      <c r="S2602" s="22" t="str">
        <f t="shared" si="387"/>
        <v/>
      </c>
      <c r="T2602" s="92">
        <f t="shared" si="403"/>
        <v>0</v>
      </c>
      <c r="U2602" s="92">
        <f t="shared" si="388"/>
        <v>0</v>
      </c>
      <c r="V2602" s="92">
        <f t="shared" si="389"/>
        <v>0</v>
      </c>
      <c r="W2602" s="92">
        <f t="shared" si="390"/>
        <v>0</v>
      </c>
      <c r="X2602" s="92">
        <f t="shared" si="391"/>
        <v>0</v>
      </c>
      <c r="Y2602" s="92">
        <f t="shared" si="392"/>
        <v>0</v>
      </c>
      <c r="Z2602" s="92">
        <f t="shared" si="393"/>
        <v>0</v>
      </c>
      <c r="AA2602" s="92">
        <f t="shared" si="394"/>
        <v>0</v>
      </c>
      <c r="AB2602" s="92">
        <f t="shared" si="395"/>
        <v>0</v>
      </c>
      <c r="AC2602" s="92">
        <f t="shared" si="396"/>
        <v>0</v>
      </c>
      <c r="AD2602" s="92">
        <f t="shared" si="397"/>
        <v>0</v>
      </c>
      <c r="AE2602" s="92">
        <f t="shared" si="398"/>
        <v>0</v>
      </c>
      <c r="AF2602" s="118">
        <f t="shared" si="404"/>
        <v>0</v>
      </c>
    </row>
    <row r="2603" spans="2:32" ht="21.95" customHeight="1" x14ac:dyDescent="0.25">
      <c r="B2603" s="36" t="str">
        <f>IF(Vendas3!D75="","",Vendas3!D75)</f>
        <v/>
      </c>
      <c r="C2603" s="36" t="str">
        <f>IF(Vendas3!E75="","",Vendas3!E75)</f>
        <v/>
      </c>
      <c r="D2603" s="36" t="str">
        <f>IF(Vendas3!F75="","",Vendas3!F75)</f>
        <v/>
      </c>
      <c r="E2603" s="36" t="str">
        <f>IF(Vendas3!G75="","",Vendas3!G75)</f>
        <v/>
      </c>
      <c r="F2603" s="36" t="str">
        <f>IF(Vendas3!H75="","",Vendas3!H75)</f>
        <v/>
      </c>
      <c r="G2603" s="36" t="str">
        <f>IF(Vendas3!I75="","",Vendas3!I75)</f>
        <v/>
      </c>
      <c r="H2603" s="36" t="str">
        <f>IF(Vendas3!J75="","",Vendas3!J75)</f>
        <v/>
      </c>
      <c r="I2603" s="36" t="str">
        <f>IF(Vendas3!K75="","",Vendas3!K75)</f>
        <v/>
      </c>
      <c r="J2603" s="36" t="str">
        <f>IF(Vendas3!L75="","",Vendas3!L75)</f>
        <v/>
      </c>
      <c r="K2603" s="36" t="str">
        <f>IF(Vendas3!M75="","",Vendas3!M75)</f>
        <v/>
      </c>
      <c r="L2603" s="36" t="str">
        <f>IF(Vendas3!N75="","",Vendas3!N75)</f>
        <v/>
      </c>
      <c r="M2603" s="36" t="str">
        <f>IF(Vendas3!O75="","",Vendas3!O75)</f>
        <v/>
      </c>
      <c r="N2603" s="36" t="str">
        <f>IF(Vendas3!P75="","",Vendas3!P75)</f>
        <v/>
      </c>
      <c r="O2603" s="42">
        <f t="shared" si="399"/>
        <v>0</v>
      </c>
      <c r="P2603" s="105">
        <f t="shared" si="400"/>
        <v>0</v>
      </c>
      <c r="Q2603" s="105">
        <f t="shared" si="401"/>
        <v>0</v>
      </c>
      <c r="R2603" s="105">
        <f t="shared" si="402"/>
        <v>0</v>
      </c>
      <c r="S2603" s="22" t="str">
        <f t="shared" si="387"/>
        <v/>
      </c>
      <c r="T2603" s="92">
        <f t="shared" si="403"/>
        <v>0</v>
      </c>
      <c r="U2603" s="92">
        <f t="shared" si="388"/>
        <v>0</v>
      </c>
      <c r="V2603" s="92">
        <f t="shared" si="389"/>
        <v>0</v>
      </c>
      <c r="W2603" s="92">
        <f t="shared" si="390"/>
        <v>0</v>
      </c>
      <c r="X2603" s="92">
        <f t="shared" si="391"/>
        <v>0</v>
      </c>
      <c r="Y2603" s="92">
        <f t="shared" si="392"/>
        <v>0</v>
      </c>
      <c r="Z2603" s="92">
        <f t="shared" si="393"/>
        <v>0</v>
      </c>
      <c r="AA2603" s="92">
        <f t="shared" si="394"/>
        <v>0</v>
      </c>
      <c r="AB2603" s="92">
        <f t="shared" si="395"/>
        <v>0</v>
      </c>
      <c r="AC2603" s="92">
        <f t="shared" si="396"/>
        <v>0</v>
      </c>
      <c r="AD2603" s="92">
        <f t="shared" si="397"/>
        <v>0</v>
      </c>
      <c r="AE2603" s="92">
        <f t="shared" si="398"/>
        <v>0</v>
      </c>
      <c r="AF2603" s="118">
        <f t="shared" si="404"/>
        <v>0</v>
      </c>
    </row>
    <row r="2604" spans="2:32" ht="21.95" customHeight="1" x14ac:dyDescent="0.25">
      <c r="B2604" s="36" t="str">
        <f>IF(Vendas3!D76="","",Vendas3!D76)</f>
        <v/>
      </c>
      <c r="C2604" s="36" t="str">
        <f>IF(Vendas3!E76="","",Vendas3!E76)</f>
        <v/>
      </c>
      <c r="D2604" s="36" t="str">
        <f>IF(Vendas3!F76="","",Vendas3!F76)</f>
        <v/>
      </c>
      <c r="E2604" s="36" t="str">
        <f>IF(Vendas3!G76="","",Vendas3!G76)</f>
        <v/>
      </c>
      <c r="F2604" s="36" t="str">
        <f>IF(Vendas3!H76="","",Vendas3!H76)</f>
        <v/>
      </c>
      <c r="G2604" s="36" t="str">
        <f>IF(Vendas3!I76="","",Vendas3!I76)</f>
        <v/>
      </c>
      <c r="H2604" s="36" t="str">
        <f>IF(Vendas3!J76="","",Vendas3!J76)</f>
        <v/>
      </c>
      <c r="I2604" s="36" t="str">
        <f>IF(Vendas3!K76="","",Vendas3!K76)</f>
        <v/>
      </c>
      <c r="J2604" s="36" t="str">
        <f>IF(Vendas3!L76="","",Vendas3!L76)</f>
        <v/>
      </c>
      <c r="K2604" s="36" t="str">
        <f>IF(Vendas3!M76="","",Vendas3!M76)</f>
        <v/>
      </c>
      <c r="L2604" s="36" t="str">
        <f>IF(Vendas3!N76="","",Vendas3!N76)</f>
        <v/>
      </c>
      <c r="M2604" s="36" t="str">
        <f>IF(Vendas3!O76="","",Vendas3!O76)</f>
        <v/>
      </c>
      <c r="N2604" s="36" t="str">
        <f>IF(Vendas3!P76="","",Vendas3!P76)</f>
        <v/>
      </c>
      <c r="O2604" s="42">
        <f t="shared" si="399"/>
        <v>0</v>
      </c>
      <c r="P2604" s="105">
        <f t="shared" si="400"/>
        <v>0</v>
      </c>
      <c r="Q2604" s="105">
        <f t="shared" si="401"/>
        <v>0</v>
      </c>
      <c r="R2604" s="105">
        <f t="shared" si="402"/>
        <v>0</v>
      </c>
      <c r="S2604" s="22" t="str">
        <f t="shared" si="387"/>
        <v/>
      </c>
      <c r="T2604" s="92">
        <f t="shared" si="403"/>
        <v>0</v>
      </c>
      <c r="U2604" s="92">
        <f t="shared" si="388"/>
        <v>0</v>
      </c>
      <c r="V2604" s="92">
        <f t="shared" si="389"/>
        <v>0</v>
      </c>
      <c r="W2604" s="92">
        <f t="shared" si="390"/>
        <v>0</v>
      </c>
      <c r="X2604" s="92">
        <f t="shared" si="391"/>
        <v>0</v>
      </c>
      <c r="Y2604" s="92">
        <f t="shared" si="392"/>
        <v>0</v>
      </c>
      <c r="Z2604" s="92">
        <f t="shared" si="393"/>
        <v>0</v>
      </c>
      <c r="AA2604" s="92">
        <f t="shared" si="394"/>
        <v>0</v>
      </c>
      <c r="AB2604" s="92">
        <f t="shared" si="395"/>
        <v>0</v>
      </c>
      <c r="AC2604" s="92">
        <f t="shared" si="396"/>
        <v>0</v>
      </c>
      <c r="AD2604" s="92">
        <f t="shared" si="397"/>
        <v>0</v>
      </c>
      <c r="AE2604" s="92">
        <f t="shared" si="398"/>
        <v>0</v>
      </c>
      <c r="AF2604" s="118">
        <f t="shared" si="404"/>
        <v>0</v>
      </c>
    </row>
    <row r="2605" spans="2:32" ht="21.95" customHeight="1" x14ac:dyDescent="0.25">
      <c r="B2605" s="36" t="str">
        <f>IF(Vendas3!D77="","",Vendas3!D77)</f>
        <v/>
      </c>
      <c r="C2605" s="36" t="str">
        <f>IF(Vendas3!E77="","",Vendas3!E77)</f>
        <v/>
      </c>
      <c r="D2605" s="36" t="str">
        <f>IF(Vendas3!F77="","",Vendas3!F77)</f>
        <v/>
      </c>
      <c r="E2605" s="36" t="str">
        <f>IF(Vendas3!G77="","",Vendas3!G77)</f>
        <v/>
      </c>
      <c r="F2605" s="36" t="str">
        <f>IF(Vendas3!H77="","",Vendas3!H77)</f>
        <v/>
      </c>
      <c r="G2605" s="36" t="str">
        <f>IF(Vendas3!I77="","",Vendas3!I77)</f>
        <v/>
      </c>
      <c r="H2605" s="36" t="str">
        <f>IF(Vendas3!J77="","",Vendas3!J77)</f>
        <v/>
      </c>
      <c r="I2605" s="36" t="str">
        <f>IF(Vendas3!K77="","",Vendas3!K77)</f>
        <v/>
      </c>
      <c r="J2605" s="36" t="str">
        <f>IF(Vendas3!L77="","",Vendas3!L77)</f>
        <v/>
      </c>
      <c r="K2605" s="36" t="str">
        <f>IF(Vendas3!M77="","",Vendas3!M77)</f>
        <v/>
      </c>
      <c r="L2605" s="36" t="str">
        <f>IF(Vendas3!N77="","",Vendas3!N77)</f>
        <v/>
      </c>
      <c r="M2605" s="36" t="str">
        <f>IF(Vendas3!O77="","",Vendas3!O77)</f>
        <v/>
      </c>
      <c r="N2605" s="36" t="str">
        <f>IF(Vendas3!P77="","",Vendas3!P77)</f>
        <v/>
      </c>
      <c r="O2605" s="42">
        <f t="shared" si="399"/>
        <v>0</v>
      </c>
      <c r="P2605" s="105">
        <f t="shared" si="400"/>
        <v>0</v>
      </c>
      <c r="Q2605" s="105">
        <f t="shared" si="401"/>
        <v>0</v>
      </c>
      <c r="R2605" s="105">
        <f t="shared" si="402"/>
        <v>0</v>
      </c>
      <c r="S2605" s="22" t="str">
        <f t="shared" si="387"/>
        <v/>
      </c>
      <c r="T2605" s="92">
        <f t="shared" si="403"/>
        <v>0</v>
      </c>
      <c r="U2605" s="92">
        <f t="shared" si="388"/>
        <v>0</v>
      </c>
      <c r="V2605" s="92">
        <f t="shared" si="389"/>
        <v>0</v>
      </c>
      <c r="W2605" s="92">
        <f t="shared" si="390"/>
        <v>0</v>
      </c>
      <c r="X2605" s="92">
        <f t="shared" si="391"/>
        <v>0</v>
      </c>
      <c r="Y2605" s="92">
        <f t="shared" si="392"/>
        <v>0</v>
      </c>
      <c r="Z2605" s="92">
        <f t="shared" si="393"/>
        <v>0</v>
      </c>
      <c r="AA2605" s="92">
        <f t="shared" si="394"/>
        <v>0</v>
      </c>
      <c r="AB2605" s="92">
        <f t="shared" si="395"/>
        <v>0</v>
      </c>
      <c r="AC2605" s="92">
        <f t="shared" si="396"/>
        <v>0</v>
      </c>
      <c r="AD2605" s="92">
        <f t="shared" si="397"/>
        <v>0</v>
      </c>
      <c r="AE2605" s="92">
        <f t="shared" si="398"/>
        <v>0</v>
      </c>
      <c r="AF2605" s="118">
        <f t="shared" si="404"/>
        <v>0</v>
      </c>
    </row>
    <row r="2606" spans="2:32" ht="21.95" customHeight="1" x14ac:dyDescent="0.25">
      <c r="B2606" s="36" t="str">
        <f>IF(Vendas3!D78="","",Vendas3!D78)</f>
        <v/>
      </c>
      <c r="C2606" s="36" t="str">
        <f>IF(Vendas3!E78="","",Vendas3!E78)</f>
        <v/>
      </c>
      <c r="D2606" s="36" t="str">
        <f>IF(Vendas3!F78="","",Vendas3!F78)</f>
        <v/>
      </c>
      <c r="E2606" s="36" t="str">
        <f>IF(Vendas3!G78="","",Vendas3!G78)</f>
        <v/>
      </c>
      <c r="F2606" s="36" t="str">
        <f>IF(Vendas3!H78="","",Vendas3!H78)</f>
        <v/>
      </c>
      <c r="G2606" s="36" t="str">
        <f>IF(Vendas3!I78="","",Vendas3!I78)</f>
        <v/>
      </c>
      <c r="H2606" s="36" t="str">
        <f>IF(Vendas3!J78="","",Vendas3!J78)</f>
        <v/>
      </c>
      <c r="I2606" s="36" t="str">
        <f>IF(Vendas3!K78="","",Vendas3!K78)</f>
        <v/>
      </c>
      <c r="J2606" s="36" t="str">
        <f>IF(Vendas3!L78="","",Vendas3!L78)</f>
        <v/>
      </c>
      <c r="K2606" s="36" t="str">
        <f>IF(Vendas3!M78="","",Vendas3!M78)</f>
        <v/>
      </c>
      <c r="L2606" s="36" t="str">
        <f>IF(Vendas3!N78="","",Vendas3!N78)</f>
        <v/>
      </c>
      <c r="M2606" s="36" t="str">
        <f>IF(Vendas3!O78="","",Vendas3!O78)</f>
        <v/>
      </c>
      <c r="N2606" s="36" t="str">
        <f>IF(Vendas3!P78="","",Vendas3!P78)</f>
        <v/>
      </c>
      <c r="O2606" s="42">
        <f t="shared" si="399"/>
        <v>0</v>
      </c>
      <c r="P2606" s="105">
        <f t="shared" si="400"/>
        <v>0</v>
      </c>
      <c r="Q2606" s="105">
        <f t="shared" si="401"/>
        <v>0</v>
      </c>
      <c r="R2606" s="105">
        <f t="shared" si="402"/>
        <v>0</v>
      </c>
      <c r="S2606" s="22" t="str">
        <f t="shared" si="387"/>
        <v/>
      </c>
      <c r="T2606" s="92">
        <f t="shared" si="403"/>
        <v>0</v>
      </c>
      <c r="U2606" s="92">
        <f t="shared" si="388"/>
        <v>0</v>
      </c>
      <c r="V2606" s="92">
        <f t="shared" si="389"/>
        <v>0</v>
      </c>
      <c r="W2606" s="92">
        <f t="shared" si="390"/>
        <v>0</v>
      </c>
      <c r="X2606" s="92">
        <f t="shared" si="391"/>
        <v>0</v>
      </c>
      <c r="Y2606" s="92">
        <f t="shared" si="392"/>
        <v>0</v>
      </c>
      <c r="Z2606" s="92">
        <f t="shared" si="393"/>
        <v>0</v>
      </c>
      <c r="AA2606" s="92">
        <f t="shared" si="394"/>
        <v>0</v>
      </c>
      <c r="AB2606" s="92">
        <f t="shared" si="395"/>
        <v>0</v>
      </c>
      <c r="AC2606" s="92">
        <f t="shared" si="396"/>
        <v>0</v>
      </c>
      <c r="AD2606" s="92">
        <f t="shared" si="397"/>
        <v>0</v>
      </c>
      <c r="AE2606" s="92">
        <f t="shared" si="398"/>
        <v>0</v>
      </c>
      <c r="AF2606" s="118">
        <f t="shared" si="404"/>
        <v>0</v>
      </c>
    </row>
    <row r="2607" spans="2:32" ht="21.95" customHeight="1" x14ac:dyDescent="0.25">
      <c r="B2607" s="36" t="str">
        <f>IF(Vendas3!D79="","",Vendas3!D79)</f>
        <v/>
      </c>
      <c r="C2607" s="36" t="str">
        <f>IF(Vendas3!E79="","",Vendas3!E79)</f>
        <v/>
      </c>
      <c r="D2607" s="36" t="str">
        <f>IF(Vendas3!F79="","",Vendas3!F79)</f>
        <v/>
      </c>
      <c r="E2607" s="36" t="str">
        <f>IF(Vendas3!G79="","",Vendas3!G79)</f>
        <v/>
      </c>
      <c r="F2607" s="36" t="str">
        <f>IF(Vendas3!H79="","",Vendas3!H79)</f>
        <v/>
      </c>
      <c r="G2607" s="36" t="str">
        <f>IF(Vendas3!I79="","",Vendas3!I79)</f>
        <v/>
      </c>
      <c r="H2607" s="36" t="str">
        <f>IF(Vendas3!J79="","",Vendas3!J79)</f>
        <v/>
      </c>
      <c r="I2607" s="36" t="str">
        <f>IF(Vendas3!K79="","",Vendas3!K79)</f>
        <v/>
      </c>
      <c r="J2607" s="36" t="str">
        <f>IF(Vendas3!L79="","",Vendas3!L79)</f>
        <v/>
      </c>
      <c r="K2607" s="36" t="str">
        <f>IF(Vendas3!M79="","",Vendas3!M79)</f>
        <v/>
      </c>
      <c r="L2607" s="36" t="str">
        <f>IF(Vendas3!N79="","",Vendas3!N79)</f>
        <v/>
      </c>
      <c r="M2607" s="36" t="str">
        <f>IF(Vendas3!O79="","",Vendas3!O79)</f>
        <v/>
      </c>
      <c r="N2607" s="36" t="str">
        <f>IF(Vendas3!P79="","",Vendas3!P79)</f>
        <v/>
      </c>
      <c r="O2607" s="42">
        <f t="shared" si="399"/>
        <v>0</v>
      </c>
      <c r="P2607" s="105">
        <f t="shared" si="400"/>
        <v>0</v>
      </c>
      <c r="Q2607" s="105">
        <f t="shared" si="401"/>
        <v>0</v>
      </c>
      <c r="R2607" s="105">
        <f t="shared" si="402"/>
        <v>0</v>
      </c>
      <c r="S2607" s="22" t="str">
        <f t="shared" si="387"/>
        <v/>
      </c>
      <c r="T2607" s="92">
        <f t="shared" si="403"/>
        <v>0</v>
      </c>
      <c r="U2607" s="92">
        <f t="shared" si="388"/>
        <v>0</v>
      </c>
      <c r="V2607" s="92">
        <f t="shared" si="389"/>
        <v>0</v>
      </c>
      <c r="W2607" s="92">
        <f t="shared" si="390"/>
        <v>0</v>
      </c>
      <c r="X2607" s="92">
        <f t="shared" si="391"/>
        <v>0</v>
      </c>
      <c r="Y2607" s="92">
        <f t="shared" si="392"/>
        <v>0</v>
      </c>
      <c r="Z2607" s="92">
        <f t="shared" si="393"/>
        <v>0</v>
      </c>
      <c r="AA2607" s="92">
        <f t="shared" si="394"/>
        <v>0</v>
      </c>
      <c r="AB2607" s="92">
        <f t="shared" si="395"/>
        <v>0</v>
      </c>
      <c r="AC2607" s="92">
        <f t="shared" si="396"/>
        <v>0</v>
      </c>
      <c r="AD2607" s="92">
        <f t="shared" si="397"/>
        <v>0</v>
      </c>
      <c r="AE2607" s="92">
        <f t="shared" si="398"/>
        <v>0</v>
      </c>
      <c r="AF2607" s="118">
        <f t="shared" si="404"/>
        <v>0</v>
      </c>
    </row>
    <row r="2608" spans="2:32" ht="21.95" customHeight="1" x14ac:dyDescent="0.25">
      <c r="B2608" s="36" t="str">
        <f>IF(Vendas3!D80="","",Vendas3!D80)</f>
        <v/>
      </c>
      <c r="C2608" s="36" t="str">
        <f>IF(Vendas3!E80="","",Vendas3!E80)</f>
        <v/>
      </c>
      <c r="D2608" s="36" t="str">
        <f>IF(Vendas3!F80="","",Vendas3!F80)</f>
        <v/>
      </c>
      <c r="E2608" s="36" t="str">
        <f>IF(Vendas3!G80="","",Vendas3!G80)</f>
        <v/>
      </c>
      <c r="F2608" s="36" t="str">
        <f>IF(Vendas3!H80="","",Vendas3!H80)</f>
        <v/>
      </c>
      <c r="G2608" s="36" t="str">
        <f>IF(Vendas3!I80="","",Vendas3!I80)</f>
        <v/>
      </c>
      <c r="H2608" s="36" t="str">
        <f>IF(Vendas3!J80="","",Vendas3!J80)</f>
        <v/>
      </c>
      <c r="I2608" s="36" t="str">
        <f>IF(Vendas3!K80="","",Vendas3!K80)</f>
        <v/>
      </c>
      <c r="J2608" s="36" t="str">
        <f>IF(Vendas3!L80="","",Vendas3!L80)</f>
        <v/>
      </c>
      <c r="K2608" s="36" t="str">
        <f>IF(Vendas3!M80="","",Vendas3!M80)</f>
        <v/>
      </c>
      <c r="L2608" s="36" t="str">
        <f>IF(Vendas3!N80="","",Vendas3!N80)</f>
        <v/>
      </c>
      <c r="M2608" s="36" t="str">
        <f>IF(Vendas3!O80="","",Vendas3!O80)</f>
        <v/>
      </c>
      <c r="N2608" s="36" t="str">
        <f>IF(Vendas3!P80="","",Vendas3!P80)</f>
        <v/>
      </c>
      <c r="O2608" s="42">
        <f t="shared" si="399"/>
        <v>0</v>
      </c>
      <c r="P2608" s="105">
        <f t="shared" si="400"/>
        <v>0</v>
      </c>
      <c r="Q2608" s="105">
        <f t="shared" si="401"/>
        <v>0</v>
      </c>
      <c r="R2608" s="105">
        <f t="shared" si="402"/>
        <v>0</v>
      </c>
      <c r="S2608" s="22" t="str">
        <f t="shared" si="387"/>
        <v/>
      </c>
      <c r="T2608" s="92">
        <f t="shared" si="403"/>
        <v>0</v>
      </c>
      <c r="U2608" s="92">
        <f t="shared" si="388"/>
        <v>0</v>
      </c>
      <c r="V2608" s="92">
        <f t="shared" si="389"/>
        <v>0</v>
      </c>
      <c r="W2608" s="92">
        <f t="shared" si="390"/>
        <v>0</v>
      </c>
      <c r="X2608" s="92">
        <f t="shared" si="391"/>
        <v>0</v>
      </c>
      <c r="Y2608" s="92">
        <f t="shared" si="392"/>
        <v>0</v>
      </c>
      <c r="Z2608" s="92">
        <f t="shared" si="393"/>
        <v>0</v>
      </c>
      <c r="AA2608" s="92">
        <f t="shared" si="394"/>
        <v>0</v>
      </c>
      <c r="AB2608" s="92">
        <f t="shared" si="395"/>
        <v>0</v>
      </c>
      <c r="AC2608" s="92">
        <f t="shared" si="396"/>
        <v>0</v>
      </c>
      <c r="AD2608" s="92">
        <f t="shared" si="397"/>
        <v>0</v>
      </c>
      <c r="AE2608" s="92">
        <f t="shared" si="398"/>
        <v>0</v>
      </c>
      <c r="AF2608" s="118">
        <f t="shared" si="404"/>
        <v>0</v>
      </c>
    </row>
    <row r="2609" spans="2:32" ht="21.95" customHeight="1" x14ac:dyDescent="0.25">
      <c r="B2609" s="36" t="str">
        <f>IF(Vendas3!D81="","",Vendas3!D81)</f>
        <v/>
      </c>
      <c r="C2609" s="36" t="str">
        <f>IF(Vendas3!E81="","",Vendas3!E81)</f>
        <v/>
      </c>
      <c r="D2609" s="36" t="str">
        <f>IF(Vendas3!F81="","",Vendas3!F81)</f>
        <v/>
      </c>
      <c r="E2609" s="36" t="str">
        <f>IF(Vendas3!G81="","",Vendas3!G81)</f>
        <v/>
      </c>
      <c r="F2609" s="36" t="str">
        <f>IF(Vendas3!H81="","",Vendas3!H81)</f>
        <v/>
      </c>
      <c r="G2609" s="36" t="str">
        <f>IF(Vendas3!I81="","",Vendas3!I81)</f>
        <v/>
      </c>
      <c r="H2609" s="36" t="str">
        <f>IF(Vendas3!J81="","",Vendas3!J81)</f>
        <v/>
      </c>
      <c r="I2609" s="36" t="str">
        <f>IF(Vendas3!K81="","",Vendas3!K81)</f>
        <v/>
      </c>
      <c r="J2609" s="36" t="str">
        <f>IF(Vendas3!L81="","",Vendas3!L81)</f>
        <v/>
      </c>
      <c r="K2609" s="36" t="str">
        <f>IF(Vendas3!M81="","",Vendas3!M81)</f>
        <v/>
      </c>
      <c r="L2609" s="36" t="str">
        <f>IF(Vendas3!N81="","",Vendas3!N81)</f>
        <v/>
      </c>
      <c r="M2609" s="36" t="str">
        <f>IF(Vendas3!O81="","",Vendas3!O81)</f>
        <v/>
      </c>
      <c r="N2609" s="36" t="str">
        <f>IF(Vendas3!P81="","",Vendas3!P81)</f>
        <v/>
      </c>
      <c r="O2609" s="42">
        <f t="shared" si="399"/>
        <v>0</v>
      </c>
      <c r="P2609" s="105">
        <f t="shared" si="400"/>
        <v>0</v>
      </c>
      <c r="Q2609" s="105">
        <f t="shared" si="401"/>
        <v>0</v>
      </c>
      <c r="R2609" s="105">
        <f t="shared" si="402"/>
        <v>0</v>
      </c>
      <c r="S2609" s="22" t="str">
        <f t="shared" si="387"/>
        <v/>
      </c>
      <c r="T2609" s="92">
        <f t="shared" si="403"/>
        <v>0</v>
      </c>
      <c r="U2609" s="92">
        <f t="shared" si="388"/>
        <v>0</v>
      </c>
      <c r="V2609" s="92">
        <f t="shared" si="389"/>
        <v>0</v>
      </c>
      <c r="W2609" s="92">
        <f t="shared" si="390"/>
        <v>0</v>
      </c>
      <c r="X2609" s="92">
        <f t="shared" si="391"/>
        <v>0</v>
      </c>
      <c r="Y2609" s="92">
        <f t="shared" si="392"/>
        <v>0</v>
      </c>
      <c r="Z2609" s="92">
        <f t="shared" si="393"/>
        <v>0</v>
      </c>
      <c r="AA2609" s="92">
        <f t="shared" si="394"/>
        <v>0</v>
      </c>
      <c r="AB2609" s="92">
        <f t="shared" si="395"/>
        <v>0</v>
      </c>
      <c r="AC2609" s="92">
        <f t="shared" si="396"/>
        <v>0</v>
      </c>
      <c r="AD2609" s="92">
        <f t="shared" si="397"/>
        <v>0</v>
      </c>
      <c r="AE2609" s="92">
        <f t="shared" si="398"/>
        <v>0</v>
      </c>
      <c r="AF2609" s="118">
        <f t="shared" si="404"/>
        <v>0</v>
      </c>
    </row>
    <row r="2610" spans="2:32" ht="21.95" customHeight="1" x14ac:dyDescent="0.25">
      <c r="B2610" s="36" t="str">
        <f>IF(Vendas3!D82="","",Vendas3!D82)</f>
        <v/>
      </c>
      <c r="C2610" s="36" t="str">
        <f>IF(Vendas3!E82="","",Vendas3!E82)</f>
        <v/>
      </c>
      <c r="D2610" s="36" t="str">
        <f>IF(Vendas3!F82="","",Vendas3!F82)</f>
        <v/>
      </c>
      <c r="E2610" s="36" t="str">
        <f>IF(Vendas3!G82="","",Vendas3!G82)</f>
        <v/>
      </c>
      <c r="F2610" s="36" t="str">
        <f>IF(Vendas3!H82="","",Vendas3!H82)</f>
        <v/>
      </c>
      <c r="G2610" s="36" t="str">
        <f>IF(Vendas3!I82="","",Vendas3!I82)</f>
        <v/>
      </c>
      <c r="H2610" s="36" t="str">
        <f>IF(Vendas3!J82="","",Vendas3!J82)</f>
        <v/>
      </c>
      <c r="I2610" s="36" t="str">
        <f>IF(Vendas3!K82="","",Vendas3!K82)</f>
        <v/>
      </c>
      <c r="J2610" s="36" t="str">
        <f>IF(Vendas3!L82="","",Vendas3!L82)</f>
        <v/>
      </c>
      <c r="K2610" s="36" t="str">
        <f>IF(Vendas3!M82="","",Vendas3!M82)</f>
        <v/>
      </c>
      <c r="L2610" s="36" t="str">
        <f>IF(Vendas3!N82="","",Vendas3!N82)</f>
        <v/>
      </c>
      <c r="M2610" s="36" t="str">
        <f>IF(Vendas3!O82="","",Vendas3!O82)</f>
        <v/>
      </c>
      <c r="N2610" s="36" t="str">
        <f>IF(Vendas3!P82="","",Vendas3!P82)</f>
        <v/>
      </c>
      <c r="O2610" s="42">
        <f t="shared" si="399"/>
        <v>0</v>
      </c>
      <c r="P2610" s="105">
        <f t="shared" si="400"/>
        <v>0</v>
      </c>
      <c r="Q2610" s="105">
        <f t="shared" si="401"/>
        <v>0</v>
      </c>
      <c r="R2610" s="105">
        <f t="shared" si="402"/>
        <v>0</v>
      </c>
      <c r="S2610" s="22" t="str">
        <f t="shared" si="387"/>
        <v/>
      </c>
      <c r="T2610" s="92">
        <f t="shared" si="403"/>
        <v>0</v>
      </c>
      <c r="U2610" s="92">
        <f t="shared" si="388"/>
        <v>0</v>
      </c>
      <c r="V2610" s="92">
        <f t="shared" si="389"/>
        <v>0</v>
      </c>
      <c r="W2610" s="92">
        <f t="shared" si="390"/>
        <v>0</v>
      </c>
      <c r="X2610" s="92">
        <f t="shared" si="391"/>
        <v>0</v>
      </c>
      <c r="Y2610" s="92">
        <f t="shared" si="392"/>
        <v>0</v>
      </c>
      <c r="Z2610" s="92">
        <f t="shared" si="393"/>
        <v>0</v>
      </c>
      <c r="AA2610" s="92">
        <f t="shared" si="394"/>
        <v>0</v>
      </c>
      <c r="AB2610" s="92">
        <f t="shared" si="395"/>
        <v>0</v>
      </c>
      <c r="AC2610" s="92">
        <f t="shared" si="396"/>
        <v>0</v>
      </c>
      <c r="AD2610" s="92">
        <f t="shared" si="397"/>
        <v>0</v>
      </c>
      <c r="AE2610" s="92">
        <f t="shared" si="398"/>
        <v>0</v>
      </c>
      <c r="AF2610" s="118">
        <f t="shared" si="404"/>
        <v>0</v>
      </c>
    </row>
    <row r="2611" spans="2:32" ht="21.95" customHeight="1" x14ac:dyDescent="0.25">
      <c r="B2611" s="36" t="str">
        <f>IF(Vendas3!D83="","",Vendas3!D83)</f>
        <v/>
      </c>
      <c r="C2611" s="36" t="str">
        <f>IF(Vendas3!E83="","",Vendas3!E83)</f>
        <v/>
      </c>
      <c r="D2611" s="36" t="str">
        <f>IF(Vendas3!F83="","",Vendas3!F83)</f>
        <v/>
      </c>
      <c r="E2611" s="36" t="str">
        <f>IF(Vendas3!G83="","",Vendas3!G83)</f>
        <v/>
      </c>
      <c r="F2611" s="36" t="str">
        <f>IF(Vendas3!H83="","",Vendas3!H83)</f>
        <v/>
      </c>
      <c r="G2611" s="36" t="str">
        <f>IF(Vendas3!I83="","",Vendas3!I83)</f>
        <v/>
      </c>
      <c r="H2611" s="36" t="str">
        <f>IF(Vendas3!J83="","",Vendas3!J83)</f>
        <v/>
      </c>
      <c r="I2611" s="36" t="str">
        <f>IF(Vendas3!K83="","",Vendas3!K83)</f>
        <v/>
      </c>
      <c r="J2611" s="36" t="str">
        <f>IF(Vendas3!L83="","",Vendas3!L83)</f>
        <v/>
      </c>
      <c r="K2611" s="36" t="str">
        <f>IF(Vendas3!M83="","",Vendas3!M83)</f>
        <v/>
      </c>
      <c r="L2611" s="36" t="str">
        <f>IF(Vendas3!N83="","",Vendas3!N83)</f>
        <v/>
      </c>
      <c r="M2611" s="36" t="str">
        <f>IF(Vendas3!O83="","",Vendas3!O83)</f>
        <v/>
      </c>
      <c r="N2611" s="36" t="str">
        <f>IF(Vendas3!P83="","",Vendas3!P83)</f>
        <v/>
      </c>
      <c r="O2611" s="42">
        <f t="shared" si="399"/>
        <v>0</v>
      </c>
      <c r="P2611" s="105">
        <f t="shared" si="400"/>
        <v>0</v>
      </c>
      <c r="Q2611" s="105">
        <f t="shared" si="401"/>
        <v>0</v>
      </c>
      <c r="R2611" s="105">
        <f t="shared" si="402"/>
        <v>0</v>
      </c>
      <c r="S2611" s="22" t="str">
        <f t="shared" si="387"/>
        <v/>
      </c>
      <c r="T2611" s="92">
        <f t="shared" si="403"/>
        <v>0</v>
      </c>
      <c r="U2611" s="92">
        <f t="shared" si="388"/>
        <v>0</v>
      </c>
      <c r="V2611" s="92">
        <f t="shared" si="389"/>
        <v>0</v>
      </c>
      <c r="W2611" s="92">
        <f t="shared" si="390"/>
        <v>0</v>
      </c>
      <c r="X2611" s="92">
        <f t="shared" si="391"/>
        <v>0</v>
      </c>
      <c r="Y2611" s="92">
        <f t="shared" si="392"/>
        <v>0</v>
      </c>
      <c r="Z2611" s="92">
        <f t="shared" si="393"/>
        <v>0</v>
      </c>
      <c r="AA2611" s="92">
        <f t="shared" si="394"/>
        <v>0</v>
      </c>
      <c r="AB2611" s="92">
        <f t="shared" si="395"/>
        <v>0</v>
      </c>
      <c r="AC2611" s="92">
        <f t="shared" si="396"/>
        <v>0</v>
      </c>
      <c r="AD2611" s="92">
        <f t="shared" si="397"/>
        <v>0</v>
      </c>
      <c r="AE2611" s="92">
        <f t="shared" si="398"/>
        <v>0</v>
      </c>
      <c r="AF2611" s="118">
        <f t="shared" si="404"/>
        <v>0</v>
      </c>
    </row>
    <row r="2612" spans="2:32" ht="21.95" customHeight="1" x14ac:dyDescent="0.25">
      <c r="B2612" s="36" t="str">
        <f>IF(Vendas3!D84="","",Vendas3!D84)</f>
        <v/>
      </c>
      <c r="C2612" s="36" t="str">
        <f>IF(Vendas3!E84="","",Vendas3!E84)</f>
        <v/>
      </c>
      <c r="D2612" s="36" t="str">
        <f>IF(Vendas3!F84="","",Vendas3!F84)</f>
        <v/>
      </c>
      <c r="E2612" s="36" t="str">
        <f>IF(Vendas3!G84="","",Vendas3!G84)</f>
        <v/>
      </c>
      <c r="F2612" s="36" t="str">
        <f>IF(Vendas3!H84="","",Vendas3!H84)</f>
        <v/>
      </c>
      <c r="G2612" s="36" t="str">
        <f>IF(Vendas3!I84="","",Vendas3!I84)</f>
        <v/>
      </c>
      <c r="H2612" s="36" t="str">
        <f>IF(Vendas3!J84="","",Vendas3!J84)</f>
        <v/>
      </c>
      <c r="I2612" s="36" t="str">
        <f>IF(Vendas3!K84="","",Vendas3!K84)</f>
        <v/>
      </c>
      <c r="J2612" s="36" t="str">
        <f>IF(Vendas3!L84="","",Vendas3!L84)</f>
        <v/>
      </c>
      <c r="K2612" s="36" t="str">
        <f>IF(Vendas3!M84="","",Vendas3!M84)</f>
        <v/>
      </c>
      <c r="L2612" s="36" t="str">
        <f>IF(Vendas3!N84="","",Vendas3!N84)</f>
        <v/>
      </c>
      <c r="M2612" s="36" t="str">
        <f>IF(Vendas3!O84="","",Vendas3!O84)</f>
        <v/>
      </c>
      <c r="N2612" s="36" t="str">
        <f>IF(Vendas3!P84="","",Vendas3!P84)</f>
        <v/>
      </c>
      <c r="O2612" s="42">
        <f t="shared" si="399"/>
        <v>0</v>
      </c>
      <c r="P2612" s="105">
        <f t="shared" si="400"/>
        <v>0</v>
      </c>
      <c r="Q2612" s="105">
        <f t="shared" si="401"/>
        <v>0</v>
      </c>
      <c r="R2612" s="105">
        <f t="shared" si="402"/>
        <v>0</v>
      </c>
      <c r="S2612" s="22" t="str">
        <f t="shared" si="387"/>
        <v/>
      </c>
      <c r="T2612" s="92">
        <f t="shared" si="403"/>
        <v>0</v>
      </c>
      <c r="U2612" s="92">
        <f t="shared" si="388"/>
        <v>0</v>
      </c>
      <c r="V2612" s="92">
        <f t="shared" si="389"/>
        <v>0</v>
      </c>
      <c r="W2612" s="92">
        <f t="shared" si="390"/>
        <v>0</v>
      </c>
      <c r="X2612" s="92">
        <f t="shared" si="391"/>
        <v>0</v>
      </c>
      <c r="Y2612" s="92">
        <f t="shared" si="392"/>
        <v>0</v>
      </c>
      <c r="Z2612" s="92">
        <f t="shared" si="393"/>
        <v>0</v>
      </c>
      <c r="AA2612" s="92">
        <f t="shared" si="394"/>
        <v>0</v>
      </c>
      <c r="AB2612" s="92">
        <f t="shared" si="395"/>
        <v>0</v>
      </c>
      <c r="AC2612" s="92">
        <f t="shared" si="396"/>
        <v>0</v>
      </c>
      <c r="AD2612" s="92">
        <f t="shared" si="397"/>
        <v>0</v>
      </c>
      <c r="AE2612" s="92">
        <f t="shared" si="398"/>
        <v>0</v>
      </c>
      <c r="AF2612" s="118">
        <f t="shared" si="404"/>
        <v>0</v>
      </c>
    </row>
    <row r="2613" spans="2:32" ht="21.95" customHeight="1" x14ac:dyDescent="0.25">
      <c r="B2613" s="36" t="str">
        <f>IF(Vendas3!D85="","",Vendas3!D85)</f>
        <v/>
      </c>
      <c r="C2613" s="36" t="str">
        <f>IF(Vendas3!E85="","",Vendas3!E85)</f>
        <v/>
      </c>
      <c r="D2613" s="36" t="str">
        <f>IF(Vendas3!F85="","",Vendas3!F85)</f>
        <v/>
      </c>
      <c r="E2613" s="36" t="str">
        <f>IF(Vendas3!G85="","",Vendas3!G85)</f>
        <v/>
      </c>
      <c r="F2613" s="36" t="str">
        <f>IF(Vendas3!H85="","",Vendas3!H85)</f>
        <v/>
      </c>
      <c r="G2613" s="36" t="str">
        <f>IF(Vendas3!I85="","",Vendas3!I85)</f>
        <v/>
      </c>
      <c r="H2613" s="36" t="str">
        <f>IF(Vendas3!J85="","",Vendas3!J85)</f>
        <v/>
      </c>
      <c r="I2613" s="36" t="str">
        <f>IF(Vendas3!K85="","",Vendas3!K85)</f>
        <v/>
      </c>
      <c r="J2613" s="36" t="str">
        <f>IF(Vendas3!L85="","",Vendas3!L85)</f>
        <v/>
      </c>
      <c r="K2613" s="36" t="str">
        <f>IF(Vendas3!M85="","",Vendas3!M85)</f>
        <v/>
      </c>
      <c r="L2613" s="36" t="str">
        <f>IF(Vendas3!N85="","",Vendas3!N85)</f>
        <v/>
      </c>
      <c r="M2613" s="36" t="str">
        <f>IF(Vendas3!O85="","",Vendas3!O85)</f>
        <v/>
      </c>
      <c r="N2613" s="36" t="str">
        <f>IF(Vendas3!P85="","",Vendas3!P85)</f>
        <v/>
      </c>
      <c r="O2613" s="42">
        <f t="shared" si="399"/>
        <v>0</v>
      </c>
      <c r="P2613" s="105">
        <f t="shared" si="400"/>
        <v>0</v>
      </c>
      <c r="Q2613" s="105">
        <f t="shared" si="401"/>
        <v>0</v>
      </c>
      <c r="R2613" s="105">
        <f t="shared" si="402"/>
        <v>0</v>
      </c>
      <c r="S2613" s="22" t="str">
        <f t="shared" si="387"/>
        <v/>
      </c>
      <c r="T2613" s="92">
        <f t="shared" si="403"/>
        <v>0</v>
      </c>
      <c r="U2613" s="92">
        <f t="shared" si="388"/>
        <v>0</v>
      </c>
      <c r="V2613" s="92">
        <f t="shared" si="389"/>
        <v>0</v>
      </c>
      <c r="W2613" s="92">
        <f t="shared" si="390"/>
        <v>0</v>
      </c>
      <c r="X2613" s="92">
        <f t="shared" si="391"/>
        <v>0</v>
      </c>
      <c r="Y2613" s="92">
        <f t="shared" si="392"/>
        <v>0</v>
      </c>
      <c r="Z2613" s="92">
        <f t="shared" si="393"/>
        <v>0</v>
      </c>
      <c r="AA2613" s="92">
        <f t="shared" si="394"/>
        <v>0</v>
      </c>
      <c r="AB2613" s="92">
        <f t="shared" si="395"/>
        <v>0</v>
      </c>
      <c r="AC2613" s="92">
        <f t="shared" si="396"/>
        <v>0</v>
      </c>
      <c r="AD2613" s="92">
        <f t="shared" si="397"/>
        <v>0</v>
      </c>
      <c r="AE2613" s="92">
        <f t="shared" si="398"/>
        <v>0</v>
      </c>
      <c r="AF2613" s="118">
        <f t="shared" si="404"/>
        <v>0</v>
      </c>
    </row>
    <row r="2614" spans="2:32" ht="21.95" customHeight="1" x14ac:dyDescent="0.25">
      <c r="B2614" s="36" t="str">
        <f>IF(Vendas3!D86="","",Vendas3!D86)</f>
        <v/>
      </c>
      <c r="C2614" s="36" t="str">
        <f>IF(Vendas3!E86="","",Vendas3!E86)</f>
        <v/>
      </c>
      <c r="D2614" s="36" t="str">
        <f>IF(Vendas3!F86="","",Vendas3!F86)</f>
        <v/>
      </c>
      <c r="E2614" s="36" t="str">
        <f>IF(Vendas3!G86="","",Vendas3!G86)</f>
        <v/>
      </c>
      <c r="F2614" s="36" t="str">
        <f>IF(Vendas3!H86="","",Vendas3!H86)</f>
        <v/>
      </c>
      <c r="G2614" s="36" t="str">
        <f>IF(Vendas3!I86="","",Vendas3!I86)</f>
        <v/>
      </c>
      <c r="H2614" s="36" t="str">
        <f>IF(Vendas3!J86="","",Vendas3!J86)</f>
        <v/>
      </c>
      <c r="I2614" s="36" t="str">
        <f>IF(Vendas3!K86="","",Vendas3!K86)</f>
        <v/>
      </c>
      <c r="J2614" s="36" t="str">
        <f>IF(Vendas3!L86="","",Vendas3!L86)</f>
        <v/>
      </c>
      <c r="K2614" s="36" t="str">
        <f>IF(Vendas3!M86="","",Vendas3!M86)</f>
        <v/>
      </c>
      <c r="L2614" s="36" t="str">
        <f>IF(Vendas3!N86="","",Vendas3!N86)</f>
        <v/>
      </c>
      <c r="M2614" s="36" t="str">
        <f>IF(Vendas3!O86="","",Vendas3!O86)</f>
        <v/>
      </c>
      <c r="N2614" s="36" t="str">
        <f>IF(Vendas3!P86="","",Vendas3!P86)</f>
        <v/>
      </c>
      <c r="O2614" s="42">
        <f t="shared" si="399"/>
        <v>0</v>
      </c>
      <c r="P2614" s="105">
        <f t="shared" si="400"/>
        <v>0</v>
      </c>
      <c r="Q2614" s="105">
        <f t="shared" si="401"/>
        <v>0</v>
      </c>
      <c r="R2614" s="105">
        <f t="shared" si="402"/>
        <v>0</v>
      </c>
      <c r="S2614" s="22" t="str">
        <f t="shared" si="387"/>
        <v/>
      </c>
      <c r="T2614" s="92">
        <f t="shared" si="403"/>
        <v>0</v>
      </c>
      <c r="U2614" s="92">
        <f t="shared" si="388"/>
        <v>0</v>
      </c>
      <c r="V2614" s="92">
        <f t="shared" si="389"/>
        <v>0</v>
      </c>
      <c r="W2614" s="92">
        <f t="shared" si="390"/>
        <v>0</v>
      </c>
      <c r="X2614" s="92">
        <f t="shared" si="391"/>
        <v>0</v>
      </c>
      <c r="Y2614" s="92">
        <f t="shared" si="392"/>
        <v>0</v>
      </c>
      <c r="Z2614" s="92">
        <f t="shared" si="393"/>
        <v>0</v>
      </c>
      <c r="AA2614" s="92">
        <f t="shared" si="394"/>
        <v>0</v>
      </c>
      <c r="AB2614" s="92">
        <f t="shared" si="395"/>
        <v>0</v>
      </c>
      <c r="AC2614" s="92">
        <f t="shared" si="396"/>
        <v>0</v>
      </c>
      <c r="AD2614" s="92">
        <f t="shared" si="397"/>
        <v>0</v>
      </c>
      <c r="AE2614" s="92">
        <f t="shared" si="398"/>
        <v>0</v>
      </c>
      <c r="AF2614" s="118">
        <f t="shared" si="404"/>
        <v>0</v>
      </c>
    </row>
    <row r="2615" spans="2:32" ht="21.95" customHeight="1" x14ac:dyDescent="0.25">
      <c r="B2615" s="36" t="str">
        <f>IF(Vendas3!D87="","",Vendas3!D87)</f>
        <v/>
      </c>
      <c r="C2615" s="36" t="str">
        <f>IF(Vendas3!E87="","",Vendas3!E87)</f>
        <v/>
      </c>
      <c r="D2615" s="36" t="str">
        <f>IF(Vendas3!F87="","",Vendas3!F87)</f>
        <v/>
      </c>
      <c r="E2615" s="36" t="str">
        <f>IF(Vendas3!G87="","",Vendas3!G87)</f>
        <v/>
      </c>
      <c r="F2615" s="36" t="str">
        <f>IF(Vendas3!H87="","",Vendas3!H87)</f>
        <v/>
      </c>
      <c r="G2615" s="36" t="str">
        <f>IF(Vendas3!I87="","",Vendas3!I87)</f>
        <v/>
      </c>
      <c r="H2615" s="36" t="str">
        <f>IF(Vendas3!J87="","",Vendas3!J87)</f>
        <v/>
      </c>
      <c r="I2615" s="36" t="str">
        <f>IF(Vendas3!K87="","",Vendas3!K87)</f>
        <v/>
      </c>
      <c r="J2615" s="36" t="str">
        <f>IF(Vendas3!L87="","",Vendas3!L87)</f>
        <v/>
      </c>
      <c r="K2615" s="36" t="str">
        <f>IF(Vendas3!M87="","",Vendas3!M87)</f>
        <v/>
      </c>
      <c r="L2615" s="36" t="str">
        <f>IF(Vendas3!N87="","",Vendas3!N87)</f>
        <v/>
      </c>
      <c r="M2615" s="36" t="str">
        <f>IF(Vendas3!O87="","",Vendas3!O87)</f>
        <v/>
      </c>
      <c r="N2615" s="36" t="str">
        <f>IF(Vendas3!P87="","",Vendas3!P87)</f>
        <v/>
      </c>
      <c r="O2615" s="42">
        <f t="shared" si="399"/>
        <v>0</v>
      </c>
      <c r="P2615" s="105">
        <f t="shared" si="400"/>
        <v>0</v>
      </c>
      <c r="Q2615" s="105">
        <f t="shared" si="401"/>
        <v>0</v>
      </c>
      <c r="R2615" s="105">
        <f t="shared" si="402"/>
        <v>0</v>
      </c>
      <c r="S2615" s="22" t="str">
        <f t="shared" si="387"/>
        <v/>
      </c>
      <c r="T2615" s="92">
        <f t="shared" si="403"/>
        <v>0</v>
      </c>
      <c r="U2615" s="92">
        <f t="shared" si="388"/>
        <v>0</v>
      </c>
      <c r="V2615" s="92">
        <f t="shared" si="389"/>
        <v>0</v>
      </c>
      <c r="W2615" s="92">
        <f t="shared" si="390"/>
        <v>0</v>
      </c>
      <c r="X2615" s="92">
        <f t="shared" si="391"/>
        <v>0</v>
      </c>
      <c r="Y2615" s="92">
        <f t="shared" si="392"/>
        <v>0</v>
      </c>
      <c r="Z2615" s="92">
        <f t="shared" si="393"/>
        <v>0</v>
      </c>
      <c r="AA2615" s="92">
        <f t="shared" si="394"/>
        <v>0</v>
      </c>
      <c r="AB2615" s="92">
        <f t="shared" si="395"/>
        <v>0</v>
      </c>
      <c r="AC2615" s="92">
        <f t="shared" si="396"/>
        <v>0</v>
      </c>
      <c r="AD2615" s="92">
        <f t="shared" si="397"/>
        <v>0</v>
      </c>
      <c r="AE2615" s="92">
        <f t="shared" si="398"/>
        <v>0</v>
      </c>
      <c r="AF2615" s="118">
        <f t="shared" si="404"/>
        <v>0</v>
      </c>
    </row>
    <row r="2616" spans="2:32" ht="21.95" customHeight="1" x14ac:dyDescent="0.25">
      <c r="B2616" s="36" t="str">
        <f>IF(Vendas3!D88="","",Vendas3!D88)</f>
        <v/>
      </c>
      <c r="C2616" s="36" t="str">
        <f>IF(Vendas3!E88="","",Vendas3!E88)</f>
        <v/>
      </c>
      <c r="D2616" s="36" t="str">
        <f>IF(Vendas3!F88="","",Vendas3!F88)</f>
        <v/>
      </c>
      <c r="E2616" s="36" t="str">
        <f>IF(Vendas3!G88="","",Vendas3!G88)</f>
        <v/>
      </c>
      <c r="F2616" s="36" t="str">
        <f>IF(Vendas3!H88="","",Vendas3!H88)</f>
        <v/>
      </c>
      <c r="G2616" s="36" t="str">
        <f>IF(Vendas3!I88="","",Vendas3!I88)</f>
        <v/>
      </c>
      <c r="H2616" s="36" t="str">
        <f>IF(Vendas3!J88="","",Vendas3!J88)</f>
        <v/>
      </c>
      <c r="I2616" s="36" t="str">
        <f>IF(Vendas3!K88="","",Vendas3!K88)</f>
        <v/>
      </c>
      <c r="J2616" s="36" t="str">
        <f>IF(Vendas3!L88="","",Vendas3!L88)</f>
        <v/>
      </c>
      <c r="K2616" s="36" t="str">
        <f>IF(Vendas3!M88="","",Vendas3!M88)</f>
        <v/>
      </c>
      <c r="L2616" s="36" t="str">
        <f>IF(Vendas3!N88="","",Vendas3!N88)</f>
        <v/>
      </c>
      <c r="M2616" s="36" t="str">
        <f>IF(Vendas3!O88="","",Vendas3!O88)</f>
        <v/>
      </c>
      <c r="N2616" s="36" t="str">
        <f>IF(Vendas3!P88="","",Vendas3!P88)</f>
        <v/>
      </c>
      <c r="O2616" s="42">
        <f t="shared" si="399"/>
        <v>0</v>
      </c>
      <c r="P2616" s="105">
        <f t="shared" si="400"/>
        <v>0</v>
      </c>
      <c r="Q2616" s="105">
        <f t="shared" si="401"/>
        <v>0</v>
      </c>
      <c r="R2616" s="105">
        <f t="shared" si="402"/>
        <v>0</v>
      </c>
      <c r="S2616" s="22" t="str">
        <f t="shared" si="387"/>
        <v/>
      </c>
      <c r="T2616" s="92">
        <f t="shared" si="403"/>
        <v>0</v>
      </c>
      <c r="U2616" s="92">
        <f t="shared" si="388"/>
        <v>0</v>
      </c>
      <c r="V2616" s="92">
        <f t="shared" si="389"/>
        <v>0</v>
      </c>
      <c r="W2616" s="92">
        <f t="shared" si="390"/>
        <v>0</v>
      </c>
      <c r="X2616" s="92">
        <f t="shared" si="391"/>
        <v>0</v>
      </c>
      <c r="Y2616" s="92">
        <f t="shared" si="392"/>
        <v>0</v>
      </c>
      <c r="Z2616" s="92">
        <f t="shared" si="393"/>
        <v>0</v>
      </c>
      <c r="AA2616" s="92">
        <f t="shared" si="394"/>
        <v>0</v>
      </c>
      <c r="AB2616" s="92">
        <f t="shared" si="395"/>
        <v>0</v>
      </c>
      <c r="AC2616" s="92">
        <f t="shared" si="396"/>
        <v>0</v>
      </c>
      <c r="AD2616" s="92">
        <f t="shared" si="397"/>
        <v>0</v>
      </c>
      <c r="AE2616" s="92">
        <f t="shared" si="398"/>
        <v>0</v>
      </c>
      <c r="AF2616" s="118">
        <f t="shared" si="404"/>
        <v>0</v>
      </c>
    </row>
    <row r="2617" spans="2:32" ht="21.95" customHeight="1" x14ac:dyDescent="0.25">
      <c r="B2617" s="36" t="str">
        <f>IF(Vendas3!D89="","",Vendas3!D89)</f>
        <v/>
      </c>
      <c r="C2617" s="36" t="str">
        <f>IF(Vendas3!E89="","",Vendas3!E89)</f>
        <v/>
      </c>
      <c r="D2617" s="36" t="str">
        <f>IF(Vendas3!F89="","",Vendas3!F89)</f>
        <v/>
      </c>
      <c r="E2617" s="36" t="str">
        <f>IF(Vendas3!G89="","",Vendas3!G89)</f>
        <v/>
      </c>
      <c r="F2617" s="36" t="str">
        <f>IF(Vendas3!H89="","",Vendas3!H89)</f>
        <v/>
      </c>
      <c r="G2617" s="36" t="str">
        <f>IF(Vendas3!I89="","",Vendas3!I89)</f>
        <v/>
      </c>
      <c r="H2617" s="36" t="str">
        <f>IF(Vendas3!J89="","",Vendas3!J89)</f>
        <v/>
      </c>
      <c r="I2617" s="36" t="str">
        <f>IF(Vendas3!K89="","",Vendas3!K89)</f>
        <v/>
      </c>
      <c r="J2617" s="36" t="str">
        <f>IF(Vendas3!L89="","",Vendas3!L89)</f>
        <v/>
      </c>
      <c r="K2617" s="36" t="str">
        <f>IF(Vendas3!M89="","",Vendas3!M89)</f>
        <v/>
      </c>
      <c r="L2617" s="36" t="str">
        <f>IF(Vendas3!N89="","",Vendas3!N89)</f>
        <v/>
      </c>
      <c r="M2617" s="36" t="str">
        <f>IF(Vendas3!O89="","",Vendas3!O89)</f>
        <v/>
      </c>
      <c r="N2617" s="36" t="str">
        <f>IF(Vendas3!P89="","",Vendas3!P89)</f>
        <v/>
      </c>
      <c r="O2617" s="42">
        <f t="shared" si="399"/>
        <v>0</v>
      </c>
      <c r="P2617" s="105">
        <f t="shared" si="400"/>
        <v>0</v>
      </c>
      <c r="Q2617" s="105">
        <f t="shared" si="401"/>
        <v>0</v>
      </c>
      <c r="R2617" s="105">
        <f t="shared" si="402"/>
        <v>0</v>
      </c>
      <c r="S2617" s="22" t="str">
        <f t="shared" si="387"/>
        <v/>
      </c>
      <c r="T2617" s="92">
        <f t="shared" si="403"/>
        <v>0</v>
      </c>
      <c r="U2617" s="92">
        <f t="shared" si="388"/>
        <v>0</v>
      </c>
      <c r="V2617" s="92">
        <f t="shared" si="389"/>
        <v>0</v>
      </c>
      <c r="W2617" s="92">
        <f t="shared" si="390"/>
        <v>0</v>
      </c>
      <c r="X2617" s="92">
        <f t="shared" si="391"/>
        <v>0</v>
      </c>
      <c r="Y2617" s="92">
        <f t="shared" si="392"/>
        <v>0</v>
      </c>
      <c r="Z2617" s="92">
        <f t="shared" si="393"/>
        <v>0</v>
      </c>
      <c r="AA2617" s="92">
        <f t="shared" si="394"/>
        <v>0</v>
      </c>
      <c r="AB2617" s="92">
        <f t="shared" si="395"/>
        <v>0</v>
      </c>
      <c r="AC2617" s="92">
        <f t="shared" si="396"/>
        <v>0</v>
      </c>
      <c r="AD2617" s="92">
        <f t="shared" si="397"/>
        <v>0</v>
      </c>
      <c r="AE2617" s="92">
        <f t="shared" si="398"/>
        <v>0</v>
      </c>
      <c r="AF2617" s="118">
        <f t="shared" si="404"/>
        <v>0</v>
      </c>
    </row>
    <row r="2618" spans="2:32" ht="21.95" customHeight="1" x14ac:dyDescent="0.25">
      <c r="B2618" s="36" t="str">
        <f>IF(Vendas3!D90="","",Vendas3!D90)</f>
        <v/>
      </c>
      <c r="C2618" s="36" t="str">
        <f>IF(Vendas3!E90="","",Vendas3!E90)</f>
        <v/>
      </c>
      <c r="D2618" s="36" t="str">
        <f>IF(Vendas3!F90="","",Vendas3!F90)</f>
        <v/>
      </c>
      <c r="E2618" s="36" t="str">
        <f>IF(Vendas3!G90="","",Vendas3!G90)</f>
        <v/>
      </c>
      <c r="F2618" s="36" t="str">
        <f>IF(Vendas3!H90="","",Vendas3!H90)</f>
        <v/>
      </c>
      <c r="G2618" s="36" t="str">
        <f>IF(Vendas3!I90="","",Vendas3!I90)</f>
        <v/>
      </c>
      <c r="H2618" s="36" t="str">
        <f>IF(Vendas3!J90="","",Vendas3!J90)</f>
        <v/>
      </c>
      <c r="I2618" s="36" t="str">
        <f>IF(Vendas3!K90="","",Vendas3!K90)</f>
        <v/>
      </c>
      <c r="J2618" s="36" t="str">
        <f>IF(Vendas3!L90="","",Vendas3!L90)</f>
        <v/>
      </c>
      <c r="K2618" s="36" t="str">
        <f>IF(Vendas3!M90="","",Vendas3!M90)</f>
        <v/>
      </c>
      <c r="L2618" s="36" t="str">
        <f>IF(Vendas3!N90="","",Vendas3!N90)</f>
        <v/>
      </c>
      <c r="M2618" s="36" t="str">
        <f>IF(Vendas3!O90="","",Vendas3!O90)</f>
        <v/>
      </c>
      <c r="N2618" s="36" t="str">
        <f>IF(Vendas3!P90="","",Vendas3!P90)</f>
        <v/>
      </c>
      <c r="O2618" s="42">
        <f t="shared" si="399"/>
        <v>0</v>
      </c>
      <c r="P2618" s="105">
        <f t="shared" si="400"/>
        <v>0</v>
      </c>
      <c r="Q2618" s="105">
        <f t="shared" si="401"/>
        <v>0</v>
      </c>
      <c r="R2618" s="105">
        <f t="shared" si="402"/>
        <v>0</v>
      </c>
      <c r="S2618" s="22" t="str">
        <f t="shared" si="387"/>
        <v/>
      </c>
      <c r="T2618" s="92">
        <f t="shared" si="403"/>
        <v>0</v>
      </c>
      <c r="U2618" s="92">
        <f t="shared" si="388"/>
        <v>0</v>
      </c>
      <c r="V2618" s="92">
        <f t="shared" si="389"/>
        <v>0</v>
      </c>
      <c r="W2618" s="92">
        <f t="shared" si="390"/>
        <v>0</v>
      </c>
      <c r="X2618" s="92">
        <f t="shared" si="391"/>
        <v>0</v>
      </c>
      <c r="Y2618" s="92">
        <f t="shared" si="392"/>
        <v>0</v>
      </c>
      <c r="Z2618" s="92">
        <f t="shared" si="393"/>
        <v>0</v>
      </c>
      <c r="AA2618" s="92">
        <f t="shared" si="394"/>
        <v>0</v>
      </c>
      <c r="AB2618" s="92">
        <f t="shared" si="395"/>
        <v>0</v>
      </c>
      <c r="AC2618" s="92">
        <f t="shared" si="396"/>
        <v>0</v>
      </c>
      <c r="AD2618" s="92">
        <f t="shared" si="397"/>
        <v>0</v>
      </c>
      <c r="AE2618" s="92">
        <f t="shared" si="398"/>
        <v>0</v>
      </c>
      <c r="AF2618" s="118">
        <f t="shared" si="404"/>
        <v>0</v>
      </c>
    </row>
    <row r="2619" spans="2:32" ht="21.95" customHeight="1" x14ac:dyDescent="0.25">
      <c r="B2619" s="36" t="str">
        <f>IF(Vendas3!D91="","",Vendas3!D91)</f>
        <v/>
      </c>
      <c r="C2619" s="36" t="str">
        <f>IF(Vendas3!E91="","",Vendas3!E91)</f>
        <v/>
      </c>
      <c r="D2619" s="36" t="str">
        <f>IF(Vendas3!F91="","",Vendas3!F91)</f>
        <v/>
      </c>
      <c r="E2619" s="36" t="str">
        <f>IF(Vendas3!G91="","",Vendas3!G91)</f>
        <v/>
      </c>
      <c r="F2619" s="36" t="str">
        <f>IF(Vendas3!H91="","",Vendas3!H91)</f>
        <v/>
      </c>
      <c r="G2619" s="36" t="str">
        <f>IF(Vendas3!I91="","",Vendas3!I91)</f>
        <v/>
      </c>
      <c r="H2619" s="36" t="str">
        <f>IF(Vendas3!J91="","",Vendas3!J91)</f>
        <v/>
      </c>
      <c r="I2619" s="36" t="str">
        <f>IF(Vendas3!K91="","",Vendas3!K91)</f>
        <v/>
      </c>
      <c r="J2619" s="36" t="str">
        <f>IF(Vendas3!L91="","",Vendas3!L91)</f>
        <v/>
      </c>
      <c r="K2619" s="36" t="str">
        <f>IF(Vendas3!M91="","",Vendas3!M91)</f>
        <v/>
      </c>
      <c r="L2619" s="36" t="str">
        <f>IF(Vendas3!N91="","",Vendas3!N91)</f>
        <v/>
      </c>
      <c r="M2619" s="36" t="str">
        <f>IF(Vendas3!O91="","",Vendas3!O91)</f>
        <v/>
      </c>
      <c r="N2619" s="36" t="str">
        <f>IF(Vendas3!P91="","",Vendas3!P91)</f>
        <v/>
      </c>
      <c r="O2619" s="42">
        <f t="shared" si="399"/>
        <v>0</v>
      </c>
      <c r="P2619" s="105">
        <f t="shared" si="400"/>
        <v>0</v>
      </c>
      <c r="Q2619" s="105">
        <f t="shared" si="401"/>
        <v>0</v>
      </c>
      <c r="R2619" s="105">
        <f t="shared" si="402"/>
        <v>0</v>
      </c>
      <c r="S2619" s="22" t="str">
        <f t="shared" si="387"/>
        <v/>
      </c>
      <c r="T2619" s="92">
        <f t="shared" si="403"/>
        <v>0</v>
      </c>
      <c r="U2619" s="92">
        <f t="shared" si="388"/>
        <v>0</v>
      </c>
      <c r="V2619" s="92">
        <f t="shared" si="389"/>
        <v>0</v>
      </c>
      <c r="W2619" s="92">
        <f t="shared" si="390"/>
        <v>0</v>
      </c>
      <c r="X2619" s="92">
        <f t="shared" si="391"/>
        <v>0</v>
      </c>
      <c r="Y2619" s="92">
        <f t="shared" si="392"/>
        <v>0</v>
      </c>
      <c r="Z2619" s="92">
        <f t="shared" si="393"/>
        <v>0</v>
      </c>
      <c r="AA2619" s="92">
        <f t="shared" si="394"/>
        <v>0</v>
      </c>
      <c r="AB2619" s="92">
        <f t="shared" si="395"/>
        <v>0</v>
      </c>
      <c r="AC2619" s="92">
        <f t="shared" si="396"/>
        <v>0</v>
      </c>
      <c r="AD2619" s="92">
        <f t="shared" si="397"/>
        <v>0</v>
      </c>
      <c r="AE2619" s="92">
        <f t="shared" si="398"/>
        <v>0</v>
      </c>
      <c r="AF2619" s="118">
        <f t="shared" si="404"/>
        <v>0</v>
      </c>
    </row>
    <row r="2620" spans="2:32" ht="21.95" customHeight="1" x14ac:dyDescent="0.25">
      <c r="B2620" s="36" t="str">
        <f>IF(Vendas3!D92="","",Vendas3!D92)</f>
        <v/>
      </c>
      <c r="C2620" s="36" t="str">
        <f>IF(Vendas3!E92="","",Vendas3!E92)</f>
        <v/>
      </c>
      <c r="D2620" s="36" t="str">
        <f>IF(Vendas3!F92="","",Vendas3!F92)</f>
        <v/>
      </c>
      <c r="E2620" s="36" t="str">
        <f>IF(Vendas3!G92="","",Vendas3!G92)</f>
        <v/>
      </c>
      <c r="F2620" s="36" t="str">
        <f>IF(Vendas3!H92="","",Vendas3!H92)</f>
        <v/>
      </c>
      <c r="G2620" s="36" t="str">
        <f>IF(Vendas3!I92="","",Vendas3!I92)</f>
        <v/>
      </c>
      <c r="H2620" s="36" t="str">
        <f>IF(Vendas3!J92="","",Vendas3!J92)</f>
        <v/>
      </c>
      <c r="I2620" s="36" t="str">
        <f>IF(Vendas3!K92="","",Vendas3!K92)</f>
        <v/>
      </c>
      <c r="J2620" s="36" t="str">
        <f>IF(Vendas3!L92="","",Vendas3!L92)</f>
        <v/>
      </c>
      <c r="K2620" s="36" t="str">
        <f>IF(Vendas3!M92="","",Vendas3!M92)</f>
        <v/>
      </c>
      <c r="L2620" s="36" t="str">
        <f>IF(Vendas3!N92="","",Vendas3!N92)</f>
        <v/>
      </c>
      <c r="M2620" s="36" t="str">
        <f>IF(Vendas3!O92="","",Vendas3!O92)</f>
        <v/>
      </c>
      <c r="N2620" s="36" t="str">
        <f>IF(Vendas3!P92="","",Vendas3!P92)</f>
        <v/>
      </c>
      <c r="O2620" s="42">
        <f t="shared" si="399"/>
        <v>0</v>
      </c>
      <c r="P2620" s="105">
        <f t="shared" si="400"/>
        <v>0</v>
      </c>
      <c r="Q2620" s="105">
        <f t="shared" si="401"/>
        <v>0</v>
      </c>
      <c r="R2620" s="105">
        <f t="shared" si="402"/>
        <v>0</v>
      </c>
      <c r="S2620" s="22" t="str">
        <f t="shared" ref="S2620:S2683" si="405">B2620</f>
        <v/>
      </c>
      <c r="T2620" s="92">
        <f t="shared" si="403"/>
        <v>0</v>
      </c>
      <c r="U2620" s="92">
        <f t="shared" si="388"/>
        <v>0</v>
      </c>
      <c r="V2620" s="92">
        <f t="shared" si="389"/>
        <v>0</v>
      </c>
      <c r="W2620" s="92">
        <f t="shared" si="390"/>
        <v>0</v>
      </c>
      <c r="X2620" s="92">
        <f t="shared" si="391"/>
        <v>0</v>
      </c>
      <c r="Y2620" s="92">
        <f t="shared" si="392"/>
        <v>0</v>
      </c>
      <c r="Z2620" s="92">
        <f t="shared" si="393"/>
        <v>0</v>
      </c>
      <c r="AA2620" s="92">
        <f t="shared" si="394"/>
        <v>0</v>
      </c>
      <c r="AB2620" s="92">
        <f t="shared" si="395"/>
        <v>0</v>
      </c>
      <c r="AC2620" s="92">
        <f t="shared" si="396"/>
        <v>0</v>
      </c>
      <c r="AD2620" s="92">
        <f t="shared" si="397"/>
        <v>0</v>
      </c>
      <c r="AE2620" s="92">
        <f t="shared" si="398"/>
        <v>0</v>
      </c>
      <c r="AF2620" s="118">
        <f t="shared" si="404"/>
        <v>0</v>
      </c>
    </row>
    <row r="2621" spans="2:32" ht="21.95" customHeight="1" x14ac:dyDescent="0.25">
      <c r="B2621" s="36" t="str">
        <f>IF(Vendas3!D93="","",Vendas3!D93)</f>
        <v/>
      </c>
      <c r="C2621" s="36" t="str">
        <f>IF(Vendas3!E93="","",Vendas3!E93)</f>
        <v/>
      </c>
      <c r="D2621" s="36" t="str">
        <f>IF(Vendas3!F93="","",Vendas3!F93)</f>
        <v/>
      </c>
      <c r="E2621" s="36" t="str">
        <f>IF(Vendas3!G93="","",Vendas3!G93)</f>
        <v/>
      </c>
      <c r="F2621" s="36" t="str">
        <f>IF(Vendas3!H93="","",Vendas3!H93)</f>
        <v/>
      </c>
      <c r="G2621" s="36" t="str">
        <f>IF(Vendas3!I93="","",Vendas3!I93)</f>
        <v/>
      </c>
      <c r="H2621" s="36" t="str">
        <f>IF(Vendas3!J93="","",Vendas3!J93)</f>
        <v/>
      </c>
      <c r="I2621" s="36" t="str">
        <f>IF(Vendas3!K93="","",Vendas3!K93)</f>
        <v/>
      </c>
      <c r="J2621" s="36" t="str">
        <f>IF(Vendas3!L93="","",Vendas3!L93)</f>
        <v/>
      </c>
      <c r="K2621" s="36" t="str">
        <f>IF(Vendas3!M93="","",Vendas3!M93)</f>
        <v/>
      </c>
      <c r="L2621" s="36" t="str">
        <f>IF(Vendas3!N93="","",Vendas3!N93)</f>
        <v/>
      </c>
      <c r="M2621" s="36" t="str">
        <f>IF(Vendas3!O93="","",Vendas3!O93)</f>
        <v/>
      </c>
      <c r="N2621" s="36" t="str">
        <f>IF(Vendas3!P93="","",Vendas3!P93)</f>
        <v/>
      </c>
      <c r="O2621" s="42">
        <f t="shared" si="399"/>
        <v>0</v>
      </c>
      <c r="P2621" s="105">
        <f t="shared" si="400"/>
        <v>0</v>
      </c>
      <c r="Q2621" s="105">
        <f t="shared" si="401"/>
        <v>0</v>
      </c>
      <c r="R2621" s="105">
        <f t="shared" si="402"/>
        <v>0</v>
      </c>
      <c r="S2621" s="22" t="str">
        <f t="shared" si="405"/>
        <v/>
      </c>
      <c r="T2621" s="92">
        <f t="shared" si="403"/>
        <v>0</v>
      </c>
      <c r="U2621" s="92">
        <f t="shared" si="388"/>
        <v>0</v>
      </c>
      <c r="V2621" s="92">
        <f t="shared" si="389"/>
        <v>0</v>
      </c>
      <c r="W2621" s="92">
        <f t="shared" si="390"/>
        <v>0</v>
      </c>
      <c r="X2621" s="92">
        <f t="shared" si="391"/>
        <v>0</v>
      </c>
      <c r="Y2621" s="92">
        <f t="shared" si="392"/>
        <v>0</v>
      </c>
      <c r="Z2621" s="92">
        <f t="shared" si="393"/>
        <v>0</v>
      </c>
      <c r="AA2621" s="92">
        <f t="shared" si="394"/>
        <v>0</v>
      </c>
      <c r="AB2621" s="92">
        <f t="shared" si="395"/>
        <v>0</v>
      </c>
      <c r="AC2621" s="92">
        <f t="shared" si="396"/>
        <v>0</v>
      </c>
      <c r="AD2621" s="92">
        <f t="shared" si="397"/>
        <v>0</v>
      </c>
      <c r="AE2621" s="92">
        <f t="shared" si="398"/>
        <v>0</v>
      </c>
      <c r="AF2621" s="118">
        <f t="shared" si="404"/>
        <v>0</v>
      </c>
    </row>
    <row r="2622" spans="2:32" ht="21.95" customHeight="1" x14ac:dyDescent="0.25">
      <c r="B2622" s="36" t="str">
        <f>IF(Vendas3!D94="","",Vendas3!D94)</f>
        <v/>
      </c>
      <c r="C2622" s="36" t="str">
        <f>IF(Vendas3!E94="","",Vendas3!E94)</f>
        <v/>
      </c>
      <c r="D2622" s="36" t="str">
        <f>IF(Vendas3!F94="","",Vendas3!F94)</f>
        <v/>
      </c>
      <c r="E2622" s="36" t="str">
        <f>IF(Vendas3!G94="","",Vendas3!G94)</f>
        <v/>
      </c>
      <c r="F2622" s="36" t="str">
        <f>IF(Vendas3!H94="","",Vendas3!H94)</f>
        <v/>
      </c>
      <c r="G2622" s="36" t="str">
        <f>IF(Vendas3!I94="","",Vendas3!I94)</f>
        <v/>
      </c>
      <c r="H2622" s="36" t="str">
        <f>IF(Vendas3!J94="","",Vendas3!J94)</f>
        <v/>
      </c>
      <c r="I2622" s="36" t="str">
        <f>IF(Vendas3!K94="","",Vendas3!K94)</f>
        <v/>
      </c>
      <c r="J2622" s="36" t="str">
        <f>IF(Vendas3!L94="","",Vendas3!L94)</f>
        <v/>
      </c>
      <c r="K2622" s="36" t="str">
        <f>IF(Vendas3!M94="","",Vendas3!M94)</f>
        <v/>
      </c>
      <c r="L2622" s="36" t="str">
        <f>IF(Vendas3!N94="","",Vendas3!N94)</f>
        <v/>
      </c>
      <c r="M2622" s="36" t="str">
        <f>IF(Vendas3!O94="","",Vendas3!O94)</f>
        <v/>
      </c>
      <c r="N2622" s="36" t="str">
        <f>IF(Vendas3!P94="","",Vendas3!P94)</f>
        <v/>
      </c>
      <c r="O2622" s="42">
        <f t="shared" si="399"/>
        <v>0</v>
      </c>
      <c r="P2622" s="105">
        <f t="shared" si="400"/>
        <v>0</v>
      </c>
      <c r="Q2622" s="105">
        <f t="shared" si="401"/>
        <v>0</v>
      </c>
      <c r="R2622" s="105">
        <f t="shared" si="402"/>
        <v>0</v>
      </c>
      <c r="S2622" s="22" t="str">
        <f t="shared" si="405"/>
        <v/>
      </c>
      <c r="T2622" s="92">
        <f t="shared" si="403"/>
        <v>0</v>
      </c>
      <c r="U2622" s="92">
        <f t="shared" si="388"/>
        <v>0</v>
      </c>
      <c r="V2622" s="92">
        <f t="shared" si="389"/>
        <v>0</v>
      </c>
      <c r="W2622" s="92">
        <f t="shared" si="390"/>
        <v>0</v>
      </c>
      <c r="X2622" s="92">
        <f t="shared" si="391"/>
        <v>0</v>
      </c>
      <c r="Y2622" s="92">
        <f t="shared" si="392"/>
        <v>0</v>
      </c>
      <c r="Z2622" s="92">
        <f t="shared" si="393"/>
        <v>0</v>
      </c>
      <c r="AA2622" s="92">
        <f t="shared" si="394"/>
        <v>0</v>
      </c>
      <c r="AB2622" s="92">
        <f t="shared" si="395"/>
        <v>0</v>
      </c>
      <c r="AC2622" s="92">
        <f t="shared" si="396"/>
        <v>0</v>
      </c>
      <c r="AD2622" s="92">
        <f t="shared" si="397"/>
        <v>0</v>
      </c>
      <c r="AE2622" s="92">
        <f t="shared" si="398"/>
        <v>0</v>
      </c>
      <c r="AF2622" s="118">
        <f t="shared" si="404"/>
        <v>0</v>
      </c>
    </row>
    <row r="2623" spans="2:32" ht="21.95" customHeight="1" x14ac:dyDescent="0.25">
      <c r="B2623" s="36" t="str">
        <f>IF(Vendas3!D95="","",Vendas3!D95)</f>
        <v/>
      </c>
      <c r="C2623" s="36" t="str">
        <f>IF(Vendas3!E95="","",Vendas3!E95)</f>
        <v/>
      </c>
      <c r="D2623" s="36" t="str">
        <f>IF(Vendas3!F95="","",Vendas3!F95)</f>
        <v/>
      </c>
      <c r="E2623" s="36" t="str">
        <f>IF(Vendas3!G95="","",Vendas3!G95)</f>
        <v/>
      </c>
      <c r="F2623" s="36" t="str">
        <f>IF(Vendas3!H95="","",Vendas3!H95)</f>
        <v/>
      </c>
      <c r="G2623" s="36" t="str">
        <f>IF(Vendas3!I95="","",Vendas3!I95)</f>
        <v/>
      </c>
      <c r="H2623" s="36" t="str">
        <f>IF(Vendas3!J95="","",Vendas3!J95)</f>
        <v/>
      </c>
      <c r="I2623" s="36" t="str">
        <f>IF(Vendas3!K95="","",Vendas3!K95)</f>
        <v/>
      </c>
      <c r="J2623" s="36" t="str">
        <f>IF(Vendas3!L95="","",Vendas3!L95)</f>
        <v/>
      </c>
      <c r="K2623" s="36" t="str">
        <f>IF(Vendas3!M95="","",Vendas3!M95)</f>
        <v/>
      </c>
      <c r="L2623" s="36" t="str">
        <f>IF(Vendas3!N95="","",Vendas3!N95)</f>
        <v/>
      </c>
      <c r="M2623" s="36" t="str">
        <f>IF(Vendas3!O95="","",Vendas3!O95)</f>
        <v/>
      </c>
      <c r="N2623" s="36" t="str">
        <f>IF(Vendas3!P95="","",Vendas3!P95)</f>
        <v/>
      </c>
      <c r="O2623" s="42">
        <f t="shared" si="399"/>
        <v>0</v>
      </c>
      <c r="P2623" s="105">
        <f t="shared" si="400"/>
        <v>0</v>
      </c>
      <c r="Q2623" s="105">
        <f t="shared" si="401"/>
        <v>0</v>
      </c>
      <c r="R2623" s="105">
        <f t="shared" si="402"/>
        <v>0</v>
      </c>
      <c r="S2623" s="22" t="str">
        <f t="shared" si="405"/>
        <v/>
      </c>
      <c r="T2623" s="92">
        <f t="shared" si="403"/>
        <v>0</v>
      </c>
      <c r="U2623" s="92">
        <f t="shared" si="388"/>
        <v>0</v>
      </c>
      <c r="V2623" s="92">
        <f t="shared" si="389"/>
        <v>0</v>
      </c>
      <c r="W2623" s="92">
        <f t="shared" si="390"/>
        <v>0</v>
      </c>
      <c r="X2623" s="92">
        <f t="shared" si="391"/>
        <v>0</v>
      </c>
      <c r="Y2623" s="92">
        <f t="shared" si="392"/>
        <v>0</v>
      </c>
      <c r="Z2623" s="92">
        <f t="shared" si="393"/>
        <v>0</v>
      </c>
      <c r="AA2623" s="92">
        <f t="shared" si="394"/>
        <v>0</v>
      </c>
      <c r="AB2623" s="92">
        <f t="shared" si="395"/>
        <v>0</v>
      </c>
      <c r="AC2623" s="92">
        <f t="shared" si="396"/>
        <v>0</v>
      </c>
      <c r="AD2623" s="92">
        <f t="shared" si="397"/>
        <v>0</v>
      </c>
      <c r="AE2623" s="92">
        <f t="shared" si="398"/>
        <v>0</v>
      </c>
      <c r="AF2623" s="118">
        <f t="shared" si="404"/>
        <v>0</v>
      </c>
    </row>
    <row r="2624" spans="2:32" ht="21.95" customHeight="1" x14ac:dyDescent="0.25">
      <c r="B2624" s="36" t="str">
        <f>IF(Vendas3!D96="","",Vendas3!D96)</f>
        <v/>
      </c>
      <c r="C2624" s="36" t="str">
        <f>IF(Vendas3!E96="","",Vendas3!E96)</f>
        <v/>
      </c>
      <c r="D2624" s="36" t="str">
        <f>IF(Vendas3!F96="","",Vendas3!F96)</f>
        <v/>
      </c>
      <c r="E2624" s="36" t="str">
        <f>IF(Vendas3!G96="","",Vendas3!G96)</f>
        <v/>
      </c>
      <c r="F2624" s="36" t="str">
        <f>IF(Vendas3!H96="","",Vendas3!H96)</f>
        <v/>
      </c>
      <c r="G2624" s="36" t="str">
        <f>IF(Vendas3!I96="","",Vendas3!I96)</f>
        <v/>
      </c>
      <c r="H2624" s="36" t="str">
        <f>IF(Vendas3!J96="","",Vendas3!J96)</f>
        <v/>
      </c>
      <c r="I2624" s="36" t="str">
        <f>IF(Vendas3!K96="","",Vendas3!K96)</f>
        <v/>
      </c>
      <c r="J2624" s="36" t="str">
        <f>IF(Vendas3!L96="","",Vendas3!L96)</f>
        <v/>
      </c>
      <c r="K2624" s="36" t="str">
        <f>IF(Vendas3!M96="","",Vendas3!M96)</f>
        <v/>
      </c>
      <c r="L2624" s="36" t="str">
        <f>IF(Vendas3!N96="","",Vendas3!N96)</f>
        <v/>
      </c>
      <c r="M2624" s="36" t="str">
        <f>IF(Vendas3!O96="","",Vendas3!O96)</f>
        <v/>
      </c>
      <c r="N2624" s="36" t="str">
        <f>IF(Vendas3!P96="","",Vendas3!P96)</f>
        <v/>
      </c>
      <c r="O2624" s="42">
        <f t="shared" si="399"/>
        <v>0</v>
      </c>
      <c r="P2624" s="105">
        <f t="shared" si="400"/>
        <v>0</v>
      </c>
      <c r="Q2624" s="105">
        <f t="shared" si="401"/>
        <v>0</v>
      </c>
      <c r="R2624" s="105">
        <f t="shared" si="402"/>
        <v>0</v>
      </c>
      <c r="S2624" s="22" t="str">
        <f t="shared" si="405"/>
        <v/>
      </c>
      <c r="T2624" s="92">
        <f t="shared" si="403"/>
        <v>0</v>
      </c>
      <c r="U2624" s="92">
        <f t="shared" si="388"/>
        <v>0</v>
      </c>
      <c r="V2624" s="92">
        <f t="shared" si="389"/>
        <v>0</v>
      </c>
      <c r="W2624" s="92">
        <f t="shared" si="390"/>
        <v>0</v>
      </c>
      <c r="X2624" s="92">
        <f t="shared" si="391"/>
        <v>0</v>
      </c>
      <c r="Y2624" s="92">
        <f t="shared" si="392"/>
        <v>0</v>
      </c>
      <c r="Z2624" s="92">
        <f t="shared" si="393"/>
        <v>0</v>
      </c>
      <c r="AA2624" s="92">
        <f t="shared" si="394"/>
        <v>0</v>
      </c>
      <c r="AB2624" s="92">
        <f t="shared" si="395"/>
        <v>0</v>
      </c>
      <c r="AC2624" s="92">
        <f t="shared" si="396"/>
        <v>0</v>
      </c>
      <c r="AD2624" s="92">
        <f t="shared" si="397"/>
        <v>0</v>
      </c>
      <c r="AE2624" s="92">
        <f t="shared" si="398"/>
        <v>0</v>
      </c>
      <c r="AF2624" s="118">
        <f t="shared" si="404"/>
        <v>0</v>
      </c>
    </row>
    <row r="2625" spans="2:32" ht="21.95" customHeight="1" x14ac:dyDescent="0.25">
      <c r="B2625" s="36" t="str">
        <f>IF(Vendas3!D97="","",Vendas3!D97)</f>
        <v/>
      </c>
      <c r="C2625" s="36" t="str">
        <f>IF(Vendas3!E97="","",Vendas3!E97)</f>
        <v/>
      </c>
      <c r="D2625" s="36" t="str">
        <f>IF(Vendas3!F97="","",Vendas3!F97)</f>
        <v/>
      </c>
      <c r="E2625" s="36" t="str">
        <f>IF(Vendas3!G97="","",Vendas3!G97)</f>
        <v/>
      </c>
      <c r="F2625" s="36" t="str">
        <f>IF(Vendas3!H97="","",Vendas3!H97)</f>
        <v/>
      </c>
      <c r="G2625" s="36" t="str">
        <f>IF(Vendas3!I97="","",Vendas3!I97)</f>
        <v/>
      </c>
      <c r="H2625" s="36" t="str">
        <f>IF(Vendas3!J97="","",Vendas3!J97)</f>
        <v/>
      </c>
      <c r="I2625" s="36" t="str">
        <f>IF(Vendas3!K97="","",Vendas3!K97)</f>
        <v/>
      </c>
      <c r="J2625" s="36" t="str">
        <f>IF(Vendas3!L97="","",Vendas3!L97)</f>
        <v/>
      </c>
      <c r="K2625" s="36" t="str">
        <f>IF(Vendas3!M97="","",Vendas3!M97)</f>
        <v/>
      </c>
      <c r="L2625" s="36" t="str">
        <f>IF(Vendas3!N97="","",Vendas3!N97)</f>
        <v/>
      </c>
      <c r="M2625" s="36" t="str">
        <f>IF(Vendas3!O97="","",Vendas3!O97)</f>
        <v/>
      </c>
      <c r="N2625" s="36" t="str">
        <f>IF(Vendas3!P97="","",Vendas3!P97)</f>
        <v/>
      </c>
      <c r="O2625" s="42">
        <f t="shared" si="399"/>
        <v>0</v>
      </c>
      <c r="P2625" s="105">
        <f t="shared" si="400"/>
        <v>0</v>
      </c>
      <c r="Q2625" s="105">
        <f t="shared" si="401"/>
        <v>0</v>
      </c>
      <c r="R2625" s="105">
        <f t="shared" si="402"/>
        <v>0</v>
      </c>
      <c r="S2625" s="22" t="str">
        <f t="shared" si="405"/>
        <v/>
      </c>
      <c r="T2625" s="92">
        <f t="shared" si="403"/>
        <v>0</v>
      </c>
      <c r="U2625" s="92">
        <f t="shared" si="388"/>
        <v>0</v>
      </c>
      <c r="V2625" s="92">
        <f t="shared" si="389"/>
        <v>0</v>
      </c>
      <c r="W2625" s="92">
        <f t="shared" si="390"/>
        <v>0</v>
      </c>
      <c r="X2625" s="92">
        <f t="shared" si="391"/>
        <v>0</v>
      </c>
      <c r="Y2625" s="92">
        <f t="shared" si="392"/>
        <v>0</v>
      </c>
      <c r="Z2625" s="92">
        <f t="shared" si="393"/>
        <v>0</v>
      </c>
      <c r="AA2625" s="92">
        <f t="shared" si="394"/>
        <v>0</v>
      </c>
      <c r="AB2625" s="92">
        <f t="shared" si="395"/>
        <v>0</v>
      </c>
      <c r="AC2625" s="92">
        <f t="shared" si="396"/>
        <v>0</v>
      </c>
      <c r="AD2625" s="92">
        <f t="shared" si="397"/>
        <v>0</v>
      </c>
      <c r="AE2625" s="92">
        <f t="shared" si="398"/>
        <v>0</v>
      </c>
      <c r="AF2625" s="118">
        <f t="shared" si="404"/>
        <v>0</v>
      </c>
    </row>
    <row r="2626" spans="2:32" ht="21.95" customHeight="1" x14ac:dyDescent="0.25">
      <c r="B2626" s="36" t="str">
        <f>IF(Vendas3!D98="","",Vendas3!D98)</f>
        <v/>
      </c>
      <c r="C2626" s="36" t="str">
        <f>IF(Vendas3!E98="","",Vendas3!E98)</f>
        <v/>
      </c>
      <c r="D2626" s="36" t="str">
        <f>IF(Vendas3!F98="","",Vendas3!F98)</f>
        <v/>
      </c>
      <c r="E2626" s="36" t="str">
        <f>IF(Vendas3!G98="","",Vendas3!G98)</f>
        <v/>
      </c>
      <c r="F2626" s="36" t="str">
        <f>IF(Vendas3!H98="","",Vendas3!H98)</f>
        <v/>
      </c>
      <c r="G2626" s="36" t="str">
        <f>IF(Vendas3!I98="","",Vendas3!I98)</f>
        <v/>
      </c>
      <c r="H2626" s="36" t="str">
        <f>IF(Vendas3!J98="","",Vendas3!J98)</f>
        <v/>
      </c>
      <c r="I2626" s="36" t="str">
        <f>IF(Vendas3!K98="","",Vendas3!K98)</f>
        <v/>
      </c>
      <c r="J2626" s="36" t="str">
        <f>IF(Vendas3!L98="","",Vendas3!L98)</f>
        <v/>
      </c>
      <c r="K2626" s="36" t="str">
        <f>IF(Vendas3!M98="","",Vendas3!M98)</f>
        <v/>
      </c>
      <c r="L2626" s="36" t="str">
        <f>IF(Vendas3!N98="","",Vendas3!N98)</f>
        <v/>
      </c>
      <c r="M2626" s="36" t="str">
        <f>IF(Vendas3!O98="","",Vendas3!O98)</f>
        <v/>
      </c>
      <c r="N2626" s="36" t="str">
        <f>IF(Vendas3!P98="","",Vendas3!P98)</f>
        <v/>
      </c>
      <c r="O2626" s="42">
        <f t="shared" si="399"/>
        <v>0</v>
      </c>
      <c r="P2626" s="105">
        <f t="shared" si="400"/>
        <v>0</v>
      </c>
      <c r="Q2626" s="105">
        <f t="shared" si="401"/>
        <v>0</v>
      </c>
      <c r="R2626" s="105">
        <f t="shared" si="402"/>
        <v>0</v>
      </c>
      <c r="S2626" s="22" t="str">
        <f t="shared" si="405"/>
        <v/>
      </c>
      <c r="T2626" s="92">
        <f t="shared" si="403"/>
        <v>0</v>
      </c>
      <c r="U2626" s="92">
        <f t="shared" si="388"/>
        <v>0</v>
      </c>
      <c r="V2626" s="92">
        <f t="shared" si="389"/>
        <v>0</v>
      </c>
      <c r="W2626" s="92">
        <f t="shared" si="390"/>
        <v>0</v>
      </c>
      <c r="X2626" s="92">
        <f t="shared" si="391"/>
        <v>0</v>
      </c>
      <c r="Y2626" s="92">
        <f t="shared" si="392"/>
        <v>0</v>
      </c>
      <c r="Z2626" s="92">
        <f t="shared" si="393"/>
        <v>0</v>
      </c>
      <c r="AA2626" s="92">
        <f t="shared" si="394"/>
        <v>0</v>
      </c>
      <c r="AB2626" s="92">
        <f t="shared" si="395"/>
        <v>0</v>
      </c>
      <c r="AC2626" s="92">
        <f t="shared" si="396"/>
        <v>0</v>
      </c>
      <c r="AD2626" s="92">
        <f t="shared" si="397"/>
        <v>0</v>
      </c>
      <c r="AE2626" s="92">
        <f t="shared" si="398"/>
        <v>0</v>
      </c>
      <c r="AF2626" s="118">
        <f t="shared" si="404"/>
        <v>0</v>
      </c>
    </row>
    <row r="2627" spans="2:32" ht="21.95" customHeight="1" x14ac:dyDescent="0.25">
      <c r="B2627" s="36" t="str">
        <f>IF(Vendas3!D99="","",Vendas3!D99)</f>
        <v/>
      </c>
      <c r="C2627" s="36" t="str">
        <f>IF(Vendas3!E99="","",Vendas3!E99)</f>
        <v/>
      </c>
      <c r="D2627" s="36" t="str">
        <f>IF(Vendas3!F99="","",Vendas3!F99)</f>
        <v/>
      </c>
      <c r="E2627" s="36" t="str">
        <f>IF(Vendas3!G99="","",Vendas3!G99)</f>
        <v/>
      </c>
      <c r="F2627" s="36" t="str">
        <f>IF(Vendas3!H99="","",Vendas3!H99)</f>
        <v/>
      </c>
      <c r="G2627" s="36" t="str">
        <f>IF(Vendas3!I99="","",Vendas3!I99)</f>
        <v/>
      </c>
      <c r="H2627" s="36" t="str">
        <f>IF(Vendas3!J99="","",Vendas3!J99)</f>
        <v/>
      </c>
      <c r="I2627" s="36" t="str">
        <f>IF(Vendas3!K99="","",Vendas3!K99)</f>
        <v/>
      </c>
      <c r="J2627" s="36" t="str">
        <f>IF(Vendas3!L99="","",Vendas3!L99)</f>
        <v/>
      </c>
      <c r="K2627" s="36" t="str">
        <f>IF(Vendas3!M99="","",Vendas3!M99)</f>
        <v/>
      </c>
      <c r="L2627" s="36" t="str">
        <f>IF(Vendas3!N99="","",Vendas3!N99)</f>
        <v/>
      </c>
      <c r="M2627" s="36" t="str">
        <f>IF(Vendas3!O99="","",Vendas3!O99)</f>
        <v/>
      </c>
      <c r="N2627" s="36" t="str">
        <f>IF(Vendas3!P99="","",Vendas3!P99)</f>
        <v/>
      </c>
      <c r="O2627" s="42">
        <f t="shared" si="399"/>
        <v>0</v>
      </c>
      <c r="P2627" s="105">
        <f t="shared" si="400"/>
        <v>0</v>
      </c>
      <c r="Q2627" s="105">
        <f t="shared" si="401"/>
        <v>0</v>
      </c>
      <c r="R2627" s="105">
        <f t="shared" si="402"/>
        <v>0</v>
      </c>
      <c r="S2627" s="22" t="str">
        <f t="shared" si="405"/>
        <v/>
      </c>
      <c r="T2627" s="92">
        <f t="shared" si="403"/>
        <v>0</v>
      </c>
      <c r="U2627" s="92">
        <f t="shared" si="388"/>
        <v>0</v>
      </c>
      <c r="V2627" s="92">
        <f t="shared" si="389"/>
        <v>0</v>
      </c>
      <c r="W2627" s="92">
        <f t="shared" si="390"/>
        <v>0</v>
      </c>
      <c r="X2627" s="92">
        <f t="shared" si="391"/>
        <v>0</v>
      </c>
      <c r="Y2627" s="92">
        <f t="shared" si="392"/>
        <v>0</v>
      </c>
      <c r="Z2627" s="92">
        <f t="shared" si="393"/>
        <v>0</v>
      </c>
      <c r="AA2627" s="92">
        <f t="shared" si="394"/>
        <v>0</v>
      </c>
      <c r="AB2627" s="92">
        <f t="shared" si="395"/>
        <v>0</v>
      </c>
      <c r="AC2627" s="92">
        <f t="shared" si="396"/>
        <v>0</v>
      </c>
      <c r="AD2627" s="92">
        <f t="shared" si="397"/>
        <v>0</v>
      </c>
      <c r="AE2627" s="92">
        <f t="shared" si="398"/>
        <v>0</v>
      </c>
      <c r="AF2627" s="118">
        <f t="shared" si="404"/>
        <v>0</v>
      </c>
    </row>
    <row r="2628" spans="2:32" ht="21.95" customHeight="1" x14ac:dyDescent="0.25">
      <c r="B2628" s="36" t="str">
        <f>IF(Vendas3!D100="","",Vendas3!D100)</f>
        <v/>
      </c>
      <c r="C2628" s="36" t="str">
        <f>IF(Vendas3!E100="","",Vendas3!E100)</f>
        <v/>
      </c>
      <c r="D2628" s="36" t="str">
        <f>IF(Vendas3!F100="","",Vendas3!F100)</f>
        <v/>
      </c>
      <c r="E2628" s="36" t="str">
        <f>IF(Vendas3!G100="","",Vendas3!G100)</f>
        <v/>
      </c>
      <c r="F2628" s="36" t="str">
        <f>IF(Vendas3!H100="","",Vendas3!H100)</f>
        <v/>
      </c>
      <c r="G2628" s="36" t="str">
        <f>IF(Vendas3!I100="","",Vendas3!I100)</f>
        <v/>
      </c>
      <c r="H2628" s="36" t="str">
        <f>IF(Vendas3!J100="","",Vendas3!J100)</f>
        <v/>
      </c>
      <c r="I2628" s="36" t="str">
        <f>IF(Vendas3!K100="","",Vendas3!K100)</f>
        <v/>
      </c>
      <c r="J2628" s="36" t="str">
        <f>IF(Vendas3!L100="","",Vendas3!L100)</f>
        <v/>
      </c>
      <c r="K2628" s="36" t="str">
        <f>IF(Vendas3!M100="","",Vendas3!M100)</f>
        <v/>
      </c>
      <c r="L2628" s="36" t="str">
        <f>IF(Vendas3!N100="","",Vendas3!N100)</f>
        <v/>
      </c>
      <c r="M2628" s="36" t="str">
        <f>IF(Vendas3!O100="","",Vendas3!O100)</f>
        <v/>
      </c>
      <c r="N2628" s="36" t="str">
        <f>IF(Vendas3!P100="","",Vendas3!P100)</f>
        <v/>
      </c>
      <c r="O2628" s="42">
        <f t="shared" si="399"/>
        <v>0</v>
      </c>
      <c r="P2628" s="105">
        <f t="shared" si="400"/>
        <v>0</v>
      </c>
      <c r="Q2628" s="105">
        <f t="shared" si="401"/>
        <v>0</v>
      </c>
      <c r="R2628" s="105">
        <f t="shared" si="402"/>
        <v>0</v>
      </c>
      <c r="S2628" s="22" t="str">
        <f t="shared" si="405"/>
        <v/>
      </c>
      <c r="T2628" s="92">
        <f t="shared" si="403"/>
        <v>0</v>
      </c>
      <c r="U2628" s="92">
        <f t="shared" si="388"/>
        <v>0</v>
      </c>
      <c r="V2628" s="92">
        <f t="shared" si="389"/>
        <v>0</v>
      </c>
      <c r="W2628" s="92">
        <f t="shared" si="390"/>
        <v>0</v>
      </c>
      <c r="X2628" s="92">
        <f t="shared" si="391"/>
        <v>0</v>
      </c>
      <c r="Y2628" s="92">
        <f t="shared" si="392"/>
        <v>0</v>
      </c>
      <c r="Z2628" s="92">
        <f t="shared" si="393"/>
        <v>0</v>
      </c>
      <c r="AA2628" s="92">
        <f t="shared" si="394"/>
        <v>0</v>
      </c>
      <c r="AB2628" s="92">
        <f t="shared" si="395"/>
        <v>0</v>
      </c>
      <c r="AC2628" s="92">
        <f t="shared" si="396"/>
        <v>0</v>
      </c>
      <c r="AD2628" s="92">
        <f t="shared" si="397"/>
        <v>0</v>
      </c>
      <c r="AE2628" s="92">
        <f t="shared" si="398"/>
        <v>0</v>
      </c>
      <c r="AF2628" s="118">
        <f t="shared" si="404"/>
        <v>0</v>
      </c>
    </row>
    <row r="2629" spans="2:32" ht="21.95" customHeight="1" x14ac:dyDescent="0.25">
      <c r="B2629" s="36" t="str">
        <f>IF(Vendas3!D101="","",Vendas3!D101)</f>
        <v/>
      </c>
      <c r="C2629" s="36" t="str">
        <f>IF(Vendas3!E101="","",Vendas3!E101)</f>
        <v/>
      </c>
      <c r="D2629" s="36" t="str">
        <f>IF(Vendas3!F101="","",Vendas3!F101)</f>
        <v/>
      </c>
      <c r="E2629" s="36" t="str">
        <f>IF(Vendas3!G101="","",Vendas3!G101)</f>
        <v/>
      </c>
      <c r="F2629" s="36" t="str">
        <f>IF(Vendas3!H101="","",Vendas3!H101)</f>
        <v/>
      </c>
      <c r="G2629" s="36" t="str">
        <f>IF(Vendas3!I101="","",Vendas3!I101)</f>
        <v/>
      </c>
      <c r="H2629" s="36" t="str">
        <f>IF(Vendas3!J101="","",Vendas3!J101)</f>
        <v/>
      </c>
      <c r="I2629" s="36" t="str">
        <f>IF(Vendas3!K101="","",Vendas3!K101)</f>
        <v/>
      </c>
      <c r="J2629" s="36" t="str">
        <f>IF(Vendas3!L101="","",Vendas3!L101)</f>
        <v/>
      </c>
      <c r="K2629" s="36" t="str">
        <f>IF(Vendas3!M101="","",Vendas3!M101)</f>
        <v/>
      </c>
      <c r="L2629" s="36" t="str">
        <f>IF(Vendas3!N101="","",Vendas3!N101)</f>
        <v/>
      </c>
      <c r="M2629" s="36" t="str">
        <f>IF(Vendas3!O101="","",Vendas3!O101)</f>
        <v/>
      </c>
      <c r="N2629" s="36" t="str">
        <f>IF(Vendas3!P101="","",Vendas3!P101)</f>
        <v/>
      </c>
      <c r="O2629" s="42">
        <f t="shared" si="399"/>
        <v>0</v>
      </c>
      <c r="P2629" s="105">
        <f t="shared" si="400"/>
        <v>0</v>
      </c>
      <c r="Q2629" s="105">
        <f t="shared" si="401"/>
        <v>0</v>
      </c>
      <c r="R2629" s="105">
        <f t="shared" si="402"/>
        <v>0</v>
      </c>
      <c r="S2629" s="22" t="str">
        <f t="shared" si="405"/>
        <v/>
      </c>
      <c r="T2629" s="92">
        <f t="shared" si="403"/>
        <v>0</v>
      </c>
      <c r="U2629" s="92">
        <f t="shared" si="388"/>
        <v>0</v>
      </c>
      <c r="V2629" s="92">
        <f t="shared" si="389"/>
        <v>0</v>
      </c>
      <c r="W2629" s="92">
        <f t="shared" si="390"/>
        <v>0</v>
      </c>
      <c r="X2629" s="92">
        <f t="shared" si="391"/>
        <v>0</v>
      </c>
      <c r="Y2629" s="92">
        <f t="shared" si="392"/>
        <v>0</v>
      </c>
      <c r="Z2629" s="92">
        <f t="shared" si="393"/>
        <v>0</v>
      </c>
      <c r="AA2629" s="92">
        <f t="shared" si="394"/>
        <v>0</v>
      </c>
      <c r="AB2629" s="92">
        <f t="shared" si="395"/>
        <v>0</v>
      </c>
      <c r="AC2629" s="92">
        <f t="shared" si="396"/>
        <v>0</v>
      </c>
      <c r="AD2629" s="92">
        <f t="shared" si="397"/>
        <v>0</v>
      </c>
      <c r="AE2629" s="92">
        <f t="shared" si="398"/>
        <v>0</v>
      </c>
      <c r="AF2629" s="118">
        <f t="shared" si="404"/>
        <v>0</v>
      </c>
    </row>
    <row r="2630" spans="2:32" ht="21.95" customHeight="1" x14ac:dyDescent="0.25">
      <c r="B2630" s="36" t="str">
        <f>IF(Vendas3!D102="","",Vendas3!D102)</f>
        <v/>
      </c>
      <c r="C2630" s="36" t="str">
        <f>IF(Vendas3!E102="","",Vendas3!E102)</f>
        <v/>
      </c>
      <c r="D2630" s="36" t="str">
        <f>IF(Vendas3!F102="","",Vendas3!F102)</f>
        <v/>
      </c>
      <c r="E2630" s="36" t="str">
        <f>IF(Vendas3!G102="","",Vendas3!G102)</f>
        <v/>
      </c>
      <c r="F2630" s="36" t="str">
        <f>IF(Vendas3!H102="","",Vendas3!H102)</f>
        <v/>
      </c>
      <c r="G2630" s="36" t="str">
        <f>IF(Vendas3!I102="","",Vendas3!I102)</f>
        <v/>
      </c>
      <c r="H2630" s="36" t="str">
        <f>IF(Vendas3!J102="","",Vendas3!J102)</f>
        <v/>
      </c>
      <c r="I2630" s="36" t="str">
        <f>IF(Vendas3!K102="","",Vendas3!K102)</f>
        <v/>
      </c>
      <c r="J2630" s="36" t="str">
        <f>IF(Vendas3!L102="","",Vendas3!L102)</f>
        <v/>
      </c>
      <c r="K2630" s="36" t="str">
        <f>IF(Vendas3!M102="","",Vendas3!M102)</f>
        <v/>
      </c>
      <c r="L2630" s="36" t="str">
        <f>IF(Vendas3!N102="","",Vendas3!N102)</f>
        <v/>
      </c>
      <c r="M2630" s="36" t="str">
        <f>IF(Vendas3!O102="","",Vendas3!O102)</f>
        <v/>
      </c>
      <c r="N2630" s="36" t="str">
        <f>IF(Vendas3!P102="","",Vendas3!P102)</f>
        <v/>
      </c>
      <c r="O2630" s="42">
        <f t="shared" si="399"/>
        <v>0</v>
      </c>
      <c r="P2630" s="105">
        <f t="shared" si="400"/>
        <v>0</v>
      </c>
      <c r="Q2630" s="105">
        <f t="shared" si="401"/>
        <v>0</v>
      </c>
      <c r="R2630" s="105">
        <f t="shared" si="402"/>
        <v>0</v>
      </c>
      <c r="S2630" s="22" t="str">
        <f t="shared" si="405"/>
        <v/>
      </c>
      <c r="T2630" s="92">
        <f t="shared" si="403"/>
        <v>0</v>
      </c>
      <c r="U2630" s="92">
        <f t="shared" si="388"/>
        <v>0</v>
      </c>
      <c r="V2630" s="92">
        <f t="shared" si="389"/>
        <v>0</v>
      </c>
      <c r="W2630" s="92">
        <f t="shared" si="390"/>
        <v>0</v>
      </c>
      <c r="X2630" s="92">
        <f t="shared" si="391"/>
        <v>0</v>
      </c>
      <c r="Y2630" s="92">
        <f t="shared" si="392"/>
        <v>0</v>
      </c>
      <c r="Z2630" s="92">
        <f t="shared" si="393"/>
        <v>0</v>
      </c>
      <c r="AA2630" s="92">
        <f t="shared" si="394"/>
        <v>0</v>
      </c>
      <c r="AB2630" s="92">
        <f t="shared" si="395"/>
        <v>0</v>
      </c>
      <c r="AC2630" s="92">
        <f t="shared" si="396"/>
        <v>0</v>
      </c>
      <c r="AD2630" s="92">
        <f t="shared" si="397"/>
        <v>0</v>
      </c>
      <c r="AE2630" s="92">
        <f t="shared" si="398"/>
        <v>0</v>
      </c>
      <c r="AF2630" s="118">
        <f t="shared" si="404"/>
        <v>0</v>
      </c>
    </row>
    <row r="2631" spans="2:32" ht="21.95" customHeight="1" x14ac:dyDescent="0.25">
      <c r="B2631" s="36" t="str">
        <f>IF(Vendas3!D103="","",Vendas3!D103)</f>
        <v/>
      </c>
      <c r="C2631" s="36" t="str">
        <f>IF(Vendas3!E103="","",Vendas3!E103)</f>
        <v/>
      </c>
      <c r="D2631" s="36" t="str">
        <f>IF(Vendas3!F103="","",Vendas3!F103)</f>
        <v/>
      </c>
      <c r="E2631" s="36" t="str">
        <f>IF(Vendas3!G103="","",Vendas3!G103)</f>
        <v/>
      </c>
      <c r="F2631" s="36" t="str">
        <f>IF(Vendas3!H103="","",Vendas3!H103)</f>
        <v/>
      </c>
      <c r="G2631" s="36" t="str">
        <f>IF(Vendas3!I103="","",Vendas3!I103)</f>
        <v/>
      </c>
      <c r="H2631" s="36" t="str">
        <f>IF(Vendas3!J103="","",Vendas3!J103)</f>
        <v/>
      </c>
      <c r="I2631" s="36" t="str">
        <f>IF(Vendas3!K103="","",Vendas3!K103)</f>
        <v/>
      </c>
      <c r="J2631" s="36" t="str">
        <f>IF(Vendas3!L103="","",Vendas3!L103)</f>
        <v/>
      </c>
      <c r="K2631" s="36" t="str">
        <f>IF(Vendas3!M103="","",Vendas3!M103)</f>
        <v/>
      </c>
      <c r="L2631" s="36" t="str">
        <f>IF(Vendas3!N103="","",Vendas3!N103)</f>
        <v/>
      </c>
      <c r="M2631" s="36" t="str">
        <f>IF(Vendas3!O103="","",Vendas3!O103)</f>
        <v/>
      </c>
      <c r="N2631" s="36" t="str">
        <f>IF(Vendas3!P103="","",Vendas3!P103)</f>
        <v/>
      </c>
      <c r="O2631" s="42">
        <f t="shared" si="399"/>
        <v>0</v>
      </c>
      <c r="P2631" s="105">
        <f t="shared" si="400"/>
        <v>0</v>
      </c>
      <c r="Q2631" s="105">
        <f t="shared" si="401"/>
        <v>0</v>
      </c>
      <c r="R2631" s="105">
        <f t="shared" si="402"/>
        <v>0</v>
      </c>
      <c r="S2631" s="22" t="str">
        <f t="shared" si="405"/>
        <v/>
      </c>
      <c r="T2631" s="92">
        <f t="shared" si="403"/>
        <v>0</v>
      </c>
      <c r="U2631" s="92">
        <f t="shared" si="388"/>
        <v>0</v>
      </c>
      <c r="V2631" s="92">
        <f t="shared" si="389"/>
        <v>0</v>
      </c>
      <c r="W2631" s="92">
        <f t="shared" si="390"/>
        <v>0</v>
      </c>
      <c r="X2631" s="92">
        <f t="shared" si="391"/>
        <v>0</v>
      </c>
      <c r="Y2631" s="92">
        <f t="shared" si="392"/>
        <v>0</v>
      </c>
      <c r="Z2631" s="92">
        <f t="shared" si="393"/>
        <v>0</v>
      </c>
      <c r="AA2631" s="92">
        <f t="shared" si="394"/>
        <v>0</v>
      </c>
      <c r="AB2631" s="92">
        <f t="shared" si="395"/>
        <v>0</v>
      </c>
      <c r="AC2631" s="92">
        <f t="shared" si="396"/>
        <v>0</v>
      </c>
      <c r="AD2631" s="92">
        <f t="shared" si="397"/>
        <v>0</v>
      </c>
      <c r="AE2631" s="92">
        <f t="shared" si="398"/>
        <v>0</v>
      </c>
      <c r="AF2631" s="118">
        <f t="shared" si="404"/>
        <v>0</v>
      </c>
    </row>
    <row r="2632" spans="2:32" ht="21.95" customHeight="1" x14ac:dyDescent="0.25">
      <c r="B2632" s="36" t="str">
        <f>IF(Vendas3!D104="","",Vendas3!D104)</f>
        <v/>
      </c>
      <c r="C2632" s="36" t="str">
        <f>IF(Vendas3!E104="","",Vendas3!E104)</f>
        <v/>
      </c>
      <c r="D2632" s="36" t="str">
        <f>IF(Vendas3!F104="","",Vendas3!F104)</f>
        <v/>
      </c>
      <c r="E2632" s="36" t="str">
        <f>IF(Vendas3!G104="","",Vendas3!G104)</f>
        <v/>
      </c>
      <c r="F2632" s="36" t="str">
        <f>IF(Vendas3!H104="","",Vendas3!H104)</f>
        <v/>
      </c>
      <c r="G2632" s="36" t="str">
        <f>IF(Vendas3!I104="","",Vendas3!I104)</f>
        <v/>
      </c>
      <c r="H2632" s="36" t="str">
        <f>IF(Vendas3!J104="","",Vendas3!J104)</f>
        <v/>
      </c>
      <c r="I2632" s="36" t="str">
        <f>IF(Vendas3!K104="","",Vendas3!K104)</f>
        <v/>
      </c>
      <c r="J2632" s="36" t="str">
        <f>IF(Vendas3!L104="","",Vendas3!L104)</f>
        <v/>
      </c>
      <c r="K2632" s="36" t="str">
        <f>IF(Vendas3!M104="","",Vendas3!M104)</f>
        <v/>
      </c>
      <c r="L2632" s="36" t="str">
        <f>IF(Vendas3!N104="","",Vendas3!N104)</f>
        <v/>
      </c>
      <c r="M2632" s="36" t="str">
        <f>IF(Vendas3!O104="","",Vendas3!O104)</f>
        <v/>
      </c>
      <c r="N2632" s="36" t="str">
        <f>IF(Vendas3!P104="","",Vendas3!P104)</f>
        <v/>
      </c>
      <c r="O2632" s="42">
        <f t="shared" si="399"/>
        <v>0</v>
      </c>
      <c r="P2632" s="105">
        <f t="shared" si="400"/>
        <v>0</v>
      </c>
      <c r="Q2632" s="105">
        <f t="shared" si="401"/>
        <v>0</v>
      </c>
      <c r="R2632" s="105">
        <f t="shared" si="402"/>
        <v>0</v>
      </c>
      <c r="S2632" s="22" t="str">
        <f t="shared" si="405"/>
        <v/>
      </c>
      <c r="T2632" s="92">
        <f t="shared" si="403"/>
        <v>0</v>
      </c>
      <c r="U2632" s="92">
        <f t="shared" si="388"/>
        <v>0</v>
      </c>
      <c r="V2632" s="92">
        <f t="shared" si="389"/>
        <v>0</v>
      </c>
      <c r="W2632" s="92">
        <f t="shared" si="390"/>
        <v>0</v>
      </c>
      <c r="X2632" s="92">
        <f t="shared" si="391"/>
        <v>0</v>
      </c>
      <c r="Y2632" s="92">
        <f t="shared" si="392"/>
        <v>0</v>
      </c>
      <c r="Z2632" s="92">
        <f t="shared" si="393"/>
        <v>0</v>
      </c>
      <c r="AA2632" s="92">
        <f t="shared" si="394"/>
        <v>0</v>
      </c>
      <c r="AB2632" s="92">
        <f t="shared" si="395"/>
        <v>0</v>
      </c>
      <c r="AC2632" s="92">
        <f t="shared" si="396"/>
        <v>0</v>
      </c>
      <c r="AD2632" s="92">
        <f t="shared" si="397"/>
        <v>0</v>
      </c>
      <c r="AE2632" s="92">
        <f t="shared" si="398"/>
        <v>0</v>
      </c>
      <c r="AF2632" s="118">
        <f t="shared" si="404"/>
        <v>0</v>
      </c>
    </row>
    <row r="2633" spans="2:32" ht="21.95" customHeight="1" x14ac:dyDescent="0.25">
      <c r="B2633" s="36" t="str">
        <f>IF(Vendas3!D105="","",Vendas3!D105)</f>
        <v/>
      </c>
      <c r="C2633" s="36" t="str">
        <f>IF(Vendas3!E105="","",Vendas3!E105)</f>
        <v/>
      </c>
      <c r="D2633" s="36" t="str">
        <f>IF(Vendas3!F105="","",Vendas3!F105)</f>
        <v/>
      </c>
      <c r="E2633" s="36" t="str">
        <f>IF(Vendas3!G105="","",Vendas3!G105)</f>
        <v/>
      </c>
      <c r="F2633" s="36" t="str">
        <f>IF(Vendas3!H105="","",Vendas3!H105)</f>
        <v/>
      </c>
      <c r="G2633" s="36" t="str">
        <f>IF(Vendas3!I105="","",Vendas3!I105)</f>
        <v/>
      </c>
      <c r="H2633" s="36" t="str">
        <f>IF(Vendas3!J105="","",Vendas3!J105)</f>
        <v/>
      </c>
      <c r="I2633" s="36" t="str">
        <f>IF(Vendas3!K105="","",Vendas3!K105)</f>
        <v/>
      </c>
      <c r="J2633" s="36" t="str">
        <f>IF(Vendas3!L105="","",Vendas3!L105)</f>
        <v/>
      </c>
      <c r="K2633" s="36" t="str">
        <f>IF(Vendas3!M105="","",Vendas3!M105)</f>
        <v/>
      </c>
      <c r="L2633" s="36" t="str">
        <f>IF(Vendas3!N105="","",Vendas3!N105)</f>
        <v/>
      </c>
      <c r="M2633" s="36" t="str">
        <f>IF(Vendas3!O105="","",Vendas3!O105)</f>
        <v/>
      </c>
      <c r="N2633" s="36" t="str">
        <f>IF(Vendas3!P105="","",Vendas3!P105)</f>
        <v/>
      </c>
      <c r="O2633" s="42">
        <f t="shared" si="399"/>
        <v>0</v>
      </c>
      <c r="P2633" s="105">
        <f t="shared" si="400"/>
        <v>0</v>
      </c>
      <c r="Q2633" s="105">
        <f t="shared" si="401"/>
        <v>0</v>
      </c>
      <c r="R2633" s="105">
        <f t="shared" si="402"/>
        <v>0</v>
      </c>
      <c r="S2633" s="22" t="str">
        <f t="shared" si="405"/>
        <v/>
      </c>
      <c r="T2633" s="92">
        <f t="shared" si="403"/>
        <v>0</v>
      </c>
      <c r="U2633" s="92">
        <f t="shared" si="388"/>
        <v>0</v>
      </c>
      <c r="V2633" s="92">
        <f t="shared" si="389"/>
        <v>0</v>
      </c>
      <c r="W2633" s="92">
        <f t="shared" si="390"/>
        <v>0</v>
      </c>
      <c r="X2633" s="92">
        <f t="shared" si="391"/>
        <v>0</v>
      </c>
      <c r="Y2633" s="92">
        <f t="shared" si="392"/>
        <v>0</v>
      </c>
      <c r="Z2633" s="92">
        <f t="shared" si="393"/>
        <v>0</v>
      </c>
      <c r="AA2633" s="92">
        <f t="shared" si="394"/>
        <v>0</v>
      </c>
      <c r="AB2633" s="92">
        <f t="shared" si="395"/>
        <v>0</v>
      </c>
      <c r="AC2633" s="92">
        <f t="shared" si="396"/>
        <v>0</v>
      </c>
      <c r="AD2633" s="92">
        <f t="shared" si="397"/>
        <v>0</v>
      </c>
      <c r="AE2633" s="92">
        <f t="shared" si="398"/>
        <v>0</v>
      </c>
      <c r="AF2633" s="118">
        <f t="shared" si="404"/>
        <v>0</v>
      </c>
    </row>
    <row r="2634" spans="2:32" ht="21.95" customHeight="1" x14ac:dyDescent="0.25">
      <c r="B2634" s="36" t="str">
        <f>IF(Vendas3!D106="","",Vendas3!D106)</f>
        <v/>
      </c>
      <c r="C2634" s="36" t="str">
        <f>IF(Vendas3!E106="","",Vendas3!E106)</f>
        <v/>
      </c>
      <c r="D2634" s="36" t="str">
        <f>IF(Vendas3!F106="","",Vendas3!F106)</f>
        <v/>
      </c>
      <c r="E2634" s="36" t="str">
        <f>IF(Vendas3!G106="","",Vendas3!G106)</f>
        <v/>
      </c>
      <c r="F2634" s="36" t="str">
        <f>IF(Vendas3!H106="","",Vendas3!H106)</f>
        <v/>
      </c>
      <c r="G2634" s="36" t="str">
        <f>IF(Vendas3!I106="","",Vendas3!I106)</f>
        <v/>
      </c>
      <c r="H2634" s="36" t="str">
        <f>IF(Vendas3!J106="","",Vendas3!J106)</f>
        <v/>
      </c>
      <c r="I2634" s="36" t="str">
        <f>IF(Vendas3!K106="","",Vendas3!K106)</f>
        <v/>
      </c>
      <c r="J2634" s="36" t="str">
        <f>IF(Vendas3!L106="","",Vendas3!L106)</f>
        <v/>
      </c>
      <c r="K2634" s="36" t="str">
        <f>IF(Vendas3!M106="","",Vendas3!M106)</f>
        <v/>
      </c>
      <c r="L2634" s="36" t="str">
        <f>IF(Vendas3!N106="","",Vendas3!N106)</f>
        <v/>
      </c>
      <c r="M2634" s="36" t="str">
        <f>IF(Vendas3!O106="","",Vendas3!O106)</f>
        <v/>
      </c>
      <c r="N2634" s="36" t="str">
        <f>IF(Vendas3!P106="","",Vendas3!P106)</f>
        <v/>
      </c>
      <c r="O2634" s="42">
        <f t="shared" si="399"/>
        <v>0</v>
      </c>
      <c r="P2634" s="105">
        <f t="shared" si="400"/>
        <v>0</v>
      </c>
      <c r="Q2634" s="105">
        <f t="shared" si="401"/>
        <v>0</v>
      </c>
      <c r="R2634" s="105">
        <f t="shared" si="402"/>
        <v>0</v>
      </c>
      <c r="S2634" s="22" t="str">
        <f t="shared" si="405"/>
        <v/>
      </c>
      <c r="T2634" s="92">
        <f t="shared" si="403"/>
        <v>0</v>
      </c>
      <c r="U2634" s="92">
        <f t="shared" si="388"/>
        <v>0</v>
      </c>
      <c r="V2634" s="92">
        <f t="shared" si="389"/>
        <v>0</v>
      </c>
      <c r="W2634" s="92">
        <f t="shared" si="390"/>
        <v>0</v>
      </c>
      <c r="X2634" s="92">
        <f t="shared" si="391"/>
        <v>0</v>
      </c>
      <c r="Y2634" s="92">
        <f t="shared" si="392"/>
        <v>0</v>
      </c>
      <c r="Z2634" s="92">
        <f t="shared" si="393"/>
        <v>0</v>
      </c>
      <c r="AA2634" s="92">
        <f t="shared" si="394"/>
        <v>0</v>
      </c>
      <c r="AB2634" s="92">
        <f t="shared" si="395"/>
        <v>0</v>
      </c>
      <c r="AC2634" s="92">
        <f t="shared" si="396"/>
        <v>0</v>
      </c>
      <c r="AD2634" s="92">
        <f t="shared" si="397"/>
        <v>0</v>
      </c>
      <c r="AE2634" s="92">
        <f t="shared" si="398"/>
        <v>0</v>
      </c>
      <c r="AF2634" s="118">
        <f t="shared" si="404"/>
        <v>0</v>
      </c>
    </row>
    <row r="2635" spans="2:32" ht="21.95" customHeight="1" x14ac:dyDescent="0.25">
      <c r="B2635" s="36" t="str">
        <f>IF(Vendas3!D107="","",Vendas3!D107)</f>
        <v/>
      </c>
      <c r="C2635" s="36" t="str">
        <f>IF(Vendas3!E107="","",Vendas3!E107)</f>
        <v/>
      </c>
      <c r="D2635" s="36" t="str">
        <f>IF(Vendas3!F107="","",Vendas3!F107)</f>
        <v/>
      </c>
      <c r="E2635" s="36" t="str">
        <f>IF(Vendas3!G107="","",Vendas3!G107)</f>
        <v/>
      </c>
      <c r="F2635" s="36" t="str">
        <f>IF(Vendas3!H107="","",Vendas3!H107)</f>
        <v/>
      </c>
      <c r="G2635" s="36" t="str">
        <f>IF(Vendas3!I107="","",Vendas3!I107)</f>
        <v/>
      </c>
      <c r="H2635" s="36" t="str">
        <f>IF(Vendas3!J107="","",Vendas3!J107)</f>
        <v/>
      </c>
      <c r="I2635" s="36" t="str">
        <f>IF(Vendas3!K107="","",Vendas3!K107)</f>
        <v/>
      </c>
      <c r="J2635" s="36" t="str">
        <f>IF(Vendas3!L107="","",Vendas3!L107)</f>
        <v/>
      </c>
      <c r="K2635" s="36" t="str">
        <f>IF(Vendas3!M107="","",Vendas3!M107)</f>
        <v/>
      </c>
      <c r="L2635" s="36" t="str">
        <f>IF(Vendas3!N107="","",Vendas3!N107)</f>
        <v/>
      </c>
      <c r="M2635" s="36" t="str">
        <f>IF(Vendas3!O107="","",Vendas3!O107)</f>
        <v/>
      </c>
      <c r="N2635" s="36" t="str">
        <f>IF(Vendas3!P107="","",Vendas3!P107)</f>
        <v/>
      </c>
      <c r="O2635" s="42">
        <f t="shared" si="399"/>
        <v>0</v>
      </c>
      <c r="P2635" s="105">
        <f t="shared" si="400"/>
        <v>0</v>
      </c>
      <c r="Q2635" s="105">
        <f t="shared" si="401"/>
        <v>0</v>
      </c>
      <c r="R2635" s="105">
        <f t="shared" si="402"/>
        <v>0</v>
      </c>
      <c r="S2635" s="22" t="str">
        <f t="shared" si="405"/>
        <v/>
      </c>
      <c r="T2635" s="92">
        <f t="shared" si="403"/>
        <v>0</v>
      </c>
      <c r="U2635" s="92">
        <f t="shared" si="388"/>
        <v>0</v>
      </c>
      <c r="V2635" s="92">
        <f t="shared" si="389"/>
        <v>0</v>
      </c>
      <c r="W2635" s="92">
        <f t="shared" si="390"/>
        <v>0</v>
      </c>
      <c r="X2635" s="92">
        <f t="shared" si="391"/>
        <v>0</v>
      </c>
      <c r="Y2635" s="92">
        <f t="shared" si="392"/>
        <v>0</v>
      </c>
      <c r="Z2635" s="92">
        <f t="shared" si="393"/>
        <v>0</v>
      </c>
      <c r="AA2635" s="92">
        <f t="shared" si="394"/>
        <v>0</v>
      </c>
      <c r="AB2635" s="92">
        <f t="shared" si="395"/>
        <v>0</v>
      </c>
      <c r="AC2635" s="92">
        <f t="shared" si="396"/>
        <v>0</v>
      </c>
      <c r="AD2635" s="92">
        <f t="shared" si="397"/>
        <v>0</v>
      </c>
      <c r="AE2635" s="92">
        <f t="shared" si="398"/>
        <v>0</v>
      </c>
      <c r="AF2635" s="118">
        <f t="shared" si="404"/>
        <v>0</v>
      </c>
    </row>
    <row r="2636" spans="2:32" ht="21.95" customHeight="1" x14ac:dyDescent="0.25">
      <c r="B2636" s="36" t="str">
        <f>IF(Vendas3!D108="","",Vendas3!D108)</f>
        <v/>
      </c>
      <c r="C2636" s="36" t="str">
        <f>IF(Vendas3!E108="","",Vendas3!E108)</f>
        <v/>
      </c>
      <c r="D2636" s="36" t="str">
        <f>IF(Vendas3!F108="","",Vendas3!F108)</f>
        <v/>
      </c>
      <c r="E2636" s="36" t="str">
        <f>IF(Vendas3!G108="","",Vendas3!G108)</f>
        <v/>
      </c>
      <c r="F2636" s="36" t="str">
        <f>IF(Vendas3!H108="","",Vendas3!H108)</f>
        <v/>
      </c>
      <c r="G2636" s="36" t="str">
        <f>IF(Vendas3!I108="","",Vendas3!I108)</f>
        <v/>
      </c>
      <c r="H2636" s="36" t="str">
        <f>IF(Vendas3!J108="","",Vendas3!J108)</f>
        <v/>
      </c>
      <c r="I2636" s="36" t="str">
        <f>IF(Vendas3!K108="","",Vendas3!K108)</f>
        <v/>
      </c>
      <c r="J2636" s="36" t="str">
        <f>IF(Vendas3!L108="","",Vendas3!L108)</f>
        <v/>
      </c>
      <c r="K2636" s="36" t="str">
        <f>IF(Vendas3!M108="","",Vendas3!M108)</f>
        <v/>
      </c>
      <c r="L2636" s="36" t="str">
        <f>IF(Vendas3!N108="","",Vendas3!N108)</f>
        <v/>
      </c>
      <c r="M2636" s="36" t="str">
        <f>IF(Vendas3!O108="","",Vendas3!O108)</f>
        <v/>
      </c>
      <c r="N2636" s="36" t="str">
        <f>IF(Vendas3!P108="","",Vendas3!P108)</f>
        <v/>
      </c>
      <c r="O2636" s="42">
        <f t="shared" si="399"/>
        <v>0</v>
      </c>
      <c r="P2636" s="105">
        <f t="shared" si="400"/>
        <v>0</v>
      </c>
      <c r="Q2636" s="105">
        <f t="shared" si="401"/>
        <v>0</v>
      </c>
      <c r="R2636" s="105">
        <f t="shared" si="402"/>
        <v>0</v>
      </c>
      <c r="S2636" s="22" t="str">
        <f t="shared" si="405"/>
        <v/>
      </c>
      <c r="T2636" s="92">
        <f t="shared" si="403"/>
        <v>0</v>
      </c>
      <c r="U2636" s="92">
        <f t="shared" si="388"/>
        <v>0</v>
      </c>
      <c r="V2636" s="92">
        <f t="shared" si="389"/>
        <v>0</v>
      </c>
      <c r="W2636" s="92">
        <f t="shared" si="390"/>
        <v>0</v>
      </c>
      <c r="X2636" s="92">
        <f t="shared" si="391"/>
        <v>0</v>
      </c>
      <c r="Y2636" s="92">
        <f t="shared" si="392"/>
        <v>0</v>
      </c>
      <c r="Z2636" s="92">
        <f t="shared" si="393"/>
        <v>0</v>
      </c>
      <c r="AA2636" s="92">
        <f t="shared" si="394"/>
        <v>0</v>
      </c>
      <c r="AB2636" s="92">
        <f t="shared" si="395"/>
        <v>0</v>
      </c>
      <c r="AC2636" s="92">
        <f t="shared" si="396"/>
        <v>0</v>
      </c>
      <c r="AD2636" s="92">
        <f t="shared" si="397"/>
        <v>0</v>
      </c>
      <c r="AE2636" s="92">
        <f t="shared" si="398"/>
        <v>0</v>
      </c>
      <c r="AF2636" s="118">
        <f t="shared" si="404"/>
        <v>0</v>
      </c>
    </row>
    <row r="2637" spans="2:32" ht="21.95" customHeight="1" x14ac:dyDescent="0.25">
      <c r="B2637" s="36" t="str">
        <f>IF(Vendas3!D109="","",Vendas3!D109)</f>
        <v/>
      </c>
      <c r="C2637" s="36" t="str">
        <f>IF(Vendas3!E109="","",Vendas3!E109)</f>
        <v/>
      </c>
      <c r="D2637" s="36" t="str">
        <f>IF(Vendas3!F109="","",Vendas3!F109)</f>
        <v/>
      </c>
      <c r="E2637" s="36" t="str">
        <f>IF(Vendas3!G109="","",Vendas3!G109)</f>
        <v/>
      </c>
      <c r="F2637" s="36" t="str">
        <f>IF(Vendas3!H109="","",Vendas3!H109)</f>
        <v/>
      </c>
      <c r="G2637" s="36" t="str">
        <f>IF(Vendas3!I109="","",Vendas3!I109)</f>
        <v/>
      </c>
      <c r="H2637" s="36" t="str">
        <f>IF(Vendas3!J109="","",Vendas3!J109)</f>
        <v/>
      </c>
      <c r="I2637" s="36" t="str">
        <f>IF(Vendas3!K109="","",Vendas3!K109)</f>
        <v/>
      </c>
      <c r="J2637" s="36" t="str">
        <f>IF(Vendas3!L109="","",Vendas3!L109)</f>
        <v/>
      </c>
      <c r="K2637" s="36" t="str">
        <f>IF(Vendas3!M109="","",Vendas3!M109)</f>
        <v/>
      </c>
      <c r="L2637" s="36" t="str">
        <f>IF(Vendas3!N109="","",Vendas3!N109)</f>
        <v/>
      </c>
      <c r="M2637" s="36" t="str">
        <f>IF(Vendas3!O109="","",Vendas3!O109)</f>
        <v/>
      </c>
      <c r="N2637" s="36" t="str">
        <f>IF(Vendas3!P109="","",Vendas3!P109)</f>
        <v/>
      </c>
      <c r="O2637" s="42">
        <f t="shared" si="399"/>
        <v>0</v>
      </c>
      <c r="P2637" s="105">
        <f t="shared" si="400"/>
        <v>0</v>
      </c>
      <c r="Q2637" s="105">
        <f t="shared" si="401"/>
        <v>0</v>
      </c>
      <c r="R2637" s="105">
        <f t="shared" si="402"/>
        <v>0</v>
      </c>
      <c r="S2637" s="22" t="str">
        <f t="shared" si="405"/>
        <v/>
      </c>
      <c r="T2637" s="92">
        <f t="shared" si="403"/>
        <v>0</v>
      </c>
      <c r="U2637" s="92">
        <f t="shared" si="388"/>
        <v>0</v>
      </c>
      <c r="V2637" s="92">
        <f t="shared" si="389"/>
        <v>0</v>
      </c>
      <c r="W2637" s="92">
        <f t="shared" si="390"/>
        <v>0</v>
      </c>
      <c r="X2637" s="92">
        <f t="shared" si="391"/>
        <v>0</v>
      </c>
      <c r="Y2637" s="92">
        <f t="shared" si="392"/>
        <v>0</v>
      </c>
      <c r="Z2637" s="92">
        <f t="shared" si="393"/>
        <v>0</v>
      </c>
      <c r="AA2637" s="92">
        <f t="shared" si="394"/>
        <v>0</v>
      </c>
      <c r="AB2637" s="92">
        <f t="shared" si="395"/>
        <v>0</v>
      </c>
      <c r="AC2637" s="92">
        <f t="shared" si="396"/>
        <v>0</v>
      </c>
      <c r="AD2637" s="92">
        <f t="shared" si="397"/>
        <v>0</v>
      </c>
      <c r="AE2637" s="92">
        <f t="shared" si="398"/>
        <v>0</v>
      </c>
      <c r="AF2637" s="118">
        <f t="shared" si="404"/>
        <v>0</v>
      </c>
    </row>
    <row r="2638" spans="2:32" ht="21.95" customHeight="1" x14ac:dyDescent="0.25">
      <c r="B2638" s="36" t="str">
        <f>IF(Vendas3!D110="","",Vendas3!D110)</f>
        <v/>
      </c>
      <c r="C2638" s="36" t="str">
        <f>IF(Vendas3!E110="","",Vendas3!E110)</f>
        <v/>
      </c>
      <c r="D2638" s="36" t="str">
        <f>IF(Vendas3!F110="","",Vendas3!F110)</f>
        <v/>
      </c>
      <c r="E2638" s="36" t="str">
        <f>IF(Vendas3!G110="","",Vendas3!G110)</f>
        <v/>
      </c>
      <c r="F2638" s="36" t="str">
        <f>IF(Vendas3!H110="","",Vendas3!H110)</f>
        <v/>
      </c>
      <c r="G2638" s="36" t="str">
        <f>IF(Vendas3!I110="","",Vendas3!I110)</f>
        <v/>
      </c>
      <c r="H2638" s="36" t="str">
        <f>IF(Vendas3!J110="","",Vendas3!J110)</f>
        <v/>
      </c>
      <c r="I2638" s="36" t="str">
        <f>IF(Vendas3!K110="","",Vendas3!K110)</f>
        <v/>
      </c>
      <c r="J2638" s="36" t="str">
        <f>IF(Vendas3!L110="","",Vendas3!L110)</f>
        <v/>
      </c>
      <c r="K2638" s="36" t="str">
        <f>IF(Vendas3!M110="","",Vendas3!M110)</f>
        <v/>
      </c>
      <c r="L2638" s="36" t="str">
        <f>IF(Vendas3!N110="","",Vendas3!N110)</f>
        <v/>
      </c>
      <c r="M2638" s="36" t="str">
        <f>IF(Vendas3!O110="","",Vendas3!O110)</f>
        <v/>
      </c>
      <c r="N2638" s="36" t="str">
        <f>IF(Vendas3!P110="","",Vendas3!P110)</f>
        <v/>
      </c>
      <c r="O2638" s="42">
        <f t="shared" si="399"/>
        <v>0</v>
      </c>
      <c r="P2638" s="105">
        <f t="shared" si="400"/>
        <v>0</v>
      </c>
      <c r="Q2638" s="105">
        <f t="shared" si="401"/>
        <v>0</v>
      </c>
      <c r="R2638" s="105">
        <f t="shared" si="402"/>
        <v>0</v>
      </c>
      <c r="S2638" s="22" t="str">
        <f t="shared" si="405"/>
        <v/>
      </c>
      <c r="T2638" s="92">
        <f t="shared" si="403"/>
        <v>0</v>
      </c>
      <c r="U2638" s="92">
        <f t="shared" si="388"/>
        <v>0</v>
      </c>
      <c r="V2638" s="92">
        <f t="shared" si="389"/>
        <v>0</v>
      </c>
      <c r="W2638" s="92">
        <f t="shared" si="390"/>
        <v>0</v>
      </c>
      <c r="X2638" s="92">
        <f t="shared" si="391"/>
        <v>0</v>
      </c>
      <c r="Y2638" s="92">
        <f t="shared" si="392"/>
        <v>0</v>
      </c>
      <c r="Z2638" s="92">
        <f t="shared" si="393"/>
        <v>0</v>
      </c>
      <c r="AA2638" s="92">
        <f t="shared" si="394"/>
        <v>0</v>
      </c>
      <c r="AB2638" s="92">
        <f t="shared" si="395"/>
        <v>0</v>
      </c>
      <c r="AC2638" s="92">
        <f t="shared" si="396"/>
        <v>0</v>
      </c>
      <c r="AD2638" s="92">
        <f t="shared" si="397"/>
        <v>0</v>
      </c>
      <c r="AE2638" s="92">
        <f t="shared" si="398"/>
        <v>0</v>
      </c>
      <c r="AF2638" s="118">
        <f t="shared" si="404"/>
        <v>0</v>
      </c>
    </row>
    <row r="2639" spans="2:32" ht="21.95" customHeight="1" x14ac:dyDescent="0.25">
      <c r="B2639" s="36" t="str">
        <f>IF(Vendas3!D111="","",Vendas3!D111)</f>
        <v/>
      </c>
      <c r="C2639" s="36" t="str">
        <f>IF(Vendas3!E111="","",Vendas3!E111)</f>
        <v/>
      </c>
      <c r="D2639" s="36" t="str">
        <f>IF(Vendas3!F111="","",Vendas3!F111)</f>
        <v/>
      </c>
      <c r="E2639" s="36" t="str">
        <f>IF(Vendas3!G111="","",Vendas3!G111)</f>
        <v/>
      </c>
      <c r="F2639" s="36" t="str">
        <f>IF(Vendas3!H111="","",Vendas3!H111)</f>
        <v/>
      </c>
      <c r="G2639" s="36" t="str">
        <f>IF(Vendas3!I111="","",Vendas3!I111)</f>
        <v/>
      </c>
      <c r="H2639" s="36" t="str">
        <f>IF(Vendas3!J111="","",Vendas3!J111)</f>
        <v/>
      </c>
      <c r="I2639" s="36" t="str">
        <f>IF(Vendas3!K111="","",Vendas3!K111)</f>
        <v/>
      </c>
      <c r="J2639" s="36" t="str">
        <f>IF(Vendas3!L111="","",Vendas3!L111)</f>
        <v/>
      </c>
      <c r="K2639" s="36" t="str">
        <f>IF(Vendas3!M111="","",Vendas3!M111)</f>
        <v/>
      </c>
      <c r="L2639" s="36" t="str">
        <f>IF(Vendas3!N111="","",Vendas3!N111)</f>
        <v/>
      </c>
      <c r="M2639" s="36" t="str">
        <f>IF(Vendas3!O111="","",Vendas3!O111)</f>
        <v/>
      </c>
      <c r="N2639" s="36" t="str">
        <f>IF(Vendas3!P111="","",Vendas3!P111)</f>
        <v/>
      </c>
      <c r="O2639" s="42">
        <f t="shared" si="399"/>
        <v>0</v>
      </c>
      <c r="P2639" s="105">
        <f t="shared" si="400"/>
        <v>0</v>
      </c>
      <c r="Q2639" s="105">
        <f t="shared" si="401"/>
        <v>0</v>
      </c>
      <c r="R2639" s="105">
        <f t="shared" si="402"/>
        <v>0</v>
      </c>
      <c r="S2639" s="22" t="str">
        <f t="shared" si="405"/>
        <v/>
      </c>
      <c r="T2639" s="92">
        <f t="shared" si="403"/>
        <v>0</v>
      </c>
      <c r="U2639" s="92">
        <f t="shared" si="388"/>
        <v>0</v>
      </c>
      <c r="V2639" s="92">
        <f t="shared" si="389"/>
        <v>0</v>
      </c>
      <c r="W2639" s="92">
        <f t="shared" si="390"/>
        <v>0</v>
      </c>
      <c r="X2639" s="92">
        <f t="shared" si="391"/>
        <v>0</v>
      </c>
      <c r="Y2639" s="92">
        <f t="shared" si="392"/>
        <v>0</v>
      </c>
      <c r="Z2639" s="92">
        <f t="shared" si="393"/>
        <v>0</v>
      </c>
      <c r="AA2639" s="92">
        <f t="shared" si="394"/>
        <v>0</v>
      </c>
      <c r="AB2639" s="92">
        <f t="shared" si="395"/>
        <v>0</v>
      </c>
      <c r="AC2639" s="92">
        <f t="shared" si="396"/>
        <v>0</v>
      </c>
      <c r="AD2639" s="92">
        <f t="shared" si="397"/>
        <v>0</v>
      </c>
      <c r="AE2639" s="92">
        <f t="shared" si="398"/>
        <v>0</v>
      </c>
      <c r="AF2639" s="118">
        <f t="shared" si="404"/>
        <v>0</v>
      </c>
    </row>
    <row r="2640" spans="2:32" ht="21.95" customHeight="1" x14ac:dyDescent="0.25">
      <c r="B2640" s="36" t="str">
        <f>IF(Vendas3!D112="","",Vendas3!D112)</f>
        <v/>
      </c>
      <c r="C2640" s="36" t="str">
        <f>IF(Vendas3!E112="","",Vendas3!E112)</f>
        <v/>
      </c>
      <c r="D2640" s="36" t="str">
        <f>IF(Vendas3!F112="","",Vendas3!F112)</f>
        <v/>
      </c>
      <c r="E2640" s="36" t="str">
        <f>IF(Vendas3!G112="","",Vendas3!G112)</f>
        <v/>
      </c>
      <c r="F2640" s="36" t="str">
        <f>IF(Vendas3!H112="","",Vendas3!H112)</f>
        <v/>
      </c>
      <c r="G2640" s="36" t="str">
        <f>IF(Vendas3!I112="","",Vendas3!I112)</f>
        <v/>
      </c>
      <c r="H2640" s="36" t="str">
        <f>IF(Vendas3!J112="","",Vendas3!J112)</f>
        <v/>
      </c>
      <c r="I2640" s="36" t="str">
        <f>IF(Vendas3!K112="","",Vendas3!K112)</f>
        <v/>
      </c>
      <c r="J2640" s="36" t="str">
        <f>IF(Vendas3!L112="","",Vendas3!L112)</f>
        <v/>
      </c>
      <c r="K2640" s="36" t="str">
        <f>IF(Vendas3!M112="","",Vendas3!M112)</f>
        <v/>
      </c>
      <c r="L2640" s="36" t="str">
        <f>IF(Vendas3!N112="","",Vendas3!N112)</f>
        <v/>
      </c>
      <c r="M2640" s="36" t="str">
        <f>IF(Vendas3!O112="","",Vendas3!O112)</f>
        <v/>
      </c>
      <c r="N2640" s="36" t="str">
        <f>IF(Vendas3!P112="","",Vendas3!P112)</f>
        <v/>
      </c>
      <c r="O2640" s="42">
        <f t="shared" si="399"/>
        <v>0</v>
      </c>
      <c r="P2640" s="105">
        <f t="shared" si="400"/>
        <v>0</v>
      </c>
      <c r="Q2640" s="105">
        <f t="shared" si="401"/>
        <v>0</v>
      </c>
      <c r="R2640" s="105">
        <f t="shared" si="402"/>
        <v>0</v>
      </c>
      <c r="S2640" s="22" t="str">
        <f t="shared" si="405"/>
        <v/>
      </c>
      <c r="T2640" s="92">
        <f t="shared" si="403"/>
        <v>0</v>
      </c>
      <c r="U2640" s="92">
        <f t="shared" si="388"/>
        <v>0</v>
      </c>
      <c r="V2640" s="92">
        <f t="shared" si="389"/>
        <v>0</v>
      </c>
      <c r="W2640" s="92">
        <f t="shared" si="390"/>
        <v>0</v>
      </c>
      <c r="X2640" s="92">
        <f t="shared" si="391"/>
        <v>0</v>
      </c>
      <c r="Y2640" s="92">
        <f t="shared" si="392"/>
        <v>0</v>
      </c>
      <c r="Z2640" s="92">
        <f t="shared" si="393"/>
        <v>0</v>
      </c>
      <c r="AA2640" s="92">
        <f t="shared" si="394"/>
        <v>0</v>
      </c>
      <c r="AB2640" s="92">
        <f t="shared" si="395"/>
        <v>0</v>
      </c>
      <c r="AC2640" s="92">
        <f t="shared" si="396"/>
        <v>0</v>
      </c>
      <c r="AD2640" s="92">
        <f t="shared" si="397"/>
        <v>0</v>
      </c>
      <c r="AE2640" s="92">
        <f t="shared" si="398"/>
        <v>0</v>
      </c>
      <c r="AF2640" s="118">
        <f t="shared" si="404"/>
        <v>0</v>
      </c>
    </row>
    <row r="2641" spans="2:32" ht="21.95" customHeight="1" x14ac:dyDescent="0.25">
      <c r="B2641" s="36" t="str">
        <f>IF(Vendas3!D113="","",Vendas3!D113)</f>
        <v/>
      </c>
      <c r="C2641" s="36" t="str">
        <f>IF(Vendas3!E113="","",Vendas3!E113)</f>
        <v/>
      </c>
      <c r="D2641" s="36" t="str">
        <f>IF(Vendas3!F113="","",Vendas3!F113)</f>
        <v/>
      </c>
      <c r="E2641" s="36" t="str">
        <f>IF(Vendas3!G113="","",Vendas3!G113)</f>
        <v/>
      </c>
      <c r="F2641" s="36" t="str">
        <f>IF(Vendas3!H113="","",Vendas3!H113)</f>
        <v/>
      </c>
      <c r="G2641" s="36" t="str">
        <f>IF(Vendas3!I113="","",Vendas3!I113)</f>
        <v/>
      </c>
      <c r="H2641" s="36" t="str">
        <f>IF(Vendas3!J113="","",Vendas3!J113)</f>
        <v/>
      </c>
      <c r="I2641" s="36" t="str">
        <f>IF(Vendas3!K113="","",Vendas3!K113)</f>
        <v/>
      </c>
      <c r="J2641" s="36" t="str">
        <f>IF(Vendas3!L113="","",Vendas3!L113)</f>
        <v/>
      </c>
      <c r="K2641" s="36" t="str">
        <f>IF(Vendas3!M113="","",Vendas3!M113)</f>
        <v/>
      </c>
      <c r="L2641" s="36" t="str">
        <f>IF(Vendas3!N113="","",Vendas3!N113)</f>
        <v/>
      </c>
      <c r="M2641" s="36" t="str">
        <f>IF(Vendas3!O113="","",Vendas3!O113)</f>
        <v/>
      </c>
      <c r="N2641" s="36" t="str">
        <f>IF(Vendas3!P113="","",Vendas3!P113)</f>
        <v/>
      </c>
      <c r="O2641" s="42">
        <f t="shared" si="399"/>
        <v>0</v>
      </c>
      <c r="P2641" s="105">
        <f t="shared" si="400"/>
        <v>0</v>
      </c>
      <c r="Q2641" s="105">
        <f t="shared" si="401"/>
        <v>0</v>
      </c>
      <c r="R2641" s="105">
        <f t="shared" si="402"/>
        <v>0</v>
      </c>
      <c r="S2641" s="22" t="str">
        <f t="shared" si="405"/>
        <v/>
      </c>
      <c r="T2641" s="92">
        <f t="shared" si="403"/>
        <v>0</v>
      </c>
      <c r="U2641" s="92">
        <f t="shared" si="388"/>
        <v>0</v>
      </c>
      <c r="V2641" s="92">
        <f t="shared" si="389"/>
        <v>0</v>
      </c>
      <c r="W2641" s="92">
        <f t="shared" si="390"/>
        <v>0</v>
      </c>
      <c r="X2641" s="92">
        <f t="shared" si="391"/>
        <v>0</v>
      </c>
      <c r="Y2641" s="92">
        <f t="shared" si="392"/>
        <v>0</v>
      </c>
      <c r="Z2641" s="92">
        <f t="shared" si="393"/>
        <v>0</v>
      </c>
      <c r="AA2641" s="92">
        <f t="shared" si="394"/>
        <v>0</v>
      </c>
      <c r="AB2641" s="92">
        <f t="shared" si="395"/>
        <v>0</v>
      </c>
      <c r="AC2641" s="92">
        <f t="shared" si="396"/>
        <v>0</v>
      </c>
      <c r="AD2641" s="92">
        <f t="shared" si="397"/>
        <v>0</v>
      </c>
      <c r="AE2641" s="92">
        <f t="shared" si="398"/>
        <v>0</v>
      </c>
      <c r="AF2641" s="118">
        <f t="shared" si="404"/>
        <v>0</v>
      </c>
    </row>
    <row r="2642" spans="2:32" ht="21.95" customHeight="1" x14ac:dyDescent="0.25">
      <c r="B2642" s="36" t="str">
        <f>IF(Vendas3!D114="","",Vendas3!D114)</f>
        <v/>
      </c>
      <c r="C2642" s="36" t="str">
        <f>IF(Vendas3!E114="","",Vendas3!E114)</f>
        <v/>
      </c>
      <c r="D2642" s="36" t="str">
        <f>IF(Vendas3!F114="","",Vendas3!F114)</f>
        <v/>
      </c>
      <c r="E2642" s="36" t="str">
        <f>IF(Vendas3!G114="","",Vendas3!G114)</f>
        <v/>
      </c>
      <c r="F2642" s="36" t="str">
        <f>IF(Vendas3!H114="","",Vendas3!H114)</f>
        <v/>
      </c>
      <c r="G2642" s="36" t="str">
        <f>IF(Vendas3!I114="","",Vendas3!I114)</f>
        <v/>
      </c>
      <c r="H2642" s="36" t="str">
        <f>IF(Vendas3!J114="","",Vendas3!J114)</f>
        <v/>
      </c>
      <c r="I2642" s="36" t="str">
        <f>IF(Vendas3!K114="","",Vendas3!K114)</f>
        <v/>
      </c>
      <c r="J2642" s="36" t="str">
        <f>IF(Vendas3!L114="","",Vendas3!L114)</f>
        <v/>
      </c>
      <c r="K2642" s="36" t="str">
        <f>IF(Vendas3!M114="","",Vendas3!M114)</f>
        <v/>
      </c>
      <c r="L2642" s="36" t="str">
        <f>IF(Vendas3!N114="","",Vendas3!N114)</f>
        <v/>
      </c>
      <c r="M2642" s="36" t="str">
        <f>IF(Vendas3!O114="","",Vendas3!O114)</f>
        <v/>
      </c>
      <c r="N2642" s="36" t="str">
        <f>IF(Vendas3!P114="","",Vendas3!P114)</f>
        <v/>
      </c>
      <c r="O2642" s="42">
        <f t="shared" si="399"/>
        <v>0</v>
      </c>
      <c r="P2642" s="105">
        <f t="shared" si="400"/>
        <v>0</v>
      </c>
      <c r="Q2642" s="105">
        <f t="shared" si="401"/>
        <v>0</v>
      </c>
      <c r="R2642" s="105">
        <f t="shared" si="402"/>
        <v>0</v>
      </c>
      <c r="S2642" s="22" t="str">
        <f t="shared" si="405"/>
        <v/>
      </c>
      <c r="T2642" s="92">
        <f t="shared" si="403"/>
        <v>0</v>
      </c>
      <c r="U2642" s="92">
        <f t="shared" si="388"/>
        <v>0</v>
      </c>
      <c r="V2642" s="92">
        <f t="shared" si="389"/>
        <v>0</v>
      </c>
      <c r="W2642" s="92">
        <f t="shared" si="390"/>
        <v>0</v>
      </c>
      <c r="X2642" s="92">
        <f t="shared" si="391"/>
        <v>0</v>
      </c>
      <c r="Y2642" s="92">
        <f t="shared" si="392"/>
        <v>0</v>
      </c>
      <c r="Z2642" s="92">
        <f t="shared" si="393"/>
        <v>0</v>
      </c>
      <c r="AA2642" s="92">
        <f t="shared" si="394"/>
        <v>0</v>
      </c>
      <c r="AB2642" s="92">
        <f t="shared" si="395"/>
        <v>0</v>
      </c>
      <c r="AC2642" s="92">
        <f t="shared" si="396"/>
        <v>0</v>
      </c>
      <c r="AD2642" s="92">
        <f t="shared" si="397"/>
        <v>0</v>
      </c>
      <c r="AE2642" s="92">
        <f t="shared" si="398"/>
        <v>0</v>
      </c>
      <c r="AF2642" s="118">
        <f t="shared" si="404"/>
        <v>0</v>
      </c>
    </row>
    <row r="2643" spans="2:32" ht="21.95" customHeight="1" x14ac:dyDescent="0.25">
      <c r="B2643" s="36" t="str">
        <f>IF(Vendas3!D115="","",Vendas3!D115)</f>
        <v/>
      </c>
      <c r="C2643" s="36" t="str">
        <f>IF(Vendas3!E115="","",Vendas3!E115)</f>
        <v/>
      </c>
      <c r="D2643" s="36" t="str">
        <f>IF(Vendas3!F115="","",Vendas3!F115)</f>
        <v/>
      </c>
      <c r="E2643" s="36" t="str">
        <f>IF(Vendas3!G115="","",Vendas3!G115)</f>
        <v/>
      </c>
      <c r="F2643" s="36" t="str">
        <f>IF(Vendas3!H115="","",Vendas3!H115)</f>
        <v/>
      </c>
      <c r="G2643" s="36" t="str">
        <f>IF(Vendas3!I115="","",Vendas3!I115)</f>
        <v/>
      </c>
      <c r="H2643" s="36" t="str">
        <f>IF(Vendas3!J115="","",Vendas3!J115)</f>
        <v/>
      </c>
      <c r="I2643" s="36" t="str">
        <f>IF(Vendas3!K115="","",Vendas3!K115)</f>
        <v/>
      </c>
      <c r="J2643" s="36" t="str">
        <f>IF(Vendas3!L115="","",Vendas3!L115)</f>
        <v/>
      </c>
      <c r="K2643" s="36" t="str">
        <f>IF(Vendas3!M115="","",Vendas3!M115)</f>
        <v/>
      </c>
      <c r="L2643" s="36" t="str">
        <f>IF(Vendas3!N115="","",Vendas3!N115)</f>
        <v/>
      </c>
      <c r="M2643" s="36" t="str">
        <f>IF(Vendas3!O115="","",Vendas3!O115)</f>
        <v/>
      </c>
      <c r="N2643" s="36" t="str">
        <f>IF(Vendas3!P115="","",Vendas3!P115)</f>
        <v/>
      </c>
      <c r="O2643" s="42">
        <f t="shared" si="399"/>
        <v>0</v>
      </c>
      <c r="P2643" s="105">
        <f t="shared" si="400"/>
        <v>0</v>
      </c>
      <c r="Q2643" s="105">
        <f t="shared" si="401"/>
        <v>0</v>
      </c>
      <c r="R2643" s="105">
        <f t="shared" si="402"/>
        <v>0</v>
      </c>
      <c r="S2643" s="22" t="str">
        <f t="shared" si="405"/>
        <v/>
      </c>
      <c r="T2643" s="92">
        <f t="shared" si="403"/>
        <v>0</v>
      </c>
      <c r="U2643" s="92">
        <f t="shared" si="388"/>
        <v>0</v>
      </c>
      <c r="V2643" s="92">
        <f t="shared" si="389"/>
        <v>0</v>
      </c>
      <c r="W2643" s="92">
        <f t="shared" si="390"/>
        <v>0</v>
      </c>
      <c r="X2643" s="92">
        <f t="shared" si="391"/>
        <v>0</v>
      </c>
      <c r="Y2643" s="92">
        <f t="shared" si="392"/>
        <v>0</v>
      </c>
      <c r="Z2643" s="92">
        <f t="shared" si="393"/>
        <v>0</v>
      </c>
      <c r="AA2643" s="92">
        <f t="shared" si="394"/>
        <v>0</v>
      </c>
      <c r="AB2643" s="92">
        <f t="shared" si="395"/>
        <v>0</v>
      </c>
      <c r="AC2643" s="92">
        <f t="shared" si="396"/>
        <v>0</v>
      </c>
      <c r="AD2643" s="92">
        <f t="shared" si="397"/>
        <v>0</v>
      </c>
      <c r="AE2643" s="92">
        <f t="shared" si="398"/>
        <v>0</v>
      </c>
      <c r="AF2643" s="118">
        <f t="shared" si="404"/>
        <v>0</v>
      </c>
    </row>
    <row r="2644" spans="2:32" ht="21.95" customHeight="1" x14ac:dyDescent="0.25">
      <c r="B2644" s="36" t="str">
        <f>IF(Vendas3!D116="","",Vendas3!D116)</f>
        <v/>
      </c>
      <c r="C2644" s="36" t="str">
        <f>IF(Vendas3!E116="","",Vendas3!E116)</f>
        <v/>
      </c>
      <c r="D2644" s="36" t="str">
        <f>IF(Vendas3!F116="","",Vendas3!F116)</f>
        <v/>
      </c>
      <c r="E2644" s="36" t="str">
        <f>IF(Vendas3!G116="","",Vendas3!G116)</f>
        <v/>
      </c>
      <c r="F2644" s="36" t="str">
        <f>IF(Vendas3!H116="","",Vendas3!H116)</f>
        <v/>
      </c>
      <c r="G2644" s="36" t="str">
        <f>IF(Vendas3!I116="","",Vendas3!I116)</f>
        <v/>
      </c>
      <c r="H2644" s="36" t="str">
        <f>IF(Vendas3!J116="","",Vendas3!J116)</f>
        <v/>
      </c>
      <c r="I2644" s="36" t="str">
        <f>IF(Vendas3!K116="","",Vendas3!K116)</f>
        <v/>
      </c>
      <c r="J2644" s="36" t="str">
        <f>IF(Vendas3!L116="","",Vendas3!L116)</f>
        <v/>
      </c>
      <c r="K2644" s="36" t="str">
        <f>IF(Vendas3!M116="","",Vendas3!M116)</f>
        <v/>
      </c>
      <c r="L2644" s="36" t="str">
        <f>IF(Vendas3!N116="","",Vendas3!N116)</f>
        <v/>
      </c>
      <c r="M2644" s="36" t="str">
        <f>IF(Vendas3!O116="","",Vendas3!O116)</f>
        <v/>
      </c>
      <c r="N2644" s="36" t="str">
        <f>IF(Vendas3!P116="","",Vendas3!P116)</f>
        <v/>
      </c>
      <c r="O2644" s="42">
        <f t="shared" si="399"/>
        <v>0</v>
      </c>
      <c r="P2644" s="105">
        <f t="shared" si="400"/>
        <v>0</v>
      </c>
      <c r="Q2644" s="105">
        <f t="shared" si="401"/>
        <v>0</v>
      </c>
      <c r="R2644" s="105">
        <f t="shared" si="402"/>
        <v>0</v>
      </c>
      <c r="S2644" s="22" t="str">
        <f t="shared" si="405"/>
        <v/>
      </c>
      <c r="T2644" s="92">
        <f t="shared" si="403"/>
        <v>0</v>
      </c>
      <c r="U2644" s="92">
        <f t="shared" si="388"/>
        <v>0</v>
      </c>
      <c r="V2644" s="92">
        <f t="shared" si="389"/>
        <v>0</v>
      </c>
      <c r="W2644" s="92">
        <f t="shared" si="390"/>
        <v>0</v>
      </c>
      <c r="X2644" s="92">
        <f t="shared" si="391"/>
        <v>0</v>
      </c>
      <c r="Y2644" s="92">
        <f t="shared" si="392"/>
        <v>0</v>
      </c>
      <c r="Z2644" s="92">
        <f t="shared" si="393"/>
        <v>0</v>
      </c>
      <c r="AA2644" s="92">
        <f t="shared" si="394"/>
        <v>0</v>
      </c>
      <c r="AB2644" s="92">
        <f t="shared" si="395"/>
        <v>0</v>
      </c>
      <c r="AC2644" s="92">
        <f t="shared" si="396"/>
        <v>0</v>
      </c>
      <c r="AD2644" s="92">
        <f t="shared" si="397"/>
        <v>0</v>
      </c>
      <c r="AE2644" s="92">
        <f t="shared" si="398"/>
        <v>0</v>
      </c>
      <c r="AF2644" s="118">
        <f t="shared" si="404"/>
        <v>0</v>
      </c>
    </row>
    <row r="2645" spans="2:32" ht="21.95" customHeight="1" x14ac:dyDescent="0.25">
      <c r="B2645" s="36" t="str">
        <f>IF(Vendas3!D117="","",Vendas3!D117)</f>
        <v/>
      </c>
      <c r="C2645" s="36" t="str">
        <f>IF(Vendas3!E117="","",Vendas3!E117)</f>
        <v/>
      </c>
      <c r="D2645" s="36" t="str">
        <f>IF(Vendas3!F117="","",Vendas3!F117)</f>
        <v/>
      </c>
      <c r="E2645" s="36" t="str">
        <f>IF(Vendas3!G117="","",Vendas3!G117)</f>
        <v/>
      </c>
      <c r="F2645" s="36" t="str">
        <f>IF(Vendas3!H117="","",Vendas3!H117)</f>
        <v/>
      </c>
      <c r="G2645" s="36" t="str">
        <f>IF(Vendas3!I117="","",Vendas3!I117)</f>
        <v/>
      </c>
      <c r="H2645" s="36" t="str">
        <f>IF(Vendas3!J117="","",Vendas3!J117)</f>
        <v/>
      </c>
      <c r="I2645" s="36" t="str">
        <f>IF(Vendas3!K117="","",Vendas3!K117)</f>
        <v/>
      </c>
      <c r="J2645" s="36" t="str">
        <f>IF(Vendas3!L117="","",Vendas3!L117)</f>
        <v/>
      </c>
      <c r="K2645" s="36" t="str">
        <f>IF(Vendas3!M117="","",Vendas3!M117)</f>
        <v/>
      </c>
      <c r="L2645" s="36" t="str">
        <f>IF(Vendas3!N117="","",Vendas3!N117)</f>
        <v/>
      </c>
      <c r="M2645" s="36" t="str">
        <f>IF(Vendas3!O117="","",Vendas3!O117)</f>
        <v/>
      </c>
      <c r="N2645" s="36" t="str">
        <f>IF(Vendas3!P117="","",Vendas3!P117)</f>
        <v/>
      </c>
      <c r="O2645" s="42">
        <f t="shared" si="399"/>
        <v>0</v>
      </c>
      <c r="P2645" s="105">
        <f t="shared" si="400"/>
        <v>0</v>
      </c>
      <c r="Q2645" s="105">
        <f t="shared" si="401"/>
        <v>0</v>
      </c>
      <c r="R2645" s="105">
        <f t="shared" si="402"/>
        <v>0</v>
      </c>
      <c r="S2645" s="22" t="str">
        <f t="shared" si="405"/>
        <v/>
      </c>
      <c r="T2645" s="92">
        <f t="shared" si="403"/>
        <v>0</v>
      </c>
      <c r="U2645" s="92">
        <f t="shared" si="388"/>
        <v>0</v>
      </c>
      <c r="V2645" s="92">
        <f t="shared" si="389"/>
        <v>0</v>
      </c>
      <c r="W2645" s="92">
        <f t="shared" si="390"/>
        <v>0</v>
      </c>
      <c r="X2645" s="92">
        <f t="shared" si="391"/>
        <v>0</v>
      </c>
      <c r="Y2645" s="92">
        <f t="shared" si="392"/>
        <v>0</v>
      </c>
      <c r="Z2645" s="92">
        <f t="shared" si="393"/>
        <v>0</v>
      </c>
      <c r="AA2645" s="92">
        <f t="shared" si="394"/>
        <v>0</v>
      </c>
      <c r="AB2645" s="92">
        <f t="shared" si="395"/>
        <v>0</v>
      </c>
      <c r="AC2645" s="92">
        <f t="shared" si="396"/>
        <v>0</v>
      </c>
      <c r="AD2645" s="92">
        <f t="shared" si="397"/>
        <v>0</v>
      </c>
      <c r="AE2645" s="92">
        <f t="shared" si="398"/>
        <v>0</v>
      </c>
      <c r="AF2645" s="118">
        <f t="shared" si="404"/>
        <v>0</v>
      </c>
    </row>
    <row r="2646" spans="2:32" ht="21.95" customHeight="1" x14ac:dyDescent="0.25">
      <c r="B2646" s="36" t="str">
        <f>IF(Vendas3!D118="","",Vendas3!D118)</f>
        <v/>
      </c>
      <c r="C2646" s="36" t="str">
        <f>IF(Vendas3!E118="","",Vendas3!E118)</f>
        <v/>
      </c>
      <c r="D2646" s="36" t="str">
        <f>IF(Vendas3!F118="","",Vendas3!F118)</f>
        <v/>
      </c>
      <c r="E2646" s="36" t="str">
        <f>IF(Vendas3!G118="","",Vendas3!G118)</f>
        <v/>
      </c>
      <c r="F2646" s="36" t="str">
        <f>IF(Vendas3!H118="","",Vendas3!H118)</f>
        <v/>
      </c>
      <c r="G2646" s="36" t="str">
        <f>IF(Vendas3!I118="","",Vendas3!I118)</f>
        <v/>
      </c>
      <c r="H2646" s="36" t="str">
        <f>IF(Vendas3!J118="","",Vendas3!J118)</f>
        <v/>
      </c>
      <c r="I2646" s="36" t="str">
        <f>IF(Vendas3!K118="","",Vendas3!K118)</f>
        <v/>
      </c>
      <c r="J2646" s="36" t="str">
        <f>IF(Vendas3!L118="","",Vendas3!L118)</f>
        <v/>
      </c>
      <c r="K2646" s="36" t="str">
        <f>IF(Vendas3!M118="","",Vendas3!M118)</f>
        <v/>
      </c>
      <c r="L2646" s="36" t="str">
        <f>IF(Vendas3!N118="","",Vendas3!N118)</f>
        <v/>
      </c>
      <c r="M2646" s="36" t="str">
        <f>IF(Vendas3!O118="","",Vendas3!O118)</f>
        <v/>
      </c>
      <c r="N2646" s="36" t="str">
        <f>IF(Vendas3!P118="","",Vendas3!P118)</f>
        <v/>
      </c>
      <c r="O2646" s="42">
        <f t="shared" si="399"/>
        <v>0</v>
      </c>
      <c r="P2646" s="105">
        <f t="shared" si="400"/>
        <v>0</v>
      </c>
      <c r="Q2646" s="105">
        <f t="shared" si="401"/>
        <v>0</v>
      </c>
      <c r="R2646" s="105">
        <f t="shared" si="402"/>
        <v>0</v>
      </c>
      <c r="S2646" s="22" t="str">
        <f t="shared" si="405"/>
        <v/>
      </c>
      <c r="T2646" s="92">
        <f t="shared" si="403"/>
        <v>0</v>
      </c>
      <c r="U2646" s="92">
        <f t="shared" si="388"/>
        <v>0</v>
      </c>
      <c r="V2646" s="92">
        <f t="shared" si="389"/>
        <v>0</v>
      </c>
      <c r="W2646" s="92">
        <f t="shared" si="390"/>
        <v>0</v>
      </c>
      <c r="X2646" s="92">
        <f t="shared" si="391"/>
        <v>0</v>
      </c>
      <c r="Y2646" s="92">
        <f t="shared" si="392"/>
        <v>0</v>
      </c>
      <c r="Z2646" s="92">
        <f t="shared" si="393"/>
        <v>0</v>
      </c>
      <c r="AA2646" s="92">
        <f t="shared" si="394"/>
        <v>0</v>
      </c>
      <c r="AB2646" s="92">
        <f t="shared" si="395"/>
        <v>0</v>
      </c>
      <c r="AC2646" s="92">
        <f t="shared" si="396"/>
        <v>0</v>
      </c>
      <c r="AD2646" s="92">
        <f t="shared" si="397"/>
        <v>0</v>
      </c>
      <c r="AE2646" s="92">
        <f t="shared" si="398"/>
        <v>0</v>
      </c>
      <c r="AF2646" s="118">
        <f t="shared" si="404"/>
        <v>0</v>
      </c>
    </row>
    <row r="2647" spans="2:32" ht="21.95" customHeight="1" x14ac:dyDescent="0.25">
      <c r="B2647" s="36" t="str">
        <f>IF(Vendas3!D119="","",Vendas3!D119)</f>
        <v/>
      </c>
      <c r="C2647" s="36" t="str">
        <f>IF(Vendas3!E119="","",Vendas3!E119)</f>
        <v/>
      </c>
      <c r="D2647" s="36" t="str">
        <f>IF(Vendas3!F119="","",Vendas3!F119)</f>
        <v/>
      </c>
      <c r="E2647" s="36" t="str">
        <f>IF(Vendas3!G119="","",Vendas3!G119)</f>
        <v/>
      </c>
      <c r="F2647" s="36" t="str">
        <f>IF(Vendas3!H119="","",Vendas3!H119)</f>
        <v/>
      </c>
      <c r="G2647" s="36" t="str">
        <f>IF(Vendas3!I119="","",Vendas3!I119)</f>
        <v/>
      </c>
      <c r="H2647" s="36" t="str">
        <f>IF(Vendas3!J119="","",Vendas3!J119)</f>
        <v/>
      </c>
      <c r="I2647" s="36" t="str">
        <f>IF(Vendas3!K119="","",Vendas3!K119)</f>
        <v/>
      </c>
      <c r="J2647" s="36" t="str">
        <f>IF(Vendas3!L119="","",Vendas3!L119)</f>
        <v/>
      </c>
      <c r="K2647" s="36" t="str">
        <f>IF(Vendas3!M119="","",Vendas3!M119)</f>
        <v/>
      </c>
      <c r="L2647" s="36" t="str">
        <f>IF(Vendas3!N119="","",Vendas3!N119)</f>
        <v/>
      </c>
      <c r="M2647" s="36" t="str">
        <f>IF(Vendas3!O119="","",Vendas3!O119)</f>
        <v/>
      </c>
      <c r="N2647" s="36" t="str">
        <f>IF(Vendas3!P119="","",Vendas3!P119)</f>
        <v/>
      </c>
      <c r="O2647" s="42">
        <f t="shared" si="399"/>
        <v>0</v>
      </c>
      <c r="P2647" s="105">
        <f t="shared" si="400"/>
        <v>0</v>
      </c>
      <c r="Q2647" s="105">
        <f t="shared" si="401"/>
        <v>0</v>
      </c>
      <c r="R2647" s="105">
        <f t="shared" si="402"/>
        <v>0</v>
      </c>
      <c r="S2647" s="22" t="str">
        <f t="shared" si="405"/>
        <v/>
      </c>
      <c r="T2647" s="92">
        <f t="shared" si="403"/>
        <v>0</v>
      </c>
      <c r="U2647" s="92">
        <f t="shared" si="388"/>
        <v>0</v>
      </c>
      <c r="V2647" s="92">
        <f t="shared" si="389"/>
        <v>0</v>
      </c>
      <c r="W2647" s="92">
        <f t="shared" si="390"/>
        <v>0</v>
      </c>
      <c r="X2647" s="92">
        <f t="shared" si="391"/>
        <v>0</v>
      </c>
      <c r="Y2647" s="92">
        <f t="shared" si="392"/>
        <v>0</v>
      </c>
      <c r="Z2647" s="92">
        <f t="shared" si="393"/>
        <v>0</v>
      </c>
      <c r="AA2647" s="92">
        <f t="shared" si="394"/>
        <v>0</v>
      </c>
      <c r="AB2647" s="92">
        <f t="shared" si="395"/>
        <v>0</v>
      </c>
      <c r="AC2647" s="92">
        <f t="shared" si="396"/>
        <v>0</v>
      </c>
      <c r="AD2647" s="92">
        <f t="shared" si="397"/>
        <v>0</v>
      </c>
      <c r="AE2647" s="92">
        <f t="shared" si="398"/>
        <v>0</v>
      </c>
      <c r="AF2647" s="118">
        <f t="shared" si="404"/>
        <v>0</v>
      </c>
    </row>
    <row r="2648" spans="2:32" ht="21.95" customHeight="1" x14ac:dyDescent="0.25">
      <c r="B2648" s="36" t="str">
        <f>IF(Vendas3!D120="","",Vendas3!D120)</f>
        <v/>
      </c>
      <c r="C2648" s="36" t="str">
        <f>IF(Vendas3!E120="","",Vendas3!E120)</f>
        <v/>
      </c>
      <c r="D2648" s="36" t="str">
        <f>IF(Vendas3!F120="","",Vendas3!F120)</f>
        <v/>
      </c>
      <c r="E2648" s="36" t="str">
        <f>IF(Vendas3!G120="","",Vendas3!G120)</f>
        <v/>
      </c>
      <c r="F2648" s="36" t="str">
        <f>IF(Vendas3!H120="","",Vendas3!H120)</f>
        <v/>
      </c>
      <c r="G2648" s="36" t="str">
        <f>IF(Vendas3!I120="","",Vendas3!I120)</f>
        <v/>
      </c>
      <c r="H2648" s="36" t="str">
        <f>IF(Vendas3!J120="","",Vendas3!J120)</f>
        <v/>
      </c>
      <c r="I2648" s="36" t="str">
        <f>IF(Vendas3!K120="","",Vendas3!K120)</f>
        <v/>
      </c>
      <c r="J2648" s="36" t="str">
        <f>IF(Vendas3!L120="","",Vendas3!L120)</f>
        <v/>
      </c>
      <c r="K2648" s="36" t="str">
        <f>IF(Vendas3!M120="","",Vendas3!M120)</f>
        <v/>
      </c>
      <c r="L2648" s="36" t="str">
        <f>IF(Vendas3!N120="","",Vendas3!N120)</f>
        <v/>
      </c>
      <c r="M2648" s="36" t="str">
        <f>IF(Vendas3!O120="","",Vendas3!O120)</f>
        <v/>
      </c>
      <c r="N2648" s="36" t="str">
        <f>IF(Vendas3!P120="","",Vendas3!P120)</f>
        <v/>
      </c>
      <c r="O2648" s="42">
        <f t="shared" si="399"/>
        <v>0</v>
      </c>
      <c r="P2648" s="105">
        <f t="shared" si="400"/>
        <v>0</v>
      </c>
      <c r="Q2648" s="105">
        <f t="shared" si="401"/>
        <v>0</v>
      </c>
      <c r="R2648" s="105">
        <f t="shared" si="402"/>
        <v>0</v>
      </c>
      <c r="S2648" s="22" t="str">
        <f t="shared" si="405"/>
        <v/>
      </c>
      <c r="T2648" s="92">
        <f t="shared" si="403"/>
        <v>0</v>
      </c>
      <c r="U2648" s="92">
        <f t="shared" si="388"/>
        <v>0</v>
      </c>
      <c r="V2648" s="92">
        <f t="shared" si="389"/>
        <v>0</v>
      </c>
      <c r="W2648" s="92">
        <f t="shared" si="390"/>
        <v>0</v>
      </c>
      <c r="X2648" s="92">
        <f t="shared" si="391"/>
        <v>0</v>
      </c>
      <c r="Y2648" s="92">
        <f t="shared" si="392"/>
        <v>0</v>
      </c>
      <c r="Z2648" s="92">
        <f t="shared" si="393"/>
        <v>0</v>
      </c>
      <c r="AA2648" s="92">
        <f t="shared" si="394"/>
        <v>0</v>
      </c>
      <c r="AB2648" s="92">
        <f t="shared" si="395"/>
        <v>0</v>
      </c>
      <c r="AC2648" s="92">
        <f t="shared" si="396"/>
        <v>0</v>
      </c>
      <c r="AD2648" s="92">
        <f t="shared" si="397"/>
        <v>0</v>
      </c>
      <c r="AE2648" s="92">
        <f t="shared" si="398"/>
        <v>0</v>
      </c>
      <c r="AF2648" s="118">
        <f t="shared" si="404"/>
        <v>0</v>
      </c>
    </row>
    <row r="2649" spans="2:32" ht="21.95" customHeight="1" x14ac:dyDescent="0.25">
      <c r="B2649" s="36" t="str">
        <f>IF(Vendas3!D121="","",Vendas3!D121)</f>
        <v/>
      </c>
      <c r="C2649" s="36" t="str">
        <f>IF(Vendas3!E121="","",Vendas3!E121)</f>
        <v/>
      </c>
      <c r="D2649" s="36" t="str">
        <f>IF(Vendas3!F121="","",Vendas3!F121)</f>
        <v/>
      </c>
      <c r="E2649" s="36" t="str">
        <f>IF(Vendas3!G121="","",Vendas3!G121)</f>
        <v/>
      </c>
      <c r="F2649" s="36" t="str">
        <f>IF(Vendas3!H121="","",Vendas3!H121)</f>
        <v/>
      </c>
      <c r="G2649" s="36" t="str">
        <f>IF(Vendas3!I121="","",Vendas3!I121)</f>
        <v/>
      </c>
      <c r="H2649" s="36" t="str">
        <f>IF(Vendas3!J121="","",Vendas3!J121)</f>
        <v/>
      </c>
      <c r="I2649" s="36" t="str">
        <f>IF(Vendas3!K121="","",Vendas3!K121)</f>
        <v/>
      </c>
      <c r="J2649" s="36" t="str">
        <f>IF(Vendas3!L121="","",Vendas3!L121)</f>
        <v/>
      </c>
      <c r="K2649" s="36" t="str">
        <f>IF(Vendas3!M121="","",Vendas3!M121)</f>
        <v/>
      </c>
      <c r="L2649" s="36" t="str">
        <f>IF(Vendas3!N121="","",Vendas3!N121)</f>
        <v/>
      </c>
      <c r="M2649" s="36" t="str">
        <f>IF(Vendas3!O121="","",Vendas3!O121)</f>
        <v/>
      </c>
      <c r="N2649" s="36" t="str">
        <f>IF(Vendas3!P121="","",Vendas3!P121)</f>
        <v/>
      </c>
      <c r="O2649" s="42">
        <f t="shared" si="399"/>
        <v>0</v>
      </c>
      <c r="P2649" s="105">
        <f t="shared" si="400"/>
        <v>0</v>
      </c>
      <c r="Q2649" s="105">
        <f t="shared" si="401"/>
        <v>0</v>
      </c>
      <c r="R2649" s="105">
        <f t="shared" si="402"/>
        <v>0</v>
      </c>
      <c r="S2649" s="22" t="str">
        <f t="shared" si="405"/>
        <v/>
      </c>
      <c r="T2649" s="92">
        <f t="shared" si="403"/>
        <v>0</v>
      </c>
      <c r="U2649" s="92">
        <f t="shared" si="388"/>
        <v>0</v>
      </c>
      <c r="V2649" s="92">
        <f t="shared" si="389"/>
        <v>0</v>
      </c>
      <c r="W2649" s="92">
        <f t="shared" si="390"/>
        <v>0</v>
      </c>
      <c r="X2649" s="92">
        <f t="shared" si="391"/>
        <v>0</v>
      </c>
      <c r="Y2649" s="92">
        <f t="shared" si="392"/>
        <v>0</v>
      </c>
      <c r="Z2649" s="92">
        <f t="shared" si="393"/>
        <v>0</v>
      </c>
      <c r="AA2649" s="92">
        <f t="shared" si="394"/>
        <v>0</v>
      </c>
      <c r="AB2649" s="92">
        <f t="shared" si="395"/>
        <v>0</v>
      </c>
      <c r="AC2649" s="92">
        <f t="shared" si="396"/>
        <v>0</v>
      </c>
      <c r="AD2649" s="92">
        <f t="shared" si="397"/>
        <v>0</v>
      </c>
      <c r="AE2649" s="92">
        <f t="shared" si="398"/>
        <v>0</v>
      </c>
      <c r="AF2649" s="118">
        <f t="shared" si="404"/>
        <v>0</v>
      </c>
    </row>
    <row r="2650" spans="2:32" ht="21.95" customHeight="1" x14ac:dyDescent="0.25">
      <c r="B2650" s="36" t="str">
        <f>IF(Vendas3!D122="","",Vendas3!D122)</f>
        <v/>
      </c>
      <c r="C2650" s="36" t="str">
        <f>IF(Vendas3!E122="","",Vendas3!E122)</f>
        <v/>
      </c>
      <c r="D2650" s="36" t="str">
        <f>IF(Vendas3!F122="","",Vendas3!F122)</f>
        <v/>
      </c>
      <c r="E2650" s="36" t="str">
        <f>IF(Vendas3!G122="","",Vendas3!G122)</f>
        <v/>
      </c>
      <c r="F2650" s="36" t="str">
        <f>IF(Vendas3!H122="","",Vendas3!H122)</f>
        <v/>
      </c>
      <c r="G2650" s="36" t="str">
        <f>IF(Vendas3!I122="","",Vendas3!I122)</f>
        <v/>
      </c>
      <c r="H2650" s="36" t="str">
        <f>IF(Vendas3!J122="","",Vendas3!J122)</f>
        <v/>
      </c>
      <c r="I2650" s="36" t="str">
        <f>IF(Vendas3!K122="","",Vendas3!K122)</f>
        <v/>
      </c>
      <c r="J2650" s="36" t="str">
        <f>IF(Vendas3!L122="","",Vendas3!L122)</f>
        <v/>
      </c>
      <c r="K2650" s="36" t="str">
        <f>IF(Vendas3!M122="","",Vendas3!M122)</f>
        <v/>
      </c>
      <c r="L2650" s="36" t="str">
        <f>IF(Vendas3!N122="","",Vendas3!N122)</f>
        <v/>
      </c>
      <c r="M2650" s="36" t="str">
        <f>IF(Vendas3!O122="","",Vendas3!O122)</f>
        <v/>
      </c>
      <c r="N2650" s="36" t="str">
        <f>IF(Vendas3!P122="","",Vendas3!P122)</f>
        <v/>
      </c>
      <c r="O2650" s="42">
        <f t="shared" si="399"/>
        <v>0</v>
      </c>
      <c r="P2650" s="105">
        <f t="shared" si="400"/>
        <v>0</v>
      </c>
      <c r="Q2650" s="105">
        <f t="shared" si="401"/>
        <v>0</v>
      </c>
      <c r="R2650" s="105">
        <f t="shared" si="402"/>
        <v>0</v>
      </c>
      <c r="S2650" s="22" t="str">
        <f t="shared" si="405"/>
        <v/>
      </c>
      <c r="T2650" s="92">
        <f t="shared" si="403"/>
        <v>0</v>
      </c>
      <c r="U2650" s="92">
        <f t="shared" si="388"/>
        <v>0</v>
      </c>
      <c r="V2650" s="92">
        <f t="shared" si="389"/>
        <v>0</v>
      </c>
      <c r="W2650" s="92">
        <f t="shared" si="390"/>
        <v>0</v>
      </c>
      <c r="X2650" s="92">
        <f t="shared" si="391"/>
        <v>0</v>
      </c>
      <c r="Y2650" s="92">
        <f t="shared" si="392"/>
        <v>0</v>
      </c>
      <c r="Z2650" s="92">
        <f t="shared" si="393"/>
        <v>0</v>
      </c>
      <c r="AA2650" s="92">
        <f t="shared" si="394"/>
        <v>0</v>
      </c>
      <c r="AB2650" s="92">
        <f t="shared" si="395"/>
        <v>0</v>
      </c>
      <c r="AC2650" s="92">
        <f t="shared" si="396"/>
        <v>0</v>
      </c>
      <c r="AD2650" s="92">
        <f t="shared" si="397"/>
        <v>0</v>
      </c>
      <c r="AE2650" s="92">
        <f t="shared" si="398"/>
        <v>0</v>
      </c>
      <c r="AF2650" s="118">
        <f t="shared" si="404"/>
        <v>0</v>
      </c>
    </row>
    <row r="2651" spans="2:32" ht="21.95" customHeight="1" x14ac:dyDescent="0.25">
      <c r="B2651" s="36" t="str">
        <f>IF(Vendas3!D123="","",Vendas3!D123)</f>
        <v/>
      </c>
      <c r="C2651" s="36" t="str">
        <f>IF(Vendas3!E123="","",Vendas3!E123)</f>
        <v/>
      </c>
      <c r="D2651" s="36" t="str">
        <f>IF(Vendas3!F123="","",Vendas3!F123)</f>
        <v/>
      </c>
      <c r="E2651" s="36" t="str">
        <f>IF(Vendas3!G123="","",Vendas3!G123)</f>
        <v/>
      </c>
      <c r="F2651" s="36" t="str">
        <f>IF(Vendas3!H123="","",Vendas3!H123)</f>
        <v/>
      </c>
      <c r="G2651" s="36" t="str">
        <f>IF(Vendas3!I123="","",Vendas3!I123)</f>
        <v/>
      </c>
      <c r="H2651" s="36" t="str">
        <f>IF(Vendas3!J123="","",Vendas3!J123)</f>
        <v/>
      </c>
      <c r="I2651" s="36" t="str">
        <f>IF(Vendas3!K123="","",Vendas3!K123)</f>
        <v/>
      </c>
      <c r="J2651" s="36" t="str">
        <f>IF(Vendas3!L123="","",Vendas3!L123)</f>
        <v/>
      </c>
      <c r="K2651" s="36" t="str">
        <f>IF(Vendas3!M123="","",Vendas3!M123)</f>
        <v/>
      </c>
      <c r="L2651" s="36" t="str">
        <f>IF(Vendas3!N123="","",Vendas3!N123)</f>
        <v/>
      </c>
      <c r="M2651" s="36" t="str">
        <f>IF(Vendas3!O123="","",Vendas3!O123)</f>
        <v/>
      </c>
      <c r="N2651" s="36" t="str">
        <f>IF(Vendas3!P123="","",Vendas3!P123)</f>
        <v/>
      </c>
      <c r="O2651" s="42">
        <f t="shared" si="399"/>
        <v>0</v>
      </c>
      <c r="P2651" s="105">
        <f t="shared" si="400"/>
        <v>0</v>
      </c>
      <c r="Q2651" s="105">
        <f t="shared" si="401"/>
        <v>0</v>
      </c>
      <c r="R2651" s="105">
        <f t="shared" si="402"/>
        <v>0</v>
      </c>
      <c r="S2651" s="22" t="str">
        <f t="shared" si="405"/>
        <v/>
      </c>
      <c r="T2651" s="92">
        <f t="shared" si="403"/>
        <v>0</v>
      </c>
      <c r="U2651" s="92">
        <f t="shared" si="388"/>
        <v>0</v>
      </c>
      <c r="V2651" s="92">
        <f t="shared" si="389"/>
        <v>0</v>
      </c>
      <c r="W2651" s="92">
        <f t="shared" si="390"/>
        <v>0</v>
      </c>
      <c r="X2651" s="92">
        <f t="shared" si="391"/>
        <v>0</v>
      </c>
      <c r="Y2651" s="92">
        <f t="shared" si="392"/>
        <v>0</v>
      </c>
      <c r="Z2651" s="92">
        <f t="shared" si="393"/>
        <v>0</v>
      </c>
      <c r="AA2651" s="92">
        <f t="shared" si="394"/>
        <v>0</v>
      </c>
      <c r="AB2651" s="92">
        <f t="shared" si="395"/>
        <v>0</v>
      </c>
      <c r="AC2651" s="92">
        <f t="shared" si="396"/>
        <v>0</v>
      </c>
      <c r="AD2651" s="92">
        <f t="shared" si="397"/>
        <v>0</v>
      </c>
      <c r="AE2651" s="92">
        <f t="shared" si="398"/>
        <v>0</v>
      </c>
      <c r="AF2651" s="118">
        <f t="shared" si="404"/>
        <v>0</v>
      </c>
    </row>
    <row r="2652" spans="2:32" ht="21.95" customHeight="1" x14ac:dyDescent="0.25">
      <c r="B2652" s="36" t="str">
        <f>IF(Vendas3!D124="","",Vendas3!D124)</f>
        <v/>
      </c>
      <c r="C2652" s="36" t="str">
        <f>IF(Vendas3!E124="","",Vendas3!E124)</f>
        <v/>
      </c>
      <c r="D2652" s="36" t="str">
        <f>IF(Vendas3!F124="","",Vendas3!F124)</f>
        <v/>
      </c>
      <c r="E2652" s="36" t="str">
        <f>IF(Vendas3!G124="","",Vendas3!G124)</f>
        <v/>
      </c>
      <c r="F2652" s="36" t="str">
        <f>IF(Vendas3!H124="","",Vendas3!H124)</f>
        <v/>
      </c>
      <c r="G2652" s="36" t="str">
        <f>IF(Vendas3!I124="","",Vendas3!I124)</f>
        <v/>
      </c>
      <c r="H2652" s="36" t="str">
        <f>IF(Vendas3!J124="","",Vendas3!J124)</f>
        <v/>
      </c>
      <c r="I2652" s="36" t="str">
        <f>IF(Vendas3!K124="","",Vendas3!K124)</f>
        <v/>
      </c>
      <c r="J2652" s="36" t="str">
        <f>IF(Vendas3!L124="","",Vendas3!L124)</f>
        <v/>
      </c>
      <c r="K2652" s="36" t="str">
        <f>IF(Vendas3!M124="","",Vendas3!M124)</f>
        <v/>
      </c>
      <c r="L2652" s="36" t="str">
        <f>IF(Vendas3!N124="","",Vendas3!N124)</f>
        <v/>
      </c>
      <c r="M2652" s="36" t="str">
        <f>IF(Vendas3!O124="","",Vendas3!O124)</f>
        <v/>
      </c>
      <c r="N2652" s="36" t="str">
        <f>IF(Vendas3!P124="","",Vendas3!P124)</f>
        <v/>
      </c>
      <c r="O2652" s="42">
        <f t="shared" si="399"/>
        <v>0</v>
      </c>
      <c r="P2652" s="105">
        <f t="shared" si="400"/>
        <v>0</v>
      </c>
      <c r="Q2652" s="105">
        <f t="shared" si="401"/>
        <v>0</v>
      </c>
      <c r="R2652" s="105">
        <f t="shared" si="402"/>
        <v>0</v>
      </c>
      <c r="S2652" s="22" t="str">
        <f t="shared" si="405"/>
        <v/>
      </c>
      <c r="T2652" s="92">
        <f t="shared" si="403"/>
        <v>0</v>
      </c>
      <c r="U2652" s="92">
        <f t="shared" si="388"/>
        <v>0</v>
      </c>
      <c r="V2652" s="92">
        <f t="shared" si="389"/>
        <v>0</v>
      </c>
      <c r="W2652" s="92">
        <f t="shared" si="390"/>
        <v>0</v>
      </c>
      <c r="X2652" s="92">
        <f t="shared" si="391"/>
        <v>0</v>
      </c>
      <c r="Y2652" s="92">
        <f t="shared" si="392"/>
        <v>0</v>
      </c>
      <c r="Z2652" s="92">
        <f t="shared" si="393"/>
        <v>0</v>
      </c>
      <c r="AA2652" s="92">
        <f t="shared" si="394"/>
        <v>0</v>
      </c>
      <c r="AB2652" s="92">
        <f t="shared" si="395"/>
        <v>0</v>
      </c>
      <c r="AC2652" s="92">
        <f t="shared" si="396"/>
        <v>0</v>
      </c>
      <c r="AD2652" s="92">
        <f t="shared" si="397"/>
        <v>0</v>
      </c>
      <c r="AE2652" s="92">
        <f t="shared" si="398"/>
        <v>0</v>
      </c>
      <c r="AF2652" s="118">
        <f t="shared" si="404"/>
        <v>0</v>
      </c>
    </row>
    <row r="2653" spans="2:32" ht="21.95" customHeight="1" x14ac:dyDescent="0.25">
      <c r="B2653" s="36" t="str">
        <f>IF(Vendas3!D125="","",Vendas3!D125)</f>
        <v/>
      </c>
      <c r="C2653" s="36" t="str">
        <f>IF(Vendas3!E125="","",Vendas3!E125)</f>
        <v/>
      </c>
      <c r="D2653" s="36" t="str">
        <f>IF(Vendas3!F125="","",Vendas3!F125)</f>
        <v/>
      </c>
      <c r="E2653" s="36" t="str">
        <f>IF(Vendas3!G125="","",Vendas3!G125)</f>
        <v/>
      </c>
      <c r="F2653" s="36" t="str">
        <f>IF(Vendas3!H125="","",Vendas3!H125)</f>
        <v/>
      </c>
      <c r="G2653" s="36" t="str">
        <f>IF(Vendas3!I125="","",Vendas3!I125)</f>
        <v/>
      </c>
      <c r="H2653" s="36" t="str">
        <f>IF(Vendas3!J125="","",Vendas3!J125)</f>
        <v/>
      </c>
      <c r="I2653" s="36" t="str">
        <f>IF(Vendas3!K125="","",Vendas3!K125)</f>
        <v/>
      </c>
      <c r="J2653" s="36" t="str">
        <f>IF(Vendas3!L125="","",Vendas3!L125)</f>
        <v/>
      </c>
      <c r="K2653" s="36" t="str">
        <f>IF(Vendas3!M125="","",Vendas3!M125)</f>
        <v/>
      </c>
      <c r="L2653" s="36" t="str">
        <f>IF(Vendas3!N125="","",Vendas3!N125)</f>
        <v/>
      </c>
      <c r="M2653" s="36" t="str">
        <f>IF(Vendas3!O125="","",Vendas3!O125)</f>
        <v/>
      </c>
      <c r="N2653" s="36" t="str">
        <f>IF(Vendas3!P125="","",Vendas3!P125)</f>
        <v/>
      </c>
      <c r="O2653" s="42">
        <f t="shared" si="399"/>
        <v>0</v>
      </c>
      <c r="P2653" s="105">
        <f t="shared" si="400"/>
        <v>0</v>
      </c>
      <c r="Q2653" s="105">
        <f t="shared" si="401"/>
        <v>0</v>
      </c>
      <c r="R2653" s="105">
        <f t="shared" si="402"/>
        <v>0</v>
      </c>
      <c r="S2653" s="22" t="str">
        <f t="shared" si="405"/>
        <v/>
      </c>
      <c r="T2653" s="92">
        <f t="shared" si="403"/>
        <v>0</v>
      </c>
      <c r="U2653" s="92">
        <f t="shared" si="388"/>
        <v>0</v>
      </c>
      <c r="V2653" s="92">
        <f t="shared" si="389"/>
        <v>0</v>
      </c>
      <c r="W2653" s="92">
        <f t="shared" si="390"/>
        <v>0</v>
      </c>
      <c r="X2653" s="92">
        <f t="shared" si="391"/>
        <v>0</v>
      </c>
      <c r="Y2653" s="92">
        <f t="shared" si="392"/>
        <v>0</v>
      </c>
      <c r="Z2653" s="92">
        <f t="shared" si="393"/>
        <v>0</v>
      </c>
      <c r="AA2653" s="92">
        <f t="shared" si="394"/>
        <v>0</v>
      </c>
      <c r="AB2653" s="92">
        <f t="shared" si="395"/>
        <v>0</v>
      </c>
      <c r="AC2653" s="92">
        <f t="shared" si="396"/>
        <v>0</v>
      </c>
      <c r="AD2653" s="92">
        <f t="shared" si="397"/>
        <v>0</v>
      </c>
      <c r="AE2653" s="92">
        <f t="shared" si="398"/>
        <v>0</v>
      </c>
      <c r="AF2653" s="118">
        <f t="shared" si="404"/>
        <v>0</v>
      </c>
    </row>
    <row r="2654" spans="2:32" ht="21.95" customHeight="1" x14ac:dyDescent="0.25">
      <c r="B2654" s="36" t="str">
        <f>IF(Vendas3!D126="","",Vendas3!D126)</f>
        <v/>
      </c>
      <c r="C2654" s="36" t="str">
        <f>IF(Vendas3!E126="","",Vendas3!E126)</f>
        <v/>
      </c>
      <c r="D2654" s="36" t="str">
        <f>IF(Vendas3!F126="","",Vendas3!F126)</f>
        <v/>
      </c>
      <c r="E2654" s="36" t="str">
        <f>IF(Vendas3!G126="","",Vendas3!G126)</f>
        <v/>
      </c>
      <c r="F2654" s="36" t="str">
        <f>IF(Vendas3!H126="","",Vendas3!H126)</f>
        <v/>
      </c>
      <c r="G2654" s="36" t="str">
        <f>IF(Vendas3!I126="","",Vendas3!I126)</f>
        <v/>
      </c>
      <c r="H2654" s="36" t="str">
        <f>IF(Vendas3!J126="","",Vendas3!J126)</f>
        <v/>
      </c>
      <c r="I2654" s="36" t="str">
        <f>IF(Vendas3!K126="","",Vendas3!K126)</f>
        <v/>
      </c>
      <c r="J2654" s="36" t="str">
        <f>IF(Vendas3!L126="","",Vendas3!L126)</f>
        <v/>
      </c>
      <c r="K2654" s="36" t="str">
        <f>IF(Vendas3!M126="","",Vendas3!M126)</f>
        <v/>
      </c>
      <c r="L2654" s="36" t="str">
        <f>IF(Vendas3!N126="","",Vendas3!N126)</f>
        <v/>
      </c>
      <c r="M2654" s="36" t="str">
        <f>IF(Vendas3!O126="","",Vendas3!O126)</f>
        <v/>
      </c>
      <c r="N2654" s="36" t="str">
        <f>IF(Vendas3!P126="","",Vendas3!P126)</f>
        <v/>
      </c>
      <c r="O2654" s="42">
        <f t="shared" si="399"/>
        <v>0</v>
      </c>
      <c r="P2654" s="105">
        <f t="shared" si="400"/>
        <v>0</v>
      </c>
      <c r="Q2654" s="105">
        <f t="shared" si="401"/>
        <v>0</v>
      </c>
      <c r="R2654" s="105">
        <f t="shared" si="402"/>
        <v>0</v>
      </c>
      <c r="S2654" s="22" t="str">
        <f t="shared" si="405"/>
        <v/>
      </c>
      <c r="T2654" s="92">
        <f t="shared" si="403"/>
        <v>0</v>
      </c>
      <c r="U2654" s="92">
        <f t="shared" si="388"/>
        <v>0</v>
      </c>
      <c r="V2654" s="92">
        <f t="shared" si="389"/>
        <v>0</v>
      </c>
      <c r="W2654" s="92">
        <f t="shared" si="390"/>
        <v>0</v>
      </c>
      <c r="X2654" s="92">
        <f t="shared" si="391"/>
        <v>0</v>
      </c>
      <c r="Y2654" s="92">
        <f t="shared" si="392"/>
        <v>0</v>
      </c>
      <c r="Z2654" s="92">
        <f t="shared" si="393"/>
        <v>0</v>
      </c>
      <c r="AA2654" s="92">
        <f t="shared" si="394"/>
        <v>0</v>
      </c>
      <c r="AB2654" s="92">
        <f t="shared" si="395"/>
        <v>0</v>
      </c>
      <c r="AC2654" s="92">
        <f t="shared" si="396"/>
        <v>0</v>
      </c>
      <c r="AD2654" s="92">
        <f t="shared" si="397"/>
        <v>0</v>
      </c>
      <c r="AE2654" s="92">
        <f t="shared" si="398"/>
        <v>0</v>
      </c>
      <c r="AF2654" s="118">
        <f t="shared" si="404"/>
        <v>0</v>
      </c>
    </row>
    <row r="2655" spans="2:32" ht="21.95" customHeight="1" x14ac:dyDescent="0.25">
      <c r="B2655" s="36" t="str">
        <f>IF(Vendas3!D127="","",Vendas3!D127)</f>
        <v/>
      </c>
      <c r="C2655" s="36" t="str">
        <f>IF(Vendas3!E127="","",Vendas3!E127)</f>
        <v/>
      </c>
      <c r="D2655" s="36" t="str">
        <f>IF(Vendas3!F127="","",Vendas3!F127)</f>
        <v/>
      </c>
      <c r="E2655" s="36" t="str">
        <f>IF(Vendas3!G127="","",Vendas3!G127)</f>
        <v/>
      </c>
      <c r="F2655" s="36" t="str">
        <f>IF(Vendas3!H127="","",Vendas3!H127)</f>
        <v/>
      </c>
      <c r="G2655" s="36" t="str">
        <f>IF(Vendas3!I127="","",Vendas3!I127)</f>
        <v/>
      </c>
      <c r="H2655" s="36" t="str">
        <f>IF(Vendas3!J127="","",Vendas3!J127)</f>
        <v/>
      </c>
      <c r="I2655" s="36" t="str">
        <f>IF(Vendas3!K127="","",Vendas3!K127)</f>
        <v/>
      </c>
      <c r="J2655" s="36" t="str">
        <f>IF(Vendas3!L127="","",Vendas3!L127)</f>
        <v/>
      </c>
      <c r="K2655" s="36" t="str">
        <f>IF(Vendas3!M127="","",Vendas3!M127)</f>
        <v/>
      </c>
      <c r="L2655" s="36" t="str">
        <f>IF(Vendas3!N127="","",Vendas3!N127)</f>
        <v/>
      </c>
      <c r="M2655" s="36" t="str">
        <f>IF(Vendas3!O127="","",Vendas3!O127)</f>
        <v/>
      </c>
      <c r="N2655" s="36" t="str">
        <f>IF(Vendas3!P127="","",Vendas3!P127)</f>
        <v/>
      </c>
      <c r="O2655" s="42">
        <f t="shared" si="399"/>
        <v>0</v>
      </c>
      <c r="P2655" s="105">
        <f t="shared" si="400"/>
        <v>0</v>
      </c>
      <c r="Q2655" s="105">
        <f t="shared" si="401"/>
        <v>0</v>
      </c>
      <c r="R2655" s="105">
        <f t="shared" si="402"/>
        <v>0</v>
      </c>
      <c r="S2655" s="22" t="str">
        <f t="shared" si="405"/>
        <v/>
      </c>
      <c r="T2655" s="92">
        <f t="shared" si="403"/>
        <v>0</v>
      </c>
      <c r="U2655" s="92">
        <f t="shared" si="388"/>
        <v>0</v>
      </c>
      <c r="V2655" s="92">
        <f t="shared" si="389"/>
        <v>0</v>
      </c>
      <c r="W2655" s="92">
        <f t="shared" si="390"/>
        <v>0</v>
      </c>
      <c r="X2655" s="92">
        <f t="shared" si="391"/>
        <v>0</v>
      </c>
      <c r="Y2655" s="92">
        <f t="shared" si="392"/>
        <v>0</v>
      </c>
      <c r="Z2655" s="92">
        <f t="shared" si="393"/>
        <v>0</v>
      </c>
      <c r="AA2655" s="92">
        <f t="shared" si="394"/>
        <v>0</v>
      </c>
      <c r="AB2655" s="92">
        <f t="shared" si="395"/>
        <v>0</v>
      </c>
      <c r="AC2655" s="92">
        <f t="shared" si="396"/>
        <v>0</v>
      </c>
      <c r="AD2655" s="92">
        <f t="shared" si="397"/>
        <v>0</v>
      </c>
      <c r="AE2655" s="92">
        <f t="shared" si="398"/>
        <v>0</v>
      </c>
      <c r="AF2655" s="118">
        <f t="shared" si="404"/>
        <v>0</v>
      </c>
    </row>
    <row r="2656" spans="2:32" ht="21.95" customHeight="1" x14ac:dyDescent="0.25">
      <c r="B2656" s="36" t="str">
        <f>IF(Vendas3!D128="","",Vendas3!D128)</f>
        <v/>
      </c>
      <c r="C2656" s="36" t="str">
        <f>IF(Vendas3!E128="","",Vendas3!E128)</f>
        <v/>
      </c>
      <c r="D2656" s="36" t="str">
        <f>IF(Vendas3!F128="","",Vendas3!F128)</f>
        <v/>
      </c>
      <c r="E2656" s="36" t="str">
        <f>IF(Vendas3!G128="","",Vendas3!G128)</f>
        <v/>
      </c>
      <c r="F2656" s="36" t="str">
        <f>IF(Vendas3!H128="","",Vendas3!H128)</f>
        <v/>
      </c>
      <c r="G2656" s="36" t="str">
        <f>IF(Vendas3!I128="","",Vendas3!I128)</f>
        <v/>
      </c>
      <c r="H2656" s="36" t="str">
        <f>IF(Vendas3!J128="","",Vendas3!J128)</f>
        <v/>
      </c>
      <c r="I2656" s="36" t="str">
        <f>IF(Vendas3!K128="","",Vendas3!K128)</f>
        <v/>
      </c>
      <c r="J2656" s="36" t="str">
        <f>IF(Vendas3!L128="","",Vendas3!L128)</f>
        <v/>
      </c>
      <c r="K2656" s="36" t="str">
        <f>IF(Vendas3!M128="","",Vendas3!M128)</f>
        <v/>
      </c>
      <c r="L2656" s="36" t="str">
        <f>IF(Vendas3!N128="","",Vendas3!N128)</f>
        <v/>
      </c>
      <c r="M2656" s="36" t="str">
        <f>IF(Vendas3!O128="","",Vendas3!O128)</f>
        <v/>
      </c>
      <c r="N2656" s="36" t="str">
        <f>IF(Vendas3!P128="","",Vendas3!P128)</f>
        <v/>
      </c>
      <c r="O2656" s="42">
        <f t="shared" si="399"/>
        <v>0</v>
      </c>
      <c r="P2656" s="105">
        <f t="shared" si="400"/>
        <v>0</v>
      </c>
      <c r="Q2656" s="105">
        <f t="shared" si="401"/>
        <v>0</v>
      </c>
      <c r="R2656" s="105">
        <f t="shared" si="402"/>
        <v>0</v>
      </c>
      <c r="S2656" s="22" t="str">
        <f t="shared" si="405"/>
        <v/>
      </c>
      <c r="T2656" s="92">
        <f t="shared" si="403"/>
        <v>0</v>
      </c>
      <c r="U2656" s="92">
        <f t="shared" si="388"/>
        <v>0</v>
      </c>
      <c r="V2656" s="92">
        <f t="shared" si="389"/>
        <v>0</v>
      </c>
      <c r="W2656" s="92">
        <f t="shared" si="390"/>
        <v>0</v>
      </c>
      <c r="X2656" s="92">
        <f t="shared" si="391"/>
        <v>0</v>
      </c>
      <c r="Y2656" s="92">
        <f t="shared" si="392"/>
        <v>0</v>
      </c>
      <c r="Z2656" s="92">
        <f t="shared" si="393"/>
        <v>0</v>
      </c>
      <c r="AA2656" s="92">
        <f t="shared" si="394"/>
        <v>0</v>
      </c>
      <c r="AB2656" s="92">
        <f t="shared" si="395"/>
        <v>0</v>
      </c>
      <c r="AC2656" s="92">
        <f t="shared" si="396"/>
        <v>0</v>
      </c>
      <c r="AD2656" s="92">
        <f t="shared" si="397"/>
        <v>0</v>
      </c>
      <c r="AE2656" s="92">
        <f t="shared" si="398"/>
        <v>0</v>
      </c>
      <c r="AF2656" s="118">
        <f t="shared" si="404"/>
        <v>0</v>
      </c>
    </row>
    <row r="2657" spans="2:32" ht="21.95" customHeight="1" x14ac:dyDescent="0.25">
      <c r="B2657" s="36" t="str">
        <f>IF(Vendas3!D129="","",Vendas3!D129)</f>
        <v/>
      </c>
      <c r="C2657" s="36" t="str">
        <f>IF(Vendas3!E129="","",Vendas3!E129)</f>
        <v/>
      </c>
      <c r="D2657" s="36" t="str">
        <f>IF(Vendas3!F129="","",Vendas3!F129)</f>
        <v/>
      </c>
      <c r="E2657" s="36" t="str">
        <f>IF(Vendas3!G129="","",Vendas3!G129)</f>
        <v/>
      </c>
      <c r="F2657" s="36" t="str">
        <f>IF(Vendas3!H129="","",Vendas3!H129)</f>
        <v/>
      </c>
      <c r="G2657" s="36" t="str">
        <f>IF(Vendas3!I129="","",Vendas3!I129)</f>
        <v/>
      </c>
      <c r="H2657" s="36" t="str">
        <f>IF(Vendas3!J129="","",Vendas3!J129)</f>
        <v/>
      </c>
      <c r="I2657" s="36" t="str">
        <f>IF(Vendas3!K129="","",Vendas3!K129)</f>
        <v/>
      </c>
      <c r="J2657" s="36" t="str">
        <f>IF(Vendas3!L129="","",Vendas3!L129)</f>
        <v/>
      </c>
      <c r="K2657" s="36" t="str">
        <f>IF(Vendas3!M129="","",Vendas3!M129)</f>
        <v/>
      </c>
      <c r="L2657" s="36" t="str">
        <f>IF(Vendas3!N129="","",Vendas3!N129)</f>
        <v/>
      </c>
      <c r="M2657" s="36" t="str">
        <f>IF(Vendas3!O129="","",Vendas3!O129)</f>
        <v/>
      </c>
      <c r="N2657" s="36" t="str">
        <f>IF(Vendas3!P129="","",Vendas3!P129)</f>
        <v/>
      </c>
      <c r="O2657" s="42">
        <f t="shared" si="399"/>
        <v>0</v>
      </c>
      <c r="P2657" s="105">
        <f t="shared" si="400"/>
        <v>0</v>
      </c>
      <c r="Q2657" s="105">
        <f t="shared" si="401"/>
        <v>0</v>
      </c>
      <c r="R2657" s="105">
        <f t="shared" si="402"/>
        <v>0</v>
      </c>
      <c r="S2657" s="22" t="str">
        <f t="shared" si="405"/>
        <v/>
      </c>
      <c r="T2657" s="92">
        <f t="shared" si="403"/>
        <v>0</v>
      </c>
      <c r="U2657" s="92">
        <f t="shared" si="388"/>
        <v>0</v>
      </c>
      <c r="V2657" s="92">
        <f t="shared" si="389"/>
        <v>0</v>
      </c>
      <c r="W2657" s="92">
        <f t="shared" si="390"/>
        <v>0</v>
      </c>
      <c r="X2657" s="92">
        <f t="shared" si="391"/>
        <v>0</v>
      </c>
      <c r="Y2657" s="92">
        <f t="shared" si="392"/>
        <v>0</v>
      </c>
      <c r="Z2657" s="92">
        <f t="shared" si="393"/>
        <v>0</v>
      </c>
      <c r="AA2657" s="92">
        <f t="shared" si="394"/>
        <v>0</v>
      </c>
      <c r="AB2657" s="92">
        <f t="shared" si="395"/>
        <v>0</v>
      </c>
      <c r="AC2657" s="92">
        <f t="shared" si="396"/>
        <v>0</v>
      </c>
      <c r="AD2657" s="92">
        <f t="shared" si="397"/>
        <v>0</v>
      </c>
      <c r="AE2657" s="92">
        <f t="shared" si="398"/>
        <v>0</v>
      </c>
      <c r="AF2657" s="118">
        <f t="shared" si="404"/>
        <v>0</v>
      </c>
    </row>
    <row r="2658" spans="2:32" ht="21.95" customHeight="1" x14ac:dyDescent="0.25">
      <c r="B2658" s="36" t="str">
        <f>IF(Vendas3!D130="","",Vendas3!D130)</f>
        <v/>
      </c>
      <c r="C2658" s="36" t="str">
        <f>IF(Vendas3!E130="","",Vendas3!E130)</f>
        <v/>
      </c>
      <c r="D2658" s="36" t="str">
        <f>IF(Vendas3!F130="","",Vendas3!F130)</f>
        <v/>
      </c>
      <c r="E2658" s="36" t="str">
        <f>IF(Vendas3!G130="","",Vendas3!G130)</f>
        <v/>
      </c>
      <c r="F2658" s="36" t="str">
        <f>IF(Vendas3!H130="","",Vendas3!H130)</f>
        <v/>
      </c>
      <c r="G2658" s="36" t="str">
        <f>IF(Vendas3!I130="","",Vendas3!I130)</f>
        <v/>
      </c>
      <c r="H2658" s="36" t="str">
        <f>IF(Vendas3!J130="","",Vendas3!J130)</f>
        <v/>
      </c>
      <c r="I2658" s="36" t="str">
        <f>IF(Vendas3!K130="","",Vendas3!K130)</f>
        <v/>
      </c>
      <c r="J2658" s="36" t="str">
        <f>IF(Vendas3!L130="","",Vendas3!L130)</f>
        <v/>
      </c>
      <c r="K2658" s="36" t="str">
        <f>IF(Vendas3!M130="","",Vendas3!M130)</f>
        <v/>
      </c>
      <c r="L2658" s="36" t="str">
        <f>IF(Vendas3!N130="","",Vendas3!N130)</f>
        <v/>
      </c>
      <c r="M2658" s="36" t="str">
        <f>IF(Vendas3!O130="","",Vendas3!O130)</f>
        <v/>
      </c>
      <c r="N2658" s="36" t="str">
        <f>IF(Vendas3!P130="","",Vendas3!P130)</f>
        <v/>
      </c>
      <c r="O2658" s="42">
        <f t="shared" si="399"/>
        <v>0</v>
      </c>
      <c r="P2658" s="105">
        <f t="shared" si="400"/>
        <v>0</v>
      </c>
      <c r="Q2658" s="105">
        <f t="shared" si="401"/>
        <v>0</v>
      </c>
      <c r="R2658" s="105">
        <f t="shared" si="402"/>
        <v>0</v>
      </c>
      <c r="S2658" s="22" t="str">
        <f t="shared" si="405"/>
        <v/>
      </c>
      <c r="T2658" s="92">
        <f t="shared" si="403"/>
        <v>0</v>
      </c>
      <c r="U2658" s="92">
        <f t="shared" si="388"/>
        <v>0</v>
      </c>
      <c r="V2658" s="92">
        <f t="shared" si="389"/>
        <v>0</v>
      </c>
      <c r="W2658" s="92">
        <f t="shared" si="390"/>
        <v>0</v>
      </c>
      <c r="X2658" s="92">
        <f t="shared" si="391"/>
        <v>0</v>
      </c>
      <c r="Y2658" s="92">
        <f t="shared" si="392"/>
        <v>0</v>
      </c>
      <c r="Z2658" s="92">
        <f t="shared" si="393"/>
        <v>0</v>
      </c>
      <c r="AA2658" s="92">
        <f t="shared" si="394"/>
        <v>0</v>
      </c>
      <c r="AB2658" s="92">
        <f t="shared" si="395"/>
        <v>0</v>
      </c>
      <c r="AC2658" s="92">
        <f t="shared" si="396"/>
        <v>0</v>
      </c>
      <c r="AD2658" s="92">
        <f t="shared" si="397"/>
        <v>0</v>
      </c>
      <c r="AE2658" s="92">
        <f t="shared" si="398"/>
        <v>0</v>
      </c>
      <c r="AF2658" s="118">
        <f t="shared" si="404"/>
        <v>0</v>
      </c>
    </row>
    <row r="2659" spans="2:32" ht="21.95" customHeight="1" x14ac:dyDescent="0.25">
      <c r="B2659" s="36" t="str">
        <f>IF(Vendas3!D131="","",Vendas3!D131)</f>
        <v/>
      </c>
      <c r="C2659" s="36" t="str">
        <f>IF(Vendas3!E131="","",Vendas3!E131)</f>
        <v/>
      </c>
      <c r="D2659" s="36" t="str">
        <f>IF(Vendas3!F131="","",Vendas3!F131)</f>
        <v/>
      </c>
      <c r="E2659" s="36" t="str">
        <f>IF(Vendas3!G131="","",Vendas3!G131)</f>
        <v/>
      </c>
      <c r="F2659" s="36" t="str">
        <f>IF(Vendas3!H131="","",Vendas3!H131)</f>
        <v/>
      </c>
      <c r="G2659" s="36" t="str">
        <f>IF(Vendas3!I131="","",Vendas3!I131)</f>
        <v/>
      </c>
      <c r="H2659" s="36" t="str">
        <f>IF(Vendas3!J131="","",Vendas3!J131)</f>
        <v/>
      </c>
      <c r="I2659" s="36" t="str">
        <f>IF(Vendas3!K131="","",Vendas3!K131)</f>
        <v/>
      </c>
      <c r="J2659" s="36" t="str">
        <f>IF(Vendas3!L131="","",Vendas3!L131)</f>
        <v/>
      </c>
      <c r="K2659" s="36" t="str">
        <f>IF(Vendas3!M131="","",Vendas3!M131)</f>
        <v/>
      </c>
      <c r="L2659" s="36" t="str">
        <f>IF(Vendas3!N131="","",Vendas3!N131)</f>
        <v/>
      </c>
      <c r="M2659" s="36" t="str">
        <f>IF(Vendas3!O131="","",Vendas3!O131)</f>
        <v/>
      </c>
      <c r="N2659" s="36" t="str">
        <f>IF(Vendas3!P131="","",Vendas3!P131)</f>
        <v/>
      </c>
      <c r="O2659" s="42">
        <f t="shared" si="399"/>
        <v>0</v>
      </c>
      <c r="P2659" s="105">
        <f t="shared" si="400"/>
        <v>0</v>
      </c>
      <c r="Q2659" s="105">
        <f t="shared" si="401"/>
        <v>0</v>
      </c>
      <c r="R2659" s="105">
        <f t="shared" si="402"/>
        <v>0</v>
      </c>
      <c r="S2659" s="22" t="str">
        <f t="shared" si="405"/>
        <v/>
      </c>
      <c r="T2659" s="92">
        <f t="shared" si="403"/>
        <v>0</v>
      </c>
      <c r="U2659" s="92">
        <f t="shared" si="388"/>
        <v>0</v>
      </c>
      <c r="V2659" s="92">
        <f t="shared" si="389"/>
        <v>0</v>
      </c>
      <c r="W2659" s="92">
        <f t="shared" si="390"/>
        <v>0</v>
      </c>
      <c r="X2659" s="92">
        <f t="shared" si="391"/>
        <v>0</v>
      </c>
      <c r="Y2659" s="92">
        <f t="shared" si="392"/>
        <v>0</v>
      </c>
      <c r="Z2659" s="92">
        <f t="shared" si="393"/>
        <v>0</v>
      </c>
      <c r="AA2659" s="92">
        <f t="shared" si="394"/>
        <v>0</v>
      </c>
      <c r="AB2659" s="92">
        <f t="shared" si="395"/>
        <v>0</v>
      </c>
      <c r="AC2659" s="92">
        <f t="shared" si="396"/>
        <v>0</v>
      </c>
      <c r="AD2659" s="92">
        <f t="shared" si="397"/>
        <v>0</v>
      </c>
      <c r="AE2659" s="92">
        <f t="shared" si="398"/>
        <v>0</v>
      </c>
      <c r="AF2659" s="118">
        <f t="shared" si="404"/>
        <v>0</v>
      </c>
    </row>
    <row r="2660" spans="2:32" ht="21.95" customHeight="1" x14ac:dyDescent="0.25">
      <c r="B2660" s="36" t="str">
        <f>IF(Vendas3!D132="","",Vendas3!D132)</f>
        <v/>
      </c>
      <c r="C2660" s="36" t="str">
        <f>IF(Vendas3!E132="","",Vendas3!E132)</f>
        <v/>
      </c>
      <c r="D2660" s="36" t="str">
        <f>IF(Vendas3!F132="","",Vendas3!F132)</f>
        <v/>
      </c>
      <c r="E2660" s="36" t="str">
        <f>IF(Vendas3!G132="","",Vendas3!G132)</f>
        <v/>
      </c>
      <c r="F2660" s="36" t="str">
        <f>IF(Vendas3!H132="","",Vendas3!H132)</f>
        <v/>
      </c>
      <c r="G2660" s="36" t="str">
        <f>IF(Vendas3!I132="","",Vendas3!I132)</f>
        <v/>
      </c>
      <c r="H2660" s="36" t="str">
        <f>IF(Vendas3!J132="","",Vendas3!J132)</f>
        <v/>
      </c>
      <c r="I2660" s="36" t="str">
        <f>IF(Vendas3!K132="","",Vendas3!K132)</f>
        <v/>
      </c>
      <c r="J2660" s="36" t="str">
        <f>IF(Vendas3!L132="","",Vendas3!L132)</f>
        <v/>
      </c>
      <c r="K2660" s="36" t="str">
        <f>IF(Vendas3!M132="","",Vendas3!M132)</f>
        <v/>
      </c>
      <c r="L2660" s="36" t="str">
        <f>IF(Vendas3!N132="","",Vendas3!N132)</f>
        <v/>
      </c>
      <c r="M2660" s="36" t="str">
        <f>IF(Vendas3!O132="","",Vendas3!O132)</f>
        <v/>
      </c>
      <c r="N2660" s="36" t="str">
        <f>IF(Vendas3!P132="","",Vendas3!P132)</f>
        <v/>
      </c>
      <c r="O2660" s="42">
        <f t="shared" si="399"/>
        <v>0</v>
      </c>
      <c r="P2660" s="105">
        <f t="shared" si="400"/>
        <v>0</v>
      </c>
      <c r="Q2660" s="105">
        <f t="shared" si="401"/>
        <v>0</v>
      </c>
      <c r="R2660" s="105">
        <f t="shared" si="402"/>
        <v>0</v>
      </c>
      <c r="S2660" s="22" t="str">
        <f t="shared" si="405"/>
        <v/>
      </c>
      <c r="T2660" s="92">
        <f t="shared" si="403"/>
        <v>0</v>
      </c>
      <c r="U2660" s="92">
        <f t="shared" si="388"/>
        <v>0</v>
      </c>
      <c r="V2660" s="92">
        <f t="shared" si="389"/>
        <v>0</v>
      </c>
      <c r="W2660" s="92">
        <f t="shared" si="390"/>
        <v>0</v>
      </c>
      <c r="X2660" s="92">
        <f t="shared" si="391"/>
        <v>0</v>
      </c>
      <c r="Y2660" s="92">
        <f t="shared" si="392"/>
        <v>0</v>
      </c>
      <c r="Z2660" s="92">
        <f t="shared" si="393"/>
        <v>0</v>
      </c>
      <c r="AA2660" s="92">
        <f t="shared" si="394"/>
        <v>0</v>
      </c>
      <c r="AB2660" s="92">
        <f t="shared" si="395"/>
        <v>0</v>
      </c>
      <c r="AC2660" s="92">
        <f t="shared" si="396"/>
        <v>0</v>
      </c>
      <c r="AD2660" s="92">
        <f t="shared" si="397"/>
        <v>0</v>
      </c>
      <c r="AE2660" s="92">
        <f t="shared" si="398"/>
        <v>0</v>
      </c>
      <c r="AF2660" s="118">
        <f t="shared" si="404"/>
        <v>0</v>
      </c>
    </row>
    <row r="2661" spans="2:32" ht="21.95" customHeight="1" x14ac:dyDescent="0.25">
      <c r="B2661" s="36" t="str">
        <f>IF(Vendas3!D133="","",Vendas3!D133)</f>
        <v/>
      </c>
      <c r="C2661" s="36" t="str">
        <f>IF(Vendas3!E133="","",Vendas3!E133)</f>
        <v/>
      </c>
      <c r="D2661" s="36" t="str">
        <f>IF(Vendas3!F133="","",Vendas3!F133)</f>
        <v/>
      </c>
      <c r="E2661" s="36" t="str">
        <f>IF(Vendas3!G133="","",Vendas3!G133)</f>
        <v/>
      </c>
      <c r="F2661" s="36" t="str">
        <f>IF(Vendas3!H133="","",Vendas3!H133)</f>
        <v/>
      </c>
      <c r="G2661" s="36" t="str">
        <f>IF(Vendas3!I133="","",Vendas3!I133)</f>
        <v/>
      </c>
      <c r="H2661" s="36" t="str">
        <f>IF(Vendas3!J133="","",Vendas3!J133)</f>
        <v/>
      </c>
      <c r="I2661" s="36" t="str">
        <f>IF(Vendas3!K133="","",Vendas3!K133)</f>
        <v/>
      </c>
      <c r="J2661" s="36" t="str">
        <f>IF(Vendas3!L133="","",Vendas3!L133)</f>
        <v/>
      </c>
      <c r="K2661" s="36" t="str">
        <f>IF(Vendas3!M133="","",Vendas3!M133)</f>
        <v/>
      </c>
      <c r="L2661" s="36" t="str">
        <f>IF(Vendas3!N133="","",Vendas3!N133)</f>
        <v/>
      </c>
      <c r="M2661" s="36" t="str">
        <f>IF(Vendas3!O133="","",Vendas3!O133)</f>
        <v/>
      </c>
      <c r="N2661" s="36" t="str">
        <f>IF(Vendas3!P133="","",Vendas3!P133)</f>
        <v/>
      </c>
      <c r="O2661" s="42">
        <f t="shared" si="399"/>
        <v>0</v>
      </c>
      <c r="P2661" s="105">
        <f t="shared" si="400"/>
        <v>0</v>
      </c>
      <c r="Q2661" s="105">
        <f t="shared" si="401"/>
        <v>0</v>
      </c>
      <c r="R2661" s="105">
        <f t="shared" si="402"/>
        <v>0</v>
      </c>
      <c r="S2661" s="22" t="str">
        <f t="shared" si="405"/>
        <v/>
      </c>
      <c r="T2661" s="92">
        <f t="shared" si="403"/>
        <v>0</v>
      </c>
      <c r="U2661" s="92">
        <f t="shared" si="388"/>
        <v>0</v>
      </c>
      <c r="V2661" s="92">
        <f t="shared" si="389"/>
        <v>0</v>
      </c>
      <c r="W2661" s="92">
        <f t="shared" si="390"/>
        <v>0</v>
      </c>
      <c r="X2661" s="92">
        <f t="shared" si="391"/>
        <v>0</v>
      </c>
      <c r="Y2661" s="92">
        <f t="shared" si="392"/>
        <v>0</v>
      </c>
      <c r="Z2661" s="92">
        <f t="shared" si="393"/>
        <v>0</v>
      </c>
      <c r="AA2661" s="92">
        <f t="shared" si="394"/>
        <v>0</v>
      </c>
      <c r="AB2661" s="92">
        <f t="shared" si="395"/>
        <v>0</v>
      </c>
      <c r="AC2661" s="92">
        <f t="shared" si="396"/>
        <v>0</v>
      </c>
      <c r="AD2661" s="92">
        <f t="shared" si="397"/>
        <v>0</v>
      </c>
      <c r="AE2661" s="92">
        <f t="shared" si="398"/>
        <v>0</v>
      </c>
      <c r="AF2661" s="118">
        <f t="shared" si="404"/>
        <v>0</v>
      </c>
    </row>
    <row r="2662" spans="2:32" ht="21.95" customHeight="1" x14ac:dyDescent="0.25">
      <c r="B2662" s="36" t="str">
        <f>IF(Vendas3!D134="","",Vendas3!D134)</f>
        <v/>
      </c>
      <c r="C2662" s="36" t="str">
        <f>IF(Vendas3!E134="","",Vendas3!E134)</f>
        <v/>
      </c>
      <c r="D2662" s="36" t="str">
        <f>IF(Vendas3!F134="","",Vendas3!F134)</f>
        <v/>
      </c>
      <c r="E2662" s="36" t="str">
        <f>IF(Vendas3!G134="","",Vendas3!G134)</f>
        <v/>
      </c>
      <c r="F2662" s="36" t="str">
        <f>IF(Vendas3!H134="","",Vendas3!H134)</f>
        <v/>
      </c>
      <c r="G2662" s="36" t="str">
        <f>IF(Vendas3!I134="","",Vendas3!I134)</f>
        <v/>
      </c>
      <c r="H2662" s="36" t="str">
        <f>IF(Vendas3!J134="","",Vendas3!J134)</f>
        <v/>
      </c>
      <c r="I2662" s="36" t="str">
        <f>IF(Vendas3!K134="","",Vendas3!K134)</f>
        <v/>
      </c>
      <c r="J2662" s="36" t="str">
        <f>IF(Vendas3!L134="","",Vendas3!L134)</f>
        <v/>
      </c>
      <c r="K2662" s="36" t="str">
        <f>IF(Vendas3!M134="","",Vendas3!M134)</f>
        <v/>
      </c>
      <c r="L2662" s="36" t="str">
        <f>IF(Vendas3!N134="","",Vendas3!N134)</f>
        <v/>
      </c>
      <c r="M2662" s="36" t="str">
        <f>IF(Vendas3!O134="","",Vendas3!O134)</f>
        <v/>
      </c>
      <c r="N2662" s="36" t="str">
        <f>IF(Vendas3!P134="","",Vendas3!P134)</f>
        <v/>
      </c>
      <c r="O2662" s="42">
        <f t="shared" si="399"/>
        <v>0</v>
      </c>
      <c r="P2662" s="105">
        <f t="shared" si="400"/>
        <v>0</v>
      </c>
      <c r="Q2662" s="105">
        <f t="shared" si="401"/>
        <v>0</v>
      </c>
      <c r="R2662" s="105">
        <f t="shared" si="402"/>
        <v>0</v>
      </c>
      <c r="S2662" s="22" t="str">
        <f t="shared" si="405"/>
        <v/>
      </c>
      <c r="T2662" s="92">
        <f t="shared" si="403"/>
        <v>0</v>
      </c>
      <c r="U2662" s="92">
        <f t="shared" si="388"/>
        <v>0</v>
      </c>
      <c r="V2662" s="92">
        <f t="shared" si="389"/>
        <v>0</v>
      </c>
      <c r="W2662" s="92">
        <f t="shared" si="390"/>
        <v>0</v>
      </c>
      <c r="X2662" s="92">
        <f t="shared" si="391"/>
        <v>0</v>
      </c>
      <c r="Y2662" s="92">
        <f t="shared" si="392"/>
        <v>0</v>
      </c>
      <c r="Z2662" s="92">
        <f t="shared" si="393"/>
        <v>0</v>
      </c>
      <c r="AA2662" s="92">
        <f t="shared" si="394"/>
        <v>0</v>
      </c>
      <c r="AB2662" s="92">
        <f t="shared" si="395"/>
        <v>0</v>
      </c>
      <c r="AC2662" s="92">
        <f t="shared" si="396"/>
        <v>0</v>
      </c>
      <c r="AD2662" s="92">
        <f t="shared" si="397"/>
        <v>0</v>
      </c>
      <c r="AE2662" s="92">
        <f t="shared" si="398"/>
        <v>0</v>
      </c>
      <c r="AF2662" s="118">
        <f t="shared" si="404"/>
        <v>0</v>
      </c>
    </row>
    <row r="2663" spans="2:32" ht="21.95" customHeight="1" x14ac:dyDescent="0.25">
      <c r="B2663" s="36" t="str">
        <f>IF(Vendas3!D135="","",Vendas3!D135)</f>
        <v/>
      </c>
      <c r="C2663" s="36" t="str">
        <f>IF(Vendas3!E135="","",Vendas3!E135)</f>
        <v/>
      </c>
      <c r="D2663" s="36" t="str">
        <f>IF(Vendas3!F135="","",Vendas3!F135)</f>
        <v/>
      </c>
      <c r="E2663" s="36" t="str">
        <f>IF(Vendas3!G135="","",Vendas3!G135)</f>
        <v/>
      </c>
      <c r="F2663" s="36" t="str">
        <f>IF(Vendas3!H135="","",Vendas3!H135)</f>
        <v/>
      </c>
      <c r="G2663" s="36" t="str">
        <f>IF(Vendas3!I135="","",Vendas3!I135)</f>
        <v/>
      </c>
      <c r="H2663" s="36" t="str">
        <f>IF(Vendas3!J135="","",Vendas3!J135)</f>
        <v/>
      </c>
      <c r="I2663" s="36" t="str">
        <f>IF(Vendas3!K135="","",Vendas3!K135)</f>
        <v/>
      </c>
      <c r="J2663" s="36" t="str">
        <f>IF(Vendas3!L135="","",Vendas3!L135)</f>
        <v/>
      </c>
      <c r="K2663" s="36" t="str">
        <f>IF(Vendas3!M135="","",Vendas3!M135)</f>
        <v/>
      </c>
      <c r="L2663" s="36" t="str">
        <f>IF(Vendas3!N135="","",Vendas3!N135)</f>
        <v/>
      </c>
      <c r="M2663" s="36" t="str">
        <f>IF(Vendas3!O135="","",Vendas3!O135)</f>
        <v/>
      </c>
      <c r="N2663" s="36" t="str">
        <f>IF(Vendas3!P135="","",Vendas3!P135)</f>
        <v/>
      </c>
      <c r="O2663" s="42">
        <f t="shared" si="399"/>
        <v>0</v>
      </c>
      <c r="P2663" s="105">
        <f t="shared" si="400"/>
        <v>0</v>
      </c>
      <c r="Q2663" s="105">
        <f t="shared" si="401"/>
        <v>0</v>
      </c>
      <c r="R2663" s="105">
        <f t="shared" si="402"/>
        <v>0</v>
      </c>
      <c r="S2663" s="22" t="str">
        <f t="shared" si="405"/>
        <v/>
      </c>
      <c r="T2663" s="92">
        <f t="shared" si="403"/>
        <v>0</v>
      </c>
      <c r="U2663" s="92">
        <f t="shared" ref="U2663:U2726" si="406">IFERROR(VLOOKUP($B2663,$B$1029:$J$1528,9,0)*D2663,0)</f>
        <v>0</v>
      </c>
      <c r="V2663" s="92">
        <f t="shared" ref="V2663:V2726" si="407">IFERROR(VLOOKUP($B2663,$B$1029:$J$1528,9,0)*E2663,0)</f>
        <v>0</v>
      </c>
      <c r="W2663" s="92">
        <f t="shared" ref="W2663:W2726" si="408">IFERROR(VLOOKUP($B2663,$B$1029:$J$1528,9,0)*F2663,0)</f>
        <v>0</v>
      </c>
      <c r="X2663" s="92">
        <f t="shared" ref="X2663:X2726" si="409">IFERROR(VLOOKUP($B2663,$B$1029:$J$1528,9,0)*G2663,0)</f>
        <v>0</v>
      </c>
      <c r="Y2663" s="92">
        <f t="shared" ref="Y2663:Y2726" si="410">IFERROR(VLOOKUP($B2663,$B$1029:$J$1528,9,0)*H2663,0)</f>
        <v>0</v>
      </c>
      <c r="Z2663" s="92">
        <f t="shared" ref="Z2663:Z2726" si="411">IFERROR(VLOOKUP($B2663,$B$1029:$J$1528,9,0)*I2663,0)</f>
        <v>0</v>
      </c>
      <c r="AA2663" s="92">
        <f t="shared" ref="AA2663:AA2726" si="412">IFERROR(VLOOKUP($B2663,$B$1029:$J$1528,9,0)*J2663,0)</f>
        <v>0</v>
      </c>
      <c r="AB2663" s="92">
        <f t="shared" ref="AB2663:AB2726" si="413">IFERROR(VLOOKUP($B2663,$B$1029:$J$1528,9,0)*K2663,0)</f>
        <v>0</v>
      </c>
      <c r="AC2663" s="92">
        <f t="shared" ref="AC2663:AC2726" si="414">IFERROR(VLOOKUP($B2663,$B$1029:$J$1528,9,0)*L2663,0)</f>
        <v>0</v>
      </c>
      <c r="AD2663" s="92">
        <f t="shared" ref="AD2663:AD2726" si="415">IFERROR(VLOOKUP($B2663,$B$1029:$J$1528,9,0)*M2663,0)</f>
        <v>0</v>
      </c>
      <c r="AE2663" s="92">
        <f t="shared" ref="AE2663:AE2726" si="416">IFERROR(VLOOKUP($B2663,$B$1029:$J$1528,9,0)*N2663,0)</f>
        <v>0</v>
      </c>
      <c r="AF2663" s="118">
        <f t="shared" si="404"/>
        <v>0</v>
      </c>
    </row>
    <row r="2664" spans="2:32" ht="21.95" customHeight="1" x14ac:dyDescent="0.25">
      <c r="B2664" s="36" t="str">
        <f>IF(Vendas3!D136="","",Vendas3!D136)</f>
        <v/>
      </c>
      <c r="C2664" s="36" t="str">
        <f>IF(Vendas3!E136="","",Vendas3!E136)</f>
        <v/>
      </c>
      <c r="D2664" s="36" t="str">
        <f>IF(Vendas3!F136="","",Vendas3!F136)</f>
        <v/>
      </c>
      <c r="E2664" s="36" t="str">
        <f>IF(Vendas3!G136="","",Vendas3!G136)</f>
        <v/>
      </c>
      <c r="F2664" s="36" t="str">
        <f>IF(Vendas3!H136="","",Vendas3!H136)</f>
        <v/>
      </c>
      <c r="G2664" s="36" t="str">
        <f>IF(Vendas3!I136="","",Vendas3!I136)</f>
        <v/>
      </c>
      <c r="H2664" s="36" t="str">
        <f>IF(Vendas3!J136="","",Vendas3!J136)</f>
        <v/>
      </c>
      <c r="I2664" s="36" t="str">
        <f>IF(Vendas3!K136="","",Vendas3!K136)</f>
        <v/>
      </c>
      <c r="J2664" s="36" t="str">
        <f>IF(Vendas3!L136="","",Vendas3!L136)</f>
        <v/>
      </c>
      <c r="K2664" s="36" t="str">
        <f>IF(Vendas3!M136="","",Vendas3!M136)</f>
        <v/>
      </c>
      <c r="L2664" s="36" t="str">
        <f>IF(Vendas3!N136="","",Vendas3!N136)</f>
        <v/>
      </c>
      <c r="M2664" s="36" t="str">
        <f>IF(Vendas3!O136="","",Vendas3!O136)</f>
        <v/>
      </c>
      <c r="N2664" s="36" t="str">
        <f>IF(Vendas3!P136="","",Vendas3!P136)</f>
        <v/>
      </c>
      <c r="O2664" s="42">
        <f t="shared" ref="O2664:O2727" si="417">SUM(C2664:N2664)</f>
        <v>0</v>
      </c>
      <c r="P2664" s="105">
        <f t="shared" ref="P2664:P2727" si="418">IFERROR(VLOOKUP(B2664,$B$1029:$J$1528,9,0)*O2664,0)</f>
        <v>0</v>
      </c>
      <c r="Q2664" s="105">
        <f t="shared" ref="Q2664:Q2727" si="419">IFERROR(VLOOKUP(B2664,$B$1029:$J$1528,5,0)*O2664,0)</f>
        <v>0</v>
      </c>
      <c r="R2664" s="105">
        <f t="shared" ref="R2664:R2727" si="420">IFERROR(VLOOKUP(B2664,$B$1029:$K$1528,10,0)*O2664,0)</f>
        <v>0</v>
      </c>
      <c r="S2664" s="22" t="str">
        <f t="shared" si="405"/>
        <v/>
      </c>
      <c r="T2664" s="92">
        <f t="shared" ref="T2664:T2727" si="421">IFERROR(VLOOKUP($B2664,$B$1029:$J$1528,9,0)*C2664,0)</f>
        <v>0</v>
      </c>
      <c r="U2664" s="92">
        <f t="shared" si="406"/>
        <v>0</v>
      </c>
      <c r="V2664" s="92">
        <f t="shared" si="407"/>
        <v>0</v>
      </c>
      <c r="W2664" s="92">
        <f t="shared" si="408"/>
        <v>0</v>
      </c>
      <c r="X2664" s="92">
        <f t="shared" si="409"/>
        <v>0</v>
      </c>
      <c r="Y2664" s="92">
        <f t="shared" si="410"/>
        <v>0</v>
      </c>
      <c r="Z2664" s="92">
        <f t="shared" si="411"/>
        <v>0</v>
      </c>
      <c r="AA2664" s="92">
        <f t="shared" si="412"/>
        <v>0</v>
      </c>
      <c r="AB2664" s="92">
        <f t="shared" si="413"/>
        <v>0</v>
      </c>
      <c r="AC2664" s="92">
        <f t="shared" si="414"/>
        <v>0</v>
      </c>
      <c r="AD2664" s="92">
        <f t="shared" si="415"/>
        <v>0</v>
      </c>
      <c r="AE2664" s="92">
        <f t="shared" si="416"/>
        <v>0</v>
      </c>
      <c r="AF2664" s="118">
        <f t="shared" ref="AF2664:AF2727" si="422">SUM(T2664:AE2664)</f>
        <v>0</v>
      </c>
    </row>
    <row r="2665" spans="2:32" ht="21.95" customHeight="1" x14ac:dyDescent="0.25">
      <c r="B2665" s="36" t="str">
        <f>IF(Vendas3!D137="","",Vendas3!D137)</f>
        <v/>
      </c>
      <c r="C2665" s="36" t="str">
        <f>IF(Vendas3!E137="","",Vendas3!E137)</f>
        <v/>
      </c>
      <c r="D2665" s="36" t="str">
        <f>IF(Vendas3!F137="","",Vendas3!F137)</f>
        <v/>
      </c>
      <c r="E2665" s="36" t="str">
        <f>IF(Vendas3!G137="","",Vendas3!G137)</f>
        <v/>
      </c>
      <c r="F2665" s="36" t="str">
        <f>IF(Vendas3!H137="","",Vendas3!H137)</f>
        <v/>
      </c>
      <c r="G2665" s="36" t="str">
        <f>IF(Vendas3!I137="","",Vendas3!I137)</f>
        <v/>
      </c>
      <c r="H2665" s="36" t="str">
        <f>IF(Vendas3!J137="","",Vendas3!J137)</f>
        <v/>
      </c>
      <c r="I2665" s="36" t="str">
        <f>IF(Vendas3!K137="","",Vendas3!K137)</f>
        <v/>
      </c>
      <c r="J2665" s="36" t="str">
        <f>IF(Vendas3!L137="","",Vendas3!L137)</f>
        <v/>
      </c>
      <c r="K2665" s="36" t="str">
        <f>IF(Vendas3!M137="","",Vendas3!M137)</f>
        <v/>
      </c>
      <c r="L2665" s="36" t="str">
        <f>IF(Vendas3!N137="","",Vendas3!N137)</f>
        <v/>
      </c>
      <c r="M2665" s="36" t="str">
        <f>IF(Vendas3!O137="","",Vendas3!O137)</f>
        <v/>
      </c>
      <c r="N2665" s="36" t="str">
        <f>IF(Vendas3!P137="","",Vendas3!P137)</f>
        <v/>
      </c>
      <c r="O2665" s="42">
        <f t="shared" si="417"/>
        <v>0</v>
      </c>
      <c r="P2665" s="105">
        <f t="shared" si="418"/>
        <v>0</v>
      </c>
      <c r="Q2665" s="105">
        <f t="shared" si="419"/>
        <v>0</v>
      </c>
      <c r="R2665" s="105">
        <f t="shared" si="420"/>
        <v>0</v>
      </c>
      <c r="S2665" s="22" t="str">
        <f t="shared" si="405"/>
        <v/>
      </c>
      <c r="T2665" s="92">
        <f t="shared" si="421"/>
        <v>0</v>
      </c>
      <c r="U2665" s="92">
        <f t="shared" si="406"/>
        <v>0</v>
      </c>
      <c r="V2665" s="92">
        <f t="shared" si="407"/>
        <v>0</v>
      </c>
      <c r="W2665" s="92">
        <f t="shared" si="408"/>
        <v>0</v>
      </c>
      <c r="X2665" s="92">
        <f t="shared" si="409"/>
        <v>0</v>
      </c>
      <c r="Y2665" s="92">
        <f t="shared" si="410"/>
        <v>0</v>
      </c>
      <c r="Z2665" s="92">
        <f t="shared" si="411"/>
        <v>0</v>
      </c>
      <c r="AA2665" s="92">
        <f t="shared" si="412"/>
        <v>0</v>
      </c>
      <c r="AB2665" s="92">
        <f t="shared" si="413"/>
        <v>0</v>
      </c>
      <c r="AC2665" s="92">
        <f t="shared" si="414"/>
        <v>0</v>
      </c>
      <c r="AD2665" s="92">
        <f t="shared" si="415"/>
        <v>0</v>
      </c>
      <c r="AE2665" s="92">
        <f t="shared" si="416"/>
        <v>0</v>
      </c>
      <c r="AF2665" s="118">
        <f t="shared" si="422"/>
        <v>0</v>
      </c>
    </row>
    <row r="2666" spans="2:32" ht="21.95" customHeight="1" x14ac:dyDescent="0.25">
      <c r="B2666" s="36" t="str">
        <f>IF(Vendas3!D138="","",Vendas3!D138)</f>
        <v/>
      </c>
      <c r="C2666" s="36" t="str">
        <f>IF(Vendas3!E138="","",Vendas3!E138)</f>
        <v/>
      </c>
      <c r="D2666" s="36" t="str">
        <f>IF(Vendas3!F138="","",Vendas3!F138)</f>
        <v/>
      </c>
      <c r="E2666" s="36" t="str">
        <f>IF(Vendas3!G138="","",Vendas3!G138)</f>
        <v/>
      </c>
      <c r="F2666" s="36" t="str">
        <f>IF(Vendas3!H138="","",Vendas3!H138)</f>
        <v/>
      </c>
      <c r="G2666" s="36" t="str">
        <f>IF(Vendas3!I138="","",Vendas3!I138)</f>
        <v/>
      </c>
      <c r="H2666" s="36" t="str">
        <f>IF(Vendas3!J138="","",Vendas3!J138)</f>
        <v/>
      </c>
      <c r="I2666" s="36" t="str">
        <f>IF(Vendas3!K138="","",Vendas3!K138)</f>
        <v/>
      </c>
      <c r="J2666" s="36" t="str">
        <f>IF(Vendas3!L138="","",Vendas3!L138)</f>
        <v/>
      </c>
      <c r="K2666" s="36" t="str">
        <f>IF(Vendas3!M138="","",Vendas3!M138)</f>
        <v/>
      </c>
      <c r="L2666" s="36" t="str">
        <f>IF(Vendas3!N138="","",Vendas3!N138)</f>
        <v/>
      </c>
      <c r="M2666" s="36" t="str">
        <f>IF(Vendas3!O138="","",Vendas3!O138)</f>
        <v/>
      </c>
      <c r="N2666" s="36" t="str">
        <f>IF(Vendas3!P138="","",Vendas3!P138)</f>
        <v/>
      </c>
      <c r="O2666" s="42">
        <f t="shared" si="417"/>
        <v>0</v>
      </c>
      <c r="P2666" s="105">
        <f t="shared" si="418"/>
        <v>0</v>
      </c>
      <c r="Q2666" s="105">
        <f t="shared" si="419"/>
        <v>0</v>
      </c>
      <c r="R2666" s="105">
        <f t="shared" si="420"/>
        <v>0</v>
      </c>
      <c r="S2666" s="22" t="str">
        <f t="shared" si="405"/>
        <v/>
      </c>
      <c r="T2666" s="92">
        <f t="shared" si="421"/>
        <v>0</v>
      </c>
      <c r="U2666" s="92">
        <f t="shared" si="406"/>
        <v>0</v>
      </c>
      <c r="V2666" s="92">
        <f t="shared" si="407"/>
        <v>0</v>
      </c>
      <c r="W2666" s="92">
        <f t="shared" si="408"/>
        <v>0</v>
      </c>
      <c r="X2666" s="92">
        <f t="shared" si="409"/>
        <v>0</v>
      </c>
      <c r="Y2666" s="92">
        <f t="shared" si="410"/>
        <v>0</v>
      </c>
      <c r="Z2666" s="92">
        <f t="shared" si="411"/>
        <v>0</v>
      </c>
      <c r="AA2666" s="92">
        <f t="shared" si="412"/>
        <v>0</v>
      </c>
      <c r="AB2666" s="92">
        <f t="shared" si="413"/>
        <v>0</v>
      </c>
      <c r="AC2666" s="92">
        <f t="shared" si="414"/>
        <v>0</v>
      </c>
      <c r="AD2666" s="92">
        <f t="shared" si="415"/>
        <v>0</v>
      </c>
      <c r="AE2666" s="92">
        <f t="shared" si="416"/>
        <v>0</v>
      </c>
      <c r="AF2666" s="118">
        <f t="shared" si="422"/>
        <v>0</v>
      </c>
    </row>
    <row r="2667" spans="2:32" ht="21.95" customHeight="1" x14ac:dyDescent="0.25">
      <c r="B2667" s="36" t="str">
        <f>IF(Vendas3!D139="","",Vendas3!D139)</f>
        <v/>
      </c>
      <c r="C2667" s="36" t="str">
        <f>IF(Vendas3!E139="","",Vendas3!E139)</f>
        <v/>
      </c>
      <c r="D2667" s="36" t="str">
        <f>IF(Vendas3!F139="","",Vendas3!F139)</f>
        <v/>
      </c>
      <c r="E2667" s="36" t="str">
        <f>IF(Vendas3!G139="","",Vendas3!G139)</f>
        <v/>
      </c>
      <c r="F2667" s="36" t="str">
        <f>IF(Vendas3!H139="","",Vendas3!H139)</f>
        <v/>
      </c>
      <c r="G2667" s="36" t="str">
        <f>IF(Vendas3!I139="","",Vendas3!I139)</f>
        <v/>
      </c>
      <c r="H2667" s="36" t="str">
        <f>IF(Vendas3!J139="","",Vendas3!J139)</f>
        <v/>
      </c>
      <c r="I2667" s="36" t="str">
        <f>IF(Vendas3!K139="","",Vendas3!K139)</f>
        <v/>
      </c>
      <c r="J2667" s="36" t="str">
        <f>IF(Vendas3!L139="","",Vendas3!L139)</f>
        <v/>
      </c>
      <c r="K2667" s="36" t="str">
        <f>IF(Vendas3!M139="","",Vendas3!M139)</f>
        <v/>
      </c>
      <c r="L2667" s="36" t="str">
        <f>IF(Vendas3!N139="","",Vendas3!N139)</f>
        <v/>
      </c>
      <c r="M2667" s="36" t="str">
        <f>IF(Vendas3!O139="","",Vendas3!O139)</f>
        <v/>
      </c>
      <c r="N2667" s="36" t="str">
        <f>IF(Vendas3!P139="","",Vendas3!P139)</f>
        <v/>
      </c>
      <c r="O2667" s="42">
        <f t="shared" si="417"/>
        <v>0</v>
      </c>
      <c r="P2667" s="105">
        <f t="shared" si="418"/>
        <v>0</v>
      </c>
      <c r="Q2667" s="105">
        <f t="shared" si="419"/>
        <v>0</v>
      </c>
      <c r="R2667" s="105">
        <f t="shared" si="420"/>
        <v>0</v>
      </c>
      <c r="S2667" s="22" t="str">
        <f t="shared" si="405"/>
        <v/>
      </c>
      <c r="T2667" s="92">
        <f t="shared" si="421"/>
        <v>0</v>
      </c>
      <c r="U2667" s="92">
        <f t="shared" si="406"/>
        <v>0</v>
      </c>
      <c r="V2667" s="92">
        <f t="shared" si="407"/>
        <v>0</v>
      </c>
      <c r="W2667" s="92">
        <f t="shared" si="408"/>
        <v>0</v>
      </c>
      <c r="X2667" s="92">
        <f t="shared" si="409"/>
        <v>0</v>
      </c>
      <c r="Y2667" s="92">
        <f t="shared" si="410"/>
        <v>0</v>
      </c>
      <c r="Z2667" s="92">
        <f t="shared" si="411"/>
        <v>0</v>
      </c>
      <c r="AA2667" s="92">
        <f t="shared" si="412"/>
        <v>0</v>
      </c>
      <c r="AB2667" s="92">
        <f t="shared" si="413"/>
        <v>0</v>
      </c>
      <c r="AC2667" s="92">
        <f t="shared" si="414"/>
        <v>0</v>
      </c>
      <c r="AD2667" s="92">
        <f t="shared" si="415"/>
        <v>0</v>
      </c>
      <c r="AE2667" s="92">
        <f t="shared" si="416"/>
        <v>0</v>
      </c>
      <c r="AF2667" s="118">
        <f t="shared" si="422"/>
        <v>0</v>
      </c>
    </row>
    <row r="2668" spans="2:32" ht="21.95" customHeight="1" x14ac:dyDescent="0.25">
      <c r="B2668" s="36" t="str">
        <f>IF(Vendas3!D140="","",Vendas3!D140)</f>
        <v/>
      </c>
      <c r="C2668" s="36" t="str">
        <f>IF(Vendas3!E140="","",Vendas3!E140)</f>
        <v/>
      </c>
      <c r="D2668" s="36" t="str">
        <f>IF(Vendas3!F140="","",Vendas3!F140)</f>
        <v/>
      </c>
      <c r="E2668" s="36" t="str">
        <f>IF(Vendas3!G140="","",Vendas3!G140)</f>
        <v/>
      </c>
      <c r="F2668" s="36" t="str">
        <f>IF(Vendas3!H140="","",Vendas3!H140)</f>
        <v/>
      </c>
      <c r="G2668" s="36" t="str">
        <f>IF(Vendas3!I140="","",Vendas3!I140)</f>
        <v/>
      </c>
      <c r="H2668" s="36" t="str">
        <f>IF(Vendas3!J140="","",Vendas3!J140)</f>
        <v/>
      </c>
      <c r="I2668" s="36" t="str">
        <f>IF(Vendas3!K140="","",Vendas3!K140)</f>
        <v/>
      </c>
      <c r="J2668" s="36" t="str">
        <f>IF(Vendas3!L140="","",Vendas3!L140)</f>
        <v/>
      </c>
      <c r="K2668" s="36" t="str">
        <f>IF(Vendas3!M140="","",Vendas3!M140)</f>
        <v/>
      </c>
      <c r="L2668" s="36" t="str">
        <f>IF(Vendas3!N140="","",Vendas3!N140)</f>
        <v/>
      </c>
      <c r="M2668" s="36" t="str">
        <f>IF(Vendas3!O140="","",Vendas3!O140)</f>
        <v/>
      </c>
      <c r="N2668" s="36" t="str">
        <f>IF(Vendas3!P140="","",Vendas3!P140)</f>
        <v/>
      </c>
      <c r="O2668" s="42">
        <f t="shared" si="417"/>
        <v>0</v>
      </c>
      <c r="P2668" s="105">
        <f t="shared" si="418"/>
        <v>0</v>
      </c>
      <c r="Q2668" s="105">
        <f t="shared" si="419"/>
        <v>0</v>
      </c>
      <c r="R2668" s="105">
        <f t="shared" si="420"/>
        <v>0</v>
      </c>
      <c r="S2668" s="22" t="str">
        <f t="shared" si="405"/>
        <v/>
      </c>
      <c r="T2668" s="92">
        <f t="shared" si="421"/>
        <v>0</v>
      </c>
      <c r="U2668" s="92">
        <f t="shared" si="406"/>
        <v>0</v>
      </c>
      <c r="V2668" s="92">
        <f t="shared" si="407"/>
        <v>0</v>
      </c>
      <c r="W2668" s="92">
        <f t="shared" si="408"/>
        <v>0</v>
      </c>
      <c r="X2668" s="92">
        <f t="shared" si="409"/>
        <v>0</v>
      </c>
      <c r="Y2668" s="92">
        <f t="shared" si="410"/>
        <v>0</v>
      </c>
      <c r="Z2668" s="92">
        <f t="shared" si="411"/>
        <v>0</v>
      </c>
      <c r="AA2668" s="92">
        <f t="shared" si="412"/>
        <v>0</v>
      </c>
      <c r="AB2668" s="92">
        <f t="shared" si="413"/>
        <v>0</v>
      </c>
      <c r="AC2668" s="92">
        <f t="shared" si="414"/>
        <v>0</v>
      </c>
      <c r="AD2668" s="92">
        <f t="shared" si="415"/>
        <v>0</v>
      </c>
      <c r="AE2668" s="92">
        <f t="shared" si="416"/>
        <v>0</v>
      </c>
      <c r="AF2668" s="118">
        <f t="shared" si="422"/>
        <v>0</v>
      </c>
    </row>
    <row r="2669" spans="2:32" ht="21.95" customHeight="1" x14ac:dyDescent="0.25">
      <c r="B2669" s="36" t="str">
        <f>IF(Vendas3!D141="","",Vendas3!D141)</f>
        <v/>
      </c>
      <c r="C2669" s="36" t="str">
        <f>IF(Vendas3!E141="","",Vendas3!E141)</f>
        <v/>
      </c>
      <c r="D2669" s="36" t="str">
        <f>IF(Vendas3!F141="","",Vendas3!F141)</f>
        <v/>
      </c>
      <c r="E2669" s="36" t="str">
        <f>IF(Vendas3!G141="","",Vendas3!G141)</f>
        <v/>
      </c>
      <c r="F2669" s="36" t="str">
        <f>IF(Vendas3!H141="","",Vendas3!H141)</f>
        <v/>
      </c>
      <c r="G2669" s="36" t="str">
        <f>IF(Vendas3!I141="","",Vendas3!I141)</f>
        <v/>
      </c>
      <c r="H2669" s="36" t="str">
        <f>IF(Vendas3!J141="","",Vendas3!J141)</f>
        <v/>
      </c>
      <c r="I2669" s="36" t="str">
        <f>IF(Vendas3!K141="","",Vendas3!K141)</f>
        <v/>
      </c>
      <c r="J2669" s="36" t="str">
        <f>IF(Vendas3!L141="","",Vendas3!L141)</f>
        <v/>
      </c>
      <c r="K2669" s="36" t="str">
        <f>IF(Vendas3!M141="","",Vendas3!M141)</f>
        <v/>
      </c>
      <c r="L2669" s="36" t="str">
        <f>IF(Vendas3!N141="","",Vendas3!N141)</f>
        <v/>
      </c>
      <c r="M2669" s="36" t="str">
        <f>IF(Vendas3!O141="","",Vendas3!O141)</f>
        <v/>
      </c>
      <c r="N2669" s="36" t="str">
        <f>IF(Vendas3!P141="","",Vendas3!P141)</f>
        <v/>
      </c>
      <c r="O2669" s="42">
        <f t="shared" si="417"/>
        <v>0</v>
      </c>
      <c r="P2669" s="105">
        <f t="shared" si="418"/>
        <v>0</v>
      </c>
      <c r="Q2669" s="105">
        <f t="shared" si="419"/>
        <v>0</v>
      </c>
      <c r="R2669" s="105">
        <f t="shared" si="420"/>
        <v>0</v>
      </c>
      <c r="S2669" s="22" t="str">
        <f t="shared" si="405"/>
        <v/>
      </c>
      <c r="T2669" s="92">
        <f t="shared" si="421"/>
        <v>0</v>
      </c>
      <c r="U2669" s="92">
        <f t="shared" si="406"/>
        <v>0</v>
      </c>
      <c r="V2669" s="92">
        <f t="shared" si="407"/>
        <v>0</v>
      </c>
      <c r="W2669" s="92">
        <f t="shared" si="408"/>
        <v>0</v>
      </c>
      <c r="X2669" s="92">
        <f t="shared" si="409"/>
        <v>0</v>
      </c>
      <c r="Y2669" s="92">
        <f t="shared" si="410"/>
        <v>0</v>
      </c>
      <c r="Z2669" s="92">
        <f t="shared" si="411"/>
        <v>0</v>
      </c>
      <c r="AA2669" s="92">
        <f t="shared" si="412"/>
        <v>0</v>
      </c>
      <c r="AB2669" s="92">
        <f t="shared" si="413"/>
        <v>0</v>
      </c>
      <c r="AC2669" s="92">
        <f t="shared" si="414"/>
        <v>0</v>
      </c>
      <c r="AD2669" s="92">
        <f t="shared" si="415"/>
        <v>0</v>
      </c>
      <c r="AE2669" s="92">
        <f t="shared" si="416"/>
        <v>0</v>
      </c>
      <c r="AF2669" s="118">
        <f t="shared" si="422"/>
        <v>0</v>
      </c>
    </row>
    <row r="2670" spans="2:32" ht="21.95" customHeight="1" x14ac:dyDescent="0.25">
      <c r="B2670" s="36" t="str">
        <f>IF(Vendas3!D142="","",Vendas3!D142)</f>
        <v/>
      </c>
      <c r="C2670" s="36" t="str">
        <f>IF(Vendas3!E142="","",Vendas3!E142)</f>
        <v/>
      </c>
      <c r="D2670" s="36" t="str">
        <f>IF(Vendas3!F142="","",Vendas3!F142)</f>
        <v/>
      </c>
      <c r="E2670" s="36" t="str">
        <f>IF(Vendas3!G142="","",Vendas3!G142)</f>
        <v/>
      </c>
      <c r="F2670" s="36" t="str">
        <f>IF(Vendas3!H142="","",Vendas3!H142)</f>
        <v/>
      </c>
      <c r="G2670" s="36" t="str">
        <f>IF(Vendas3!I142="","",Vendas3!I142)</f>
        <v/>
      </c>
      <c r="H2670" s="36" t="str">
        <f>IF(Vendas3!J142="","",Vendas3!J142)</f>
        <v/>
      </c>
      <c r="I2670" s="36" t="str">
        <f>IF(Vendas3!K142="","",Vendas3!K142)</f>
        <v/>
      </c>
      <c r="J2670" s="36" t="str">
        <f>IF(Vendas3!L142="","",Vendas3!L142)</f>
        <v/>
      </c>
      <c r="K2670" s="36" t="str">
        <f>IF(Vendas3!M142="","",Vendas3!M142)</f>
        <v/>
      </c>
      <c r="L2670" s="36" t="str">
        <f>IF(Vendas3!N142="","",Vendas3!N142)</f>
        <v/>
      </c>
      <c r="M2670" s="36" t="str">
        <f>IF(Vendas3!O142="","",Vendas3!O142)</f>
        <v/>
      </c>
      <c r="N2670" s="36" t="str">
        <f>IF(Vendas3!P142="","",Vendas3!P142)</f>
        <v/>
      </c>
      <c r="O2670" s="42">
        <f t="shared" si="417"/>
        <v>0</v>
      </c>
      <c r="P2670" s="105">
        <f t="shared" si="418"/>
        <v>0</v>
      </c>
      <c r="Q2670" s="105">
        <f t="shared" si="419"/>
        <v>0</v>
      </c>
      <c r="R2670" s="105">
        <f t="shared" si="420"/>
        <v>0</v>
      </c>
      <c r="S2670" s="22" t="str">
        <f t="shared" si="405"/>
        <v/>
      </c>
      <c r="T2670" s="92">
        <f t="shared" si="421"/>
        <v>0</v>
      </c>
      <c r="U2670" s="92">
        <f t="shared" si="406"/>
        <v>0</v>
      </c>
      <c r="V2670" s="92">
        <f t="shared" si="407"/>
        <v>0</v>
      </c>
      <c r="W2670" s="92">
        <f t="shared" si="408"/>
        <v>0</v>
      </c>
      <c r="X2670" s="92">
        <f t="shared" si="409"/>
        <v>0</v>
      </c>
      <c r="Y2670" s="92">
        <f t="shared" si="410"/>
        <v>0</v>
      </c>
      <c r="Z2670" s="92">
        <f t="shared" si="411"/>
        <v>0</v>
      </c>
      <c r="AA2670" s="92">
        <f t="shared" si="412"/>
        <v>0</v>
      </c>
      <c r="AB2670" s="92">
        <f t="shared" si="413"/>
        <v>0</v>
      </c>
      <c r="AC2670" s="92">
        <f t="shared" si="414"/>
        <v>0</v>
      </c>
      <c r="AD2670" s="92">
        <f t="shared" si="415"/>
        <v>0</v>
      </c>
      <c r="AE2670" s="92">
        <f t="shared" si="416"/>
        <v>0</v>
      </c>
      <c r="AF2670" s="118">
        <f t="shared" si="422"/>
        <v>0</v>
      </c>
    </row>
    <row r="2671" spans="2:32" ht="21.95" customHeight="1" x14ac:dyDescent="0.25">
      <c r="B2671" s="36" t="str">
        <f>IF(Vendas3!D143="","",Vendas3!D143)</f>
        <v/>
      </c>
      <c r="C2671" s="36" t="str">
        <f>IF(Vendas3!E143="","",Vendas3!E143)</f>
        <v/>
      </c>
      <c r="D2671" s="36" t="str">
        <f>IF(Vendas3!F143="","",Vendas3!F143)</f>
        <v/>
      </c>
      <c r="E2671" s="36" t="str">
        <f>IF(Vendas3!G143="","",Vendas3!G143)</f>
        <v/>
      </c>
      <c r="F2671" s="36" t="str">
        <f>IF(Vendas3!H143="","",Vendas3!H143)</f>
        <v/>
      </c>
      <c r="G2671" s="36" t="str">
        <f>IF(Vendas3!I143="","",Vendas3!I143)</f>
        <v/>
      </c>
      <c r="H2671" s="36" t="str">
        <f>IF(Vendas3!J143="","",Vendas3!J143)</f>
        <v/>
      </c>
      <c r="I2671" s="36" t="str">
        <f>IF(Vendas3!K143="","",Vendas3!K143)</f>
        <v/>
      </c>
      <c r="J2671" s="36" t="str">
        <f>IF(Vendas3!L143="","",Vendas3!L143)</f>
        <v/>
      </c>
      <c r="K2671" s="36" t="str">
        <f>IF(Vendas3!M143="","",Vendas3!M143)</f>
        <v/>
      </c>
      <c r="L2671" s="36" t="str">
        <f>IF(Vendas3!N143="","",Vendas3!N143)</f>
        <v/>
      </c>
      <c r="M2671" s="36" t="str">
        <f>IF(Vendas3!O143="","",Vendas3!O143)</f>
        <v/>
      </c>
      <c r="N2671" s="36" t="str">
        <f>IF(Vendas3!P143="","",Vendas3!P143)</f>
        <v/>
      </c>
      <c r="O2671" s="42">
        <f t="shared" si="417"/>
        <v>0</v>
      </c>
      <c r="P2671" s="105">
        <f t="shared" si="418"/>
        <v>0</v>
      </c>
      <c r="Q2671" s="105">
        <f t="shared" si="419"/>
        <v>0</v>
      </c>
      <c r="R2671" s="105">
        <f t="shared" si="420"/>
        <v>0</v>
      </c>
      <c r="S2671" s="22" t="str">
        <f t="shared" si="405"/>
        <v/>
      </c>
      <c r="T2671" s="92">
        <f t="shared" si="421"/>
        <v>0</v>
      </c>
      <c r="U2671" s="92">
        <f t="shared" si="406"/>
        <v>0</v>
      </c>
      <c r="V2671" s="92">
        <f t="shared" si="407"/>
        <v>0</v>
      </c>
      <c r="W2671" s="92">
        <f t="shared" si="408"/>
        <v>0</v>
      </c>
      <c r="X2671" s="92">
        <f t="shared" si="409"/>
        <v>0</v>
      </c>
      <c r="Y2671" s="92">
        <f t="shared" si="410"/>
        <v>0</v>
      </c>
      <c r="Z2671" s="92">
        <f t="shared" si="411"/>
        <v>0</v>
      </c>
      <c r="AA2671" s="92">
        <f t="shared" si="412"/>
        <v>0</v>
      </c>
      <c r="AB2671" s="92">
        <f t="shared" si="413"/>
        <v>0</v>
      </c>
      <c r="AC2671" s="92">
        <f t="shared" si="414"/>
        <v>0</v>
      </c>
      <c r="AD2671" s="92">
        <f t="shared" si="415"/>
        <v>0</v>
      </c>
      <c r="AE2671" s="92">
        <f t="shared" si="416"/>
        <v>0</v>
      </c>
      <c r="AF2671" s="118">
        <f t="shared" si="422"/>
        <v>0</v>
      </c>
    </row>
    <row r="2672" spans="2:32" ht="21.95" customHeight="1" x14ac:dyDescent="0.25">
      <c r="B2672" s="36" t="str">
        <f>IF(Vendas3!D144="","",Vendas3!D144)</f>
        <v/>
      </c>
      <c r="C2672" s="36" t="str">
        <f>IF(Vendas3!E144="","",Vendas3!E144)</f>
        <v/>
      </c>
      <c r="D2672" s="36" t="str">
        <f>IF(Vendas3!F144="","",Vendas3!F144)</f>
        <v/>
      </c>
      <c r="E2672" s="36" t="str">
        <f>IF(Vendas3!G144="","",Vendas3!G144)</f>
        <v/>
      </c>
      <c r="F2672" s="36" t="str">
        <f>IF(Vendas3!H144="","",Vendas3!H144)</f>
        <v/>
      </c>
      <c r="G2672" s="36" t="str">
        <f>IF(Vendas3!I144="","",Vendas3!I144)</f>
        <v/>
      </c>
      <c r="H2672" s="36" t="str">
        <f>IF(Vendas3!J144="","",Vendas3!J144)</f>
        <v/>
      </c>
      <c r="I2672" s="36" t="str">
        <f>IF(Vendas3!K144="","",Vendas3!K144)</f>
        <v/>
      </c>
      <c r="J2672" s="36" t="str">
        <f>IF(Vendas3!L144="","",Vendas3!L144)</f>
        <v/>
      </c>
      <c r="K2672" s="36" t="str">
        <f>IF(Vendas3!M144="","",Vendas3!M144)</f>
        <v/>
      </c>
      <c r="L2672" s="36" t="str">
        <f>IF(Vendas3!N144="","",Vendas3!N144)</f>
        <v/>
      </c>
      <c r="M2672" s="36" t="str">
        <f>IF(Vendas3!O144="","",Vendas3!O144)</f>
        <v/>
      </c>
      <c r="N2672" s="36" t="str">
        <f>IF(Vendas3!P144="","",Vendas3!P144)</f>
        <v/>
      </c>
      <c r="O2672" s="42">
        <f t="shared" si="417"/>
        <v>0</v>
      </c>
      <c r="P2672" s="105">
        <f t="shared" si="418"/>
        <v>0</v>
      </c>
      <c r="Q2672" s="105">
        <f t="shared" si="419"/>
        <v>0</v>
      </c>
      <c r="R2672" s="105">
        <f t="shared" si="420"/>
        <v>0</v>
      </c>
      <c r="S2672" s="22" t="str">
        <f t="shared" si="405"/>
        <v/>
      </c>
      <c r="T2672" s="92">
        <f t="shared" si="421"/>
        <v>0</v>
      </c>
      <c r="U2672" s="92">
        <f t="shared" si="406"/>
        <v>0</v>
      </c>
      <c r="V2672" s="92">
        <f t="shared" si="407"/>
        <v>0</v>
      </c>
      <c r="W2672" s="92">
        <f t="shared" si="408"/>
        <v>0</v>
      </c>
      <c r="X2672" s="92">
        <f t="shared" si="409"/>
        <v>0</v>
      </c>
      <c r="Y2672" s="92">
        <f t="shared" si="410"/>
        <v>0</v>
      </c>
      <c r="Z2672" s="92">
        <f t="shared" si="411"/>
        <v>0</v>
      </c>
      <c r="AA2672" s="92">
        <f t="shared" si="412"/>
        <v>0</v>
      </c>
      <c r="AB2672" s="92">
        <f t="shared" si="413"/>
        <v>0</v>
      </c>
      <c r="AC2672" s="92">
        <f t="shared" si="414"/>
        <v>0</v>
      </c>
      <c r="AD2672" s="92">
        <f t="shared" si="415"/>
        <v>0</v>
      </c>
      <c r="AE2672" s="92">
        <f t="shared" si="416"/>
        <v>0</v>
      </c>
      <c r="AF2672" s="118">
        <f t="shared" si="422"/>
        <v>0</v>
      </c>
    </row>
    <row r="2673" spans="2:32" ht="21.95" customHeight="1" x14ac:dyDescent="0.25">
      <c r="B2673" s="36" t="str">
        <f>IF(Vendas3!D145="","",Vendas3!D145)</f>
        <v/>
      </c>
      <c r="C2673" s="36" t="str">
        <f>IF(Vendas3!E145="","",Vendas3!E145)</f>
        <v/>
      </c>
      <c r="D2673" s="36" t="str">
        <f>IF(Vendas3!F145="","",Vendas3!F145)</f>
        <v/>
      </c>
      <c r="E2673" s="36" t="str">
        <f>IF(Vendas3!G145="","",Vendas3!G145)</f>
        <v/>
      </c>
      <c r="F2673" s="36" t="str">
        <f>IF(Vendas3!H145="","",Vendas3!H145)</f>
        <v/>
      </c>
      <c r="G2673" s="36" t="str">
        <f>IF(Vendas3!I145="","",Vendas3!I145)</f>
        <v/>
      </c>
      <c r="H2673" s="36" t="str">
        <f>IF(Vendas3!J145="","",Vendas3!J145)</f>
        <v/>
      </c>
      <c r="I2673" s="36" t="str">
        <f>IF(Vendas3!K145="","",Vendas3!K145)</f>
        <v/>
      </c>
      <c r="J2673" s="36" t="str">
        <f>IF(Vendas3!L145="","",Vendas3!L145)</f>
        <v/>
      </c>
      <c r="K2673" s="36" t="str">
        <f>IF(Vendas3!M145="","",Vendas3!M145)</f>
        <v/>
      </c>
      <c r="L2673" s="36" t="str">
        <f>IF(Vendas3!N145="","",Vendas3!N145)</f>
        <v/>
      </c>
      <c r="M2673" s="36" t="str">
        <f>IF(Vendas3!O145="","",Vendas3!O145)</f>
        <v/>
      </c>
      <c r="N2673" s="36" t="str">
        <f>IF(Vendas3!P145="","",Vendas3!P145)</f>
        <v/>
      </c>
      <c r="O2673" s="42">
        <f t="shared" si="417"/>
        <v>0</v>
      </c>
      <c r="P2673" s="105">
        <f t="shared" si="418"/>
        <v>0</v>
      </c>
      <c r="Q2673" s="105">
        <f t="shared" si="419"/>
        <v>0</v>
      </c>
      <c r="R2673" s="105">
        <f t="shared" si="420"/>
        <v>0</v>
      </c>
      <c r="S2673" s="22" t="str">
        <f t="shared" si="405"/>
        <v/>
      </c>
      <c r="T2673" s="92">
        <f t="shared" si="421"/>
        <v>0</v>
      </c>
      <c r="U2673" s="92">
        <f t="shared" si="406"/>
        <v>0</v>
      </c>
      <c r="V2673" s="92">
        <f t="shared" si="407"/>
        <v>0</v>
      </c>
      <c r="W2673" s="92">
        <f t="shared" si="408"/>
        <v>0</v>
      </c>
      <c r="X2673" s="92">
        <f t="shared" si="409"/>
        <v>0</v>
      </c>
      <c r="Y2673" s="92">
        <f t="shared" si="410"/>
        <v>0</v>
      </c>
      <c r="Z2673" s="92">
        <f t="shared" si="411"/>
        <v>0</v>
      </c>
      <c r="AA2673" s="92">
        <f t="shared" si="412"/>
        <v>0</v>
      </c>
      <c r="AB2673" s="92">
        <f t="shared" si="413"/>
        <v>0</v>
      </c>
      <c r="AC2673" s="92">
        <f t="shared" si="414"/>
        <v>0</v>
      </c>
      <c r="AD2673" s="92">
        <f t="shared" si="415"/>
        <v>0</v>
      </c>
      <c r="AE2673" s="92">
        <f t="shared" si="416"/>
        <v>0</v>
      </c>
      <c r="AF2673" s="118">
        <f t="shared" si="422"/>
        <v>0</v>
      </c>
    </row>
    <row r="2674" spans="2:32" ht="21.95" customHeight="1" x14ac:dyDescent="0.25">
      <c r="B2674" s="36" t="str">
        <f>IF(Vendas3!D146="","",Vendas3!D146)</f>
        <v/>
      </c>
      <c r="C2674" s="36" t="str">
        <f>IF(Vendas3!E146="","",Vendas3!E146)</f>
        <v/>
      </c>
      <c r="D2674" s="36" t="str">
        <f>IF(Vendas3!F146="","",Vendas3!F146)</f>
        <v/>
      </c>
      <c r="E2674" s="36" t="str">
        <f>IF(Vendas3!G146="","",Vendas3!G146)</f>
        <v/>
      </c>
      <c r="F2674" s="36" t="str">
        <f>IF(Vendas3!H146="","",Vendas3!H146)</f>
        <v/>
      </c>
      <c r="G2674" s="36" t="str">
        <f>IF(Vendas3!I146="","",Vendas3!I146)</f>
        <v/>
      </c>
      <c r="H2674" s="36" t="str">
        <f>IF(Vendas3!J146="","",Vendas3!J146)</f>
        <v/>
      </c>
      <c r="I2674" s="36" t="str">
        <f>IF(Vendas3!K146="","",Vendas3!K146)</f>
        <v/>
      </c>
      <c r="J2674" s="36" t="str">
        <f>IF(Vendas3!L146="","",Vendas3!L146)</f>
        <v/>
      </c>
      <c r="K2674" s="36" t="str">
        <f>IF(Vendas3!M146="","",Vendas3!M146)</f>
        <v/>
      </c>
      <c r="L2674" s="36" t="str">
        <f>IF(Vendas3!N146="","",Vendas3!N146)</f>
        <v/>
      </c>
      <c r="M2674" s="36" t="str">
        <f>IF(Vendas3!O146="","",Vendas3!O146)</f>
        <v/>
      </c>
      <c r="N2674" s="36" t="str">
        <f>IF(Vendas3!P146="","",Vendas3!P146)</f>
        <v/>
      </c>
      <c r="O2674" s="42">
        <f t="shared" si="417"/>
        <v>0</v>
      </c>
      <c r="P2674" s="105">
        <f t="shared" si="418"/>
        <v>0</v>
      </c>
      <c r="Q2674" s="105">
        <f t="shared" si="419"/>
        <v>0</v>
      </c>
      <c r="R2674" s="105">
        <f t="shared" si="420"/>
        <v>0</v>
      </c>
      <c r="S2674" s="22" t="str">
        <f t="shared" si="405"/>
        <v/>
      </c>
      <c r="T2674" s="92">
        <f t="shared" si="421"/>
        <v>0</v>
      </c>
      <c r="U2674" s="92">
        <f t="shared" si="406"/>
        <v>0</v>
      </c>
      <c r="V2674" s="92">
        <f t="shared" si="407"/>
        <v>0</v>
      </c>
      <c r="W2674" s="92">
        <f t="shared" si="408"/>
        <v>0</v>
      </c>
      <c r="X2674" s="92">
        <f t="shared" si="409"/>
        <v>0</v>
      </c>
      <c r="Y2674" s="92">
        <f t="shared" si="410"/>
        <v>0</v>
      </c>
      <c r="Z2674" s="92">
        <f t="shared" si="411"/>
        <v>0</v>
      </c>
      <c r="AA2674" s="92">
        <f t="shared" si="412"/>
        <v>0</v>
      </c>
      <c r="AB2674" s="92">
        <f t="shared" si="413"/>
        <v>0</v>
      </c>
      <c r="AC2674" s="92">
        <f t="shared" si="414"/>
        <v>0</v>
      </c>
      <c r="AD2674" s="92">
        <f t="shared" si="415"/>
        <v>0</v>
      </c>
      <c r="AE2674" s="92">
        <f t="shared" si="416"/>
        <v>0</v>
      </c>
      <c r="AF2674" s="118">
        <f t="shared" si="422"/>
        <v>0</v>
      </c>
    </row>
    <row r="2675" spans="2:32" ht="21.95" customHeight="1" x14ac:dyDescent="0.25">
      <c r="B2675" s="36" t="str">
        <f>IF(Vendas3!D147="","",Vendas3!D147)</f>
        <v/>
      </c>
      <c r="C2675" s="36" t="str">
        <f>IF(Vendas3!E147="","",Vendas3!E147)</f>
        <v/>
      </c>
      <c r="D2675" s="36" t="str">
        <f>IF(Vendas3!F147="","",Vendas3!F147)</f>
        <v/>
      </c>
      <c r="E2675" s="36" t="str">
        <f>IF(Vendas3!G147="","",Vendas3!G147)</f>
        <v/>
      </c>
      <c r="F2675" s="36" t="str">
        <f>IF(Vendas3!H147="","",Vendas3!H147)</f>
        <v/>
      </c>
      <c r="G2675" s="36" t="str">
        <f>IF(Vendas3!I147="","",Vendas3!I147)</f>
        <v/>
      </c>
      <c r="H2675" s="36" t="str">
        <f>IF(Vendas3!J147="","",Vendas3!J147)</f>
        <v/>
      </c>
      <c r="I2675" s="36" t="str">
        <f>IF(Vendas3!K147="","",Vendas3!K147)</f>
        <v/>
      </c>
      <c r="J2675" s="36" t="str">
        <f>IF(Vendas3!L147="","",Vendas3!L147)</f>
        <v/>
      </c>
      <c r="K2675" s="36" t="str">
        <f>IF(Vendas3!M147="","",Vendas3!M147)</f>
        <v/>
      </c>
      <c r="L2675" s="36" t="str">
        <f>IF(Vendas3!N147="","",Vendas3!N147)</f>
        <v/>
      </c>
      <c r="M2675" s="36" t="str">
        <f>IF(Vendas3!O147="","",Vendas3!O147)</f>
        <v/>
      </c>
      <c r="N2675" s="36" t="str">
        <f>IF(Vendas3!P147="","",Vendas3!P147)</f>
        <v/>
      </c>
      <c r="O2675" s="42">
        <f t="shared" si="417"/>
        <v>0</v>
      </c>
      <c r="P2675" s="105">
        <f t="shared" si="418"/>
        <v>0</v>
      </c>
      <c r="Q2675" s="105">
        <f t="shared" si="419"/>
        <v>0</v>
      </c>
      <c r="R2675" s="105">
        <f t="shared" si="420"/>
        <v>0</v>
      </c>
      <c r="S2675" s="22" t="str">
        <f t="shared" si="405"/>
        <v/>
      </c>
      <c r="T2675" s="92">
        <f t="shared" si="421"/>
        <v>0</v>
      </c>
      <c r="U2675" s="92">
        <f t="shared" si="406"/>
        <v>0</v>
      </c>
      <c r="V2675" s="92">
        <f t="shared" si="407"/>
        <v>0</v>
      </c>
      <c r="W2675" s="92">
        <f t="shared" si="408"/>
        <v>0</v>
      </c>
      <c r="X2675" s="92">
        <f t="shared" si="409"/>
        <v>0</v>
      </c>
      <c r="Y2675" s="92">
        <f t="shared" si="410"/>
        <v>0</v>
      </c>
      <c r="Z2675" s="92">
        <f t="shared" si="411"/>
        <v>0</v>
      </c>
      <c r="AA2675" s="92">
        <f t="shared" si="412"/>
        <v>0</v>
      </c>
      <c r="AB2675" s="92">
        <f t="shared" si="413"/>
        <v>0</v>
      </c>
      <c r="AC2675" s="92">
        <f t="shared" si="414"/>
        <v>0</v>
      </c>
      <c r="AD2675" s="92">
        <f t="shared" si="415"/>
        <v>0</v>
      </c>
      <c r="AE2675" s="92">
        <f t="shared" si="416"/>
        <v>0</v>
      </c>
      <c r="AF2675" s="118">
        <f t="shared" si="422"/>
        <v>0</v>
      </c>
    </row>
    <row r="2676" spans="2:32" ht="21.95" customHeight="1" x14ac:dyDescent="0.25">
      <c r="B2676" s="36" t="str">
        <f>IF(Vendas3!D148="","",Vendas3!D148)</f>
        <v/>
      </c>
      <c r="C2676" s="36" t="str">
        <f>IF(Vendas3!E148="","",Vendas3!E148)</f>
        <v/>
      </c>
      <c r="D2676" s="36" t="str">
        <f>IF(Vendas3!F148="","",Vendas3!F148)</f>
        <v/>
      </c>
      <c r="E2676" s="36" t="str">
        <f>IF(Vendas3!G148="","",Vendas3!G148)</f>
        <v/>
      </c>
      <c r="F2676" s="36" t="str">
        <f>IF(Vendas3!H148="","",Vendas3!H148)</f>
        <v/>
      </c>
      <c r="G2676" s="36" t="str">
        <f>IF(Vendas3!I148="","",Vendas3!I148)</f>
        <v/>
      </c>
      <c r="H2676" s="36" t="str">
        <f>IF(Vendas3!J148="","",Vendas3!J148)</f>
        <v/>
      </c>
      <c r="I2676" s="36" t="str">
        <f>IF(Vendas3!K148="","",Vendas3!K148)</f>
        <v/>
      </c>
      <c r="J2676" s="36" t="str">
        <f>IF(Vendas3!L148="","",Vendas3!L148)</f>
        <v/>
      </c>
      <c r="K2676" s="36" t="str">
        <f>IF(Vendas3!M148="","",Vendas3!M148)</f>
        <v/>
      </c>
      <c r="L2676" s="36" t="str">
        <f>IF(Vendas3!N148="","",Vendas3!N148)</f>
        <v/>
      </c>
      <c r="M2676" s="36" t="str">
        <f>IF(Vendas3!O148="","",Vendas3!O148)</f>
        <v/>
      </c>
      <c r="N2676" s="36" t="str">
        <f>IF(Vendas3!P148="","",Vendas3!P148)</f>
        <v/>
      </c>
      <c r="O2676" s="42">
        <f t="shared" si="417"/>
        <v>0</v>
      </c>
      <c r="P2676" s="105">
        <f t="shared" si="418"/>
        <v>0</v>
      </c>
      <c r="Q2676" s="105">
        <f t="shared" si="419"/>
        <v>0</v>
      </c>
      <c r="R2676" s="105">
        <f t="shared" si="420"/>
        <v>0</v>
      </c>
      <c r="S2676" s="22" t="str">
        <f t="shared" si="405"/>
        <v/>
      </c>
      <c r="T2676" s="92">
        <f t="shared" si="421"/>
        <v>0</v>
      </c>
      <c r="U2676" s="92">
        <f t="shared" si="406"/>
        <v>0</v>
      </c>
      <c r="V2676" s="92">
        <f t="shared" si="407"/>
        <v>0</v>
      </c>
      <c r="W2676" s="92">
        <f t="shared" si="408"/>
        <v>0</v>
      </c>
      <c r="X2676" s="92">
        <f t="shared" si="409"/>
        <v>0</v>
      </c>
      <c r="Y2676" s="92">
        <f t="shared" si="410"/>
        <v>0</v>
      </c>
      <c r="Z2676" s="92">
        <f t="shared" si="411"/>
        <v>0</v>
      </c>
      <c r="AA2676" s="92">
        <f t="shared" si="412"/>
        <v>0</v>
      </c>
      <c r="AB2676" s="92">
        <f t="shared" si="413"/>
        <v>0</v>
      </c>
      <c r="AC2676" s="92">
        <f t="shared" si="414"/>
        <v>0</v>
      </c>
      <c r="AD2676" s="92">
        <f t="shared" si="415"/>
        <v>0</v>
      </c>
      <c r="AE2676" s="92">
        <f t="shared" si="416"/>
        <v>0</v>
      </c>
      <c r="AF2676" s="118">
        <f t="shared" si="422"/>
        <v>0</v>
      </c>
    </row>
    <row r="2677" spans="2:32" ht="21.95" customHeight="1" x14ac:dyDescent="0.25">
      <c r="B2677" s="36" t="str">
        <f>IF(Vendas3!D149="","",Vendas3!D149)</f>
        <v/>
      </c>
      <c r="C2677" s="36" t="str">
        <f>IF(Vendas3!E149="","",Vendas3!E149)</f>
        <v/>
      </c>
      <c r="D2677" s="36" t="str">
        <f>IF(Vendas3!F149="","",Vendas3!F149)</f>
        <v/>
      </c>
      <c r="E2677" s="36" t="str">
        <f>IF(Vendas3!G149="","",Vendas3!G149)</f>
        <v/>
      </c>
      <c r="F2677" s="36" t="str">
        <f>IF(Vendas3!H149="","",Vendas3!H149)</f>
        <v/>
      </c>
      <c r="G2677" s="36" t="str">
        <f>IF(Vendas3!I149="","",Vendas3!I149)</f>
        <v/>
      </c>
      <c r="H2677" s="36" t="str">
        <f>IF(Vendas3!J149="","",Vendas3!J149)</f>
        <v/>
      </c>
      <c r="I2677" s="36" t="str">
        <f>IF(Vendas3!K149="","",Vendas3!K149)</f>
        <v/>
      </c>
      <c r="J2677" s="36" t="str">
        <f>IF(Vendas3!L149="","",Vendas3!L149)</f>
        <v/>
      </c>
      <c r="K2677" s="36" t="str">
        <f>IF(Vendas3!M149="","",Vendas3!M149)</f>
        <v/>
      </c>
      <c r="L2677" s="36" t="str">
        <f>IF(Vendas3!N149="","",Vendas3!N149)</f>
        <v/>
      </c>
      <c r="M2677" s="36" t="str">
        <f>IF(Vendas3!O149="","",Vendas3!O149)</f>
        <v/>
      </c>
      <c r="N2677" s="36" t="str">
        <f>IF(Vendas3!P149="","",Vendas3!P149)</f>
        <v/>
      </c>
      <c r="O2677" s="42">
        <f t="shared" si="417"/>
        <v>0</v>
      </c>
      <c r="P2677" s="105">
        <f t="shared" si="418"/>
        <v>0</v>
      </c>
      <c r="Q2677" s="105">
        <f t="shared" si="419"/>
        <v>0</v>
      </c>
      <c r="R2677" s="105">
        <f t="shared" si="420"/>
        <v>0</v>
      </c>
      <c r="S2677" s="22" t="str">
        <f t="shared" si="405"/>
        <v/>
      </c>
      <c r="T2677" s="92">
        <f t="shared" si="421"/>
        <v>0</v>
      </c>
      <c r="U2677" s="92">
        <f t="shared" si="406"/>
        <v>0</v>
      </c>
      <c r="V2677" s="92">
        <f t="shared" si="407"/>
        <v>0</v>
      </c>
      <c r="W2677" s="92">
        <f t="shared" si="408"/>
        <v>0</v>
      </c>
      <c r="X2677" s="92">
        <f t="shared" si="409"/>
        <v>0</v>
      </c>
      <c r="Y2677" s="92">
        <f t="shared" si="410"/>
        <v>0</v>
      </c>
      <c r="Z2677" s="92">
        <f t="shared" si="411"/>
        <v>0</v>
      </c>
      <c r="AA2677" s="92">
        <f t="shared" si="412"/>
        <v>0</v>
      </c>
      <c r="AB2677" s="92">
        <f t="shared" si="413"/>
        <v>0</v>
      </c>
      <c r="AC2677" s="92">
        <f t="shared" si="414"/>
        <v>0</v>
      </c>
      <c r="AD2677" s="92">
        <f t="shared" si="415"/>
        <v>0</v>
      </c>
      <c r="AE2677" s="92">
        <f t="shared" si="416"/>
        <v>0</v>
      </c>
      <c r="AF2677" s="118">
        <f t="shared" si="422"/>
        <v>0</v>
      </c>
    </row>
    <row r="2678" spans="2:32" ht="21.95" customHeight="1" x14ac:dyDescent="0.25">
      <c r="B2678" s="36" t="str">
        <f>IF(Vendas3!D150="","",Vendas3!D150)</f>
        <v/>
      </c>
      <c r="C2678" s="36" t="str">
        <f>IF(Vendas3!E150="","",Vendas3!E150)</f>
        <v/>
      </c>
      <c r="D2678" s="36" t="str">
        <f>IF(Vendas3!F150="","",Vendas3!F150)</f>
        <v/>
      </c>
      <c r="E2678" s="36" t="str">
        <f>IF(Vendas3!G150="","",Vendas3!G150)</f>
        <v/>
      </c>
      <c r="F2678" s="36" t="str">
        <f>IF(Vendas3!H150="","",Vendas3!H150)</f>
        <v/>
      </c>
      <c r="G2678" s="36" t="str">
        <f>IF(Vendas3!I150="","",Vendas3!I150)</f>
        <v/>
      </c>
      <c r="H2678" s="36" t="str">
        <f>IF(Vendas3!J150="","",Vendas3!J150)</f>
        <v/>
      </c>
      <c r="I2678" s="36" t="str">
        <f>IF(Vendas3!K150="","",Vendas3!K150)</f>
        <v/>
      </c>
      <c r="J2678" s="36" t="str">
        <f>IF(Vendas3!L150="","",Vendas3!L150)</f>
        <v/>
      </c>
      <c r="K2678" s="36" t="str">
        <f>IF(Vendas3!M150="","",Vendas3!M150)</f>
        <v/>
      </c>
      <c r="L2678" s="36" t="str">
        <f>IF(Vendas3!N150="","",Vendas3!N150)</f>
        <v/>
      </c>
      <c r="M2678" s="36" t="str">
        <f>IF(Vendas3!O150="","",Vendas3!O150)</f>
        <v/>
      </c>
      <c r="N2678" s="36" t="str">
        <f>IF(Vendas3!P150="","",Vendas3!P150)</f>
        <v/>
      </c>
      <c r="O2678" s="42">
        <f t="shared" si="417"/>
        <v>0</v>
      </c>
      <c r="P2678" s="105">
        <f t="shared" si="418"/>
        <v>0</v>
      </c>
      <c r="Q2678" s="105">
        <f t="shared" si="419"/>
        <v>0</v>
      </c>
      <c r="R2678" s="105">
        <f t="shared" si="420"/>
        <v>0</v>
      </c>
      <c r="S2678" s="22" t="str">
        <f t="shared" si="405"/>
        <v/>
      </c>
      <c r="T2678" s="92">
        <f t="shared" si="421"/>
        <v>0</v>
      </c>
      <c r="U2678" s="92">
        <f t="shared" si="406"/>
        <v>0</v>
      </c>
      <c r="V2678" s="92">
        <f t="shared" si="407"/>
        <v>0</v>
      </c>
      <c r="W2678" s="92">
        <f t="shared" si="408"/>
        <v>0</v>
      </c>
      <c r="X2678" s="92">
        <f t="shared" si="409"/>
        <v>0</v>
      </c>
      <c r="Y2678" s="92">
        <f t="shared" si="410"/>
        <v>0</v>
      </c>
      <c r="Z2678" s="92">
        <f t="shared" si="411"/>
        <v>0</v>
      </c>
      <c r="AA2678" s="92">
        <f t="shared" si="412"/>
        <v>0</v>
      </c>
      <c r="AB2678" s="92">
        <f t="shared" si="413"/>
        <v>0</v>
      </c>
      <c r="AC2678" s="92">
        <f t="shared" si="414"/>
        <v>0</v>
      </c>
      <c r="AD2678" s="92">
        <f t="shared" si="415"/>
        <v>0</v>
      </c>
      <c r="AE2678" s="92">
        <f t="shared" si="416"/>
        <v>0</v>
      </c>
      <c r="AF2678" s="118">
        <f t="shared" si="422"/>
        <v>0</v>
      </c>
    </row>
    <row r="2679" spans="2:32" ht="21.95" customHeight="1" x14ac:dyDescent="0.25">
      <c r="B2679" s="36" t="str">
        <f>IF(Vendas3!D151="","",Vendas3!D151)</f>
        <v/>
      </c>
      <c r="C2679" s="36" t="str">
        <f>IF(Vendas3!E151="","",Vendas3!E151)</f>
        <v/>
      </c>
      <c r="D2679" s="36" t="str">
        <f>IF(Vendas3!F151="","",Vendas3!F151)</f>
        <v/>
      </c>
      <c r="E2679" s="36" t="str">
        <f>IF(Vendas3!G151="","",Vendas3!G151)</f>
        <v/>
      </c>
      <c r="F2679" s="36" t="str">
        <f>IF(Vendas3!H151="","",Vendas3!H151)</f>
        <v/>
      </c>
      <c r="G2679" s="36" t="str">
        <f>IF(Vendas3!I151="","",Vendas3!I151)</f>
        <v/>
      </c>
      <c r="H2679" s="36" t="str">
        <f>IF(Vendas3!J151="","",Vendas3!J151)</f>
        <v/>
      </c>
      <c r="I2679" s="36" t="str">
        <f>IF(Vendas3!K151="","",Vendas3!K151)</f>
        <v/>
      </c>
      <c r="J2679" s="36" t="str">
        <f>IF(Vendas3!L151="","",Vendas3!L151)</f>
        <v/>
      </c>
      <c r="K2679" s="36" t="str">
        <f>IF(Vendas3!M151="","",Vendas3!M151)</f>
        <v/>
      </c>
      <c r="L2679" s="36" t="str">
        <f>IF(Vendas3!N151="","",Vendas3!N151)</f>
        <v/>
      </c>
      <c r="M2679" s="36" t="str">
        <f>IF(Vendas3!O151="","",Vendas3!O151)</f>
        <v/>
      </c>
      <c r="N2679" s="36" t="str">
        <f>IF(Vendas3!P151="","",Vendas3!P151)</f>
        <v/>
      </c>
      <c r="O2679" s="42">
        <f t="shared" si="417"/>
        <v>0</v>
      </c>
      <c r="P2679" s="105">
        <f t="shared" si="418"/>
        <v>0</v>
      </c>
      <c r="Q2679" s="105">
        <f t="shared" si="419"/>
        <v>0</v>
      </c>
      <c r="R2679" s="105">
        <f t="shared" si="420"/>
        <v>0</v>
      </c>
      <c r="S2679" s="22" t="str">
        <f t="shared" si="405"/>
        <v/>
      </c>
      <c r="T2679" s="92">
        <f t="shared" si="421"/>
        <v>0</v>
      </c>
      <c r="U2679" s="92">
        <f t="shared" si="406"/>
        <v>0</v>
      </c>
      <c r="V2679" s="92">
        <f t="shared" si="407"/>
        <v>0</v>
      </c>
      <c r="W2679" s="92">
        <f t="shared" si="408"/>
        <v>0</v>
      </c>
      <c r="X2679" s="92">
        <f t="shared" si="409"/>
        <v>0</v>
      </c>
      <c r="Y2679" s="92">
        <f t="shared" si="410"/>
        <v>0</v>
      </c>
      <c r="Z2679" s="92">
        <f t="shared" si="411"/>
        <v>0</v>
      </c>
      <c r="AA2679" s="92">
        <f t="shared" si="412"/>
        <v>0</v>
      </c>
      <c r="AB2679" s="92">
        <f t="shared" si="413"/>
        <v>0</v>
      </c>
      <c r="AC2679" s="92">
        <f t="shared" si="414"/>
        <v>0</v>
      </c>
      <c r="AD2679" s="92">
        <f t="shared" si="415"/>
        <v>0</v>
      </c>
      <c r="AE2679" s="92">
        <f t="shared" si="416"/>
        <v>0</v>
      </c>
      <c r="AF2679" s="118">
        <f t="shared" si="422"/>
        <v>0</v>
      </c>
    </row>
    <row r="2680" spans="2:32" ht="21.95" customHeight="1" x14ac:dyDescent="0.25">
      <c r="B2680" s="36" t="str">
        <f>IF(Vendas3!D152="","",Vendas3!D152)</f>
        <v/>
      </c>
      <c r="C2680" s="36" t="str">
        <f>IF(Vendas3!E152="","",Vendas3!E152)</f>
        <v/>
      </c>
      <c r="D2680" s="36" t="str">
        <f>IF(Vendas3!F152="","",Vendas3!F152)</f>
        <v/>
      </c>
      <c r="E2680" s="36" t="str">
        <f>IF(Vendas3!G152="","",Vendas3!G152)</f>
        <v/>
      </c>
      <c r="F2680" s="36" t="str">
        <f>IF(Vendas3!H152="","",Vendas3!H152)</f>
        <v/>
      </c>
      <c r="G2680" s="36" t="str">
        <f>IF(Vendas3!I152="","",Vendas3!I152)</f>
        <v/>
      </c>
      <c r="H2680" s="36" t="str">
        <f>IF(Vendas3!J152="","",Vendas3!J152)</f>
        <v/>
      </c>
      <c r="I2680" s="36" t="str">
        <f>IF(Vendas3!K152="","",Vendas3!K152)</f>
        <v/>
      </c>
      <c r="J2680" s="36" t="str">
        <f>IF(Vendas3!L152="","",Vendas3!L152)</f>
        <v/>
      </c>
      <c r="K2680" s="36" t="str">
        <f>IF(Vendas3!M152="","",Vendas3!M152)</f>
        <v/>
      </c>
      <c r="L2680" s="36" t="str">
        <f>IF(Vendas3!N152="","",Vendas3!N152)</f>
        <v/>
      </c>
      <c r="M2680" s="36" t="str">
        <f>IF(Vendas3!O152="","",Vendas3!O152)</f>
        <v/>
      </c>
      <c r="N2680" s="36" t="str">
        <f>IF(Vendas3!P152="","",Vendas3!P152)</f>
        <v/>
      </c>
      <c r="O2680" s="42">
        <f t="shared" si="417"/>
        <v>0</v>
      </c>
      <c r="P2680" s="105">
        <f t="shared" si="418"/>
        <v>0</v>
      </c>
      <c r="Q2680" s="105">
        <f t="shared" si="419"/>
        <v>0</v>
      </c>
      <c r="R2680" s="105">
        <f t="shared" si="420"/>
        <v>0</v>
      </c>
      <c r="S2680" s="22" t="str">
        <f t="shared" si="405"/>
        <v/>
      </c>
      <c r="T2680" s="92">
        <f t="shared" si="421"/>
        <v>0</v>
      </c>
      <c r="U2680" s="92">
        <f t="shared" si="406"/>
        <v>0</v>
      </c>
      <c r="V2680" s="92">
        <f t="shared" si="407"/>
        <v>0</v>
      </c>
      <c r="W2680" s="92">
        <f t="shared" si="408"/>
        <v>0</v>
      </c>
      <c r="X2680" s="92">
        <f t="shared" si="409"/>
        <v>0</v>
      </c>
      <c r="Y2680" s="92">
        <f t="shared" si="410"/>
        <v>0</v>
      </c>
      <c r="Z2680" s="92">
        <f t="shared" si="411"/>
        <v>0</v>
      </c>
      <c r="AA2680" s="92">
        <f t="shared" si="412"/>
        <v>0</v>
      </c>
      <c r="AB2680" s="92">
        <f t="shared" si="413"/>
        <v>0</v>
      </c>
      <c r="AC2680" s="92">
        <f t="shared" si="414"/>
        <v>0</v>
      </c>
      <c r="AD2680" s="92">
        <f t="shared" si="415"/>
        <v>0</v>
      </c>
      <c r="AE2680" s="92">
        <f t="shared" si="416"/>
        <v>0</v>
      </c>
      <c r="AF2680" s="118">
        <f t="shared" si="422"/>
        <v>0</v>
      </c>
    </row>
    <row r="2681" spans="2:32" ht="21.95" customHeight="1" x14ac:dyDescent="0.25">
      <c r="B2681" s="36" t="str">
        <f>IF(Vendas3!D153="","",Vendas3!D153)</f>
        <v/>
      </c>
      <c r="C2681" s="36" t="str">
        <f>IF(Vendas3!E153="","",Vendas3!E153)</f>
        <v/>
      </c>
      <c r="D2681" s="36" t="str">
        <f>IF(Vendas3!F153="","",Vendas3!F153)</f>
        <v/>
      </c>
      <c r="E2681" s="36" t="str">
        <f>IF(Vendas3!G153="","",Vendas3!G153)</f>
        <v/>
      </c>
      <c r="F2681" s="36" t="str">
        <f>IF(Vendas3!H153="","",Vendas3!H153)</f>
        <v/>
      </c>
      <c r="G2681" s="36" t="str">
        <f>IF(Vendas3!I153="","",Vendas3!I153)</f>
        <v/>
      </c>
      <c r="H2681" s="36" t="str">
        <f>IF(Vendas3!J153="","",Vendas3!J153)</f>
        <v/>
      </c>
      <c r="I2681" s="36" t="str">
        <f>IF(Vendas3!K153="","",Vendas3!K153)</f>
        <v/>
      </c>
      <c r="J2681" s="36" t="str">
        <f>IF(Vendas3!L153="","",Vendas3!L153)</f>
        <v/>
      </c>
      <c r="K2681" s="36" t="str">
        <f>IF(Vendas3!M153="","",Vendas3!M153)</f>
        <v/>
      </c>
      <c r="L2681" s="36" t="str">
        <f>IF(Vendas3!N153="","",Vendas3!N153)</f>
        <v/>
      </c>
      <c r="M2681" s="36" t="str">
        <f>IF(Vendas3!O153="","",Vendas3!O153)</f>
        <v/>
      </c>
      <c r="N2681" s="36" t="str">
        <f>IF(Vendas3!P153="","",Vendas3!P153)</f>
        <v/>
      </c>
      <c r="O2681" s="42">
        <f t="shared" si="417"/>
        <v>0</v>
      </c>
      <c r="P2681" s="105">
        <f t="shared" si="418"/>
        <v>0</v>
      </c>
      <c r="Q2681" s="105">
        <f t="shared" si="419"/>
        <v>0</v>
      </c>
      <c r="R2681" s="105">
        <f t="shared" si="420"/>
        <v>0</v>
      </c>
      <c r="S2681" s="22" t="str">
        <f t="shared" si="405"/>
        <v/>
      </c>
      <c r="T2681" s="92">
        <f t="shared" si="421"/>
        <v>0</v>
      </c>
      <c r="U2681" s="92">
        <f t="shared" si="406"/>
        <v>0</v>
      </c>
      <c r="V2681" s="92">
        <f t="shared" si="407"/>
        <v>0</v>
      </c>
      <c r="W2681" s="92">
        <f t="shared" si="408"/>
        <v>0</v>
      </c>
      <c r="X2681" s="92">
        <f t="shared" si="409"/>
        <v>0</v>
      </c>
      <c r="Y2681" s="92">
        <f t="shared" si="410"/>
        <v>0</v>
      </c>
      <c r="Z2681" s="92">
        <f t="shared" si="411"/>
        <v>0</v>
      </c>
      <c r="AA2681" s="92">
        <f t="shared" si="412"/>
        <v>0</v>
      </c>
      <c r="AB2681" s="92">
        <f t="shared" si="413"/>
        <v>0</v>
      </c>
      <c r="AC2681" s="92">
        <f t="shared" si="414"/>
        <v>0</v>
      </c>
      <c r="AD2681" s="92">
        <f t="shared" si="415"/>
        <v>0</v>
      </c>
      <c r="AE2681" s="92">
        <f t="shared" si="416"/>
        <v>0</v>
      </c>
      <c r="AF2681" s="118">
        <f t="shared" si="422"/>
        <v>0</v>
      </c>
    </row>
    <row r="2682" spans="2:32" ht="21.95" customHeight="1" x14ac:dyDescent="0.25">
      <c r="B2682" s="36" t="str">
        <f>IF(Vendas3!D154="","",Vendas3!D154)</f>
        <v/>
      </c>
      <c r="C2682" s="36" t="str">
        <f>IF(Vendas3!E154="","",Vendas3!E154)</f>
        <v/>
      </c>
      <c r="D2682" s="36" t="str">
        <f>IF(Vendas3!F154="","",Vendas3!F154)</f>
        <v/>
      </c>
      <c r="E2682" s="36" t="str">
        <f>IF(Vendas3!G154="","",Vendas3!G154)</f>
        <v/>
      </c>
      <c r="F2682" s="36" t="str">
        <f>IF(Vendas3!H154="","",Vendas3!H154)</f>
        <v/>
      </c>
      <c r="G2682" s="36" t="str">
        <f>IF(Vendas3!I154="","",Vendas3!I154)</f>
        <v/>
      </c>
      <c r="H2682" s="36" t="str">
        <f>IF(Vendas3!J154="","",Vendas3!J154)</f>
        <v/>
      </c>
      <c r="I2682" s="36" t="str">
        <f>IF(Vendas3!K154="","",Vendas3!K154)</f>
        <v/>
      </c>
      <c r="J2682" s="36" t="str">
        <f>IF(Vendas3!L154="","",Vendas3!L154)</f>
        <v/>
      </c>
      <c r="K2682" s="36" t="str">
        <f>IF(Vendas3!M154="","",Vendas3!M154)</f>
        <v/>
      </c>
      <c r="L2682" s="36" t="str">
        <f>IF(Vendas3!N154="","",Vendas3!N154)</f>
        <v/>
      </c>
      <c r="M2682" s="36" t="str">
        <f>IF(Vendas3!O154="","",Vendas3!O154)</f>
        <v/>
      </c>
      <c r="N2682" s="36" t="str">
        <f>IF(Vendas3!P154="","",Vendas3!P154)</f>
        <v/>
      </c>
      <c r="O2682" s="42">
        <f t="shared" si="417"/>
        <v>0</v>
      </c>
      <c r="P2682" s="105">
        <f t="shared" si="418"/>
        <v>0</v>
      </c>
      <c r="Q2682" s="105">
        <f t="shared" si="419"/>
        <v>0</v>
      </c>
      <c r="R2682" s="105">
        <f t="shared" si="420"/>
        <v>0</v>
      </c>
      <c r="S2682" s="22" t="str">
        <f t="shared" si="405"/>
        <v/>
      </c>
      <c r="T2682" s="92">
        <f t="shared" si="421"/>
        <v>0</v>
      </c>
      <c r="U2682" s="92">
        <f t="shared" si="406"/>
        <v>0</v>
      </c>
      <c r="V2682" s="92">
        <f t="shared" si="407"/>
        <v>0</v>
      </c>
      <c r="W2682" s="92">
        <f t="shared" si="408"/>
        <v>0</v>
      </c>
      <c r="X2682" s="92">
        <f t="shared" si="409"/>
        <v>0</v>
      </c>
      <c r="Y2682" s="92">
        <f t="shared" si="410"/>
        <v>0</v>
      </c>
      <c r="Z2682" s="92">
        <f t="shared" si="411"/>
        <v>0</v>
      </c>
      <c r="AA2682" s="92">
        <f t="shared" si="412"/>
        <v>0</v>
      </c>
      <c r="AB2682" s="92">
        <f t="shared" si="413"/>
        <v>0</v>
      </c>
      <c r="AC2682" s="92">
        <f t="shared" si="414"/>
        <v>0</v>
      </c>
      <c r="AD2682" s="92">
        <f t="shared" si="415"/>
        <v>0</v>
      </c>
      <c r="AE2682" s="92">
        <f t="shared" si="416"/>
        <v>0</v>
      </c>
      <c r="AF2682" s="118">
        <f t="shared" si="422"/>
        <v>0</v>
      </c>
    </row>
    <row r="2683" spans="2:32" ht="21.95" customHeight="1" x14ac:dyDescent="0.25">
      <c r="B2683" s="36" t="str">
        <f>IF(Vendas3!D155="","",Vendas3!D155)</f>
        <v/>
      </c>
      <c r="C2683" s="36" t="str">
        <f>IF(Vendas3!E155="","",Vendas3!E155)</f>
        <v/>
      </c>
      <c r="D2683" s="36" t="str">
        <f>IF(Vendas3!F155="","",Vendas3!F155)</f>
        <v/>
      </c>
      <c r="E2683" s="36" t="str">
        <f>IF(Vendas3!G155="","",Vendas3!G155)</f>
        <v/>
      </c>
      <c r="F2683" s="36" t="str">
        <f>IF(Vendas3!H155="","",Vendas3!H155)</f>
        <v/>
      </c>
      <c r="G2683" s="36" t="str">
        <f>IF(Vendas3!I155="","",Vendas3!I155)</f>
        <v/>
      </c>
      <c r="H2683" s="36" t="str">
        <f>IF(Vendas3!J155="","",Vendas3!J155)</f>
        <v/>
      </c>
      <c r="I2683" s="36" t="str">
        <f>IF(Vendas3!K155="","",Vendas3!K155)</f>
        <v/>
      </c>
      <c r="J2683" s="36" t="str">
        <f>IF(Vendas3!L155="","",Vendas3!L155)</f>
        <v/>
      </c>
      <c r="K2683" s="36" t="str">
        <f>IF(Vendas3!M155="","",Vendas3!M155)</f>
        <v/>
      </c>
      <c r="L2683" s="36" t="str">
        <f>IF(Vendas3!N155="","",Vendas3!N155)</f>
        <v/>
      </c>
      <c r="M2683" s="36" t="str">
        <f>IF(Vendas3!O155="","",Vendas3!O155)</f>
        <v/>
      </c>
      <c r="N2683" s="36" t="str">
        <f>IF(Vendas3!P155="","",Vendas3!P155)</f>
        <v/>
      </c>
      <c r="O2683" s="42">
        <f t="shared" si="417"/>
        <v>0</v>
      </c>
      <c r="P2683" s="105">
        <f t="shared" si="418"/>
        <v>0</v>
      </c>
      <c r="Q2683" s="105">
        <f t="shared" si="419"/>
        <v>0</v>
      </c>
      <c r="R2683" s="105">
        <f t="shared" si="420"/>
        <v>0</v>
      </c>
      <c r="S2683" s="22" t="str">
        <f t="shared" si="405"/>
        <v/>
      </c>
      <c r="T2683" s="92">
        <f t="shared" si="421"/>
        <v>0</v>
      </c>
      <c r="U2683" s="92">
        <f t="shared" si="406"/>
        <v>0</v>
      </c>
      <c r="V2683" s="92">
        <f t="shared" si="407"/>
        <v>0</v>
      </c>
      <c r="W2683" s="92">
        <f t="shared" si="408"/>
        <v>0</v>
      </c>
      <c r="X2683" s="92">
        <f t="shared" si="409"/>
        <v>0</v>
      </c>
      <c r="Y2683" s="92">
        <f t="shared" si="410"/>
        <v>0</v>
      </c>
      <c r="Z2683" s="92">
        <f t="shared" si="411"/>
        <v>0</v>
      </c>
      <c r="AA2683" s="92">
        <f t="shared" si="412"/>
        <v>0</v>
      </c>
      <c r="AB2683" s="92">
        <f t="shared" si="413"/>
        <v>0</v>
      </c>
      <c r="AC2683" s="92">
        <f t="shared" si="414"/>
        <v>0</v>
      </c>
      <c r="AD2683" s="92">
        <f t="shared" si="415"/>
        <v>0</v>
      </c>
      <c r="AE2683" s="92">
        <f t="shared" si="416"/>
        <v>0</v>
      </c>
      <c r="AF2683" s="118">
        <f t="shared" si="422"/>
        <v>0</v>
      </c>
    </row>
    <row r="2684" spans="2:32" ht="21.95" customHeight="1" x14ac:dyDescent="0.25">
      <c r="B2684" s="36" t="str">
        <f>IF(Vendas3!D156="","",Vendas3!D156)</f>
        <v/>
      </c>
      <c r="C2684" s="36" t="str">
        <f>IF(Vendas3!E156="","",Vendas3!E156)</f>
        <v/>
      </c>
      <c r="D2684" s="36" t="str">
        <f>IF(Vendas3!F156="","",Vendas3!F156)</f>
        <v/>
      </c>
      <c r="E2684" s="36" t="str">
        <f>IF(Vendas3!G156="","",Vendas3!G156)</f>
        <v/>
      </c>
      <c r="F2684" s="36" t="str">
        <f>IF(Vendas3!H156="","",Vendas3!H156)</f>
        <v/>
      </c>
      <c r="G2684" s="36" t="str">
        <f>IF(Vendas3!I156="","",Vendas3!I156)</f>
        <v/>
      </c>
      <c r="H2684" s="36" t="str">
        <f>IF(Vendas3!J156="","",Vendas3!J156)</f>
        <v/>
      </c>
      <c r="I2684" s="36" t="str">
        <f>IF(Vendas3!K156="","",Vendas3!K156)</f>
        <v/>
      </c>
      <c r="J2684" s="36" t="str">
        <f>IF(Vendas3!L156="","",Vendas3!L156)</f>
        <v/>
      </c>
      <c r="K2684" s="36" t="str">
        <f>IF(Vendas3!M156="","",Vendas3!M156)</f>
        <v/>
      </c>
      <c r="L2684" s="36" t="str">
        <f>IF(Vendas3!N156="","",Vendas3!N156)</f>
        <v/>
      </c>
      <c r="M2684" s="36" t="str">
        <f>IF(Vendas3!O156="","",Vendas3!O156)</f>
        <v/>
      </c>
      <c r="N2684" s="36" t="str">
        <f>IF(Vendas3!P156="","",Vendas3!P156)</f>
        <v/>
      </c>
      <c r="O2684" s="42">
        <f t="shared" si="417"/>
        <v>0</v>
      </c>
      <c r="P2684" s="105">
        <f t="shared" si="418"/>
        <v>0</v>
      </c>
      <c r="Q2684" s="105">
        <f t="shared" si="419"/>
        <v>0</v>
      </c>
      <c r="R2684" s="105">
        <f t="shared" si="420"/>
        <v>0</v>
      </c>
      <c r="S2684" s="22" t="str">
        <f t="shared" ref="S2684:S2747" si="423">B2684</f>
        <v/>
      </c>
      <c r="T2684" s="92">
        <f t="shared" si="421"/>
        <v>0</v>
      </c>
      <c r="U2684" s="92">
        <f t="shared" si="406"/>
        <v>0</v>
      </c>
      <c r="V2684" s="92">
        <f t="shared" si="407"/>
        <v>0</v>
      </c>
      <c r="W2684" s="92">
        <f t="shared" si="408"/>
        <v>0</v>
      </c>
      <c r="X2684" s="92">
        <f t="shared" si="409"/>
        <v>0</v>
      </c>
      <c r="Y2684" s="92">
        <f t="shared" si="410"/>
        <v>0</v>
      </c>
      <c r="Z2684" s="92">
        <f t="shared" si="411"/>
        <v>0</v>
      </c>
      <c r="AA2684" s="92">
        <f t="shared" si="412"/>
        <v>0</v>
      </c>
      <c r="AB2684" s="92">
        <f t="shared" si="413"/>
        <v>0</v>
      </c>
      <c r="AC2684" s="92">
        <f t="shared" si="414"/>
        <v>0</v>
      </c>
      <c r="AD2684" s="92">
        <f t="shared" si="415"/>
        <v>0</v>
      </c>
      <c r="AE2684" s="92">
        <f t="shared" si="416"/>
        <v>0</v>
      </c>
      <c r="AF2684" s="118">
        <f t="shared" si="422"/>
        <v>0</v>
      </c>
    </row>
    <row r="2685" spans="2:32" ht="21.95" customHeight="1" x14ac:dyDescent="0.25">
      <c r="B2685" s="36" t="str">
        <f>IF(Vendas3!D157="","",Vendas3!D157)</f>
        <v/>
      </c>
      <c r="C2685" s="36" t="str">
        <f>IF(Vendas3!E157="","",Vendas3!E157)</f>
        <v/>
      </c>
      <c r="D2685" s="36" t="str">
        <f>IF(Vendas3!F157="","",Vendas3!F157)</f>
        <v/>
      </c>
      <c r="E2685" s="36" t="str">
        <f>IF(Vendas3!G157="","",Vendas3!G157)</f>
        <v/>
      </c>
      <c r="F2685" s="36" t="str">
        <f>IF(Vendas3!H157="","",Vendas3!H157)</f>
        <v/>
      </c>
      <c r="G2685" s="36" t="str">
        <f>IF(Vendas3!I157="","",Vendas3!I157)</f>
        <v/>
      </c>
      <c r="H2685" s="36" t="str">
        <f>IF(Vendas3!J157="","",Vendas3!J157)</f>
        <v/>
      </c>
      <c r="I2685" s="36" t="str">
        <f>IF(Vendas3!K157="","",Vendas3!K157)</f>
        <v/>
      </c>
      <c r="J2685" s="36" t="str">
        <f>IF(Vendas3!L157="","",Vendas3!L157)</f>
        <v/>
      </c>
      <c r="K2685" s="36" t="str">
        <f>IF(Vendas3!M157="","",Vendas3!M157)</f>
        <v/>
      </c>
      <c r="L2685" s="36" t="str">
        <f>IF(Vendas3!N157="","",Vendas3!N157)</f>
        <v/>
      </c>
      <c r="M2685" s="36" t="str">
        <f>IF(Vendas3!O157="","",Vendas3!O157)</f>
        <v/>
      </c>
      <c r="N2685" s="36" t="str">
        <f>IF(Vendas3!P157="","",Vendas3!P157)</f>
        <v/>
      </c>
      <c r="O2685" s="42">
        <f t="shared" si="417"/>
        <v>0</v>
      </c>
      <c r="P2685" s="105">
        <f t="shared" si="418"/>
        <v>0</v>
      </c>
      <c r="Q2685" s="105">
        <f t="shared" si="419"/>
        <v>0</v>
      </c>
      <c r="R2685" s="105">
        <f t="shared" si="420"/>
        <v>0</v>
      </c>
      <c r="S2685" s="22" t="str">
        <f t="shared" si="423"/>
        <v/>
      </c>
      <c r="T2685" s="92">
        <f t="shared" si="421"/>
        <v>0</v>
      </c>
      <c r="U2685" s="92">
        <f t="shared" si="406"/>
        <v>0</v>
      </c>
      <c r="V2685" s="92">
        <f t="shared" si="407"/>
        <v>0</v>
      </c>
      <c r="W2685" s="92">
        <f t="shared" si="408"/>
        <v>0</v>
      </c>
      <c r="X2685" s="92">
        <f t="shared" si="409"/>
        <v>0</v>
      </c>
      <c r="Y2685" s="92">
        <f t="shared" si="410"/>
        <v>0</v>
      </c>
      <c r="Z2685" s="92">
        <f t="shared" si="411"/>
        <v>0</v>
      </c>
      <c r="AA2685" s="92">
        <f t="shared" si="412"/>
        <v>0</v>
      </c>
      <c r="AB2685" s="92">
        <f t="shared" si="413"/>
        <v>0</v>
      </c>
      <c r="AC2685" s="92">
        <f t="shared" si="414"/>
        <v>0</v>
      </c>
      <c r="AD2685" s="92">
        <f t="shared" si="415"/>
        <v>0</v>
      </c>
      <c r="AE2685" s="92">
        <f t="shared" si="416"/>
        <v>0</v>
      </c>
      <c r="AF2685" s="118">
        <f t="shared" si="422"/>
        <v>0</v>
      </c>
    </row>
    <row r="2686" spans="2:32" ht="21.95" customHeight="1" x14ac:dyDescent="0.25">
      <c r="B2686" s="36" t="str">
        <f>IF(Vendas3!D158="","",Vendas3!D158)</f>
        <v/>
      </c>
      <c r="C2686" s="36" t="str">
        <f>IF(Vendas3!E158="","",Vendas3!E158)</f>
        <v/>
      </c>
      <c r="D2686" s="36" t="str">
        <f>IF(Vendas3!F158="","",Vendas3!F158)</f>
        <v/>
      </c>
      <c r="E2686" s="36" t="str">
        <f>IF(Vendas3!G158="","",Vendas3!G158)</f>
        <v/>
      </c>
      <c r="F2686" s="36" t="str">
        <f>IF(Vendas3!H158="","",Vendas3!H158)</f>
        <v/>
      </c>
      <c r="G2686" s="36" t="str">
        <f>IF(Vendas3!I158="","",Vendas3!I158)</f>
        <v/>
      </c>
      <c r="H2686" s="36" t="str">
        <f>IF(Vendas3!J158="","",Vendas3!J158)</f>
        <v/>
      </c>
      <c r="I2686" s="36" t="str">
        <f>IF(Vendas3!K158="","",Vendas3!K158)</f>
        <v/>
      </c>
      <c r="J2686" s="36" t="str">
        <f>IF(Vendas3!L158="","",Vendas3!L158)</f>
        <v/>
      </c>
      <c r="K2686" s="36" t="str">
        <f>IF(Vendas3!M158="","",Vendas3!M158)</f>
        <v/>
      </c>
      <c r="L2686" s="36" t="str">
        <f>IF(Vendas3!N158="","",Vendas3!N158)</f>
        <v/>
      </c>
      <c r="M2686" s="36" t="str">
        <f>IF(Vendas3!O158="","",Vendas3!O158)</f>
        <v/>
      </c>
      <c r="N2686" s="36" t="str">
        <f>IF(Vendas3!P158="","",Vendas3!P158)</f>
        <v/>
      </c>
      <c r="O2686" s="42">
        <f t="shared" si="417"/>
        <v>0</v>
      </c>
      <c r="P2686" s="105">
        <f t="shared" si="418"/>
        <v>0</v>
      </c>
      <c r="Q2686" s="105">
        <f t="shared" si="419"/>
        <v>0</v>
      </c>
      <c r="R2686" s="105">
        <f t="shared" si="420"/>
        <v>0</v>
      </c>
      <c r="S2686" s="22" t="str">
        <f t="shared" si="423"/>
        <v/>
      </c>
      <c r="T2686" s="92">
        <f t="shared" si="421"/>
        <v>0</v>
      </c>
      <c r="U2686" s="92">
        <f t="shared" si="406"/>
        <v>0</v>
      </c>
      <c r="V2686" s="92">
        <f t="shared" si="407"/>
        <v>0</v>
      </c>
      <c r="W2686" s="92">
        <f t="shared" si="408"/>
        <v>0</v>
      </c>
      <c r="X2686" s="92">
        <f t="shared" si="409"/>
        <v>0</v>
      </c>
      <c r="Y2686" s="92">
        <f t="shared" si="410"/>
        <v>0</v>
      </c>
      <c r="Z2686" s="92">
        <f t="shared" si="411"/>
        <v>0</v>
      </c>
      <c r="AA2686" s="92">
        <f t="shared" si="412"/>
        <v>0</v>
      </c>
      <c r="AB2686" s="92">
        <f t="shared" si="413"/>
        <v>0</v>
      </c>
      <c r="AC2686" s="92">
        <f t="shared" si="414"/>
        <v>0</v>
      </c>
      <c r="AD2686" s="92">
        <f t="shared" si="415"/>
        <v>0</v>
      </c>
      <c r="AE2686" s="92">
        <f t="shared" si="416"/>
        <v>0</v>
      </c>
      <c r="AF2686" s="118">
        <f t="shared" si="422"/>
        <v>0</v>
      </c>
    </row>
    <row r="2687" spans="2:32" ht="21.95" customHeight="1" x14ac:dyDescent="0.25">
      <c r="B2687" s="36" t="str">
        <f>IF(Vendas3!D159="","",Vendas3!D159)</f>
        <v/>
      </c>
      <c r="C2687" s="36" t="str">
        <f>IF(Vendas3!E159="","",Vendas3!E159)</f>
        <v/>
      </c>
      <c r="D2687" s="36" t="str">
        <f>IF(Vendas3!F159="","",Vendas3!F159)</f>
        <v/>
      </c>
      <c r="E2687" s="36" t="str">
        <f>IF(Vendas3!G159="","",Vendas3!G159)</f>
        <v/>
      </c>
      <c r="F2687" s="36" t="str">
        <f>IF(Vendas3!H159="","",Vendas3!H159)</f>
        <v/>
      </c>
      <c r="G2687" s="36" t="str">
        <f>IF(Vendas3!I159="","",Vendas3!I159)</f>
        <v/>
      </c>
      <c r="H2687" s="36" t="str">
        <f>IF(Vendas3!J159="","",Vendas3!J159)</f>
        <v/>
      </c>
      <c r="I2687" s="36" t="str">
        <f>IF(Vendas3!K159="","",Vendas3!K159)</f>
        <v/>
      </c>
      <c r="J2687" s="36" t="str">
        <f>IF(Vendas3!L159="","",Vendas3!L159)</f>
        <v/>
      </c>
      <c r="K2687" s="36" t="str">
        <f>IF(Vendas3!M159="","",Vendas3!M159)</f>
        <v/>
      </c>
      <c r="L2687" s="36" t="str">
        <f>IF(Vendas3!N159="","",Vendas3!N159)</f>
        <v/>
      </c>
      <c r="M2687" s="36" t="str">
        <f>IF(Vendas3!O159="","",Vendas3!O159)</f>
        <v/>
      </c>
      <c r="N2687" s="36" t="str">
        <f>IF(Vendas3!P159="","",Vendas3!P159)</f>
        <v/>
      </c>
      <c r="O2687" s="42">
        <f t="shared" si="417"/>
        <v>0</v>
      </c>
      <c r="P2687" s="105">
        <f t="shared" si="418"/>
        <v>0</v>
      </c>
      <c r="Q2687" s="105">
        <f t="shared" si="419"/>
        <v>0</v>
      </c>
      <c r="R2687" s="105">
        <f t="shared" si="420"/>
        <v>0</v>
      </c>
      <c r="S2687" s="22" t="str">
        <f t="shared" si="423"/>
        <v/>
      </c>
      <c r="T2687" s="92">
        <f t="shared" si="421"/>
        <v>0</v>
      </c>
      <c r="U2687" s="92">
        <f t="shared" si="406"/>
        <v>0</v>
      </c>
      <c r="V2687" s="92">
        <f t="shared" si="407"/>
        <v>0</v>
      </c>
      <c r="W2687" s="92">
        <f t="shared" si="408"/>
        <v>0</v>
      </c>
      <c r="X2687" s="92">
        <f t="shared" si="409"/>
        <v>0</v>
      </c>
      <c r="Y2687" s="92">
        <f t="shared" si="410"/>
        <v>0</v>
      </c>
      <c r="Z2687" s="92">
        <f t="shared" si="411"/>
        <v>0</v>
      </c>
      <c r="AA2687" s="92">
        <f t="shared" si="412"/>
        <v>0</v>
      </c>
      <c r="AB2687" s="92">
        <f t="shared" si="413"/>
        <v>0</v>
      </c>
      <c r="AC2687" s="92">
        <f t="shared" si="414"/>
        <v>0</v>
      </c>
      <c r="AD2687" s="92">
        <f t="shared" si="415"/>
        <v>0</v>
      </c>
      <c r="AE2687" s="92">
        <f t="shared" si="416"/>
        <v>0</v>
      </c>
      <c r="AF2687" s="118">
        <f t="shared" si="422"/>
        <v>0</v>
      </c>
    </row>
    <row r="2688" spans="2:32" ht="21.95" customHeight="1" x14ac:dyDescent="0.25">
      <c r="B2688" s="36" t="str">
        <f>IF(Vendas3!D160="","",Vendas3!D160)</f>
        <v/>
      </c>
      <c r="C2688" s="36" t="str">
        <f>IF(Vendas3!E160="","",Vendas3!E160)</f>
        <v/>
      </c>
      <c r="D2688" s="36" t="str">
        <f>IF(Vendas3!F160="","",Vendas3!F160)</f>
        <v/>
      </c>
      <c r="E2688" s="36" t="str">
        <f>IF(Vendas3!G160="","",Vendas3!G160)</f>
        <v/>
      </c>
      <c r="F2688" s="36" t="str">
        <f>IF(Vendas3!H160="","",Vendas3!H160)</f>
        <v/>
      </c>
      <c r="G2688" s="36" t="str">
        <f>IF(Vendas3!I160="","",Vendas3!I160)</f>
        <v/>
      </c>
      <c r="H2688" s="36" t="str">
        <f>IF(Vendas3!J160="","",Vendas3!J160)</f>
        <v/>
      </c>
      <c r="I2688" s="36" t="str">
        <f>IF(Vendas3!K160="","",Vendas3!K160)</f>
        <v/>
      </c>
      <c r="J2688" s="36" t="str">
        <f>IF(Vendas3!L160="","",Vendas3!L160)</f>
        <v/>
      </c>
      <c r="K2688" s="36" t="str">
        <f>IF(Vendas3!M160="","",Vendas3!M160)</f>
        <v/>
      </c>
      <c r="L2688" s="36" t="str">
        <f>IF(Vendas3!N160="","",Vendas3!N160)</f>
        <v/>
      </c>
      <c r="M2688" s="36" t="str">
        <f>IF(Vendas3!O160="","",Vendas3!O160)</f>
        <v/>
      </c>
      <c r="N2688" s="36" t="str">
        <f>IF(Vendas3!P160="","",Vendas3!P160)</f>
        <v/>
      </c>
      <c r="O2688" s="42">
        <f t="shared" si="417"/>
        <v>0</v>
      </c>
      <c r="P2688" s="105">
        <f t="shared" si="418"/>
        <v>0</v>
      </c>
      <c r="Q2688" s="105">
        <f t="shared" si="419"/>
        <v>0</v>
      </c>
      <c r="R2688" s="105">
        <f t="shared" si="420"/>
        <v>0</v>
      </c>
      <c r="S2688" s="22" t="str">
        <f t="shared" si="423"/>
        <v/>
      </c>
      <c r="T2688" s="92">
        <f t="shared" si="421"/>
        <v>0</v>
      </c>
      <c r="U2688" s="92">
        <f t="shared" si="406"/>
        <v>0</v>
      </c>
      <c r="V2688" s="92">
        <f t="shared" si="407"/>
        <v>0</v>
      </c>
      <c r="W2688" s="92">
        <f t="shared" si="408"/>
        <v>0</v>
      </c>
      <c r="X2688" s="92">
        <f t="shared" si="409"/>
        <v>0</v>
      </c>
      <c r="Y2688" s="92">
        <f t="shared" si="410"/>
        <v>0</v>
      </c>
      <c r="Z2688" s="92">
        <f t="shared" si="411"/>
        <v>0</v>
      </c>
      <c r="AA2688" s="92">
        <f t="shared" si="412"/>
        <v>0</v>
      </c>
      <c r="AB2688" s="92">
        <f t="shared" si="413"/>
        <v>0</v>
      </c>
      <c r="AC2688" s="92">
        <f t="shared" si="414"/>
        <v>0</v>
      </c>
      <c r="AD2688" s="92">
        <f t="shared" si="415"/>
        <v>0</v>
      </c>
      <c r="AE2688" s="92">
        <f t="shared" si="416"/>
        <v>0</v>
      </c>
      <c r="AF2688" s="118">
        <f t="shared" si="422"/>
        <v>0</v>
      </c>
    </row>
    <row r="2689" spans="2:32" ht="21.95" customHeight="1" x14ac:dyDescent="0.25">
      <c r="B2689" s="36" t="str">
        <f>IF(Vendas3!D161="","",Vendas3!D161)</f>
        <v/>
      </c>
      <c r="C2689" s="36" t="str">
        <f>IF(Vendas3!E161="","",Vendas3!E161)</f>
        <v/>
      </c>
      <c r="D2689" s="36" t="str">
        <f>IF(Vendas3!F161="","",Vendas3!F161)</f>
        <v/>
      </c>
      <c r="E2689" s="36" t="str">
        <f>IF(Vendas3!G161="","",Vendas3!G161)</f>
        <v/>
      </c>
      <c r="F2689" s="36" t="str">
        <f>IF(Vendas3!H161="","",Vendas3!H161)</f>
        <v/>
      </c>
      <c r="G2689" s="36" t="str">
        <f>IF(Vendas3!I161="","",Vendas3!I161)</f>
        <v/>
      </c>
      <c r="H2689" s="36" t="str">
        <f>IF(Vendas3!J161="","",Vendas3!J161)</f>
        <v/>
      </c>
      <c r="I2689" s="36" t="str">
        <f>IF(Vendas3!K161="","",Vendas3!K161)</f>
        <v/>
      </c>
      <c r="J2689" s="36" t="str">
        <f>IF(Vendas3!L161="","",Vendas3!L161)</f>
        <v/>
      </c>
      <c r="K2689" s="36" t="str">
        <f>IF(Vendas3!M161="","",Vendas3!M161)</f>
        <v/>
      </c>
      <c r="L2689" s="36" t="str">
        <f>IF(Vendas3!N161="","",Vendas3!N161)</f>
        <v/>
      </c>
      <c r="M2689" s="36" t="str">
        <f>IF(Vendas3!O161="","",Vendas3!O161)</f>
        <v/>
      </c>
      <c r="N2689" s="36" t="str">
        <f>IF(Vendas3!P161="","",Vendas3!P161)</f>
        <v/>
      </c>
      <c r="O2689" s="42">
        <f t="shared" si="417"/>
        <v>0</v>
      </c>
      <c r="P2689" s="105">
        <f t="shared" si="418"/>
        <v>0</v>
      </c>
      <c r="Q2689" s="105">
        <f t="shared" si="419"/>
        <v>0</v>
      </c>
      <c r="R2689" s="105">
        <f t="shared" si="420"/>
        <v>0</v>
      </c>
      <c r="S2689" s="22" t="str">
        <f t="shared" si="423"/>
        <v/>
      </c>
      <c r="T2689" s="92">
        <f t="shared" si="421"/>
        <v>0</v>
      </c>
      <c r="U2689" s="92">
        <f t="shared" si="406"/>
        <v>0</v>
      </c>
      <c r="V2689" s="92">
        <f t="shared" si="407"/>
        <v>0</v>
      </c>
      <c r="W2689" s="92">
        <f t="shared" si="408"/>
        <v>0</v>
      </c>
      <c r="X2689" s="92">
        <f t="shared" si="409"/>
        <v>0</v>
      </c>
      <c r="Y2689" s="92">
        <f t="shared" si="410"/>
        <v>0</v>
      </c>
      <c r="Z2689" s="92">
        <f t="shared" si="411"/>
        <v>0</v>
      </c>
      <c r="AA2689" s="92">
        <f t="shared" si="412"/>
        <v>0</v>
      </c>
      <c r="AB2689" s="92">
        <f t="shared" si="413"/>
        <v>0</v>
      </c>
      <c r="AC2689" s="92">
        <f t="shared" si="414"/>
        <v>0</v>
      </c>
      <c r="AD2689" s="92">
        <f t="shared" si="415"/>
        <v>0</v>
      </c>
      <c r="AE2689" s="92">
        <f t="shared" si="416"/>
        <v>0</v>
      </c>
      <c r="AF2689" s="118">
        <f t="shared" si="422"/>
        <v>0</v>
      </c>
    </row>
    <row r="2690" spans="2:32" ht="21.95" customHeight="1" x14ac:dyDescent="0.25">
      <c r="B2690" s="36" t="str">
        <f>IF(Vendas3!D162="","",Vendas3!D162)</f>
        <v/>
      </c>
      <c r="C2690" s="36" t="str">
        <f>IF(Vendas3!E162="","",Vendas3!E162)</f>
        <v/>
      </c>
      <c r="D2690" s="36" t="str">
        <f>IF(Vendas3!F162="","",Vendas3!F162)</f>
        <v/>
      </c>
      <c r="E2690" s="36" t="str">
        <f>IF(Vendas3!G162="","",Vendas3!G162)</f>
        <v/>
      </c>
      <c r="F2690" s="36" t="str">
        <f>IF(Vendas3!H162="","",Vendas3!H162)</f>
        <v/>
      </c>
      <c r="G2690" s="36" t="str">
        <f>IF(Vendas3!I162="","",Vendas3!I162)</f>
        <v/>
      </c>
      <c r="H2690" s="36" t="str">
        <f>IF(Vendas3!J162="","",Vendas3!J162)</f>
        <v/>
      </c>
      <c r="I2690" s="36" t="str">
        <f>IF(Vendas3!K162="","",Vendas3!K162)</f>
        <v/>
      </c>
      <c r="J2690" s="36" t="str">
        <f>IF(Vendas3!L162="","",Vendas3!L162)</f>
        <v/>
      </c>
      <c r="K2690" s="36" t="str">
        <f>IF(Vendas3!M162="","",Vendas3!M162)</f>
        <v/>
      </c>
      <c r="L2690" s="36" t="str">
        <f>IF(Vendas3!N162="","",Vendas3!N162)</f>
        <v/>
      </c>
      <c r="M2690" s="36" t="str">
        <f>IF(Vendas3!O162="","",Vendas3!O162)</f>
        <v/>
      </c>
      <c r="N2690" s="36" t="str">
        <f>IF(Vendas3!P162="","",Vendas3!P162)</f>
        <v/>
      </c>
      <c r="O2690" s="42">
        <f t="shared" si="417"/>
        <v>0</v>
      </c>
      <c r="P2690" s="105">
        <f t="shared" si="418"/>
        <v>0</v>
      </c>
      <c r="Q2690" s="105">
        <f t="shared" si="419"/>
        <v>0</v>
      </c>
      <c r="R2690" s="105">
        <f t="shared" si="420"/>
        <v>0</v>
      </c>
      <c r="S2690" s="22" t="str">
        <f t="shared" si="423"/>
        <v/>
      </c>
      <c r="T2690" s="92">
        <f t="shared" si="421"/>
        <v>0</v>
      </c>
      <c r="U2690" s="92">
        <f t="shared" si="406"/>
        <v>0</v>
      </c>
      <c r="V2690" s="92">
        <f t="shared" si="407"/>
        <v>0</v>
      </c>
      <c r="W2690" s="92">
        <f t="shared" si="408"/>
        <v>0</v>
      </c>
      <c r="X2690" s="92">
        <f t="shared" si="409"/>
        <v>0</v>
      </c>
      <c r="Y2690" s="92">
        <f t="shared" si="410"/>
        <v>0</v>
      </c>
      <c r="Z2690" s="92">
        <f t="shared" si="411"/>
        <v>0</v>
      </c>
      <c r="AA2690" s="92">
        <f t="shared" si="412"/>
        <v>0</v>
      </c>
      <c r="AB2690" s="92">
        <f t="shared" si="413"/>
        <v>0</v>
      </c>
      <c r="AC2690" s="92">
        <f t="shared" si="414"/>
        <v>0</v>
      </c>
      <c r="AD2690" s="92">
        <f t="shared" si="415"/>
        <v>0</v>
      </c>
      <c r="AE2690" s="92">
        <f t="shared" si="416"/>
        <v>0</v>
      </c>
      <c r="AF2690" s="118">
        <f t="shared" si="422"/>
        <v>0</v>
      </c>
    </row>
    <row r="2691" spans="2:32" ht="21.95" customHeight="1" x14ac:dyDescent="0.25">
      <c r="B2691" s="36" t="str">
        <f>IF(Vendas3!D163="","",Vendas3!D163)</f>
        <v/>
      </c>
      <c r="C2691" s="36" t="str">
        <f>IF(Vendas3!E163="","",Vendas3!E163)</f>
        <v/>
      </c>
      <c r="D2691" s="36" t="str">
        <f>IF(Vendas3!F163="","",Vendas3!F163)</f>
        <v/>
      </c>
      <c r="E2691" s="36" t="str">
        <f>IF(Vendas3!G163="","",Vendas3!G163)</f>
        <v/>
      </c>
      <c r="F2691" s="36" t="str">
        <f>IF(Vendas3!H163="","",Vendas3!H163)</f>
        <v/>
      </c>
      <c r="G2691" s="36" t="str">
        <f>IF(Vendas3!I163="","",Vendas3!I163)</f>
        <v/>
      </c>
      <c r="H2691" s="36" t="str">
        <f>IF(Vendas3!J163="","",Vendas3!J163)</f>
        <v/>
      </c>
      <c r="I2691" s="36" t="str">
        <f>IF(Vendas3!K163="","",Vendas3!K163)</f>
        <v/>
      </c>
      <c r="J2691" s="36" t="str">
        <f>IF(Vendas3!L163="","",Vendas3!L163)</f>
        <v/>
      </c>
      <c r="K2691" s="36" t="str">
        <f>IF(Vendas3!M163="","",Vendas3!M163)</f>
        <v/>
      </c>
      <c r="L2691" s="36" t="str">
        <f>IF(Vendas3!N163="","",Vendas3!N163)</f>
        <v/>
      </c>
      <c r="M2691" s="36" t="str">
        <f>IF(Vendas3!O163="","",Vendas3!O163)</f>
        <v/>
      </c>
      <c r="N2691" s="36" t="str">
        <f>IF(Vendas3!P163="","",Vendas3!P163)</f>
        <v/>
      </c>
      <c r="O2691" s="42">
        <f t="shared" si="417"/>
        <v>0</v>
      </c>
      <c r="P2691" s="105">
        <f t="shared" si="418"/>
        <v>0</v>
      </c>
      <c r="Q2691" s="105">
        <f t="shared" si="419"/>
        <v>0</v>
      </c>
      <c r="R2691" s="105">
        <f t="shared" si="420"/>
        <v>0</v>
      </c>
      <c r="S2691" s="22" t="str">
        <f t="shared" si="423"/>
        <v/>
      </c>
      <c r="T2691" s="92">
        <f t="shared" si="421"/>
        <v>0</v>
      </c>
      <c r="U2691" s="92">
        <f t="shared" si="406"/>
        <v>0</v>
      </c>
      <c r="V2691" s="92">
        <f t="shared" si="407"/>
        <v>0</v>
      </c>
      <c r="W2691" s="92">
        <f t="shared" si="408"/>
        <v>0</v>
      </c>
      <c r="X2691" s="92">
        <f t="shared" si="409"/>
        <v>0</v>
      </c>
      <c r="Y2691" s="92">
        <f t="shared" si="410"/>
        <v>0</v>
      </c>
      <c r="Z2691" s="92">
        <f t="shared" si="411"/>
        <v>0</v>
      </c>
      <c r="AA2691" s="92">
        <f t="shared" si="412"/>
        <v>0</v>
      </c>
      <c r="AB2691" s="92">
        <f t="shared" si="413"/>
        <v>0</v>
      </c>
      <c r="AC2691" s="92">
        <f t="shared" si="414"/>
        <v>0</v>
      </c>
      <c r="AD2691" s="92">
        <f t="shared" si="415"/>
        <v>0</v>
      </c>
      <c r="AE2691" s="92">
        <f t="shared" si="416"/>
        <v>0</v>
      </c>
      <c r="AF2691" s="118">
        <f t="shared" si="422"/>
        <v>0</v>
      </c>
    </row>
    <row r="2692" spans="2:32" ht="21.95" customHeight="1" x14ac:dyDescent="0.25">
      <c r="B2692" s="36" t="str">
        <f>IF(Vendas3!D164="","",Vendas3!D164)</f>
        <v/>
      </c>
      <c r="C2692" s="36" t="str">
        <f>IF(Vendas3!E164="","",Vendas3!E164)</f>
        <v/>
      </c>
      <c r="D2692" s="36" t="str">
        <f>IF(Vendas3!F164="","",Vendas3!F164)</f>
        <v/>
      </c>
      <c r="E2692" s="36" t="str">
        <f>IF(Vendas3!G164="","",Vendas3!G164)</f>
        <v/>
      </c>
      <c r="F2692" s="36" t="str">
        <f>IF(Vendas3!H164="","",Vendas3!H164)</f>
        <v/>
      </c>
      <c r="G2692" s="36" t="str">
        <f>IF(Vendas3!I164="","",Vendas3!I164)</f>
        <v/>
      </c>
      <c r="H2692" s="36" t="str">
        <f>IF(Vendas3!J164="","",Vendas3!J164)</f>
        <v/>
      </c>
      <c r="I2692" s="36" t="str">
        <f>IF(Vendas3!K164="","",Vendas3!K164)</f>
        <v/>
      </c>
      <c r="J2692" s="36" t="str">
        <f>IF(Vendas3!L164="","",Vendas3!L164)</f>
        <v/>
      </c>
      <c r="K2692" s="36" t="str">
        <f>IF(Vendas3!M164="","",Vendas3!M164)</f>
        <v/>
      </c>
      <c r="L2692" s="36" t="str">
        <f>IF(Vendas3!N164="","",Vendas3!N164)</f>
        <v/>
      </c>
      <c r="M2692" s="36" t="str">
        <f>IF(Vendas3!O164="","",Vendas3!O164)</f>
        <v/>
      </c>
      <c r="N2692" s="36" t="str">
        <f>IF(Vendas3!P164="","",Vendas3!P164)</f>
        <v/>
      </c>
      <c r="O2692" s="42">
        <f t="shared" si="417"/>
        <v>0</v>
      </c>
      <c r="P2692" s="105">
        <f t="shared" si="418"/>
        <v>0</v>
      </c>
      <c r="Q2692" s="105">
        <f t="shared" si="419"/>
        <v>0</v>
      </c>
      <c r="R2692" s="105">
        <f t="shared" si="420"/>
        <v>0</v>
      </c>
      <c r="S2692" s="22" t="str">
        <f t="shared" si="423"/>
        <v/>
      </c>
      <c r="T2692" s="92">
        <f t="shared" si="421"/>
        <v>0</v>
      </c>
      <c r="U2692" s="92">
        <f t="shared" si="406"/>
        <v>0</v>
      </c>
      <c r="V2692" s="92">
        <f t="shared" si="407"/>
        <v>0</v>
      </c>
      <c r="W2692" s="92">
        <f t="shared" si="408"/>
        <v>0</v>
      </c>
      <c r="X2692" s="92">
        <f t="shared" si="409"/>
        <v>0</v>
      </c>
      <c r="Y2692" s="92">
        <f t="shared" si="410"/>
        <v>0</v>
      </c>
      <c r="Z2692" s="92">
        <f t="shared" si="411"/>
        <v>0</v>
      </c>
      <c r="AA2692" s="92">
        <f t="shared" si="412"/>
        <v>0</v>
      </c>
      <c r="AB2692" s="92">
        <f t="shared" si="413"/>
        <v>0</v>
      </c>
      <c r="AC2692" s="92">
        <f t="shared" si="414"/>
        <v>0</v>
      </c>
      <c r="AD2692" s="92">
        <f t="shared" si="415"/>
        <v>0</v>
      </c>
      <c r="AE2692" s="92">
        <f t="shared" si="416"/>
        <v>0</v>
      </c>
      <c r="AF2692" s="118">
        <f t="shared" si="422"/>
        <v>0</v>
      </c>
    </row>
    <row r="2693" spans="2:32" ht="21.95" customHeight="1" x14ac:dyDescent="0.25">
      <c r="B2693" s="36" t="str">
        <f>IF(Vendas3!D165="","",Vendas3!D165)</f>
        <v/>
      </c>
      <c r="C2693" s="36" t="str">
        <f>IF(Vendas3!E165="","",Vendas3!E165)</f>
        <v/>
      </c>
      <c r="D2693" s="36" t="str">
        <f>IF(Vendas3!F165="","",Vendas3!F165)</f>
        <v/>
      </c>
      <c r="E2693" s="36" t="str">
        <f>IF(Vendas3!G165="","",Vendas3!G165)</f>
        <v/>
      </c>
      <c r="F2693" s="36" t="str">
        <f>IF(Vendas3!H165="","",Vendas3!H165)</f>
        <v/>
      </c>
      <c r="G2693" s="36" t="str">
        <f>IF(Vendas3!I165="","",Vendas3!I165)</f>
        <v/>
      </c>
      <c r="H2693" s="36" t="str">
        <f>IF(Vendas3!J165="","",Vendas3!J165)</f>
        <v/>
      </c>
      <c r="I2693" s="36" t="str">
        <f>IF(Vendas3!K165="","",Vendas3!K165)</f>
        <v/>
      </c>
      <c r="J2693" s="36" t="str">
        <f>IF(Vendas3!L165="","",Vendas3!L165)</f>
        <v/>
      </c>
      <c r="K2693" s="36" t="str">
        <f>IF(Vendas3!M165="","",Vendas3!M165)</f>
        <v/>
      </c>
      <c r="L2693" s="36" t="str">
        <f>IF(Vendas3!N165="","",Vendas3!N165)</f>
        <v/>
      </c>
      <c r="M2693" s="36" t="str">
        <f>IF(Vendas3!O165="","",Vendas3!O165)</f>
        <v/>
      </c>
      <c r="N2693" s="36" t="str">
        <f>IF(Vendas3!P165="","",Vendas3!P165)</f>
        <v/>
      </c>
      <c r="O2693" s="42">
        <f t="shared" si="417"/>
        <v>0</v>
      </c>
      <c r="P2693" s="105">
        <f t="shared" si="418"/>
        <v>0</v>
      </c>
      <c r="Q2693" s="105">
        <f t="shared" si="419"/>
        <v>0</v>
      </c>
      <c r="R2693" s="105">
        <f t="shared" si="420"/>
        <v>0</v>
      </c>
      <c r="S2693" s="22" t="str">
        <f t="shared" si="423"/>
        <v/>
      </c>
      <c r="T2693" s="92">
        <f t="shared" si="421"/>
        <v>0</v>
      </c>
      <c r="U2693" s="92">
        <f t="shared" si="406"/>
        <v>0</v>
      </c>
      <c r="V2693" s="92">
        <f t="shared" si="407"/>
        <v>0</v>
      </c>
      <c r="W2693" s="92">
        <f t="shared" si="408"/>
        <v>0</v>
      </c>
      <c r="X2693" s="92">
        <f t="shared" si="409"/>
        <v>0</v>
      </c>
      <c r="Y2693" s="92">
        <f t="shared" si="410"/>
        <v>0</v>
      </c>
      <c r="Z2693" s="92">
        <f t="shared" si="411"/>
        <v>0</v>
      </c>
      <c r="AA2693" s="92">
        <f t="shared" si="412"/>
        <v>0</v>
      </c>
      <c r="AB2693" s="92">
        <f t="shared" si="413"/>
        <v>0</v>
      </c>
      <c r="AC2693" s="92">
        <f t="shared" si="414"/>
        <v>0</v>
      </c>
      <c r="AD2693" s="92">
        <f t="shared" si="415"/>
        <v>0</v>
      </c>
      <c r="AE2693" s="92">
        <f t="shared" si="416"/>
        <v>0</v>
      </c>
      <c r="AF2693" s="118">
        <f t="shared" si="422"/>
        <v>0</v>
      </c>
    </row>
    <row r="2694" spans="2:32" ht="21.95" customHeight="1" x14ac:dyDescent="0.25">
      <c r="B2694" s="36" t="str">
        <f>IF(Vendas3!D166="","",Vendas3!D166)</f>
        <v/>
      </c>
      <c r="C2694" s="36" t="str">
        <f>IF(Vendas3!E166="","",Vendas3!E166)</f>
        <v/>
      </c>
      <c r="D2694" s="36" t="str">
        <f>IF(Vendas3!F166="","",Vendas3!F166)</f>
        <v/>
      </c>
      <c r="E2694" s="36" t="str">
        <f>IF(Vendas3!G166="","",Vendas3!G166)</f>
        <v/>
      </c>
      <c r="F2694" s="36" t="str">
        <f>IF(Vendas3!H166="","",Vendas3!H166)</f>
        <v/>
      </c>
      <c r="G2694" s="36" t="str">
        <f>IF(Vendas3!I166="","",Vendas3!I166)</f>
        <v/>
      </c>
      <c r="H2694" s="36" t="str">
        <f>IF(Vendas3!J166="","",Vendas3!J166)</f>
        <v/>
      </c>
      <c r="I2694" s="36" t="str">
        <f>IF(Vendas3!K166="","",Vendas3!K166)</f>
        <v/>
      </c>
      <c r="J2694" s="36" t="str">
        <f>IF(Vendas3!L166="","",Vendas3!L166)</f>
        <v/>
      </c>
      <c r="K2694" s="36" t="str">
        <f>IF(Vendas3!M166="","",Vendas3!M166)</f>
        <v/>
      </c>
      <c r="L2694" s="36" t="str">
        <f>IF(Vendas3!N166="","",Vendas3!N166)</f>
        <v/>
      </c>
      <c r="M2694" s="36" t="str">
        <f>IF(Vendas3!O166="","",Vendas3!O166)</f>
        <v/>
      </c>
      <c r="N2694" s="36" t="str">
        <f>IF(Vendas3!P166="","",Vendas3!P166)</f>
        <v/>
      </c>
      <c r="O2694" s="42">
        <f t="shared" si="417"/>
        <v>0</v>
      </c>
      <c r="P2694" s="105">
        <f t="shared" si="418"/>
        <v>0</v>
      </c>
      <c r="Q2694" s="105">
        <f t="shared" si="419"/>
        <v>0</v>
      </c>
      <c r="R2694" s="105">
        <f t="shared" si="420"/>
        <v>0</v>
      </c>
      <c r="S2694" s="22" t="str">
        <f t="shared" si="423"/>
        <v/>
      </c>
      <c r="T2694" s="92">
        <f t="shared" si="421"/>
        <v>0</v>
      </c>
      <c r="U2694" s="92">
        <f t="shared" si="406"/>
        <v>0</v>
      </c>
      <c r="V2694" s="92">
        <f t="shared" si="407"/>
        <v>0</v>
      </c>
      <c r="W2694" s="92">
        <f t="shared" si="408"/>
        <v>0</v>
      </c>
      <c r="X2694" s="92">
        <f t="shared" si="409"/>
        <v>0</v>
      </c>
      <c r="Y2694" s="92">
        <f t="shared" si="410"/>
        <v>0</v>
      </c>
      <c r="Z2694" s="92">
        <f t="shared" si="411"/>
        <v>0</v>
      </c>
      <c r="AA2694" s="92">
        <f t="shared" si="412"/>
        <v>0</v>
      </c>
      <c r="AB2694" s="92">
        <f t="shared" si="413"/>
        <v>0</v>
      </c>
      <c r="AC2694" s="92">
        <f t="shared" si="414"/>
        <v>0</v>
      </c>
      <c r="AD2694" s="92">
        <f t="shared" si="415"/>
        <v>0</v>
      </c>
      <c r="AE2694" s="92">
        <f t="shared" si="416"/>
        <v>0</v>
      </c>
      <c r="AF2694" s="118">
        <f t="shared" si="422"/>
        <v>0</v>
      </c>
    </row>
    <row r="2695" spans="2:32" ht="21.95" customHeight="1" x14ac:dyDescent="0.25">
      <c r="B2695" s="36" t="str">
        <f>IF(Vendas3!D167="","",Vendas3!D167)</f>
        <v/>
      </c>
      <c r="C2695" s="36" t="str">
        <f>IF(Vendas3!E167="","",Vendas3!E167)</f>
        <v/>
      </c>
      <c r="D2695" s="36" t="str">
        <f>IF(Vendas3!F167="","",Vendas3!F167)</f>
        <v/>
      </c>
      <c r="E2695" s="36" t="str">
        <f>IF(Vendas3!G167="","",Vendas3!G167)</f>
        <v/>
      </c>
      <c r="F2695" s="36" t="str">
        <f>IF(Vendas3!H167="","",Vendas3!H167)</f>
        <v/>
      </c>
      <c r="G2695" s="36" t="str">
        <f>IF(Vendas3!I167="","",Vendas3!I167)</f>
        <v/>
      </c>
      <c r="H2695" s="36" t="str">
        <f>IF(Vendas3!J167="","",Vendas3!J167)</f>
        <v/>
      </c>
      <c r="I2695" s="36" t="str">
        <f>IF(Vendas3!K167="","",Vendas3!K167)</f>
        <v/>
      </c>
      <c r="J2695" s="36" t="str">
        <f>IF(Vendas3!L167="","",Vendas3!L167)</f>
        <v/>
      </c>
      <c r="K2695" s="36" t="str">
        <f>IF(Vendas3!M167="","",Vendas3!M167)</f>
        <v/>
      </c>
      <c r="L2695" s="36" t="str">
        <f>IF(Vendas3!N167="","",Vendas3!N167)</f>
        <v/>
      </c>
      <c r="M2695" s="36" t="str">
        <f>IF(Vendas3!O167="","",Vendas3!O167)</f>
        <v/>
      </c>
      <c r="N2695" s="36" t="str">
        <f>IF(Vendas3!P167="","",Vendas3!P167)</f>
        <v/>
      </c>
      <c r="O2695" s="42">
        <f t="shared" si="417"/>
        <v>0</v>
      </c>
      <c r="P2695" s="105">
        <f t="shared" si="418"/>
        <v>0</v>
      </c>
      <c r="Q2695" s="105">
        <f t="shared" si="419"/>
        <v>0</v>
      </c>
      <c r="R2695" s="105">
        <f t="shared" si="420"/>
        <v>0</v>
      </c>
      <c r="S2695" s="22" t="str">
        <f t="shared" si="423"/>
        <v/>
      </c>
      <c r="T2695" s="92">
        <f t="shared" si="421"/>
        <v>0</v>
      </c>
      <c r="U2695" s="92">
        <f t="shared" si="406"/>
        <v>0</v>
      </c>
      <c r="V2695" s="92">
        <f t="shared" si="407"/>
        <v>0</v>
      </c>
      <c r="W2695" s="92">
        <f t="shared" si="408"/>
        <v>0</v>
      </c>
      <c r="X2695" s="92">
        <f t="shared" si="409"/>
        <v>0</v>
      </c>
      <c r="Y2695" s="92">
        <f t="shared" si="410"/>
        <v>0</v>
      </c>
      <c r="Z2695" s="92">
        <f t="shared" si="411"/>
        <v>0</v>
      </c>
      <c r="AA2695" s="92">
        <f t="shared" si="412"/>
        <v>0</v>
      </c>
      <c r="AB2695" s="92">
        <f t="shared" si="413"/>
        <v>0</v>
      </c>
      <c r="AC2695" s="92">
        <f t="shared" si="414"/>
        <v>0</v>
      </c>
      <c r="AD2695" s="92">
        <f t="shared" si="415"/>
        <v>0</v>
      </c>
      <c r="AE2695" s="92">
        <f t="shared" si="416"/>
        <v>0</v>
      </c>
      <c r="AF2695" s="118">
        <f t="shared" si="422"/>
        <v>0</v>
      </c>
    </row>
    <row r="2696" spans="2:32" ht="21.95" customHeight="1" x14ac:dyDescent="0.25">
      <c r="B2696" s="36" t="str">
        <f>IF(Vendas3!D168="","",Vendas3!D168)</f>
        <v/>
      </c>
      <c r="C2696" s="36" t="str">
        <f>IF(Vendas3!E168="","",Vendas3!E168)</f>
        <v/>
      </c>
      <c r="D2696" s="36" t="str">
        <f>IF(Vendas3!F168="","",Vendas3!F168)</f>
        <v/>
      </c>
      <c r="E2696" s="36" t="str">
        <f>IF(Vendas3!G168="","",Vendas3!G168)</f>
        <v/>
      </c>
      <c r="F2696" s="36" t="str">
        <f>IF(Vendas3!H168="","",Vendas3!H168)</f>
        <v/>
      </c>
      <c r="G2696" s="36" t="str">
        <f>IF(Vendas3!I168="","",Vendas3!I168)</f>
        <v/>
      </c>
      <c r="H2696" s="36" t="str">
        <f>IF(Vendas3!J168="","",Vendas3!J168)</f>
        <v/>
      </c>
      <c r="I2696" s="36" t="str">
        <f>IF(Vendas3!K168="","",Vendas3!K168)</f>
        <v/>
      </c>
      <c r="J2696" s="36" t="str">
        <f>IF(Vendas3!L168="","",Vendas3!L168)</f>
        <v/>
      </c>
      <c r="K2696" s="36" t="str">
        <f>IF(Vendas3!M168="","",Vendas3!M168)</f>
        <v/>
      </c>
      <c r="L2696" s="36" t="str">
        <f>IF(Vendas3!N168="","",Vendas3!N168)</f>
        <v/>
      </c>
      <c r="M2696" s="36" t="str">
        <f>IF(Vendas3!O168="","",Vendas3!O168)</f>
        <v/>
      </c>
      <c r="N2696" s="36" t="str">
        <f>IF(Vendas3!P168="","",Vendas3!P168)</f>
        <v/>
      </c>
      <c r="O2696" s="42">
        <f t="shared" si="417"/>
        <v>0</v>
      </c>
      <c r="P2696" s="105">
        <f t="shared" si="418"/>
        <v>0</v>
      </c>
      <c r="Q2696" s="105">
        <f t="shared" si="419"/>
        <v>0</v>
      </c>
      <c r="R2696" s="105">
        <f t="shared" si="420"/>
        <v>0</v>
      </c>
      <c r="S2696" s="22" t="str">
        <f t="shared" si="423"/>
        <v/>
      </c>
      <c r="T2696" s="92">
        <f t="shared" si="421"/>
        <v>0</v>
      </c>
      <c r="U2696" s="92">
        <f t="shared" si="406"/>
        <v>0</v>
      </c>
      <c r="V2696" s="92">
        <f t="shared" si="407"/>
        <v>0</v>
      </c>
      <c r="W2696" s="92">
        <f t="shared" si="408"/>
        <v>0</v>
      </c>
      <c r="X2696" s="92">
        <f t="shared" si="409"/>
        <v>0</v>
      </c>
      <c r="Y2696" s="92">
        <f t="shared" si="410"/>
        <v>0</v>
      </c>
      <c r="Z2696" s="92">
        <f t="shared" si="411"/>
        <v>0</v>
      </c>
      <c r="AA2696" s="92">
        <f t="shared" si="412"/>
        <v>0</v>
      </c>
      <c r="AB2696" s="92">
        <f t="shared" si="413"/>
        <v>0</v>
      </c>
      <c r="AC2696" s="92">
        <f t="shared" si="414"/>
        <v>0</v>
      </c>
      <c r="AD2696" s="92">
        <f t="shared" si="415"/>
        <v>0</v>
      </c>
      <c r="AE2696" s="92">
        <f t="shared" si="416"/>
        <v>0</v>
      </c>
      <c r="AF2696" s="118">
        <f t="shared" si="422"/>
        <v>0</v>
      </c>
    </row>
    <row r="2697" spans="2:32" ht="21.95" customHeight="1" x14ac:dyDescent="0.25">
      <c r="B2697" s="36" t="str">
        <f>IF(Vendas3!D169="","",Vendas3!D169)</f>
        <v/>
      </c>
      <c r="C2697" s="36" t="str">
        <f>IF(Vendas3!E169="","",Vendas3!E169)</f>
        <v/>
      </c>
      <c r="D2697" s="36" t="str">
        <f>IF(Vendas3!F169="","",Vendas3!F169)</f>
        <v/>
      </c>
      <c r="E2697" s="36" t="str">
        <f>IF(Vendas3!G169="","",Vendas3!G169)</f>
        <v/>
      </c>
      <c r="F2697" s="36" t="str">
        <f>IF(Vendas3!H169="","",Vendas3!H169)</f>
        <v/>
      </c>
      <c r="G2697" s="36" t="str">
        <f>IF(Vendas3!I169="","",Vendas3!I169)</f>
        <v/>
      </c>
      <c r="H2697" s="36" t="str">
        <f>IF(Vendas3!J169="","",Vendas3!J169)</f>
        <v/>
      </c>
      <c r="I2697" s="36" t="str">
        <f>IF(Vendas3!K169="","",Vendas3!K169)</f>
        <v/>
      </c>
      <c r="J2697" s="36" t="str">
        <f>IF(Vendas3!L169="","",Vendas3!L169)</f>
        <v/>
      </c>
      <c r="K2697" s="36" t="str">
        <f>IF(Vendas3!M169="","",Vendas3!M169)</f>
        <v/>
      </c>
      <c r="L2697" s="36" t="str">
        <f>IF(Vendas3!N169="","",Vendas3!N169)</f>
        <v/>
      </c>
      <c r="M2697" s="36" t="str">
        <f>IF(Vendas3!O169="","",Vendas3!O169)</f>
        <v/>
      </c>
      <c r="N2697" s="36" t="str">
        <f>IF(Vendas3!P169="","",Vendas3!P169)</f>
        <v/>
      </c>
      <c r="O2697" s="42">
        <f t="shared" si="417"/>
        <v>0</v>
      </c>
      <c r="P2697" s="105">
        <f t="shared" si="418"/>
        <v>0</v>
      </c>
      <c r="Q2697" s="105">
        <f t="shared" si="419"/>
        <v>0</v>
      </c>
      <c r="R2697" s="105">
        <f t="shared" si="420"/>
        <v>0</v>
      </c>
      <c r="S2697" s="22" t="str">
        <f t="shared" si="423"/>
        <v/>
      </c>
      <c r="T2697" s="92">
        <f t="shared" si="421"/>
        <v>0</v>
      </c>
      <c r="U2697" s="92">
        <f t="shared" si="406"/>
        <v>0</v>
      </c>
      <c r="V2697" s="92">
        <f t="shared" si="407"/>
        <v>0</v>
      </c>
      <c r="W2697" s="92">
        <f t="shared" si="408"/>
        <v>0</v>
      </c>
      <c r="X2697" s="92">
        <f t="shared" si="409"/>
        <v>0</v>
      </c>
      <c r="Y2697" s="92">
        <f t="shared" si="410"/>
        <v>0</v>
      </c>
      <c r="Z2697" s="92">
        <f t="shared" si="411"/>
        <v>0</v>
      </c>
      <c r="AA2697" s="92">
        <f t="shared" si="412"/>
        <v>0</v>
      </c>
      <c r="AB2697" s="92">
        <f t="shared" si="413"/>
        <v>0</v>
      </c>
      <c r="AC2697" s="92">
        <f t="shared" si="414"/>
        <v>0</v>
      </c>
      <c r="AD2697" s="92">
        <f t="shared" si="415"/>
        <v>0</v>
      </c>
      <c r="AE2697" s="92">
        <f t="shared" si="416"/>
        <v>0</v>
      </c>
      <c r="AF2697" s="118">
        <f t="shared" si="422"/>
        <v>0</v>
      </c>
    </row>
    <row r="2698" spans="2:32" ht="21.95" customHeight="1" x14ac:dyDescent="0.25">
      <c r="B2698" s="36" t="str">
        <f>IF(Vendas3!D170="","",Vendas3!D170)</f>
        <v/>
      </c>
      <c r="C2698" s="36" t="str">
        <f>IF(Vendas3!E170="","",Vendas3!E170)</f>
        <v/>
      </c>
      <c r="D2698" s="36" t="str">
        <f>IF(Vendas3!F170="","",Vendas3!F170)</f>
        <v/>
      </c>
      <c r="E2698" s="36" t="str">
        <f>IF(Vendas3!G170="","",Vendas3!G170)</f>
        <v/>
      </c>
      <c r="F2698" s="36" t="str">
        <f>IF(Vendas3!H170="","",Vendas3!H170)</f>
        <v/>
      </c>
      <c r="G2698" s="36" t="str">
        <f>IF(Vendas3!I170="","",Vendas3!I170)</f>
        <v/>
      </c>
      <c r="H2698" s="36" t="str">
        <f>IF(Vendas3!J170="","",Vendas3!J170)</f>
        <v/>
      </c>
      <c r="I2698" s="36" t="str">
        <f>IF(Vendas3!K170="","",Vendas3!K170)</f>
        <v/>
      </c>
      <c r="J2698" s="36" t="str">
        <f>IF(Vendas3!L170="","",Vendas3!L170)</f>
        <v/>
      </c>
      <c r="K2698" s="36" t="str">
        <f>IF(Vendas3!M170="","",Vendas3!M170)</f>
        <v/>
      </c>
      <c r="L2698" s="36" t="str">
        <f>IF(Vendas3!N170="","",Vendas3!N170)</f>
        <v/>
      </c>
      <c r="M2698" s="36" t="str">
        <f>IF(Vendas3!O170="","",Vendas3!O170)</f>
        <v/>
      </c>
      <c r="N2698" s="36" t="str">
        <f>IF(Vendas3!P170="","",Vendas3!P170)</f>
        <v/>
      </c>
      <c r="O2698" s="42">
        <f t="shared" si="417"/>
        <v>0</v>
      </c>
      <c r="P2698" s="105">
        <f t="shared" si="418"/>
        <v>0</v>
      </c>
      <c r="Q2698" s="105">
        <f t="shared" si="419"/>
        <v>0</v>
      </c>
      <c r="R2698" s="105">
        <f t="shared" si="420"/>
        <v>0</v>
      </c>
      <c r="S2698" s="22" t="str">
        <f t="shared" si="423"/>
        <v/>
      </c>
      <c r="T2698" s="92">
        <f t="shared" si="421"/>
        <v>0</v>
      </c>
      <c r="U2698" s="92">
        <f t="shared" si="406"/>
        <v>0</v>
      </c>
      <c r="V2698" s="92">
        <f t="shared" si="407"/>
        <v>0</v>
      </c>
      <c r="W2698" s="92">
        <f t="shared" si="408"/>
        <v>0</v>
      </c>
      <c r="X2698" s="92">
        <f t="shared" si="409"/>
        <v>0</v>
      </c>
      <c r="Y2698" s="92">
        <f t="shared" si="410"/>
        <v>0</v>
      </c>
      <c r="Z2698" s="92">
        <f t="shared" si="411"/>
        <v>0</v>
      </c>
      <c r="AA2698" s="92">
        <f t="shared" si="412"/>
        <v>0</v>
      </c>
      <c r="AB2698" s="92">
        <f t="shared" si="413"/>
        <v>0</v>
      </c>
      <c r="AC2698" s="92">
        <f t="shared" si="414"/>
        <v>0</v>
      </c>
      <c r="AD2698" s="92">
        <f t="shared" si="415"/>
        <v>0</v>
      </c>
      <c r="AE2698" s="92">
        <f t="shared" si="416"/>
        <v>0</v>
      </c>
      <c r="AF2698" s="118">
        <f t="shared" si="422"/>
        <v>0</v>
      </c>
    </row>
    <row r="2699" spans="2:32" ht="21.95" customHeight="1" x14ac:dyDescent="0.25">
      <c r="B2699" s="36" t="str">
        <f>IF(Vendas3!D171="","",Vendas3!D171)</f>
        <v/>
      </c>
      <c r="C2699" s="36" t="str">
        <f>IF(Vendas3!E171="","",Vendas3!E171)</f>
        <v/>
      </c>
      <c r="D2699" s="36" t="str">
        <f>IF(Vendas3!F171="","",Vendas3!F171)</f>
        <v/>
      </c>
      <c r="E2699" s="36" t="str">
        <f>IF(Vendas3!G171="","",Vendas3!G171)</f>
        <v/>
      </c>
      <c r="F2699" s="36" t="str">
        <f>IF(Vendas3!H171="","",Vendas3!H171)</f>
        <v/>
      </c>
      <c r="G2699" s="36" t="str">
        <f>IF(Vendas3!I171="","",Vendas3!I171)</f>
        <v/>
      </c>
      <c r="H2699" s="36" t="str">
        <f>IF(Vendas3!J171="","",Vendas3!J171)</f>
        <v/>
      </c>
      <c r="I2699" s="36" t="str">
        <f>IF(Vendas3!K171="","",Vendas3!K171)</f>
        <v/>
      </c>
      <c r="J2699" s="36" t="str">
        <f>IF(Vendas3!L171="","",Vendas3!L171)</f>
        <v/>
      </c>
      <c r="K2699" s="36" t="str">
        <f>IF(Vendas3!M171="","",Vendas3!M171)</f>
        <v/>
      </c>
      <c r="L2699" s="36" t="str">
        <f>IF(Vendas3!N171="","",Vendas3!N171)</f>
        <v/>
      </c>
      <c r="M2699" s="36" t="str">
        <f>IF(Vendas3!O171="","",Vendas3!O171)</f>
        <v/>
      </c>
      <c r="N2699" s="36" t="str">
        <f>IF(Vendas3!P171="","",Vendas3!P171)</f>
        <v/>
      </c>
      <c r="O2699" s="42">
        <f t="shared" si="417"/>
        <v>0</v>
      </c>
      <c r="P2699" s="105">
        <f t="shared" si="418"/>
        <v>0</v>
      </c>
      <c r="Q2699" s="105">
        <f t="shared" si="419"/>
        <v>0</v>
      </c>
      <c r="R2699" s="105">
        <f t="shared" si="420"/>
        <v>0</v>
      </c>
      <c r="S2699" s="22" t="str">
        <f t="shared" si="423"/>
        <v/>
      </c>
      <c r="T2699" s="92">
        <f t="shared" si="421"/>
        <v>0</v>
      </c>
      <c r="U2699" s="92">
        <f t="shared" si="406"/>
        <v>0</v>
      </c>
      <c r="V2699" s="92">
        <f t="shared" si="407"/>
        <v>0</v>
      </c>
      <c r="W2699" s="92">
        <f t="shared" si="408"/>
        <v>0</v>
      </c>
      <c r="X2699" s="92">
        <f t="shared" si="409"/>
        <v>0</v>
      </c>
      <c r="Y2699" s="92">
        <f t="shared" si="410"/>
        <v>0</v>
      </c>
      <c r="Z2699" s="92">
        <f t="shared" si="411"/>
        <v>0</v>
      </c>
      <c r="AA2699" s="92">
        <f t="shared" si="412"/>
        <v>0</v>
      </c>
      <c r="AB2699" s="92">
        <f t="shared" si="413"/>
        <v>0</v>
      </c>
      <c r="AC2699" s="92">
        <f t="shared" si="414"/>
        <v>0</v>
      </c>
      <c r="AD2699" s="92">
        <f t="shared" si="415"/>
        <v>0</v>
      </c>
      <c r="AE2699" s="92">
        <f t="shared" si="416"/>
        <v>0</v>
      </c>
      <c r="AF2699" s="118">
        <f t="shared" si="422"/>
        <v>0</v>
      </c>
    </row>
    <row r="2700" spans="2:32" ht="21.95" customHeight="1" x14ac:dyDescent="0.25">
      <c r="B2700" s="36" t="str">
        <f>IF(Vendas3!D172="","",Vendas3!D172)</f>
        <v/>
      </c>
      <c r="C2700" s="36" t="str">
        <f>IF(Vendas3!E172="","",Vendas3!E172)</f>
        <v/>
      </c>
      <c r="D2700" s="36" t="str">
        <f>IF(Vendas3!F172="","",Vendas3!F172)</f>
        <v/>
      </c>
      <c r="E2700" s="36" t="str">
        <f>IF(Vendas3!G172="","",Vendas3!G172)</f>
        <v/>
      </c>
      <c r="F2700" s="36" t="str">
        <f>IF(Vendas3!H172="","",Vendas3!H172)</f>
        <v/>
      </c>
      <c r="G2700" s="36" t="str">
        <f>IF(Vendas3!I172="","",Vendas3!I172)</f>
        <v/>
      </c>
      <c r="H2700" s="36" t="str">
        <f>IF(Vendas3!J172="","",Vendas3!J172)</f>
        <v/>
      </c>
      <c r="I2700" s="36" t="str">
        <f>IF(Vendas3!K172="","",Vendas3!K172)</f>
        <v/>
      </c>
      <c r="J2700" s="36" t="str">
        <f>IF(Vendas3!L172="","",Vendas3!L172)</f>
        <v/>
      </c>
      <c r="K2700" s="36" t="str">
        <f>IF(Vendas3!M172="","",Vendas3!M172)</f>
        <v/>
      </c>
      <c r="L2700" s="36" t="str">
        <f>IF(Vendas3!N172="","",Vendas3!N172)</f>
        <v/>
      </c>
      <c r="M2700" s="36" t="str">
        <f>IF(Vendas3!O172="","",Vendas3!O172)</f>
        <v/>
      </c>
      <c r="N2700" s="36" t="str">
        <f>IF(Vendas3!P172="","",Vendas3!P172)</f>
        <v/>
      </c>
      <c r="O2700" s="42">
        <f t="shared" si="417"/>
        <v>0</v>
      </c>
      <c r="P2700" s="105">
        <f t="shared" si="418"/>
        <v>0</v>
      </c>
      <c r="Q2700" s="105">
        <f t="shared" si="419"/>
        <v>0</v>
      </c>
      <c r="R2700" s="105">
        <f t="shared" si="420"/>
        <v>0</v>
      </c>
      <c r="S2700" s="22" t="str">
        <f t="shared" si="423"/>
        <v/>
      </c>
      <c r="T2700" s="92">
        <f t="shared" si="421"/>
        <v>0</v>
      </c>
      <c r="U2700" s="92">
        <f t="shared" si="406"/>
        <v>0</v>
      </c>
      <c r="V2700" s="92">
        <f t="shared" si="407"/>
        <v>0</v>
      </c>
      <c r="W2700" s="92">
        <f t="shared" si="408"/>
        <v>0</v>
      </c>
      <c r="X2700" s="92">
        <f t="shared" si="409"/>
        <v>0</v>
      </c>
      <c r="Y2700" s="92">
        <f t="shared" si="410"/>
        <v>0</v>
      </c>
      <c r="Z2700" s="92">
        <f t="shared" si="411"/>
        <v>0</v>
      </c>
      <c r="AA2700" s="92">
        <f t="shared" si="412"/>
        <v>0</v>
      </c>
      <c r="AB2700" s="92">
        <f t="shared" si="413"/>
        <v>0</v>
      </c>
      <c r="AC2700" s="92">
        <f t="shared" si="414"/>
        <v>0</v>
      </c>
      <c r="AD2700" s="92">
        <f t="shared" si="415"/>
        <v>0</v>
      </c>
      <c r="AE2700" s="92">
        <f t="shared" si="416"/>
        <v>0</v>
      </c>
      <c r="AF2700" s="118">
        <f t="shared" si="422"/>
        <v>0</v>
      </c>
    </row>
    <row r="2701" spans="2:32" ht="21.95" customHeight="1" x14ac:dyDescent="0.25">
      <c r="B2701" s="36" t="str">
        <f>IF(Vendas3!D173="","",Vendas3!D173)</f>
        <v/>
      </c>
      <c r="C2701" s="36" t="str">
        <f>IF(Vendas3!E173="","",Vendas3!E173)</f>
        <v/>
      </c>
      <c r="D2701" s="36" t="str">
        <f>IF(Vendas3!F173="","",Vendas3!F173)</f>
        <v/>
      </c>
      <c r="E2701" s="36" t="str">
        <f>IF(Vendas3!G173="","",Vendas3!G173)</f>
        <v/>
      </c>
      <c r="F2701" s="36" t="str">
        <f>IF(Vendas3!H173="","",Vendas3!H173)</f>
        <v/>
      </c>
      <c r="G2701" s="36" t="str">
        <f>IF(Vendas3!I173="","",Vendas3!I173)</f>
        <v/>
      </c>
      <c r="H2701" s="36" t="str">
        <f>IF(Vendas3!J173="","",Vendas3!J173)</f>
        <v/>
      </c>
      <c r="I2701" s="36" t="str">
        <f>IF(Vendas3!K173="","",Vendas3!K173)</f>
        <v/>
      </c>
      <c r="J2701" s="36" t="str">
        <f>IF(Vendas3!L173="","",Vendas3!L173)</f>
        <v/>
      </c>
      <c r="K2701" s="36" t="str">
        <f>IF(Vendas3!M173="","",Vendas3!M173)</f>
        <v/>
      </c>
      <c r="L2701" s="36" t="str">
        <f>IF(Vendas3!N173="","",Vendas3!N173)</f>
        <v/>
      </c>
      <c r="M2701" s="36" t="str">
        <f>IF(Vendas3!O173="","",Vendas3!O173)</f>
        <v/>
      </c>
      <c r="N2701" s="36" t="str">
        <f>IF(Vendas3!P173="","",Vendas3!P173)</f>
        <v/>
      </c>
      <c r="O2701" s="42">
        <f t="shared" si="417"/>
        <v>0</v>
      </c>
      <c r="P2701" s="105">
        <f t="shared" si="418"/>
        <v>0</v>
      </c>
      <c r="Q2701" s="105">
        <f t="shared" si="419"/>
        <v>0</v>
      </c>
      <c r="R2701" s="105">
        <f t="shared" si="420"/>
        <v>0</v>
      </c>
      <c r="S2701" s="22" t="str">
        <f t="shared" si="423"/>
        <v/>
      </c>
      <c r="T2701" s="92">
        <f t="shared" si="421"/>
        <v>0</v>
      </c>
      <c r="U2701" s="92">
        <f t="shared" si="406"/>
        <v>0</v>
      </c>
      <c r="V2701" s="92">
        <f t="shared" si="407"/>
        <v>0</v>
      </c>
      <c r="W2701" s="92">
        <f t="shared" si="408"/>
        <v>0</v>
      </c>
      <c r="X2701" s="92">
        <f t="shared" si="409"/>
        <v>0</v>
      </c>
      <c r="Y2701" s="92">
        <f t="shared" si="410"/>
        <v>0</v>
      </c>
      <c r="Z2701" s="92">
        <f t="shared" si="411"/>
        <v>0</v>
      </c>
      <c r="AA2701" s="92">
        <f t="shared" si="412"/>
        <v>0</v>
      </c>
      <c r="AB2701" s="92">
        <f t="shared" si="413"/>
        <v>0</v>
      </c>
      <c r="AC2701" s="92">
        <f t="shared" si="414"/>
        <v>0</v>
      </c>
      <c r="AD2701" s="92">
        <f t="shared" si="415"/>
        <v>0</v>
      </c>
      <c r="AE2701" s="92">
        <f t="shared" si="416"/>
        <v>0</v>
      </c>
      <c r="AF2701" s="118">
        <f t="shared" si="422"/>
        <v>0</v>
      </c>
    </row>
    <row r="2702" spans="2:32" ht="21.95" customHeight="1" x14ac:dyDescent="0.25">
      <c r="B2702" s="36" t="str">
        <f>IF(Vendas3!D174="","",Vendas3!D174)</f>
        <v/>
      </c>
      <c r="C2702" s="36" t="str">
        <f>IF(Vendas3!E174="","",Vendas3!E174)</f>
        <v/>
      </c>
      <c r="D2702" s="36" t="str">
        <f>IF(Vendas3!F174="","",Vendas3!F174)</f>
        <v/>
      </c>
      <c r="E2702" s="36" t="str">
        <f>IF(Vendas3!G174="","",Vendas3!G174)</f>
        <v/>
      </c>
      <c r="F2702" s="36" t="str">
        <f>IF(Vendas3!H174="","",Vendas3!H174)</f>
        <v/>
      </c>
      <c r="G2702" s="36" t="str">
        <f>IF(Vendas3!I174="","",Vendas3!I174)</f>
        <v/>
      </c>
      <c r="H2702" s="36" t="str">
        <f>IF(Vendas3!J174="","",Vendas3!J174)</f>
        <v/>
      </c>
      <c r="I2702" s="36" t="str">
        <f>IF(Vendas3!K174="","",Vendas3!K174)</f>
        <v/>
      </c>
      <c r="J2702" s="36" t="str">
        <f>IF(Vendas3!L174="","",Vendas3!L174)</f>
        <v/>
      </c>
      <c r="K2702" s="36" t="str">
        <f>IF(Vendas3!M174="","",Vendas3!M174)</f>
        <v/>
      </c>
      <c r="L2702" s="36" t="str">
        <f>IF(Vendas3!N174="","",Vendas3!N174)</f>
        <v/>
      </c>
      <c r="M2702" s="36" t="str">
        <f>IF(Vendas3!O174="","",Vendas3!O174)</f>
        <v/>
      </c>
      <c r="N2702" s="36" t="str">
        <f>IF(Vendas3!P174="","",Vendas3!P174)</f>
        <v/>
      </c>
      <c r="O2702" s="42">
        <f t="shared" si="417"/>
        <v>0</v>
      </c>
      <c r="P2702" s="105">
        <f t="shared" si="418"/>
        <v>0</v>
      </c>
      <c r="Q2702" s="105">
        <f t="shared" si="419"/>
        <v>0</v>
      </c>
      <c r="R2702" s="105">
        <f t="shared" si="420"/>
        <v>0</v>
      </c>
      <c r="S2702" s="22" t="str">
        <f t="shared" si="423"/>
        <v/>
      </c>
      <c r="T2702" s="92">
        <f t="shared" si="421"/>
        <v>0</v>
      </c>
      <c r="U2702" s="92">
        <f t="shared" si="406"/>
        <v>0</v>
      </c>
      <c r="V2702" s="92">
        <f t="shared" si="407"/>
        <v>0</v>
      </c>
      <c r="W2702" s="92">
        <f t="shared" si="408"/>
        <v>0</v>
      </c>
      <c r="X2702" s="92">
        <f t="shared" si="409"/>
        <v>0</v>
      </c>
      <c r="Y2702" s="92">
        <f t="shared" si="410"/>
        <v>0</v>
      </c>
      <c r="Z2702" s="92">
        <f t="shared" si="411"/>
        <v>0</v>
      </c>
      <c r="AA2702" s="92">
        <f t="shared" si="412"/>
        <v>0</v>
      </c>
      <c r="AB2702" s="92">
        <f t="shared" si="413"/>
        <v>0</v>
      </c>
      <c r="AC2702" s="92">
        <f t="shared" si="414"/>
        <v>0</v>
      </c>
      <c r="AD2702" s="92">
        <f t="shared" si="415"/>
        <v>0</v>
      </c>
      <c r="AE2702" s="92">
        <f t="shared" si="416"/>
        <v>0</v>
      </c>
      <c r="AF2702" s="118">
        <f t="shared" si="422"/>
        <v>0</v>
      </c>
    </row>
    <row r="2703" spans="2:32" ht="21.95" customHeight="1" x14ac:dyDescent="0.25">
      <c r="B2703" s="36" t="str">
        <f>IF(Vendas3!D175="","",Vendas3!D175)</f>
        <v/>
      </c>
      <c r="C2703" s="36" t="str">
        <f>IF(Vendas3!E175="","",Vendas3!E175)</f>
        <v/>
      </c>
      <c r="D2703" s="36" t="str">
        <f>IF(Vendas3!F175="","",Vendas3!F175)</f>
        <v/>
      </c>
      <c r="E2703" s="36" t="str">
        <f>IF(Vendas3!G175="","",Vendas3!G175)</f>
        <v/>
      </c>
      <c r="F2703" s="36" t="str">
        <f>IF(Vendas3!H175="","",Vendas3!H175)</f>
        <v/>
      </c>
      <c r="G2703" s="36" t="str">
        <f>IF(Vendas3!I175="","",Vendas3!I175)</f>
        <v/>
      </c>
      <c r="H2703" s="36" t="str">
        <f>IF(Vendas3!J175="","",Vendas3!J175)</f>
        <v/>
      </c>
      <c r="I2703" s="36" t="str">
        <f>IF(Vendas3!K175="","",Vendas3!K175)</f>
        <v/>
      </c>
      <c r="J2703" s="36" t="str">
        <f>IF(Vendas3!L175="","",Vendas3!L175)</f>
        <v/>
      </c>
      <c r="K2703" s="36" t="str">
        <f>IF(Vendas3!M175="","",Vendas3!M175)</f>
        <v/>
      </c>
      <c r="L2703" s="36" t="str">
        <f>IF(Vendas3!N175="","",Vendas3!N175)</f>
        <v/>
      </c>
      <c r="M2703" s="36" t="str">
        <f>IF(Vendas3!O175="","",Vendas3!O175)</f>
        <v/>
      </c>
      <c r="N2703" s="36" t="str">
        <f>IF(Vendas3!P175="","",Vendas3!P175)</f>
        <v/>
      </c>
      <c r="O2703" s="42">
        <f t="shared" si="417"/>
        <v>0</v>
      </c>
      <c r="P2703" s="105">
        <f t="shared" si="418"/>
        <v>0</v>
      </c>
      <c r="Q2703" s="105">
        <f t="shared" si="419"/>
        <v>0</v>
      </c>
      <c r="R2703" s="105">
        <f t="shared" si="420"/>
        <v>0</v>
      </c>
      <c r="S2703" s="22" t="str">
        <f t="shared" si="423"/>
        <v/>
      </c>
      <c r="T2703" s="92">
        <f t="shared" si="421"/>
        <v>0</v>
      </c>
      <c r="U2703" s="92">
        <f t="shared" si="406"/>
        <v>0</v>
      </c>
      <c r="V2703" s="92">
        <f t="shared" si="407"/>
        <v>0</v>
      </c>
      <c r="W2703" s="92">
        <f t="shared" si="408"/>
        <v>0</v>
      </c>
      <c r="X2703" s="92">
        <f t="shared" si="409"/>
        <v>0</v>
      </c>
      <c r="Y2703" s="92">
        <f t="shared" si="410"/>
        <v>0</v>
      </c>
      <c r="Z2703" s="92">
        <f t="shared" si="411"/>
        <v>0</v>
      </c>
      <c r="AA2703" s="92">
        <f t="shared" si="412"/>
        <v>0</v>
      </c>
      <c r="AB2703" s="92">
        <f t="shared" si="413"/>
        <v>0</v>
      </c>
      <c r="AC2703" s="92">
        <f t="shared" si="414"/>
        <v>0</v>
      </c>
      <c r="AD2703" s="92">
        <f t="shared" si="415"/>
        <v>0</v>
      </c>
      <c r="AE2703" s="92">
        <f t="shared" si="416"/>
        <v>0</v>
      </c>
      <c r="AF2703" s="118">
        <f t="shared" si="422"/>
        <v>0</v>
      </c>
    </row>
    <row r="2704" spans="2:32" ht="21.95" customHeight="1" x14ac:dyDescent="0.25">
      <c r="B2704" s="36" t="str">
        <f>IF(Vendas3!D176="","",Vendas3!D176)</f>
        <v/>
      </c>
      <c r="C2704" s="36" t="str">
        <f>IF(Vendas3!E176="","",Vendas3!E176)</f>
        <v/>
      </c>
      <c r="D2704" s="36" t="str">
        <f>IF(Vendas3!F176="","",Vendas3!F176)</f>
        <v/>
      </c>
      <c r="E2704" s="36" t="str">
        <f>IF(Vendas3!G176="","",Vendas3!G176)</f>
        <v/>
      </c>
      <c r="F2704" s="36" t="str">
        <f>IF(Vendas3!H176="","",Vendas3!H176)</f>
        <v/>
      </c>
      <c r="G2704" s="36" t="str">
        <f>IF(Vendas3!I176="","",Vendas3!I176)</f>
        <v/>
      </c>
      <c r="H2704" s="36" t="str">
        <f>IF(Vendas3!J176="","",Vendas3!J176)</f>
        <v/>
      </c>
      <c r="I2704" s="36" t="str">
        <f>IF(Vendas3!K176="","",Vendas3!K176)</f>
        <v/>
      </c>
      <c r="J2704" s="36" t="str">
        <f>IF(Vendas3!L176="","",Vendas3!L176)</f>
        <v/>
      </c>
      <c r="K2704" s="36" t="str">
        <f>IF(Vendas3!M176="","",Vendas3!M176)</f>
        <v/>
      </c>
      <c r="L2704" s="36" t="str">
        <f>IF(Vendas3!N176="","",Vendas3!N176)</f>
        <v/>
      </c>
      <c r="M2704" s="36" t="str">
        <f>IF(Vendas3!O176="","",Vendas3!O176)</f>
        <v/>
      </c>
      <c r="N2704" s="36" t="str">
        <f>IF(Vendas3!P176="","",Vendas3!P176)</f>
        <v/>
      </c>
      <c r="O2704" s="42">
        <f t="shared" si="417"/>
        <v>0</v>
      </c>
      <c r="P2704" s="105">
        <f t="shared" si="418"/>
        <v>0</v>
      </c>
      <c r="Q2704" s="105">
        <f t="shared" si="419"/>
        <v>0</v>
      </c>
      <c r="R2704" s="105">
        <f t="shared" si="420"/>
        <v>0</v>
      </c>
      <c r="S2704" s="22" t="str">
        <f t="shared" si="423"/>
        <v/>
      </c>
      <c r="T2704" s="92">
        <f t="shared" si="421"/>
        <v>0</v>
      </c>
      <c r="U2704" s="92">
        <f t="shared" si="406"/>
        <v>0</v>
      </c>
      <c r="V2704" s="92">
        <f t="shared" si="407"/>
        <v>0</v>
      </c>
      <c r="W2704" s="92">
        <f t="shared" si="408"/>
        <v>0</v>
      </c>
      <c r="X2704" s="92">
        <f t="shared" si="409"/>
        <v>0</v>
      </c>
      <c r="Y2704" s="92">
        <f t="shared" si="410"/>
        <v>0</v>
      </c>
      <c r="Z2704" s="92">
        <f t="shared" si="411"/>
        <v>0</v>
      </c>
      <c r="AA2704" s="92">
        <f t="shared" si="412"/>
        <v>0</v>
      </c>
      <c r="AB2704" s="92">
        <f t="shared" si="413"/>
        <v>0</v>
      </c>
      <c r="AC2704" s="92">
        <f t="shared" si="414"/>
        <v>0</v>
      </c>
      <c r="AD2704" s="92">
        <f t="shared" si="415"/>
        <v>0</v>
      </c>
      <c r="AE2704" s="92">
        <f t="shared" si="416"/>
        <v>0</v>
      </c>
      <c r="AF2704" s="118">
        <f t="shared" si="422"/>
        <v>0</v>
      </c>
    </row>
    <row r="2705" spans="2:32" ht="21.95" customHeight="1" x14ac:dyDescent="0.25">
      <c r="B2705" s="36" t="str">
        <f>IF(Vendas3!D177="","",Vendas3!D177)</f>
        <v/>
      </c>
      <c r="C2705" s="36" t="str">
        <f>IF(Vendas3!E177="","",Vendas3!E177)</f>
        <v/>
      </c>
      <c r="D2705" s="36" t="str">
        <f>IF(Vendas3!F177="","",Vendas3!F177)</f>
        <v/>
      </c>
      <c r="E2705" s="36" t="str">
        <f>IF(Vendas3!G177="","",Vendas3!G177)</f>
        <v/>
      </c>
      <c r="F2705" s="36" t="str">
        <f>IF(Vendas3!H177="","",Vendas3!H177)</f>
        <v/>
      </c>
      <c r="G2705" s="36" t="str">
        <f>IF(Vendas3!I177="","",Vendas3!I177)</f>
        <v/>
      </c>
      <c r="H2705" s="36" t="str">
        <f>IF(Vendas3!J177="","",Vendas3!J177)</f>
        <v/>
      </c>
      <c r="I2705" s="36" t="str">
        <f>IF(Vendas3!K177="","",Vendas3!K177)</f>
        <v/>
      </c>
      <c r="J2705" s="36" t="str">
        <f>IF(Vendas3!L177="","",Vendas3!L177)</f>
        <v/>
      </c>
      <c r="K2705" s="36" t="str">
        <f>IF(Vendas3!M177="","",Vendas3!M177)</f>
        <v/>
      </c>
      <c r="L2705" s="36" t="str">
        <f>IF(Vendas3!N177="","",Vendas3!N177)</f>
        <v/>
      </c>
      <c r="M2705" s="36" t="str">
        <f>IF(Vendas3!O177="","",Vendas3!O177)</f>
        <v/>
      </c>
      <c r="N2705" s="36" t="str">
        <f>IF(Vendas3!P177="","",Vendas3!P177)</f>
        <v/>
      </c>
      <c r="O2705" s="42">
        <f t="shared" si="417"/>
        <v>0</v>
      </c>
      <c r="P2705" s="105">
        <f t="shared" si="418"/>
        <v>0</v>
      </c>
      <c r="Q2705" s="105">
        <f t="shared" si="419"/>
        <v>0</v>
      </c>
      <c r="R2705" s="105">
        <f t="shared" si="420"/>
        <v>0</v>
      </c>
      <c r="S2705" s="22" t="str">
        <f t="shared" si="423"/>
        <v/>
      </c>
      <c r="T2705" s="92">
        <f t="shared" si="421"/>
        <v>0</v>
      </c>
      <c r="U2705" s="92">
        <f t="shared" si="406"/>
        <v>0</v>
      </c>
      <c r="V2705" s="92">
        <f t="shared" si="407"/>
        <v>0</v>
      </c>
      <c r="W2705" s="92">
        <f t="shared" si="408"/>
        <v>0</v>
      </c>
      <c r="X2705" s="92">
        <f t="shared" si="409"/>
        <v>0</v>
      </c>
      <c r="Y2705" s="92">
        <f t="shared" si="410"/>
        <v>0</v>
      </c>
      <c r="Z2705" s="92">
        <f t="shared" si="411"/>
        <v>0</v>
      </c>
      <c r="AA2705" s="92">
        <f t="shared" si="412"/>
        <v>0</v>
      </c>
      <c r="AB2705" s="92">
        <f t="shared" si="413"/>
        <v>0</v>
      </c>
      <c r="AC2705" s="92">
        <f t="shared" si="414"/>
        <v>0</v>
      </c>
      <c r="AD2705" s="92">
        <f t="shared" si="415"/>
        <v>0</v>
      </c>
      <c r="AE2705" s="92">
        <f t="shared" si="416"/>
        <v>0</v>
      </c>
      <c r="AF2705" s="118">
        <f t="shared" si="422"/>
        <v>0</v>
      </c>
    </row>
    <row r="2706" spans="2:32" ht="21.95" customHeight="1" x14ac:dyDescent="0.25">
      <c r="B2706" s="36" t="str">
        <f>IF(Vendas3!D178="","",Vendas3!D178)</f>
        <v/>
      </c>
      <c r="C2706" s="36" t="str">
        <f>IF(Vendas3!E178="","",Vendas3!E178)</f>
        <v/>
      </c>
      <c r="D2706" s="36" t="str">
        <f>IF(Vendas3!F178="","",Vendas3!F178)</f>
        <v/>
      </c>
      <c r="E2706" s="36" t="str">
        <f>IF(Vendas3!G178="","",Vendas3!G178)</f>
        <v/>
      </c>
      <c r="F2706" s="36" t="str">
        <f>IF(Vendas3!H178="","",Vendas3!H178)</f>
        <v/>
      </c>
      <c r="G2706" s="36" t="str">
        <f>IF(Vendas3!I178="","",Vendas3!I178)</f>
        <v/>
      </c>
      <c r="H2706" s="36" t="str">
        <f>IF(Vendas3!J178="","",Vendas3!J178)</f>
        <v/>
      </c>
      <c r="I2706" s="36" t="str">
        <f>IF(Vendas3!K178="","",Vendas3!K178)</f>
        <v/>
      </c>
      <c r="J2706" s="36" t="str">
        <f>IF(Vendas3!L178="","",Vendas3!L178)</f>
        <v/>
      </c>
      <c r="K2706" s="36" t="str">
        <f>IF(Vendas3!M178="","",Vendas3!M178)</f>
        <v/>
      </c>
      <c r="L2706" s="36" t="str">
        <f>IF(Vendas3!N178="","",Vendas3!N178)</f>
        <v/>
      </c>
      <c r="M2706" s="36" t="str">
        <f>IF(Vendas3!O178="","",Vendas3!O178)</f>
        <v/>
      </c>
      <c r="N2706" s="36" t="str">
        <f>IF(Vendas3!P178="","",Vendas3!P178)</f>
        <v/>
      </c>
      <c r="O2706" s="42">
        <f t="shared" si="417"/>
        <v>0</v>
      </c>
      <c r="P2706" s="105">
        <f t="shared" si="418"/>
        <v>0</v>
      </c>
      <c r="Q2706" s="105">
        <f t="shared" si="419"/>
        <v>0</v>
      </c>
      <c r="R2706" s="105">
        <f t="shared" si="420"/>
        <v>0</v>
      </c>
      <c r="S2706" s="22" t="str">
        <f t="shared" si="423"/>
        <v/>
      </c>
      <c r="T2706" s="92">
        <f t="shared" si="421"/>
        <v>0</v>
      </c>
      <c r="U2706" s="92">
        <f t="shared" si="406"/>
        <v>0</v>
      </c>
      <c r="V2706" s="92">
        <f t="shared" si="407"/>
        <v>0</v>
      </c>
      <c r="W2706" s="92">
        <f t="shared" si="408"/>
        <v>0</v>
      </c>
      <c r="X2706" s="92">
        <f t="shared" si="409"/>
        <v>0</v>
      </c>
      <c r="Y2706" s="92">
        <f t="shared" si="410"/>
        <v>0</v>
      </c>
      <c r="Z2706" s="92">
        <f t="shared" si="411"/>
        <v>0</v>
      </c>
      <c r="AA2706" s="92">
        <f t="shared" si="412"/>
        <v>0</v>
      </c>
      <c r="AB2706" s="92">
        <f t="shared" si="413"/>
        <v>0</v>
      </c>
      <c r="AC2706" s="92">
        <f t="shared" si="414"/>
        <v>0</v>
      </c>
      <c r="AD2706" s="92">
        <f t="shared" si="415"/>
        <v>0</v>
      </c>
      <c r="AE2706" s="92">
        <f t="shared" si="416"/>
        <v>0</v>
      </c>
      <c r="AF2706" s="118">
        <f t="shared" si="422"/>
        <v>0</v>
      </c>
    </row>
    <row r="2707" spans="2:32" ht="21.95" customHeight="1" x14ac:dyDescent="0.25">
      <c r="B2707" s="36" t="str">
        <f>IF(Vendas3!D179="","",Vendas3!D179)</f>
        <v/>
      </c>
      <c r="C2707" s="36" t="str">
        <f>IF(Vendas3!E179="","",Vendas3!E179)</f>
        <v/>
      </c>
      <c r="D2707" s="36" t="str">
        <f>IF(Vendas3!F179="","",Vendas3!F179)</f>
        <v/>
      </c>
      <c r="E2707" s="36" t="str">
        <f>IF(Vendas3!G179="","",Vendas3!G179)</f>
        <v/>
      </c>
      <c r="F2707" s="36" t="str">
        <f>IF(Vendas3!H179="","",Vendas3!H179)</f>
        <v/>
      </c>
      <c r="G2707" s="36" t="str">
        <f>IF(Vendas3!I179="","",Vendas3!I179)</f>
        <v/>
      </c>
      <c r="H2707" s="36" t="str">
        <f>IF(Vendas3!J179="","",Vendas3!J179)</f>
        <v/>
      </c>
      <c r="I2707" s="36" t="str">
        <f>IF(Vendas3!K179="","",Vendas3!K179)</f>
        <v/>
      </c>
      <c r="J2707" s="36" t="str">
        <f>IF(Vendas3!L179="","",Vendas3!L179)</f>
        <v/>
      </c>
      <c r="K2707" s="36" t="str">
        <f>IF(Vendas3!M179="","",Vendas3!M179)</f>
        <v/>
      </c>
      <c r="L2707" s="36" t="str">
        <f>IF(Vendas3!N179="","",Vendas3!N179)</f>
        <v/>
      </c>
      <c r="M2707" s="36" t="str">
        <f>IF(Vendas3!O179="","",Vendas3!O179)</f>
        <v/>
      </c>
      <c r="N2707" s="36" t="str">
        <f>IF(Vendas3!P179="","",Vendas3!P179)</f>
        <v/>
      </c>
      <c r="O2707" s="42">
        <f t="shared" si="417"/>
        <v>0</v>
      </c>
      <c r="P2707" s="105">
        <f t="shared" si="418"/>
        <v>0</v>
      </c>
      <c r="Q2707" s="105">
        <f t="shared" si="419"/>
        <v>0</v>
      </c>
      <c r="R2707" s="105">
        <f t="shared" si="420"/>
        <v>0</v>
      </c>
      <c r="S2707" s="22" t="str">
        <f t="shared" si="423"/>
        <v/>
      </c>
      <c r="T2707" s="92">
        <f t="shared" si="421"/>
        <v>0</v>
      </c>
      <c r="U2707" s="92">
        <f t="shared" si="406"/>
        <v>0</v>
      </c>
      <c r="V2707" s="92">
        <f t="shared" si="407"/>
        <v>0</v>
      </c>
      <c r="W2707" s="92">
        <f t="shared" si="408"/>
        <v>0</v>
      </c>
      <c r="X2707" s="92">
        <f t="shared" si="409"/>
        <v>0</v>
      </c>
      <c r="Y2707" s="92">
        <f t="shared" si="410"/>
        <v>0</v>
      </c>
      <c r="Z2707" s="92">
        <f t="shared" si="411"/>
        <v>0</v>
      </c>
      <c r="AA2707" s="92">
        <f t="shared" si="412"/>
        <v>0</v>
      </c>
      <c r="AB2707" s="92">
        <f t="shared" si="413"/>
        <v>0</v>
      </c>
      <c r="AC2707" s="92">
        <f t="shared" si="414"/>
        <v>0</v>
      </c>
      <c r="AD2707" s="92">
        <f t="shared" si="415"/>
        <v>0</v>
      </c>
      <c r="AE2707" s="92">
        <f t="shared" si="416"/>
        <v>0</v>
      </c>
      <c r="AF2707" s="118">
        <f t="shared" si="422"/>
        <v>0</v>
      </c>
    </row>
    <row r="2708" spans="2:32" ht="21.95" customHeight="1" x14ac:dyDescent="0.25">
      <c r="B2708" s="36" t="str">
        <f>IF(Vendas3!D180="","",Vendas3!D180)</f>
        <v/>
      </c>
      <c r="C2708" s="36" t="str">
        <f>IF(Vendas3!E180="","",Vendas3!E180)</f>
        <v/>
      </c>
      <c r="D2708" s="36" t="str">
        <f>IF(Vendas3!F180="","",Vendas3!F180)</f>
        <v/>
      </c>
      <c r="E2708" s="36" t="str">
        <f>IF(Vendas3!G180="","",Vendas3!G180)</f>
        <v/>
      </c>
      <c r="F2708" s="36" t="str">
        <f>IF(Vendas3!H180="","",Vendas3!H180)</f>
        <v/>
      </c>
      <c r="G2708" s="36" t="str">
        <f>IF(Vendas3!I180="","",Vendas3!I180)</f>
        <v/>
      </c>
      <c r="H2708" s="36" t="str">
        <f>IF(Vendas3!J180="","",Vendas3!J180)</f>
        <v/>
      </c>
      <c r="I2708" s="36" t="str">
        <f>IF(Vendas3!K180="","",Vendas3!K180)</f>
        <v/>
      </c>
      <c r="J2708" s="36" t="str">
        <f>IF(Vendas3!L180="","",Vendas3!L180)</f>
        <v/>
      </c>
      <c r="K2708" s="36" t="str">
        <f>IF(Vendas3!M180="","",Vendas3!M180)</f>
        <v/>
      </c>
      <c r="L2708" s="36" t="str">
        <f>IF(Vendas3!N180="","",Vendas3!N180)</f>
        <v/>
      </c>
      <c r="M2708" s="36" t="str">
        <f>IF(Vendas3!O180="","",Vendas3!O180)</f>
        <v/>
      </c>
      <c r="N2708" s="36" t="str">
        <f>IF(Vendas3!P180="","",Vendas3!P180)</f>
        <v/>
      </c>
      <c r="O2708" s="42">
        <f t="shared" si="417"/>
        <v>0</v>
      </c>
      <c r="P2708" s="105">
        <f t="shared" si="418"/>
        <v>0</v>
      </c>
      <c r="Q2708" s="105">
        <f t="shared" si="419"/>
        <v>0</v>
      </c>
      <c r="R2708" s="105">
        <f t="shared" si="420"/>
        <v>0</v>
      </c>
      <c r="S2708" s="22" t="str">
        <f t="shared" si="423"/>
        <v/>
      </c>
      <c r="T2708" s="92">
        <f t="shared" si="421"/>
        <v>0</v>
      </c>
      <c r="U2708" s="92">
        <f t="shared" si="406"/>
        <v>0</v>
      </c>
      <c r="V2708" s="92">
        <f t="shared" si="407"/>
        <v>0</v>
      </c>
      <c r="W2708" s="92">
        <f t="shared" si="408"/>
        <v>0</v>
      </c>
      <c r="X2708" s="92">
        <f t="shared" si="409"/>
        <v>0</v>
      </c>
      <c r="Y2708" s="92">
        <f t="shared" si="410"/>
        <v>0</v>
      </c>
      <c r="Z2708" s="92">
        <f t="shared" si="411"/>
        <v>0</v>
      </c>
      <c r="AA2708" s="92">
        <f t="shared" si="412"/>
        <v>0</v>
      </c>
      <c r="AB2708" s="92">
        <f t="shared" si="413"/>
        <v>0</v>
      </c>
      <c r="AC2708" s="92">
        <f t="shared" si="414"/>
        <v>0</v>
      </c>
      <c r="AD2708" s="92">
        <f t="shared" si="415"/>
        <v>0</v>
      </c>
      <c r="AE2708" s="92">
        <f t="shared" si="416"/>
        <v>0</v>
      </c>
      <c r="AF2708" s="118">
        <f t="shared" si="422"/>
        <v>0</v>
      </c>
    </row>
    <row r="2709" spans="2:32" ht="21.95" customHeight="1" x14ac:dyDescent="0.25">
      <c r="B2709" s="36" t="str">
        <f>IF(Vendas3!D181="","",Vendas3!D181)</f>
        <v/>
      </c>
      <c r="C2709" s="36" t="str">
        <f>IF(Vendas3!E181="","",Vendas3!E181)</f>
        <v/>
      </c>
      <c r="D2709" s="36" t="str">
        <f>IF(Vendas3!F181="","",Vendas3!F181)</f>
        <v/>
      </c>
      <c r="E2709" s="36" t="str">
        <f>IF(Vendas3!G181="","",Vendas3!G181)</f>
        <v/>
      </c>
      <c r="F2709" s="36" t="str">
        <f>IF(Vendas3!H181="","",Vendas3!H181)</f>
        <v/>
      </c>
      <c r="G2709" s="36" t="str">
        <f>IF(Vendas3!I181="","",Vendas3!I181)</f>
        <v/>
      </c>
      <c r="H2709" s="36" t="str">
        <f>IF(Vendas3!J181="","",Vendas3!J181)</f>
        <v/>
      </c>
      <c r="I2709" s="36" t="str">
        <f>IF(Vendas3!K181="","",Vendas3!K181)</f>
        <v/>
      </c>
      <c r="J2709" s="36" t="str">
        <f>IF(Vendas3!L181="","",Vendas3!L181)</f>
        <v/>
      </c>
      <c r="K2709" s="36" t="str">
        <f>IF(Vendas3!M181="","",Vendas3!M181)</f>
        <v/>
      </c>
      <c r="L2709" s="36" t="str">
        <f>IF(Vendas3!N181="","",Vendas3!N181)</f>
        <v/>
      </c>
      <c r="M2709" s="36" t="str">
        <f>IF(Vendas3!O181="","",Vendas3!O181)</f>
        <v/>
      </c>
      <c r="N2709" s="36" t="str">
        <f>IF(Vendas3!P181="","",Vendas3!P181)</f>
        <v/>
      </c>
      <c r="O2709" s="42">
        <f t="shared" si="417"/>
        <v>0</v>
      </c>
      <c r="P2709" s="105">
        <f t="shared" si="418"/>
        <v>0</v>
      </c>
      <c r="Q2709" s="105">
        <f t="shared" si="419"/>
        <v>0</v>
      </c>
      <c r="R2709" s="105">
        <f t="shared" si="420"/>
        <v>0</v>
      </c>
      <c r="S2709" s="22" t="str">
        <f t="shared" si="423"/>
        <v/>
      </c>
      <c r="T2709" s="92">
        <f t="shared" si="421"/>
        <v>0</v>
      </c>
      <c r="U2709" s="92">
        <f t="shared" si="406"/>
        <v>0</v>
      </c>
      <c r="V2709" s="92">
        <f t="shared" si="407"/>
        <v>0</v>
      </c>
      <c r="W2709" s="92">
        <f t="shared" si="408"/>
        <v>0</v>
      </c>
      <c r="X2709" s="92">
        <f t="shared" si="409"/>
        <v>0</v>
      </c>
      <c r="Y2709" s="92">
        <f t="shared" si="410"/>
        <v>0</v>
      </c>
      <c r="Z2709" s="92">
        <f t="shared" si="411"/>
        <v>0</v>
      </c>
      <c r="AA2709" s="92">
        <f t="shared" si="412"/>
        <v>0</v>
      </c>
      <c r="AB2709" s="92">
        <f t="shared" si="413"/>
        <v>0</v>
      </c>
      <c r="AC2709" s="92">
        <f t="shared" si="414"/>
        <v>0</v>
      </c>
      <c r="AD2709" s="92">
        <f t="shared" si="415"/>
        <v>0</v>
      </c>
      <c r="AE2709" s="92">
        <f t="shared" si="416"/>
        <v>0</v>
      </c>
      <c r="AF2709" s="118">
        <f t="shared" si="422"/>
        <v>0</v>
      </c>
    </row>
    <row r="2710" spans="2:32" ht="21.95" customHeight="1" x14ac:dyDescent="0.25">
      <c r="B2710" s="36" t="str">
        <f>IF(Vendas3!D182="","",Vendas3!D182)</f>
        <v/>
      </c>
      <c r="C2710" s="36" t="str">
        <f>IF(Vendas3!E182="","",Vendas3!E182)</f>
        <v/>
      </c>
      <c r="D2710" s="36" t="str">
        <f>IF(Vendas3!F182="","",Vendas3!F182)</f>
        <v/>
      </c>
      <c r="E2710" s="36" t="str">
        <f>IF(Vendas3!G182="","",Vendas3!G182)</f>
        <v/>
      </c>
      <c r="F2710" s="36" t="str">
        <f>IF(Vendas3!H182="","",Vendas3!H182)</f>
        <v/>
      </c>
      <c r="G2710" s="36" t="str">
        <f>IF(Vendas3!I182="","",Vendas3!I182)</f>
        <v/>
      </c>
      <c r="H2710" s="36" t="str">
        <f>IF(Vendas3!J182="","",Vendas3!J182)</f>
        <v/>
      </c>
      <c r="I2710" s="36" t="str">
        <f>IF(Vendas3!K182="","",Vendas3!K182)</f>
        <v/>
      </c>
      <c r="J2710" s="36" t="str">
        <f>IF(Vendas3!L182="","",Vendas3!L182)</f>
        <v/>
      </c>
      <c r="K2710" s="36" t="str">
        <f>IF(Vendas3!M182="","",Vendas3!M182)</f>
        <v/>
      </c>
      <c r="L2710" s="36" t="str">
        <f>IF(Vendas3!N182="","",Vendas3!N182)</f>
        <v/>
      </c>
      <c r="M2710" s="36" t="str">
        <f>IF(Vendas3!O182="","",Vendas3!O182)</f>
        <v/>
      </c>
      <c r="N2710" s="36" t="str">
        <f>IF(Vendas3!P182="","",Vendas3!P182)</f>
        <v/>
      </c>
      <c r="O2710" s="42">
        <f t="shared" si="417"/>
        <v>0</v>
      </c>
      <c r="P2710" s="105">
        <f t="shared" si="418"/>
        <v>0</v>
      </c>
      <c r="Q2710" s="105">
        <f t="shared" si="419"/>
        <v>0</v>
      </c>
      <c r="R2710" s="105">
        <f t="shared" si="420"/>
        <v>0</v>
      </c>
      <c r="S2710" s="22" t="str">
        <f t="shared" si="423"/>
        <v/>
      </c>
      <c r="T2710" s="92">
        <f t="shared" si="421"/>
        <v>0</v>
      </c>
      <c r="U2710" s="92">
        <f t="shared" si="406"/>
        <v>0</v>
      </c>
      <c r="V2710" s="92">
        <f t="shared" si="407"/>
        <v>0</v>
      </c>
      <c r="W2710" s="92">
        <f t="shared" si="408"/>
        <v>0</v>
      </c>
      <c r="X2710" s="92">
        <f t="shared" si="409"/>
        <v>0</v>
      </c>
      <c r="Y2710" s="92">
        <f t="shared" si="410"/>
        <v>0</v>
      </c>
      <c r="Z2710" s="92">
        <f t="shared" si="411"/>
        <v>0</v>
      </c>
      <c r="AA2710" s="92">
        <f t="shared" si="412"/>
        <v>0</v>
      </c>
      <c r="AB2710" s="92">
        <f t="shared" si="413"/>
        <v>0</v>
      </c>
      <c r="AC2710" s="92">
        <f t="shared" si="414"/>
        <v>0</v>
      </c>
      <c r="AD2710" s="92">
        <f t="shared" si="415"/>
        <v>0</v>
      </c>
      <c r="AE2710" s="92">
        <f t="shared" si="416"/>
        <v>0</v>
      </c>
      <c r="AF2710" s="118">
        <f t="shared" si="422"/>
        <v>0</v>
      </c>
    </row>
    <row r="2711" spans="2:32" ht="21.95" customHeight="1" x14ac:dyDescent="0.25">
      <c r="B2711" s="36" t="str">
        <f>IF(Vendas3!D183="","",Vendas3!D183)</f>
        <v/>
      </c>
      <c r="C2711" s="36" t="str">
        <f>IF(Vendas3!E183="","",Vendas3!E183)</f>
        <v/>
      </c>
      <c r="D2711" s="36" t="str">
        <f>IF(Vendas3!F183="","",Vendas3!F183)</f>
        <v/>
      </c>
      <c r="E2711" s="36" t="str">
        <f>IF(Vendas3!G183="","",Vendas3!G183)</f>
        <v/>
      </c>
      <c r="F2711" s="36" t="str">
        <f>IF(Vendas3!H183="","",Vendas3!H183)</f>
        <v/>
      </c>
      <c r="G2711" s="36" t="str">
        <f>IF(Vendas3!I183="","",Vendas3!I183)</f>
        <v/>
      </c>
      <c r="H2711" s="36" t="str">
        <f>IF(Vendas3!J183="","",Vendas3!J183)</f>
        <v/>
      </c>
      <c r="I2711" s="36" t="str">
        <f>IF(Vendas3!K183="","",Vendas3!K183)</f>
        <v/>
      </c>
      <c r="J2711" s="36" t="str">
        <f>IF(Vendas3!L183="","",Vendas3!L183)</f>
        <v/>
      </c>
      <c r="K2711" s="36" t="str">
        <f>IF(Vendas3!M183="","",Vendas3!M183)</f>
        <v/>
      </c>
      <c r="L2711" s="36" t="str">
        <f>IF(Vendas3!N183="","",Vendas3!N183)</f>
        <v/>
      </c>
      <c r="M2711" s="36" t="str">
        <f>IF(Vendas3!O183="","",Vendas3!O183)</f>
        <v/>
      </c>
      <c r="N2711" s="36" t="str">
        <f>IF(Vendas3!P183="","",Vendas3!P183)</f>
        <v/>
      </c>
      <c r="O2711" s="42">
        <f t="shared" si="417"/>
        <v>0</v>
      </c>
      <c r="P2711" s="105">
        <f t="shared" si="418"/>
        <v>0</v>
      </c>
      <c r="Q2711" s="105">
        <f t="shared" si="419"/>
        <v>0</v>
      </c>
      <c r="R2711" s="105">
        <f t="shared" si="420"/>
        <v>0</v>
      </c>
      <c r="S2711" s="22" t="str">
        <f t="shared" si="423"/>
        <v/>
      </c>
      <c r="T2711" s="92">
        <f t="shared" si="421"/>
        <v>0</v>
      </c>
      <c r="U2711" s="92">
        <f t="shared" si="406"/>
        <v>0</v>
      </c>
      <c r="V2711" s="92">
        <f t="shared" si="407"/>
        <v>0</v>
      </c>
      <c r="W2711" s="92">
        <f t="shared" si="408"/>
        <v>0</v>
      </c>
      <c r="X2711" s="92">
        <f t="shared" si="409"/>
        <v>0</v>
      </c>
      <c r="Y2711" s="92">
        <f t="shared" si="410"/>
        <v>0</v>
      </c>
      <c r="Z2711" s="92">
        <f t="shared" si="411"/>
        <v>0</v>
      </c>
      <c r="AA2711" s="92">
        <f t="shared" si="412"/>
        <v>0</v>
      </c>
      <c r="AB2711" s="92">
        <f t="shared" si="413"/>
        <v>0</v>
      </c>
      <c r="AC2711" s="92">
        <f t="shared" si="414"/>
        <v>0</v>
      </c>
      <c r="AD2711" s="92">
        <f t="shared" si="415"/>
        <v>0</v>
      </c>
      <c r="AE2711" s="92">
        <f t="shared" si="416"/>
        <v>0</v>
      </c>
      <c r="AF2711" s="118">
        <f t="shared" si="422"/>
        <v>0</v>
      </c>
    </row>
    <row r="2712" spans="2:32" ht="21.95" customHeight="1" x14ac:dyDescent="0.25">
      <c r="B2712" s="36" t="str">
        <f>IF(Vendas3!D184="","",Vendas3!D184)</f>
        <v/>
      </c>
      <c r="C2712" s="36" t="str">
        <f>IF(Vendas3!E184="","",Vendas3!E184)</f>
        <v/>
      </c>
      <c r="D2712" s="36" t="str">
        <f>IF(Vendas3!F184="","",Vendas3!F184)</f>
        <v/>
      </c>
      <c r="E2712" s="36" t="str">
        <f>IF(Vendas3!G184="","",Vendas3!G184)</f>
        <v/>
      </c>
      <c r="F2712" s="36" t="str">
        <f>IF(Vendas3!H184="","",Vendas3!H184)</f>
        <v/>
      </c>
      <c r="G2712" s="36" t="str">
        <f>IF(Vendas3!I184="","",Vendas3!I184)</f>
        <v/>
      </c>
      <c r="H2712" s="36" t="str">
        <f>IF(Vendas3!J184="","",Vendas3!J184)</f>
        <v/>
      </c>
      <c r="I2712" s="36" t="str">
        <f>IF(Vendas3!K184="","",Vendas3!K184)</f>
        <v/>
      </c>
      <c r="J2712" s="36" t="str">
        <f>IF(Vendas3!L184="","",Vendas3!L184)</f>
        <v/>
      </c>
      <c r="K2712" s="36" t="str">
        <f>IF(Vendas3!M184="","",Vendas3!M184)</f>
        <v/>
      </c>
      <c r="L2712" s="36" t="str">
        <f>IF(Vendas3!N184="","",Vendas3!N184)</f>
        <v/>
      </c>
      <c r="M2712" s="36" t="str">
        <f>IF(Vendas3!O184="","",Vendas3!O184)</f>
        <v/>
      </c>
      <c r="N2712" s="36" t="str">
        <f>IF(Vendas3!P184="","",Vendas3!P184)</f>
        <v/>
      </c>
      <c r="O2712" s="42">
        <f t="shared" si="417"/>
        <v>0</v>
      </c>
      <c r="P2712" s="105">
        <f t="shared" si="418"/>
        <v>0</v>
      </c>
      <c r="Q2712" s="105">
        <f t="shared" si="419"/>
        <v>0</v>
      </c>
      <c r="R2712" s="105">
        <f t="shared" si="420"/>
        <v>0</v>
      </c>
      <c r="S2712" s="22" t="str">
        <f t="shared" si="423"/>
        <v/>
      </c>
      <c r="T2712" s="92">
        <f t="shared" si="421"/>
        <v>0</v>
      </c>
      <c r="U2712" s="92">
        <f t="shared" si="406"/>
        <v>0</v>
      </c>
      <c r="V2712" s="92">
        <f t="shared" si="407"/>
        <v>0</v>
      </c>
      <c r="W2712" s="92">
        <f t="shared" si="408"/>
        <v>0</v>
      </c>
      <c r="X2712" s="92">
        <f t="shared" si="409"/>
        <v>0</v>
      </c>
      <c r="Y2712" s="92">
        <f t="shared" si="410"/>
        <v>0</v>
      </c>
      <c r="Z2712" s="92">
        <f t="shared" si="411"/>
        <v>0</v>
      </c>
      <c r="AA2712" s="92">
        <f t="shared" si="412"/>
        <v>0</v>
      </c>
      <c r="AB2712" s="92">
        <f t="shared" si="413"/>
        <v>0</v>
      </c>
      <c r="AC2712" s="92">
        <f t="shared" si="414"/>
        <v>0</v>
      </c>
      <c r="AD2712" s="92">
        <f t="shared" si="415"/>
        <v>0</v>
      </c>
      <c r="AE2712" s="92">
        <f t="shared" si="416"/>
        <v>0</v>
      </c>
      <c r="AF2712" s="118">
        <f t="shared" si="422"/>
        <v>0</v>
      </c>
    </row>
    <row r="2713" spans="2:32" ht="21.95" customHeight="1" x14ac:dyDescent="0.25">
      <c r="B2713" s="36" t="str">
        <f>IF(Vendas3!D185="","",Vendas3!D185)</f>
        <v/>
      </c>
      <c r="C2713" s="36" t="str">
        <f>IF(Vendas3!E185="","",Vendas3!E185)</f>
        <v/>
      </c>
      <c r="D2713" s="36" t="str">
        <f>IF(Vendas3!F185="","",Vendas3!F185)</f>
        <v/>
      </c>
      <c r="E2713" s="36" t="str">
        <f>IF(Vendas3!G185="","",Vendas3!G185)</f>
        <v/>
      </c>
      <c r="F2713" s="36" t="str">
        <f>IF(Vendas3!H185="","",Vendas3!H185)</f>
        <v/>
      </c>
      <c r="G2713" s="36" t="str">
        <f>IF(Vendas3!I185="","",Vendas3!I185)</f>
        <v/>
      </c>
      <c r="H2713" s="36" t="str">
        <f>IF(Vendas3!J185="","",Vendas3!J185)</f>
        <v/>
      </c>
      <c r="I2713" s="36" t="str">
        <f>IF(Vendas3!K185="","",Vendas3!K185)</f>
        <v/>
      </c>
      <c r="J2713" s="36" t="str">
        <f>IF(Vendas3!L185="","",Vendas3!L185)</f>
        <v/>
      </c>
      <c r="K2713" s="36" t="str">
        <f>IF(Vendas3!M185="","",Vendas3!M185)</f>
        <v/>
      </c>
      <c r="L2713" s="36" t="str">
        <f>IF(Vendas3!N185="","",Vendas3!N185)</f>
        <v/>
      </c>
      <c r="M2713" s="36" t="str">
        <f>IF(Vendas3!O185="","",Vendas3!O185)</f>
        <v/>
      </c>
      <c r="N2713" s="36" t="str">
        <f>IF(Vendas3!P185="","",Vendas3!P185)</f>
        <v/>
      </c>
      <c r="O2713" s="42">
        <f t="shared" si="417"/>
        <v>0</v>
      </c>
      <c r="P2713" s="105">
        <f t="shared" si="418"/>
        <v>0</v>
      </c>
      <c r="Q2713" s="105">
        <f t="shared" si="419"/>
        <v>0</v>
      </c>
      <c r="R2713" s="105">
        <f t="shared" si="420"/>
        <v>0</v>
      </c>
      <c r="S2713" s="22" t="str">
        <f t="shared" si="423"/>
        <v/>
      </c>
      <c r="T2713" s="92">
        <f t="shared" si="421"/>
        <v>0</v>
      </c>
      <c r="U2713" s="92">
        <f t="shared" si="406"/>
        <v>0</v>
      </c>
      <c r="V2713" s="92">
        <f t="shared" si="407"/>
        <v>0</v>
      </c>
      <c r="W2713" s="92">
        <f t="shared" si="408"/>
        <v>0</v>
      </c>
      <c r="X2713" s="92">
        <f t="shared" si="409"/>
        <v>0</v>
      </c>
      <c r="Y2713" s="92">
        <f t="shared" si="410"/>
        <v>0</v>
      </c>
      <c r="Z2713" s="92">
        <f t="shared" si="411"/>
        <v>0</v>
      </c>
      <c r="AA2713" s="92">
        <f t="shared" si="412"/>
        <v>0</v>
      </c>
      <c r="AB2713" s="92">
        <f t="shared" si="413"/>
        <v>0</v>
      </c>
      <c r="AC2713" s="92">
        <f t="shared" si="414"/>
        <v>0</v>
      </c>
      <c r="AD2713" s="92">
        <f t="shared" si="415"/>
        <v>0</v>
      </c>
      <c r="AE2713" s="92">
        <f t="shared" si="416"/>
        <v>0</v>
      </c>
      <c r="AF2713" s="118">
        <f t="shared" si="422"/>
        <v>0</v>
      </c>
    </row>
    <row r="2714" spans="2:32" ht="21.95" customHeight="1" x14ac:dyDescent="0.25">
      <c r="B2714" s="36" t="str">
        <f>IF(Vendas3!D186="","",Vendas3!D186)</f>
        <v/>
      </c>
      <c r="C2714" s="36" t="str">
        <f>IF(Vendas3!E186="","",Vendas3!E186)</f>
        <v/>
      </c>
      <c r="D2714" s="36" t="str">
        <f>IF(Vendas3!F186="","",Vendas3!F186)</f>
        <v/>
      </c>
      <c r="E2714" s="36" t="str">
        <f>IF(Vendas3!G186="","",Vendas3!G186)</f>
        <v/>
      </c>
      <c r="F2714" s="36" t="str">
        <f>IF(Vendas3!H186="","",Vendas3!H186)</f>
        <v/>
      </c>
      <c r="G2714" s="36" t="str">
        <f>IF(Vendas3!I186="","",Vendas3!I186)</f>
        <v/>
      </c>
      <c r="H2714" s="36" t="str">
        <f>IF(Vendas3!J186="","",Vendas3!J186)</f>
        <v/>
      </c>
      <c r="I2714" s="36" t="str">
        <f>IF(Vendas3!K186="","",Vendas3!K186)</f>
        <v/>
      </c>
      <c r="J2714" s="36" t="str">
        <f>IF(Vendas3!L186="","",Vendas3!L186)</f>
        <v/>
      </c>
      <c r="K2714" s="36" t="str">
        <f>IF(Vendas3!M186="","",Vendas3!M186)</f>
        <v/>
      </c>
      <c r="L2714" s="36" t="str">
        <f>IF(Vendas3!N186="","",Vendas3!N186)</f>
        <v/>
      </c>
      <c r="M2714" s="36" t="str">
        <f>IF(Vendas3!O186="","",Vendas3!O186)</f>
        <v/>
      </c>
      <c r="N2714" s="36" t="str">
        <f>IF(Vendas3!P186="","",Vendas3!P186)</f>
        <v/>
      </c>
      <c r="O2714" s="42">
        <f t="shared" si="417"/>
        <v>0</v>
      </c>
      <c r="P2714" s="105">
        <f t="shared" si="418"/>
        <v>0</v>
      </c>
      <c r="Q2714" s="105">
        <f t="shared" si="419"/>
        <v>0</v>
      </c>
      <c r="R2714" s="105">
        <f t="shared" si="420"/>
        <v>0</v>
      </c>
      <c r="S2714" s="22" t="str">
        <f t="shared" si="423"/>
        <v/>
      </c>
      <c r="T2714" s="92">
        <f t="shared" si="421"/>
        <v>0</v>
      </c>
      <c r="U2714" s="92">
        <f t="shared" si="406"/>
        <v>0</v>
      </c>
      <c r="V2714" s="92">
        <f t="shared" si="407"/>
        <v>0</v>
      </c>
      <c r="W2714" s="92">
        <f t="shared" si="408"/>
        <v>0</v>
      </c>
      <c r="X2714" s="92">
        <f t="shared" si="409"/>
        <v>0</v>
      </c>
      <c r="Y2714" s="92">
        <f t="shared" si="410"/>
        <v>0</v>
      </c>
      <c r="Z2714" s="92">
        <f t="shared" si="411"/>
        <v>0</v>
      </c>
      <c r="AA2714" s="92">
        <f t="shared" si="412"/>
        <v>0</v>
      </c>
      <c r="AB2714" s="92">
        <f t="shared" si="413"/>
        <v>0</v>
      </c>
      <c r="AC2714" s="92">
        <f t="shared" si="414"/>
        <v>0</v>
      </c>
      <c r="AD2714" s="92">
        <f t="shared" si="415"/>
        <v>0</v>
      </c>
      <c r="AE2714" s="92">
        <f t="shared" si="416"/>
        <v>0</v>
      </c>
      <c r="AF2714" s="118">
        <f t="shared" si="422"/>
        <v>0</v>
      </c>
    </row>
    <row r="2715" spans="2:32" ht="21.95" customHeight="1" x14ac:dyDescent="0.25">
      <c r="B2715" s="36" t="str">
        <f>IF(Vendas3!D187="","",Vendas3!D187)</f>
        <v/>
      </c>
      <c r="C2715" s="36" t="str">
        <f>IF(Vendas3!E187="","",Vendas3!E187)</f>
        <v/>
      </c>
      <c r="D2715" s="36" t="str">
        <f>IF(Vendas3!F187="","",Vendas3!F187)</f>
        <v/>
      </c>
      <c r="E2715" s="36" t="str">
        <f>IF(Vendas3!G187="","",Vendas3!G187)</f>
        <v/>
      </c>
      <c r="F2715" s="36" t="str">
        <f>IF(Vendas3!H187="","",Vendas3!H187)</f>
        <v/>
      </c>
      <c r="G2715" s="36" t="str">
        <f>IF(Vendas3!I187="","",Vendas3!I187)</f>
        <v/>
      </c>
      <c r="H2715" s="36" t="str">
        <f>IF(Vendas3!J187="","",Vendas3!J187)</f>
        <v/>
      </c>
      <c r="I2715" s="36" t="str">
        <f>IF(Vendas3!K187="","",Vendas3!K187)</f>
        <v/>
      </c>
      <c r="J2715" s="36" t="str">
        <f>IF(Vendas3!L187="","",Vendas3!L187)</f>
        <v/>
      </c>
      <c r="K2715" s="36" t="str">
        <f>IF(Vendas3!M187="","",Vendas3!M187)</f>
        <v/>
      </c>
      <c r="L2715" s="36" t="str">
        <f>IF(Vendas3!N187="","",Vendas3!N187)</f>
        <v/>
      </c>
      <c r="M2715" s="36" t="str">
        <f>IF(Vendas3!O187="","",Vendas3!O187)</f>
        <v/>
      </c>
      <c r="N2715" s="36" t="str">
        <f>IF(Vendas3!P187="","",Vendas3!P187)</f>
        <v/>
      </c>
      <c r="O2715" s="42">
        <f t="shared" si="417"/>
        <v>0</v>
      </c>
      <c r="P2715" s="105">
        <f t="shared" si="418"/>
        <v>0</v>
      </c>
      <c r="Q2715" s="105">
        <f t="shared" si="419"/>
        <v>0</v>
      </c>
      <c r="R2715" s="105">
        <f t="shared" si="420"/>
        <v>0</v>
      </c>
      <c r="S2715" s="22" t="str">
        <f t="shared" si="423"/>
        <v/>
      </c>
      <c r="T2715" s="92">
        <f t="shared" si="421"/>
        <v>0</v>
      </c>
      <c r="U2715" s="92">
        <f t="shared" si="406"/>
        <v>0</v>
      </c>
      <c r="V2715" s="92">
        <f t="shared" si="407"/>
        <v>0</v>
      </c>
      <c r="W2715" s="92">
        <f t="shared" si="408"/>
        <v>0</v>
      </c>
      <c r="X2715" s="92">
        <f t="shared" si="409"/>
        <v>0</v>
      </c>
      <c r="Y2715" s="92">
        <f t="shared" si="410"/>
        <v>0</v>
      </c>
      <c r="Z2715" s="92">
        <f t="shared" si="411"/>
        <v>0</v>
      </c>
      <c r="AA2715" s="92">
        <f t="shared" si="412"/>
        <v>0</v>
      </c>
      <c r="AB2715" s="92">
        <f t="shared" si="413"/>
        <v>0</v>
      </c>
      <c r="AC2715" s="92">
        <f t="shared" si="414"/>
        <v>0</v>
      </c>
      <c r="AD2715" s="92">
        <f t="shared" si="415"/>
        <v>0</v>
      </c>
      <c r="AE2715" s="92">
        <f t="shared" si="416"/>
        <v>0</v>
      </c>
      <c r="AF2715" s="118">
        <f t="shared" si="422"/>
        <v>0</v>
      </c>
    </row>
    <row r="2716" spans="2:32" ht="21.95" customHeight="1" x14ac:dyDescent="0.25">
      <c r="B2716" s="36" t="str">
        <f>IF(Vendas3!D188="","",Vendas3!D188)</f>
        <v/>
      </c>
      <c r="C2716" s="36" t="str">
        <f>IF(Vendas3!E188="","",Vendas3!E188)</f>
        <v/>
      </c>
      <c r="D2716" s="36" t="str">
        <f>IF(Vendas3!F188="","",Vendas3!F188)</f>
        <v/>
      </c>
      <c r="E2716" s="36" t="str">
        <f>IF(Vendas3!G188="","",Vendas3!G188)</f>
        <v/>
      </c>
      <c r="F2716" s="36" t="str">
        <f>IF(Vendas3!H188="","",Vendas3!H188)</f>
        <v/>
      </c>
      <c r="G2716" s="36" t="str">
        <f>IF(Vendas3!I188="","",Vendas3!I188)</f>
        <v/>
      </c>
      <c r="H2716" s="36" t="str">
        <f>IF(Vendas3!J188="","",Vendas3!J188)</f>
        <v/>
      </c>
      <c r="I2716" s="36" t="str">
        <f>IF(Vendas3!K188="","",Vendas3!K188)</f>
        <v/>
      </c>
      <c r="J2716" s="36" t="str">
        <f>IF(Vendas3!L188="","",Vendas3!L188)</f>
        <v/>
      </c>
      <c r="K2716" s="36" t="str">
        <f>IF(Vendas3!M188="","",Vendas3!M188)</f>
        <v/>
      </c>
      <c r="L2716" s="36" t="str">
        <f>IF(Vendas3!N188="","",Vendas3!N188)</f>
        <v/>
      </c>
      <c r="M2716" s="36" t="str">
        <f>IF(Vendas3!O188="","",Vendas3!O188)</f>
        <v/>
      </c>
      <c r="N2716" s="36" t="str">
        <f>IF(Vendas3!P188="","",Vendas3!P188)</f>
        <v/>
      </c>
      <c r="O2716" s="42">
        <f t="shared" si="417"/>
        <v>0</v>
      </c>
      <c r="P2716" s="105">
        <f t="shared" si="418"/>
        <v>0</v>
      </c>
      <c r="Q2716" s="105">
        <f t="shared" si="419"/>
        <v>0</v>
      </c>
      <c r="R2716" s="105">
        <f t="shared" si="420"/>
        <v>0</v>
      </c>
      <c r="S2716" s="22" t="str">
        <f t="shared" si="423"/>
        <v/>
      </c>
      <c r="T2716" s="92">
        <f t="shared" si="421"/>
        <v>0</v>
      </c>
      <c r="U2716" s="92">
        <f t="shared" si="406"/>
        <v>0</v>
      </c>
      <c r="V2716" s="92">
        <f t="shared" si="407"/>
        <v>0</v>
      </c>
      <c r="W2716" s="92">
        <f t="shared" si="408"/>
        <v>0</v>
      </c>
      <c r="X2716" s="92">
        <f t="shared" si="409"/>
        <v>0</v>
      </c>
      <c r="Y2716" s="92">
        <f t="shared" si="410"/>
        <v>0</v>
      </c>
      <c r="Z2716" s="92">
        <f t="shared" si="411"/>
        <v>0</v>
      </c>
      <c r="AA2716" s="92">
        <f t="shared" si="412"/>
        <v>0</v>
      </c>
      <c r="AB2716" s="92">
        <f t="shared" si="413"/>
        <v>0</v>
      </c>
      <c r="AC2716" s="92">
        <f t="shared" si="414"/>
        <v>0</v>
      </c>
      <c r="AD2716" s="92">
        <f t="shared" si="415"/>
        <v>0</v>
      </c>
      <c r="AE2716" s="92">
        <f t="shared" si="416"/>
        <v>0</v>
      </c>
      <c r="AF2716" s="118">
        <f t="shared" si="422"/>
        <v>0</v>
      </c>
    </row>
    <row r="2717" spans="2:32" ht="21.95" customHeight="1" x14ac:dyDescent="0.25">
      <c r="B2717" s="36" t="str">
        <f>IF(Vendas3!D189="","",Vendas3!D189)</f>
        <v/>
      </c>
      <c r="C2717" s="36" t="str">
        <f>IF(Vendas3!E189="","",Vendas3!E189)</f>
        <v/>
      </c>
      <c r="D2717" s="36" t="str">
        <f>IF(Vendas3!F189="","",Vendas3!F189)</f>
        <v/>
      </c>
      <c r="E2717" s="36" t="str">
        <f>IF(Vendas3!G189="","",Vendas3!G189)</f>
        <v/>
      </c>
      <c r="F2717" s="36" t="str">
        <f>IF(Vendas3!H189="","",Vendas3!H189)</f>
        <v/>
      </c>
      <c r="G2717" s="36" t="str">
        <f>IF(Vendas3!I189="","",Vendas3!I189)</f>
        <v/>
      </c>
      <c r="H2717" s="36" t="str">
        <f>IF(Vendas3!J189="","",Vendas3!J189)</f>
        <v/>
      </c>
      <c r="I2717" s="36" t="str">
        <f>IF(Vendas3!K189="","",Vendas3!K189)</f>
        <v/>
      </c>
      <c r="J2717" s="36" t="str">
        <f>IF(Vendas3!L189="","",Vendas3!L189)</f>
        <v/>
      </c>
      <c r="K2717" s="36" t="str">
        <f>IF(Vendas3!M189="","",Vendas3!M189)</f>
        <v/>
      </c>
      <c r="L2717" s="36" t="str">
        <f>IF(Vendas3!N189="","",Vendas3!N189)</f>
        <v/>
      </c>
      <c r="M2717" s="36" t="str">
        <f>IF(Vendas3!O189="","",Vendas3!O189)</f>
        <v/>
      </c>
      <c r="N2717" s="36" t="str">
        <f>IF(Vendas3!P189="","",Vendas3!P189)</f>
        <v/>
      </c>
      <c r="O2717" s="42">
        <f t="shared" si="417"/>
        <v>0</v>
      </c>
      <c r="P2717" s="105">
        <f t="shared" si="418"/>
        <v>0</v>
      </c>
      <c r="Q2717" s="105">
        <f t="shared" si="419"/>
        <v>0</v>
      </c>
      <c r="R2717" s="105">
        <f t="shared" si="420"/>
        <v>0</v>
      </c>
      <c r="S2717" s="22" t="str">
        <f t="shared" si="423"/>
        <v/>
      </c>
      <c r="T2717" s="92">
        <f t="shared" si="421"/>
        <v>0</v>
      </c>
      <c r="U2717" s="92">
        <f t="shared" si="406"/>
        <v>0</v>
      </c>
      <c r="V2717" s="92">
        <f t="shared" si="407"/>
        <v>0</v>
      </c>
      <c r="W2717" s="92">
        <f t="shared" si="408"/>
        <v>0</v>
      </c>
      <c r="X2717" s="92">
        <f t="shared" si="409"/>
        <v>0</v>
      </c>
      <c r="Y2717" s="92">
        <f t="shared" si="410"/>
        <v>0</v>
      </c>
      <c r="Z2717" s="92">
        <f t="shared" si="411"/>
        <v>0</v>
      </c>
      <c r="AA2717" s="92">
        <f t="shared" si="412"/>
        <v>0</v>
      </c>
      <c r="AB2717" s="92">
        <f t="shared" si="413"/>
        <v>0</v>
      </c>
      <c r="AC2717" s="92">
        <f t="shared" si="414"/>
        <v>0</v>
      </c>
      <c r="AD2717" s="92">
        <f t="shared" si="415"/>
        <v>0</v>
      </c>
      <c r="AE2717" s="92">
        <f t="shared" si="416"/>
        <v>0</v>
      </c>
      <c r="AF2717" s="118">
        <f t="shared" si="422"/>
        <v>0</v>
      </c>
    </row>
    <row r="2718" spans="2:32" ht="21.95" customHeight="1" x14ac:dyDescent="0.25">
      <c r="B2718" s="36" t="str">
        <f>IF(Vendas3!D190="","",Vendas3!D190)</f>
        <v/>
      </c>
      <c r="C2718" s="36" t="str">
        <f>IF(Vendas3!E190="","",Vendas3!E190)</f>
        <v/>
      </c>
      <c r="D2718" s="36" t="str">
        <f>IF(Vendas3!F190="","",Vendas3!F190)</f>
        <v/>
      </c>
      <c r="E2718" s="36" t="str">
        <f>IF(Vendas3!G190="","",Vendas3!G190)</f>
        <v/>
      </c>
      <c r="F2718" s="36" t="str">
        <f>IF(Vendas3!H190="","",Vendas3!H190)</f>
        <v/>
      </c>
      <c r="G2718" s="36" t="str">
        <f>IF(Vendas3!I190="","",Vendas3!I190)</f>
        <v/>
      </c>
      <c r="H2718" s="36" t="str">
        <f>IF(Vendas3!J190="","",Vendas3!J190)</f>
        <v/>
      </c>
      <c r="I2718" s="36" t="str">
        <f>IF(Vendas3!K190="","",Vendas3!K190)</f>
        <v/>
      </c>
      <c r="J2718" s="36" t="str">
        <f>IF(Vendas3!L190="","",Vendas3!L190)</f>
        <v/>
      </c>
      <c r="K2718" s="36" t="str">
        <f>IF(Vendas3!M190="","",Vendas3!M190)</f>
        <v/>
      </c>
      <c r="L2718" s="36" t="str">
        <f>IF(Vendas3!N190="","",Vendas3!N190)</f>
        <v/>
      </c>
      <c r="M2718" s="36" t="str">
        <f>IF(Vendas3!O190="","",Vendas3!O190)</f>
        <v/>
      </c>
      <c r="N2718" s="36" t="str">
        <f>IF(Vendas3!P190="","",Vendas3!P190)</f>
        <v/>
      </c>
      <c r="O2718" s="42">
        <f t="shared" si="417"/>
        <v>0</v>
      </c>
      <c r="P2718" s="105">
        <f t="shared" si="418"/>
        <v>0</v>
      </c>
      <c r="Q2718" s="105">
        <f t="shared" si="419"/>
        <v>0</v>
      </c>
      <c r="R2718" s="105">
        <f t="shared" si="420"/>
        <v>0</v>
      </c>
      <c r="S2718" s="22" t="str">
        <f t="shared" si="423"/>
        <v/>
      </c>
      <c r="T2718" s="92">
        <f t="shared" si="421"/>
        <v>0</v>
      </c>
      <c r="U2718" s="92">
        <f t="shared" si="406"/>
        <v>0</v>
      </c>
      <c r="V2718" s="92">
        <f t="shared" si="407"/>
        <v>0</v>
      </c>
      <c r="W2718" s="92">
        <f t="shared" si="408"/>
        <v>0</v>
      </c>
      <c r="X2718" s="92">
        <f t="shared" si="409"/>
        <v>0</v>
      </c>
      <c r="Y2718" s="92">
        <f t="shared" si="410"/>
        <v>0</v>
      </c>
      <c r="Z2718" s="92">
        <f t="shared" si="411"/>
        <v>0</v>
      </c>
      <c r="AA2718" s="92">
        <f t="shared" si="412"/>
        <v>0</v>
      </c>
      <c r="AB2718" s="92">
        <f t="shared" si="413"/>
        <v>0</v>
      </c>
      <c r="AC2718" s="92">
        <f t="shared" si="414"/>
        <v>0</v>
      </c>
      <c r="AD2718" s="92">
        <f t="shared" si="415"/>
        <v>0</v>
      </c>
      <c r="AE2718" s="92">
        <f t="shared" si="416"/>
        <v>0</v>
      </c>
      <c r="AF2718" s="118">
        <f t="shared" si="422"/>
        <v>0</v>
      </c>
    </row>
    <row r="2719" spans="2:32" ht="21.95" customHeight="1" x14ac:dyDescent="0.25">
      <c r="B2719" s="36" t="str">
        <f>IF(Vendas3!D191="","",Vendas3!D191)</f>
        <v/>
      </c>
      <c r="C2719" s="36" t="str">
        <f>IF(Vendas3!E191="","",Vendas3!E191)</f>
        <v/>
      </c>
      <c r="D2719" s="36" t="str">
        <f>IF(Vendas3!F191="","",Vendas3!F191)</f>
        <v/>
      </c>
      <c r="E2719" s="36" t="str">
        <f>IF(Vendas3!G191="","",Vendas3!G191)</f>
        <v/>
      </c>
      <c r="F2719" s="36" t="str">
        <f>IF(Vendas3!H191="","",Vendas3!H191)</f>
        <v/>
      </c>
      <c r="G2719" s="36" t="str">
        <f>IF(Vendas3!I191="","",Vendas3!I191)</f>
        <v/>
      </c>
      <c r="H2719" s="36" t="str">
        <f>IF(Vendas3!J191="","",Vendas3!J191)</f>
        <v/>
      </c>
      <c r="I2719" s="36" t="str">
        <f>IF(Vendas3!K191="","",Vendas3!K191)</f>
        <v/>
      </c>
      <c r="J2719" s="36" t="str">
        <f>IF(Vendas3!L191="","",Vendas3!L191)</f>
        <v/>
      </c>
      <c r="K2719" s="36" t="str">
        <f>IF(Vendas3!M191="","",Vendas3!M191)</f>
        <v/>
      </c>
      <c r="L2719" s="36" t="str">
        <f>IF(Vendas3!N191="","",Vendas3!N191)</f>
        <v/>
      </c>
      <c r="M2719" s="36" t="str">
        <f>IF(Vendas3!O191="","",Vendas3!O191)</f>
        <v/>
      </c>
      <c r="N2719" s="36" t="str">
        <f>IF(Vendas3!P191="","",Vendas3!P191)</f>
        <v/>
      </c>
      <c r="O2719" s="42">
        <f t="shared" si="417"/>
        <v>0</v>
      </c>
      <c r="P2719" s="105">
        <f t="shared" si="418"/>
        <v>0</v>
      </c>
      <c r="Q2719" s="105">
        <f t="shared" si="419"/>
        <v>0</v>
      </c>
      <c r="R2719" s="105">
        <f t="shared" si="420"/>
        <v>0</v>
      </c>
      <c r="S2719" s="22" t="str">
        <f t="shared" si="423"/>
        <v/>
      </c>
      <c r="T2719" s="92">
        <f t="shared" si="421"/>
        <v>0</v>
      </c>
      <c r="U2719" s="92">
        <f t="shared" si="406"/>
        <v>0</v>
      </c>
      <c r="V2719" s="92">
        <f t="shared" si="407"/>
        <v>0</v>
      </c>
      <c r="W2719" s="92">
        <f t="shared" si="408"/>
        <v>0</v>
      </c>
      <c r="X2719" s="92">
        <f t="shared" si="409"/>
        <v>0</v>
      </c>
      <c r="Y2719" s="92">
        <f t="shared" si="410"/>
        <v>0</v>
      </c>
      <c r="Z2719" s="92">
        <f t="shared" si="411"/>
        <v>0</v>
      </c>
      <c r="AA2719" s="92">
        <f t="shared" si="412"/>
        <v>0</v>
      </c>
      <c r="AB2719" s="92">
        <f t="shared" si="413"/>
        <v>0</v>
      </c>
      <c r="AC2719" s="92">
        <f t="shared" si="414"/>
        <v>0</v>
      </c>
      <c r="AD2719" s="92">
        <f t="shared" si="415"/>
        <v>0</v>
      </c>
      <c r="AE2719" s="92">
        <f t="shared" si="416"/>
        <v>0</v>
      </c>
      <c r="AF2719" s="118">
        <f t="shared" si="422"/>
        <v>0</v>
      </c>
    </row>
    <row r="2720" spans="2:32" ht="21.95" customHeight="1" x14ac:dyDescent="0.25">
      <c r="B2720" s="36" t="str">
        <f>IF(Vendas3!D192="","",Vendas3!D192)</f>
        <v/>
      </c>
      <c r="C2720" s="36" t="str">
        <f>IF(Vendas3!E192="","",Vendas3!E192)</f>
        <v/>
      </c>
      <c r="D2720" s="36" t="str">
        <f>IF(Vendas3!F192="","",Vendas3!F192)</f>
        <v/>
      </c>
      <c r="E2720" s="36" t="str">
        <f>IF(Vendas3!G192="","",Vendas3!G192)</f>
        <v/>
      </c>
      <c r="F2720" s="36" t="str">
        <f>IF(Vendas3!H192="","",Vendas3!H192)</f>
        <v/>
      </c>
      <c r="G2720" s="36" t="str">
        <f>IF(Vendas3!I192="","",Vendas3!I192)</f>
        <v/>
      </c>
      <c r="H2720" s="36" t="str">
        <f>IF(Vendas3!J192="","",Vendas3!J192)</f>
        <v/>
      </c>
      <c r="I2720" s="36" t="str">
        <f>IF(Vendas3!K192="","",Vendas3!K192)</f>
        <v/>
      </c>
      <c r="J2720" s="36" t="str">
        <f>IF(Vendas3!L192="","",Vendas3!L192)</f>
        <v/>
      </c>
      <c r="K2720" s="36" t="str">
        <f>IF(Vendas3!M192="","",Vendas3!M192)</f>
        <v/>
      </c>
      <c r="L2720" s="36" t="str">
        <f>IF(Vendas3!N192="","",Vendas3!N192)</f>
        <v/>
      </c>
      <c r="M2720" s="36" t="str">
        <f>IF(Vendas3!O192="","",Vendas3!O192)</f>
        <v/>
      </c>
      <c r="N2720" s="36" t="str">
        <f>IF(Vendas3!P192="","",Vendas3!P192)</f>
        <v/>
      </c>
      <c r="O2720" s="42">
        <f t="shared" si="417"/>
        <v>0</v>
      </c>
      <c r="P2720" s="105">
        <f t="shared" si="418"/>
        <v>0</v>
      </c>
      <c r="Q2720" s="105">
        <f t="shared" si="419"/>
        <v>0</v>
      </c>
      <c r="R2720" s="105">
        <f t="shared" si="420"/>
        <v>0</v>
      </c>
      <c r="S2720" s="22" t="str">
        <f t="shared" si="423"/>
        <v/>
      </c>
      <c r="T2720" s="92">
        <f t="shared" si="421"/>
        <v>0</v>
      </c>
      <c r="U2720" s="92">
        <f t="shared" si="406"/>
        <v>0</v>
      </c>
      <c r="V2720" s="92">
        <f t="shared" si="407"/>
        <v>0</v>
      </c>
      <c r="W2720" s="92">
        <f t="shared" si="408"/>
        <v>0</v>
      </c>
      <c r="X2720" s="92">
        <f t="shared" si="409"/>
        <v>0</v>
      </c>
      <c r="Y2720" s="92">
        <f t="shared" si="410"/>
        <v>0</v>
      </c>
      <c r="Z2720" s="92">
        <f t="shared" si="411"/>
        <v>0</v>
      </c>
      <c r="AA2720" s="92">
        <f t="shared" si="412"/>
        <v>0</v>
      </c>
      <c r="AB2720" s="92">
        <f t="shared" si="413"/>
        <v>0</v>
      </c>
      <c r="AC2720" s="92">
        <f t="shared" si="414"/>
        <v>0</v>
      </c>
      <c r="AD2720" s="92">
        <f t="shared" si="415"/>
        <v>0</v>
      </c>
      <c r="AE2720" s="92">
        <f t="shared" si="416"/>
        <v>0</v>
      </c>
      <c r="AF2720" s="118">
        <f t="shared" si="422"/>
        <v>0</v>
      </c>
    </row>
    <row r="2721" spans="2:32" ht="21.95" customHeight="1" x14ac:dyDescent="0.25">
      <c r="B2721" s="36" t="str">
        <f>IF(Vendas3!D193="","",Vendas3!D193)</f>
        <v/>
      </c>
      <c r="C2721" s="36" t="str">
        <f>IF(Vendas3!E193="","",Vendas3!E193)</f>
        <v/>
      </c>
      <c r="D2721" s="36" t="str">
        <f>IF(Vendas3!F193="","",Vendas3!F193)</f>
        <v/>
      </c>
      <c r="E2721" s="36" t="str">
        <f>IF(Vendas3!G193="","",Vendas3!G193)</f>
        <v/>
      </c>
      <c r="F2721" s="36" t="str">
        <f>IF(Vendas3!H193="","",Vendas3!H193)</f>
        <v/>
      </c>
      <c r="G2721" s="36" t="str">
        <f>IF(Vendas3!I193="","",Vendas3!I193)</f>
        <v/>
      </c>
      <c r="H2721" s="36" t="str">
        <f>IF(Vendas3!J193="","",Vendas3!J193)</f>
        <v/>
      </c>
      <c r="I2721" s="36" t="str">
        <f>IF(Vendas3!K193="","",Vendas3!K193)</f>
        <v/>
      </c>
      <c r="J2721" s="36" t="str">
        <f>IF(Vendas3!L193="","",Vendas3!L193)</f>
        <v/>
      </c>
      <c r="K2721" s="36" t="str">
        <f>IF(Vendas3!M193="","",Vendas3!M193)</f>
        <v/>
      </c>
      <c r="L2721" s="36" t="str">
        <f>IF(Vendas3!N193="","",Vendas3!N193)</f>
        <v/>
      </c>
      <c r="M2721" s="36" t="str">
        <f>IF(Vendas3!O193="","",Vendas3!O193)</f>
        <v/>
      </c>
      <c r="N2721" s="36" t="str">
        <f>IF(Vendas3!P193="","",Vendas3!P193)</f>
        <v/>
      </c>
      <c r="O2721" s="42">
        <f t="shared" si="417"/>
        <v>0</v>
      </c>
      <c r="P2721" s="105">
        <f t="shared" si="418"/>
        <v>0</v>
      </c>
      <c r="Q2721" s="105">
        <f t="shared" si="419"/>
        <v>0</v>
      </c>
      <c r="R2721" s="105">
        <f t="shared" si="420"/>
        <v>0</v>
      </c>
      <c r="S2721" s="22" t="str">
        <f t="shared" si="423"/>
        <v/>
      </c>
      <c r="T2721" s="92">
        <f t="shared" si="421"/>
        <v>0</v>
      </c>
      <c r="U2721" s="92">
        <f t="shared" si="406"/>
        <v>0</v>
      </c>
      <c r="V2721" s="92">
        <f t="shared" si="407"/>
        <v>0</v>
      </c>
      <c r="W2721" s="92">
        <f t="shared" si="408"/>
        <v>0</v>
      </c>
      <c r="X2721" s="92">
        <f t="shared" si="409"/>
        <v>0</v>
      </c>
      <c r="Y2721" s="92">
        <f t="shared" si="410"/>
        <v>0</v>
      </c>
      <c r="Z2721" s="92">
        <f t="shared" si="411"/>
        <v>0</v>
      </c>
      <c r="AA2721" s="92">
        <f t="shared" si="412"/>
        <v>0</v>
      </c>
      <c r="AB2721" s="92">
        <f t="shared" si="413"/>
        <v>0</v>
      </c>
      <c r="AC2721" s="92">
        <f t="shared" si="414"/>
        <v>0</v>
      </c>
      <c r="AD2721" s="92">
        <f t="shared" si="415"/>
        <v>0</v>
      </c>
      <c r="AE2721" s="92">
        <f t="shared" si="416"/>
        <v>0</v>
      </c>
      <c r="AF2721" s="118">
        <f t="shared" si="422"/>
        <v>0</v>
      </c>
    </row>
    <row r="2722" spans="2:32" ht="21.95" customHeight="1" x14ac:dyDescent="0.25">
      <c r="B2722" s="36" t="str">
        <f>IF(Vendas3!D194="","",Vendas3!D194)</f>
        <v/>
      </c>
      <c r="C2722" s="36" t="str">
        <f>IF(Vendas3!E194="","",Vendas3!E194)</f>
        <v/>
      </c>
      <c r="D2722" s="36" t="str">
        <f>IF(Vendas3!F194="","",Vendas3!F194)</f>
        <v/>
      </c>
      <c r="E2722" s="36" t="str">
        <f>IF(Vendas3!G194="","",Vendas3!G194)</f>
        <v/>
      </c>
      <c r="F2722" s="36" t="str">
        <f>IF(Vendas3!H194="","",Vendas3!H194)</f>
        <v/>
      </c>
      <c r="G2722" s="36" t="str">
        <f>IF(Vendas3!I194="","",Vendas3!I194)</f>
        <v/>
      </c>
      <c r="H2722" s="36" t="str">
        <f>IF(Vendas3!J194="","",Vendas3!J194)</f>
        <v/>
      </c>
      <c r="I2722" s="36" t="str">
        <f>IF(Vendas3!K194="","",Vendas3!K194)</f>
        <v/>
      </c>
      <c r="J2722" s="36" t="str">
        <f>IF(Vendas3!L194="","",Vendas3!L194)</f>
        <v/>
      </c>
      <c r="K2722" s="36" t="str">
        <f>IF(Vendas3!M194="","",Vendas3!M194)</f>
        <v/>
      </c>
      <c r="L2722" s="36" t="str">
        <f>IF(Vendas3!N194="","",Vendas3!N194)</f>
        <v/>
      </c>
      <c r="M2722" s="36" t="str">
        <f>IF(Vendas3!O194="","",Vendas3!O194)</f>
        <v/>
      </c>
      <c r="N2722" s="36" t="str">
        <f>IF(Vendas3!P194="","",Vendas3!P194)</f>
        <v/>
      </c>
      <c r="O2722" s="42">
        <f t="shared" si="417"/>
        <v>0</v>
      </c>
      <c r="P2722" s="105">
        <f t="shared" si="418"/>
        <v>0</v>
      </c>
      <c r="Q2722" s="105">
        <f t="shared" si="419"/>
        <v>0</v>
      </c>
      <c r="R2722" s="105">
        <f t="shared" si="420"/>
        <v>0</v>
      </c>
      <c r="S2722" s="22" t="str">
        <f t="shared" si="423"/>
        <v/>
      </c>
      <c r="T2722" s="92">
        <f t="shared" si="421"/>
        <v>0</v>
      </c>
      <c r="U2722" s="92">
        <f t="shared" si="406"/>
        <v>0</v>
      </c>
      <c r="V2722" s="92">
        <f t="shared" si="407"/>
        <v>0</v>
      </c>
      <c r="W2722" s="92">
        <f t="shared" si="408"/>
        <v>0</v>
      </c>
      <c r="X2722" s="92">
        <f t="shared" si="409"/>
        <v>0</v>
      </c>
      <c r="Y2722" s="92">
        <f t="shared" si="410"/>
        <v>0</v>
      </c>
      <c r="Z2722" s="92">
        <f t="shared" si="411"/>
        <v>0</v>
      </c>
      <c r="AA2722" s="92">
        <f t="shared" si="412"/>
        <v>0</v>
      </c>
      <c r="AB2722" s="92">
        <f t="shared" si="413"/>
        <v>0</v>
      </c>
      <c r="AC2722" s="92">
        <f t="shared" si="414"/>
        <v>0</v>
      </c>
      <c r="AD2722" s="92">
        <f t="shared" si="415"/>
        <v>0</v>
      </c>
      <c r="AE2722" s="92">
        <f t="shared" si="416"/>
        <v>0</v>
      </c>
      <c r="AF2722" s="118">
        <f t="shared" si="422"/>
        <v>0</v>
      </c>
    </row>
    <row r="2723" spans="2:32" ht="21.95" customHeight="1" x14ac:dyDescent="0.25">
      <c r="B2723" s="36" t="str">
        <f>IF(Vendas3!D195="","",Vendas3!D195)</f>
        <v/>
      </c>
      <c r="C2723" s="36" t="str">
        <f>IF(Vendas3!E195="","",Vendas3!E195)</f>
        <v/>
      </c>
      <c r="D2723" s="36" t="str">
        <f>IF(Vendas3!F195="","",Vendas3!F195)</f>
        <v/>
      </c>
      <c r="E2723" s="36" t="str">
        <f>IF(Vendas3!G195="","",Vendas3!G195)</f>
        <v/>
      </c>
      <c r="F2723" s="36" t="str">
        <f>IF(Vendas3!H195="","",Vendas3!H195)</f>
        <v/>
      </c>
      <c r="G2723" s="36" t="str">
        <f>IF(Vendas3!I195="","",Vendas3!I195)</f>
        <v/>
      </c>
      <c r="H2723" s="36" t="str">
        <f>IF(Vendas3!J195="","",Vendas3!J195)</f>
        <v/>
      </c>
      <c r="I2723" s="36" t="str">
        <f>IF(Vendas3!K195="","",Vendas3!K195)</f>
        <v/>
      </c>
      <c r="J2723" s="36" t="str">
        <f>IF(Vendas3!L195="","",Vendas3!L195)</f>
        <v/>
      </c>
      <c r="K2723" s="36" t="str">
        <f>IF(Vendas3!M195="","",Vendas3!M195)</f>
        <v/>
      </c>
      <c r="L2723" s="36" t="str">
        <f>IF(Vendas3!N195="","",Vendas3!N195)</f>
        <v/>
      </c>
      <c r="M2723" s="36" t="str">
        <f>IF(Vendas3!O195="","",Vendas3!O195)</f>
        <v/>
      </c>
      <c r="N2723" s="36" t="str">
        <f>IF(Vendas3!P195="","",Vendas3!P195)</f>
        <v/>
      </c>
      <c r="O2723" s="42">
        <f t="shared" si="417"/>
        <v>0</v>
      </c>
      <c r="P2723" s="105">
        <f t="shared" si="418"/>
        <v>0</v>
      </c>
      <c r="Q2723" s="105">
        <f t="shared" si="419"/>
        <v>0</v>
      </c>
      <c r="R2723" s="105">
        <f t="shared" si="420"/>
        <v>0</v>
      </c>
      <c r="S2723" s="22" t="str">
        <f t="shared" si="423"/>
        <v/>
      </c>
      <c r="T2723" s="92">
        <f t="shared" si="421"/>
        <v>0</v>
      </c>
      <c r="U2723" s="92">
        <f t="shared" si="406"/>
        <v>0</v>
      </c>
      <c r="V2723" s="92">
        <f t="shared" si="407"/>
        <v>0</v>
      </c>
      <c r="W2723" s="92">
        <f t="shared" si="408"/>
        <v>0</v>
      </c>
      <c r="X2723" s="92">
        <f t="shared" si="409"/>
        <v>0</v>
      </c>
      <c r="Y2723" s="92">
        <f t="shared" si="410"/>
        <v>0</v>
      </c>
      <c r="Z2723" s="92">
        <f t="shared" si="411"/>
        <v>0</v>
      </c>
      <c r="AA2723" s="92">
        <f t="shared" si="412"/>
        <v>0</v>
      </c>
      <c r="AB2723" s="92">
        <f t="shared" si="413"/>
        <v>0</v>
      </c>
      <c r="AC2723" s="92">
        <f t="shared" si="414"/>
        <v>0</v>
      </c>
      <c r="AD2723" s="92">
        <f t="shared" si="415"/>
        <v>0</v>
      </c>
      <c r="AE2723" s="92">
        <f t="shared" si="416"/>
        <v>0</v>
      </c>
      <c r="AF2723" s="118">
        <f t="shared" si="422"/>
        <v>0</v>
      </c>
    </row>
    <row r="2724" spans="2:32" ht="21.95" customHeight="1" x14ac:dyDescent="0.25">
      <c r="B2724" s="36" t="str">
        <f>IF(Vendas3!D196="","",Vendas3!D196)</f>
        <v/>
      </c>
      <c r="C2724" s="36" t="str">
        <f>IF(Vendas3!E196="","",Vendas3!E196)</f>
        <v/>
      </c>
      <c r="D2724" s="36" t="str">
        <f>IF(Vendas3!F196="","",Vendas3!F196)</f>
        <v/>
      </c>
      <c r="E2724" s="36" t="str">
        <f>IF(Vendas3!G196="","",Vendas3!G196)</f>
        <v/>
      </c>
      <c r="F2724" s="36" t="str">
        <f>IF(Vendas3!H196="","",Vendas3!H196)</f>
        <v/>
      </c>
      <c r="G2724" s="36" t="str">
        <f>IF(Vendas3!I196="","",Vendas3!I196)</f>
        <v/>
      </c>
      <c r="H2724" s="36" t="str">
        <f>IF(Vendas3!J196="","",Vendas3!J196)</f>
        <v/>
      </c>
      <c r="I2724" s="36" t="str">
        <f>IF(Vendas3!K196="","",Vendas3!K196)</f>
        <v/>
      </c>
      <c r="J2724" s="36" t="str">
        <f>IF(Vendas3!L196="","",Vendas3!L196)</f>
        <v/>
      </c>
      <c r="K2724" s="36" t="str">
        <f>IF(Vendas3!M196="","",Vendas3!M196)</f>
        <v/>
      </c>
      <c r="L2724" s="36" t="str">
        <f>IF(Vendas3!N196="","",Vendas3!N196)</f>
        <v/>
      </c>
      <c r="M2724" s="36" t="str">
        <f>IF(Vendas3!O196="","",Vendas3!O196)</f>
        <v/>
      </c>
      <c r="N2724" s="36" t="str">
        <f>IF(Vendas3!P196="","",Vendas3!P196)</f>
        <v/>
      </c>
      <c r="O2724" s="42">
        <f t="shared" si="417"/>
        <v>0</v>
      </c>
      <c r="P2724" s="105">
        <f t="shared" si="418"/>
        <v>0</v>
      </c>
      <c r="Q2724" s="105">
        <f t="shared" si="419"/>
        <v>0</v>
      </c>
      <c r="R2724" s="105">
        <f t="shared" si="420"/>
        <v>0</v>
      </c>
      <c r="S2724" s="22" t="str">
        <f t="shared" si="423"/>
        <v/>
      </c>
      <c r="T2724" s="92">
        <f t="shared" si="421"/>
        <v>0</v>
      </c>
      <c r="U2724" s="92">
        <f t="shared" si="406"/>
        <v>0</v>
      </c>
      <c r="V2724" s="92">
        <f t="shared" si="407"/>
        <v>0</v>
      </c>
      <c r="W2724" s="92">
        <f t="shared" si="408"/>
        <v>0</v>
      </c>
      <c r="X2724" s="92">
        <f t="shared" si="409"/>
        <v>0</v>
      </c>
      <c r="Y2724" s="92">
        <f t="shared" si="410"/>
        <v>0</v>
      </c>
      <c r="Z2724" s="92">
        <f t="shared" si="411"/>
        <v>0</v>
      </c>
      <c r="AA2724" s="92">
        <f t="shared" si="412"/>
        <v>0</v>
      </c>
      <c r="AB2724" s="92">
        <f t="shared" si="413"/>
        <v>0</v>
      </c>
      <c r="AC2724" s="92">
        <f t="shared" si="414"/>
        <v>0</v>
      </c>
      <c r="AD2724" s="92">
        <f t="shared" si="415"/>
        <v>0</v>
      </c>
      <c r="AE2724" s="92">
        <f t="shared" si="416"/>
        <v>0</v>
      </c>
      <c r="AF2724" s="118">
        <f t="shared" si="422"/>
        <v>0</v>
      </c>
    </row>
    <row r="2725" spans="2:32" ht="21.95" customHeight="1" x14ac:dyDescent="0.25">
      <c r="B2725" s="36" t="str">
        <f>IF(Vendas3!D197="","",Vendas3!D197)</f>
        <v/>
      </c>
      <c r="C2725" s="36" t="str">
        <f>IF(Vendas3!E197="","",Vendas3!E197)</f>
        <v/>
      </c>
      <c r="D2725" s="36" t="str">
        <f>IF(Vendas3!F197="","",Vendas3!F197)</f>
        <v/>
      </c>
      <c r="E2725" s="36" t="str">
        <f>IF(Vendas3!G197="","",Vendas3!G197)</f>
        <v/>
      </c>
      <c r="F2725" s="36" t="str">
        <f>IF(Vendas3!H197="","",Vendas3!H197)</f>
        <v/>
      </c>
      <c r="G2725" s="36" t="str">
        <f>IF(Vendas3!I197="","",Vendas3!I197)</f>
        <v/>
      </c>
      <c r="H2725" s="36" t="str">
        <f>IF(Vendas3!J197="","",Vendas3!J197)</f>
        <v/>
      </c>
      <c r="I2725" s="36" t="str">
        <f>IF(Vendas3!K197="","",Vendas3!K197)</f>
        <v/>
      </c>
      <c r="J2725" s="36" t="str">
        <f>IF(Vendas3!L197="","",Vendas3!L197)</f>
        <v/>
      </c>
      <c r="K2725" s="36" t="str">
        <f>IF(Vendas3!M197="","",Vendas3!M197)</f>
        <v/>
      </c>
      <c r="L2725" s="36" t="str">
        <f>IF(Vendas3!N197="","",Vendas3!N197)</f>
        <v/>
      </c>
      <c r="M2725" s="36" t="str">
        <f>IF(Vendas3!O197="","",Vendas3!O197)</f>
        <v/>
      </c>
      <c r="N2725" s="36" t="str">
        <f>IF(Vendas3!P197="","",Vendas3!P197)</f>
        <v/>
      </c>
      <c r="O2725" s="42">
        <f t="shared" si="417"/>
        <v>0</v>
      </c>
      <c r="P2725" s="105">
        <f t="shared" si="418"/>
        <v>0</v>
      </c>
      <c r="Q2725" s="105">
        <f t="shared" si="419"/>
        <v>0</v>
      </c>
      <c r="R2725" s="105">
        <f t="shared" si="420"/>
        <v>0</v>
      </c>
      <c r="S2725" s="22" t="str">
        <f t="shared" si="423"/>
        <v/>
      </c>
      <c r="T2725" s="92">
        <f t="shared" si="421"/>
        <v>0</v>
      </c>
      <c r="U2725" s="92">
        <f t="shared" si="406"/>
        <v>0</v>
      </c>
      <c r="V2725" s="92">
        <f t="shared" si="407"/>
        <v>0</v>
      </c>
      <c r="W2725" s="92">
        <f t="shared" si="408"/>
        <v>0</v>
      </c>
      <c r="X2725" s="92">
        <f t="shared" si="409"/>
        <v>0</v>
      </c>
      <c r="Y2725" s="92">
        <f t="shared" si="410"/>
        <v>0</v>
      </c>
      <c r="Z2725" s="92">
        <f t="shared" si="411"/>
        <v>0</v>
      </c>
      <c r="AA2725" s="92">
        <f t="shared" si="412"/>
        <v>0</v>
      </c>
      <c r="AB2725" s="92">
        <f t="shared" si="413"/>
        <v>0</v>
      </c>
      <c r="AC2725" s="92">
        <f t="shared" si="414"/>
        <v>0</v>
      </c>
      <c r="AD2725" s="92">
        <f t="shared" si="415"/>
        <v>0</v>
      </c>
      <c r="AE2725" s="92">
        <f t="shared" si="416"/>
        <v>0</v>
      </c>
      <c r="AF2725" s="118">
        <f t="shared" si="422"/>
        <v>0</v>
      </c>
    </row>
    <row r="2726" spans="2:32" ht="21.95" customHeight="1" x14ac:dyDescent="0.25">
      <c r="B2726" s="36" t="str">
        <f>IF(Vendas3!D198="","",Vendas3!D198)</f>
        <v/>
      </c>
      <c r="C2726" s="36" t="str">
        <f>IF(Vendas3!E198="","",Vendas3!E198)</f>
        <v/>
      </c>
      <c r="D2726" s="36" t="str">
        <f>IF(Vendas3!F198="","",Vendas3!F198)</f>
        <v/>
      </c>
      <c r="E2726" s="36" t="str">
        <f>IF(Vendas3!G198="","",Vendas3!G198)</f>
        <v/>
      </c>
      <c r="F2726" s="36" t="str">
        <f>IF(Vendas3!H198="","",Vendas3!H198)</f>
        <v/>
      </c>
      <c r="G2726" s="36" t="str">
        <f>IF(Vendas3!I198="","",Vendas3!I198)</f>
        <v/>
      </c>
      <c r="H2726" s="36" t="str">
        <f>IF(Vendas3!J198="","",Vendas3!J198)</f>
        <v/>
      </c>
      <c r="I2726" s="36" t="str">
        <f>IF(Vendas3!K198="","",Vendas3!K198)</f>
        <v/>
      </c>
      <c r="J2726" s="36" t="str">
        <f>IF(Vendas3!L198="","",Vendas3!L198)</f>
        <v/>
      </c>
      <c r="K2726" s="36" t="str">
        <f>IF(Vendas3!M198="","",Vendas3!M198)</f>
        <v/>
      </c>
      <c r="L2726" s="36" t="str">
        <f>IF(Vendas3!N198="","",Vendas3!N198)</f>
        <v/>
      </c>
      <c r="M2726" s="36" t="str">
        <f>IF(Vendas3!O198="","",Vendas3!O198)</f>
        <v/>
      </c>
      <c r="N2726" s="36" t="str">
        <f>IF(Vendas3!P198="","",Vendas3!P198)</f>
        <v/>
      </c>
      <c r="O2726" s="42">
        <f t="shared" si="417"/>
        <v>0</v>
      </c>
      <c r="P2726" s="105">
        <f t="shared" si="418"/>
        <v>0</v>
      </c>
      <c r="Q2726" s="105">
        <f t="shared" si="419"/>
        <v>0</v>
      </c>
      <c r="R2726" s="105">
        <f t="shared" si="420"/>
        <v>0</v>
      </c>
      <c r="S2726" s="22" t="str">
        <f t="shared" si="423"/>
        <v/>
      </c>
      <c r="T2726" s="92">
        <f t="shared" si="421"/>
        <v>0</v>
      </c>
      <c r="U2726" s="92">
        <f t="shared" si="406"/>
        <v>0</v>
      </c>
      <c r="V2726" s="92">
        <f t="shared" si="407"/>
        <v>0</v>
      </c>
      <c r="W2726" s="92">
        <f t="shared" si="408"/>
        <v>0</v>
      </c>
      <c r="X2726" s="92">
        <f t="shared" si="409"/>
        <v>0</v>
      </c>
      <c r="Y2726" s="92">
        <f t="shared" si="410"/>
        <v>0</v>
      </c>
      <c r="Z2726" s="92">
        <f t="shared" si="411"/>
        <v>0</v>
      </c>
      <c r="AA2726" s="92">
        <f t="shared" si="412"/>
        <v>0</v>
      </c>
      <c r="AB2726" s="92">
        <f t="shared" si="413"/>
        <v>0</v>
      </c>
      <c r="AC2726" s="92">
        <f t="shared" si="414"/>
        <v>0</v>
      </c>
      <c r="AD2726" s="92">
        <f t="shared" si="415"/>
        <v>0</v>
      </c>
      <c r="AE2726" s="92">
        <f t="shared" si="416"/>
        <v>0</v>
      </c>
      <c r="AF2726" s="118">
        <f t="shared" si="422"/>
        <v>0</v>
      </c>
    </row>
    <row r="2727" spans="2:32" ht="21.95" customHeight="1" x14ac:dyDescent="0.25">
      <c r="B2727" s="36" t="str">
        <f>IF(Vendas3!D199="","",Vendas3!D199)</f>
        <v/>
      </c>
      <c r="C2727" s="36" t="str">
        <f>IF(Vendas3!E199="","",Vendas3!E199)</f>
        <v/>
      </c>
      <c r="D2727" s="36" t="str">
        <f>IF(Vendas3!F199="","",Vendas3!F199)</f>
        <v/>
      </c>
      <c r="E2727" s="36" t="str">
        <f>IF(Vendas3!G199="","",Vendas3!G199)</f>
        <v/>
      </c>
      <c r="F2727" s="36" t="str">
        <f>IF(Vendas3!H199="","",Vendas3!H199)</f>
        <v/>
      </c>
      <c r="G2727" s="36" t="str">
        <f>IF(Vendas3!I199="","",Vendas3!I199)</f>
        <v/>
      </c>
      <c r="H2727" s="36" t="str">
        <f>IF(Vendas3!J199="","",Vendas3!J199)</f>
        <v/>
      </c>
      <c r="I2727" s="36" t="str">
        <f>IF(Vendas3!K199="","",Vendas3!K199)</f>
        <v/>
      </c>
      <c r="J2727" s="36" t="str">
        <f>IF(Vendas3!L199="","",Vendas3!L199)</f>
        <v/>
      </c>
      <c r="K2727" s="36" t="str">
        <f>IF(Vendas3!M199="","",Vendas3!M199)</f>
        <v/>
      </c>
      <c r="L2727" s="36" t="str">
        <f>IF(Vendas3!N199="","",Vendas3!N199)</f>
        <v/>
      </c>
      <c r="M2727" s="36" t="str">
        <f>IF(Vendas3!O199="","",Vendas3!O199)</f>
        <v/>
      </c>
      <c r="N2727" s="36" t="str">
        <f>IF(Vendas3!P199="","",Vendas3!P199)</f>
        <v/>
      </c>
      <c r="O2727" s="42">
        <f t="shared" si="417"/>
        <v>0</v>
      </c>
      <c r="P2727" s="105">
        <f t="shared" si="418"/>
        <v>0</v>
      </c>
      <c r="Q2727" s="105">
        <f t="shared" si="419"/>
        <v>0</v>
      </c>
      <c r="R2727" s="105">
        <f t="shared" si="420"/>
        <v>0</v>
      </c>
      <c r="S2727" s="22" t="str">
        <f t="shared" si="423"/>
        <v/>
      </c>
      <c r="T2727" s="92">
        <f t="shared" si="421"/>
        <v>0</v>
      </c>
      <c r="U2727" s="92">
        <f t="shared" ref="U2727:U2790" si="424">IFERROR(VLOOKUP($B2727,$B$1029:$J$1528,9,0)*D2727,0)</f>
        <v>0</v>
      </c>
      <c r="V2727" s="92">
        <f t="shared" ref="V2727:V2790" si="425">IFERROR(VLOOKUP($B2727,$B$1029:$J$1528,9,0)*E2727,0)</f>
        <v>0</v>
      </c>
      <c r="W2727" s="92">
        <f t="shared" ref="W2727:W2790" si="426">IFERROR(VLOOKUP($B2727,$B$1029:$J$1528,9,0)*F2727,0)</f>
        <v>0</v>
      </c>
      <c r="X2727" s="92">
        <f t="shared" ref="X2727:X2790" si="427">IFERROR(VLOOKUP($B2727,$B$1029:$J$1528,9,0)*G2727,0)</f>
        <v>0</v>
      </c>
      <c r="Y2727" s="92">
        <f t="shared" ref="Y2727:Y2790" si="428">IFERROR(VLOOKUP($B2727,$B$1029:$J$1528,9,0)*H2727,0)</f>
        <v>0</v>
      </c>
      <c r="Z2727" s="92">
        <f t="shared" ref="Z2727:Z2790" si="429">IFERROR(VLOOKUP($B2727,$B$1029:$J$1528,9,0)*I2727,0)</f>
        <v>0</v>
      </c>
      <c r="AA2727" s="92">
        <f t="shared" ref="AA2727:AA2790" si="430">IFERROR(VLOOKUP($B2727,$B$1029:$J$1528,9,0)*J2727,0)</f>
        <v>0</v>
      </c>
      <c r="AB2727" s="92">
        <f t="shared" ref="AB2727:AB2790" si="431">IFERROR(VLOOKUP($B2727,$B$1029:$J$1528,9,0)*K2727,0)</f>
        <v>0</v>
      </c>
      <c r="AC2727" s="92">
        <f t="shared" ref="AC2727:AC2790" si="432">IFERROR(VLOOKUP($B2727,$B$1029:$J$1528,9,0)*L2727,0)</f>
        <v>0</v>
      </c>
      <c r="AD2727" s="92">
        <f t="shared" ref="AD2727:AD2790" si="433">IFERROR(VLOOKUP($B2727,$B$1029:$J$1528,9,0)*M2727,0)</f>
        <v>0</v>
      </c>
      <c r="AE2727" s="92">
        <f t="shared" ref="AE2727:AE2790" si="434">IFERROR(VLOOKUP($B2727,$B$1029:$J$1528,9,0)*N2727,0)</f>
        <v>0</v>
      </c>
      <c r="AF2727" s="118">
        <f t="shared" si="422"/>
        <v>0</v>
      </c>
    </row>
    <row r="2728" spans="2:32" ht="21.95" customHeight="1" x14ac:dyDescent="0.25">
      <c r="B2728" s="36" t="str">
        <f>IF(Vendas3!D200="","",Vendas3!D200)</f>
        <v/>
      </c>
      <c r="C2728" s="36" t="str">
        <f>IF(Vendas3!E200="","",Vendas3!E200)</f>
        <v/>
      </c>
      <c r="D2728" s="36" t="str">
        <f>IF(Vendas3!F200="","",Vendas3!F200)</f>
        <v/>
      </c>
      <c r="E2728" s="36" t="str">
        <f>IF(Vendas3!G200="","",Vendas3!G200)</f>
        <v/>
      </c>
      <c r="F2728" s="36" t="str">
        <f>IF(Vendas3!H200="","",Vendas3!H200)</f>
        <v/>
      </c>
      <c r="G2728" s="36" t="str">
        <f>IF(Vendas3!I200="","",Vendas3!I200)</f>
        <v/>
      </c>
      <c r="H2728" s="36" t="str">
        <f>IF(Vendas3!J200="","",Vendas3!J200)</f>
        <v/>
      </c>
      <c r="I2728" s="36" t="str">
        <f>IF(Vendas3!K200="","",Vendas3!K200)</f>
        <v/>
      </c>
      <c r="J2728" s="36" t="str">
        <f>IF(Vendas3!L200="","",Vendas3!L200)</f>
        <v/>
      </c>
      <c r="K2728" s="36" t="str">
        <f>IF(Vendas3!M200="","",Vendas3!M200)</f>
        <v/>
      </c>
      <c r="L2728" s="36" t="str">
        <f>IF(Vendas3!N200="","",Vendas3!N200)</f>
        <v/>
      </c>
      <c r="M2728" s="36" t="str">
        <f>IF(Vendas3!O200="","",Vendas3!O200)</f>
        <v/>
      </c>
      <c r="N2728" s="36" t="str">
        <f>IF(Vendas3!P200="","",Vendas3!P200)</f>
        <v/>
      </c>
      <c r="O2728" s="42">
        <f t="shared" ref="O2728:O2791" si="435">SUM(C2728:N2728)</f>
        <v>0</v>
      </c>
      <c r="P2728" s="105">
        <f t="shared" ref="P2728:P2791" si="436">IFERROR(VLOOKUP(B2728,$B$1029:$J$1528,9,0)*O2728,0)</f>
        <v>0</v>
      </c>
      <c r="Q2728" s="105">
        <f t="shared" ref="Q2728:Q2791" si="437">IFERROR(VLOOKUP(B2728,$B$1029:$J$1528,5,0)*O2728,0)</f>
        <v>0</v>
      </c>
      <c r="R2728" s="105">
        <f t="shared" ref="R2728:R2791" si="438">IFERROR(VLOOKUP(B2728,$B$1029:$K$1528,10,0)*O2728,0)</f>
        <v>0</v>
      </c>
      <c r="S2728" s="22" t="str">
        <f t="shared" si="423"/>
        <v/>
      </c>
      <c r="T2728" s="92">
        <f t="shared" ref="T2728:T2791" si="439">IFERROR(VLOOKUP($B2728,$B$1029:$J$1528,9,0)*C2728,0)</f>
        <v>0</v>
      </c>
      <c r="U2728" s="92">
        <f t="shared" si="424"/>
        <v>0</v>
      </c>
      <c r="V2728" s="92">
        <f t="shared" si="425"/>
        <v>0</v>
      </c>
      <c r="W2728" s="92">
        <f t="shared" si="426"/>
        <v>0</v>
      </c>
      <c r="X2728" s="92">
        <f t="shared" si="427"/>
        <v>0</v>
      </c>
      <c r="Y2728" s="92">
        <f t="shared" si="428"/>
        <v>0</v>
      </c>
      <c r="Z2728" s="92">
        <f t="shared" si="429"/>
        <v>0</v>
      </c>
      <c r="AA2728" s="92">
        <f t="shared" si="430"/>
        <v>0</v>
      </c>
      <c r="AB2728" s="92">
        <f t="shared" si="431"/>
        <v>0</v>
      </c>
      <c r="AC2728" s="92">
        <f t="shared" si="432"/>
        <v>0</v>
      </c>
      <c r="AD2728" s="92">
        <f t="shared" si="433"/>
        <v>0</v>
      </c>
      <c r="AE2728" s="92">
        <f t="shared" si="434"/>
        <v>0</v>
      </c>
      <c r="AF2728" s="118">
        <f t="shared" ref="AF2728:AF2791" si="440">SUM(T2728:AE2728)</f>
        <v>0</v>
      </c>
    </row>
    <row r="2729" spans="2:32" ht="21.95" customHeight="1" x14ac:dyDescent="0.25">
      <c r="B2729" s="36" t="str">
        <f>IF(Vendas3!D201="","",Vendas3!D201)</f>
        <v/>
      </c>
      <c r="C2729" s="36" t="str">
        <f>IF(Vendas3!E201="","",Vendas3!E201)</f>
        <v/>
      </c>
      <c r="D2729" s="36" t="str">
        <f>IF(Vendas3!F201="","",Vendas3!F201)</f>
        <v/>
      </c>
      <c r="E2729" s="36" t="str">
        <f>IF(Vendas3!G201="","",Vendas3!G201)</f>
        <v/>
      </c>
      <c r="F2729" s="36" t="str">
        <f>IF(Vendas3!H201="","",Vendas3!H201)</f>
        <v/>
      </c>
      <c r="G2729" s="36" t="str">
        <f>IF(Vendas3!I201="","",Vendas3!I201)</f>
        <v/>
      </c>
      <c r="H2729" s="36" t="str">
        <f>IF(Vendas3!J201="","",Vendas3!J201)</f>
        <v/>
      </c>
      <c r="I2729" s="36" t="str">
        <f>IF(Vendas3!K201="","",Vendas3!K201)</f>
        <v/>
      </c>
      <c r="J2729" s="36" t="str">
        <f>IF(Vendas3!L201="","",Vendas3!L201)</f>
        <v/>
      </c>
      <c r="K2729" s="36" t="str">
        <f>IF(Vendas3!M201="","",Vendas3!M201)</f>
        <v/>
      </c>
      <c r="L2729" s="36" t="str">
        <f>IF(Vendas3!N201="","",Vendas3!N201)</f>
        <v/>
      </c>
      <c r="M2729" s="36" t="str">
        <f>IF(Vendas3!O201="","",Vendas3!O201)</f>
        <v/>
      </c>
      <c r="N2729" s="36" t="str">
        <f>IF(Vendas3!P201="","",Vendas3!P201)</f>
        <v/>
      </c>
      <c r="O2729" s="42">
        <f t="shared" si="435"/>
        <v>0</v>
      </c>
      <c r="P2729" s="105">
        <f t="shared" si="436"/>
        <v>0</v>
      </c>
      <c r="Q2729" s="105">
        <f t="shared" si="437"/>
        <v>0</v>
      </c>
      <c r="R2729" s="105">
        <f t="shared" si="438"/>
        <v>0</v>
      </c>
      <c r="S2729" s="22" t="str">
        <f t="shared" si="423"/>
        <v/>
      </c>
      <c r="T2729" s="92">
        <f t="shared" si="439"/>
        <v>0</v>
      </c>
      <c r="U2729" s="92">
        <f t="shared" si="424"/>
        <v>0</v>
      </c>
      <c r="V2729" s="92">
        <f t="shared" si="425"/>
        <v>0</v>
      </c>
      <c r="W2729" s="92">
        <f t="shared" si="426"/>
        <v>0</v>
      </c>
      <c r="X2729" s="92">
        <f t="shared" si="427"/>
        <v>0</v>
      </c>
      <c r="Y2729" s="92">
        <f t="shared" si="428"/>
        <v>0</v>
      </c>
      <c r="Z2729" s="92">
        <f t="shared" si="429"/>
        <v>0</v>
      </c>
      <c r="AA2729" s="92">
        <f t="shared" si="430"/>
        <v>0</v>
      </c>
      <c r="AB2729" s="92">
        <f t="shared" si="431"/>
        <v>0</v>
      </c>
      <c r="AC2729" s="92">
        <f t="shared" si="432"/>
        <v>0</v>
      </c>
      <c r="AD2729" s="92">
        <f t="shared" si="433"/>
        <v>0</v>
      </c>
      <c r="AE2729" s="92">
        <f t="shared" si="434"/>
        <v>0</v>
      </c>
      <c r="AF2729" s="118">
        <f t="shared" si="440"/>
        <v>0</v>
      </c>
    </row>
    <row r="2730" spans="2:32" ht="21.95" customHeight="1" x14ac:dyDescent="0.25">
      <c r="B2730" s="36" t="str">
        <f>IF(Vendas3!D202="","",Vendas3!D202)</f>
        <v/>
      </c>
      <c r="C2730" s="36" t="str">
        <f>IF(Vendas3!E202="","",Vendas3!E202)</f>
        <v/>
      </c>
      <c r="D2730" s="36" t="str">
        <f>IF(Vendas3!F202="","",Vendas3!F202)</f>
        <v/>
      </c>
      <c r="E2730" s="36" t="str">
        <f>IF(Vendas3!G202="","",Vendas3!G202)</f>
        <v/>
      </c>
      <c r="F2730" s="36" t="str">
        <f>IF(Vendas3!H202="","",Vendas3!H202)</f>
        <v/>
      </c>
      <c r="G2730" s="36" t="str">
        <f>IF(Vendas3!I202="","",Vendas3!I202)</f>
        <v/>
      </c>
      <c r="H2730" s="36" t="str">
        <f>IF(Vendas3!J202="","",Vendas3!J202)</f>
        <v/>
      </c>
      <c r="I2730" s="36" t="str">
        <f>IF(Vendas3!K202="","",Vendas3!K202)</f>
        <v/>
      </c>
      <c r="J2730" s="36" t="str">
        <f>IF(Vendas3!L202="","",Vendas3!L202)</f>
        <v/>
      </c>
      <c r="K2730" s="36" t="str">
        <f>IF(Vendas3!M202="","",Vendas3!M202)</f>
        <v/>
      </c>
      <c r="L2730" s="36" t="str">
        <f>IF(Vendas3!N202="","",Vendas3!N202)</f>
        <v/>
      </c>
      <c r="M2730" s="36" t="str">
        <f>IF(Vendas3!O202="","",Vendas3!O202)</f>
        <v/>
      </c>
      <c r="N2730" s="36" t="str">
        <f>IF(Vendas3!P202="","",Vendas3!P202)</f>
        <v/>
      </c>
      <c r="O2730" s="42">
        <f t="shared" si="435"/>
        <v>0</v>
      </c>
      <c r="P2730" s="105">
        <f t="shared" si="436"/>
        <v>0</v>
      </c>
      <c r="Q2730" s="105">
        <f t="shared" si="437"/>
        <v>0</v>
      </c>
      <c r="R2730" s="105">
        <f t="shared" si="438"/>
        <v>0</v>
      </c>
      <c r="S2730" s="22" t="str">
        <f t="shared" si="423"/>
        <v/>
      </c>
      <c r="T2730" s="92">
        <f t="shared" si="439"/>
        <v>0</v>
      </c>
      <c r="U2730" s="92">
        <f t="shared" si="424"/>
        <v>0</v>
      </c>
      <c r="V2730" s="92">
        <f t="shared" si="425"/>
        <v>0</v>
      </c>
      <c r="W2730" s="92">
        <f t="shared" si="426"/>
        <v>0</v>
      </c>
      <c r="X2730" s="92">
        <f t="shared" si="427"/>
        <v>0</v>
      </c>
      <c r="Y2730" s="92">
        <f t="shared" si="428"/>
        <v>0</v>
      </c>
      <c r="Z2730" s="92">
        <f t="shared" si="429"/>
        <v>0</v>
      </c>
      <c r="AA2730" s="92">
        <f t="shared" si="430"/>
        <v>0</v>
      </c>
      <c r="AB2730" s="92">
        <f t="shared" si="431"/>
        <v>0</v>
      </c>
      <c r="AC2730" s="92">
        <f t="shared" si="432"/>
        <v>0</v>
      </c>
      <c r="AD2730" s="92">
        <f t="shared" si="433"/>
        <v>0</v>
      </c>
      <c r="AE2730" s="92">
        <f t="shared" si="434"/>
        <v>0</v>
      </c>
      <c r="AF2730" s="118">
        <f t="shared" si="440"/>
        <v>0</v>
      </c>
    </row>
    <row r="2731" spans="2:32" ht="21.95" customHeight="1" x14ac:dyDescent="0.25">
      <c r="B2731" s="36" t="str">
        <f>IF(Vendas3!D203="","",Vendas3!D203)</f>
        <v/>
      </c>
      <c r="C2731" s="36" t="str">
        <f>IF(Vendas3!E203="","",Vendas3!E203)</f>
        <v/>
      </c>
      <c r="D2731" s="36" t="str">
        <f>IF(Vendas3!F203="","",Vendas3!F203)</f>
        <v/>
      </c>
      <c r="E2731" s="36" t="str">
        <f>IF(Vendas3!G203="","",Vendas3!G203)</f>
        <v/>
      </c>
      <c r="F2731" s="36" t="str">
        <f>IF(Vendas3!H203="","",Vendas3!H203)</f>
        <v/>
      </c>
      <c r="G2731" s="36" t="str">
        <f>IF(Vendas3!I203="","",Vendas3!I203)</f>
        <v/>
      </c>
      <c r="H2731" s="36" t="str">
        <f>IF(Vendas3!J203="","",Vendas3!J203)</f>
        <v/>
      </c>
      <c r="I2731" s="36" t="str">
        <f>IF(Vendas3!K203="","",Vendas3!K203)</f>
        <v/>
      </c>
      <c r="J2731" s="36" t="str">
        <f>IF(Vendas3!L203="","",Vendas3!L203)</f>
        <v/>
      </c>
      <c r="K2731" s="36" t="str">
        <f>IF(Vendas3!M203="","",Vendas3!M203)</f>
        <v/>
      </c>
      <c r="L2731" s="36" t="str">
        <f>IF(Vendas3!N203="","",Vendas3!N203)</f>
        <v/>
      </c>
      <c r="M2731" s="36" t="str">
        <f>IF(Vendas3!O203="","",Vendas3!O203)</f>
        <v/>
      </c>
      <c r="N2731" s="36" t="str">
        <f>IF(Vendas3!P203="","",Vendas3!P203)</f>
        <v/>
      </c>
      <c r="O2731" s="42">
        <f t="shared" si="435"/>
        <v>0</v>
      </c>
      <c r="P2731" s="105">
        <f t="shared" si="436"/>
        <v>0</v>
      </c>
      <c r="Q2731" s="105">
        <f t="shared" si="437"/>
        <v>0</v>
      </c>
      <c r="R2731" s="105">
        <f t="shared" si="438"/>
        <v>0</v>
      </c>
      <c r="S2731" s="22" t="str">
        <f t="shared" si="423"/>
        <v/>
      </c>
      <c r="T2731" s="92">
        <f t="shared" si="439"/>
        <v>0</v>
      </c>
      <c r="U2731" s="92">
        <f t="shared" si="424"/>
        <v>0</v>
      </c>
      <c r="V2731" s="92">
        <f t="shared" si="425"/>
        <v>0</v>
      </c>
      <c r="W2731" s="92">
        <f t="shared" si="426"/>
        <v>0</v>
      </c>
      <c r="X2731" s="92">
        <f t="shared" si="427"/>
        <v>0</v>
      </c>
      <c r="Y2731" s="92">
        <f t="shared" si="428"/>
        <v>0</v>
      </c>
      <c r="Z2731" s="92">
        <f t="shared" si="429"/>
        <v>0</v>
      </c>
      <c r="AA2731" s="92">
        <f t="shared" si="430"/>
        <v>0</v>
      </c>
      <c r="AB2731" s="92">
        <f t="shared" si="431"/>
        <v>0</v>
      </c>
      <c r="AC2731" s="92">
        <f t="shared" si="432"/>
        <v>0</v>
      </c>
      <c r="AD2731" s="92">
        <f t="shared" si="433"/>
        <v>0</v>
      </c>
      <c r="AE2731" s="92">
        <f t="shared" si="434"/>
        <v>0</v>
      </c>
      <c r="AF2731" s="118">
        <f t="shared" si="440"/>
        <v>0</v>
      </c>
    </row>
    <row r="2732" spans="2:32" ht="21.95" customHeight="1" x14ac:dyDescent="0.25">
      <c r="B2732" s="36" t="str">
        <f>IF(Vendas3!D204="","",Vendas3!D204)</f>
        <v/>
      </c>
      <c r="C2732" s="36" t="str">
        <f>IF(Vendas3!E204="","",Vendas3!E204)</f>
        <v/>
      </c>
      <c r="D2732" s="36" t="str">
        <f>IF(Vendas3!F204="","",Vendas3!F204)</f>
        <v/>
      </c>
      <c r="E2732" s="36" t="str">
        <f>IF(Vendas3!G204="","",Vendas3!G204)</f>
        <v/>
      </c>
      <c r="F2732" s="36" t="str">
        <f>IF(Vendas3!H204="","",Vendas3!H204)</f>
        <v/>
      </c>
      <c r="G2732" s="36" t="str">
        <f>IF(Vendas3!I204="","",Vendas3!I204)</f>
        <v/>
      </c>
      <c r="H2732" s="36" t="str">
        <f>IF(Vendas3!J204="","",Vendas3!J204)</f>
        <v/>
      </c>
      <c r="I2732" s="36" t="str">
        <f>IF(Vendas3!K204="","",Vendas3!K204)</f>
        <v/>
      </c>
      <c r="J2732" s="36" t="str">
        <f>IF(Vendas3!L204="","",Vendas3!L204)</f>
        <v/>
      </c>
      <c r="K2732" s="36" t="str">
        <f>IF(Vendas3!M204="","",Vendas3!M204)</f>
        <v/>
      </c>
      <c r="L2732" s="36" t="str">
        <f>IF(Vendas3!N204="","",Vendas3!N204)</f>
        <v/>
      </c>
      <c r="M2732" s="36" t="str">
        <f>IF(Vendas3!O204="","",Vendas3!O204)</f>
        <v/>
      </c>
      <c r="N2732" s="36" t="str">
        <f>IF(Vendas3!P204="","",Vendas3!P204)</f>
        <v/>
      </c>
      <c r="O2732" s="42">
        <f t="shared" si="435"/>
        <v>0</v>
      </c>
      <c r="P2732" s="105">
        <f t="shared" si="436"/>
        <v>0</v>
      </c>
      <c r="Q2732" s="105">
        <f t="shared" si="437"/>
        <v>0</v>
      </c>
      <c r="R2732" s="105">
        <f t="shared" si="438"/>
        <v>0</v>
      </c>
      <c r="S2732" s="22" t="str">
        <f t="shared" si="423"/>
        <v/>
      </c>
      <c r="T2732" s="92">
        <f t="shared" si="439"/>
        <v>0</v>
      </c>
      <c r="U2732" s="92">
        <f t="shared" si="424"/>
        <v>0</v>
      </c>
      <c r="V2732" s="92">
        <f t="shared" si="425"/>
        <v>0</v>
      </c>
      <c r="W2732" s="92">
        <f t="shared" si="426"/>
        <v>0</v>
      </c>
      <c r="X2732" s="92">
        <f t="shared" si="427"/>
        <v>0</v>
      </c>
      <c r="Y2732" s="92">
        <f t="shared" si="428"/>
        <v>0</v>
      </c>
      <c r="Z2732" s="92">
        <f t="shared" si="429"/>
        <v>0</v>
      </c>
      <c r="AA2732" s="92">
        <f t="shared" si="430"/>
        <v>0</v>
      </c>
      <c r="AB2732" s="92">
        <f t="shared" si="431"/>
        <v>0</v>
      </c>
      <c r="AC2732" s="92">
        <f t="shared" si="432"/>
        <v>0</v>
      </c>
      <c r="AD2732" s="92">
        <f t="shared" si="433"/>
        <v>0</v>
      </c>
      <c r="AE2732" s="92">
        <f t="shared" si="434"/>
        <v>0</v>
      </c>
      <c r="AF2732" s="118">
        <f t="shared" si="440"/>
        <v>0</v>
      </c>
    </row>
    <row r="2733" spans="2:32" ht="21.95" customHeight="1" x14ac:dyDescent="0.25">
      <c r="B2733" s="36" t="str">
        <f>IF(Vendas3!D205="","",Vendas3!D205)</f>
        <v/>
      </c>
      <c r="C2733" s="36" t="str">
        <f>IF(Vendas3!E205="","",Vendas3!E205)</f>
        <v/>
      </c>
      <c r="D2733" s="36" t="str">
        <f>IF(Vendas3!F205="","",Vendas3!F205)</f>
        <v/>
      </c>
      <c r="E2733" s="36" t="str">
        <f>IF(Vendas3!G205="","",Vendas3!G205)</f>
        <v/>
      </c>
      <c r="F2733" s="36" t="str">
        <f>IF(Vendas3!H205="","",Vendas3!H205)</f>
        <v/>
      </c>
      <c r="G2733" s="36" t="str">
        <f>IF(Vendas3!I205="","",Vendas3!I205)</f>
        <v/>
      </c>
      <c r="H2733" s="36" t="str">
        <f>IF(Vendas3!J205="","",Vendas3!J205)</f>
        <v/>
      </c>
      <c r="I2733" s="36" t="str">
        <f>IF(Vendas3!K205="","",Vendas3!K205)</f>
        <v/>
      </c>
      <c r="J2733" s="36" t="str">
        <f>IF(Vendas3!L205="","",Vendas3!L205)</f>
        <v/>
      </c>
      <c r="K2733" s="36" t="str">
        <f>IF(Vendas3!M205="","",Vendas3!M205)</f>
        <v/>
      </c>
      <c r="L2733" s="36" t="str">
        <f>IF(Vendas3!N205="","",Vendas3!N205)</f>
        <v/>
      </c>
      <c r="M2733" s="36" t="str">
        <f>IF(Vendas3!O205="","",Vendas3!O205)</f>
        <v/>
      </c>
      <c r="N2733" s="36" t="str">
        <f>IF(Vendas3!P205="","",Vendas3!P205)</f>
        <v/>
      </c>
      <c r="O2733" s="42">
        <f t="shared" si="435"/>
        <v>0</v>
      </c>
      <c r="P2733" s="105">
        <f t="shared" si="436"/>
        <v>0</v>
      </c>
      <c r="Q2733" s="105">
        <f t="shared" si="437"/>
        <v>0</v>
      </c>
      <c r="R2733" s="105">
        <f t="shared" si="438"/>
        <v>0</v>
      </c>
      <c r="S2733" s="22" t="str">
        <f t="shared" si="423"/>
        <v/>
      </c>
      <c r="T2733" s="92">
        <f t="shared" si="439"/>
        <v>0</v>
      </c>
      <c r="U2733" s="92">
        <f t="shared" si="424"/>
        <v>0</v>
      </c>
      <c r="V2733" s="92">
        <f t="shared" si="425"/>
        <v>0</v>
      </c>
      <c r="W2733" s="92">
        <f t="shared" si="426"/>
        <v>0</v>
      </c>
      <c r="X2733" s="92">
        <f t="shared" si="427"/>
        <v>0</v>
      </c>
      <c r="Y2733" s="92">
        <f t="shared" si="428"/>
        <v>0</v>
      </c>
      <c r="Z2733" s="92">
        <f t="shared" si="429"/>
        <v>0</v>
      </c>
      <c r="AA2733" s="92">
        <f t="shared" si="430"/>
        <v>0</v>
      </c>
      <c r="AB2733" s="92">
        <f t="shared" si="431"/>
        <v>0</v>
      </c>
      <c r="AC2733" s="92">
        <f t="shared" si="432"/>
        <v>0</v>
      </c>
      <c r="AD2733" s="92">
        <f t="shared" si="433"/>
        <v>0</v>
      </c>
      <c r="AE2733" s="92">
        <f t="shared" si="434"/>
        <v>0</v>
      </c>
      <c r="AF2733" s="118">
        <f t="shared" si="440"/>
        <v>0</v>
      </c>
    </row>
    <row r="2734" spans="2:32" ht="21.95" customHeight="1" x14ac:dyDescent="0.25">
      <c r="B2734" s="36" t="str">
        <f>IF(Vendas3!D206="","",Vendas3!D206)</f>
        <v/>
      </c>
      <c r="C2734" s="36" t="str">
        <f>IF(Vendas3!E206="","",Vendas3!E206)</f>
        <v/>
      </c>
      <c r="D2734" s="36" t="str">
        <f>IF(Vendas3!F206="","",Vendas3!F206)</f>
        <v/>
      </c>
      <c r="E2734" s="36" t="str">
        <f>IF(Vendas3!G206="","",Vendas3!G206)</f>
        <v/>
      </c>
      <c r="F2734" s="36" t="str">
        <f>IF(Vendas3!H206="","",Vendas3!H206)</f>
        <v/>
      </c>
      <c r="G2734" s="36" t="str">
        <f>IF(Vendas3!I206="","",Vendas3!I206)</f>
        <v/>
      </c>
      <c r="H2734" s="36" t="str">
        <f>IF(Vendas3!J206="","",Vendas3!J206)</f>
        <v/>
      </c>
      <c r="I2734" s="36" t="str">
        <f>IF(Vendas3!K206="","",Vendas3!K206)</f>
        <v/>
      </c>
      <c r="J2734" s="36" t="str">
        <f>IF(Vendas3!L206="","",Vendas3!L206)</f>
        <v/>
      </c>
      <c r="K2734" s="36" t="str">
        <f>IF(Vendas3!M206="","",Vendas3!M206)</f>
        <v/>
      </c>
      <c r="L2734" s="36" t="str">
        <f>IF(Vendas3!N206="","",Vendas3!N206)</f>
        <v/>
      </c>
      <c r="M2734" s="36" t="str">
        <f>IF(Vendas3!O206="","",Vendas3!O206)</f>
        <v/>
      </c>
      <c r="N2734" s="36" t="str">
        <f>IF(Vendas3!P206="","",Vendas3!P206)</f>
        <v/>
      </c>
      <c r="O2734" s="42">
        <f t="shared" si="435"/>
        <v>0</v>
      </c>
      <c r="P2734" s="105">
        <f t="shared" si="436"/>
        <v>0</v>
      </c>
      <c r="Q2734" s="105">
        <f t="shared" si="437"/>
        <v>0</v>
      </c>
      <c r="R2734" s="105">
        <f t="shared" si="438"/>
        <v>0</v>
      </c>
      <c r="S2734" s="22" t="str">
        <f t="shared" si="423"/>
        <v/>
      </c>
      <c r="T2734" s="92">
        <f t="shared" si="439"/>
        <v>0</v>
      </c>
      <c r="U2734" s="92">
        <f t="shared" si="424"/>
        <v>0</v>
      </c>
      <c r="V2734" s="92">
        <f t="shared" si="425"/>
        <v>0</v>
      </c>
      <c r="W2734" s="92">
        <f t="shared" si="426"/>
        <v>0</v>
      </c>
      <c r="X2734" s="92">
        <f t="shared" si="427"/>
        <v>0</v>
      </c>
      <c r="Y2734" s="92">
        <f t="shared" si="428"/>
        <v>0</v>
      </c>
      <c r="Z2734" s="92">
        <f t="shared" si="429"/>
        <v>0</v>
      </c>
      <c r="AA2734" s="92">
        <f t="shared" si="430"/>
        <v>0</v>
      </c>
      <c r="AB2734" s="92">
        <f t="shared" si="431"/>
        <v>0</v>
      </c>
      <c r="AC2734" s="92">
        <f t="shared" si="432"/>
        <v>0</v>
      </c>
      <c r="AD2734" s="92">
        <f t="shared" si="433"/>
        <v>0</v>
      </c>
      <c r="AE2734" s="92">
        <f t="shared" si="434"/>
        <v>0</v>
      </c>
      <c r="AF2734" s="118">
        <f t="shared" si="440"/>
        <v>0</v>
      </c>
    </row>
    <row r="2735" spans="2:32" ht="21.95" customHeight="1" x14ac:dyDescent="0.25">
      <c r="B2735" s="36" t="str">
        <f>IF(Vendas3!D207="","",Vendas3!D207)</f>
        <v/>
      </c>
      <c r="C2735" s="36" t="str">
        <f>IF(Vendas3!E207="","",Vendas3!E207)</f>
        <v/>
      </c>
      <c r="D2735" s="36" t="str">
        <f>IF(Vendas3!F207="","",Vendas3!F207)</f>
        <v/>
      </c>
      <c r="E2735" s="36" t="str">
        <f>IF(Vendas3!G207="","",Vendas3!G207)</f>
        <v/>
      </c>
      <c r="F2735" s="36" t="str">
        <f>IF(Vendas3!H207="","",Vendas3!H207)</f>
        <v/>
      </c>
      <c r="G2735" s="36" t="str">
        <f>IF(Vendas3!I207="","",Vendas3!I207)</f>
        <v/>
      </c>
      <c r="H2735" s="36" t="str">
        <f>IF(Vendas3!J207="","",Vendas3!J207)</f>
        <v/>
      </c>
      <c r="I2735" s="36" t="str">
        <f>IF(Vendas3!K207="","",Vendas3!K207)</f>
        <v/>
      </c>
      <c r="J2735" s="36" t="str">
        <f>IF(Vendas3!L207="","",Vendas3!L207)</f>
        <v/>
      </c>
      <c r="K2735" s="36" t="str">
        <f>IF(Vendas3!M207="","",Vendas3!M207)</f>
        <v/>
      </c>
      <c r="L2735" s="36" t="str">
        <f>IF(Vendas3!N207="","",Vendas3!N207)</f>
        <v/>
      </c>
      <c r="M2735" s="36" t="str">
        <f>IF(Vendas3!O207="","",Vendas3!O207)</f>
        <v/>
      </c>
      <c r="N2735" s="36" t="str">
        <f>IF(Vendas3!P207="","",Vendas3!P207)</f>
        <v/>
      </c>
      <c r="O2735" s="42">
        <f t="shared" si="435"/>
        <v>0</v>
      </c>
      <c r="P2735" s="105">
        <f t="shared" si="436"/>
        <v>0</v>
      </c>
      <c r="Q2735" s="105">
        <f t="shared" si="437"/>
        <v>0</v>
      </c>
      <c r="R2735" s="105">
        <f t="shared" si="438"/>
        <v>0</v>
      </c>
      <c r="S2735" s="22" t="str">
        <f t="shared" si="423"/>
        <v/>
      </c>
      <c r="T2735" s="92">
        <f t="shared" si="439"/>
        <v>0</v>
      </c>
      <c r="U2735" s="92">
        <f t="shared" si="424"/>
        <v>0</v>
      </c>
      <c r="V2735" s="92">
        <f t="shared" si="425"/>
        <v>0</v>
      </c>
      <c r="W2735" s="92">
        <f t="shared" si="426"/>
        <v>0</v>
      </c>
      <c r="X2735" s="92">
        <f t="shared" si="427"/>
        <v>0</v>
      </c>
      <c r="Y2735" s="92">
        <f t="shared" si="428"/>
        <v>0</v>
      </c>
      <c r="Z2735" s="92">
        <f t="shared" si="429"/>
        <v>0</v>
      </c>
      <c r="AA2735" s="92">
        <f t="shared" si="430"/>
        <v>0</v>
      </c>
      <c r="AB2735" s="92">
        <f t="shared" si="431"/>
        <v>0</v>
      </c>
      <c r="AC2735" s="92">
        <f t="shared" si="432"/>
        <v>0</v>
      </c>
      <c r="AD2735" s="92">
        <f t="shared" si="433"/>
        <v>0</v>
      </c>
      <c r="AE2735" s="92">
        <f t="shared" si="434"/>
        <v>0</v>
      </c>
      <c r="AF2735" s="118">
        <f t="shared" si="440"/>
        <v>0</v>
      </c>
    </row>
    <row r="2736" spans="2:32" ht="21.95" customHeight="1" x14ac:dyDescent="0.25">
      <c r="B2736" s="36" t="str">
        <f>IF(Vendas3!D208="","",Vendas3!D208)</f>
        <v/>
      </c>
      <c r="C2736" s="36" t="str">
        <f>IF(Vendas3!E208="","",Vendas3!E208)</f>
        <v/>
      </c>
      <c r="D2736" s="36" t="str">
        <f>IF(Vendas3!F208="","",Vendas3!F208)</f>
        <v/>
      </c>
      <c r="E2736" s="36" t="str">
        <f>IF(Vendas3!G208="","",Vendas3!G208)</f>
        <v/>
      </c>
      <c r="F2736" s="36" t="str">
        <f>IF(Vendas3!H208="","",Vendas3!H208)</f>
        <v/>
      </c>
      <c r="G2736" s="36" t="str">
        <f>IF(Vendas3!I208="","",Vendas3!I208)</f>
        <v/>
      </c>
      <c r="H2736" s="36" t="str">
        <f>IF(Vendas3!J208="","",Vendas3!J208)</f>
        <v/>
      </c>
      <c r="I2736" s="36" t="str">
        <f>IF(Vendas3!K208="","",Vendas3!K208)</f>
        <v/>
      </c>
      <c r="J2736" s="36" t="str">
        <f>IF(Vendas3!L208="","",Vendas3!L208)</f>
        <v/>
      </c>
      <c r="K2736" s="36" t="str">
        <f>IF(Vendas3!M208="","",Vendas3!M208)</f>
        <v/>
      </c>
      <c r="L2736" s="36" t="str">
        <f>IF(Vendas3!N208="","",Vendas3!N208)</f>
        <v/>
      </c>
      <c r="M2736" s="36" t="str">
        <f>IF(Vendas3!O208="","",Vendas3!O208)</f>
        <v/>
      </c>
      <c r="N2736" s="36" t="str">
        <f>IF(Vendas3!P208="","",Vendas3!P208)</f>
        <v/>
      </c>
      <c r="O2736" s="42">
        <f t="shared" si="435"/>
        <v>0</v>
      </c>
      <c r="P2736" s="105">
        <f t="shared" si="436"/>
        <v>0</v>
      </c>
      <c r="Q2736" s="105">
        <f t="shared" si="437"/>
        <v>0</v>
      </c>
      <c r="R2736" s="105">
        <f t="shared" si="438"/>
        <v>0</v>
      </c>
      <c r="S2736" s="22" t="str">
        <f t="shared" si="423"/>
        <v/>
      </c>
      <c r="T2736" s="92">
        <f t="shared" si="439"/>
        <v>0</v>
      </c>
      <c r="U2736" s="92">
        <f t="shared" si="424"/>
        <v>0</v>
      </c>
      <c r="V2736" s="92">
        <f t="shared" si="425"/>
        <v>0</v>
      </c>
      <c r="W2736" s="92">
        <f t="shared" si="426"/>
        <v>0</v>
      </c>
      <c r="X2736" s="92">
        <f t="shared" si="427"/>
        <v>0</v>
      </c>
      <c r="Y2736" s="92">
        <f t="shared" si="428"/>
        <v>0</v>
      </c>
      <c r="Z2736" s="92">
        <f t="shared" si="429"/>
        <v>0</v>
      </c>
      <c r="AA2736" s="92">
        <f t="shared" si="430"/>
        <v>0</v>
      </c>
      <c r="AB2736" s="92">
        <f t="shared" si="431"/>
        <v>0</v>
      </c>
      <c r="AC2736" s="92">
        <f t="shared" si="432"/>
        <v>0</v>
      </c>
      <c r="AD2736" s="92">
        <f t="shared" si="433"/>
        <v>0</v>
      </c>
      <c r="AE2736" s="92">
        <f t="shared" si="434"/>
        <v>0</v>
      </c>
      <c r="AF2736" s="118">
        <f t="shared" si="440"/>
        <v>0</v>
      </c>
    </row>
    <row r="2737" spans="2:32" ht="21.95" customHeight="1" x14ac:dyDescent="0.25">
      <c r="B2737" s="36" t="str">
        <f>IF(Vendas3!D209="","",Vendas3!D209)</f>
        <v/>
      </c>
      <c r="C2737" s="36" t="str">
        <f>IF(Vendas3!E209="","",Vendas3!E209)</f>
        <v/>
      </c>
      <c r="D2737" s="36" t="str">
        <f>IF(Vendas3!F209="","",Vendas3!F209)</f>
        <v/>
      </c>
      <c r="E2737" s="36" t="str">
        <f>IF(Vendas3!G209="","",Vendas3!G209)</f>
        <v/>
      </c>
      <c r="F2737" s="36" t="str">
        <f>IF(Vendas3!H209="","",Vendas3!H209)</f>
        <v/>
      </c>
      <c r="G2737" s="36" t="str">
        <f>IF(Vendas3!I209="","",Vendas3!I209)</f>
        <v/>
      </c>
      <c r="H2737" s="36" t="str">
        <f>IF(Vendas3!J209="","",Vendas3!J209)</f>
        <v/>
      </c>
      <c r="I2737" s="36" t="str">
        <f>IF(Vendas3!K209="","",Vendas3!K209)</f>
        <v/>
      </c>
      <c r="J2737" s="36" t="str">
        <f>IF(Vendas3!L209="","",Vendas3!L209)</f>
        <v/>
      </c>
      <c r="K2737" s="36" t="str">
        <f>IF(Vendas3!M209="","",Vendas3!M209)</f>
        <v/>
      </c>
      <c r="L2737" s="36" t="str">
        <f>IF(Vendas3!N209="","",Vendas3!N209)</f>
        <v/>
      </c>
      <c r="M2737" s="36" t="str">
        <f>IF(Vendas3!O209="","",Vendas3!O209)</f>
        <v/>
      </c>
      <c r="N2737" s="36" t="str">
        <f>IF(Vendas3!P209="","",Vendas3!P209)</f>
        <v/>
      </c>
      <c r="O2737" s="42">
        <f t="shared" si="435"/>
        <v>0</v>
      </c>
      <c r="P2737" s="105">
        <f t="shared" si="436"/>
        <v>0</v>
      </c>
      <c r="Q2737" s="105">
        <f t="shared" si="437"/>
        <v>0</v>
      </c>
      <c r="R2737" s="105">
        <f t="shared" si="438"/>
        <v>0</v>
      </c>
      <c r="S2737" s="22" t="str">
        <f t="shared" si="423"/>
        <v/>
      </c>
      <c r="T2737" s="92">
        <f t="shared" si="439"/>
        <v>0</v>
      </c>
      <c r="U2737" s="92">
        <f t="shared" si="424"/>
        <v>0</v>
      </c>
      <c r="V2737" s="92">
        <f t="shared" si="425"/>
        <v>0</v>
      </c>
      <c r="W2737" s="92">
        <f t="shared" si="426"/>
        <v>0</v>
      </c>
      <c r="X2737" s="92">
        <f t="shared" si="427"/>
        <v>0</v>
      </c>
      <c r="Y2737" s="92">
        <f t="shared" si="428"/>
        <v>0</v>
      </c>
      <c r="Z2737" s="92">
        <f t="shared" si="429"/>
        <v>0</v>
      </c>
      <c r="AA2737" s="92">
        <f t="shared" si="430"/>
        <v>0</v>
      </c>
      <c r="AB2737" s="92">
        <f t="shared" si="431"/>
        <v>0</v>
      </c>
      <c r="AC2737" s="92">
        <f t="shared" si="432"/>
        <v>0</v>
      </c>
      <c r="AD2737" s="92">
        <f t="shared" si="433"/>
        <v>0</v>
      </c>
      <c r="AE2737" s="92">
        <f t="shared" si="434"/>
        <v>0</v>
      </c>
      <c r="AF2737" s="118">
        <f t="shared" si="440"/>
        <v>0</v>
      </c>
    </row>
    <row r="2738" spans="2:32" ht="21.95" customHeight="1" x14ac:dyDescent="0.25">
      <c r="B2738" s="36" t="str">
        <f>IF(Vendas3!D210="","",Vendas3!D210)</f>
        <v/>
      </c>
      <c r="C2738" s="36" t="str">
        <f>IF(Vendas3!E210="","",Vendas3!E210)</f>
        <v/>
      </c>
      <c r="D2738" s="36" t="str">
        <f>IF(Vendas3!F210="","",Vendas3!F210)</f>
        <v/>
      </c>
      <c r="E2738" s="36" t="str">
        <f>IF(Vendas3!G210="","",Vendas3!G210)</f>
        <v/>
      </c>
      <c r="F2738" s="36" t="str">
        <f>IF(Vendas3!H210="","",Vendas3!H210)</f>
        <v/>
      </c>
      <c r="G2738" s="36" t="str">
        <f>IF(Vendas3!I210="","",Vendas3!I210)</f>
        <v/>
      </c>
      <c r="H2738" s="36" t="str">
        <f>IF(Vendas3!J210="","",Vendas3!J210)</f>
        <v/>
      </c>
      <c r="I2738" s="36" t="str">
        <f>IF(Vendas3!K210="","",Vendas3!K210)</f>
        <v/>
      </c>
      <c r="J2738" s="36" t="str">
        <f>IF(Vendas3!L210="","",Vendas3!L210)</f>
        <v/>
      </c>
      <c r="K2738" s="36" t="str">
        <f>IF(Vendas3!M210="","",Vendas3!M210)</f>
        <v/>
      </c>
      <c r="L2738" s="36" t="str">
        <f>IF(Vendas3!N210="","",Vendas3!N210)</f>
        <v/>
      </c>
      <c r="M2738" s="36" t="str">
        <f>IF(Vendas3!O210="","",Vendas3!O210)</f>
        <v/>
      </c>
      <c r="N2738" s="36" t="str">
        <f>IF(Vendas3!P210="","",Vendas3!P210)</f>
        <v/>
      </c>
      <c r="O2738" s="42">
        <f t="shared" si="435"/>
        <v>0</v>
      </c>
      <c r="P2738" s="105">
        <f t="shared" si="436"/>
        <v>0</v>
      </c>
      <c r="Q2738" s="105">
        <f t="shared" si="437"/>
        <v>0</v>
      </c>
      <c r="R2738" s="105">
        <f t="shared" si="438"/>
        <v>0</v>
      </c>
      <c r="S2738" s="22" t="str">
        <f t="shared" si="423"/>
        <v/>
      </c>
      <c r="T2738" s="92">
        <f t="shared" si="439"/>
        <v>0</v>
      </c>
      <c r="U2738" s="92">
        <f t="shared" si="424"/>
        <v>0</v>
      </c>
      <c r="V2738" s="92">
        <f t="shared" si="425"/>
        <v>0</v>
      </c>
      <c r="W2738" s="92">
        <f t="shared" si="426"/>
        <v>0</v>
      </c>
      <c r="X2738" s="92">
        <f t="shared" si="427"/>
        <v>0</v>
      </c>
      <c r="Y2738" s="92">
        <f t="shared" si="428"/>
        <v>0</v>
      </c>
      <c r="Z2738" s="92">
        <f t="shared" si="429"/>
        <v>0</v>
      </c>
      <c r="AA2738" s="92">
        <f t="shared" si="430"/>
        <v>0</v>
      </c>
      <c r="AB2738" s="92">
        <f t="shared" si="431"/>
        <v>0</v>
      </c>
      <c r="AC2738" s="92">
        <f t="shared" si="432"/>
        <v>0</v>
      </c>
      <c r="AD2738" s="92">
        <f t="shared" si="433"/>
        <v>0</v>
      </c>
      <c r="AE2738" s="92">
        <f t="shared" si="434"/>
        <v>0</v>
      </c>
      <c r="AF2738" s="118">
        <f t="shared" si="440"/>
        <v>0</v>
      </c>
    </row>
    <row r="2739" spans="2:32" ht="21.95" customHeight="1" x14ac:dyDescent="0.25">
      <c r="B2739" s="36" t="str">
        <f>IF(Vendas3!D211="","",Vendas3!D211)</f>
        <v/>
      </c>
      <c r="C2739" s="36" t="str">
        <f>IF(Vendas3!E211="","",Vendas3!E211)</f>
        <v/>
      </c>
      <c r="D2739" s="36" t="str">
        <f>IF(Vendas3!F211="","",Vendas3!F211)</f>
        <v/>
      </c>
      <c r="E2739" s="36" t="str">
        <f>IF(Vendas3!G211="","",Vendas3!G211)</f>
        <v/>
      </c>
      <c r="F2739" s="36" t="str">
        <f>IF(Vendas3!H211="","",Vendas3!H211)</f>
        <v/>
      </c>
      <c r="G2739" s="36" t="str">
        <f>IF(Vendas3!I211="","",Vendas3!I211)</f>
        <v/>
      </c>
      <c r="H2739" s="36" t="str">
        <f>IF(Vendas3!J211="","",Vendas3!J211)</f>
        <v/>
      </c>
      <c r="I2739" s="36" t="str">
        <f>IF(Vendas3!K211="","",Vendas3!K211)</f>
        <v/>
      </c>
      <c r="J2739" s="36" t="str">
        <f>IF(Vendas3!L211="","",Vendas3!L211)</f>
        <v/>
      </c>
      <c r="K2739" s="36" t="str">
        <f>IF(Vendas3!M211="","",Vendas3!M211)</f>
        <v/>
      </c>
      <c r="L2739" s="36" t="str">
        <f>IF(Vendas3!N211="","",Vendas3!N211)</f>
        <v/>
      </c>
      <c r="M2739" s="36" t="str">
        <f>IF(Vendas3!O211="","",Vendas3!O211)</f>
        <v/>
      </c>
      <c r="N2739" s="36" t="str">
        <f>IF(Vendas3!P211="","",Vendas3!P211)</f>
        <v/>
      </c>
      <c r="O2739" s="42">
        <f t="shared" si="435"/>
        <v>0</v>
      </c>
      <c r="P2739" s="105">
        <f t="shared" si="436"/>
        <v>0</v>
      </c>
      <c r="Q2739" s="105">
        <f t="shared" si="437"/>
        <v>0</v>
      </c>
      <c r="R2739" s="105">
        <f t="shared" si="438"/>
        <v>0</v>
      </c>
      <c r="S2739" s="22" t="str">
        <f t="shared" si="423"/>
        <v/>
      </c>
      <c r="T2739" s="92">
        <f t="shared" si="439"/>
        <v>0</v>
      </c>
      <c r="U2739" s="92">
        <f t="shared" si="424"/>
        <v>0</v>
      </c>
      <c r="V2739" s="92">
        <f t="shared" si="425"/>
        <v>0</v>
      </c>
      <c r="W2739" s="92">
        <f t="shared" si="426"/>
        <v>0</v>
      </c>
      <c r="X2739" s="92">
        <f t="shared" si="427"/>
        <v>0</v>
      </c>
      <c r="Y2739" s="92">
        <f t="shared" si="428"/>
        <v>0</v>
      </c>
      <c r="Z2739" s="92">
        <f t="shared" si="429"/>
        <v>0</v>
      </c>
      <c r="AA2739" s="92">
        <f t="shared" si="430"/>
        <v>0</v>
      </c>
      <c r="AB2739" s="92">
        <f t="shared" si="431"/>
        <v>0</v>
      </c>
      <c r="AC2739" s="92">
        <f t="shared" si="432"/>
        <v>0</v>
      </c>
      <c r="AD2739" s="92">
        <f t="shared" si="433"/>
        <v>0</v>
      </c>
      <c r="AE2739" s="92">
        <f t="shared" si="434"/>
        <v>0</v>
      </c>
      <c r="AF2739" s="118">
        <f t="shared" si="440"/>
        <v>0</v>
      </c>
    </row>
    <row r="2740" spans="2:32" ht="21.95" customHeight="1" x14ac:dyDescent="0.25">
      <c r="B2740" s="36" t="str">
        <f>IF(Vendas3!D212="","",Vendas3!D212)</f>
        <v/>
      </c>
      <c r="C2740" s="36" t="str">
        <f>IF(Vendas3!E212="","",Vendas3!E212)</f>
        <v/>
      </c>
      <c r="D2740" s="36" t="str">
        <f>IF(Vendas3!F212="","",Vendas3!F212)</f>
        <v/>
      </c>
      <c r="E2740" s="36" t="str">
        <f>IF(Vendas3!G212="","",Vendas3!G212)</f>
        <v/>
      </c>
      <c r="F2740" s="36" t="str">
        <f>IF(Vendas3!H212="","",Vendas3!H212)</f>
        <v/>
      </c>
      <c r="G2740" s="36" t="str">
        <f>IF(Vendas3!I212="","",Vendas3!I212)</f>
        <v/>
      </c>
      <c r="H2740" s="36" t="str">
        <f>IF(Vendas3!J212="","",Vendas3!J212)</f>
        <v/>
      </c>
      <c r="I2740" s="36" t="str">
        <f>IF(Vendas3!K212="","",Vendas3!K212)</f>
        <v/>
      </c>
      <c r="J2740" s="36" t="str">
        <f>IF(Vendas3!L212="","",Vendas3!L212)</f>
        <v/>
      </c>
      <c r="K2740" s="36" t="str">
        <f>IF(Vendas3!M212="","",Vendas3!M212)</f>
        <v/>
      </c>
      <c r="L2740" s="36" t="str">
        <f>IF(Vendas3!N212="","",Vendas3!N212)</f>
        <v/>
      </c>
      <c r="M2740" s="36" t="str">
        <f>IF(Vendas3!O212="","",Vendas3!O212)</f>
        <v/>
      </c>
      <c r="N2740" s="36" t="str">
        <f>IF(Vendas3!P212="","",Vendas3!P212)</f>
        <v/>
      </c>
      <c r="O2740" s="42">
        <f t="shared" si="435"/>
        <v>0</v>
      </c>
      <c r="P2740" s="105">
        <f t="shared" si="436"/>
        <v>0</v>
      </c>
      <c r="Q2740" s="105">
        <f t="shared" si="437"/>
        <v>0</v>
      </c>
      <c r="R2740" s="105">
        <f t="shared" si="438"/>
        <v>0</v>
      </c>
      <c r="S2740" s="22" t="str">
        <f t="shared" si="423"/>
        <v/>
      </c>
      <c r="T2740" s="92">
        <f t="shared" si="439"/>
        <v>0</v>
      </c>
      <c r="U2740" s="92">
        <f t="shared" si="424"/>
        <v>0</v>
      </c>
      <c r="V2740" s="92">
        <f t="shared" si="425"/>
        <v>0</v>
      </c>
      <c r="W2740" s="92">
        <f t="shared" si="426"/>
        <v>0</v>
      </c>
      <c r="X2740" s="92">
        <f t="shared" si="427"/>
        <v>0</v>
      </c>
      <c r="Y2740" s="92">
        <f t="shared" si="428"/>
        <v>0</v>
      </c>
      <c r="Z2740" s="92">
        <f t="shared" si="429"/>
        <v>0</v>
      </c>
      <c r="AA2740" s="92">
        <f t="shared" si="430"/>
        <v>0</v>
      </c>
      <c r="AB2740" s="92">
        <f t="shared" si="431"/>
        <v>0</v>
      </c>
      <c r="AC2740" s="92">
        <f t="shared" si="432"/>
        <v>0</v>
      </c>
      <c r="AD2740" s="92">
        <f t="shared" si="433"/>
        <v>0</v>
      </c>
      <c r="AE2740" s="92">
        <f t="shared" si="434"/>
        <v>0</v>
      </c>
      <c r="AF2740" s="118">
        <f t="shared" si="440"/>
        <v>0</v>
      </c>
    </row>
    <row r="2741" spans="2:32" ht="21.95" customHeight="1" x14ac:dyDescent="0.25">
      <c r="B2741" s="36" t="str">
        <f>IF(Vendas3!D213="","",Vendas3!D213)</f>
        <v/>
      </c>
      <c r="C2741" s="36" t="str">
        <f>IF(Vendas3!E213="","",Vendas3!E213)</f>
        <v/>
      </c>
      <c r="D2741" s="36" t="str">
        <f>IF(Vendas3!F213="","",Vendas3!F213)</f>
        <v/>
      </c>
      <c r="E2741" s="36" t="str">
        <f>IF(Vendas3!G213="","",Vendas3!G213)</f>
        <v/>
      </c>
      <c r="F2741" s="36" t="str">
        <f>IF(Vendas3!H213="","",Vendas3!H213)</f>
        <v/>
      </c>
      <c r="G2741" s="36" t="str">
        <f>IF(Vendas3!I213="","",Vendas3!I213)</f>
        <v/>
      </c>
      <c r="H2741" s="36" t="str">
        <f>IF(Vendas3!J213="","",Vendas3!J213)</f>
        <v/>
      </c>
      <c r="I2741" s="36" t="str">
        <f>IF(Vendas3!K213="","",Vendas3!K213)</f>
        <v/>
      </c>
      <c r="J2741" s="36" t="str">
        <f>IF(Vendas3!L213="","",Vendas3!L213)</f>
        <v/>
      </c>
      <c r="K2741" s="36" t="str">
        <f>IF(Vendas3!M213="","",Vendas3!M213)</f>
        <v/>
      </c>
      <c r="L2741" s="36" t="str">
        <f>IF(Vendas3!N213="","",Vendas3!N213)</f>
        <v/>
      </c>
      <c r="M2741" s="36" t="str">
        <f>IF(Vendas3!O213="","",Vendas3!O213)</f>
        <v/>
      </c>
      <c r="N2741" s="36" t="str">
        <f>IF(Vendas3!P213="","",Vendas3!P213)</f>
        <v/>
      </c>
      <c r="O2741" s="42">
        <f t="shared" si="435"/>
        <v>0</v>
      </c>
      <c r="P2741" s="105">
        <f t="shared" si="436"/>
        <v>0</v>
      </c>
      <c r="Q2741" s="105">
        <f t="shared" si="437"/>
        <v>0</v>
      </c>
      <c r="R2741" s="105">
        <f t="shared" si="438"/>
        <v>0</v>
      </c>
      <c r="S2741" s="22" t="str">
        <f t="shared" si="423"/>
        <v/>
      </c>
      <c r="T2741" s="92">
        <f t="shared" si="439"/>
        <v>0</v>
      </c>
      <c r="U2741" s="92">
        <f t="shared" si="424"/>
        <v>0</v>
      </c>
      <c r="V2741" s="92">
        <f t="shared" si="425"/>
        <v>0</v>
      </c>
      <c r="W2741" s="92">
        <f t="shared" si="426"/>
        <v>0</v>
      </c>
      <c r="X2741" s="92">
        <f t="shared" si="427"/>
        <v>0</v>
      </c>
      <c r="Y2741" s="92">
        <f t="shared" si="428"/>
        <v>0</v>
      </c>
      <c r="Z2741" s="92">
        <f t="shared" si="429"/>
        <v>0</v>
      </c>
      <c r="AA2741" s="92">
        <f t="shared" si="430"/>
        <v>0</v>
      </c>
      <c r="AB2741" s="92">
        <f t="shared" si="431"/>
        <v>0</v>
      </c>
      <c r="AC2741" s="92">
        <f t="shared" si="432"/>
        <v>0</v>
      </c>
      <c r="AD2741" s="92">
        <f t="shared" si="433"/>
        <v>0</v>
      </c>
      <c r="AE2741" s="92">
        <f t="shared" si="434"/>
        <v>0</v>
      </c>
      <c r="AF2741" s="118">
        <f t="shared" si="440"/>
        <v>0</v>
      </c>
    </row>
    <row r="2742" spans="2:32" ht="21.95" customHeight="1" x14ac:dyDescent="0.25">
      <c r="B2742" s="36" t="str">
        <f>IF(Vendas3!D214="","",Vendas3!D214)</f>
        <v/>
      </c>
      <c r="C2742" s="36" t="str">
        <f>IF(Vendas3!E214="","",Vendas3!E214)</f>
        <v/>
      </c>
      <c r="D2742" s="36" t="str">
        <f>IF(Vendas3!F214="","",Vendas3!F214)</f>
        <v/>
      </c>
      <c r="E2742" s="36" t="str">
        <f>IF(Vendas3!G214="","",Vendas3!G214)</f>
        <v/>
      </c>
      <c r="F2742" s="36" t="str">
        <f>IF(Vendas3!H214="","",Vendas3!H214)</f>
        <v/>
      </c>
      <c r="G2742" s="36" t="str">
        <f>IF(Vendas3!I214="","",Vendas3!I214)</f>
        <v/>
      </c>
      <c r="H2742" s="36" t="str">
        <f>IF(Vendas3!J214="","",Vendas3!J214)</f>
        <v/>
      </c>
      <c r="I2742" s="36" t="str">
        <f>IF(Vendas3!K214="","",Vendas3!K214)</f>
        <v/>
      </c>
      <c r="J2742" s="36" t="str">
        <f>IF(Vendas3!L214="","",Vendas3!L214)</f>
        <v/>
      </c>
      <c r="K2742" s="36" t="str">
        <f>IF(Vendas3!M214="","",Vendas3!M214)</f>
        <v/>
      </c>
      <c r="L2742" s="36" t="str">
        <f>IF(Vendas3!N214="","",Vendas3!N214)</f>
        <v/>
      </c>
      <c r="M2742" s="36" t="str">
        <f>IF(Vendas3!O214="","",Vendas3!O214)</f>
        <v/>
      </c>
      <c r="N2742" s="36" t="str">
        <f>IF(Vendas3!P214="","",Vendas3!P214)</f>
        <v/>
      </c>
      <c r="O2742" s="42">
        <f t="shared" si="435"/>
        <v>0</v>
      </c>
      <c r="P2742" s="105">
        <f t="shared" si="436"/>
        <v>0</v>
      </c>
      <c r="Q2742" s="105">
        <f t="shared" si="437"/>
        <v>0</v>
      </c>
      <c r="R2742" s="105">
        <f t="shared" si="438"/>
        <v>0</v>
      </c>
      <c r="S2742" s="22" t="str">
        <f t="shared" si="423"/>
        <v/>
      </c>
      <c r="T2742" s="92">
        <f t="shared" si="439"/>
        <v>0</v>
      </c>
      <c r="U2742" s="92">
        <f t="shared" si="424"/>
        <v>0</v>
      </c>
      <c r="V2742" s="92">
        <f t="shared" si="425"/>
        <v>0</v>
      </c>
      <c r="W2742" s="92">
        <f t="shared" si="426"/>
        <v>0</v>
      </c>
      <c r="X2742" s="92">
        <f t="shared" si="427"/>
        <v>0</v>
      </c>
      <c r="Y2742" s="92">
        <f t="shared" si="428"/>
        <v>0</v>
      </c>
      <c r="Z2742" s="92">
        <f t="shared" si="429"/>
        <v>0</v>
      </c>
      <c r="AA2742" s="92">
        <f t="shared" si="430"/>
        <v>0</v>
      </c>
      <c r="AB2742" s="92">
        <f t="shared" si="431"/>
        <v>0</v>
      </c>
      <c r="AC2742" s="92">
        <f t="shared" si="432"/>
        <v>0</v>
      </c>
      <c r="AD2742" s="92">
        <f t="shared" si="433"/>
        <v>0</v>
      </c>
      <c r="AE2742" s="92">
        <f t="shared" si="434"/>
        <v>0</v>
      </c>
      <c r="AF2742" s="118">
        <f t="shared" si="440"/>
        <v>0</v>
      </c>
    </row>
    <row r="2743" spans="2:32" ht="21.95" customHeight="1" x14ac:dyDescent="0.25">
      <c r="B2743" s="36" t="str">
        <f>IF(Vendas3!D215="","",Vendas3!D215)</f>
        <v/>
      </c>
      <c r="C2743" s="36" t="str">
        <f>IF(Vendas3!E215="","",Vendas3!E215)</f>
        <v/>
      </c>
      <c r="D2743" s="36" t="str">
        <f>IF(Vendas3!F215="","",Vendas3!F215)</f>
        <v/>
      </c>
      <c r="E2743" s="36" t="str">
        <f>IF(Vendas3!G215="","",Vendas3!G215)</f>
        <v/>
      </c>
      <c r="F2743" s="36" t="str">
        <f>IF(Vendas3!H215="","",Vendas3!H215)</f>
        <v/>
      </c>
      <c r="G2743" s="36" t="str">
        <f>IF(Vendas3!I215="","",Vendas3!I215)</f>
        <v/>
      </c>
      <c r="H2743" s="36" t="str">
        <f>IF(Vendas3!J215="","",Vendas3!J215)</f>
        <v/>
      </c>
      <c r="I2743" s="36" t="str">
        <f>IF(Vendas3!K215="","",Vendas3!K215)</f>
        <v/>
      </c>
      <c r="J2743" s="36" t="str">
        <f>IF(Vendas3!L215="","",Vendas3!L215)</f>
        <v/>
      </c>
      <c r="K2743" s="36" t="str">
        <f>IF(Vendas3!M215="","",Vendas3!M215)</f>
        <v/>
      </c>
      <c r="L2743" s="36" t="str">
        <f>IF(Vendas3!N215="","",Vendas3!N215)</f>
        <v/>
      </c>
      <c r="M2743" s="36" t="str">
        <f>IF(Vendas3!O215="","",Vendas3!O215)</f>
        <v/>
      </c>
      <c r="N2743" s="36" t="str">
        <f>IF(Vendas3!P215="","",Vendas3!P215)</f>
        <v/>
      </c>
      <c r="O2743" s="42">
        <f t="shared" si="435"/>
        <v>0</v>
      </c>
      <c r="P2743" s="105">
        <f t="shared" si="436"/>
        <v>0</v>
      </c>
      <c r="Q2743" s="105">
        <f t="shared" si="437"/>
        <v>0</v>
      </c>
      <c r="R2743" s="105">
        <f t="shared" si="438"/>
        <v>0</v>
      </c>
      <c r="S2743" s="22" t="str">
        <f t="shared" si="423"/>
        <v/>
      </c>
      <c r="T2743" s="92">
        <f t="shared" si="439"/>
        <v>0</v>
      </c>
      <c r="U2743" s="92">
        <f t="shared" si="424"/>
        <v>0</v>
      </c>
      <c r="V2743" s="92">
        <f t="shared" si="425"/>
        <v>0</v>
      </c>
      <c r="W2743" s="92">
        <f t="shared" si="426"/>
        <v>0</v>
      </c>
      <c r="X2743" s="92">
        <f t="shared" si="427"/>
        <v>0</v>
      </c>
      <c r="Y2743" s="92">
        <f t="shared" si="428"/>
        <v>0</v>
      </c>
      <c r="Z2743" s="92">
        <f t="shared" si="429"/>
        <v>0</v>
      </c>
      <c r="AA2743" s="92">
        <f t="shared" si="430"/>
        <v>0</v>
      </c>
      <c r="AB2743" s="92">
        <f t="shared" si="431"/>
        <v>0</v>
      </c>
      <c r="AC2743" s="92">
        <f t="shared" si="432"/>
        <v>0</v>
      </c>
      <c r="AD2743" s="92">
        <f t="shared" si="433"/>
        <v>0</v>
      </c>
      <c r="AE2743" s="92">
        <f t="shared" si="434"/>
        <v>0</v>
      </c>
      <c r="AF2743" s="118">
        <f t="shared" si="440"/>
        <v>0</v>
      </c>
    </row>
    <row r="2744" spans="2:32" ht="21.95" customHeight="1" x14ac:dyDescent="0.25">
      <c r="B2744" s="36" t="str">
        <f>IF(Vendas3!D216="","",Vendas3!D216)</f>
        <v/>
      </c>
      <c r="C2744" s="36" t="str">
        <f>IF(Vendas3!E216="","",Vendas3!E216)</f>
        <v/>
      </c>
      <c r="D2744" s="36" t="str">
        <f>IF(Vendas3!F216="","",Vendas3!F216)</f>
        <v/>
      </c>
      <c r="E2744" s="36" t="str">
        <f>IF(Vendas3!G216="","",Vendas3!G216)</f>
        <v/>
      </c>
      <c r="F2744" s="36" t="str">
        <f>IF(Vendas3!H216="","",Vendas3!H216)</f>
        <v/>
      </c>
      <c r="G2744" s="36" t="str">
        <f>IF(Vendas3!I216="","",Vendas3!I216)</f>
        <v/>
      </c>
      <c r="H2744" s="36" t="str">
        <f>IF(Vendas3!J216="","",Vendas3!J216)</f>
        <v/>
      </c>
      <c r="I2744" s="36" t="str">
        <f>IF(Vendas3!K216="","",Vendas3!K216)</f>
        <v/>
      </c>
      <c r="J2744" s="36" t="str">
        <f>IF(Vendas3!L216="","",Vendas3!L216)</f>
        <v/>
      </c>
      <c r="K2744" s="36" t="str">
        <f>IF(Vendas3!M216="","",Vendas3!M216)</f>
        <v/>
      </c>
      <c r="L2744" s="36" t="str">
        <f>IF(Vendas3!N216="","",Vendas3!N216)</f>
        <v/>
      </c>
      <c r="M2744" s="36" t="str">
        <f>IF(Vendas3!O216="","",Vendas3!O216)</f>
        <v/>
      </c>
      <c r="N2744" s="36" t="str">
        <f>IF(Vendas3!P216="","",Vendas3!P216)</f>
        <v/>
      </c>
      <c r="O2744" s="42">
        <f t="shared" si="435"/>
        <v>0</v>
      </c>
      <c r="P2744" s="105">
        <f t="shared" si="436"/>
        <v>0</v>
      </c>
      <c r="Q2744" s="105">
        <f t="shared" si="437"/>
        <v>0</v>
      </c>
      <c r="R2744" s="105">
        <f t="shared" si="438"/>
        <v>0</v>
      </c>
      <c r="S2744" s="22" t="str">
        <f t="shared" si="423"/>
        <v/>
      </c>
      <c r="T2744" s="92">
        <f t="shared" si="439"/>
        <v>0</v>
      </c>
      <c r="U2744" s="92">
        <f t="shared" si="424"/>
        <v>0</v>
      </c>
      <c r="V2744" s="92">
        <f t="shared" si="425"/>
        <v>0</v>
      </c>
      <c r="W2744" s="92">
        <f t="shared" si="426"/>
        <v>0</v>
      </c>
      <c r="X2744" s="92">
        <f t="shared" si="427"/>
        <v>0</v>
      </c>
      <c r="Y2744" s="92">
        <f t="shared" si="428"/>
        <v>0</v>
      </c>
      <c r="Z2744" s="92">
        <f t="shared" si="429"/>
        <v>0</v>
      </c>
      <c r="AA2744" s="92">
        <f t="shared" si="430"/>
        <v>0</v>
      </c>
      <c r="AB2744" s="92">
        <f t="shared" si="431"/>
        <v>0</v>
      </c>
      <c r="AC2744" s="92">
        <f t="shared" si="432"/>
        <v>0</v>
      </c>
      <c r="AD2744" s="92">
        <f t="shared" si="433"/>
        <v>0</v>
      </c>
      <c r="AE2744" s="92">
        <f t="shared" si="434"/>
        <v>0</v>
      </c>
      <c r="AF2744" s="118">
        <f t="shared" si="440"/>
        <v>0</v>
      </c>
    </row>
    <row r="2745" spans="2:32" ht="21.95" customHeight="1" x14ac:dyDescent="0.25">
      <c r="B2745" s="36" t="str">
        <f>IF(Vendas3!D217="","",Vendas3!D217)</f>
        <v/>
      </c>
      <c r="C2745" s="36" t="str">
        <f>IF(Vendas3!E217="","",Vendas3!E217)</f>
        <v/>
      </c>
      <c r="D2745" s="36" t="str">
        <f>IF(Vendas3!F217="","",Vendas3!F217)</f>
        <v/>
      </c>
      <c r="E2745" s="36" t="str">
        <f>IF(Vendas3!G217="","",Vendas3!G217)</f>
        <v/>
      </c>
      <c r="F2745" s="36" t="str">
        <f>IF(Vendas3!H217="","",Vendas3!H217)</f>
        <v/>
      </c>
      <c r="G2745" s="36" t="str">
        <f>IF(Vendas3!I217="","",Vendas3!I217)</f>
        <v/>
      </c>
      <c r="H2745" s="36" t="str">
        <f>IF(Vendas3!J217="","",Vendas3!J217)</f>
        <v/>
      </c>
      <c r="I2745" s="36" t="str">
        <f>IF(Vendas3!K217="","",Vendas3!K217)</f>
        <v/>
      </c>
      <c r="J2745" s="36" t="str">
        <f>IF(Vendas3!L217="","",Vendas3!L217)</f>
        <v/>
      </c>
      <c r="K2745" s="36" t="str">
        <f>IF(Vendas3!M217="","",Vendas3!M217)</f>
        <v/>
      </c>
      <c r="L2745" s="36" t="str">
        <f>IF(Vendas3!N217="","",Vendas3!N217)</f>
        <v/>
      </c>
      <c r="M2745" s="36" t="str">
        <f>IF(Vendas3!O217="","",Vendas3!O217)</f>
        <v/>
      </c>
      <c r="N2745" s="36" t="str">
        <f>IF(Vendas3!P217="","",Vendas3!P217)</f>
        <v/>
      </c>
      <c r="O2745" s="42">
        <f t="shared" si="435"/>
        <v>0</v>
      </c>
      <c r="P2745" s="105">
        <f t="shared" si="436"/>
        <v>0</v>
      </c>
      <c r="Q2745" s="105">
        <f t="shared" si="437"/>
        <v>0</v>
      </c>
      <c r="R2745" s="105">
        <f t="shared" si="438"/>
        <v>0</v>
      </c>
      <c r="S2745" s="22" t="str">
        <f t="shared" si="423"/>
        <v/>
      </c>
      <c r="T2745" s="92">
        <f t="shared" si="439"/>
        <v>0</v>
      </c>
      <c r="U2745" s="92">
        <f t="shared" si="424"/>
        <v>0</v>
      </c>
      <c r="V2745" s="92">
        <f t="shared" si="425"/>
        <v>0</v>
      </c>
      <c r="W2745" s="92">
        <f t="shared" si="426"/>
        <v>0</v>
      </c>
      <c r="X2745" s="92">
        <f t="shared" si="427"/>
        <v>0</v>
      </c>
      <c r="Y2745" s="92">
        <f t="shared" si="428"/>
        <v>0</v>
      </c>
      <c r="Z2745" s="92">
        <f t="shared" si="429"/>
        <v>0</v>
      </c>
      <c r="AA2745" s="92">
        <f t="shared" si="430"/>
        <v>0</v>
      </c>
      <c r="AB2745" s="92">
        <f t="shared" si="431"/>
        <v>0</v>
      </c>
      <c r="AC2745" s="92">
        <f t="shared" si="432"/>
        <v>0</v>
      </c>
      <c r="AD2745" s="92">
        <f t="shared" si="433"/>
        <v>0</v>
      </c>
      <c r="AE2745" s="92">
        <f t="shared" si="434"/>
        <v>0</v>
      </c>
      <c r="AF2745" s="118">
        <f t="shared" si="440"/>
        <v>0</v>
      </c>
    </row>
    <row r="2746" spans="2:32" ht="21.95" customHeight="1" x14ac:dyDescent="0.25">
      <c r="B2746" s="36" t="str">
        <f>IF(Vendas3!D218="","",Vendas3!D218)</f>
        <v/>
      </c>
      <c r="C2746" s="36" t="str">
        <f>IF(Vendas3!E218="","",Vendas3!E218)</f>
        <v/>
      </c>
      <c r="D2746" s="36" t="str">
        <f>IF(Vendas3!F218="","",Vendas3!F218)</f>
        <v/>
      </c>
      <c r="E2746" s="36" t="str">
        <f>IF(Vendas3!G218="","",Vendas3!G218)</f>
        <v/>
      </c>
      <c r="F2746" s="36" t="str">
        <f>IF(Vendas3!H218="","",Vendas3!H218)</f>
        <v/>
      </c>
      <c r="G2746" s="36" t="str">
        <f>IF(Vendas3!I218="","",Vendas3!I218)</f>
        <v/>
      </c>
      <c r="H2746" s="36" t="str">
        <f>IF(Vendas3!J218="","",Vendas3!J218)</f>
        <v/>
      </c>
      <c r="I2746" s="36" t="str">
        <f>IF(Vendas3!K218="","",Vendas3!K218)</f>
        <v/>
      </c>
      <c r="J2746" s="36" t="str">
        <f>IF(Vendas3!L218="","",Vendas3!L218)</f>
        <v/>
      </c>
      <c r="K2746" s="36" t="str">
        <f>IF(Vendas3!M218="","",Vendas3!M218)</f>
        <v/>
      </c>
      <c r="L2746" s="36" t="str">
        <f>IF(Vendas3!N218="","",Vendas3!N218)</f>
        <v/>
      </c>
      <c r="M2746" s="36" t="str">
        <f>IF(Vendas3!O218="","",Vendas3!O218)</f>
        <v/>
      </c>
      <c r="N2746" s="36" t="str">
        <f>IF(Vendas3!P218="","",Vendas3!P218)</f>
        <v/>
      </c>
      <c r="O2746" s="42">
        <f t="shared" si="435"/>
        <v>0</v>
      </c>
      <c r="P2746" s="105">
        <f t="shared" si="436"/>
        <v>0</v>
      </c>
      <c r="Q2746" s="105">
        <f t="shared" si="437"/>
        <v>0</v>
      </c>
      <c r="R2746" s="105">
        <f t="shared" si="438"/>
        <v>0</v>
      </c>
      <c r="S2746" s="22" t="str">
        <f t="shared" si="423"/>
        <v/>
      </c>
      <c r="T2746" s="92">
        <f t="shared" si="439"/>
        <v>0</v>
      </c>
      <c r="U2746" s="92">
        <f t="shared" si="424"/>
        <v>0</v>
      </c>
      <c r="V2746" s="92">
        <f t="shared" si="425"/>
        <v>0</v>
      </c>
      <c r="W2746" s="92">
        <f t="shared" si="426"/>
        <v>0</v>
      </c>
      <c r="X2746" s="92">
        <f t="shared" si="427"/>
        <v>0</v>
      </c>
      <c r="Y2746" s="92">
        <f t="shared" si="428"/>
        <v>0</v>
      </c>
      <c r="Z2746" s="92">
        <f t="shared" si="429"/>
        <v>0</v>
      </c>
      <c r="AA2746" s="92">
        <f t="shared" si="430"/>
        <v>0</v>
      </c>
      <c r="AB2746" s="92">
        <f t="shared" si="431"/>
        <v>0</v>
      </c>
      <c r="AC2746" s="92">
        <f t="shared" si="432"/>
        <v>0</v>
      </c>
      <c r="AD2746" s="92">
        <f t="shared" si="433"/>
        <v>0</v>
      </c>
      <c r="AE2746" s="92">
        <f t="shared" si="434"/>
        <v>0</v>
      </c>
      <c r="AF2746" s="118">
        <f t="shared" si="440"/>
        <v>0</v>
      </c>
    </row>
    <row r="2747" spans="2:32" ht="21.95" customHeight="1" x14ac:dyDescent="0.25">
      <c r="B2747" s="36" t="str">
        <f>IF(Vendas3!D219="","",Vendas3!D219)</f>
        <v/>
      </c>
      <c r="C2747" s="36" t="str">
        <f>IF(Vendas3!E219="","",Vendas3!E219)</f>
        <v/>
      </c>
      <c r="D2747" s="36" t="str">
        <f>IF(Vendas3!F219="","",Vendas3!F219)</f>
        <v/>
      </c>
      <c r="E2747" s="36" t="str">
        <f>IF(Vendas3!G219="","",Vendas3!G219)</f>
        <v/>
      </c>
      <c r="F2747" s="36" t="str">
        <f>IF(Vendas3!H219="","",Vendas3!H219)</f>
        <v/>
      </c>
      <c r="G2747" s="36" t="str">
        <f>IF(Vendas3!I219="","",Vendas3!I219)</f>
        <v/>
      </c>
      <c r="H2747" s="36" t="str">
        <f>IF(Vendas3!J219="","",Vendas3!J219)</f>
        <v/>
      </c>
      <c r="I2747" s="36" t="str">
        <f>IF(Vendas3!K219="","",Vendas3!K219)</f>
        <v/>
      </c>
      <c r="J2747" s="36" t="str">
        <f>IF(Vendas3!L219="","",Vendas3!L219)</f>
        <v/>
      </c>
      <c r="K2747" s="36" t="str">
        <f>IF(Vendas3!M219="","",Vendas3!M219)</f>
        <v/>
      </c>
      <c r="L2747" s="36" t="str">
        <f>IF(Vendas3!N219="","",Vendas3!N219)</f>
        <v/>
      </c>
      <c r="M2747" s="36" t="str">
        <f>IF(Vendas3!O219="","",Vendas3!O219)</f>
        <v/>
      </c>
      <c r="N2747" s="36" t="str">
        <f>IF(Vendas3!P219="","",Vendas3!P219)</f>
        <v/>
      </c>
      <c r="O2747" s="42">
        <f t="shared" si="435"/>
        <v>0</v>
      </c>
      <c r="P2747" s="105">
        <f t="shared" si="436"/>
        <v>0</v>
      </c>
      <c r="Q2747" s="105">
        <f t="shared" si="437"/>
        <v>0</v>
      </c>
      <c r="R2747" s="105">
        <f t="shared" si="438"/>
        <v>0</v>
      </c>
      <c r="S2747" s="22" t="str">
        <f t="shared" si="423"/>
        <v/>
      </c>
      <c r="T2747" s="92">
        <f t="shared" si="439"/>
        <v>0</v>
      </c>
      <c r="U2747" s="92">
        <f t="shared" si="424"/>
        <v>0</v>
      </c>
      <c r="V2747" s="92">
        <f t="shared" si="425"/>
        <v>0</v>
      </c>
      <c r="W2747" s="92">
        <f t="shared" si="426"/>
        <v>0</v>
      </c>
      <c r="X2747" s="92">
        <f t="shared" si="427"/>
        <v>0</v>
      </c>
      <c r="Y2747" s="92">
        <f t="shared" si="428"/>
        <v>0</v>
      </c>
      <c r="Z2747" s="92">
        <f t="shared" si="429"/>
        <v>0</v>
      </c>
      <c r="AA2747" s="92">
        <f t="shared" si="430"/>
        <v>0</v>
      </c>
      <c r="AB2747" s="92">
        <f t="shared" si="431"/>
        <v>0</v>
      </c>
      <c r="AC2747" s="92">
        <f t="shared" si="432"/>
        <v>0</v>
      </c>
      <c r="AD2747" s="92">
        <f t="shared" si="433"/>
        <v>0</v>
      </c>
      <c r="AE2747" s="92">
        <f t="shared" si="434"/>
        <v>0</v>
      </c>
      <c r="AF2747" s="118">
        <f t="shared" si="440"/>
        <v>0</v>
      </c>
    </row>
    <row r="2748" spans="2:32" ht="21.95" customHeight="1" x14ac:dyDescent="0.25">
      <c r="B2748" s="36" t="str">
        <f>IF(Vendas3!D220="","",Vendas3!D220)</f>
        <v/>
      </c>
      <c r="C2748" s="36" t="str">
        <f>IF(Vendas3!E220="","",Vendas3!E220)</f>
        <v/>
      </c>
      <c r="D2748" s="36" t="str">
        <f>IF(Vendas3!F220="","",Vendas3!F220)</f>
        <v/>
      </c>
      <c r="E2748" s="36" t="str">
        <f>IF(Vendas3!G220="","",Vendas3!G220)</f>
        <v/>
      </c>
      <c r="F2748" s="36" t="str">
        <f>IF(Vendas3!H220="","",Vendas3!H220)</f>
        <v/>
      </c>
      <c r="G2748" s="36" t="str">
        <f>IF(Vendas3!I220="","",Vendas3!I220)</f>
        <v/>
      </c>
      <c r="H2748" s="36" t="str">
        <f>IF(Vendas3!J220="","",Vendas3!J220)</f>
        <v/>
      </c>
      <c r="I2748" s="36" t="str">
        <f>IF(Vendas3!K220="","",Vendas3!K220)</f>
        <v/>
      </c>
      <c r="J2748" s="36" t="str">
        <f>IF(Vendas3!L220="","",Vendas3!L220)</f>
        <v/>
      </c>
      <c r="K2748" s="36" t="str">
        <f>IF(Vendas3!M220="","",Vendas3!M220)</f>
        <v/>
      </c>
      <c r="L2748" s="36" t="str">
        <f>IF(Vendas3!N220="","",Vendas3!N220)</f>
        <v/>
      </c>
      <c r="M2748" s="36" t="str">
        <f>IF(Vendas3!O220="","",Vendas3!O220)</f>
        <v/>
      </c>
      <c r="N2748" s="36" t="str">
        <f>IF(Vendas3!P220="","",Vendas3!P220)</f>
        <v/>
      </c>
      <c r="O2748" s="42">
        <f t="shared" si="435"/>
        <v>0</v>
      </c>
      <c r="P2748" s="105">
        <f t="shared" si="436"/>
        <v>0</v>
      </c>
      <c r="Q2748" s="105">
        <f t="shared" si="437"/>
        <v>0</v>
      </c>
      <c r="R2748" s="105">
        <f t="shared" si="438"/>
        <v>0</v>
      </c>
      <c r="S2748" s="22" t="str">
        <f t="shared" ref="S2748:S2811" si="441">B2748</f>
        <v/>
      </c>
      <c r="T2748" s="92">
        <f t="shared" si="439"/>
        <v>0</v>
      </c>
      <c r="U2748" s="92">
        <f t="shared" si="424"/>
        <v>0</v>
      </c>
      <c r="V2748" s="92">
        <f t="shared" si="425"/>
        <v>0</v>
      </c>
      <c r="W2748" s="92">
        <f t="shared" si="426"/>
        <v>0</v>
      </c>
      <c r="X2748" s="92">
        <f t="shared" si="427"/>
        <v>0</v>
      </c>
      <c r="Y2748" s="92">
        <f t="shared" si="428"/>
        <v>0</v>
      </c>
      <c r="Z2748" s="92">
        <f t="shared" si="429"/>
        <v>0</v>
      </c>
      <c r="AA2748" s="92">
        <f t="shared" si="430"/>
        <v>0</v>
      </c>
      <c r="AB2748" s="92">
        <f t="shared" si="431"/>
        <v>0</v>
      </c>
      <c r="AC2748" s="92">
        <f t="shared" si="432"/>
        <v>0</v>
      </c>
      <c r="AD2748" s="92">
        <f t="shared" si="433"/>
        <v>0</v>
      </c>
      <c r="AE2748" s="92">
        <f t="shared" si="434"/>
        <v>0</v>
      </c>
      <c r="AF2748" s="118">
        <f t="shared" si="440"/>
        <v>0</v>
      </c>
    </row>
    <row r="2749" spans="2:32" ht="21.95" customHeight="1" x14ac:dyDescent="0.25">
      <c r="B2749" s="36" t="str">
        <f>IF(Vendas3!D221="","",Vendas3!D221)</f>
        <v/>
      </c>
      <c r="C2749" s="36" t="str">
        <f>IF(Vendas3!E221="","",Vendas3!E221)</f>
        <v/>
      </c>
      <c r="D2749" s="36" t="str">
        <f>IF(Vendas3!F221="","",Vendas3!F221)</f>
        <v/>
      </c>
      <c r="E2749" s="36" t="str">
        <f>IF(Vendas3!G221="","",Vendas3!G221)</f>
        <v/>
      </c>
      <c r="F2749" s="36" t="str">
        <f>IF(Vendas3!H221="","",Vendas3!H221)</f>
        <v/>
      </c>
      <c r="G2749" s="36" t="str">
        <f>IF(Vendas3!I221="","",Vendas3!I221)</f>
        <v/>
      </c>
      <c r="H2749" s="36" t="str">
        <f>IF(Vendas3!J221="","",Vendas3!J221)</f>
        <v/>
      </c>
      <c r="I2749" s="36" t="str">
        <f>IF(Vendas3!K221="","",Vendas3!K221)</f>
        <v/>
      </c>
      <c r="J2749" s="36" t="str">
        <f>IF(Vendas3!L221="","",Vendas3!L221)</f>
        <v/>
      </c>
      <c r="K2749" s="36" t="str">
        <f>IF(Vendas3!M221="","",Vendas3!M221)</f>
        <v/>
      </c>
      <c r="L2749" s="36" t="str">
        <f>IF(Vendas3!N221="","",Vendas3!N221)</f>
        <v/>
      </c>
      <c r="M2749" s="36" t="str">
        <f>IF(Vendas3!O221="","",Vendas3!O221)</f>
        <v/>
      </c>
      <c r="N2749" s="36" t="str">
        <f>IF(Vendas3!P221="","",Vendas3!P221)</f>
        <v/>
      </c>
      <c r="O2749" s="42">
        <f t="shared" si="435"/>
        <v>0</v>
      </c>
      <c r="P2749" s="105">
        <f t="shared" si="436"/>
        <v>0</v>
      </c>
      <c r="Q2749" s="105">
        <f t="shared" si="437"/>
        <v>0</v>
      </c>
      <c r="R2749" s="105">
        <f t="shared" si="438"/>
        <v>0</v>
      </c>
      <c r="S2749" s="22" t="str">
        <f t="shared" si="441"/>
        <v/>
      </c>
      <c r="T2749" s="92">
        <f t="shared" si="439"/>
        <v>0</v>
      </c>
      <c r="U2749" s="92">
        <f t="shared" si="424"/>
        <v>0</v>
      </c>
      <c r="V2749" s="92">
        <f t="shared" si="425"/>
        <v>0</v>
      </c>
      <c r="W2749" s="92">
        <f t="shared" si="426"/>
        <v>0</v>
      </c>
      <c r="X2749" s="92">
        <f t="shared" si="427"/>
        <v>0</v>
      </c>
      <c r="Y2749" s="92">
        <f t="shared" si="428"/>
        <v>0</v>
      </c>
      <c r="Z2749" s="92">
        <f t="shared" si="429"/>
        <v>0</v>
      </c>
      <c r="AA2749" s="92">
        <f t="shared" si="430"/>
        <v>0</v>
      </c>
      <c r="AB2749" s="92">
        <f t="shared" si="431"/>
        <v>0</v>
      </c>
      <c r="AC2749" s="92">
        <f t="shared" si="432"/>
        <v>0</v>
      </c>
      <c r="AD2749" s="92">
        <f t="shared" si="433"/>
        <v>0</v>
      </c>
      <c r="AE2749" s="92">
        <f t="shared" si="434"/>
        <v>0</v>
      </c>
      <c r="AF2749" s="118">
        <f t="shared" si="440"/>
        <v>0</v>
      </c>
    </row>
    <row r="2750" spans="2:32" ht="21.95" customHeight="1" x14ac:dyDescent="0.25">
      <c r="B2750" s="36" t="str">
        <f>IF(Vendas3!D222="","",Vendas3!D222)</f>
        <v/>
      </c>
      <c r="C2750" s="36" t="str">
        <f>IF(Vendas3!E222="","",Vendas3!E222)</f>
        <v/>
      </c>
      <c r="D2750" s="36" t="str">
        <f>IF(Vendas3!F222="","",Vendas3!F222)</f>
        <v/>
      </c>
      <c r="E2750" s="36" t="str">
        <f>IF(Vendas3!G222="","",Vendas3!G222)</f>
        <v/>
      </c>
      <c r="F2750" s="36" t="str">
        <f>IF(Vendas3!H222="","",Vendas3!H222)</f>
        <v/>
      </c>
      <c r="G2750" s="36" t="str">
        <f>IF(Vendas3!I222="","",Vendas3!I222)</f>
        <v/>
      </c>
      <c r="H2750" s="36" t="str">
        <f>IF(Vendas3!J222="","",Vendas3!J222)</f>
        <v/>
      </c>
      <c r="I2750" s="36" t="str">
        <f>IF(Vendas3!K222="","",Vendas3!K222)</f>
        <v/>
      </c>
      <c r="J2750" s="36" t="str">
        <f>IF(Vendas3!L222="","",Vendas3!L222)</f>
        <v/>
      </c>
      <c r="K2750" s="36" t="str">
        <f>IF(Vendas3!M222="","",Vendas3!M222)</f>
        <v/>
      </c>
      <c r="L2750" s="36" t="str">
        <f>IF(Vendas3!N222="","",Vendas3!N222)</f>
        <v/>
      </c>
      <c r="M2750" s="36" t="str">
        <f>IF(Vendas3!O222="","",Vendas3!O222)</f>
        <v/>
      </c>
      <c r="N2750" s="36" t="str">
        <f>IF(Vendas3!P222="","",Vendas3!P222)</f>
        <v/>
      </c>
      <c r="O2750" s="42">
        <f t="shared" si="435"/>
        <v>0</v>
      </c>
      <c r="P2750" s="105">
        <f t="shared" si="436"/>
        <v>0</v>
      </c>
      <c r="Q2750" s="105">
        <f t="shared" si="437"/>
        <v>0</v>
      </c>
      <c r="R2750" s="105">
        <f t="shared" si="438"/>
        <v>0</v>
      </c>
      <c r="S2750" s="22" t="str">
        <f t="shared" si="441"/>
        <v/>
      </c>
      <c r="T2750" s="92">
        <f t="shared" si="439"/>
        <v>0</v>
      </c>
      <c r="U2750" s="92">
        <f t="shared" si="424"/>
        <v>0</v>
      </c>
      <c r="V2750" s="92">
        <f t="shared" si="425"/>
        <v>0</v>
      </c>
      <c r="W2750" s="92">
        <f t="shared" si="426"/>
        <v>0</v>
      </c>
      <c r="X2750" s="92">
        <f t="shared" si="427"/>
        <v>0</v>
      </c>
      <c r="Y2750" s="92">
        <f t="shared" si="428"/>
        <v>0</v>
      </c>
      <c r="Z2750" s="92">
        <f t="shared" si="429"/>
        <v>0</v>
      </c>
      <c r="AA2750" s="92">
        <f t="shared" si="430"/>
        <v>0</v>
      </c>
      <c r="AB2750" s="92">
        <f t="shared" si="431"/>
        <v>0</v>
      </c>
      <c r="AC2750" s="92">
        <f t="shared" si="432"/>
        <v>0</v>
      </c>
      <c r="AD2750" s="92">
        <f t="shared" si="433"/>
        <v>0</v>
      </c>
      <c r="AE2750" s="92">
        <f t="shared" si="434"/>
        <v>0</v>
      </c>
      <c r="AF2750" s="118">
        <f t="shared" si="440"/>
        <v>0</v>
      </c>
    </row>
    <row r="2751" spans="2:32" ht="21.95" customHeight="1" x14ac:dyDescent="0.25">
      <c r="B2751" s="36" t="str">
        <f>IF(Vendas3!D223="","",Vendas3!D223)</f>
        <v/>
      </c>
      <c r="C2751" s="36" t="str">
        <f>IF(Vendas3!E223="","",Vendas3!E223)</f>
        <v/>
      </c>
      <c r="D2751" s="36" t="str">
        <f>IF(Vendas3!F223="","",Vendas3!F223)</f>
        <v/>
      </c>
      <c r="E2751" s="36" t="str">
        <f>IF(Vendas3!G223="","",Vendas3!G223)</f>
        <v/>
      </c>
      <c r="F2751" s="36" t="str">
        <f>IF(Vendas3!H223="","",Vendas3!H223)</f>
        <v/>
      </c>
      <c r="G2751" s="36" t="str">
        <f>IF(Vendas3!I223="","",Vendas3!I223)</f>
        <v/>
      </c>
      <c r="H2751" s="36" t="str">
        <f>IF(Vendas3!J223="","",Vendas3!J223)</f>
        <v/>
      </c>
      <c r="I2751" s="36" t="str">
        <f>IF(Vendas3!K223="","",Vendas3!K223)</f>
        <v/>
      </c>
      <c r="J2751" s="36" t="str">
        <f>IF(Vendas3!L223="","",Vendas3!L223)</f>
        <v/>
      </c>
      <c r="K2751" s="36" t="str">
        <f>IF(Vendas3!M223="","",Vendas3!M223)</f>
        <v/>
      </c>
      <c r="L2751" s="36" t="str">
        <f>IF(Vendas3!N223="","",Vendas3!N223)</f>
        <v/>
      </c>
      <c r="M2751" s="36" t="str">
        <f>IF(Vendas3!O223="","",Vendas3!O223)</f>
        <v/>
      </c>
      <c r="N2751" s="36" t="str">
        <f>IF(Vendas3!P223="","",Vendas3!P223)</f>
        <v/>
      </c>
      <c r="O2751" s="42">
        <f t="shared" si="435"/>
        <v>0</v>
      </c>
      <c r="P2751" s="105">
        <f t="shared" si="436"/>
        <v>0</v>
      </c>
      <c r="Q2751" s="105">
        <f t="shared" si="437"/>
        <v>0</v>
      </c>
      <c r="R2751" s="105">
        <f t="shared" si="438"/>
        <v>0</v>
      </c>
      <c r="S2751" s="22" t="str">
        <f t="shared" si="441"/>
        <v/>
      </c>
      <c r="T2751" s="92">
        <f t="shared" si="439"/>
        <v>0</v>
      </c>
      <c r="U2751" s="92">
        <f t="shared" si="424"/>
        <v>0</v>
      </c>
      <c r="V2751" s="92">
        <f t="shared" si="425"/>
        <v>0</v>
      </c>
      <c r="W2751" s="92">
        <f t="shared" si="426"/>
        <v>0</v>
      </c>
      <c r="X2751" s="92">
        <f t="shared" si="427"/>
        <v>0</v>
      </c>
      <c r="Y2751" s="92">
        <f t="shared" si="428"/>
        <v>0</v>
      </c>
      <c r="Z2751" s="92">
        <f t="shared" si="429"/>
        <v>0</v>
      </c>
      <c r="AA2751" s="92">
        <f t="shared" si="430"/>
        <v>0</v>
      </c>
      <c r="AB2751" s="92">
        <f t="shared" si="431"/>
        <v>0</v>
      </c>
      <c r="AC2751" s="92">
        <f t="shared" si="432"/>
        <v>0</v>
      </c>
      <c r="AD2751" s="92">
        <f t="shared" si="433"/>
        <v>0</v>
      </c>
      <c r="AE2751" s="92">
        <f t="shared" si="434"/>
        <v>0</v>
      </c>
      <c r="AF2751" s="118">
        <f t="shared" si="440"/>
        <v>0</v>
      </c>
    </row>
    <row r="2752" spans="2:32" ht="21.95" customHeight="1" x14ac:dyDescent="0.25">
      <c r="B2752" s="36" t="str">
        <f>IF(Vendas3!D224="","",Vendas3!D224)</f>
        <v/>
      </c>
      <c r="C2752" s="36" t="str">
        <f>IF(Vendas3!E224="","",Vendas3!E224)</f>
        <v/>
      </c>
      <c r="D2752" s="36" t="str">
        <f>IF(Vendas3!F224="","",Vendas3!F224)</f>
        <v/>
      </c>
      <c r="E2752" s="36" t="str">
        <f>IF(Vendas3!G224="","",Vendas3!G224)</f>
        <v/>
      </c>
      <c r="F2752" s="36" t="str">
        <f>IF(Vendas3!H224="","",Vendas3!H224)</f>
        <v/>
      </c>
      <c r="G2752" s="36" t="str">
        <f>IF(Vendas3!I224="","",Vendas3!I224)</f>
        <v/>
      </c>
      <c r="H2752" s="36" t="str">
        <f>IF(Vendas3!J224="","",Vendas3!J224)</f>
        <v/>
      </c>
      <c r="I2752" s="36" t="str">
        <f>IF(Vendas3!K224="","",Vendas3!K224)</f>
        <v/>
      </c>
      <c r="J2752" s="36" t="str">
        <f>IF(Vendas3!L224="","",Vendas3!L224)</f>
        <v/>
      </c>
      <c r="K2752" s="36" t="str">
        <f>IF(Vendas3!M224="","",Vendas3!M224)</f>
        <v/>
      </c>
      <c r="L2752" s="36" t="str">
        <f>IF(Vendas3!N224="","",Vendas3!N224)</f>
        <v/>
      </c>
      <c r="M2752" s="36" t="str">
        <f>IF(Vendas3!O224="","",Vendas3!O224)</f>
        <v/>
      </c>
      <c r="N2752" s="36" t="str">
        <f>IF(Vendas3!P224="","",Vendas3!P224)</f>
        <v/>
      </c>
      <c r="O2752" s="42">
        <f t="shared" si="435"/>
        <v>0</v>
      </c>
      <c r="P2752" s="105">
        <f t="shared" si="436"/>
        <v>0</v>
      </c>
      <c r="Q2752" s="105">
        <f t="shared" si="437"/>
        <v>0</v>
      </c>
      <c r="R2752" s="105">
        <f t="shared" si="438"/>
        <v>0</v>
      </c>
      <c r="S2752" s="22" t="str">
        <f t="shared" si="441"/>
        <v/>
      </c>
      <c r="T2752" s="92">
        <f t="shared" si="439"/>
        <v>0</v>
      </c>
      <c r="U2752" s="92">
        <f t="shared" si="424"/>
        <v>0</v>
      </c>
      <c r="V2752" s="92">
        <f t="shared" si="425"/>
        <v>0</v>
      </c>
      <c r="W2752" s="92">
        <f t="shared" si="426"/>
        <v>0</v>
      </c>
      <c r="X2752" s="92">
        <f t="shared" si="427"/>
        <v>0</v>
      </c>
      <c r="Y2752" s="92">
        <f t="shared" si="428"/>
        <v>0</v>
      </c>
      <c r="Z2752" s="92">
        <f t="shared" si="429"/>
        <v>0</v>
      </c>
      <c r="AA2752" s="92">
        <f t="shared" si="430"/>
        <v>0</v>
      </c>
      <c r="AB2752" s="92">
        <f t="shared" si="431"/>
        <v>0</v>
      </c>
      <c r="AC2752" s="92">
        <f t="shared" si="432"/>
        <v>0</v>
      </c>
      <c r="AD2752" s="92">
        <f t="shared" si="433"/>
        <v>0</v>
      </c>
      <c r="AE2752" s="92">
        <f t="shared" si="434"/>
        <v>0</v>
      </c>
      <c r="AF2752" s="118">
        <f t="shared" si="440"/>
        <v>0</v>
      </c>
    </row>
    <row r="2753" spans="2:32" ht="21.95" customHeight="1" x14ac:dyDescent="0.25">
      <c r="B2753" s="36" t="str">
        <f>IF(Vendas3!D225="","",Vendas3!D225)</f>
        <v/>
      </c>
      <c r="C2753" s="36" t="str">
        <f>IF(Vendas3!E225="","",Vendas3!E225)</f>
        <v/>
      </c>
      <c r="D2753" s="36" t="str">
        <f>IF(Vendas3!F225="","",Vendas3!F225)</f>
        <v/>
      </c>
      <c r="E2753" s="36" t="str">
        <f>IF(Vendas3!G225="","",Vendas3!G225)</f>
        <v/>
      </c>
      <c r="F2753" s="36" t="str">
        <f>IF(Vendas3!H225="","",Vendas3!H225)</f>
        <v/>
      </c>
      <c r="G2753" s="36" t="str">
        <f>IF(Vendas3!I225="","",Vendas3!I225)</f>
        <v/>
      </c>
      <c r="H2753" s="36" t="str">
        <f>IF(Vendas3!J225="","",Vendas3!J225)</f>
        <v/>
      </c>
      <c r="I2753" s="36" t="str">
        <f>IF(Vendas3!K225="","",Vendas3!K225)</f>
        <v/>
      </c>
      <c r="J2753" s="36" t="str">
        <f>IF(Vendas3!L225="","",Vendas3!L225)</f>
        <v/>
      </c>
      <c r="K2753" s="36" t="str">
        <f>IF(Vendas3!M225="","",Vendas3!M225)</f>
        <v/>
      </c>
      <c r="L2753" s="36" t="str">
        <f>IF(Vendas3!N225="","",Vendas3!N225)</f>
        <v/>
      </c>
      <c r="M2753" s="36" t="str">
        <f>IF(Vendas3!O225="","",Vendas3!O225)</f>
        <v/>
      </c>
      <c r="N2753" s="36" t="str">
        <f>IF(Vendas3!P225="","",Vendas3!P225)</f>
        <v/>
      </c>
      <c r="O2753" s="42">
        <f t="shared" si="435"/>
        <v>0</v>
      </c>
      <c r="P2753" s="105">
        <f t="shared" si="436"/>
        <v>0</v>
      </c>
      <c r="Q2753" s="105">
        <f t="shared" si="437"/>
        <v>0</v>
      </c>
      <c r="R2753" s="105">
        <f t="shared" si="438"/>
        <v>0</v>
      </c>
      <c r="S2753" s="22" t="str">
        <f t="shared" si="441"/>
        <v/>
      </c>
      <c r="T2753" s="92">
        <f t="shared" si="439"/>
        <v>0</v>
      </c>
      <c r="U2753" s="92">
        <f t="shared" si="424"/>
        <v>0</v>
      </c>
      <c r="V2753" s="92">
        <f t="shared" si="425"/>
        <v>0</v>
      </c>
      <c r="W2753" s="92">
        <f t="shared" si="426"/>
        <v>0</v>
      </c>
      <c r="X2753" s="92">
        <f t="shared" si="427"/>
        <v>0</v>
      </c>
      <c r="Y2753" s="92">
        <f t="shared" si="428"/>
        <v>0</v>
      </c>
      <c r="Z2753" s="92">
        <f t="shared" si="429"/>
        <v>0</v>
      </c>
      <c r="AA2753" s="92">
        <f t="shared" si="430"/>
        <v>0</v>
      </c>
      <c r="AB2753" s="92">
        <f t="shared" si="431"/>
        <v>0</v>
      </c>
      <c r="AC2753" s="92">
        <f t="shared" si="432"/>
        <v>0</v>
      </c>
      <c r="AD2753" s="92">
        <f t="shared" si="433"/>
        <v>0</v>
      </c>
      <c r="AE2753" s="92">
        <f t="shared" si="434"/>
        <v>0</v>
      </c>
      <c r="AF2753" s="118">
        <f t="shared" si="440"/>
        <v>0</v>
      </c>
    </row>
    <row r="2754" spans="2:32" ht="21.95" customHeight="1" x14ac:dyDescent="0.25">
      <c r="B2754" s="36" t="str">
        <f>IF(Vendas3!D226="","",Vendas3!D226)</f>
        <v/>
      </c>
      <c r="C2754" s="36" t="str">
        <f>IF(Vendas3!E226="","",Vendas3!E226)</f>
        <v/>
      </c>
      <c r="D2754" s="36" t="str">
        <f>IF(Vendas3!F226="","",Vendas3!F226)</f>
        <v/>
      </c>
      <c r="E2754" s="36" t="str">
        <f>IF(Vendas3!G226="","",Vendas3!G226)</f>
        <v/>
      </c>
      <c r="F2754" s="36" t="str">
        <f>IF(Vendas3!H226="","",Vendas3!H226)</f>
        <v/>
      </c>
      <c r="G2754" s="36" t="str">
        <f>IF(Vendas3!I226="","",Vendas3!I226)</f>
        <v/>
      </c>
      <c r="H2754" s="36" t="str">
        <f>IF(Vendas3!J226="","",Vendas3!J226)</f>
        <v/>
      </c>
      <c r="I2754" s="36" t="str">
        <f>IF(Vendas3!K226="","",Vendas3!K226)</f>
        <v/>
      </c>
      <c r="J2754" s="36" t="str">
        <f>IF(Vendas3!L226="","",Vendas3!L226)</f>
        <v/>
      </c>
      <c r="K2754" s="36" t="str">
        <f>IF(Vendas3!M226="","",Vendas3!M226)</f>
        <v/>
      </c>
      <c r="L2754" s="36" t="str">
        <f>IF(Vendas3!N226="","",Vendas3!N226)</f>
        <v/>
      </c>
      <c r="M2754" s="36" t="str">
        <f>IF(Vendas3!O226="","",Vendas3!O226)</f>
        <v/>
      </c>
      <c r="N2754" s="36" t="str">
        <f>IF(Vendas3!P226="","",Vendas3!P226)</f>
        <v/>
      </c>
      <c r="O2754" s="42">
        <f t="shared" si="435"/>
        <v>0</v>
      </c>
      <c r="P2754" s="105">
        <f t="shared" si="436"/>
        <v>0</v>
      </c>
      <c r="Q2754" s="105">
        <f t="shared" si="437"/>
        <v>0</v>
      </c>
      <c r="R2754" s="105">
        <f t="shared" si="438"/>
        <v>0</v>
      </c>
      <c r="S2754" s="22" t="str">
        <f t="shared" si="441"/>
        <v/>
      </c>
      <c r="T2754" s="92">
        <f t="shared" si="439"/>
        <v>0</v>
      </c>
      <c r="U2754" s="92">
        <f t="shared" si="424"/>
        <v>0</v>
      </c>
      <c r="V2754" s="92">
        <f t="shared" si="425"/>
        <v>0</v>
      </c>
      <c r="W2754" s="92">
        <f t="shared" si="426"/>
        <v>0</v>
      </c>
      <c r="X2754" s="92">
        <f t="shared" si="427"/>
        <v>0</v>
      </c>
      <c r="Y2754" s="92">
        <f t="shared" si="428"/>
        <v>0</v>
      </c>
      <c r="Z2754" s="92">
        <f t="shared" si="429"/>
        <v>0</v>
      </c>
      <c r="AA2754" s="92">
        <f t="shared" si="430"/>
        <v>0</v>
      </c>
      <c r="AB2754" s="92">
        <f t="shared" si="431"/>
        <v>0</v>
      </c>
      <c r="AC2754" s="92">
        <f t="shared" si="432"/>
        <v>0</v>
      </c>
      <c r="AD2754" s="92">
        <f t="shared" si="433"/>
        <v>0</v>
      </c>
      <c r="AE2754" s="92">
        <f t="shared" si="434"/>
        <v>0</v>
      </c>
      <c r="AF2754" s="118">
        <f t="shared" si="440"/>
        <v>0</v>
      </c>
    </row>
    <row r="2755" spans="2:32" ht="21.95" customHeight="1" x14ac:dyDescent="0.25">
      <c r="B2755" s="36" t="str">
        <f>IF(Vendas3!D227="","",Vendas3!D227)</f>
        <v/>
      </c>
      <c r="C2755" s="36" t="str">
        <f>IF(Vendas3!E227="","",Vendas3!E227)</f>
        <v/>
      </c>
      <c r="D2755" s="36" t="str">
        <f>IF(Vendas3!F227="","",Vendas3!F227)</f>
        <v/>
      </c>
      <c r="E2755" s="36" t="str">
        <f>IF(Vendas3!G227="","",Vendas3!G227)</f>
        <v/>
      </c>
      <c r="F2755" s="36" t="str">
        <f>IF(Vendas3!H227="","",Vendas3!H227)</f>
        <v/>
      </c>
      <c r="G2755" s="36" t="str">
        <f>IF(Vendas3!I227="","",Vendas3!I227)</f>
        <v/>
      </c>
      <c r="H2755" s="36" t="str">
        <f>IF(Vendas3!J227="","",Vendas3!J227)</f>
        <v/>
      </c>
      <c r="I2755" s="36" t="str">
        <f>IF(Vendas3!K227="","",Vendas3!K227)</f>
        <v/>
      </c>
      <c r="J2755" s="36" t="str">
        <f>IF(Vendas3!L227="","",Vendas3!L227)</f>
        <v/>
      </c>
      <c r="K2755" s="36" t="str">
        <f>IF(Vendas3!M227="","",Vendas3!M227)</f>
        <v/>
      </c>
      <c r="L2755" s="36" t="str">
        <f>IF(Vendas3!N227="","",Vendas3!N227)</f>
        <v/>
      </c>
      <c r="M2755" s="36" t="str">
        <f>IF(Vendas3!O227="","",Vendas3!O227)</f>
        <v/>
      </c>
      <c r="N2755" s="36" t="str">
        <f>IF(Vendas3!P227="","",Vendas3!P227)</f>
        <v/>
      </c>
      <c r="O2755" s="42">
        <f t="shared" si="435"/>
        <v>0</v>
      </c>
      <c r="P2755" s="105">
        <f t="shared" si="436"/>
        <v>0</v>
      </c>
      <c r="Q2755" s="105">
        <f t="shared" si="437"/>
        <v>0</v>
      </c>
      <c r="R2755" s="105">
        <f t="shared" si="438"/>
        <v>0</v>
      </c>
      <c r="S2755" s="22" t="str">
        <f t="shared" si="441"/>
        <v/>
      </c>
      <c r="T2755" s="92">
        <f t="shared" si="439"/>
        <v>0</v>
      </c>
      <c r="U2755" s="92">
        <f t="shared" si="424"/>
        <v>0</v>
      </c>
      <c r="V2755" s="92">
        <f t="shared" si="425"/>
        <v>0</v>
      </c>
      <c r="W2755" s="92">
        <f t="shared" si="426"/>
        <v>0</v>
      </c>
      <c r="X2755" s="92">
        <f t="shared" si="427"/>
        <v>0</v>
      </c>
      <c r="Y2755" s="92">
        <f t="shared" si="428"/>
        <v>0</v>
      </c>
      <c r="Z2755" s="92">
        <f t="shared" si="429"/>
        <v>0</v>
      </c>
      <c r="AA2755" s="92">
        <f t="shared" si="430"/>
        <v>0</v>
      </c>
      <c r="AB2755" s="92">
        <f t="shared" si="431"/>
        <v>0</v>
      </c>
      <c r="AC2755" s="92">
        <f t="shared" si="432"/>
        <v>0</v>
      </c>
      <c r="AD2755" s="92">
        <f t="shared" si="433"/>
        <v>0</v>
      </c>
      <c r="AE2755" s="92">
        <f t="shared" si="434"/>
        <v>0</v>
      </c>
      <c r="AF2755" s="118">
        <f t="shared" si="440"/>
        <v>0</v>
      </c>
    </row>
    <row r="2756" spans="2:32" ht="21.95" customHeight="1" x14ac:dyDescent="0.25">
      <c r="B2756" s="36" t="str">
        <f>IF(Vendas3!D228="","",Vendas3!D228)</f>
        <v/>
      </c>
      <c r="C2756" s="36" t="str">
        <f>IF(Vendas3!E228="","",Vendas3!E228)</f>
        <v/>
      </c>
      <c r="D2756" s="36" t="str">
        <f>IF(Vendas3!F228="","",Vendas3!F228)</f>
        <v/>
      </c>
      <c r="E2756" s="36" t="str">
        <f>IF(Vendas3!G228="","",Vendas3!G228)</f>
        <v/>
      </c>
      <c r="F2756" s="36" t="str">
        <f>IF(Vendas3!H228="","",Vendas3!H228)</f>
        <v/>
      </c>
      <c r="G2756" s="36" t="str">
        <f>IF(Vendas3!I228="","",Vendas3!I228)</f>
        <v/>
      </c>
      <c r="H2756" s="36" t="str">
        <f>IF(Vendas3!J228="","",Vendas3!J228)</f>
        <v/>
      </c>
      <c r="I2756" s="36" t="str">
        <f>IF(Vendas3!K228="","",Vendas3!K228)</f>
        <v/>
      </c>
      <c r="J2756" s="36" t="str">
        <f>IF(Vendas3!L228="","",Vendas3!L228)</f>
        <v/>
      </c>
      <c r="K2756" s="36" t="str">
        <f>IF(Vendas3!M228="","",Vendas3!M228)</f>
        <v/>
      </c>
      <c r="L2756" s="36" t="str">
        <f>IF(Vendas3!N228="","",Vendas3!N228)</f>
        <v/>
      </c>
      <c r="M2756" s="36" t="str">
        <f>IF(Vendas3!O228="","",Vendas3!O228)</f>
        <v/>
      </c>
      <c r="N2756" s="36" t="str">
        <f>IF(Vendas3!P228="","",Vendas3!P228)</f>
        <v/>
      </c>
      <c r="O2756" s="42">
        <f t="shared" si="435"/>
        <v>0</v>
      </c>
      <c r="P2756" s="105">
        <f t="shared" si="436"/>
        <v>0</v>
      </c>
      <c r="Q2756" s="105">
        <f t="shared" si="437"/>
        <v>0</v>
      </c>
      <c r="R2756" s="105">
        <f t="shared" si="438"/>
        <v>0</v>
      </c>
      <c r="S2756" s="22" t="str">
        <f t="shared" si="441"/>
        <v/>
      </c>
      <c r="T2756" s="92">
        <f t="shared" si="439"/>
        <v>0</v>
      </c>
      <c r="U2756" s="92">
        <f t="shared" si="424"/>
        <v>0</v>
      </c>
      <c r="V2756" s="92">
        <f t="shared" si="425"/>
        <v>0</v>
      </c>
      <c r="W2756" s="92">
        <f t="shared" si="426"/>
        <v>0</v>
      </c>
      <c r="X2756" s="92">
        <f t="shared" si="427"/>
        <v>0</v>
      </c>
      <c r="Y2756" s="92">
        <f t="shared" si="428"/>
        <v>0</v>
      </c>
      <c r="Z2756" s="92">
        <f t="shared" si="429"/>
        <v>0</v>
      </c>
      <c r="AA2756" s="92">
        <f t="shared" si="430"/>
        <v>0</v>
      </c>
      <c r="AB2756" s="92">
        <f t="shared" si="431"/>
        <v>0</v>
      </c>
      <c r="AC2756" s="92">
        <f t="shared" si="432"/>
        <v>0</v>
      </c>
      <c r="AD2756" s="92">
        <f t="shared" si="433"/>
        <v>0</v>
      </c>
      <c r="AE2756" s="92">
        <f t="shared" si="434"/>
        <v>0</v>
      </c>
      <c r="AF2756" s="118">
        <f t="shared" si="440"/>
        <v>0</v>
      </c>
    </row>
    <row r="2757" spans="2:32" ht="21.95" customHeight="1" x14ac:dyDescent="0.25">
      <c r="B2757" s="36" t="str">
        <f>IF(Vendas3!D229="","",Vendas3!D229)</f>
        <v/>
      </c>
      <c r="C2757" s="36" t="str">
        <f>IF(Vendas3!E229="","",Vendas3!E229)</f>
        <v/>
      </c>
      <c r="D2757" s="36" t="str">
        <f>IF(Vendas3!F229="","",Vendas3!F229)</f>
        <v/>
      </c>
      <c r="E2757" s="36" t="str">
        <f>IF(Vendas3!G229="","",Vendas3!G229)</f>
        <v/>
      </c>
      <c r="F2757" s="36" t="str">
        <f>IF(Vendas3!H229="","",Vendas3!H229)</f>
        <v/>
      </c>
      <c r="G2757" s="36" t="str">
        <f>IF(Vendas3!I229="","",Vendas3!I229)</f>
        <v/>
      </c>
      <c r="H2757" s="36" t="str">
        <f>IF(Vendas3!J229="","",Vendas3!J229)</f>
        <v/>
      </c>
      <c r="I2757" s="36" t="str">
        <f>IF(Vendas3!K229="","",Vendas3!K229)</f>
        <v/>
      </c>
      <c r="J2757" s="36" t="str">
        <f>IF(Vendas3!L229="","",Vendas3!L229)</f>
        <v/>
      </c>
      <c r="K2757" s="36" t="str">
        <f>IF(Vendas3!M229="","",Vendas3!M229)</f>
        <v/>
      </c>
      <c r="L2757" s="36" t="str">
        <f>IF(Vendas3!N229="","",Vendas3!N229)</f>
        <v/>
      </c>
      <c r="M2757" s="36" t="str">
        <f>IF(Vendas3!O229="","",Vendas3!O229)</f>
        <v/>
      </c>
      <c r="N2757" s="36" t="str">
        <f>IF(Vendas3!P229="","",Vendas3!P229)</f>
        <v/>
      </c>
      <c r="O2757" s="42">
        <f t="shared" si="435"/>
        <v>0</v>
      </c>
      <c r="P2757" s="105">
        <f t="shared" si="436"/>
        <v>0</v>
      </c>
      <c r="Q2757" s="105">
        <f t="shared" si="437"/>
        <v>0</v>
      </c>
      <c r="R2757" s="105">
        <f t="shared" si="438"/>
        <v>0</v>
      </c>
      <c r="S2757" s="22" t="str">
        <f t="shared" si="441"/>
        <v/>
      </c>
      <c r="T2757" s="92">
        <f t="shared" si="439"/>
        <v>0</v>
      </c>
      <c r="U2757" s="92">
        <f t="shared" si="424"/>
        <v>0</v>
      </c>
      <c r="V2757" s="92">
        <f t="shared" si="425"/>
        <v>0</v>
      </c>
      <c r="W2757" s="92">
        <f t="shared" si="426"/>
        <v>0</v>
      </c>
      <c r="X2757" s="92">
        <f t="shared" si="427"/>
        <v>0</v>
      </c>
      <c r="Y2757" s="92">
        <f t="shared" si="428"/>
        <v>0</v>
      </c>
      <c r="Z2757" s="92">
        <f t="shared" si="429"/>
        <v>0</v>
      </c>
      <c r="AA2757" s="92">
        <f t="shared" si="430"/>
        <v>0</v>
      </c>
      <c r="AB2757" s="92">
        <f t="shared" si="431"/>
        <v>0</v>
      </c>
      <c r="AC2757" s="92">
        <f t="shared" si="432"/>
        <v>0</v>
      </c>
      <c r="AD2757" s="92">
        <f t="shared" si="433"/>
        <v>0</v>
      </c>
      <c r="AE2757" s="92">
        <f t="shared" si="434"/>
        <v>0</v>
      </c>
      <c r="AF2757" s="118">
        <f t="shared" si="440"/>
        <v>0</v>
      </c>
    </row>
    <row r="2758" spans="2:32" ht="21.95" customHeight="1" x14ac:dyDescent="0.25">
      <c r="B2758" s="36" t="str">
        <f>IF(Vendas3!D230="","",Vendas3!D230)</f>
        <v/>
      </c>
      <c r="C2758" s="36" t="str">
        <f>IF(Vendas3!E230="","",Vendas3!E230)</f>
        <v/>
      </c>
      <c r="D2758" s="36" t="str">
        <f>IF(Vendas3!F230="","",Vendas3!F230)</f>
        <v/>
      </c>
      <c r="E2758" s="36" t="str">
        <f>IF(Vendas3!G230="","",Vendas3!G230)</f>
        <v/>
      </c>
      <c r="F2758" s="36" t="str">
        <f>IF(Vendas3!H230="","",Vendas3!H230)</f>
        <v/>
      </c>
      <c r="G2758" s="36" t="str">
        <f>IF(Vendas3!I230="","",Vendas3!I230)</f>
        <v/>
      </c>
      <c r="H2758" s="36" t="str">
        <f>IF(Vendas3!J230="","",Vendas3!J230)</f>
        <v/>
      </c>
      <c r="I2758" s="36" t="str">
        <f>IF(Vendas3!K230="","",Vendas3!K230)</f>
        <v/>
      </c>
      <c r="J2758" s="36" t="str">
        <f>IF(Vendas3!L230="","",Vendas3!L230)</f>
        <v/>
      </c>
      <c r="K2758" s="36" t="str">
        <f>IF(Vendas3!M230="","",Vendas3!M230)</f>
        <v/>
      </c>
      <c r="L2758" s="36" t="str">
        <f>IF(Vendas3!N230="","",Vendas3!N230)</f>
        <v/>
      </c>
      <c r="M2758" s="36" t="str">
        <f>IF(Vendas3!O230="","",Vendas3!O230)</f>
        <v/>
      </c>
      <c r="N2758" s="36" t="str">
        <f>IF(Vendas3!P230="","",Vendas3!P230)</f>
        <v/>
      </c>
      <c r="O2758" s="42">
        <f t="shared" si="435"/>
        <v>0</v>
      </c>
      <c r="P2758" s="105">
        <f t="shared" si="436"/>
        <v>0</v>
      </c>
      <c r="Q2758" s="105">
        <f t="shared" si="437"/>
        <v>0</v>
      </c>
      <c r="R2758" s="105">
        <f t="shared" si="438"/>
        <v>0</v>
      </c>
      <c r="S2758" s="22" t="str">
        <f t="shared" si="441"/>
        <v/>
      </c>
      <c r="T2758" s="92">
        <f t="shared" si="439"/>
        <v>0</v>
      </c>
      <c r="U2758" s="92">
        <f t="shared" si="424"/>
        <v>0</v>
      </c>
      <c r="V2758" s="92">
        <f t="shared" si="425"/>
        <v>0</v>
      </c>
      <c r="W2758" s="92">
        <f t="shared" si="426"/>
        <v>0</v>
      </c>
      <c r="X2758" s="92">
        <f t="shared" si="427"/>
        <v>0</v>
      </c>
      <c r="Y2758" s="92">
        <f t="shared" si="428"/>
        <v>0</v>
      </c>
      <c r="Z2758" s="92">
        <f t="shared" si="429"/>
        <v>0</v>
      </c>
      <c r="AA2758" s="92">
        <f t="shared" si="430"/>
        <v>0</v>
      </c>
      <c r="AB2758" s="92">
        <f t="shared" si="431"/>
        <v>0</v>
      </c>
      <c r="AC2758" s="92">
        <f t="shared" si="432"/>
        <v>0</v>
      </c>
      <c r="AD2758" s="92">
        <f t="shared" si="433"/>
        <v>0</v>
      </c>
      <c r="AE2758" s="92">
        <f t="shared" si="434"/>
        <v>0</v>
      </c>
      <c r="AF2758" s="118">
        <f t="shared" si="440"/>
        <v>0</v>
      </c>
    </row>
    <row r="2759" spans="2:32" ht="21.95" customHeight="1" x14ac:dyDescent="0.25">
      <c r="B2759" s="36" t="str">
        <f>IF(Vendas3!D231="","",Vendas3!D231)</f>
        <v/>
      </c>
      <c r="C2759" s="36" t="str">
        <f>IF(Vendas3!E231="","",Vendas3!E231)</f>
        <v/>
      </c>
      <c r="D2759" s="36" t="str">
        <f>IF(Vendas3!F231="","",Vendas3!F231)</f>
        <v/>
      </c>
      <c r="E2759" s="36" t="str">
        <f>IF(Vendas3!G231="","",Vendas3!G231)</f>
        <v/>
      </c>
      <c r="F2759" s="36" t="str">
        <f>IF(Vendas3!H231="","",Vendas3!H231)</f>
        <v/>
      </c>
      <c r="G2759" s="36" t="str">
        <f>IF(Vendas3!I231="","",Vendas3!I231)</f>
        <v/>
      </c>
      <c r="H2759" s="36" t="str">
        <f>IF(Vendas3!J231="","",Vendas3!J231)</f>
        <v/>
      </c>
      <c r="I2759" s="36" t="str">
        <f>IF(Vendas3!K231="","",Vendas3!K231)</f>
        <v/>
      </c>
      <c r="J2759" s="36" t="str">
        <f>IF(Vendas3!L231="","",Vendas3!L231)</f>
        <v/>
      </c>
      <c r="K2759" s="36" t="str">
        <f>IF(Vendas3!M231="","",Vendas3!M231)</f>
        <v/>
      </c>
      <c r="L2759" s="36" t="str">
        <f>IF(Vendas3!N231="","",Vendas3!N231)</f>
        <v/>
      </c>
      <c r="M2759" s="36" t="str">
        <f>IF(Vendas3!O231="","",Vendas3!O231)</f>
        <v/>
      </c>
      <c r="N2759" s="36" t="str">
        <f>IF(Vendas3!P231="","",Vendas3!P231)</f>
        <v/>
      </c>
      <c r="O2759" s="42">
        <f t="shared" si="435"/>
        <v>0</v>
      </c>
      <c r="P2759" s="105">
        <f t="shared" si="436"/>
        <v>0</v>
      </c>
      <c r="Q2759" s="105">
        <f t="shared" si="437"/>
        <v>0</v>
      </c>
      <c r="R2759" s="105">
        <f t="shared" si="438"/>
        <v>0</v>
      </c>
      <c r="S2759" s="22" t="str">
        <f t="shared" si="441"/>
        <v/>
      </c>
      <c r="T2759" s="92">
        <f t="shared" si="439"/>
        <v>0</v>
      </c>
      <c r="U2759" s="92">
        <f t="shared" si="424"/>
        <v>0</v>
      </c>
      <c r="V2759" s="92">
        <f t="shared" si="425"/>
        <v>0</v>
      </c>
      <c r="W2759" s="92">
        <f t="shared" si="426"/>
        <v>0</v>
      </c>
      <c r="X2759" s="92">
        <f t="shared" si="427"/>
        <v>0</v>
      </c>
      <c r="Y2759" s="92">
        <f t="shared" si="428"/>
        <v>0</v>
      </c>
      <c r="Z2759" s="92">
        <f t="shared" si="429"/>
        <v>0</v>
      </c>
      <c r="AA2759" s="92">
        <f t="shared" si="430"/>
        <v>0</v>
      </c>
      <c r="AB2759" s="92">
        <f t="shared" si="431"/>
        <v>0</v>
      </c>
      <c r="AC2759" s="92">
        <f t="shared" si="432"/>
        <v>0</v>
      </c>
      <c r="AD2759" s="92">
        <f t="shared" si="433"/>
        <v>0</v>
      </c>
      <c r="AE2759" s="92">
        <f t="shared" si="434"/>
        <v>0</v>
      </c>
      <c r="AF2759" s="118">
        <f t="shared" si="440"/>
        <v>0</v>
      </c>
    </row>
    <row r="2760" spans="2:32" ht="21.95" customHeight="1" x14ac:dyDescent="0.25">
      <c r="B2760" s="36" t="str">
        <f>IF(Vendas3!D232="","",Vendas3!D232)</f>
        <v/>
      </c>
      <c r="C2760" s="36" t="str">
        <f>IF(Vendas3!E232="","",Vendas3!E232)</f>
        <v/>
      </c>
      <c r="D2760" s="36" t="str">
        <f>IF(Vendas3!F232="","",Vendas3!F232)</f>
        <v/>
      </c>
      <c r="E2760" s="36" t="str">
        <f>IF(Vendas3!G232="","",Vendas3!G232)</f>
        <v/>
      </c>
      <c r="F2760" s="36" t="str">
        <f>IF(Vendas3!H232="","",Vendas3!H232)</f>
        <v/>
      </c>
      <c r="G2760" s="36" t="str">
        <f>IF(Vendas3!I232="","",Vendas3!I232)</f>
        <v/>
      </c>
      <c r="H2760" s="36" t="str">
        <f>IF(Vendas3!J232="","",Vendas3!J232)</f>
        <v/>
      </c>
      <c r="I2760" s="36" t="str">
        <f>IF(Vendas3!K232="","",Vendas3!K232)</f>
        <v/>
      </c>
      <c r="J2760" s="36" t="str">
        <f>IF(Vendas3!L232="","",Vendas3!L232)</f>
        <v/>
      </c>
      <c r="K2760" s="36" t="str">
        <f>IF(Vendas3!M232="","",Vendas3!M232)</f>
        <v/>
      </c>
      <c r="L2760" s="36" t="str">
        <f>IF(Vendas3!N232="","",Vendas3!N232)</f>
        <v/>
      </c>
      <c r="M2760" s="36" t="str">
        <f>IF(Vendas3!O232="","",Vendas3!O232)</f>
        <v/>
      </c>
      <c r="N2760" s="36" t="str">
        <f>IF(Vendas3!P232="","",Vendas3!P232)</f>
        <v/>
      </c>
      <c r="O2760" s="42">
        <f t="shared" si="435"/>
        <v>0</v>
      </c>
      <c r="P2760" s="105">
        <f t="shared" si="436"/>
        <v>0</v>
      </c>
      <c r="Q2760" s="105">
        <f t="shared" si="437"/>
        <v>0</v>
      </c>
      <c r="R2760" s="105">
        <f t="shared" si="438"/>
        <v>0</v>
      </c>
      <c r="S2760" s="22" t="str">
        <f t="shared" si="441"/>
        <v/>
      </c>
      <c r="T2760" s="92">
        <f t="shared" si="439"/>
        <v>0</v>
      </c>
      <c r="U2760" s="92">
        <f t="shared" si="424"/>
        <v>0</v>
      </c>
      <c r="V2760" s="92">
        <f t="shared" si="425"/>
        <v>0</v>
      </c>
      <c r="W2760" s="92">
        <f t="shared" si="426"/>
        <v>0</v>
      </c>
      <c r="X2760" s="92">
        <f t="shared" si="427"/>
        <v>0</v>
      </c>
      <c r="Y2760" s="92">
        <f t="shared" si="428"/>
        <v>0</v>
      </c>
      <c r="Z2760" s="92">
        <f t="shared" si="429"/>
        <v>0</v>
      </c>
      <c r="AA2760" s="92">
        <f t="shared" si="430"/>
        <v>0</v>
      </c>
      <c r="AB2760" s="92">
        <f t="shared" si="431"/>
        <v>0</v>
      </c>
      <c r="AC2760" s="92">
        <f t="shared" si="432"/>
        <v>0</v>
      </c>
      <c r="AD2760" s="92">
        <f t="shared" si="433"/>
        <v>0</v>
      </c>
      <c r="AE2760" s="92">
        <f t="shared" si="434"/>
        <v>0</v>
      </c>
      <c r="AF2760" s="118">
        <f t="shared" si="440"/>
        <v>0</v>
      </c>
    </row>
    <row r="2761" spans="2:32" ht="21.95" customHeight="1" x14ac:dyDescent="0.25">
      <c r="B2761" s="36" t="str">
        <f>IF(Vendas3!D233="","",Vendas3!D233)</f>
        <v/>
      </c>
      <c r="C2761" s="36" t="str">
        <f>IF(Vendas3!E233="","",Vendas3!E233)</f>
        <v/>
      </c>
      <c r="D2761" s="36" t="str">
        <f>IF(Vendas3!F233="","",Vendas3!F233)</f>
        <v/>
      </c>
      <c r="E2761" s="36" t="str">
        <f>IF(Vendas3!G233="","",Vendas3!G233)</f>
        <v/>
      </c>
      <c r="F2761" s="36" t="str">
        <f>IF(Vendas3!H233="","",Vendas3!H233)</f>
        <v/>
      </c>
      <c r="G2761" s="36" t="str">
        <f>IF(Vendas3!I233="","",Vendas3!I233)</f>
        <v/>
      </c>
      <c r="H2761" s="36" t="str">
        <f>IF(Vendas3!J233="","",Vendas3!J233)</f>
        <v/>
      </c>
      <c r="I2761" s="36" t="str">
        <f>IF(Vendas3!K233="","",Vendas3!K233)</f>
        <v/>
      </c>
      <c r="J2761" s="36" t="str">
        <f>IF(Vendas3!L233="","",Vendas3!L233)</f>
        <v/>
      </c>
      <c r="K2761" s="36" t="str">
        <f>IF(Vendas3!M233="","",Vendas3!M233)</f>
        <v/>
      </c>
      <c r="L2761" s="36" t="str">
        <f>IF(Vendas3!N233="","",Vendas3!N233)</f>
        <v/>
      </c>
      <c r="M2761" s="36" t="str">
        <f>IF(Vendas3!O233="","",Vendas3!O233)</f>
        <v/>
      </c>
      <c r="N2761" s="36" t="str">
        <f>IF(Vendas3!P233="","",Vendas3!P233)</f>
        <v/>
      </c>
      <c r="O2761" s="42">
        <f t="shared" si="435"/>
        <v>0</v>
      </c>
      <c r="P2761" s="105">
        <f t="shared" si="436"/>
        <v>0</v>
      </c>
      <c r="Q2761" s="105">
        <f t="shared" si="437"/>
        <v>0</v>
      </c>
      <c r="R2761" s="105">
        <f t="shared" si="438"/>
        <v>0</v>
      </c>
      <c r="S2761" s="22" t="str">
        <f t="shared" si="441"/>
        <v/>
      </c>
      <c r="T2761" s="92">
        <f t="shared" si="439"/>
        <v>0</v>
      </c>
      <c r="U2761" s="92">
        <f t="shared" si="424"/>
        <v>0</v>
      </c>
      <c r="V2761" s="92">
        <f t="shared" si="425"/>
        <v>0</v>
      </c>
      <c r="W2761" s="92">
        <f t="shared" si="426"/>
        <v>0</v>
      </c>
      <c r="X2761" s="92">
        <f t="shared" si="427"/>
        <v>0</v>
      </c>
      <c r="Y2761" s="92">
        <f t="shared" si="428"/>
        <v>0</v>
      </c>
      <c r="Z2761" s="92">
        <f t="shared" si="429"/>
        <v>0</v>
      </c>
      <c r="AA2761" s="92">
        <f t="shared" si="430"/>
        <v>0</v>
      </c>
      <c r="AB2761" s="92">
        <f t="shared" si="431"/>
        <v>0</v>
      </c>
      <c r="AC2761" s="92">
        <f t="shared" si="432"/>
        <v>0</v>
      </c>
      <c r="AD2761" s="92">
        <f t="shared" si="433"/>
        <v>0</v>
      </c>
      <c r="AE2761" s="92">
        <f t="shared" si="434"/>
        <v>0</v>
      </c>
      <c r="AF2761" s="118">
        <f t="shared" si="440"/>
        <v>0</v>
      </c>
    </row>
    <row r="2762" spans="2:32" ht="21.95" customHeight="1" x14ac:dyDescent="0.25">
      <c r="B2762" s="36" t="str">
        <f>IF(Vendas3!D234="","",Vendas3!D234)</f>
        <v/>
      </c>
      <c r="C2762" s="36" t="str">
        <f>IF(Vendas3!E234="","",Vendas3!E234)</f>
        <v/>
      </c>
      <c r="D2762" s="36" t="str">
        <f>IF(Vendas3!F234="","",Vendas3!F234)</f>
        <v/>
      </c>
      <c r="E2762" s="36" t="str">
        <f>IF(Vendas3!G234="","",Vendas3!G234)</f>
        <v/>
      </c>
      <c r="F2762" s="36" t="str">
        <f>IF(Vendas3!H234="","",Vendas3!H234)</f>
        <v/>
      </c>
      <c r="G2762" s="36" t="str">
        <f>IF(Vendas3!I234="","",Vendas3!I234)</f>
        <v/>
      </c>
      <c r="H2762" s="36" t="str">
        <f>IF(Vendas3!J234="","",Vendas3!J234)</f>
        <v/>
      </c>
      <c r="I2762" s="36" t="str">
        <f>IF(Vendas3!K234="","",Vendas3!K234)</f>
        <v/>
      </c>
      <c r="J2762" s="36" t="str">
        <f>IF(Vendas3!L234="","",Vendas3!L234)</f>
        <v/>
      </c>
      <c r="K2762" s="36" t="str">
        <f>IF(Vendas3!M234="","",Vendas3!M234)</f>
        <v/>
      </c>
      <c r="L2762" s="36" t="str">
        <f>IF(Vendas3!N234="","",Vendas3!N234)</f>
        <v/>
      </c>
      <c r="M2762" s="36" t="str">
        <f>IF(Vendas3!O234="","",Vendas3!O234)</f>
        <v/>
      </c>
      <c r="N2762" s="36" t="str">
        <f>IF(Vendas3!P234="","",Vendas3!P234)</f>
        <v/>
      </c>
      <c r="O2762" s="42">
        <f t="shared" si="435"/>
        <v>0</v>
      </c>
      <c r="P2762" s="105">
        <f t="shared" si="436"/>
        <v>0</v>
      </c>
      <c r="Q2762" s="105">
        <f t="shared" si="437"/>
        <v>0</v>
      </c>
      <c r="R2762" s="105">
        <f t="shared" si="438"/>
        <v>0</v>
      </c>
      <c r="S2762" s="22" t="str">
        <f t="shared" si="441"/>
        <v/>
      </c>
      <c r="T2762" s="92">
        <f t="shared" si="439"/>
        <v>0</v>
      </c>
      <c r="U2762" s="92">
        <f t="shared" si="424"/>
        <v>0</v>
      </c>
      <c r="V2762" s="92">
        <f t="shared" si="425"/>
        <v>0</v>
      </c>
      <c r="W2762" s="92">
        <f t="shared" si="426"/>
        <v>0</v>
      </c>
      <c r="X2762" s="92">
        <f t="shared" si="427"/>
        <v>0</v>
      </c>
      <c r="Y2762" s="92">
        <f t="shared" si="428"/>
        <v>0</v>
      </c>
      <c r="Z2762" s="92">
        <f t="shared" si="429"/>
        <v>0</v>
      </c>
      <c r="AA2762" s="92">
        <f t="shared" si="430"/>
        <v>0</v>
      </c>
      <c r="AB2762" s="92">
        <f t="shared" si="431"/>
        <v>0</v>
      </c>
      <c r="AC2762" s="92">
        <f t="shared" si="432"/>
        <v>0</v>
      </c>
      <c r="AD2762" s="92">
        <f t="shared" si="433"/>
        <v>0</v>
      </c>
      <c r="AE2762" s="92">
        <f t="shared" si="434"/>
        <v>0</v>
      </c>
      <c r="AF2762" s="118">
        <f t="shared" si="440"/>
        <v>0</v>
      </c>
    </row>
    <row r="2763" spans="2:32" ht="21.95" customHeight="1" x14ac:dyDescent="0.25">
      <c r="B2763" s="36" t="str">
        <f>IF(Vendas3!D235="","",Vendas3!D235)</f>
        <v/>
      </c>
      <c r="C2763" s="36" t="str">
        <f>IF(Vendas3!E235="","",Vendas3!E235)</f>
        <v/>
      </c>
      <c r="D2763" s="36" t="str">
        <f>IF(Vendas3!F235="","",Vendas3!F235)</f>
        <v/>
      </c>
      <c r="E2763" s="36" t="str">
        <f>IF(Vendas3!G235="","",Vendas3!G235)</f>
        <v/>
      </c>
      <c r="F2763" s="36" t="str">
        <f>IF(Vendas3!H235="","",Vendas3!H235)</f>
        <v/>
      </c>
      <c r="G2763" s="36" t="str">
        <f>IF(Vendas3!I235="","",Vendas3!I235)</f>
        <v/>
      </c>
      <c r="H2763" s="36" t="str">
        <f>IF(Vendas3!J235="","",Vendas3!J235)</f>
        <v/>
      </c>
      <c r="I2763" s="36" t="str">
        <f>IF(Vendas3!K235="","",Vendas3!K235)</f>
        <v/>
      </c>
      <c r="J2763" s="36" t="str">
        <f>IF(Vendas3!L235="","",Vendas3!L235)</f>
        <v/>
      </c>
      <c r="K2763" s="36" t="str">
        <f>IF(Vendas3!M235="","",Vendas3!M235)</f>
        <v/>
      </c>
      <c r="L2763" s="36" t="str">
        <f>IF(Vendas3!N235="","",Vendas3!N235)</f>
        <v/>
      </c>
      <c r="M2763" s="36" t="str">
        <f>IF(Vendas3!O235="","",Vendas3!O235)</f>
        <v/>
      </c>
      <c r="N2763" s="36" t="str">
        <f>IF(Vendas3!P235="","",Vendas3!P235)</f>
        <v/>
      </c>
      <c r="O2763" s="42">
        <f t="shared" si="435"/>
        <v>0</v>
      </c>
      <c r="P2763" s="105">
        <f t="shared" si="436"/>
        <v>0</v>
      </c>
      <c r="Q2763" s="105">
        <f t="shared" si="437"/>
        <v>0</v>
      </c>
      <c r="R2763" s="105">
        <f t="shared" si="438"/>
        <v>0</v>
      </c>
      <c r="S2763" s="22" t="str">
        <f t="shared" si="441"/>
        <v/>
      </c>
      <c r="T2763" s="92">
        <f t="shared" si="439"/>
        <v>0</v>
      </c>
      <c r="U2763" s="92">
        <f t="shared" si="424"/>
        <v>0</v>
      </c>
      <c r="V2763" s="92">
        <f t="shared" si="425"/>
        <v>0</v>
      </c>
      <c r="W2763" s="92">
        <f t="shared" si="426"/>
        <v>0</v>
      </c>
      <c r="X2763" s="92">
        <f t="shared" si="427"/>
        <v>0</v>
      </c>
      <c r="Y2763" s="92">
        <f t="shared" si="428"/>
        <v>0</v>
      </c>
      <c r="Z2763" s="92">
        <f t="shared" si="429"/>
        <v>0</v>
      </c>
      <c r="AA2763" s="92">
        <f t="shared" si="430"/>
        <v>0</v>
      </c>
      <c r="AB2763" s="92">
        <f t="shared" si="431"/>
        <v>0</v>
      </c>
      <c r="AC2763" s="92">
        <f t="shared" si="432"/>
        <v>0</v>
      </c>
      <c r="AD2763" s="92">
        <f t="shared" si="433"/>
        <v>0</v>
      </c>
      <c r="AE2763" s="92">
        <f t="shared" si="434"/>
        <v>0</v>
      </c>
      <c r="AF2763" s="118">
        <f t="shared" si="440"/>
        <v>0</v>
      </c>
    </row>
    <row r="2764" spans="2:32" ht="21.95" customHeight="1" x14ac:dyDescent="0.25">
      <c r="B2764" s="36" t="str">
        <f>IF(Vendas3!D236="","",Vendas3!D236)</f>
        <v/>
      </c>
      <c r="C2764" s="36" t="str">
        <f>IF(Vendas3!E236="","",Vendas3!E236)</f>
        <v/>
      </c>
      <c r="D2764" s="36" t="str">
        <f>IF(Vendas3!F236="","",Vendas3!F236)</f>
        <v/>
      </c>
      <c r="E2764" s="36" t="str">
        <f>IF(Vendas3!G236="","",Vendas3!G236)</f>
        <v/>
      </c>
      <c r="F2764" s="36" t="str">
        <f>IF(Vendas3!H236="","",Vendas3!H236)</f>
        <v/>
      </c>
      <c r="G2764" s="36" t="str">
        <f>IF(Vendas3!I236="","",Vendas3!I236)</f>
        <v/>
      </c>
      <c r="H2764" s="36" t="str">
        <f>IF(Vendas3!J236="","",Vendas3!J236)</f>
        <v/>
      </c>
      <c r="I2764" s="36" t="str">
        <f>IF(Vendas3!K236="","",Vendas3!K236)</f>
        <v/>
      </c>
      <c r="J2764" s="36" t="str">
        <f>IF(Vendas3!L236="","",Vendas3!L236)</f>
        <v/>
      </c>
      <c r="K2764" s="36" t="str">
        <f>IF(Vendas3!M236="","",Vendas3!M236)</f>
        <v/>
      </c>
      <c r="L2764" s="36" t="str">
        <f>IF(Vendas3!N236="","",Vendas3!N236)</f>
        <v/>
      </c>
      <c r="M2764" s="36" t="str">
        <f>IF(Vendas3!O236="","",Vendas3!O236)</f>
        <v/>
      </c>
      <c r="N2764" s="36" t="str">
        <f>IF(Vendas3!P236="","",Vendas3!P236)</f>
        <v/>
      </c>
      <c r="O2764" s="42">
        <f t="shared" si="435"/>
        <v>0</v>
      </c>
      <c r="P2764" s="105">
        <f t="shared" si="436"/>
        <v>0</v>
      </c>
      <c r="Q2764" s="105">
        <f t="shared" si="437"/>
        <v>0</v>
      </c>
      <c r="R2764" s="105">
        <f t="shared" si="438"/>
        <v>0</v>
      </c>
      <c r="S2764" s="22" t="str">
        <f t="shared" si="441"/>
        <v/>
      </c>
      <c r="T2764" s="92">
        <f t="shared" si="439"/>
        <v>0</v>
      </c>
      <c r="U2764" s="92">
        <f t="shared" si="424"/>
        <v>0</v>
      </c>
      <c r="V2764" s="92">
        <f t="shared" si="425"/>
        <v>0</v>
      </c>
      <c r="W2764" s="92">
        <f t="shared" si="426"/>
        <v>0</v>
      </c>
      <c r="X2764" s="92">
        <f t="shared" si="427"/>
        <v>0</v>
      </c>
      <c r="Y2764" s="92">
        <f t="shared" si="428"/>
        <v>0</v>
      </c>
      <c r="Z2764" s="92">
        <f t="shared" si="429"/>
        <v>0</v>
      </c>
      <c r="AA2764" s="92">
        <f t="shared" si="430"/>
        <v>0</v>
      </c>
      <c r="AB2764" s="92">
        <f t="shared" si="431"/>
        <v>0</v>
      </c>
      <c r="AC2764" s="92">
        <f t="shared" si="432"/>
        <v>0</v>
      </c>
      <c r="AD2764" s="92">
        <f t="shared" si="433"/>
        <v>0</v>
      </c>
      <c r="AE2764" s="92">
        <f t="shared" si="434"/>
        <v>0</v>
      </c>
      <c r="AF2764" s="118">
        <f t="shared" si="440"/>
        <v>0</v>
      </c>
    </row>
    <row r="2765" spans="2:32" ht="21.95" customHeight="1" x14ac:dyDescent="0.25">
      <c r="B2765" s="36" t="str">
        <f>IF(Vendas3!D237="","",Vendas3!D237)</f>
        <v/>
      </c>
      <c r="C2765" s="36" t="str">
        <f>IF(Vendas3!E237="","",Vendas3!E237)</f>
        <v/>
      </c>
      <c r="D2765" s="36" t="str">
        <f>IF(Vendas3!F237="","",Vendas3!F237)</f>
        <v/>
      </c>
      <c r="E2765" s="36" t="str">
        <f>IF(Vendas3!G237="","",Vendas3!G237)</f>
        <v/>
      </c>
      <c r="F2765" s="36" t="str">
        <f>IF(Vendas3!H237="","",Vendas3!H237)</f>
        <v/>
      </c>
      <c r="G2765" s="36" t="str">
        <f>IF(Vendas3!I237="","",Vendas3!I237)</f>
        <v/>
      </c>
      <c r="H2765" s="36" t="str">
        <f>IF(Vendas3!J237="","",Vendas3!J237)</f>
        <v/>
      </c>
      <c r="I2765" s="36" t="str">
        <f>IF(Vendas3!K237="","",Vendas3!K237)</f>
        <v/>
      </c>
      <c r="J2765" s="36" t="str">
        <f>IF(Vendas3!L237="","",Vendas3!L237)</f>
        <v/>
      </c>
      <c r="K2765" s="36" t="str">
        <f>IF(Vendas3!M237="","",Vendas3!M237)</f>
        <v/>
      </c>
      <c r="L2765" s="36" t="str">
        <f>IF(Vendas3!N237="","",Vendas3!N237)</f>
        <v/>
      </c>
      <c r="M2765" s="36" t="str">
        <f>IF(Vendas3!O237="","",Vendas3!O237)</f>
        <v/>
      </c>
      <c r="N2765" s="36" t="str">
        <f>IF(Vendas3!P237="","",Vendas3!P237)</f>
        <v/>
      </c>
      <c r="O2765" s="42">
        <f t="shared" si="435"/>
        <v>0</v>
      </c>
      <c r="P2765" s="105">
        <f t="shared" si="436"/>
        <v>0</v>
      </c>
      <c r="Q2765" s="105">
        <f t="shared" si="437"/>
        <v>0</v>
      </c>
      <c r="R2765" s="105">
        <f t="shared" si="438"/>
        <v>0</v>
      </c>
      <c r="S2765" s="22" t="str">
        <f t="shared" si="441"/>
        <v/>
      </c>
      <c r="T2765" s="92">
        <f t="shared" si="439"/>
        <v>0</v>
      </c>
      <c r="U2765" s="92">
        <f t="shared" si="424"/>
        <v>0</v>
      </c>
      <c r="V2765" s="92">
        <f t="shared" si="425"/>
        <v>0</v>
      </c>
      <c r="W2765" s="92">
        <f t="shared" si="426"/>
        <v>0</v>
      </c>
      <c r="X2765" s="92">
        <f t="shared" si="427"/>
        <v>0</v>
      </c>
      <c r="Y2765" s="92">
        <f t="shared" si="428"/>
        <v>0</v>
      </c>
      <c r="Z2765" s="92">
        <f t="shared" si="429"/>
        <v>0</v>
      </c>
      <c r="AA2765" s="92">
        <f t="shared" si="430"/>
        <v>0</v>
      </c>
      <c r="AB2765" s="92">
        <f t="shared" si="431"/>
        <v>0</v>
      </c>
      <c r="AC2765" s="92">
        <f t="shared" si="432"/>
        <v>0</v>
      </c>
      <c r="AD2765" s="92">
        <f t="shared" si="433"/>
        <v>0</v>
      </c>
      <c r="AE2765" s="92">
        <f t="shared" si="434"/>
        <v>0</v>
      </c>
      <c r="AF2765" s="118">
        <f t="shared" si="440"/>
        <v>0</v>
      </c>
    </row>
    <row r="2766" spans="2:32" ht="21.95" customHeight="1" x14ac:dyDescent="0.25">
      <c r="B2766" s="36" t="str">
        <f>IF(Vendas3!D238="","",Vendas3!D238)</f>
        <v/>
      </c>
      <c r="C2766" s="36" t="str">
        <f>IF(Vendas3!E238="","",Vendas3!E238)</f>
        <v/>
      </c>
      <c r="D2766" s="36" t="str">
        <f>IF(Vendas3!F238="","",Vendas3!F238)</f>
        <v/>
      </c>
      <c r="E2766" s="36" t="str">
        <f>IF(Vendas3!G238="","",Vendas3!G238)</f>
        <v/>
      </c>
      <c r="F2766" s="36" t="str">
        <f>IF(Vendas3!H238="","",Vendas3!H238)</f>
        <v/>
      </c>
      <c r="G2766" s="36" t="str">
        <f>IF(Vendas3!I238="","",Vendas3!I238)</f>
        <v/>
      </c>
      <c r="H2766" s="36" t="str">
        <f>IF(Vendas3!J238="","",Vendas3!J238)</f>
        <v/>
      </c>
      <c r="I2766" s="36" t="str">
        <f>IF(Vendas3!K238="","",Vendas3!K238)</f>
        <v/>
      </c>
      <c r="J2766" s="36" t="str">
        <f>IF(Vendas3!L238="","",Vendas3!L238)</f>
        <v/>
      </c>
      <c r="K2766" s="36" t="str">
        <f>IF(Vendas3!M238="","",Vendas3!M238)</f>
        <v/>
      </c>
      <c r="L2766" s="36" t="str">
        <f>IF(Vendas3!N238="","",Vendas3!N238)</f>
        <v/>
      </c>
      <c r="M2766" s="36" t="str">
        <f>IF(Vendas3!O238="","",Vendas3!O238)</f>
        <v/>
      </c>
      <c r="N2766" s="36" t="str">
        <f>IF(Vendas3!P238="","",Vendas3!P238)</f>
        <v/>
      </c>
      <c r="O2766" s="42">
        <f t="shared" si="435"/>
        <v>0</v>
      </c>
      <c r="P2766" s="105">
        <f t="shared" si="436"/>
        <v>0</v>
      </c>
      <c r="Q2766" s="105">
        <f t="shared" si="437"/>
        <v>0</v>
      </c>
      <c r="R2766" s="105">
        <f t="shared" si="438"/>
        <v>0</v>
      </c>
      <c r="S2766" s="22" t="str">
        <f t="shared" si="441"/>
        <v/>
      </c>
      <c r="T2766" s="92">
        <f t="shared" si="439"/>
        <v>0</v>
      </c>
      <c r="U2766" s="92">
        <f t="shared" si="424"/>
        <v>0</v>
      </c>
      <c r="V2766" s="92">
        <f t="shared" si="425"/>
        <v>0</v>
      </c>
      <c r="W2766" s="92">
        <f t="shared" si="426"/>
        <v>0</v>
      </c>
      <c r="X2766" s="92">
        <f t="shared" si="427"/>
        <v>0</v>
      </c>
      <c r="Y2766" s="92">
        <f t="shared" si="428"/>
        <v>0</v>
      </c>
      <c r="Z2766" s="92">
        <f t="shared" si="429"/>
        <v>0</v>
      </c>
      <c r="AA2766" s="92">
        <f t="shared" si="430"/>
        <v>0</v>
      </c>
      <c r="AB2766" s="92">
        <f t="shared" si="431"/>
        <v>0</v>
      </c>
      <c r="AC2766" s="92">
        <f t="shared" si="432"/>
        <v>0</v>
      </c>
      <c r="AD2766" s="92">
        <f t="shared" si="433"/>
        <v>0</v>
      </c>
      <c r="AE2766" s="92">
        <f t="shared" si="434"/>
        <v>0</v>
      </c>
      <c r="AF2766" s="118">
        <f t="shared" si="440"/>
        <v>0</v>
      </c>
    </row>
    <row r="2767" spans="2:32" ht="21.95" customHeight="1" x14ac:dyDescent="0.25">
      <c r="B2767" s="36" t="str">
        <f>IF(Vendas3!D239="","",Vendas3!D239)</f>
        <v/>
      </c>
      <c r="C2767" s="36" t="str">
        <f>IF(Vendas3!E239="","",Vendas3!E239)</f>
        <v/>
      </c>
      <c r="D2767" s="36" t="str">
        <f>IF(Vendas3!F239="","",Vendas3!F239)</f>
        <v/>
      </c>
      <c r="E2767" s="36" t="str">
        <f>IF(Vendas3!G239="","",Vendas3!G239)</f>
        <v/>
      </c>
      <c r="F2767" s="36" t="str">
        <f>IF(Vendas3!H239="","",Vendas3!H239)</f>
        <v/>
      </c>
      <c r="G2767" s="36" t="str">
        <f>IF(Vendas3!I239="","",Vendas3!I239)</f>
        <v/>
      </c>
      <c r="H2767" s="36" t="str">
        <f>IF(Vendas3!J239="","",Vendas3!J239)</f>
        <v/>
      </c>
      <c r="I2767" s="36" t="str">
        <f>IF(Vendas3!K239="","",Vendas3!K239)</f>
        <v/>
      </c>
      <c r="J2767" s="36" t="str">
        <f>IF(Vendas3!L239="","",Vendas3!L239)</f>
        <v/>
      </c>
      <c r="K2767" s="36" t="str">
        <f>IF(Vendas3!M239="","",Vendas3!M239)</f>
        <v/>
      </c>
      <c r="L2767" s="36" t="str">
        <f>IF(Vendas3!N239="","",Vendas3!N239)</f>
        <v/>
      </c>
      <c r="M2767" s="36" t="str">
        <f>IF(Vendas3!O239="","",Vendas3!O239)</f>
        <v/>
      </c>
      <c r="N2767" s="36" t="str">
        <f>IF(Vendas3!P239="","",Vendas3!P239)</f>
        <v/>
      </c>
      <c r="O2767" s="42">
        <f t="shared" si="435"/>
        <v>0</v>
      </c>
      <c r="P2767" s="105">
        <f t="shared" si="436"/>
        <v>0</v>
      </c>
      <c r="Q2767" s="105">
        <f t="shared" si="437"/>
        <v>0</v>
      </c>
      <c r="R2767" s="105">
        <f t="shared" si="438"/>
        <v>0</v>
      </c>
      <c r="S2767" s="22" t="str">
        <f t="shared" si="441"/>
        <v/>
      </c>
      <c r="T2767" s="92">
        <f t="shared" si="439"/>
        <v>0</v>
      </c>
      <c r="U2767" s="92">
        <f t="shared" si="424"/>
        <v>0</v>
      </c>
      <c r="V2767" s="92">
        <f t="shared" si="425"/>
        <v>0</v>
      </c>
      <c r="W2767" s="92">
        <f t="shared" si="426"/>
        <v>0</v>
      </c>
      <c r="X2767" s="92">
        <f t="shared" si="427"/>
        <v>0</v>
      </c>
      <c r="Y2767" s="92">
        <f t="shared" si="428"/>
        <v>0</v>
      </c>
      <c r="Z2767" s="92">
        <f t="shared" si="429"/>
        <v>0</v>
      </c>
      <c r="AA2767" s="92">
        <f t="shared" si="430"/>
        <v>0</v>
      </c>
      <c r="AB2767" s="92">
        <f t="shared" si="431"/>
        <v>0</v>
      </c>
      <c r="AC2767" s="92">
        <f t="shared" si="432"/>
        <v>0</v>
      </c>
      <c r="AD2767" s="92">
        <f t="shared" si="433"/>
        <v>0</v>
      </c>
      <c r="AE2767" s="92">
        <f t="shared" si="434"/>
        <v>0</v>
      </c>
      <c r="AF2767" s="118">
        <f t="shared" si="440"/>
        <v>0</v>
      </c>
    </row>
    <row r="2768" spans="2:32" ht="21.95" customHeight="1" x14ac:dyDescent="0.25">
      <c r="B2768" s="36" t="str">
        <f>IF(Vendas3!D240="","",Vendas3!D240)</f>
        <v/>
      </c>
      <c r="C2768" s="36" t="str">
        <f>IF(Vendas3!E240="","",Vendas3!E240)</f>
        <v/>
      </c>
      <c r="D2768" s="36" t="str">
        <f>IF(Vendas3!F240="","",Vendas3!F240)</f>
        <v/>
      </c>
      <c r="E2768" s="36" t="str">
        <f>IF(Vendas3!G240="","",Vendas3!G240)</f>
        <v/>
      </c>
      <c r="F2768" s="36" t="str">
        <f>IF(Vendas3!H240="","",Vendas3!H240)</f>
        <v/>
      </c>
      <c r="G2768" s="36" t="str">
        <f>IF(Vendas3!I240="","",Vendas3!I240)</f>
        <v/>
      </c>
      <c r="H2768" s="36" t="str">
        <f>IF(Vendas3!J240="","",Vendas3!J240)</f>
        <v/>
      </c>
      <c r="I2768" s="36" t="str">
        <f>IF(Vendas3!K240="","",Vendas3!K240)</f>
        <v/>
      </c>
      <c r="J2768" s="36" t="str">
        <f>IF(Vendas3!L240="","",Vendas3!L240)</f>
        <v/>
      </c>
      <c r="K2768" s="36" t="str">
        <f>IF(Vendas3!M240="","",Vendas3!M240)</f>
        <v/>
      </c>
      <c r="L2768" s="36" t="str">
        <f>IF(Vendas3!N240="","",Vendas3!N240)</f>
        <v/>
      </c>
      <c r="M2768" s="36" t="str">
        <f>IF(Vendas3!O240="","",Vendas3!O240)</f>
        <v/>
      </c>
      <c r="N2768" s="36" t="str">
        <f>IF(Vendas3!P240="","",Vendas3!P240)</f>
        <v/>
      </c>
      <c r="O2768" s="42">
        <f t="shared" si="435"/>
        <v>0</v>
      </c>
      <c r="P2768" s="105">
        <f t="shared" si="436"/>
        <v>0</v>
      </c>
      <c r="Q2768" s="105">
        <f t="shared" si="437"/>
        <v>0</v>
      </c>
      <c r="R2768" s="105">
        <f t="shared" si="438"/>
        <v>0</v>
      </c>
      <c r="S2768" s="22" t="str">
        <f t="shared" si="441"/>
        <v/>
      </c>
      <c r="T2768" s="92">
        <f t="shared" si="439"/>
        <v>0</v>
      </c>
      <c r="U2768" s="92">
        <f t="shared" si="424"/>
        <v>0</v>
      </c>
      <c r="V2768" s="92">
        <f t="shared" si="425"/>
        <v>0</v>
      </c>
      <c r="W2768" s="92">
        <f t="shared" si="426"/>
        <v>0</v>
      </c>
      <c r="X2768" s="92">
        <f t="shared" si="427"/>
        <v>0</v>
      </c>
      <c r="Y2768" s="92">
        <f t="shared" si="428"/>
        <v>0</v>
      </c>
      <c r="Z2768" s="92">
        <f t="shared" si="429"/>
        <v>0</v>
      </c>
      <c r="AA2768" s="92">
        <f t="shared" si="430"/>
        <v>0</v>
      </c>
      <c r="AB2768" s="92">
        <f t="shared" si="431"/>
        <v>0</v>
      </c>
      <c r="AC2768" s="92">
        <f t="shared" si="432"/>
        <v>0</v>
      </c>
      <c r="AD2768" s="92">
        <f t="shared" si="433"/>
        <v>0</v>
      </c>
      <c r="AE2768" s="92">
        <f t="shared" si="434"/>
        <v>0</v>
      </c>
      <c r="AF2768" s="118">
        <f t="shared" si="440"/>
        <v>0</v>
      </c>
    </row>
    <row r="2769" spans="2:32" ht="21.95" customHeight="1" x14ac:dyDescent="0.25">
      <c r="B2769" s="36" t="str">
        <f>IF(Vendas3!D241="","",Vendas3!D241)</f>
        <v/>
      </c>
      <c r="C2769" s="36" t="str">
        <f>IF(Vendas3!E241="","",Vendas3!E241)</f>
        <v/>
      </c>
      <c r="D2769" s="36" t="str">
        <f>IF(Vendas3!F241="","",Vendas3!F241)</f>
        <v/>
      </c>
      <c r="E2769" s="36" t="str">
        <f>IF(Vendas3!G241="","",Vendas3!G241)</f>
        <v/>
      </c>
      <c r="F2769" s="36" t="str">
        <f>IF(Vendas3!H241="","",Vendas3!H241)</f>
        <v/>
      </c>
      <c r="G2769" s="36" t="str">
        <f>IF(Vendas3!I241="","",Vendas3!I241)</f>
        <v/>
      </c>
      <c r="H2769" s="36" t="str">
        <f>IF(Vendas3!J241="","",Vendas3!J241)</f>
        <v/>
      </c>
      <c r="I2769" s="36" t="str">
        <f>IF(Vendas3!K241="","",Vendas3!K241)</f>
        <v/>
      </c>
      <c r="J2769" s="36" t="str">
        <f>IF(Vendas3!L241="","",Vendas3!L241)</f>
        <v/>
      </c>
      <c r="K2769" s="36" t="str">
        <f>IF(Vendas3!M241="","",Vendas3!M241)</f>
        <v/>
      </c>
      <c r="L2769" s="36" t="str">
        <f>IF(Vendas3!N241="","",Vendas3!N241)</f>
        <v/>
      </c>
      <c r="M2769" s="36" t="str">
        <f>IF(Vendas3!O241="","",Vendas3!O241)</f>
        <v/>
      </c>
      <c r="N2769" s="36" t="str">
        <f>IF(Vendas3!P241="","",Vendas3!P241)</f>
        <v/>
      </c>
      <c r="O2769" s="42">
        <f t="shared" si="435"/>
        <v>0</v>
      </c>
      <c r="P2769" s="105">
        <f t="shared" si="436"/>
        <v>0</v>
      </c>
      <c r="Q2769" s="105">
        <f t="shared" si="437"/>
        <v>0</v>
      </c>
      <c r="R2769" s="105">
        <f t="shared" si="438"/>
        <v>0</v>
      </c>
      <c r="S2769" s="22" t="str">
        <f t="shared" si="441"/>
        <v/>
      </c>
      <c r="T2769" s="92">
        <f t="shared" si="439"/>
        <v>0</v>
      </c>
      <c r="U2769" s="92">
        <f t="shared" si="424"/>
        <v>0</v>
      </c>
      <c r="V2769" s="92">
        <f t="shared" si="425"/>
        <v>0</v>
      </c>
      <c r="W2769" s="92">
        <f t="shared" si="426"/>
        <v>0</v>
      </c>
      <c r="X2769" s="92">
        <f t="shared" si="427"/>
        <v>0</v>
      </c>
      <c r="Y2769" s="92">
        <f t="shared" si="428"/>
        <v>0</v>
      </c>
      <c r="Z2769" s="92">
        <f t="shared" si="429"/>
        <v>0</v>
      </c>
      <c r="AA2769" s="92">
        <f t="shared" si="430"/>
        <v>0</v>
      </c>
      <c r="AB2769" s="92">
        <f t="shared" si="431"/>
        <v>0</v>
      </c>
      <c r="AC2769" s="92">
        <f t="shared" si="432"/>
        <v>0</v>
      </c>
      <c r="AD2769" s="92">
        <f t="shared" si="433"/>
        <v>0</v>
      </c>
      <c r="AE2769" s="92">
        <f t="shared" si="434"/>
        <v>0</v>
      </c>
      <c r="AF2769" s="118">
        <f t="shared" si="440"/>
        <v>0</v>
      </c>
    </row>
    <row r="2770" spans="2:32" ht="21.95" customHeight="1" x14ac:dyDescent="0.25">
      <c r="B2770" s="36" t="str">
        <f>IF(Vendas3!D242="","",Vendas3!D242)</f>
        <v/>
      </c>
      <c r="C2770" s="36" t="str">
        <f>IF(Vendas3!E242="","",Vendas3!E242)</f>
        <v/>
      </c>
      <c r="D2770" s="36" t="str">
        <f>IF(Vendas3!F242="","",Vendas3!F242)</f>
        <v/>
      </c>
      <c r="E2770" s="36" t="str">
        <f>IF(Vendas3!G242="","",Vendas3!G242)</f>
        <v/>
      </c>
      <c r="F2770" s="36" t="str">
        <f>IF(Vendas3!H242="","",Vendas3!H242)</f>
        <v/>
      </c>
      <c r="G2770" s="36" t="str">
        <f>IF(Vendas3!I242="","",Vendas3!I242)</f>
        <v/>
      </c>
      <c r="H2770" s="36" t="str">
        <f>IF(Vendas3!J242="","",Vendas3!J242)</f>
        <v/>
      </c>
      <c r="I2770" s="36" t="str">
        <f>IF(Vendas3!K242="","",Vendas3!K242)</f>
        <v/>
      </c>
      <c r="J2770" s="36" t="str">
        <f>IF(Vendas3!L242="","",Vendas3!L242)</f>
        <v/>
      </c>
      <c r="K2770" s="36" t="str">
        <f>IF(Vendas3!M242="","",Vendas3!M242)</f>
        <v/>
      </c>
      <c r="L2770" s="36" t="str">
        <f>IF(Vendas3!N242="","",Vendas3!N242)</f>
        <v/>
      </c>
      <c r="M2770" s="36" t="str">
        <f>IF(Vendas3!O242="","",Vendas3!O242)</f>
        <v/>
      </c>
      <c r="N2770" s="36" t="str">
        <f>IF(Vendas3!P242="","",Vendas3!P242)</f>
        <v/>
      </c>
      <c r="O2770" s="42">
        <f t="shared" si="435"/>
        <v>0</v>
      </c>
      <c r="P2770" s="105">
        <f t="shared" si="436"/>
        <v>0</v>
      </c>
      <c r="Q2770" s="105">
        <f t="shared" si="437"/>
        <v>0</v>
      </c>
      <c r="R2770" s="105">
        <f t="shared" si="438"/>
        <v>0</v>
      </c>
      <c r="S2770" s="22" t="str">
        <f t="shared" si="441"/>
        <v/>
      </c>
      <c r="T2770" s="92">
        <f t="shared" si="439"/>
        <v>0</v>
      </c>
      <c r="U2770" s="92">
        <f t="shared" si="424"/>
        <v>0</v>
      </c>
      <c r="V2770" s="92">
        <f t="shared" si="425"/>
        <v>0</v>
      </c>
      <c r="W2770" s="92">
        <f t="shared" si="426"/>
        <v>0</v>
      </c>
      <c r="X2770" s="92">
        <f t="shared" si="427"/>
        <v>0</v>
      </c>
      <c r="Y2770" s="92">
        <f t="shared" si="428"/>
        <v>0</v>
      </c>
      <c r="Z2770" s="92">
        <f t="shared" si="429"/>
        <v>0</v>
      </c>
      <c r="AA2770" s="92">
        <f t="shared" si="430"/>
        <v>0</v>
      </c>
      <c r="AB2770" s="92">
        <f t="shared" si="431"/>
        <v>0</v>
      </c>
      <c r="AC2770" s="92">
        <f t="shared" si="432"/>
        <v>0</v>
      </c>
      <c r="AD2770" s="92">
        <f t="shared" si="433"/>
        <v>0</v>
      </c>
      <c r="AE2770" s="92">
        <f t="shared" si="434"/>
        <v>0</v>
      </c>
      <c r="AF2770" s="118">
        <f t="shared" si="440"/>
        <v>0</v>
      </c>
    </row>
    <row r="2771" spans="2:32" ht="21.95" customHeight="1" x14ac:dyDescent="0.25">
      <c r="B2771" s="36" t="str">
        <f>IF(Vendas3!D243="","",Vendas3!D243)</f>
        <v/>
      </c>
      <c r="C2771" s="36" t="str">
        <f>IF(Vendas3!E243="","",Vendas3!E243)</f>
        <v/>
      </c>
      <c r="D2771" s="36" t="str">
        <f>IF(Vendas3!F243="","",Vendas3!F243)</f>
        <v/>
      </c>
      <c r="E2771" s="36" t="str">
        <f>IF(Vendas3!G243="","",Vendas3!G243)</f>
        <v/>
      </c>
      <c r="F2771" s="36" t="str">
        <f>IF(Vendas3!H243="","",Vendas3!H243)</f>
        <v/>
      </c>
      <c r="G2771" s="36" t="str">
        <f>IF(Vendas3!I243="","",Vendas3!I243)</f>
        <v/>
      </c>
      <c r="H2771" s="36" t="str">
        <f>IF(Vendas3!J243="","",Vendas3!J243)</f>
        <v/>
      </c>
      <c r="I2771" s="36" t="str">
        <f>IF(Vendas3!K243="","",Vendas3!K243)</f>
        <v/>
      </c>
      <c r="J2771" s="36" t="str">
        <f>IF(Vendas3!L243="","",Vendas3!L243)</f>
        <v/>
      </c>
      <c r="K2771" s="36" t="str">
        <f>IF(Vendas3!M243="","",Vendas3!M243)</f>
        <v/>
      </c>
      <c r="L2771" s="36" t="str">
        <f>IF(Vendas3!N243="","",Vendas3!N243)</f>
        <v/>
      </c>
      <c r="M2771" s="36" t="str">
        <f>IF(Vendas3!O243="","",Vendas3!O243)</f>
        <v/>
      </c>
      <c r="N2771" s="36" t="str">
        <f>IF(Vendas3!P243="","",Vendas3!P243)</f>
        <v/>
      </c>
      <c r="O2771" s="42">
        <f t="shared" si="435"/>
        <v>0</v>
      </c>
      <c r="P2771" s="105">
        <f t="shared" si="436"/>
        <v>0</v>
      </c>
      <c r="Q2771" s="105">
        <f t="shared" si="437"/>
        <v>0</v>
      </c>
      <c r="R2771" s="105">
        <f t="shared" si="438"/>
        <v>0</v>
      </c>
      <c r="S2771" s="22" t="str">
        <f t="shared" si="441"/>
        <v/>
      </c>
      <c r="T2771" s="92">
        <f t="shared" si="439"/>
        <v>0</v>
      </c>
      <c r="U2771" s="92">
        <f t="shared" si="424"/>
        <v>0</v>
      </c>
      <c r="V2771" s="92">
        <f t="shared" si="425"/>
        <v>0</v>
      </c>
      <c r="W2771" s="92">
        <f t="shared" si="426"/>
        <v>0</v>
      </c>
      <c r="X2771" s="92">
        <f t="shared" si="427"/>
        <v>0</v>
      </c>
      <c r="Y2771" s="92">
        <f t="shared" si="428"/>
        <v>0</v>
      </c>
      <c r="Z2771" s="92">
        <f t="shared" si="429"/>
        <v>0</v>
      </c>
      <c r="AA2771" s="92">
        <f t="shared" si="430"/>
        <v>0</v>
      </c>
      <c r="AB2771" s="92">
        <f t="shared" si="431"/>
        <v>0</v>
      </c>
      <c r="AC2771" s="92">
        <f t="shared" si="432"/>
        <v>0</v>
      </c>
      <c r="AD2771" s="92">
        <f t="shared" si="433"/>
        <v>0</v>
      </c>
      <c r="AE2771" s="92">
        <f t="shared" si="434"/>
        <v>0</v>
      </c>
      <c r="AF2771" s="118">
        <f t="shared" si="440"/>
        <v>0</v>
      </c>
    </row>
    <row r="2772" spans="2:32" ht="21.95" customHeight="1" x14ac:dyDescent="0.25">
      <c r="B2772" s="36" t="str">
        <f>IF(Vendas3!D244="","",Vendas3!D244)</f>
        <v/>
      </c>
      <c r="C2772" s="36" t="str">
        <f>IF(Vendas3!E244="","",Vendas3!E244)</f>
        <v/>
      </c>
      <c r="D2772" s="36" t="str">
        <f>IF(Vendas3!F244="","",Vendas3!F244)</f>
        <v/>
      </c>
      <c r="E2772" s="36" t="str">
        <f>IF(Vendas3!G244="","",Vendas3!G244)</f>
        <v/>
      </c>
      <c r="F2772" s="36" t="str">
        <f>IF(Vendas3!H244="","",Vendas3!H244)</f>
        <v/>
      </c>
      <c r="G2772" s="36" t="str">
        <f>IF(Vendas3!I244="","",Vendas3!I244)</f>
        <v/>
      </c>
      <c r="H2772" s="36" t="str">
        <f>IF(Vendas3!J244="","",Vendas3!J244)</f>
        <v/>
      </c>
      <c r="I2772" s="36" t="str">
        <f>IF(Vendas3!K244="","",Vendas3!K244)</f>
        <v/>
      </c>
      <c r="J2772" s="36" t="str">
        <f>IF(Vendas3!L244="","",Vendas3!L244)</f>
        <v/>
      </c>
      <c r="K2772" s="36" t="str">
        <f>IF(Vendas3!M244="","",Vendas3!M244)</f>
        <v/>
      </c>
      <c r="L2772" s="36" t="str">
        <f>IF(Vendas3!N244="","",Vendas3!N244)</f>
        <v/>
      </c>
      <c r="M2772" s="36" t="str">
        <f>IF(Vendas3!O244="","",Vendas3!O244)</f>
        <v/>
      </c>
      <c r="N2772" s="36" t="str">
        <f>IF(Vendas3!P244="","",Vendas3!P244)</f>
        <v/>
      </c>
      <c r="O2772" s="42">
        <f t="shared" si="435"/>
        <v>0</v>
      </c>
      <c r="P2772" s="105">
        <f t="shared" si="436"/>
        <v>0</v>
      </c>
      <c r="Q2772" s="105">
        <f t="shared" si="437"/>
        <v>0</v>
      </c>
      <c r="R2772" s="105">
        <f t="shared" si="438"/>
        <v>0</v>
      </c>
      <c r="S2772" s="22" t="str">
        <f t="shared" si="441"/>
        <v/>
      </c>
      <c r="T2772" s="92">
        <f t="shared" si="439"/>
        <v>0</v>
      </c>
      <c r="U2772" s="92">
        <f t="shared" si="424"/>
        <v>0</v>
      </c>
      <c r="V2772" s="92">
        <f t="shared" si="425"/>
        <v>0</v>
      </c>
      <c r="W2772" s="92">
        <f t="shared" si="426"/>
        <v>0</v>
      </c>
      <c r="X2772" s="92">
        <f t="shared" si="427"/>
        <v>0</v>
      </c>
      <c r="Y2772" s="92">
        <f t="shared" si="428"/>
        <v>0</v>
      </c>
      <c r="Z2772" s="92">
        <f t="shared" si="429"/>
        <v>0</v>
      </c>
      <c r="AA2772" s="92">
        <f t="shared" si="430"/>
        <v>0</v>
      </c>
      <c r="AB2772" s="92">
        <f t="shared" si="431"/>
        <v>0</v>
      </c>
      <c r="AC2772" s="92">
        <f t="shared" si="432"/>
        <v>0</v>
      </c>
      <c r="AD2772" s="92">
        <f t="shared" si="433"/>
        <v>0</v>
      </c>
      <c r="AE2772" s="92">
        <f t="shared" si="434"/>
        <v>0</v>
      </c>
      <c r="AF2772" s="118">
        <f t="shared" si="440"/>
        <v>0</v>
      </c>
    </row>
    <row r="2773" spans="2:32" ht="21.95" customHeight="1" x14ac:dyDescent="0.25">
      <c r="B2773" s="36" t="str">
        <f>IF(Vendas3!D245="","",Vendas3!D245)</f>
        <v/>
      </c>
      <c r="C2773" s="36" t="str">
        <f>IF(Vendas3!E245="","",Vendas3!E245)</f>
        <v/>
      </c>
      <c r="D2773" s="36" t="str">
        <f>IF(Vendas3!F245="","",Vendas3!F245)</f>
        <v/>
      </c>
      <c r="E2773" s="36" t="str">
        <f>IF(Vendas3!G245="","",Vendas3!G245)</f>
        <v/>
      </c>
      <c r="F2773" s="36" t="str">
        <f>IF(Vendas3!H245="","",Vendas3!H245)</f>
        <v/>
      </c>
      <c r="G2773" s="36" t="str">
        <f>IF(Vendas3!I245="","",Vendas3!I245)</f>
        <v/>
      </c>
      <c r="H2773" s="36" t="str">
        <f>IF(Vendas3!J245="","",Vendas3!J245)</f>
        <v/>
      </c>
      <c r="I2773" s="36" t="str">
        <f>IF(Vendas3!K245="","",Vendas3!K245)</f>
        <v/>
      </c>
      <c r="J2773" s="36" t="str">
        <f>IF(Vendas3!L245="","",Vendas3!L245)</f>
        <v/>
      </c>
      <c r="K2773" s="36" t="str">
        <f>IF(Vendas3!M245="","",Vendas3!M245)</f>
        <v/>
      </c>
      <c r="L2773" s="36" t="str">
        <f>IF(Vendas3!N245="","",Vendas3!N245)</f>
        <v/>
      </c>
      <c r="M2773" s="36" t="str">
        <f>IF(Vendas3!O245="","",Vendas3!O245)</f>
        <v/>
      </c>
      <c r="N2773" s="36" t="str">
        <f>IF(Vendas3!P245="","",Vendas3!P245)</f>
        <v/>
      </c>
      <c r="O2773" s="42">
        <f t="shared" si="435"/>
        <v>0</v>
      </c>
      <c r="P2773" s="105">
        <f t="shared" si="436"/>
        <v>0</v>
      </c>
      <c r="Q2773" s="105">
        <f t="shared" si="437"/>
        <v>0</v>
      </c>
      <c r="R2773" s="105">
        <f t="shared" si="438"/>
        <v>0</v>
      </c>
      <c r="S2773" s="22" t="str">
        <f t="shared" si="441"/>
        <v/>
      </c>
      <c r="T2773" s="92">
        <f t="shared" si="439"/>
        <v>0</v>
      </c>
      <c r="U2773" s="92">
        <f t="shared" si="424"/>
        <v>0</v>
      </c>
      <c r="V2773" s="92">
        <f t="shared" si="425"/>
        <v>0</v>
      </c>
      <c r="W2773" s="92">
        <f t="shared" si="426"/>
        <v>0</v>
      </c>
      <c r="X2773" s="92">
        <f t="shared" si="427"/>
        <v>0</v>
      </c>
      <c r="Y2773" s="92">
        <f t="shared" si="428"/>
        <v>0</v>
      </c>
      <c r="Z2773" s="92">
        <f t="shared" si="429"/>
        <v>0</v>
      </c>
      <c r="AA2773" s="92">
        <f t="shared" si="430"/>
        <v>0</v>
      </c>
      <c r="AB2773" s="92">
        <f t="shared" si="431"/>
        <v>0</v>
      </c>
      <c r="AC2773" s="92">
        <f t="shared" si="432"/>
        <v>0</v>
      </c>
      <c r="AD2773" s="92">
        <f t="shared" si="433"/>
        <v>0</v>
      </c>
      <c r="AE2773" s="92">
        <f t="shared" si="434"/>
        <v>0</v>
      </c>
      <c r="AF2773" s="118">
        <f t="shared" si="440"/>
        <v>0</v>
      </c>
    </row>
    <row r="2774" spans="2:32" ht="21.95" customHeight="1" x14ac:dyDescent="0.25">
      <c r="B2774" s="36" t="str">
        <f>IF(Vendas3!D246="","",Vendas3!D246)</f>
        <v/>
      </c>
      <c r="C2774" s="36" t="str">
        <f>IF(Vendas3!E246="","",Vendas3!E246)</f>
        <v/>
      </c>
      <c r="D2774" s="36" t="str">
        <f>IF(Vendas3!F246="","",Vendas3!F246)</f>
        <v/>
      </c>
      <c r="E2774" s="36" t="str">
        <f>IF(Vendas3!G246="","",Vendas3!G246)</f>
        <v/>
      </c>
      <c r="F2774" s="36" t="str">
        <f>IF(Vendas3!H246="","",Vendas3!H246)</f>
        <v/>
      </c>
      <c r="G2774" s="36" t="str">
        <f>IF(Vendas3!I246="","",Vendas3!I246)</f>
        <v/>
      </c>
      <c r="H2774" s="36" t="str">
        <f>IF(Vendas3!J246="","",Vendas3!J246)</f>
        <v/>
      </c>
      <c r="I2774" s="36" t="str">
        <f>IF(Vendas3!K246="","",Vendas3!K246)</f>
        <v/>
      </c>
      <c r="J2774" s="36" t="str">
        <f>IF(Vendas3!L246="","",Vendas3!L246)</f>
        <v/>
      </c>
      <c r="K2774" s="36" t="str">
        <f>IF(Vendas3!M246="","",Vendas3!M246)</f>
        <v/>
      </c>
      <c r="L2774" s="36" t="str">
        <f>IF(Vendas3!N246="","",Vendas3!N246)</f>
        <v/>
      </c>
      <c r="M2774" s="36" t="str">
        <f>IF(Vendas3!O246="","",Vendas3!O246)</f>
        <v/>
      </c>
      <c r="N2774" s="36" t="str">
        <f>IF(Vendas3!P246="","",Vendas3!P246)</f>
        <v/>
      </c>
      <c r="O2774" s="42">
        <f t="shared" si="435"/>
        <v>0</v>
      </c>
      <c r="P2774" s="105">
        <f t="shared" si="436"/>
        <v>0</v>
      </c>
      <c r="Q2774" s="105">
        <f t="shared" si="437"/>
        <v>0</v>
      </c>
      <c r="R2774" s="105">
        <f t="shared" si="438"/>
        <v>0</v>
      </c>
      <c r="S2774" s="22" t="str">
        <f t="shared" si="441"/>
        <v/>
      </c>
      <c r="T2774" s="92">
        <f t="shared" si="439"/>
        <v>0</v>
      </c>
      <c r="U2774" s="92">
        <f t="shared" si="424"/>
        <v>0</v>
      </c>
      <c r="V2774" s="92">
        <f t="shared" si="425"/>
        <v>0</v>
      </c>
      <c r="W2774" s="92">
        <f t="shared" si="426"/>
        <v>0</v>
      </c>
      <c r="X2774" s="92">
        <f t="shared" si="427"/>
        <v>0</v>
      </c>
      <c r="Y2774" s="92">
        <f t="shared" si="428"/>
        <v>0</v>
      </c>
      <c r="Z2774" s="92">
        <f t="shared" si="429"/>
        <v>0</v>
      </c>
      <c r="AA2774" s="92">
        <f t="shared" si="430"/>
        <v>0</v>
      </c>
      <c r="AB2774" s="92">
        <f t="shared" si="431"/>
        <v>0</v>
      </c>
      <c r="AC2774" s="92">
        <f t="shared" si="432"/>
        <v>0</v>
      </c>
      <c r="AD2774" s="92">
        <f t="shared" si="433"/>
        <v>0</v>
      </c>
      <c r="AE2774" s="92">
        <f t="shared" si="434"/>
        <v>0</v>
      </c>
      <c r="AF2774" s="118">
        <f t="shared" si="440"/>
        <v>0</v>
      </c>
    </row>
    <row r="2775" spans="2:32" ht="21.95" customHeight="1" x14ac:dyDescent="0.25">
      <c r="B2775" s="36" t="str">
        <f>IF(Vendas3!D247="","",Vendas3!D247)</f>
        <v/>
      </c>
      <c r="C2775" s="36" t="str">
        <f>IF(Vendas3!E247="","",Vendas3!E247)</f>
        <v/>
      </c>
      <c r="D2775" s="36" t="str">
        <f>IF(Vendas3!F247="","",Vendas3!F247)</f>
        <v/>
      </c>
      <c r="E2775" s="36" t="str">
        <f>IF(Vendas3!G247="","",Vendas3!G247)</f>
        <v/>
      </c>
      <c r="F2775" s="36" t="str">
        <f>IF(Vendas3!H247="","",Vendas3!H247)</f>
        <v/>
      </c>
      <c r="G2775" s="36" t="str">
        <f>IF(Vendas3!I247="","",Vendas3!I247)</f>
        <v/>
      </c>
      <c r="H2775" s="36" t="str">
        <f>IF(Vendas3!J247="","",Vendas3!J247)</f>
        <v/>
      </c>
      <c r="I2775" s="36" t="str">
        <f>IF(Vendas3!K247="","",Vendas3!K247)</f>
        <v/>
      </c>
      <c r="J2775" s="36" t="str">
        <f>IF(Vendas3!L247="","",Vendas3!L247)</f>
        <v/>
      </c>
      <c r="K2775" s="36" t="str">
        <f>IF(Vendas3!M247="","",Vendas3!M247)</f>
        <v/>
      </c>
      <c r="L2775" s="36" t="str">
        <f>IF(Vendas3!N247="","",Vendas3!N247)</f>
        <v/>
      </c>
      <c r="M2775" s="36" t="str">
        <f>IF(Vendas3!O247="","",Vendas3!O247)</f>
        <v/>
      </c>
      <c r="N2775" s="36" t="str">
        <f>IF(Vendas3!P247="","",Vendas3!P247)</f>
        <v/>
      </c>
      <c r="O2775" s="42">
        <f t="shared" si="435"/>
        <v>0</v>
      </c>
      <c r="P2775" s="105">
        <f t="shared" si="436"/>
        <v>0</v>
      </c>
      <c r="Q2775" s="105">
        <f t="shared" si="437"/>
        <v>0</v>
      </c>
      <c r="R2775" s="105">
        <f t="shared" si="438"/>
        <v>0</v>
      </c>
      <c r="S2775" s="22" t="str">
        <f t="shared" si="441"/>
        <v/>
      </c>
      <c r="T2775" s="92">
        <f t="shared" si="439"/>
        <v>0</v>
      </c>
      <c r="U2775" s="92">
        <f t="shared" si="424"/>
        <v>0</v>
      </c>
      <c r="V2775" s="92">
        <f t="shared" si="425"/>
        <v>0</v>
      </c>
      <c r="W2775" s="92">
        <f t="shared" si="426"/>
        <v>0</v>
      </c>
      <c r="X2775" s="92">
        <f t="shared" si="427"/>
        <v>0</v>
      </c>
      <c r="Y2775" s="92">
        <f t="shared" si="428"/>
        <v>0</v>
      </c>
      <c r="Z2775" s="92">
        <f t="shared" si="429"/>
        <v>0</v>
      </c>
      <c r="AA2775" s="92">
        <f t="shared" si="430"/>
        <v>0</v>
      </c>
      <c r="AB2775" s="92">
        <f t="shared" si="431"/>
        <v>0</v>
      </c>
      <c r="AC2775" s="92">
        <f t="shared" si="432"/>
        <v>0</v>
      </c>
      <c r="AD2775" s="92">
        <f t="shared" si="433"/>
        <v>0</v>
      </c>
      <c r="AE2775" s="92">
        <f t="shared" si="434"/>
        <v>0</v>
      </c>
      <c r="AF2775" s="118">
        <f t="shared" si="440"/>
        <v>0</v>
      </c>
    </row>
    <row r="2776" spans="2:32" ht="21.95" customHeight="1" x14ac:dyDescent="0.25">
      <c r="B2776" s="36" t="str">
        <f>IF(Vendas3!D248="","",Vendas3!D248)</f>
        <v/>
      </c>
      <c r="C2776" s="36" t="str">
        <f>IF(Vendas3!E248="","",Vendas3!E248)</f>
        <v/>
      </c>
      <c r="D2776" s="36" t="str">
        <f>IF(Vendas3!F248="","",Vendas3!F248)</f>
        <v/>
      </c>
      <c r="E2776" s="36" t="str">
        <f>IF(Vendas3!G248="","",Vendas3!G248)</f>
        <v/>
      </c>
      <c r="F2776" s="36" t="str">
        <f>IF(Vendas3!H248="","",Vendas3!H248)</f>
        <v/>
      </c>
      <c r="G2776" s="36" t="str">
        <f>IF(Vendas3!I248="","",Vendas3!I248)</f>
        <v/>
      </c>
      <c r="H2776" s="36" t="str">
        <f>IF(Vendas3!J248="","",Vendas3!J248)</f>
        <v/>
      </c>
      <c r="I2776" s="36" t="str">
        <f>IF(Vendas3!K248="","",Vendas3!K248)</f>
        <v/>
      </c>
      <c r="J2776" s="36" t="str">
        <f>IF(Vendas3!L248="","",Vendas3!L248)</f>
        <v/>
      </c>
      <c r="K2776" s="36" t="str">
        <f>IF(Vendas3!M248="","",Vendas3!M248)</f>
        <v/>
      </c>
      <c r="L2776" s="36" t="str">
        <f>IF(Vendas3!N248="","",Vendas3!N248)</f>
        <v/>
      </c>
      <c r="M2776" s="36" t="str">
        <f>IF(Vendas3!O248="","",Vendas3!O248)</f>
        <v/>
      </c>
      <c r="N2776" s="36" t="str">
        <f>IF(Vendas3!P248="","",Vendas3!P248)</f>
        <v/>
      </c>
      <c r="O2776" s="42">
        <f t="shared" si="435"/>
        <v>0</v>
      </c>
      <c r="P2776" s="105">
        <f t="shared" si="436"/>
        <v>0</v>
      </c>
      <c r="Q2776" s="105">
        <f t="shared" si="437"/>
        <v>0</v>
      </c>
      <c r="R2776" s="105">
        <f t="shared" si="438"/>
        <v>0</v>
      </c>
      <c r="S2776" s="22" t="str">
        <f t="shared" si="441"/>
        <v/>
      </c>
      <c r="T2776" s="92">
        <f t="shared" si="439"/>
        <v>0</v>
      </c>
      <c r="U2776" s="92">
        <f t="shared" si="424"/>
        <v>0</v>
      </c>
      <c r="V2776" s="92">
        <f t="shared" si="425"/>
        <v>0</v>
      </c>
      <c r="W2776" s="92">
        <f t="shared" si="426"/>
        <v>0</v>
      </c>
      <c r="X2776" s="92">
        <f t="shared" si="427"/>
        <v>0</v>
      </c>
      <c r="Y2776" s="92">
        <f t="shared" si="428"/>
        <v>0</v>
      </c>
      <c r="Z2776" s="92">
        <f t="shared" si="429"/>
        <v>0</v>
      </c>
      <c r="AA2776" s="92">
        <f t="shared" si="430"/>
        <v>0</v>
      </c>
      <c r="AB2776" s="92">
        <f t="shared" si="431"/>
        <v>0</v>
      </c>
      <c r="AC2776" s="92">
        <f t="shared" si="432"/>
        <v>0</v>
      </c>
      <c r="AD2776" s="92">
        <f t="shared" si="433"/>
        <v>0</v>
      </c>
      <c r="AE2776" s="92">
        <f t="shared" si="434"/>
        <v>0</v>
      </c>
      <c r="AF2776" s="118">
        <f t="shared" si="440"/>
        <v>0</v>
      </c>
    </row>
    <row r="2777" spans="2:32" ht="21.95" customHeight="1" x14ac:dyDescent="0.25">
      <c r="B2777" s="36" t="str">
        <f>IF(Vendas3!D249="","",Vendas3!D249)</f>
        <v/>
      </c>
      <c r="C2777" s="36" t="str">
        <f>IF(Vendas3!E249="","",Vendas3!E249)</f>
        <v/>
      </c>
      <c r="D2777" s="36" t="str">
        <f>IF(Vendas3!F249="","",Vendas3!F249)</f>
        <v/>
      </c>
      <c r="E2777" s="36" t="str">
        <f>IF(Vendas3!G249="","",Vendas3!G249)</f>
        <v/>
      </c>
      <c r="F2777" s="36" t="str">
        <f>IF(Vendas3!H249="","",Vendas3!H249)</f>
        <v/>
      </c>
      <c r="G2777" s="36" t="str">
        <f>IF(Vendas3!I249="","",Vendas3!I249)</f>
        <v/>
      </c>
      <c r="H2777" s="36" t="str">
        <f>IF(Vendas3!J249="","",Vendas3!J249)</f>
        <v/>
      </c>
      <c r="I2777" s="36" t="str">
        <f>IF(Vendas3!K249="","",Vendas3!K249)</f>
        <v/>
      </c>
      <c r="J2777" s="36" t="str">
        <f>IF(Vendas3!L249="","",Vendas3!L249)</f>
        <v/>
      </c>
      <c r="K2777" s="36" t="str">
        <f>IF(Vendas3!M249="","",Vendas3!M249)</f>
        <v/>
      </c>
      <c r="L2777" s="36" t="str">
        <f>IF(Vendas3!N249="","",Vendas3!N249)</f>
        <v/>
      </c>
      <c r="M2777" s="36" t="str">
        <f>IF(Vendas3!O249="","",Vendas3!O249)</f>
        <v/>
      </c>
      <c r="N2777" s="36" t="str">
        <f>IF(Vendas3!P249="","",Vendas3!P249)</f>
        <v/>
      </c>
      <c r="O2777" s="42">
        <f t="shared" si="435"/>
        <v>0</v>
      </c>
      <c r="P2777" s="105">
        <f t="shared" si="436"/>
        <v>0</v>
      </c>
      <c r="Q2777" s="105">
        <f t="shared" si="437"/>
        <v>0</v>
      </c>
      <c r="R2777" s="105">
        <f t="shared" si="438"/>
        <v>0</v>
      </c>
      <c r="S2777" s="22" t="str">
        <f t="shared" si="441"/>
        <v/>
      </c>
      <c r="T2777" s="92">
        <f t="shared" si="439"/>
        <v>0</v>
      </c>
      <c r="U2777" s="92">
        <f t="shared" si="424"/>
        <v>0</v>
      </c>
      <c r="V2777" s="92">
        <f t="shared" si="425"/>
        <v>0</v>
      </c>
      <c r="W2777" s="92">
        <f t="shared" si="426"/>
        <v>0</v>
      </c>
      <c r="X2777" s="92">
        <f t="shared" si="427"/>
        <v>0</v>
      </c>
      <c r="Y2777" s="92">
        <f t="shared" si="428"/>
        <v>0</v>
      </c>
      <c r="Z2777" s="92">
        <f t="shared" si="429"/>
        <v>0</v>
      </c>
      <c r="AA2777" s="92">
        <f t="shared" si="430"/>
        <v>0</v>
      </c>
      <c r="AB2777" s="92">
        <f t="shared" si="431"/>
        <v>0</v>
      </c>
      <c r="AC2777" s="92">
        <f t="shared" si="432"/>
        <v>0</v>
      </c>
      <c r="AD2777" s="92">
        <f t="shared" si="433"/>
        <v>0</v>
      </c>
      <c r="AE2777" s="92">
        <f t="shared" si="434"/>
        <v>0</v>
      </c>
      <c r="AF2777" s="118">
        <f t="shared" si="440"/>
        <v>0</v>
      </c>
    </row>
    <row r="2778" spans="2:32" ht="21.95" customHeight="1" x14ac:dyDescent="0.25">
      <c r="B2778" s="36" t="str">
        <f>IF(Vendas3!D250="","",Vendas3!D250)</f>
        <v/>
      </c>
      <c r="C2778" s="36" t="str">
        <f>IF(Vendas3!E250="","",Vendas3!E250)</f>
        <v/>
      </c>
      <c r="D2778" s="36" t="str">
        <f>IF(Vendas3!F250="","",Vendas3!F250)</f>
        <v/>
      </c>
      <c r="E2778" s="36" t="str">
        <f>IF(Vendas3!G250="","",Vendas3!G250)</f>
        <v/>
      </c>
      <c r="F2778" s="36" t="str">
        <f>IF(Vendas3!H250="","",Vendas3!H250)</f>
        <v/>
      </c>
      <c r="G2778" s="36" t="str">
        <f>IF(Vendas3!I250="","",Vendas3!I250)</f>
        <v/>
      </c>
      <c r="H2778" s="36" t="str">
        <f>IF(Vendas3!J250="","",Vendas3!J250)</f>
        <v/>
      </c>
      <c r="I2778" s="36" t="str">
        <f>IF(Vendas3!K250="","",Vendas3!K250)</f>
        <v/>
      </c>
      <c r="J2778" s="36" t="str">
        <f>IF(Vendas3!L250="","",Vendas3!L250)</f>
        <v/>
      </c>
      <c r="K2778" s="36" t="str">
        <f>IF(Vendas3!M250="","",Vendas3!M250)</f>
        <v/>
      </c>
      <c r="L2778" s="36" t="str">
        <f>IF(Vendas3!N250="","",Vendas3!N250)</f>
        <v/>
      </c>
      <c r="M2778" s="36" t="str">
        <f>IF(Vendas3!O250="","",Vendas3!O250)</f>
        <v/>
      </c>
      <c r="N2778" s="36" t="str">
        <f>IF(Vendas3!P250="","",Vendas3!P250)</f>
        <v/>
      </c>
      <c r="O2778" s="42">
        <f t="shared" si="435"/>
        <v>0</v>
      </c>
      <c r="P2778" s="105">
        <f t="shared" si="436"/>
        <v>0</v>
      </c>
      <c r="Q2778" s="105">
        <f t="shared" si="437"/>
        <v>0</v>
      </c>
      <c r="R2778" s="105">
        <f t="shared" si="438"/>
        <v>0</v>
      </c>
      <c r="S2778" s="22" t="str">
        <f t="shared" si="441"/>
        <v/>
      </c>
      <c r="T2778" s="92">
        <f t="shared" si="439"/>
        <v>0</v>
      </c>
      <c r="U2778" s="92">
        <f t="shared" si="424"/>
        <v>0</v>
      </c>
      <c r="V2778" s="92">
        <f t="shared" si="425"/>
        <v>0</v>
      </c>
      <c r="W2778" s="92">
        <f t="shared" si="426"/>
        <v>0</v>
      </c>
      <c r="X2778" s="92">
        <f t="shared" si="427"/>
        <v>0</v>
      </c>
      <c r="Y2778" s="92">
        <f t="shared" si="428"/>
        <v>0</v>
      </c>
      <c r="Z2778" s="92">
        <f t="shared" si="429"/>
        <v>0</v>
      </c>
      <c r="AA2778" s="92">
        <f t="shared" si="430"/>
        <v>0</v>
      </c>
      <c r="AB2778" s="92">
        <f t="shared" si="431"/>
        <v>0</v>
      </c>
      <c r="AC2778" s="92">
        <f t="shared" si="432"/>
        <v>0</v>
      </c>
      <c r="AD2778" s="92">
        <f t="shared" si="433"/>
        <v>0</v>
      </c>
      <c r="AE2778" s="92">
        <f t="shared" si="434"/>
        <v>0</v>
      </c>
      <c r="AF2778" s="118">
        <f t="shared" si="440"/>
        <v>0</v>
      </c>
    </row>
    <row r="2779" spans="2:32" ht="21.95" customHeight="1" x14ac:dyDescent="0.25">
      <c r="B2779" s="36" t="str">
        <f>IF(Vendas3!D251="","",Vendas3!D251)</f>
        <v/>
      </c>
      <c r="C2779" s="36" t="str">
        <f>IF(Vendas3!E251="","",Vendas3!E251)</f>
        <v/>
      </c>
      <c r="D2779" s="36" t="str">
        <f>IF(Vendas3!F251="","",Vendas3!F251)</f>
        <v/>
      </c>
      <c r="E2779" s="36" t="str">
        <f>IF(Vendas3!G251="","",Vendas3!G251)</f>
        <v/>
      </c>
      <c r="F2779" s="36" t="str">
        <f>IF(Vendas3!H251="","",Vendas3!H251)</f>
        <v/>
      </c>
      <c r="G2779" s="36" t="str">
        <f>IF(Vendas3!I251="","",Vendas3!I251)</f>
        <v/>
      </c>
      <c r="H2779" s="36" t="str">
        <f>IF(Vendas3!J251="","",Vendas3!J251)</f>
        <v/>
      </c>
      <c r="I2779" s="36" t="str">
        <f>IF(Vendas3!K251="","",Vendas3!K251)</f>
        <v/>
      </c>
      <c r="J2779" s="36" t="str">
        <f>IF(Vendas3!L251="","",Vendas3!L251)</f>
        <v/>
      </c>
      <c r="K2779" s="36" t="str">
        <f>IF(Vendas3!M251="","",Vendas3!M251)</f>
        <v/>
      </c>
      <c r="L2779" s="36" t="str">
        <f>IF(Vendas3!N251="","",Vendas3!N251)</f>
        <v/>
      </c>
      <c r="M2779" s="36" t="str">
        <f>IF(Vendas3!O251="","",Vendas3!O251)</f>
        <v/>
      </c>
      <c r="N2779" s="36" t="str">
        <f>IF(Vendas3!P251="","",Vendas3!P251)</f>
        <v/>
      </c>
      <c r="O2779" s="42">
        <f t="shared" si="435"/>
        <v>0</v>
      </c>
      <c r="P2779" s="105">
        <f t="shared" si="436"/>
        <v>0</v>
      </c>
      <c r="Q2779" s="105">
        <f t="shared" si="437"/>
        <v>0</v>
      </c>
      <c r="R2779" s="105">
        <f t="shared" si="438"/>
        <v>0</v>
      </c>
      <c r="S2779" s="22" t="str">
        <f t="shared" si="441"/>
        <v/>
      </c>
      <c r="T2779" s="92">
        <f t="shared" si="439"/>
        <v>0</v>
      </c>
      <c r="U2779" s="92">
        <f t="shared" si="424"/>
        <v>0</v>
      </c>
      <c r="V2779" s="92">
        <f t="shared" si="425"/>
        <v>0</v>
      </c>
      <c r="W2779" s="92">
        <f t="shared" si="426"/>
        <v>0</v>
      </c>
      <c r="X2779" s="92">
        <f t="shared" si="427"/>
        <v>0</v>
      </c>
      <c r="Y2779" s="92">
        <f t="shared" si="428"/>
        <v>0</v>
      </c>
      <c r="Z2779" s="92">
        <f t="shared" si="429"/>
        <v>0</v>
      </c>
      <c r="AA2779" s="92">
        <f t="shared" si="430"/>
        <v>0</v>
      </c>
      <c r="AB2779" s="92">
        <f t="shared" si="431"/>
        <v>0</v>
      </c>
      <c r="AC2779" s="92">
        <f t="shared" si="432"/>
        <v>0</v>
      </c>
      <c r="AD2779" s="92">
        <f t="shared" si="433"/>
        <v>0</v>
      </c>
      <c r="AE2779" s="92">
        <f t="shared" si="434"/>
        <v>0</v>
      </c>
      <c r="AF2779" s="118">
        <f t="shared" si="440"/>
        <v>0</v>
      </c>
    </row>
    <row r="2780" spans="2:32" ht="21.95" customHeight="1" x14ac:dyDescent="0.25">
      <c r="B2780" s="36" t="str">
        <f>IF(Vendas3!D252="","",Vendas3!D252)</f>
        <v/>
      </c>
      <c r="C2780" s="36" t="str">
        <f>IF(Vendas3!E252="","",Vendas3!E252)</f>
        <v/>
      </c>
      <c r="D2780" s="36" t="str">
        <f>IF(Vendas3!F252="","",Vendas3!F252)</f>
        <v/>
      </c>
      <c r="E2780" s="36" t="str">
        <f>IF(Vendas3!G252="","",Vendas3!G252)</f>
        <v/>
      </c>
      <c r="F2780" s="36" t="str">
        <f>IF(Vendas3!H252="","",Vendas3!H252)</f>
        <v/>
      </c>
      <c r="G2780" s="36" t="str">
        <f>IF(Vendas3!I252="","",Vendas3!I252)</f>
        <v/>
      </c>
      <c r="H2780" s="36" t="str">
        <f>IF(Vendas3!J252="","",Vendas3!J252)</f>
        <v/>
      </c>
      <c r="I2780" s="36" t="str">
        <f>IF(Vendas3!K252="","",Vendas3!K252)</f>
        <v/>
      </c>
      <c r="J2780" s="36" t="str">
        <f>IF(Vendas3!L252="","",Vendas3!L252)</f>
        <v/>
      </c>
      <c r="K2780" s="36" t="str">
        <f>IF(Vendas3!M252="","",Vendas3!M252)</f>
        <v/>
      </c>
      <c r="L2780" s="36" t="str">
        <f>IF(Vendas3!N252="","",Vendas3!N252)</f>
        <v/>
      </c>
      <c r="M2780" s="36" t="str">
        <f>IF(Vendas3!O252="","",Vendas3!O252)</f>
        <v/>
      </c>
      <c r="N2780" s="36" t="str">
        <f>IF(Vendas3!P252="","",Vendas3!P252)</f>
        <v/>
      </c>
      <c r="O2780" s="42">
        <f t="shared" si="435"/>
        <v>0</v>
      </c>
      <c r="P2780" s="105">
        <f t="shared" si="436"/>
        <v>0</v>
      </c>
      <c r="Q2780" s="105">
        <f t="shared" si="437"/>
        <v>0</v>
      </c>
      <c r="R2780" s="105">
        <f t="shared" si="438"/>
        <v>0</v>
      </c>
      <c r="S2780" s="22" t="str">
        <f t="shared" si="441"/>
        <v/>
      </c>
      <c r="T2780" s="92">
        <f t="shared" si="439"/>
        <v>0</v>
      </c>
      <c r="U2780" s="92">
        <f t="shared" si="424"/>
        <v>0</v>
      </c>
      <c r="V2780" s="92">
        <f t="shared" si="425"/>
        <v>0</v>
      </c>
      <c r="W2780" s="92">
        <f t="shared" si="426"/>
        <v>0</v>
      </c>
      <c r="X2780" s="92">
        <f t="shared" si="427"/>
        <v>0</v>
      </c>
      <c r="Y2780" s="92">
        <f t="shared" si="428"/>
        <v>0</v>
      </c>
      <c r="Z2780" s="92">
        <f t="shared" si="429"/>
        <v>0</v>
      </c>
      <c r="AA2780" s="92">
        <f t="shared" si="430"/>
        <v>0</v>
      </c>
      <c r="AB2780" s="92">
        <f t="shared" si="431"/>
        <v>0</v>
      </c>
      <c r="AC2780" s="92">
        <f t="shared" si="432"/>
        <v>0</v>
      </c>
      <c r="AD2780" s="92">
        <f t="shared" si="433"/>
        <v>0</v>
      </c>
      <c r="AE2780" s="92">
        <f t="shared" si="434"/>
        <v>0</v>
      </c>
      <c r="AF2780" s="118">
        <f t="shared" si="440"/>
        <v>0</v>
      </c>
    </row>
    <row r="2781" spans="2:32" ht="21.95" customHeight="1" x14ac:dyDescent="0.25">
      <c r="B2781" s="36" t="str">
        <f>IF(Vendas3!D253="","",Vendas3!D253)</f>
        <v/>
      </c>
      <c r="C2781" s="36" t="str">
        <f>IF(Vendas3!E253="","",Vendas3!E253)</f>
        <v/>
      </c>
      <c r="D2781" s="36" t="str">
        <f>IF(Vendas3!F253="","",Vendas3!F253)</f>
        <v/>
      </c>
      <c r="E2781" s="36" t="str">
        <f>IF(Vendas3!G253="","",Vendas3!G253)</f>
        <v/>
      </c>
      <c r="F2781" s="36" t="str">
        <f>IF(Vendas3!H253="","",Vendas3!H253)</f>
        <v/>
      </c>
      <c r="G2781" s="36" t="str">
        <f>IF(Vendas3!I253="","",Vendas3!I253)</f>
        <v/>
      </c>
      <c r="H2781" s="36" t="str">
        <f>IF(Vendas3!J253="","",Vendas3!J253)</f>
        <v/>
      </c>
      <c r="I2781" s="36" t="str">
        <f>IF(Vendas3!K253="","",Vendas3!K253)</f>
        <v/>
      </c>
      <c r="J2781" s="36" t="str">
        <f>IF(Vendas3!L253="","",Vendas3!L253)</f>
        <v/>
      </c>
      <c r="K2781" s="36" t="str">
        <f>IF(Vendas3!M253="","",Vendas3!M253)</f>
        <v/>
      </c>
      <c r="L2781" s="36" t="str">
        <f>IF(Vendas3!N253="","",Vendas3!N253)</f>
        <v/>
      </c>
      <c r="M2781" s="36" t="str">
        <f>IF(Vendas3!O253="","",Vendas3!O253)</f>
        <v/>
      </c>
      <c r="N2781" s="36" t="str">
        <f>IF(Vendas3!P253="","",Vendas3!P253)</f>
        <v/>
      </c>
      <c r="O2781" s="42">
        <f t="shared" si="435"/>
        <v>0</v>
      </c>
      <c r="P2781" s="105">
        <f t="shared" si="436"/>
        <v>0</v>
      </c>
      <c r="Q2781" s="105">
        <f t="shared" si="437"/>
        <v>0</v>
      </c>
      <c r="R2781" s="105">
        <f t="shared" si="438"/>
        <v>0</v>
      </c>
      <c r="S2781" s="22" t="str">
        <f t="shared" si="441"/>
        <v/>
      </c>
      <c r="T2781" s="92">
        <f t="shared" si="439"/>
        <v>0</v>
      </c>
      <c r="U2781" s="92">
        <f t="shared" si="424"/>
        <v>0</v>
      </c>
      <c r="V2781" s="92">
        <f t="shared" si="425"/>
        <v>0</v>
      </c>
      <c r="W2781" s="92">
        <f t="shared" si="426"/>
        <v>0</v>
      </c>
      <c r="X2781" s="92">
        <f t="shared" si="427"/>
        <v>0</v>
      </c>
      <c r="Y2781" s="92">
        <f t="shared" si="428"/>
        <v>0</v>
      </c>
      <c r="Z2781" s="92">
        <f t="shared" si="429"/>
        <v>0</v>
      </c>
      <c r="AA2781" s="92">
        <f t="shared" si="430"/>
        <v>0</v>
      </c>
      <c r="AB2781" s="92">
        <f t="shared" si="431"/>
        <v>0</v>
      </c>
      <c r="AC2781" s="92">
        <f t="shared" si="432"/>
        <v>0</v>
      </c>
      <c r="AD2781" s="92">
        <f t="shared" si="433"/>
        <v>0</v>
      </c>
      <c r="AE2781" s="92">
        <f t="shared" si="434"/>
        <v>0</v>
      </c>
      <c r="AF2781" s="118">
        <f t="shared" si="440"/>
        <v>0</v>
      </c>
    </row>
    <row r="2782" spans="2:32" ht="21.95" customHeight="1" x14ac:dyDescent="0.25">
      <c r="B2782" s="36" t="str">
        <f>IF(Vendas3!D254="","",Vendas3!D254)</f>
        <v/>
      </c>
      <c r="C2782" s="36" t="str">
        <f>IF(Vendas3!E254="","",Vendas3!E254)</f>
        <v/>
      </c>
      <c r="D2782" s="36" t="str">
        <f>IF(Vendas3!F254="","",Vendas3!F254)</f>
        <v/>
      </c>
      <c r="E2782" s="36" t="str">
        <f>IF(Vendas3!G254="","",Vendas3!G254)</f>
        <v/>
      </c>
      <c r="F2782" s="36" t="str">
        <f>IF(Vendas3!H254="","",Vendas3!H254)</f>
        <v/>
      </c>
      <c r="G2782" s="36" t="str">
        <f>IF(Vendas3!I254="","",Vendas3!I254)</f>
        <v/>
      </c>
      <c r="H2782" s="36" t="str">
        <f>IF(Vendas3!J254="","",Vendas3!J254)</f>
        <v/>
      </c>
      <c r="I2782" s="36" t="str">
        <f>IF(Vendas3!K254="","",Vendas3!K254)</f>
        <v/>
      </c>
      <c r="J2782" s="36" t="str">
        <f>IF(Vendas3!L254="","",Vendas3!L254)</f>
        <v/>
      </c>
      <c r="K2782" s="36" t="str">
        <f>IF(Vendas3!M254="","",Vendas3!M254)</f>
        <v/>
      </c>
      <c r="L2782" s="36" t="str">
        <f>IF(Vendas3!N254="","",Vendas3!N254)</f>
        <v/>
      </c>
      <c r="M2782" s="36" t="str">
        <f>IF(Vendas3!O254="","",Vendas3!O254)</f>
        <v/>
      </c>
      <c r="N2782" s="36" t="str">
        <f>IF(Vendas3!P254="","",Vendas3!P254)</f>
        <v/>
      </c>
      <c r="O2782" s="42">
        <f t="shared" si="435"/>
        <v>0</v>
      </c>
      <c r="P2782" s="105">
        <f t="shared" si="436"/>
        <v>0</v>
      </c>
      <c r="Q2782" s="105">
        <f t="shared" si="437"/>
        <v>0</v>
      </c>
      <c r="R2782" s="105">
        <f t="shared" si="438"/>
        <v>0</v>
      </c>
      <c r="S2782" s="22" t="str">
        <f t="shared" si="441"/>
        <v/>
      </c>
      <c r="T2782" s="92">
        <f t="shared" si="439"/>
        <v>0</v>
      </c>
      <c r="U2782" s="92">
        <f t="shared" si="424"/>
        <v>0</v>
      </c>
      <c r="V2782" s="92">
        <f t="shared" si="425"/>
        <v>0</v>
      </c>
      <c r="W2782" s="92">
        <f t="shared" si="426"/>
        <v>0</v>
      </c>
      <c r="X2782" s="92">
        <f t="shared" si="427"/>
        <v>0</v>
      </c>
      <c r="Y2782" s="92">
        <f t="shared" si="428"/>
        <v>0</v>
      </c>
      <c r="Z2782" s="92">
        <f t="shared" si="429"/>
        <v>0</v>
      </c>
      <c r="AA2782" s="92">
        <f t="shared" si="430"/>
        <v>0</v>
      </c>
      <c r="AB2782" s="92">
        <f t="shared" si="431"/>
        <v>0</v>
      </c>
      <c r="AC2782" s="92">
        <f t="shared" si="432"/>
        <v>0</v>
      </c>
      <c r="AD2782" s="92">
        <f t="shared" si="433"/>
        <v>0</v>
      </c>
      <c r="AE2782" s="92">
        <f t="shared" si="434"/>
        <v>0</v>
      </c>
      <c r="AF2782" s="118">
        <f t="shared" si="440"/>
        <v>0</v>
      </c>
    </row>
    <row r="2783" spans="2:32" ht="21.95" customHeight="1" x14ac:dyDescent="0.25">
      <c r="B2783" s="36" t="str">
        <f>IF(Vendas3!D255="","",Vendas3!D255)</f>
        <v/>
      </c>
      <c r="C2783" s="36" t="str">
        <f>IF(Vendas3!E255="","",Vendas3!E255)</f>
        <v/>
      </c>
      <c r="D2783" s="36" t="str">
        <f>IF(Vendas3!F255="","",Vendas3!F255)</f>
        <v/>
      </c>
      <c r="E2783" s="36" t="str">
        <f>IF(Vendas3!G255="","",Vendas3!G255)</f>
        <v/>
      </c>
      <c r="F2783" s="36" t="str">
        <f>IF(Vendas3!H255="","",Vendas3!H255)</f>
        <v/>
      </c>
      <c r="G2783" s="36" t="str">
        <f>IF(Vendas3!I255="","",Vendas3!I255)</f>
        <v/>
      </c>
      <c r="H2783" s="36" t="str">
        <f>IF(Vendas3!J255="","",Vendas3!J255)</f>
        <v/>
      </c>
      <c r="I2783" s="36" t="str">
        <f>IF(Vendas3!K255="","",Vendas3!K255)</f>
        <v/>
      </c>
      <c r="J2783" s="36" t="str">
        <f>IF(Vendas3!L255="","",Vendas3!L255)</f>
        <v/>
      </c>
      <c r="K2783" s="36" t="str">
        <f>IF(Vendas3!M255="","",Vendas3!M255)</f>
        <v/>
      </c>
      <c r="L2783" s="36" t="str">
        <f>IF(Vendas3!N255="","",Vendas3!N255)</f>
        <v/>
      </c>
      <c r="M2783" s="36" t="str">
        <f>IF(Vendas3!O255="","",Vendas3!O255)</f>
        <v/>
      </c>
      <c r="N2783" s="36" t="str">
        <f>IF(Vendas3!P255="","",Vendas3!P255)</f>
        <v/>
      </c>
      <c r="O2783" s="42">
        <f t="shared" si="435"/>
        <v>0</v>
      </c>
      <c r="P2783" s="105">
        <f t="shared" si="436"/>
        <v>0</v>
      </c>
      <c r="Q2783" s="105">
        <f t="shared" si="437"/>
        <v>0</v>
      </c>
      <c r="R2783" s="105">
        <f t="shared" si="438"/>
        <v>0</v>
      </c>
      <c r="S2783" s="22" t="str">
        <f t="shared" si="441"/>
        <v/>
      </c>
      <c r="T2783" s="92">
        <f t="shared" si="439"/>
        <v>0</v>
      </c>
      <c r="U2783" s="92">
        <f t="shared" si="424"/>
        <v>0</v>
      </c>
      <c r="V2783" s="92">
        <f t="shared" si="425"/>
        <v>0</v>
      </c>
      <c r="W2783" s="92">
        <f t="shared" si="426"/>
        <v>0</v>
      </c>
      <c r="X2783" s="92">
        <f t="shared" si="427"/>
        <v>0</v>
      </c>
      <c r="Y2783" s="92">
        <f t="shared" si="428"/>
        <v>0</v>
      </c>
      <c r="Z2783" s="92">
        <f t="shared" si="429"/>
        <v>0</v>
      </c>
      <c r="AA2783" s="92">
        <f t="shared" si="430"/>
        <v>0</v>
      </c>
      <c r="AB2783" s="92">
        <f t="shared" si="431"/>
        <v>0</v>
      </c>
      <c r="AC2783" s="92">
        <f t="shared" si="432"/>
        <v>0</v>
      </c>
      <c r="AD2783" s="92">
        <f t="shared" si="433"/>
        <v>0</v>
      </c>
      <c r="AE2783" s="92">
        <f t="shared" si="434"/>
        <v>0</v>
      </c>
      <c r="AF2783" s="118">
        <f t="shared" si="440"/>
        <v>0</v>
      </c>
    </row>
    <row r="2784" spans="2:32" ht="21.95" customHeight="1" x14ac:dyDescent="0.25">
      <c r="B2784" s="36" t="str">
        <f>IF(Vendas3!D256="","",Vendas3!D256)</f>
        <v/>
      </c>
      <c r="C2784" s="36" t="str">
        <f>IF(Vendas3!E256="","",Vendas3!E256)</f>
        <v/>
      </c>
      <c r="D2784" s="36" t="str">
        <f>IF(Vendas3!F256="","",Vendas3!F256)</f>
        <v/>
      </c>
      <c r="E2784" s="36" t="str">
        <f>IF(Vendas3!G256="","",Vendas3!G256)</f>
        <v/>
      </c>
      <c r="F2784" s="36" t="str">
        <f>IF(Vendas3!H256="","",Vendas3!H256)</f>
        <v/>
      </c>
      <c r="G2784" s="36" t="str">
        <f>IF(Vendas3!I256="","",Vendas3!I256)</f>
        <v/>
      </c>
      <c r="H2784" s="36" t="str">
        <f>IF(Vendas3!J256="","",Vendas3!J256)</f>
        <v/>
      </c>
      <c r="I2784" s="36" t="str">
        <f>IF(Vendas3!K256="","",Vendas3!K256)</f>
        <v/>
      </c>
      <c r="J2784" s="36" t="str">
        <f>IF(Vendas3!L256="","",Vendas3!L256)</f>
        <v/>
      </c>
      <c r="K2784" s="36" t="str">
        <f>IF(Vendas3!M256="","",Vendas3!M256)</f>
        <v/>
      </c>
      <c r="L2784" s="36" t="str">
        <f>IF(Vendas3!N256="","",Vendas3!N256)</f>
        <v/>
      </c>
      <c r="M2784" s="36" t="str">
        <f>IF(Vendas3!O256="","",Vendas3!O256)</f>
        <v/>
      </c>
      <c r="N2784" s="36" t="str">
        <f>IF(Vendas3!P256="","",Vendas3!P256)</f>
        <v/>
      </c>
      <c r="O2784" s="42">
        <f t="shared" si="435"/>
        <v>0</v>
      </c>
      <c r="P2784" s="105">
        <f t="shared" si="436"/>
        <v>0</v>
      </c>
      <c r="Q2784" s="105">
        <f t="shared" si="437"/>
        <v>0</v>
      </c>
      <c r="R2784" s="105">
        <f t="shared" si="438"/>
        <v>0</v>
      </c>
      <c r="S2784" s="22" t="str">
        <f t="shared" si="441"/>
        <v/>
      </c>
      <c r="T2784" s="92">
        <f t="shared" si="439"/>
        <v>0</v>
      </c>
      <c r="U2784" s="92">
        <f t="shared" si="424"/>
        <v>0</v>
      </c>
      <c r="V2784" s="92">
        <f t="shared" si="425"/>
        <v>0</v>
      </c>
      <c r="W2784" s="92">
        <f t="shared" si="426"/>
        <v>0</v>
      </c>
      <c r="X2784" s="92">
        <f t="shared" si="427"/>
        <v>0</v>
      </c>
      <c r="Y2784" s="92">
        <f t="shared" si="428"/>
        <v>0</v>
      </c>
      <c r="Z2784" s="92">
        <f t="shared" si="429"/>
        <v>0</v>
      </c>
      <c r="AA2784" s="92">
        <f t="shared" si="430"/>
        <v>0</v>
      </c>
      <c r="AB2784" s="92">
        <f t="shared" si="431"/>
        <v>0</v>
      </c>
      <c r="AC2784" s="92">
        <f t="shared" si="432"/>
        <v>0</v>
      </c>
      <c r="AD2784" s="92">
        <f t="shared" si="433"/>
        <v>0</v>
      </c>
      <c r="AE2784" s="92">
        <f t="shared" si="434"/>
        <v>0</v>
      </c>
      <c r="AF2784" s="118">
        <f t="shared" si="440"/>
        <v>0</v>
      </c>
    </row>
    <row r="2785" spans="2:32" ht="21.95" customHeight="1" x14ac:dyDescent="0.25">
      <c r="B2785" s="36" t="str">
        <f>IF(Vendas3!D257="","",Vendas3!D257)</f>
        <v/>
      </c>
      <c r="C2785" s="36" t="str">
        <f>IF(Vendas3!E257="","",Vendas3!E257)</f>
        <v/>
      </c>
      <c r="D2785" s="36" t="str">
        <f>IF(Vendas3!F257="","",Vendas3!F257)</f>
        <v/>
      </c>
      <c r="E2785" s="36" t="str">
        <f>IF(Vendas3!G257="","",Vendas3!G257)</f>
        <v/>
      </c>
      <c r="F2785" s="36" t="str">
        <f>IF(Vendas3!H257="","",Vendas3!H257)</f>
        <v/>
      </c>
      <c r="G2785" s="36" t="str">
        <f>IF(Vendas3!I257="","",Vendas3!I257)</f>
        <v/>
      </c>
      <c r="H2785" s="36" t="str">
        <f>IF(Vendas3!J257="","",Vendas3!J257)</f>
        <v/>
      </c>
      <c r="I2785" s="36" t="str">
        <f>IF(Vendas3!K257="","",Vendas3!K257)</f>
        <v/>
      </c>
      <c r="J2785" s="36" t="str">
        <f>IF(Vendas3!L257="","",Vendas3!L257)</f>
        <v/>
      </c>
      <c r="K2785" s="36" t="str">
        <f>IF(Vendas3!M257="","",Vendas3!M257)</f>
        <v/>
      </c>
      <c r="L2785" s="36" t="str">
        <f>IF(Vendas3!N257="","",Vendas3!N257)</f>
        <v/>
      </c>
      <c r="M2785" s="36" t="str">
        <f>IF(Vendas3!O257="","",Vendas3!O257)</f>
        <v/>
      </c>
      <c r="N2785" s="36" t="str">
        <f>IF(Vendas3!P257="","",Vendas3!P257)</f>
        <v/>
      </c>
      <c r="O2785" s="42">
        <f t="shared" si="435"/>
        <v>0</v>
      </c>
      <c r="P2785" s="105">
        <f t="shared" si="436"/>
        <v>0</v>
      </c>
      <c r="Q2785" s="105">
        <f t="shared" si="437"/>
        <v>0</v>
      </c>
      <c r="R2785" s="105">
        <f t="shared" si="438"/>
        <v>0</v>
      </c>
      <c r="S2785" s="22" t="str">
        <f t="shared" si="441"/>
        <v/>
      </c>
      <c r="T2785" s="92">
        <f t="shared" si="439"/>
        <v>0</v>
      </c>
      <c r="U2785" s="92">
        <f t="shared" si="424"/>
        <v>0</v>
      </c>
      <c r="V2785" s="92">
        <f t="shared" si="425"/>
        <v>0</v>
      </c>
      <c r="W2785" s="92">
        <f t="shared" si="426"/>
        <v>0</v>
      </c>
      <c r="X2785" s="92">
        <f t="shared" si="427"/>
        <v>0</v>
      </c>
      <c r="Y2785" s="92">
        <f t="shared" si="428"/>
        <v>0</v>
      </c>
      <c r="Z2785" s="92">
        <f t="shared" si="429"/>
        <v>0</v>
      </c>
      <c r="AA2785" s="92">
        <f t="shared" si="430"/>
        <v>0</v>
      </c>
      <c r="AB2785" s="92">
        <f t="shared" si="431"/>
        <v>0</v>
      </c>
      <c r="AC2785" s="92">
        <f t="shared" si="432"/>
        <v>0</v>
      </c>
      <c r="AD2785" s="92">
        <f t="shared" si="433"/>
        <v>0</v>
      </c>
      <c r="AE2785" s="92">
        <f t="shared" si="434"/>
        <v>0</v>
      </c>
      <c r="AF2785" s="118">
        <f t="shared" si="440"/>
        <v>0</v>
      </c>
    </row>
    <row r="2786" spans="2:32" ht="21.95" customHeight="1" x14ac:dyDescent="0.25">
      <c r="B2786" s="36" t="str">
        <f>IF(Vendas3!D258="","",Vendas3!D258)</f>
        <v/>
      </c>
      <c r="C2786" s="36" t="str">
        <f>IF(Vendas3!E258="","",Vendas3!E258)</f>
        <v/>
      </c>
      <c r="D2786" s="36" t="str">
        <f>IF(Vendas3!F258="","",Vendas3!F258)</f>
        <v/>
      </c>
      <c r="E2786" s="36" t="str">
        <f>IF(Vendas3!G258="","",Vendas3!G258)</f>
        <v/>
      </c>
      <c r="F2786" s="36" t="str">
        <f>IF(Vendas3!H258="","",Vendas3!H258)</f>
        <v/>
      </c>
      <c r="G2786" s="36" t="str">
        <f>IF(Vendas3!I258="","",Vendas3!I258)</f>
        <v/>
      </c>
      <c r="H2786" s="36" t="str">
        <f>IF(Vendas3!J258="","",Vendas3!J258)</f>
        <v/>
      </c>
      <c r="I2786" s="36" t="str">
        <f>IF(Vendas3!K258="","",Vendas3!K258)</f>
        <v/>
      </c>
      <c r="J2786" s="36" t="str">
        <f>IF(Vendas3!L258="","",Vendas3!L258)</f>
        <v/>
      </c>
      <c r="K2786" s="36" t="str">
        <f>IF(Vendas3!M258="","",Vendas3!M258)</f>
        <v/>
      </c>
      <c r="L2786" s="36" t="str">
        <f>IF(Vendas3!N258="","",Vendas3!N258)</f>
        <v/>
      </c>
      <c r="M2786" s="36" t="str">
        <f>IF(Vendas3!O258="","",Vendas3!O258)</f>
        <v/>
      </c>
      <c r="N2786" s="36" t="str">
        <f>IF(Vendas3!P258="","",Vendas3!P258)</f>
        <v/>
      </c>
      <c r="O2786" s="42">
        <f t="shared" si="435"/>
        <v>0</v>
      </c>
      <c r="P2786" s="105">
        <f t="shared" si="436"/>
        <v>0</v>
      </c>
      <c r="Q2786" s="105">
        <f t="shared" si="437"/>
        <v>0</v>
      </c>
      <c r="R2786" s="105">
        <f t="shared" si="438"/>
        <v>0</v>
      </c>
      <c r="S2786" s="22" t="str">
        <f t="shared" si="441"/>
        <v/>
      </c>
      <c r="T2786" s="92">
        <f t="shared" si="439"/>
        <v>0</v>
      </c>
      <c r="U2786" s="92">
        <f t="shared" si="424"/>
        <v>0</v>
      </c>
      <c r="V2786" s="92">
        <f t="shared" si="425"/>
        <v>0</v>
      </c>
      <c r="W2786" s="92">
        <f t="shared" si="426"/>
        <v>0</v>
      </c>
      <c r="X2786" s="92">
        <f t="shared" si="427"/>
        <v>0</v>
      </c>
      <c r="Y2786" s="92">
        <f t="shared" si="428"/>
        <v>0</v>
      </c>
      <c r="Z2786" s="92">
        <f t="shared" si="429"/>
        <v>0</v>
      </c>
      <c r="AA2786" s="92">
        <f t="shared" si="430"/>
        <v>0</v>
      </c>
      <c r="AB2786" s="92">
        <f t="shared" si="431"/>
        <v>0</v>
      </c>
      <c r="AC2786" s="92">
        <f t="shared" si="432"/>
        <v>0</v>
      </c>
      <c r="AD2786" s="92">
        <f t="shared" si="433"/>
        <v>0</v>
      </c>
      <c r="AE2786" s="92">
        <f t="shared" si="434"/>
        <v>0</v>
      </c>
      <c r="AF2786" s="118">
        <f t="shared" si="440"/>
        <v>0</v>
      </c>
    </row>
    <row r="2787" spans="2:32" ht="21.95" customHeight="1" x14ac:dyDescent="0.25">
      <c r="B2787" s="36" t="str">
        <f>IF(Vendas3!D259="","",Vendas3!D259)</f>
        <v/>
      </c>
      <c r="C2787" s="36" t="str">
        <f>IF(Vendas3!E259="","",Vendas3!E259)</f>
        <v/>
      </c>
      <c r="D2787" s="36" t="str">
        <f>IF(Vendas3!F259="","",Vendas3!F259)</f>
        <v/>
      </c>
      <c r="E2787" s="36" t="str">
        <f>IF(Vendas3!G259="","",Vendas3!G259)</f>
        <v/>
      </c>
      <c r="F2787" s="36" t="str">
        <f>IF(Vendas3!H259="","",Vendas3!H259)</f>
        <v/>
      </c>
      <c r="G2787" s="36" t="str">
        <f>IF(Vendas3!I259="","",Vendas3!I259)</f>
        <v/>
      </c>
      <c r="H2787" s="36" t="str">
        <f>IF(Vendas3!J259="","",Vendas3!J259)</f>
        <v/>
      </c>
      <c r="I2787" s="36" t="str">
        <f>IF(Vendas3!K259="","",Vendas3!K259)</f>
        <v/>
      </c>
      <c r="J2787" s="36" t="str">
        <f>IF(Vendas3!L259="","",Vendas3!L259)</f>
        <v/>
      </c>
      <c r="K2787" s="36" t="str">
        <f>IF(Vendas3!M259="","",Vendas3!M259)</f>
        <v/>
      </c>
      <c r="L2787" s="36" t="str">
        <f>IF(Vendas3!N259="","",Vendas3!N259)</f>
        <v/>
      </c>
      <c r="M2787" s="36" t="str">
        <f>IF(Vendas3!O259="","",Vendas3!O259)</f>
        <v/>
      </c>
      <c r="N2787" s="36" t="str">
        <f>IF(Vendas3!P259="","",Vendas3!P259)</f>
        <v/>
      </c>
      <c r="O2787" s="42">
        <f t="shared" si="435"/>
        <v>0</v>
      </c>
      <c r="P2787" s="105">
        <f t="shared" si="436"/>
        <v>0</v>
      </c>
      <c r="Q2787" s="105">
        <f t="shared" si="437"/>
        <v>0</v>
      </c>
      <c r="R2787" s="105">
        <f t="shared" si="438"/>
        <v>0</v>
      </c>
      <c r="S2787" s="22" t="str">
        <f t="shared" si="441"/>
        <v/>
      </c>
      <c r="T2787" s="92">
        <f t="shared" si="439"/>
        <v>0</v>
      </c>
      <c r="U2787" s="92">
        <f t="shared" si="424"/>
        <v>0</v>
      </c>
      <c r="V2787" s="92">
        <f t="shared" si="425"/>
        <v>0</v>
      </c>
      <c r="W2787" s="92">
        <f t="shared" si="426"/>
        <v>0</v>
      </c>
      <c r="X2787" s="92">
        <f t="shared" si="427"/>
        <v>0</v>
      </c>
      <c r="Y2787" s="92">
        <f t="shared" si="428"/>
        <v>0</v>
      </c>
      <c r="Z2787" s="92">
        <f t="shared" si="429"/>
        <v>0</v>
      </c>
      <c r="AA2787" s="92">
        <f t="shared" si="430"/>
        <v>0</v>
      </c>
      <c r="AB2787" s="92">
        <f t="shared" si="431"/>
        <v>0</v>
      </c>
      <c r="AC2787" s="92">
        <f t="shared" si="432"/>
        <v>0</v>
      </c>
      <c r="AD2787" s="92">
        <f t="shared" si="433"/>
        <v>0</v>
      </c>
      <c r="AE2787" s="92">
        <f t="shared" si="434"/>
        <v>0</v>
      </c>
      <c r="AF2787" s="118">
        <f t="shared" si="440"/>
        <v>0</v>
      </c>
    </row>
    <row r="2788" spans="2:32" ht="21.95" customHeight="1" x14ac:dyDescent="0.25">
      <c r="B2788" s="36" t="str">
        <f>IF(Vendas3!D260="","",Vendas3!D260)</f>
        <v/>
      </c>
      <c r="C2788" s="36" t="str">
        <f>IF(Vendas3!E260="","",Vendas3!E260)</f>
        <v/>
      </c>
      <c r="D2788" s="36" t="str">
        <f>IF(Vendas3!F260="","",Vendas3!F260)</f>
        <v/>
      </c>
      <c r="E2788" s="36" t="str">
        <f>IF(Vendas3!G260="","",Vendas3!G260)</f>
        <v/>
      </c>
      <c r="F2788" s="36" t="str">
        <f>IF(Vendas3!H260="","",Vendas3!H260)</f>
        <v/>
      </c>
      <c r="G2788" s="36" t="str">
        <f>IF(Vendas3!I260="","",Vendas3!I260)</f>
        <v/>
      </c>
      <c r="H2788" s="36" t="str">
        <f>IF(Vendas3!J260="","",Vendas3!J260)</f>
        <v/>
      </c>
      <c r="I2788" s="36" t="str">
        <f>IF(Vendas3!K260="","",Vendas3!K260)</f>
        <v/>
      </c>
      <c r="J2788" s="36" t="str">
        <f>IF(Vendas3!L260="","",Vendas3!L260)</f>
        <v/>
      </c>
      <c r="K2788" s="36" t="str">
        <f>IF(Vendas3!M260="","",Vendas3!M260)</f>
        <v/>
      </c>
      <c r="L2788" s="36" t="str">
        <f>IF(Vendas3!N260="","",Vendas3!N260)</f>
        <v/>
      </c>
      <c r="M2788" s="36" t="str">
        <f>IF(Vendas3!O260="","",Vendas3!O260)</f>
        <v/>
      </c>
      <c r="N2788" s="36" t="str">
        <f>IF(Vendas3!P260="","",Vendas3!P260)</f>
        <v/>
      </c>
      <c r="O2788" s="42">
        <f t="shared" si="435"/>
        <v>0</v>
      </c>
      <c r="P2788" s="105">
        <f t="shared" si="436"/>
        <v>0</v>
      </c>
      <c r="Q2788" s="105">
        <f t="shared" si="437"/>
        <v>0</v>
      </c>
      <c r="R2788" s="105">
        <f t="shared" si="438"/>
        <v>0</v>
      </c>
      <c r="S2788" s="22" t="str">
        <f t="shared" si="441"/>
        <v/>
      </c>
      <c r="T2788" s="92">
        <f t="shared" si="439"/>
        <v>0</v>
      </c>
      <c r="U2788" s="92">
        <f t="shared" si="424"/>
        <v>0</v>
      </c>
      <c r="V2788" s="92">
        <f t="shared" si="425"/>
        <v>0</v>
      </c>
      <c r="W2788" s="92">
        <f t="shared" si="426"/>
        <v>0</v>
      </c>
      <c r="X2788" s="92">
        <f t="shared" si="427"/>
        <v>0</v>
      </c>
      <c r="Y2788" s="92">
        <f t="shared" si="428"/>
        <v>0</v>
      </c>
      <c r="Z2788" s="92">
        <f t="shared" si="429"/>
        <v>0</v>
      </c>
      <c r="AA2788" s="92">
        <f t="shared" si="430"/>
        <v>0</v>
      </c>
      <c r="AB2788" s="92">
        <f t="shared" si="431"/>
        <v>0</v>
      </c>
      <c r="AC2788" s="92">
        <f t="shared" si="432"/>
        <v>0</v>
      </c>
      <c r="AD2788" s="92">
        <f t="shared" si="433"/>
        <v>0</v>
      </c>
      <c r="AE2788" s="92">
        <f t="shared" si="434"/>
        <v>0</v>
      </c>
      <c r="AF2788" s="118">
        <f t="shared" si="440"/>
        <v>0</v>
      </c>
    </row>
    <row r="2789" spans="2:32" ht="21.95" customHeight="1" x14ac:dyDescent="0.25">
      <c r="B2789" s="36" t="str">
        <f>IF(Vendas3!D261="","",Vendas3!D261)</f>
        <v/>
      </c>
      <c r="C2789" s="36" t="str">
        <f>IF(Vendas3!E261="","",Vendas3!E261)</f>
        <v/>
      </c>
      <c r="D2789" s="36" t="str">
        <f>IF(Vendas3!F261="","",Vendas3!F261)</f>
        <v/>
      </c>
      <c r="E2789" s="36" t="str">
        <f>IF(Vendas3!G261="","",Vendas3!G261)</f>
        <v/>
      </c>
      <c r="F2789" s="36" t="str">
        <f>IF(Vendas3!H261="","",Vendas3!H261)</f>
        <v/>
      </c>
      <c r="G2789" s="36" t="str">
        <f>IF(Vendas3!I261="","",Vendas3!I261)</f>
        <v/>
      </c>
      <c r="H2789" s="36" t="str">
        <f>IF(Vendas3!J261="","",Vendas3!J261)</f>
        <v/>
      </c>
      <c r="I2789" s="36" t="str">
        <f>IF(Vendas3!K261="","",Vendas3!K261)</f>
        <v/>
      </c>
      <c r="J2789" s="36" t="str">
        <f>IF(Vendas3!L261="","",Vendas3!L261)</f>
        <v/>
      </c>
      <c r="K2789" s="36" t="str">
        <f>IF(Vendas3!M261="","",Vendas3!M261)</f>
        <v/>
      </c>
      <c r="L2789" s="36" t="str">
        <f>IF(Vendas3!N261="","",Vendas3!N261)</f>
        <v/>
      </c>
      <c r="M2789" s="36" t="str">
        <f>IF(Vendas3!O261="","",Vendas3!O261)</f>
        <v/>
      </c>
      <c r="N2789" s="36" t="str">
        <f>IF(Vendas3!P261="","",Vendas3!P261)</f>
        <v/>
      </c>
      <c r="O2789" s="42">
        <f t="shared" si="435"/>
        <v>0</v>
      </c>
      <c r="P2789" s="105">
        <f t="shared" si="436"/>
        <v>0</v>
      </c>
      <c r="Q2789" s="105">
        <f t="shared" si="437"/>
        <v>0</v>
      </c>
      <c r="R2789" s="105">
        <f t="shared" si="438"/>
        <v>0</v>
      </c>
      <c r="S2789" s="22" t="str">
        <f t="shared" si="441"/>
        <v/>
      </c>
      <c r="T2789" s="92">
        <f t="shared" si="439"/>
        <v>0</v>
      </c>
      <c r="U2789" s="92">
        <f t="shared" si="424"/>
        <v>0</v>
      </c>
      <c r="V2789" s="92">
        <f t="shared" si="425"/>
        <v>0</v>
      </c>
      <c r="W2789" s="92">
        <f t="shared" si="426"/>
        <v>0</v>
      </c>
      <c r="X2789" s="92">
        <f t="shared" si="427"/>
        <v>0</v>
      </c>
      <c r="Y2789" s="92">
        <f t="shared" si="428"/>
        <v>0</v>
      </c>
      <c r="Z2789" s="92">
        <f t="shared" si="429"/>
        <v>0</v>
      </c>
      <c r="AA2789" s="92">
        <f t="shared" si="430"/>
        <v>0</v>
      </c>
      <c r="AB2789" s="92">
        <f t="shared" si="431"/>
        <v>0</v>
      </c>
      <c r="AC2789" s="92">
        <f t="shared" si="432"/>
        <v>0</v>
      </c>
      <c r="AD2789" s="92">
        <f t="shared" si="433"/>
        <v>0</v>
      </c>
      <c r="AE2789" s="92">
        <f t="shared" si="434"/>
        <v>0</v>
      </c>
      <c r="AF2789" s="118">
        <f t="shared" si="440"/>
        <v>0</v>
      </c>
    </row>
    <row r="2790" spans="2:32" ht="21.95" customHeight="1" x14ac:dyDescent="0.25">
      <c r="B2790" s="36" t="str">
        <f>IF(Vendas3!D262="","",Vendas3!D262)</f>
        <v/>
      </c>
      <c r="C2790" s="36" t="str">
        <f>IF(Vendas3!E262="","",Vendas3!E262)</f>
        <v/>
      </c>
      <c r="D2790" s="36" t="str">
        <f>IF(Vendas3!F262="","",Vendas3!F262)</f>
        <v/>
      </c>
      <c r="E2790" s="36" t="str">
        <f>IF(Vendas3!G262="","",Vendas3!G262)</f>
        <v/>
      </c>
      <c r="F2790" s="36" t="str">
        <f>IF(Vendas3!H262="","",Vendas3!H262)</f>
        <v/>
      </c>
      <c r="G2790" s="36" t="str">
        <f>IF(Vendas3!I262="","",Vendas3!I262)</f>
        <v/>
      </c>
      <c r="H2790" s="36" t="str">
        <f>IF(Vendas3!J262="","",Vendas3!J262)</f>
        <v/>
      </c>
      <c r="I2790" s="36" t="str">
        <f>IF(Vendas3!K262="","",Vendas3!K262)</f>
        <v/>
      </c>
      <c r="J2790" s="36" t="str">
        <f>IF(Vendas3!L262="","",Vendas3!L262)</f>
        <v/>
      </c>
      <c r="K2790" s="36" t="str">
        <f>IF(Vendas3!M262="","",Vendas3!M262)</f>
        <v/>
      </c>
      <c r="L2790" s="36" t="str">
        <f>IF(Vendas3!N262="","",Vendas3!N262)</f>
        <v/>
      </c>
      <c r="M2790" s="36" t="str">
        <f>IF(Vendas3!O262="","",Vendas3!O262)</f>
        <v/>
      </c>
      <c r="N2790" s="36" t="str">
        <f>IF(Vendas3!P262="","",Vendas3!P262)</f>
        <v/>
      </c>
      <c r="O2790" s="42">
        <f t="shared" si="435"/>
        <v>0</v>
      </c>
      <c r="P2790" s="105">
        <f t="shared" si="436"/>
        <v>0</v>
      </c>
      <c r="Q2790" s="105">
        <f t="shared" si="437"/>
        <v>0</v>
      </c>
      <c r="R2790" s="105">
        <f t="shared" si="438"/>
        <v>0</v>
      </c>
      <c r="S2790" s="22" t="str">
        <f t="shared" si="441"/>
        <v/>
      </c>
      <c r="T2790" s="92">
        <f t="shared" si="439"/>
        <v>0</v>
      </c>
      <c r="U2790" s="92">
        <f t="shared" si="424"/>
        <v>0</v>
      </c>
      <c r="V2790" s="92">
        <f t="shared" si="425"/>
        <v>0</v>
      </c>
      <c r="W2790" s="92">
        <f t="shared" si="426"/>
        <v>0</v>
      </c>
      <c r="X2790" s="92">
        <f t="shared" si="427"/>
        <v>0</v>
      </c>
      <c r="Y2790" s="92">
        <f t="shared" si="428"/>
        <v>0</v>
      </c>
      <c r="Z2790" s="92">
        <f t="shared" si="429"/>
        <v>0</v>
      </c>
      <c r="AA2790" s="92">
        <f t="shared" si="430"/>
        <v>0</v>
      </c>
      <c r="AB2790" s="92">
        <f t="shared" si="431"/>
        <v>0</v>
      </c>
      <c r="AC2790" s="92">
        <f t="shared" si="432"/>
        <v>0</v>
      </c>
      <c r="AD2790" s="92">
        <f t="shared" si="433"/>
        <v>0</v>
      </c>
      <c r="AE2790" s="92">
        <f t="shared" si="434"/>
        <v>0</v>
      </c>
      <c r="AF2790" s="118">
        <f t="shared" si="440"/>
        <v>0</v>
      </c>
    </row>
    <row r="2791" spans="2:32" ht="21.95" customHeight="1" x14ac:dyDescent="0.25">
      <c r="B2791" s="36" t="str">
        <f>IF(Vendas3!D263="","",Vendas3!D263)</f>
        <v/>
      </c>
      <c r="C2791" s="36" t="str">
        <f>IF(Vendas3!E263="","",Vendas3!E263)</f>
        <v/>
      </c>
      <c r="D2791" s="36" t="str">
        <f>IF(Vendas3!F263="","",Vendas3!F263)</f>
        <v/>
      </c>
      <c r="E2791" s="36" t="str">
        <f>IF(Vendas3!G263="","",Vendas3!G263)</f>
        <v/>
      </c>
      <c r="F2791" s="36" t="str">
        <f>IF(Vendas3!H263="","",Vendas3!H263)</f>
        <v/>
      </c>
      <c r="G2791" s="36" t="str">
        <f>IF(Vendas3!I263="","",Vendas3!I263)</f>
        <v/>
      </c>
      <c r="H2791" s="36" t="str">
        <f>IF(Vendas3!J263="","",Vendas3!J263)</f>
        <v/>
      </c>
      <c r="I2791" s="36" t="str">
        <f>IF(Vendas3!K263="","",Vendas3!K263)</f>
        <v/>
      </c>
      <c r="J2791" s="36" t="str">
        <f>IF(Vendas3!L263="","",Vendas3!L263)</f>
        <v/>
      </c>
      <c r="K2791" s="36" t="str">
        <f>IF(Vendas3!M263="","",Vendas3!M263)</f>
        <v/>
      </c>
      <c r="L2791" s="36" t="str">
        <f>IF(Vendas3!N263="","",Vendas3!N263)</f>
        <v/>
      </c>
      <c r="M2791" s="36" t="str">
        <f>IF(Vendas3!O263="","",Vendas3!O263)</f>
        <v/>
      </c>
      <c r="N2791" s="36" t="str">
        <f>IF(Vendas3!P263="","",Vendas3!P263)</f>
        <v/>
      </c>
      <c r="O2791" s="42">
        <f t="shared" si="435"/>
        <v>0</v>
      </c>
      <c r="P2791" s="105">
        <f t="shared" si="436"/>
        <v>0</v>
      </c>
      <c r="Q2791" s="105">
        <f t="shared" si="437"/>
        <v>0</v>
      </c>
      <c r="R2791" s="105">
        <f t="shared" si="438"/>
        <v>0</v>
      </c>
      <c r="S2791" s="22" t="str">
        <f t="shared" si="441"/>
        <v/>
      </c>
      <c r="T2791" s="92">
        <f t="shared" si="439"/>
        <v>0</v>
      </c>
      <c r="U2791" s="92">
        <f t="shared" ref="U2791:U2854" si="442">IFERROR(VLOOKUP($B2791,$B$1029:$J$1528,9,0)*D2791,0)</f>
        <v>0</v>
      </c>
      <c r="V2791" s="92">
        <f t="shared" ref="V2791:V2854" si="443">IFERROR(VLOOKUP($B2791,$B$1029:$J$1528,9,0)*E2791,0)</f>
        <v>0</v>
      </c>
      <c r="W2791" s="92">
        <f t="shared" ref="W2791:W2854" si="444">IFERROR(VLOOKUP($B2791,$B$1029:$J$1528,9,0)*F2791,0)</f>
        <v>0</v>
      </c>
      <c r="X2791" s="92">
        <f t="shared" ref="X2791:X2854" si="445">IFERROR(VLOOKUP($B2791,$B$1029:$J$1528,9,0)*G2791,0)</f>
        <v>0</v>
      </c>
      <c r="Y2791" s="92">
        <f t="shared" ref="Y2791:Y2854" si="446">IFERROR(VLOOKUP($B2791,$B$1029:$J$1528,9,0)*H2791,0)</f>
        <v>0</v>
      </c>
      <c r="Z2791" s="92">
        <f t="shared" ref="Z2791:Z2854" si="447">IFERROR(VLOOKUP($B2791,$B$1029:$J$1528,9,0)*I2791,0)</f>
        <v>0</v>
      </c>
      <c r="AA2791" s="92">
        <f t="shared" ref="AA2791:AA2854" si="448">IFERROR(VLOOKUP($B2791,$B$1029:$J$1528,9,0)*J2791,0)</f>
        <v>0</v>
      </c>
      <c r="AB2791" s="92">
        <f t="shared" ref="AB2791:AB2854" si="449">IFERROR(VLOOKUP($B2791,$B$1029:$J$1528,9,0)*K2791,0)</f>
        <v>0</v>
      </c>
      <c r="AC2791" s="92">
        <f t="shared" ref="AC2791:AC2854" si="450">IFERROR(VLOOKUP($B2791,$B$1029:$J$1528,9,0)*L2791,0)</f>
        <v>0</v>
      </c>
      <c r="AD2791" s="92">
        <f t="shared" ref="AD2791:AD2854" si="451">IFERROR(VLOOKUP($B2791,$B$1029:$J$1528,9,0)*M2791,0)</f>
        <v>0</v>
      </c>
      <c r="AE2791" s="92">
        <f t="shared" ref="AE2791:AE2854" si="452">IFERROR(VLOOKUP($B2791,$B$1029:$J$1528,9,0)*N2791,0)</f>
        <v>0</v>
      </c>
      <c r="AF2791" s="118">
        <f t="shared" si="440"/>
        <v>0</v>
      </c>
    </row>
    <row r="2792" spans="2:32" ht="21.95" customHeight="1" x14ac:dyDescent="0.25">
      <c r="B2792" s="36" t="str">
        <f>IF(Vendas3!D264="","",Vendas3!D264)</f>
        <v/>
      </c>
      <c r="C2792" s="36" t="str">
        <f>IF(Vendas3!E264="","",Vendas3!E264)</f>
        <v/>
      </c>
      <c r="D2792" s="36" t="str">
        <f>IF(Vendas3!F264="","",Vendas3!F264)</f>
        <v/>
      </c>
      <c r="E2792" s="36" t="str">
        <f>IF(Vendas3!G264="","",Vendas3!G264)</f>
        <v/>
      </c>
      <c r="F2792" s="36" t="str">
        <f>IF(Vendas3!H264="","",Vendas3!H264)</f>
        <v/>
      </c>
      <c r="G2792" s="36" t="str">
        <f>IF(Vendas3!I264="","",Vendas3!I264)</f>
        <v/>
      </c>
      <c r="H2792" s="36" t="str">
        <f>IF(Vendas3!J264="","",Vendas3!J264)</f>
        <v/>
      </c>
      <c r="I2792" s="36" t="str">
        <f>IF(Vendas3!K264="","",Vendas3!K264)</f>
        <v/>
      </c>
      <c r="J2792" s="36" t="str">
        <f>IF(Vendas3!L264="","",Vendas3!L264)</f>
        <v/>
      </c>
      <c r="K2792" s="36" t="str">
        <f>IF(Vendas3!M264="","",Vendas3!M264)</f>
        <v/>
      </c>
      <c r="L2792" s="36" t="str">
        <f>IF(Vendas3!N264="","",Vendas3!N264)</f>
        <v/>
      </c>
      <c r="M2792" s="36" t="str">
        <f>IF(Vendas3!O264="","",Vendas3!O264)</f>
        <v/>
      </c>
      <c r="N2792" s="36" t="str">
        <f>IF(Vendas3!P264="","",Vendas3!P264)</f>
        <v/>
      </c>
      <c r="O2792" s="42">
        <f t="shared" ref="O2792:O2855" si="453">SUM(C2792:N2792)</f>
        <v>0</v>
      </c>
      <c r="P2792" s="105">
        <f t="shared" ref="P2792:P2855" si="454">IFERROR(VLOOKUP(B2792,$B$1029:$J$1528,9,0)*O2792,0)</f>
        <v>0</v>
      </c>
      <c r="Q2792" s="105">
        <f t="shared" ref="Q2792:Q2855" si="455">IFERROR(VLOOKUP(B2792,$B$1029:$J$1528,5,0)*O2792,0)</f>
        <v>0</v>
      </c>
      <c r="R2792" s="105">
        <f t="shared" ref="R2792:R2855" si="456">IFERROR(VLOOKUP(B2792,$B$1029:$K$1528,10,0)*O2792,0)</f>
        <v>0</v>
      </c>
      <c r="S2792" s="22" t="str">
        <f t="shared" si="441"/>
        <v/>
      </c>
      <c r="T2792" s="92">
        <f t="shared" ref="T2792:T2855" si="457">IFERROR(VLOOKUP($B2792,$B$1029:$J$1528,9,0)*C2792,0)</f>
        <v>0</v>
      </c>
      <c r="U2792" s="92">
        <f t="shared" si="442"/>
        <v>0</v>
      </c>
      <c r="V2792" s="92">
        <f t="shared" si="443"/>
        <v>0</v>
      </c>
      <c r="W2792" s="92">
        <f t="shared" si="444"/>
        <v>0</v>
      </c>
      <c r="X2792" s="92">
        <f t="shared" si="445"/>
        <v>0</v>
      </c>
      <c r="Y2792" s="92">
        <f t="shared" si="446"/>
        <v>0</v>
      </c>
      <c r="Z2792" s="92">
        <f t="shared" si="447"/>
        <v>0</v>
      </c>
      <c r="AA2792" s="92">
        <f t="shared" si="448"/>
        <v>0</v>
      </c>
      <c r="AB2792" s="92">
        <f t="shared" si="449"/>
        <v>0</v>
      </c>
      <c r="AC2792" s="92">
        <f t="shared" si="450"/>
        <v>0</v>
      </c>
      <c r="AD2792" s="92">
        <f t="shared" si="451"/>
        <v>0</v>
      </c>
      <c r="AE2792" s="92">
        <f t="shared" si="452"/>
        <v>0</v>
      </c>
      <c r="AF2792" s="118">
        <f t="shared" ref="AF2792:AF2855" si="458">SUM(T2792:AE2792)</f>
        <v>0</v>
      </c>
    </row>
    <row r="2793" spans="2:32" ht="21.95" customHeight="1" x14ac:dyDescent="0.25">
      <c r="B2793" s="36" t="str">
        <f>IF(Vendas3!D265="","",Vendas3!D265)</f>
        <v/>
      </c>
      <c r="C2793" s="36" t="str">
        <f>IF(Vendas3!E265="","",Vendas3!E265)</f>
        <v/>
      </c>
      <c r="D2793" s="36" t="str">
        <f>IF(Vendas3!F265="","",Vendas3!F265)</f>
        <v/>
      </c>
      <c r="E2793" s="36" t="str">
        <f>IF(Vendas3!G265="","",Vendas3!G265)</f>
        <v/>
      </c>
      <c r="F2793" s="36" t="str">
        <f>IF(Vendas3!H265="","",Vendas3!H265)</f>
        <v/>
      </c>
      <c r="G2793" s="36" t="str">
        <f>IF(Vendas3!I265="","",Vendas3!I265)</f>
        <v/>
      </c>
      <c r="H2793" s="36" t="str">
        <f>IF(Vendas3!J265="","",Vendas3!J265)</f>
        <v/>
      </c>
      <c r="I2793" s="36" t="str">
        <f>IF(Vendas3!K265="","",Vendas3!K265)</f>
        <v/>
      </c>
      <c r="J2793" s="36" t="str">
        <f>IF(Vendas3!L265="","",Vendas3!L265)</f>
        <v/>
      </c>
      <c r="K2793" s="36" t="str">
        <f>IF(Vendas3!M265="","",Vendas3!M265)</f>
        <v/>
      </c>
      <c r="L2793" s="36" t="str">
        <f>IF(Vendas3!N265="","",Vendas3!N265)</f>
        <v/>
      </c>
      <c r="M2793" s="36" t="str">
        <f>IF(Vendas3!O265="","",Vendas3!O265)</f>
        <v/>
      </c>
      <c r="N2793" s="36" t="str">
        <f>IF(Vendas3!P265="","",Vendas3!P265)</f>
        <v/>
      </c>
      <c r="O2793" s="42">
        <f t="shared" si="453"/>
        <v>0</v>
      </c>
      <c r="P2793" s="105">
        <f t="shared" si="454"/>
        <v>0</v>
      </c>
      <c r="Q2793" s="105">
        <f t="shared" si="455"/>
        <v>0</v>
      </c>
      <c r="R2793" s="105">
        <f t="shared" si="456"/>
        <v>0</v>
      </c>
      <c r="S2793" s="22" t="str">
        <f t="shared" si="441"/>
        <v/>
      </c>
      <c r="T2793" s="92">
        <f t="shared" si="457"/>
        <v>0</v>
      </c>
      <c r="U2793" s="92">
        <f t="shared" si="442"/>
        <v>0</v>
      </c>
      <c r="V2793" s="92">
        <f t="shared" si="443"/>
        <v>0</v>
      </c>
      <c r="W2793" s="92">
        <f t="shared" si="444"/>
        <v>0</v>
      </c>
      <c r="X2793" s="92">
        <f t="shared" si="445"/>
        <v>0</v>
      </c>
      <c r="Y2793" s="92">
        <f t="shared" si="446"/>
        <v>0</v>
      </c>
      <c r="Z2793" s="92">
        <f t="shared" si="447"/>
        <v>0</v>
      </c>
      <c r="AA2793" s="92">
        <f t="shared" si="448"/>
        <v>0</v>
      </c>
      <c r="AB2793" s="92">
        <f t="shared" si="449"/>
        <v>0</v>
      </c>
      <c r="AC2793" s="92">
        <f t="shared" si="450"/>
        <v>0</v>
      </c>
      <c r="AD2793" s="92">
        <f t="shared" si="451"/>
        <v>0</v>
      </c>
      <c r="AE2793" s="92">
        <f t="shared" si="452"/>
        <v>0</v>
      </c>
      <c r="AF2793" s="118">
        <f t="shared" si="458"/>
        <v>0</v>
      </c>
    </row>
    <row r="2794" spans="2:32" ht="21.95" customHeight="1" x14ac:dyDescent="0.25">
      <c r="B2794" s="36" t="str">
        <f>IF(Vendas3!D266="","",Vendas3!D266)</f>
        <v/>
      </c>
      <c r="C2794" s="36" t="str">
        <f>IF(Vendas3!E266="","",Vendas3!E266)</f>
        <v/>
      </c>
      <c r="D2794" s="36" t="str">
        <f>IF(Vendas3!F266="","",Vendas3!F266)</f>
        <v/>
      </c>
      <c r="E2794" s="36" t="str">
        <f>IF(Vendas3!G266="","",Vendas3!G266)</f>
        <v/>
      </c>
      <c r="F2794" s="36" t="str">
        <f>IF(Vendas3!H266="","",Vendas3!H266)</f>
        <v/>
      </c>
      <c r="G2794" s="36" t="str">
        <f>IF(Vendas3!I266="","",Vendas3!I266)</f>
        <v/>
      </c>
      <c r="H2794" s="36" t="str">
        <f>IF(Vendas3!J266="","",Vendas3!J266)</f>
        <v/>
      </c>
      <c r="I2794" s="36" t="str">
        <f>IF(Vendas3!K266="","",Vendas3!K266)</f>
        <v/>
      </c>
      <c r="J2794" s="36" t="str">
        <f>IF(Vendas3!L266="","",Vendas3!L266)</f>
        <v/>
      </c>
      <c r="K2794" s="36" t="str">
        <f>IF(Vendas3!M266="","",Vendas3!M266)</f>
        <v/>
      </c>
      <c r="L2794" s="36" t="str">
        <f>IF(Vendas3!N266="","",Vendas3!N266)</f>
        <v/>
      </c>
      <c r="M2794" s="36" t="str">
        <f>IF(Vendas3!O266="","",Vendas3!O266)</f>
        <v/>
      </c>
      <c r="N2794" s="36" t="str">
        <f>IF(Vendas3!P266="","",Vendas3!P266)</f>
        <v/>
      </c>
      <c r="O2794" s="42">
        <f t="shared" si="453"/>
        <v>0</v>
      </c>
      <c r="P2794" s="105">
        <f t="shared" si="454"/>
        <v>0</v>
      </c>
      <c r="Q2794" s="105">
        <f t="shared" si="455"/>
        <v>0</v>
      </c>
      <c r="R2794" s="105">
        <f t="shared" si="456"/>
        <v>0</v>
      </c>
      <c r="S2794" s="22" t="str">
        <f t="shared" si="441"/>
        <v/>
      </c>
      <c r="T2794" s="92">
        <f t="shared" si="457"/>
        <v>0</v>
      </c>
      <c r="U2794" s="92">
        <f t="shared" si="442"/>
        <v>0</v>
      </c>
      <c r="V2794" s="92">
        <f t="shared" si="443"/>
        <v>0</v>
      </c>
      <c r="W2794" s="92">
        <f t="shared" si="444"/>
        <v>0</v>
      </c>
      <c r="X2794" s="92">
        <f t="shared" si="445"/>
        <v>0</v>
      </c>
      <c r="Y2794" s="92">
        <f t="shared" si="446"/>
        <v>0</v>
      </c>
      <c r="Z2794" s="92">
        <f t="shared" si="447"/>
        <v>0</v>
      </c>
      <c r="AA2794" s="92">
        <f t="shared" si="448"/>
        <v>0</v>
      </c>
      <c r="AB2794" s="92">
        <f t="shared" si="449"/>
        <v>0</v>
      </c>
      <c r="AC2794" s="92">
        <f t="shared" si="450"/>
        <v>0</v>
      </c>
      <c r="AD2794" s="92">
        <f t="shared" si="451"/>
        <v>0</v>
      </c>
      <c r="AE2794" s="92">
        <f t="shared" si="452"/>
        <v>0</v>
      </c>
      <c r="AF2794" s="118">
        <f t="shared" si="458"/>
        <v>0</v>
      </c>
    </row>
    <row r="2795" spans="2:32" ht="21.95" customHeight="1" x14ac:dyDescent="0.25">
      <c r="B2795" s="36" t="str">
        <f>IF(Vendas3!D267="","",Vendas3!D267)</f>
        <v/>
      </c>
      <c r="C2795" s="36" t="str">
        <f>IF(Vendas3!E267="","",Vendas3!E267)</f>
        <v/>
      </c>
      <c r="D2795" s="36" t="str">
        <f>IF(Vendas3!F267="","",Vendas3!F267)</f>
        <v/>
      </c>
      <c r="E2795" s="36" t="str">
        <f>IF(Vendas3!G267="","",Vendas3!G267)</f>
        <v/>
      </c>
      <c r="F2795" s="36" t="str">
        <f>IF(Vendas3!H267="","",Vendas3!H267)</f>
        <v/>
      </c>
      <c r="G2795" s="36" t="str">
        <f>IF(Vendas3!I267="","",Vendas3!I267)</f>
        <v/>
      </c>
      <c r="H2795" s="36" t="str">
        <f>IF(Vendas3!J267="","",Vendas3!J267)</f>
        <v/>
      </c>
      <c r="I2795" s="36" t="str">
        <f>IF(Vendas3!K267="","",Vendas3!K267)</f>
        <v/>
      </c>
      <c r="J2795" s="36" t="str">
        <f>IF(Vendas3!L267="","",Vendas3!L267)</f>
        <v/>
      </c>
      <c r="K2795" s="36" t="str">
        <f>IF(Vendas3!M267="","",Vendas3!M267)</f>
        <v/>
      </c>
      <c r="L2795" s="36" t="str">
        <f>IF(Vendas3!N267="","",Vendas3!N267)</f>
        <v/>
      </c>
      <c r="M2795" s="36" t="str">
        <f>IF(Vendas3!O267="","",Vendas3!O267)</f>
        <v/>
      </c>
      <c r="N2795" s="36" t="str">
        <f>IF(Vendas3!P267="","",Vendas3!P267)</f>
        <v/>
      </c>
      <c r="O2795" s="42">
        <f t="shared" si="453"/>
        <v>0</v>
      </c>
      <c r="P2795" s="105">
        <f t="shared" si="454"/>
        <v>0</v>
      </c>
      <c r="Q2795" s="105">
        <f t="shared" si="455"/>
        <v>0</v>
      </c>
      <c r="R2795" s="105">
        <f t="shared" si="456"/>
        <v>0</v>
      </c>
      <c r="S2795" s="22" t="str">
        <f t="shared" si="441"/>
        <v/>
      </c>
      <c r="T2795" s="92">
        <f t="shared" si="457"/>
        <v>0</v>
      </c>
      <c r="U2795" s="92">
        <f t="shared" si="442"/>
        <v>0</v>
      </c>
      <c r="V2795" s="92">
        <f t="shared" si="443"/>
        <v>0</v>
      </c>
      <c r="W2795" s="92">
        <f t="shared" si="444"/>
        <v>0</v>
      </c>
      <c r="X2795" s="92">
        <f t="shared" si="445"/>
        <v>0</v>
      </c>
      <c r="Y2795" s="92">
        <f t="shared" si="446"/>
        <v>0</v>
      </c>
      <c r="Z2795" s="92">
        <f t="shared" si="447"/>
        <v>0</v>
      </c>
      <c r="AA2795" s="92">
        <f t="shared" si="448"/>
        <v>0</v>
      </c>
      <c r="AB2795" s="92">
        <f t="shared" si="449"/>
        <v>0</v>
      </c>
      <c r="AC2795" s="92">
        <f t="shared" si="450"/>
        <v>0</v>
      </c>
      <c r="AD2795" s="92">
        <f t="shared" si="451"/>
        <v>0</v>
      </c>
      <c r="AE2795" s="92">
        <f t="shared" si="452"/>
        <v>0</v>
      </c>
      <c r="AF2795" s="118">
        <f t="shared" si="458"/>
        <v>0</v>
      </c>
    </row>
    <row r="2796" spans="2:32" ht="21.95" customHeight="1" x14ac:dyDescent="0.25">
      <c r="B2796" s="36" t="str">
        <f>IF(Vendas3!D268="","",Vendas3!D268)</f>
        <v/>
      </c>
      <c r="C2796" s="36" t="str">
        <f>IF(Vendas3!E268="","",Vendas3!E268)</f>
        <v/>
      </c>
      <c r="D2796" s="36" t="str">
        <f>IF(Vendas3!F268="","",Vendas3!F268)</f>
        <v/>
      </c>
      <c r="E2796" s="36" t="str">
        <f>IF(Vendas3!G268="","",Vendas3!G268)</f>
        <v/>
      </c>
      <c r="F2796" s="36" t="str">
        <f>IF(Vendas3!H268="","",Vendas3!H268)</f>
        <v/>
      </c>
      <c r="G2796" s="36" t="str">
        <f>IF(Vendas3!I268="","",Vendas3!I268)</f>
        <v/>
      </c>
      <c r="H2796" s="36" t="str">
        <f>IF(Vendas3!J268="","",Vendas3!J268)</f>
        <v/>
      </c>
      <c r="I2796" s="36" t="str">
        <f>IF(Vendas3!K268="","",Vendas3!K268)</f>
        <v/>
      </c>
      <c r="J2796" s="36" t="str">
        <f>IF(Vendas3!L268="","",Vendas3!L268)</f>
        <v/>
      </c>
      <c r="K2796" s="36" t="str">
        <f>IF(Vendas3!M268="","",Vendas3!M268)</f>
        <v/>
      </c>
      <c r="L2796" s="36" t="str">
        <f>IF(Vendas3!N268="","",Vendas3!N268)</f>
        <v/>
      </c>
      <c r="M2796" s="36" t="str">
        <f>IF(Vendas3!O268="","",Vendas3!O268)</f>
        <v/>
      </c>
      <c r="N2796" s="36" t="str">
        <f>IF(Vendas3!P268="","",Vendas3!P268)</f>
        <v/>
      </c>
      <c r="O2796" s="42">
        <f t="shared" si="453"/>
        <v>0</v>
      </c>
      <c r="P2796" s="105">
        <f t="shared" si="454"/>
        <v>0</v>
      </c>
      <c r="Q2796" s="105">
        <f t="shared" si="455"/>
        <v>0</v>
      </c>
      <c r="R2796" s="105">
        <f t="shared" si="456"/>
        <v>0</v>
      </c>
      <c r="S2796" s="22" t="str">
        <f t="shared" si="441"/>
        <v/>
      </c>
      <c r="T2796" s="92">
        <f t="shared" si="457"/>
        <v>0</v>
      </c>
      <c r="U2796" s="92">
        <f t="shared" si="442"/>
        <v>0</v>
      </c>
      <c r="V2796" s="92">
        <f t="shared" si="443"/>
        <v>0</v>
      </c>
      <c r="W2796" s="92">
        <f t="shared" si="444"/>
        <v>0</v>
      </c>
      <c r="X2796" s="92">
        <f t="shared" si="445"/>
        <v>0</v>
      </c>
      <c r="Y2796" s="92">
        <f t="shared" si="446"/>
        <v>0</v>
      </c>
      <c r="Z2796" s="92">
        <f t="shared" si="447"/>
        <v>0</v>
      </c>
      <c r="AA2796" s="92">
        <f t="shared" si="448"/>
        <v>0</v>
      </c>
      <c r="AB2796" s="92">
        <f t="shared" si="449"/>
        <v>0</v>
      </c>
      <c r="AC2796" s="92">
        <f t="shared" si="450"/>
        <v>0</v>
      </c>
      <c r="AD2796" s="92">
        <f t="shared" si="451"/>
        <v>0</v>
      </c>
      <c r="AE2796" s="92">
        <f t="shared" si="452"/>
        <v>0</v>
      </c>
      <c r="AF2796" s="118">
        <f t="shared" si="458"/>
        <v>0</v>
      </c>
    </row>
    <row r="2797" spans="2:32" ht="21.95" customHeight="1" x14ac:dyDescent="0.25">
      <c r="B2797" s="36" t="str">
        <f>IF(Vendas3!D269="","",Vendas3!D269)</f>
        <v/>
      </c>
      <c r="C2797" s="36" t="str">
        <f>IF(Vendas3!E269="","",Vendas3!E269)</f>
        <v/>
      </c>
      <c r="D2797" s="36" t="str">
        <f>IF(Vendas3!F269="","",Vendas3!F269)</f>
        <v/>
      </c>
      <c r="E2797" s="36" t="str">
        <f>IF(Vendas3!G269="","",Vendas3!G269)</f>
        <v/>
      </c>
      <c r="F2797" s="36" t="str">
        <f>IF(Vendas3!H269="","",Vendas3!H269)</f>
        <v/>
      </c>
      <c r="G2797" s="36" t="str">
        <f>IF(Vendas3!I269="","",Vendas3!I269)</f>
        <v/>
      </c>
      <c r="H2797" s="36" t="str">
        <f>IF(Vendas3!J269="","",Vendas3!J269)</f>
        <v/>
      </c>
      <c r="I2797" s="36" t="str">
        <f>IF(Vendas3!K269="","",Vendas3!K269)</f>
        <v/>
      </c>
      <c r="J2797" s="36" t="str">
        <f>IF(Vendas3!L269="","",Vendas3!L269)</f>
        <v/>
      </c>
      <c r="K2797" s="36" t="str">
        <f>IF(Vendas3!M269="","",Vendas3!M269)</f>
        <v/>
      </c>
      <c r="L2797" s="36" t="str">
        <f>IF(Vendas3!N269="","",Vendas3!N269)</f>
        <v/>
      </c>
      <c r="M2797" s="36" t="str">
        <f>IF(Vendas3!O269="","",Vendas3!O269)</f>
        <v/>
      </c>
      <c r="N2797" s="36" t="str">
        <f>IF(Vendas3!P269="","",Vendas3!P269)</f>
        <v/>
      </c>
      <c r="O2797" s="42">
        <f t="shared" si="453"/>
        <v>0</v>
      </c>
      <c r="P2797" s="105">
        <f t="shared" si="454"/>
        <v>0</v>
      </c>
      <c r="Q2797" s="105">
        <f t="shared" si="455"/>
        <v>0</v>
      </c>
      <c r="R2797" s="105">
        <f t="shared" si="456"/>
        <v>0</v>
      </c>
      <c r="S2797" s="22" t="str">
        <f t="shared" si="441"/>
        <v/>
      </c>
      <c r="T2797" s="92">
        <f t="shared" si="457"/>
        <v>0</v>
      </c>
      <c r="U2797" s="92">
        <f t="shared" si="442"/>
        <v>0</v>
      </c>
      <c r="V2797" s="92">
        <f t="shared" si="443"/>
        <v>0</v>
      </c>
      <c r="W2797" s="92">
        <f t="shared" si="444"/>
        <v>0</v>
      </c>
      <c r="X2797" s="92">
        <f t="shared" si="445"/>
        <v>0</v>
      </c>
      <c r="Y2797" s="92">
        <f t="shared" si="446"/>
        <v>0</v>
      </c>
      <c r="Z2797" s="92">
        <f t="shared" si="447"/>
        <v>0</v>
      </c>
      <c r="AA2797" s="92">
        <f t="shared" si="448"/>
        <v>0</v>
      </c>
      <c r="AB2797" s="92">
        <f t="shared" si="449"/>
        <v>0</v>
      </c>
      <c r="AC2797" s="92">
        <f t="shared" si="450"/>
        <v>0</v>
      </c>
      <c r="AD2797" s="92">
        <f t="shared" si="451"/>
        <v>0</v>
      </c>
      <c r="AE2797" s="92">
        <f t="shared" si="452"/>
        <v>0</v>
      </c>
      <c r="AF2797" s="118">
        <f t="shared" si="458"/>
        <v>0</v>
      </c>
    </row>
    <row r="2798" spans="2:32" ht="21.95" customHeight="1" x14ac:dyDescent="0.25">
      <c r="B2798" s="36" t="str">
        <f>IF(Vendas3!D270="","",Vendas3!D270)</f>
        <v/>
      </c>
      <c r="C2798" s="36" t="str">
        <f>IF(Vendas3!E270="","",Vendas3!E270)</f>
        <v/>
      </c>
      <c r="D2798" s="36" t="str">
        <f>IF(Vendas3!F270="","",Vendas3!F270)</f>
        <v/>
      </c>
      <c r="E2798" s="36" t="str">
        <f>IF(Vendas3!G270="","",Vendas3!G270)</f>
        <v/>
      </c>
      <c r="F2798" s="36" t="str">
        <f>IF(Vendas3!H270="","",Vendas3!H270)</f>
        <v/>
      </c>
      <c r="G2798" s="36" t="str">
        <f>IF(Vendas3!I270="","",Vendas3!I270)</f>
        <v/>
      </c>
      <c r="H2798" s="36" t="str">
        <f>IF(Vendas3!J270="","",Vendas3!J270)</f>
        <v/>
      </c>
      <c r="I2798" s="36" t="str">
        <f>IF(Vendas3!K270="","",Vendas3!K270)</f>
        <v/>
      </c>
      <c r="J2798" s="36" t="str">
        <f>IF(Vendas3!L270="","",Vendas3!L270)</f>
        <v/>
      </c>
      <c r="K2798" s="36" t="str">
        <f>IF(Vendas3!M270="","",Vendas3!M270)</f>
        <v/>
      </c>
      <c r="L2798" s="36" t="str">
        <f>IF(Vendas3!N270="","",Vendas3!N270)</f>
        <v/>
      </c>
      <c r="M2798" s="36" t="str">
        <f>IF(Vendas3!O270="","",Vendas3!O270)</f>
        <v/>
      </c>
      <c r="N2798" s="36" t="str">
        <f>IF(Vendas3!P270="","",Vendas3!P270)</f>
        <v/>
      </c>
      <c r="O2798" s="42">
        <f t="shared" si="453"/>
        <v>0</v>
      </c>
      <c r="P2798" s="105">
        <f t="shared" si="454"/>
        <v>0</v>
      </c>
      <c r="Q2798" s="105">
        <f t="shared" si="455"/>
        <v>0</v>
      </c>
      <c r="R2798" s="105">
        <f t="shared" si="456"/>
        <v>0</v>
      </c>
      <c r="S2798" s="22" t="str">
        <f t="shared" si="441"/>
        <v/>
      </c>
      <c r="T2798" s="92">
        <f t="shared" si="457"/>
        <v>0</v>
      </c>
      <c r="U2798" s="92">
        <f t="shared" si="442"/>
        <v>0</v>
      </c>
      <c r="V2798" s="92">
        <f t="shared" si="443"/>
        <v>0</v>
      </c>
      <c r="W2798" s="92">
        <f t="shared" si="444"/>
        <v>0</v>
      </c>
      <c r="X2798" s="92">
        <f t="shared" si="445"/>
        <v>0</v>
      </c>
      <c r="Y2798" s="92">
        <f t="shared" si="446"/>
        <v>0</v>
      </c>
      <c r="Z2798" s="92">
        <f t="shared" si="447"/>
        <v>0</v>
      </c>
      <c r="AA2798" s="92">
        <f t="shared" si="448"/>
        <v>0</v>
      </c>
      <c r="AB2798" s="92">
        <f t="shared" si="449"/>
        <v>0</v>
      </c>
      <c r="AC2798" s="92">
        <f t="shared" si="450"/>
        <v>0</v>
      </c>
      <c r="AD2798" s="92">
        <f t="shared" si="451"/>
        <v>0</v>
      </c>
      <c r="AE2798" s="92">
        <f t="shared" si="452"/>
        <v>0</v>
      </c>
      <c r="AF2798" s="118">
        <f t="shared" si="458"/>
        <v>0</v>
      </c>
    </row>
    <row r="2799" spans="2:32" ht="21.95" customHeight="1" x14ac:dyDescent="0.25">
      <c r="B2799" s="36" t="str">
        <f>IF(Vendas3!D271="","",Vendas3!D271)</f>
        <v/>
      </c>
      <c r="C2799" s="36" t="str">
        <f>IF(Vendas3!E271="","",Vendas3!E271)</f>
        <v/>
      </c>
      <c r="D2799" s="36" t="str">
        <f>IF(Vendas3!F271="","",Vendas3!F271)</f>
        <v/>
      </c>
      <c r="E2799" s="36" t="str">
        <f>IF(Vendas3!G271="","",Vendas3!G271)</f>
        <v/>
      </c>
      <c r="F2799" s="36" t="str">
        <f>IF(Vendas3!H271="","",Vendas3!H271)</f>
        <v/>
      </c>
      <c r="G2799" s="36" t="str">
        <f>IF(Vendas3!I271="","",Vendas3!I271)</f>
        <v/>
      </c>
      <c r="H2799" s="36" t="str">
        <f>IF(Vendas3!J271="","",Vendas3!J271)</f>
        <v/>
      </c>
      <c r="I2799" s="36" t="str">
        <f>IF(Vendas3!K271="","",Vendas3!K271)</f>
        <v/>
      </c>
      <c r="J2799" s="36" t="str">
        <f>IF(Vendas3!L271="","",Vendas3!L271)</f>
        <v/>
      </c>
      <c r="K2799" s="36" t="str">
        <f>IF(Vendas3!M271="","",Vendas3!M271)</f>
        <v/>
      </c>
      <c r="L2799" s="36" t="str">
        <f>IF(Vendas3!N271="","",Vendas3!N271)</f>
        <v/>
      </c>
      <c r="M2799" s="36" t="str">
        <f>IF(Vendas3!O271="","",Vendas3!O271)</f>
        <v/>
      </c>
      <c r="N2799" s="36" t="str">
        <f>IF(Vendas3!P271="","",Vendas3!P271)</f>
        <v/>
      </c>
      <c r="O2799" s="42">
        <f t="shared" si="453"/>
        <v>0</v>
      </c>
      <c r="P2799" s="105">
        <f t="shared" si="454"/>
        <v>0</v>
      </c>
      <c r="Q2799" s="105">
        <f t="shared" si="455"/>
        <v>0</v>
      </c>
      <c r="R2799" s="105">
        <f t="shared" si="456"/>
        <v>0</v>
      </c>
      <c r="S2799" s="22" t="str">
        <f t="shared" si="441"/>
        <v/>
      </c>
      <c r="T2799" s="92">
        <f t="shared" si="457"/>
        <v>0</v>
      </c>
      <c r="U2799" s="92">
        <f t="shared" si="442"/>
        <v>0</v>
      </c>
      <c r="V2799" s="92">
        <f t="shared" si="443"/>
        <v>0</v>
      </c>
      <c r="W2799" s="92">
        <f t="shared" si="444"/>
        <v>0</v>
      </c>
      <c r="X2799" s="92">
        <f t="shared" si="445"/>
        <v>0</v>
      </c>
      <c r="Y2799" s="92">
        <f t="shared" si="446"/>
        <v>0</v>
      </c>
      <c r="Z2799" s="92">
        <f t="shared" si="447"/>
        <v>0</v>
      </c>
      <c r="AA2799" s="92">
        <f t="shared" si="448"/>
        <v>0</v>
      </c>
      <c r="AB2799" s="92">
        <f t="shared" si="449"/>
        <v>0</v>
      </c>
      <c r="AC2799" s="92">
        <f t="shared" si="450"/>
        <v>0</v>
      </c>
      <c r="AD2799" s="92">
        <f t="shared" si="451"/>
        <v>0</v>
      </c>
      <c r="AE2799" s="92">
        <f t="shared" si="452"/>
        <v>0</v>
      </c>
      <c r="AF2799" s="118">
        <f t="shared" si="458"/>
        <v>0</v>
      </c>
    </row>
    <row r="2800" spans="2:32" ht="21.95" customHeight="1" x14ac:dyDescent="0.25">
      <c r="B2800" s="36" t="str">
        <f>IF(Vendas3!D272="","",Vendas3!D272)</f>
        <v/>
      </c>
      <c r="C2800" s="36" t="str">
        <f>IF(Vendas3!E272="","",Vendas3!E272)</f>
        <v/>
      </c>
      <c r="D2800" s="36" t="str">
        <f>IF(Vendas3!F272="","",Vendas3!F272)</f>
        <v/>
      </c>
      <c r="E2800" s="36" t="str">
        <f>IF(Vendas3!G272="","",Vendas3!G272)</f>
        <v/>
      </c>
      <c r="F2800" s="36" t="str">
        <f>IF(Vendas3!H272="","",Vendas3!H272)</f>
        <v/>
      </c>
      <c r="G2800" s="36" t="str">
        <f>IF(Vendas3!I272="","",Vendas3!I272)</f>
        <v/>
      </c>
      <c r="H2800" s="36" t="str">
        <f>IF(Vendas3!J272="","",Vendas3!J272)</f>
        <v/>
      </c>
      <c r="I2800" s="36" t="str">
        <f>IF(Vendas3!K272="","",Vendas3!K272)</f>
        <v/>
      </c>
      <c r="J2800" s="36" t="str">
        <f>IF(Vendas3!L272="","",Vendas3!L272)</f>
        <v/>
      </c>
      <c r="K2800" s="36" t="str">
        <f>IF(Vendas3!M272="","",Vendas3!M272)</f>
        <v/>
      </c>
      <c r="L2800" s="36" t="str">
        <f>IF(Vendas3!N272="","",Vendas3!N272)</f>
        <v/>
      </c>
      <c r="M2800" s="36" t="str">
        <f>IF(Vendas3!O272="","",Vendas3!O272)</f>
        <v/>
      </c>
      <c r="N2800" s="36" t="str">
        <f>IF(Vendas3!P272="","",Vendas3!P272)</f>
        <v/>
      </c>
      <c r="O2800" s="42">
        <f t="shared" si="453"/>
        <v>0</v>
      </c>
      <c r="P2800" s="105">
        <f t="shared" si="454"/>
        <v>0</v>
      </c>
      <c r="Q2800" s="105">
        <f t="shared" si="455"/>
        <v>0</v>
      </c>
      <c r="R2800" s="105">
        <f t="shared" si="456"/>
        <v>0</v>
      </c>
      <c r="S2800" s="22" t="str">
        <f t="shared" si="441"/>
        <v/>
      </c>
      <c r="T2800" s="92">
        <f t="shared" si="457"/>
        <v>0</v>
      </c>
      <c r="U2800" s="92">
        <f t="shared" si="442"/>
        <v>0</v>
      </c>
      <c r="V2800" s="92">
        <f t="shared" si="443"/>
        <v>0</v>
      </c>
      <c r="W2800" s="92">
        <f t="shared" si="444"/>
        <v>0</v>
      </c>
      <c r="X2800" s="92">
        <f t="shared" si="445"/>
        <v>0</v>
      </c>
      <c r="Y2800" s="92">
        <f t="shared" si="446"/>
        <v>0</v>
      </c>
      <c r="Z2800" s="92">
        <f t="shared" si="447"/>
        <v>0</v>
      </c>
      <c r="AA2800" s="92">
        <f t="shared" si="448"/>
        <v>0</v>
      </c>
      <c r="AB2800" s="92">
        <f t="shared" si="449"/>
        <v>0</v>
      </c>
      <c r="AC2800" s="92">
        <f t="shared" si="450"/>
        <v>0</v>
      </c>
      <c r="AD2800" s="92">
        <f t="shared" si="451"/>
        <v>0</v>
      </c>
      <c r="AE2800" s="92">
        <f t="shared" si="452"/>
        <v>0</v>
      </c>
      <c r="AF2800" s="118">
        <f t="shared" si="458"/>
        <v>0</v>
      </c>
    </row>
    <row r="2801" spans="2:32" ht="21.95" customHeight="1" x14ac:dyDescent="0.25">
      <c r="B2801" s="36" t="str">
        <f>IF(Vendas3!D273="","",Vendas3!D273)</f>
        <v/>
      </c>
      <c r="C2801" s="36" t="str">
        <f>IF(Vendas3!E273="","",Vendas3!E273)</f>
        <v/>
      </c>
      <c r="D2801" s="36" t="str">
        <f>IF(Vendas3!F273="","",Vendas3!F273)</f>
        <v/>
      </c>
      <c r="E2801" s="36" t="str">
        <f>IF(Vendas3!G273="","",Vendas3!G273)</f>
        <v/>
      </c>
      <c r="F2801" s="36" t="str">
        <f>IF(Vendas3!H273="","",Vendas3!H273)</f>
        <v/>
      </c>
      <c r="G2801" s="36" t="str">
        <f>IF(Vendas3!I273="","",Vendas3!I273)</f>
        <v/>
      </c>
      <c r="H2801" s="36" t="str">
        <f>IF(Vendas3!J273="","",Vendas3!J273)</f>
        <v/>
      </c>
      <c r="I2801" s="36" t="str">
        <f>IF(Vendas3!K273="","",Vendas3!K273)</f>
        <v/>
      </c>
      <c r="J2801" s="36" t="str">
        <f>IF(Vendas3!L273="","",Vendas3!L273)</f>
        <v/>
      </c>
      <c r="K2801" s="36" t="str">
        <f>IF(Vendas3!M273="","",Vendas3!M273)</f>
        <v/>
      </c>
      <c r="L2801" s="36" t="str">
        <f>IF(Vendas3!N273="","",Vendas3!N273)</f>
        <v/>
      </c>
      <c r="M2801" s="36" t="str">
        <f>IF(Vendas3!O273="","",Vendas3!O273)</f>
        <v/>
      </c>
      <c r="N2801" s="36" t="str">
        <f>IF(Vendas3!P273="","",Vendas3!P273)</f>
        <v/>
      </c>
      <c r="O2801" s="42">
        <f t="shared" si="453"/>
        <v>0</v>
      </c>
      <c r="P2801" s="105">
        <f t="shared" si="454"/>
        <v>0</v>
      </c>
      <c r="Q2801" s="105">
        <f t="shared" si="455"/>
        <v>0</v>
      </c>
      <c r="R2801" s="105">
        <f t="shared" si="456"/>
        <v>0</v>
      </c>
      <c r="S2801" s="22" t="str">
        <f t="shared" si="441"/>
        <v/>
      </c>
      <c r="T2801" s="92">
        <f t="shared" si="457"/>
        <v>0</v>
      </c>
      <c r="U2801" s="92">
        <f t="shared" si="442"/>
        <v>0</v>
      </c>
      <c r="V2801" s="92">
        <f t="shared" si="443"/>
        <v>0</v>
      </c>
      <c r="W2801" s="92">
        <f t="shared" si="444"/>
        <v>0</v>
      </c>
      <c r="X2801" s="92">
        <f t="shared" si="445"/>
        <v>0</v>
      </c>
      <c r="Y2801" s="92">
        <f t="shared" si="446"/>
        <v>0</v>
      </c>
      <c r="Z2801" s="92">
        <f t="shared" si="447"/>
        <v>0</v>
      </c>
      <c r="AA2801" s="92">
        <f t="shared" si="448"/>
        <v>0</v>
      </c>
      <c r="AB2801" s="92">
        <f t="shared" si="449"/>
        <v>0</v>
      </c>
      <c r="AC2801" s="92">
        <f t="shared" si="450"/>
        <v>0</v>
      </c>
      <c r="AD2801" s="92">
        <f t="shared" si="451"/>
        <v>0</v>
      </c>
      <c r="AE2801" s="92">
        <f t="shared" si="452"/>
        <v>0</v>
      </c>
      <c r="AF2801" s="118">
        <f t="shared" si="458"/>
        <v>0</v>
      </c>
    </row>
    <row r="2802" spans="2:32" ht="21.95" customHeight="1" x14ac:dyDescent="0.25">
      <c r="B2802" s="36" t="str">
        <f>IF(Vendas3!D274="","",Vendas3!D274)</f>
        <v/>
      </c>
      <c r="C2802" s="36" t="str">
        <f>IF(Vendas3!E274="","",Vendas3!E274)</f>
        <v/>
      </c>
      <c r="D2802" s="36" t="str">
        <f>IF(Vendas3!F274="","",Vendas3!F274)</f>
        <v/>
      </c>
      <c r="E2802" s="36" t="str">
        <f>IF(Vendas3!G274="","",Vendas3!G274)</f>
        <v/>
      </c>
      <c r="F2802" s="36" t="str">
        <f>IF(Vendas3!H274="","",Vendas3!H274)</f>
        <v/>
      </c>
      <c r="G2802" s="36" t="str">
        <f>IF(Vendas3!I274="","",Vendas3!I274)</f>
        <v/>
      </c>
      <c r="H2802" s="36" t="str">
        <f>IF(Vendas3!J274="","",Vendas3!J274)</f>
        <v/>
      </c>
      <c r="I2802" s="36" t="str">
        <f>IF(Vendas3!K274="","",Vendas3!K274)</f>
        <v/>
      </c>
      <c r="J2802" s="36" t="str">
        <f>IF(Vendas3!L274="","",Vendas3!L274)</f>
        <v/>
      </c>
      <c r="K2802" s="36" t="str">
        <f>IF(Vendas3!M274="","",Vendas3!M274)</f>
        <v/>
      </c>
      <c r="L2802" s="36" t="str">
        <f>IF(Vendas3!N274="","",Vendas3!N274)</f>
        <v/>
      </c>
      <c r="M2802" s="36" t="str">
        <f>IF(Vendas3!O274="","",Vendas3!O274)</f>
        <v/>
      </c>
      <c r="N2802" s="36" t="str">
        <f>IF(Vendas3!P274="","",Vendas3!P274)</f>
        <v/>
      </c>
      <c r="O2802" s="42">
        <f t="shared" si="453"/>
        <v>0</v>
      </c>
      <c r="P2802" s="105">
        <f t="shared" si="454"/>
        <v>0</v>
      </c>
      <c r="Q2802" s="105">
        <f t="shared" si="455"/>
        <v>0</v>
      </c>
      <c r="R2802" s="105">
        <f t="shared" si="456"/>
        <v>0</v>
      </c>
      <c r="S2802" s="22" t="str">
        <f t="shared" si="441"/>
        <v/>
      </c>
      <c r="T2802" s="92">
        <f t="shared" si="457"/>
        <v>0</v>
      </c>
      <c r="U2802" s="92">
        <f t="shared" si="442"/>
        <v>0</v>
      </c>
      <c r="V2802" s="92">
        <f t="shared" si="443"/>
        <v>0</v>
      </c>
      <c r="W2802" s="92">
        <f t="shared" si="444"/>
        <v>0</v>
      </c>
      <c r="X2802" s="92">
        <f t="shared" si="445"/>
        <v>0</v>
      </c>
      <c r="Y2802" s="92">
        <f t="shared" si="446"/>
        <v>0</v>
      </c>
      <c r="Z2802" s="92">
        <f t="shared" si="447"/>
        <v>0</v>
      </c>
      <c r="AA2802" s="92">
        <f t="shared" si="448"/>
        <v>0</v>
      </c>
      <c r="AB2802" s="92">
        <f t="shared" si="449"/>
        <v>0</v>
      </c>
      <c r="AC2802" s="92">
        <f t="shared" si="450"/>
        <v>0</v>
      </c>
      <c r="AD2802" s="92">
        <f t="shared" si="451"/>
        <v>0</v>
      </c>
      <c r="AE2802" s="92">
        <f t="shared" si="452"/>
        <v>0</v>
      </c>
      <c r="AF2802" s="118">
        <f t="shared" si="458"/>
        <v>0</v>
      </c>
    </row>
    <row r="2803" spans="2:32" ht="21.95" customHeight="1" x14ac:dyDescent="0.25">
      <c r="B2803" s="36" t="str">
        <f>IF(Vendas3!D275="","",Vendas3!D275)</f>
        <v/>
      </c>
      <c r="C2803" s="36" t="str">
        <f>IF(Vendas3!E275="","",Vendas3!E275)</f>
        <v/>
      </c>
      <c r="D2803" s="36" t="str">
        <f>IF(Vendas3!F275="","",Vendas3!F275)</f>
        <v/>
      </c>
      <c r="E2803" s="36" t="str">
        <f>IF(Vendas3!G275="","",Vendas3!G275)</f>
        <v/>
      </c>
      <c r="F2803" s="36" t="str">
        <f>IF(Vendas3!H275="","",Vendas3!H275)</f>
        <v/>
      </c>
      <c r="G2803" s="36" t="str">
        <f>IF(Vendas3!I275="","",Vendas3!I275)</f>
        <v/>
      </c>
      <c r="H2803" s="36" t="str">
        <f>IF(Vendas3!J275="","",Vendas3!J275)</f>
        <v/>
      </c>
      <c r="I2803" s="36" t="str">
        <f>IF(Vendas3!K275="","",Vendas3!K275)</f>
        <v/>
      </c>
      <c r="J2803" s="36" t="str">
        <f>IF(Vendas3!L275="","",Vendas3!L275)</f>
        <v/>
      </c>
      <c r="K2803" s="36" t="str">
        <f>IF(Vendas3!M275="","",Vendas3!M275)</f>
        <v/>
      </c>
      <c r="L2803" s="36" t="str">
        <f>IF(Vendas3!N275="","",Vendas3!N275)</f>
        <v/>
      </c>
      <c r="M2803" s="36" t="str">
        <f>IF(Vendas3!O275="","",Vendas3!O275)</f>
        <v/>
      </c>
      <c r="N2803" s="36" t="str">
        <f>IF(Vendas3!P275="","",Vendas3!P275)</f>
        <v/>
      </c>
      <c r="O2803" s="42">
        <f t="shared" si="453"/>
        <v>0</v>
      </c>
      <c r="P2803" s="105">
        <f t="shared" si="454"/>
        <v>0</v>
      </c>
      <c r="Q2803" s="105">
        <f t="shared" si="455"/>
        <v>0</v>
      </c>
      <c r="R2803" s="105">
        <f t="shared" si="456"/>
        <v>0</v>
      </c>
      <c r="S2803" s="22" t="str">
        <f t="shared" si="441"/>
        <v/>
      </c>
      <c r="T2803" s="92">
        <f t="shared" si="457"/>
        <v>0</v>
      </c>
      <c r="U2803" s="92">
        <f t="shared" si="442"/>
        <v>0</v>
      </c>
      <c r="V2803" s="92">
        <f t="shared" si="443"/>
        <v>0</v>
      </c>
      <c r="W2803" s="92">
        <f t="shared" si="444"/>
        <v>0</v>
      </c>
      <c r="X2803" s="92">
        <f t="shared" si="445"/>
        <v>0</v>
      </c>
      <c r="Y2803" s="92">
        <f t="shared" si="446"/>
        <v>0</v>
      </c>
      <c r="Z2803" s="92">
        <f t="shared" si="447"/>
        <v>0</v>
      </c>
      <c r="AA2803" s="92">
        <f t="shared" si="448"/>
        <v>0</v>
      </c>
      <c r="AB2803" s="92">
        <f t="shared" si="449"/>
        <v>0</v>
      </c>
      <c r="AC2803" s="92">
        <f t="shared" si="450"/>
        <v>0</v>
      </c>
      <c r="AD2803" s="92">
        <f t="shared" si="451"/>
        <v>0</v>
      </c>
      <c r="AE2803" s="92">
        <f t="shared" si="452"/>
        <v>0</v>
      </c>
      <c r="AF2803" s="118">
        <f t="shared" si="458"/>
        <v>0</v>
      </c>
    </row>
    <row r="2804" spans="2:32" ht="21.95" customHeight="1" x14ac:dyDescent="0.25">
      <c r="B2804" s="36" t="str">
        <f>IF(Vendas3!D276="","",Vendas3!D276)</f>
        <v/>
      </c>
      <c r="C2804" s="36" t="str">
        <f>IF(Vendas3!E276="","",Vendas3!E276)</f>
        <v/>
      </c>
      <c r="D2804" s="36" t="str">
        <f>IF(Vendas3!F276="","",Vendas3!F276)</f>
        <v/>
      </c>
      <c r="E2804" s="36" t="str">
        <f>IF(Vendas3!G276="","",Vendas3!G276)</f>
        <v/>
      </c>
      <c r="F2804" s="36" t="str">
        <f>IF(Vendas3!H276="","",Vendas3!H276)</f>
        <v/>
      </c>
      <c r="G2804" s="36" t="str">
        <f>IF(Vendas3!I276="","",Vendas3!I276)</f>
        <v/>
      </c>
      <c r="H2804" s="36" t="str">
        <f>IF(Vendas3!J276="","",Vendas3!J276)</f>
        <v/>
      </c>
      <c r="I2804" s="36" t="str">
        <f>IF(Vendas3!K276="","",Vendas3!K276)</f>
        <v/>
      </c>
      <c r="J2804" s="36" t="str">
        <f>IF(Vendas3!L276="","",Vendas3!L276)</f>
        <v/>
      </c>
      <c r="K2804" s="36" t="str">
        <f>IF(Vendas3!M276="","",Vendas3!M276)</f>
        <v/>
      </c>
      <c r="L2804" s="36" t="str">
        <f>IF(Vendas3!N276="","",Vendas3!N276)</f>
        <v/>
      </c>
      <c r="M2804" s="36" t="str">
        <f>IF(Vendas3!O276="","",Vendas3!O276)</f>
        <v/>
      </c>
      <c r="N2804" s="36" t="str">
        <f>IF(Vendas3!P276="","",Vendas3!P276)</f>
        <v/>
      </c>
      <c r="O2804" s="42">
        <f t="shared" si="453"/>
        <v>0</v>
      </c>
      <c r="P2804" s="105">
        <f t="shared" si="454"/>
        <v>0</v>
      </c>
      <c r="Q2804" s="105">
        <f t="shared" si="455"/>
        <v>0</v>
      </c>
      <c r="R2804" s="105">
        <f t="shared" si="456"/>
        <v>0</v>
      </c>
      <c r="S2804" s="22" t="str">
        <f t="shared" si="441"/>
        <v/>
      </c>
      <c r="T2804" s="92">
        <f t="shared" si="457"/>
        <v>0</v>
      </c>
      <c r="U2804" s="92">
        <f t="shared" si="442"/>
        <v>0</v>
      </c>
      <c r="V2804" s="92">
        <f t="shared" si="443"/>
        <v>0</v>
      </c>
      <c r="W2804" s="92">
        <f t="shared" si="444"/>
        <v>0</v>
      </c>
      <c r="X2804" s="92">
        <f t="shared" si="445"/>
        <v>0</v>
      </c>
      <c r="Y2804" s="92">
        <f t="shared" si="446"/>
        <v>0</v>
      </c>
      <c r="Z2804" s="92">
        <f t="shared" si="447"/>
        <v>0</v>
      </c>
      <c r="AA2804" s="92">
        <f t="shared" si="448"/>
        <v>0</v>
      </c>
      <c r="AB2804" s="92">
        <f t="shared" si="449"/>
        <v>0</v>
      </c>
      <c r="AC2804" s="92">
        <f t="shared" si="450"/>
        <v>0</v>
      </c>
      <c r="AD2804" s="92">
        <f t="shared" si="451"/>
        <v>0</v>
      </c>
      <c r="AE2804" s="92">
        <f t="shared" si="452"/>
        <v>0</v>
      </c>
      <c r="AF2804" s="118">
        <f t="shared" si="458"/>
        <v>0</v>
      </c>
    </row>
    <row r="2805" spans="2:32" ht="21.95" customHeight="1" x14ac:dyDescent="0.25">
      <c r="B2805" s="36" t="str">
        <f>IF(Vendas3!D277="","",Vendas3!D277)</f>
        <v/>
      </c>
      <c r="C2805" s="36" t="str">
        <f>IF(Vendas3!E277="","",Vendas3!E277)</f>
        <v/>
      </c>
      <c r="D2805" s="36" t="str">
        <f>IF(Vendas3!F277="","",Vendas3!F277)</f>
        <v/>
      </c>
      <c r="E2805" s="36" t="str">
        <f>IF(Vendas3!G277="","",Vendas3!G277)</f>
        <v/>
      </c>
      <c r="F2805" s="36" t="str">
        <f>IF(Vendas3!H277="","",Vendas3!H277)</f>
        <v/>
      </c>
      <c r="G2805" s="36" t="str">
        <f>IF(Vendas3!I277="","",Vendas3!I277)</f>
        <v/>
      </c>
      <c r="H2805" s="36" t="str">
        <f>IF(Vendas3!J277="","",Vendas3!J277)</f>
        <v/>
      </c>
      <c r="I2805" s="36" t="str">
        <f>IF(Vendas3!K277="","",Vendas3!K277)</f>
        <v/>
      </c>
      <c r="J2805" s="36" t="str">
        <f>IF(Vendas3!L277="","",Vendas3!L277)</f>
        <v/>
      </c>
      <c r="K2805" s="36" t="str">
        <f>IF(Vendas3!M277="","",Vendas3!M277)</f>
        <v/>
      </c>
      <c r="L2805" s="36" t="str">
        <f>IF(Vendas3!N277="","",Vendas3!N277)</f>
        <v/>
      </c>
      <c r="M2805" s="36" t="str">
        <f>IF(Vendas3!O277="","",Vendas3!O277)</f>
        <v/>
      </c>
      <c r="N2805" s="36" t="str">
        <f>IF(Vendas3!P277="","",Vendas3!P277)</f>
        <v/>
      </c>
      <c r="O2805" s="42">
        <f t="shared" si="453"/>
        <v>0</v>
      </c>
      <c r="P2805" s="105">
        <f t="shared" si="454"/>
        <v>0</v>
      </c>
      <c r="Q2805" s="105">
        <f t="shared" si="455"/>
        <v>0</v>
      </c>
      <c r="R2805" s="105">
        <f t="shared" si="456"/>
        <v>0</v>
      </c>
      <c r="S2805" s="22" t="str">
        <f t="shared" si="441"/>
        <v/>
      </c>
      <c r="T2805" s="92">
        <f t="shared" si="457"/>
        <v>0</v>
      </c>
      <c r="U2805" s="92">
        <f t="shared" si="442"/>
        <v>0</v>
      </c>
      <c r="V2805" s="92">
        <f t="shared" si="443"/>
        <v>0</v>
      </c>
      <c r="W2805" s="92">
        <f t="shared" si="444"/>
        <v>0</v>
      </c>
      <c r="X2805" s="92">
        <f t="shared" si="445"/>
        <v>0</v>
      </c>
      <c r="Y2805" s="92">
        <f t="shared" si="446"/>
        <v>0</v>
      </c>
      <c r="Z2805" s="92">
        <f t="shared" si="447"/>
        <v>0</v>
      </c>
      <c r="AA2805" s="92">
        <f t="shared" si="448"/>
        <v>0</v>
      </c>
      <c r="AB2805" s="92">
        <f t="shared" si="449"/>
        <v>0</v>
      </c>
      <c r="AC2805" s="92">
        <f t="shared" si="450"/>
        <v>0</v>
      </c>
      <c r="AD2805" s="92">
        <f t="shared" si="451"/>
        <v>0</v>
      </c>
      <c r="AE2805" s="92">
        <f t="shared" si="452"/>
        <v>0</v>
      </c>
      <c r="AF2805" s="118">
        <f t="shared" si="458"/>
        <v>0</v>
      </c>
    </row>
    <row r="2806" spans="2:32" ht="21.95" customHeight="1" x14ac:dyDescent="0.25">
      <c r="B2806" s="36" t="str">
        <f>IF(Vendas3!D278="","",Vendas3!D278)</f>
        <v/>
      </c>
      <c r="C2806" s="36" t="str">
        <f>IF(Vendas3!E278="","",Vendas3!E278)</f>
        <v/>
      </c>
      <c r="D2806" s="36" t="str">
        <f>IF(Vendas3!F278="","",Vendas3!F278)</f>
        <v/>
      </c>
      <c r="E2806" s="36" t="str">
        <f>IF(Vendas3!G278="","",Vendas3!G278)</f>
        <v/>
      </c>
      <c r="F2806" s="36" t="str">
        <f>IF(Vendas3!H278="","",Vendas3!H278)</f>
        <v/>
      </c>
      <c r="G2806" s="36" t="str">
        <f>IF(Vendas3!I278="","",Vendas3!I278)</f>
        <v/>
      </c>
      <c r="H2806" s="36" t="str">
        <f>IF(Vendas3!J278="","",Vendas3!J278)</f>
        <v/>
      </c>
      <c r="I2806" s="36" t="str">
        <f>IF(Vendas3!K278="","",Vendas3!K278)</f>
        <v/>
      </c>
      <c r="J2806" s="36" t="str">
        <f>IF(Vendas3!L278="","",Vendas3!L278)</f>
        <v/>
      </c>
      <c r="K2806" s="36" t="str">
        <f>IF(Vendas3!M278="","",Vendas3!M278)</f>
        <v/>
      </c>
      <c r="L2806" s="36" t="str">
        <f>IF(Vendas3!N278="","",Vendas3!N278)</f>
        <v/>
      </c>
      <c r="M2806" s="36" t="str">
        <f>IF(Vendas3!O278="","",Vendas3!O278)</f>
        <v/>
      </c>
      <c r="N2806" s="36" t="str">
        <f>IF(Vendas3!P278="","",Vendas3!P278)</f>
        <v/>
      </c>
      <c r="O2806" s="42">
        <f t="shared" si="453"/>
        <v>0</v>
      </c>
      <c r="P2806" s="105">
        <f t="shared" si="454"/>
        <v>0</v>
      </c>
      <c r="Q2806" s="105">
        <f t="shared" si="455"/>
        <v>0</v>
      </c>
      <c r="R2806" s="105">
        <f t="shared" si="456"/>
        <v>0</v>
      </c>
      <c r="S2806" s="22" t="str">
        <f t="shared" si="441"/>
        <v/>
      </c>
      <c r="T2806" s="92">
        <f t="shared" si="457"/>
        <v>0</v>
      </c>
      <c r="U2806" s="92">
        <f t="shared" si="442"/>
        <v>0</v>
      </c>
      <c r="V2806" s="92">
        <f t="shared" si="443"/>
        <v>0</v>
      </c>
      <c r="W2806" s="92">
        <f t="shared" si="444"/>
        <v>0</v>
      </c>
      <c r="X2806" s="92">
        <f t="shared" si="445"/>
        <v>0</v>
      </c>
      <c r="Y2806" s="92">
        <f t="shared" si="446"/>
        <v>0</v>
      </c>
      <c r="Z2806" s="92">
        <f t="shared" si="447"/>
        <v>0</v>
      </c>
      <c r="AA2806" s="92">
        <f t="shared" si="448"/>
        <v>0</v>
      </c>
      <c r="AB2806" s="92">
        <f t="shared" si="449"/>
        <v>0</v>
      </c>
      <c r="AC2806" s="92">
        <f t="shared" si="450"/>
        <v>0</v>
      </c>
      <c r="AD2806" s="92">
        <f t="shared" si="451"/>
        <v>0</v>
      </c>
      <c r="AE2806" s="92">
        <f t="shared" si="452"/>
        <v>0</v>
      </c>
      <c r="AF2806" s="118">
        <f t="shared" si="458"/>
        <v>0</v>
      </c>
    </row>
    <row r="2807" spans="2:32" ht="21.95" customHeight="1" x14ac:dyDescent="0.25">
      <c r="B2807" s="36" t="str">
        <f>IF(Vendas3!D279="","",Vendas3!D279)</f>
        <v/>
      </c>
      <c r="C2807" s="36" t="str">
        <f>IF(Vendas3!E279="","",Vendas3!E279)</f>
        <v/>
      </c>
      <c r="D2807" s="36" t="str">
        <f>IF(Vendas3!F279="","",Vendas3!F279)</f>
        <v/>
      </c>
      <c r="E2807" s="36" t="str">
        <f>IF(Vendas3!G279="","",Vendas3!G279)</f>
        <v/>
      </c>
      <c r="F2807" s="36" t="str">
        <f>IF(Vendas3!H279="","",Vendas3!H279)</f>
        <v/>
      </c>
      <c r="G2807" s="36" t="str">
        <f>IF(Vendas3!I279="","",Vendas3!I279)</f>
        <v/>
      </c>
      <c r="H2807" s="36" t="str">
        <f>IF(Vendas3!J279="","",Vendas3!J279)</f>
        <v/>
      </c>
      <c r="I2807" s="36" t="str">
        <f>IF(Vendas3!K279="","",Vendas3!K279)</f>
        <v/>
      </c>
      <c r="J2807" s="36" t="str">
        <f>IF(Vendas3!L279="","",Vendas3!L279)</f>
        <v/>
      </c>
      <c r="K2807" s="36" t="str">
        <f>IF(Vendas3!M279="","",Vendas3!M279)</f>
        <v/>
      </c>
      <c r="L2807" s="36" t="str">
        <f>IF(Vendas3!N279="","",Vendas3!N279)</f>
        <v/>
      </c>
      <c r="M2807" s="36" t="str">
        <f>IF(Vendas3!O279="","",Vendas3!O279)</f>
        <v/>
      </c>
      <c r="N2807" s="36" t="str">
        <f>IF(Vendas3!P279="","",Vendas3!P279)</f>
        <v/>
      </c>
      <c r="O2807" s="42">
        <f t="shared" si="453"/>
        <v>0</v>
      </c>
      <c r="P2807" s="105">
        <f t="shared" si="454"/>
        <v>0</v>
      </c>
      <c r="Q2807" s="105">
        <f t="shared" si="455"/>
        <v>0</v>
      </c>
      <c r="R2807" s="105">
        <f t="shared" si="456"/>
        <v>0</v>
      </c>
      <c r="S2807" s="22" t="str">
        <f t="shared" si="441"/>
        <v/>
      </c>
      <c r="T2807" s="92">
        <f t="shared" si="457"/>
        <v>0</v>
      </c>
      <c r="U2807" s="92">
        <f t="shared" si="442"/>
        <v>0</v>
      </c>
      <c r="V2807" s="92">
        <f t="shared" si="443"/>
        <v>0</v>
      </c>
      <c r="W2807" s="92">
        <f t="shared" si="444"/>
        <v>0</v>
      </c>
      <c r="X2807" s="92">
        <f t="shared" si="445"/>
        <v>0</v>
      </c>
      <c r="Y2807" s="92">
        <f t="shared" si="446"/>
        <v>0</v>
      </c>
      <c r="Z2807" s="92">
        <f t="shared" si="447"/>
        <v>0</v>
      </c>
      <c r="AA2807" s="92">
        <f t="shared" si="448"/>
        <v>0</v>
      </c>
      <c r="AB2807" s="92">
        <f t="shared" si="449"/>
        <v>0</v>
      </c>
      <c r="AC2807" s="92">
        <f t="shared" si="450"/>
        <v>0</v>
      </c>
      <c r="AD2807" s="92">
        <f t="shared" si="451"/>
        <v>0</v>
      </c>
      <c r="AE2807" s="92">
        <f t="shared" si="452"/>
        <v>0</v>
      </c>
      <c r="AF2807" s="118">
        <f t="shared" si="458"/>
        <v>0</v>
      </c>
    </row>
    <row r="2808" spans="2:32" ht="21.95" customHeight="1" x14ac:dyDescent="0.25">
      <c r="B2808" s="36" t="str">
        <f>IF(Vendas3!D280="","",Vendas3!D280)</f>
        <v/>
      </c>
      <c r="C2808" s="36" t="str">
        <f>IF(Vendas3!E280="","",Vendas3!E280)</f>
        <v/>
      </c>
      <c r="D2808" s="36" t="str">
        <f>IF(Vendas3!F280="","",Vendas3!F280)</f>
        <v/>
      </c>
      <c r="E2808" s="36" t="str">
        <f>IF(Vendas3!G280="","",Vendas3!G280)</f>
        <v/>
      </c>
      <c r="F2808" s="36" t="str">
        <f>IF(Vendas3!H280="","",Vendas3!H280)</f>
        <v/>
      </c>
      <c r="G2808" s="36" t="str">
        <f>IF(Vendas3!I280="","",Vendas3!I280)</f>
        <v/>
      </c>
      <c r="H2808" s="36" t="str">
        <f>IF(Vendas3!J280="","",Vendas3!J280)</f>
        <v/>
      </c>
      <c r="I2808" s="36" t="str">
        <f>IF(Vendas3!K280="","",Vendas3!K280)</f>
        <v/>
      </c>
      <c r="J2808" s="36" t="str">
        <f>IF(Vendas3!L280="","",Vendas3!L280)</f>
        <v/>
      </c>
      <c r="K2808" s="36" t="str">
        <f>IF(Vendas3!M280="","",Vendas3!M280)</f>
        <v/>
      </c>
      <c r="L2808" s="36" t="str">
        <f>IF(Vendas3!N280="","",Vendas3!N280)</f>
        <v/>
      </c>
      <c r="M2808" s="36" t="str">
        <f>IF(Vendas3!O280="","",Vendas3!O280)</f>
        <v/>
      </c>
      <c r="N2808" s="36" t="str">
        <f>IF(Vendas3!P280="","",Vendas3!P280)</f>
        <v/>
      </c>
      <c r="O2808" s="42">
        <f t="shared" si="453"/>
        <v>0</v>
      </c>
      <c r="P2808" s="105">
        <f t="shared" si="454"/>
        <v>0</v>
      </c>
      <c r="Q2808" s="105">
        <f t="shared" si="455"/>
        <v>0</v>
      </c>
      <c r="R2808" s="105">
        <f t="shared" si="456"/>
        <v>0</v>
      </c>
      <c r="S2808" s="22" t="str">
        <f t="shared" si="441"/>
        <v/>
      </c>
      <c r="T2808" s="92">
        <f t="shared" si="457"/>
        <v>0</v>
      </c>
      <c r="U2808" s="92">
        <f t="shared" si="442"/>
        <v>0</v>
      </c>
      <c r="V2808" s="92">
        <f t="shared" si="443"/>
        <v>0</v>
      </c>
      <c r="W2808" s="92">
        <f t="shared" si="444"/>
        <v>0</v>
      </c>
      <c r="X2808" s="92">
        <f t="shared" si="445"/>
        <v>0</v>
      </c>
      <c r="Y2808" s="92">
        <f t="shared" si="446"/>
        <v>0</v>
      </c>
      <c r="Z2808" s="92">
        <f t="shared" si="447"/>
        <v>0</v>
      </c>
      <c r="AA2808" s="92">
        <f t="shared" si="448"/>
        <v>0</v>
      </c>
      <c r="AB2808" s="92">
        <f t="shared" si="449"/>
        <v>0</v>
      </c>
      <c r="AC2808" s="92">
        <f t="shared" si="450"/>
        <v>0</v>
      </c>
      <c r="AD2808" s="92">
        <f t="shared" si="451"/>
        <v>0</v>
      </c>
      <c r="AE2808" s="92">
        <f t="shared" si="452"/>
        <v>0</v>
      </c>
      <c r="AF2808" s="118">
        <f t="shared" si="458"/>
        <v>0</v>
      </c>
    </row>
    <row r="2809" spans="2:32" ht="21.95" customHeight="1" x14ac:dyDescent="0.25">
      <c r="B2809" s="36" t="str">
        <f>IF(Vendas3!D281="","",Vendas3!D281)</f>
        <v/>
      </c>
      <c r="C2809" s="36" t="str">
        <f>IF(Vendas3!E281="","",Vendas3!E281)</f>
        <v/>
      </c>
      <c r="D2809" s="36" t="str">
        <f>IF(Vendas3!F281="","",Vendas3!F281)</f>
        <v/>
      </c>
      <c r="E2809" s="36" t="str">
        <f>IF(Vendas3!G281="","",Vendas3!G281)</f>
        <v/>
      </c>
      <c r="F2809" s="36" t="str">
        <f>IF(Vendas3!H281="","",Vendas3!H281)</f>
        <v/>
      </c>
      <c r="G2809" s="36" t="str">
        <f>IF(Vendas3!I281="","",Vendas3!I281)</f>
        <v/>
      </c>
      <c r="H2809" s="36" t="str">
        <f>IF(Vendas3!J281="","",Vendas3!J281)</f>
        <v/>
      </c>
      <c r="I2809" s="36" t="str">
        <f>IF(Vendas3!K281="","",Vendas3!K281)</f>
        <v/>
      </c>
      <c r="J2809" s="36" t="str">
        <f>IF(Vendas3!L281="","",Vendas3!L281)</f>
        <v/>
      </c>
      <c r="K2809" s="36" t="str">
        <f>IF(Vendas3!M281="","",Vendas3!M281)</f>
        <v/>
      </c>
      <c r="L2809" s="36" t="str">
        <f>IF(Vendas3!N281="","",Vendas3!N281)</f>
        <v/>
      </c>
      <c r="M2809" s="36" t="str">
        <f>IF(Vendas3!O281="","",Vendas3!O281)</f>
        <v/>
      </c>
      <c r="N2809" s="36" t="str">
        <f>IF(Vendas3!P281="","",Vendas3!P281)</f>
        <v/>
      </c>
      <c r="O2809" s="42">
        <f t="shared" si="453"/>
        <v>0</v>
      </c>
      <c r="P2809" s="105">
        <f t="shared" si="454"/>
        <v>0</v>
      </c>
      <c r="Q2809" s="105">
        <f t="shared" si="455"/>
        <v>0</v>
      </c>
      <c r="R2809" s="105">
        <f t="shared" si="456"/>
        <v>0</v>
      </c>
      <c r="S2809" s="22" t="str">
        <f t="shared" si="441"/>
        <v/>
      </c>
      <c r="T2809" s="92">
        <f t="shared" si="457"/>
        <v>0</v>
      </c>
      <c r="U2809" s="92">
        <f t="shared" si="442"/>
        <v>0</v>
      </c>
      <c r="V2809" s="92">
        <f t="shared" si="443"/>
        <v>0</v>
      </c>
      <c r="W2809" s="92">
        <f t="shared" si="444"/>
        <v>0</v>
      </c>
      <c r="X2809" s="92">
        <f t="shared" si="445"/>
        <v>0</v>
      </c>
      <c r="Y2809" s="92">
        <f t="shared" si="446"/>
        <v>0</v>
      </c>
      <c r="Z2809" s="92">
        <f t="shared" si="447"/>
        <v>0</v>
      </c>
      <c r="AA2809" s="92">
        <f t="shared" si="448"/>
        <v>0</v>
      </c>
      <c r="AB2809" s="92">
        <f t="shared" si="449"/>
        <v>0</v>
      </c>
      <c r="AC2809" s="92">
        <f t="shared" si="450"/>
        <v>0</v>
      </c>
      <c r="AD2809" s="92">
        <f t="shared" si="451"/>
        <v>0</v>
      </c>
      <c r="AE2809" s="92">
        <f t="shared" si="452"/>
        <v>0</v>
      </c>
      <c r="AF2809" s="118">
        <f t="shared" si="458"/>
        <v>0</v>
      </c>
    </row>
    <row r="2810" spans="2:32" ht="21.95" customHeight="1" x14ac:dyDescent="0.25">
      <c r="B2810" s="36" t="str">
        <f>IF(Vendas3!D282="","",Vendas3!D282)</f>
        <v/>
      </c>
      <c r="C2810" s="36" t="str">
        <f>IF(Vendas3!E282="","",Vendas3!E282)</f>
        <v/>
      </c>
      <c r="D2810" s="36" t="str">
        <f>IF(Vendas3!F282="","",Vendas3!F282)</f>
        <v/>
      </c>
      <c r="E2810" s="36" t="str">
        <f>IF(Vendas3!G282="","",Vendas3!G282)</f>
        <v/>
      </c>
      <c r="F2810" s="36" t="str">
        <f>IF(Vendas3!H282="","",Vendas3!H282)</f>
        <v/>
      </c>
      <c r="G2810" s="36" t="str">
        <f>IF(Vendas3!I282="","",Vendas3!I282)</f>
        <v/>
      </c>
      <c r="H2810" s="36" t="str">
        <f>IF(Vendas3!J282="","",Vendas3!J282)</f>
        <v/>
      </c>
      <c r="I2810" s="36" t="str">
        <f>IF(Vendas3!K282="","",Vendas3!K282)</f>
        <v/>
      </c>
      <c r="J2810" s="36" t="str">
        <f>IF(Vendas3!L282="","",Vendas3!L282)</f>
        <v/>
      </c>
      <c r="K2810" s="36" t="str">
        <f>IF(Vendas3!M282="","",Vendas3!M282)</f>
        <v/>
      </c>
      <c r="L2810" s="36" t="str">
        <f>IF(Vendas3!N282="","",Vendas3!N282)</f>
        <v/>
      </c>
      <c r="M2810" s="36" t="str">
        <f>IF(Vendas3!O282="","",Vendas3!O282)</f>
        <v/>
      </c>
      <c r="N2810" s="36" t="str">
        <f>IF(Vendas3!P282="","",Vendas3!P282)</f>
        <v/>
      </c>
      <c r="O2810" s="42">
        <f t="shared" si="453"/>
        <v>0</v>
      </c>
      <c r="P2810" s="105">
        <f t="shared" si="454"/>
        <v>0</v>
      </c>
      <c r="Q2810" s="105">
        <f t="shared" si="455"/>
        <v>0</v>
      </c>
      <c r="R2810" s="105">
        <f t="shared" si="456"/>
        <v>0</v>
      </c>
      <c r="S2810" s="22" t="str">
        <f t="shared" si="441"/>
        <v/>
      </c>
      <c r="T2810" s="92">
        <f t="shared" si="457"/>
        <v>0</v>
      </c>
      <c r="U2810" s="92">
        <f t="shared" si="442"/>
        <v>0</v>
      </c>
      <c r="V2810" s="92">
        <f t="shared" si="443"/>
        <v>0</v>
      </c>
      <c r="W2810" s="92">
        <f t="shared" si="444"/>
        <v>0</v>
      </c>
      <c r="X2810" s="92">
        <f t="shared" si="445"/>
        <v>0</v>
      </c>
      <c r="Y2810" s="92">
        <f t="shared" si="446"/>
        <v>0</v>
      </c>
      <c r="Z2810" s="92">
        <f t="shared" si="447"/>
        <v>0</v>
      </c>
      <c r="AA2810" s="92">
        <f t="shared" si="448"/>
        <v>0</v>
      </c>
      <c r="AB2810" s="92">
        <f t="shared" si="449"/>
        <v>0</v>
      </c>
      <c r="AC2810" s="92">
        <f t="shared" si="450"/>
        <v>0</v>
      </c>
      <c r="AD2810" s="92">
        <f t="shared" si="451"/>
        <v>0</v>
      </c>
      <c r="AE2810" s="92">
        <f t="shared" si="452"/>
        <v>0</v>
      </c>
      <c r="AF2810" s="118">
        <f t="shared" si="458"/>
        <v>0</v>
      </c>
    </row>
    <row r="2811" spans="2:32" ht="21.95" customHeight="1" x14ac:dyDescent="0.25">
      <c r="B2811" s="36" t="str">
        <f>IF(Vendas3!D283="","",Vendas3!D283)</f>
        <v/>
      </c>
      <c r="C2811" s="36" t="str">
        <f>IF(Vendas3!E283="","",Vendas3!E283)</f>
        <v/>
      </c>
      <c r="D2811" s="36" t="str">
        <f>IF(Vendas3!F283="","",Vendas3!F283)</f>
        <v/>
      </c>
      <c r="E2811" s="36" t="str">
        <f>IF(Vendas3!G283="","",Vendas3!G283)</f>
        <v/>
      </c>
      <c r="F2811" s="36" t="str">
        <f>IF(Vendas3!H283="","",Vendas3!H283)</f>
        <v/>
      </c>
      <c r="G2811" s="36" t="str">
        <f>IF(Vendas3!I283="","",Vendas3!I283)</f>
        <v/>
      </c>
      <c r="H2811" s="36" t="str">
        <f>IF(Vendas3!J283="","",Vendas3!J283)</f>
        <v/>
      </c>
      <c r="I2811" s="36" t="str">
        <f>IF(Vendas3!K283="","",Vendas3!K283)</f>
        <v/>
      </c>
      <c r="J2811" s="36" t="str">
        <f>IF(Vendas3!L283="","",Vendas3!L283)</f>
        <v/>
      </c>
      <c r="K2811" s="36" t="str">
        <f>IF(Vendas3!M283="","",Vendas3!M283)</f>
        <v/>
      </c>
      <c r="L2811" s="36" t="str">
        <f>IF(Vendas3!N283="","",Vendas3!N283)</f>
        <v/>
      </c>
      <c r="M2811" s="36" t="str">
        <f>IF(Vendas3!O283="","",Vendas3!O283)</f>
        <v/>
      </c>
      <c r="N2811" s="36" t="str">
        <f>IF(Vendas3!P283="","",Vendas3!P283)</f>
        <v/>
      </c>
      <c r="O2811" s="42">
        <f t="shared" si="453"/>
        <v>0</v>
      </c>
      <c r="P2811" s="105">
        <f t="shared" si="454"/>
        <v>0</v>
      </c>
      <c r="Q2811" s="105">
        <f t="shared" si="455"/>
        <v>0</v>
      </c>
      <c r="R2811" s="105">
        <f t="shared" si="456"/>
        <v>0</v>
      </c>
      <c r="S2811" s="22" t="str">
        <f t="shared" si="441"/>
        <v/>
      </c>
      <c r="T2811" s="92">
        <f t="shared" si="457"/>
        <v>0</v>
      </c>
      <c r="U2811" s="92">
        <f t="shared" si="442"/>
        <v>0</v>
      </c>
      <c r="V2811" s="92">
        <f t="shared" si="443"/>
        <v>0</v>
      </c>
      <c r="W2811" s="92">
        <f t="shared" si="444"/>
        <v>0</v>
      </c>
      <c r="X2811" s="92">
        <f t="shared" si="445"/>
        <v>0</v>
      </c>
      <c r="Y2811" s="92">
        <f t="shared" si="446"/>
        <v>0</v>
      </c>
      <c r="Z2811" s="92">
        <f t="shared" si="447"/>
        <v>0</v>
      </c>
      <c r="AA2811" s="92">
        <f t="shared" si="448"/>
        <v>0</v>
      </c>
      <c r="AB2811" s="92">
        <f t="shared" si="449"/>
        <v>0</v>
      </c>
      <c r="AC2811" s="92">
        <f t="shared" si="450"/>
        <v>0</v>
      </c>
      <c r="AD2811" s="92">
        <f t="shared" si="451"/>
        <v>0</v>
      </c>
      <c r="AE2811" s="92">
        <f t="shared" si="452"/>
        <v>0</v>
      </c>
      <c r="AF2811" s="118">
        <f t="shared" si="458"/>
        <v>0</v>
      </c>
    </row>
    <row r="2812" spans="2:32" ht="21.95" customHeight="1" x14ac:dyDescent="0.25">
      <c r="B2812" s="36" t="str">
        <f>IF(Vendas3!D284="","",Vendas3!D284)</f>
        <v/>
      </c>
      <c r="C2812" s="36" t="str">
        <f>IF(Vendas3!E284="","",Vendas3!E284)</f>
        <v/>
      </c>
      <c r="D2812" s="36" t="str">
        <f>IF(Vendas3!F284="","",Vendas3!F284)</f>
        <v/>
      </c>
      <c r="E2812" s="36" t="str">
        <f>IF(Vendas3!G284="","",Vendas3!G284)</f>
        <v/>
      </c>
      <c r="F2812" s="36" t="str">
        <f>IF(Vendas3!H284="","",Vendas3!H284)</f>
        <v/>
      </c>
      <c r="G2812" s="36" t="str">
        <f>IF(Vendas3!I284="","",Vendas3!I284)</f>
        <v/>
      </c>
      <c r="H2812" s="36" t="str">
        <f>IF(Vendas3!J284="","",Vendas3!J284)</f>
        <v/>
      </c>
      <c r="I2812" s="36" t="str">
        <f>IF(Vendas3!K284="","",Vendas3!K284)</f>
        <v/>
      </c>
      <c r="J2812" s="36" t="str">
        <f>IF(Vendas3!L284="","",Vendas3!L284)</f>
        <v/>
      </c>
      <c r="K2812" s="36" t="str">
        <f>IF(Vendas3!M284="","",Vendas3!M284)</f>
        <v/>
      </c>
      <c r="L2812" s="36" t="str">
        <f>IF(Vendas3!N284="","",Vendas3!N284)</f>
        <v/>
      </c>
      <c r="M2812" s="36" t="str">
        <f>IF(Vendas3!O284="","",Vendas3!O284)</f>
        <v/>
      </c>
      <c r="N2812" s="36" t="str">
        <f>IF(Vendas3!P284="","",Vendas3!P284)</f>
        <v/>
      </c>
      <c r="O2812" s="42">
        <f t="shared" si="453"/>
        <v>0</v>
      </c>
      <c r="P2812" s="105">
        <f t="shared" si="454"/>
        <v>0</v>
      </c>
      <c r="Q2812" s="105">
        <f t="shared" si="455"/>
        <v>0</v>
      </c>
      <c r="R2812" s="105">
        <f t="shared" si="456"/>
        <v>0</v>
      </c>
      <c r="S2812" s="22" t="str">
        <f t="shared" ref="S2812:S2875" si="459">B2812</f>
        <v/>
      </c>
      <c r="T2812" s="92">
        <f t="shared" si="457"/>
        <v>0</v>
      </c>
      <c r="U2812" s="92">
        <f t="shared" si="442"/>
        <v>0</v>
      </c>
      <c r="V2812" s="92">
        <f t="shared" si="443"/>
        <v>0</v>
      </c>
      <c r="W2812" s="92">
        <f t="shared" si="444"/>
        <v>0</v>
      </c>
      <c r="X2812" s="92">
        <f t="shared" si="445"/>
        <v>0</v>
      </c>
      <c r="Y2812" s="92">
        <f t="shared" si="446"/>
        <v>0</v>
      </c>
      <c r="Z2812" s="92">
        <f t="shared" si="447"/>
        <v>0</v>
      </c>
      <c r="AA2812" s="92">
        <f t="shared" si="448"/>
        <v>0</v>
      </c>
      <c r="AB2812" s="92">
        <f t="shared" si="449"/>
        <v>0</v>
      </c>
      <c r="AC2812" s="92">
        <f t="shared" si="450"/>
        <v>0</v>
      </c>
      <c r="AD2812" s="92">
        <f t="shared" si="451"/>
        <v>0</v>
      </c>
      <c r="AE2812" s="92">
        <f t="shared" si="452"/>
        <v>0</v>
      </c>
      <c r="AF2812" s="118">
        <f t="shared" si="458"/>
        <v>0</v>
      </c>
    </row>
    <row r="2813" spans="2:32" ht="21.95" customHeight="1" x14ac:dyDescent="0.25">
      <c r="B2813" s="36" t="str">
        <f>IF(Vendas3!D285="","",Vendas3!D285)</f>
        <v/>
      </c>
      <c r="C2813" s="36" t="str">
        <f>IF(Vendas3!E285="","",Vendas3!E285)</f>
        <v/>
      </c>
      <c r="D2813" s="36" t="str">
        <f>IF(Vendas3!F285="","",Vendas3!F285)</f>
        <v/>
      </c>
      <c r="E2813" s="36" t="str">
        <f>IF(Vendas3!G285="","",Vendas3!G285)</f>
        <v/>
      </c>
      <c r="F2813" s="36" t="str">
        <f>IF(Vendas3!H285="","",Vendas3!H285)</f>
        <v/>
      </c>
      <c r="G2813" s="36" t="str">
        <f>IF(Vendas3!I285="","",Vendas3!I285)</f>
        <v/>
      </c>
      <c r="H2813" s="36" t="str">
        <f>IF(Vendas3!J285="","",Vendas3!J285)</f>
        <v/>
      </c>
      <c r="I2813" s="36" t="str">
        <f>IF(Vendas3!K285="","",Vendas3!K285)</f>
        <v/>
      </c>
      <c r="J2813" s="36" t="str">
        <f>IF(Vendas3!L285="","",Vendas3!L285)</f>
        <v/>
      </c>
      <c r="K2813" s="36" t="str">
        <f>IF(Vendas3!M285="","",Vendas3!M285)</f>
        <v/>
      </c>
      <c r="L2813" s="36" t="str">
        <f>IF(Vendas3!N285="","",Vendas3!N285)</f>
        <v/>
      </c>
      <c r="M2813" s="36" t="str">
        <f>IF(Vendas3!O285="","",Vendas3!O285)</f>
        <v/>
      </c>
      <c r="N2813" s="36" t="str">
        <f>IF(Vendas3!P285="","",Vendas3!P285)</f>
        <v/>
      </c>
      <c r="O2813" s="42">
        <f t="shared" si="453"/>
        <v>0</v>
      </c>
      <c r="P2813" s="105">
        <f t="shared" si="454"/>
        <v>0</v>
      </c>
      <c r="Q2813" s="105">
        <f t="shared" si="455"/>
        <v>0</v>
      </c>
      <c r="R2813" s="105">
        <f t="shared" si="456"/>
        <v>0</v>
      </c>
      <c r="S2813" s="22" t="str">
        <f t="shared" si="459"/>
        <v/>
      </c>
      <c r="T2813" s="92">
        <f t="shared" si="457"/>
        <v>0</v>
      </c>
      <c r="U2813" s="92">
        <f t="shared" si="442"/>
        <v>0</v>
      </c>
      <c r="V2813" s="92">
        <f t="shared" si="443"/>
        <v>0</v>
      </c>
      <c r="W2813" s="92">
        <f t="shared" si="444"/>
        <v>0</v>
      </c>
      <c r="X2813" s="92">
        <f t="shared" si="445"/>
        <v>0</v>
      </c>
      <c r="Y2813" s="92">
        <f t="shared" si="446"/>
        <v>0</v>
      </c>
      <c r="Z2813" s="92">
        <f t="shared" si="447"/>
        <v>0</v>
      </c>
      <c r="AA2813" s="92">
        <f t="shared" si="448"/>
        <v>0</v>
      </c>
      <c r="AB2813" s="92">
        <f t="shared" si="449"/>
        <v>0</v>
      </c>
      <c r="AC2813" s="92">
        <f t="shared" si="450"/>
        <v>0</v>
      </c>
      <c r="AD2813" s="92">
        <f t="shared" si="451"/>
        <v>0</v>
      </c>
      <c r="AE2813" s="92">
        <f t="shared" si="452"/>
        <v>0</v>
      </c>
      <c r="AF2813" s="118">
        <f t="shared" si="458"/>
        <v>0</v>
      </c>
    </row>
    <row r="2814" spans="2:32" ht="21.95" customHeight="1" x14ac:dyDescent="0.25">
      <c r="B2814" s="36" t="str">
        <f>IF(Vendas3!D286="","",Vendas3!D286)</f>
        <v/>
      </c>
      <c r="C2814" s="36" t="str">
        <f>IF(Vendas3!E286="","",Vendas3!E286)</f>
        <v/>
      </c>
      <c r="D2814" s="36" t="str">
        <f>IF(Vendas3!F286="","",Vendas3!F286)</f>
        <v/>
      </c>
      <c r="E2814" s="36" t="str">
        <f>IF(Vendas3!G286="","",Vendas3!G286)</f>
        <v/>
      </c>
      <c r="F2814" s="36" t="str">
        <f>IF(Vendas3!H286="","",Vendas3!H286)</f>
        <v/>
      </c>
      <c r="G2814" s="36" t="str">
        <f>IF(Vendas3!I286="","",Vendas3!I286)</f>
        <v/>
      </c>
      <c r="H2814" s="36" t="str">
        <f>IF(Vendas3!J286="","",Vendas3!J286)</f>
        <v/>
      </c>
      <c r="I2814" s="36" t="str">
        <f>IF(Vendas3!K286="","",Vendas3!K286)</f>
        <v/>
      </c>
      <c r="J2814" s="36" t="str">
        <f>IF(Vendas3!L286="","",Vendas3!L286)</f>
        <v/>
      </c>
      <c r="K2814" s="36" t="str">
        <f>IF(Vendas3!M286="","",Vendas3!M286)</f>
        <v/>
      </c>
      <c r="L2814" s="36" t="str">
        <f>IF(Vendas3!N286="","",Vendas3!N286)</f>
        <v/>
      </c>
      <c r="M2814" s="36" t="str">
        <f>IF(Vendas3!O286="","",Vendas3!O286)</f>
        <v/>
      </c>
      <c r="N2814" s="36" t="str">
        <f>IF(Vendas3!P286="","",Vendas3!P286)</f>
        <v/>
      </c>
      <c r="O2814" s="42">
        <f t="shared" si="453"/>
        <v>0</v>
      </c>
      <c r="P2814" s="105">
        <f t="shared" si="454"/>
        <v>0</v>
      </c>
      <c r="Q2814" s="105">
        <f t="shared" si="455"/>
        <v>0</v>
      </c>
      <c r="R2814" s="105">
        <f t="shared" si="456"/>
        <v>0</v>
      </c>
      <c r="S2814" s="22" t="str">
        <f t="shared" si="459"/>
        <v/>
      </c>
      <c r="T2814" s="92">
        <f t="shared" si="457"/>
        <v>0</v>
      </c>
      <c r="U2814" s="92">
        <f t="shared" si="442"/>
        <v>0</v>
      </c>
      <c r="V2814" s="92">
        <f t="shared" si="443"/>
        <v>0</v>
      </c>
      <c r="W2814" s="92">
        <f t="shared" si="444"/>
        <v>0</v>
      </c>
      <c r="X2814" s="92">
        <f t="shared" si="445"/>
        <v>0</v>
      </c>
      <c r="Y2814" s="92">
        <f t="shared" si="446"/>
        <v>0</v>
      </c>
      <c r="Z2814" s="92">
        <f t="shared" si="447"/>
        <v>0</v>
      </c>
      <c r="AA2814" s="92">
        <f t="shared" si="448"/>
        <v>0</v>
      </c>
      <c r="AB2814" s="92">
        <f t="shared" si="449"/>
        <v>0</v>
      </c>
      <c r="AC2814" s="92">
        <f t="shared" si="450"/>
        <v>0</v>
      </c>
      <c r="AD2814" s="92">
        <f t="shared" si="451"/>
        <v>0</v>
      </c>
      <c r="AE2814" s="92">
        <f t="shared" si="452"/>
        <v>0</v>
      </c>
      <c r="AF2814" s="118">
        <f t="shared" si="458"/>
        <v>0</v>
      </c>
    </row>
    <row r="2815" spans="2:32" ht="21.95" customHeight="1" x14ac:dyDescent="0.25">
      <c r="B2815" s="36" t="str">
        <f>IF(Vendas3!D287="","",Vendas3!D287)</f>
        <v/>
      </c>
      <c r="C2815" s="36" t="str">
        <f>IF(Vendas3!E287="","",Vendas3!E287)</f>
        <v/>
      </c>
      <c r="D2815" s="36" t="str">
        <f>IF(Vendas3!F287="","",Vendas3!F287)</f>
        <v/>
      </c>
      <c r="E2815" s="36" t="str">
        <f>IF(Vendas3!G287="","",Vendas3!G287)</f>
        <v/>
      </c>
      <c r="F2815" s="36" t="str">
        <f>IF(Vendas3!H287="","",Vendas3!H287)</f>
        <v/>
      </c>
      <c r="G2815" s="36" t="str">
        <f>IF(Vendas3!I287="","",Vendas3!I287)</f>
        <v/>
      </c>
      <c r="H2815" s="36" t="str">
        <f>IF(Vendas3!J287="","",Vendas3!J287)</f>
        <v/>
      </c>
      <c r="I2815" s="36" t="str">
        <f>IF(Vendas3!K287="","",Vendas3!K287)</f>
        <v/>
      </c>
      <c r="J2815" s="36" t="str">
        <f>IF(Vendas3!L287="","",Vendas3!L287)</f>
        <v/>
      </c>
      <c r="K2815" s="36" t="str">
        <f>IF(Vendas3!M287="","",Vendas3!M287)</f>
        <v/>
      </c>
      <c r="L2815" s="36" t="str">
        <f>IF(Vendas3!N287="","",Vendas3!N287)</f>
        <v/>
      </c>
      <c r="M2815" s="36" t="str">
        <f>IF(Vendas3!O287="","",Vendas3!O287)</f>
        <v/>
      </c>
      <c r="N2815" s="36" t="str">
        <f>IF(Vendas3!P287="","",Vendas3!P287)</f>
        <v/>
      </c>
      <c r="O2815" s="42">
        <f t="shared" si="453"/>
        <v>0</v>
      </c>
      <c r="P2815" s="105">
        <f t="shared" si="454"/>
        <v>0</v>
      </c>
      <c r="Q2815" s="105">
        <f t="shared" si="455"/>
        <v>0</v>
      </c>
      <c r="R2815" s="105">
        <f t="shared" si="456"/>
        <v>0</v>
      </c>
      <c r="S2815" s="22" t="str">
        <f t="shared" si="459"/>
        <v/>
      </c>
      <c r="T2815" s="92">
        <f t="shared" si="457"/>
        <v>0</v>
      </c>
      <c r="U2815" s="92">
        <f t="shared" si="442"/>
        <v>0</v>
      </c>
      <c r="V2815" s="92">
        <f t="shared" si="443"/>
        <v>0</v>
      </c>
      <c r="W2815" s="92">
        <f t="shared" si="444"/>
        <v>0</v>
      </c>
      <c r="X2815" s="92">
        <f t="shared" si="445"/>
        <v>0</v>
      </c>
      <c r="Y2815" s="92">
        <f t="shared" si="446"/>
        <v>0</v>
      </c>
      <c r="Z2815" s="92">
        <f t="shared" si="447"/>
        <v>0</v>
      </c>
      <c r="AA2815" s="92">
        <f t="shared" si="448"/>
        <v>0</v>
      </c>
      <c r="AB2815" s="92">
        <f t="shared" si="449"/>
        <v>0</v>
      </c>
      <c r="AC2815" s="92">
        <f t="shared" si="450"/>
        <v>0</v>
      </c>
      <c r="AD2815" s="92">
        <f t="shared" si="451"/>
        <v>0</v>
      </c>
      <c r="AE2815" s="92">
        <f t="shared" si="452"/>
        <v>0</v>
      </c>
      <c r="AF2815" s="118">
        <f t="shared" si="458"/>
        <v>0</v>
      </c>
    </row>
    <row r="2816" spans="2:32" ht="21.95" customHeight="1" x14ac:dyDescent="0.25">
      <c r="B2816" s="36" t="str">
        <f>IF(Vendas3!D288="","",Vendas3!D288)</f>
        <v/>
      </c>
      <c r="C2816" s="36" t="str">
        <f>IF(Vendas3!E288="","",Vendas3!E288)</f>
        <v/>
      </c>
      <c r="D2816" s="36" t="str">
        <f>IF(Vendas3!F288="","",Vendas3!F288)</f>
        <v/>
      </c>
      <c r="E2816" s="36" t="str">
        <f>IF(Vendas3!G288="","",Vendas3!G288)</f>
        <v/>
      </c>
      <c r="F2816" s="36" t="str">
        <f>IF(Vendas3!H288="","",Vendas3!H288)</f>
        <v/>
      </c>
      <c r="G2816" s="36" t="str">
        <f>IF(Vendas3!I288="","",Vendas3!I288)</f>
        <v/>
      </c>
      <c r="H2816" s="36" t="str">
        <f>IF(Vendas3!J288="","",Vendas3!J288)</f>
        <v/>
      </c>
      <c r="I2816" s="36" t="str">
        <f>IF(Vendas3!K288="","",Vendas3!K288)</f>
        <v/>
      </c>
      <c r="J2816" s="36" t="str">
        <f>IF(Vendas3!L288="","",Vendas3!L288)</f>
        <v/>
      </c>
      <c r="K2816" s="36" t="str">
        <f>IF(Vendas3!M288="","",Vendas3!M288)</f>
        <v/>
      </c>
      <c r="L2816" s="36" t="str">
        <f>IF(Vendas3!N288="","",Vendas3!N288)</f>
        <v/>
      </c>
      <c r="M2816" s="36" t="str">
        <f>IF(Vendas3!O288="","",Vendas3!O288)</f>
        <v/>
      </c>
      <c r="N2816" s="36" t="str">
        <f>IF(Vendas3!P288="","",Vendas3!P288)</f>
        <v/>
      </c>
      <c r="O2816" s="42">
        <f t="shared" si="453"/>
        <v>0</v>
      </c>
      <c r="P2816" s="105">
        <f t="shared" si="454"/>
        <v>0</v>
      </c>
      <c r="Q2816" s="105">
        <f t="shared" si="455"/>
        <v>0</v>
      </c>
      <c r="R2816" s="105">
        <f t="shared" si="456"/>
        <v>0</v>
      </c>
      <c r="S2816" s="22" t="str">
        <f t="shared" si="459"/>
        <v/>
      </c>
      <c r="T2816" s="92">
        <f t="shared" si="457"/>
        <v>0</v>
      </c>
      <c r="U2816" s="92">
        <f t="shared" si="442"/>
        <v>0</v>
      </c>
      <c r="V2816" s="92">
        <f t="shared" si="443"/>
        <v>0</v>
      </c>
      <c r="W2816" s="92">
        <f t="shared" si="444"/>
        <v>0</v>
      </c>
      <c r="X2816" s="92">
        <f t="shared" si="445"/>
        <v>0</v>
      </c>
      <c r="Y2816" s="92">
        <f t="shared" si="446"/>
        <v>0</v>
      </c>
      <c r="Z2816" s="92">
        <f t="shared" si="447"/>
        <v>0</v>
      </c>
      <c r="AA2816" s="92">
        <f t="shared" si="448"/>
        <v>0</v>
      </c>
      <c r="AB2816" s="92">
        <f t="shared" si="449"/>
        <v>0</v>
      </c>
      <c r="AC2816" s="92">
        <f t="shared" si="450"/>
        <v>0</v>
      </c>
      <c r="AD2816" s="92">
        <f t="shared" si="451"/>
        <v>0</v>
      </c>
      <c r="AE2816" s="92">
        <f t="shared" si="452"/>
        <v>0</v>
      </c>
      <c r="AF2816" s="118">
        <f t="shared" si="458"/>
        <v>0</v>
      </c>
    </row>
    <row r="2817" spans="2:32" ht="21.95" customHeight="1" x14ac:dyDescent="0.25">
      <c r="B2817" s="36" t="str">
        <f>IF(Vendas3!D289="","",Vendas3!D289)</f>
        <v/>
      </c>
      <c r="C2817" s="36" t="str">
        <f>IF(Vendas3!E289="","",Vendas3!E289)</f>
        <v/>
      </c>
      <c r="D2817" s="36" t="str">
        <f>IF(Vendas3!F289="","",Vendas3!F289)</f>
        <v/>
      </c>
      <c r="E2817" s="36" t="str">
        <f>IF(Vendas3!G289="","",Vendas3!G289)</f>
        <v/>
      </c>
      <c r="F2817" s="36" t="str">
        <f>IF(Vendas3!H289="","",Vendas3!H289)</f>
        <v/>
      </c>
      <c r="G2817" s="36" t="str">
        <f>IF(Vendas3!I289="","",Vendas3!I289)</f>
        <v/>
      </c>
      <c r="H2817" s="36" t="str">
        <f>IF(Vendas3!J289="","",Vendas3!J289)</f>
        <v/>
      </c>
      <c r="I2817" s="36" t="str">
        <f>IF(Vendas3!K289="","",Vendas3!K289)</f>
        <v/>
      </c>
      <c r="J2817" s="36" t="str">
        <f>IF(Vendas3!L289="","",Vendas3!L289)</f>
        <v/>
      </c>
      <c r="K2817" s="36" t="str">
        <f>IF(Vendas3!M289="","",Vendas3!M289)</f>
        <v/>
      </c>
      <c r="L2817" s="36" t="str">
        <f>IF(Vendas3!N289="","",Vendas3!N289)</f>
        <v/>
      </c>
      <c r="M2817" s="36" t="str">
        <f>IF(Vendas3!O289="","",Vendas3!O289)</f>
        <v/>
      </c>
      <c r="N2817" s="36" t="str">
        <f>IF(Vendas3!P289="","",Vendas3!P289)</f>
        <v/>
      </c>
      <c r="O2817" s="42">
        <f t="shared" si="453"/>
        <v>0</v>
      </c>
      <c r="P2817" s="105">
        <f t="shared" si="454"/>
        <v>0</v>
      </c>
      <c r="Q2817" s="105">
        <f t="shared" si="455"/>
        <v>0</v>
      </c>
      <c r="R2817" s="105">
        <f t="shared" si="456"/>
        <v>0</v>
      </c>
      <c r="S2817" s="22" t="str">
        <f t="shared" si="459"/>
        <v/>
      </c>
      <c r="T2817" s="92">
        <f t="shared" si="457"/>
        <v>0</v>
      </c>
      <c r="U2817" s="92">
        <f t="shared" si="442"/>
        <v>0</v>
      </c>
      <c r="V2817" s="92">
        <f t="shared" si="443"/>
        <v>0</v>
      </c>
      <c r="W2817" s="92">
        <f t="shared" si="444"/>
        <v>0</v>
      </c>
      <c r="X2817" s="92">
        <f t="shared" si="445"/>
        <v>0</v>
      </c>
      <c r="Y2817" s="92">
        <f t="shared" si="446"/>
        <v>0</v>
      </c>
      <c r="Z2817" s="92">
        <f t="shared" si="447"/>
        <v>0</v>
      </c>
      <c r="AA2817" s="92">
        <f t="shared" si="448"/>
        <v>0</v>
      </c>
      <c r="AB2817" s="92">
        <f t="shared" si="449"/>
        <v>0</v>
      </c>
      <c r="AC2817" s="92">
        <f t="shared" si="450"/>
        <v>0</v>
      </c>
      <c r="AD2817" s="92">
        <f t="shared" si="451"/>
        <v>0</v>
      </c>
      <c r="AE2817" s="92">
        <f t="shared" si="452"/>
        <v>0</v>
      </c>
      <c r="AF2817" s="118">
        <f t="shared" si="458"/>
        <v>0</v>
      </c>
    </row>
    <row r="2818" spans="2:32" ht="21.95" customHeight="1" x14ac:dyDescent="0.25">
      <c r="B2818" s="36" t="str">
        <f>IF(Vendas3!D290="","",Vendas3!D290)</f>
        <v/>
      </c>
      <c r="C2818" s="36" t="str">
        <f>IF(Vendas3!E290="","",Vendas3!E290)</f>
        <v/>
      </c>
      <c r="D2818" s="36" t="str">
        <f>IF(Vendas3!F290="","",Vendas3!F290)</f>
        <v/>
      </c>
      <c r="E2818" s="36" t="str">
        <f>IF(Vendas3!G290="","",Vendas3!G290)</f>
        <v/>
      </c>
      <c r="F2818" s="36" t="str">
        <f>IF(Vendas3!H290="","",Vendas3!H290)</f>
        <v/>
      </c>
      <c r="G2818" s="36" t="str">
        <f>IF(Vendas3!I290="","",Vendas3!I290)</f>
        <v/>
      </c>
      <c r="H2818" s="36" t="str">
        <f>IF(Vendas3!J290="","",Vendas3!J290)</f>
        <v/>
      </c>
      <c r="I2818" s="36" t="str">
        <f>IF(Vendas3!K290="","",Vendas3!K290)</f>
        <v/>
      </c>
      <c r="J2818" s="36" t="str">
        <f>IF(Vendas3!L290="","",Vendas3!L290)</f>
        <v/>
      </c>
      <c r="K2818" s="36" t="str">
        <f>IF(Vendas3!M290="","",Vendas3!M290)</f>
        <v/>
      </c>
      <c r="L2818" s="36" t="str">
        <f>IF(Vendas3!N290="","",Vendas3!N290)</f>
        <v/>
      </c>
      <c r="M2818" s="36" t="str">
        <f>IF(Vendas3!O290="","",Vendas3!O290)</f>
        <v/>
      </c>
      <c r="N2818" s="36" t="str">
        <f>IF(Vendas3!P290="","",Vendas3!P290)</f>
        <v/>
      </c>
      <c r="O2818" s="42">
        <f t="shared" si="453"/>
        <v>0</v>
      </c>
      <c r="P2818" s="105">
        <f t="shared" si="454"/>
        <v>0</v>
      </c>
      <c r="Q2818" s="105">
        <f t="shared" si="455"/>
        <v>0</v>
      </c>
      <c r="R2818" s="105">
        <f t="shared" si="456"/>
        <v>0</v>
      </c>
      <c r="S2818" s="22" t="str">
        <f t="shared" si="459"/>
        <v/>
      </c>
      <c r="T2818" s="92">
        <f t="shared" si="457"/>
        <v>0</v>
      </c>
      <c r="U2818" s="92">
        <f t="shared" si="442"/>
        <v>0</v>
      </c>
      <c r="V2818" s="92">
        <f t="shared" si="443"/>
        <v>0</v>
      </c>
      <c r="W2818" s="92">
        <f t="shared" si="444"/>
        <v>0</v>
      </c>
      <c r="X2818" s="92">
        <f t="shared" si="445"/>
        <v>0</v>
      </c>
      <c r="Y2818" s="92">
        <f t="shared" si="446"/>
        <v>0</v>
      </c>
      <c r="Z2818" s="92">
        <f t="shared" si="447"/>
        <v>0</v>
      </c>
      <c r="AA2818" s="92">
        <f t="shared" si="448"/>
        <v>0</v>
      </c>
      <c r="AB2818" s="92">
        <f t="shared" si="449"/>
        <v>0</v>
      </c>
      <c r="AC2818" s="92">
        <f t="shared" si="450"/>
        <v>0</v>
      </c>
      <c r="AD2818" s="92">
        <f t="shared" si="451"/>
        <v>0</v>
      </c>
      <c r="AE2818" s="92">
        <f t="shared" si="452"/>
        <v>0</v>
      </c>
      <c r="AF2818" s="118">
        <f t="shared" si="458"/>
        <v>0</v>
      </c>
    </row>
    <row r="2819" spans="2:32" ht="21.95" customHeight="1" x14ac:dyDescent="0.25">
      <c r="B2819" s="36" t="str">
        <f>IF(Vendas3!D291="","",Vendas3!D291)</f>
        <v/>
      </c>
      <c r="C2819" s="36" t="str">
        <f>IF(Vendas3!E291="","",Vendas3!E291)</f>
        <v/>
      </c>
      <c r="D2819" s="36" t="str">
        <f>IF(Vendas3!F291="","",Vendas3!F291)</f>
        <v/>
      </c>
      <c r="E2819" s="36" t="str">
        <f>IF(Vendas3!G291="","",Vendas3!G291)</f>
        <v/>
      </c>
      <c r="F2819" s="36" t="str">
        <f>IF(Vendas3!H291="","",Vendas3!H291)</f>
        <v/>
      </c>
      <c r="G2819" s="36" t="str">
        <f>IF(Vendas3!I291="","",Vendas3!I291)</f>
        <v/>
      </c>
      <c r="H2819" s="36" t="str">
        <f>IF(Vendas3!J291="","",Vendas3!J291)</f>
        <v/>
      </c>
      <c r="I2819" s="36" t="str">
        <f>IF(Vendas3!K291="","",Vendas3!K291)</f>
        <v/>
      </c>
      <c r="J2819" s="36" t="str">
        <f>IF(Vendas3!L291="","",Vendas3!L291)</f>
        <v/>
      </c>
      <c r="K2819" s="36" t="str">
        <f>IF(Vendas3!M291="","",Vendas3!M291)</f>
        <v/>
      </c>
      <c r="L2819" s="36" t="str">
        <f>IF(Vendas3!N291="","",Vendas3!N291)</f>
        <v/>
      </c>
      <c r="M2819" s="36" t="str">
        <f>IF(Vendas3!O291="","",Vendas3!O291)</f>
        <v/>
      </c>
      <c r="N2819" s="36" t="str">
        <f>IF(Vendas3!P291="","",Vendas3!P291)</f>
        <v/>
      </c>
      <c r="O2819" s="42">
        <f t="shared" si="453"/>
        <v>0</v>
      </c>
      <c r="P2819" s="105">
        <f t="shared" si="454"/>
        <v>0</v>
      </c>
      <c r="Q2819" s="105">
        <f t="shared" si="455"/>
        <v>0</v>
      </c>
      <c r="R2819" s="105">
        <f t="shared" si="456"/>
        <v>0</v>
      </c>
      <c r="S2819" s="22" t="str">
        <f t="shared" si="459"/>
        <v/>
      </c>
      <c r="T2819" s="92">
        <f t="shared" si="457"/>
        <v>0</v>
      </c>
      <c r="U2819" s="92">
        <f t="shared" si="442"/>
        <v>0</v>
      </c>
      <c r="V2819" s="92">
        <f t="shared" si="443"/>
        <v>0</v>
      </c>
      <c r="W2819" s="92">
        <f t="shared" si="444"/>
        <v>0</v>
      </c>
      <c r="X2819" s="92">
        <f t="shared" si="445"/>
        <v>0</v>
      </c>
      <c r="Y2819" s="92">
        <f t="shared" si="446"/>
        <v>0</v>
      </c>
      <c r="Z2819" s="92">
        <f t="shared" si="447"/>
        <v>0</v>
      </c>
      <c r="AA2819" s="92">
        <f t="shared" si="448"/>
        <v>0</v>
      </c>
      <c r="AB2819" s="92">
        <f t="shared" si="449"/>
        <v>0</v>
      </c>
      <c r="AC2819" s="92">
        <f t="shared" si="450"/>
        <v>0</v>
      </c>
      <c r="AD2819" s="92">
        <f t="shared" si="451"/>
        <v>0</v>
      </c>
      <c r="AE2819" s="92">
        <f t="shared" si="452"/>
        <v>0</v>
      </c>
      <c r="AF2819" s="118">
        <f t="shared" si="458"/>
        <v>0</v>
      </c>
    </row>
    <row r="2820" spans="2:32" ht="21.95" customHeight="1" x14ac:dyDescent="0.25">
      <c r="B2820" s="36" t="str">
        <f>IF(Vendas3!D292="","",Vendas3!D292)</f>
        <v/>
      </c>
      <c r="C2820" s="36" t="str">
        <f>IF(Vendas3!E292="","",Vendas3!E292)</f>
        <v/>
      </c>
      <c r="D2820" s="36" t="str">
        <f>IF(Vendas3!F292="","",Vendas3!F292)</f>
        <v/>
      </c>
      <c r="E2820" s="36" t="str">
        <f>IF(Vendas3!G292="","",Vendas3!G292)</f>
        <v/>
      </c>
      <c r="F2820" s="36" t="str">
        <f>IF(Vendas3!H292="","",Vendas3!H292)</f>
        <v/>
      </c>
      <c r="G2820" s="36" t="str">
        <f>IF(Vendas3!I292="","",Vendas3!I292)</f>
        <v/>
      </c>
      <c r="H2820" s="36" t="str">
        <f>IF(Vendas3!J292="","",Vendas3!J292)</f>
        <v/>
      </c>
      <c r="I2820" s="36" t="str">
        <f>IF(Vendas3!K292="","",Vendas3!K292)</f>
        <v/>
      </c>
      <c r="J2820" s="36" t="str">
        <f>IF(Vendas3!L292="","",Vendas3!L292)</f>
        <v/>
      </c>
      <c r="K2820" s="36" t="str">
        <f>IF(Vendas3!M292="","",Vendas3!M292)</f>
        <v/>
      </c>
      <c r="L2820" s="36" t="str">
        <f>IF(Vendas3!N292="","",Vendas3!N292)</f>
        <v/>
      </c>
      <c r="M2820" s="36" t="str">
        <f>IF(Vendas3!O292="","",Vendas3!O292)</f>
        <v/>
      </c>
      <c r="N2820" s="36" t="str">
        <f>IF(Vendas3!P292="","",Vendas3!P292)</f>
        <v/>
      </c>
      <c r="O2820" s="42">
        <f t="shared" si="453"/>
        <v>0</v>
      </c>
      <c r="P2820" s="105">
        <f t="shared" si="454"/>
        <v>0</v>
      </c>
      <c r="Q2820" s="105">
        <f t="shared" si="455"/>
        <v>0</v>
      </c>
      <c r="R2820" s="105">
        <f t="shared" si="456"/>
        <v>0</v>
      </c>
      <c r="S2820" s="22" t="str">
        <f t="shared" si="459"/>
        <v/>
      </c>
      <c r="T2820" s="92">
        <f t="shared" si="457"/>
        <v>0</v>
      </c>
      <c r="U2820" s="92">
        <f t="shared" si="442"/>
        <v>0</v>
      </c>
      <c r="V2820" s="92">
        <f t="shared" si="443"/>
        <v>0</v>
      </c>
      <c r="W2820" s="92">
        <f t="shared" si="444"/>
        <v>0</v>
      </c>
      <c r="X2820" s="92">
        <f t="shared" si="445"/>
        <v>0</v>
      </c>
      <c r="Y2820" s="92">
        <f t="shared" si="446"/>
        <v>0</v>
      </c>
      <c r="Z2820" s="92">
        <f t="shared" si="447"/>
        <v>0</v>
      </c>
      <c r="AA2820" s="92">
        <f t="shared" si="448"/>
        <v>0</v>
      </c>
      <c r="AB2820" s="92">
        <f t="shared" si="449"/>
        <v>0</v>
      </c>
      <c r="AC2820" s="92">
        <f t="shared" si="450"/>
        <v>0</v>
      </c>
      <c r="AD2820" s="92">
        <f t="shared" si="451"/>
        <v>0</v>
      </c>
      <c r="AE2820" s="92">
        <f t="shared" si="452"/>
        <v>0</v>
      </c>
      <c r="AF2820" s="118">
        <f t="shared" si="458"/>
        <v>0</v>
      </c>
    </row>
    <row r="2821" spans="2:32" ht="21.95" customHeight="1" x14ac:dyDescent="0.25">
      <c r="B2821" s="36" t="str">
        <f>IF(Vendas3!D293="","",Vendas3!D293)</f>
        <v/>
      </c>
      <c r="C2821" s="36" t="str">
        <f>IF(Vendas3!E293="","",Vendas3!E293)</f>
        <v/>
      </c>
      <c r="D2821" s="36" t="str">
        <f>IF(Vendas3!F293="","",Vendas3!F293)</f>
        <v/>
      </c>
      <c r="E2821" s="36" t="str">
        <f>IF(Vendas3!G293="","",Vendas3!G293)</f>
        <v/>
      </c>
      <c r="F2821" s="36" t="str">
        <f>IF(Vendas3!H293="","",Vendas3!H293)</f>
        <v/>
      </c>
      <c r="G2821" s="36" t="str">
        <f>IF(Vendas3!I293="","",Vendas3!I293)</f>
        <v/>
      </c>
      <c r="H2821" s="36" t="str">
        <f>IF(Vendas3!J293="","",Vendas3!J293)</f>
        <v/>
      </c>
      <c r="I2821" s="36" t="str">
        <f>IF(Vendas3!K293="","",Vendas3!K293)</f>
        <v/>
      </c>
      <c r="J2821" s="36" t="str">
        <f>IF(Vendas3!L293="","",Vendas3!L293)</f>
        <v/>
      </c>
      <c r="K2821" s="36" t="str">
        <f>IF(Vendas3!M293="","",Vendas3!M293)</f>
        <v/>
      </c>
      <c r="L2821" s="36" t="str">
        <f>IF(Vendas3!N293="","",Vendas3!N293)</f>
        <v/>
      </c>
      <c r="M2821" s="36" t="str">
        <f>IF(Vendas3!O293="","",Vendas3!O293)</f>
        <v/>
      </c>
      <c r="N2821" s="36" t="str">
        <f>IF(Vendas3!P293="","",Vendas3!P293)</f>
        <v/>
      </c>
      <c r="O2821" s="42">
        <f t="shared" si="453"/>
        <v>0</v>
      </c>
      <c r="P2821" s="105">
        <f t="shared" si="454"/>
        <v>0</v>
      </c>
      <c r="Q2821" s="105">
        <f t="shared" si="455"/>
        <v>0</v>
      </c>
      <c r="R2821" s="105">
        <f t="shared" si="456"/>
        <v>0</v>
      </c>
      <c r="S2821" s="22" t="str">
        <f t="shared" si="459"/>
        <v/>
      </c>
      <c r="T2821" s="92">
        <f t="shared" si="457"/>
        <v>0</v>
      </c>
      <c r="U2821" s="92">
        <f t="shared" si="442"/>
        <v>0</v>
      </c>
      <c r="V2821" s="92">
        <f t="shared" si="443"/>
        <v>0</v>
      </c>
      <c r="W2821" s="92">
        <f t="shared" si="444"/>
        <v>0</v>
      </c>
      <c r="X2821" s="92">
        <f t="shared" si="445"/>
        <v>0</v>
      </c>
      <c r="Y2821" s="92">
        <f t="shared" si="446"/>
        <v>0</v>
      </c>
      <c r="Z2821" s="92">
        <f t="shared" si="447"/>
        <v>0</v>
      </c>
      <c r="AA2821" s="92">
        <f t="shared" si="448"/>
        <v>0</v>
      </c>
      <c r="AB2821" s="92">
        <f t="shared" si="449"/>
        <v>0</v>
      </c>
      <c r="AC2821" s="92">
        <f t="shared" si="450"/>
        <v>0</v>
      </c>
      <c r="AD2821" s="92">
        <f t="shared" si="451"/>
        <v>0</v>
      </c>
      <c r="AE2821" s="92">
        <f t="shared" si="452"/>
        <v>0</v>
      </c>
      <c r="AF2821" s="118">
        <f t="shared" si="458"/>
        <v>0</v>
      </c>
    </row>
    <row r="2822" spans="2:32" ht="21.95" customHeight="1" x14ac:dyDescent="0.25">
      <c r="B2822" s="36" t="str">
        <f>IF(Vendas3!D294="","",Vendas3!D294)</f>
        <v/>
      </c>
      <c r="C2822" s="36" t="str">
        <f>IF(Vendas3!E294="","",Vendas3!E294)</f>
        <v/>
      </c>
      <c r="D2822" s="36" t="str">
        <f>IF(Vendas3!F294="","",Vendas3!F294)</f>
        <v/>
      </c>
      <c r="E2822" s="36" t="str">
        <f>IF(Vendas3!G294="","",Vendas3!G294)</f>
        <v/>
      </c>
      <c r="F2822" s="36" t="str">
        <f>IF(Vendas3!H294="","",Vendas3!H294)</f>
        <v/>
      </c>
      <c r="G2822" s="36" t="str">
        <f>IF(Vendas3!I294="","",Vendas3!I294)</f>
        <v/>
      </c>
      <c r="H2822" s="36" t="str">
        <f>IF(Vendas3!J294="","",Vendas3!J294)</f>
        <v/>
      </c>
      <c r="I2822" s="36" t="str">
        <f>IF(Vendas3!K294="","",Vendas3!K294)</f>
        <v/>
      </c>
      <c r="J2822" s="36" t="str">
        <f>IF(Vendas3!L294="","",Vendas3!L294)</f>
        <v/>
      </c>
      <c r="K2822" s="36" t="str">
        <f>IF(Vendas3!M294="","",Vendas3!M294)</f>
        <v/>
      </c>
      <c r="L2822" s="36" t="str">
        <f>IF(Vendas3!N294="","",Vendas3!N294)</f>
        <v/>
      </c>
      <c r="M2822" s="36" t="str">
        <f>IF(Vendas3!O294="","",Vendas3!O294)</f>
        <v/>
      </c>
      <c r="N2822" s="36" t="str">
        <f>IF(Vendas3!P294="","",Vendas3!P294)</f>
        <v/>
      </c>
      <c r="O2822" s="42">
        <f t="shared" si="453"/>
        <v>0</v>
      </c>
      <c r="P2822" s="105">
        <f t="shared" si="454"/>
        <v>0</v>
      </c>
      <c r="Q2822" s="105">
        <f t="shared" si="455"/>
        <v>0</v>
      </c>
      <c r="R2822" s="105">
        <f t="shared" si="456"/>
        <v>0</v>
      </c>
      <c r="S2822" s="22" t="str">
        <f t="shared" si="459"/>
        <v/>
      </c>
      <c r="T2822" s="92">
        <f t="shared" si="457"/>
        <v>0</v>
      </c>
      <c r="U2822" s="92">
        <f t="shared" si="442"/>
        <v>0</v>
      </c>
      <c r="V2822" s="92">
        <f t="shared" si="443"/>
        <v>0</v>
      </c>
      <c r="W2822" s="92">
        <f t="shared" si="444"/>
        <v>0</v>
      </c>
      <c r="X2822" s="92">
        <f t="shared" si="445"/>
        <v>0</v>
      </c>
      <c r="Y2822" s="92">
        <f t="shared" si="446"/>
        <v>0</v>
      </c>
      <c r="Z2822" s="92">
        <f t="shared" si="447"/>
        <v>0</v>
      </c>
      <c r="AA2822" s="92">
        <f t="shared" si="448"/>
        <v>0</v>
      </c>
      <c r="AB2822" s="92">
        <f t="shared" si="449"/>
        <v>0</v>
      </c>
      <c r="AC2822" s="92">
        <f t="shared" si="450"/>
        <v>0</v>
      </c>
      <c r="AD2822" s="92">
        <f t="shared" si="451"/>
        <v>0</v>
      </c>
      <c r="AE2822" s="92">
        <f t="shared" si="452"/>
        <v>0</v>
      </c>
      <c r="AF2822" s="118">
        <f t="shared" si="458"/>
        <v>0</v>
      </c>
    </row>
    <row r="2823" spans="2:32" ht="21.95" customHeight="1" x14ac:dyDescent="0.25">
      <c r="B2823" s="36" t="str">
        <f>IF(Vendas3!D295="","",Vendas3!D295)</f>
        <v/>
      </c>
      <c r="C2823" s="36" t="str">
        <f>IF(Vendas3!E295="","",Vendas3!E295)</f>
        <v/>
      </c>
      <c r="D2823" s="36" t="str">
        <f>IF(Vendas3!F295="","",Vendas3!F295)</f>
        <v/>
      </c>
      <c r="E2823" s="36" t="str">
        <f>IF(Vendas3!G295="","",Vendas3!G295)</f>
        <v/>
      </c>
      <c r="F2823" s="36" t="str">
        <f>IF(Vendas3!H295="","",Vendas3!H295)</f>
        <v/>
      </c>
      <c r="G2823" s="36" t="str">
        <f>IF(Vendas3!I295="","",Vendas3!I295)</f>
        <v/>
      </c>
      <c r="H2823" s="36" t="str">
        <f>IF(Vendas3!J295="","",Vendas3!J295)</f>
        <v/>
      </c>
      <c r="I2823" s="36" t="str">
        <f>IF(Vendas3!K295="","",Vendas3!K295)</f>
        <v/>
      </c>
      <c r="J2823" s="36" t="str">
        <f>IF(Vendas3!L295="","",Vendas3!L295)</f>
        <v/>
      </c>
      <c r="K2823" s="36" t="str">
        <f>IF(Vendas3!M295="","",Vendas3!M295)</f>
        <v/>
      </c>
      <c r="L2823" s="36" t="str">
        <f>IF(Vendas3!N295="","",Vendas3!N295)</f>
        <v/>
      </c>
      <c r="M2823" s="36" t="str">
        <f>IF(Vendas3!O295="","",Vendas3!O295)</f>
        <v/>
      </c>
      <c r="N2823" s="36" t="str">
        <f>IF(Vendas3!P295="","",Vendas3!P295)</f>
        <v/>
      </c>
      <c r="O2823" s="42">
        <f t="shared" si="453"/>
        <v>0</v>
      </c>
      <c r="P2823" s="105">
        <f t="shared" si="454"/>
        <v>0</v>
      </c>
      <c r="Q2823" s="105">
        <f t="shared" si="455"/>
        <v>0</v>
      </c>
      <c r="R2823" s="105">
        <f t="shared" si="456"/>
        <v>0</v>
      </c>
      <c r="S2823" s="22" t="str">
        <f t="shared" si="459"/>
        <v/>
      </c>
      <c r="T2823" s="92">
        <f t="shared" si="457"/>
        <v>0</v>
      </c>
      <c r="U2823" s="92">
        <f t="shared" si="442"/>
        <v>0</v>
      </c>
      <c r="V2823" s="92">
        <f t="shared" si="443"/>
        <v>0</v>
      </c>
      <c r="W2823" s="92">
        <f t="shared" si="444"/>
        <v>0</v>
      </c>
      <c r="X2823" s="92">
        <f t="shared" si="445"/>
        <v>0</v>
      </c>
      <c r="Y2823" s="92">
        <f t="shared" si="446"/>
        <v>0</v>
      </c>
      <c r="Z2823" s="92">
        <f t="shared" si="447"/>
        <v>0</v>
      </c>
      <c r="AA2823" s="92">
        <f t="shared" si="448"/>
        <v>0</v>
      </c>
      <c r="AB2823" s="92">
        <f t="shared" si="449"/>
        <v>0</v>
      </c>
      <c r="AC2823" s="92">
        <f t="shared" si="450"/>
        <v>0</v>
      </c>
      <c r="AD2823" s="92">
        <f t="shared" si="451"/>
        <v>0</v>
      </c>
      <c r="AE2823" s="92">
        <f t="shared" si="452"/>
        <v>0</v>
      </c>
      <c r="AF2823" s="118">
        <f t="shared" si="458"/>
        <v>0</v>
      </c>
    </row>
    <row r="2824" spans="2:32" ht="21.95" customHeight="1" x14ac:dyDescent="0.25">
      <c r="B2824" s="36" t="str">
        <f>IF(Vendas3!D296="","",Vendas3!D296)</f>
        <v/>
      </c>
      <c r="C2824" s="36" t="str">
        <f>IF(Vendas3!E296="","",Vendas3!E296)</f>
        <v/>
      </c>
      <c r="D2824" s="36" t="str">
        <f>IF(Vendas3!F296="","",Vendas3!F296)</f>
        <v/>
      </c>
      <c r="E2824" s="36" t="str">
        <f>IF(Vendas3!G296="","",Vendas3!G296)</f>
        <v/>
      </c>
      <c r="F2824" s="36" t="str">
        <f>IF(Vendas3!H296="","",Vendas3!H296)</f>
        <v/>
      </c>
      <c r="G2824" s="36" t="str">
        <f>IF(Vendas3!I296="","",Vendas3!I296)</f>
        <v/>
      </c>
      <c r="H2824" s="36" t="str">
        <f>IF(Vendas3!J296="","",Vendas3!J296)</f>
        <v/>
      </c>
      <c r="I2824" s="36" t="str">
        <f>IF(Vendas3!K296="","",Vendas3!K296)</f>
        <v/>
      </c>
      <c r="J2824" s="36" t="str">
        <f>IF(Vendas3!L296="","",Vendas3!L296)</f>
        <v/>
      </c>
      <c r="K2824" s="36" t="str">
        <f>IF(Vendas3!M296="","",Vendas3!M296)</f>
        <v/>
      </c>
      <c r="L2824" s="36" t="str">
        <f>IF(Vendas3!N296="","",Vendas3!N296)</f>
        <v/>
      </c>
      <c r="M2824" s="36" t="str">
        <f>IF(Vendas3!O296="","",Vendas3!O296)</f>
        <v/>
      </c>
      <c r="N2824" s="36" t="str">
        <f>IF(Vendas3!P296="","",Vendas3!P296)</f>
        <v/>
      </c>
      <c r="O2824" s="42">
        <f t="shared" si="453"/>
        <v>0</v>
      </c>
      <c r="P2824" s="105">
        <f t="shared" si="454"/>
        <v>0</v>
      </c>
      <c r="Q2824" s="105">
        <f t="shared" si="455"/>
        <v>0</v>
      </c>
      <c r="R2824" s="105">
        <f t="shared" si="456"/>
        <v>0</v>
      </c>
      <c r="S2824" s="22" t="str">
        <f t="shared" si="459"/>
        <v/>
      </c>
      <c r="T2824" s="92">
        <f t="shared" si="457"/>
        <v>0</v>
      </c>
      <c r="U2824" s="92">
        <f t="shared" si="442"/>
        <v>0</v>
      </c>
      <c r="V2824" s="92">
        <f t="shared" si="443"/>
        <v>0</v>
      </c>
      <c r="W2824" s="92">
        <f t="shared" si="444"/>
        <v>0</v>
      </c>
      <c r="X2824" s="92">
        <f t="shared" si="445"/>
        <v>0</v>
      </c>
      <c r="Y2824" s="92">
        <f t="shared" si="446"/>
        <v>0</v>
      </c>
      <c r="Z2824" s="92">
        <f t="shared" si="447"/>
        <v>0</v>
      </c>
      <c r="AA2824" s="92">
        <f t="shared" si="448"/>
        <v>0</v>
      </c>
      <c r="AB2824" s="92">
        <f t="shared" si="449"/>
        <v>0</v>
      </c>
      <c r="AC2824" s="92">
        <f t="shared" si="450"/>
        <v>0</v>
      </c>
      <c r="AD2824" s="92">
        <f t="shared" si="451"/>
        <v>0</v>
      </c>
      <c r="AE2824" s="92">
        <f t="shared" si="452"/>
        <v>0</v>
      </c>
      <c r="AF2824" s="118">
        <f t="shared" si="458"/>
        <v>0</v>
      </c>
    </row>
    <row r="2825" spans="2:32" ht="21.95" customHeight="1" x14ac:dyDescent="0.25">
      <c r="B2825" s="36" t="str">
        <f>IF(Vendas3!D297="","",Vendas3!D297)</f>
        <v/>
      </c>
      <c r="C2825" s="36" t="str">
        <f>IF(Vendas3!E297="","",Vendas3!E297)</f>
        <v/>
      </c>
      <c r="D2825" s="36" t="str">
        <f>IF(Vendas3!F297="","",Vendas3!F297)</f>
        <v/>
      </c>
      <c r="E2825" s="36" t="str">
        <f>IF(Vendas3!G297="","",Vendas3!G297)</f>
        <v/>
      </c>
      <c r="F2825" s="36" t="str">
        <f>IF(Vendas3!H297="","",Vendas3!H297)</f>
        <v/>
      </c>
      <c r="G2825" s="36" t="str">
        <f>IF(Vendas3!I297="","",Vendas3!I297)</f>
        <v/>
      </c>
      <c r="H2825" s="36" t="str">
        <f>IF(Vendas3!J297="","",Vendas3!J297)</f>
        <v/>
      </c>
      <c r="I2825" s="36" t="str">
        <f>IF(Vendas3!K297="","",Vendas3!K297)</f>
        <v/>
      </c>
      <c r="J2825" s="36" t="str">
        <f>IF(Vendas3!L297="","",Vendas3!L297)</f>
        <v/>
      </c>
      <c r="K2825" s="36" t="str">
        <f>IF(Vendas3!M297="","",Vendas3!M297)</f>
        <v/>
      </c>
      <c r="L2825" s="36" t="str">
        <f>IF(Vendas3!N297="","",Vendas3!N297)</f>
        <v/>
      </c>
      <c r="M2825" s="36" t="str">
        <f>IF(Vendas3!O297="","",Vendas3!O297)</f>
        <v/>
      </c>
      <c r="N2825" s="36" t="str">
        <f>IF(Vendas3!P297="","",Vendas3!P297)</f>
        <v/>
      </c>
      <c r="O2825" s="42">
        <f t="shared" si="453"/>
        <v>0</v>
      </c>
      <c r="P2825" s="105">
        <f t="shared" si="454"/>
        <v>0</v>
      </c>
      <c r="Q2825" s="105">
        <f t="shared" si="455"/>
        <v>0</v>
      </c>
      <c r="R2825" s="105">
        <f t="shared" si="456"/>
        <v>0</v>
      </c>
      <c r="S2825" s="22" t="str">
        <f t="shared" si="459"/>
        <v/>
      </c>
      <c r="T2825" s="92">
        <f t="shared" si="457"/>
        <v>0</v>
      </c>
      <c r="U2825" s="92">
        <f t="shared" si="442"/>
        <v>0</v>
      </c>
      <c r="V2825" s="92">
        <f t="shared" si="443"/>
        <v>0</v>
      </c>
      <c r="W2825" s="92">
        <f t="shared" si="444"/>
        <v>0</v>
      </c>
      <c r="X2825" s="92">
        <f t="shared" si="445"/>
        <v>0</v>
      </c>
      <c r="Y2825" s="92">
        <f t="shared" si="446"/>
        <v>0</v>
      </c>
      <c r="Z2825" s="92">
        <f t="shared" si="447"/>
        <v>0</v>
      </c>
      <c r="AA2825" s="92">
        <f t="shared" si="448"/>
        <v>0</v>
      </c>
      <c r="AB2825" s="92">
        <f t="shared" si="449"/>
        <v>0</v>
      </c>
      <c r="AC2825" s="92">
        <f t="shared" si="450"/>
        <v>0</v>
      </c>
      <c r="AD2825" s="92">
        <f t="shared" si="451"/>
        <v>0</v>
      </c>
      <c r="AE2825" s="92">
        <f t="shared" si="452"/>
        <v>0</v>
      </c>
      <c r="AF2825" s="118">
        <f t="shared" si="458"/>
        <v>0</v>
      </c>
    </row>
    <row r="2826" spans="2:32" ht="21.95" customHeight="1" x14ac:dyDescent="0.25">
      <c r="B2826" s="36" t="str">
        <f>IF(Vendas3!D298="","",Vendas3!D298)</f>
        <v/>
      </c>
      <c r="C2826" s="36" t="str">
        <f>IF(Vendas3!E298="","",Vendas3!E298)</f>
        <v/>
      </c>
      <c r="D2826" s="36" t="str">
        <f>IF(Vendas3!F298="","",Vendas3!F298)</f>
        <v/>
      </c>
      <c r="E2826" s="36" t="str">
        <f>IF(Vendas3!G298="","",Vendas3!G298)</f>
        <v/>
      </c>
      <c r="F2826" s="36" t="str">
        <f>IF(Vendas3!H298="","",Vendas3!H298)</f>
        <v/>
      </c>
      <c r="G2826" s="36" t="str">
        <f>IF(Vendas3!I298="","",Vendas3!I298)</f>
        <v/>
      </c>
      <c r="H2826" s="36" t="str">
        <f>IF(Vendas3!J298="","",Vendas3!J298)</f>
        <v/>
      </c>
      <c r="I2826" s="36" t="str">
        <f>IF(Vendas3!K298="","",Vendas3!K298)</f>
        <v/>
      </c>
      <c r="J2826" s="36" t="str">
        <f>IF(Vendas3!L298="","",Vendas3!L298)</f>
        <v/>
      </c>
      <c r="K2826" s="36" t="str">
        <f>IF(Vendas3!M298="","",Vendas3!M298)</f>
        <v/>
      </c>
      <c r="L2826" s="36" t="str">
        <f>IF(Vendas3!N298="","",Vendas3!N298)</f>
        <v/>
      </c>
      <c r="M2826" s="36" t="str">
        <f>IF(Vendas3!O298="","",Vendas3!O298)</f>
        <v/>
      </c>
      <c r="N2826" s="36" t="str">
        <f>IF(Vendas3!P298="","",Vendas3!P298)</f>
        <v/>
      </c>
      <c r="O2826" s="42">
        <f t="shared" si="453"/>
        <v>0</v>
      </c>
      <c r="P2826" s="105">
        <f t="shared" si="454"/>
        <v>0</v>
      </c>
      <c r="Q2826" s="105">
        <f t="shared" si="455"/>
        <v>0</v>
      </c>
      <c r="R2826" s="105">
        <f t="shared" si="456"/>
        <v>0</v>
      </c>
      <c r="S2826" s="22" t="str">
        <f t="shared" si="459"/>
        <v/>
      </c>
      <c r="T2826" s="92">
        <f t="shared" si="457"/>
        <v>0</v>
      </c>
      <c r="U2826" s="92">
        <f t="shared" si="442"/>
        <v>0</v>
      </c>
      <c r="V2826" s="92">
        <f t="shared" si="443"/>
        <v>0</v>
      </c>
      <c r="W2826" s="92">
        <f t="shared" si="444"/>
        <v>0</v>
      </c>
      <c r="X2826" s="92">
        <f t="shared" si="445"/>
        <v>0</v>
      </c>
      <c r="Y2826" s="92">
        <f t="shared" si="446"/>
        <v>0</v>
      </c>
      <c r="Z2826" s="92">
        <f t="shared" si="447"/>
        <v>0</v>
      </c>
      <c r="AA2826" s="92">
        <f t="shared" si="448"/>
        <v>0</v>
      </c>
      <c r="AB2826" s="92">
        <f t="shared" si="449"/>
        <v>0</v>
      </c>
      <c r="AC2826" s="92">
        <f t="shared" si="450"/>
        <v>0</v>
      </c>
      <c r="AD2826" s="92">
        <f t="shared" si="451"/>
        <v>0</v>
      </c>
      <c r="AE2826" s="92">
        <f t="shared" si="452"/>
        <v>0</v>
      </c>
      <c r="AF2826" s="118">
        <f t="shared" si="458"/>
        <v>0</v>
      </c>
    </row>
    <row r="2827" spans="2:32" ht="21.95" customHeight="1" x14ac:dyDescent="0.25">
      <c r="B2827" s="36" t="str">
        <f>IF(Vendas3!D299="","",Vendas3!D299)</f>
        <v/>
      </c>
      <c r="C2827" s="36" t="str">
        <f>IF(Vendas3!E299="","",Vendas3!E299)</f>
        <v/>
      </c>
      <c r="D2827" s="36" t="str">
        <f>IF(Vendas3!F299="","",Vendas3!F299)</f>
        <v/>
      </c>
      <c r="E2827" s="36" t="str">
        <f>IF(Vendas3!G299="","",Vendas3!G299)</f>
        <v/>
      </c>
      <c r="F2827" s="36" t="str">
        <f>IF(Vendas3!H299="","",Vendas3!H299)</f>
        <v/>
      </c>
      <c r="G2827" s="36" t="str">
        <f>IF(Vendas3!I299="","",Vendas3!I299)</f>
        <v/>
      </c>
      <c r="H2827" s="36" t="str">
        <f>IF(Vendas3!J299="","",Vendas3!J299)</f>
        <v/>
      </c>
      <c r="I2827" s="36" t="str">
        <f>IF(Vendas3!K299="","",Vendas3!K299)</f>
        <v/>
      </c>
      <c r="J2827" s="36" t="str">
        <f>IF(Vendas3!L299="","",Vendas3!L299)</f>
        <v/>
      </c>
      <c r="K2827" s="36" t="str">
        <f>IF(Vendas3!M299="","",Vendas3!M299)</f>
        <v/>
      </c>
      <c r="L2827" s="36" t="str">
        <f>IF(Vendas3!N299="","",Vendas3!N299)</f>
        <v/>
      </c>
      <c r="M2827" s="36" t="str">
        <f>IF(Vendas3!O299="","",Vendas3!O299)</f>
        <v/>
      </c>
      <c r="N2827" s="36" t="str">
        <f>IF(Vendas3!P299="","",Vendas3!P299)</f>
        <v/>
      </c>
      <c r="O2827" s="42">
        <f t="shared" si="453"/>
        <v>0</v>
      </c>
      <c r="P2827" s="105">
        <f t="shared" si="454"/>
        <v>0</v>
      </c>
      <c r="Q2827" s="105">
        <f t="shared" si="455"/>
        <v>0</v>
      </c>
      <c r="R2827" s="105">
        <f t="shared" si="456"/>
        <v>0</v>
      </c>
      <c r="S2827" s="22" t="str">
        <f t="shared" si="459"/>
        <v/>
      </c>
      <c r="T2827" s="92">
        <f t="shared" si="457"/>
        <v>0</v>
      </c>
      <c r="U2827" s="92">
        <f t="shared" si="442"/>
        <v>0</v>
      </c>
      <c r="V2827" s="92">
        <f t="shared" si="443"/>
        <v>0</v>
      </c>
      <c r="W2827" s="92">
        <f t="shared" si="444"/>
        <v>0</v>
      </c>
      <c r="X2827" s="92">
        <f t="shared" si="445"/>
        <v>0</v>
      </c>
      <c r="Y2827" s="92">
        <f t="shared" si="446"/>
        <v>0</v>
      </c>
      <c r="Z2827" s="92">
        <f t="shared" si="447"/>
        <v>0</v>
      </c>
      <c r="AA2827" s="92">
        <f t="shared" si="448"/>
        <v>0</v>
      </c>
      <c r="AB2827" s="92">
        <f t="shared" si="449"/>
        <v>0</v>
      </c>
      <c r="AC2827" s="92">
        <f t="shared" si="450"/>
        <v>0</v>
      </c>
      <c r="AD2827" s="92">
        <f t="shared" si="451"/>
        <v>0</v>
      </c>
      <c r="AE2827" s="92">
        <f t="shared" si="452"/>
        <v>0</v>
      </c>
      <c r="AF2827" s="118">
        <f t="shared" si="458"/>
        <v>0</v>
      </c>
    </row>
    <row r="2828" spans="2:32" ht="21.95" customHeight="1" x14ac:dyDescent="0.25">
      <c r="B2828" s="36" t="str">
        <f>IF(Vendas3!D300="","",Vendas3!D300)</f>
        <v/>
      </c>
      <c r="C2828" s="36" t="str">
        <f>IF(Vendas3!E300="","",Vendas3!E300)</f>
        <v/>
      </c>
      <c r="D2828" s="36" t="str">
        <f>IF(Vendas3!F300="","",Vendas3!F300)</f>
        <v/>
      </c>
      <c r="E2828" s="36" t="str">
        <f>IF(Vendas3!G300="","",Vendas3!G300)</f>
        <v/>
      </c>
      <c r="F2828" s="36" t="str">
        <f>IF(Vendas3!H300="","",Vendas3!H300)</f>
        <v/>
      </c>
      <c r="G2828" s="36" t="str">
        <f>IF(Vendas3!I300="","",Vendas3!I300)</f>
        <v/>
      </c>
      <c r="H2828" s="36" t="str">
        <f>IF(Vendas3!J300="","",Vendas3!J300)</f>
        <v/>
      </c>
      <c r="I2828" s="36" t="str">
        <f>IF(Vendas3!K300="","",Vendas3!K300)</f>
        <v/>
      </c>
      <c r="J2828" s="36" t="str">
        <f>IF(Vendas3!L300="","",Vendas3!L300)</f>
        <v/>
      </c>
      <c r="K2828" s="36" t="str">
        <f>IF(Vendas3!M300="","",Vendas3!M300)</f>
        <v/>
      </c>
      <c r="L2828" s="36" t="str">
        <f>IF(Vendas3!N300="","",Vendas3!N300)</f>
        <v/>
      </c>
      <c r="M2828" s="36" t="str">
        <f>IF(Vendas3!O300="","",Vendas3!O300)</f>
        <v/>
      </c>
      <c r="N2828" s="36" t="str">
        <f>IF(Vendas3!P300="","",Vendas3!P300)</f>
        <v/>
      </c>
      <c r="O2828" s="42">
        <f t="shared" si="453"/>
        <v>0</v>
      </c>
      <c r="P2828" s="105">
        <f t="shared" si="454"/>
        <v>0</v>
      </c>
      <c r="Q2828" s="105">
        <f t="shared" si="455"/>
        <v>0</v>
      </c>
      <c r="R2828" s="105">
        <f t="shared" si="456"/>
        <v>0</v>
      </c>
      <c r="S2828" s="22" t="str">
        <f t="shared" si="459"/>
        <v/>
      </c>
      <c r="T2828" s="92">
        <f t="shared" si="457"/>
        <v>0</v>
      </c>
      <c r="U2828" s="92">
        <f t="shared" si="442"/>
        <v>0</v>
      </c>
      <c r="V2828" s="92">
        <f t="shared" si="443"/>
        <v>0</v>
      </c>
      <c r="W2828" s="92">
        <f t="shared" si="444"/>
        <v>0</v>
      </c>
      <c r="X2828" s="92">
        <f t="shared" si="445"/>
        <v>0</v>
      </c>
      <c r="Y2828" s="92">
        <f t="shared" si="446"/>
        <v>0</v>
      </c>
      <c r="Z2828" s="92">
        <f t="shared" si="447"/>
        <v>0</v>
      </c>
      <c r="AA2828" s="92">
        <f t="shared" si="448"/>
        <v>0</v>
      </c>
      <c r="AB2828" s="92">
        <f t="shared" si="449"/>
        <v>0</v>
      </c>
      <c r="AC2828" s="92">
        <f t="shared" si="450"/>
        <v>0</v>
      </c>
      <c r="AD2828" s="92">
        <f t="shared" si="451"/>
        <v>0</v>
      </c>
      <c r="AE2828" s="92">
        <f t="shared" si="452"/>
        <v>0</v>
      </c>
      <c r="AF2828" s="118">
        <f t="shared" si="458"/>
        <v>0</v>
      </c>
    </row>
    <row r="2829" spans="2:32" ht="21.95" customHeight="1" x14ac:dyDescent="0.25">
      <c r="B2829" s="36" t="str">
        <f>IF(Vendas3!D301="","",Vendas3!D301)</f>
        <v/>
      </c>
      <c r="C2829" s="36" t="str">
        <f>IF(Vendas3!E301="","",Vendas3!E301)</f>
        <v/>
      </c>
      <c r="D2829" s="36" t="str">
        <f>IF(Vendas3!F301="","",Vendas3!F301)</f>
        <v/>
      </c>
      <c r="E2829" s="36" t="str">
        <f>IF(Vendas3!G301="","",Vendas3!G301)</f>
        <v/>
      </c>
      <c r="F2829" s="36" t="str">
        <f>IF(Vendas3!H301="","",Vendas3!H301)</f>
        <v/>
      </c>
      <c r="G2829" s="36" t="str">
        <f>IF(Vendas3!I301="","",Vendas3!I301)</f>
        <v/>
      </c>
      <c r="H2829" s="36" t="str">
        <f>IF(Vendas3!J301="","",Vendas3!J301)</f>
        <v/>
      </c>
      <c r="I2829" s="36" t="str">
        <f>IF(Vendas3!K301="","",Vendas3!K301)</f>
        <v/>
      </c>
      <c r="J2829" s="36" t="str">
        <f>IF(Vendas3!L301="","",Vendas3!L301)</f>
        <v/>
      </c>
      <c r="K2829" s="36" t="str">
        <f>IF(Vendas3!M301="","",Vendas3!M301)</f>
        <v/>
      </c>
      <c r="L2829" s="36" t="str">
        <f>IF(Vendas3!N301="","",Vendas3!N301)</f>
        <v/>
      </c>
      <c r="M2829" s="36" t="str">
        <f>IF(Vendas3!O301="","",Vendas3!O301)</f>
        <v/>
      </c>
      <c r="N2829" s="36" t="str">
        <f>IF(Vendas3!P301="","",Vendas3!P301)</f>
        <v/>
      </c>
      <c r="O2829" s="42">
        <f t="shared" si="453"/>
        <v>0</v>
      </c>
      <c r="P2829" s="105">
        <f t="shared" si="454"/>
        <v>0</v>
      </c>
      <c r="Q2829" s="105">
        <f t="shared" si="455"/>
        <v>0</v>
      </c>
      <c r="R2829" s="105">
        <f t="shared" si="456"/>
        <v>0</v>
      </c>
      <c r="S2829" s="22" t="str">
        <f t="shared" si="459"/>
        <v/>
      </c>
      <c r="T2829" s="92">
        <f t="shared" si="457"/>
        <v>0</v>
      </c>
      <c r="U2829" s="92">
        <f t="shared" si="442"/>
        <v>0</v>
      </c>
      <c r="V2829" s="92">
        <f t="shared" si="443"/>
        <v>0</v>
      </c>
      <c r="W2829" s="92">
        <f t="shared" si="444"/>
        <v>0</v>
      </c>
      <c r="X2829" s="92">
        <f t="shared" si="445"/>
        <v>0</v>
      </c>
      <c r="Y2829" s="92">
        <f t="shared" si="446"/>
        <v>0</v>
      </c>
      <c r="Z2829" s="92">
        <f t="shared" si="447"/>
        <v>0</v>
      </c>
      <c r="AA2829" s="92">
        <f t="shared" si="448"/>
        <v>0</v>
      </c>
      <c r="AB2829" s="92">
        <f t="shared" si="449"/>
        <v>0</v>
      </c>
      <c r="AC2829" s="92">
        <f t="shared" si="450"/>
        <v>0</v>
      </c>
      <c r="AD2829" s="92">
        <f t="shared" si="451"/>
        <v>0</v>
      </c>
      <c r="AE2829" s="92">
        <f t="shared" si="452"/>
        <v>0</v>
      </c>
      <c r="AF2829" s="118">
        <f t="shared" si="458"/>
        <v>0</v>
      </c>
    </row>
    <row r="2830" spans="2:32" ht="21.95" customHeight="1" x14ac:dyDescent="0.25">
      <c r="B2830" s="36" t="str">
        <f>IF(Vendas3!D302="","",Vendas3!D302)</f>
        <v/>
      </c>
      <c r="C2830" s="36" t="str">
        <f>IF(Vendas3!E302="","",Vendas3!E302)</f>
        <v/>
      </c>
      <c r="D2830" s="36" t="str">
        <f>IF(Vendas3!F302="","",Vendas3!F302)</f>
        <v/>
      </c>
      <c r="E2830" s="36" t="str">
        <f>IF(Vendas3!G302="","",Vendas3!G302)</f>
        <v/>
      </c>
      <c r="F2830" s="36" t="str">
        <f>IF(Vendas3!H302="","",Vendas3!H302)</f>
        <v/>
      </c>
      <c r="G2830" s="36" t="str">
        <f>IF(Vendas3!I302="","",Vendas3!I302)</f>
        <v/>
      </c>
      <c r="H2830" s="36" t="str">
        <f>IF(Vendas3!J302="","",Vendas3!J302)</f>
        <v/>
      </c>
      <c r="I2830" s="36" t="str">
        <f>IF(Vendas3!K302="","",Vendas3!K302)</f>
        <v/>
      </c>
      <c r="J2830" s="36" t="str">
        <f>IF(Vendas3!L302="","",Vendas3!L302)</f>
        <v/>
      </c>
      <c r="K2830" s="36" t="str">
        <f>IF(Vendas3!M302="","",Vendas3!M302)</f>
        <v/>
      </c>
      <c r="L2830" s="36" t="str">
        <f>IF(Vendas3!N302="","",Vendas3!N302)</f>
        <v/>
      </c>
      <c r="M2830" s="36" t="str">
        <f>IF(Vendas3!O302="","",Vendas3!O302)</f>
        <v/>
      </c>
      <c r="N2830" s="36" t="str">
        <f>IF(Vendas3!P302="","",Vendas3!P302)</f>
        <v/>
      </c>
      <c r="O2830" s="42">
        <f t="shared" si="453"/>
        <v>0</v>
      </c>
      <c r="P2830" s="105">
        <f t="shared" si="454"/>
        <v>0</v>
      </c>
      <c r="Q2830" s="105">
        <f t="shared" si="455"/>
        <v>0</v>
      </c>
      <c r="R2830" s="105">
        <f t="shared" si="456"/>
        <v>0</v>
      </c>
      <c r="S2830" s="22" t="str">
        <f t="shared" si="459"/>
        <v/>
      </c>
      <c r="T2830" s="92">
        <f t="shared" si="457"/>
        <v>0</v>
      </c>
      <c r="U2830" s="92">
        <f t="shared" si="442"/>
        <v>0</v>
      </c>
      <c r="V2830" s="92">
        <f t="shared" si="443"/>
        <v>0</v>
      </c>
      <c r="W2830" s="92">
        <f t="shared" si="444"/>
        <v>0</v>
      </c>
      <c r="X2830" s="92">
        <f t="shared" si="445"/>
        <v>0</v>
      </c>
      <c r="Y2830" s="92">
        <f t="shared" si="446"/>
        <v>0</v>
      </c>
      <c r="Z2830" s="92">
        <f t="shared" si="447"/>
        <v>0</v>
      </c>
      <c r="AA2830" s="92">
        <f t="shared" si="448"/>
        <v>0</v>
      </c>
      <c r="AB2830" s="92">
        <f t="shared" si="449"/>
        <v>0</v>
      </c>
      <c r="AC2830" s="92">
        <f t="shared" si="450"/>
        <v>0</v>
      </c>
      <c r="AD2830" s="92">
        <f t="shared" si="451"/>
        <v>0</v>
      </c>
      <c r="AE2830" s="92">
        <f t="shared" si="452"/>
        <v>0</v>
      </c>
      <c r="AF2830" s="118">
        <f t="shared" si="458"/>
        <v>0</v>
      </c>
    </row>
    <row r="2831" spans="2:32" ht="21.95" customHeight="1" x14ac:dyDescent="0.25">
      <c r="B2831" s="36" t="str">
        <f>IF(Vendas3!D303="","",Vendas3!D303)</f>
        <v/>
      </c>
      <c r="C2831" s="36" t="str">
        <f>IF(Vendas3!E303="","",Vendas3!E303)</f>
        <v/>
      </c>
      <c r="D2831" s="36" t="str">
        <f>IF(Vendas3!F303="","",Vendas3!F303)</f>
        <v/>
      </c>
      <c r="E2831" s="36" t="str">
        <f>IF(Vendas3!G303="","",Vendas3!G303)</f>
        <v/>
      </c>
      <c r="F2831" s="36" t="str">
        <f>IF(Vendas3!H303="","",Vendas3!H303)</f>
        <v/>
      </c>
      <c r="G2831" s="36" t="str">
        <f>IF(Vendas3!I303="","",Vendas3!I303)</f>
        <v/>
      </c>
      <c r="H2831" s="36" t="str">
        <f>IF(Vendas3!J303="","",Vendas3!J303)</f>
        <v/>
      </c>
      <c r="I2831" s="36" t="str">
        <f>IF(Vendas3!K303="","",Vendas3!K303)</f>
        <v/>
      </c>
      <c r="J2831" s="36" t="str">
        <f>IF(Vendas3!L303="","",Vendas3!L303)</f>
        <v/>
      </c>
      <c r="K2831" s="36" t="str">
        <f>IF(Vendas3!M303="","",Vendas3!M303)</f>
        <v/>
      </c>
      <c r="L2831" s="36" t="str">
        <f>IF(Vendas3!N303="","",Vendas3!N303)</f>
        <v/>
      </c>
      <c r="M2831" s="36" t="str">
        <f>IF(Vendas3!O303="","",Vendas3!O303)</f>
        <v/>
      </c>
      <c r="N2831" s="36" t="str">
        <f>IF(Vendas3!P303="","",Vendas3!P303)</f>
        <v/>
      </c>
      <c r="O2831" s="42">
        <f t="shared" si="453"/>
        <v>0</v>
      </c>
      <c r="P2831" s="105">
        <f t="shared" si="454"/>
        <v>0</v>
      </c>
      <c r="Q2831" s="105">
        <f t="shared" si="455"/>
        <v>0</v>
      </c>
      <c r="R2831" s="105">
        <f t="shared" si="456"/>
        <v>0</v>
      </c>
      <c r="S2831" s="22" t="str">
        <f t="shared" si="459"/>
        <v/>
      </c>
      <c r="T2831" s="92">
        <f t="shared" si="457"/>
        <v>0</v>
      </c>
      <c r="U2831" s="92">
        <f t="shared" si="442"/>
        <v>0</v>
      </c>
      <c r="V2831" s="92">
        <f t="shared" si="443"/>
        <v>0</v>
      </c>
      <c r="W2831" s="92">
        <f t="shared" si="444"/>
        <v>0</v>
      </c>
      <c r="X2831" s="92">
        <f t="shared" si="445"/>
        <v>0</v>
      </c>
      <c r="Y2831" s="92">
        <f t="shared" si="446"/>
        <v>0</v>
      </c>
      <c r="Z2831" s="92">
        <f t="shared" si="447"/>
        <v>0</v>
      </c>
      <c r="AA2831" s="92">
        <f t="shared" si="448"/>
        <v>0</v>
      </c>
      <c r="AB2831" s="92">
        <f t="shared" si="449"/>
        <v>0</v>
      </c>
      <c r="AC2831" s="92">
        <f t="shared" si="450"/>
        <v>0</v>
      </c>
      <c r="AD2831" s="92">
        <f t="shared" si="451"/>
        <v>0</v>
      </c>
      <c r="AE2831" s="92">
        <f t="shared" si="452"/>
        <v>0</v>
      </c>
      <c r="AF2831" s="118">
        <f t="shared" si="458"/>
        <v>0</v>
      </c>
    </row>
    <row r="2832" spans="2:32" ht="21.95" customHeight="1" x14ac:dyDescent="0.25">
      <c r="B2832" s="36" t="str">
        <f>IF(Vendas3!D304="","",Vendas3!D304)</f>
        <v/>
      </c>
      <c r="C2832" s="36" t="str">
        <f>IF(Vendas3!E304="","",Vendas3!E304)</f>
        <v/>
      </c>
      <c r="D2832" s="36" t="str">
        <f>IF(Vendas3!F304="","",Vendas3!F304)</f>
        <v/>
      </c>
      <c r="E2832" s="36" t="str">
        <f>IF(Vendas3!G304="","",Vendas3!G304)</f>
        <v/>
      </c>
      <c r="F2832" s="36" t="str">
        <f>IF(Vendas3!H304="","",Vendas3!H304)</f>
        <v/>
      </c>
      <c r="G2832" s="36" t="str">
        <f>IF(Vendas3!I304="","",Vendas3!I304)</f>
        <v/>
      </c>
      <c r="H2832" s="36" t="str">
        <f>IF(Vendas3!J304="","",Vendas3!J304)</f>
        <v/>
      </c>
      <c r="I2832" s="36" t="str">
        <f>IF(Vendas3!K304="","",Vendas3!K304)</f>
        <v/>
      </c>
      <c r="J2832" s="36" t="str">
        <f>IF(Vendas3!L304="","",Vendas3!L304)</f>
        <v/>
      </c>
      <c r="K2832" s="36" t="str">
        <f>IF(Vendas3!M304="","",Vendas3!M304)</f>
        <v/>
      </c>
      <c r="L2832" s="36" t="str">
        <f>IF(Vendas3!N304="","",Vendas3!N304)</f>
        <v/>
      </c>
      <c r="M2832" s="36" t="str">
        <f>IF(Vendas3!O304="","",Vendas3!O304)</f>
        <v/>
      </c>
      <c r="N2832" s="36" t="str">
        <f>IF(Vendas3!P304="","",Vendas3!P304)</f>
        <v/>
      </c>
      <c r="O2832" s="42">
        <f t="shared" si="453"/>
        <v>0</v>
      </c>
      <c r="P2832" s="105">
        <f t="shared" si="454"/>
        <v>0</v>
      </c>
      <c r="Q2832" s="105">
        <f t="shared" si="455"/>
        <v>0</v>
      </c>
      <c r="R2832" s="105">
        <f t="shared" si="456"/>
        <v>0</v>
      </c>
      <c r="S2832" s="22" t="str">
        <f t="shared" si="459"/>
        <v/>
      </c>
      <c r="T2832" s="92">
        <f t="shared" si="457"/>
        <v>0</v>
      </c>
      <c r="U2832" s="92">
        <f t="shared" si="442"/>
        <v>0</v>
      </c>
      <c r="V2832" s="92">
        <f t="shared" si="443"/>
        <v>0</v>
      </c>
      <c r="W2832" s="92">
        <f t="shared" si="444"/>
        <v>0</v>
      </c>
      <c r="X2832" s="92">
        <f t="shared" si="445"/>
        <v>0</v>
      </c>
      <c r="Y2832" s="92">
        <f t="shared" si="446"/>
        <v>0</v>
      </c>
      <c r="Z2832" s="92">
        <f t="shared" si="447"/>
        <v>0</v>
      </c>
      <c r="AA2832" s="92">
        <f t="shared" si="448"/>
        <v>0</v>
      </c>
      <c r="AB2832" s="92">
        <f t="shared" si="449"/>
        <v>0</v>
      </c>
      <c r="AC2832" s="92">
        <f t="shared" si="450"/>
        <v>0</v>
      </c>
      <c r="AD2832" s="92">
        <f t="shared" si="451"/>
        <v>0</v>
      </c>
      <c r="AE2832" s="92">
        <f t="shared" si="452"/>
        <v>0</v>
      </c>
      <c r="AF2832" s="118">
        <f t="shared" si="458"/>
        <v>0</v>
      </c>
    </row>
    <row r="2833" spans="2:32" ht="21.95" customHeight="1" x14ac:dyDescent="0.25">
      <c r="B2833" s="36" t="str">
        <f>IF(Vendas3!D305="","",Vendas3!D305)</f>
        <v/>
      </c>
      <c r="C2833" s="36" t="str">
        <f>IF(Vendas3!E305="","",Vendas3!E305)</f>
        <v/>
      </c>
      <c r="D2833" s="36" t="str">
        <f>IF(Vendas3!F305="","",Vendas3!F305)</f>
        <v/>
      </c>
      <c r="E2833" s="36" t="str">
        <f>IF(Vendas3!G305="","",Vendas3!G305)</f>
        <v/>
      </c>
      <c r="F2833" s="36" t="str">
        <f>IF(Vendas3!H305="","",Vendas3!H305)</f>
        <v/>
      </c>
      <c r="G2833" s="36" t="str">
        <f>IF(Vendas3!I305="","",Vendas3!I305)</f>
        <v/>
      </c>
      <c r="H2833" s="36" t="str">
        <f>IF(Vendas3!J305="","",Vendas3!J305)</f>
        <v/>
      </c>
      <c r="I2833" s="36" t="str">
        <f>IF(Vendas3!K305="","",Vendas3!K305)</f>
        <v/>
      </c>
      <c r="J2833" s="36" t="str">
        <f>IF(Vendas3!L305="","",Vendas3!L305)</f>
        <v/>
      </c>
      <c r="K2833" s="36" t="str">
        <f>IF(Vendas3!M305="","",Vendas3!M305)</f>
        <v/>
      </c>
      <c r="L2833" s="36" t="str">
        <f>IF(Vendas3!N305="","",Vendas3!N305)</f>
        <v/>
      </c>
      <c r="M2833" s="36" t="str">
        <f>IF(Vendas3!O305="","",Vendas3!O305)</f>
        <v/>
      </c>
      <c r="N2833" s="36" t="str">
        <f>IF(Vendas3!P305="","",Vendas3!P305)</f>
        <v/>
      </c>
      <c r="O2833" s="42">
        <f t="shared" si="453"/>
        <v>0</v>
      </c>
      <c r="P2833" s="105">
        <f t="shared" si="454"/>
        <v>0</v>
      </c>
      <c r="Q2833" s="105">
        <f t="shared" si="455"/>
        <v>0</v>
      </c>
      <c r="R2833" s="105">
        <f t="shared" si="456"/>
        <v>0</v>
      </c>
      <c r="S2833" s="22" t="str">
        <f t="shared" si="459"/>
        <v/>
      </c>
      <c r="T2833" s="92">
        <f t="shared" si="457"/>
        <v>0</v>
      </c>
      <c r="U2833" s="92">
        <f t="shared" si="442"/>
        <v>0</v>
      </c>
      <c r="V2833" s="92">
        <f t="shared" si="443"/>
        <v>0</v>
      </c>
      <c r="W2833" s="92">
        <f t="shared" si="444"/>
        <v>0</v>
      </c>
      <c r="X2833" s="92">
        <f t="shared" si="445"/>
        <v>0</v>
      </c>
      <c r="Y2833" s="92">
        <f t="shared" si="446"/>
        <v>0</v>
      </c>
      <c r="Z2833" s="92">
        <f t="shared" si="447"/>
        <v>0</v>
      </c>
      <c r="AA2833" s="92">
        <f t="shared" si="448"/>
        <v>0</v>
      </c>
      <c r="AB2833" s="92">
        <f t="shared" si="449"/>
        <v>0</v>
      </c>
      <c r="AC2833" s="92">
        <f t="shared" si="450"/>
        <v>0</v>
      </c>
      <c r="AD2833" s="92">
        <f t="shared" si="451"/>
        <v>0</v>
      </c>
      <c r="AE2833" s="92">
        <f t="shared" si="452"/>
        <v>0</v>
      </c>
      <c r="AF2833" s="118">
        <f t="shared" si="458"/>
        <v>0</v>
      </c>
    </row>
    <row r="2834" spans="2:32" ht="21.95" customHeight="1" x14ac:dyDescent="0.25">
      <c r="B2834" s="36" t="str">
        <f>IF(Vendas3!D306="","",Vendas3!D306)</f>
        <v/>
      </c>
      <c r="C2834" s="36" t="str">
        <f>IF(Vendas3!E306="","",Vendas3!E306)</f>
        <v/>
      </c>
      <c r="D2834" s="36" t="str">
        <f>IF(Vendas3!F306="","",Vendas3!F306)</f>
        <v/>
      </c>
      <c r="E2834" s="36" t="str">
        <f>IF(Vendas3!G306="","",Vendas3!G306)</f>
        <v/>
      </c>
      <c r="F2834" s="36" t="str">
        <f>IF(Vendas3!H306="","",Vendas3!H306)</f>
        <v/>
      </c>
      <c r="G2834" s="36" t="str">
        <f>IF(Vendas3!I306="","",Vendas3!I306)</f>
        <v/>
      </c>
      <c r="H2834" s="36" t="str">
        <f>IF(Vendas3!J306="","",Vendas3!J306)</f>
        <v/>
      </c>
      <c r="I2834" s="36" t="str">
        <f>IF(Vendas3!K306="","",Vendas3!K306)</f>
        <v/>
      </c>
      <c r="J2834" s="36" t="str">
        <f>IF(Vendas3!L306="","",Vendas3!L306)</f>
        <v/>
      </c>
      <c r="K2834" s="36" t="str">
        <f>IF(Vendas3!M306="","",Vendas3!M306)</f>
        <v/>
      </c>
      <c r="L2834" s="36" t="str">
        <f>IF(Vendas3!N306="","",Vendas3!N306)</f>
        <v/>
      </c>
      <c r="M2834" s="36" t="str">
        <f>IF(Vendas3!O306="","",Vendas3!O306)</f>
        <v/>
      </c>
      <c r="N2834" s="36" t="str">
        <f>IF(Vendas3!P306="","",Vendas3!P306)</f>
        <v/>
      </c>
      <c r="O2834" s="42">
        <f t="shared" si="453"/>
        <v>0</v>
      </c>
      <c r="P2834" s="105">
        <f t="shared" si="454"/>
        <v>0</v>
      </c>
      <c r="Q2834" s="105">
        <f t="shared" si="455"/>
        <v>0</v>
      </c>
      <c r="R2834" s="105">
        <f t="shared" si="456"/>
        <v>0</v>
      </c>
      <c r="S2834" s="22" t="str">
        <f t="shared" si="459"/>
        <v/>
      </c>
      <c r="T2834" s="92">
        <f t="shared" si="457"/>
        <v>0</v>
      </c>
      <c r="U2834" s="92">
        <f t="shared" si="442"/>
        <v>0</v>
      </c>
      <c r="V2834" s="92">
        <f t="shared" si="443"/>
        <v>0</v>
      </c>
      <c r="W2834" s="92">
        <f t="shared" si="444"/>
        <v>0</v>
      </c>
      <c r="X2834" s="92">
        <f t="shared" si="445"/>
        <v>0</v>
      </c>
      <c r="Y2834" s="92">
        <f t="shared" si="446"/>
        <v>0</v>
      </c>
      <c r="Z2834" s="92">
        <f t="shared" si="447"/>
        <v>0</v>
      </c>
      <c r="AA2834" s="92">
        <f t="shared" si="448"/>
        <v>0</v>
      </c>
      <c r="AB2834" s="92">
        <f t="shared" si="449"/>
        <v>0</v>
      </c>
      <c r="AC2834" s="92">
        <f t="shared" si="450"/>
        <v>0</v>
      </c>
      <c r="AD2834" s="92">
        <f t="shared" si="451"/>
        <v>0</v>
      </c>
      <c r="AE2834" s="92">
        <f t="shared" si="452"/>
        <v>0</v>
      </c>
      <c r="AF2834" s="118">
        <f t="shared" si="458"/>
        <v>0</v>
      </c>
    </row>
    <row r="2835" spans="2:32" ht="21.95" customHeight="1" x14ac:dyDescent="0.25">
      <c r="B2835" s="36" t="str">
        <f>IF(Vendas3!D307="","",Vendas3!D307)</f>
        <v/>
      </c>
      <c r="C2835" s="36" t="str">
        <f>IF(Vendas3!E307="","",Vendas3!E307)</f>
        <v/>
      </c>
      <c r="D2835" s="36" t="str">
        <f>IF(Vendas3!F307="","",Vendas3!F307)</f>
        <v/>
      </c>
      <c r="E2835" s="36" t="str">
        <f>IF(Vendas3!G307="","",Vendas3!G307)</f>
        <v/>
      </c>
      <c r="F2835" s="36" t="str">
        <f>IF(Vendas3!H307="","",Vendas3!H307)</f>
        <v/>
      </c>
      <c r="G2835" s="36" t="str">
        <f>IF(Vendas3!I307="","",Vendas3!I307)</f>
        <v/>
      </c>
      <c r="H2835" s="36" t="str">
        <f>IF(Vendas3!J307="","",Vendas3!J307)</f>
        <v/>
      </c>
      <c r="I2835" s="36" t="str">
        <f>IF(Vendas3!K307="","",Vendas3!K307)</f>
        <v/>
      </c>
      <c r="J2835" s="36" t="str">
        <f>IF(Vendas3!L307="","",Vendas3!L307)</f>
        <v/>
      </c>
      <c r="K2835" s="36" t="str">
        <f>IF(Vendas3!M307="","",Vendas3!M307)</f>
        <v/>
      </c>
      <c r="L2835" s="36" t="str">
        <f>IF(Vendas3!N307="","",Vendas3!N307)</f>
        <v/>
      </c>
      <c r="M2835" s="36" t="str">
        <f>IF(Vendas3!O307="","",Vendas3!O307)</f>
        <v/>
      </c>
      <c r="N2835" s="36" t="str">
        <f>IF(Vendas3!P307="","",Vendas3!P307)</f>
        <v/>
      </c>
      <c r="O2835" s="42">
        <f t="shared" si="453"/>
        <v>0</v>
      </c>
      <c r="P2835" s="105">
        <f t="shared" si="454"/>
        <v>0</v>
      </c>
      <c r="Q2835" s="105">
        <f t="shared" si="455"/>
        <v>0</v>
      </c>
      <c r="R2835" s="105">
        <f t="shared" si="456"/>
        <v>0</v>
      </c>
      <c r="S2835" s="22" t="str">
        <f t="shared" si="459"/>
        <v/>
      </c>
      <c r="T2835" s="92">
        <f t="shared" si="457"/>
        <v>0</v>
      </c>
      <c r="U2835" s="92">
        <f t="shared" si="442"/>
        <v>0</v>
      </c>
      <c r="V2835" s="92">
        <f t="shared" si="443"/>
        <v>0</v>
      </c>
      <c r="W2835" s="92">
        <f t="shared" si="444"/>
        <v>0</v>
      </c>
      <c r="X2835" s="92">
        <f t="shared" si="445"/>
        <v>0</v>
      </c>
      <c r="Y2835" s="92">
        <f t="shared" si="446"/>
        <v>0</v>
      </c>
      <c r="Z2835" s="92">
        <f t="shared" si="447"/>
        <v>0</v>
      </c>
      <c r="AA2835" s="92">
        <f t="shared" si="448"/>
        <v>0</v>
      </c>
      <c r="AB2835" s="92">
        <f t="shared" si="449"/>
        <v>0</v>
      </c>
      <c r="AC2835" s="92">
        <f t="shared" si="450"/>
        <v>0</v>
      </c>
      <c r="AD2835" s="92">
        <f t="shared" si="451"/>
        <v>0</v>
      </c>
      <c r="AE2835" s="92">
        <f t="shared" si="452"/>
        <v>0</v>
      </c>
      <c r="AF2835" s="118">
        <f t="shared" si="458"/>
        <v>0</v>
      </c>
    </row>
    <row r="2836" spans="2:32" ht="21.95" customHeight="1" x14ac:dyDescent="0.25">
      <c r="B2836" s="36" t="str">
        <f>IF(Vendas3!D308="","",Vendas3!D308)</f>
        <v/>
      </c>
      <c r="C2836" s="36" t="str">
        <f>IF(Vendas3!E308="","",Vendas3!E308)</f>
        <v/>
      </c>
      <c r="D2836" s="36" t="str">
        <f>IF(Vendas3!F308="","",Vendas3!F308)</f>
        <v/>
      </c>
      <c r="E2836" s="36" t="str">
        <f>IF(Vendas3!G308="","",Vendas3!G308)</f>
        <v/>
      </c>
      <c r="F2836" s="36" t="str">
        <f>IF(Vendas3!H308="","",Vendas3!H308)</f>
        <v/>
      </c>
      <c r="G2836" s="36" t="str">
        <f>IF(Vendas3!I308="","",Vendas3!I308)</f>
        <v/>
      </c>
      <c r="H2836" s="36" t="str">
        <f>IF(Vendas3!J308="","",Vendas3!J308)</f>
        <v/>
      </c>
      <c r="I2836" s="36" t="str">
        <f>IF(Vendas3!K308="","",Vendas3!K308)</f>
        <v/>
      </c>
      <c r="J2836" s="36" t="str">
        <f>IF(Vendas3!L308="","",Vendas3!L308)</f>
        <v/>
      </c>
      <c r="K2836" s="36" t="str">
        <f>IF(Vendas3!M308="","",Vendas3!M308)</f>
        <v/>
      </c>
      <c r="L2836" s="36" t="str">
        <f>IF(Vendas3!N308="","",Vendas3!N308)</f>
        <v/>
      </c>
      <c r="M2836" s="36" t="str">
        <f>IF(Vendas3!O308="","",Vendas3!O308)</f>
        <v/>
      </c>
      <c r="N2836" s="36" t="str">
        <f>IF(Vendas3!P308="","",Vendas3!P308)</f>
        <v/>
      </c>
      <c r="O2836" s="42">
        <f t="shared" si="453"/>
        <v>0</v>
      </c>
      <c r="P2836" s="105">
        <f t="shared" si="454"/>
        <v>0</v>
      </c>
      <c r="Q2836" s="105">
        <f t="shared" si="455"/>
        <v>0</v>
      </c>
      <c r="R2836" s="105">
        <f t="shared" si="456"/>
        <v>0</v>
      </c>
      <c r="S2836" s="22" t="str">
        <f t="shared" si="459"/>
        <v/>
      </c>
      <c r="T2836" s="92">
        <f t="shared" si="457"/>
        <v>0</v>
      </c>
      <c r="U2836" s="92">
        <f t="shared" si="442"/>
        <v>0</v>
      </c>
      <c r="V2836" s="92">
        <f t="shared" si="443"/>
        <v>0</v>
      </c>
      <c r="W2836" s="92">
        <f t="shared" si="444"/>
        <v>0</v>
      </c>
      <c r="X2836" s="92">
        <f t="shared" si="445"/>
        <v>0</v>
      </c>
      <c r="Y2836" s="92">
        <f t="shared" si="446"/>
        <v>0</v>
      </c>
      <c r="Z2836" s="92">
        <f t="shared" si="447"/>
        <v>0</v>
      </c>
      <c r="AA2836" s="92">
        <f t="shared" si="448"/>
        <v>0</v>
      </c>
      <c r="AB2836" s="92">
        <f t="shared" si="449"/>
        <v>0</v>
      </c>
      <c r="AC2836" s="92">
        <f t="shared" si="450"/>
        <v>0</v>
      </c>
      <c r="AD2836" s="92">
        <f t="shared" si="451"/>
        <v>0</v>
      </c>
      <c r="AE2836" s="92">
        <f t="shared" si="452"/>
        <v>0</v>
      </c>
      <c r="AF2836" s="118">
        <f t="shared" si="458"/>
        <v>0</v>
      </c>
    </row>
    <row r="2837" spans="2:32" ht="21.95" customHeight="1" x14ac:dyDescent="0.25">
      <c r="B2837" s="36" t="str">
        <f>IF(Vendas3!D309="","",Vendas3!D309)</f>
        <v/>
      </c>
      <c r="C2837" s="36" t="str">
        <f>IF(Vendas3!E309="","",Vendas3!E309)</f>
        <v/>
      </c>
      <c r="D2837" s="36" t="str">
        <f>IF(Vendas3!F309="","",Vendas3!F309)</f>
        <v/>
      </c>
      <c r="E2837" s="36" t="str">
        <f>IF(Vendas3!G309="","",Vendas3!G309)</f>
        <v/>
      </c>
      <c r="F2837" s="36" t="str">
        <f>IF(Vendas3!H309="","",Vendas3!H309)</f>
        <v/>
      </c>
      <c r="G2837" s="36" t="str">
        <f>IF(Vendas3!I309="","",Vendas3!I309)</f>
        <v/>
      </c>
      <c r="H2837" s="36" t="str">
        <f>IF(Vendas3!J309="","",Vendas3!J309)</f>
        <v/>
      </c>
      <c r="I2837" s="36" t="str">
        <f>IF(Vendas3!K309="","",Vendas3!K309)</f>
        <v/>
      </c>
      <c r="J2837" s="36" t="str">
        <f>IF(Vendas3!L309="","",Vendas3!L309)</f>
        <v/>
      </c>
      <c r="K2837" s="36" t="str">
        <f>IF(Vendas3!M309="","",Vendas3!M309)</f>
        <v/>
      </c>
      <c r="L2837" s="36" t="str">
        <f>IF(Vendas3!N309="","",Vendas3!N309)</f>
        <v/>
      </c>
      <c r="M2837" s="36" t="str">
        <f>IF(Vendas3!O309="","",Vendas3!O309)</f>
        <v/>
      </c>
      <c r="N2837" s="36" t="str">
        <f>IF(Vendas3!P309="","",Vendas3!P309)</f>
        <v/>
      </c>
      <c r="O2837" s="42">
        <f t="shared" si="453"/>
        <v>0</v>
      </c>
      <c r="P2837" s="105">
        <f t="shared" si="454"/>
        <v>0</v>
      </c>
      <c r="Q2837" s="105">
        <f t="shared" si="455"/>
        <v>0</v>
      </c>
      <c r="R2837" s="105">
        <f t="shared" si="456"/>
        <v>0</v>
      </c>
      <c r="S2837" s="22" t="str">
        <f t="shared" si="459"/>
        <v/>
      </c>
      <c r="T2837" s="92">
        <f t="shared" si="457"/>
        <v>0</v>
      </c>
      <c r="U2837" s="92">
        <f t="shared" si="442"/>
        <v>0</v>
      </c>
      <c r="V2837" s="92">
        <f t="shared" si="443"/>
        <v>0</v>
      </c>
      <c r="W2837" s="92">
        <f t="shared" si="444"/>
        <v>0</v>
      </c>
      <c r="X2837" s="92">
        <f t="shared" si="445"/>
        <v>0</v>
      </c>
      <c r="Y2837" s="92">
        <f t="shared" si="446"/>
        <v>0</v>
      </c>
      <c r="Z2837" s="92">
        <f t="shared" si="447"/>
        <v>0</v>
      </c>
      <c r="AA2837" s="92">
        <f t="shared" si="448"/>
        <v>0</v>
      </c>
      <c r="AB2837" s="92">
        <f t="shared" si="449"/>
        <v>0</v>
      </c>
      <c r="AC2837" s="92">
        <f t="shared" si="450"/>
        <v>0</v>
      </c>
      <c r="AD2837" s="92">
        <f t="shared" si="451"/>
        <v>0</v>
      </c>
      <c r="AE2837" s="92">
        <f t="shared" si="452"/>
        <v>0</v>
      </c>
      <c r="AF2837" s="118">
        <f t="shared" si="458"/>
        <v>0</v>
      </c>
    </row>
    <row r="2838" spans="2:32" ht="21.95" customHeight="1" x14ac:dyDescent="0.25">
      <c r="B2838" s="36" t="str">
        <f>IF(Vendas3!D310="","",Vendas3!D310)</f>
        <v/>
      </c>
      <c r="C2838" s="36" t="str">
        <f>IF(Vendas3!E310="","",Vendas3!E310)</f>
        <v/>
      </c>
      <c r="D2838" s="36" t="str">
        <f>IF(Vendas3!F310="","",Vendas3!F310)</f>
        <v/>
      </c>
      <c r="E2838" s="36" t="str">
        <f>IF(Vendas3!G310="","",Vendas3!G310)</f>
        <v/>
      </c>
      <c r="F2838" s="36" t="str">
        <f>IF(Vendas3!H310="","",Vendas3!H310)</f>
        <v/>
      </c>
      <c r="G2838" s="36" t="str">
        <f>IF(Vendas3!I310="","",Vendas3!I310)</f>
        <v/>
      </c>
      <c r="H2838" s="36" t="str">
        <f>IF(Vendas3!J310="","",Vendas3!J310)</f>
        <v/>
      </c>
      <c r="I2838" s="36" t="str">
        <f>IF(Vendas3!K310="","",Vendas3!K310)</f>
        <v/>
      </c>
      <c r="J2838" s="36" t="str">
        <f>IF(Vendas3!L310="","",Vendas3!L310)</f>
        <v/>
      </c>
      <c r="K2838" s="36" t="str">
        <f>IF(Vendas3!M310="","",Vendas3!M310)</f>
        <v/>
      </c>
      <c r="L2838" s="36" t="str">
        <f>IF(Vendas3!N310="","",Vendas3!N310)</f>
        <v/>
      </c>
      <c r="M2838" s="36" t="str">
        <f>IF(Vendas3!O310="","",Vendas3!O310)</f>
        <v/>
      </c>
      <c r="N2838" s="36" t="str">
        <f>IF(Vendas3!P310="","",Vendas3!P310)</f>
        <v/>
      </c>
      <c r="O2838" s="42">
        <f t="shared" si="453"/>
        <v>0</v>
      </c>
      <c r="P2838" s="105">
        <f t="shared" si="454"/>
        <v>0</v>
      </c>
      <c r="Q2838" s="105">
        <f t="shared" si="455"/>
        <v>0</v>
      </c>
      <c r="R2838" s="105">
        <f t="shared" si="456"/>
        <v>0</v>
      </c>
      <c r="S2838" s="22" t="str">
        <f t="shared" si="459"/>
        <v/>
      </c>
      <c r="T2838" s="92">
        <f t="shared" si="457"/>
        <v>0</v>
      </c>
      <c r="U2838" s="92">
        <f t="shared" si="442"/>
        <v>0</v>
      </c>
      <c r="V2838" s="92">
        <f t="shared" si="443"/>
        <v>0</v>
      </c>
      <c r="W2838" s="92">
        <f t="shared" si="444"/>
        <v>0</v>
      </c>
      <c r="X2838" s="92">
        <f t="shared" si="445"/>
        <v>0</v>
      </c>
      <c r="Y2838" s="92">
        <f t="shared" si="446"/>
        <v>0</v>
      </c>
      <c r="Z2838" s="92">
        <f t="shared" si="447"/>
        <v>0</v>
      </c>
      <c r="AA2838" s="92">
        <f t="shared" si="448"/>
        <v>0</v>
      </c>
      <c r="AB2838" s="92">
        <f t="shared" si="449"/>
        <v>0</v>
      </c>
      <c r="AC2838" s="92">
        <f t="shared" si="450"/>
        <v>0</v>
      </c>
      <c r="AD2838" s="92">
        <f t="shared" si="451"/>
        <v>0</v>
      </c>
      <c r="AE2838" s="92">
        <f t="shared" si="452"/>
        <v>0</v>
      </c>
      <c r="AF2838" s="118">
        <f t="shared" si="458"/>
        <v>0</v>
      </c>
    </row>
    <row r="2839" spans="2:32" ht="21.95" customHeight="1" x14ac:dyDescent="0.25">
      <c r="B2839" s="36" t="str">
        <f>IF(Vendas3!D311="","",Vendas3!D311)</f>
        <v/>
      </c>
      <c r="C2839" s="36" t="str">
        <f>IF(Vendas3!E311="","",Vendas3!E311)</f>
        <v/>
      </c>
      <c r="D2839" s="36" t="str">
        <f>IF(Vendas3!F311="","",Vendas3!F311)</f>
        <v/>
      </c>
      <c r="E2839" s="36" t="str">
        <f>IF(Vendas3!G311="","",Vendas3!G311)</f>
        <v/>
      </c>
      <c r="F2839" s="36" t="str">
        <f>IF(Vendas3!H311="","",Vendas3!H311)</f>
        <v/>
      </c>
      <c r="G2839" s="36" t="str">
        <f>IF(Vendas3!I311="","",Vendas3!I311)</f>
        <v/>
      </c>
      <c r="H2839" s="36" t="str">
        <f>IF(Vendas3!J311="","",Vendas3!J311)</f>
        <v/>
      </c>
      <c r="I2839" s="36" t="str">
        <f>IF(Vendas3!K311="","",Vendas3!K311)</f>
        <v/>
      </c>
      <c r="J2839" s="36" t="str">
        <f>IF(Vendas3!L311="","",Vendas3!L311)</f>
        <v/>
      </c>
      <c r="K2839" s="36" t="str">
        <f>IF(Vendas3!M311="","",Vendas3!M311)</f>
        <v/>
      </c>
      <c r="L2839" s="36" t="str">
        <f>IF(Vendas3!N311="","",Vendas3!N311)</f>
        <v/>
      </c>
      <c r="M2839" s="36" t="str">
        <f>IF(Vendas3!O311="","",Vendas3!O311)</f>
        <v/>
      </c>
      <c r="N2839" s="36" t="str">
        <f>IF(Vendas3!P311="","",Vendas3!P311)</f>
        <v/>
      </c>
      <c r="O2839" s="42">
        <f t="shared" si="453"/>
        <v>0</v>
      </c>
      <c r="P2839" s="105">
        <f t="shared" si="454"/>
        <v>0</v>
      </c>
      <c r="Q2839" s="105">
        <f t="shared" si="455"/>
        <v>0</v>
      </c>
      <c r="R2839" s="105">
        <f t="shared" si="456"/>
        <v>0</v>
      </c>
      <c r="S2839" s="22" t="str">
        <f t="shared" si="459"/>
        <v/>
      </c>
      <c r="T2839" s="92">
        <f t="shared" si="457"/>
        <v>0</v>
      </c>
      <c r="U2839" s="92">
        <f t="shared" si="442"/>
        <v>0</v>
      </c>
      <c r="V2839" s="92">
        <f t="shared" si="443"/>
        <v>0</v>
      </c>
      <c r="W2839" s="92">
        <f t="shared" si="444"/>
        <v>0</v>
      </c>
      <c r="X2839" s="92">
        <f t="shared" si="445"/>
        <v>0</v>
      </c>
      <c r="Y2839" s="92">
        <f t="shared" si="446"/>
        <v>0</v>
      </c>
      <c r="Z2839" s="92">
        <f t="shared" si="447"/>
        <v>0</v>
      </c>
      <c r="AA2839" s="92">
        <f t="shared" si="448"/>
        <v>0</v>
      </c>
      <c r="AB2839" s="92">
        <f t="shared" si="449"/>
        <v>0</v>
      </c>
      <c r="AC2839" s="92">
        <f t="shared" si="450"/>
        <v>0</v>
      </c>
      <c r="AD2839" s="92">
        <f t="shared" si="451"/>
        <v>0</v>
      </c>
      <c r="AE2839" s="92">
        <f t="shared" si="452"/>
        <v>0</v>
      </c>
      <c r="AF2839" s="118">
        <f t="shared" si="458"/>
        <v>0</v>
      </c>
    </row>
    <row r="2840" spans="2:32" ht="21.95" customHeight="1" x14ac:dyDescent="0.25">
      <c r="B2840" s="36" t="str">
        <f>IF(Vendas3!D312="","",Vendas3!D312)</f>
        <v/>
      </c>
      <c r="C2840" s="36" t="str">
        <f>IF(Vendas3!E312="","",Vendas3!E312)</f>
        <v/>
      </c>
      <c r="D2840" s="36" t="str">
        <f>IF(Vendas3!F312="","",Vendas3!F312)</f>
        <v/>
      </c>
      <c r="E2840" s="36" t="str">
        <f>IF(Vendas3!G312="","",Vendas3!G312)</f>
        <v/>
      </c>
      <c r="F2840" s="36" t="str">
        <f>IF(Vendas3!H312="","",Vendas3!H312)</f>
        <v/>
      </c>
      <c r="G2840" s="36" t="str">
        <f>IF(Vendas3!I312="","",Vendas3!I312)</f>
        <v/>
      </c>
      <c r="H2840" s="36" t="str">
        <f>IF(Vendas3!J312="","",Vendas3!J312)</f>
        <v/>
      </c>
      <c r="I2840" s="36" t="str">
        <f>IF(Vendas3!K312="","",Vendas3!K312)</f>
        <v/>
      </c>
      <c r="J2840" s="36" t="str">
        <f>IF(Vendas3!L312="","",Vendas3!L312)</f>
        <v/>
      </c>
      <c r="K2840" s="36" t="str">
        <f>IF(Vendas3!M312="","",Vendas3!M312)</f>
        <v/>
      </c>
      <c r="L2840" s="36" t="str">
        <f>IF(Vendas3!N312="","",Vendas3!N312)</f>
        <v/>
      </c>
      <c r="M2840" s="36" t="str">
        <f>IF(Vendas3!O312="","",Vendas3!O312)</f>
        <v/>
      </c>
      <c r="N2840" s="36" t="str">
        <f>IF(Vendas3!P312="","",Vendas3!P312)</f>
        <v/>
      </c>
      <c r="O2840" s="42">
        <f t="shared" si="453"/>
        <v>0</v>
      </c>
      <c r="P2840" s="105">
        <f t="shared" si="454"/>
        <v>0</v>
      </c>
      <c r="Q2840" s="105">
        <f t="shared" si="455"/>
        <v>0</v>
      </c>
      <c r="R2840" s="105">
        <f t="shared" si="456"/>
        <v>0</v>
      </c>
      <c r="S2840" s="22" t="str">
        <f t="shared" si="459"/>
        <v/>
      </c>
      <c r="T2840" s="92">
        <f t="shared" si="457"/>
        <v>0</v>
      </c>
      <c r="U2840" s="92">
        <f t="shared" si="442"/>
        <v>0</v>
      </c>
      <c r="V2840" s="92">
        <f t="shared" si="443"/>
        <v>0</v>
      </c>
      <c r="W2840" s="92">
        <f t="shared" si="444"/>
        <v>0</v>
      </c>
      <c r="X2840" s="92">
        <f t="shared" si="445"/>
        <v>0</v>
      </c>
      <c r="Y2840" s="92">
        <f t="shared" si="446"/>
        <v>0</v>
      </c>
      <c r="Z2840" s="92">
        <f t="shared" si="447"/>
        <v>0</v>
      </c>
      <c r="AA2840" s="92">
        <f t="shared" si="448"/>
        <v>0</v>
      </c>
      <c r="AB2840" s="92">
        <f t="shared" si="449"/>
        <v>0</v>
      </c>
      <c r="AC2840" s="92">
        <f t="shared" si="450"/>
        <v>0</v>
      </c>
      <c r="AD2840" s="92">
        <f t="shared" si="451"/>
        <v>0</v>
      </c>
      <c r="AE2840" s="92">
        <f t="shared" si="452"/>
        <v>0</v>
      </c>
      <c r="AF2840" s="118">
        <f t="shared" si="458"/>
        <v>0</v>
      </c>
    </row>
    <row r="2841" spans="2:32" ht="21.95" customHeight="1" x14ac:dyDescent="0.25">
      <c r="B2841" s="36" t="str">
        <f>IF(Vendas3!D313="","",Vendas3!D313)</f>
        <v/>
      </c>
      <c r="C2841" s="36" t="str">
        <f>IF(Vendas3!E313="","",Vendas3!E313)</f>
        <v/>
      </c>
      <c r="D2841" s="36" t="str">
        <f>IF(Vendas3!F313="","",Vendas3!F313)</f>
        <v/>
      </c>
      <c r="E2841" s="36" t="str">
        <f>IF(Vendas3!G313="","",Vendas3!G313)</f>
        <v/>
      </c>
      <c r="F2841" s="36" t="str">
        <f>IF(Vendas3!H313="","",Vendas3!H313)</f>
        <v/>
      </c>
      <c r="G2841" s="36" t="str">
        <f>IF(Vendas3!I313="","",Vendas3!I313)</f>
        <v/>
      </c>
      <c r="H2841" s="36" t="str">
        <f>IF(Vendas3!J313="","",Vendas3!J313)</f>
        <v/>
      </c>
      <c r="I2841" s="36" t="str">
        <f>IF(Vendas3!K313="","",Vendas3!K313)</f>
        <v/>
      </c>
      <c r="J2841" s="36" t="str">
        <f>IF(Vendas3!L313="","",Vendas3!L313)</f>
        <v/>
      </c>
      <c r="K2841" s="36" t="str">
        <f>IF(Vendas3!M313="","",Vendas3!M313)</f>
        <v/>
      </c>
      <c r="L2841" s="36" t="str">
        <f>IF(Vendas3!N313="","",Vendas3!N313)</f>
        <v/>
      </c>
      <c r="M2841" s="36" t="str">
        <f>IF(Vendas3!O313="","",Vendas3!O313)</f>
        <v/>
      </c>
      <c r="N2841" s="36" t="str">
        <f>IF(Vendas3!P313="","",Vendas3!P313)</f>
        <v/>
      </c>
      <c r="O2841" s="42">
        <f t="shared" si="453"/>
        <v>0</v>
      </c>
      <c r="P2841" s="105">
        <f t="shared" si="454"/>
        <v>0</v>
      </c>
      <c r="Q2841" s="105">
        <f t="shared" si="455"/>
        <v>0</v>
      </c>
      <c r="R2841" s="105">
        <f t="shared" si="456"/>
        <v>0</v>
      </c>
      <c r="S2841" s="22" t="str">
        <f t="shared" si="459"/>
        <v/>
      </c>
      <c r="T2841" s="92">
        <f t="shared" si="457"/>
        <v>0</v>
      </c>
      <c r="U2841" s="92">
        <f t="shared" si="442"/>
        <v>0</v>
      </c>
      <c r="V2841" s="92">
        <f t="shared" si="443"/>
        <v>0</v>
      </c>
      <c r="W2841" s="92">
        <f t="shared" si="444"/>
        <v>0</v>
      </c>
      <c r="X2841" s="92">
        <f t="shared" si="445"/>
        <v>0</v>
      </c>
      <c r="Y2841" s="92">
        <f t="shared" si="446"/>
        <v>0</v>
      </c>
      <c r="Z2841" s="92">
        <f t="shared" si="447"/>
        <v>0</v>
      </c>
      <c r="AA2841" s="92">
        <f t="shared" si="448"/>
        <v>0</v>
      </c>
      <c r="AB2841" s="92">
        <f t="shared" si="449"/>
        <v>0</v>
      </c>
      <c r="AC2841" s="92">
        <f t="shared" si="450"/>
        <v>0</v>
      </c>
      <c r="AD2841" s="92">
        <f t="shared" si="451"/>
        <v>0</v>
      </c>
      <c r="AE2841" s="92">
        <f t="shared" si="452"/>
        <v>0</v>
      </c>
      <c r="AF2841" s="118">
        <f t="shared" si="458"/>
        <v>0</v>
      </c>
    </row>
    <row r="2842" spans="2:32" ht="21.95" customHeight="1" x14ac:dyDescent="0.25">
      <c r="B2842" s="36" t="str">
        <f>IF(Vendas3!D314="","",Vendas3!D314)</f>
        <v/>
      </c>
      <c r="C2842" s="36" t="str">
        <f>IF(Vendas3!E314="","",Vendas3!E314)</f>
        <v/>
      </c>
      <c r="D2842" s="36" t="str">
        <f>IF(Vendas3!F314="","",Vendas3!F314)</f>
        <v/>
      </c>
      <c r="E2842" s="36" t="str">
        <f>IF(Vendas3!G314="","",Vendas3!G314)</f>
        <v/>
      </c>
      <c r="F2842" s="36" t="str">
        <f>IF(Vendas3!H314="","",Vendas3!H314)</f>
        <v/>
      </c>
      <c r="G2842" s="36" t="str">
        <f>IF(Vendas3!I314="","",Vendas3!I314)</f>
        <v/>
      </c>
      <c r="H2842" s="36" t="str">
        <f>IF(Vendas3!J314="","",Vendas3!J314)</f>
        <v/>
      </c>
      <c r="I2842" s="36" t="str">
        <f>IF(Vendas3!K314="","",Vendas3!K314)</f>
        <v/>
      </c>
      <c r="J2842" s="36" t="str">
        <f>IF(Vendas3!L314="","",Vendas3!L314)</f>
        <v/>
      </c>
      <c r="K2842" s="36" t="str">
        <f>IF(Vendas3!M314="","",Vendas3!M314)</f>
        <v/>
      </c>
      <c r="L2842" s="36" t="str">
        <f>IF(Vendas3!N314="","",Vendas3!N314)</f>
        <v/>
      </c>
      <c r="M2842" s="36" t="str">
        <f>IF(Vendas3!O314="","",Vendas3!O314)</f>
        <v/>
      </c>
      <c r="N2842" s="36" t="str">
        <f>IF(Vendas3!P314="","",Vendas3!P314)</f>
        <v/>
      </c>
      <c r="O2842" s="42">
        <f t="shared" si="453"/>
        <v>0</v>
      </c>
      <c r="P2842" s="105">
        <f t="shared" si="454"/>
        <v>0</v>
      </c>
      <c r="Q2842" s="105">
        <f t="shared" si="455"/>
        <v>0</v>
      </c>
      <c r="R2842" s="105">
        <f t="shared" si="456"/>
        <v>0</v>
      </c>
      <c r="S2842" s="22" t="str">
        <f t="shared" si="459"/>
        <v/>
      </c>
      <c r="T2842" s="92">
        <f t="shared" si="457"/>
        <v>0</v>
      </c>
      <c r="U2842" s="92">
        <f t="shared" si="442"/>
        <v>0</v>
      </c>
      <c r="V2842" s="92">
        <f t="shared" si="443"/>
        <v>0</v>
      </c>
      <c r="W2842" s="92">
        <f t="shared" si="444"/>
        <v>0</v>
      </c>
      <c r="X2842" s="92">
        <f t="shared" si="445"/>
        <v>0</v>
      </c>
      <c r="Y2842" s="92">
        <f t="shared" si="446"/>
        <v>0</v>
      </c>
      <c r="Z2842" s="92">
        <f t="shared" si="447"/>
        <v>0</v>
      </c>
      <c r="AA2842" s="92">
        <f t="shared" si="448"/>
        <v>0</v>
      </c>
      <c r="AB2842" s="92">
        <f t="shared" si="449"/>
        <v>0</v>
      </c>
      <c r="AC2842" s="92">
        <f t="shared" si="450"/>
        <v>0</v>
      </c>
      <c r="AD2842" s="92">
        <f t="shared" si="451"/>
        <v>0</v>
      </c>
      <c r="AE2842" s="92">
        <f t="shared" si="452"/>
        <v>0</v>
      </c>
      <c r="AF2842" s="118">
        <f t="shared" si="458"/>
        <v>0</v>
      </c>
    </row>
    <row r="2843" spans="2:32" ht="21.95" customHeight="1" x14ac:dyDescent="0.25">
      <c r="B2843" s="36" t="str">
        <f>IF(Vendas3!D315="","",Vendas3!D315)</f>
        <v/>
      </c>
      <c r="C2843" s="36" t="str">
        <f>IF(Vendas3!E315="","",Vendas3!E315)</f>
        <v/>
      </c>
      <c r="D2843" s="36" t="str">
        <f>IF(Vendas3!F315="","",Vendas3!F315)</f>
        <v/>
      </c>
      <c r="E2843" s="36" t="str">
        <f>IF(Vendas3!G315="","",Vendas3!G315)</f>
        <v/>
      </c>
      <c r="F2843" s="36" t="str">
        <f>IF(Vendas3!H315="","",Vendas3!H315)</f>
        <v/>
      </c>
      <c r="G2843" s="36" t="str">
        <f>IF(Vendas3!I315="","",Vendas3!I315)</f>
        <v/>
      </c>
      <c r="H2843" s="36" t="str">
        <f>IF(Vendas3!J315="","",Vendas3!J315)</f>
        <v/>
      </c>
      <c r="I2843" s="36" t="str">
        <f>IF(Vendas3!K315="","",Vendas3!K315)</f>
        <v/>
      </c>
      <c r="J2843" s="36" t="str">
        <f>IF(Vendas3!L315="","",Vendas3!L315)</f>
        <v/>
      </c>
      <c r="K2843" s="36" t="str">
        <f>IF(Vendas3!M315="","",Vendas3!M315)</f>
        <v/>
      </c>
      <c r="L2843" s="36" t="str">
        <f>IF(Vendas3!N315="","",Vendas3!N315)</f>
        <v/>
      </c>
      <c r="M2843" s="36" t="str">
        <f>IF(Vendas3!O315="","",Vendas3!O315)</f>
        <v/>
      </c>
      <c r="N2843" s="36" t="str">
        <f>IF(Vendas3!P315="","",Vendas3!P315)</f>
        <v/>
      </c>
      <c r="O2843" s="42">
        <f t="shared" si="453"/>
        <v>0</v>
      </c>
      <c r="P2843" s="105">
        <f t="shared" si="454"/>
        <v>0</v>
      </c>
      <c r="Q2843" s="105">
        <f t="shared" si="455"/>
        <v>0</v>
      </c>
      <c r="R2843" s="105">
        <f t="shared" si="456"/>
        <v>0</v>
      </c>
      <c r="S2843" s="22" t="str">
        <f t="shared" si="459"/>
        <v/>
      </c>
      <c r="T2843" s="92">
        <f t="shared" si="457"/>
        <v>0</v>
      </c>
      <c r="U2843" s="92">
        <f t="shared" si="442"/>
        <v>0</v>
      </c>
      <c r="V2843" s="92">
        <f t="shared" si="443"/>
        <v>0</v>
      </c>
      <c r="W2843" s="92">
        <f t="shared" si="444"/>
        <v>0</v>
      </c>
      <c r="X2843" s="92">
        <f t="shared" si="445"/>
        <v>0</v>
      </c>
      <c r="Y2843" s="92">
        <f t="shared" si="446"/>
        <v>0</v>
      </c>
      <c r="Z2843" s="92">
        <f t="shared" si="447"/>
        <v>0</v>
      </c>
      <c r="AA2843" s="92">
        <f t="shared" si="448"/>
        <v>0</v>
      </c>
      <c r="AB2843" s="92">
        <f t="shared" si="449"/>
        <v>0</v>
      </c>
      <c r="AC2843" s="92">
        <f t="shared" si="450"/>
        <v>0</v>
      </c>
      <c r="AD2843" s="92">
        <f t="shared" si="451"/>
        <v>0</v>
      </c>
      <c r="AE2843" s="92">
        <f t="shared" si="452"/>
        <v>0</v>
      </c>
      <c r="AF2843" s="118">
        <f t="shared" si="458"/>
        <v>0</v>
      </c>
    </row>
    <row r="2844" spans="2:32" ht="21.95" customHeight="1" x14ac:dyDescent="0.25">
      <c r="B2844" s="36" t="str">
        <f>IF(Vendas3!D316="","",Vendas3!D316)</f>
        <v/>
      </c>
      <c r="C2844" s="36" t="str">
        <f>IF(Vendas3!E316="","",Vendas3!E316)</f>
        <v/>
      </c>
      <c r="D2844" s="36" t="str">
        <f>IF(Vendas3!F316="","",Vendas3!F316)</f>
        <v/>
      </c>
      <c r="E2844" s="36" t="str">
        <f>IF(Vendas3!G316="","",Vendas3!G316)</f>
        <v/>
      </c>
      <c r="F2844" s="36" t="str">
        <f>IF(Vendas3!H316="","",Vendas3!H316)</f>
        <v/>
      </c>
      <c r="G2844" s="36" t="str">
        <f>IF(Vendas3!I316="","",Vendas3!I316)</f>
        <v/>
      </c>
      <c r="H2844" s="36" t="str">
        <f>IF(Vendas3!J316="","",Vendas3!J316)</f>
        <v/>
      </c>
      <c r="I2844" s="36" t="str">
        <f>IF(Vendas3!K316="","",Vendas3!K316)</f>
        <v/>
      </c>
      <c r="J2844" s="36" t="str">
        <f>IF(Vendas3!L316="","",Vendas3!L316)</f>
        <v/>
      </c>
      <c r="K2844" s="36" t="str">
        <f>IF(Vendas3!M316="","",Vendas3!M316)</f>
        <v/>
      </c>
      <c r="L2844" s="36" t="str">
        <f>IF(Vendas3!N316="","",Vendas3!N316)</f>
        <v/>
      </c>
      <c r="M2844" s="36" t="str">
        <f>IF(Vendas3!O316="","",Vendas3!O316)</f>
        <v/>
      </c>
      <c r="N2844" s="36" t="str">
        <f>IF(Vendas3!P316="","",Vendas3!P316)</f>
        <v/>
      </c>
      <c r="O2844" s="42">
        <f t="shared" si="453"/>
        <v>0</v>
      </c>
      <c r="P2844" s="105">
        <f t="shared" si="454"/>
        <v>0</v>
      </c>
      <c r="Q2844" s="105">
        <f t="shared" si="455"/>
        <v>0</v>
      </c>
      <c r="R2844" s="105">
        <f t="shared" si="456"/>
        <v>0</v>
      </c>
      <c r="S2844" s="22" t="str">
        <f t="shared" si="459"/>
        <v/>
      </c>
      <c r="T2844" s="92">
        <f t="shared" si="457"/>
        <v>0</v>
      </c>
      <c r="U2844" s="92">
        <f t="shared" si="442"/>
        <v>0</v>
      </c>
      <c r="V2844" s="92">
        <f t="shared" si="443"/>
        <v>0</v>
      </c>
      <c r="W2844" s="92">
        <f t="shared" si="444"/>
        <v>0</v>
      </c>
      <c r="X2844" s="92">
        <f t="shared" si="445"/>
        <v>0</v>
      </c>
      <c r="Y2844" s="92">
        <f t="shared" si="446"/>
        <v>0</v>
      </c>
      <c r="Z2844" s="92">
        <f t="shared" si="447"/>
        <v>0</v>
      </c>
      <c r="AA2844" s="92">
        <f t="shared" si="448"/>
        <v>0</v>
      </c>
      <c r="AB2844" s="92">
        <f t="shared" si="449"/>
        <v>0</v>
      </c>
      <c r="AC2844" s="92">
        <f t="shared" si="450"/>
        <v>0</v>
      </c>
      <c r="AD2844" s="92">
        <f t="shared" si="451"/>
        <v>0</v>
      </c>
      <c r="AE2844" s="92">
        <f t="shared" si="452"/>
        <v>0</v>
      </c>
      <c r="AF2844" s="118">
        <f t="shared" si="458"/>
        <v>0</v>
      </c>
    </row>
    <row r="2845" spans="2:32" ht="21.95" customHeight="1" x14ac:dyDescent="0.25">
      <c r="B2845" s="36" t="str">
        <f>IF(Vendas3!D317="","",Vendas3!D317)</f>
        <v/>
      </c>
      <c r="C2845" s="36" t="str">
        <f>IF(Vendas3!E317="","",Vendas3!E317)</f>
        <v/>
      </c>
      <c r="D2845" s="36" t="str">
        <f>IF(Vendas3!F317="","",Vendas3!F317)</f>
        <v/>
      </c>
      <c r="E2845" s="36" t="str">
        <f>IF(Vendas3!G317="","",Vendas3!G317)</f>
        <v/>
      </c>
      <c r="F2845" s="36" t="str">
        <f>IF(Vendas3!H317="","",Vendas3!H317)</f>
        <v/>
      </c>
      <c r="G2845" s="36" t="str">
        <f>IF(Vendas3!I317="","",Vendas3!I317)</f>
        <v/>
      </c>
      <c r="H2845" s="36" t="str">
        <f>IF(Vendas3!J317="","",Vendas3!J317)</f>
        <v/>
      </c>
      <c r="I2845" s="36" t="str">
        <f>IF(Vendas3!K317="","",Vendas3!K317)</f>
        <v/>
      </c>
      <c r="J2845" s="36" t="str">
        <f>IF(Vendas3!L317="","",Vendas3!L317)</f>
        <v/>
      </c>
      <c r="K2845" s="36" t="str">
        <f>IF(Vendas3!M317="","",Vendas3!M317)</f>
        <v/>
      </c>
      <c r="L2845" s="36" t="str">
        <f>IF(Vendas3!N317="","",Vendas3!N317)</f>
        <v/>
      </c>
      <c r="M2845" s="36" t="str">
        <f>IF(Vendas3!O317="","",Vendas3!O317)</f>
        <v/>
      </c>
      <c r="N2845" s="36" t="str">
        <f>IF(Vendas3!P317="","",Vendas3!P317)</f>
        <v/>
      </c>
      <c r="O2845" s="42">
        <f t="shared" si="453"/>
        <v>0</v>
      </c>
      <c r="P2845" s="105">
        <f t="shared" si="454"/>
        <v>0</v>
      </c>
      <c r="Q2845" s="105">
        <f t="shared" si="455"/>
        <v>0</v>
      </c>
      <c r="R2845" s="105">
        <f t="shared" si="456"/>
        <v>0</v>
      </c>
      <c r="S2845" s="22" t="str">
        <f t="shared" si="459"/>
        <v/>
      </c>
      <c r="T2845" s="92">
        <f t="shared" si="457"/>
        <v>0</v>
      </c>
      <c r="U2845" s="92">
        <f t="shared" si="442"/>
        <v>0</v>
      </c>
      <c r="V2845" s="92">
        <f t="shared" si="443"/>
        <v>0</v>
      </c>
      <c r="W2845" s="92">
        <f t="shared" si="444"/>
        <v>0</v>
      </c>
      <c r="X2845" s="92">
        <f t="shared" si="445"/>
        <v>0</v>
      </c>
      <c r="Y2845" s="92">
        <f t="shared" si="446"/>
        <v>0</v>
      </c>
      <c r="Z2845" s="92">
        <f t="shared" si="447"/>
        <v>0</v>
      </c>
      <c r="AA2845" s="92">
        <f t="shared" si="448"/>
        <v>0</v>
      </c>
      <c r="AB2845" s="92">
        <f t="shared" si="449"/>
        <v>0</v>
      </c>
      <c r="AC2845" s="92">
        <f t="shared" si="450"/>
        <v>0</v>
      </c>
      <c r="AD2845" s="92">
        <f t="shared" si="451"/>
        <v>0</v>
      </c>
      <c r="AE2845" s="92">
        <f t="shared" si="452"/>
        <v>0</v>
      </c>
      <c r="AF2845" s="118">
        <f t="shared" si="458"/>
        <v>0</v>
      </c>
    </row>
    <row r="2846" spans="2:32" ht="21.95" customHeight="1" x14ac:dyDescent="0.25">
      <c r="B2846" s="36" t="str">
        <f>IF(Vendas3!D318="","",Vendas3!D318)</f>
        <v/>
      </c>
      <c r="C2846" s="36" t="str">
        <f>IF(Vendas3!E318="","",Vendas3!E318)</f>
        <v/>
      </c>
      <c r="D2846" s="36" t="str">
        <f>IF(Vendas3!F318="","",Vendas3!F318)</f>
        <v/>
      </c>
      <c r="E2846" s="36" t="str">
        <f>IF(Vendas3!G318="","",Vendas3!G318)</f>
        <v/>
      </c>
      <c r="F2846" s="36" t="str">
        <f>IF(Vendas3!H318="","",Vendas3!H318)</f>
        <v/>
      </c>
      <c r="G2846" s="36" t="str">
        <f>IF(Vendas3!I318="","",Vendas3!I318)</f>
        <v/>
      </c>
      <c r="H2846" s="36" t="str">
        <f>IF(Vendas3!J318="","",Vendas3!J318)</f>
        <v/>
      </c>
      <c r="I2846" s="36" t="str">
        <f>IF(Vendas3!K318="","",Vendas3!K318)</f>
        <v/>
      </c>
      <c r="J2846" s="36" t="str">
        <f>IF(Vendas3!L318="","",Vendas3!L318)</f>
        <v/>
      </c>
      <c r="K2846" s="36" t="str">
        <f>IF(Vendas3!M318="","",Vendas3!M318)</f>
        <v/>
      </c>
      <c r="L2846" s="36" t="str">
        <f>IF(Vendas3!N318="","",Vendas3!N318)</f>
        <v/>
      </c>
      <c r="M2846" s="36" t="str">
        <f>IF(Vendas3!O318="","",Vendas3!O318)</f>
        <v/>
      </c>
      <c r="N2846" s="36" t="str">
        <f>IF(Vendas3!P318="","",Vendas3!P318)</f>
        <v/>
      </c>
      <c r="O2846" s="42">
        <f t="shared" si="453"/>
        <v>0</v>
      </c>
      <c r="P2846" s="105">
        <f t="shared" si="454"/>
        <v>0</v>
      </c>
      <c r="Q2846" s="105">
        <f t="shared" si="455"/>
        <v>0</v>
      </c>
      <c r="R2846" s="105">
        <f t="shared" si="456"/>
        <v>0</v>
      </c>
      <c r="S2846" s="22" t="str">
        <f t="shared" si="459"/>
        <v/>
      </c>
      <c r="T2846" s="92">
        <f t="shared" si="457"/>
        <v>0</v>
      </c>
      <c r="U2846" s="92">
        <f t="shared" si="442"/>
        <v>0</v>
      </c>
      <c r="V2846" s="92">
        <f t="shared" si="443"/>
        <v>0</v>
      </c>
      <c r="W2846" s="92">
        <f t="shared" si="444"/>
        <v>0</v>
      </c>
      <c r="X2846" s="92">
        <f t="shared" si="445"/>
        <v>0</v>
      </c>
      <c r="Y2846" s="92">
        <f t="shared" si="446"/>
        <v>0</v>
      </c>
      <c r="Z2846" s="92">
        <f t="shared" si="447"/>
        <v>0</v>
      </c>
      <c r="AA2846" s="92">
        <f t="shared" si="448"/>
        <v>0</v>
      </c>
      <c r="AB2846" s="92">
        <f t="shared" si="449"/>
        <v>0</v>
      </c>
      <c r="AC2846" s="92">
        <f t="shared" si="450"/>
        <v>0</v>
      </c>
      <c r="AD2846" s="92">
        <f t="shared" si="451"/>
        <v>0</v>
      </c>
      <c r="AE2846" s="92">
        <f t="shared" si="452"/>
        <v>0</v>
      </c>
      <c r="AF2846" s="118">
        <f t="shared" si="458"/>
        <v>0</v>
      </c>
    </row>
    <row r="2847" spans="2:32" ht="21.95" customHeight="1" x14ac:dyDescent="0.25">
      <c r="B2847" s="36" t="str">
        <f>IF(Vendas3!D319="","",Vendas3!D319)</f>
        <v/>
      </c>
      <c r="C2847" s="36" t="str">
        <f>IF(Vendas3!E319="","",Vendas3!E319)</f>
        <v/>
      </c>
      <c r="D2847" s="36" t="str">
        <f>IF(Vendas3!F319="","",Vendas3!F319)</f>
        <v/>
      </c>
      <c r="E2847" s="36" t="str">
        <f>IF(Vendas3!G319="","",Vendas3!G319)</f>
        <v/>
      </c>
      <c r="F2847" s="36" t="str">
        <f>IF(Vendas3!H319="","",Vendas3!H319)</f>
        <v/>
      </c>
      <c r="G2847" s="36" t="str">
        <f>IF(Vendas3!I319="","",Vendas3!I319)</f>
        <v/>
      </c>
      <c r="H2847" s="36" t="str">
        <f>IF(Vendas3!J319="","",Vendas3!J319)</f>
        <v/>
      </c>
      <c r="I2847" s="36" t="str">
        <f>IF(Vendas3!K319="","",Vendas3!K319)</f>
        <v/>
      </c>
      <c r="J2847" s="36" t="str">
        <f>IF(Vendas3!L319="","",Vendas3!L319)</f>
        <v/>
      </c>
      <c r="K2847" s="36" t="str">
        <f>IF(Vendas3!M319="","",Vendas3!M319)</f>
        <v/>
      </c>
      <c r="L2847" s="36" t="str">
        <f>IF(Vendas3!N319="","",Vendas3!N319)</f>
        <v/>
      </c>
      <c r="M2847" s="36" t="str">
        <f>IF(Vendas3!O319="","",Vendas3!O319)</f>
        <v/>
      </c>
      <c r="N2847" s="36" t="str">
        <f>IF(Vendas3!P319="","",Vendas3!P319)</f>
        <v/>
      </c>
      <c r="O2847" s="42">
        <f t="shared" si="453"/>
        <v>0</v>
      </c>
      <c r="P2847" s="105">
        <f t="shared" si="454"/>
        <v>0</v>
      </c>
      <c r="Q2847" s="105">
        <f t="shared" si="455"/>
        <v>0</v>
      </c>
      <c r="R2847" s="105">
        <f t="shared" si="456"/>
        <v>0</v>
      </c>
      <c r="S2847" s="22" t="str">
        <f t="shared" si="459"/>
        <v/>
      </c>
      <c r="T2847" s="92">
        <f t="shared" si="457"/>
        <v>0</v>
      </c>
      <c r="U2847" s="92">
        <f t="shared" si="442"/>
        <v>0</v>
      </c>
      <c r="V2847" s="92">
        <f t="shared" si="443"/>
        <v>0</v>
      </c>
      <c r="W2847" s="92">
        <f t="shared" si="444"/>
        <v>0</v>
      </c>
      <c r="X2847" s="92">
        <f t="shared" si="445"/>
        <v>0</v>
      </c>
      <c r="Y2847" s="92">
        <f t="shared" si="446"/>
        <v>0</v>
      </c>
      <c r="Z2847" s="92">
        <f t="shared" si="447"/>
        <v>0</v>
      </c>
      <c r="AA2847" s="92">
        <f t="shared" si="448"/>
        <v>0</v>
      </c>
      <c r="AB2847" s="92">
        <f t="shared" si="449"/>
        <v>0</v>
      </c>
      <c r="AC2847" s="92">
        <f t="shared" si="450"/>
        <v>0</v>
      </c>
      <c r="AD2847" s="92">
        <f t="shared" si="451"/>
        <v>0</v>
      </c>
      <c r="AE2847" s="92">
        <f t="shared" si="452"/>
        <v>0</v>
      </c>
      <c r="AF2847" s="118">
        <f t="shared" si="458"/>
        <v>0</v>
      </c>
    </row>
    <row r="2848" spans="2:32" ht="21.95" customHeight="1" x14ac:dyDescent="0.25">
      <c r="B2848" s="36" t="str">
        <f>IF(Vendas3!D320="","",Vendas3!D320)</f>
        <v/>
      </c>
      <c r="C2848" s="36" t="str">
        <f>IF(Vendas3!E320="","",Vendas3!E320)</f>
        <v/>
      </c>
      <c r="D2848" s="36" t="str">
        <f>IF(Vendas3!F320="","",Vendas3!F320)</f>
        <v/>
      </c>
      <c r="E2848" s="36" t="str">
        <f>IF(Vendas3!G320="","",Vendas3!G320)</f>
        <v/>
      </c>
      <c r="F2848" s="36" t="str">
        <f>IF(Vendas3!H320="","",Vendas3!H320)</f>
        <v/>
      </c>
      <c r="G2848" s="36" t="str">
        <f>IF(Vendas3!I320="","",Vendas3!I320)</f>
        <v/>
      </c>
      <c r="H2848" s="36" t="str">
        <f>IF(Vendas3!J320="","",Vendas3!J320)</f>
        <v/>
      </c>
      <c r="I2848" s="36" t="str">
        <f>IF(Vendas3!K320="","",Vendas3!K320)</f>
        <v/>
      </c>
      <c r="J2848" s="36" t="str">
        <f>IF(Vendas3!L320="","",Vendas3!L320)</f>
        <v/>
      </c>
      <c r="K2848" s="36" t="str">
        <f>IF(Vendas3!M320="","",Vendas3!M320)</f>
        <v/>
      </c>
      <c r="L2848" s="36" t="str">
        <f>IF(Vendas3!N320="","",Vendas3!N320)</f>
        <v/>
      </c>
      <c r="M2848" s="36" t="str">
        <f>IF(Vendas3!O320="","",Vendas3!O320)</f>
        <v/>
      </c>
      <c r="N2848" s="36" t="str">
        <f>IF(Vendas3!P320="","",Vendas3!P320)</f>
        <v/>
      </c>
      <c r="O2848" s="42">
        <f t="shared" si="453"/>
        <v>0</v>
      </c>
      <c r="P2848" s="105">
        <f t="shared" si="454"/>
        <v>0</v>
      </c>
      <c r="Q2848" s="105">
        <f t="shared" si="455"/>
        <v>0</v>
      </c>
      <c r="R2848" s="105">
        <f t="shared" si="456"/>
        <v>0</v>
      </c>
      <c r="S2848" s="22" t="str">
        <f t="shared" si="459"/>
        <v/>
      </c>
      <c r="T2848" s="92">
        <f t="shared" si="457"/>
        <v>0</v>
      </c>
      <c r="U2848" s="92">
        <f t="shared" si="442"/>
        <v>0</v>
      </c>
      <c r="V2848" s="92">
        <f t="shared" si="443"/>
        <v>0</v>
      </c>
      <c r="W2848" s="92">
        <f t="shared" si="444"/>
        <v>0</v>
      </c>
      <c r="X2848" s="92">
        <f t="shared" si="445"/>
        <v>0</v>
      </c>
      <c r="Y2848" s="92">
        <f t="shared" si="446"/>
        <v>0</v>
      </c>
      <c r="Z2848" s="92">
        <f t="shared" si="447"/>
        <v>0</v>
      </c>
      <c r="AA2848" s="92">
        <f t="shared" si="448"/>
        <v>0</v>
      </c>
      <c r="AB2848" s="92">
        <f t="shared" si="449"/>
        <v>0</v>
      </c>
      <c r="AC2848" s="92">
        <f t="shared" si="450"/>
        <v>0</v>
      </c>
      <c r="AD2848" s="92">
        <f t="shared" si="451"/>
        <v>0</v>
      </c>
      <c r="AE2848" s="92">
        <f t="shared" si="452"/>
        <v>0</v>
      </c>
      <c r="AF2848" s="118">
        <f t="shared" si="458"/>
        <v>0</v>
      </c>
    </row>
    <row r="2849" spans="2:32" ht="21.95" customHeight="1" x14ac:dyDescent="0.25">
      <c r="B2849" s="36" t="str">
        <f>IF(Vendas3!D321="","",Vendas3!D321)</f>
        <v/>
      </c>
      <c r="C2849" s="36" t="str">
        <f>IF(Vendas3!E321="","",Vendas3!E321)</f>
        <v/>
      </c>
      <c r="D2849" s="36" t="str">
        <f>IF(Vendas3!F321="","",Vendas3!F321)</f>
        <v/>
      </c>
      <c r="E2849" s="36" t="str">
        <f>IF(Vendas3!G321="","",Vendas3!G321)</f>
        <v/>
      </c>
      <c r="F2849" s="36" t="str">
        <f>IF(Vendas3!H321="","",Vendas3!H321)</f>
        <v/>
      </c>
      <c r="G2849" s="36" t="str">
        <f>IF(Vendas3!I321="","",Vendas3!I321)</f>
        <v/>
      </c>
      <c r="H2849" s="36" t="str">
        <f>IF(Vendas3!J321="","",Vendas3!J321)</f>
        <v/>
      </c>
      <c r="I2849" s="36" t="str">
        <f>IF(Vendas3!K321="","",Vendas3!K321)</f>
        <v/>
      </c>
      <c r="J2849" s="36" t="str">
        <f>IF(Vendas3!L321="","",Vendas3!L321)</f>
        <v/>
      </c>
      <c r="K2849" s="36" t="str">
        <f>IF(Vendas3!M321="","",Vendas3!M321)</f>
        <v/>
      </c>
      <c r="L2849" s="36" t="str">
        <f>IF(Vendas3!N321="","",Vendas3!N321)</f>
        <v/>
      </c>
      <c r="M2849" s="36" t="str">
        <f>IF(Vendas3!O321="","",Vendas3!O321)</f>
        <v/>
      </c>
      <c r="N2849" s="36" t="str">
        <f>IF(Vendas3!P321="","",Vendas3!P321)</f>
        <v/>
      </c>
      <c r="O2849" s="42">
        <f t="shared" si="453"/>
        <v>0</v>
      </c>
      <c r="P2849" s="105">
        <f t="shared" si="454"/>
        <v>0</v>
      </c>
      <c r="Q2849" s="105">
        <f t="shared" si="455"/>
        <v>0</v>
      </c>
      <c r="R2849" s="105">
        <f t="shared" si="456"/>
        <v>0</v>
      </c>
      <c r="S2849" s="22" t="str">
        <f t="shared" si="459"/>
        <v/>
      </c>
      <c r="T2849" s="92">
        <f t="shared" si="457"/>
        <v>0</v>
      </c>
      <c r="U2849" s="92">
        <f t="shared" si="442"/>
        <v>0</v>
      </c>
      <c r="V2849" s="92">
        <f t="shared" si="443"/>
        <v>0</v>
      </c>
      <c r="W2849" s="92">
        <f t="shared" si="444"/>
        <v>0</v>
      </c>
      <c r="X2849" s="92">
        <f t="shared" si="445"/>
        <v>0</v>
      </c>
      <c r="Y2849" s="92">
        <f t="shared" si="446"/>
        <v>0</v>
      </c>
      <c r="Z2849" s="92">
        <f t="shared" si="447"/>
        <v>0</v>
      </c>
      <c r="AA2849" s="92">
        <f t="shared" si="448"/>
        <v>0</v>
      </c>
      <c r="AB2849" s="92">
        <f t="shared" si="449"/>
        <v>0</v>
      </c>
      <c r="AC2849" s="92">
        <f t="shared" si="450"/>
        <v>0</v>
      </c>
      <c r="AD2849" s="92">
        <f t="shared" si="451"/>
        <v>0</v>
      </c>
      <c r="AE2849" s="92">
        <f t="shared" si="452"/>
        <v>0</v>
      </c>
      <c r="AF2849" s="118">
        <f t="shared" si="458"/>
        <v>0</v>
      </c>
    </row>
    <row r="2850" spans="2:32" ht="21.95" customHeight="1" x14ac:dyDescent="0.25">
      <c r="B2850" s="36" t="str">
        <f>IF(Vendas3!D322="","",Vendas3!D322)</f>
        <v/>
      </c>
      <c r="C2850" s="36" t="str">
        <f>IF(Vendas3!E322="","",Vendas3!E322)</f>
        <v/>
      </c>
      <c r="D2850" s="36" t="str">
        <f>IF(Vendas3!F322="","",Vendas3!F322)</f>
        <v/>
      </c>
      <c r="E2850" s="36" t="str">
        <f>IF(Vendas3!G322="","",Vendas3!G322)</f>
        <v/>
      </c>
      <c r="F2850" s="36" t="str">
        <f>IF(Vendas3!H322="","",Vendas3!H322)</f>
        <v/>
      </c>
      <c r="G2850" s="36" t="str">
        <f>IF(Vendas3!I322="","",Vendas3!I322)</f>
        <v/>
      </c>
      <c r="H2850" s="36" t="str">
        <f>IF(Vendas3!J322="","",Vendas3!J322)</f>
        <v/>
      </c>
      <c r="I2850" s="36" t="str">
        <f>IF(Vendas3!K322="","",Vendas3!K322)</f>
        <v/>
      </c>
      <c r="J2850" s="36" t="str">
        <f>IF(Vendas3!L322="","",Vendas3!L322)</f>
        <v/>
      </c>
      <c r="K2850" s="36" t="str">
        <f>IF(Vendas3!M322="","",Vendas3!M322)</f>
        <v/>
      </c>
      <c r="L2850" s="36" t="str">
        <f>IF(Vendas3!N322="","",Vendas3!N322)</f>
        <v/>
      </c>
      <c r="M2850" s="36" t="str">
        <f>IF(Vendas3!O322="","",Vendas3!O322)</f>
        <v/>
      </c>
      <c r="N2850" s="36" t="str">
        <f>IF(Vendas3!P322="","",Vendas3!P322)</f>
        <v/>
      </c>
      <c r="O2850" s="42">
        <f t="shared" si="453"/>
        <v>0</v>
      </c>
      <c r="P2850" s="105">
        <f t="shared" si="454"/>
        <v>0</v>
      </c>
      <c r="Q2850" s="105">
        <f t="shared" si="455"/>
        <v>0</v>
      </c>
      <c r="R2850" s="105">
        <f t="shared" si="456"/>
        <v>0</v>
      </c>
      <c r="S2850" s="22" t="str">
        <f t="shared" si="459"/>
        <v/>
      </c>
      <c r="T2850" s="92">
        <f t="shared" si="457"/>
        <v>0</v>
      </c>
      <c r="U2850" s="92">
        <f t="shared" si="442"/>
        <v>0</v>
      </c>
      <c r="V2850" s="92">
        <f t="shared" si="443"/>
        <v>0</v>
      </c>
      <c r="W2850" s="92">
        <f t="shared" si="444"/>
        <v>0</v>
      </c>
      <c r="X2850" s="92">
        <f t="shared" si="445"/>
        <v>0</v>
      </c>
      <c r="Y2850" s="92">
        <f t="shared" si="446"/>
        <v>0</v>
      </c>
      <c r="Z2850" s="92">
        <f t="shared" si="447"/>
        <v>0</v>
      </c>
      <c r="AA2850" s="92">
        <f t="shared" si="448"/>
        <v>0</v>
      </c>
      <c r="AB2850" s="92">
        <f t="shared" si="449"/>
        <v>0</v>
      </c>
      <c r="AC2850" s="92">
        <f t="shared" si="450"/>
        <v>0</v>
      </c>
      <c r="AD2850" s="92">
        <f t="shared" si="451"/>
        <v>0</v>
      </c>
      <c r="AE2850" s="92">
        <f t="shared" si="452"/>
        <v>0</v>
      </c>
      <c r="AF2850" s="118">
        <f t="shared" si="458"/>
        <v>0</v>
      </c>
    </row>
    <row r="2851" spans="2:32" ht="21.95" customHeight="1" x14ac:dyDescent="0.25">
      <c r="B2851" s="36" t="str">
        <f>IF(Vendas3!D323="","",Vendas3!D323)</f>
        <v/>
      </c>
      <c r="C2851" s="36" t="str">
        <f>IF(Vendas3!E323="","",Vendas3!E323)</f>
        <v/>
      </c>
      <c r="D2851" s="36" t="str">
        <f>IF(Vendas3!F323="","",Vendas3!F323)</f>
        <v/>
      </c>
      <c r="E2851" s="36" t="str">
        <f>IF(Vendas3!G323="","",Vendas3!G323)</f>
        <v/>
      </c>
      <c r="F2851" s="36" t="str">
        <f>IF(Vendas3!H323="","",Vendas3!H323)</f>
        <v/>
      </c>
      <c r="G2851" s="36" t="str">
        <f>IF(Vendas3!I323="","",Vendas3!I323)</f>
        <v/>
      </c>
      <c r="H2851" s="36" t="str">
        <f>IF(Vendas3!J323="","",Vendas3!J323)</f>
        <v/>
      </c>
      <c r="I2851" s="36" t="str">
        <f>IF(Vendas3!K323="","",Vendas3!K323)</f>
        <v/>
      </c>
      <c r="J2851" s="36" t="str">
        <f>IF(Vendas3!L323="","",Vendas3!L323)</f>
        <v/>
      </c>
      <c r="K2851" s="36" t="str">
        <f>IF(Vendas3!M323="","",Vendas3!M323)</f>
        <v/>
      </c>
      <c r="L2851" s="36" t="str">
        <f>IF(Vendas3!N323="","",Vendas3!N323)</f>
        <v/>
      </c>
      <c r="M2851" s="36" t="str">
        <f>IF(Vendas3!O323="","",Vendas3!O323)</f>
        <v/>
      </c>
      <c r="N2851" s="36" t="str">
        <f>IF(Vendas3!P323="","",Vendas3!P323)</f>
        <v/>
      </c>
      <c r="O2851" s="42">
        <f t="shared" si="453"/>
        <v>0</v>
      </c>
      <c r="P2851" s="105">
        <f t="shared" si="454"/>
        <v>0</v>
      </c>
      <c r="Q2851" s="105">
        <f t="shared" si="455"/>
        <v>0</v>
      </c>
      <c r="R2851" s="105">
        <f t="shared" si="456"/>
        <v>0</v>
      </c>
      <c r="S2851" s="22" t="str">
        <f t="shared" si="459"/>
        <v/>
      </c>
      <c r="T2851" s="92">
        <f t="shared" si="457"/>
        <v>0</v>
      </c>
      <c r="U2851" s="92">
        <f t="shared" si="442"/>
        <v>0</v>
      </c>
      <c r="V2851" s="92">
        <f t="shared" si="443"/>
        <v>0</v>
      </c>
      <c r="W2851" s="92">
        <f t="shared" si="444"/>
        <v>0</v>
      </c>
      <c r="X2851" s="92">
        <f t="shared" si="445"/>
        <v>0</v>
      </c>
      <c r="Y2851" s="92">
        <f t="shared" si="446"/>
        <v>0</v>
      </c>
      <c r="Z2851" s="92">
        <f t="shared" si="447"/>
        <v>0</v>
      </c>
      <c r="AA2851" s="92">
        <f t="shared" si="448"/>
        <v>0</v>
      </c>
      <c r="AB2851" s="92">
        <f t="shared" si="449"/>
        <v>0</v>
      </c>
      <c r="AC2851" s="92">
        <f t="shared" si="450"/>
        <v>0</v>
      </c>
      <c r="AD2851" s="92">
        <f t="shared" si="451"/>
        <v>0</v>
      </c>
      <c r="AE2851" s="92">
        <f t="shared" si="452"/>
        <v>0</v>
      </c>
      <c r="AF2851" s="118">
        <f t="shared" si="458"/>
        <v>0</v>
      </c>
    </row>
    <row r="2852" spans="2:32" ht="21.95" customHeight="1" x14ac:dyDescent="0.25">
      <c r="B2852" s="36" t="str">
        <f>IF(Vendas3!D324="","",Vendas3!D324)</f>
        <v/>
      </c>
      <c r="C2852" s="36" t="str">
        <f>IF(Vendas3!E324="","",Vendas3!E324)</f>
        <v/>
      </c>
      <c r="D2852" s="36" t="str">
        <f>IF(Vendas3!F324="","",Vendas3!F324)</f>
        <v/>
      </c>
      <c r="E2852" s="36" t="str">
        <f>IF(Vendas3!G324="","",Vendas3!G324)</f>
        <v/>
      </c>
      <c r="F2852" s="36" t="str">
        <f>IF(Vendas3!H324="","",Vendas3!H324)</f>
        <v/>
      </c>
      <c r="G2852" s="36" t="str">
        <f>IF(Vendas3!I324="","",Vendas3!I324)</f>
        <v/>
      </c>
      <c r="H2852" s="36" t="str">
        <f>IF(Vendas3!J324="","",Vendas3!J324)</f>
        <v/>
      </c>
      <c r="I2852" s="36" t="str">
        <f>IF(Vendas3!K324="","",Vendas3!K324)</f>
        <v/>
      </c>
      <c r="J2852" s="36" t="str">
        <f>IF(Vendas3!L324="","",Vendas3!L324)</f>
        <v/>
      </c>
      <c r="K2852" s="36" t="str">
        <f>IF(Vendas3!M324="","",Vendas3!M324)</f>
        <v/>
      </c>
      <c r="L2852" s="36" t="str">
        <f>IF(Vendas3!N324="","",Vendas3!N324)</f>
        <v/>
      </c>
      <c r="M2852" s="36" t="str">
        <f>IF(Vendas3!O324="","",Vendas3!O324)</f>
        <v/>
      </c>
      <c r="N2852" s="36" t="str">
        <f>IF(Vendas3!P324="","",Vendas3!P324)</f>
        <v/>
      </c>
      <c r="O2852" s="42">
        <f t="shared" si="453"/>
        <v>0</v>
      </c>
      <c r="P2852" s="105">
        <f t="shared" si="454"/>
        <v>0</v>
      </c>
      <c r="Q2852" s="105">
        <f t="shared" si="455"/>
        <v>0</v>
      </c>
      <c r="R2852" s="105">
        <f t="shared" si="456"/>
        <v>0</v>
      </c>
      <c r="S2852" s="22" t="str">
        <f t="shared" si="459"/>
        <v/>
      </c>
      <c r="T2852" s="92">
        <f t="shared" si="457"/>
        <v>0</v>
      </c>
      <c r="U2852" s="92">
        <f t="shared" si="442"/>
        <v>0</v>
      </c>
      <c r="V2852" s="92">
        <f t="shared" si="443"/>
        <v>0</v>
      </c>
      <c r="W2852" s="92">
        <f t="shared" si="444"/>
        <v>0</v>
      </c>
      <c r="X2852" s="92">
        <f t="shared" si="445"/>
        <v>0</v>
      </c>
      <c r="Y2852" s="92">
        <f t="shared" si="446"/>
        <v>0</v>
      </c>
      <c r="Z2852" s="92">
        <f t="shared" si="447"/>
        <v>0</v>
      </c>
      <c r="AA2852" s="92">
        <f t="shared" si="448"/>
        <v>0</v>
      </c>
      <c r="AB2852" s="92">
        <f t="shared" si="449"/>
        <v>0</v>
      </c>
      <c r="AC2852" s="92">
        <f t="shared" si="450"/>
        <v>0</v>
      </c>
      <c r="AD2852" s="92">
        <f t="shared" si="451"/>
        <v>0</v>
      </c>
      <c r="AE2852" s="92">
        <f t="shared" si="452"/>
        <v>0</v>
      </c>
      <c r="AF2852" s="118">
        <f t="shared" si="458"/>
        <v>0</v>
      </c>
    </row>
    <row r="2853" spans="2:32" ht="21.95" customHeight="1" x14ac:dyDescent="0.25">
      <c r="B2853" s="36" t="str">
        <f>IF(Vendas3!D325="","",Vendas3!D325)</f>
        <v/>
      </c>
      <c r="C2853" s="36" t="str">
        <f>IF(Vendas3!E325="","",Vendas3!E325)</f>
        <v/>
      </c>
      <c r="D2853" s="36" t="str">
        <f>IF(Vendas3!F325="","",Vendas3!F325)</f>
        <v/>
      </c>
      <c r="E2853" s="36" t="str">
        <f>IF(Vendas3!G325="","",Vendas3!G325)</f>
        <v/>
      </c>
      <c r="F2853" s="36" t="str">
        <f>IF(Vendas3!H325="","",Vendas3!H325)</f>
        <v/>
      </c>
      <c r="G2853" s="36" t="str">
        <f>IF(Vendas3!I325="","",Vendas3!I325)</f>
        <v/>
      </c>
      <c r="H2853" s="36" t="str">
        <f>IF(Vendas3!J325="","",Vendas3!J325)</f>
        <v/>
      </c>
      <c r="I2853" s="36" t="str">
        <f>IF(Vendas3!K325="","",Vendas3!K325)</f>
        <v/>
      </c>
      <c r="J2853" s="36" t="str">
        <f>IF(Vendas3!L325="","",Vendas3!L325)</f>
        <v/>
      </c>
      <c r="K2853" s="36" t="str">
        <f>IF(Vendas3!M325="","",Vendas3!M325)</f>
        <v/>
      </c>
      <c r="L2853" s="36" t="str">
        <f>IF(Vendas3!N325="","",Vendas3!N325)</f>
        <v/>
      </c>
      <c r="M2853" s="36" t="str">
        <f>IF(Vendas3!O325="","",Vendas3!O325)</f>
        <v/>
      </c>
      <c r="N2853" s="36" t="str">
        <f>IF(Vendas3!P325="","",Vendas3!P325)</f>
        <v/>
      </c>
      <c r="O2853" s="42">
        <f t="shared" si="453"/>
        <v>0</v>
      </c>
      <c r="P2853" s="105">
        <f t="shared" si="454"/>
        <v>0</v>
      </c>
      <c r="Q2853" s="105">
        <f t="shared" si="455"/>
        <v>0</v>
      </c>
      <c r="R2853" s="105">
        <f t="shared" si="456"/>
        <v>0</v>
      </c>
      <c r="S2853" s="22" t="str">
        <f t="shared" si="459"/>
        <v/>
      </c>
      <c r="T2853" s="92">
        <f t="shared" si="457"/>
        <v>0</v>
      </c>
      <c r="U2853" s="92">
        <f t="shared" si="442"/>
        <v>0</v>
      </c>
      <c r="V2853" s="92">
        <f t="shared" si="443"/>
        <v>0</v>
      </c>
      <c r="W2853" s="92">
        <f t="shared" si="444"/>
        <v>0</v>
      </c>
      <c r="X2853" s="92">
        <f t="shared" si="445"/>
        <v>0</v>
      </c>
      <c r="Y2853" s="92">
        <f t="shared" si="446"/>
        <v>0</v>
      </c>
      <c r="Z2853" s="92">
        <f t="shared" si="447"/>
        <v>0</v>
      </c>
      <c r="AA2853" s="92">
        <f t="shared" si="448"/>
        <v>0</v>
      </c>
      <c r="AB2853" s="92">
        <f t="shared" si="449"/>
        <v>0</v>
      </c>
      <c r="AC2853" s="92">
        <f t="shared" si="450"/>
        <v>0</v>
      </c>
      <c r="AD2853" s="92">
        <f t="shared" si="451"/>
        <v>0</v>
      </c>
      <c r="AE2853" s="92">
        <f t="shared" si="452"/>
        <v>0</v>
      </c>
      <c r="AF2853" s="118">
        <f t="shared" si="458"/>
        <v>0</v>
      </c>
    </row>
    <row r="2854" spans="2:32" ht="21.95" customHeight="1" x14ac:dyDescent="0.25">
      <c r="B2854" s="36" t="str">
        <f>IF(Vendas3!D326="","",Vendas3!D326)</f>
        <v/>
      </c>
      <c r="C2854" s="36" t="str">
        <f>IF(Vendas3!E326="","",Vendas3!E326)</f>
        <v/>
      </c>
      <c r="D2854" s="36" t="str">
        <f>IF(Vendas3!F326="","",Vendas3!F326)</f>
        <v/>
      </c>
      <c r="E2854" s="36" t="str">
        <f>IF(Vendas3!G326="","",Vendas3!G326)</f>
        <v/>
      </c>
      <c r="F2854" s="36" t="str">
        <f>IF(Vendas3!H326="","",Vendas3!H326)</f>
        <v/>
      </c>
      <c r="G2854" s="36" t="str">
        <f>IF(Vendas3!I326="","",Vendas3!I326)</f>
        <v/>
      </c>
      <c r="H2854" s="36" t="str">
        <f>IF(Vendas3!J326="","",Vendas3!J326)</f>
        <v/>
      </c>
      <c r="I2854" s="36" t="str">
        <f>IF(Vendas3!K326="","",Vendas3!K326)</f>
        <v/>
      </c>
      <c r="J2854" s="36" t="str">
        <f>IF(Vendas3!L326="","",Vendas3!L326)</f>
        <v/>
      </c>
      <c r="K2854" s="36" t="str">
        <f>IF(Vendas3!M326="","",Vendas3!M326)</f>
        <v/>
      </c>
      <c r="L2854" s="36" t="str">
        <f>IF(Vendas3!N326="","",Vendas3!N326)</f>
        <v/>
      </c>
      <c r="M2854" s="36" t="str">
        <f>IF(Vendas3!O326="","",Vendas3!O326)</f>
        <v/>
      </c>
      <c r="N2854" s="36" t="str">
        <f>IF(Vendas3!P326="","",Vendas3!P326)</f>
        <v/>
      </c>
      <c r="O2854" s="42">
        <f t="shared" si="453"/>
        <v>0</v>
      </c>
      <c r="P2854" s="105">
        <f t="shared" si="454"/>
        <v>0</v>
      </c>
      <c r="Q2854" s="105">
        <f t="shared" si="455"/>
        <v>0</v>
      </c>
      <c r="R2854" s="105">
        <f t="shared" si="456"/>
        <v>0</v>
      </c>
      <c r="S2854" s="22" t="str">
        <f t="shared" si="459"/>
        <v/>
      </c>
      <c r="T2854" s="92">
        <f t="shared" si="457"/>
        <v>0</v>
      </c>
      <c r="U2854" s="92">
        <f t="shared" si="442"/>
        <v>0</v>
      </c>
      <c r="V2854" s="92">
        <f t="shared" si="443"/>
        <v>0</v>
      </c>
      <c r="W2854" s="92">
        <f t="shared" si="444"/>
        <v>0</v>
      </c>
      <c r="X2854" s="92">
        <f t="shared" si="445"/>
        <v>0</v>
      </c>
      <c r="Y2854" s="92">
        <f t="shared" si="446"/>
        <v>0</v>
      </c>
      <c r="Z2854" s="92">
        <f t="shared" si="447"/>
        <v>0</v>
      </c>
      <c r="AA2854" s="92">
        <f t="shared" si="448"/>
        <v>0</v>
      </c>
      <c r="AB2854" s="92">
        <f t="shared" si="449"/>
        <v>0</v>
      </c>
      <c r="AC2854" s="92">
        <f t="shared" si="450"/>
        <v>0</v>
      </c>
      <c r="AD2854" s="92">
        <f t="shared" si="451"/>
        <v>0</v>
      </c>
      <c r="AE2854" s="92">
        <f t="shared" si="452"/>
        <v>0</v>
      </c>
      <c r="AF2854" s="118">
        <f t="shared" si="458"/>
        <v>0</v>
      </c>
    </row>
    <row r="2855" spans="2:32" ht="21.95" customHeight="1" x14ac:dyDescent="0.25">
      <c r="B2855" s="36" t="str">
        <f>IF(Vendas3!D327="","",Vendas3!D327)</f>
        <v/>
      </c>
      <c r="C2855" s="36" t="str">
        <f>IF(Vendas3!E327="","",Vendas3!E327)</f>
        <v/>
      </c>
      <c r="D2855" s="36" t="str">
        <f>IF(Vendas3!F327="","",Vendas3!F327)</f>
        <v/>
      </c>
      <c r="E2855" s="36" t="str">
        <f>IF(Vendas3!G327="","",Vendas3!G327)</f>
        <v/>
      </c>
      <c r="F2855" s="36" t="str">
        <f>IF(Vendas3!H327="","",Vendas3!H327)</f>
        <v/>
      </c>
      <c r="G2855" s="36" t="str">
        <f>IF(Vendas3!I327="","",Vendas3!I327)</f>
        <v/>
      </c>
      <c r="H2855" s="36" t="str">
        <f>IF(Vendas3!J327="","",Vendas3!J327)</f>
        <v/>
      </c>
      <c r="I2855" s="36" t="str">
        <f>IF(Vendas3!K327="","",Vendas3!K327)</f>
        <v/>
      </c>
      <c r="J2855" s="36" t="str">
        <f>IF(Vendas3!L327="","",Vendas3!L327)</f>
        <v/>
      </c>
      <c r="K2855" s="36" t="str">
        <f>IF(Vendas3!M327="","",Vendas3!M327)</f>
        <v/>
      </c>
      <c r="L2855" s="36" t="str">
        <f>IF(Vendas3!N327="","",Vendas3!N327)</f>
        <v/>
      </c>
      <c r="M2855" s="36" t="str">
        <f>IF(Vendas3!O327="","",Vendas3!O327)</f>
        <v/>
      </c>
      <c r="N2855" s="36" t="str">
        <f>IF(Vendas3!P327="","",Vendas3!P327)</f>
        <v/>
      </c>
      <c r="O2855" s="42">
        <f t="shared" si="453"/>
        <v>0</v>
      </c>
      <c r="P2855" s="105">
        <f t="shared" si="454"/>
        <v>0</v>
      </c>
      <c r="Q2855" s="105">
        <f t="shared" si="455"/>
        <v>0</v>
      </c>
      <c r="R2855" s="105">
        <f t="shared" si="456"/>
        <v>0</v>
      </c>
      <c r="S2855" s="22" t="str">
        <f t="shared" si="459"/>
        <v/>
      </c>
      <c r="T2855" s="92">
        <f t="shared" si="457"/>
        <v>0</v>
      </c>
      <c r="U2855" s="92">
        <f t="shared" ref="U2855:U2918" si="460">IFERROR(VLOOKUP($B2855,$B$1029:$J$1528,9,0)*D2855,0)</f>
        <v>0</v>
      </c>
      <c r="V2855" s="92">
        <f t="shared" ref="V2855:V2918" si="461">IFERROR(VLOOKUP($B2855,$B$1029:$J$1528,9,0)*E2855,0)</f>
        <v>0</v>
      </c>
      <c r="W2855" s="92">
        <f t="shared" ref="W2855:W2918" si="462">IFERROR(VLOOKUP($B2855,$B$1029:$J$1528,9,0)*F2855,0)</f>
        <v>0</v>
      </c>
      <c r="X2855" s="92">
        <f t="shared" ref="X2855:X2918" si="463">IFERROR(VLOOKUP($B2855,$B$1029:$J$1528,9,0)*G2855,0)</f>
        <v>0</v>
      </c>
      <c r="Y2855" s="92">
        <f t="shared" ref="Y2855:Y2918" si="464">IFERROR(VLOOKUP($B2855,$B$1029:$J$1528,9,0)*H2855,0)</f>
        <v>0</v>
      </c>
      <c r="Z2855" s="92">
        <f t="shared" ref="Z2855:Z2918" si="465">IFERROR(VLOOKUP($B2855,$B$1029:$J$1528,9,0)*I2855,0)</f>
        <v>0</v>
      </c>
      <c r="AA2855" s="92">
        <f t="shared" ref="AA2855:AA2918" si="466">IFERROR(VLOOKUP($B2855,$B$1029:$J$1528,9,0)*J2855,0)</f>
        <v>0</v>
      </c>
      <c r="AB2855" s="92">
        <f t="shared" ref="AB2855:AB2918" si="467">IFERROR(VLOOKUP($B2855,$B$1029:$J$1528,9,0)*K2855,0)</f>
        <v>0</v>
      </c>
      <c r="AC2855" s="92">
        <f t="shared" ref="AC2855:AC2918" si="468">IFERROR(VLOOKUP($B2855,$B$1029:$J$1528,9,0)*L2855,0)</f>
        <v>0</v>
      </c>
      <c r="AD2855" s="92">
        <f t="shared" ref="AD2855:AD2918" si="469">IFERROR(VLOOKUP($B2855,$B$1029:$J$1528,9,0)*M2855,0)</f>
        <v>0</v>
      </c>
      <c r="AE2855" s="92">
        <f t="shared" ref="AE2855:AE2918" si="470">IFERROR(VLOOKUP($B2855,$B$1029:$J$1528,9,0)*N2855,0)</f>
        <v>0</v>
      </c>
      <c r="AF2855" s="118">
        <f t="shared" si="458"/>
        <v>0</v>
      </c>
    </row>
    <row r="2856" spans="2:32" ht="21.95" customHeight="1" x14ac:dyDescent="0.25">
      <c r="B2856" s="36" t="str">
        <f>IF(Vendas3!D328="","",Vendas3!D328)</f>
        <v/>
      </c>
      <c r="C2856" s="36" t="str">
        <f>IF(Vendas3!E328="","",Vendas3!E328)</f>
        <v/>
      </c>
      <c r="D2856" s="36" t="str">
        <f>IF(Vendas3!F328="","",Vendas3!F328)</f>
        <v/>
      </c>
      <c r="E2856" s="36" t="str">
        <f>IF(Vendas3!G328="","",Vendas3!G328)</f>
        <v/>
      </c>
      <c r="F2856" s="36" t="str">
        <f>IF(Vendas3!H328="","",Vendas3!H328)</f>
        <v/>
      </c>
      <c r="G2856" s="36" t="str">
        <f>IF(Vendas3!I328="","",Vendas3!I328)</f>
        <v/>
      </c>
      <c r="H2856" s="36" t="str">
        <f>IF(Vendas3!J328="","",Vendas3!J328)</f>
        <v/>
      </c>
      <c r="I2856" s="36" t="str">
        <f>IF(Vendas3!K328="","",Vendas3!K328)</f>
        <v/>
      </c>
      <c r="J2856" s="36" t="str">
        <f>IF(Vendas3!L328="","",Vendas3!L328)</f>
        <v/>
      </c>
      <c r="K2856" s="36" t="str">
        <f>IF(Vendas3!M328="","",Vendas3!M328)</f>
        <v/>
      </c>
      <c r="L2856" s="36" t="str">
        <f>IF(Vendas3!N328="","",Vendas3!N328)</f>
        <v/>
      </c>
      <c r="M2856" s="36" t="str">
        <f>IF(Vendas3!O328="","",Vendas3!O328)</f>
        <v/>
      </c>
      <c r="N2856" s="36" t="str">
        <f>IF(Vendas3!P328="","",Vendas3!P328)</f>
        <v/>
      </c>
      <c r="O2856" s="42">
        <f t="shared" ref="O2856:O2919" si="471">SUM(C2856:N2856)</f>
        <v>0</v>
      </c>
      <c r="P2856" s="105">
        <f t="shared" ref="P2856:P2919" si="472">IFERROR(VLOOKUP(B2856,$B$1029:$J$1528,9,0)*O2856,0)</f>
        <v>0</v>
      </c>
      <c r="Q2856" s="105">
        <f t="shared" ref="Q2856:Q2919" si="473">IFERROR(VLOOKUP(B2856,$B$1029:$J$1528,5,0)*O2856,0)</f>
        <v>0</v>
      </c>
      <c r="R2856" s="105">
        <f t="shared" ref="R2856:R2919" si="474">IFERROR(VLOOKUP(B2856,$B$1029:$K$1528,10,0)*O2856,0)</f>
        <v>0</v>
      </c>
      <c r="S2856" s="22" t="str">
        <f t="shared" si="459"/>
        <v/>
      </c>
      <c r="T2856" s="92">
        <f t="shared" ref="T2856:T2919" si="475">IFERROR(VLOOKUP($B2856,$B$1029:$J$1528,9,0)*C2856,0)</f>
        <v>0</v>
      </c>
      <c r="U2856" s="92">
        <f t="shared" si="460"/>
        <v>0</v>
      </c>
      <c r="V2856" s="92">
        <f t="shared" si="461"/>
        <v>0</v>
      </c>
      <c r="W2856" s="92">
        <f t="shared" si="462"/>
        <v>0</v>
      </c>
      <c r="X2856" s="92">
        <f t="shared" si="463"/>
        <v>0</v>
      </c>
      <c r="Y2856" s="92">
        <f t="shared" si="464"/>
        <v>0</v>
      </c>
      <c r="Z2856" s="92">
        <f t="shared" si="465"/>
        <v>0</v>
      </c>
      <c r="AA2856" s="92">
        <f t="shared" si="466"/>
        <v>0</v>
      </c>
      <c r="AB2856" s="92">
        <f t="shared" si="467"/>
        <v>0</v>
      </c>
      <c r="AC2856" s="92">
        <f t="shared" si="468"/>
        <v>0</v>
      </c>
      <c r="AD2856" s="92">
        <f t="shared" si="469"/>
        <v>0</v>
      </c>
      <c r="AE2856" s="92">
        <f t="shared" si="470"/>
        <v>0</v>
      </c>
      <c r="AF2856" s="118">
        <f t="shared" ref="AF2856:AF2919" si="476">SUM(T2856:AE2856)</f>
        <v>0</v>
      </c>
    </row>
    <row r="2857" spans="2:32" ht="21.95" customHeight="1" x14ac:dyDescent="0.25">
      <c r="B2857" s="36" t="str">
        <f>IF(Vendas3!D329="","",Vendas3!D329)</f>
        <v/>
      </c>
      <c r="C2857" s="36" t="str">
        <f>IF(Vendas3!E329="","",Vendas3!E329)</f>
        <v/>
      </c>
      <c r="D2857" s="36" t="str">
        <f>IF(Vendas3!F329="","",Vendas3!F329)</f>
        <v/>
      </c>
      <c r="E2857" s="36" t="str">
        <f>IF(Vendas3!G329="","",Vendas3!G329)</f>
        <v/>
      </c>
      <c r="F2857" s="36" t="str">
        <f>IF(Vendas3!H329="","",Vendas3!H329)</f>
        <v/>
      </c>
      <c r="G2857" s="36" t="str">
        <f>IF(Vendas3!I329="","",Vendas3!I329)</f>
        <v/>
      </c>
      <c r="H2857" s="36" t="str">
        <f>IF(Vendas3!J329="","",Vendas3!J329)</f>
        <v/>
      </c>
      <c r="I2857" s="36" t="str">
        <f>IF(Vendas3!K329="","",Vendas3!K329)</f>
        <v/>
      </c>
      <c r="J2857" s="36" t="str">
        <f>IF(Vendas3!L329="","",Vendas3!L329)</f>
        <v/>
      </c>
      <c r="K2857" s="36" t="str">
        <f>IF(Vendas3!M329="","",Vendas3!M329)</f>
        <v/>
      </c>
      <c r="L2857" s="36" t="str">
        <f>IF(Vendas3!N329="","",Vendas3!N329)</f>
        <v/>
      </c>
      <c r="M2857" s="36" t="str">
        <f>IF(Vendas3!O329="","",Vendas3!O329)</f>
        <v/>
      </c>
      <c r="N2857" s="36" t="str">
        <f>IF(Vendas3!P329="","",Vendas3!P329)</f>
        <v/>
      </c>
      <c r="O2857" s="42">
        <f t="shared" si="471"/>
        <v>0</v>
      </c>
      <c r="P2857" s="105">
        <f t="shared" si="472"/>
        <v>0</v>
      </c>
      <c r="Q2857" s="105">
        <f t="shared" si="473"/>
        <v>0</v>
      </c>
      <c r="R2857" s="105">
        <f t="shared" si="474"/>
        <v>0</v>
      </c>
      <c r="S2857" s="22" t="str">
        <f t="shared" si="459"/>
        <v/>
      </c>
      <c r="T2857" s="92">
        <f t="shared" si="475"/>
        <v>0</v>
      </c>
      <c r="U2857" s="92">
        <f t="shared" si="460"/>
        <v>0</v>
      </c>
      <c r="V2857" s="92">
        <f t="shared" si="461"/>
        <v>0</v>
      </c>
      <c r="W2857" s="92">
        <f t="shared" si="462"/>
        <v>0</v>
      </c>
      <c r="X2857" s="92">
        <f t="shared" si="463"/>
        <v>0</v>
      </c>
      <c r="Y2857" s="92">
        <f t="shared" si="464"/>
        <v>0</v>
      </c>
      <c r="Z2857" s="92">
        <f t="shared" si="465"/>
        <v>0</v>
      </c>
      <c r="AA2857" s="92">
        <f t="shared" si="466"/>
        <v>0</v>
      </c>
      <c r="AB2857" s="92">
        <f t="shared" si="467"/>
        <v>0</v>
      </c>
      <c r="AC2857" s="92">
        <f t="shared" si="468"/>
        <v>0</v>
      </c>
      <c r="AD2857" s="92">
        <f t="shared" si="469"/>
        <v>0</v>
      </c>
      <c r="AE2857" s="92">
        <f t="shared" si="470"/>
        <v>0</v>
      </c>
      <c r="AF2857" s="118">
        <f t="shared" si="476"/>
        <v>0</v>
      </c>
    </row>
    <row r="2858" spans="2:32" ht="21.95" customHeight="1" x14ac:dyDescent="0.25">
      <c r="B2858" s="36" t="str">
        <f>IF(Vendas3!D330="","",Vendas3!D330)</f>
        <v/>
      </c>
      <c r="C2858" s="36" t="str">
        <f>IF(Vendas3!E330="","",Vendas3!E330)</f>
        <v/>
      </c>
      <c r="D2858" s="36" t="str">
        <f>IF(Vendas3!F330="","",Vendas3!F330)</f>
        <v/>
      </c>
      <c r="E2858" s="36" t="str">
        <f>IF(Vendas3!G330="","",Vendas3!G330)</f>
        <v/>
      </c>
      <c r="F2858" s="36" t="str">
        <f>IF(Vendas3!H330="","",Vendas3!H330)</f>
        <v/>
      </c>
      <c r="G2858" s="36" t="str">
        <f>IF(Vendas3!I330="","",Vendas3!I330)</f>
        <v/>
      </c>
      <c r="H2858" s="36" t="str">
        <f>IF(Vendas3!J330="","",Vendas3!J330)</f>
        <v/>
      </c>
      <c r="I2858" s="36" t="str">
        <f>IF(Vendas3!K330="","",Vendas3!K330)</f>
        <v/>
      </c>
      <c r="J2858" s="36" t="str">
        <f>IF(Vendas3!L330="","",Vendas3!L330)</f>
        <v/>
      </c>
      <c r="K2858" s="36" t="str">
        <f>IF(Vendas3!M330="","",Vendas3!M330)</f>
        <v/>
      </c>
      <c r="L2858" s="36" t="str">
        <f>IF(Vendas3!N330="","",Vendas3!N330)</f>
        <v/>
      </c>
      <c r="M2858" s="36" t="str">
        <f>IF(Vendas3!O330="","",Vendas3!O330)</f>
        <v/>
      </c>
      <c r="N2858" s="36" t="str">
        <f>IF(Vendas3!P330="","",Vendas3!P330)</f>
        <v/>
      </c>
      <c r="O2858" s="42">
        <f t="shared" si="471"/>
        <v>0</v>
      </c>
      <c r="P2858" s="105">
        <f t="shared" si="472"/>
        <v>0</v>
      </c>
      <c r="Q2858" s="105">
        <f t="shared" si="473"/>
        <v>0</v>
      </c>
      <c r="R2858" s="105">
        <f t="shared" si="474"/>
        <v>0</v>
      </c>
      <c r="S2858" s="22" t="str">
        <f t="shared" si="459"/>
        <v/>
      </c>
      <c r="T2858" s="92">
        <f t="shared" si="475"/>
        <v>0</v>
      </c>
      <c r="U2858" s="92">
        <f t="shared" si="460"/>
        <v>0</v>
      </c>
      <c r="V2858" s="92">
        <f t="shared" si="461"/>
        <v>0</v>
      </c>
      <c r="W2858" s="92">
        <f t="shared" si="462"/>
        <v>0</v>
      </c>
      <c r="X2858" s="92">
        <f t="shared" si="463"/>
        <v>0</v>
      </c>
      <c r="Y2858" s="92">
        <f t="shared" si="464"/>
        <v>0</v>
      </c>
      <c r="Z2858" s="92">
        <f t="shared" si="465"/>
        <v>0</v>
      </c>
      <c r="AA2858" s="92">
        <f t="shared" si="466"/>
        <v>0</v>
      </c>
      <c r="AB2858" s="92">
        <f t="shared" si="467"/>
        <v>0</v>
      </c>
      <c r="AC2858" s="92">
        <f t="shared" si="468"/>
        <v>0</v>
      </c>
      <c r="AD2858" s="92">
        <f t="shared" si="469"/>
        <v>0</v>
      </c>
      <c r="AE2858" s="92">
        <f t="shared" si="470"/>
        <v>0</v>
      </c>
      <c r="AF2858" s="118">
        <f t="shared" si="476"/>
        <v>0</v>
      </c>
    </row>
    <row r="2859" spans="2:32" ht="21.95" customHeight="1" x14ac:dyDescent="0.25">
      <c r="B2859" s="36" t="str">
        <f>IF(Vendas3!D331="","",Vendas3!D331)</f>
        <v/>
      </c>
      <c r="C2859" s="36" t="str">
        <f>IF(Vendas3!E331="","",Vendas3!E331)</f>
        <v/>
      </c>
      <c r="D2859" s="36" t="str">
        <f>IF(Vendas3!F331="","",Vendas3!F331)</f>
        <v/>
      </c>
      <c r="E2859" s="36" t="str">
        <f>IF(Vendas3!G331="","",Vendas3!G331)</f>
        <v/>
      </c>
      <c r="F2859" s="36" t="str">
        <f>IF(Vendas3!H331="","",Vendas3!H331)</f>
        <v/>
      </c>
      <c r="G2859" s="36" t="str">
        <f>IF(Vendas3!I331="","",Vendas3!I331)</f>
        <v/>
      </c>
      <c r="H2859" s="36" t="str">
        <f>IF(Vendas3!J331="","",Vendas3!J331)</f>
        <v/>
      </c>
      <c r="I2859" s="36" t="str">
        <f>IF(Vendas3!K331="","",Vendas3!K331)</f>
        <v/>
      </c>
      <c r="J2859" s="36" t="str">
        <f>IF(Vendas3!L331="","",Vendas3!L331)</f>
        <v/>
      </c>
      <c r="K2859" s="36" t="str">
        <f>IF(Vendas3!M331="","",Vendas3!M331)</f>
        <v/>
      </c>
      <c r="L2859" s="36" t="str">
        <f>IF(Vendas3!N331="","",Vendas3!N331)</f>
        <v/>
      </c>
      <c r="M2859" s="36" t="str">
        <f>IF(Vendas3!O331="","",Vendas3!O331)</f>
        <v/>
      </c>
      <c r="N2859" s="36" t="str">
        <f>IF(Vendas3!P331="","",Vendas3!P331)</f>
        <v/>
      </c>
      <c r="O2859" s="42">
        <f t="shared" si="471"/>
        <v>0</v>
      </c>
      <c r="P2859" s="105">
        <f t="shared" si="472"/>
        <v>0</v>
      </c>
      <c r="Q2859" s="105">
        <f t="shared" si="473"/>
        <v>0</v>
      </c>
      <c r="R2859" s="105">
        <f t="shared" si="474"/>
        <v>0</v>
      </c>
      <c r="S2859" s="22" t="str">
        <f t="shared" si="459"/>
        <v/>
      </c>
      <c r="T2859" s="92">
        <f t="shared" si="475"/>
        <v>0</v>
      </c>
      <c r="U2859" s="92">
        <f t="shared" si="460"/>
        <v>0</v>
      </c>
      <c r="V2859" s="92">
        <f t="shared" si="461"/>
        <v>0</v>
      </c>
      <c r="W2859" s="92">
        <f t="shared" si="462"/>
        <v>0</v>
      </c>
      <c r="X2859" s="92">
        <f t="shared" si="463"/>
        <v>0</v>
      </c>
      <c r="Y2859" s="92">
        <f t="shared" si="464"/>
        <v>0</v>
      </c>
      <c r="Z2859" s="92">
        <f t="shared" si="465"/>
        <v>0</v>
      </c>
      <c r="AA2859" s="92">
        <f t="shared" si="466"/>
        <v>0</v>
      </c>
      <c r="AB2859" s="92">
        <f t="shared" si="467"/>
        <v>0</v>
      </c>
      <c r="AC2859" s="92">
        <f t="shared" si="468"/>
        <v>0</v>
      </c>
      <c r="AD2859" s="92">
        <f t="shared" si="469"/>
        <v>0</v>
      </c>
      <c r="AE2859" s="92">
        <f t="shared" si="470"/>
        <v>0</v>
      </c>
      <c r="AF2859" s="118">
        <f t="shared" si="476"/>
        <v>0</v>
      </c>
    </row>
    <row r="2860" spans="2:32" ht="21.95" customHeight="1" x14ac:dyDescent="0.25">
      <c r="B2860" s="36" t="str">
        <f>IF(Vendas3!D332="","",Vendas3!D332)</f>
        <v/>
      </c>
      <c r="C2860" s="36" t="str">
        <f>IF(Vendas3!E332="","",Vendas3!E332)</f>
        <v/>
      </c>
      <c r="D2860" s="36" t="str">
        <f>IF(Vendas3!F332="","",Vendas3!F332)</f>
        <v/>
      </c>
      <c r="E2860" s="36" t="str">
        <f>IF(Vendas3!G332="","",Vendas3!G332)</f>
        <v/>
      </c>
      <c r="F2860" s="36" t="str">
        <f>IF(Vendas3!H332="","",Vendas3!H332)</f>
        <v/>
      </c>
      <c r="G2860" s="36" t="str">
        <f>IF(Vendas3!I332="","",Vendas3!I332)</f>
        <v/>
      </c>
      <c r="H2860" s="36" t="str">
        <f>IF(Vendas3!J332="","",Vendas3!J332)</f>
        <v/>
      </c>
      <c r="I2860" s="36" t="str">
        <f>IF(Vendas3!K332="","",Vendas3!K332)</f>
        <v/>
      </c>
      <c r="J2860" s="36" t="str">
        <f>IF(Vendas3!L332="","",Vendas3!L332)</f>
        <v/>
      </c>
      <c r="K2860" s="36" t="str">
        <f>IF(Vendas3!M332="","",Vendas3!M332)</f>
        <v/>
      </c>
      <c r="L2860" s="36" t="str">
        <f>IF(Vendas3!N332="","",Vendas3!N332)</f>
        <v/>
      </c>
      <c r="M2860" s="36" t="str">
        <f>IF(Vendas3!O332="","",Vendas3!O332)</f>
        <v/>
      </c>
      <c r="N2860" s="36" t="str">
        <f>IF(Vendas3!P332="","",Vendas3!P332)</f>
        <v/>
      </c>
      <c r="O2860" s="42">
        <f t="shared" si="471"/>
        <v>0</v>
      </c>
      <c r="P2860" s="105">
        <f t="shared" si="472"/>
        <v>0</v>
      </c>
      <c r="Q2860" s="105">
        <f t="shared" si="473"/>
        <v>0</v>
      </c>
      <c r="R2860" s="105">
        <f t="shared" si="474"/>
        <v>0</v>
      </c>
      <c r="S2860" s="22" t="str">
        <f t="shared" si="459"/>
        <v/>
      </c>
      <c r="T2860" s="92">
        <f t="shared" si="475"/>
        <v>0</v>
      </c>
      <c r="U2860" s="92">
        <f t="shared" si="460"/>
        <v>0</v>
      </c>
      <c r="V2860" s="92">
        <f t="shared" si="461"/>
        <v>0</v>
      </c>
      <c r="W2860" s="92">
        <f t="shared" si="462"/>
        <v>0</v>
      </c>
      <c r="X2860" s="92">
        <f t="shared" si="463"/>
        <v>0</v>
      </c>
      <c r="Y2860" s="92">
        <f t="shared" si="464"/>
        <v>0</v>
      </c>
      <c r="Z2860" s="92">
        <f t="shared" si="465"/>
        <v>0</v>
      </c>
      <c r="AA2860" s="92">
        <f t="shared" si="466"/>
        <v>0</v>
      </c>
      <c r="AB2860" s="92">
        <f t="shared" si="467"/>
        <v>0</v>
      </c>
      <c r="AC2860" s="92">
        <f t="shared" si="468"/>
        <v>0</v>
      </c>
      <c r="AD2860" s="92">
        <f t="shared" si="469"/>
        <v>0</v>
      </c>
      <c r="AE2860" s="92">
        <f t="shared" si="470"/>
        <v>0</v>
      </c>
      <c r="AF2860" s="118">
        <f t="shared" si="476"/>
        <v>0</v>
      </c>
    </row>
    <row r="2861" spans="2:32" ht="21.95" customHeight="1" x14ac:dyDescent="0.25">
      <c r="B2861" s="36" t="str">
        <f>IF(Vendas3!D333="","",Vendas3!D333)</f>
        <v/>
      </c>
      <c r="C2861" s="36" t="str">
        <f>IF(Vendas3!E333="","",Vendas3!E333)</f>
        <v/>
      </c>
      <c r="D2861" s="36" t="str">
        <f>IF(Vendas3!F333="","",Vendas3!F333)</f>
        <v/>
      </c>
      <c r="E2861" s="36" t="str">
        <f>IF(Vendas3!G333="","",Vendas3!G333)</f>
        <v/>
      </c>
      <c r="F2861" s="36" t="str">
        <f>IF(Vendas3!H333="","",Vendas3!H333)</f>
        <v/>
      </c>
      <c r="G2861" s="36" t="str">
        <f>IF(Vendas3!I333="","",Vendas3!I333)</f>
        <v/>
      </c>
      <c r="H2861" s="36" t="str">
        <f>IF(Vendas3!J333="","",Vendas3!J333)</f>
        <v/>
      </c>
      <c r="I2861" s="36" t="str">
        <f>IF(Vendas3!K333="","",Vendas3!K333)</f>
        <v/>
      </c>
      <c r="J2861" s="36" t="str">
        <f>IF(Vendas3!L333="","",Vendas3!L333)</f>
        <v/>
      </c>
      <c r="K2861" s="36" t="str">
        <f>IF(Vendas3!M333="","",Vendas3!M333)</f>
        <v/>
      </c>
      <c r="L2861" s="36" t="str">
        <f>IF(Vendas3!N333="","",Vendas3!N333)</f>
        <v/>
      </c>
      <c r="M2861" s="36" t="str">
        <f>IF(Vendas3!O333="","",Vendas3!O333)</f>
        <v/>
      </c>
      <c r="N2861" s="36" t="str">
        <f>IF(Vendas3!P333="","",Vendas3!P333)</f>
        <v/>
      </c>
      <c r="O2861" s="42">
        <f t="shared" si="471"/>
        <v>0</v>
      </c>
      <c r="P2861" s="105">
        <f t="shared" si="472"/>
        <v>0</v>
      </c>
      <c r="Q2861" s="105">
        <f t="shared" si="473"/>
        <v>0</v>
      </c>
      <c r="R2861" s="105">
        <f t="shared" si="474"/>
        <v>0</v>
      </c>
      <c r="S2861" s="22" t="str">
        <f t="shared" si="459"/>
        <v/>
      </c>
      <c r="T2861" s="92">
        <f t="shared" si="475"/>
        <v>0</v>
      </c>
      <c r="U2861" s="92">
        <f t="shared" si="460"/>
        <v>0</v>
      </c>
      <c r="V2861" s="92">
        <f t="shared" si="461"/>
        <v>0</v>
      </c>
      <c r="W2861" s="92">
        <f t="shared" si="462"/>
        <v>0</v>
      </c>
      <c r="X2861" s="92">
        <f t="shared" si="463"/>
        <v>0</v>
      </c>
      <c r="Y2861" s="92">
        <f t="shared" si="464"/>
        <v>0</v>
      </c>
      <c r="Z2861" s="92">
        <f t="shared" si="465"/>
        <v>0</v>
      </c>
      <c r="AA2861" s="92">
        <f t="shared" si="466"/>
        <v>0</v>
      </c>
      <c r="AB2861" s="92">
        <f t="shared" si="467"/>
        <v>0</v>
      </c>
      <c r="AC2861" s="92">
        <f t="shared" si="468"/>
        <v>0</v>
      </c>
      <c r="AD2861" s="92">
        <f t="shared" si="469"/>
        <v>0</v>
      </c>
      <c r="AE2861" s="92">
        <f t="shared" si="470"/>
        <v>0</v>
      </c>
      <c r="AF2861" s="118">
        <f t="shared" si="476"/>
        <v>0</v>
      </c>
    </row>
    <row r="2862" spans="2:32" ht="21.95" customHeight="1" x14ac:dyDescent="0.25">
      <c r="B2862" s="36" t="str">
        <f>IF(Vendas3!D334="","",Vendas3!D334)</f>
        <v/>
      </c>
      <c r="C2862" s="36" t="str">
        <f>IF(Vendas3!E334="","",Vendas3!E334)</f>
        <v/>
      </c>
      <c r="D2862" s="36" t="str">
        <f>IF(Vendas3!F334="","",Vendas3!F334)</f>
        <v/>
      </c>
      <c r="E2862" s="36" t="str">
        <f>IF(Vendas3!G334="","",Vendas3!G334)</f>
        <v/>
      </c>
      <c r="F2862" s="36" t="str">
        <f>IF(Vendas3!H334="","",Vendas3!H334)</f>
        <v/>
      </c>
      <c r="G2862" s="36" t="str">
        <f>IF(Vendas3!I334="","",Vendas3!I334)</f>
        <v/>
      </c>
      <c r="H2862" s="36" t="str">
        <f>IF(Vendas3!J334="","",Vendas3!J334)</f>
        <v/>
      </c>
      <c r="I2862" s="36" t="str">
        <f>IF(Vendas3!K334="","",Vendas3!K334)</f>
        <v/>
      </c>
      <c r="J2862" s="36" t="str">
        <f>IF(Vendas3!L334="","",Vendas3!L334)</f>
        <v/>
      </c>
      <c r="K2862" s="36" t="str">
        <f>IF(Vendas3!M334="","",Vendas3!M334)</f>
        <v/>
      </c>
      <c r="L2862" s="36" t="str">
        <f>IF(Vendas3!N334="","",Vendas3!N334)</f>
        <v/>
      </c>
      <c r="M2862" s="36" t="str">
        <f>IF(Vendas3!O334="","",Vendas3!O334)</f>
        <v/>
      </c>
      <c r="N2862" s="36" t="str">
        <f>IF(Vendas3!P334="","",Vendas3!P334)</f>
        <v/>
      </c>
      <c r="O2862" s="42">
        <f t="shared" si="471"/>
        <v>0</v>
      </c>
      <c r="P2862" s="105">
        <f t="shared" si="472"/>
        <v>0</v>
      </c>
      <c r="Q2862" s="105">
        <f t="shared" si="473"/>
        <v>0</v>
      </c>
      <c r="R2862" s="105">
        <f t="shared" si="474"/>
        <v>0</v>
      </c>
      <c r="S2862" s="22" t="str">
        <f t="shared" si="459"/>
        <v/>
      </c>
      <c r="T2862" s="92">
        <f t="shared" si="475"/>
        <v>0</v>
      </c>
      <c r="U2862" s="92">
        <f t="shared" si="460"/>
        <v>0</v>
      </c>
      <c r="V2862" s="92">
        <f t="shared" si="461"/>
        <v>0</v>
      </c>
      <c r="W2862" s="92">
        <f t="shared" si="462"/>
        <v>0</v>
      </c>
      <c r="X2862" s="92">
        <f t="shared" si="463"/>
        <v>0</v>
      </c>
      <c r="Y2862" s="92">
        <f t="shared" si="464"/>
        <v>0</v>
      </c>
      <c r="Z2862" s="92">
        <f t="shared" si="465"/>
        <v>0</v>
      </c>
      <c r="AA2862" s="92">
        <f t="shared" si="466"/>
        <v>0</v>
      </c>
      <c r="AB2862" s="92">
        <f t="shared" si="467"/>
        <v>0</v>
      </c>
      <c r="AC2862" s="92">
        <f t="shared" si="468"/>
        <v>0</v>
      </c>
      <c r="AD2862" s="92">
        <f t="shared" si="469"/>
        <v>0</v>
      </c>
      <c r="AE2862" s="92">
        <f t="shared" si="470"/>
        <v>0</v>
      </c>
      <c r="AF2862" s="118">
        <f t="shared" si="476"/>
        <v>0</v>
      </c>
    </row>
    <row r="2863" spans="2:32" ht="21.95" customHeight="1" x14ac:dyDescent="0.25">
      <c r="B2863" s="36" t="str">
        <f>IF(Vendas3!D335="","",Vendas3!D335)</f>
        <v/>
      </c>
      <c r="C2863" s="36" t="str">
        <f>IF(Vendas3!E335="","",Vendas3!E335)</f>
        <v/>
      </c>
      <c r="D2863" s="36" t="str">
        <f>IF(Vendas3!F335="","",Vendas3!F335)</f>
        <v/>
      </c>
      <c r="E2863" s="36" t="str">
        <f>IF(Vendas3!G335="","",Vendas3!G335)</f>
        <v/>
      </c>
      <c r="F2863" s="36" t="str">
        <f>IF(Vendas3!H335="","",Vendas3!H335)</f>
        <v/>
      </c>
      <c r="G2863" s="36" t="str">
        <f>IF(Vendas3!I335="","",Vendas3!I335)</f>
        <v/>
      </c>
      <c r="H2863" s="36" t="str">
        <f>IF(Vendas3!J335="","",Vendas3!J335)</f>
        <v/>
      </c>
      <c r="I2863" s="36" t="str">
        <f>IF(Vendas3!K335="","",Vendas3!K335)</f>
        <v/>
      </c>
      <c r="J2863" s="36" t="str">
        <f>IF(Vendas3!L335="","",Vendas3!L335)</f>
        <v/>
      </c>
      <c r="K2863" s="36" t="str">
        <f>IF(Vendas3!M335="","",Vendas3!M335)</f>
        <v/>
      </c>
      <c r="L2863" s="36" t="str">
        <f>IF(Vendas3!N335="","",Vendas3!N335)</f>
        <v/>
      </c>
      <c r="M2863" s="36" t="str">
        <f>IF(Vendas3!O335="","",Vendas3!O335)</f>
        <v/>
      </c>
      <c r="N2863" s="36" t="str">
        <f>IF(Vendas3!P335="","",Vendas3!P335)</f>
        <v/>
      </c>
      <c r="O2863" s="42">
        <f t="shared" si="471"/>
        <v>0</v>
      </c>
      <c r="P2863" s="105">
        <f t="shared" si="472"/>
        <v>0</v>
      </c>
      <c r="Q2863" s="105">
        <f t="shared" si="473"/>
        <v>0</v>
      </c>
      <c r="R2863" s="105">
        <f t="shared" si="474"/>
        <v>0</v>
      </c>
      <c r="S2863" s="22" t="str">
        <f t="shared" si="459"/>
        <v/>
      </c>
      <c r="T2863" s="92">
        <f t="shared" si="475"/>
        <v>0</v>
      </c>
      <c r="U2863" s="92">
        <f t="shared" si="460"/>
        <v>0</v>
      </c>
      <c r="V2863" s="92">
        <f t="shared" si="461"/>
        <v>0</v>
      </c>
      <c r="W2863" s="92">
        <f t="shared" si="462"/>
        <v>0</v>
      </c>
      <c r="X2863" s="92">
        <f t="shared" si="463"/>
        <v>0</v>
      </c>
      <c r="Y2863" s="92">
        <f t="shared" si="464"/>
        <v>0</v>
      </c>
      <c r="Z2863" s="92">
        <f t="shared" si="465"/>
        <v>0</v>
      </c>
      <c r="AA2863" s="92">
        <f t="shared" si="466"/>
        <v>0</v>
      </c>
      <c r="AB2863" s="92">
        <f t="shared" si="467"/>
        <v>0</v>
      </c>
      <c r="AC2863" s="92">
        <f t="shared" si="468"/>
        <v>0</v>
      </c>
      <c r="AD2863" s="92">
        <f t="shared" si="469"/>
        <v>0</v>
      </c>
      <c r="AE2863" s="92">
        <f t="shared" si="470"/>
        <v>0</v>
      </c>
      <c r="AF2863" s="118">
        <f t="shared" si="476"/>
        <v>0</v>
      </c>
    </row>
    <row r="2864" spans="2:32" ht="21.95" customHeight="1" x14ac:dyDescent="0.25">
      <c r="B2864" s="36" t="str">
        <f>IF(Vendas3!D336="","",Vendas3!D336)</f>
        <v/>
      </c>
      <c r="C2864" s="36" t="str">
        <f>IF(Vendas3!E336="","",Vendas3!E336)</f>
        <v/>
      </c>
      <c r="D2864" s="36" t="str">
        <f>IF(Vendas3!F336="","",Vendas3!F336)</f>
        <v/>
      </c>
      <c r="E2864" s="36" t="str">
        <f>IF(Vendas3!G336="","",Vendas3!G336)</f>
        <v/>
      </c>
      <c r="F2864" s="36" t="str">
        <f>IF(Vendas3!H336="","",Vendas3!H336)</f>
        <v/>
      </c>
      <c r="G2864" s="36" t="str">
        <f>IF(Vendas3!I336="","",Vendas3!I336)</f>
        <v/>
      </c>
      <c r="H2864" s="36" t="str">
        <f>IF(Vendas3!J336="","",Vendas3!J336)</f>
        <v/>
      </c>
      <c r="I2864" s="36" t="str">
        <f>IF(Vendas3!K336="","",Vendas3!K336)</f>
        <v/>
      </c>
      <c r="J2864" s="36" t="str">
        <f>IF(Vendas3!L336="","",Vendas3!L336)</f>
        <v/>
      </c>
      <c r="K2864" s="36" t="str">
        <f>IF(Vendas3!M336="","",Vendas3!M336)</f>
        <v/>
      </c>
      <c r="L2864" s="36" t="str">
        <f>IF(Vendas3!N336="","",Vendas3!N336)</f>
        <v/>
      </c>
      <c r="M2864" s="36" t="str">
        <f>IF(Vendas3!O336="","",Vendas3!O336)</f>
        <v/>
      </c>
      <c r="N2864" s="36" t="str">
        <f>IF(Vendas3!P336="","",Vendas3!P336)</f>
        <v/>
      </c>
      <c r="O2864" s="42">
        <f t="shared" si="471"/>
        <v>0</v>
      </c>
      <c r="P2864" s="105">
        <f t="shared" si="472"/>
        <v>0</v>
      </c>
      <c r="Q2864" s="105">
        <f t="shared" si="473"/>
        <v>0</v>
      </c>
      <c r="R2864" s="105">
        <f t="shared" si="474"/>
        <v>0</v>
      </c>
      <c r="S2864" s="22" t="str">
        <f t="shared" si="459"/>
        <v/>
      </c>
      <c r="T2864" s="92">
        <f t="shared" si="475"/>
        <v>0</v>
      </c>
      <c r="U2864" s="92">
        <f t="shared" si="460"/>
        <v>0</v>
      </c>
      <c r="V2864" s="92">
        <f t="shared" si="461"/>
        <v>0</v>
      </c>
      <c r="W2864" s="92">
        <f t="shared" si="462"/>
        <v>0</v>
      </c>
      <c r="X2864" s="92">
        <f t="shared" si="463"/>
        <v>0</v>
      </c>
      <c r="Y2864" s="92">
        <f t="shared" si="464"/>
        <v>0</v>
      </c>
      <c r="Z2864" s="92">
        <f t="shared" si="465"/>
        <v>0</v>
      </c>
      <c r="AA2864" s="92">
        <f t="shared" si="466"/>
        <v>0</v>
      </c>
      <c r="AB2864" s="92">
        <f t="shared" si="467"/>
        <v>0</v>
      </c>
      <c r="AC2864" s="92">
        <f t="shared" si="468"/>
        <v>0</v>
      </c>
      <c r="AD2864" s="92">
        <f t="shared" si="469"/>
        <v>0</v>
      </c>
      <c r="AE2864" s="92">
        <f t="shared" si="470"/>
        <v>0</v>
      </c>
      <c r="AF2864" s="118">
        <f t="shared" si="476"/>
        <v>0</v>
      </c>
    </row>
    <row r="2865" spans="2:32" ht="21.95" customHeight="1" x14ac:dyDescent="0.25">
      <c r="B2865" s="36" t="str">
        <f>IF(Vendas3!D337="","",Vendas3!D337)</f>
        <v/>
      </c>
      <c r="C2865" s="36" t="str">
        <f>IF(Vendas3!E337="","",Vendas3!E337)</f>
        <v/>
      </c>
      <c r="D2865" s="36" t="str">
        <f>IF(Vendas3!F337="","",Vendas3!F337)</f>
        <v/>
      </c>
      <c r="E2865" s="36" t="str">
        <f>IF(Vendas3!G337="","",Vendas3!G337)</f>
        <v/>
      </c>
      <c r="F2865" s="36" t="str">
        <f>IF(Vendas3!H337="","",Vendas3!H337)</f>
        <v/>
      </c>
      <c r="G2865" s="36" t="str">
        <f>IF(Vendas3!I337="","",Vendas3!I337)</f>
        <v/>
      </c>
      <c r="H2865" s="36" t="str">
        <f>IF(Vendas3!J337="","",Vendas3!J337)</f>
        <v/>
      </c>
      <c r="I2865" s="36" t="str">
        <f>IF(Vendas3!K337="","",Vendas3!K337)</f>
        <v/>
      </c>
      <c r="J2865" s="36" t="str">
        <f>IF(Vendas3!L337="","",Vendas3!L337)</f>
        <v/>
      </c>
      <c r="K2865" s="36" t="str">
        <f>IF(Vendas3!M337="","",Vendas3!M337)</f>
        <v/>
      </c>
      <c r="L2865" s="36" t="str">
        <f>IF(Vendas3!N337="","",Vendas3!N337)</f>
        <v/>
      </c>
      <c r="M2865" s="36" t="str">
        <f>IF(Vendas3!O337="","",Vendas3!O337)</f>
        <v/>
      </c>
      <c r="N2865" s="36" t="str">
        <f>IF(Vendas3!P337="","",Vendas3!P337)</f>
        <v/>
      </c>
      <c r="O2865" s="42">
        <f t="shared" si="471"/>
        <v>0</v>
      </c>
      <c r="P2865" s="105">
        <f t="shared" si="472"/>
        <v>0</v>
      </c>
      <c r="Q2865" s="105">
        <f t="shared" si="473"/>
        <v>0</v>
      </c>
      <c r="R2865" s="105">
        <f t="shared" si="474"/>
        <v>0</v>
      </c>
      <c r="S2865" s="22" t="str">
        <f t="shared" si="459"/>
        <v/>
      </c>
      <c r="T2865" s="92">
        <f t="shared" si="475"/>
        <v>0</v>
      </c>
      <c r="U2865" s="92">
        <f t="shared" si="460"/>
        <v>0</v>
      </c>
      <c r="V2865" s="92">
        <f t="shared" si="461"/>
        <v>0</v>
      </c>
      <c r="W2865" s="92">
        <f t="shared" si="462"/>
        <v>0</v>
      </c>
      <c r="X2865" s="92">
        <f t="shared" si="463"/>
        <v>0</v>
      </c>
      <c r="Y2865" s="92">
        <f t="shared" si="464"/>
        <v>0</v>
      </c>
      <c r="Z2865" s="92">
        <f t="shared" si="465"/>
        <v>0</v>
      </c>
      <c r="AA2865" s="92">
        <f t="shared" si="466"/>
        <v>0</v>
      </c>
      <c r="AB2865" s="92">
        <f t="shared" si="467"/>
        <v>0</v>
      </c>
      <c r="AC2865" s="92">
        <f t="shared" si="468"/>
        <v>0</v>
      </c>
      <c r="AD2865" s="92">
        <f t="shared" si="469"/>
        <v>0</v>
      </c>
      <c r="AE2865" s="92">
        <f t="shared" si="470"/>
        <v>0</v>
      </c>
      <c r="AF2865" s="118">
        <f t="shared" si="476"/>
        <v>0</v>
      </c>
    </row>
    <row r="2866" spans="2:32" ht="21.95" customHeight="1" x14ac:dyDescent="0.25">
      <c r="B2866" s="36" t="str">
        <f>IF(Vendas3!D338="","",Vendas3!D338)</f>
        <v/>
      </c>
      <c r="C2866" s="36" t="str">
        <f>IF(Vendas3!E338="","",Vendas3!E338)</f>
        <v/>
      </c>
      <c r="D2866" s="36" t="str">
        <f>IF(Vendas3!F338="","",Vendas3!F338)</f>
        <v/>
      </c>
      <c r="E2866" s="36" t="str">
        <f>IF(Vendas3!G338="","",Vendas3!G338)</f>
        <v/>
      </c>
      <c r="F2866" s="36" t="str">
        <f>IF(Vendas3!H338="","",Vendas3!H338)</f>
        <v/>
      </c>
      <c r="G2866" s="36" t="str">
        <f>IF(Vendas3!I338="","",Vendas3!I338)</f>
        <v/>
      </c>
      <c r="H2866" s="36" t="str">
        <f>IF(Vendas3!J338="","",Vendas3!J338)</f>
        <v/>
      </c>
      <c r="I2866" s="36" t="str">
        <f>IF(Vendas3!K338="","",Vendas3!K338)</f>
        <v/>
      </c>
      <c r="J2866" s="36" t="str">
        <f>IF(Vendas3!L338="","",Vendas3!L338)</f>
        <v/>
      </c>
      <c r="K2866" s="36" t="str">
        <f>IF(Vendas3!M338="","",Vendas3!M338)</f>
        <v/>
      </c>
      <c r="L2866" s="36" t="str">
        <f>IF(Vendas3!N338="","",Vendas3!N338)</f>
        <v/>
      </c>
      <c r="M2866" s="36" t="str">
        <f>IF(Vendas3!O338="","",Vendas3!O338)</f>
        <v/>
      </c>
      <c r="N2866" s="36" t="str">
        <f>IF(Vendas3!P338="","",Vendas3!P338)</f>
        <v/>
      </c>
      <c r="O2866" s="42">
        <f t="shared" si="471"/>
        <v>0</v>
      </c>
      <c r="P2866" s="105">
        <f t="shared" si="472"/>
        <v>0</v>
      </c>
      <c r="Q2866" s="105">
        <f t="shared" si="473"/>
        <v>0</v>
      </c>
      <c r="R2866" s="105">
        <f t="shared" si="474"/>
        <v>0</v>
      </c>
      <c r="S2866" s="22" t="str">
        <f t="shared" si="459"/>
        <v/>
      </c>
      <c r="T2866" s="92">
        <f t="shared" si="475"/>
        <v>0</v>
      </c>
      <c r="U2866" s="92">
        <f t="shared" si="460"/>
        <v>0</v>
      </c>
      <c r="V2866" s="92">
        <f t="shared" si="461"/>
        <v>0</v>
      </c>
      <c r="W2866" s="92">
        <f t="shared" si="462"/>
        <v>0</v>
      </c>
      <c r="X2866" s="92">
        <f t="shared" si="463"/>
        <v>0</v>
      </c>
      <c r="Y2866" s="92">
        <f t="shared" si="464"/>
        <v>0</v>
      </c>
      <c r="Z2866" s="92">
        <f t="shared" si="465"/>
        <v>0</v>
      </c>
      <c r="AA2866" s="92">
        <f t="shared" si="466"/>
        <v>0</v>
      </c>
      <c r="AB2866" s="92">
        <f t="shared" si="467"/>
        <v>0</v>
      </c>
      <c r="AC2866" s="92">
        <f t="shared" si="468"/>
        <v>0</v>
      </c>
      <c r="AD2866" s="92">
        <f t="shared" si="469"/>
        <v>0</v>
      </c>
      <c r="AE2866" s="92">
        <f t="shared" si="470"/>
        <v>0</v>
      </c>
      <c r="AF2866" s="118">
        <f t="shared" si="476"/>
        <v>0</v>
      </c>
    </row>
    <row r="2867" spans="2:32" ht="21.95" customHeight="1" x14ac:dyDescent="0.25">
      <c r="B2867" s="36" t="str">
        <f>IF(Vendas3!D339="","",Vendas3!D339)</f>
        <v/>
      </c>
      <c r="C2867" s="36" t="str">
        <f>IF(Vendas3!E339="","",Vendas3!E339)</f>
        <v/>
      </c>
      <c r="D2867" s="36" t="str">
        <f>IF(Vendas3!F339="","",Vendas3!F339)</f>
        <v/>
      </c>
      <c r="E2867" s="36" t="str">
        <f>IF(Vendas3!G339="","",Vendas3!G339)</f>
        <v/>
      </c>
      <c r="F2867" s="36" t="str">
        <f>IF(Vendas3!H339="","",Vendas3!H339)</f>
        <v/>
      </c>
      <c r="G2867" s="36" t="str">
        <f>IF(Vendas3!I339="","",Vendas3!I339)</f>
        <v/>
      </c>
      <c r="H2867" s="36" t="str">
        <f>IF(Vendas3!J339="","",Vendas3!J339)</f>
        <v/>
      </c>
      <c r="I2867" s="36" t="str">
        <f>IF(Vendas3!K339="","",Vendas3!K339)</f>
        <v/>
      </c>
      <c r="J2867" s="36" t="str">
        <f>IF(Vendas3!L339="","",Vendas3!L339)</f>
        <v/>
      </c>
      <c r="K2867" s="36" t="str">
        <f>IF(Vendas3!M339="","",Vendas3!M339)</f>
        <v/>
      </c>
      <c r="L2867" s="36" t="str">
        <f>IF(Vendas3!N339="","",Vendas3!N339)</f>
        <v/>
      </c>
      <c r="M2867" s="36" t="str">
        <f>IF(Vendas3!O339="","",Vendas3!O339)</f>
        <v/>
      </c>
      <c r="N2867" s="36" t="str">
        <f>IF(Vendas3!P339="","",Vendas3!P339)</f>
        <v/>
      </c>
      <c r="O2867" s="42">
        <f t="shared" si="471"/>
        <v>0</v>
      </c>
      <c r="P2867" s="105">
        <f t="shared" si="472"/>
        <v>0</v>
      </c>
      <c r="Q2867" s="105">
        <f t="shared" si="473"/>
        <v>0</v>
      </c>
      <c r="R2867" s="105">
        <f t="shared" si="474"/>
        <v>0</v>
      </c>
      <c r="S2867" s="22" t="str">
        <f t="shared" si="459"/>
        <v/>
      </c>
      <c r="T2867" s="92">
        <f t="shared" si="475"/>
        <v>0</v>
      </c>
      <c r="U2867" s="92">
        <f t="shared" si="460"/>
        <v>0</v>
      </c>
      <c r="V2867" s="92">
        <f t="shared" si="461"/>
        <v>0</v>
      </c>
      <c r="W2867" s="92">
        <f t="shared" si="462"/>
        <v>0</v>
      </c>
      <c r="X2867" s="92">
        <f t="shared" si="463"/>
        <v>0</v>
      </c>
      <c r="Y2867" s="92">
        <f t="shared" si="464"/>
        <v>0</v>
      </c>
      <c r="Z2867" s="92">
        <f t="shared" si="465"/>
        <v>0</v>
      </c>
      <c r="AA2867" s="92">
        <f t="shared" si="466"/>
        <v>0</v>
      </c>
      <c r="AB2867" s="92">
        <f t="shared" si="467"/>
        <v>0</v>
      </c>
      <c r="AC2867" s="92">
        <f t="shared" si="468"/>
        <v>0</v>
      </c>
      <c r="AD2867" s="92">
        <f t="shared" si="469"/>
        <v>0</v>
      </c>
      <c r="AE2867" s="92">
        <f t="shared" si="470"/>
        <v>0</v>
      </c>
      <c r="AF2867" s="118">
        <f t="shared" si="476"/>
        <v>0</v>
      </c>
    </row>
    <row r="2868" spans="2:32" ht="21.95" customHeight="1" x14ac:dyDescent="0.25">
      <c r="B2868" s="36" t="str">
        <f>IF(Vendas3!D340="","",Vendas3!D340)</f>
        <v/>
      </c>
      <c r="C2868" s="36" t="str">
        <f>IF(Vendas3!E340="","",Vendas3!E340)</f>
        <v/>
      </c>
      <c r="D2868" s="36" t="str">
        <f>IF(Vendas3!F340="","",Vendas3!F340)</f>
        <v/>
      </c>
      <c r="E2868" s="36" t="str">
        <f>IF(Vendas3!G340="","",Vendas3!G340)</f>
        <v/>
      </c>
      <c r="F2868" s="36" t="str">
        <f>IF(Vendas3!H340="","",Vendas3!H340)</f>
        <v/>
      </c>
      <c r="G2868" s="36" t="str">
        <f>IF(Vendas3!I340="","",Vendas3!I340)</f>
        <v/>
      </c>
      <c r="H2868" s="36" t="str">
        <f>IF(Vendas3!J340="","",Vendas3!J340)</f>
        <v/>
      </c>
      <c r="I2868" s="36" t="str">
        <f>IF(Vendas3!K340="","",Vendas3!K340)</f>
        <v/>
      </c>
      <c r="J2868" s="36" t="str">
        <f>IF(Vendas3!L340="","",Vendas3!L340)</f>
        <v/>
      </c>
      <c r="K2868" s="36" t="str">
        <f>IF(Vendas3!M340="","",Vendas3!M340)</f>
        <v/>
      </c>
      <c r="L2868" s="36" t="str">
        <f>IF(Vendas3!N340="","",Vendas3!N340)</f>
        <v/>
      </c>
      <c r="M2868" s="36" t="str">
        <f>IF(Vendas3!O340="","",Vendas3!O340)</f>
        <v/>
      </c>
      <c r="N2868" s="36" t="str">
        <f>IF(Vendas3!P340="","",Vendas3!P340)</f>
        <v/>
      </c>
      <c r="O2868" s="42">
        <f t="shared" si="471"/>
        <v>0</v>
      </c>
      <c r="P2868" s="105">
        <f t="shared" si="472"/>
        <v>0</v>
      </c>
      <c r="Q2868" s="105">
        <f t="shared" si="473"/>
        <v>0</v>
      </c>
      <c r="R2868" s="105">
        <f t="shared" si="474"/>
        <v>0</v>
      </c>
      <c r="S2868" s="22" t="str">
        <f t="shared" si="459"/>
        <v/>
      </c>
      <c r="T2868" s="92">
        <f t="shared" si="475"/>
        <v>0</v>
      </c>
      <c r="U2868" s="92">
        <f t="shared" si="460"/>
        <v>0</v>
      </c>
      <c r="V2868" s="92">
        <f t="shared" si="461"/>
        <v>0</v>
      </c>
      <c r="W2868" s="92">
        <f t="shared" si="462"/>
        <v>0</v>
      </c>
      <c r="X2868" s="92">
        <f t="shared" si="463"/>
        <v>0</v>
      </c>
      <c r="Y2868" s="92">
        <f t="shared" si="464"/>
        <v>0</v>
      </c>
      <c r="Z2868" s="92">
        <f t="shared" si="465"/>
        <v>0</v>
      </c>
      <c r="AA2868" s="92">
        <f t="shared" si="466"/>
        <v>0</v>
      </c>
      <c r="AB2868" s="92">
        <f t="shared" si="467"/>
        <v>0</v>
      </c>
      <c r="AC2868" s="92">
        <f t="shared" si="468"/>
        <v>0</v>
      </c>
      <c r="AD2868" s="92">
        <f t="shared" si="469"/>
        <v>0</v>
      </c>
      <c r="AE2868" s="92">
        <f t="shared" si="470"/>
        <v>0</v>
      </c>
      <c r="AF2868" s="118">
        <f t="shared" si="476"/>
        <v>0</v>
      </c>
    </row>
    <row r="2869" spans="2:32" ht="21.95" customHeight="1" x14ac:dyDescent="0.25">
      <c r="B2869" s="36" t="str">
        <f>IF(Vendas3!D341="","",Vendas3!D341)</f>
        <v/>
      </c>
      <c r="C2869" s="36" t="str">
        <f>IF(Vendas3!E341="","",Vendas3!E341)</f>
        <v/>
      </c>
      <c r="D2869" s="36" t="str">
        <f>IF(Vendas3!F341="","",Vendas3!F341)</f>
        <v/>
      </c>
      <c r="E2869" s="36" t="str">
        <f>IF(Vendas3!G341="","",Vendas3!G341)</f>
        <v/>
      </c>
      <c r="F2869" s="36" t="str">
        <f>IF(Vendas3!H341="","",Vendas3!H341)</f>
        <v/>
      </c>
      <c r="G2869" s="36" t="str">
        <f>IF(Vendas3!I341="","",Vendas3!I341)</f>
        <v/>
      </c>
      <c r="H2869" s="36" t="str">
        <f>IF(Vendas3!J341="","",Vendas3!J341)</f>
        <v/>
      </c>
      <c r="I2869" s="36" t="str">
        <f>IF(Vendas3!K341="","",Vendas3!K341)</f>
        <v/>
      </c>
      <c r="J2869" s="36" t="str">
        <f>IF(Vendas3!L341="","",Vendas3!L341)</f>
        <v/>
      </c>
      <c r="K2869" s="36" t="str">
        <f>IF(Vendas3!M341="","",Vendas3!M341)</f>
        <v/>
      </c>
      <c r="L2869" s="36" t="str">
        <f>IF(Vendas3!N341="","",Vendas3!N341)</f>
        <v/>
      </c>
      <c r="M2869" s="36" t="str">
        <f>IF(Vendas3!O341="","",Vendas3!O341)</f>
        <v/>
      </c>
      <c r="N2869" s="36" t="str">
        <f>IF(Vendas3!P341="","",Vendas3!P341)</f>
        <v/>
      </c>
      <c r="O2869" s="42">
        <f t="shared" si="471"/>
        <v>0</v>
      </c>
      <c r="P2869" s="105">
        <f t="shared" si="472"/>
        <v>0</v>
      </c>
      <c r="Q2869" s="105">
        <f t="shared" si="473"/>
        <v>0</v>
      </c>
      <c r="R2869" s="105">
        <f t="shared" si="474"/>
        <v>0</v>
      </c>
      <c r="S2869" s="22" t="str">
        <f t="shared" si="459"/>
        <v/>
      </c>
      <c r="T2869" s="92">
        <f t="shared" si="475"/>
        <v>0</v>
      </c>
      <c r="U2869" s="92">
        <f t="shared" si="460"/>
        <v>0</v>
      </c>
      <c r="V2869" s="92">
        <f t="shared" si="461"/>
        <v>0</v>
      </c>
      <c r="W2869" s="92">
        <f t="shared" si="462"/>
        <v>0</v>
      </c>
      <c r="X2869" s="92">
        <f t="shared" si="463"/>
        <v>0</v>
      </c>
      <c r="Y2869" s="92">
        <f t="shared" si="464"/>
        <v>0</v>
      </c>
      <c r="Z2869" s="92">
        <f t="shared" si="465"/>
        <v>0</v>
      </c>
      <c r="AA2869" s="92">
        <f t="shared" si="466"/>
        <v>0</v>
      </c>
      <c r="AB2869" s="92">
        <f t="shared" si="467"/>
        <v>0</v>
      </c>
      <c r="AC2869" s="92">
        <f t="shared" si="468"/>
        <v>0</v>
      </c>
      <c r="AD2869" s="92">
        <f t="shared" si="469"/>
        <v>0</v>
      </c>
      <c r="AE2869" s="92">
        <f t="shared" si="470"/>
        <v>0</v>
      </c>
      <c r="AF2869" s="118">
        <f t="shared" si="476"/>
        <v>0</v>
      </c>
    </row>
    <row r="2870" spans="2:32" ht="21.95" customHeight="1" x14ac:dyDescent="0.25">
      <c r="B2870" s="36" t="str">
        <f>IF(Vendas3!D342="","",Vendas3!D342)</f>
        <v/>
      </c>
      <c r="C2870" s="36" t="str">
        <f>IF(Vendas3!E342="","",Vendas3!E342)</f>
        <v/>
      </c>
      <c r="D2870" s="36" t="str">
        <f>IF(Vendas3!F342="","",Vendas3!F342)</f>
        <v/>
      </c>
      <c r="E2870" s="36" t="str">
        <f>IF(Vendas3!G342="","",Vendas3!G342)</f>
        <v/>
      </c>
      <c r="F2870" s="36" t="str">
        <f>IF(Vendas3!H342="","",Vendas3!H342)</f>
        <v/>
      </c>
      <c r="G2870" s="36" t="str">
        <f>IF(Vendas3!I342="","",Vendas3!I342)</f>
        <v/>
      </c>
      <c r="H2870" s="36" t="str">
        <f>IF(Vendas3!J342="","",Vendas3!J342)</f>
        <v/>
      </c>
      <c r="I2870" s="36" t="str">
        <f>IF(Vendas3!K342="","",Vendas3!K342)</f>
        <v/>
      </c>
      <c r="J2870" s="36" t="str">
        <f>IF(Vendas3!L342="","",Vendas3!L342)</f>
        <v/>
      </c>
      <c r="K2870" s="36" t="str">
        <f>IF(Vendas3!M342="","",Vendas3!M342)</f>
        <v/>
      </c>
      <c r="L2870" s="36" t="str">
        <f>IF(Vendas3!N342="","",Vendas3!N342)</f>
        <v/>
      </c>
      <c r="M2870" s="36" t="str">
        <f>IF(Vendas3!O342="","",Vendas3!O342)</f>
        <v/>
      </c>
      <c r="N2870" s="36" t="str">
        <f>IF(Vendas3!P342="","",Vendas3!P342)</f>
        <v/>
      </c>
      <c r="O2870" s="42">
        <f t="shared" si="471"/>
        <v>0</v>
      </c>
      <c r="P2870" s="105">
        <f t="shared" si="472"/>
        <v>0</v>
      </c>
      <c r="Q2870" s="105">
        <f t="shared" si="473"/>
        <v>0</v>
      </c>
      <c r="R2870" s="105">
        <f t="shared" si="474"/>
        <v>0</v>
      </c>
      <c r="S2870" s="22" t="str">
        <f t="shared" si="459"/>
        <v/>
      </c>
      <c r="T2870" s="92">
        <f t="shared" si="475"/>
        <v>0</v>
      </c>
      <c r="U2870" s="92">
        <f t="shared" si="460"/>
        <v>0</v>
      </c>
      <c r="V2870" s="92">
        <f t="shared" si="461"/>
        <v>0</v>
      </c>
      <c r="W2870" s="92">
        <f t="shared" si="462"/>
        <v>0</v>
      </c>
      <c r="X2870" s="92">
        <f t="shared" si="463"/>
        <v>0</v>
      </c>
      <c r="Y2870" s="92">
        <f t="shared" si="464"/>
        <v>0</v>
      </c>
      <c r="Z2870" s="92">
        <f t="shared" si="465"/>
        <v>0</v>
      </c>
      <c r="AA2870" s="92">
        <f t="shared" si="466"/>
        <v>0</v>
      </c>
      <c r="AB2870" s="92">
        <f t="shared" si="467"/>
        <v>0</v>
      </c>
      <c r="AC2870" s="92">
        <f t="shared" si="468"/>
        <v>0</v>
      </c>
      <c r="AD2870" s="92">
        <f t="shared" si="469"/>
        <v>0</v>
      </c>
      <c r="AE2870" s="92">
        <f t="shared" si="470"/>
        <v>0</v>
      </c>
      <c r="AF2870" s="118">
        <f t="shared" si="476"/>
        <v>0</v>
      </c>
    </row>
    <row r="2871" spans="2:32" ht="21.95" customHeight="1" x14ac:dyDescent="0.25">
      <c r="B2871" s="36" t="str">
        <f>IF(Vendas3!D343="","",Vendas3!D343)</f>
        <v/>
      </c>
      <c r="C2871" s="36" t="str">
        <f>IF(Vendas3!E343="","",Vendas3!E343)</f>
        <v/>
      </c>
      <c r="D2871" s="36" t="str">
        <f>IF(Vendas3!F343="","",Vendas3!F343)</f>
        <v/>
      </c>
      <c r="E2871" s="36" t="str">
        <f>IF(Vendas3!G343="","",Vendas3!G343)</f>
        <v/>
      </c>
      <c r="F2871" s="36" t="str">
        <f>IF(Vendas3!H343="","",Vendas3!H343)</f>
        <v/>
      </c>
      <c r="G2871" s="36" t="str">
        <f>IF(Vendas3!I343="","",Vendas3!I343)</f>
        <v/>
      </c>
      <c r="H2871" s="36" t="str">
        <f>IF(Vendas3!J343="","",Vendas3!J343)</f>
        <v/>
      </c>
      <c r="I2871" s="36" t="str">
        <f>IF(Vendas3!K343="","",Vendas3!K343)</f>
        <v/>
      </c>
      <c r="J2871" s="36" t="str">
        <f>IF(Vendas3!L343="","",Vendas3!L343)</f>
        <v/>
      </c>
      <c r="K2871" s="36" t="str">
        <f>IF(Vendas3!M343="","",Vendas3!M343)</f>
        <v/>
      </c>
      <c r="L2871" s="36" t="str">
        <f>IF(Vendas3!N343="","",Vendas3!N343)</f>
        <v/>
      </c>
      <c r="M2871" s="36" t="str">
        <f>IF(Vendas3!O343="","",Vendas3!O343)</f>
        <v/>
      </c>
      <c r="N2871" s="36" t="str">
        <f>IF(Vendas3!P343="","",Vendas3!P343)</f>
        <v/>
      </c>
      <c r="O2871" s="42">
        <f t="shared" si="471"/>
        <v>0</v>
      </c>
      <c r="P2871" s="105">
        <f t="shared" si="472"/>
        <v>0</v>
      </c>
      <c r="Q2871" s="105">
        <f t="shared" si="473"/>
        <v>0</v>
      </c>
      <c r="R2871" s="105">
        <f t="shared" si="474"/>
        <v>0</v>
      </c>
      <c r="S2871" s="22" t="str">
        <f t="shared" si="459"/>
        <v/>
      </c>
      <c r="T2871" s="92">
        <f t="shared" si="475"/>
        <v>0</v>
      </c>
      <c r="U2871" s="92">
        <f t="shared" si="460"/>
        <v>0</v>
      </c>
      <c r="V2871" s="92">
        <f t="shared" si="461"/>
        <v>0</v>
      </c>
      <c r="W2871" s="92">
        <f t="shared" si="462"/>
        <v>0</v>
      </c>
      <c r="X2871" s="92">
        <f t="shared" si="463"/>
        <v>0</v>
      </c>
      <c r="Y2871" s="92">
        <f t="shared" si="464"/>
        <v>0</v>
      </c>
      <c r="Z2871" s="92">
        <f t="shared" si="465"/>
        <v>0</v>
      </c>
      <c r="AA2871" s="92">
        <f t="shared" si="466"/>
        <v>0</v>
      </c>
      <c r="AB2871" s="92">
        <f t="shared" si="467"/>
        <v>0</v>
      </c>
      <c r="AC2871" s="92">
        <f t="shared" si="468"/>
        <v>0</v>
      </c>
      <c r="AD2871" s="92">
        <f t="shared" si="469"/>
        <v>0</v>
      </c>
      <c r="AE2871" s="92">
        <f t="shared" si="470"/>
        <v>0</v>
      </c>
      <c r="AF2871" s="118">
        <f t="shared" si="476"/>
        <v>0</v>
      </c>
    </row>
    <row r="2872" spans="2:32" ht="21.95" customHeight="1" x14ac:dyDescent="0.25">
      <c r="B2872" s="36" t="str">
        <f>IF(Vendas3!D344="","",Vendas3!D344)</f>
        <v/>
      </c>
      <c r="C2872" s="36" t="str">
        <f>IF(Vendas3!E344="","",Vendas3!E344)</f>
        <v/>
      </c>
      <c r="D2872" s="36" t="str">
        <f>IF(Vendas3!F344="","",Vendas3!F344)</f>
        <v/>
      </c>
      <c r="E2872" s="36" t="str">
        <f>IF(Vendas3!G344="","",Vendas3!G344)</f>
        <v/>
      </c>
      <c r="F2872" s="36" t="str">
        <f>IF(Vendas3!H344="","",Vendas3!H344)</f>
        <v/>
      </c>
      <c r="G2872" s="36" t="str">
        <f>IF(Vendas3!I344="","",Vendas3!I344)</f>
        <v/>
      </c>
      <c r="H2872" s="36" t="str">
        <f>IF(Vendas3!J344="","",Vendas3!J344)</f>
        <v/>
      </c>
      <c r="I2872" s="36" t="str">
        <f>IF(Vendas3!K344="","",Vendas3!K344)</f>
        <v/>
      </c>
      <c r="J2872" s="36" t="str">
        <f>IF(Vendas3!L344="","",Vendas3!L344)</f>
        <v/>
      </c>
      <c r="K2872" s="36" t="str">
        <f>IF(Vendas3!M344="","",Vendas3!M344)</f>
        <v/>
      </c>
      <c r="L2872" s="36" t="str">
        <f>IF(Vendas3!N344="","",Vendas3!N344)</f>
        <v/>
      </c>
      <c r="M2872" s="36" t="str">
        <f>IF(Vendas3!O344="","",Vendas3!O344)</f>
        <v/>
      </c>
      <c r="N2872" s="36" t="str">
        <f>IF(Vendas3!P344="","",Vendas3!P344)</f>
        <v/>
      </c>
      <c r="O2872" s="42">
        <f t="shared" si="471"/>
        <v>0</v>
      </c>
      <c r="P2872" s="105">
        <f t="shared" si="472"/>
        <v>0</v>
      </c>
      <c r="Q2872" s="105">
        <f t="shared" si="473"/>
        <v>0</v>
      </c>
      <c r="R2872" s="105">
        <f t="shared" si="474"/>
        <v>0</v>
      </c>
      <c r="S2872" s="22" t="str">
        <f t="shared" si="459"/>
        <v/>
      </c>
      <c r="T2872" s="92">
        <f t="shared" si="475"/>
        <v>0</v>
      </c>
      <c r="U2872" s="92">
        <f t="shared" si="460"/>
        <v>0</v>
      </c>
      <c r="V2872" s="92">
        <f t="shared" si="461"/>
        <v>0</v>
      </c>
      <c r="W2872" s="92">
        <f t="shared" si="462"/>
        <v>0</v>
      </c>
      <c r="X2872" s="92">
        <f t="shared" si="463"/>
        <v>0</v>
      </c>
      <c r="Y2872" s="92">
        <f t="shared" si="464"/>
        <v>0</v>
      </c>
      <c r="Z2872" s="92">
        <f t="shared" si="465"/>
        <v>0</v>
      </c>
      <c r="AA2872" s="92">
        <f t="shared" si="466"/>
        <v>0</v>
      </c>
      <c r="AB2872" s="92">
        <f t="shared" si="467"/>
        <v>0</v>
      </c>
      <c r="AC2872" s="92">
        <f t="shared" si="468"/>
        <v>0</v>
      </c>
      <c r="AD2872" s="92">
        <f t="shared" si="469"/>
        <v>0</v>
      </c>
      <c r="AE2872" s="92">
        <f t="shared" si="470"/>
        <v>0</v>
      </c>
      <c r="AF2872" s="118">
        <f t="shared" si="476"/>
        <v>0</v>
      </c>
    </row>
    <row r="2873" spans="2:32" ht="21.95" customHeight="1" x14ac:dyDescent="0.25">
      <c r="B2873" s="36" t="str">
        <f>IF(Vendas3!D345="","",Vendas3!D345)</f>
        <v/>
      </c>
      <c r="C2873" s="36" t="str">
        <f>IF(Vendas3!E345="","",Vendas3!E345)</f>
        <v/>
      </c>
      <c r="D2873" s="36" t="str">
        <f>IF(Vendas3!F345="","",Vendas3!F345)</f>
        <v/>
      </c>
      <c r="E2873" s="36" t="str">
        <f>IF(Vendas3!G345="","",Vendas3!G345)</f>
        <v/>
      </c>
      <c r="F2873" s="36" t="str">
        <f>IF(Vendas3!H345="","",Vendas3!H345)</f>
        <v/>
      </c>
      <c r="G2873" s="36" t="str">
        <f>IF(Vendas3!I345="","",Vendas3!I345)</f>
        <v/>
      </c>
      <c r="H2873" s="36" t="str">
        <f>IF(Vendas3!J345="","",Vendas3!J345)</f>
        <v/>
      </c>
      <c r="I2873" s="36" t="str">
        <f>IF(Vendas3!K345="","",Vendas3!K345)</f>
        <v/>
      </c>
      <c r="J2873" s="36" t="str">
        <f>IF(Vendas3!L345="","",Vendas3!L345)</f>
        <v/>
      </c>
      <c r="K2873" s="36" t="str">
        <f>IF(Vendas3!M345="","",Vendas3!M345)</f>
        <v/>
      </c>
      <c r="L2873" s="36" t="str">
        <f>IF(Vendas3!N345="","",Vendas3!N345)</f>
        <v/>
      </c>
      <c r="M2873" s="36" t="str">
        <f>IF(Vendas3!O345="","",Vendas3!O345)</f>
        <v/>
      </c>
      <c r="N2873" s="36" t="str">
        <f>IF(Vendas3!P345="","",Vendas3!P345)</f>
        <v/>
      </c>
      <c r="O2873" s="42">
        <f t="shared" si="471"/>
        <v>0</v>
      </c>
      <c r="P2873" s="105">
        <f t="shared" si="472"/>
        <v>0</v>
      </c>
      <c r="Q2873" s="105">
        <f t="shared" si="473"/>
        <v>0</v>
      </c>
      <c r="R2873" s="105">
        <f t="shared" si="474"/>
        <v>0</v>
      </c>
      <c r="S2873" s="22" t="str">
        <f t="shared" si="459"/>
        <v/>
      </c>
      <c r="T2873" s="92">
        <f t="shared" si="475"/>
        <v>0</v>
      </c>
      <c r="U2873" s="92">
        <f t="shared" si="460"/>
        <v>0</v>
      </c>
      <c r="V2873" s="92">
        <f t="shared" si="461"/>
        <v>0</v>
      </c>
      <c r="W2873" s="92">
        <f t="shared" si="462"/>
        <v>0</v>
      </c>
      <c r="X2873" s="92">
        <f t="shared" si="463"/>
        <v>0</v>
      </c>
      <c r="Y2873" s="92">
        <f t="shared" si="464"/>
        <v>0</v>
      </c>
      <c r="Z2873" s="92">
        <f t="shared" si="465"/>
        <v>0</v>
      </c>
      <c r="AA2873" s="92">
        <f t="shared" si="466"/>
        <v>0</v>
      </c>
      <c r="AB2873" s="92">
        <f t="shared" si="467"/>
        <v>0</v>
      </c>
      <c r="AC2873" s="92">
        <f t="shared" si="468"/>
        <v>0</v>
      </c>
      <c r="AD2873" s="92">
        <f t="shared" si="469"/>
        <v>0</v>
      </c>
      <c r="AE2873" s="92">
        <f t="shared" si="470"/>
        <v>0</v>
      </c>
      <c r="AF2873" s="118">
        <f t="shared" si="476"/>
        <v>0</v>
      </c>
    </row>
    <row r="2874" spans="2:32" ht="21.95" customHeight="1" x14ac:dyDescent="0.25">
      <c r="B2874" s="36" t="str">
        <f>IF(Vendas3!D346="","",Vendas3!D346)</f>
        <v/>
      </c>
      <c r="C2874" s="36" t="str">
        <f>IF(Vendas3!E346="","",Vendas3!E346)</f>
        <v/>
      </c>
      <c r="D2874" s="36" t="str">
        <f>IF(Vendas3!F346="","",Vendas3!F346)</f>
        <v/>
      </c>
      <c r="E2874" s="36" t="str">
        <f>IF(Vendas3!G346="","",Vendas3!G346)</f>
        <v/>
      </c>
      <c r="F2874" s="36" t="str">
        <f>IF(Vendas3!H346="","",Vendas3!H346)</f>
        <v/>
      </c>
      <c r="G2874" s="36" t="str">
        <f>IF(Vendas3!I346="","",Vendas3!I346)</f>
        <v/>
      </c>
      <c r="H2874" s="36" t="str">
        <f>IF(Vendas3!J346="","",Vendas3!J346)</f>
        <v/>
      </c>
      <c r="I2874" s="36" t="str">
        <f>IF(Vendas3!K346="","",Vendas3!K346)</f>
        <v/>
      </c>
      <c r="J2874" s="36" t="str">
        <f>IF(Vendas3!L346="","",Vendas3!L346)</f>
        <v/>
      </c>
      <c r="K2874" s="36" t="str">
        <f>IF(Vendas3!M346="","",Vendas3!M346)</f>
        <v/>
      </c>
      <c r="L2874" s="36" t="str">
        <f>IF(Vendas3!N346="","",Vendas3!N346)</f>
        <v/>
      </c>
      <c r="M2874" s="36" t="str">
        <f>IF(Vendas3!O346="","",Vendas3!O346)</f>
        <v/>
      </c>
      <c r="N2874" s="36" t="str">
        <f>IF(Vendas3!P346="","",Vendas3!P346)</f>
        <v/>
      </c>
      <c r="O2874" s="42">
        <f t="shared" si="471"/>
        <v>0</v>
      </c>
      <c r="P2874" s="105">
        <f t="shared" si="472"/>
        <v>0</v>
      </c>
      <c r="Q2874" s="105">
        <f t="shared" si="473"/>
        <v>0</v>
      </c>
      <c r="R2874" s="105">
        <f t="shared" si="474"/>
        <v>0</v>
      </c>
      <c r="S2874" s="22" t="str">
        <f t="shared" si="459"/>
        <v/>
      </c>
      <c r="T2874" s="92">
        <f t="shared" si="475"/>
        <v>0</v>
      </c>
      <c r="U2874" s="92">
        <f t="shared" si="460"/>
        <v>0</v>
      </c>
      <c r="V2874" s="92">
        <f t="shared" si="461"/>
        <v>0</v>
      </c>
      <c r="W2874" s="92">
        <f t="shared" si="462"/>
        <v>0</v>
      </c>
      <c r="X2874" s="92">
        <f t="shared" si="463"/>
        <v>0</v>
      </c>
      <c r="Y2874" s="92">
        <f t="shared" si="464"/>
        <v>0</v>
      </c>
      <c r="Z2874" s="92">
        <f t="shared" si="465"/>
        <v>0</v>
      </c>
      <c r="AA2874" s="92">
        <f t="shared" si="466"/>
        <v>0</v>
      </c>
      <c r="AB2874" s="92">
        <f t="shared" si="467"/>
        <v>0</v>
      </c>
      <c r="AC2874" s="92">
        <f t="shared" si="468"/>
        <v>0</v>
      </c>
      <c r="AD2874" s="92">
        <f t="shared" si="469"/>
        <v>0</v>
      </c>
      <c r="AE2874" s="92">
        <f t="shared" si="470"/>
        <v>0</v>
      </c>
      <c r="AF2874" s="118">
        <f t="shared" si="476"/>
        <v>0</v>
      </c>
    </row>
    <row r="2875" spans="2:32" ht="21.95" customHeight="1" x14ac:dyDescent="0.25">
      <c r="B2875" s="36" t="str">
        <f>IF(Vendas3!D347="","",Vendas3!D347)</f>
        <v/>
      </c>
      <c r="C2875" s="36" t="str">
        <f>IF(Vendas3!E347="","",Vendas3!E347)</f>
        <v/>
      </c>
      <c r="D2875" s="36" t="str">
        <f>IF(Vendas3!F347="","",Vendas3!F347)</f>
        <v/>
      </c>
      <c r="E2875" s="36" t="str">
        <f>IF(Vendas3!G347="","",Vendas3!G347)</f>
        <v/>
      </c>
      <c r="F2875" s="36" t="str">
        <f>IF(Vendas3!H347="","",Vendas3!H347)</f>
        <v/>
      </c>
      <c r="G2875" s="36" t="str">
        <f>IF(Vendas3!I347="","",Vendas3!I347)</f>
        <v/>
      </c>
      <c r="H2875" s="36" t="str">
        <f>IF(Vendas3!J347="","",Vendas3!J347)</f>
        <v/>
      </c>
      <c r="I2875" s="36" t="str">
        <f>IF(Vendas3!K347="","",Vendas3!K347)</f>
        <v/>
      </c>
      <c r="J2875" s="36" t="str">
        <f>IF(Vendas3!L347="","",Vendas3!L347)</f>
        <v/>
      </c>
      <c r="K2875" s="36" t="str">
        <f>IF(Vendas3!M347="","",Vendas3!M347)</f>
        <v/>
      </c>
      <c r="L2875" s="36" t="str">
        <f>IF(Vendas3!N347="","",Vendas3!N347)</f>
        <v/>
      </c>
      <c r="M2875" s="36" t="str">
        <f>IF(Vendas3!O347="","",Vendas3!O347)</f>
        <v/>
      </c>
      <c r="N2875" s="36" t="str">
        <f>IF(Vendas3!P347="","",Vendas3!P347)</f>
        <v/>
      </c>
      <c r="O2875" s="42">
        <f t="shared" si="471"/>
        <v>0</v>
      </c>
      <c r="P2875" s="105">
        <f t="shared" si="472"/>
        <v>0</v>
      </c>
      <c r="Q2875" s="105">
        <f t="shared" si="473"/>
        <v>0</v>
      </c>
      <c r="R2875" s="105">
        <f t="shared" si="474"/>
        <v>0</v>
      </c>
      <c r="S2875" s="22" t="str">
        <f t="shared" si="459"/>
        <v/>
      </c>
      <c r="T2875" s="92">
        <f t="shared" si="475"/>
        <v>0</v>
      </c>
      <c r="U2875" s="92">
        <f t="shared" si="460"/>
        <v>0</v>
      </c>
      <c r="V2875" s="92">
        <f t="shared" si="461"/>
        <v>0</v>
      </c>
      <c r="W2875" s="92">
        <f t="shared" si="462"/>
        <v>0</v>
      </c>
      <c r="X2875" s="92">
        <f t="shared" si="463"/>
        <v>0</v>
      </c>
      <c r="Y2875" s="92">
        <f t="shared" si="464"/>
        <v>0</v>
      </c>
      <c r="Z2875" s="92">
        <f t="shared" si="465"/>
        <v>0</v>
      </c>
      <c r="AA2875" s="92">
        <f t="shared" si="466"/>
        <v>0</v>
      </c>
      <c r="AB2875" s="92">
        <f t="shared" si="467"/>
        <v>0</v>
      </c>
      <c r="AC2875" s="92">
        <f t="shared" si="468"/>
        <v>0</v>
      </c>
      <c r="AD2875" s="92">
        <f t="shared" si="469"/>
        <v>0</v>
      </c>
      <c r="AE2875" s="92">
        <f t="shared" si="470"/>
        <v>0</v>
      </c>
      <c r="AF2875" s="118">
        <f t="shared" si="476"/>
        <v>0</v>
      </c>
    </row>
    <row r="2876" spans="2:32" ht="21.95" customHeight="1" x14ac:dyDescent="0.25">
      <c r="B2876" s="36" t="str">
        <f>IF(Vendas3!D348="","",Vendas3!D348)</f>
        <v/>
      </c>
      <c r="C2876" s="36" t="str">
        <f>IF(Vendas3!E348="","",Vendas3!E348)</f>
        <v/>
      </c>
      <c r="D2876" s="36" t="str">
        <f>IF(Vendas3!F348="","",Vendas3!F348)</f>
        <v/>
      </c>
      <c r="E2876" s="36" t="str">
        <f>IF(Vendas3!G348="","",Vendas3!G348)</f>
        <v/>
      </c>
      <c r="F2876" s="36" t="str">
        <f>IF(Vendas3!H348="","",Vendas3!H348)</f>
        <v/>
      </c>
      <c r="G2876" s="36" t="str">
        <f>IF(Vendas3!I348="","",Vendas3!I348)</f>
        <v/>
      </c>
      <c r="H2876" s="36" t="str">
        <f>IF(Vendas3!J348="","",Vendas3!J348)</f>
        <v/>
      </c>
      <c r="I2876" s="36" t="str">
        <f>IF(Vendas3!K348="","",Vendas3!K348)</f>
        <v/>
      </c>
      <c r="J2876" s="36" t="str">
        <f>IF(Vendas3!L348="","",Vendas3!L348)</f>
        <v/>
      </c>
      <c r="K2876" s="36" t="str">
        <f>IF(Vendas3!M348="","",Vendas3!M348)</f>
        <v/>
      </c>
      <c r="L2876" s="36" t="str">
        <f>IF(Vendas3!N348="","",Vendas3!N348)</f>
        <v/>
      </c>
      <c r="M2876" s="36" t="str">
        <f>IF(Vendas3!O348="","",Vendas3!O348)</f>
        <v/>
      </c>
      <c r="N2876" s="36" t="str">
        <f>IF(Vendas3!P348="","",Vendas3!P348)</f>
        <v/>
      </c>
      <c r="O2876" s="42">
        <f t="shared" si="471"/>
        <v>0</v>
      </c>
      <c r="P2876" s="105">
        <f t="shared" si="472"/>
        <v>0</v>
      </c>
      <c r="Q2876" s="105">
        <f t="shared" si="473"/>
        <v>0</v>
      </c>
      <c r="R2876" s="105">
        <f t="shared" si="474"/>
        <v>0</v>
      </c>
      <c r="S2876" s="22" t="str">
        <f t="shared" ref="S2876:S2939" si="477">B2876</f>
        <v/>
      </c>
      <c r="T2876" s="92">
        <f t="shared" si="475"/>
        <v>0</v>
      </c>
      <c r="U2876" s="92">
        <f t="shared" si="460"/>
        <v>0</v>
      </c>
      <c r="V2876" s="92">
        <f t="shared" si="461"/>
        <v>0</v>
      </c>
      <c r="W2876" s="92">
        <f t="shared" si="462"/>
        <v>0</v>
      </c>
      <c r="X2876" s="92">
        <f t="shared" si="463"/>
        <v>0</v>
      </c>
      <c r="Y2876" s="92">
        <f t="shared" si="464"/>
        <v>0</v>
      </c>
      <c r="Z2876" s="92">
        <f t="shared" si="465"/>
        <v>0</v>
      </c>
      <c r="AA2876" s="92">
        <f t="shared" si="466"/>
        <v>0</v>
      </c>
      <c r="AB2876" s="92">
        <f t="shared" si="467"/>
        <v>0</v>
      </c>
      <c r="AC2876" s="92">
        <f t="shared" si="468"/>
        <v>0</v>
      </c>
      <c r="AD2876" s="92">
        <f t="shared" si="469"/>
        <v>0</v>
      </c>
      <c r="AE2876" s="92">
        <f t="shared" si="470"/>
        <v>0</v>
      </c>
      <c r="AF2876" s="118">
        <f t="shared" si="476"/>
        <v>0</v>
      </c>
    </row>
    <row r="2877" spans="2:32" ht="21.95" customHeight="1" x14ac:dyDescent="0.25">
      <c r="B2877" s="36" t="str">
        <f>IF(Vendas3!D349="","",Vendas3!D349)</f>
        <v/>
      </c>
      <c r="C2877" s="36" t="str">
        <f>IF(Vendas3!E349="","",Vendas3!E349)</f>
        <v/>
      </c>
      <c r="D2877" s="36" t="str">
        <f>IF(Vendas3!F349="","",Vendas3!F349)</f>
        <v/>
      </c>
      <c r="E2877" s="36" t="str">
        <f>IF(Vendas3!G349="","",Vendas3!G349)</f>
        <v/>
      </c>
      <c r="F2877" s="36" t="str">
        <f>IF(Vendas3!H349="","",Vendas3!H349)</f>
        <v/>
      </c>
      <c r="G2877" s="36" t="str">
        <f>IF(Vendas3!I349="","",Vendas3!I349)</f>
        <v/>
      </c>
      <c r="H2877" s="36" t="str">
        <f>IF(Vendas3!J349="","",Vendas3!J349)</f>
        <v/>
      </c>
      <c r="I2877" s="36" t="str">
        <f>IF(Vendas3!K349="","",Vendas3!K349)</f>
        <v/>
      </c>
      <c r="J2877" s="36" t="str">
        <f>IF(Vendas3!L349="","",Vendas3!L349)</f>
        <v/>
      </c>
      <c r="K2877" s="36" t="str">
        <f>IF(Vendas3!M349="","",Vendas3!M349)</f>
        <v/>
      </c>
      <c r="L2877" s="36" t="str">
        <f>IF(Vendas3!N349="","",Vendas3!N349)</f>
        <v/>
      </c>
      <c r="M2877" s="36" t="str">
        <f>IF(Vendas3!O349="","",Vendas3!O349)</f>
        <v/>
      </c>
      <c r="N2877" s="36" t="str">
        <f>IF(Vendas3!P349="","",Vendas3!P349)</f>
        <v/>
      </c>
      <c r="O2877" s="42">
        <f t="shared" si="471"/>
        <v>0</v>
      </c>
      <c r="P2877" s="105">
        <f t="shared" si="472"/>
        <v>0</v>
      </c>
      <c r="Q2877" s="105">
        <f t="shared" si="473"/>
        <v>0</v>
      </c>
      <c r="R2877" s="105">
        <f t="shared" si="474"/>
        <v>0</v>
      </c>
      <c r="S2877" s="22" t="str">
        <f t="shared" si="477"/>
        <v/>
      </c>
      <c r="T2877" s="92">
        <f t="shared" si="475"/>
        <v>0</v>
      </c>
      <c r="U2877" s="92">
        <f t="shared" si="460"/>
        <v>0</v>
      </c>
      <c r="V2877" s="92">
        <f t="shared" si="461"/>
        <v>0</v>
      </c>
      <c r="W2877" s="92">
        <f t="shared" si="462"/>
        <v>0</v>
      </c>
      <c r="X2877" s="92">
        <f t="shared" si="463"/>
        <v>0</v>
      </c>
      <c r="Y2877" s="92">
        <f t="shared" si="464"/>
        <v>0</v>
      </c>
      <c r="Z2877" s="92">
        <f t="shared" si="465"/>
        <v>0</v>
      </c>
      <c r="AA2877" s="92">
        <f t="shared" si="466"/>
        <v>0</v>
      </c>
      <c r="AB2877" s="92">
        <f t="shared" si="467"/>
        <v>0</v>
      </c>
      <c r="AC2877" s="92">
        <f t="shared" si="468"/>
        <v>0</v>
      </c>
      <c r="AD2877" s="92">
        <f t="shared" si="469"/>
        <v>0</v>
      </c>
      <c r="AE2877" s="92">
        <f t="shared" si="470"/>
        <v>0</v>
      </c>
      <c r="AF2877" s="118">
        <f t="shared" si="476"/>
        <v>0</v>
      </c>
    </row>
    <row r="2878" spans="2:32" ht="21.95" customHeight="1" x14ac:dyDescent="0.25">
      <c r="B2878" s="36" t="str">
        <f>IF(Vendas3!D350="","",Vendas3!D350)</f>
        <v/>
      </c>
      <c r="C2878" s="36" t="str">
        <f>IF(Vendas3!E350="","",Vendas3!E350)</f>
        <v/>
      </c>
      <c r="D2878" s="36" t="str">
        <f>IF(Vendas3!F350="","",Vendas3!F350)</f>
        <v/>
      </c>
      <c r="E2878" s="36" t="str">
        <f>IF(Vendas3!G350="","",Vendas3!G350)</f>
        <v/>
      </c>
      <c r="F2878" s="36" t="str">
        <f>IF(Vendas3!H350="","",Vendas3!H350)</f>
        <v/>
      </c>
      <c r="G2878" s="36" t="str">
        <f>IF(Vendas3!I350="","",Vendas3!I350)</f>
        <v/>
      </c>
      <c r="H2878" s="36" t="str">
        <f>IF(Vendas3!J350="","",Vendas3!J350)</f>
        <v/>
      </c>
      <c r="I2878" s="36" t="str">
        <f>IF(Vendas3!K350="","",Vendas3!K350)</f>
        <v/>
      </c>
      <c r="J2878" s="36" t="str">
        <f>IF(Vendas3!L350="","",Vendas3!L350)</f>
        <v/>
      </c>
      <c r="K2878" s="36" t="str">
        <f>IF(Vendas3!M350="","",Vendas3!M350)</f>
        <v/>
      </c>
      <c r="L2878" s="36" t="str">
        <f>IF(Vendas3!N350="","",Vendas3!N350)</f>
        <v/>
      </c>
      <c r="M2878" s="36" t="str">
        <f>IF(Vendas3!O350="","",Vendas3!O350)</f>
        <v/>
      </c>
      <c r="N2878" s="36" t="str">
        <f>IF(Vendas3!P350="","",Vendas3!P350)</f>
        <v/>
      </c>
      <c r="O2878" s="42">
        <f t="shared" si="471"/>
        <v>0</v>
      </c>
      <c r="P2878" s="105">
        <f t="shared" si="472"/>
        <v>0</v>
      </c>
      <c r="Q2878" s="105">
        <f t="shared" si="473"/>
        <v>0</v>
      </c>
      <c r="R2878" s="105">
        <f t="shared" si="474"/>
        <v>0</v>
      </c>
      <c r="S2878" s="22" t="str">
        <f t="shared" si="477"/>
        <v/>
      </c>
      <c r="T2878" s="92">
        <f t="shared" si="475"/>
        <v>0</v>
      </c>
      <c r="U2878" s="92">
        <f t="shared" si="460"/>
        <v>0</v>
      </c>
      <c r="V2878" s="92">
        <f t="shared" si="461"/>
        <v>0</v>
      </c>
      <c r="W2878" s="92">
        <f t="shared" si="462"/>
        <v>0</v>
      </c>
      <c r="X2878" s="92">
        <f t="shared" si="463"/>
        <v>0</v>
      </c>
      <c r="Y2878" s="92">
        <f t="shared" si="464"/>
        <v>0</v>
      </c>
      <c r="Z2878" s="92">
        <f t="shared" si="465"/>
        <v>0</v>
      </c>
      <c r="AA2878" s="92">
        <f t="shared" si="466"/>
        <v>0</v>
      </c>
      <c r="AB2878" s="92">
        <f t="shared" si="467"/>
        <v>0</v>
      </c>
      <c r="AC2878" s="92">
        <f t="shared" si="468"/>
        <v>0</v>
      </c>
      <c r="AD2878" s="92">
        <f t="shared" si="469"/>
        <v>0</v>
      </c>
      <c r="AE2878" s="92">
        <f t="shared" si="470"/>
        <v>0</v>
      </c>
      <c r="AF2878" s="118">
        <f t="shared" si="476"/>
        <v>0</v>
      </c>
    </row>
    <row r="2879" spans="2:32" ht="21.95" customHeight="1" x14ac:dyDescent="0.25">
      <c r="B2879" s="36" t="str">
        <f>IF(Vendas3!D351="","",Vendas3!D351)</f>
        <v/>
      </c>
      <c r="C2879" s="36" t="str">
        <f>IF(Vendas3!E351="","",Vendas3!E351)</f>
        <v/>
      </c>
      <c r="D2879" s="36" t="str">
        <f>IF(Vendas3!F351="","",Vendas3!F351)</f>
        <v/>
      </c>
      <c r="E2879" s="36" t="str">
        <f>IF(Vendas3!G351="","",Vendas3!G351)</f>
        <v/>
      </c>
      <c r="F2879" s="36" t="str">
        <f>IF(Vendas3!H351="","",Vendas3!H351)</f>
        <v/>
      </c>
      <c r="G2879" s="36" t="str">
        <f>IF(Vendas3!I351="","",Vendas3!I351)</f>
        <v/>
      </c>
      <c r="H2879" s="36" t="str">
        <f>IF(Vendas3!J351="","",Vendas3!J351)</f>
        <v/>
      </c>
      <c r="I2879" s="36" t="str">
        <f>IF(Vendas3!K351="","",Vendas3!K351)</f>
        <v/>
      </c>
      <c r="J2879" s="36" t="str">
        <f>IF(Vendas3!L351="","",Vendas3!L351)</f>
        <v/>
      </c>
      <c r="K2879" s="36" t="str">
        <f>IF(Vendas3!M351="","",Vendas3!M351)</f>
        <v/>
      </c>
      <c r="L2879" s="36" t="str">
        <f>IF(Vendas3!N351="","",Vendas3!N351)</f>
        <v/>
      </c>
      <c r="M2879" s="36" t="str">
        <f>IF(Vendas3!O351="","",Vendas3!O351)</f>
        <v/>
      </c>
      <c r="N2879" s="36" t="str">
        <f>IF(Vendas3!P351="","",Vendas3!P351)</f>
        <v/>
      </c>
      <c r="O2879" s="42">
        <f t="shared" si="471"/>
        <v>0</v>
      </c>
      <c r="P2879" s="105">
        <f t="shared" si="472"/>
        <v>0</v>
      </c>
      <c r="Q2879" s="105">
        <f t="shared" si="473"/>
        <v>0</v>
      </c>
      <c r="R2879" s="105">
        <f t="shared" si="474"/>
        <v>0</v>
      </c>
      <c r="S2879" s="22" t="str">
        <f t="shared" si="477"/>
        <v/>
      </c>
      <c r="T2879" s="92">
        <f t="shared" si="475"/>
        <v>0</v>
      </c>
      <c r="U2879" s="92">
        <f t="shared" si="460"/>
        <v>0</v>
      </c>
      <c r="V2879" s="92">
        <f t="shared" si="461"/>
        <v>0</v>
      </c>
      <c r="W2879" s="92">
        <f t="shared" si="462"/>
        <v>0</v>
      </c>
      <c r="X2879" s="92">
        <f t="shared" si="463"/>
        <v>0</v>
      </c>
      <c r="Y2879" s="92">
        <f t="shared" si="464"/>
        <v>0</v>
      </c>
      <c r="Z2879" s="92">
        <f t="shared" si="465"/>
        <v>0</v>
      </c>
      <c r="AA2879" s="92">
        <f t="shared" si="466"/>
        <v>0</v>
      </c>
      <c r="AB2879" s="92">
        <f t="shared" si="467"/>
        <v>0</v>
      </c>
      <c r="AC2879" s="92">
        <f t="shared" si="468"/>
        <v>0</v>
      </c>
      <c r="AD2879" s="92">
        <f t="shared" si="469"/>
        <v>0</v>
      </c>
      <c r="AE2879" s="92">
        <f t="shared" si="470"/>
        <v>0</v>
      </c>
      <c r="AF2879" s="118">
        <f t="shared" si="476"/>
        <v>0</v>
      </c>
    </row>
    <row r="2880" spans="2:32" ht="21.95" customHeight="1" x14ac:dyDescent="0.25">
      <c r="B2880" s="36" t="str">
        <f>IF(Vendas3!D352="","",Vendas3!D352)</f>
        <v/>
      </c>
      <c r="C2880" s="36" t="str">
        <f>IF(Vendas3!E352="","",Vendas3!E352)</f>
        <v/>
      </c>
      <c r="D2880" s="36" t="str">
        <f>IF(Vendas3!F352="","",Vendas3!F352)</f>
        <v/>
      </c>
      <c r="E2880" s="36" t="str">
        <f>IF(Vendas3!G352="","",Vendas3!G352)</f>
        <v/>
      </c>
      <c r="F2880" s="36" t="str">
        <f>IF(Vendas3!H352="","",Vendas3!H352)</f>
        <v/>
      </c>
      <c r="G2880" s="36" t="str">
        <f>IF(Vendas3!I352="","",Vendas3!I352)</f>
        <v/>
      </c>
      <c r="H2880" s="36" t="str">
        <f>IF(Vendas3!J352="","",Vendas3!J352)</f>
        <v/>
      </c>
      <c r="I2880" s="36" t="str">
        <f>IF(Vendas3!K352="","",Vendas3!K352)</f>
        <v/>
      </c>
      <c r="J2880" s="36" t="str">
        <f>IF(Vendas3!L352="","",Vendas3!L352)</f>
        <v/>
      </c>
      <c r="K2880" s="36" t="str">
        <f>IF(Vendas3!M352="","",Vendas3!M352)</f>
        <v/>
      </c>
      <c r="L2880" s="36" t="str">
        <f>IF(Vendas3!N352="","",Vendas3!N352)</f>
        <v/>
      </c>
      <c r="M2880" s="36" t="str">
        <f>IF(Vendas3!O352="","",Vendas3!O352)</f>
        <v/>
      </c>
      <c r="N2880" s="36" t="str">
        <f>IF(Vendas3!P352="","",Vendas3!P352)</f>
        <v/>
      </c>
      <c r="O2880" s="42">
        <f t="shared" si="471"/>
        <v>0</v>
      </c>
      <c r="P2880" s="105">
        <f t="shared" si="472"/>
        <v>0</v>
      </c>
      <c r="Q2880" s="105">
        <f t="shared" si="473"/>
        <v>0</v>
      </c>
      <c r="R2880" s="105">
        <f t="shared" si="474"/>
        <v>0</v>
      </c>
      <c r="S2880" s="22" t="str">
        <f t="shared" si="477"/>
        <v/>
      </c>
      <c r="T2880" s="92">
        <f t="shared" si="475"/>
        <v>0</v>
      </c>
      <c r="U2880" s="92">
        <f t="shared" si="460"/>
        <v>0</v>
      </c>
      <c r="V2880" s="92">
        <f t="shared" si="461"/>
        <v>0</v>
      </c>
      <c r="W2880" s="92">
        <f t="shared" si="462"/>
        <v>0</v>
      </c>
      <c r="X2880" s="92">
        <f t="shared" si="463"/>
        <v>0</v>
      </c>
      <c r="Y2880" s="92">
        <f t="shared" si="464"/>
        <v>0</v>
      </c>
      <c r="Z2880" s="92">
        <f t="shared" si="465"/>
        <v>0</v>
      </c>
      <c r="AA2880" s="92">
        <f t="shared" si="466"/>
        <v>0</v>
      </c>
      <c r="AB2880" s="92">
        <f t="shared" si="467"/>
        <v>0</v>
      </c>
      <c r="AC2880" s="92">
        <f t="shared" si="468"/>
        <v>0</v>
      </c>
      <c r="AD2880" s="92">
        <f t="shared" si="469"/>
        <v>0</v>
      </c>
      <c r="AE2880" s="92">
        <f t="shared" si="470"/>
        <v>0</v>
      </c>
      <c r="AF2880" s="118">
        <f t="shared" si="476"/>
        <v>0</v>
      </c>
    </row>
    <row r="2881" spans="2:32" ht="21.95" customHeight="1" x14ac:dyDescent="0.25">
      <c r="B2881" s="36" t="str">
        <f>IF(Vendas3!D353="","",Vendas3!D353)</f>
        <v/>
      </c>
      <c r="C2881" s="36" t="str">
        <f>IF(Vendas3!E353="","",Vendas3!E353)</f>
        <v/>
      </c>
      <c r="D2881" s="36" t="str">
        <f>IF(Vendas3!F353="","",Vendas3!F353)</f>
        <v/>
      </c>
      <c r="E2881" s="36" t="str">
        <f>IF(Vendas3!G353="","",Vendas3!G353)</f>
        <v/>
      </c>
      <c r="F2881" s="36" t="str">
        <f>IF(Vendas3!H353="","",Vendas3!H353)</f>
        <v/>
      </c>
      <c r="G2881" s="36" t="str">
        <f>IF(Vendas3!I353="","",Vendas3!I353)</f>
        <v/>
      </c>
      <c r="H2881" s="36" t="str">
        <f>IF(Vendas3!J353="","",Vendas3!J353)</f>
        <v/>
      </c>
      <c r="I2881" s="36" t="str">
        <f>IF(Vendas3!K353="","",Vendas3!K353)</f>
        <v/>
      </c>
      <c r="J2881" s="36" t="str">
        <f>IF(Vendas3!L353="","",Vendas3!L353)</f>
        <v/>
      </c>
      <c r="K2881" s="36" t="str">
        <f>IF(Vendas3!M353="","",Vendas3!M353)</f>
        <v/>
      </c>
      <c r="L2881" s="36" t="str">
        <f>IF(Vendas3!N353="","",Vendas3!N353)</f>
        <v/>
      </c>
      <c r="M2881" s="36" t="str">
        <f>IF(Vendas3!O353="","",Vendas3!O353)</f>
        <v/>
      </c>
      <c r="N2881" s="36" t="str">
        <f>IF(Vendas3!P353="","",Vendas3!P353)</f>
        <v/>
      </c>
      <c r="O2881" s="42">
        <f t="shared" si="471"/>
        <v>0</v>
      </c>
      <c r="P2881" s="105">
        <f t="shared" si="472"/>
        <v>0</v>
      </c>
      <c r="Q2881" s="105">
        <f t="shared" si="473"/>
        <v>0</v>
      </c>
      <c r="R2881" s="105">
        <f t="shared" si="474"/>
        <v>0</v>
      </c>
      <c r="S2881" s="22" t="str">
        <f t="shared" si="477"/>
        <v/>
      </c>
      <c r="T2881" s="92">
        <f t="shared" si="475"/>
        <v>0</v>
      </c>
      <c r="U2881" s="92">
        <f t="shared" si="460"/>
        <v>0</v>
      </c>
      <c r="V2881" s="92">
        <f t="shared" si="461"/>
        <v>0</v>
      </c>
      <c r="W2881" s="92">
        <f t="shared" si="462"/>
        <v>0</v>
      </c>
      <c r="X2881" s="92">
        <f t="shared" si="463"/>
        <v>0</v>
      </c>
      <c r="Y2881" s="92">
        <f t="shared" si="464"/>
        <v>0</v>
      </c>
      <c r="Z2881" s="92">
        <f t="shared" si="465"/>
        <v>0</v>
      </c>
      <c r="AA2881" s="92">
        <f t="shared" si="466"/>
        <v>0</v>
      </c>
      <c r="AB2881" s="92">
        <f t="shared" si="467"/>
        <v>0</v>
      </c>
      <c r="AC2881" s="92">
        <f t="shared" si="468"/>
        <v>0</v>
      </c>
      <c r="AD2881" s="92">
        <f t="shared" si="469"/>
        <v>0</v>
      </c>
      <c r="AE2881" s="92">
        <f t="shared" si="470"/>
        <v>0</v>
      </c>
      <c r="AF2881" s="118">
        <f t="shared" si="476"/>
        <v>0</v>
      </c>
    </row>
    <row r="2882" spans="2:32" ht="21.95" customHeight="1" x14ac:dyDescent="0.25">
      <c r="B2882" s="36" t="str">
        <f>IF(Vendas3!D354="","",Vendas3!D354)</f>
        <v/>
      </c>
      <c r="C2882" s="36" t="str">
        <f>IF(Vendas3!E354="","",Vendas3!E354)</f>
        <v/>
      </c>
      <c r="D2882" s="36" t="str">
        <f>IF(Vendas3!F354="","",Vendas3!F354)</f>
        <v/>
      </c>
      <c r="E2882" s="36" t="str">
        <f>IF(Vendas3!G354="","",Vendas3!G354)</f>
        <v/>
      </c>
      <c r="F2882" s="36" t="str">
        <f>IF(Vendas3!H354="","",Vendas3!H354)</f>
        <v/>
      </c>
      <c r="G2882" s="36" t="str">
        <f>IF(Vendas3!I354="","",Vendas3!I354)</f>
        <v/>
      </c>
      <c r="H2882" s="36" t="str">
        <f>IF(Vendas3!J354="","",Vendas3!J354)</f>
        <v/>
      </c>
      <c r="I2882" s="36" t="str">
        <f>IF(Vendas3!K354="","",Vendas3!K354)</f>
        <v/>
      </c>
      <c r="J2882" s="36" t="str">
        <f>IF(Vendas3!L354="","",Vendas3!L354)</f>
        <v/>
      </c>
      <c r="K2882" s="36" t="str">
        <f>IF(Vendas3!M354="","",Vendas3!M354)</f>
        <v/>
      </c>
      <c r="L2882" s="36" t="str">
        <f>IF(Vendas3!N354="","",Vendas3!N354)</f>
        <v/>
      </c>
      <c r="M2882" s="36" t="str">
        <f>IF(Vendas3!O354="","",Vendas3!O354)</f>
        <v/>
      </c>
      <c r="N2882" s="36" t="str">
        <f>IF(Vendas3!P354="","",Vendas3!P354)</f>
        <v/>
      </c>
      <c r="O2882" s="42">
        <f t="shared" si="471"/>
        <v>0</v>
      </c>
      <c r="P2882" s="105">
        <f t="shared" si="472"/>
        <v>0</v>
      </c>
      <c r="Q2882" s="105">
        <f t="shared" si="473"/>
        <v>0</v>
      </c>
      <c r="R2882" s="105">
        <f t="shared" si="474"/>
        <v>0</v>
      </c>
      <c r="S2882" s="22" t="str">
        <f t="shared" si="477"/>
        <v/>
      </c>
      <c r="T2882" s="92">
        <f t="shared" si="475"/>
        <v>0</v>
      </c>
      <c r="U2882" s="92">
        <f t="shared" si="460"/>
        <v>0</v>
      </c>
      <c r="V2882" s="92">
        <f t="shared" si="461"/>
        <v>0</v>
      </c>
      <c r="W2882" s="92">
        <f t="shared" si="462"/>
        <v>0</v>
      </c>
      <c r="X2882" s="92">
        <f t="shared" si="463"/>
        <v>0</v>
      </c>
      <c r="Y2882" s="92">
        <f t="shared" si="464"/>
        <v>0</v>
      </c>
      <c r="Z2882" s="92">
        <f t="shared" si="465"/>
        <v>0</v>
      </c>
      <c r="AA2882" s="92">
        <f t="shared" si="466"/>
        <v>0</v>
      </c>
      <c r="AB2882" s="92">
        <f t="shared" si="467"/>
        <v>0</v>
      </c>
      <c r="AC2882" s="92">
        <f t="shared" si="468"/>
        <v>0</v>
      </c>
      <c r="AD2882" s="92">
        <f t="shared" si="469"/>
        <v>0</v>
      </c>
      <c r="AE2882" s="92">
        <f t="shared" si="470"/>
        <v>0</v>
      </c>
      <c r="AF2882" s="118">
        <f t="shared" si="476"/>
        <v>0</v>
      </c>
    </row>
    <row r="2883" spans="2:32" ht="21.95" customHeight="1" x14ac:dyDescent="0.25">
      <c r="B2883" s="36" t="str">
        <f>IF(Vendas3!D355="","",Vendas3!D355)</f>
        <v/>
      </c>
      <c r="C2883" s="36" t="str">
        <f>IF(Vendas3!E355="","",Vendas3!E355)</f>
        <v/>
      </c>
      <c r="D2883" s="36" t="str">
        <f>IF(Vendas3!F355="","",Vendas3!F355)</f>
        <v/>
      </c>
      <c r="E2883" s="36" t="str">
        <f>IF(Vendas3!G355="","",Vendas3!G355)</f>
        <v/>
      </c>
      <c r="F2883" s="36" t="str">
        <f>IF(Vendas3!H355="","",Vendas3!H355)</f>
        <v/>
      </c>
      <c r="G2883" s="36" t="str">
        <f>IF(Vendas3!I355="","",Vendas3!I355)</f>
        <v/>
      </c>
      <c r="H2883" s="36" t="str">
        <f>IF(Vendas3!J355="","",Vendas3!J355)</f>
        <v/>
      </c>
      <c r="I2883" s="36" t="str">
        <f>IF(Vendas3!K355="","",Vendas3!K355)</f>
        <v/>
      </c>
      <c r="J2883" s="36" t="str">
        <f>IF(Vendas3!L355="","",Vendas3!L355)</f>
        <v/>
      </c>
      <c r="K2883" s="36" t="str">
        <f>IF(Vendas3!M355="","",Vendas3!M355)</f>
        <v/>
      </c>
      <c r="L2883" s="36" t="str">
        <f>IF(Vendas3!N355="","",Vendas3!N355)</f>
        <v/>
      </c>
      <c r="M2883" s="36" t="str">
        <f>IF(Vendas3!O355="","",Vendas3!O355)</f>
        <v/>
      </c>
      <c r="N2883" s="36" t="str">
        <f>IF(Vendas3!P355="","",Vendas3!P355)</f>
        <v/>
      </c>
      <c r="O2883" s="42">
        <f t="shared" si="471"/>
        <v>0</v>
      </c>
      <c r="P2883" s="105">
        <f t="shared" si="472"/>
        <v>0</v>
      </c>
      <c r="Q2883" s="105">
        <f t="shared" si="473"/>
        <v>0</v>
      </c>
      <c r="R2883" s="105">
        <f t="shared" si="474"/>
        <v>0</v>
      </c>
      <c r="S2883" s="22" t="str">
        <f t="shared" si="477"/>
        <v/>
      </c>
      <c r="T2883" s="92">
        <f t="shared" si="475"/>
        <v>0</v>
      </c>
      <c r="U2883" s="92">
        <f t="shared" si="460"/>
        <v>0</v>
      </c>
      <c r="V2883" s="92">
        <f t="shared" si="461"/>
        <v>0</v>
      </c>
      <c r="W2883" s="92">
        <f t="shared" si="462"/>
        <v>0</v>
      </c>
      <c r="X2883" s="92">
        <f t="shared" si="463"/>
        <v>0</v>
      </c>
      <c r="Y2883" s="92">
        <f t="shared" si="464"/>
        <v>0</v>
      </c>
      <c r="Z2883" s="92">
        <f t="shared" si="465"/>
        <v>0</v>
      </c>
      <c r="AA2883" s="92">
        <f t="shared" si="466"/>
        <v>0</v>
      </c>
      <c r="AB2883" s="92">
        <f t="shared" si="467"/>
        <v>0</v>
      </c>
      <c r="AC2883" s="92">
        <f t="shared" si="468"/>
        <v>0</v>
      </c>
      <c r="AD2883" s="92">
        <f t="shared" si="469"/>
        <v>0</v>
      </c>
      <c r="AE2883" s="92">
        <f t="shared" si="470"/>
        <v>0</v>
      </c>
      <c r="AF2883" s="118">
        <f t="shared" si="476"/>
        <v>0</v>
      </c>
    </row>
    <row r="2884" spans="2:32" ht="21.95" customHeight="1" x14ac:dyDescent="0.25">
      <c r="B2884" s="36" t="str">
        <f>IF(Vendas3!D356="","",Vendas3!D356)</f>
        <v/>
      </c>
      <c r="C2884" s="36" t="str">
        <f>IF(Vendas3!E356="","",Vendas3!E356)</f>
        <v/>
      </c>
      <c r="D2884" s="36" t="str">
        <f>IF(Vendas3!F356="","",Vendas3!F356)</f>
        <v/>
      </c>
      <c r="E2884" s="36" t="str">
        <f>IF(Vendas3!G356="","",Vendas3!G356)</f>
        <v/>
      </c>
      <c r="F2884" s="36" t="str">
        <f>IF(Vendas3!H356="","",Vendas3!H356)</f>
        <v/>
      </c>
      <c r="G2884" s="36" t="str">
        <f>IF(Vendas3!I356="","",Vendas3!I356)</f>
        <v/>
      </c>
      <c r="H2884" s="36" t="str">
        <f>IF(Vendas3!J356="","",Vendas3!J356)</f>
        <v/>
      </c>
      <c r="I2884" s="36" t="str">
        <f>IF(Vendas3!K356="","",Vendas3!K356)</f>
        <v/>
      </c>
      <c r="J2884" s="36" t="str">
        <f>IF(Vendas3!L356="","",Vendas3!L356)</f>
        <v/>
      </c>
      <c r="K2884" s="36" t="str">
        <f>IF(Vendas3!M356="","",Vendas3!M356)</f>
        <v/>
      </c>
      <c r="L2884" s="36" t="str">
        <f>IF(Vendas3!N356="","",Vendas3!N356)</f>
        <v/>
      </c>
      <c r="M2884" s="36" t="str">
        <f>IF(Vendas3!O356="","",Vendas3!O356)</f>
        <v/>
      </c>
      <c r="N2884" s="36" t="str">
        <f>IF(Vendas3!P356="","",Vendas3!P356)</f>
        <v/>
      </c>
      <c r="O2884" s="42">
        <f t="shared" si="471"/>
        <v>0</v>
      </c>
      <c r="P2884" s="105">
        <f t="shared" si="472"/>
        <v>0</v>
      </c>
      <c r="Q2884" s="105">
        <f t="shared" si="473"/>
        <v>0</v>
      </c>
      <c r="R2884" s="105">
        <f t="shared" si="474"/>
        <v>0</v>
      </c>
      <c r="S2884" s="22" t="str">
        <f t="shared" si="477"/>
        <v/>
      </c>
      <c r="T2884" s="92">
        <f t="shared" si="475"/>
        <v>0</v>
      </c>
      <c r="U2884" s="92">
        <f t="shared" si="460"/>
        <v>0</v>
      </c>
      <c r="V2884" s="92">
        <f t="shared" si="461"/>
        <v>0</v>
      </c>
      <c r="W2884" s="92">
        <f t="shared" si="462"/>
        <v>0</v>
      </c>
      <c r="X2884" s="92">
        <f t="shared" si="463"/>
        <v>0</v>
      </c>
      <c r="Y2884" s="92">
        <f t="shared" si="464"/>
        <v>0</v>
      </c>
      <c r="Z2884" s="92">
        <f t="shared" si="465"/>
        <v>0</v>
      </c>
      <c r="AA2884" s="92">
        <f t="shared" si="466"/>
        <v>0</v>
      </c>
      <c r="AB2884" s="92">
        <f t="shared" si="467"/>
        <v>0</v>
      </c>
      <c r="AC2884" s="92">
        <f t="shared" si="468"/>
        <v>0</v>
      </c>
      <c r="AD2884" s="92">
        <f t="shared" si="469"/>
        <v>0</v>
      </c>
      <c r="AE2884" s="92">
        <f t="shared" si="470"/>
        <v>0</v>
      </c>
      <c r="AF2884" s="118">
        <f t="shared" si="476"/>
        <v>0</v>
      </c>
    </row>
    <row r="2885" spans="2:32" ht="21.95" customHeight="1" x14ac:dyDescent="0.25">
      <c r="B2885" s="36" t="str">
        <f>IF(Vendas3!D357="","",Vendas3!D357)</f>
        <v/>
      </c>
      <c r="C2885" s="36" t="str">
        <f>IF(Vendas3!E357="","",Vendas3!E357)</f>
        <v/>
      </c>
      <c r="D2885" s="36" t="str">
        <f>IF(Vendas3!F357="","",Vendas3!F357)</f>
        <v/>
      </c>
      <c r="E2885" s="36" t="str">
        <f>IF(Vendas3!G357="","",Vendas3!G357)</f>
        <v/>
      </c>
      <c r="F2885" s="36" t="str">
        <f>IF(Vendas3!H357="","",Vendas3!H357)</f>
        <v/>
      </c>
      <c r="G2885" s="36" t="str">
        <f>IF(Vendas3!I357="","",Vendas3!I357)</f>
        <v/>
      </c>
      <c r="H2885" s="36" t="str">
        <f>IF(Vendas3!J357="","",Vendas3!J357)</f>
        <v/>
      </c>
      <c r="I2885" s="36" t="str">
        <f>IF(Vendas3!K357="","",Vendas3!K357)</f>
        <v/>
      </c>
      <c r="J2885" s="36" t="str">
        <f>IF(Vendas3!L357="","",Vendas3!L357)</f>
        <v/>
      </c>
      <c r="K2885" s="36" t="str">
        <f>IF(Vendas3!M357="","",Vendas3!M357)</f>
        <v/>
      </c>
      <c r="L2885" s="36" t="str">
        <f>IF(Vendas3!N357="","",Vendas3!N357)</f>
        <v/>
      </c>
      <c r="M2885" s="36" t="str">
        <f>IF(Vendas3!O357="","",Vendas3!O357)</f>
        <v/>
      </c>
      <c r="N2885" s="36" t="str">
        <f>IF(Vendas3!P357="","",Vendas3!P357)</f>
        <v/>
      </c>
      <c r="O2885" s="42">
        <f t="shared" si="471"/>
        <v>0</v>
      </c>
      <c r="P2885" s="105">
        <f t="shared" si="472"/>
        <v>0</v>
      </c>
      <c r="Q2885" s="105">
        <f t="shared" si="473"/>
        <v>0</v>
      </c>
      <c r="R2885" s="105">
        <f t="shared" si="474"/>
        <v>0</v>
      </c>
      <c r="S2885" s="22" t="str">
        <f t="shared" si="477"/>
        <v/>
      </c>
      <c r="T2885" s="92">
        <f t="shared" si="475"/>
        <v>0</v>
      </c>
      <c r="U2885" s="92">
        <f t="shared" si="460"/>
        <v>0</v>
      </c>
      <c r="V2885" s="92">
        <f t="shared" si="461"/>
        <v>0</v>
      </c>
      <c r="W2885" s="92">
        <f t="shared" si="462"/>
        <v>0</v>
      </c>
      <c r="X2885" s="92">
        <f t="shared" si="463"/>
        <v>0</v>
      </c>
      <c r="Y2885" s="92">
        <f t="shared" si="464"/>
        <v>0</v>
      </c>
      <c r="Z2885" s="92">
        <f t="shared" si="465"/>
        <v>0</v>
      </c>
      <c r="AA2885" s="92">
        <f t="shared" si="466"/>
        <v>0</v>
      </c>
      <c r="AB2885" s="92">
        <f t="shared" si="467"/>
        <v>0</v>
      </c>
      <c r="AC2885" s="92">
        <f t="shared" si="468"/>
        <v>0</v>
      </c>
      <c r="AD2885" s="92">
        <f t="shared" si="469"/>
        <v>0</v>
      </c>
      <c r="AE2885" s="92">
        <f t="shared" si="470"/>
        <v>0</v>
      </c>
      <c r="AF2885" s="118">
        <f t="shared" si="476"/>
        <v>0</v>
      </c>
    </row>
    <row r="2886" spans="2:32" ht="21.95" customHeight="1" x14ac:dyDescent="0.25">
      <c r="B2886" s="36" t="str">
        <f>IF(Vendas3!D358="","",Vendas3!D358)</f>
        <v/>
      </c>
      <c r="C2886" s="36" t="str">
        <f>IF(Vendas3!E358="","",Vendas3!E358)</f>
        <v/>
      </c>
      <c r="D2886" s="36" t="str">
        <f>IF(Vendas3!F358="","",Vendas3!F358)</f>
        <v/>
      </c>
      <c r="E2886" s="36" t="str">
        <f>IF(Vendas3!G358="","",Vendas3!G358)</f>
        <v/>
      </c>
      <c r="F2886" s="36" t="str">
        <f>IF(Vendas3!H358="","",Vendas3!H358)</f>
        <v/>
      </c>
      <c r="G2886" s="36" t="str">
        <f>IF(Vendas3!I358="","",Vendas3!I358)</f>
        <v/>
      </c>
      <c r="H2886" s="36" t="str">
        <f>IF(Vendas3!J358="","",Vendas3!J358)</f>
        <v/>
      </c>
      <c r="I2886" s="36" t="str">
        <f>IF(Vendas3!K358="","",Vendas3!K358)</f>
        <v/>
      </c>
      <c r="J2886" s="36" t="str">
        <f>IF(Vendas3!L358="","",Vendas3!L358)</f>
        <v/>
      </c>
      <c r="K2886" s="36" t="str">
        <f>IF(Vendas3!M358="","",Vendas3!M358)</f>
        <v/>
      </c>
      <c r="L2886" s="36" t="str">
        <f>IF(Vendas3!N358="","",Vendas3!N358)</f>
        <v/>
      </c>
      <c r="M2886" s="36" t="str">
        <f>IF(Vendas3!O358="","",Vendas3!O358)</f>
        <v/>
      </c>
      <c r="N2886" s="36" t="str">
        <f>IF(Vendas3!P358="","",Vendas3!P358)</f>
        <v/>
      </c>
      <c r="O2886" s="42">
        <f t="shared" si="471"/>
        <v>0</v>
      </c>
      <c r="P2886" s="105">
        <f t="shared" si="472"/>
        <v>0</v>
      </c>
      <c r="Q2886" s="105">
        <f t="shared" si="473"/>
        <v>0</v>
      </c>
      <c r="R2886" s="105">
        <f t="shared" si="474"/>
        <v>0</v>
      </c>
      <c r="S2886" s="22" t="str">
        <f t="shared" si="477"/>
        <v/>
      </c>
      <c r="T2886" s="92">
        <f t="shared" si="475"/>
        <v>0</v>
      </c>
      <c r="U2886" s="92">
        <f t="shared" si="460"/>
        <v>0</v>
      </c>
      <c r="V2886" s="92">
        <f t="shared" si="461"/>
        <v>0</v>
      </c>
      <c r="W2886" s="92">
        <f t="shared" si="462"/>
        <v>0</v>
      </c>
      <c r="X2886" s="92">
        <f t="shared" si="463"/>
        <v>0</v>
      </c>
      <c r="Y2886" s="92">
        <f t="shared" si="464"/>
        <v>0</v>
      </c>
      <c r="Z2886" s="92">
        <f t="shared" si="465"/>
        <v>0</v>
      </c>
      <c r="AA2886" s="92">
        <f t="shared" si="466"/>
        <v>0</v>
      </c>
      <c r="AB2886" s="92">
        <f t="shared" si="467"/>
        <v>0</v>
      </c>
      <c r="AC2886" s="92">
        <f t="shared" si="468"/>
        <v>0</v>
      </c>
      <c r="AD2886" s="92">
        <f t="shared" si="469"/>
        <v>0</v>
      </c>
      <c r="AE2886" s="92">
        <f t="shared" si="470"/>
        <v>0</v>
      </c>
      <c r="AF2886" s="118">
        <f t="shared" si="476"/>
        <v>0</v>
      </c>
    </row>
    <row r="2887" spans="2:32" ht="21.95" customHeight="1" x14ac:dyDescent="0.25">
      <c r="B2887" s="36" t="str">
        <f>IF(Vendas3!D359="","",Vendas3!D359)</f>
        <v/>
      </c>
      <c r="C2887" s="36" t="str">
        <f>IF(Vendas3!E359="","",Vendas3!E359)</f>
        <v/>
      </c>
      <c r="D2887" s="36" t="str">
        <f>IF(Vendas3!F359="","",Vendas3!F359)</f>
        <v/>
      </c>
      <c r="E2887" s="36" t="str">
        <f>IF(Vendas3!G359="","",Vendas3!G359)</f>
        <v/>
      </c>
      <c r="F2887" s="36" t="str">
        <f>IF(Vendas3!H359="","",Vendas3!H359)</f>
        <v/>
      </c>
      <c r="G2887" s="36" t="str">
        <f>IF(Vendas3!I359="","",Vendas3!I359)</f>
        <v/>
      </c>
      <c r="H2887" s="36" t="str">
        <f>IF(Vendas3!J359="","",Vendas3!J359)</f>
        <v/>
      </c>
      <c r="I2887" s="36" t="str">
        <f>IF(Vendas3!K359="","",Vendas3!K359)</f>
        <v/>
      </c>
      <c r="J2887" s="36" t="str">
        <f>IF(Vendas3!L359="","",Vendas3!L359)</f>
        <v/>
      </c>
      <c r="K2887" s="36" t="str">
        <f>IF(Vendas3!M359="","",Vendas3!M359)</f>
        <v/>
      </c>
      <c r="L2887" s="36" t="str">
        <f>IF(Vendas3!N359="","",Vendas3!N359)</f>
        <v/>
      </c>
      <c r="M2887" s="36" t="str">
        <f>IF(Vendas3!O359="","",Vendas3!O359)</f>
        <v/>
      </c>
      <c r="N2887" s="36" t="str">
        <f>IF(Vendas3!P359="","",Vendas3!P359)</f>
        <v/>
      </c>
      <c r="O2887" s="42">
        <f t="shared" si="471"/>
        <v>0</v>
      </c>
      <c r="P2887" s="105">
        <f t="shared" si="472"/>
        <v>0</v>
      </c>
      <c r="Q2887" s="105">
        <f t="shared" si="473"/>
        <v>0</v>
      </c>
      <c r="R2887" s="105">
        <f t="shared" si="474"/>
        <v>0</v>
      </c>
      <c r="S2887" s="22" t="str">
        <f t="shared" si="477"/>
        <v/>
      </c>
      <c r="T2887" s="92">
        <f t="shared" si="475"/>
        <v>0</v>
      </c>
      <c r="U2887" s="92">
        <f t="shared" si="460"/>
        <v>0</v>
      </c>
      <c r="V2887" s="92">
        <f t="shared" si="461"/>
        <v>0</v>
      </c>
      <c r="W2887" s="92">
        <f t="shared" si="462"/>
        <v>0</v>
      </c>
      <c r="X2887" s="92">
        <f t="shared" si="463"/>
        <v>0</v>
      </c>
      <c r="Y2887" s="92">
        <f t="shared" si="464"/>
        <v>0</v>
      </c>
      <c r="Z2887" s="92">
        <f t="shared" si="465"/>
        <v>0</v>
      </c>
      <c r="AA2887" s="92">
        <f t="shared" si="466"/>
        <v>0</v>
      </c>
      <c r="AB2887" s="92">
        <f t="shared" si="467"/>
        <v>0</v>
      </c>
      <c r="AC2887" s="92">
        <f t="shared" si="468"/>
        <v>0</v>
      </c>
      <c r="AD2887" s="92">
        <f t="shared" si="469"/>
        <v>0</v>
      </c>
      <c r="AE2887" s="92">
        <f t="shared" si="470"/>
        <v>0</v>
      </c>
      <c r="AF2887" s="118">
        <f t="shared" si="476"/>
        <v>0</v>
      </c>
    </row>
    <row r="2888" spans="2:32" ht="21.95" customHeight="1" x14ac:dyDescent="0.25">
      <c r="B2888" s="36" t="str">
        <f>IF(Vendas3!D360="","",Vendas3!D360)</f>
        <v/>
      </c>
      <c r="C2888" s="36" t="str">
        <f>IF(Vendas3!E360="","",Vendas3!E360)</f>
        <v/>
      </c>
      <c r="D2888" s="36" t="str">
        <f>IF(Vendas3!F360="","",Vendas3!F360)</f>
        <v/>
      </c>
      <c r="E2888" s="36" t="str">
        <f>IF(Vendas3!G360="","",Vendas3!G360)</f>
        <v/>
      </c>
      <c r="F2888" s="36" t="str">
        <f>IF(Vendas3!H360="","",Vendas3!H360)</f>
        <v/>
      </c>
      <c r="G2888" s="36" t="str">
        <f>IF(Vendas3!I360="","",Vendas3!I360)</f>
        <v/>
      </c>
      <c r="H2888" s="36" t="str">
        <f>IF(Vendas3!J360="","",Vendas3!J360)</f>
        <v/>
      </c>
      <c r="I2888" s="36" t="str">
        <f>IF(Vendas3!K360="","",Vendas3!K360)</f>
        <v/>
      </c>
      <c r="J2888" s="36" t="str">
        <f>IF(Vendas3!L360="","",Vendas3!L360)</f>
        <v/>
      </c>
      <c r="K2888" s="36" t="str">
        <f>IF(Vendas3!M360="","",Vendas3!M360)</f>
        <v/>
      </c>
      <c r="L2888" s="36" t="str">
        <f>IF(Vendas3!N360="","",Vendas3!N360)</f>
        <v/>
      </c>
      <c r="M2888" s="36" t="str">
        <f>IF(Vendas3!O360="","",Vendas3!O360)</f>
        <v/>
      </c>
      <c r="N2888" s="36" t="str">
        <f>IF(Vendas3!P360="","",Vendas3!P360)</f>
        <v/>
      </c>
      <c r="O2888" s="42">
        <f t="shared" si="471"/>
        <v>0</v>
      </c>
      <c r="P2888" s="105">
        <f t="shared" si="472"/>
        <v>0</v>
      </c>
      <c r="Q2888" s="105">
        <f t="shared" si="473"/>
        <v>0</v>
      </c>
      <c r="R2888" s="105">
        <f t="shared" si="474"/>
        <v>0</v>
      </c>
      <c r="S2888" s="22" t="str">
        <f t="shared" si="477"/>
        <v/>
      </c>
      <c r="T2888" s="92">
        <f t="shared" si="475"/>
        <v>0</v>
      </c>
      <c r="U2888" s="92">
        <f t="shared" si="460"/>
        <v>0</v>
      </c>
      <c r="V2888" s="92">
        <f t="shared" si="461"/>
        <v>0</v>
      </c>
      <c r="W2888" s="92">
        <f t="shared" si="462"/>
        <v>0</v>
      </c>
      <c r="X2888" s="92">
        <f t="shared" si="463"/>
        <v>0</v>
      </c>
      <c r="Y2888" s="92">
        <f t="shared" si="464"/>
        <v>0</v>
      </c>
      <c r="Z2888" s="92">
        <f t="shared" si="465"/>
        <v>0</v>
      </c>
      <c r="AA2888" s="92">
        <f t="shared" si="466"/>
        <v>0</v>
      </c>
      <c r="AB2888" s="92">
        <f t="shared" si="467"/>
        <v>0</v>
      </c>
      <c r="AC2888" s="92">
        <f t="shared" si="468"/>
        <v>0</v>
      </c>
      <c r="AD2888" s="92">
        <f t="shared" si="469"/>
        <v>0</v>
      </c>
      <c r="AE2888" s="92">
        <f t="shared" si="470"/>
        <v>0</v>
      </c>
      <c r="AF2888" s="118">
        <f t="shared" si="476"/>
        <v>0</v>
      </c>
    </row>
    <row r="2889" spans="2:32" ht="21.95" customHeight="1" x14ac:dyDescent="0.25">
      <c r="B2889" s="36" t="str">
        <f>IF(Vendas3!D361="","",Vendas3!D361)</f>
        <v/>
      </c>
      <c r="C2889" s="36" t="str">
        <f>IF(Vendas3!E361="","",Vendas3!E361)</f>
        <v/>
      </c>
      <c r="D2889" s="36" t="str">
        <f>IF(Vendas3!F361="","",Vendas3!F361)</f>
        <v/>
      </c>
      <c r="E2889" s="36" t="str">
        <f>IF(Vendas3!G361="","",Vendas3!G361)</f>
        <v/>
      </c>
      <c r="F2889" s="36" t="str">
        <f>IF(Vendas3!H361="","",Vendas3!H361)</f>
        <v/>
      </c>
      <c r="G2889" s="36" t="str">
        <f>IF(Vendas3!I361="","",Vendas3!I361)</f>
        <v/>
      </c>
      <c r="H2889" s="36" t="str">
        <f>IF(Vendas3!J361="","",Vendas3!J361)</f>
        <v/>
      </c>
      <c r="I2889" s="36" t="str">
        <f>IF(Vendas3!K361="","",Vendas3!K361)</f>
        <v/>
      </c>
      <c r="J2889" s="36" t="str">
        <f>IF(Vendas3!L361="","",Vendas3!L361)</f>
        <v/>
      </c>
      <c r="K2889" s="36" t="str">
        <f>IF(Vendas3!M361="","",Vendas3!M361)</f>
        <v/>
      </c>
      <c r="L2889" s="36" t="str">
        <f>IF(Vendas3!N361="","",Vendas3!N361)</f>
        <v/>
      </c>
      <c r="M2889" s="36" t="str">
        <f>IF(Vendas3!O361="","",Vendas3!O361)</f>
        <v/>
      </c>
      <c r="N2889" s="36" t="str">
        <f>IF(Vendas3!P361="","",Vendas3!P361)</f>
        <v/>
      </c>
      <c r="O2889" s="42">
        <f t="shared" si="471"/>
        <v>0</v>
      </c>
      <c r="P2889" s="105">
        <f t="shared" si="472"/>
        <v>0</v>
      </c>
      <c r="Q2889" s="105">
        <f t="shared" si="473"/>
        <v>0</v>
      </c>
      <c r="R2889" s="105">
        <f t="shared" si="474"/>
        <v>0</v>
      </c>
      <c r="S2889" s="22" t="str">
        <f t="shared" si="477"/>
        <v/>
      </c>
      <c r="T2889" s="92">
        <f t="shared" si="475"/>
        <v>0</v>
      </c>
      <c r="U2889" s="92">
        <f t="shared" si="460"/>
        <v>0</v>
      </c>
      <c r="V2889" s="92">
        <f t="shared" si="461"/>
        <v>0</v>
      </c>
      <c r="W2889" s="92">
        <f t="shared" si="462"/>
        <v>0</v>
      </c>
      <c r="X2889" s="92">
        <f t="shared" si="463"/>
        <v>0</v>
      </c>
      <c r="Y2889" s="92">
        <f t="shared" si="464"/>
        <v>0</v>
      </c>
      <c r="Z2889" s="92">
        <f t="shared" si="465"/>
        <v>0</v>
      </c>
      <c r="AA2889" s="92">
        <f t="shared" si="466"/>
        <v>0</v>
      </c>
      <c r="AB2889" s="92">
        <f t="shared" si="467"/>
        <v>0</v>
      </c>
      <c r="AC2889" s="92">
        <f t="shared" si="468"/>
        <v>0</v>
      </c>
      <c r="AD2889" s="92">
        <f t="shared" si="469"/>
        <v>0</v>
      </c>
      <c r="AE2889" s="92">
        <f t="shared" si="470"/>
        <v>0</v>
      </c>
      <c r="AF2889" s="118">
        <f t="shared" si="476"/>
        <v>0</v>
      </c>
    </row>
    <row r="2890" spans="2:32" ht="21.95" customHeight="1" x14ac:dyDescent="0.25">
      <c r="B2890" s="36" t="str">
        <f>IF(Vendas3!D362="","",Vendas3!D362)</f>
        <v/>
      </c>
      <c r="C2890" s="36" t="str">
        <f>IF(Vendas3!E362="","",Vendas3!E362)</f>
        <v/>
      </c>
      <c r="D2890" s="36" t="str">
        <f>IF(Vendas3!F362="","",Vendas3!F362)</f>
        <v/>
      </c>
      <c r="E2890" s="36" t="str">
        <f>IF(Vendas3!G362="","",Vendas3!G362)</f>
        <v/>
      </c>
      <c r="F2890" s="36" t="str">
        <f>IF(Vendas3!H362="","",Vendas3!H362)</f>
        <v/>
      </c>
      <c r="G2890" s="36" t="str">
        <f>IF(Vendas3!I362="","",Vendas3!I362)</f>
        <v/>
      </c>
      <c r="H2890" s="36" t="str">
        <f>IF(Vendas3!J362="","",Vendas3!J362)</f>
        <v/>
      </c>
      <c r="I2890" s="36" t="str">
        <f>IF(Vendas3!K362="","",Vendas3!K362)</f>
        <v/>
      </c>
      <c r="J2890" s="36" t="str">
        <f>IF(Vendas3!L362="","",Vendas3!L362)</f>
        <v/>
      </c>
      <c r="K2890" s="36" t="str">
        <f>IF(Vendas3!M362="","",Vendas3!M362)</f>
        <v/>
      </c>
      <c r="L2890" s="36" t="str">
        <f>IF(Vendas3!N362="","",Vendas3!N362)</f>
        <v/>
      </c>
      <c r="M2890" s="36" t="str">
        <f>IF(Vendas3!O362="","",Vendas3!O362)</f>
        <v/>
      </c>
      <c r="N2890" s="36" t="str">
        <f>IF(Vendas3!P362="","",Vendas3!P362)</f>
        <v/>
      </c>
      <c r="O2890" s="42">
        <f t="shared" si="471"/>
        <v>0</v>
      </c>
      <c r="P2890" s="105">
        <f t="shared" si="472"/>
        <v>0</v>
      </c>
      <c r="Q2890" s="105">
        <f t="shared" si="473"/>
        <v>0</v>
      </c>
      <c r="R2890" s="105">
        <f t="shared" si="474"/>
        <v>0</v>
      </c>
      <c r="S2890" s="22" t="str">
        <f t="shared" si="477"/>
        <v/>
      </c>
      <c r="T2890" s="92">
        <f t="shared" si="475"/>
        <v>0</v>
      </c>
      <c r="U2890" s="92">
        <f t="shared" si="460"/>
        <v>0</v>
      </c>
      <c r="V2890" s="92">
        <f t="shared" si="461"/>
        <v>0</v>
      </c>
      <c r="W2890" s="92">
        <f t="shared" si="462"/>
        <v>0</v>
      </c>
      <c r="X2890" s="92">
        <f t="shared" si="463"/>
        <v>0</v>
      </c>
      <c r="Y2890" s="92">
        <f t="shared" si="464"/>
        <v>0</v>
      </c>
      <c r="Z2890" s="92">
        <f t="shared" si="465"/>
        <v>0</v>
      </c>
      <c r="AA2890" s="92">
        <f t="shared" si="466"/>
        <v>0</v>
      </c>
      <c r="AB2890" s="92">
        <f t="shared" si="467"/>
        <v>0</v>
      </c>
      <c r="AC2890" s="92">
        <f t="shared" si="468"/>
        <v>0</v>
      </c>
      <c r="AD2890" s="92">
        <f t="shared" si="469"/>
        <v>0</v>
      </c>
      <c r="AE2890" s="92">
        <f t="shared" si="470"/>
        <v>0</v>
      </c>
      <c r="AF2890" s="118">
        <f t="shared" si="476"/>
        <v>0</v>
      </c>
    </row>
    <row r="2891" spans="2:32" ht="21.95" customHeight="1" x14ac:dyDescent="0.25">
      <c r="B2891" s="36" t="str">
        <f>IF(Vendas3!D363="","",Vendas3!D363)</f>
        <v/>
      </c>
      <c r="C2891" s="36" t="str">
        <f>IF(Vendas3!E363="","",Vendas3!E363)</f>
        <v/>
      </c>
      <c r="D2891" s="36" t="str">
        <f>IF(Vendas3!F363="","",Vendas3!F363)</f>
        <v/>
      </c>
      <c r="E2891" s="36" t="str">
        <f>IF(Vendas3!G363="","",Vendas3!G363)</f>
        <v/>
      </c>
      <c r="F2891" s="36" t="str">
        <f>IF(Vendas3!H363="","",Vendas3!H363)</f>
        <v/>
      </c>
      <c r="G2891" s="36" t="str">
        <f>IF(Vendas3!I363="","",Vendas3!I363)</f>
        <v/>
      </c>
      <c r="H2891" s="36" t="str">
        <f>IF(Vendas3!J363="","",Vendas3!J363)</f>
        <v/>
      </c>
      <c r="I2891" s="36" t="str">
        <f>IF(Vendas3!K363="","",Vendas3!K363)</f>
        <v/>
      </c>
      <c r="J2891" s="36" t="str">
        <f>IF(Vendas3!L363="","",Vendas3!L363)</f>
        <v/>
      </c>
      <c r="K2891" s="36" t="str">
        <f>IF(Vendas3!M363="","",Vendas3!M363)</f>
        <v/>
      </c>
      <c r="L2891" s="36" t="str">
        <f>IF(Vendas3!N363="","",Vendas3!N363)</f>
        <v/>
      </c>
      <c r="M2891" s="36" t="str">
        <f>IF(Vendas3!O363="","",Vendas3!O363)</f>
        <v/>
      </c>
      <c r="N2891" s="36" t="str">
        <f>IF(Vendas3!P363="","",Vendas3!P363)</f>
        <v/>
      </c>
      <c r="O2891" s="42">
        <f t="shared" si="471"/>
        <v>0</v>
      </c>
      <c r="P2891" s="105">
        <f t="shared" si="472"/>
        <v>0</v>
      </c>
      <c r="Q2891" s="105">
        <f t="shared" si="473"/>
        <v>0</v>
      </c>
      <c r="R2891" s="105">
        <f t="shared" si="474"/>
        <v>0</v>
      </c>
      <c r="S2891" s="22" t="str">
        <f t="shared" si="477"/>
        <v/>
      </c>
      <c r="T2891" s="92">
        <f t="shared" si="475"/>
        <v>0</v>
      </c>
      <c r="U2891" s="92">
        <f t="shared" si="460"/>
        <v>0</v>
      </c>
      <c r="V2891" s="92">
        <f t="shared" si="461"/>
        <v>0</v>
      </c>
      <c r="W2891" s="92">
        <f t="shared" si="462"/>
        <v>0</v>
      </c>
      <c r="X2891" s="92">
        <f t="shared" si="463"/>
        <v>0</v>
      </c>
      <c r="Y2891" s="92">
        <f t="shared" si="464"/>
        <v>0</v>
      </c>
      <c r="Z2891" s="92">
        <f t="shared" si="465"/>
        <v>0</v>
      </c>
      <c r="AA2891" s="92">
        <f t="shared" si="466"/>
        <v>0</v>
      </c>
      <c r="AB2891" s="92">
        <f t="shared" si="467"/>
        <v>0</v>
      </c>
      <c r="AC2891" s="92">
        <f t="shared" si="468"/>
        <v>0</v>
      </c>
      <c r="AD2891" s="92">
        <f t="shared" si="469"/>
        <v>0</v>
      </c>
      <c r="AE2891" s="92">
        <f t="shared" si="470"/>
        <v>0</v>
      </c>
      <c r="AF2891" s="118">
        <f t="shared" si="476"/>
        <v>0</v>
      </c>
    </row>
    <row r="2892" spans="2:32" ht="21.95" customHeight="1" x14ac:dyDescent="0.25">
      <c r="B2892" s="36" t="str">
        <f>IF(Vendas3!D364="","",Vendas3!D364)</f>
        <v/>
      </c>
      <c r="C2892" s="36" t="str">
        <f>IF(Vendas3!E364="","",Vendas3!E364)</f>
        <v/>
      </c>
      <c r="D2892" s="36" t="str">
        <f>IF(Vendas3!F364="","",Vendas3!F364)</f>
        <v/>
      </c>
      <c r="E2892" s="36" t="str">
        <f>IF(Vendas3!G364="","",Vendas3!G364)</f>
        <v/>
      </c>
      <c r="F2892" s="36" t="str">
        <f>IF(Vendas3!H364="","",Vendas3!H364)</f>
        <v/>
      </c>
      <c r="G2892" s="36" t="str">
        <f>IF(Vendas3!I364="","",Vendas3!I364)</f>
        <v/>
      </c>
      <c r="H2892" s="36" t="str">
        <f>IF(Vendas3!J364="","",Vendas3!J364)</f>
        <v/>
      </c>
      <c r="I2892" s="36" t="str">
        <f>IF(Vendas3!K364="","",Vendas3!K364)</f>
        <v/>
      </c>
      <c r="J2892" s="36" t="str">
        <f>IF(Vendas3!L364="","",Vendas3!L364)</f>
        <v/>
      </c>
      <c r="K2892" s="36" t="str">
        <f>IF(Vendas3!M364="","",Vendas3!M364)</f>
        <v/>
      </c>
      <c r="L2892" s="36" t="str">
        <f>IF(Vendas3!N364="","",Vendas3!N364)</f>
        <v/>
      </c>
      <c r="M2892" s="36" t="str">
        <f>IF(Vendas3!O364="","",Vendas3!O364)</f>
        <v/>
      </c>
      <c r="N2892" s="36" t="str">
        <f>IF(Vendas3!P364="","",Vendas3!P364)</f>
        <v/>
      </c>
      <c r="O2892" s="42">
        <f t="shared" si="471"/>
        <v>0</v>
      </c>
      <c r="P2892" s="105">
        <f t="shared" si="472"/>
        <v>0</v>
      </c>
      <c r="Q2892" s="105">
        <f t="shared" si="473"/>
        <v>0</v>
      </c>
      <c r="R2892" s="105">
        <f t="shared" si="474"/>
        <v>0</v>
      </c>
      <c r="S2892" s="22" t="str">
        <f t="shared" si="477"/>
        <v/>
      </c>
      <c r="T2892" s="92">
        <f t="shared" si="475"/>
        <v>0</v>
      </c>
      <c r="U2892" s="92">
        <f t="shared" si="460"/>
        <v>0</v>
      </c>
      <c r="V2892" s="92">
        <f t="shared" si="461"/>
        <v>0</v>
      </c>
      <c r="W2892" s="92">
        <f t="shared" si="462"/>
        <v>0</v>
      </c>
      <c r="X2892" s="92">
        <f t="shared" si="463"/>
        <v>0</v>
      </c>
      <c r="Y2892" s="92">
        <f t="shared" si="464"/>
        <v>0</v>
      </c>
      <c r="Z2892" s="92">
        <f t="shared" si="465"/>
        <v>0</v>
      </c>
      <c r="AA2892" s="92">
        <f t="shared" si="466"/>
        <v>0</v>
      </c>
      <c r="AB2892" s="92">
        <f t="shared" si="467"/>
        <v>0</v>
      </c>
      <c r="AC2892" s="92">
        <f t="shared" si="468"/>
        <v>0</v>
      </c>
      <c r="AD2892" s="92">
        <f t="shared" si="469"/>
        <v>0</v>
      </c>
      <c r="AE2892" s="92">
        <f t="shared" si="470"/>
        <v>0</v>
      </c>
      <c r="AF2892" s="118">
        <f t="shared" si="476"/>
        <v>0</v>
      </c>
    </row>
    <row r="2893" spans="2:32" ht="21.95" customHeight="1" x14ac:dyDescent="0.25">
      <c r="B2893" s="36" t="str">
        <f>IF(Vendas3!D365="","",Vendas3!D365)</f>
        <v/>
      </c>
      <c r="C2893" s="36" t="str">
        <f>IF(Vendas3!E365="","",Vendas3!E365)</f>
        <v/>
      </c>
      <c r="D2893" s="36" t="str">
        <f>IF(Vendas3!F365="","",Vendas3!F365)</f>
        <v/>
      </c>
      <c r="E2893" s="36" t="str">
        <f>IF(Vendas3!G365="","",Vendas3!G365)</f>
        <v/>
      </c>
      <c r="F2893" s="36" t="str">
        <f>IF(Vendas3!H365="","",Vendas3!H365)</f>
        <v/>
      </c>
      <c r="G2893" s="36" t="str">
        <f>IF(Vendas3!I365="","",Vendas3!I365)</f>
        <v/>
      </c>
      <c r="H2893" s="36" t="str">
        <f>IF(Vendas3!J365="","",Vendas3!J365)</f>
        <v/>
      </c>
      <c r="I2893" s="36" t="str">
        <f>IF(Vendas3!K365="","",Vendas3!K365)</f>
        <v/>
      </c>
      <c r="J2893" s="36" t="str">
        <f>IF(Vendas3!L365="","",Vendas3!L365)</f>
        <v/>
      </c>
      <c r="K2893" s="36" t="str">
        <f>IF(Vendas3!M365="","",Vendas3!M365)</f>
        <v/>
      </c>
      <c r="L2893" s="36" t="str">
        <f>IF(Vendas3!N365="","",Vendas3!N365)</f>
        <v/>
      </c>
      <c r="M2893" s="36" t="str">
        <f>IF(Vendas3!O365="","",Vendas3!O365)</f>
        <v/>
      </c>
      <c r="N2893" s="36" t="str">
        <f>IF(Vendas3!P365="","",Vendas3!P365)</f>
        <v/>
      </c>
      <c r="O2893" s="42">
        <f t="shared" si="471"/>
        <v>0</v>
      </c>
      <c r="P2893" s="105">
        <f t="shared" si="472"/>
        <v>0</v>
      </c>
      <c r="Q2893" s="105">
        <f t="shared" si="473"/>
        <v>0</v>
      </c>
      <c r="R2893" s="105">
        <f t="shared" si="474"/>
        <v>0</v>
      </c>
      <c r="S2893" s="22" t="str">
        <f t="shared" si="477"/>
        <v/>
      </c>
      <c r="T2893" s="92">
        <f t="shared" si="475"/>
        <v>0</v>
      </c>
      <c r="U2893" s="92">
        <f t="shared" si="460"/>
        <v>0</v>
      </c>
      <c r="V2893" s="92">
        <f t="shared" si="461"/>
        <v>0</v>
      </c>
      <c r="W2893" s="92">
        <f t="shared" si="462"/>
        <v>0</v>
      </c>
      <c r="X2893" s="92">
        <f t="shared" si="463"/>
        <v>0</v>
      </c>
      <c r="Y2893" s="92">
        <f t="shared" si="464"/>
        <v>0</v>
      </c>
      <c r="Z2893" s="92">
        <f t="shared" si="465"/>
        <v>0</v>
      </c>
      <c r="AA2893" s="92">
        <f t="shared" si="466"/>
        <v>0</v>
      </c>
      <c r="AB2893" s="92">
        <f t="shared" si="467"/>
        <v>0</v>
      </c>
      <c r="AC2893" s="92">
        <f t="shared" si="468"/>
        <v>0</v>
      </c>
      <c r="AD2893" s="92">
        <f t="shared" si="469"/>
        <v>0</v>
      </c>
      <c r="AE2893" s="92">
        <f t="shared" si="470"/>
        <v>0</v>
      </c>
      <c r="AF2893" s="118">
        <f t="shared" si="476"/>
        <v>0</v>
      </c>
    </row>
    <row r="2894" spans="2:32" ht="21.95" customHeight="1" x14ac:dyDescent="0.25">
      <c r="B2894" s="36" t="str">
        <f>IF(Vendas3!D366="","",Vendas3!D366)</f>
        <v/>
      </c>
      <c r="C2894" s="36" t="str">
        <f>IF(Vendas3!E366="","",Vendas3!E366)</f>
        <v/>
      </c>
      <c r="D2894" s="36" t="str">
        <f>IF(Vendas3!F366="","",Vendas3!F366)</f>
        <v/>
      </c>
      <c r="E2894" s="36" t="str">
        <f>IF(Vendas3!G366="","",Vendas3!G366)</f>
        <v/>
      </c>
      <c r="F2894" s="36" t="str">
        <f>IF(Vendas3!H366="","",Vendas3!H366)</f>
        <v/>
      </c>
      <c r="G2894" s="36" t="str">
        <f>IF(Vendas3!I366="","",Vendas3!I366)</f>
        <v/>
      </c>
      <c r="H2894" s="36" t="str">
        <f>IF(Vendas3!J366="","",Vendas3!J366)</f>
        <v/>
      </c>
      <c r="I2894" s="36" t="str">
        <f>IF(Vendas3!K366="","",Vendas3!K366)</f>
        <v/>
      </c>
      <c r="J2894" s="36" t="str">
        <f>IF(Vendas3!L366="","",Vendas3!L366)</f>
        <v/>
      </c>
      <c r="K2894" s="36" t="str">
        <f>IF(Vendas3!M366="","",Vendas3!M366)</f>
        <v/>
      </c>
      <c r="L2894" s="36" t="str">
        <f>IF(Vendas3!N366="","",Vendas3!N366)</f>
        <v/>
      </c>
      <c r="M2894" s="36" t="str">
        <f>IF(Vendas3!O366="","",Vendas3!O366)</f>
        <v/>
      </c>
      <c r="N2894" s="36" t="str">
        <f>IF(Vendas3!P366="","",Vendas3!P366)</f>
        <v/>
      </c>
      <c r="O2894" s="42">
        <f t="shared" si="471"/>
        <v>0</v>
      </c>
      <c r="P2894" s="105">
        <f t="shared" si="472"/>
        <v>0</v>
      </c>
      <c r="Q2894" s="105">
        <f t="shared" si="473"/>
        <v>0</v>
      </c>
      <c r="R2894" s="105">
        <f t="shared" si="474"/>
        <v>0</v>
      </c>
      <c r="S2894" s="22" t="str">
        <f t="shared" si="477"/>
        <v/>
      </c>
      <c r="T2894" s="92">
        <f t="shared" si="475"/>
        <v>0</v>
      </c>
      <c r="U2894" s="92">
        <f t="shared" si="460"/>
        <v>0</v>
      </c>
      <c r="V2894" s="92">
        <f t="shared" si="461"/>
        <v>0</v>
      </c>
      <c r="W2894" s="92">
        <f t="shared" si="462"/>
        <v>0</v>
      </c>
      <c r="X2894" s="92">
        <f t="shared" si="463"/>
        <v>0</v>
      </c>
      <c r="Y2894" s="92">
        <f t="shared" si="464"/>
        <v>0</v>
      </c>
      <c r="Z2894" s="92">
        <f t="shared" si="465"/>
        <v>0</v>
      </c>
      <c r="AA2894" s="92">
        <f t="shared" si="466"/>
        <v>0</v>
      </c>
      <c r="AB2894" s="92">
        <f t="shared" si="467"/>
        <v>0</v>
      </c>
      <c r="AC2894" s="92">
        <f t="shared" si="468"/>
        <v>0</v>
      </c>
      <c r="AD2894" s="92">
        <f t="shared" si="469"/>
        <v>0</v>
      </c>
      <c r="AE2894" s="92">
        <f t="shared" si="470"/>
        <v>0</v>
      </c>
      <c r="AF2894" s="118">
        <f t="shared" si="476"/>
        <v>0</v>
      </c>
    </row>
    <row r="2895" spans="2:32" ht="21.95" customHeight="1" x14ac:dyDescent="0.25">
      <c r="B2895" s="36" t="str">
        <f>IF(Vendas3!D367="","",Vendas3!D367)</f>
        <v/>
      </c>
      <c r="C2895" s="36" t="str">
        <f>IF(Vendas3!E367="","",Vendas3!E367)</f>
        <v/>
      </c>
      <c r="D2895" s="36" t="str">
        <f>IF(Vendas3!F367="","",Vendas3!F367)</f>
        <v/>
      </c>
      <c r="E2895" s="36" t="str">
        <f>IF(Vendas3!G367="","",Vendas3!G367)</f>
        <v/>
      </c>
      <c r="F2895" s="36" t="str">
        <f>IF(Vendas3!H367="","",Vendas3!H367)</f>
        <v/>
      </c>
      <c r="G2895" s="36" t="str">
        <f>IF(Vendas3!I367="","",Vendas3!I367)</f>
        <v/>
      </c>
      <c r="H2895" s="36" t="str">
        <f>IF(Vendas3!J367="","",Vendas3!J367)</f>
        <v/>
      </c>
      <c r="I2895" s="36" t="str">
        <f>IF(Vendas3!K367="","",Vendas3!K367)</f>
        <v/>
      </c>
      <c r="J2895" s="36" t="str">
        <f>IF(Vendas3!L367="","",Vendas3!L367)</f>
        <v/>
      </c>
      <c r="K2895" s="36" t="str">
        <f>IF(Vendas3!M367="","",Vendas3!M367)</f>
        <v/>
      </c>
      <c r="L2895" s="36" t="str">
        <f>IF(Vendas3!N367="","",Vendas3!N367)</f>
        <v/>
      </c>
      <c r="M2895" s="36" t="str">
        <f>IF(Vendas3!O367="","",Vendas3!O367)</f>
        <v/>
      </c>
      <c r="N2895" s="36" t="str">
        <f>IF(Vendas3!P367="","",Vendas3!P367)</f>
        <v/>
      </c>
      <c r="O2895" s="42">
        <f t="shared" si="471"/>
        <v>0</v>
      </c>
      <c r="P2895" s="105">
        <f t="shared" si="472"/>
        <v>0</v>
      </c>
      <c r="Q2895" s="105">
        <f t="shared" si="473"/>
        <v>0</v>
      </c>
      <c r="R2895" s="105">
        <f t="shared" si="474"/>
        <v>0</v>
      </c>
      <c r="S2895" s="22" t="str">
        <f t="shared" si="477"/>
        <v/>
      </c>
      <c r="T2895" s="92">
        <f t="shared" si="475"/>
        <v>0</v>
      </c>
      <c r="U2895" s="92">
        <f t="shared" si="460"/>
        <v>0</v>
      </c>
      <c r="V2895" s="92">
        <f t="shared" si="461"/>
        <v>0</v>
      </c>
      <c r="W2895" s="92">
        <f t="shared" si="462"/>
        <v>0</v>
      </c>
      <c r="X2895" s="92">
        <f t="shared" si="463"/>
        <v>0</v>
      </c>
      <c r="Y2895" s="92">
        <f t="shared" si="464"/>
        <v>0</v>
      </c>
      <c r="Z2895" s="92">
        <f t="shared" si="465"/>
        <v>0</v>
      </c>
      <c r="AA2895" s="92">
        <f t="shared" si="466"/>
        <v>0</v>
      </c>
      <c r="AB2895" s="92">
        <f t="shared" si="467"/>
        <v>0</v>
      </c>
      <c r="AC2895" s="92">
        <f t="shared" si="468"/>
        <v>0</v>
      </c>
      <c r="AD2895" s="92">
        <f t="shared" si="469"/>
        <v>0</v>
      </c>
      <c r="AE2895" s="92">
        <f t="shared" si="470"/>
        <v>0</v>
      </c>
      <c r="AF2895" s="118">
        <f t="shared" si="476"/>
        <v>0</v>
      </c>
    </row>
    <row r="2896" spans="2:32" ht="21.95" customHeight="1" x14ac:dyDescent="0.25">
      <c r="B2896" s="36" t="str">
        <f>IF(Vendas3!D368="","",Vendas3!D368)</f>
        <v/>
      </c>
      <c r="C2896" s="36" t="str">
        <f>IF(Vendas3!E368="","",Vendas3!E368)</f>
        <v/>
      </c>
      <c r="D2896" s="36" t="str">
        <f>IF(Vendas3!F368="","",Vendas3!F368)</f>
        <v/>
      </c>
      <c r="E2896" s="36" t="str">
        <f>IF(Vendas3!G368="","",Vendas3!G368)</f>
        <v/>
      </c>
      <c r="F2896" s="36" t="str">
        <f>IF(Vendas3!H368="","",Vendas3!H368)</f>
        <v/>
      </c>
      <c r="G2896" s="36" t="str">
        <f>IF(Vendas3!I368="","",Vendas3!I368)</f>
        <v/>
      </c>
      <c r="H2896" s="36" t="str">
        <f>IF(Vendas3!J368="","",Vendas3!J368)</f>
        <v/>
      </c>
      <c r="I2896" s="36" t="str">
        <f>IF(Vendas3!K368="","",Vendas3!K368)</f>
        <v/>
      </c>
      <c r="J2896" s="36" t="str">
        <f>IF(Vendas3!L368="","",Vendas3!L368)</f>
        <v/>
      </c>
      <c r="K2896" s="36" t="str">
        <f>IF(Vendas3!M368="","",Vendas3!M368)</f>
        <v/>
      </c>
      <c r="L2896" s="36" t="str">
        <f>IF(Vendas3!N368="","",Vendas3!N368)</f>
        <v/>
      </c>
      <c r="M2896" s="36" t="str">
        <f>IF(Vendas3!O368="","",Vendas3!O368)</f>
        <v/>
      </c>
      <c r="N2896" s="36" t="str">
        <f>IF(Vendas3!P368="","",Vendas3!P368)</f>
        <v/>
      </c>
      <c r="O2896" s="42">
        <f t="shared" si="471"/>
        <v>0</v>
      </c>
      <c r="P2896" s="105">
        <f t="shared" si="472"/>
        <v>0</v>
      </c>
      <c r="Q2896" s="105">
        <f t="shared" si="473"/>
        <v>0</v>
      </c>
      <c r="R2896" s="105">
        <f t="shared" si="474"/>
        <v>0</v>
      </c>
      <c r="S2896" s="22" t="str">
        <f t="shared" si="477"/>
        <v/>
      </c>
      <c r="T2896" s="92">
        <f t="shared" si="475"/>
        <v>0</v>
      </c>
      <c r="U2896" s="92">
        <f t="shared" si="460"/>
        <v>0</v>
      </c>
      <c r="V2896" s="92">
        <f t="shared" si="461"/>
        <v>0</v>
      </c>
      <c r="W2896" s="92">
        <f t="shared" si="462"/>
        <v>0</v>
      </c>
      <c r="X2896" s="92">
        <f t="shared" si="463"/>
        <v>0</v>
      </c>
      <c r="Y2896" s="92">
        <f t="shared" si="464"/>
        <v>0</v>
      </c>
      <c r="Z2896" s="92">
        <f t="shared" si="465"/>
        <v>0</v>
      </c>
      <c r="AA2896" s="92">
        <f t="shared" si="466"/>
        <v>0</v>
      </c>
      <c r="AB2896" s="92">
        <f t="shared" si="467"/>
        <v>0</v>
      </c>
      <c r="AC2896" s="92">
        <f t="shared" si="468"/>
        <v>0</v>
      </c>
      <c r="AD2896" s="92">
        <f t="shared" si="469"/>
        <v>0</v>
      </c>
      <c r="AE2896" s="92">
        <f t="shared" si="470"/>
        <v>0</v>
      </c>
      <c r="AF2896" s="118">
        <f t="shared" si="476"/>
        <v>0</v>
      </c>
    </row>
    <row r="2897" spans="2:32" ht="21.95" customHeight="1" x14ac:dyDescent="0.25">
      <c r="B2897" s="36" t="str">
        <f>IF(Vendas3!D369="","",Vendas3!D369)</f>
        <v/>
      </c>
      <c r="C2897" s="36" t="str">
        <f>IF(Vendas3!E369="","",Vendas3!E369)</f>
        <v/>
      </c>
      <c r="D2897" s="36" t="str">
        <f>IF(Vendas3!F369="","",Vendas3!F369)</f>
        <v/>
      </c>
      <c r="E2897" s="36" t="str">
        <f>IF(Vendas3!G369="","",Vendas3!G369)</f>
        <v/>
      </c>
      <c r="F2897" s="36" t="str">
        <f>IF(Vendas3!H369="","",Vendas3!H369)</f>
        <v/>
      </c>
      <c r="G2897" s="36" t="str">
        <f>IF(Vendas3!I369="","",Vendas3!I369)</f>
        <v/>
      </c>
      <c r="H2897" s="36" t="str">
        <f>IF(Vendas3!J369="","",Vendas3!J369)</f>
        <v/>
      </c>
      <c r="I2897" s="36" t="str">
        <f>IF(Vendas3!K369="","",Vendas3!K369)</f>
        <v/>
      </c>
      <c r="J2897" s="36" t="str">
        <f>IF(Vendas3!L369="","",Vendas3!L369)</f>
        <v/>
      </c>
      <c r="K2897" s="36" t="str">
        <f>IF(Vendas3!M369="","",Vendas3!M369)</f>
        <v/>
      </c>
      <c r="L2897" s="36" t="str">
        <f>IF(Vendas3!N369="","",Vendas3!N369)</f>
        <v/>
      </c>
      <c r="M2897" s="36" t="str">
        <f>IF(Vendas3!O369="","",Vendas3!O369)</f>
        <v/>
      </c>
      <c r="N2897" s="36" t="str">
        <f>IF(Vendas3!P369="","",Vendas3!P369)</f>
        <v/>
      </c>
      <c r="O2897" s="42">
        <f t="shared" si="471"/>
        <v>0</v>
      </c>
      <c r="P2897" s="105">
        <f t="shared" si="472"/>
        <v>0</v>
      </c>
      <c r="Q2897" s="105">
        <f t="shared" si="473"/>
        <v>0</v>
      </c>
      <c r="R2897" s="105">
        <f t="shared" si="474"/>
        <v>0</v>
      </c>
      <c r="S2897" s="22" t="str">
        <f t="shared" si="477"/>
        <v/>
      </c>
      <c r="T2897" s="92">
        <f t="shared" si="475"/>
        <v>0</v>
      </c>
      <c r="U2897" s="92">
        <f t="shared" si="460"/>
        <v>0</v>
      </c>
      <c r="V2897" s="92">
        <f t="shared" si="461"/>
        <v>0</v>
      </c>
      <c r="W2897" s="92">
        <f t="shared" si="462"/>
        <v>0</v>
      </c>
      <c r="X2897" s="92">
        <f t="shared" si="463"/>
        <v>0</v>
      </c>
      <c r="Y2897" s="92">
        <f t="shared" si="464"/>
        <v>0</v>
      </c>
      <c r="Z2897" s="92">
        <f t="shared" si="465"/>
        <v>0</v>
      </c>
      <c r="AA2897" s="92">
        <f t="shared" si="466"/>
        <v>0</v>
      </c>
      <c r="AB2897" s="92">
        <f t="shared" si="467"/>
        <v>0</v>
      </c>
      <c r="AC2897" s="92">
        <f t="shared" si="468"/>
        <v>0</v>
      </c>
      <c r="AD2897" s="92">
        <f t="shared" si="469"/>
        <v>0</v>
      </c>
      <c r="AE2897" s="92">
        <f t="shared" si="470"/>
        <v>0</v>
      </c>
      <c r="AF2897" s="118">
        <f t="shared" si="476"/>
        <v>0</v>
      </c>
    </row>
    <row r="2898" spans="2:32" ht="21.95" customHeight="1" x14ac:dyDescent="0.25">
      <c r="B2898" s="36" t="str">
        <f>IF(Vendas3!D370="","",Vendas3!D370)</f>
        <v/>
      </c>
      <c r="C2898" s="36" t="str">
        <f>IF(Vendas3!E370="","",Vendas3!E370)</f>
        <v/>
      </c>
      <c r="D2898" s="36" t="str">
        <f>IF(Vendas3!F370="","",Vendas3!F370)</f>
        <v/>
      </c>
      <c r="E2898" s="36" t="str">
        <f>IF(Vendas3!G370="","",Vendas3!G370)</f>
        <v/>
      </c>
      <c r="F2898" s="36" t="str">
        <f>IF(Vendas3!H370="","",Vendas3!H370)</f>
        <v/>
      </c>
      <c r="G2898" s="36" t="str">
        <f>IF(Vendas3!I370="","",Vendas3!I370)</f>
        <v/>
      </c>
      <c r="H2898" s="36" t="str">
        <f>IF(Vendas3!J370="","",Vendas3!J370)</f>
        <v/>
      </c>
      <c r="I2898" s="36" t="str">
        <f>IF(Vendas3!K370="","",Vendas3!K370)</f>
        <v/>
      </c>
      <c r="J2898" s="36" t="str">
        <f>IF(Vendas3!L370="","",Vendas3!L370)</f>
        <v/>
      </c>
      <c r="K2898" s="36" t="str">
        <f>IF(Vendas3!M370="","",Vendas3!M370)</f>
        <v/>
      </c>
      <c r="L2898" s="36" t="str">
        <f>IF(Vendas3!N370="","",Vendas3!N370)</f>
        <v/>
      </c>
      <c r="M2898" s="36" t="str">
        <f>IF(Vendas3!O370="","",Vendas3!O370)</f>
        <v/>
      </c>
      <c r="N2898" s="36" t="str">
        <f>IF(Vendas3!P370="","",Vendas3!P370)</f>
        <v/>
      </c>
      <c r="O2898" s="42">
        <f t="shared" si="471"/>
        <v>0</v>
      </c>
      <c r="P2898" s="105">
        <f t="shared" si="472"/>
        <v>0</v>
      </c>
      <c r="Q2898" s="105">
        <f t="shared" si="473"/>
        <v>0</v>
      </c>
      <c r="R2898" s="105">
        <f t="shared" si="474"/>
        <v>0</v>
      </c>
      <c r="S2898" s="22" t="str">
        <f t="shared" si="477"/>
        <v/>
      </c>
      <c r="T2898" s="92">
        <f t="shared" si="475"/>
        <v>0</v>
      </c>
      <c r="U2898" s="92">
        <f t="shared" si="460"/>
        <v>0</v>
      </c>
      <c r="V2898" s="92">
        <f t="shared" si="461"/>
        <v>0</v>
      </c>
      <c r="W2898" s="92">
        <f t="shared" si="462"/>
        <v>0</v>
      </c>
      <c r="X2898" s="92">
        <f t="shared" si="463"/>
        <v>0</v>
      </c>
      <c r="Y2898" s="92">
        <f t="shared" si="464"/>
        <v>0</v>
      </c>
      <c r="Z2898" s="92">
        <f t="shared" si="465"/>
        <v>0</v>
      </c>
      <c r="AA2898" s="92">
        <f t="shared" si="466"/>
        <v>0</v>
      </c>
      <c r="AB2898" s="92">
        <f t="shared" si="467"/>
        <v>0</v>
      </c>
      <c r="AC2898" s="92">
        <f t="shared" si="468"/>
        <v>0</v>
      </c>
      <c r="AD2898" s="92">
        <f t="shared" si="469"/>
        <v>0</v>
      </c>
      <c r="AE2898" s="92">
        <f t="shared" si="470"/>
        <v>0</v>
      </c>
      <c r="AF2898" s="118">
        <f t="shared" si="476"/>
        <v>0</v>
      </c>
    </row>
    <row r="2899" spans="2:32" ht="21.95" customHeight="1" x14ac:dyDescent="0.25">
      <c r="B2899" s="36" t="str">
        <f>IF(Vendas3!D371="","",Vendas3!D371)</f>
        <v/>
      </c>
      <c r="C2899" s="36" t="str">
        <f>IF(Vendas3!E371="","",Vendas3!E371)</f>
        <v/>
      </c>
      <c r="D2899" s="36" t="str">
        <f>IF(Vendas3!F371="","",Vendas3!F371)</f>
        <v/>
      </c>
      <c r="E2899" s="36" t="str">
        <f>IF(Vendas3!G371="","",Vendas3!G371)</f>
        <v/>
      </c>
      <c r="F2899" s="36" t="str">
        <f>IF(Vendas3!H371="","",Vendas3!H371)</f>
        <v/>
      </c>
      <c r="G2899" s="36" t="str">
        <f>IF(Vendas3!I371="","",Vendas3!I371)</f>
        <v/>
      </c>
      <c r="H2899" s="36" t="str">
        <f>IF(Vendas3!J371="","",Vendas3!J371)</f>
        <v/>
      </c>
      <c r="I2899" s="36" t="str">
        <f>IF(Vendas3!K371="","",Vendas3!K371)</f>
        <v/>
      </c>
      <c r="J2899" s="36" t="str">
        <f>IF(Vendas3!L371="","",Vendas3!L371)</f>
        <v/>
      </c>
      <c r="K2899" s="36" t="str">
        <f>IF(Vendas3!M371="","",Vendas3!M371)</f>
        <v/>
      </c>
      <c r="L2899" s="36" t="str">
        <f>IF(Vendas3!N371="","",Vendas3!N371)</f>
        <v/>
      </c>
      <c r="M2899" s="36" t="str">
        <f>IF(Vendas3!O371="","",Vendas3!O371)</f>
        <v/>
      </c>
      <c r="N2899" s="36" t="str">
        <f>IF(Vendas3!P371="","",Vendas3!P371)</f>
        <v/>
      </c>
      <c r="O2899" s="42">
        <f t="shared" si="471"/>
        <v>0</v>
      </c>
      <c r="P2899" s="105">
        <f t="shared" si="472"/>
        <v>0</v>
      </c>
      <c r="Q2899" s="105">
        <f t="shared" si="473"/>
        <v>0</v>
      </c>
      <c r="R2899" s="105">
        <f t="shared" si="474"/>
        <v>0</v>
      </c>
      <c r="S2899" s="22" t="str">
        <f t="shared" si="477"/>
        <v/>
      </c>
      <c r="T2899" s="92">
        <f t="shared" si="475"/>
        <v>0</v>
      </c>
      <c r="U2899" s="92">
        <f t="shared" si="460"/>
        <v>0</v>
      </c>
      <c r="V2899" s="92">
        <f t="shared" si="461"/>
        <v>0</v>
      </c>
      <c r="W2899" s="92">
        <f t="shared" si="462"/>
        <v>0</v>
      </c>
      <c r="X2899" s="92">
        <f t="shared" si="463"/>
        <v>0</v>
      </c>
      <c r="Y2899" s="92">
        <f t="shared" si="464"/>
        <v>0</v>
      </c>
      <c r="Z2899" s="92">
        <f t="shared" si="465"/>
        <v>0</v>
      </c>
      <c r="AA2899" s="92">
        <f t="shared" si="466"/>
        <v>0</v>
      </c>
      <c r="AB2899" s="92">
        <f t="shared" si="467"/>
        <v>0</v>
      </c>
      <c r="AC2899" s="92">
        <f t="shared" si="468"/>
        <v>0</v>
      </c>
      <c r="AD2899" s="92">
        <f t="shared" si="469"/>
        <v>0</v>
      </c>
      <c r="AE2899" s="92">
        <f t="shared" si="470"/>
        <v>0</v>
      </c>
      <c r="AF2899" s="118">
        <f t="shared" si="476"/>
        <v>0</v>
      </c>
    </row>
    <row r="2900" spans="2:32" ht="21.95" customHeight="1" x14ac:dyDescent="0.25">
      <c r="B2900" s="36" t="str">
        <f>IF(Vendas3!D372="","",Vendas3!D372)</f>
        <v/>
      </c>
      <c r="C2900" s="36" t="str">
        <f>IF(Vendas3!E372="","",Vendas3!E372)</f>
        <v/>
      </c>
      <c r="D2900" s="36" t="str">
        <f>IF(Vendas3!F372="","",Vendas3!F372)</f>
        <v/>
      </c>
      <c r="E2900" s="36" t="str">
        <f>IF(Vendas3!G372="","",Vendas3!G372)</f>
        <v/>
      </c>
      <c r="F2900" s="36" t="str">
        <f>IF(Vendas3!H372="","",Vendas3!H372)</f>
        <v/>
      </c>
      <c r="G2900" s="36" t="str">
        <f>IF(Vendas3!I372="","",Vendas3!I372)</f>
        <v/>
      </c>
      <c r="H2900" s="36" t="str">
        <f>IF(Vendas3!J372="","",Vendas3!J372)</f>
        <v/>
      </c>
      <c r="I2900" s="36" t="str">
        <f>IF(Vendas3!K372="","",Vendas3!K372)</f>
        <v/>
      </c>
      <c r="J2900" s="36" t="str">
        <f>IF(Vendas3!L372="","",Vendas3!L372)</f>
        <v/>
      </c>
      <c r="K2900" s="36" t="str">
        <f>IF(Vendas3!M372="","",Vendas3!M372)</f>
        <v/>
      </c>
      <c r="L2900" s="36" t="str">
        <f>IF(Vendas3!N372="","",Vendas3!N372)</f>
        <v/>
      </c>
      <c r="M2900" s="36" t="str">
        <f>IF(Vendas3!O372="","",Vendas3!O372)</f>
        <v/>
      </c>
      <c r="N2900" s="36" t="str">
        <f>IF(Vendas3!P372="","",Vendas3!P372)</f>
        <v/>
      </c>
      <c r="O2900" s="42">
        <f t="shared" si="471"/>
        <v>0</v>
      </c>
      <c r="P2900" s="105">
        <f t="shared" si="472"/>
        <v>0</v>
      </c>
      <c r="Q2900" s="105">
        <f t="shared" si="473"/>
        <v>0</v>
      </c>
      <c r="R2900" s="105">
        <f t="shared" si="474"/>
        <v>0</v>
      </c>
      <c r="S2900" s="22" t="str">
        <f t="shared" si="477"/>
        <v/>
      </c>
      <c r="T2900" s="92">
        <f t="shared" si="475"/>
        <v>0</v>
      </c>
      <c r="U2900" s="92">
        <f t="shared" si="460"/>
        <v>0</v>
      </c>
      <c r="V2900" s="92">
        <f t="shared" si="461"/>
        <v>0</v>
      </c>
      <c r="W2900" s="92">
        <f t="shared" si="462"/>
        <v>0</v>
      </c>
      <c r="X2900" s="92">
        <f t="shared" si="463"/>
        <v>0</v>
      </c>
      <c r="Y2900" s="92">
        <f t="shared" si="464"/>
        <v>0</v>
      </c>
      <c r="Z2900" s="92">
        <f t="shared" si="465"/>
        <v>0</v>
      </c>
      <c r="AA2900" s="92">
        <f t="shared" si="466"/>
        <v>0</v>
      </c>
      <c r="AB2900" s="92">
        <f t="shared" si="467"/>
        <v>0</v>
      </c>
      <c r="AC2900" s="92">
        <f t="shared" si="468"/>
        <v>0</v>
      </c>
      <c r="AD2900" s="92">
        <f t="shared" si="469"/>
        <v>0</v>
      </c>
      <c r="AE2900" s="92">
        <f t="shared" si="470"/>
        <v>0</v>
      </c>
      <c r="AF2900" s="118">
        <f t="shared" si="476"/>
        <v>0</v>
      </c>
    </row>
    <row r="2901" spans="2:32" ht="21.95" customHeight="1" x14ac:dyDescent="0.25">
      <c r="B2901" s="36" t="str">
        <f>IF(Vendas3!D373="","",Vendas3!D373)</f>
        <v/>
      </c>
      <c r="C2901" s="36" t="str">
        <f>IF(Vendas3!E373="","",Vendas3!E373)</f>
        <v/>
      </c>
      <c r="D2901" s="36" t="str">
        <f>IF(Vendas3!F373="","",Vendas3!F373)</f>
        <v/>
      </c>
      <c r="E2901" s="36" t="str">
        <f>IF(Vendas3!G373="","",Vendas3!G373)</f>
        <v/>
      </c>
      <c r="F2901" s="36" t="str">
        <f>IF(Vendas3!H373="","",Vendas3!H373)</f>
        <v/>
      </c>
      <c r="G2901" s="36" t="str">
        <f>IF(Vendas3!I373="","",Vendas3!I373)</f>
        <v/>
      </c>
      <c r="H2901" s="36" t="str">
        <f>IF(Vendas3!J373="","",Vendas3!J373)</f>
        <v/>
      </c>
      <c r="I2901" s="36" t="str">
        <f>IF(Vendas3!K373="","",Vendas3!K373)</f>
        <v/>
      </c>
      <c r="J2901" s="36" t="str">
        <f>IF(Vendas3!L373="","",Vendas3!L373)</f>
        <v/>
      </c>
      <c r="K2901" s="36" t="str">
        <f>IF(Vendas3!M373="","",Vendas3!M373)</f>
        <v/>
      </c>
      <c r="L2901" s="36" t="str">
        <f>IF(Vendas3!N373="","",Vendas3!N373)</f>
        <v/>
      </c>
      <c r="M2901" s="36" t="str">
        <f>IF(Vendas3!O373="","",Vendas3!O373)</f>
        <v/>
      </c>
      <c r="N2901" s="36" t="str">
        <f>IF(Vendas3!P373="","",Vendas3!P373)</f>
        <v/>
      </c>
      <c r="O2901" s="42">
        <f t="shared" si="471"/>
        <v>0</v>
      </c>
      <c r="P2901" s="105">
        <f t="shared" si="472"/>
        <v>0</v>
      </c>
      <c r="Q2901" s="105">
        <f t="shared" si="473"/>
        <v>0</v>
      </c>
      <c r="R2901" s="105">
        <f t="shared" si="474"/>
        <v>0</v>
      </c>
      <c r="S2901" s="22" t="str">
        <f t="shared" si="477"/>
        <v/>
      </c>
      <c r="T2901" s="92">
        <f t="shared" si="475"/>
        <v>0</v>
      </c>
      <c r="U2901" s="92">
        <f t="shared" si="460"/>
        <v>0</v>
      </c>
      <c r="V2901" s="92">
        <f t="shared" si="461"/>
        <v>0</v>
      </c>
      <c r="W2901" s="92">
        <f t="shared" si="462"/>
        <v>0</v>
      </c>
      <c r="X2901" s="92">
        <f t="shared" si="463"/>
        <v>0</v>
      </c>
      <c r="Y2901" s="92">
        <f t="shared" si="464"/>
        <v>0</v>
      </c>
      <c r="Z2901" s="92">
        <f t="shared" si="465"/>
        <v>0</v>
      </c>
      <c r="AA2901" s="92">
        <f t="shared" si="466"/>
        <v>0</v>
      </c>
      <c r="AB2901" s="92">
        <f t="shared" si="467"/>
        <v>0</v>
      </c>
      <c r="AC2901" s="92">
        <f t="shared" si="468"/>
        <v>0</v>
      </c>
      <c r="AD2901" s="92">
        <f t="shared" si="469"/>
        <v>0</v>
      </c>
      <c r="AE2901" s="92">
        <f t="shared" si="470"/>
        <v>0</v>
      </c>
      <c r="AF2901" s="118">
        <f t="shared" si="476"/>
        <v>0</v>
      </c>
    </row>
    <row r="2902" spans="2:32" ht="21.95" customHeight="1" x14ac:dyDescent="0.25">
      <c r="B2902" s="36" t="str">
        <f>IF(Vendas3!D374="","",Vendas3!D374)</f>
        <v/>
      </c>
      <c r="C2902" s="36" t="str">
        <f>IF(Vendas3!E374="","",Vendas3!E374)</f>
        <v/>
      </c>
      <c r="D2902" s="36" t="str">
        <f>IF(Vendas3!F374="","",Vendas3!F374)</f>
        <v/>
      </c>
      <c r="E2902" s="36" t="str">
        <f>IF(Vendas3!G374="","",Vendas3!G374)</f>
        <v/>
      </c>
      <c r="F2902" s="36" t="str">
        <f>IF(Vendas3!H374="","",Vendas3!H374)</f>
        <v/>
      </c>
      <c r="G2902" s="36" t="str">
        <f>IF(Vendas3!I374="","",Vendas3!I374)</f>
        <v/>
      </c>
      <c r="H2902" s="36" t="str">
        <f>IF(Vendas3!J374="","",Vendas3!J374)</f>
        <v/>
      </c>
      <c r="I2902" s="36" t="str">
        <f>IF(Vendas3!K374="","",Vendas3!K374)</f>
        <v/>
      </c>
      <c r="J2902" s="36" t="str">
        <f>IF(Vendas3!L374="","",Vendas3!L374)</f>
        <v/>
      </c>
      <c r="K2902" s="36" t="str">
        <f>IF(Vendas3!M374="","",Vendas3!M374)</f>
        <v/>
      </c>
      <c r="L2902" s="36" t="str">
        <f>IF(Vendas3!N374="","",Vendas3!N374)</f>
        <v/>
      </c>
      <c r="M2902" s="36" t="str">
        <f>IF(Vendas3!O374="","",Vendas3!O374)</f>
        <v/>
      </c>
      <c r="N2902" s="36" t="str">
        <f>IF(Vendas3!P374="","",Vendas3!P374)</f>
        <v/>
      </c>
      <c r="O2902" s="42">
        <f t="shared" si="471"/>
        <v>0</v>
      </c>
      <c r="P2902" s="105">
        <f t="shared" si="472"/>
        <v>0</v>
      </c>
      <c r="Q2902" s="105">
        <f t="shared" si="473"/>
        <v>0</v>
      </c>
      <c r="R2902" s="105">
        <f t="shared" si="474"/>
        <v>0</v>
      </c>
      <c r="S2902" s="22" t="str">
        <f t="shared" si="477"/>
        <v/>
      </c>
      <c r="T2902" s="92">
        <f t="shared" si="475"/>
        <v>0</v>
      </c>
      <c r="U2902" s="92">
        <f t="shared" si="460"/>
        <v>0</v>
      </c>
      <c r="V2902" s="92">
        <f t="shared" si="461"/>
        <v>0</v>
      </c>
      <c r="W2902" s="92">
        <f t="shared" si="462"/>
        <v>0</v>
      </c>
      <c r="X2902" s="92">
        <f t="shared" si="463"/>
        <v>0</v>
      </c>
      <c r="Y2902" s="92">
        <f t="shared" si="464"/>
        <v>0</v>
      </c>
      <c r="Z2902" s="92">
        <f t="shared" si="465"/>
        <v>0</v>
      </c>
      <c r="AA2902" s="92">
        <f t="shared" si="466"/>
        <v>0</v>
      </c>
      <c r="AB2902" s="92">
        <f t="shared" si="467"/>
        <v>0</v>
      </c>
      <c r="AC2902" s="92">
        <f t="shared" si="468"/>
        <v>0</v>
      </c>
      <c r="AD2902" s="92">
        <f t="shared" si="469"/>
        <v>0</v>
      </c>
      <c r="AE2902" s="92">
        <f t="shared" si="470"/>
        <v>0</v>
      </c>
      <c r="AF2902" s="118">
        <f t="shared" si="476"/>
        <v>0</v>
      </c>
    </row>
    <row r="2903" spans="2:32" ht="21.95" customHeight="1" x14ac:dyDescent="0.25">
      <c r="B2903" s="36" t="str">
        <f>IF(Vendas3!D375="","",Vendas3!D375)</f>
        <v/>
      </c>
      <c r="C2903" s="36" t="str">
        <f>IF(Vendas3!E375="","",Vendas3!E375)</f>
        <v/>
      </c>
      <c r="D2903" s="36" t="str">
        <f>IF(Vendas3!F375="","",Vendas3!F375)</f>
        <v/>
      </c>
      <c r="E2903" s="36" t="str">
        <f>IF(Vendas3!G375="","",Vendas3!G375)</f>
        <v/>
      </c>
      <c r="F2903" s="36" t="str">
        <f>IF(Vendas3!H375="","",Vendas3!H375)</f>
        <v/>
      </c>
      <c r="G2903" s="36" t="str">
        <f>IF(Vendas3!I375="","",Vendas3!I375)</f>
        <v/>
      </c>
      <c r="H2903" s="36" t="str">
        <f>IF(Vendas3!J375="","",Vendas3!J375)</f>
        <v/>
      </c>
      <c r="I2903" s="36" t="str">
        <f>IF(Vendas3!K375="","",Vendas3!K375)</f>
        <v/>
      </c>
      <c r="J2903" s="36" t="str">
        <f>IF(Vendas3!L375="","",Vendas3!L375)</f>
        <v/>
      </c>
      <c r="K2903" s="36" t="str">
        <f>IF(Vendas3!M375="","",Vendas3!M375)</f>
        <v/>
      </c>
      <c r="L2903" s="36" t="str">
        <f>IF(Vendas3!N375="","",Vendas3!N375)</f>
        <v/>
      </c>
      <c r="M2903" s="36" t="str">
        <f>IF(Vendas3!O375="","",Vendas3!O375)</f>
        <v/>
      </c>
      <c r="N2903" s="36" t="str">
        <f>IF(Vendas3!P375="","",Vendas3!P375)</f>
        <v/>
      </c>
      <c r="O2903" s="42">
        <f t="shared" si="471"/>
        <v>0</v>
      </c>
      <c r="P2903" s="105">
        <f t="shared" si="472"/>
        <v>0</v>
      </c>
      <c r="Q2903" s="105">
        <f t="shared" si="473"/>
        <v>0</v>
      </c>
      <c r="R2903" s="105">
        <f t="shared" si="474"/>
        <v>0</v>
      </c>
      <c r="S2903" s="22" t="str">
        <f t="shared" si="477"/>
        <v/>
      </c>
      <c r="T2903" s="92">
        <f t="shared" si="475"/>
        <v>0</v>
      </c>
      <c r="U2903" s="92">
        <f t="shared" si="460"/>
        <v>0</v>
      </c>
      <c r="V2903" s="92">
        <f t="shared" si="461"/>
        <v>0</v>
      </c>
      <c r="W2903" s="92">
        <f t="shared" si="462"/>
        <v>0</v>
      </c>
      <c r="X2903" s="92">
        <f t="shared" si="463"/>
        <v>0</v>
      </c>
      <c r="Y2903" s="92">
        <f t="shared" si="464"/>
        <v>0</v>
      </c>
      <c r="Z2903" s="92">
        <f t="shared" si="465"/>
        <v>0</v>
      </c>
      <c r="AA2903" s="92">
        <f t="shared" si="466"/>
        <v>0</v>
      </c>
      <c r="AB2903" s="92">
        <f t="shared" si="467"/>
        <v>0</v>
      </c>
      <c r="AC2903" s="92">
        <f t="shared" si="468"/>
        <v>0</v>
      </c>
      <c r="AD2903" s="92">
        <f t="shared" si="469"/>
        <v>0</v>
      </c>
      <c r="AE2903" s="92">
        <f t="shared" si="470"/>
        <v>0</v>
      </c>
      <c r="AF2903" s="118">
        <f t="shared" si="476"/>
        <v>0</v>
      </c>
    </row>
    <row r="2904" spans="2:32" ht="21.95" customHeight="1" x14ac:dyDescent="0.25">
      <c r="B2904" s="36" t="str">
        <f>IF(Vendas3!D376="","",Vendas3!D376)</f>
        <v/>
      </c>
      <c r="C2904" s="36" t="str">
        <f>IF(Vendas3!E376="","",Vendas3!E376)</f>
        <v/>
      </c>
      <c r="D2904" s="36" t="str">
        <f>IF(Vendas3!F376="","",Vendas3!F376)</f>
        <v/>
      </c>
      <c r="E2904" s="36" t="str">
        <f>IF(Vendas3!G376="","",Vendas3!G376)</f>
        <v/>
      </c>
      <c r="F2904" s="36" t="str">
        <f>IF(Vendas3!H376="","",Vendas3!H376)</f>
        <v/>
      </c>
      <c r="G2904" s="36" t="str">
        <f>IF(Vendas3!I376="","",Vendas3!I376)</f>
        <v/>
      </c>
      <c r="H2904" s="36" t="str">
        <f>IF(Vendas3!J376="","",Vendas3!J376)</f>
        <v/>
      </c>
      <c r="I2904" s="36" t="str">
        <f>IF(Vendas3!K376="","",Vendas3!K376)</f>
        <v/>
      </c>
      <c r="J2904" s="36" t="str">
        <f>IF(Vendas3!L376="","",Vendas3!L376)</f>
        <v/>
      </c>
      <c r="K2904" s="36" t="str">
        <f>IF(Vendas3!M376="","",Vendas3!M376)</f>
        <v/>
      </c>
      <c r="L2904" s="36" t="str">
        <f>IF(Vendas3!N376="","",Vendas3!N376)</f>
        <v/>
      </c>
      <c r="M2904" s="36" t="str">
        <f>IF(Vendas3!O376="","",Vendas3!O376)</f>
        <v/>
      </c>
      <c r="N2904" s="36" t="str">
        <f>IF(Vendas3!P376="","",Vendas3!P376)</f>
        <v/>
      </c>
      <c r="O2904" s="42">
        <f t="shared" si="471"/>
        <v>0</v>
      </c>
      <c r="P2904" s="105">
        <f t="shared" si="472"/>
        <v>0</v>
      </c>
      <c r="Q2904" s="105">
        <f t="shared" si="473"/>
        <v>0</v>
      </c>
      <c r="R2904" s="105">
        <f t="shared" si="474"/>
        <v>0</v>
      </c>
      <c r="S2904" s="22" t="str">
        <f t="shared" si="477"/>
        <v/>
      </c>
      <c r="T2904" s="92">
        <f t="shared" si="475"/>
        <v>0</v>
      </c>
      <c r="U2904" s="92">
        <f t="shared" si="460"/>
        <v>0</v>
      </c>
      <c r="V2904" s="92">
        <f t="shared" si="461"/>
        <v>0</v>
      </c>
      <c r="W2904" s="92">
        <f t="shared" si="462"/>
        <v>0</v>
      </c>
      <c r="X2904" s="92">
        <f t="shared" si="463"/>
        <v>0</v>
      </c>
      <c r="Y2904" s="92">
        <f t="shared" si="464"/>
        <v>0</v>
      </c>
      <c r="Z2904" s="92">
        <f t="shared" si="465"/>
        <v>0</v>
      </c>
      <c r="AA2904" s="92">
        <f t="shared" si="466"/>
        <v>0</v>
      </c>
      <c r="AB2904" s="92">
        <f t="shared" si="467"/>
        <v>0</v>
      </c>
      <c r="AC2904" s="92">
        <f t="shared" si="468"/>
        <v>0</v>
      </c>
      <c r="AD2904" s="92">
        <f t="shared" si="469"/>
        <v>0</v>
      </c>
      <c r="AE2904" s="92">
        <f t="shared" si="470"/>
        <v>0</v>
      </c>
      <c r="AF2904" s="118">
        <f t="shared" si="476"/>
        <v>0</v>
      </c>
    </row>
    <row r="2905" spans="2:32" ht="21.95" customHeight="1" x14ac:dyDescent="0.25">
      <c r="B2905" s="36" t="str">
        <f>IF(Vendas3!D377="","",Vendas3!D377)</f>
        <v/>
      </c>
      <c r="C2905" s="36" t="str">
        <f>IF(Vendas3!E377="","",Vendas3!E377)</f>
        <v/>
      </c>
      <c r="D2905" s="36" t="str">
        <f>IF(Vendas3!F377="","",Vendas3!F377)</f>
        <v/>
      </c>
      <c r="E2905" s="36" t="str">
        <f>IF(Vendas3!G377="","",Vendas3!G377)</f>
        <v/>
      </c>
      <c r="F2905" s="36" t="str">
        <f>IF(Vendas3!H377="","",Vendas3!H377)</f>
        <v/>
      </c>
      <c r="G2905" s="36" t="str">
        <f>IF(Vendas3!I377="","",Vendas3!I377)</f>
        <v/>
      </c>
      <c r="H2905" s="36" t="str">
        <f>IF(Vendas3!J377="","",Vendas3!J377)</f>
        <v/>
      </c>
      <c r="I2905" s="36" t="str">
        <f>IF(Vendas3!K377="","",Vendas3!K377)</f>
        <v/>
      </c>
      <c r="J2905" s="36" t="str">
        <f>IF(Vendas3!L377="","",Vendas3!L377)</f>
        <v/>
      </c>
      <c r="K2905" s="36" t="str">
        <f>IF(Vendas3!M377="","",Vendas3!M377)</f>
        <v/>
      </c>
      <c r="L2905" s="36" t="str">
        <f>IF(Vendas3!N377="","",Vendas3!N377)</f>
        <v/>
      </c>
      <c r="M2905" s="36" t="str">
        <f>IF(Vendas3!O377="","",Vendas3!O377)</f>
        <v/>
      </c>
      <c r="N2905" s="36" t="str">
        <f>IF(Vendas3!P377="","",Vendas3!P377)</f>
        <v/>
      </c>
      <c r="O2905" s="42">
        <f t="shared" si="471"/>
        <v>0</v>
      </c>
      <c r="P2905" s="105">
        <f t="shared" si="472"/>
        <v>0</v>
      </c>
      <c r="Q2905" s="105">
        <f t="shared" si="473"/>
        <v>0</v>
      </c>
      <c r="R2905" s="105">
        <f t="shared" si="474"/>
        <v>0</v>
      </c>
      <c r="S2905" s="22" t="str">
        <f t="shared" si="477"/>
        <v/>
      </c>
      <c r="T2905" s="92">
        <f t="shared" si="475"/>
        <v>0</v>
      </c>
      <c r="U2905" s="92">
        <f t="shared" si="460"/>
        <v>0</v>
      </c>
      <c r="V2905" s="92">
        <f t="shared" si="461"/>
        <v>0</v>
      </c>
      <c r="W2905" s="92">
        <f t="shared" si="462"/>
        <v>0</v>
      </c>
      <c r="X2905" s="92">
        <f t="shared" si="463"/>
        <v>0</v>
      </c>
      <c r="Y2905" s="92">
        <f t="shared" si="464"/>
        <v>0</v>
      </c>
      <c r="Z2905" s="92">
        <f t="shared" si="465"/>
        <v>0</v>
      </c>
      <c r="AA2905" s="92">
        <f t="shared" si="466"/>
        <v>0</v>
      </c>
      <c r="AB2905" s="92">
        <f t="shared" si="467"/>
        <v>0</v>
      </c>
      <c r="AC2905" s="92">
        <f t="shared" si="468"/>
        <v>0</v>
      </c>
      <c r="AD2905" s="92">
        <f t="shared" si="469"/>
        <v>0</v>
      </c>
      <c r="AE2905" s="92">
        <f t="shared" si="470"/>
        <v>0</v>
      </c>
      <c r="AF2905" s="118">
        <f t="shared" si="476"/>
        <v>0</v>
      </c>
    </row>
    <row r="2906" spans="2:32" ht="21.95" customHeight="1" x14ac:dyDescent="0.25">
      <c r="B2906" s="36" t="str">
        <f>IF(Vendas3!D378="","",Vendas3!D378)</f>
        <v/>
      </c>
      <c r="C2906" s="36" t="str">
        <f>IF(Vendas3!E378="","",Vendas3!E378)</f>
        <v/>
      </c>
      <c r="D2906" s="36" t="str">
        <f>IF(Vendas3!F378="","",Vendas3!F378)</f>
        <v/>
      </c>
      <c r="E2906" s="36" t="str">
        <f>IF(Vendas3!G378="","",Vendas3!G378)</f>
        <v/>
      </c>
      <c r="F2906" s="36" t="str">
        <f>IF(Vendas3!H378="","",Vendas3!H378)</f>
        <v/>
      </c>
      <c r="G2906" s="36" t="str">
        <f>IF(Vendas3!I378="","",Vendas3!I378)</f>
        <v/>
      </c>
      <c r="H2906" s="36" t="str">
        <f>IF(Vendas3!J378="","",Vendas3!J378)</f>
        <v/>
      </c>
      <c r="I2906" s="36" t="str">
        <f>IF(Vendas3!K378="","",Vendas3!K378)</f>
        <v/>
      </c>
      <c r="J2906" s="36" t="str">
        <f>IF(Vendas3!L378="","",Vendas3!L378)</f>
        <v/>
      </c>
      <c r="K2906" s="36" t="str">
        <f>IF(Vendas3!M378="","",Vendas3!M378)</f>
        <v/>
      </c>
      <c r="L2906" s="36" t="str">
        <f>IF(Vendas3!N378="","",Vendas3!N378)</f>
        <v/>
      </c>
      <c r="M2906" s="36" t="str">
        <f>IF(Vendas3!O378="","",Vendas3!O378)</f>
        <v/>
      </c>
      <c r="N2906" s="36" t="str">
        <f>IF(Vendas3!P378="","",Vendas3!P378)</f>
        <v/>
      </c>
      <c r="O2906" s="42">
        <f t="shared" si="471"/>
        <v>0</v>
      </c>
      <c r="P2906" s="105">
        <f t="shared" si="472"/>
        <v>0</v>
      </c>
      <c r="Q2906" s="105">
        <f t="shared" si="473"/>
        <v>0</v>
      </c>
      <c r="R2906" s="105">
        <f t="shared" si="474"/>
        <v>0</v>
      </c>
      <c r="S2906" s="22" t="str">
        <f t="shared" si="477"/>
        <v/>
      </c>
      <c r="T2906" s="92">
        <f t="shared" si="475"/>
        <v>0</v>
      </c>
      <c r="U2906" s="92">
        <f t="shared" si="460"/>
        <v>0</v>
      </c>
      <c r="V2906" s="92">
        <f t="shared" si="461"/>
        <v>0</v>
      </c>
      <c r="W2906" s="92">
        <f t="shared" si="462"/>
        <v>0</v>
      </c>
      <c r="X2906" s="92">
        <f t="shared" si="463"/>
        <v>0</v>
      </c>
      <c r="Y2906" s="92">
        <f t="shared" si="464"/>
        <v>0</v>
      </c>
      <c r="Z2906" s="92">
        <f t="shared" si="465"/>
        <v>0</v>
      </c>
      <c r="AA2906" s="92">
        <f t="shared" si="466"/>
        <v>0</v>
      </c>
      <c r="AB2906" s="92">
        <f t="shared" si="467"/>
        <v>0</v>
      </c>
      <c r="AC2906" s="92">
        <f t="shared" si="468"/>
        <v>0</v>
      </c>
      <c r="AD2906" s="92">
        <f t="shared" si="469"/>
        <v>0</v>
      </c>
      <c r="AE2906" s="92">
        <f t="shared" si="470"/>
        <v>0</v>
      </c>
      <c r="AF2906" s="118">
        <f t="shared" si="476"/>
        <v>0</v>
      </c>
    </row>
    <row r="2907" spans="2:32" ht="21.95" customHeight="1" x14ac:dyDescent="0.25">
      <c r="B2907" s="36" t="str">
        <f>IF(Vendas3!D379="","",Vendas3!D379)</f>
        <v/>
      </c>
      <c r="C2907" s="36" t="str">
        <f>IF(Vendas3!E379="","",Vendas3!E379)</f>
        <v/>
      </c>
      <c r="D2907" s="36" t="str">
        <f>IF(Vendas3!F379="","",Vendas3!F379)</f>
        <v/>
      </c>
      <c r="E2907" s="36" t="str">
        <f>IF(Vendas3!G379="","",Vendas3!G379)</f>
        <v/>
      </c>
      <c r="F2907" s="36" t="str">
        <f>IF(Vendas3!H379="","",Vendas3!H379)</f>
        <v/>
      </c>
      <c r="G2907" s="36" t="str">
        <f>IF(Vendas3!I379="","",Vendas3!I379)</f>
        <v/>
      </c>
      <c r="H2907" s="36" t="str">
        <f>IF(Vendas3!J379="","",Vendas3!J379)</f>
        <v/>
      </c>
      <c r="I2907" s="36" t="str">
        <f>IF(Vendas3!K379="","",Vendas3!K379)</f>
        <v/>
      </c>
      <c r="J2907" s="36" t="str">
        <f>IF(Vendas3!L379="","",Vendas3!L379)</f>
        <v/>
      </c>
      <c r="K2907" s="36" t="str">
        <f>IF(Vendas3!M379="","",Vendas3!M379)</f>
        <v/>
      </c>
      <c r="L2907" s="36" t="str">
        <f>IF(Vendas3!N379="","",Vendas3!N379)</f>
        <v/>
      </c>
      <c r="M2907" s="36" t="str">
        <f>IF(Vendas3!O379="","",Vendas3!O379)</f>
        <v/>
      </c>
      <c r="N2907" s="36" t="str">
        <f>IF(Vendas3!P379="","",Vendas3!P379)</f>
        <v/>
      </c>
      <c r="O2907" s="42">
        <f t="shared" si="471"/>
        <v>0</v>
      </c>
      <c r="P2907" s="105">
        <f t="shared" si="472"/>
        <v>0</v>
      </c>
      <c r="Q2907" s="105">
        <f t="shared" si="473"/>
        <v>0</v>
      </c>
      <c r="R2907" s="105">
        <f t="shared" si="474"/>
        <v>0</v>
      </c>
      <c r="S2907" s="22" t="str">
        <f t="shared" si="477"/>
        <v/>
      </c>
      <c r="T2907" s="92">
        <f t="shared" si="475"/>
        <v>0</v>
      </c>
      <c r="U2907" s="92">
        <f t="shared" si="460"/>
        <v>0</v>
      </c>
      <c r="V2907" s="92">
        <f t="shared" si="461"/>
        <v>0</v>
      </c>
      <c r="W2907" s="92">
        <f t="shared" si="462"/>
        <v>0</v>
      </c>
      <c r="X2907" s="92">
        <f t="shared" si="463"/>
        <v>0</v>
      </c>
      <c r="Y2907" s="92">
        <f t="shared" si="464"/>
        <v>0</v>
      </c>
      <c r="Z2907" s="92">
        <f t="shared" si="465"/>
        <v>0</v>
      </c>
      <c r="AA2907" s="92">
        <f t="shared" si="466"/>
        <v>0</v>
      </c>
      <c r="AB2907" s="92">
        <f t="shared" si="467"/>
        <v>0</v>
      </c>
      <c r="AC2907" s="92">
        <f t="shared" si="468"/>
        <v>0</v>
      </c>
      <c r="AD2907" s="92">
        <f t="shared" si="469"/>
        <v>0</v>
      </c>
      <c r="AE2907" s="92">
        <f t="shared" si="470"/>
        <v>0</v>
      </c>
      <c r="AF2907" s="118">
        <f t="shared" si="476"/>
        <v>0</v>
      </c>
    </row>
    <row r="2908" spans="2:32" ht="21.95" customHeight="1" x14ac:dyDescent="0.25">
      <c r="B2908" s="36" t="str">
        <f>IF(Vendas3!D380="","",Vendas3!D380)</f>
        <v/>
      </c>
      <c r="C2908" s="36" t="str">
        <f>IF(Vendas3!E380="","",Vendas3!E380)</f>
        <v/>
      </c>
      <c r="D2908" s="36" t="str">
        <f>IF(Vendas3!F380="","",Vendas3!F380)</f>
        <v/>
      </c>
      <c r="E2908" s="36" t="str">
        <f>IF(Vendas3!G380="","",Vendas3!G380)</f>
        <v/>
      </c>
      <c r="F2908" s="36" t="str">
        <f>IF(Vendas3!H380="","",Vendas3!H380)</f>
        <v/>
      </c>
      <c r="G2908" s="36" t="str">
        <f>IF(Vendas3!I380="","",Vendas3!I380)</f>
        <v/>
      </c>
      <c r="H2908" s="36" t="str">
        <f>IF(Vendas3!J380="","",Vendas3!J380)</f>
        <v/>
      </c>
      <c r="I2908" s="36" t="str">
        <f>IF(Vendas3!K380="","",Vendas3!K380)</f>
        <v/>
      </c>
      <c r="J2908" s="36" t="str">
        <f>IF(Vendas3!L380="","",Vendas3!L380)</f>
        <v/>
      </c>
      <c r="K2908" s="36" t="str">
        <f>IF(Vendas3!M380="","",Vendas3!M380)</f>
        <v/>
      </c>
      <c r="L2908" s="36" t="str">
        <f>IF(Vendas3!N380="","",Vendas3!N380)</f>
        <v/>
      </c>
      <c r="M2908" s="36" t="str">
        <f>IF(Vendas3!O380="","",Vendas3!O380)</f>
        <v/>
      </c>
      <c r="N2908" s="36" t="str">
        <f>IF(Vendas3!P380="","",Vendas3!P380)</f>
        <v/>
      </c>
      <c r="O2908" s="42">
        <f t="shared" si="471"/>
        <v>0</v>
      </c>
      <c r="P2908" s="105">
        <f t="shared" si="472"/>
        <v>0</v>
      </c>
      <c r="Q2908" s="105">
        <f t="shared" si="473"/>
        <v>0</v>
      </c>
      <c r="R2908" s="105">
        <f t="shared" si="474"/>
        <v>0</v>
      </c>
      <c r="S2908" s="22" t="str">
        <f t="shared" si="477"/>
        <v/>
      </c>
      <c r="T2908" s="92">
        <f t="shared" si="475"/>
        <v>0</v>
      </c>
      <c r="U2908" s="92">
        <f t="shared" si="460"/>
        <v>0</v>
      </c>
      <c r="V2908" s="92">
        <f t="shared" si="461"/>
        <v>0</v>
      </c>
      <c r="W2908" s="92">
        <f t="shared" si="462"/>
        <v>0</v>
      </c>
      <c r="X2908" s="92">
        <f t="shared" si="463"/>
        <v>0</v>
      </c>
      <c r="Y2908" s="92">
        <f t="shared" si="464"/>
        <v>0</v>
      </c>
      <c r="Z2908" s="92">
        <f t="shared" si="465"/>
        <v>0</v>
      </c>
      <c r="AA2908" s="92">
        <f t="shared" si="466"/>
        <v>0</v>
      </c>
      <c r="AB2908" s="92">
        <f t="shared" si="467"/>
        <v>0</v>
      </c>
      <c r="AC2908" s="92">
        <f t="shared" si="468"/>
        <v>0</v>
      </c>
      <c r="AD2908" s="92">
        <f t="shared" si="469"/>
        <v>0</v>
      </c>
      <c r="AE2908" s="92">
        <f t="shared" si="470"/>
        <v>0</v>
      </c>
      <c r="AF2908" s="118">
        <f t="shared" si="476"/>
        <v>0</v>
      </c>
    </row>
    <row r="2909" spans="2:32" ht="21.95" customHeight="1" x14ac:dyDescent="0.25">
      <c r="B2909" s="36" t="str">
        <f>IF(Vendas3!D381="","",Vendas3!D381)</f>
        <v/>
      </c>
      <c r="C2909" s="36" t="str">
        <f>IF(Vendas3!E381="","",Vendas3!E381)</f>
        <v/>
      </c>
      <c r="D2909" s="36" t="str">
        <f>IF(Vendas3!F381="","",Vendas3!F381)</f>
        <v/>
      </c>
      <c r="E2909" s="36" t="str">
        <f>IF(Vendas3!G381="","",Vendas3!G381)</f>
        <v/>
      </c>
      <c r="F2909" s="36" t="str">
        <f>IF(Vendas3!H381="","",Vendas3!H381)</f>
        <v/>
      </c>
      <c r="G2909" s="36" t="str">
        <f>IF(Vendas3!I381="","",Vendas3!I381)</f>
        <v/>
      </c>
      <c r="H2909" s="36" t="str">
        <f>IF(Vendas3!J381="","",Vendas3!J381)</f>
        <v/>
      </c>
      <c r="I2909" s="36" t="str">
        <f>IF(Vendas3!K381="","",Vendas3!K381)</f>
        <v/>
      </c>
      <c r="J2909" s="36" t="str">
        <f>IF(Vendas3!L381="","",Vendas3!L381)</f>
        <v/>
      </c>
      <c r="K2909" s="36" t="str">
        <f>IF(Vendas3!M381="","",Vendas3!M381)</f>
        <v/>
      </c>
      <c r="L2909" s="36" t="str">
        <f>IF(Vendas3!N381="","",Vendas3!N381)</f>
        <v/>
      </c>
      <c r="M2909" s="36" t="str">
        <f>IF(Vendas3!O381="","",Vendas3!O381)</f>
        <v/>
      </c>
      <c r="N2909" s="36" t="str">
        <f>IF(Vendas3!P381="","",Vendas3!P381)</f>
        <v/>
      </c>
      <c r="O2909" s="42">
        <f t="shared" si="471"/>
        <v>0</v>
      </c>
      <c r="P2909" s="105">
        <f t="shared" si="472"/>
        <v>0</v>
      </c>
      <c r="Q2909" s="105">
        <f t="shared" si="473"/>
        <v>0</v>
      </c>
      <c r="R2909" s="105">
        <f t="shared" si="474"/>
        <v>0</v>
      </c>
      <c r="S2909" s="22" t="str">
        <f t="shared" si="477"/>
        <v/>
      </c>
      <c r="T2909" s="92">
        <f t="shared" si="475"/>
        <v>0</v>
      </c>
      <c r="U2909" s="92">
        <f t="shared" si="460"/>
        <v>0</v>
      </c>
      <c r="V2909" s="92">
        <f t="shared" si="461"/>
        <v>0</v>
      </c>
      <c r="W2909" s="92">
        <f t="shared" si="462"/>
        <v>0</v>
      </c>
      <c r="X2909" s="92">
        <f t="shared" si="463"/>
        <v>0</v>
      </c>
      <c r="Y2909" s="92">
        <f t="shared" si="464"/>
        <v>0</v>
      </c>
      <c r="Z2909" s="92">
        <f t="shared" si="465"/>
        <v>0</v>
      </c>
      <c r="AA2909" s="92">
        <f t="shared" si="466"/>
        <v>0</v>
      </c>
      <c r="AB2909" s="92">
        <f t="shared" si="467"/>
        <v>0</v>
      </c>
      <c r="AC2909" s="92">
        <f t="shared" si="468"/>
        <v>0</v>
      </c>
      <c r="AD2909" s="92">
        <f t="shared" si="469"/>
        <v>0</v>
      </c>
      <c r="AE2909" s="92">
        <f t="shared" si="470"/>
        <v>0</v>
      </c>
      <c r="AF2909" s="118">
        <f t="shared" si="476"/>
        <v>0</v>
      </c>
    </row>
    <row r="2910" spans="2:32" ht="21.95" customHeight="1" x14ac:dyDescent="0.25">
      <c r="B2910" s="36" t="str">
        <f>IF(Vendas3!D382="","",Vendas3!D382)</f>
        <v/>
      </c>
      <c r="C2910" s="36" t="str">
        <f>IF(Vendas3!E382="","",Vendas3!E382)</f>
        <v/>
      </c>
      <c r="D2910" s="36" t="str">
        <f>IF(Vendas3!F382="","",Vendas3!F382)</f>
        <v/>
      </c>
      <c r="E2910" s="36" t="str">
        <f>IF(Vendas3!G382="","",Vendas3!G382)</f>
        <v/>
      </c>
      <c r="F2910" s="36" t="str">
        <f>IF(Vendas3!H382="","",Vendas3!H382)</f>
        <v/>
      </c>
      <c r="G2910" s="36" t="str">
        <f>IF(Vendas3!I382="","",Vendas3!I382)</f>
        <v/>
      </c>
      <c r="H2910" s="36" t="str">
        <f>IF(Vendas3!J382="","",Vendas3!J382)</f>
        <v/>
      </c>
      <c r="I2910" s="36" t="str">
        <f>IF(Vendas3!K382="","",Vendas3!K382)</f>
        <v/>
      </c>
      <c r="J2910" s="36" t="str">
        <f>IF(Vendas3!L382="","",Vendas3!L382)</f>
        <v/>
      </c>
      <c r="K2910" s="36" t="str">
        <f>IF(Vendas3!M382="","",Vendas3!M382)</f>
        <v/>
      </c>
      <c r="L2910" s="36" t="str">
        <f>IF(Vendas3!N382="","",Vendas3!N382)</f>
        <v/>
      </c>
      <c r="M2910" s="36" t="str">
        <f>IF(Vendas3!O382="","",Vendas3!O382)</f>
        <v/>
      </c>
      <c r="N2910" s="36" t="str">
        <f>IF(Vendas3!P382="","",Vendas3!P382)</f>
        <v/>
      </c>
      <c r="O2910" s="42">
        <f t="shared" si="471"/>
        <v>0</v>
      </c>
      <c r="P2910" s="105">
        <f t="shared" si="472"/>
        <v>0</v>
      </c>
      <c r="Q2910" s="105">
        <f t="shared" si="473"/>
        <v>0</v>
      </c>
      <c r="R2910" s="105">
        <f t="shared" si="474"/>
        <v>0</v>
      </c>
      <c r="S2910" s="22" t="str">
        <f t="shared" si="477"/>
        <v/>
      </c>
      <c r="T2910" s="92">
        <f t="shared" si="475"/>
        <v>0</v>
      </c>
      <c r="U2910" s="92">
        <f t="shared" si="460"/>
        <v>0</v>
      </c>
      <c r="V2910" s="92">
        <f t="shared" si="461"/>
        <v>0</v>
      </c>
      <c r="W2910" s="92">
        <f t="shared" si="462"/>
        <v>0</v>
      </c>
      <c r="X2910" s="92">
        <f t="shared" si="463"/>
        <v>0</v>
      </c>
      <c r="Y2910" s="92">
        <f t="shared" si="464"/>
        <v>0</v>
      </c>
      <c r="Z2910" s="92">
        <f t="shared" si="465"/>
        <v>0</v>
      </c>
      <c r="AA2910" s="92">
        <f t="shared" si="466"/>
        <v>0</v>
      </c>
      <c r="AB2910" s="92">
        <f t="shared" si="467"/>
        <v>0</v>
      </c>
      <c r="AC2910" s="92">
        <f t="shared" si="468"/>
        <v>0</v>
      </c>
      <c r="AD2910" s="92">
        <f t="shared" si="469"/>
        <v>0</v>
      </c>
      <c r="AE2910" s="92">
        <f t="shared" si="470"/>
        <v>0</v>
      </c>
      <c r="AF2910" s="118">
        <f t="shared" si="476"/>
        <v>0</v>
      </c>
    </row>
    <row r="2911" spans="2:32" ht="21.95" customHeight="1" x14ac:dyDescent="0.25">
      <c r="B2911" s="36" t="str">
        <f>IF(Vendas3!D383="","",Vendas3!D383)</f>
        <v/>
      </c>
      <c r="C2911" s="36" t="str">
        <f>IF(Vendas3!E383="","",Vendas3!E383)</f>
        <v/>
      </c>
      <c r="D2911" s="36" t="str">
        <f>IF(Vendas3!F383="","",Vendas3!F383)</f>
        <v/>
      </c>
      <c r="E2911" s="36" t="str">
        <f>IF(Vendas3!G383="","",Vendas3!G383)</f>
        <v/>
      </c>
      <c r="F2911" s="36" t="str">
        <f>IF(Vendas3!H383="","",Vendas3!H383)</f>
        <v/>
      </c>
      <c r="G2911" s="36" t="str">
        <f>IF(Vendas3!I383="","",Vendas3!I383)</f>
        <v/>
      </c>
      <c r="H2911" s="36" t="str">
        <f>IF(Vendas3!J383="","",Vendas3!J383)</f>
        <v/>
      </c>
      <c r="I2911" s="36" t="str">
        <f>IF(Vendas3!K383="","",Vendas3!K383)</f>
        <v/>
      </c>
      <c r="J2911" s="36" t="str">
        <f>IF(Vendas3!L383="","",Vendas3!L383)</f>
        <v/>
      </c>
      <c r="K2911" s="36" t="str">
        <f>IF(Vendas3!M383="","",Vendas3!M383)</f>
        <v/>
      </c>
      <c r="L2911" s="36" t="str">
        <f>IF(Vendas3!N383="","",Vendas3!N383)</f>
        <v/>
      </c>
      <c r="M2911" s="36" t="str">
        <f>IF(Vendas3!O383="","",Vendas3!O383)</f>
        <v/>
      </c>
      <c r="N2911" s="36" t="str">
        <f>IF(Vendas3!P383="","",Vendas3!P383)</f>
        <v/>
      </c>
      <c r="O2911" s="42">
        <f t="shared" si="471"/>
        <v>0</v>
      </c>
      <c r="P2911" s="105">
        <f t="shared" si="472"/>
        <v>0</v>
      </c>
      <c r="Q2911" s="105">
        <f t="shared" si="473"/>
        <v>0</v>
      </c>
      <c r="R2911" s="105">
        <f t="shared" si="474"/>
        <v>0</v>
      </c>
      <c r="S2911" s="22" t="str">
        <f t="shared" si="477"/>
        <v/>
      </c>
      <c r="T2911" s="92">
        <f t="shared" si="475"/>
        <v>0</v>
      </c>
      <c r="U2911" s="92">
        <f t="shared" si="460"/>
        <v>0</v>
      </c>
      <c r="V2911" s="92">
        <f t="shared" si="461"/>
        <v>0</v>
      </c>
      <c r="W2911" s="92">
        <f t="shared" si="462"/>
        <v>0</v>
      </c>
      <c r="X2911" s="92">
        <f t="shared" si="463"/>
        <v>0</v>
      </c>
      <c r="Y2911" s="92">
        <f t="shared" si="464"/>
        <v>0</v>
      </c>
      <c r="Z2911" s="92">
        <f t="shared" si="465"/>
        <v>0</v>
      </c>
      <c r="AA2911" s="92">
        <f t="shared" si="466"/>
        <v>0</v>
      </c>
      <c r="AB2911" s="92">
        <f t="shared" si="467"/>
        <v>0</v>
      </c>
      <c r="AC2911" s="92">
        <f t="shared" si="468"/>
        <v>0</v>
      </c>
      <c r="AD2911" s="92">
        <f t="shared" si="469"/>
        <v>0</v>
      </c>
      <c r="AE2911" s="92">
        <f t="shared" si="470"/>
        <v>0</v>
      </c>
      <c r="AF2911" s="118">
        <f t="shared" si="476"/>
        <v>0</v>
      </c>
    </row>
    <row r="2912" spans="2:32" ht="21.95" customHeight="1" x14ac:dyDescent="0.25">
      <c r="B2912" s="36" t="str">
        <f>IF(Vendas3!D384="","",Vendas3!D384)</f>
        <v/>
      </c>
      <c r="C2912" s="36" t="str">
        <f>IF(Vendas3!E384="","",Vendas3!E384)</f>
        <v/>
      </c>
      <c r="D2912" s="36" t="str">
        <f>IF(Vendas3!F384="","",Vendas3!F384)</f>
        <v/>
      </c>
      <c r="E2912" s="36" t="str">
        <f>IF(Vendas3!G384="","",Vendas3!G384)</f>
        <v/>
      </c>
      <c r="F2912" s="36" t="str">
        <f>IF(Vendas3!H384="","",Vendas3!H384)</f>
        <v/>
      </c>
      <c r="G2912" s="36" t="str">
        <f>IF(Vendas3!I384="","",Vendas3!I384)</f>
        <v/>
      </c>
      <c r="H2912" s="36" t="str">
        <f>IF(Vendas3!J384="","",Vendas3!J384)</f>
        <v/>
      </c>
      <c r="I2912" s="36" t="str">
        <f>IF(Vendas3!K384="","",Vendas3!K384)</f>
        <v/>
      </c>
      <c r="J2912" s="36" t="str">
        <f>IF(Vendas3!L384="","",Vendas3!L384)</f>
        <v/>
      </c>
      <c r="K2912" s="36" t="str">
        <f>IF(Vendas3!M384="","",Vendas3!M384)</f>
        <v/>
      </c>
      <c r="L2912" s="36" t="str">
        <f>IF(Vendas3!N384="","",Vendas3!N384)</f>
        <v/>
      </c>
      <c r="M2912" s="36" t="str">
        <f>IF(Vendas3!O384="","",Vendas3!O384)</f>
        <v/>
      </c>
      <c r="N2912" s="36" t="str">
        <f>IF(Vendas3!P384="","",Vendas3!P384)</f>
        <v/>
      </c>
      <c r="O2912" s="42">
        <f t="shared" si="471"/>
        <v>0</v>
      </c>
      <c r="P2912" s="105">
        <f t="shared" si="472"/>
        <v>0</v>
      </c>
      <c r="Q2912" s="105">
        <f t="shared" si="473"/>
        <v>0</v>
      </c>
      <c r="R2912" s="105">
        <f t="shared" si="474"/>
        <v>0</v>
      </c>
      <c r="S2912" s="22" t="str">
        <f t="shared" si="477"/>
        <v/>
      </c>
      <c r="T2912" s="92">
        <f t="shared" si="475"/>
        <v>0</v>
      </c>
      <c r="U2912" s="92">
        <f t="shared" si="460"/>
        <v>0</v>
      </c>
      <c r="V2912" s="92">
        <f t="shared" si="461"/>
        <v>0</v>
      </c>
      <c r="W2912" s="92">
        <f t="shared" si="462"/>
        <v>0</v>
      </c>
      <c r="X2912" s="92">
        <f t="shared" si="463"/>
        <v>0</v>
      </c>
      <c r="Y2912" s="92">
        <f t="shared" si="464"/>
        <v>0</v>
      </c>
      <c r="Z2912" s="92">
        <f t="shared" si="465"/>
        <v>0</v>
      </c>
      <c r="AA2912" s="92">
        <f t="shared" si="466"/>
        <v>0</v>
      </c>
      <c r="AB2912" s="92">
        <f t="shared" si="467"/>
        <v>0</v>
      </c>
      <c r="AC2912" s="92">
        <f t="shared" si="468"/>
        <v>0</v>
      </c>
      <c r="AD2912" s="92">
        <f t="shared" si="469"/>
        <v>0</v>
      </c>
      <c r="AE2912" s="92">
        <f t="shared" si="470"/>
        <v>0</v>
      </c>
      <c r="AF2912" s="118">
        <f t="shared" si="476"/>
        <v>0</v>
      </c>
    </row>
    <row r="2913" spans="2:32" ht="21.95" customHeight="1" x14ac:dyDescent="0.25">
      <c r="B2913" s="36" t="str">
        <f>IF(Vendas3!D385="","",Vendas3!D385)</f>
        <v/>
      </c>
      <c r="C2913" s="36" t="str">
        <f>IF(Vendas3!E385="","",Vendas3!E385)</f>
        <v/>
      </c>
      <c r="D2913" s="36" t="str">
        <f>IF(Vendas3!F385="","",Vendas3!F385)</f>
        <v/>
      </c>
      <c r="E2913" s="36" t="str">
        <f>IF(Vendas3!G385="","",Vendas3!G385)</f>
        <v/>
      </c>
      <c r="F2913" s="36" t="str">
        <f>IF(Vendas3!H385="","",Vendas3!H385)</f>
        <v/>
      </c>
      <c r="G2913" s="36" t="str">
        <f>IF(Vendas3!I385="","",Vendas3!I385)</f>
        <v/>
      </c>
      <c r="H2913" s="36" t="str">
        <f>IF(Vendas3!J385="","",Vendas3!J385)</f>
        <v/>
      </c>
      <c r="I2913" s="36" t="str">
        <f>IF(Vendas3!K385="","",Vendas3!K385)</f>
        <v/>
      </c>
      <c r="J2913" s="36" t="str">
        <f>IF(Vendas3!L385="","",Vendas3!L385)</f>
        <v/>
      </c>
      <c r="K2913" s="36" t="str">
        <f>IF(Vendas3!M385="","",Vendas3!M385)</f>
        <v/>
      </c>
      <c r="L2913" s="36" t="str">
        <f>IF(Vendas3!N385="","",Vendas3!N385)</f>
        <v/>
      </c>
      <c r="M2913" s="36" t="str">
        <f>IF(Vendas3!O385="","",Vendas3!O385)</f>
        <v/>
      </c>
      <c r="N2913" s="36" t="str">
        <f>IF(Vendas3!P385="","",Vendas3!P385)</f>
        <v/>
      </c>
      <c r="O2913" s="42">
        <f t="shared" si="471"/>
        <v>0</v>
      </c>
      <c r="P2913" s="105">
        <f t="shared" si="472"/>
        <v>0</v>
      </c>
      <c r="Q2913" s="105">
        <f t="shared" si="473"/>
        <v>0</v>
      </c>
      <c r="R2913" s="105">
        <f t="shared" si="474"/>
        <v>0</v>
      </c>
      <c r="S2913" s="22" t="str">
        <f t="shared" si="477"/>
        <v/>
      </c>
      <c r="T2913" s="92">
        <f t="shared" si="475"/>
        <v>0</v>
      </c>
      <c r="U2913" s="92">
        <f t="shared" si="460"/>
        <v>0</v>
      </c>
      <c r="V2913" s="92">
        <f t="shared" si="461"/>
        <v>0</v>
      </c>
      <c r="W2913" s="92">
        <f t="shared" si="462"/>
        <v>0</v>
      </c>
      <c r="X2913" s="92">
        <f t="shared" si="463"/>
        <v>0</v>
      </c>
      <c r="Y2913" s="92">
        <f t="shared" si="464"/>
        <v>0</v>
      </c>
      <c r="Z2913" s="92">
        <f t="shared" si="465"/>
        <v>0</v>
      </c>
      <c r="AA2913" s="92">
        <f t="shared" si="466"/>
        <v>0</v>
      </c>
      <c r="AB2913" s="92">
        <f t="shared" si="467"/>
        <v>0</v>
      </c>
      <c r="AC2913" s="92">
        <f t="shared" si="468"/>
        <v>0</v>
      </c>
      <c r="AD2913" s="92">
        <f t="shared" si="469"/>
        <v>0</v>
      </c>
      <c r="AE2913" s="92">
        <f t="shared" si="470"/>
        <v>0</v>
      </c>
      <c r="AF2913" s="118">
        <f t="shared" si="476"/>
        <v>0</v>
      </c>
    </row>
    <row r="2914" spans="2:32" ht="21.95" customHeight="1" x14ac:dyDescent="0.25">
      <c r="B2914" s="36" t="str">
        <f>IF(Vendas3!D386="","",Vendas3!D386)</f>
        <v/>
      </c>
      <c r="C2914" s="36" t="str">
        <f>IF(Vendas3!E386="","",Vendas3!E386)</f>
        <v/>
      </c>
      <c r="D2914" s="36" t="str">
        <f>IF(Vendas3!F386="","",Vendas3!F386)</f>
        <v/>
      </c>
      <c r="E2914" s="36" t="str">
        <f>IF(Vendas3!G386="","",Vendas3!G386)</f>
        <v/>
      </c>
      <c r="F2914" s="36" t="str">
        <f>IF(Vendas3!H386="","",Vendas3!H386)</f>
        <v/>
      </c>
      <c r="G2914" s="36" t="str">
        <f>IF(Vendas3!I386="","",Vendas3!I386)</f>
        <v/>
      </c>
      <c r="H2914" s="36" t="str">
        <f>IF(Vendas3!J386="","",Vendas3!J386)</f>
        <v/>
      </c>
      <c r="I2914" s="36" t="str">
        <f>IF(Vendas3!K386="","",Vendas3!K386)</f>
        <v/>
      </c>
      <c r="J2914" s="36" t="str">
        <f>IF(Vendas3!L386="","",Vendas3!L386)</f>
        <v/>
      </c>
      <c r="K2914" s="36" t="str">
        <f>IF(Vendas3!M386="","",Vendas3!M386)</f>
        <v/>
      </c>
      <c r="L2914" s="36" t="str">
        <f>IF(Vendas3!N386="","",Vendas3!N386)</f>
        <v/>
      </c>
      <c r="M2914" s="36" t="str">
        <f>IF(Vendas3!O386="","",Vendas3!O386)</f>
        <v/>
      </c>
      <c r="N2914" s="36" t="str">
        <f>IF(Vendas3!P386="","",Vendas3!P386)</f>
        <v/>
      </c>
      <c r="O2914" s="42">
        <f t="shared" si="471"/>
        <v>0</v>
      </c>
      <c r="P2914" s="105">
        <f t="shared" si="472"/>
        <v>0</v>
      </c>
      <c r="Q2914" s="105">
        <f t="shared" si="473"/>
        <v>0</v>
      </c>
      <c r="R2914" s="105">
        <f t="shared" si="474"/>
        <v>0</v>
      </c>
      <c r="S2914" s="22" t="str">
        <f t="shared" si="477"/>
        <v/>
      </c>
      <c r="T2914" s="92">
        <f t="shared" si="475"/>
        <v>0</v>
      </c>
      <c r="U2914" s="92">
        <f t="shared" si="460"/>
        <v>0</v>
      </c>
      <c r="V2914" s="92">
        <f t="shared" si="461"/>
        <v>0</v>
      </c>
      <c r="W2914" s="92">
        <f t="shared" si="462"/>
        <v>0</v>
      </c>
      <c r="X2914" s="92">
        <f t="shared" si="463"/>
        <v>0</v>
      </c>
      <c r="Y2914" s="92">
        <f t="shared" si="464"/>
        <v>0</v>
      </c>
      <c r="Z2914" s="92">
        <f t="shared" si="465"/>
        <v>0</v>
      </c>
      <c r="AA2914" s="92">
        <f t="shared" si="466"/>
        <v>0</v>
      </c>
      <c r="AB2914" s="92">
        <f t="shared" si="467"/>
        <v>0</v>
      </c>
      <c r="AC2914" s="92">
        <f t="shared" si="468"/>
        <v>0</v>
      </c>
      <c r="AD2914" s="92">
        <f t="shared" si="469"/>
        <v>0</v>
      </c>
      <c r="AE2914" s="92">
        <f t="shared" si="470"/>
        <v>0</v>
      </c>
      <c r="AF2914" s="118">
        <f t="shared" si="476"/>
        <v>0</v>
      </c>
    </row>
    <row r="2915" spans="2:32" ht="21.95" customHeight="1" x14ac:dyDescent="0.25">
      <c r="B2915" s="36" t="str">
        <f>IF(Vendas3!D387="","",Vendas3!D387)</f>
        <v/>
      </c>
      <c r="C2915" s="36" t="str">
        <f>IF(Vendas3!E387="","",Vendas3!E387)</f>
        <v/>
      </c>
      <c r="D2915" s="36" t="str">
        <f>IF(Vendas3!F387="","",Vendas3!F387)</f>
        <v/>
      </c>
      <c r="E2915" s="36" t="str">
        <f>IF(Vendas3!G387="","",Vendas3!G387)</f>
        <v/>
      </c>
      <c r="F2915" s="36" t="str">
        <f>IF(Vendas3!H387="","",Vendas3!H387)</f>
        <v/>
      </c>
      <c r="G2915" s="36" t="str">
        <f>IF(Vendas3!I387="","",Vendas3!I387)</f>
        <v/>
      </c>
      <c r="H2915" s="36" t="str">
        <f>IF(Vendas3!J387="","",Vendas3!J387)</f>
        <v/>
      </c>
      <c r="I2915" s="36" t="str">
        <f>IF(Vendas3!K387="","",Vendas3!K387)</f>
        <v/>
      </c>
      <c r="J2915" s="36" t="str">
        <f>IF(Vendas3!L387="","",Vendas3!L387)</f>
        <v/>
      </c>
      <c r="K2915" s="36" t="str">
        <f>IF(Vendas3!M387="","",Vendas3!M387)</f>
        <v/>
      </c>
      <c r="L2915" s="36" t="str">
        <f>IF(Vendas3!N387="","",Vendas3!N387)</f>
        <v/>
      </c>
      <c r="M2915" s="36" t="str">
        <f>IF(Vendas3!O387="","",Vendas3!O387)</f>
        <v/>
      </c>
      <c r="N2915" s="36" t="str">
        <f>IF(Vendas3!P387="","",Vendas3!P387)</f>
        <v/>
      </c>
      <c r="O2915" s="42">
        <f t="shared" si="471"/>
        <v>0</v>
      </c>
      <c r="P2915" s="105">
        <f t="shared" si="472"/>
        <v>0</v>
      </c>
      <c r="Q2915" s="105">
        <f t="shared" si="473"/>
        <v>0</v>
      </c>
      <c r="R2915" s="105">
        <f t="shared" si="474"/>
        <v>0</v>
      </c>
      <c r="S2915" s="22" t="str">
        <f t="shared" si="477"/>
        <v/>
      </c>
      <c r="T2915" s="92">
        <f t="shared" si="475"/>
        <v>0</v>
      </c>
      <c r="U2915" s="92">
        <f t="shared" si="460"/>
        <v>0</v>
      </c>
      <c r="V2915" s="92">
        <f t="shared" si="461"/>
        <v>0</v>
      </c>
      <c r="W2915" s="92">
        <f t="shared" si="462"/>
        <v>0</v>
      </c>
      <c r="X2915" s="92">
        <f t="shared" si="463"/>
        <v>0</v>
      </c>
      <c r="Y2915" s="92">
        <f t="shared" si="464"/>
        <v>0</v>
      </c>
      <c r="Z2915" s="92">
        <f t="shared" si="465"/>
        <v>0</v>
      </c>
      <c r="AA2915" s="92">
        <f t="shared" si="466"/>
        <v>0</v>
      </c>
      <c r="AB2915" s="92">
        <f t="shared" si="467"/>
        <v>0</v>
      </c>
      <c r="AC2915" s="92">
        <f t="shared" si="468"/>
        <v>0</v>
      </c>
      <c r="AD2915" s="92">
        <f t="shared" si="469"/>
        <v>0</v>
      </c>
      <c r="AE2915" s="92">
        <f t="shared" si="470"/>
        <v>0</v>
      </c>
      <c r="AF2915" s="118">
        <f t="shared" si="476"/>
        <v>0</v>
      </c>
    </row>
    <row r="2916" spans="2:32" ht="21.95" customHeight="1" x14ac:dyDescent="0.25">
      <c r="B2916" s="36" t="str">
        <f>IF(Vendas3!D388="","",Vendas3!D388)</f>
        <v/>
      </c>
      <c r="C2916" s="36" t="str">
        <f>IF(Vendas3!E388="","",Vendas3!E388)</f>
        <v/>
      </c>
      <c r="D2916" s="36" t="str">
        <f>IF(Vendas3!F388="","",Vendas3!F388)</f>
        <v/>
      </c>
      <c r="E2916" s="36" t="str">
        <f>IF(Vendas3!G388="","",Vendas3!G388)</f>
        <v/>
      </c>
      <c r="F2916" s="36" t="str">
        <f>IF(Vendas3!H388="","",Vendas3!H388)</f>
        <v/>
      </c>
      <c r="G2916" s="36" t="str">
        <f>IF(Vendas3!I388="","",Vendas3!I388)</f>
        <v/>
      </c>
      <c r="H2916" s="36" t="str">
        <f>IF(Vendas3!J388="","",Vendas3!J388)</f>
        <v/>
      </c>
      <c r="I2916" s="36" t="str">
        <f>IF(Vendas3!K388="","",Vendas3!K388)</f>
        <v/>
      </c>
      <c r="J2916" s="36" t="str">
        <f>IF(Vendas3!L388="","",Vendas3!L388)</f>
        <v/>
      </c>
      <c r="K2916" s="36" t="str">
        <f>IF(Vendas3!M388="","",Vendas3!M388)</f>
        <v/>
      </c>
      <c r="L2916" s="36" t="str">
        <f>IF(Vendas3!N388="","",Vendas3!N388)</f>
        <v/>
      </c>
      <c r="M2916" s="36" t="str">
        <f>IF(Vendas3!O388="","",Vendas3!O388)</f>
        <v/>
      </c>
      <c r="N2916" s="36" t="str">
        <f>IF(Vendas3!P388="","",Vendas3!P388)</f>
        <v/>
      </c>
      <c r="O2916" s="42">
        <f t="shared" si="471"/>
        <v>0</v>
      </c>
      <c r="P2916" s="105">
        <f t="shared" si="472"/>
        <v>0</v>
      </c>
      <c r="Q2916" s="105">
        <f t="shared" si="473"/>
        <v>0</v>
      </c>
      <c r="R2916" s="105">
        <f t="shared" si="474"/>
        <v>0</v>
      </c>
      <c r="S2916" s="22" t="str">
        <f t="shared" si="477"/>
        <v/>
      </c>
      <c r="T2916" s="92">
        <f t="shared" si="475"/>
        <v>0</v>
      </c>
      <c r="U2916" s="92">
        <f t="shared" si="460"/>
        <v>0</v>
      </c>
      <c r="V2916" s="92">
        <f t="shared" si="461"/>
        <v>0</v>
      </c>
      <c r="W2916" s="92">
        <f t="shared" si="462"/>
        <v>0</v>
      </c>
      <c r="X2916" s="92">
        <f t="shared" si="463"/>
        <v>0</v>
      </c>
      <c r="Y2916" s="92">
        <f t="shared" si="464"/>
        <v>0</v>
      </c>
      <c r="Z2916" s="92">
        <f t="shared" si="465"/>
        <v>0</v>
      </c>
      <c r="AA2916" s="92">
        <f t="shared" si="466"/>
        <v>0</v>
      </c>
      <c r="AB2916" s="92">
        <f t="shared" si="467"/>
        <v>0</v>
      </c>
      <c r="AC2916" s="92">
        <f t="shared" si="468"/>
        <v>0</v>
      </c>
      <c r="AD2916" s="92">
        <f t="shared" si="469"/>
        <v>0</v>
      </c>
      <c r="AE2916" s="92">
        <f t="shared" si="470"/>
        <v>0</v>
      </c>
      <c r="AF2916" s="118">
        <f t="shared" si="476"/>
        <v>0</v>
      </c>
    </row>
    <row r="2917" spans="2:32" ht="21.95" customHeight="1" x14ac:dyDescent="0.25">
      <c r="B2917" s="36" t="str">
        <f>IF(Vendas3!D389="","",Vendas3!D389)</f>
        <v/>
      </c>
      <c r="C2917" s="36" t="str">
        <f>IF(Vendas3!E389="","",Vendas3!E389)</f>
        <v/>
      </c>
      <c r="D2917" s="36" t="str">
        <f>IF(Vendas3!F389="","",Vendas3!F389)</f>
        <v/>
      </c>
      <c r="E2917" s="36" t="str">
        <f>IF(Vendas3!G389="","",Vendas3!G389)</f>
        <v/>
      </c>
      <c r="F2917" s="36" t="str">
        <f>IF(Vendas3!H389="","",Vendas3!H389)</f>
        <v/>
      </c>
      <c r="G2917" s="36" t="str">
        <f>IF(Vendas3!I389="","",Vendas3!I389)</f>
        <v/>
      </c>
      <c r="H2917" s="36" t="str">
        <f>IF(Vendas3!J389="","",Vendas3!J389)</f>
        <v/>
      </c>
      <c r="I2917" s="36" t="str">
        <f>IF(Vendas3!K389="","",Vendas3!K389)</f>
        <v/>
      </c>
      <c r="J2917" s="36" t="str">
        <f>IF(Vendas3!L389="","",Vendas3!L389)</f>
        <v/>
      </c>
      <c r="K2917" s="36" t="str">
        <f>IF(Vendas3!M389="","",Vendas3!M389)</f>
        <v/>
      </c>
      <c r="L2917" s="36" t="str">
        <f>IF(Vendas3!N389="","",Vendas3!N389)</f>
        <v/>
      </c>
      <c r="M2917" s="36" t="str">
        <f>IF(Vendas3!O389="","",Vendas3!O389)</f>
        <v/>
      </c>
      <c r="N2917" s="36" t="str">
        <f>IF(Vendas3!P389="","",Vendas3!P389)</f>
        <v/>
      </c>
      <c r="O2917" s="42">
        <f t="shared" si="471"/>
        <v>0</v>
      </c>
      <c r="P2917" s="105">
        <f t="shared" si="472"/>
        <v>0</v>
      </c>
      <c r="Q2917" s="105">
        <f t="shared" si="473"/>
        <v>0</v>
      </c>
      <c r="R2917" s="105">
        <f t="shared" si="474"/>
        <v>0</v>
      </c>
      <c r="S2917" s="22" t="str">
        <f t="shared" si="477"/>
        <v/>
      </c>
      <c r="T2917" s="92">
        <f t="shared" si="475"/>
        <v>0</v>
      </c>
      <c r="U2917" s="92">
        <f t="shared" si="460"/>
        <v>0</v>
      </c>
      <c r="V2917" s="92">
        <f t="shared" si="461"/>
        <v>0</v>
      </c>
      <c r="W2917" s="92">
        <f t="shared" si="462"/>
        <v>0</v>
      </c>
      <c r="X2917" s="92">
        <f t="shared" si="463"/>
        <v>0</v>
      </c>
      <c r="Y2917" s="92">
        <f t="shared" si="464"/>
        <v>0</v>
      </c>
      <c r="Z2917" s="92">
        <f t="shared" si="465"/>
        <v>0</v>
      </c>
      <c r="AA2917" s="92">
        <f t="shared" si="466"/>
        <v>0</v>
      </c>
      <c r="AB2917" s="92">
        <f t="shared" si="467"/>
        <v>0</v>
      </c>
      <c r="AC2917" s="92">
        <f t="shared" si="468"/>
        <v>0</v>
      </c>
      <c r="AD2917" s="92">
        <f t="shared" si="469"/>
        <v>0</v>
      </c>
      <c r="AE2917" s="92">
        <f t="shared" si="470"/>
        <v>0</v>
      </c>
      <c r="AF2917" s="118">
        <f t="shared" si="476"/>
        <v>0</v>
      </c>
    </row>
    <row r="2918" spans="2:32" ht="21.95" customHeight="1" x14ac:dyDescent="0.25">
      <c r="B2918" s="36" t="str">
        <f>IF(Vendas3!D390="","",Vendas3!D390)</f>
        <v/>
      </c>
      <c r="C2918" s="36" t="str">
        <f>IF(Vendas3!E390="","",Vendas3!E390)</f>
        <v/>
      </c>
      <c r="D2918" s="36" t="str">
        <f>IF(Vendas3!F390="","",Vendas3!F390)</f>
        <v/>
      </c>
      <c r="E2918" s="36" t="str">
        <f>IF(Vendas3!G390="","",Vendas3!G390)</f>
        <v/>
      </c>
      <c r="F2918" s="36" t="str">
        <f>IF(Vendas3!H390="","",Vendas3!H390)</f>
        <v/>
      </c>
      <c r="G2918" s="36" t="str">
        <f>IF(Vendas3!I390="","",Vendas3!I390)</f>
        <v/>
      </c>
      <c r="H2918" s="36" t="str">
        <f>IF(Vendas3!J390="","",Vendas3!J390)</f>
        <v/>
      </c>
      <c r="I2918" s="36" t="str">
        <f>IF(Vendas3!K390="","",Vendas3!K390)</f>
        <v/>
      </c>
      <c r="J2918" s="36" t="str">
        <f>IF(Vendas3!L390="","",Vendas3!L390)</f>
        <v/>
      </c>
      <c r="K2918" s="36" t="str">
        <f>IF(Vendas3!M390="","",Vendas3!M390)</f>
        <v/>
      </c>
      <c r="L2918" s="36" t="str">
        <f>IF(Vendas3!N390="","",Vendas3!N390)</f>
        <v/>
      </c>
      <c r="M2918" s="36" t="str">
        <f>IF(Vendas3!O390="","",Vendas3!O390)</f>
        <v/>
      </c>
      <c r="N2918" s="36" t="str">
        <f>IF(Vendas3!P390="","",Vendas3!P390)</f>
        <v/>
      </c>
      <c r="O2918" s="42">
        <f t="shared" si="471"/>
        <v>0</v>
      </c>
      <c r="P2918" s="105">
        <f t="shared" si="472"/>
        <v>0</v>
      </c>
      <c r="Q2918" s="105">
        <f t="shared" si="473"/>
        <v>0</v>
      </c>
      <c r="R2918" s="105">
        <f t="shared" si="474"/>
        <v>0</v>
      </c>
      <c r="S2918" s="22" t="str">
        <f t="shared" si="477"/>
        <v/>
      </c>
      <c r="T2918" s="92">
        <f t="shared" si="475"/>
        <v>0</v>
      </c>
      <c r="U2918" s="92">
        <f t="shared" si="460"/>
        <v>0</v>
      </c>
      <c r="V2918" s="92">
        <f t="shared" si="461"/>
        <v>0</v>
      </c>
      <c r="W2918" s="92">
        <f t="shared" si="462"/>
        <v>0</v>
      </c>
      <c r="X2918" s="92">
        <f t="shared" si="463"/>
        <v>0</v>
      </c>
      <c r="Y2918" s="92">
        <f t="shared" si="464"/>
        <v>0</v>
      </c>
      <c r="Z2918" s="92">
        <f t="shared" si="465"/>
        <v>0</v>
      </c>
      <c r="AA2918" s="92">
        <f t="shared" si="466"/>
        <v>0</v>
      </c>
      <c r="AB2918" s="92">
        <f t="shared" si="467"/>
        <v>0</v>
      </c>
      <c r="AC2918" s="92">
        <f t="shared" si="468"/>
        <v>0</v>
      </c>
      <c r="AD2918" s="92">
        <f t="shared" si="469"/>
        <v>0</v>
      </c>
      <c r="AE2918" s="92">
        <f t="shared" si="470"/>
        <v>0</v>
      </c>
      <c r="AF2918" s="118">
        <f t="shared" si="476"/>
        <v>0</v>
      </c>
    </row>
    <row r="2919" spans="2:32" ht="21.95" customHeight="1" x14ac:dyDescent="0.25">
      <c r="B2919" s="36" t="str">
        <f>IF(Vendas3!D391="","",Vendas3!D391)</f>
        <v/>
      </c>
      <c r="C2919" s="36" t="str">
        <f>IF(Vendas3!E391="","",Vendas3!E391)</f>
        <v/>
      </c>
      <c r="D2919" s="36" t="str">
        <f>IF(Vendas3!F391="","",Vendas3!F391)</f>
        <v/>
      </c>
      <c r="E2919" s="36" t="str">
        <f>IF(Vendas3!G391="","",Vendas3!G391)</f>
        <v/>
      </c>
      <c r="F2919" s="36" t="str">
        <f>IF(Vendas3!H391="","",Vendas3!H391)</f>
        <v/>
      </c>
      <c r="G2919" s="36" t="str">
        <f>IF(Vendas3!I391="","",Vendas3!I391)</f>
        <v/>
      </c>
      <c r="H2919" s="36" t="str">
        <f>IF(Vendas3!J391="","",Vendas3!J391)</f>
        <v/>
      </c>
      <c r="I2919" s="36" t="str">
        <f>IF(Vendas3!K391="","",Vendas3!K391)</f>
        <v/>
      </c>
      <c r="J2919" s="36" t="str">
        <f>IF(Vendas3!L391="","",Vendas3!L391)</f>
        <v/>
      </c>
      <c r="K2919" s="36" t="str">
        <f>IF(Vendas3!M391="","",Vendas3!M391)</f>
        <v/>
      </c>
      <c r="L2919" s="36" t="str">
        <f>IF(Vendas3!N391="","",Vendas3!N391)</f>
        <v/>
      </c>
      <c r="M2919" s="36" t="str">
        <f>IF(Vendas3!O391="","",Vendas3!O391)</f>
        <v/>
      </c>
      <c r="N2919" s="36" t="str">
        <f>IF(Vendas3!P391="","",Vendas3!P391)</f>
        <v/>
      </c>
      <c r="O2919" s="42">
        <f t="shared" si="471"/>
        <v>0</v>
      </c>
      <c r="P2919" s="105">
        <f t="shared" si="472"/>
        <v>0</v>
      </c>
      <c r="Q2919" s="105">
        <f t="shared" si="473"/>
        <v>0</v>
      </c>
      <c r="R2919" s="105">
        <f t="shared" si="474"/>
        <v>0</v>
      </c>
      <c r="S2919" s="22" t="str">
        <f t="shared" si="477"/>
        <v/>
      </c>
      <c r="T2919" s="92">
        <f t="shared" si="475"/>
        <v>0</v>
      </c>
      <c r="U2919" s="92">
        <f t="shared" ref="U2919:U2982" si="478">IFERROR(VLOOKUP($B2919,$B$1029:$J$1528,9,0)*D2919,0)</f>
        <v>0</v>
      </c>
      <c r="V2919" s="92">
        <f t="shared" ref="V2919:V2982" si="479">IFERROR(VLOOKUP($B2919,$B$1029:$J$1528,9,0)*E2919,0)</f>
        <v>0</v>
      </c>
      <c r="W2919" s="92">
        <f t="shared" ref="W2919:W2982" si="480">IFERROR(VLOOKUP($B2919,$B$1029:$J$1528,9,0)*F2919,0)</f>
        <v>0</v>
      </c>
      <c r="X2919" s="92">
        <f t="shared" ref="X2919:X2982" si="481">IFERROR(VLOOKUP($B2919,$B$1029:$J$1528,9,0)*G2919,0)</f>
        <v>0</v>
      </c>
      <c r="Y2919" s="92">
        <f t="shared" ref="Y2919:Y2982" si="482">IFERROR(VLOOKUP($B2919,$B$1029:$J$1528,9,0)*H2919,0)</f>
        <v>0</v>
      </c>
      <c r="Z2919" s="92">
        <f t="shared" ref="Z2919:Z2982" si="483">IFERROR(VLOOKUP($B2919,$B$1029:$J$1528,9,0)*I2919,0)</f>
        <v>0</v>
      </c>
      <c r="AA2919" s="92">
        <f t="shared" ref="AA2919:AA2982" si="484">IFERROR(VLOOKUP($B2919,$B$1029:$J$1528,9,0)*J2919,0)</f>
        <v>0</v>
      </c>
      <c r="AB2919" s="92">
        <f t="shared" ref="AB2919:AB2982" si="485">IFERROR(VLOOKUP($B2919,$B$1029:$J$1528,9,0)*K2919,0)</f>
        <v>0</v>
      </c>
      <c r="AC2919" s="92">
        <f t="shared" ref="AC2919:AC2982" si="486">IFERROR(VLOOKUP($B2919,$B$1029:$J$1528,9,0)*L2919,0)</f>
        <v>0</v>
      </c>
      <c r="AD2919" s="92">
        <f t="shared" ref="AD2919:AD2982" si="487">IFERROR(VLOOKUP($B2919,$B$1029:$J$1528,9,0)*M2919,0)</f>
        <v>0</v>
      </c>
      <c r="AE2919" s="92">
        <f t="shared" ref="AE2919:AE2982" si="488">IFERROR(VLOOKUP($B2919,$B$1029:$J$1528,9,0)*N2919,0)</f>
        <v>0</v>
      </c>
      <c r="AF2919" s="118">
        <f t="shared" si="476"/>
        <v>0</v>
      </c>
    </row>
    <row r="2920" spans="2:32" ht="21.95" customHeight="1" x14ac:dyDescent="0.25">
      <c r="B2920" s="36" t="str">
        <f>IF(Vendas3!D392="","",Vendas3!D392)</f>
        <v/>
      </c>
      <c r="C2920" s="36" t="str">
        <f>IF(Vendas3!E392="","",Vendas3!E392)</f>
        <v/>
      </c>
      <c r="D2920" s="36" t="str">
        <f>IF(Vendas3!F392="","",Vendas3!F392)</f>
        <v/>
      </c>
      <c r="E2920" s="36" t="str">
        <f>IF(Vendas3!G392="","",Vendas3!G392)</f>
        <v/>
      </c>
      <c r="F2920" s="36" t="str">
        <f>IF(Vendas3!H392="","",Vendas3!H392)</f>
        <v/>
      </c>
      <c r="G2920" s="36" t="str">
        <f>IF(Vendas3!I392="","",Vendas3!I392)</f>
        <v/>
      </c>
      <c r="H2920" s="36" t="str">
        <f>IF(Vendas3!J392="","",Vendas3!J392)</f>
        <v/>
      </c>
      <c r="I2920" s="36" t="str">
        <f>IF(Vendas3!K392="","",Vendas3!K392)</f>
        <v/>
      </c>
      <c r="J2920" s="36" t="str">
        <f>IF(Vendas3!L392="","",Vendas3!L392)</f>
        <v/>
      </c>
      <c r="K2920" s="36" t="str">
        <f>IF(Vendas3!M392="","",Vendas3!M392)</f>
        <v/>
      </c>
      <c r="L2920" s="36" t="str">
        <f>IF(Vendas3!N392="","",Vendas3!N392)</f>
        <v/>
      </c>
      <c r="M2920" s="36" t="str">
        <f>IF(Vendas3!O392="","",Vendas3!O392)</f>
        <v/>
      </c>
      <c r="N2920" s="36" t="str">
        <f>IF(Vendas3!P392="","",Vendas3!P392)</f>
        <v/>
      </c>
      <c r="O2920" s="42">
        <f t="shared" ref="O2920:O2983" si="489">SUM(C2920:N2920)</f>
        <v>0</v>
      </c>
      <c r="P2920" s="105">
        <f t="shared" ref="P2920:P2983" si="490">IFERROR(VLOOKUP(B2920,$B$1029:$J$1528,9,0)*O2920,0)</f>
        <v>0</v>
      </c>
      <c r="Q2920" s="105">
        <f t="shared" ref="Q2920:Q2983" si="491">IFERROR(VLOOKUP(B2920,$B$1029:$J$1528,5,0)*O2920,0)</f>
        <v>0</v>
      </c>
      <c r="R2920" s="105">
        <f t="shared" ref="R2920:R2983" si="492">IFERROR(VLOOKUP(B2920,$B$1029:$K$1528,10,0)*O2920,0)</f>
        <v>0</v>
      </c>
      <c r="S2920" s="22" t="str">
        <f t="shared" si="477"/>
        <v/>
      </c>
      <c r="T2920" s="92">
        <f t="shared" ref="T2920:T2983" si="493">IFERROR(VLOOKUP($B2920,$B$1029:$J$1528,9,0)*C2920,0)</f>
        <v>0</v>
      </c>
      <c r="U2920" s="92">
        <f t="shared" si="478"/>
        <v>0</v>
      </c>
      <c r="V2920" s="92">
        <f t="shared" si="479"/>
        <v>0</v>
      </c>
      <c r="W2920" s="92">
        <f t="shared" si="480"/>
        <v>0</v>
      </c>
      <c r="X2920" s="92">
        <f t="shared" si="481"/>
        <v>0</v>
      </c>
      <c r="Y2920" s="92">
        <f t="shared" si="482"/>
        <v>0</v>
      </c>
      <c r="Z2920" s="92">
        <f t="shared" si="483"/>
        <v>0</v>
      </c>
      <c r="AA2920" s="92">
        <f t="shared" si="484"/>
        <v>0</v>
      </c>
      <c r="AB2920" s="92">
        <f t="shared" si="485"/>
        <v>0</v>
      </c>
      <c r="AC2920" s="92">
        <f t="shared" si="486"/>
        <v>0</v>
      </c>
      <c r="AD2920" s="92">
        <f t="shared" si="487"/>
        <v>0</v>
      </c>
      <c r="AE2920" s="92">
        <f t="shared" si="488"/>
        <v>0</v>
      </c>
      <c r="AF2920" s="118">
        <f t="shared" ref="AF2920:AF2983" si="494">SUM(T2920:AE2920)</f>
        <v>0</v>
      </c>
    </row>
    <row r="2921" spans="2:32" ht="21.95" customHeight="1" x14ac:dyDescent="0.25">
      <c r="B2921" s="36" t="str">
        <f>IF(Vendas3!D393="","",Vendas3!D393)</f>
        <v/>
      </c>
      <c r="C2921" s="36" t="str">
        <f>IF(Vendas3!E393="","",Vendas3!E393)</f>
        <v/>
      </c>
      <c r="D2921" s="36" t="str">
        <f>IF(Vendas3!F393="","",Vendas3!F393)</f>
        <v/>
      </c>
      <c r="E2921" s="36" t="str">
        <f>IF(Vendas3!G393="","",Vendas3!G393)</f>
        <v/>
      </c>
      <c r="F2921" s="36" t="str">
        <f>IF(Vendas3!H393="","",Vendas3!H393)</f>
        <v/>
      </c>
      <c r="G2921" s="36" t="str">
        <f>IF(Vendas3!I393="","",Vendas3!I393)</f>
        <v/>
      </c>
      <c r="H2921" s="36" t="str">
        <f>IF(Vendas3!J393="","",Vendas3!J393)</f>
        <v/>
      </c>
      <c r="I2921" s="36" t="str">
        <f>IF(Vendas3!K393="","",Vendas3!K393)</f>
        <v/>
      </c>
      <c r="J2921" s="36" t="str">
        <f>IF(Vendas3!L393="","",Vendas3!L393)</f>
        <v/>
      </c>
      <c r="K2921" s="36" t="str">
        <f>IF(Vendas3!M393="","",Vendas3!M393)</f>
        <v/>
      </c>
      <c r="L2921" s="36" t="str">
        <f>IF(Vendas3!N393="","",Vendas3!N393)</f>
        <v/>
      </c>
      <c r="M2921" s="36" t="str">
        <f>IF(Vendas3!O393="","",Vendas3!O393)</f>
        <v/>
      </c>
      <c r="N2921" s="36" t="str">
        <f>IF(Vendas3!P393="","",Vendas3!P393)</f>
        <v/>
      </c>
      <c r="O2921" s="42">
        <f t="shared" si="489"/>
        <v>0</v>
      </c>
      <c r="P2921" s="105">
        <f t="shared" si="490"/>
        <v>0</v>
      </c>
      <c r="Q2921" s="105">
        <f t="shared" si="491"/>
        <v>0</v>
      </c>
      <c r="R2921" s="105">
        <f t="shared" si="492"/>
        <v>0</v>
      </c>
      <c r="S2921" s="22" t="str">
        <f t="shared" si="477"/>
        <v/>
      </c>
      <c r="T2921" s="92">
        <f t="shared" si="493"/>
        <v>0</v>
      </c>
      <c r="U2921" s="92">
        <f t="shared" si="478"/>
        <v>0</v>
      </c>
      <c r="V2921" s="92">
        <f t="shared" si="479"/>
        <v>0</v>
      </c>
      <c r="W2921" s="92">
        <f t="shared" si="480"/>
        <v>0</v>
      </c>
      <c r="X2921" s="92">
        <f t="shared" si="481"/>
        <v>0</v>
      </c>
      <c r="Y2921" s="92">
        <f t="shared" si="482"/>
        <v>0</v>
      </c>
      <c r="Z2921" s="92">
        <f t="shared" si="483"/>
        <v>0</v>
      </c>
      <c r="AA2921" s="92">
        <f t="shared" si="484"/>
        <v>0</v>
      </c>
      <c r="AB2921" s="92">
        <f t="shared" si="485"/>
        <v>0</v>
      </c>
      <c r="AC2921" s="92">
        <f t="shared" si="486"/>
        <v>0</v>
      </c>
      <c r="AD2921" s="92">
        <f t="shared" si="487"/>
        <v>0</v>
      </c>
      <c r="AE2921" s="92">
        <f t="shared" si="488"/>
        <v>0</v>
      </c>
      <c r="AF2921" s="118">
        <f t="shared" si="494"/>
        <v>0</v>
      </c>
    </row>
    <row r="2922" spans="2:32" ht="21.95" customHeight="1" x14ac:dyDescent="0.25">
      <c r="B2922" s="36" t="str">
        <f>IF(Vendas3!D394="","",Vendas3!D394)</f>
        <v/>
      </c>
      <c r="C2922" s="36" t="str">
        <f>IF(Vendas3!E394="","",Vendas3!E394)</f>
        <v/>
      </c>
      <c r="D2922" s="36" t="str">
        <f>IF(Vendas3!F394="","",Vendas3!F394)</f>
        <v/>
      </c>
      <c r="E2922" s="36" t="str">
        <f>IF(Vendas3!G394="","",Vendas3!G394)</f>
        <v/>
      </c>
      <c r="F2922" s="36" t="str">
        <f>IF(Vendas3!H394="","",Vendas3!H394)</f>
        <v/>
      </c>
      <c r="G2922" s="36" t="str">
        <f>IF(Vendas3!I394="","",Vendas3!I394)</f>
        <v/>
      </c>
      <c r="H2922" s="36" t="str">
        <f>IF(Vendas3!J394="","",Vendas3!J394)</f>
        <v/>
      </c>
      <c r="I2922" s="36" t="str">
        <f>IF(Vendas3!K394="","",Vendas3!K394)</f>
        <v/>
      </c>
      <c r="J2922" s="36" t="str">
        <f>IF(Vendas3!L394="","",Vendas3!L394)</f>
        <v/>
      </c>
      <c r="K2922" s="36" t="str">
        <f>IF(Vendas3!M394="","",Vendas3!M394)</f>
        <v/>
      </c>
      <c r="L2922" s="36" t="str">
        <f>IF(Vendas3!N394="","",Vendas3!N394)</f>
        <v/>
      </c>
      <c r="M2922" s="36" t="str">
        <f>IF(Vendas3!O394="","",Vendas3!O394)</f>
        <v/>
      </c>
      <c r="N2922" s="36" t="str">
        <f>IF(Vendas3!P394="","",Vendas3!P394)</f>
        <v/>
      </c>
      <c r="O2922" s="42">
        <f t="shared" si="489"/>
        <v>0</v>
      </c>
      <c r="P2922" s="105">
        <f t="shared" si="490"/>
        <v>0</v>
      </c>
      <c r="Q2922" s="105">
        <f t="shared" si="491"/>
        <v>0</v>
      </c>
      <c r="R2922" s="105">
        <f t="shared" si="492"/>
        <v>0</v>
      </c>
      <c r="S2922" s="22" t="str">
        <f t="shared" si="477"/>
        <v/>
      </c>
      <c r="T2922" s="92">
        <f t="shared" si="493"/>
        <v>0</v>
      </c>
      <c r="U2922" s="92">
        <f t="shared" si="478"/>
        <v>0</v>
      </c>
      <c r="V2922" s="92">
        <f t="shared" si="479"/>
        <v>0</v>
      </c>
      <c r="W2922" s="92">
        <f t="shared" si="480"/>
        <v>0</v>
      </c>
      <c r="X2922" s="92">
        <f t="shared" si="481"/>
        <v>0</v>
      </c>
      <c r="Y2922" s="92">
        <f t="shared" si="482"/>
        <v>0</v>
      </c>
      <c r="Z2922" s="92">
        <f t="shared" si="483"/>
        <v>0</v>
      </c>
      <c r="AA2922" s="92">
        <f t="shared" si="484"/>
        <v>0</v>
      </c>
      <c r="AB2922" s="92">
        <f t="shared" si="485"/>
        <v>0</v>
      </c>
      <c r="AC2922" s="92">
        <f t="shared" si="486"/>
        <v>0</v>
      </c>
      <c r="AD2922" s="92">
        <f t="shared" si="487"/>
        <v>0</v>
      </c>
      <c r="AE2922" s="92">
        <f t="shared" si="488"/>
        <v>0</v>
      </c>
      <c r="AF2922" s="118">
        <f t="shared" si="494"/>
        <v>0</v>
      </c>
    </row>
    <row r="2923" spans="2:32" ht="21.95" customHeight="1" x14ac:dyDescent="0.25">
      <c r="B2923" s="36" t="str">
        <f>IF(Vendas3!D395="","",Vendas3!D395)</f>
        <v/>
      </c>
      <c r="C2923" s="36" t="str">
        <f>IF(Vendas3!E395="","",Vendas3!E395)</f>
        <v/>
      </c>
      <c r="D2923" s="36" t="str">
        <f>IF(Vendas3!F395="","",Vendas3!F395)</f>
        <v/>
      </c>
      <c r="E2923" s="36" t="str">
        <f>IF(Vendas3!G395="","",Vendas3!G395)</f>
        <v/>
      </c>
      <c r="F2923" s="36" t="str">
        <f>IF(Vendas3!H395="","",Vendas3!H395)</f>
        <v/>
      </c>
      <c r="G2923" s="36" t="str">
        <f>IF(Vendas3!I395="","",Vendas3!I395)</f>
        <v/>
      </c>
      <c r="H2923" s="36" t="str">
        <f>IF(Vendas3!J395="","",Vendas3!J395)</f>
        <v/>
      </c>
      <c r="I2923" s="36" t="str">
        <f>IF(Vendas3!K395="","",Vendas3!K395)</f>
        <v/>
      </c>
      <c r="J2923" s="36" t="str">
        <f>IF(Vendas3!L395="","",Vendas3!L395)</f>
        <v/>
      </c>
      <c r="K2923" s="36" t="str">
        <f>IF(Vendas3!M395="","",Vendas3!M395)</f>
        <v/>
      </c>
      <c r="L2923" s="36" t="str">
        <f>IF(Vendas3!N395="","",Vendas3!N395)</f>
        <v/>
      </c>
      <c r="M2923" s="36" t="str">
        <f>IF(Vendas3!O395="","",Vendas3!O395)</f>
        <v/>
      </c>
      <c r="N2923" s="36" t="str">
        <f>IF(Vendas3!P395="","",Vendas3!P395)</f>
        <v/>
      </c>
      <c r="O2923" s="42">
        <f t="shared" si="489"/>
        <v>0</v>
      </c>
      <c r="P2923" s="105">
        <f t="shared" si="490"/>
        <v>0</v>
      </c>
      <c r="Q2923" s="105">
        <f t="shared" si="491"/>
        <v>0</v>
      </c>
      <c r="R2923" s="105">
        <f t="shared" si="492"/>
        <v>0</v>
      </c>
      <c r="S2923" s="22" t="str">
        <f t="shared" si="477"/>
        <v/>
      </c>
      <c r="T2923" s="92">
        <f t="shared" si="493"/>
        <v>0</v>
      </c>
      <c r="U2923" s="92">
        <f t="shared" si="478"/>
        <v>0</v>
      </c>
      <c r="V2923" s="92">
        <f t="shared" si="479"/>
        <v>0</v>
      </c>
      <c r="W2923" s="92">
        <f t="shared" si="480"/>
        <v>0</v>
      </c>
      <c r="X2923" s="92">
        <f t="shared" si="481"/>
        <v>0</v>
      </c>
      <c r="Y2923" s="92">
        <f t="shared" si="482"/>
        <v>0</v>
      </c>
      <c r="Z2923" s="92">
        <f t="shared" si="483"/>
        <v>0</v>
      </c>
      <c r="AA2923" s="92">
        <f t="shared" si="484"/>
        <v>0</v>
      </c>
      <c r="AB2923" s="92">
        <f t="shared" si="485"/>
        <v>0</v>
      </c>
      <c r="AC2923" s="92">
        <f t="shared" si="486"/>
        <v>0</v>
      </c>
      <c r="AD2923" s="92">
        <f t="shared" si="487"/>
        <v>0</v>
      </c>
      <c r="AE2923" s="92">
        <f t="shared" si="488"/>
        <v>0</v>
      </c>
      <c r="AF2923" s="118">
        <f t="shared" si="494"/>
        <v>0</v>
      </c>
    </row>
    <row r="2924" spans="2:32" ht="21.95" customHeight="1" x14ac:dyDescent="0.25">
      <c r="B2924" s="36" t="str">
        <f>IF(Vendas3!D396="","",Vendas3!D396)</f>
        <v/>
      </c>
      <c r="C2924" s="36" t="str">
        <f>IF(Vendas3!E396="","",Vendas3!E396)</f>
        <v/>
      </c>
      <c r="D2924" s="36" t="str">
        <f>IF(Vendas3!F396="","",Vendas3!F396)</f>
        <v/>
      </c>
      <c r="E2924" s="36" t="str">
        <f>IF(Vendas3!G396="","",Vendas3!G396)</f>
        <v/>
      </c>
      <c r="F2924" s="36" t="str">
        <f>IF(Vendas3!H396="","",Vendas3!H396)</f>
        <v/>
      </c>
      <c r="G2924" s="36" t="str">
        <f>IF(Vendas3!I396="","",Vendas3!I396)</f>
        <v/>
      </c>
      <c r="H2924" s="36" t="str">
        <f>IF(Vendas3!J396="","",Vendas3!J396)</f>
        <v/>
      </c>
      <c r="I2924" s="36" t="str">
        <f>IF(Vendas3!K396="","",Vendas3!K396)</f>
        <v/>
      </c>
      <c r="J2924" s="36" t="str">
        <f>IF(Vendas3!L396="","",Vendas3!L396)</f>
        <v/>
      </c>
      <c r="K2924" s="36" t="str">
        <f>IF(Vendas3!M396="","",Vendas3!M396)</f>
        <v/>
      </c>
      <c r="L2924" s="36" t="str">
        <f>IF(Vendas3!N396="","",Vendas3!N396)</f>
        <v/>
      </c>
      <c r="M2924" s="36" t="str">
        <f>IF(Vendas3!O396="","",Vendas3!O396)</f>
        <v/>
      </c>
      <c r="N2924" s="36" t="str">
        <f>IF(Vendas3!P396="","",Vendas3!P396)</f>
        <v/>
      </c>
      <c r="O2924" s="42">
        <f t="shared" si="489"/>
        <v>0</v>
      </c>
      <c r="P2924" s="105">
        <f t="shared" si="490"/>
        <v>0</v>
      </c>
      <c r="Q2924" s="105">
        <f t="shared" si="491"/>
        <v>0</v>
      </c>
      <c r="R2924" s="105">
        <f t="shared" si="492"/>
        <v>0</v>
      </c>
      <c r="S2924" s="22" t="str">
        <f t="shared" si="477"/>
        <v/>
      </c>
      <c r="T2924" s="92">
        <f t="shared" si="493"/>
        <v>0</v>
      </c>
      <c r="U2924" s="92">
        <f t="shared" si="478"/>
        <v>0</v>
      </c>
      <c r="V2924" s="92">
        <f t="shared" si="479"/>
        <v>0</v>
      </c>
      <c r="W2924" s="92">
        <f t="shared" si="480"/>
        <v>0</v>
      </c>
      <c r="X2924" s="92">
        <f t="shared" si="481"/>
        <v>0</v>
      </c>
      <c r="Y2924" s="92">
        <f t="shared" si="482"/>
        <v>0</v>
      </c>
      <c r="Z2924" s="92">
        <f t="shared" si="483"/>
        <v>0</v>
      </c>
      <c r="AA2924" s="92">
        <f t="shared" si="484"/>
        <v>0</v>
      </c>
      <c r="AB2924" s="92">
        <f t="shared" si="485"/>
        <v>0</v>
      </c>
      <c r="AC2924" s="92">
        <f t="shared" si="486"/>
        <v>0</v>
      </c>
      <c r="AD2924" s="92">
        <f t="shared" si="487"/>
        <v>0</v>
      </c>
      <c r="AE2924" s="92">
        <f t="shared" si="488"/>
        <v>0</v>
      </c>
      <c r="AF2924" s="118">
        <f t="shared" si="494"/>
        <v>0</v>
      </c>
    </row>
    <row r="2925" spans="2:32" ht="21.95" customHeight="1" x14ac:dyDescent="0.25">
      <c r="B2925" s="36" t="str">
        <f>IF(Vendas3!D397="","",Vendas3!D397)</f>
        <v/>
      </c>
      <c r="C2925" s="36" t="str">
        <f>IF(Vendas3!E397="","",Vendas3!E397)</f>
        <v/>
      </c>
      <c r="D2925" s="36" t="str">
        <f>IF(Vendas3!F397="","",Vendas3!F397)</f>
        <v/>
      </c>
      <c r="E2925" s="36" t="str">
        <f>IF(Vendas3!G397="","",Vendas3!G397)</f>
        <v/>
      </c>
      <c r="F2925" s="36" t="str">
        <f>IF(Vendas3!H397="","",Vendas3!H397)</f>
        <v/>
      </c>
      <c r="G2925" s="36" t="str">
        <f>IF(Vendas3!I397="","",Vendas3!I397)</f>
        <v/>
      </c>
      <c r="H2925" s="36" t="str">
        <f>IF(Vendas3!J397="","",Vendas3!J397)</f>
        <v/>
      </c>
      <c r="I2925" s="36" t="str">
        <f>IF(Vendas3!K397="","",Vendas3!K397)</f>
        <v/>
      </c>
      <c r="J2925" s="36" t="str">
        <f>IF(Vendas3!L397="","",Vendas3!L397)</f>
        <v/>
      </c>
      <c r="K2925" s="36" t="str">
        <f>IF(Vendas3!M397="","",Vendas3!M397)</f>
        <v/>
      </c>
      <c r="L2925" s="36" t="str">
        <f>IF(Vendas3!N397="","",Vendas3!N397)</f>
        <v/>
      </c>
      <c r="M2925" s="36" t="str">
        <f>IF(Vendas3!O397="","",Vendas3!O397)</f>
        <v/>
      </c>
      <c r="N2925" s="36" t="str">
        <f>IF(Vendas3!P397="","",Vendas3!P397)</f>
        <v/>
      </c>
      <c r="O2925" s="42">
        <f t="shared" si="489"/>
        <v>0</v>
      </c>
      <c r="P2925" s="105">
        <f t="shared" si="490"/>
        <v>0</v>
      </c>
      <c r="Q2925" s="105">
        <f t="shared" si="491"/>
        <v>0</v>
      </c>
      <c r="R2925" s="105">
        <f t="shared" si="492"/>
        <v>0</v>
      </c>
      <c r="S2925" s="22" t="str">
        <f t="shared" si="477"/>
        <v/>
      </c>
      <c r="T2925" s="92">
        <f t="shared" si="493"/>
        <v>0</v>
      </c>
      <c r="U2925" s="92">
        <f t="shared" si="478"/>
        <v>0</v>
      </c>
      <c r="V2925" s="92">
        <f t="shared" si="479"/>
        <v>0</v>
      </c>
      <c r="W2925" s="92">
        <f t="shared" si="480"/>
        <v>0</v>
      </c>
      <c r="X2925" s="92">
        <f t="shared" si="481"/>
        <v>0</v>
      </c>
      <c r="Y2925" s="92">
        <f t="shared" si="482"/>
        <v>0</v>
      </c>
      <c r="Z2925" s="92">
        <f t="shared" si="483"/>
        <v>0</v>
      </c>
      <c r="AA2925" s="92">
        <f t="shared" si="484"/>
        <v>0</v>
      </c>
      <c r="AB2925" s="92">
        <f t="shared" si="485"/>
        <v>0</v>
      </c>
      <c r="AC2925" s="92">
        <f t="shared" si="486"/>
        <v>0</v>
      </c>
      <c r="AD2925" s="92">
        <f t="shared" si="487"/>
        <v>0</v>
      </c>
      <c r="AE2925" s="92">
        <f t="shared" si="488"/>
        <v>0</v>
      </c>
      <c r="AF2925" s="118">
        <f t="shared" si="494"/>
        <v>0</v>
      </c>
    </row>
    <row r="2926" spans="2:32" ht="21.95" customHeight="1" x14ac:dyDescent="0.25">
      <c r="B2926" s="36" t="str">
        <f>IF(Vendas3!D398="","",Vendas3!D398)</f>
        <v/>
      </c>
      <c r="C2926" s="36" t="str">
        <f>IF(Vendas3!E398="","",Vendas3!E398)</f>
        <v/>
      </c>
      <c r="D2926" s="36" t="str">
        <f>IF(Vendas3!F398="","",Vendas3!F398)</f>
        <v/>
      </c>
      <c r="E2926" s="36" t="str">
        <f>IF(Vendas3!G398="","",Vendas3!G398)</f>
        <v/>
      </c>
      <c r="F2926" s="36" t="str">
        <f>IF(Vendas3!H398="","",Vendas3!H398)</f>
        <v/>
      </c>
      <c r="G2926" s="36" t="str">
        <f>IF(Vendas3!I398="","",Vendas3!I398)</f>
        <v/>
      </c>
      <c r="H2926" s="36" t="str">
        <f>IF(Vendas3!J398="","",Vendas3!J398)</f>
        <v/>
      </c>
      <c r="I2926" s="36" t="str">
        <f>IF(Vendas3!K398="","",Vendas3!K398)</f>
        <v/>
      </c>
      <c r="J2926" s="36" t="str">
        <f>IF(Vendas3!L398="","",Vendas3!L398)</f>
        <v/>
      </c>
      <c r="K2926" s="36" t="str">
        <f>IF(Vendas3!M398="","",Vendas3!M398)</f>
        <v/>
      </c>
      <c r="L2926" s="36" t="str">
        <f>IF(Vendas3!N398="","",Vendas3!N398)</f>
        <v/>
      </c>
      <c r="M2926" s="36" t="str">
        <f>IF(Vendas3!O398="","",Vendas3!O398)</f>
        <v/>
      </c>
      <c r="N2926" s="36" t="str">
        <f>IF(Vendas3!P398="","",Vendas3!P398)</f>
        <v/>
      </c>
      <c r="O2926" s="42">
        <f t="shared" si="489"/>
        <v>0</v>
      </c>
      <c r="P2926" s="105">
        <f t="shared" si="490"/>
        <v>0</v>
      </c>
      <c r="Q2926" s="105">
        <f t="shared" si="491"/>
        <v>0</v>
      </c>
      <c r="R2926" s="105">
        <f t="shared" si="492"/>
        <v>0</v>
      </c>
      <c r="S2926" s="22" t="str">
        <f t="shared" si="477"/>
        <v/>
      </c>
      <c r="T2926" s="92">
        <f t="shared" si="493"/>
        <v>0</v>
      </c>
      <c r="U2926" s="92">
        <f t="shared" si="478"/>
        <v>0</v>
      </c>
      <c r="V2926" s="92">
        <f t="shared" si="479"/>
        <v>0</v>
      </c>
      <c r="W2926" s="92">
        <f t="shared" si="480"/>
        <v>0</v>
      </c>
      <c r="X2926" s="92">
        <f t="shared" si="481"/>
        <v>0</v>
      </c>
      <c r="Y2926" s="92">
        <f t="shared" si="482"/>
        <v>0</v>
      </c>
      <c r="Z2926" s="92">
        <f t="shared" si="483"/>
        <v>0</v>
      </c>
      <c r="AA2926" s="92">
        <f t="shared" si="484"/>
        <v>0</v>
      </c>
      <c r="AB2926" s="92">
        <f t="shared" si="485"/>
        <v>0</v>
      </c>
      <c r="AC2926" s="92">
        <f t="shared" si="486"/>
        <v>0</v>
      </c>
      <c r="AD2926" s="92">
        <f t="shared" si="487"/>
        <v>0</v>
      </c>
      <c r="AE2926" s="92">
        <f t="shared" si="488"/>
        <v>0</v>
      </c>
      <c r="AF2926" s="118">
        <f t="shared" si="494"/>
        <v>0</v>
      </c>
    </row>
    <row r="2927" spans="2:32" ht="21.95" customHeight="1" x14ac:dyDescent="0.25">
      <c r="B2927" s="36" t="str">
        <f>IF(Vendas3!D399="","",Vendas3!D399)</f>
        <v/>
      </c>
      <c r="C2927" s="36" t="str">
        <f>IF(Vendas3!E399="","",Vendas3!E399)</f>
        <v/>
      </c>
      <c r="D2927" s="36" t="str">
        <f>IF(Vendas3!F399="","",Vendas3!F399)</f>
        <v/>
      </c>
      <c r="E2927" s="36" t="str">
        <f>IF(Vendas3!G399="","",Vendas3!G399)</f>
        <v/>
      </c>
      <c r="F2927" s="36" t="str">
        <f>IF(Vendas3!H399="","",Vendas3!H399)</f>
        <v/>
      </c>
      <c r="G2927" s="36" t="str">
        <f>IF(Vendas3!I399="","",Vendas3!I399)</f>
        <v/>
      </c>
      <c r="H2927" s="36" t="str">
        <f>IF(Vendas3!J399="","",Vendas3!J399)</f>
        <v/>
      </c>
      <c r="I2927" s="36" t="str">
        <f>IF(Vendas3!K399="","",Vendas3!K399)</f>
        <v/>
      </c>
      <c r="J2927" s="36" t="str">
        <f>IF(Vendas3!L399="","",Vendas3!L399)</f>
        <v/>
      </c>
      <c r="K2927" s="36" t="str">
        <f>IF(Vendas3!M399="","",Vendas3!M399)</f>
        <v/>
      </c>
      <c r="L2927" s="36" t="str">
        <f>IF(Vendas3!N399="","",Vendas3!N399)</f>
        <v/>
      </c>
      <c r="M2927" s="36" t="str">
        <f>IF(Vendas3!O399="","",Vendas3!O399)</f>
        <v/>
      </c>
      <c r="N2927" s="36" t="str">
        <f>IF(Vendas3!P399="","",Vendas3!P399)</f>
        <v/>
      </c>
      <c r="O2927" s="42">
        <f t="shared" si="489"/>
        <v>0</v>
      </c>
      <c r="P2927" s="105">
        <f t="shared" si="490"/>
        <v>0</v>
      </c>
      <c r="Q2927" s="105">
        <f t="shared" si="491"/>
        <v>0</v>
      </c>
      <c r="R2927" s="105">
        <f t="shared" si="492"/>
        <v>0</v>
      </c>
      <c r="S2927" s="22" t="str">
        <f t="shared" si="477"/>
        <v/>
      </c>
      <c r="T2927" s="92">
        <f t="shared" si="493"/>
        <v>0</v>
      </c>
      <c r="U2927" s="92">
        <f t="shared" si="478"/>
        <v>0</v>
      </c>
      <c r="V2927" s="92">
        <f t="shared" si="479"/>
        <v>0</v>
      </c>
      <c r="W2927" s="92">
        <f t="shared" si="480"/>
        <v>0</v>
      </c>
      <c r="X2927" s="92">
        <f t="shared" si="481"/>
        <v>0</v>
      </c>
      <c r="Y2927" s="92">
        <f t="shared" si="482"/>
        <v>0</v>
      </c>
      <c r="Z2927" s="92">
        <f t="shared" si="483"/>
        <v>0</v>
      </c>
      <c r="AA2927" s="92">
        <f t="shared" si="484"/>
        <v>0</v>
      </c>
      <c r="AB2927" s="92">
        <f t="shared" si="485"/>
        <v>0</v>
      </c>
      <c r="AC2927" s="92">
        <f t="shared" si="486"/>
        <v>0</v>
      </c>
      <c r="AD2927" s="92">
        <f t="shared" si="487"/>
        <v>0</v>
      </c>
      <c r="AE2927" s="92">
        <f t="shared" si="488"/>
        <v>0</v>
      </c>
      <c r="AF2927" s="118">
        <f t="shared" si="494"/>
        <v>0</v>
      </c>
    </row>
    <row r="2928" spans="2:32" ht="21.95" customHeight="1" x14ac:dyDescent="0.25">
      <c r="B2928" s="36" t="str">
        <f>IF(Vendas3!D400="","",Vendas3!D400)</f>
        <v/>
      </c>
      <c r="C2928" s="36" t="str">
        <f>IF(Vendas3!E400="","",Vendas3!E400)</f>
        <v/>
      </c>
      <c r="D2928" s="36" t="str">
        <f>IF(Vendas3!F400="","",Vendas3!F400)</f>
        <v/>
      </c>
      <c r="E2928" s="36" t="str">
        <f>IF(Vendas3!G400="","",Vendas3!G400)</f>
        <v/>
      </c>
      <c r="F2928" s="36" t="str">
        <f>IF(Vendas3!H400="","",Vendas3!H400)</f>
        <v/>
      </c>
      <c r="G2928" s="36" t="str">
        <f>IF(Vendas3!I400="","",Vendas3!I400)</f>
        <v/>
      </c>
      <c r="H2928" s="36" t="str">
        <f>IF(Vendas3!J400="","",Vendas3!J400)</f>
        <v/>
      </c>
      <c r="I2928" s="36" t="str">
        <f>IF(Vendas3!K400="","",Vendas3!K400)</f>
        <v/>
      </c>
      <c r="J2928" s="36" t="str">
        <f>IF(Vendas3!L400="","",Vendas3!L400)</f>
        <v/>
      </c>
      <c r="K2928" s="36" t="str">
        <f>IF(Vendas3!M400="","",Vendas3!M400)</f>
        <v/>
      </c>
      <c r="L2928" s="36" t="str">
        <f>IF(Vendas3!N400="","",Vendas3!N400)</f>
        <v/>
      </c>
      <c r="M2928" s="36" t="str">
        <f>IF(Vendas3!O400="","",Vendas3!O400)</f>
        <v/>
      </c>
      <c r="N2928" s="36" t="str">
        <f>IF(Vendas3!P400="","",Vendas3!P400)</f>
        <v/>
      </c>
      <c r="O2928" s="42">
        <f t="shared" si="489"/>
        <v>0</v>
      </c>
      <c r="P2928" s="105">
        <f t="shared" si="490"/>
        <v>0</v>
      </c>
      <c r="Q2928" s="105">
        <f t="shared" si="491"/>
        <v>0</v>
      </c>
      <c r="R2928" s="105">
        <f t="shared" si="492"/>
        <v>0</v>
      </c>
      <c r="S2928" s="22" t="str">
        <f t="shared" si="477"/>
        <v/>
      </c>
      <c r="T2928" s="92">
        <f t="shared" si="493"/>
        <v>0</v>
      </c>
      <c r="U2928" s="92">
        <f t="shared" si="478"/>
        <v>0</v>
      </c>
      <c r="V2928" s="92">
        <f t="shared" si="479"/>
        <v>0</v>
      </c>
      <c r="W2928" s="92">
        <f t="shared" si="480"/>
        <v>0</v>
      </c>
      <c r="X2928" s="92">
        <f t="shared" si="481"/>
        <v>0</v>
      </c>
      <c r="Y2928" s="92">
        <f t="shared" si="482"/>
        <v>0</v>
      </c>
      <c r="Z2928" s="92">
        <f t="shared" si="483"/>
        <v>0</v>
      </c>
      <c r="AA2928" s="92">
        <f t="shared" si="484"/>
        <v>0</v>
      </c>
      <c r="AB2928" s="92">
        <f t="shared" si="485"/>
        <v>0</v>
      </c>
      <c r="AC2928" s="92">
        <f t="shared" si="486"/>
        <v>0</v>
      </c>
      <c r="AD2928" s="92">
        <f t="shared" si="487"/>
        <v>0</v>
      </c>
      <c r="AE2928" s="92">
        <f t="shared" si="488"/>
        <v>0</v>
      </c>
      <c r="AF2928" s="118">
        <f t="shared" si="494"/>
        <v>0</v>
      </c>
    </row>
    <row r="2929" spans="2:32" ht="21.95" customHeight="1" x14ac:dyDescent="0.25">
      <c r="B2929" s="36" t="str">
        <f>IF(Vendas3!D401="","",Vendas3!D401)</f>
        <v/>
      </c>
      <c r="C2929" s="36" t="str">
        <f>IF(Vendas3!E401="","",Vendas3!E401)</f>
        <v/>
      </c>
      <c r="D2929" s="36" t="str">
        <f>IF(Vendas3!F401="","",Vendas3!F401)</f>
        <v/>
      </c>
      <c r="E2929" s="36" t="str">
        <f>IF(Vendas3!G401="","",Vendas3!G401)</f>
        <v/>
      </c>
      <c r="F2929" s="36" t="str">
        <f>IF(Vendas3!H401="","",Vendas3!H401)</f>
        <v/>
      </c>
      <c r="G2929" s="36" t="str">
        <f>IF(Vendas3!I401="","",Vendas3!I401)</f>
        <v/>
      </c>
      <c r="H2929" s="36" t="str">
        <f>IF(Vendas3!J401="","",Vendas3!J401)</f>
        <v/>
      </c>
      <c r="I2929" s="36" t="str">
        <f>IF(Vendas3!K401="","",Vendas3!K401)</f>
        <v/>
      </c>
      <c r="J2929" s="36" t="str">
        <f>IF(Vendas3!L401="","",Vendas3!L401)</f>
        <v/>
      </c>
      <c r="K2929" s="36" t="str">
        <f>IF(Vendas3!M401="","",Vendas3!M401)</f>
        <v/>
      </c>
      <c r="L2929" s="36" t="str">
        <f>IF(Vendas3!N401="","",Vendas3!N401)</f>
        <v/>
      </c>
      <c r="M2929" s="36" t="str">
        <f>IF(Vendas3!O401="","",Vendas3!O401)</f>
        <v/>
      </c>
      <c r="N2929" s="36" t="str">
        <f>IF(Vendas3!P401="","",Vendas3!P401)</f>
        <v/>
      </c>
      <c r="O2929" s="42">
        <f t="shared" si="489"/>
        <v>0</v>
      </c>
      <c r="P2929" s="105">
        <f t="shared" si="490"/>
        <v>0</v>
      </c>
      <c r="Q2929" s="105">
        <f t="shared" si="491"/>
        <v>0</v>
      </c>
      <c r="R2929" s="105">
        <f t="shared" si="492"/>
        <v>0</v>
      </c>
      <c r="S2929" s="22" t="str">
        <f t="shared" si="477"/>
        <v/>
      </c>
      <c r="T2929" s="92">
        <f t="shared" si="493"/>
        <v>0</v>
      </c>
      <c r="U2929" s="92">
        <f t="shared" si="478"/>
        <v>0</v>
      </c>
      <c r="V2929" s="92">
        <f t="shared" si="479"/>
        <v>0</v>
      </c>
      <c r="W2929" s="92">
        <f t="shared" si="480"/>
        <v>0</v>
      </c>
      <c r="X2929" s="92">
        <f t="shared" si="481"/>
        <v>0</v>
      </c>
      <c r="Y2929" s="92">
        <f t="shared" si="482"/>
        <v>0</v>
      </c>
      <c r="Z2929" s="92">
        <f t="shared" si="483"/>
        <v>0</v>
      </c>
      <c r="AA2929" s="92">
        <f t="shared" si="484"/>
        <v>0</v>
      </c>
      <c r="AB2929" s="92">
        <f t="shared" si="485"/>
        <v>0</v>
      </c>
      <c r="AC2929" s="92">
        <f t="shared" si="486"/>
        <v>0</v>
      </c>
      <c r="AD2929" s="92">
        <f t="shared" si="487"/>
        <v>0</v>
      </c>
      <c r="AE2929" s="92">
        <f t="shared" si="488"/>
        <v>0</v>
      </c>
      <c r="AF2929" s="118">
        <f t="shared" si="494"/>
        <v>0</v>
      </c>
    </row>
    <row r="2930" spans="2:32" ht="21.95" customHeight="1" x14ac:dyDescent="0.25">
      <c r="B2930" s="36" t="str">
        <f>IF(Vendas3!D402="","",Vendas3!D402)</f>
        <v/>
      </c>
      <c r="C2930" s="36" t="str">
        <f>IF(Vendas3!E402="","",Vendas3!E402)</f>
        <v/>
      </c>
      <c r="D2930" s="36" t="str">
        <f>IF(Vendas3!F402="","",Vendas3!F402)</f>
        <v/>
      </c>
      <c r="E2930" s="36" t="str">
        <f>IF(Vendas3!G402="","",Vendas3!G402)</f>
        <v/>
      </c>
      <c r="F2930" s="36" t="str">
        <f>IF(Vendas3!H402="","",Vendas3!H402)</f>
        <v/>
      </c>
      <c r="G2930" s="36" t="str">
        <f>IF(Vendas3!I402="","",Vendas3!I402)</f>
        <v/>
      </c>
      <c r="H2930" s="36" t="str">
        <f>IF(Vendas3!J402="","",Vendas3!J402)</f>
        <v/>
      </c>
      <c r="I2930" s="36" t="str">
        <f>IF(Vendas3!K402="","",Vendas3!K402)</f>
        <v/>
      </c>
      <c r="J2930" s="36" t="str">
        <f>IF(Vendas3!L402="","",Vendas3!L402)</f>
        <v/>
      </c>
      <c r="K2930" s="36" t="str">
        <f>IF(Vendas3!M402="","",Vendas3!M402)</f>
        <v/>
      </c>
      <c r="L2930" s="36" t="str">
        <f>IF(Vendas3!N402="","",Vendas3!N402)</f>
        <v/>
      </c>
      <c r="M2930" s="36" t="str">
        <f>IF(Vendas3!O402="","",Vendas3!O402)</f>
        <v/>
      </c>
      <c r="N2930" s="36" t="str">
        <f>IF(Vendas3!P402="","",Vendas3!P402)</f>
        <v/>
      </c>
      <c r="O2930" s="42">
        <f t="shared" si="489"/>
        <v>0</v>
      </c>
      <c r="P2930" s="105">
        <f t="shared" si="490"/>
        <v>0</v>
      </c>
      <c r="Q2930" s="105">
        <f t="shared" si="491"/>
        <v>0</v>
      </c>
      <c r="R2930" s="105">
        <f t="shared" si="492"/>
        <v>0</v>
      </c>
      <c r="S2930" s="22" t="str">
        <f t="shared" si="477"/>
        <v/>
      </c>
      <c r="T2930" s="92">
        <f t="shared" si="493"/>
        <v>0</v>
      </c>
      <c r="U2930" s="92">
        <f t="shared" si="478"/>
        <v>0</v>
      </c>
      <c r="V2930" s="92">
        <f t="shared" si="479"/>
        <v>0</v>
      </c>
      <c r="W2930" s="92">
        <f t="shared" si="480"/>
        <v>0</v>
      </c>
      <c r="X2930" s="92">
        <f t="shared" si="481"/>
        <v>0</v>
      </c>
      <c r="Y2930" s="92">
        <f t="shared" si="482"/>
        <v>0</v>
      </c>
      <c r="Z2930" s="92">
        <f t="shared" si="483"/>
        <v>0</v>
      </c>
      <c r="AA2930" s="92">
        <f t="shared" si="484"/>
        <v>0</v>
      </c>
      <c r="AB2930" s="92">
        <f t="shared" si="485"/>
        <v>0</v>
      </c>
      <c r="AC2930" s="92">
        <f t="shared" si="486"/>
        <v>0</v>
      </c>
      <c r="AD2930" s="92">
        <f t="shared" si="487"/>
        <v>0</v>
      </c>
      <c r="AE2930" s="92">
        <f t="shared" si="488"/>
        <v>0</v>
      </c>
      <c r="AF2930" s="118">
        <f t="shared" si="494"/>
        <v>0</v>
      </c>
    </row>
    <row r="2931" spans="2:32" ht="21.95" customHeight="1" x14ac:dyDescent="0.25">
      <c r="B2931" s="36" t="str">
        <f>IF(Vendas3!D403="","",Vendas3!D403)</f>
        <v/>
      </c>
      <c r="C2931" s="36" t="str">
        <f>IF(Vendas3!E403="","",Vendas3!E403)</f>
        <v/>
      </c>
      <c r="D2931" s="36" t="str">
        <f>IF(Vendas3!F403="","",Vendas3!F403)</f>
        <v/>
      </c>
      <c r="E2931" s="36" t="str">
        <f>IF(Vendas3!G403="","",Vendas3!G403)</f>
        <v/>
      </c>
      <c r="F2931" s="36" t="str">
        <f>IF(Vendas3!H403="","",Vendas3!H403)</f>
        <v/>
      </c>
      <c r="G2931" s="36" t="str">
        <f>IF(Vendas3!I403="","",Vendas3!I403)</f>
        <v/>
      </c>
      <c r="H2931" s="36" t="str">
        <f>IF(Vendas3!J403="","",Vendas3!J403)</f>
        <v/>
      </c>
      <c r="I2931" s="36" t="str">
        <f>IF(Vendas3!K403="","",Vendas3!K403)</f>
        <v/>
      </c>
      <c r="J2931" s="36" t="str">
        <f>IF(Vendas3!L403="","",Vendas3!L403)</f>
        <v/>
      </c>
      <c r="K2931" s="36" t="str">
        <f>IF(Vendas3!M403="","",Vendas3!M403)</f>
        <v/>
      </c>
      <c r="L2931" s="36" t="str">
        <f>IF(Vendas3!N403="","",Vendas3!N403)</f>
        <v/>
      </c>
      <c r="M2931" s="36" t="str">
        <f>IF(Vendas3!O403="","",Vendas3!O403)</f>
        <v/>
      </c>
      <c r="N2931" s="36" t="str">
        <f>IF(Vendas3!P403="","",Vendas3!P403)</f>
        <v/>
      </c>
      <c r="O2931" s="42">
        <f t="shared" si="489"/>
        <v>0</v>
      </c>
      <c r="P2931" s="105">
        <f t="shared" si="490"/>
        <v>0</v>
      </c>
      <c r="Q2931" s="105">
        <f t="shared" si="491"/>
        <v>0</v>
      </c>
      <c r="R2931" s="105">
        <f t="shared" si="492"/>
        <v>0</v>
      </c>
      <c r="S2931" s="22" t="str">
        <f t="shared" si="477"/>
        <v/>
      </c>
      <c r="T2931" s="92">
        <f t="shared" si="493"/>
        <v>0</v>
      </c>
      <c r="U2931" s="92">
        <f t="shared" si="478"/>
        <v>0</v>
      </c>
      <c r="V2931" s="92">
        <f t="shared" si="479"/>
        <v>0</v>
      </c>
      <c r="W2931" s="92">
        <f t="shared" si="480"/>
        <v>0</v>
      </c>
      <c r="X2931" s="92">
        <f t="shared" si="481"/>
        <v>0</v>
      </c>
      <c r="Y2931" s="92">
        <f t="shared" si="482"/>
        <v>0</v>
      </c>
      <c r="Z2931" s="92">
        <f t="shared" si="483"/>
        <v>0</v>
      </c>
      <c r="AA2931" s="92">
        <f t="shared" si="484"/>
        <v>0</v>
      </c>
      <c r="AB2931" s="92">
        <f t="shared" si="485"/>
        <v>0</v>
      </c>
      <c r="AC2931" s="92">
        <f t="shared" si="486"/>
        <v>0</v>
      </c>
      <c r="AD2931" s="92">
        <f t="shared" si="487"/>
        <v>0</v>
      </c>
      <c r="AE2931" s="92">
        <f t="shared" si="488"/>
        <v>0</v>
      </c>
      <c r="AF2931" s="118">
        <f t="shared" si="494"/>
        <v>0</v>
      </c>
    </row>
    <row r="2932" spans="2:32" ht="21.95" customHeight="1" x14ac:dyDescent="0.25">
      <c r="B2932" s="36" t="str">
        <f>IF(Vendas3!D404="","",Vendas3!D404)</f>
        <v/>
      </c>
      <c r="C2932" s="36" t="str">
        <f>IF(Vendas3!E404="","",Vendas3!E404)</f>
        <v/>
      </c>
      <c r="D2932" s="36" t="str">
        <f>IF(Vendas3!F404="","",Vendas3!F404)</f>
        <v/>
      </c>
      <c r="E2932" s="36" t="str">
        <f>IF(Vendas3!G404="","",Vendas3!G404)</f>
        <v/>
      </c>
      <c r="F2932" s="36" t="str">
        <f>IF(Vendas3!H404="","",Vendas3!H404)</f>
        <v/>
      </c>
      <c r="G2932" s="36" t="str">
        <f>IF(Vendas3!I404="","",Vendas3!I404)</f>
        <v/>
      </c>
      <c r="H2932" s="36" t="str">
        <f>IF(Vendas3!J404="","",Vendas3!J404)</f>
        <v/>
      </c>
      <c r="I2932" s="36" t="str">
        <f>IF(Vendas3!K404="","",Vendas3!K404)</f>
        <v/>
      </c>
      <c r="J2932" s="36" t="str">
        <f>IF(Vendas3!L404="","",Vendas3!L404)</f>
        <v/>
      </c>
      <c r="K2932" s="36" t="str">
        <f>IF(Vendas3!M404="","",Vendas3!M404)</f>
        <v/>
      </c>
      <c r="L2932" s="36" t="str">
        <f>IF(Vendas3!N404="","",Vendas3!N404)</f>
        <v/>
      </c>
      <c r="M2932" s="36" t="str">
        <f>IF(Vendas3!O404="","",Vendas3!O404)</f>
        <v/>
      </c>
      <c r="N2932" s="36" t="str">
        <f>IF(Vendas3!P404="","",Vendas3!P404)</f>
        <v/>
      </c>
      <c r="O2932" s="42">
        <f t="shared" si="489"/>
        <v>0</v>
      </c>
      <c r="P2932" s="105">
        <f t="shared" si="490"/>
        <v>0</v>
      </c>
      <c r="Q2932" s="105">
        <f t="shared" si="491"/>
        <v>0</v>
      </c>
      <c r="R2932" s="105">
        <f t="shared" si="492"/>
        <v>0</v>
      </c>
      <c r="S2932" s="22" t="str">
        <f t="shared" si="477"/>
        <v/>
      </c>
      <c r="T2932" s="92">
        <f t="shared" si="493"/>
        <v>0</v>
      </c>
      <c r="U2932" s="92">
        <f t="shared" si="478"/>
        <v>0</v>
      </c>
      <c r="V2932" s="92">
        <f t="shared" si="479"/>
        <v>0</v>
      </c>
      <c r="W2932" s="92">
        <f t="shared" si="480"/>
        <v>0</v>
      </c>
      <c r="X2932" s="92">
        <f t="shared" si="481"/>
        <v>0</v>
      </c>
      <c r="Y2932" s="92">
        <f t="shared" si="482"/>
        <v>0</v>
      </c>
      <c r="Z2932" s="92">
        <f t="shared" si="483"/>
        <v>0</v>
      </c>
      <c r="AA2932" s="92">
        <f t="shared" si="484"/>
        <v>0</v>
      </c>
      <c r="AB2932" s="92">
        <f t="shared" si="485"/>
        <v>0</v>
      </c>
      <c r="AC2932" s="92">
        <f t="shared" si="486"/>
        <v>0</v>
      </c>
      <c r="AD2932" s="92">
        <f t="shared" si="487"/>
        <v>0</v>
      </c>
      <c r="AE2932" s="92">
        <f t="shared" si="488"/>
        <v>0</v>
      </c>
      <c r="AF2932" s="118">
        <f t="shared" si="494"/>
        <v>0</v>
      </c>
    </row>
    <row r="2933" spans="2:32" ht="21.95" customHeight="1" x14ac:dyDescent="0.25">
      <c r="B2933" s="36" t="str">
        <f>IF(Vendas3!D405="","",Vendas3!D405)</f>
        <v/>
      </c>
      <c r="C2933" s="36" t="str">
        <f>IF(Vendas3!E405="","",Vendas3!E405)</f>
        <v/>
      </c>
      <c r="D2933" s="36" t="str">
        <f>IF(Vendas3!F405="","",Vendas3!F405)</f>
        <v/>
      </c>
      <c r="E2933" s="36" t="str">
        <f>IF(Vendas3!G405="","",Vendas3!G405)</f>
        <v/>
      </c>
      <c r="F2933" s="36" t="str">
        <f>IF(Vendas3!H405="","",Vendas3!H405)</f>
        <v/>
      </c>
      <c r="G2933" s="36" t="str">
        <f>IF(Vendas3!I405="","",Vendas3!I405)</f>
        <v/>
      </c>
      <c r="H2933" s="36" t="str">
        <f>IF(Vendas3!J405="","",Vendas3!J405)</f>
        <v/>
      </c>
      <c r="I2933" s="36" t="str">
        <f>IF(Vendas3!K405="","",Vendas3!K405)</f>
        <v/>
      </c>
      <c r="J2933" s="36" t="str">
        <f>IF(Vendas3!L405="","",Vendas3!L405)</f>
        <v/>
      </c>
      <c r="K2933" s="36" t="str">
        <f>IF(Vendas3!M405="","",Vendas3!M405)</f>
        <v/>
      </c>
      <c r="L2933" s="36" t="str">
        <f>IF(Vendas3!N405="","",Vendas3!N405)</f>
        <v/>
      </c>
      <c r="M2933" s="36" t="str">
        <f>IF(Vendas3!O405="","",Vendas3!O405)</f>
        <v/>
      </c>
      <c r="N2933" s="36" t="str">
        <f>IF(Vendas3!P405="","",Vendas3!P405)</f>
        <v/>
      </c>
      <c r="O2933" s="42">
        <f t="shared" si="489"/>
        <v>0</v>
      </c>
      <c r="P2933" s="105">
        <f t="shared" si="490"/>
        <v>0</v>
      </c>
      <c r="Q2933" s="105">
        <f t="shared" si="491"/>
        <v>0</v>
      </c>
      <c r="R2933" s="105">
        <f t="shared" si="492"/>
        <v>0</v>
      </c>
      <c r="S2933" s="22" t="str">
        <f t="shared" si="477"/>
        <v/>
      </c>
      <c r="T2933" s="92">
        <f t="shared" si="493"/>
        <v>0</v>
      </c>
      <c r="U2933" s="92">
        <f t="shared" si="478"/>
        <v>0</v>
      </c>
      <c r="V2933" s="92">
        <f t="shared" si="479"/>
        <v>0</v>
      </c>
      <c r="W2933" s="92">
        <f t="shared" si="480"/>
        <v>0</v>
      </c>
      <c r="X2933" s="92">
        <f t="shared" si="481"/>
        <v>0</v>
      </c>
      <c r="Y2933" s="92">
        <f t="shared" si="482"/>
        <v>0</v>
      </c>
      <c r="Z2933" s="92">
        <f t="shared" si="483"/>
        <v>0</v>
      </c>
      <c r="AA2933" s="92">
        <f t="shared" si="484"/>
        <v>0</v>
      </c>
      <c r="AB2933" s="92">
        <f t="shared" si="485"/>
        <v>0</v>
      </c>
      <c r="AC2933" s="92">
        <f t="shared" si="486"/>
        <v>0</v>
      </c>
      <c r="AD2933" s="92">
        <f t="shared" si="487"/>
        <v>0</v>
      </c>
      <c r="AE2933" s="92">
        <f t="shared" si="488"/>
        <v>0</v>
      </c>
      <c r="AF2933" s="118">
        <f t="shared" si="494"/>
        <v>0</v>
      </c>
    </row>
    <row r="2934" spans="2:32" ht="21.95" customHeight="1" x14ac:dyDescent="0.25">
      <c r="B2934" s="36" t="str">
        <f>IF(Vendas3!D406="","",Vendas3!D406)</f>
        <v/>
      </c>
      <c r="C2934" s="36" t="str">
        <f>IF(Vendas3!E406="","",Vendas3!E406)</f>
        <v/>
      </c>
      <c r="D2934" s="36" t="str">
        <f>IF(Vendas3!F406="","",Vendas3!F406)</f>
        <v/>
      </c>
      <c r="E2934" s="36" t="str">
        <f>IF(Vendas3!G406="","",Vendas3!G406)</f>
        <v/>
      </c>
      <c r="F2934" s="36" t="str">
        <f>IF(Vendas3!H406="","",Vendas3!H406)</f>
        <v/>
      </c>
      <c r="G2934" s="36" t="str">
        <f>IF(Vendas3!I406="","",Vendas3!I406)</f>
        <v/>
      </c>
      <c r="H2934" s="36" t="str">
        <f>IF(Vendas3!J406="","",Vendas3!J406)</f>
        <v/>
      </c>
      <c r="I2934" s="36" t="str">
        <f>IF(Vendas3!K406="","",Vendas3!K406)</f>
        <v/>
      </c>
      <c r="J2934" s="36" t="str">
        <f>IF(Vendas3!L406="","",Vendas3!L406)</f>
        <v/>
      </c>
      <c r="K2934" s="36" t="str">
        <f>IF(Vendas3!M406="","",Vendas3!M406)</f>
        <v/>
      </c>
      <c r="L2934" s="36" t="str">
        <f>IF(Vendas3!N406="","",Vendas3!N406)</f>
        <v/>
      </c>
      <c r="M2934" s="36" t="str">
        <f>IF(Vendas3!O406="","",Vendas3!O406)</f>
        <v/>
      </c>
      <c r="N2934" s="36" t="str">
        <f>IF(Vendas3!P406="","",Vendas3!P406)</f>
        <v/>
      </c>
      <c r="O2934" s="42">
        <f t="shared" si="489"/>
        <v>0</v>
      </c>
      <c r="P2934" s="105">
        <f t="shared" si="490"/>
        <v>0</v>
      </c>
      <c r="Q2934" s="105">
        <f t="shared" si="491"/>
        <v>0</v>
      </c>
      <c r="R2934" s="105">
        <f t="shared" si="492"/>
        <v>0</v>
      </c>
      <c r="S2934" s="22" t="str">
        <f t="shared" si="477"/>
        <v/>
      </c>
      <c r="T2934" s="92">
        <f t="shared" si="493"/>
        <v>0</v>
      </c>
      <c r="U2934" s="92">
        <f t="shared" si="478"/>
        <v>0</v>
      </c>
      <c r="V2934" s="92">
        <f t="shared" si="479"/>
        <v>0</v>
      </c>
      <c r="W2934" s="92">
        <f t="shared" si="480"/>
        <v>0</v>
      </c>
      <c r="X2934" s="92">
        <f t="shared" si="481"/>
        <v>0</v>
      </c>
      <c r="Y2934" s="92">
        <f t="shared" si="482"/>
        <v>0</v>
      </c>
      <c r="Z2934" s="92">
        <f t="shared" si="483"/>
        <v>0</v>
      </c>
      <c r="AA2934" s="92">
        <f t="shared" si="484"/>
        <v>0</v>
      </c>
      <c r="AB2934" s="92">
        <f t="shared" si="485"/>
        <v>0</v>
      </c>
      <c r="AC2934" s="92">
        <f t="shared" si="486"/>
        <v>0</v>
      </c>
      <c r="AD2934" s="92">
        <f t="shared" si="487"/>
        <v>0</v>
      </c>
      <c r="AE2934" s="92">
        <f t="shared" si="488"/>
        <v>0</v>
      </c>
      <c r="AF2934" s="118">
        <f t="shared" si="494"/>
        <v>0</v>
      </c>
    </row>
    <row r="2935" spans="2:32" ht="21.95" customHeight="1" x14ac:dyDescent="0.25">
      <c r="B2935" s="36" t="str">
        <f>IF(Vendas3!D407="","",Vendas3!D407)</f>
        <v/>
      </c>
      <c r="C2935" s="36" t="str">
        <f>IF(Vendas3!E407="","",Vendas3!E407)</f>
        <v/>
      </c>
      <c r="D2935" s="36" t="str">
        <f>IF(Vendas3!F407="","",Vendas3!F407)</f>
        <v/>
      </c>
      <c r="E2935" s="36" t="str">
        <f>IF(Vendas3!G407="","",Vendas3!G407)</f>
        <v/>
      </c>
      <c r="F2935" s="36" t="str">
        <f>IF(Vendas3!H407="","",Vendas3!H407)</f>
        <v/>
      </c>
      <c r="G2935" s="36" t="str">
        <f>IF(Vendas3!I407="","",Vendas3!I407)</f>
        <v/>
      </c>
      <c r="H2935" s="36" t="str">
        <f>IF(Vendas3!J407="","",Vendas3!J407)</f>
        <v/>
      </c>
      <c r="I2935" s="36" t="str">
        <f>IF(Vendas3!K407="","",Vendas3!K407)</f>
        <v/>
      </c>
      <c r="J2935" s="36" t="str">
        <f>IF(Vendas3!L407="","",Vendas3!L407)</f>
        <v/>
      </c>
      <c r="K2935" s="36" t="str">
        <f>IF(Vendas3!M407="","",Vendas3!M407)</f>
        <v/>
      </c>
      <c r="L2935" s="36" t="str">
        <f>IF(Vendas3!N407="","",Vendas3!N407)</f>
        <v/>
      </c>
      <c r="M2935" s="36" t="str">
        <f>IF(Vendas3!O407="","",Vendas3!O407)</f>
        <v/>
      </c>
      <c r="N2935" s="36" t="str">
        <f>IF(Vendas3!P407="","",Vendas3!P407)</f>
        <v/>
      </c>
      <c r="O2935" s="42">
        <f t="shared" si="489"/>
        <v>0</v>
      </c>
      <c r="P2935" s="105">
        <f t="shared" si="490"/>
        <v>0</v>
      </c>
      <c r="Q2935" s="105">
        <f t="shared" si="491"/>
        <v>0</v>
      </c>
      <c r="R2935" s="105">
        <f t="shared" si="492"/>
        <v>0</v>
      </c>
      <c r="S2935" s="22" t="str">
        <f t="shared" si="477"/>
        <v/>
      </c>
      <c r="T2935" s="92">
        <f t="shared" si="493"/>
        <v>0</v>
      </c>
      <c r="U2935" s="92">
        <f t="shared" si="478"/>
        <v>0</v>
      </c>
      <c r="V2935" s="92">
        <f t="shared" si="479"/>
        <v>0</v>
      </c>
      <c r="W2935" s="92">
        <f t="shared" si="480"/>
        <v>0</v>
      </c>
      <c r="X2935" s="92">
        <f t="shared" si="481"/>
        <v>0</v>
      </c>
      <c r="Y2935" s="92">
        <f t="shared" si="482"/>
        <v>0</v>
      </c>
      <c r="Z2935" s="92">
        <f t="shared" si="483"/>
        <v>0</v>
      </c>
      <c r="AA2935" s="92">
        <f t="shared" si="484"/>
        <v>0</v>
      </c>
      <c r="AB2935" s="92">
        <f t="shared" si="485"/>
        <v>0</v>
      </c>
      <c r="AC2935" s="92">
        <f t="shared" si="486"/>
        <v>0</v>
      </c>
      <c r="AD2935" s="92">
        <f t="shared" si="487"/>
        <v>0</v>
      </c>
      <c r="AE2935" s="92">
        <f t="shared" si="488"/>
        <v>0</v>
      </c>
      <c r="AF2935" s="118">
        <f t="shared" si="494"/>
        <v>0</v>
      </c>
    </row>
    <row r="2936" spans="2:32" ht="21.95" customHeight="1" x14ac:dyDescent="0.25">
      <c r="B2936" s="36" t="str">
        <f>IF(Vendas3!D408="","",Vendas3!D408)</f>
        <v/>
      </c>
      <c r="C2936" s="36" t="str">
        <f>IF(Vendas3!E408="","",Vendas3!E408)</f>
        <v/>
      </c>
      <c r="D2936" s="36" t="str">
        <f>IF(Vendas3!F408="","",Vendas3!F408)</f>
        <v/>
      </c>
      <c r="E2936" s="36" t="str">
        <f>IF(Vendas3!G408="","",Vendas3!G408)</f>
        <v/>
      </c>
      <c r="F2936" s="36" t="str">
        <f>IF(Vendas3!H408="","",Vendas3!H408)</f>
        <v/>
      </c>
      <c r="G2936" s="36" t="str">
        <f>IF(Vendas3!I408="","",Vendas3!I408)</f>
        <v/>
      </c>
      <c r="H2936" s="36" t="str">
        <f>IF(Vendas3!J408="","",Vendas3!J408)</f>
        <v/>
      </c>
      <c r="I2936" s="36" t="str">
        <f>IF(Vendas3!K408="","",Vendas3!K408)</f>
        <v/>
      </c>
      <c r="J2936" s="36" t="str">
        <f>IF(Vendas3!L408="","",Vendas3!L408)</f>
        <v/>
      </c>
      <c r="K2936" s="36" t="str">
        <f>IF(Vendas3!M408="","",Vendas3!M408)</f>
        <v/>
      </c>
      <c r="L2936" s="36" t="str">
        <f>IF(Vendas3!N408="","",Vendas3!N408)</f>
        <v/>
      </c>
      <c r="M2936" s="36" t="str">
        <f>IF(Vendas3!O408="","",Vendas3!O408)</f>
        <v/>
      </c>
      <c r="N2936" s="36" t="str">
        <f>IF(Vendas3!P408="","",Vendas3!P408)</f>
        <v/>
      </c>
      <c r="O2936" s="42">
        <f t="shared" si="489"/>
        <v>0</v>
      </c>
      <c r="P2936" s="105">
        <f t="shared" si="490"/>
        <v>0</v>
      </c>
      <c r="Q2936" s="105">
        <f t="shared" si="491"/>
        <v>0</v>
      </c>
      <c r="R2936" s="105">
        <f t="shared" si="492"/>
        <v>0</v>
      </c>
      <c r="S2936" s="22" t="str">
        <f t="shared" si="477"/>
        <v/>
      </c>
      <c r="T2936" s="92">
        <f t="shared" si="493"/>
        <v>0</v>
      </c>
      <c r="U2936" s="92">
        <f t="shared" si="478"/>
        <v>0</v>
      </c>
      <c r="V2936" s="92">
        <f t="shared" si="479"/>
        <v>0</v>
      </c>
      <c r="W2936" s="92">
        <f t="shared" si="480"/>
        <v>0</v>
      </c>
      <c r="X2936" s="92">
        <f t="shared" si="481"/>
        <v>0</v>
      </c>
      <c r="Y2936" s="92">
        <f t="shared" si="482"/>
        <v>0</v>
      </c>
      <c r="Z2936" s="92">
        <f t="shared" si="483"/>
        <v>0</v>
      </c>
      <c r="AA2936" s="92">
        <f t="shared" si="484"/>
        <v>0</v>
      </c>
      <c r="AB2936" s="92">
        <f t="shared" si="485"/>
        <v>0</v>
      </c>
      <c r="AC2936" s="92">
        <f t="shared" si="486"/>
        <v>0</v>
      </c>
      <c r="AD2936" s="92">
        <f t="shared" si="487"/>
        <v>0</v>
      </c>
      <c r="AE2936" s="92">
        <f t="shared" si="488"/>
        <v>0</v>
      </c>
      <c r="AF2936" s="118">
        <f t="shared" si="494"/>
        <v>0</v>
      </c>
    </row>
    <row r="2937" spans="2:32" ht="21.95" customHeight="1" x14ac:dyDescent="0.25">
      <c r="B2937" s="36" t="str">
        <f>IF(Vendas3!D409="","",Vendas3!D409)</f>
        <v/>
      </c>
      <c r="C2937" s="36" t="str">
        <f>IF(Vendas3!E409="","",Vendas3!E409)</f>
        <v/>
      </c>
      <c r="D2937" s="36" t="str">
        <f>IF(Vendas3!F409="","",Vendas3!F409)</f>
        <v/>
      </c>
      <c r="E2937" s="36" t="str">
        <f>IF(Vendas3!G409="","",Vendas3!G409)</f>
        <v/>
      </c>
      <c r="F2937" s="36" t="str">
        <f>IF(Vendas3!H409="","",Vendas3!H409)</f>
        <v/>
      </c>
      <c r="G2937" s="36" t="str">
        <f>IF(Vendas3!I409="","",Vendas3!I409)</f>
        <v/>
      </c>
      <c r="H2937" s="36" t="str">
        <f>IF(Vendas3!J409="","",Vendas3!J409)</f>
        <v/>
      </c>
      <c r="I2937" s="36" t="str">
        <f>IF(Vendas3!K409="","",Vendas3!K409)</f>
        <v/>
      </c>
      <c r="J2937" s="36" t="str">
        <f>IF(Vendas3!L409="","",Vendas3!L409)</f>
        <v/>
      </c>
      <c r="K2937" s="36" t="str">
        <f>IF(Vendas3!M409="","",Vendas3!M409)</f>
        <v/>
      </c>
      <c r="L2937" s="36" t="str">
        <f>IF(Vendas3!N409="","",Vendas3!N409)</f>
        <v/>
      </c>
      <c r="M2937" s="36" t="str">
        <f>IF(Vendas3!O409="","",Vendas3!O409)</f>
        <v/>
      </c>
      <c r="N2937" s="36" t="str">
        <f>IF(Vendas3!P409="","",Vendas3!P409)</f>
        <v/>
      </c>
      <c r="O2937" s="42">
        <f t="shared" si="489"/>
        <v>0</v>
      </c>
      <c r="P2937" s="105">
        <f t="shared" si="490"/>
        <v>0</v>
      </c>
      <c r="Q2937" s="105">
        <f t="shared" si="491"/>
        <v>0</v>
      </c>
      <c r="R2937" s="105">
        <f t="shared" si="492"/>
        <v>0</v>
      </c>
      <c r="S2937" s="22" t="str">
        <f t="shared" si="477"/>
        <v/>
      </c>
      <c r="T2937" s="92">
        <f t="shared" si="493"/>
        <v>0</v>
      </c>
      <c r="U2937" s="92">
        <f t="shared" si="478"/>
        <v>0</v>
      </c>
      <c r="V2937" s="92">
        <f t="shared" si="479"/>
        <v>0</v>
      </c>
      <c r="W2937" s="92">
        <f t="shared" si="480"/>
        <v>0</v>
      </c>
      <c r="X2937" s="92">
        <f t="shared" si="481"/>
        <v>0</v>
      </c>
      <c r="Y2937" s="92">
        <f t="shared" si="482"/>
        <v>0</v>
      </c>
      <c r="Z2937" s="92">
        <f t="shared" si="483"/>
        <v>0</v>
      </c>
      <c r="AA2937" s="92">
        <f t="shared" si="484"/>
        <v>0</v>
      </c>
      <c r="AB2937" s="92">
        <f t="shared" si="485"/>
        <v>0</v>
      </c>
      <c r="AC2937" s="92">
        <f t="shared" si="486"/>
        <v>0</v>
      </c>
      <c r="AD2937" s="92">
        <f t="shared" si="487"/>
        <v>0</v>
      </c>
      <c r="AE2937" s="92">
        <f t="shared" si="488"/>
        <v>0</v>
      </c>
      <c r="AF2937" s="118">
        <f t="shared" si="494"/>
        <v>0</v>
      </c>
    </row>
    <row r="2938" spans="2:32" ht="21.95" customHeight="1" x14ac:dyDescent="0.25">
      <c r="B2938" s="36" t="str">
        <f>IF(Vendas3!D410="","",Vendas3!D410)</f>
        <v/>
      </c>
      <c r="C2938" s="36" t="str">
        <f>IF(Vendas3!E410="","",Vendas3!E410)</f>
        <v/>
      </c>
      <c r="D2938" s="36" t="str">
        <f>IF(Vendas3!F410="","",Vendas3!F410)</f>
        <v/>
      </c>
      <c r="E2938" s="36" t="str">
        <f>IF(Vendas3!G410="","",Vendas3!G410)</f>
        <v/>
      </c>
      <c r="F2938" s="36" t="str">
        <f>IF(Vendas3!H410="","",Vendas3!H410)</f>
        <v/>
      </c>
      <c r="G2938" s="36" t="str">
        <f>IF(Vendas3!I410="","",Vendas3!I410)</f>
        <v/>
      </c>
      <c r="H2938" s="36" t="str">
        <f>IF(Vendas3!J410="","",Vendas3!J410)</f>
        <v/>
      </c>
      <c r="I2938" s="36" t="str">
        <f>IF(Vendas3!K410="","",Vendas3!K410)</f>
        <v/>
      </c>
      <c r="J2938" s="36" t="str">
        <f>IF(Vendas3!L410="","",Vendas3!L410)</f>
        <v/>
      </c>
      <c r="K2938" s="36" t="str">
        <f>IF(Vendas3!M410="","",Vendas3!M410)</f>
        <v/>
      </c>
      <c r="L2938" s="36" t="str">
        <f>IF(Vendas3!N410="","",Vendas3!N410)</f>
        <v/>
      </c>
      <c r="M2938" s="36" t="str">
        <f>IF(Vendas3!O410="","",Vendas3!O410)</f>
        <v/>
      </c>
      <c r="N2938" s="36" t="str">
        <f>IF(Vendas3!P410="","",Vendas3!P410)</f>
        <v/>
      </c>
      <c r="O2938" s="42">
        <f t="shared" si="489"/>
        <v>0</v>
      </c>
      <c r="P2938" s="105">
        <f t="shared" si="490"/>
        <v>0</v>
      </c>
      <c r="Q2938" s="105">
        <f t="shared" si="491"/>
        <v>0</v>
      </c>
      <c r="R2938" s="105">
        <f t="shared" si="492"/>
        <v>0</v>
      </c>
      <c r="S2938" s="22" t="str">
        <f t="shared" si="477"/>
        <v/>
      </c>
      <c r="T2938" s="92">
        <f t="shared" si="493"/>
        <v>0</v>
      </c>
      <c r="U2938" s="92">
        <f t="shared" si="478"/>
        <v>0</v>
      </c>
      <c r="V2938" s="92">
        <f t="shared" si="479"/>
        <v>0</v>
      </c>
      <c r="W2938" s="92">
        <f t="shared" si="480"/>
        <v>0</v>
      </c>
      <c r="X2938" s="92">
        <f t="shared" si="481"/>
        <v>0</v>
      </c>
      <c r="Y2938" s="92">
        <f t="shared" si="482"/>
        <v>0</v>
      </c>
      <c r="Z2938" s="92">
        <f t="shared" si="483"/>
        <v>0</v>
      </c>
      <c r="AA2938" s="92">
        <f t="shared" si="484"/>
        <v>0</v>
      </c>
      <c r="AB2938" s="92">
        <f t="shared" si="485"/>
        <v>0</v>
      </c>
      <c r="AC2938" s="92">
        <f t="shared" si="486"/>
        <v>0</v>
      </c>
      <c r="AD2938" s="92">
        <f t="shared" si="487"/>
        <v>0</v>
      </c>
      <c r="AE2938" s="92">
        <f t="shared" si="488"/>
        <v>0</v>
      </c>
      <c r="AF2938" s="118">
        <f t="shared" si="494"/>
        <v>0</v>
      </c>
    </row>
    <row r="2939" spans="2:32" ht="21.95" customHeight="1" x14ac:dyDescent="0.25">
      <c r="B2939" s="36" t="str">
        <f>IF(Vendas3!D411="","",Vendas3!D411)</f>
        <v/>
      </c>
      <c r="C2939" s="36" t="str">
        <f>IF(Vendas3!E411="","",Vendas3!E411)</f>
        <v/>
      </c>
      <c r="D2939" s="36" t="str">
        <f>IF(Vendas3!F411="","",Vendas3!F411)</f>
        <v/>
      </c>
      <c r="E2939" s="36" t="str">
        <f>IF(Vendas3!G411="","",Vendas3!G411)</f>
        <v/>
      </c>
      <c r="F2939" s="36" t="str">
        <f>IF(Vendas3!H411="","",Vendas3!H411)</f>
        <v/>
      </c>
      <c r="G2939" s="36" t="str">
        <f>IF(Vendas3!I411="","",Vendas3!I411)</f>
        <v/>
      </c>
      <c r="H2939" s="36" t="str">
        <f>IF(Vendas3!J411="","",Vendas3!J411)</f>
        <v/>
      </c>
      <c r="I2939" s="36" t="str">
        <f>IF(Vendas3!K411="","",Vendas3!K411)</f>
        <v/>
      </c>
      <c r="J2939" s="36" t="str">
        <f>IF(Vendas3!L411="","",Vendas3!L411)</f>
        <v/>
      </c>
      <c r="K2939" s="36" t="str">
        <f>IF(Vendas3!M411="","",Vendas3!M411)</f>
        <v/>
      </c>
      <c r="L2939" s="36" t="str">
        <f>IF(Vendas3!N411="","",Vendas3!N411)</f>
        <v/>
      </c>
      <c r="M2939" s="36" t="str">
        <f>IF(Vendas3!O411="","",Vendas3!O411)</f>
        <v/>
      </c>
      <c r="N2939" s="36" t="str">
        <f>IF(Vendas3!P411="","",Vendas3!P411)</f>
        <v/>
      </c>
      <c r="O2939" s="42">
        <f t="shared" si="489"/>
        <v>0</v>
      </c>
      <c r="P2939" s="105">
        <f t="shared" si="490"/>
        <v>0</v>
      </c>
      <c r="Q2939" s="105">
        <f t="shared" si="491"/>
        <v>0</v>
      </c>
      <c r="R2939" s="105">
        <f t="shared" si="492"/>
        <v>0</v>
      </c>
      <c r="S2939" s="22" t="str">
        <f t="shared" si="477"/>
        <v/>
      </c>
      <c r="T2939" s="92">
        <f t="shared" si="493"/>
        <v>0</v>
      </c>
      <c r="U2939" s="92">
        <f t="shared" si="478"/>
        <v>0</v>
      </c>
      <c r="V2939" s="92">
        <f t="shared" si="479"/>
        <v>0</v>
      </c>
      <c r="W2939" s="92">
        <f t="shared" si="480"/>
        <v>0</v>
      </c>
      <c r="X2939" s="92">
        <f t="shared" si="481"/>
        <v>0</v>
      </c>
      <c r="Y2939" s="92">
        <f t="shared" si="482"/>
        <v>0</v>
      </c>
      <c r="Z2939" s="92">
        <f t="shared" si="483"/>
        <v>0</v>
      </c>
      <c r="AA2939" s="92">
        <f t="shared" si="484"/>
        <v>0</v>
      </c>
      <c r="AB2939" s="92">
        <f t="shared" si="485"/>
        <v>0</v>
      </c>
      <c r="AC2939" s="92">
        <f t="shared" si="486"/>
        <v>0</v>
      </c>
      <c r="AD2939" s="92">
        <f t="shared" si="487"/>
        <v>0</v>
      </c>
      <c r="AE2939" s="92">
        <f t="shared" si="488"/>
        <v>0</v>
      </c>
      <c r="AF2939" s="118">
        <f t="shared" si="494"/>
        <v>0</v>
      </c>
    </row>
    <row r="2940" spans="2:32" ht="21.95" customHeight="1" x14ac:dyDescent="0.25">
      <c r="B2940" s="36" t="str">
        <f>IF(Vendas3!D412="","",Vendas3!D412)</f>
        <v/>
      </c>
      <c r="C2940" s="36" t="str">
        <f>IF(Vendas3!E412="","",Vendas3!E412)</f>
        <v/>
      </c>
      <c r="D2940" s="36" t="str">
        <f>IF(Vendas3!F412="","",Vendas3!F412)</f>
        <v/>
      </c>
      <c r="E2940" s="36" t="str">
        <f>IF(Vendas3!G412="","",Vendas3!G412)</f>
        <v/>
      </c>
      <c r="F2940" s="36" t="str">
        <f>IF(Vendas3!H412="","",Vendas3!H412)</f>
        <v/>
      </c>
      <c r="G2940" s="36" t="str">
        <f>IF(Vendas3!I412="","",Vendas3!I412)</f>
        <v/>
      </c>
      <c r="H2940" s="36" t="str">
        <f>IF(Vendas3!J412="","",Vendas3!J412)</f>
        <v/>
      </c>
      <c r="I2940" s="36" t="str">
        <f>IF(Vendas3!K412="","",Vendas3!K412)</f>
        <v/>
      </c>
      <c r="J2940" s="36" t="str">
        <f>IF(Vendas3!L412="","",Vendas3!L412)</f>
        <v/>
      </c>
      <c r="K2940" s="36" t="str">
        <f>IF(Vendas3!M412="","",Vendas3!M412)</f>
        <v/>
      </c>
      <c r="L2940" s="36" t="str">
        <f>IF(Vendas3!N412="","",Vendas3!N412)</f>
        <v/>
      </c>
      <c r="M2940" s="36" t="str">
        <f>IF(Vendas3!O412="","",Vendas3!O412)</f>
        <v/>
      </c>
      <c r="N2940" s="36" t="str">
        <f>IF(Vendas3!P412="","",Vendas3!P412)</f>
        <v/>
      </c>
      <c r="O2940" s="42">
        <f t="shared" si="489"/>
        <v>0</v>
      </c>
      <c r="P2940" s="105">
        <f t="shared" si="490"/>
        <v>0</v>
      </c>
      <c r="Q2940" s="105">
        <f t="shared" si="491"/>
        <v>0</v>
      </c>
      <c r="R2940" s="105">
        <f t="shared" si="492"/>
        <v>0</v>
      </c>
      <c r="S2940" s="22" t="str">
        <f t="shared" ref="S2940:S3003" si="495">B2940</f>
        <v/>
      </c>
      <c r="T2940" s="92">
        <f t="shared" si="493"/>
        <v>0</v>
      </c>
      <c r="U2940" s="92">
        <f t="shared" si="478"/>
        <v>0</v>
      </c>
      <c r="V2940" s="92">
        <f t="shared" si="479"/>
        <v>0</v>
      </c>
      <c r="W2940" s="92">
        <f t="shared" si="480"/>
        <v>0</v>
      </c>
      <c r="X2940" s="92">
        <f t="shared" si="481"/>
        <v>0</v>
      </c>
      <c r="Y2940" s="92">
        <f t="shared" si="482"/>
        <v>0</v>
      </c>
      <c r="Z2940" s="92">
        <f t="shared" si="483"/>
        <v>0</v>
      </c>
      <c r="AA2940" s="92">
        <f t="shared" si="484"/>
        <v>0</v>
      </c>
      <c r="AB2940" s="92">
        <f t="shared" si="485"/>
        <v>0</v>
      </c>
      <c r="AC2940" s="92">
        <f t="shared" si="486"/>
        <v>0</v>
      </c>
      <c r="AD2940" s="92">
        <f t="shared" si="487"/>
        <v>0</v>
      </c>
      <c r="AE2940" s="92">
        <f t="shared" si="488"/>
        <v>0</v>
      </c>
      <c r="AF2940" s="118">
        <f t="shared" si="494"/>
        <v>0</v>
      </c>
    </row>
    <row r="2941" spans="2:32" ht="21.95" customHeight="1" x14ac:dyDescent="0.25">
      <c r="B2941" s="36" t="str">
        <f>IF(Vendas3!D413="","",Vendas3!D413)</f>
        <v/>
      </c>
      <c r="C2941" s="36" t="str">
        <f>IF(Vendas3!E413="","",Vendas3!E413)</f>
        <v/>
      </c>
      <c r="D2941" s="36" t="str">
        <f>IF(Vendas3!F413="","",Vendas3!F413)</f>
        <v/>
      </c>
      <c r="E2941" s="36" t="str">
        <f>IF(Vendas3!G413="","",Vendas3!G413)</f>
        <v/>
      </c>
      <c r="F2941" s="36" t="str">
        <f>IF(Vendas3!H413="","",Vendas3!H413)</f>
        <v/>
      </c>
      <c r="G2941" s="36" t="str">
        <f>IF(Vendas3!I413="","",Vendas3!I413)</f>
        <v/>
      </c>
      <c r="H2941" s="36" t="str">
        <f>IF(Vendas3!J413="","",Vendas3!J413)</f>
        <v/>
      </c>
      <c r="I2941" s="36" t="str">
        <f>IF(Vendas3!K413="","",Vendas3!K413)</f>
        <v/>
      </c>
      <c r="J2941" s="36" t="str">
        <f>IF(Vendas3!L413="","",Vendas3!L413)</f>
        <v/>
      </c>
      <c r="K2941" s="36" t="str">
        <f>IF(Vendas3!M413="","",Vendas3!M413)</f>
        <v/>
      </c>
      <c r="L2941" s="36" t="str">
        <f>IF(Vendas3!N413="","",Vendas3!N413)</f>
        <v/>
      </c>
      <c r="M2941" s="36" t="str">
        <f>IF(Vendas3!O413="","",Vendas3!O413)</f>
        <v/>
      </c>
      <c r="N2941" s="36" t="str">
        <f>IF(Vendas3!P413="","",Vendas3!P413)</f>
        <v/>
      </c>
      <c r="O2941" s="42">
        <f t="shared" si="489"/>
        <v>0</v>
      </c>
      <c r="P2941" s="105">
        <f t="shared" si="490"/>
        <v>0</v>
      </c>
      <c r="Q2941" s="105">
        <f t="shared" si="491"/>
        <v>0</v>
      </c>
      <c r="R2941" s="105">
        <f t="shared" si="492"/>
        <v>0</v>
      </c>
      <c r="S2941" s="22" t="str">
        <f t="shared" si="495"/>
        <v/>
      </c>
      <c r="T2941" s="92">
        <f t="shared" si="493"/>
        <v>0</v>
      </c>
      <c r="U2941" s="92">
        <f t="shared" si="478"/>
        <v>0</v>
      </c>
      <c r="V2941" s="92">
        <f t="shared" si="479"/>
        <v>0</v>
      </c>
      <c r="W2941" s="92">
        <f t="shared" si="480"/>
        <v>0</v>
      </c>
      <c r="X2941" s="92">
        <f t="shared" si="481"/>
        <v>0</v>
      </c>
      <c r="Y2941" s="92">
        <f t="shared" si="482"/>
        <v>0</v>
      </c>
      <c r="Z2941" s="92">
        <f t="shared" si="483"/>
        <v>0</v>
      </c>
      <c r="AA2941" s="92">
        <f t="shared" si="484"/>
        <v>0</v>
      </c>
      <c r="AB2941" s="92">
        <f t="shared" si="485"/>
        <v>0</v>
      </c>
      <c r="AC2941" s="92">
        <f t="shared" si="486"/>
        <v>0</v>
      </c>
      <c r="AD2941" s="92">
        <f t="shared" si="487"/>
        <v>0</v>
      </c>
      <c r="AE2941" s="92">
        <f t="shared" si="488"/>
        <v>0</v>
      </c>
      <c r="AF2941" s="118">
        <f t="shared" si="494"/>
        <v>0</v>
      </c>
    </row>
    <row r="2942" spans="2:32" ht="21.95" customHeight="1" x14ac:dyDescent="0.25">
      <c r="B2942" s="36" t="str">
        <f>IF(Vendas3!D414="","",Vendas3!D414)</f>
        <v/>
      </c>
      <c r="C2942" s="36" t="str">
        <f>IF(Vendas3!E414="","",Vendas3!E414)</f>
        <v/>
      </c>
      <c r="D2942" s="36" t="str">
        <f>IF(Vendas3!F414="","",Vendas3!F414)</f>
        <v/>
      </c>
      <c r="E2942" s="36" t="str">
        <f>IF(Vendas3!G414="","",Vendas3!G414)</f>
        <v/>
      </c>
      <c r="F2942" s="36" t="str">
        <f>IF(Vendas3!H414="","",Vendas3!H414)</f>
        <v/>
      </c>
      <c r="G2942" s="36" t="str">
        <f>IF(Vendas3!I414="","",Vendas3!I414)</f>
        <v/>
      </c>
      <c r="H2942" s="36" t="str">
        <f>IF(Vendas3!J414="","",Vendas3!J414)</f>
        <v/>
      </c>
      <c r="I2942" s="36" t="str">
        <f>IF(Vendas3!K414="","",Vendas3!K414)</f>
        <v/>
      </c>
      <c r="J2942" s="36" t="str">
        <f>IF(Vendas3!L414="","",Vendas3!L414)</f>
        <v/>
      </c>
      <c r="K2942" s="36" t="str">
        <f>IF(Vendas3!M414="","",Vendas3!M414)</f>
        <v/>
      </c>
      <c r="L2942" s="36" t="str">
        <f>IF(Vendas3!N414="","",Vendas3!N414)</f>
        <v/>
      </c>
      <c r="M2942" s="36" t="str">
        <f>IF(Vendas3!O414="","",Vendas3!O414)</f>
        <v/>
      </c>
      <c r="N2942" s="36" t="str">
        <f>IF(Vendas3!P414="","",Vendas3!P414)</f>
        <v/>
      </c>
      <c r="O2942" s="42">
        <f t="shared" si="489"/>
        <v>0</v>
      </c>
      <c r="P2942" s="105">
        <f t="shared" si="490"/>
        <v>0</v>
      </c>
      <c r="Q2942" s="105">
        <f t="shared" si="491"/>
        <v>0</v>
      </c>
      <c r="R2942" s="105">
        <f t="shared" si="492"/>
        <v>0</v>
      </c>
      <c r="S2942" s="22" t="str">
        <f t="shared" si="495"/>
        <v/>
      </c>
      <c r="T2942" s="92">
        <f t="shared" si="493"/>
        <v>0</v>
      </c>
      <c r="U2942" s="92">
        <f t="shared" si="478"/>
        <v>0</v>
      </c>
      <c r="V2942" s="92">
        <f t="shared" si="479"/>
        <v>0</v>
      </c>
      <c r="W2942" s="92">
        <f t="shared" si="480"/>
        <v>0</v>
      </c>
      <c r="X2942" s="92">
        <f t="shared" si="481"/>
        <v>0</v>
      </c>
      <c r="Y2942" s="92">
        <f t="shared" si="482"/>
        <v>0</v>
      </c>
      <c r="Z2942" s="92">
        <f t="shared" si="483"/>
        <v>0</v>
      </c>
      <c r="AA2942" s="92">
        <f t="shared" si="484"/>
        <v>0</v>
      </c>
      <c r="AB2942" s="92">
        <f t="shared" si="485"/>
        <v>0</v>
      </c>
      <c r="AC2942" s="92">
        <f t="shared" si="486"/>
        <v>0</v>
      </c>
      <c r="AD2942" s="92">
        <f t="shared" si="487"/>
        <v>0</v>
      </c>
      <c r="AE2942" s="92">
        <f t="shared" si="488"/>
        <v>0</v>
      </c>
      <c r="AF2942" s="118">
        <f t="shared" si="494"/>
        <v>0</v>
      </c>
    </row>
    <row r="2943" spans="2:32" ht="21.95" customHeight="1" x14ac:dyDescent="0.25">
      <c r="B2943" s="36" t="str">
        <f>IF(Vendas3!D415="","",Vendas3!D415)</f>
        <v/>
      </c>
      <c r="C2943" s="36" t="str">
        <f>IF(Vendas3!E415="","",Vendas3!E415)</f>
        <v/>
      </c>
      <c r="D2943" s="36" t="str">
        <f>IF(Vendas3!F415="","",Vendas3!F415)</f>
        <v/>
      </c>
      <c r="E2943" s="36" t="str">
        <f>IF(Vendas3!G415="","",Vendas3!G415)</f>
        <v/>
      </c>
      <c r="F2943" s="36" t="str">
        <f>IF(Vendas3!H415="","",Vendas3!H415)</f>
        <v/>
      </c>
      <c r="G2943" s="36" t="str">
        <f>IF(Vendas3!I415="","",Vendas3!I415)</f>
        <v/>
      </c>
      <c r="H2943" s="36" t="str">
        <f>IF(Vendas3!J415="","",Vendas3!J415)</f>
        <v/>
      </c>
      <c r="I2943" s="36" t="str">
        <f>IF(Vendas3!K415="","",Vendas3!K415)</f>
        <v/>
      </c>
      <c r="J2943" s="36" t="str">
        <f>IF(Vendas3!L415="","",Vendas3!L415)</f>
        <v/>
      </c>
      <c r="K2943" s="36" t="str">
        <f>IF(Vendas3!M415="","",Vendas3!M415)</f>
        <v/>
      </c>
      <c r="L2943" s="36" t="str">
        <f>IF(Vendas3!N415="","",Vendas3!N415)</f>
        <v/>
      </c>
      <c r="M2943" s="36" t="str">
        <f>IF(Vendas3!O415="","",Vendas3!O415)</f>
        <v/>
      </c>
      <c r="N2943" s="36" t="str">
        <f>IF(Vendas3!P415="","",Vendas3!P415)</f>
        <v/>
      </c>
      <c r="O2943" s="42">
        <f t="shared" si="489"/>
        <v>0</v>
      </c>
      <c r="P2943" s="105">
        <f t="shared" si="490"/>
        <v>0</v>
      </c>
      <c r="Q2943" s="105">
        <f t="shared" si="491"/>
        <v>0</v>
      </c>
      <c r="R2943" s="105">
        <f t="shared" si="492"/>
        <v>0</v>
      </c>
      <c r="S2943" s="22" t="str">
        <f t="shared" si="495"/>
        <v/>
      </c>
      <c r="T2943" s="92">
        <f t="shared" si="493"/>
        <v>0</v>
      </c>
      <c r="U2943" s="92">
        <f t="shared" si="478"/>
        <v>0</v>
      </c>
      <c r="V2943" s="92">
        <f t="shared" si="479"/>
        <v>0</v>
      </c>
      <c r="W2943" s="92">
        <f t="shared" si="480"/>
        <v>0</v>
      </c>
      <c r="X2943" s="92">
        <f t="shared" si="481"/>
        <v>0</v>
      </c>
      <c r="Y2943" s="92">
        <f t="shared" si="482"/>
        <v>0</v>
      </c>
      <c r="Z2943" s="92">
        <f t="shared" si="483"/>
        <v>0</v>
      </c>
      <c r="AA2943" s="92">
        <f t="shared" si="484"/>
        <v>0</v>
      </c>
      <c r="AB2943" s="92">
        <f t="shared" si="485"/>
        <v>0</v>
      </c>
      <c r="AC2943" s="92">
        <f t="shared" si="486"/>
        <v>0</v>
      </c>
      <c r="AD2943" s="92">
        <f t="shared" si="487"/>
        <v>0</v>
      </c>
      <c r="AE2943" s="92">
        <f t="shared" si="488"/>
        <v>0</v>
      </c>
      <c r="AF2943" s="118">
        <f t="shared" si="494"/>
        <v>0</v>
      </c>
    </row>
    <row r="2944" spans="2:32" ht="21.95" customHeight="1" x14ac:dyDescent="0.25">
      <c r="B2944" s="36" t="str">
        <f>IF(Vendas3!D416="","",Vendas3!D416)</f>
        <v/>
      </c>
      <c r="C2944" s="36" t="str">
        <f>IF(Vendas3!E416="","",Vendas3!E416)</f>
        <v/>
      </c>
      <c r="D2944" s="36" t="str">
        <f>IF(Vendas3!F416="","",Vendas3!F416)</f>
        <v/>
      </c>
      <c r="E2944" s="36" t="str">
        <f>IF(Vendas3!G416="","",Vendas3!G416)</f>
        <v/>
      </c>
      <c r="F2944" s="36" t="str">
        <f>IF(Vendas3!H416="","",Vendas3!H416)</f>
        <v/>
      </c>
      <c r="G2944" s="36" t="str">
        <f>IF(Vendas3!I416="","",Vendas3!I416)</f>
        <v/>
      </c>
      <c r="H2944" s="36" t="str">
        <f>IF(Vendas3!J416="","",Vendas3!J416)</f>
        <v/>
      </c>
      <c r="I2944" s="36" t="str">
        <f>IF(Vendas3!K416="","",Vendas3!K416)</f>
        <v/>
      </c>
      <c r="J2944" s="36" t="str">
        <f>IF(Vendas3!L416="","",Vendas3!L416)</f>
        <v/>
      </c>
      <c r="K2944" s="36" t="str">
        <f>IF(Vendas3!M416="","",Vendas3!M416)</f>
        <v/>
      </c>
      <c r="L2944" s="36" t="str">
        <f>IF(Vendas3!N416="","",Vendas3!N416)</f>
        <v/>
      </c>
      <c r="M2944" s="36" t="str">
        <f>IF(Vendas3!O416="","",Vendas3!O416)</f>
        <v/>
      </c>
      <c r="N2944" s="36" t="str">
        <f>IF(Vendas3!P416="","",Vendas3!P416)</f>
        <v/>
      </c>
      <c r="O2944" s="42">
        <f t="shared" si="489"/>
        <v>0</v>
      </c>
      <c r="P2944" s="105">
        <f t="shared" si="490"/>
        <v>0</v>
      </c>
      <c r="Q2944" s="105">
        <f t="shared" si="491"/>
        <v>0</v>
      </c>
      <c r="R2944" s="105">
        <f t="shared" si="492"/>
        <v>0</v>
      </c>
      <c r="S2944" s="22" t="str">
        <f t="shared" si="495"/>
        <v/>
      </c>
      <c r="T2944" s="92">
        <f t="shared" si="493"/>
        <v>0</v>
      </c>
      <c r="U2944" s="92">
        <f t="shared" si="478"/>
        <v>0</v>
      </c>
      <c r="V2944" s="92">
        <f t="shared" si="479"/>
        <v>0</v>
      </c>
      <c r="W2944" s="92">
        <f t="shared" si="480"/>
        <v>0</v>
      </c>
      <c r="X2944" s="92">
        <f t="shared" si="481"/>
        <v>0</v>
      </c>
      <c r="Y2944" s="92">
        <f t="shared" si="482"/>
        <v>0</v>
      </c>
      <c r="Z2944" s="92">
        <f t="shared" si="483"/>
        <v>0</v>
      </c>
      <c r="AA2944" s="92">
        <f t="shared" si="484"/>
        <v>0</v>
      </c>
      <c r="AB2944" s="92">
        <f t="shared" si="485"/>
        <v>0</v>
      </c>
      <c r="AC2944" s="92">
        <f t="shared" si="486"/>
        <v>0</v>
      </c>
      <c r="AD2944" s="92">
        <f t="shared" si="487"/>
        <v>0</v>
      </c>
      <c r="AE2944" s="92">
        <f t="shared" si="488"/>
        <v>0</v>
      </c>
      <c r="AF2944" s="118">
        <f t="shared" si="494"/>
        <v>0</v>
      </c>
    </row>
    <row r="2945" spans="2:32" ht="21.95" customHeight="1" x14ac:dyDescent="0.25">
      <c r="B2945" s="36" t="str">
        <f>IF(Vendas3!D417="","",Vendas3!D417)</f>
        <v/>
      </c>
      <c r="C2945" s="36" t="str">
        <f>IF(Vendas3!E417="","",Vendas3!E417)</f>
        <v/>
      </c>
      <c r="D2945" s="36" t="str">
        <f>IF(Vendas3!F417="","",Vendas3!F417)</f>
        <v/>
      </c>
      <c r="E2945" s="36" t="str">
        <f>IF(Vendas3!G417="","",Vendas3!G417)</f>
        <v/>
      </c>
      <c r="F2945" s="36" t="str">
        <f>IF(Vendas3!H417="","",Vendas3!H417)</f>
        <v/>
      </c>
      <c r="G2945" s="36" t="str">
        <f>IF(Vendas3!I417="","",Vendas3!I417)</f>
        <v/>
      </c>
      <c r="H2945" s="36" t="str">
        <f>IF(Vendas3!J417="","",Vendas3!J417)</f>
        <v/>
      </c>
      <c r="I2945" s="36" t="str">
        <f>IF(Vendas3!K417="","",Vendas3!K417)</f>
        <v/>
      </c>
      <c r="J2945" s="36" t="str">
        <f>IF(Vendas3!L417="","",Vendas3!L417)</f>
        <v/>
      </c>
      <c r="K2945" s="36" t="str">
        <f>IF(Vendas3!M417="","",Vendas3!M417)</f>
        <v/>
      </c>
      <c r="L2945" s="36" t="str">
        <f>IF(Vendas3!N417="","",Vendas3!N417)</f>
        <v/>
      </c>
      <c r="M2945" s="36" t="str">
        <f>IF(Vendas3!O417="","",Vendas3!O417)</f>
        <v/>
      </c>
      <c r="N2945" s="36" t="str">
        <f>IF(Vendas3!P417="","",Vendas3!P417)</f>
        <v/>
      </c>
      <c r="O2945" s="42">
        <f t="shared" si="489"/>
        <v>0</v>
      </c>
      <c r="P2945" s="105">
        <f t="shared" si="490"/>
        <v>0</v>
      </c>
      <c r="Q2945" s="105">
        <f t="shared" si="491"/>
        <v>0</v>
      </c>
      <c r="R2945" s="105">
        <f t="shared" si="492"/>
        <v>0</v>
      </c>
      <c r="S2945" s="22" t="str">
        <f t="shared" si="495"/>
        <v/>
      </c>
      <c r="T2945" s="92">
        <f t="shared" si="493"/>
        <v>0</v>
      </c>
      <c r="U2945" s="92">
        <f t="shared" si="478"/>
        <v>0</v>
      </c>
      <c r="V2945" s="92">
        <f t="shared" si="479"/>
        <v>0</v>
      </c>
      <c r="W2945" s="92">
        <f t="shared" si="480"/>
        <v>0</v>
      </c>
      <c r="X2945" s="92">
        <f t="shared" si="481"/>
        <v>0</v>
      </c>
      <c r="Y2945" s="92">
        <f t="shared" si="482"/>
        <v>0</v>
      </c>
      <c r="Z2945" s="92">
        <f t="shared" si="483"/>
        <v>0</v>
      </c>
      <c r="AA2945" s="92">
        <f t="shared" si="484"/>
        <v>0</v>
      </c>
      <c r="AB2945" s="92">
        <f t="shared" si="485"/>
        <v>0</v>
      </c>
      <c r="AC2945" s="92">
        <f t="shared" si="486"/>
        <v>0</v>
      </c>
      <c r="AD2945" s="92">
        <f t="shared" si="487"/>
        <v>0</v>
      </c>
      <c r="AE2945" s="92">
        <f t="shared" si="488"/>
        <v>0</v>
      </c>
      <c r="AF2945" s="118">
        <f t="shared" si="494"/>
        <v>0</v>
      </c>
    </row>
    <row r="2946" spans="2:32" ht="21.95" customHeight="1" x14ac:dyDescent="0.25">
      <c r="B2946" s="36" t="str">
        <f>IF(Vendas3!D418="","",Vendas3!D418)</f>
        <v/>
      </c>
      <c r="C2946" s="36" t="str">
        <f>IF(Vendas3!E418="","",Vendas3!E418)</f>
        <v/>
      </c>
      <c r="D2946" s="36" t="str">
        <f>IF(Vendas3!F418="","",Vendas3!F418)</f>
        <v/>
      </c>
      <c r="E2946" s="36" t="str">
        <f>IF(Vendas3!G418="","",Vendas3!G418)</f>
        <v/>
      </c>
      <c r="F2946" s="36" t="str">
        <f>IF(Vendas3!H418="","",Vendas3!H418)</f>
        <v/>
      </c>
      <c r="G2946" s="36" t="str">
        <f>IF(Vendas3!I418="","",Vendas3!I418)</f>
        <v/>
      </c>
      <c r="H2946" s="36" t="str">
        <f>IF(Vendas3!J418="","",Vendas3!J418)</f>
        <v/>
      </c>
      <c r="I2946" s="36" t="str">
        <f>IF(Vendas3!K418="","",Vendas3!K418)</f>
        <v/>
      </c>
      <c r="J2946" s="36" t="str">
        <f>IF(Vendas3!L418="","",Vendas3!L418)</f>
        <v/>
      </c>
      <c r="K2946" s="36" t="str">
        <f>IF(Vendas3!M418="","",Vendas3!M418)</f>
        <v/>
      </c>
      <c r="L2946" s="36" t="str">
        <f>IF(Vendas3!N418="","",Vendas3!N418)</f>
        <v/>
      </c>
      <c r="M2946" s="36" t="str">
        <f>IF(Vendas3!O418="","",Vendas3!O418)</f>
        <v/>
      </c>
      <c r="N2946" s="36" t="str">
        <f>IF(Vendas3!P418="","",Vendas3!P418)</f>
        <v/>
      </c>
      <c r="O2946" s="42">
        <f t="shared" si="489"/>
        <v>0</v>
      </c>
      <c r="P2946" s="105">
        <f t="shared" si="490"/>
        <v>0</v>
      </c>
      <c r="Q2946" s="105">
        <f t="shared" si="491"/>
        <v>0</v>
      </c>
      <c r="R2946" s="105">
        <f t="shared" si="492"/>
        <v>0</v>
      </c>
      <c r="S2946" s="22" t="str">
        <f t="shared" si="495"/>
        <v/>
      </c>
      <c r="T2946" s="92">
        <f t="shared" si="493"/>
        <v>0</v>
      </c>
      <c r="U2946" s="92">
        <f t="shared" si="478"/>
        <v>0</v>
      </c>
      <c r="V2946" s="92">
        <f t="shared" si="479"/>
        <v>0</v>
      </c>
      <c r="W2946" s="92">
        <f t="shared" si="480"/>
        <v>0</v>
      </c>
      <c r="X2946" s="92">
        <f t="shared" si="481"/>
        <v>0</v>
      </c>
      <c r="Y2946" s="92">
        <f t="shared" si="482"/>
        <v>0</v>
      </c>
      <c r="Z2946" s="92">
        <f t="shared" si="483"/>
        <v>0</v>
      </c>
      <c r="AA2946" s="92">
        <f t="shared" si="484"/>
        <v>0</v>
      </c>
      <c r="AB2946" s="92">
        <f t="shared" si="485"/>
        <v>0</v>
      </c>
      <c r="AC2946" s="92">
        <f t="shared" si="486"/>
        <v>0</v>
      </c>
      <c r="AD2946" s="92">
        <f t="shared" si="487"/>
        <v>0</v>
      </c>
      <c r="AE2946" s="92">
        <f t="shared" si="488"/>
        <v>0</v>
      </c>
      <c r="AF2946" s="118">
        <f t="shared" si="494"/>
        <v>0</v>
      </c>
    </row>
    <row r="2947" spans="2:32" ht="21.95" customHeight="1" x14ac:dyDescent="0.25">
      <c r="B2947" s="36" t="str">
        <f>IF(Vendas3!D419="","",Vendas3!D419)</f>
        <v/>
      </c>
      <c r="C2947" s="36" t="str">
        <f>IF(Vendas3!E419="","",Vendas3!E419)</f>
        <v/>
      </c>
      <c r="D2947" s="36" t="str">
        <f>IF(Vendas3!F419="","",Vendas3!F419)</f>
        <v/>
      </c>
      <c r="E2947" s="36" t="str">
        <f>IF(Vendas3!G419="","",Vendas3!G419)</f>
        <v/>
      </c>
      <c r="F2947" s="36" t="str">
        <f>IF(Vendas3!H419="","",Vendas3!H419)</f>
        <v/>
      </c>
      <c r="G2947" s="36" t="str">
        <f>IF(Vendas3!I419="","",Vendas3!I419)</f>
        <v/>
      </c>
      <c r="H2947" s="36" t="str">
        <f>IF(Vendas3!J419="","",Vendas3!J419)</f>
        <v/>
      </c>
      <c r="I2947" s="36" t="str">
        <f>IF(Vendas3!K419="","",Vendas3!K419)</f>
        <v/>
      </c>
      <c r="J2947" s="36" t="str">
        <f>IF(Vendas3!L419="","",Vendas3!L419)</f>
        <v/>
      </c>
      <c r="K2947" s="36" t="str">
        <f>IF(Vendas3!M419="","",Vendas3!M419)</f>
        <v/>
      </c>
      <c r="L2947" s="36" t="str">
        <f>IF(Vendas3!N419="","",Vendas3!N419)</f>
        <v/>
      </c>
      <c r="M2947" s="36" t="str">
        <f>IF(Vendas3!O419="","",Vendas3!O419)</f>
        <v/>
      </c>
      <c r="N2947" s="36" t="str">
        <f>IF(Vendas3!P419="","",Vendas3!P419)</f>
        <v/>
      </c>
      <c r="O2947" s="42">
        <f t="shared" si="489"/>
        <v>0</v>
      </c>
      <c r="P2947" s="105">
        <f t="shared" si="490"/>
        <v>0</v>
      </c>
      <c r="Q2947" s="105">
        <f t="shared" si="491"/>
        <v>0</v>
      </c>
      <c r="R2947" s="105">
        <f t="shared" si="492"/>
        <v>0</v>
      </c>
      <c r="S2947" s="22" t="str">
        <f t="shared" si="495"/>
        <v/>
      </c>
      <c r="T2947" s="92">
        <f t="shared" si="493"/>
        <v>0</v>
      </c>
      <c r="U2947" s="92">
        <f t="shared" si="478"/>
        <v>0</v>
      </c>
      <c r="V2947" s="92">
        <f t="shared" si="479"/>
        <v>0</v>
      </c>
      <c r="W2947" s="92">
        <f t="shared" si="480"/>
        <v>0</v>
      </c>
      <c r="X2947" s="92">
        <f t="shared" si="481"/>
        <v>0</v>
      </c>
      <c r="Y2947" s="92">
        <f t="shared" si="482"/>
        <v>0</v>
      </c>
      <c r="Z2947" s="92">
        <f t="shared" si="483"/>
        <v>0</v>
      </c>
      <c r="AA2947" s="92">
        <f t="shared" si="484"/>
        <v>0</v>
      </c>
      <c r="AB2947" s="92">
        <f t="shared" si="485"/>
        <v>0</v>
      </c>
      <c r="AC2947" s="92">
        <f t="shared" si="486"/>
        <v>0</v>
      </c>
      <c r="AD2947" s="92">
        <f t="shared" si="487"/>
        <v>0</v>
      </c>
      <c r="AE2947" s="92">
        <f t="shared" si="488"/>
        <v>0</v>
      </c>
      <c r="AF2947" s="118">
        <f t="shared" si="494"/>
        <v>0</v>
      </c>
    </row>
    <row r="2948" spans="2:32" ht="21.95" customHeight="1" x14ac:dyDescent="0.25">
      <c r="B2948" s="36" t="str">
        <f>IF(Vendas3!D420="","",Vendas3!D420)</f>
        <v/>
      </c>
      <c r="C2948" s="36" t="str">
        <f>IF(Vendas3!E420="","",Vendas3!E420)</f>
        <v/>
      </c>
      <c r="D2948" s="36" t="str">
        <f>IF(Vendas3!F420="","",Vendas3!F420)</f>
        <v/>
      </c>
      <c r="E2948" s="36" t="str">
        <f>IF(Vendas3!G420="","",Vendas3!G420)</f>
        <v/>
      </c>
      <c r="F2948" s="36" t="str">
        <f>IF(Vendas3!H420="","",Vendas3!H420)</f>
        <v/>
      </c>
      <c r="G2948" s="36" t="str">
        <f>IF(Vendas3!I420="","",Vendas3!I420)</f>
        <v/>
      </c>
      <c r="H2948" s="36" t="str">
        <f>IF(Vendas3!J420="","",Vendas3!J420)</f>
        <v/>
      </c>
      <c r="I2948" s="36" t="str">
        <f>IF(Vendas3!K420="","",Vendas3!K420)</f>
        <v/>
      </c>
      <c r="J2948" s="36" t="str">
        <f>IF(Vendas3!L420="","",Vendas3!L420)</f>
        <v/>
      </c>
      <c r="K2948" s="36" t="str">
        <f>IF(Vendas3!M420="","",Vendas3!M420)</f>
        <v/>
      </c>
      <c r="L2948" s="36" t="str">
        <f>IF(Vendas3!N420="","",Vendas3!N420)</f>
        <v/>
      </c>
      <c r="M2948" s="36" t="str">
        <f>IF(Vendas3!O420="","",Vendas3!O420)</f>
        <v/>
      </c>
      <c r="N2948" s="36" t="str">
        <f>IF(Vendas3!P420="","",Vendas3!P420)</f>
        <v/>
      </c>
      <c r="O2948" s="42">
        <f t="shared" si="489"/>
        <v>0</v>
      </c>
      <c r="P2948" s="105">
        <f t="shared" si="490"/>
        <v>0</v>
      </c>
      <c r="Q2948" s="105">
        <f t="shared" si="491"/>
        <v>0</v>
      </c>
      <c r="R2948" s="105">
        <f t="shared" si="492"/>
        <v>0</v>
      </c>
      <c r="S2948" s="22" t="str">
        <f t="shared" si="495"/>
        <v/>
      </c>
      <c r="T2948" s="92">
        <f t="shared" si="493"/>
        <v>0</v>
      </c>
      <c r="U2948" s="92">
        <f t="shared" si="478"/>
        <v>0</v>
      </c>
      <c r="V2948" s="92">
        <f t="shared" si="479"/>
        <v>0</v>
      </c>
      <c r="W2948" s="92">
        <f t="shared" si="480"/>
        <v>0</v>
      </c>
      <c r="X2948" s="92">
        <f t="shared" si="481"/>
        <v>0</v>
      </c>
      <c r="Y2948" s="92">
        <f t="shared" si="482"/>
        <v>0</v>
      </c>
      <c r="Z2948" s="92">
        <f t="shared" si="483"/>
        <v>0</v>
      </c>
      <c r="AA2948" s="92">
        <f t="shared" si="484"/>
        <v>0</v>
      </c>
      <c r="AB2948" s="92">
        <f t="shared" si="485"/>
        <v>0</v>
      </c>
      <c r="AC2948" s="92">
        <f t="shared" si="486"/>
        <v>0</v>
      </c>
      <c r="AD2948" s="92">
        <f t="shared" si="487"/>
        <v>0</v>
      </c>
      <c r="AE2948" s="92">
        <f t="shared" si="488"/>
        <v>0</v>
      </c>
      <c r="AF2948" s="118">
        <f t="shared" si="494"/>
        <v>0</v>
      </c>
    </row>
    <row r="2949" spans="2:32" ht="21.95" customHeight="1" x14ac:dyDescent="0.25">
      <c r="B2949" s="36" t="str">
        <f>IF(Vendas3!D421="","",Vendas3!D421)</f>
        <v/>
      </c>
      <c r="C2949" s="36" t="str">
        <f>IF(Vendas3!E421="","",Vendas3!E421)</f>
        <v/>
      </c>
      <c r="D2949" s="36" t="str">
        <f>IF(Vendas3!F421="","",Vendas3!F421)</f>
        <v/>
      </c>
      <c r="E2949" s="36" t="str">
        <f>IF(Vendas3!G421="","",Vendas3!G421)</f>
        <v/>
      </c>
      <c r="F2949" s="36" t="str">
        <f>IF(Vendas3!H421="","",Vendas3!H421)</f>
        <v/>
      </c>
      <c r="G2949" s="36" t="str">
        <f>IF(Vendas3!I421="","",Vendas3!I421)</f>
        <v/>
      </c>
      <c r="H2949" s="36" t="str">
        <f>IF(Vendas3!J421="","",Vendas3!J421)</f>
        <v/>
      </c>
      <c r="I2949" s="36" t="str">
        <f>IF(Vendas3!K421="","",Vendas3!K421)</f>
        <v/>
      </c>
      <c r="J2949" s="36" t="str">
        <f>IF(Vendas3!L421="","",Vendas3!L421)</f>
        <v/>
      </c>
      <c r="K2949" s="36" t="str">
        <f>IF(Vendas3!M421="","",Vendas3!M421)</f>
        <v/>
      </c>
      <c r="L2949" s="36" t="str">
        <f>IF(Vendas3!N421="","",Vendas3!N421)</f>
        <v/>
      </c>
      <c r="M2949" s="36" t="str">
        <f>IF(Vendas3!O421="","",Vendas3!O421)</f>
        <v/>
      </c>
      <c r="N2949" s="36" t="str">
        <f>IF(Vendas3!P421="","",Vendas3!P421)</f>
        <v/>
      </c>
      <c r="O2949" s="42">
        <f t="shared" si="489"/>
        <v>0</v>
      </c>
      <c r="P2949" s="105">
        <f t="shared" si="490"/>
        <v>0</v>
      </c>
      <c r="Q2949" s="105">
        <f t="shared" si="491"/>
        <v>0</v>
      </c>
      <c r="R2949" s="105">
        <f t="shared" si="492"/>
        <v>0</v>
      </c>
      <c r="S2949" s="22" t="str">
        <f t="shared" si="495"/>
        <v/>
      </c>
      <c r="T2949" s="92">
        <f t="shared" si="493"/>
        <v>0</v>
      </c>
      <c r="U2949" s="92">
        <f t="shared" si="478"/>
        <v>0</v>
      </c>
      <c r="V2949" s="92">
        <f t="shared" si="479"/>
        <v>0</v>
      </c>
      <c r="W2949" s="92">
        <f t="shared" si="480"/>
        <v>0</v>
      </c>
      <c r="X2949" s="92">
        <f t="shared" si="481"/>
        <v>0</v>
      </c>
      <c r="Y2949" s="92">
        <f t="shared" si="482"/>
        <v>0</v>
      </c>
      <c r="Z2949" s="92">
        <f t="shared" si="483"/>
        <v>0</v>
      </c>
      <c r="AA2949" s="92">
        <f t="shared" si="484"/>
        <v>0</v>
      </c>
      <c r="AB2949" s="92">
        <f t="shared" si="485"/>
        <v>0</v>
      </c>
      <c r="AC2949" s="92">
        <f t="shared" si="486"/>
        <v>0</v>
      </c>
      <c r="AD2949" s="92">
        <f t="shared" si="487"/>
        <v>0</v>
      </c>
      <c r="AE2949" s="92">
        <f t="shared" si="488"/>
        <v>0</v>
      </c>
      <c r="AF2949" s="118">
        <f t="shared" si="494"/>
        <v>0</v>
      </c>
    </row>
    <row r="2950" spans="2:32" ht="21.95" customHeight="1" x14ac:dyDescent="0.25">
      <c r="B2950" s="36" t="str">
        <f>IF(Vendas3!D422="","",Vendas3!D422)</f>
        <v/>
      </c>
      <c r="C2950" s="36" t="str">
        <f>IF(Vendas3!E422="","",Vendas3!E422)</f>
        <v/>
      </c>
      <c r="D2950" s="36" t="str">
        <f>IF(Vendas3!F422="","",Vendas3!F422)</f>
        <v/>
      </c>
      <c r="E2950" s="36" t="str">
        <f>IF(Vendas3!G422="","",Vendas3!G422)</f>
        <v/>
      </c>
      <c r="F2950" s="36" t="str">
        <f>IF(Vendas3!H422="","",Vendas3!H422)</f>
        <v/>
      </c>
      <c r="G2950" s="36" t="str">
        <f>IF(Vendas3!I422="","",Vendas3!I422)</f>
        <v/>
      </c>
      <c r="H2950" s="36" t="str">
        <f>IF(Vendas3!J422="","",Vendas3!J422)</f>
        <v/>
      </c>
      <c r="I2950" s="36" t="str">
        <f>IF(Vendas3!K422="","",Vendas3!K422)</f>
        <v/>
      </c>
      <c r="J2950" s="36" t="str">
        <f>IF(Vendas3!L422="","",Vendas3!L422)</f>
        <v/>
      </c>
      <c r="K2950" s="36" t="str">
        <f>IF(Vendas3!M422="","",Vendas3!M422)</f>
        <v/>
      </c>
      <c r="L2950" s="36" t="str">
        <f>IF(Vendas3!N422="","",Vendas3!N422)</f>
        <v/>
      </c>
      <c r="M2950" s="36" t="str">
        <f>IF(Vendas3!O422="","",Vendas3!O422)</f>
        <v/>
      </c>
      <c r="N2950" s="36" t="str">
        <f>IF(Vendas3!P422="","",Vendas3!P422)</f>
        <v/>
      </c>
      <c r="O2950" s="42">
        <f t="shared" si="489"/>
        <v>0</v>
      </c>
      <c r="P2950" s="105">
        <f t="shared" si="490"/>
        <v>0</v>
      </c>
      <c r="Q2950" s="105">
        <f t="shared" si="491"/>
        <v>0</v>
      </c>
      <c r="R2950" s="105">
        <f t="shared" si="492"/>
        <v>0</v>
      </c>
      <c r="S2950" s="22" t="str">
        <f t="shared" si="495"/>
        <v/>
      </c>
      <c r="T2950" s="92">
        <f t="shared" si="493"/>
        <v>0</v>
      </c>
      <c r="U2950" s="92">
        <f t="shared" si="478"/>
        <v>0</v>
      </c>
      <c r="V2950" s="92">
        <f t="shared" si="479"/>
        <v>0</v>
      </c>
      <c r="W2950" s="92">
        <f t="shared" si="480"/>
        <v>0</v>
      </c>
      <c r="X2950" s="92">
        <f t="shared" si="481"/>
        <v>0</v>
      </c>
      <c r="Y2950" s="92">
        <f t="shared" si="482"/>
        <v>0</v>
      </c>
      <c r="Z2950" s="92">
        <f t="shared" si="483"/>
        <v>0</v>
      </c>
      <c r="AA2950" s="92">
        <f t="shared" si="484"/>
        <v>0</v>
      </c>
      <c r="AB2950" s="92">
        <f t="shared" si="485"/>
        <v>0</v>
      </c>
      <c r="AC2950" s="92">
        <f t="shared" si="486"/>
        <v>0</v>
      </c>
      <c r="AD2950" s="92">
        <f t="shared" si="487"/>
        <v>0</v>
      </c>
      <c r="AE2950" s="92">
        <f t="shared" si="488"/>
        <v>0</v>
      </c>
      <c r="AF2950" s="118">
        <f t="shared" si="494"/>
        <v>0</v>
      </c>
    </row>
    <row r="2951" spans="2:32" ht="21.95" customHeight="1" x14ac:dyDescent="0.25">
      <c r="B2951" s="36" t="str">
        <f>IF(Vendas3!D423="","",Vendas3!D423)</f>
        <v/>
      </c>
      <c r="C2951" s="36" t="str">
        <f>IF(Vendas3!E423="","",Vendas3!E423)</f>
        <v/>
      </c>
      <c r="D2951" s="36" t="str">
        <f>IF(Vendas3!F423="","",Vendas3!F423)</f>
        <v/>
      </c>
      <c r="E2951" s="36" t="str">
        <f>IF(Vendas3!G423="","",Vendas3!G423)</f>
        <v/>
      </c>
      <c r="F2951" s="36" t="str">
        <f>IF(Vendas3!H423="","",Vendas3!H423)</f>
        <v/>
      </c>
      <c r="G2951" s="36" t="str">
        <f>IF(Vendas3!I423="","",Vendas3!I423)</f>
        <v/>
      </c>
      <c r="H2951" s="36" t="str">
        <f>IF(Vendas3!J423="","",Vendas3!J423)</f>
        <v/>
      </c>
      <c r="I2951" s="36" t="str">
        <f>IF(Vendas3!K423="","",Vendas3!K423)</f>
        <v/>
      </c>
      <c r="J2951" s="36" t="str">
        <f>IF(Vendas3!L423="","",Vendas3!L423)</f>
        <v/>
      </c>
      <c r="K2951" s="36" t="str">
        <f>IF(Vendas3!M423="","",Vendas3!M423)</f>
        <v/>
      </c>
      <c r="L2951" s="36" t="str">
        <f>IF(Vendas3!N423="","",Vendas3!N423)</f>
        <v/>
      </c>
      <c r="M2951" s="36" t="str">
        <f>IF(Vendas3!O423="","",Vendas3!O423)</f>
        <v/>
      </c>
      <c r="N2951" s="36" t="str">
        <f>IF(Vendas3!P423="","",Vendas3!P423)</f>
        <v/>
      </c>
      <c r="O2951" s="42">
        <f t="shared" si="489"/>
        <v>0</v>
      </c>
      <c r="P2951" s="105">
        <f t="shared" si="490"/>
        <v>0</v>
      </c>
      <c r="Q2951" s="105">
        <f t="shared" si="491"/>
        <v>0</v>
      </c>
      <c r="R2951" s="105">
        <f t="shared" si="492"/>
        <v>0</v>
      </c>
      <c r="S2951" s="22" t="str">
        <f t="shared" si="495"/>
        <v/>
      </c>
      <c r="T2951" s="92">
        <f t="shared" si="493"/>
        <v>0</v>
      </c>
      <c r="U2951" s="92">
        <f t="shared" si="478"/>
        <v>0</v>
      </c>
      <c r="V2951" s="92">
        <f t="shared" si="479"/>
        <v>0</v>
      </c>
      <c r="W2951" s="92">
        <f t="shared" si="480"/>
        <v>0</v>
      </c>
      <c r="X2951" s="92">
        <f t="shared" si="481"/>
        <v>0</v>
      </c>
      <c r="Y2951" s="92">
        <f t="shared" si="482"/>
        <v>0</v>
      </c>
      <c r="Z2951" s="92">
        <f t="shared" si="483"/>
        <v>0</v>
      </c>
      <c r="AA2951" s="92">
        <f t="shared" si="484"/>
        <v>0</v>
      </c>
      <c r="AB2951" s="92">
        <f t="shared" si="485"/>
        <v>0</v>
      </c>
      <c r="AC2951" s="92">
        <f t="shared" si="486"/>
        <v>0</v>
      </c>
      <c r="AD2951" s="92">
        <f t="shared" si="487"/>
        <v>0</v>
      </c>
      <c r="AE2951" s="92">
        <f t="shared" si="488"/>
        <v>0</v>
      </c>
      <c r="AF2951" s="118">
        <f t="shared" si="494"/>
        <v>0</v>
      </c>
    </row>
    <row r="2952" spans="2:32" ht="21.95" customHeight="1" x14ac:dyDescent="0.25">
      <c r="B2952" s="36" t="str">
        <f>IF(Vendas3!D424="","",Vendas3!D424)</f>
        <v/>
      </c>
      <c r="C2952" s="36" t="str">
        <f>IF(Vendas3!E424="","",Vendas3!E424)</f>
        <v/>
      </c>
      <c r="D2952" s="36" t="str">
        <f>IF(Vendas3!F424="","",Vendas3!F424)</f>
        <v/>
      </c>
      <c r="E2952" s="36" t="str">
        <f>IF(Vendas3!G424="","",Vendas3!G424)</f>
        <v/>
      </c>
      <c r="F2952" s="36" t="str">
        <f>IF(Vendas3!H424="","",Vendas3!H424)</f>
        <v/>
      </c>
      <c r="G2952" s="36" t="str">
        <f>IF(Vendas3!I424="","",Vendas3!I424)</f>
        <v/>
      </c>
      <c r="H2952" s="36" t="str">
        <f>IF(Vendas3!J424="","",Vendas3!J424)</f>
        <v/>
      </c>
      <c r="I2952" s="36" t="str">
        <f>IF(Vendas3!K424="","",Vendas3!K424)</f>
        <v/>
      </c>
      <c r="J2952" s="36" t="str">
        <f>IF(Vendas3!L424="","",Vendas3!L424)</f>
        <v/>
      </c>
      <c r="K2952" s="36" t="str">
        <f>IF(Vendas3!M424="","",Vendas3!M424)</f>
        <v/>
      </c>
      <c r="L2952" s="36" t="str">
        <f>IF(Vendas3!N424="","",Vendas3!N424)</f>
        <v/>
      </c>
      <c r="M2952" s="36" t="str">
        <f>IF(Vendas3!O424="","",Vendas3!O424)</f>
        <v/>
      </c>
      <c r="N2952" s="36" t="str">
        <f>IF(Vendas3!P424="","",Vendas3!P424)</f>
        <v/>
      </c>
      <c r="O2952" s="42">
        <f t="shared" si="489"/>
        <v>0</v>
      </c>
      <c r="P2952" s="105">
        <f t="shared" si="490"/>
        <v>0</v>
      </c>
      <c r="Q2952" s="105">
        <f t="shared" si="491"/>
        <v>0</v>
      </c>
      <c r="R2952" s="105">
        <f t="shared" si="492"/>
        <v>0</v>
      </c>
      <c r="S2952" s="22" t="str">
        <f t="shared" si="495"/>
        <v/>
      </c>
      <c r="T2952" s="92">
        <f t="shared" si="493"/>
        <v>0</v>
      </c>
      <c r="U2952" s="92">
        <f t="shared" si="478"/>
        <v>0</v>
      </c>
      <c r="V2952" s="92">
        <f t="shared" si="479"/>
        <v>0</v>
      </c>
      <c r="W2952" s="92">
        <f t="shared" si="480"/>
        <v>0</v>
      </c>
      <c r="X2952" s="92">
        <f t="shared" si="481"/>
        <v>0</v>
      </c>
      <c r="Y2952" s="92">
        <f t="shared" si="482"/>
        <v>0</v>
      </c>
      <c r="Z2952" s="92">
        <f t="shared" si="483"/>
        <v>0</v>
      </c>
      <c r="AA2952" s="92">
        <f t="shared" si="484"/>
        <v>0</v>
      </c>
      <c r="AB2952" s="92">
        <f t="shared" si="485"/>
        <v>0</v>
      </c>
      <c r="AC2952" s="92">
        <f t="shared" si="486"/>
        <v>0</v>
      </c>
      <c r="AD2952" s="92">
        <f t="shared" si="487"/>
        <v>0</v>
      </c>
      <c r="AE2952" s="92">
        <f t="shared" si="488"/>
        <v>0</v>
      </c>
      <c r="AF2952" s="118">
        <f t="shared" si="494"/>
        <v>0</v>
      </c>
    </row>
    <row r="2953" spans="2:32" ht="21.95" customHeight="1" x14ac:dyDescent="0.25">
      <c r="B2953" s="36" t="str">
        <f>IF(Vendas3!D425="","",Vendas3!D425)</f>
        <v/>
      </c>
      <c r="C2953" s="36" t="str">
        <f>IF(Vendas3!E425="","",Vendas3!E425)</f>
        <v/>
      </c>
      <c r="D2953" s="36" t="str">
        <f>IF(Vendas3!F425="","",Vendas3!F425)</f>
        <v/>
      </c>
      <c r="E2953" s="36" t="str">
        <f>IF(Vendas3!G425="","",Vendas3!G425)</f>
        <v/>
      </c>
      <c r="F2953" s="36" t="str">
        <f>IF(Vendas3!H425="","",Vendas3!H425)</f>
        <v/>
      </c>
      <c r="G2953" s="36" t="str">
        <f>IF(Vendas3!I425="","",Vendas3!I425)</f>
        <v/>
      </c>
      <c r="H2953" s="36" t="str">
        <f>IF(Vendas3!J425="","",Vendas3!J425)</f>
        <v/>
      </c>
      <c r="I2953" s="36" t="str">
        <f>IF(Vendas3!K425="","",Vendas3!K425)</f>
        <v/>
      </c>
      <c r="J2953" s="36" t="str">
        <f>IF(Vendas3!L425="","",Vendas3!L425)</f>
        <v/>
      </c>
      <c r="K2953" s="36" t="str">
        <f>IF(Vendas3!M425="","",Vendas3!M425)</f>
        <v/>
      </c>
      <c r="L2953" s="36" t="str">
        <f>IF(Vendas3!N425="","",Vendas3!N425)</f>
        <v/>
      </c>
      <c r="M2953" s="36" t="str">
        <f>IF(Vendas3!O425="","",Vendas3!O425)</f>
        <v/>
      </c>
      <c r="N2953" s="36" t="str">
        <f>IF(Vendas3!P425="","",Vendas3!P425)</f>
        <v/>
      </c>
      <c r="O2953" s="42">
        <f t="shared" si="489"/>
        <v>0</v>
      </c>
      <c r="P2953" s="105">
        <f t="shared" si="490"/>
        <v>0</v>
      </c>
      <c r="Q2953" s="105">
        <f t="shared" si="491"/>
        <v>0</v>
      </c>
      <c r="R2953" s="105">
        <f t="shared" si="492"/>
        <v>0</v>
      </c>
      <c r="S2953" s="22" t="str">
        <f t="shared" si="495"/>
        <v/>
      </c>
      <c r="T2953" s="92">
        <f t="shared" si="493"/>
        <v>0</v>
      </c>
      <c r="U2953" s="92">
        <f t="shared" si="478"/>
        <v>0</v>
      </c>
      <c r="V2953" s="92">
        <f t="shared" si="479"/>
        <v>0</v>
      </c>
      <c r="W2953" s="92">
        <f t="shared" si="480"/>
        <v>0</v>
      </c>
      <c r="X2953" s="92">
        <f t="shared" si="481"/>
        <v>0</v>
      </c>
      <c r="Y2953" s="92">
        <f t="shared" si="482"/>
        <v>0</v>
      </c>
      <c r="Z2953" s="92">
        <f t="shared" si="483"/>
        <v>0</v>
      </c>
      <c r="AA2953" s="92">
        <f t="shared" si="484"/>
        <v>0</v>
      </c>
      <c r="AB2953" s="92">
        <f t="shared" si="485"/>
        <v>0</v>
      </c>
      <c r="AC2953" s="92">
        <f t="shared" si="486"/>
        <v>0</v>
      </c>
      <c r="AD2953" s="92">
        <f t="shared" si="487"/>
        <v>0</v>
      </c>
      <c r="AE2953" s="92">
        <f t="shared" si="488"/>
        <v>0</v>
      </c>
      <c r="AF2953" s="118">
        <f t="shared" si="494"/>
        <v>0</v>
      </c>
    </row>
    <row r="2954" spans="2:32" ht="21.95" customHeight="1" x14ac:dyDescent="0.25">
      <c r="B2954" s="36" t="str">
        <f>IF(Vendas3!D426="","",Vendas3!D426)</f>
        <v/>
      </c>
      <c r="C2954" s="36" t="str">
        <f>IF(Vendas3!E426="","",Vendas3!E426)</f>
        <v/>
      </c>
      <c r="D2954" s="36" t="str">
        <f>IF(Vendas3!F426="","",Vendas3!F426)</f>
        <v/>
      </c>
      <c r="E2954" s="36" t="str">
        <f>IF(Vendas3!G426="","",Vendas3!G426)</f>
        <v/>
      </c>
      <c r="F2954" s="36" t="str">
        <f>IF(Vendas3!H426="","",Vendas3!H426)</f>
        <v/>
      </c>
      <c r="G2954" s="36" t="str">
        <f>IF(Vendas3!I426="","",Vendas3!I426)</f>
        <v/>
      </c>
      <c r="H2954" s="36" t="str">
        <f>IF(Vendas3!J426="","",Vendas3!J426)</f>
        <v/>
      </c>
      <c r="I2954" s="36" t="str">
        <f>IF(Vendas3!K426="","",Vendas3!K426)</f>
        <v/>
      </c>
      <c r="J2954" s="36" t="str">
        <f>IF(Vendas3!L426="","",Vendas3!L426)</f>
        <v/>
      </c>
      <c r="K2954" s="36" t="str">
        <f>IF(Vendas3!M426="","",Vendas3!M426)</f>
        <v/>
      </c>
      <c r="L2954" s="36" t="str">
        <f>IF(Vendas3!N426="","",Vendas3!N426)</f>
        <v/>
      </c>
      <c r="M2954" s="36" t="str">
        <f>IF(Vendas3!O426="","",Vendas3!O426)</f>
        <v/>
      </c>
      <c r="N2954" s="36" t="str">
        <f>IF(Vendas3!P426="","",Vendas3!P426)</f>
        <v/>
      </c>
      <c r="O2954" s="42">
        <f t="shared" si="489"/>
        <v>0</v>
      </c>
      <c r="P2954" s="105">
        <f t="shared" si="490"/>
        <v>0</v>
      </c>
      <c r="Q2954" s="105">
        <f t="shared" si="491"/>
        <v>0</v>
      </c>
      <c r="R2954" s="105">
        <f t="shared" si="492"/>
        <v>0</v>
      </c>
      <c r="S2954" s="22" t="str">
        <f t="shared" si="495"/>
        <v/>
      </c>
      <c r="T2954" s="92">
        <f t="shared" si="493"/>
        <v>0</v>
      </c>
      <c r="U2954" s="92">
        <f t="shared" si="478"/>
        <v>0</v>
      </c>
      <c r="V2954" s="92">
        <f t="shared" si="479"/>
        <v>0</v>
      </c>
      <c r="W2954" s="92">
        <f t="shared" si="480"/>
        <v>0</v>
      </c>
      <c r="X2954" s="92">
        <f t="shared" si="481"/>
        <v>0</v>
      </c>
      <c r="Y2954" s="92">
        <f t="shared" si="482"/>
        <v>0</v>
      </c>
      <c r="Z2954" s="92">
        <f t="shared" si="483"/>
        <v>0</v>
      </c>
      <c r="AA2954" s="92">
        <f t="shared" si="484"/>
        <v>0</v>
      </c>
      <c r="AB2954" s="92">
        <f t="shared" si="485"/>
        <v>0</v>
      </c>
      <c r="AC2954" s="92">
        <f t="shared" si="486"/>
        <v>0</v>
      </c>
      <c r="AD2954" s="92">
        <f t="shared" si="487"/>
        <v>0</v>
      </c>
      <c r="AE2954" s="92">
        <f t="shared" si="488"/>
        <v>0</v>
      </c>
      <c r="AF2954" s="118">
        <f t="shared" si="494"/>
        <v>0</v>
      </c>
    </row>
    <row r="2955" spans="2:32" ht="21.95" customHeight="1" x14ac:dyDescent="0.25">
      <c r="B2955" s="36" t="str">
        <f>IF(Vendas3!D427="","",Vendas3!D427)</f>
        <v/>
      </c>
      <c r="C2955" s="36" t="str">
        <f>IF(Vendas3!E427="","",Vendas3!E427)</f>
        <v/>
      </c>
      <c r="D2955" s="36" t="str">
        <f>IF(Vendas3!F427="","",Vendas3!F427)</f>
        <v/>
      </c>
      <c r="E2955" s="36" t="str">
        <f>IF(Vendas3!G427="","",Vendas3!G427)</f>
        <v/>
      </c>
      <c r="F2955" s="36" t="str">
        <f>IF(Vendas3!H427="","",Vendas3!H427)</f>
        <v/>
      </c>
      <c r="G2955" s="36" t="str">
        <f>IF(Vendas3!I427="","",Vendas3!I427)</f>
        <v/>
      </c>
      <c r="H2955" s="36" t="str">
        <f>IF(Vendas3!J427="","",Vendas3!J427)</f>
        <v/>
      </c>
      <c r="I2955" s="36" t="str">
        <f>IF(Vendas3!K427="","",Vendas3!K427)</f>
        <v/>
      </c>
      <c r="J2955" s="36" t="str">
        <f>IF(Vendas3!L427="","",Vendas3!L427)</f>
        <v/>
      </c>
      <c r="K2955" s="36" t="str">
        <f>IF(Vendas3!M427="","",Vendas3!M427)</f>
        <v/>
      </c>
      <c r="L2955" s="36" t="str">
        <f>IF(Vendas3!N427="","",Vendas3!N427)</f>
        <v/>
      </c>
      <c r="M2955" s="36" t="str">
        <f>IF(Vendas3!O427="","",Vendas3!O427)</f>
        <v/>
      </c>
      <c r="N2955" s="36" t="str">
        <f>IF(Vendas3!P427="","",Vendas3!P427)</f>
        <v/>
      </c>
      <c r="O2955" s="42">
        <f t="shared" si="489"/>
        <v>0</v>
      </c>
      <c r="P2955" s="105">
        <f t="shared" si="490"/>
        <v>0</v>
      </c>
      <c r="Q2955" s="105">
        <f t="shared" si="491"/>
        <v>0</v>
      </c>
      <c r="R2955" s="105">
        <f t="shared" si="492"/>
        <v>0</v>
      </c>
      <c r="S2955" s="22" t="str">
        <f t="shared" si="495"/>
        <v/>
      </c>
      <c r="T2955" s="92">
        <f t="shared" si="493"/>
        <v>0</v>
      </c>
      <c r="U2955" s="92">
        <f t="shared" si="478"/>
        <v>0</v>
      </c>
      <c r="V2955" s="92">
        <f t="shared" si="479"/>
        <v>0</v>
      </c>
      <c r="W2955" s="92">
        <f t="shared" si="480"/>
        <v>0</v>
      </c>
      <c r="X2955" s="92">
        <f t="shared" si="481"/>
        <v>0</v>
      </c>
      <c r="Y2955" s="92">
        <f t="shared" si="482"/>
        <v>0</v>
      </c>
      <c r="Z2955" s="92">
        <f t="shared" si="483"/>
        <v>0</v>
      </c>
      <c r="AA2955" s="92">
        <f t="shared" si="484"/>
        <v>0</v>
      </c>
      <c r="AB2955" s="92">
        <f t="shared" si="485"/>
        <v>0</v>
      </c>
      <c r="AC2955" s="92">
        <f t="shared" si="486"/>
        <v>0</v>
      </c>
      <c r="AD2955" s="92">
        <f t="shared" si="487"/>
        <v>0</v>
      </c>
      <c r="AE2955" s="92">
        <f t="shared" si="488"/>
        <v>0</v>
      </c>
      <c r="AF2955" s="118">
        <f t="shared" si="494"/>
        <v>0</v>
      </c>
    </row>
    <row r="2956" spans="2:32" ht="21.95" customHeight="1" x14ac:dyDescent="0.25">
      <c r="B2956" s="36" t="str">
        <f>IF(Vendas3!D428="","",Vendas3!D428)</f>
        <v/>
      </c>
      <c r="C2956" s="36" t="str">
        <f>IF(Vendas3!E428="","",Vendas3!E428)</f>
        <v/>
      </c>
      <c r="D2956" s="36" t="str">
        <f>IF(Vendas3!F428="","",Vendas3!F428)</f>
        <v/>
      </c>
      <c r="E2956" s="36" t="str">
        <f>IF(Vendas3!G428="","",Vendas3!G428)</f>
        <v/>
      </c>
      <c r="F2956" s="36" t="str">
        <f>IF(Vendas3!H428="","",Vendas3!H428)</f>
        <v/>
      </c>
      <c r="G2956" s="36" t="str">
        <f>IF(Vendas3!I428="","",Vendas3!I428)</f>
        <v/>
      </c>
      <c r="H2956" s="36" t="str">
        <f>IF(Vendas3!J428="","",Vendas3!J428)</f>
        <v/>
      </c>
      <c r="I2956" s="36" t="str">
        <f>IF(Vendas3!K428="","",Vendas3!K428)</f>
        <v/>
      </c>
      <c r="J2956" s="36" t="str">
        <f>IF(Vendas3!L428="","",Vendas3!L428)</f>
        <v/>
      </c>
      <c r="K2956" s="36" t="str">
        <f>IF(Vendas3!M428="","",Vendas3!M428)</f>
        <v/>
      </c>
      <c r="L2956" s="36" t="str">
        <f>IF(Vendas3!N428="","",Vendas3!N428)</f>
        <v/>
      </c>
      <c r="M2956" s="36" t="str">
        <f>IF(Vendas3!O428="","",Vendas3!O428)</f>
        <v/>
      </c>
      <c r="N2956" s="36" t="str">
        <f>IF(Vendas3!P428="","",Vendas3!P428)</f>
        <v/>
      </c>
      <c r="O2956" s="42">
        <f t="shared" si="489"/>
        <v>0</v>
      </c>
      <c r="P2956" s="105">
        <f t="shared" si="490"/>
        <v>0</v>
      </c>
      <c r="Q2956" s="105">
        <f t="shared" si="491"/>
        <v>0</v>
      </c>
      <c r="R2956" s="105">
        <f t="shared" si="492"/>
        <v>0</v>
      </c>
      <c r="S2956" s="22" t="str">
        <f t="shared" si="495"/>
        <v/>
      </c>
      <c r="T2956" s="92">
        <f t="shared" si="493"/>
        <v>0</v>
      </c>
      <c r="U2956" s="92">
        <f t="shared" si="478"/>
        <v>0</v>
      </c>
      <c r="V2956" s="92">
        <f t="shared" si="479"/>
        <v>0</v>
      </c>
      <c r="W2956" s="92">
        <f t="shared" si="480"/>
        <v>0</v>
      </c>
      <c r="X2956" s="92">
        <f t="shared" si="481"/>
        <v>0</v>
      </c>
      <c r="Y2956" s="92">
        <f t="shared" si="482"/>
        <v>0</v>
      </c>
      <c r="Z2956" s="92">
        <f t="shared" si="483"/>
        <v>0</v>
      </c>
      <c r="AA2956" s="92">
        <f t="shared" si="484"/>
        <v>0</v>
      </c>
      <c r="AB2956" s="92">
        <f t="shared" si="485"/>
        <v>0</v>
      </c>
      <c r="AC2956" s="92">
        <f t="shared" si="486"/>
        <v>0</v>
      </c>
      <c r="AD2956" s="92">
        <f t="shared" si="487"/>
        <v>0</v>
      </c>
      <c r="AE2956" s="92">
        <f t="shared" si="488"/>
        <v>0</v>
      </c>
      <c r="AF2956" s="118">
        <f t="shared" si="494"/>
        <v>0</v>
      </c>
    </row>
    <row r="2957" spans="2:32" ht="21.95" customHeight="1" x14ac:dyDescent="0.25">
      <c r="B2957" s="36" t="str">
        <f>IF(Vendas3!D429="","",Vendas3!D429)</f>
        <v/>
      </c>
      <c r="C2957" s="36" t="str">
        <f>IF(Vendas3!E429="","",Vendas3!E429)</f>
        <v/>
      </c>
      <c r="D2957" s="36" t="str">
        <f>IF(Vendas3!F429="","",Vendas3!F429)</f>
        <v/>
      </c>
      <c r="E2957" s="36" t="str">
        <f>IF(Vendas3!G429="","",Vendas3!G429)</f>
        <v/>
      </c>
      <c r="F2957" s="36" t="str">
        <f>IF(Vendas3!H429="","",Vendas3!H429)</f>
        <v/>
      </c>
      <c r="G2957" s="36" t="str">
        <f>IF(Vendas3!I429="","",Vendas3!I429)</f>
        <v/>
      </c>
      <c r="H2957" s="36" t="str">
        <f>IF(Vendas3!J429="","",Vendas3!J429)</f>
        <v/>
      </c>
      <c r="I2957" s="36" t="str">
        <f>IF(Vendas3!K429="","",Vendas3!K429)</f>
        <v/>
      </c>
      <c r="J2957" s="36" t="str">
        <f>IF(Vendas3!L429="","",Vendas3!L429)</f>
        <v/>
      </c>
      <c r="K2957" s="36" t="str">
        <f>IF(Vendas3!M429="","",Vendas3!M429)</f>
        <v/>
      </c>
      <c r="L2957" s="36" t="str">
        <f>IF(Vendas3!N429="","",Vendas3!N429)</f>
        <v/>
      </c>
      <c r="M2957" s="36" t="str">
        <f>IF(Vendas3!O429="","",Vendas3!O429)</f>
        <v/>
      </c>
      <c r="N2957" s="36" t="str">
        <f>IF(Vendas3!P429="","",Vendas3!P429)</f>
        <v/>
      </c>
      <c r="O2957" s="42">
        <f t="shared" si="489"/>
        <v>0</v>
      </c>
      <c r="P2957" s="105">
        <f t="shared" si="490"/>
        <v>0</v>
      </c>
      <c r="Q2957" s="105">
        <f t="shared" si="491"/>
        <v>0</v>
      </c>
      <c r="R2957" s="105">
        <f t="shared" si="492"/>
        <v>0</v>
      </c>
      <c r="S2957" s="22" t="str">
        <f t="shared" si="495"/>
        <v/>
      </c>
      <c r="T2957" s="92">
        <f t="shared" si="493"/>
        <v>0</v>
      </c>
      <c r="U2957" s="92">
        <f t="shared" si="478"/>
        <v>0</v>
      </c>
      <c r="V2957" s="92">
        <f t="shared" si="479"/>
        <v>0</v>
      </c>
      <c r="W2957" s="92">
        <f t="shared" si="480"/>
        <v>0</v>
      </c>
      <c r="X2957" s="92">
        <f t="shared" si="481"/>
        <v>0</v>
      </c>
      <c r="Y2957" s="92">
        <f t="shared" si="482"/>
        <v>0</v>
      </c>
      <c r="Z2957" s="92">
        <f t="shared" si="483"/>
        <v>0</v>
      </c>
      <c r="AA2957" s="92">
        <f t="shared" si="484"/>
        <v>0</v>
      </c>
      <c r="AB2957" s="92">
        <f t="shared" si="485"/>
        <v>0</v>
      </c>
      <c r="AC2957" s="92">
        <f t="shared" si="486"/>
        <v>0</v>
      </c>
      <c r="AD2957" s="92">
        <f t="shared" si="487"/>
        <v>0</v>
      </c>
      <c r="AE2957" s="92">
        <f t="shared" si="488"/>
        <v>0</v>
      </c>
      <c r="AF2957" s="118">
        <f t="shared" si="494"/>
        <v>0</v>
      </c>
    </row>
    <row r="2958" spans="2:32" ht="21.95" customHeight="1" x14ac:dyDescent="0.25">
      <c r="B2958" s="36" t="str">
        <f>IF(Vendas3!D430="","",Vendas3!D430)</f>
        <v/>
      </c>
      <c r="C2958" s="36" t="str">
        <f>IF(Vendas3!E430="","",Vendas3!E430)</f>
        <v/>
      </c>
      <c r="D2958" s="36" t="str">
        <f>IF(Vendas3!F430="","",Vendas3!F430)</f>
        <v/>
      </c>
      <c r="E2958" s="36" t="str">
        <f>IF(Vendas3!G430="","",Vendas3!G430)</f>
        <v/>
      </c>
      <c r="F2958" s="36" t="str">
        <f>IF(Vendas3!H430="","",Vendas3!H430)</f>
        <v/>
      </c>
      <c r="G2958" s="36" t="str">
        <f>IF(Vendas3!I430="","",Vendas3!I430)</f>
        <v/>
      </c>
      <c r="H2958" s="36" t="str">
        <f>IF(Vendas3!J430="","",Vendas3!J430)</f>
        <v/>
      </c>
      <c r="I2958" s="36" t="str">
        <f>IF(Vendas3!K430="","",Vendas3!K430)</f>
        <v/>
      </c>
      <c r="J2958" s="36" t="str">
        <f>IF(Vendas3!L430="","",Vendas3!L430)</f>
        <v/>
      </c>
      <c r="K2958" s="36" t="str">
        <f>IF(Vendas3!M430="","",Vendas3!M430)</f>
        <v/>
      </c>
      <c r="L2958" s="36" t="str">
        <f>IF(Vendas3!N430="","",Vendas3!N430)</f>
        <v/>
      </c>
      <c r="M2958" s="36" t="str">
        <f>IF(Vendas3!O430="","",Vendas3!O430)</f>
        <v/>
      </c>
      <c r="N2958" s="36" t="str">
        <f>IF(Vendas3!P430="","",Vendas3!P430)</f>
        <v/>
      </c>
      <c r="O2958" s="42">
        <f t="shared" si="489"/>
        <v>0</v>
      </c>
      <c r="P2958" s="105">
        <f t="shared" si="490"/>
        <v>0</v>
      </c>
      <c r="Q2958" s="105">
        <f t="shared" si="491"/>
        <v>0</v>
      </c>
      <c r="R2958" s="105">
        <f t="shared" si="492"/>
        <v>0</v>
      </c>
      <c r="S2958" s="22" t="str">
        <f t="shared" si="495"/>
        <v/>
      </c>
      <c r="T2958" s="92">
        <f t="shared" si="493"/>
        <v>0</v>
      </c>
      <c r="U2958" s="92">
        <f t="shared" si="478"/>
        <v>0</v>
      </c>
      <c r="V2958" s="92">
        <f t="shared" si="479"/>
        <v>0</v>
      </c>
      <c r="W2958" s="92">
        <f t="shared" si="480"/>
        <v>0</v>
      </c>
      <c r="X2958" s="92">
        <f t="shared" si="481"/>
        <v>0</v>
      </c>
      <c r="Y2958" s="92">
        <f t="shared" si="482"/>
        <v>0</v>
      </c>
      <c r="Z2958" s="92">
        <f t="shared" si="483"/>
        <v>0</v>
      </c>
      <c r="AA2958" s="92">
        <f t="shared" si="484"/>
        <v>0</v>
      </c>
      <c r="AB2958" s="92">
        <f t="shared" si="485"/>
        <v>0</v>
      </c>
      <c r="AC2958" s="92">
        <f t="shared" si="486"/>
        <v>0</v>
      </c>
      <c r="AD2958" s="92">
        <f t="shared" si="487"/>
        <v>0</v>
      </c>
      <c r="AE2958" s="92">
        <f t="shared" si="488"/>
        <v>0</v>
      </c>
      <c r="AF2958" s="118">
        <f t="shared" si="494"/>
        <v>0</v>
      </c>
    </row>
    <row r="2959" spans="2:32" ht="21.95" customHeight="1" x14ac:dyDescent="0.25">
      <c r="B2959" s="36" t="str">
        <f>IF(Vendas3!D431="","",Vendas3!D431)</f>
        <v/>
      </c>
      <c r="C2959" s="36" t="str">
        <f>IF(Vendas3!E431="","",Vendas3!E431)</f>
        <v/>
      </c>
      <c r="D2959" s="36" t="str">
        <f>IF(Vendas3!F431="","",Vendas3!F431)</f>
        <v/>
      </c>
      <c r="E2959" s="36" t="str">
        <f>IF(Vendas3!G431="","",Vendas3!G431)</f>
        <v/>
      </c>
      <c r="F2959" s="36" t="str">
        <f>IF(Vendas3!H431="","",Vendas3!H431)</f>
        <v/>
      </c>
      <c r="G2959" s="36" t="str">
        <f>IF(Vendas3!I431="","",Vendas3!I431)</f>
        <v/>
      </c>
      <c r="H2959" s="36" t="str">
        <f>IF(Vendas3!J431="","",Vendas3!J431)</f>
        <v/>
      </c>
      <c r="I2959" s="36" t="str">
        <f>IF(Vendas3!K431="","",Vendas3!K431)</f>
        <v/>
      </c>
      <c r="J2959" s="36" t="str">
        <f>IF(Vendas3!L431="","",Vendas3!L431)</f>
        <v/>
      </c>
      <c r="K2959" s="36" t="str">
        <f>IF(Vendas3!M431="","",Vendas3!M431)</f>
        <v/>
      </c>
      <c r="L2959" s="36" t="str">
        <f>IF(Vendas3!N431="","",Vendas3!N431)</f>
        <v/>
      </c>
      <c r="M2959" s="36" t="str">
        <f>IF(Vendas3!O431="","",Vendas3!O431)</f>
        <v/>
      </c>
      <c r="N2959" s="36" t="str">
        <f>IF(Vendas3!P431="","",Vendas3!P431)</f>
        <v/>
      </c>
      <c r="O2959" s="42">
        <f t="shared" si="489"/>
        <v>0</v>
      </c>
      <c r="P2959" s="105">
        <f t="shared" si="490"/>
        <v>0</v>
      </c>
      <c r="Q2959" s="105">
        <f t="shared" si="491"/>
        <v>0</v>
      </c>
      <c r="R2959" s="105">
        <f t="shared" si="492"/>
        <v>0</v>
      </c>
      <c r="S2959" s="22" t="str">
        <f t="shared" si="495"/>
        <v/>
      </c>
      <c r="T2959" s="92">
        <f t="shared" si="493"/>
        <v>0</v>
      </c>
      <c r="U2959" s="92">
        <f t="shared" si="478"/>
        <v>0</v>
      </c>
      <c r="V2959" s="92">
        <f t="shared" si="479"/>
        <v>0</v>
      </c>
      <c r="W2959" s="92">
        <f t="shared" si="480"/>
        <v>0</v>
      </c>
      <c r="X2959" s="92">
        <f t="shared" si="481"/>
        <v>0</v>
      </c>
      <c r="Y2959" s="92">
        <f t="shared" si="482"/>
        <v>0</v>
      </c>
      <c r="Z2959" s="92">
        <f t="shared" si="483"/>
        <v>0</v>
      </c>
      <c r="AA2959" s="92">
        <f t="shared" si="484"/>
        <v>0</v>
      </c>
      <c r="AB2959" s="92">
        <f t="shared" si="485"/>
        <v>0</v>
      </c>
      <c r="AC2959" s="92">
        <f t="shared" si="486"/>
        <v>0</v>
      </c>
      <c r="AD2959" s="92">
        <f t="shared" si="487"/>
        <v>0</v>
      </c>
      <c r="AE2959" s="92">
        <f t="shared" si="488"/>
        <v>0</v>
      </c>
      <c r="AF2959" s="118">
        <f t="shared" si="494"/>
        <v>0</v>
      </c>
    </row>
    <row r="2960" spans="2:32" ht="21.95" customHeight="1" x14ac:dyDescent="0.25">
      <c r="B2960" s="36" t="str">
        <f>IF(Vendas3!D432="","",Vendas3!D432)</f>
        <v/>
      </c>
      <c r="C2960" s="36" t="str">
        <f>IF(Vendas3!E432="","",Vendas3!E432)</f>
        <v/>
      </c>
      <c r="D2960" s="36" t="str">
        <f>IF(Vendas3!F432="","",Vendas3!F432)</f>
        <v/>
      </c>
      <c r="E2960" s="36" t="str">
        <f>IF(Vendas3!G432="","",Vendas3!G432)</f>
        <v/>
      </c>
      <c r="F2960" s="36" t="str">
        <f>IF(Vendas3!H432="","",Vendas3!H432)</f>
        <v/>
      </c>
      <c r="G2960" s="36" t="str">
        <f>IF(Vendas3!I432="","",Vendas3!I432)</f>
        <v/>
      </c>
      <c r="H2960" s="36" t="str">
        <f>IF(Vendas3!J432="","",Vendas3!J432)</f>
        <v/>
      </c>
      <c r="I2960" s="36" t="str">
        <f>IF(Vendas3!K432="","",Vendas3!K432)</f>
        <v/>
      </c>
      <c r="J2960" s="36" t="str">
        <f>IF(Vendas3!L432="","",Vendas3!L432)</f>
        <v/>
      </c>
      <c r="K2960" s="36" t="str">
        <f>IF(Vendas3!M432="","",Vendas3!M432)</f>
        <v/>
      </c>
      <c r="L2960" s="36" t="str">
        <f>IF(Vendas3!N432="","",Vendas3!N432)</f>
        <v/>
      </c>
      <c r="M2960" s="36" t="str">
        <f>IF(Vendas3!O432="","",Vendas3!O432)</f>
        <v/>
      </c>
      <c r="N2960" s="36" t="str">
        <f>IF(Vendas3!P432="","",Vendas3!P432)</f>
        <v/>
      </c>
      <c r="O2960" s="42">
        <f t="shared" si="489"/>
        <v>0</v>
      </c>
      <c r="P2960" s="105">
        <f t="shared" si="490"/>
        <v>0</v>
      </c>
      <c r="Q2960" s="105">
        <f t="shared" si="491"/>
        <v>0</v>
      </c>
      <c r="R2960" s="105">
        <f t="shared" si="492"/>
        <v>0</v>
      </c>
      <c r="S2960" s="22" t="str">
        <f t="shared" si="495"/>
        <v/>
      </c>
      <c r="T2960" s="92">
        <f t="shared" si="493"/>
        <v>0</v>
      </c>
      <c r="U2960" s="92">
        <f t="shared" si="478"/>
        <v>0</v>
      </c>
      <c r="V2960" s="92">
        <f t="shared" si="479"/>
        <v>0</v>
      </c>
      <c r="W2960" s="92">
        <f t="shared" si="480"/>
        <v>0</v>
      </c>
      <c r="X2960" s="92">
        <f t="shared" si="481"/>
        <v>0</v>
      </c>
      <c r="Y2960" s="92">
        <f t="shared" si="482"/>
        <v>0</v>
      </c>
      <c r="Z2960" s="92">
        <f t="shared" si="483"/>
        <v>0</v>
      </c>
      <c r="AA2960" s="92">
        <f t="shared" si="484"/>
        <v>0</v>
      </c>
      <c r="AB2960" s="92">
        <f t="shared" si="485"/>
        <v>0</v>
      </c>
      <c r="AC2960" s="92">
        <f t="shared" si="486"/>
        <v>0</v>
      </c>
      <c r="AD2960" s="92">
        <f t="shared" si="487"/>
        <v>0</v>
      </c>
      <c r="AE2960" s="92">
        <f t="shared" si="488"/>
        <v>0</v>
      </c>
      <c r="AF2960" s="118">
        <f t="shared" si="494"/>
        <v>0</v>
      </c>
    </row>
    <row r="2961" spans="2:32" ht="21.95" customHeight="1" x14ac:dyDescent="0.25">
      <c r="B2961" s="36" t="str">
        <f>IF(Vendas3!D433="","",Vendas3!D433)</f>
        <v/>
      </c>
      <c r="C2961" s="36" t="str">
        <f>IF(Vendas3!E433="","",Vendas3!E433)</f>
        <v/>
      </c>
      <c r="D2961" s="36" t="str">
        <f>IF(Vendas3!F433="","",Vendas3!F433)</f>
        <v/>
      </c>
      <c r="E2961" s="36" t="str">
        <f>IF(Vendas3!G433="","",Vendas3!G433)</f>
        <v/>
      </c>
      <c r="F2961" s="36" t="str">
        <f>IF(Vendas3!H433="","",Vendas3!H433)</f>
        <v/>
      </c>
      <c r="G2961" s="36" t="str">
        <f>IF(Vendas3!I433="","",Vendas3!I433)</f>
        <v/>
      </c>
      <c r="H2961" s="36" t="str">
        <f>IF(Vendas3!J433="","",Vendas3!J433)</f>
        <v/>
      </c>
      <c r="I2961" s="36" t="str">
        <f>IF(Vendas3!K433="","",Vendas3!K433)</f>
        <v/>
      </c>
      <c r="J2961" s="36" t="str">
        <f>IF(Vendas3!L433="","",Vendas3!L433)</f>
        <v/>
      </c>
      <c r="K2961" s="36" t="str">
        <f>IF(Vendas3!M433="","",Vendas3!M433)</f>
        <v/>
      </c>
      <c r="L2961" s="36" t="str">
        <f>IF(Vendas3!N433="","",Vendas3!N433)</f>
        <v/>
      </c>
      <c r="M2961" s="36" t="str">
        <f>IF(Vendas3!O433="","",Vendas3!O433)</f>
        <v/>
      </c>
      <c r="N2961" s="36" t="str">
        <f>IF(Vendas3!P433="","",Vendas3!P433)</f>
        <v/>
      </c>
      <c r="O2961" s="42">
        <f t="shared" si="489"/>
        <v>0</v>
      </c>
      <c r="P2961" s="105">
        <f t="shared" si="490"/>
        <v>0</v>
      </c>
      <c r="Q2961" s="105">
        <f t="shared" si="491"/>
        <v>0</v>
      </c>
      <c r="R2961" s="105">
        <f t="shared" si="492"/>
        <v>0</v>
      </c>
      <c r="S2961" s="22" t="str">
        <f t="shared" si="495"/>
        <v/>
      </c>
      <c r="T2961" s="92">
        <f t="shared" si="493"/>
        <v>0</v>
      </c>
      <c r="U2961" s="92">
        <f t="shared" si="478"/>
        <v>0</v>
      </c>
      <c r="V2961" s="92">
        <f t="shared" si="479"/>
        <v>0</v>
      </c>
      <c r="W2961" s="92">
        <f t="shared" si="480"/>
        <v>0</v>
      </c>
      <c r="X2961" s="92">
        <f t="shared" si="481"/>
        <v>0</v>
      </c>
      <c r="Y2961" s="92">
        <f t="shared" si="482"/>
        <v>0</v>
      </c>
      <c r="Z2961" s="92">
        <f t="shared" si="483"/>
        <v>0</v>
      </c>
      <c r="AA2961" s="92">
        <f t="shared" si="484"/>
        <v>0</v>
      </c>
      <c r="AB2961" s="92">
        <f t="shared" si="485"/>
        <v>0</v>
      </c>
      <c r="AC2961" s="92">
        <f t="shared" si="486"/>
        <v>0</v>
      </c>
      <c r="AD2961" s="92">
        <f t="shared" si="487"/>
        <v>0</v>
      </c>
      <c r="AE2961" s="92">
        <f t="shared" si="488"/>
        <v>0</v>
      </c>
      <c r="AF2961" s="118">
        <f t="shared" si="494"/>
        <v>0</v>
      </c>
    </row>
    <row r="2962" spans="2:32" ht="21.95" customHeight="1" x14ac:dyDescent="0.25">
      <c r="B2962" s="36" t="str">
        <f>IF(Vendas3!D434="","",Vendas3!D434)</f>
        <v/>
      </c>
      <c r="C2962" s="36" t="str">
        <f>IF(Vendas3!E434="","",Vendas3!E434)</f>
        <v/>
      </c>
      <c r="D2962" s="36" t="str">
        <f>IF(Vendas3!F434="","",Vendas3!F434)</f>
        <v/>
      </c>
      <c r="E2962" s="36" t="str">
        <f>IF(Vendas3!G434="","",Vendas3!G434)</f>
        <v/>
      </c>
      <c r="F2962" s="36" t="str">
        <f>IF(Vendas3!H434="","",Vendas3!H434)</f>
        <v/>
      </c>
      <c r="G2962" s="36" t="str">
        <f>IF(Vendas3!I434="","",Vendas3!I434)</f>
        <v/>
      </c>
      <c r="H2962" s="36" t="str">
        <f>IF(Vendas3!J434="","",Vendas3!J434)</f>
        <v/>
      </c>
      <c r="I2962" s="36" t="str">
        <f>IF(Vendas3!K434="","",Vendas3!K434)</f>
        <v/>
      </c>
      <c r="J2962" s="36" t="str">
        <f>IF(Vendas3!L434="","",Vendas3!L434)</f>
        <v/>
      </c>
      <c r="K2962" s="36" t="str">
        <f>IF(Vendas3!M434="","",Vendas3!M434)</f>
        <v/>
      </c>
      <c r="L2962" s="36" t="str">
        <f>IF(Vendas3!N434="","",Vendas3!N434)</f>
        <v/>
      </c>
      <c r="M2962" s="36" t="str">
        <f>IF(Vendas3!O434="","",Vendas3!O434)</f>
        <v/>
      </c>
      <c r="N2962" s="36" t="str">
        <f>IF(Vendas3!P434="","",Vendas3!P434)</f>
        <v/>
      </c>
      <c r="O2962" s="42">
        <f t="shared" si="489"/>
        <v>0</v>
      </c>
      <c r="P2962" s="105">
        <f t="shared" si="490"/>
        <v>0</v>
      </c>
      <c r="Q2962" s="105">
        <f t="shared" si="491"/>
        <v>0</v>
      </c>
      <c r="R2962" s="105">
        <f t="shared" si="492"/>
        <v>0</v>
      </c>
      <c r="S2962" s="22" t="str">
        <f t="shared" si="495"/>
        <v/>
      </c>
      <c r="T2962" s="92">
        <f t="shared" si="493"/>
        <v>0</v>
      </c>
      <c r="U2962" s="92">
        <f t="shared" si="478"/>
        <v>0</v>
      </c>
      <c r="V2962" s="92">
        <f t="shared" si="479"/>
        <v>0</v>
      </c>
      <c r="W2962" s="92">
        <f t="shared" si="480"/>
        <v>0</v>
      </c>
      <c r="X2962" s="92">
        <f t="shared" si="481"/>
        <v>0</v>
      </c>
      <c r="Y2962" s="92">
        <f t="shared" si="482"/>
        <v>0</v>
      </c>
      <c r="Z2962" s="92">
        <f t="shared" si="483"/>
        <v>0</v>
      </c>
      <c r="AA2962" s="92">
        <f t="shared" si="484"/>
        <v>0</v>
      </c>
      <c r="AB2962" s="92">
        <f t="shared" si="485"/>
        <v>0</v>
      </c>
      <c r="AC2962" s="92">
        <f t="shared" si="486"/>
        <v>0</v>
      </c>
      <c r="AD2962" s="92">
        <f t="shared" si="487"/>
        <v>0</v>
      </c>
      <c r="AE2962" s="92">
        <f t="shared" si="488"/>
        <v>0</v>
      </c>
      <c r="AF2962" s="118">
        <f t="shared" si="494"/>
        <v>0</v>
      </c>
    </row>
    <row r="2963" spans="2:32" ht="21.95" customHeight="1" x14ac:dyDescent="0.25">
      <c r="B2963" s="36" t="str">
        <f>IF(Vendas3!D435="","",Vendas3!D435)</f>
        <v/>
      </c>
      <c r="C2963" s="36" t="str">
        <f>IF(Vendas3!E435="","",Vendas3!E435)</f>
        <v/>
      </c>
      <c r="D2963" s="36" t="str">
        <f>IF(Vendas3!F435="","",Vendas3!F435)</f>
        <v/>
      </c>
      <c r="E2963" s="36" t="str">
        <f>IF(Vendas3!G435="","",Vendas3!G435)</f>
        <v/>
      </c>
      <c r="F2963" s="36" t="str">
        <f>IF(Vendas3!H435="","",Vendas3!H435)</f>
        <v/>
      </c>
      <c r="G2963" s="36" t="str">
        <f>IF(Vendas3!I435="","",Vendas3!I435)</f>
        <v/>
      </c>
      <c r="H2963" s="36" t="str">
        <f>IF(Vendas3!J435="","",Vendas3!J435)</f>
        <v/>
      </c>
      <c r="I2963" s="36" t="str">
        <f>IF(Vendas3!K435="","",Vendas3!K435)</f>
        <v/>
      </c>
      <c r="J2963" s="36" t="str">
        <f>IF(Vendas3!L435="","",Vendas3!L435)</f>
        <v/>
      </c>
      <c r="K2963" s="36" t="str">
        <f>IF(Vendas3!M435="","",Vendas3!M435)</f>
        <v/>
      </c>
      <c r="L2963" s="36" t="str">
        <f>IF(Vendas3!N435="","",Vendas3!N435)</f>
        <v/>
      </c>
      <c r="M2963" s="36" t="str">
        <f>IF(Vendas3!O435="","",Vendas3!O435)</f>
        <v/>
      </c>
      <c r="N2963" s="36" t="str">
        <f>IF(Vendas3!P435="","",Vendas3!P435)</f>
        <v/>
      </c>
      <c r="O2963" s="42">
        <f t="shared" si="489"/>
        <v>0</v>
      </c>
      <c r="P2963" s="105">
        <f t="shared" si="490"/>
        <v>0</v>
      </c>
      <c r="Q2963" s="105">
        <f t="shared" si="491"/>
        <v>0</v>
      </c>
      <c r="R2963" s="105">
        <f t="shared" si="492"/>
        <v>0</v>
      </c>
      <c r="S2963" s="22" t="str">
        <f t="shared" si="495"/>
        <v/>
      </c>
      <c r="T2963" s="92">
        <f t="shared" si="493"/>
        <v>0</v>
      </c>
      <c r="U2963" s="92">
        <f t="shared" si="478"/>
        <v>0</v>
      </c>
      <c r="V2963" s="92">
        <f t="shared" si="479"/>
        <v>0</v>
      </c>
      <c r="W2963" s="92">
        <f t="shared" si="480"/>
        <v>0</v>
      </c>
      <c r="X2963" s="92">
        <f t="shared" si="481"/>
        <v>0</v>
      </c>
      <c r="Y2963" s="92">
        <f t="shared" si="482"/>
        <v>0</v>
      </c>
      <c r="Z2963" s="92">
        <f t="shared" si="483"/>
        <v>0</v>
      </c>
      <c r="AA2963" s="92">
        <f t="shared" si="484"/>
        <v>0</v>
      </c>
      <c r="AB2963" s="92">
        <f t="shared" si="485"/>
        <v>0</v>
      </c>
      <c r="AC2963" s="92">
        <f t="shared" si="486"/>
        <v>0</v>
      </c>
      <c r="AD2963" s="92">
        <f t="shared" si="487"/>
        <v>0</v>
      </c>
      <c r="AE2963" s="92">
        <f t="shared" si="488"/>
        <v>0</v>
      </c>
      <c r="AF2963" s="118">
        <f t="shared" si="494"/>
        <v>0</v>
      </c>
    </row>
    <row r="2964" spans="2:32" ht="21.95" customHeight="1" x14ac:dyDescent="0.25">
      <c r="B2964" s="36" t="str">
        <f>IF(Vendas3!D436="","",Vendas3!D436)</f>
        <v/>
      </c>
      <c r="C2964" s="36" t="str">
        <f>IF(Vendas3!E436="","",Vendas3!E436)</f>
        <v/>
      </c>
      <c r="D2964" s="36" t="str">
        <f>IF(Vendas3!F436="","",Vendas3!F436)</f>
        <v/>
      </c>
      <c r="E2964" s="36" t="str">
        <f>IF(Vendas3!G436="","",Vendas3!G436)</f>
        <v/>
      </c>
      <c r="F2964" s="36" t="str">
        <f>IF(Vendas3!H436="","",Vendas3!H436)</f>
        <v/>
      </c>
      <c r="G2964" s="36" t="str">
        <f>IF(Vendas3!I436="","",Vendas3!I436)</f>
        <v/>
      </c>
      <c r="H2964" s="36" t="str">
        <f>IF(Vendas3!J436="","",Vendas3!J436)</f>
        <v/>
      </c>
      <c r="I2964" s="36" t="str">
        <f>IF(Vendas3!K436="","",Vendas3!K436)</f>
        <v/>
      </c>
      <c r="J2964" s="36" t="str">
        <f>IF(Vendas3!L436="","",Vendas3!L436)</f>
        <v/>
      </c>
      <c r="K2964" s="36" t="str">
        <f>IF(Vendas3!M436="","",Vendas3!M436)</f>
        <v/>
      </c>
      <c r="L2964" s="36" t="str">
        <f>IF(Vendas3!N436="","",Vendas3!N436)</f>
        <v/>
      </c>
      <c r="M2964" s="36" t="str">
        <f>IF(Vendas3!O436="","",Vendas3!O436)</f>
        <v/>
      </c>
      <c r="N2964" s="36" t="str">
        <f>IF(Vendas3!P436="","",Vendas3!P436)</f>
        <v/>
      </c>
      <c r="O2964" s="42">
        <f t="shared" si="489"/>
        <v>0</v>
      </c>
      <c r="P2964" s="105">
        <f t="shared" si="490"/>
        <v>0</v>
      </c>
      <c r="Q2964" s="105">
        <f t="shared" si="491"/>
        <v>0</v>
      </c>
      <c r="R2964" s="105">
        <f t="shared" si="492"/>
        <v>0</v>
      </c>
      <c r="S2964" s="22" t="str">
        <f t="shared" si="495"/>
        <v/>
      </c>
      <c r="T2964" s="92">
        <f t="shared" si="493"/>
        <v>0</v>
      </c>
      <c r="U2964" s="92">
        <f t="shared" si="478"/>
        <v>0</v>
      </c>
      <c r="V2964" s="92">
        <f t="shared" si="479"/>
        <v>0</v>
      </c>
      <c r="W2964" s="92">
        <f t="shared" si="480"/>
        <v>0</v>
      </c>
      <c r="X2964" s="92">
        <f t="shared" si="481"/>
        <v>0</v>
      </c>
      <c r="Y2964" s="92">
        <f t="shared" si="482"/>
        <v>0</v>
      </c>
      <c r="Z2964" s="92">
        <f t="shared" si="483"/>
        <v>0</v>
      </c>
      <c r="AA2964" s="92">
        <f t="shared" si="484"/>
        <v>0</v>
      </c>
      <c r="AB2964" s="92">
        <f t="shared" si="485"/>
        <v>0</v>
      </c>
      <c r="AC2964" s="92">
        <f t="shared" si="486"/>
        <v>0</v>
      </c>
      <c r="AD2964" s="92">
        <f t="shared" si="487"/>
        <v>0</v>
      </c>
      <c r="AE2964" s="92">
        <f t="shared" si="488"/>
        <v>0</v>
      </c>
      <c r="AF2964" s="118">
        <f t="shared" si="494"/>
        <v>0</v>
      </c>
    </row>
    <row r="2965" spans="2:32" ht="21.95" customHeight="1" x14ac:dyDescent="0.25">
      <c r="B2965" s="36" t="str">
        <f>IF(Vendas3!D437="","",Vendas3!D437)</f>
        <v/>
      </c>
      <c r="C2965" s="36" t="str">
        <f>IF(Vendas3!E437="","",Vendas3!E437)</f>
        <v/>
      </c>
      <c r="D2965" s="36" t="str">
        <f>IF(Vendas3!F437="","",Vendas3!F437)</f>
        <v/>
      </c>
      <c r="E2965" s="36" t="str">
        <f>IF(Vendas3!G437="","",Vendas3!G437)</f>
        <v/>
      </c>
      <c r="F2965" s="36" t="str">
        <f>IF(Vendas3!H437="","",Vendas3!H437)</f>
        <v/>
      </c>
      <c r="G2965" s="36" t="str">
        <f>IF(Vendas3!I437="","",Vendas3!I437)</f>
        <v/>
      </c>
      <c r="H2965" s="36" t="str">
        <f>IF(Vendas3!J437="","",Vendas3!J437)</f>
        <v/>
      </c>
      <c r="I2965" s="36" t="str">
        <f>IF(Vendas3!K437="","",Vendas3!K437)</f>
        <v/>
      </c>
      <c r="J2965" s="36" t="str">
        <f>IF(Vendas3!L437="","",Vendas3!L437)</f>
        <v/>
      </c>
      <c r="K2965" s="36" t="str">
        <f>IF(Vendas3!M437="","",Vendas3!M437)</f>
        <v/>
      </c>
      <c r="L2965" s="36" t="str">
        <f>IF(Vendas3!N437="","",Vendas3!N437)</f>
        <v/>
      </c>
      <c r="M2965" s="36" t="str">
        <f>IF(Vendas3!O437="","",Vendas3!O437)</f>
        <v/>
      </c>
      <c r="N2965" s="36" t="str">
        <f>IF(Vendas3!P437="","",Vendas3!P437)</f>
        <v/>
      </c>
      <c r="O2965" s="42">
        <f t="shared" si="489"/>
        <v>0</v>
      </c>
      <c r="P2965" s="105">
        <f t="shared" si="490"/>
        <v>0</v>
      </c>
      <c r="Q2965" s="105">
        <f t="shared" si="491"/>
        <v>0</v>
      </c>
      <c r="R2965" s="105">
        <f t="shared" si="492"/>
        <v>0</v>
      </c>
      <c r="S2965" s="22" t="str">
        <f t="shared" si="495"/>
        <v/>
      </c>
      <c r="T2965" s="92">
        <f t="shared" si="493"/>
        <v>0</v>
      </c>
      <c r="U2965" s="92">
        <f t="shared" si="478"/>
        <v>0</v>
      </c>
      <c r="V2965" s="92">
        <f t="shared" si="479"/>
        <v>0</v>
      </c>
      <c r="W2965" s="92">
        <f t="shared" si="480"/>
        <v>0</v>
      </c>
      <c r="X2965" s="92">
        <f t="shared" si="481"/>
        <v>0</v>
      </c>
      <c r="Y2965" s="92">
        <f t="shared" si="482"/>
        <v>0</v>
      </c>
      <c r="Z2965" s="92">
        <f t="shared" si="483"/>
        <v>0</v>
      </c>
      <c r="AA2965" s="92">
        <f t="shared" si="484"/>
        <v>0</v>
      </c>
      <c r="AB2965" s="92">
        <f t="shared" si="485"/>
        <v>0</v>
      </c>
      <c r="AC2965" s="92">
        <f t="shared" si="486"/>
        <v>0</v>
      </c>
      <c r="AD2965" s="92">
        <f t="shared" si="487"/>
        <v>0</v>
      </c>
      <c r="AE2965" s="92">
        <f t="shared" si="488"/>
        <v>0</v>
      </c>
      <c r="AF2965" s="118">
        <f t="shared" si="494"/>
        <v>0</v>
      </c>
    </row>
    <row r="2966" spans="2:32" ht="21.95" customHeight="1" x14ac:dyDescent="0.25">
      <c r="B2966" s="36" t="str">
        <f>IF(Vendas3!D438="","",Vendas3!D438)</f>
        <v/>
      </c>
      <c r="C2966" s="36" t="str">
        <f>IF(Vendas3!E438="","",Vendas3!E438)</f>
        <v/>
      </c>
      <c r="D2966" s="36" t="str">
        <f>IF(Vendas3!F438="","",Vendas3!F438)</f>
        <v/>
      </c>
      <c r="E2966" s="36" t="str">
        <f>IF(Vendas3!G438="","",Vendas3!G438)</f>
        <v/>
      </c>
      <c r="F2966" s="36" t="str">
        <f>IF(Vendas3!H438="","",Vendas3!H438)</f>
        <v/>
      </c>
      <c r="G2966" s="36" t="str">
        <f>IF(Vendas3!I438="","",Vendas3!I438)</f>
        <v/>
      </c>
      <c r="H2966" s="36" t="str">
        <f>IF(Vendas3!J438="","",Vendas3!J438)</f>
        <v/>
      </c>
      <c r="I2966" s="36" t="str">
        <f>IF(Vendas3!K438="","",Vendas3!K438)</f>
        <v/>
      </c>
      <c r="J2966" s="36" t="str">
        <f>IF(Vendas3!L438="","",Vendas3!L438)</f>
        <v/>
      </c>
      <c r="K2966" s="36" t="str">
        <f>IF(Vendas3!M438="","",Vendas3!M438)</f>
        <v/>
      </c>
      <c r="L2966" s="36" t="str">
        <f>IF(Vendas3!N438="","",Vendas3!N438)</f>
        <v/>
      </c>
      <c r="M2966" s="36" t="str">
        <f>IF(Vendas3!O438="","",Vendas3!O438)</f>
        <v/>
      </c>
      <c r="N2966" s="36" t="str">
        <f>IF(Vendas3!P438="","",Vendas3!P438)</f>
        <v/>
      </c>
      <c r="O2966" s="42">
        <f t="shared" si="489"/>
        <v>0</v>
      </c>
      <c r="P2966" s="105">
        <f t="shared" si="490"/>
        <v>0</v>
      </c>
      <c r="Q2966" s="105">
        <f t="shared" si="491"/>
        <v>0</v>
      </c>
      <c r="R2966" s="105">
        <f t="shared" si="492"/>
        <v>0</v>
      </c>
      <c r="S2966" s="22" t="str">
        <f t="shared" si="495"/>
        <v/>
      </c>
      <c r="T2966" s="92">
        <f t="shared" si="493"/>
        <v>0</v>
      </c>
      <c r="U2966" s="92">
        <f t="shared" si="478"/>
        <v>0</v>
      </c>
      <c r="V2966" s="92">
        <f t="shared" si="479"/>
        <v>0</v>
      </c>
      <c r="W2966" s="92">
        <f t="shared" si="480"/>
        <v>0</v>
      </c>
      <c r="X2966" s="92">
        <f t="shared" si="481"/>
        <v>0</v>
      </c>
      <c r="Y2966" s="92">
        <f t="shared" si="482"/>
        <v>0</v>
      </c>
      <c r="Z2966" s="92">
        <f t="shared" si="483"/>
        <v>0</v>
      </c>
      <c r="AA2966" s="92">
        <f t="shared" si="484"/>
        <v>0</v>
      </c>
      <c r="AB2966" s="92">
        <f t="shared" si="485"/>
        <v>0</v>
      </c>
      <c r="AC2966" s="92">
        <f t="shared" si="486"/>
        <v>0</v>
      </c>
      <c r="AD2966" s="92">
        <f t="shared" si="487"/>
        <v>0</v>
      </c>
      <c r="AE2966" s="92">
        <f t="shared" si="488"/>
        <v>0</v>
      </c>
      <c r="AF2966" s="118">
        <f t="shared" si="494"/>
        <v>0</v>
      </c>
    </row>
    <row r="2967" spans="2:32" ht="21.95" customHeight="1" x14ac:dyDescent="0.25">
      <c r="B2967" s="36" t="str">
        <f>IF(Vendas3!D439="","",Vendas3!D439)</f>
        <v/>
      </c>
      <c r="C2967" s="36" t="str">
        <f>IF(Vendas3!E439="","",Vendas3!E439)</f>
        <v/>
      </c>
      <c r="D2967" s="36" t="str">
        <f>IF(Vendas3!F439="","",Vendas3!F439)</f>
        <v/>
      </c>
      <c r="E2967" s="36" t="str">
        <f>IF(Vendas3!G439="","",Vendas3!G439)</f>
        <v/>
      </c>
      <c r="F2967" s="36" t="str">
        <f>IF(Vendas3!H439="","",Vendas3!H439)</f>
        <v/>
      </c>
      <c r="G2967" s="36" t="str">
        <f>IF(Vendas3!I439="","",Vendas3!I439)</f>
        <v/>
      </c>
      <c r="H2967" s="36" t="str">
        <f>IF(Vendas3!J439="","",Vendas3!J439)</f>
        <v/>
      </c>
      <c r="I2967" s="36" t="str">
        <f>IF(Vendas3!K439="","",Vendas3!K439)</f>
        <v/>
      </c>
      <c r="J2967" s="36" t="str">
        <f>IF(Vendas3!L439="","",Vendas3!L439)</f>
        <v/>
      </c>
      <c r="K2967" s="36" t="str">
        <f>IF(Vendas3!M439="","",Vendas3!M439)</f>
        <v/>
      </c>
      <c r="L2967" s="36" t="str">
        <f>IF(Vendas3!N439="","",Vendas3!N439)</f>
        <v/>
      </c>
      <c r="M2967" s="36" t="str">
        <f>IF(Vendas3!O439="","",Vendas3!O439)</f>
        <v/>
      </c>
      <c r="N2967" s="36" t="str">
        <f>IF(Vendas3!P439="","",Vendas3!P439)</f>
        <v/>
      </c>
      <c r="O2967" s="42">
        <f t="shared" si="489"/>
        <v>0</v>
      </c>
      <c r="P2967" s="105">
        <f t="shared" si="490"/>
        <v>0</v>
      </c>
      <c r="Q2967" s="105">
        <f t="shared" si="491"/>
        <v>0</v>
      </c>
      <c r="R2967" s="105">
        <f t="shared" si="492"/>
        <v>0</v>
      </c>
      <c r="S2967" s="22" t="str">
        <f t="shared" si="495"/>
        <v/>
      </c>
      <c r="T2967" s="92">
        <f t="shared" si="493"/>
        <v>0</v>
      </c>
      <c r="U2967" s="92">
        <f t="shared" si="478"/>
        <v>0</v>
      </c>
      <c r="V2967" s="92">
        <f t="shared" si="479"/>
        <v>0</v>
      </c>
      <c r="W2967" s="92">
        <f t="shared" si="480"/>
        <v>0</v>
      </c>
      <c r="X2967" s="92">
        <f t="shared" si="481"/>
        <v>0</v>
      </c>
      <c r="Y2967" s="92">
        <f t="shared" si="482"/>
        <v>0</v>
      </c>
      <c r="Z2967" s="92">
        <f t="shared" si="483"/>
        <v>0</v>
      </c>
      <c r="AA2967" s="92">
        <f t="shared" si="484"/>
        <v>0</v>
      </c>
      <c r="AB2967" s="92">
        <f t="shared" si="485"/>
        <v>0</v>
      </c>
      <c r="AC2967" s="92">
        <f t="shared" si="486"/>
        <v>0</v>
      </c>
      <c r="AD2967" s="92">
        <f t="shared" si="487"/>
        <v>0</v>
      </c>
      <c r="AE2967" s="92">
        <f t="shared" si="488"/>
        <v>0</v>
      </c>
      <c r="AF2967" s="118">
        <f t="shared" si="494"/>
        <v>0</v>
      </c>
    </row>
    <row r="2968" spans="2:32" ht="21.95" customHeight="1" x14ac:dyDescent="0.25">
      <c r="B2968" s="36" t="str">
        <f>IF(Vendas3!D440="","",Vendas3!D440)</f>
        <v/>
      </c>
      <c r="C2968" s="36" t="str">
        <f>IF(Vendas3!E440="","",Vendas3!E440)</f>
        <v/>
      </c>
      <c r="D2968" s="36" t="str">
        <f>IF(Vendas3!F440="","",Vendas3!F440)</f>
        <v/>
      </c>
      <c r="E2968" s="36" t="str">
        <f>IF(Vendas3!G440="","",Vendas3!G440)</f>
        <v/>
      </c>
      <c r="F2968" s="36" t="str">
        <f>IF(Vendas3!H440="","",Vendas3!H440)</f>
        <v/>
      </c>
      <c r="G2968" s="36" t="str">
        <f>IF(Vendas3!I440="","",Vendas3!I440)</f>
        <v/>
      </c>
      <c r="H2968" s="36" t="str">
        <f>IF(Vendas3!J440="","",Vendas3!J440)</f>
        <v/>
      </c>
      <c r="I2968" s="36" t="str">
        <f>IF(Vendas3!K440="","",Vendas3!K440)</f>
        <v/>
      </c>
      <c r="J2968" s="36" t="str">
        <f>IF(Vendas3!L440="","",Vendas3!L440)</f>
        <v/>
      </c>
      <c r="K2968" s="36" t="str">
        <f>IF(Vendas3!M440="","",Vendas3!M440)</f>
        <v/>
      </c>
      <c r="L2968" s="36" t="str">
        <f>IF(Vendas3!N440="","",Vendas3!N440)</f>
        <v/>
      </c>
      <c r="M2968" s="36" t="str">
        <f>IF(Vendas3!O440="","",Vendas3!O440)</f>
        <v/>
      </c>
      <c r="N2968" s="36" t="str">
        <f>IF(Vendas3!P440="","",Vendas3!P440)</f>
        <v/>
      </c>
      <c r="O2968" s="42">
        <f t="shared" si="489"/>
        <v>0</v>
      </c>
      <c r="P2968" s="105">
        <f t="shared" si="490"/>
        <v>0</v>
      </c>
      <c r="Q2968" s="105">
        <f t="shared" si="491"/>
        <v>0</v>
      </c>
      <c r="R2968" s="105">
        <f t="shared" si="492"/>
        <v>0</v>
      </c>
      <c r="S2968" s="22" t="str">
        <f t="shared" si="495"/>
        <v/>
      </c>
      <c r="T2968" s="92">
        <f t="shared" si="493"/>
        <v>0</v>
      </c>
      <c r="U2968" s="92">
        <f t="shared" si="478"/>
        <v>0</v>
      </c>
      <c r="V2968" s="92">
        <f t="shared" si="479"/>
        <v>0</v>
      </c>
      <c r="W2968" s="92">
        <f t="shared" si="480"/>
        <v>0</v>
      </c>
      <c r="X2968" s="92">
        <f t="shared" si="481"/>
        <v>0</v>
      </c>
      <c r="Y2968" s="92">
        <f t="shared" si="482"/>
        <v>0</v>
      </c>
      <c r="Z2968" s="92">
        <f t="shared" si="483"/>
        <v>0</v>
      </c>
      <c r="AA2968" s="92">
        <f t="shared" si="484"/>
        <v>0</v>
      </c>
      <c r="AB2968" s="92">
        <f t="shared" si="485"/>
        <v>0</v>
      </c>
      <c r="AC2968" s="92">
        <f t="shared" si="486"/>
        <v>0</v>
      </c>
      <c r="AD2968" s="92">
        <f t="shared" si="487"/>
        <v>0</v>
      </c>
      <c r="AE2968" s="92">
        <f t="shared" si="488"/>
        <v>0</v>
      </c>
      <c r="AF2968" s="118">
        <f t="shared" si="494"/>
        <v>0</v>
      </c>
    </row>
    <row r="2969" spans="2:32" ht="21.95" customHeight="1" x14ac:dyDescent="0.25">
      <c r="B2969" s="36" t="str">
        <f>IF(Vendas3!D441="","",Vendas3!D441)</f>
        <v/>
      </c>
      <c r="C2969" s="36" t="str">
        <f>IF(Vendas3!E441="","",Vendas3!E441)</f>
        <v/>
      </c>
      <c r="D2969" s="36" t="str">
        <f>IF(Vendas3!F441="","",Vendas3!F441)</f>
        <v/>
      </c>
      <c r="E2969" s="36" t="str">
        <f>IF(Vendas3!G441="","",Vendas3!G441)</f>
        <v/>
      </c>
      <c r="F2969" s="36" t="str">
        <f>IF(Vendas3!H441="","",Vendas3!H441)</f>
        <v/>
      </c>
      <c r="G2969" s="36" t="str">
        <f>IF(Vendas3!I441="","",Vendas3!I441)</f>
        <v/>
      </c>
      <c r="H2969" s="36" t="str">
        <f>IF(Vendas3!J441="","",Vendas3!J441)</f>
        <v/>
      </c>
      <c r="I2969" s="36" t="str">
        <f>IF(Vendas3!K441="","",Vendas3!K441)</f>
        <v/>
      </c>
      <c r="J2969" s="36" t="str">
        <f>IF(Vendas3!L441="","",Vendas3!L441)</f>
        <v/>
      </c>
      <c r="K2969" s="36" t="str">
        <f>IF(Vendas3!M441="","",Vendas3!M441)</f>
        <v/>
      </c>
      <c r="L2969" s="36" t="str">
        <f>IF(Vendas3!N441="","",Vendas3!N441)</f>
        <v/>
      </c>
      <c r="M2969" s="36" t="str">
        <f>IF(Vendas3!O441="","",Vendas3!O441)</f>
        <v/>
      </c>
      <c r="N2969" s="36" t="str">
        <f>IF(Vendas3!P441="","",Vendas3!P441)</f>
        <v/>
      </c>
      <c r="O2969" s="42">
        <f t="shared" si="489"/>
        <v>0</v>
      </c>
      <c r="P2969" s="105">
        <f t="shared" si="490"/>
        <v>0</v>
      </c>
      <c r="Q2969" s="105">
        <f t="shared" si="491"/>
        <v>0</v>
      </c>
      <c r="R2969" s="105">
        <f t="shared" si="492"/>
        <v>0</v>
      </c>
      <c r="S2969" s="22" t="str">
        <f t="shared" si="495"/>
        <v/>
      </c>
      <c r="T2969" s="92">
        <f t="shared" si="493"/>
        <v>0</v>
      </c>
      <c r="U2969" s="92">
        <f t="shared" si="478"/>
        <v>0</v>
      </c>
      <c r="V2969" s="92">
        <f t="shared" si="479"/>
        <v>0</v>
      </c>
      <c r="W2969" s="92">
        <f t="shared" si="480"/>
        <v>0</v>
      </c>
      <c r="X2969" s="92">
        <f t="shared" si="481"/>
        <v>0</v>
      </c>
      <c r="Y2969" s="92">
        <f t="shared" si="482"/>
        <v>0</v>
      </c>
      <c r="Z2969" s="92">
        <f t="shared" si="483"/>
        <v>0</v>
      </c>
      <c r="AA2969" s="92">
        <f t="shared" si="484"/>
        <v>0</v>
      </c>
      <c r="AB2969" s="92">
        <f t="shared" si="485"/>
        <v>0</v>
      </c>
      <c r="AC2969" s="92">
        <f t="shared" si="486"/>
        <v>0</v>
      </c>
      <c r="AD2969" s="92">
        <f t="shared" si="487"/>
        <v>0</v>
      </c>
      <c r="AE2969" s="92">
        <f t="shared" si="488"/>
        <v>0</v>
      </c>
      <c r="AF2969" s="118">
        <f t="shared" si="494"/>
        <v>0</v>
      </c>
    </row>
    <row r="2970" spans="2:32" ht="21.95" customHeight="1" x14ac:dyDescent="0.25">
      <c r="B2970" s="36" t="str">
        <f>IF(Vendas3!D442="","",Vendas3!D442)</f>
        <v/>
      </c>
      <c r="C2970" s="36" t="str">
        <f>IF(Vendas3!E442="","",Vendas3!E442)</f>
        <v/>
      </c>
      <c r="D2970" s="36" t="str">
        <f>IF(Vendas3!F442="","",Vendas3!F442)</f>
        <v/>
      </c>
      <c r="E2970" s="36" t="str">
        <f>IF(Vendas3!G442="","",Vendas3!G442)</f>
        <v/>
      </c>
      <c r="F2970" s="36" t="str">
        <f>IF(Vendas3!H442="","",Vendas3!H442)</f>
        <v/>
      </c>
      <c r="G2970" s="36" t="str">
        <f>IF(Vendas3!I442="","",Vendas3!I442)</f>
        <v/>
      </c>
      <c r="H2970" s="36" t="str">
        <f>IF(Vendas3!J442="","",Vendas3!J442)</f>
        <v/>
      </c>
      <c r="I2970" s="36" t="str">
        <f>IF(Vendas3!K442="","",Vendas3!K442)</f>
        <v/>
      </c>
      <c r="J2970" s="36" t="str">
        <f>IF(Vendas3!L442="","",Vendas3!L442)</f>
        <v/>
      </c>
      <c r="K2970" s="36" t="str">
        <f>IF(Vendas3!M442="","",Vendas3!M442)</f>
        <v/>
      </c>
      <c r="L2970" s="36" t="str">
        <f>IF(Vendas3!N442="","",Vendas3!N442)</f>
        <v/>
      </c>
      <c r="M2970" s="36" t="str">
        <f>IF(Vendas3!O442="","",Vendas3!O442)</f>
        <v/>
      </c>
      <c r="N2970" s="36" t="str">
        <f>IF(Vendas3!P442="","",Vendas3!P442)</f>
        <v/>
      </c>
      <c r="O2970" s="42">
        <f t="shared" si="489"/>
        <v>0</v>
      </c>
      <c r="P2970" s="105">
        <f t="shared" si="490"/>
        <v>0</v>
      </c>
      <c r="Q2970" s="105">
        <f t="shared" si="491"/>
        <v>0</v>
      </c>
      <c r="R2970" s="105">
        <f t="shared" si="492"/>
        <v>0</v>
      </c>
      <c r="S2970" s="22" t="str">
        <f t="shared" si="495"/>
        <v/>
      </c>
      <c r="T2970" s="92">
        <f t="shared" si="493"/>
        <v>0</v>
      </c>
      <c r="U2970" s="92">
        <f t="shared" si="478"/>
        <v>0</v>
      </c>
      <c r="V2970" s="92">
        <f t="shared" si="479"/>
        <v>0</v>
      </c>
      <c r="W2970" s="92">
        <f t="shared" si="480"/>
        <v>0</v>
      </c>
      <c r="X2970" s="92">
        <f t="shared" si="481"/>
        <v>0</v>
      </c>
      <c r="Y2970" s="92">
        <f t="shared" si="482"/>
        <v>0</v>
      </c>
      <c r="Z2970" s="92">
        <f t="shared" si="483"/>
        <v>0</v>
      </c>
      <c r="AA2970" s="92">
        <f t="shared" si="484"/>
        <v>0</v>
      </c>
      <c r="AB2970" s="92">
        <f t="shared" si="485"/>
        <v>0</v>
      </c>
      <c r="AC2970" s="92">
        <f t="shared" si="486"/>
        <v>0</v>
      </c>
      <c r="AD2970" s="92">
        <f t="shared" si="487"/>
        <v>0</v>
      </c>
      <c r="AE2970" s="92">
        <f t="shared" si="488"/>
        <v>0</v>
      </c>
      <c r="AF2970" s="118">
        <f t="shared" si="494"/>
        <v>0</v>
      </c>
    </row>
    <row r="2971" spans="2:32" ht="21.95" customHeight="1" x14ac:dyDescent="0.25">
      <c r="B2971" s="36" t="str">
        <f>IF(Vendas3!D443="","",Vendas3!D443)</f>
        <v/>
      </c>
      <c r="C2971" s="36" t="str">
        <f>IF(Vendas3!E443="","",Vendas3!E443)</f>
        <v/>
      </c>
      <c r="D2971" s="36" t="str">
        <f>IF(Vendas3!F443="","",Vendas3!F443)</f>
        <v/>
      </c>
      <c r="E2971" s="36" t="str">
        <f>IF(Vendas3!G443="","",Vendas3!G443)</f>
        <v/>
      </c>
      <c r="F2971" s="36" t="str">
        <f>IF(Vendas3!H443="","",Vendas3!H443)</f>
        <v/>
      </c>
      <c r="G2971" s="36" t="str">
        <f>IF(Vendas3!I443="","",Vendas3!I443)</f>
        <v/>
      </c>
      <c r="H2971" s="36" t="str">
        <f>IF(Vendas3!J443="","",Vendas3!J443)</f>
        <v/>
      </c>
      <c r="I2971" s="36" t="str">
        <f>IF(Vendas3!K443="","",Vendas3!K443)</f>
        <v/>
      </c>
      <c r="J2971" s="36" t="str">
        <f>IF(Vendas3!L443="","",Vendas3!L443)</f>
        <v/>
      </c>
      <c r="K2971" s="36" t="str">
        <f>IF(Vendas3!M443="","",Vendas3!M443)</f>
        <v/>
      </c>
      <c r="L2971" s="36" t="str">
        <f>IF(Vendas3!N443="","",Vendas3!N443)</f>
        <v/>
      </c>
      <c r="M2971" s="36" t="str">
        <f>IF(Vendas3!O443="","",Vendas3!O443)</f>
        <v/>
      </c>
      <c r="N2971" s="36" t="str">
        <f>IF(Vendas3!P443="","",Vendas3!P443)</f>
        <v/>
      </c>
      <c r="O2971" s="42">
        <f t="shared" si="489"/>
        <v>0</v>
      </c>
      <c r="P2971" s="105">
        <f t="shared" si="490"/>
        <v>0</v>
      </c>
      <c r="Q2971" s="105">
        <f t="shared" si="491"/>
        <v>0</v>
      </c>
      <c r="R2971" s="105">
        <f t="shared" si="492"/>
        <v>0</v>
      </c>
      <c r="S2971" s="22" t="str">
        <f t="shared" si="495"/>
        <v/>
      </c>
      <c r="T2971" s="92">
        <f t="shared" si="493"/>
        <v>0</v>
      </c>
      <c r="U2971" s="92">
        <f t="shared" si="478"/>
        <v>0</v>
      </c>
      <c r="V2971" s="92">
        <f t="shared" si="479"/>
        <v>0</v>
      </c>
      <c r="W2971" s="92">
        <f t="shared" si="480"/>
        <v>0</v>
      </c>
      <c r="X2971" s="92">
        <f t="shared" si="481"/>
        <v>0</v>
      </c>
      <c r="Y2971" s="92">
        <f t="shared" si="482"/>
        <v>0</v>
      </c>
      <c r="Z2971" s="92">
        <f t="shared" si="483"/>
        <v>0</v>
      </c>
      <c r="AA2971" s="92">
        <f t="shared" si="484"/>
        <v>0</v>
      </c>
      <c r="AB2971" s="92">
        <f t="shared" si="485"/>
        <v>0</v>
      </c>
      <c r="AC2971" s="92">
        <f t="shared" si="486"/>
        <v>0</v>
      </c>
      <c r="AD2971" s="92">
        <f t="shared" si="487"/>
        <v>0</v>
      </c>
      <c r="AE2971" s="92">
        <f t="shared" si="488"/>
        <v>0</v>
      </c>
      <c r="AF2971" s="118">
        <f t="shared" si="494"/>
        <v>0</v>
      </c>
    </row>
    <row r="2972" spans="2:32" ht="21.95" customHeight="1" x14ac:dyDescent="0.25">
      <c r="B2972" s="36" t="str">
        <f>IF(Vendas3!D444="","",Vendas3!D444)</f>
        <v/>
      </c>
      <c r="C2972" s="36" t="str">
        <f>IF(Vendas3!E444="","",Vendas3!E444)</f>
        <v/>
      </c>
      <c r="D2972" s="36" t="str">
        <f>IF(Vendas3!F444="","",Vendas3!F444)</f>
        <v/>
      </c>
      <c r="E2972" s="36" t="str">
        <f>IF(Vendas3!G444="","",Vendas3!G444)</f>
        <v/>
      </c>
      <c r="F2972" s="36" t="str">
        <f>IF(Vendas3!H444="","",Vendas3!H444)</f>
        <v/>
      </c>
      <c r="G2972" s="36" t="str">
        <f>IF(Vendas3!I444="","",Vendas3!I444)</f>
        <v/>
      </c>
      <c r="H2972" s="36" t="str">
        <f>IF(Vendas3!J444="","",Vendas3!J444)</f>
        <v/>
      </c>
      <c r="I2972" s="36" t="str">
        <f>IF(Vendas3!K444="","",Vendas3!K444)</f>
        <v/>
      </c>
      <c r="J2972" s="36" t="str">
        <f>IF(Vendas3!L444="","",Vendas3!L444)</f>
        <v/>
      </c>
      <c r="K2972" s="36" t="str">
        <f>IF(Vendas3!M444="","",Vendas3!M444)</f>
        <v/>
      </c>
      <c r="L2972" s="36" t="str">
        <f>IF(Vendas3!N444="","",Vendas3!N444)</f>
        <v/>
      </c>
      <c r="M2972" s="36" t="str">
        <f>IF(Vendas3!O444="","",Vendas3!O444)</f>
        <v/>
      </c>
      <c r="N2972" s="36" t="str">
        <f>IF(Vendas3!P444="","",Vendas3!P444)</f>
        <v/>
      </c>
      <c r="O2972" s="42">
        <f t="shared" si="489"/>
        <v>0</v>
      </c>
      <c r="P2972" s="105">
        <f t="shared" si="490"/>
        <v>0</v>
      </c>
      <c r="Q2972" s="105">
        <f t="shared" si="491"/>
        <v>0</v>
      </c>
      <c r="R2972" s="105">
        <f t="shared" si="492"/>
        <v>0</v>
      </c>
      <c r="S2972" s="22" t="str">
        <f t="shared" si="495"/>
        <v/>
      </c>
      <c r="T2972" s="92">
        <f t="shared" si="493"/>
        <v>0</v>
      </c>
      <c r="U2972" s="92">
        <f t="shared" si="478"/>
        <v>0</v>
      </c>
      <c r="V2972" s="92">
        <f t="shared" si="479"/>
        <v>0</v>
      </c>
      <c r="W2972" s="92">
        <f t="shared" si="480"/>
        <v>0</v>
      </c>
      <c r="X2972" s="92">
        <f t="shared" si="481"/>
        <v>0</v>
      </c>
      <c r="Y2972" s="92">
        <f t="shared" si="482"/>
        <v>0</v>
      </c>
      <c r="Z2972" s="92">
        <f t="shared" si="483"/>
        <v>0</v>
      </c>
      <c r="AA2972" s="92">
        <f t="shared" si="484"/>
        <v>0</v>
      </c>
      <c r="AB2972" s="92">
        <f t="shared" si="485"/>
        <v>0</v>
      </c>
      <c r="AC2972" s="92">
        <f t="shared" si="486"/>
        <v>0</v>
      </c>
      <c r="AD2972" s="92">
        <f t="shared" si="487"/>
        <v>0</v>
      </c>
      <c r="AE2972" s="92">
        <f t="shared" si="488"/>
        <v>0</v>
      </c>
      <c r="AF2972" s="118">
        <f t="shared" si="494"/>
        <v>0</v>
      </c>
    </row>
    <row r="2973" spans="2:32" ht="21.95" customHeight="1" x14ac:dyDescent="0.25">
      <c r="B2973" s="36" t="str">
        <f>IF(Vendas3!D445="","",Vendas3!D445)</f>
        <v/>
      </c>
      <c r="C2973" s="36" t="str">
        <f>IF(Vendas3!E445="","",Vendas3!E445)</f>
        <v/>
      </c>
      <c r="D2973" s="36" t="str">
        <f>IF(Vendas3!F445="","",Vendas3!F445)</f>
        <v/>
      </c>
      <c r="E2973" s="36" t="str">
        <f>IF(Vendas3!G445="","",Vendas3!G445)</f>
        <v/>
      </c>
      <c r="F2973" s="36" t="str">
        <f>IF(Vendas3!H445="","",Vendas3!H445)</f>
        <v/>
      </c>
      <c r="G2973" s="36" t="str">
        <f>IF(Vendas3!I445="","",Vendas3!I445)</f>
        <v/>
      </c>
      <c r="H2973" s="36" t="str">
        <f>IF(Vendas3!J445="","",Vendas3!J445)</f>
        <v/>
      </c>
      <c r="I2973" s="36" t="str">
        <f>IF(Vendas3!K445="","",Vendas3!K445)</f>
        <v/>
      </c>
      <c r="J2973" s="36" t="str">
        <f>IF(Vendas3!L445="","",Vendas3!L445)</f>
        <v/>
      </c>
      <c r="K2973" s="36" t="str">
        <f>IF(Vendas3!M445="","",Vendas3!M445)</f>
        <v/>
      </c>
      <c r="L2973" s="36" t="str">
        <f>IF(Vendas3!N445="","",Vendas3!N445)</f>
        <v/>
      </c>
      <c r="M2973" s="36" t="str">
        <f>IF(Vendas3!O445="","",Vendas3!O445)</f>
        <v/>
      </c>
      <c r="N2973" s="36" t="str">
        <f>IF(Vendas3!P445="","",Vendas3!P445)</f>
        <v/>
      </c>
      <c r="O2973" s="42">
        <f t="shared" si="489"/>
        <v>0</v>
      </c>
      <c r="P2973" s="105">
        <f t="shared" si="490"/>
        <v>0</v>
      </c>
      <c r="Q2973" s="105">
        <f t="shared" si="491"/>
        <v>0</v>
      </c>
      <c r="R2973" s="105">
        <f t="shared" si="492"/>
        <v>0</v>
      </c>
      <c r="S2973" s="22" t="str">
        <f t="shared" si="495"/>
        <v/>
      </c>
      <c r="T2973" s="92">
        <f t="shared" si="493"/>
        <v>0</v>
      </c>
      <c r="U2973" s="92">
        <f t="shared" si="478"/>
        <v>0</v>
      </c>
      <c r="V2973" s="92">
        <f t="shared" si="479"/>
        <v>0</v>
      </c>
      <c r="W2973" s="92">
        <f t="shared" si="480"/>
        <v>0</v>
      </c>
      <c r="X2973" s="92">
        <f t="shared" si="481"/>
        <v>0</v>
      </c>
      <c r="Y2973" s="92">
        <f t="shared" si="482"/>
        <v>0</v>
      </c>
      <c r="Z2973" s="92">
        <f t="shared" si="483"/>
        <v>0</v>
      </c>
      <c r="AA2973" s="92">
        <f t="shared" si="484"/>
        <v>0</v>
      </c>
      <c r="AB2973" s="92">
        <f t="shared" si="485"/>
        <v>0</v>
      </c>
      <c r="AC2973" s="92">
        <f t="shared" si="486"/>
        <v>0</v>
      </c>
      <c r="AD2973" s="92">
        <f t="shared" si="487"/>
        <v>0</v>
      </c>
      <c r="AE2973" s="92">
        <f t="shared" si="488"/>
        <v>0</v>
      </c>
      <c r="AF2973" s="118">
        <f t="shared" si="494"/>
        <v>0</v>
      </c>
    </row>
    <row r="2974" spans="2:32" ht="21.95" customHeight="1" x14ac:dyDescent="0.25">
      <c r="B2974" s="36" t="str">
        <f>IF(Vendas3!D446="","",Vendas3!D446)</f>
        <v/>
      </c>
      <c r="C2974" s="36" t="str">
        <f>IF(Vendas3!E446="","",Vendas3!E446)</f>
        <v/>
      </c>
      <c r="D2974" s="36" t="str">
        <f>IF(Vendas3!F446="","",Vendas3!F446)</f>
        <v/>
      </c>
      <c r="E2974" s="36" t="str">
        <f>IF(Vendas3!G446="","",Vendas3!G446)</f>
        <v/>
      </c>
      <c r="F2974" s="36" t="str">
        <f>IF(Vendas3!H446="","",Vendas3!H446)</f>
        <v/>
      </c>
      <c r="G2974" s="36" t="str">
        <f>IF(Vendas3!I446="","",Vendas3!I446)</f>
        <v/>
      </c>
      <c r="H2974" s="36" t="str">
        <f>IF(Vendas3!J446="","",Vendas3!J446)</f>
        <v/>
      </c>
      <c r="I2974" s="36" t="str">
        <f>IF(Vendas3!K446="","",Vendas3!K446)</f>
        <v/>
      </c>
      <c r="J2974" s="36" t="str">
        <f>IF(Vendas3!L446="","",Vendas3!L446)</f>
        <v/>
      </c>
      <c r="K2974" s="36" t="str">
        <f>IF(Vendas3!M446="","",Vendas3!M446)</f>
        <v/>
      </c>
      <c r="L2974" s="36" t="str">
        <f>IF(Vendas3!N446="","",Vendas3!N446)</f>
        <v/>
      </c>
      <c r="M2974" s="36" t="str">
        <f>IF(Vendas3!O446="","",Vendas3!O446)</f>
        <v/>
      </c>
      <c r="N2974" s="36" t="str">
        <f>IF(Vendas3!P446="","",Vendas3!P446)</f>
        <v/>
      </c>
      <c r="O2974" s="42">
        <f t="shared" si="489"/>
        <v>0</v>
      </c>
      <c r="P2974" s="105">
        <f t="shared" si="490"/>
        <v>0</v>
      </c>
      <c r="Q2974" s="105">
        <f t="shared" si="491"/>
        <v>0</v>
      </c>
      <c r="R2974" s="105">
        <f t="shared" si="492"/>
        <v>0</v>
      </c>
      <c r="S2974" s="22" t="str">
        <f t="shared" si="495"/>
        <v/>
      </c>
      <c r="T2974" s="92">
        <f t="shared" si="493"/>
        <v>0</v>
      </c>
      <c r="U2974" s="92">
        <f t="shared" si="478"/>
        <v>0</v>
      </c>
      <c r="V2974" s="92">
        <f t="shared" si="479"/>
        <v>0</v>
      </c>
      <c r="W2974" s="92">
        <f t="shared" si="480"/>
        <v>0</v>
      </c>
      <c r="X2974" s="92">
        <f t="shared" si="481"/>
        <v>0</v>
      </c>
      <c r="Y2974" s="92">
        <f t="shared" si="482"/>
        <v>0</v>
      </c>
      <c r="Z2974" s="92">
        <f t="shared" si="483"/>
        <v>0</v>
      </c>
      <c r="AA2974" s="92">
        <f t="shared" si="484"/>
        <v>0</v>
      </c>
      <c r="AB2974" s="92">
        <f t="shared" si="485"/>
        <v>0</v>
      </c>
      <c r="AC2974" s="92">
        <f t="shared" si="486"/>
        <v>0</v>
      </c>
      <c r="AD2974" s="92">
        <f t="shared" si="487"/>
        <v>0</v>
      </c>
      <c r="AE2974" s="92">
        <f t="shared" si="488"/>
        <v>0</v>
      </c>
      <c r="AF2974" s="118">
        <f t="shared" si="494"/>
        <v>0</v>
      </c>
    </row>
    <row r="2975" spans="2:32" ht="21.95" customHeight="1" x14ac:dyDescent="0.25">
      <c r="B2975" s="36" t="str">
        <f>IF(Vendas3!D447="","",Vendas3!D447)</f>
        <v/>
      </c>
      <c r="C2975" s="36" t="str">
        <f>IF(Vendas3!E447="","",Vendas3!E447)</f>
        <v/>
      </c>
      <c r="D2975" s="36" t="str">
        <f>IF(Vendas3!F447="","",Vendas3!F447)</f>
        <v/>
      </c>
      <c r="E2975" s="36" t="str">
        <f>IF(Vendas3!G447="","",Vendas3!G447)</f>
        <v/>
      </c>
      <c r="F2975" s="36" t="str">
        <f>IF(Vendas3!H447="","",Vendas3!H447)</f>
        <v/>
      </c>
      <c r="G2975" s="36" t="str">
        <f>IF(Vendas3!I447="","",Vendas3!I447)</f>
        <v/>
      </c>
      <c r="H2975" s="36" t="str">
        <f>IF(Vendas3!J447="","",Vendas3!J447)</f>
        <v/>
      </c>
      <c r="I2975" s="36" t="str">
        <f>IF(Vendas3!K447="","",Vendas3!K447)</f>
        <v/>
      </c>
      <c r="J2975" s="36" t="str">
        <f>IF(Vendas3!L447="","",Vendas3!L447)</f>
        <v/>
      </c>
      <c r="K2975" s="36" t="str">
        <f>IF(Vendas3!M447="","",Vendas3!M447)</f>
        <v/>
      </c>
      <c r="L2975" s="36" t="str">
        <f>IF(Vendas3!N447="","",Vendas3!N447)</f>
        <v/>
      </c>
      <c r="M2975" s="36" t="str">
        <f>IF(Vendas3!O447="","",Vendas3!O447)</f>
        <v/>
      </c>
      <c r="N2975" s="36" t="str">
        <f>IF(Vendas3!P447="","",Vendas3!P447)</f>
        <v/>
      </c>
      <c r="O2975" s="42">
        <f t="shared" si="489"/>
        <v>0</v>
      </c>
      <c r="P2975" s="105">
        <f t="shared" si="490"/>
        <v>0</v>
      </c>
      <c r="Q2975" s="105">
        <f t="shared" si="491"/>
        <v>0</v>
      </c>
      <c r="R2975" s="105">
        <f t="shared" si="492"/>
        <v>0</v>
      </c>
      <c r="S2975" s="22" t="str">
        <f t="shared" si="495"/>
        <v/>
      </c>
      <c r="T2975" s="92">
        <f t="shared" si="493"/>
        <v>0</v>
      </c>
      <c r="U2975" s="92">
        <f t="shared" si="478"/>
        <v>0</v>
      </c>
      <c r="V2975" s="92">
        <f t="shared" si="479"/>
        <v>0</v>
      </c>
      <c r="W2975" s="92">
        <f t="shared" si="480"/>
        <v>0</v>
      </c>
      <c r="X2975" s="92">
        <f t="shared" si="481"/>
        <v>0</v>
      </c>
      <c r="Y2975" s="92">
        <f t="shared" si="482"/>
        <v>0</v>
      </c>
      <c r="Z2975" s="92">
        <f t="shared" si="483"/>
        <v>0</v>
      </c>
      <c r="AA2975" s="92">
        <f t="shared" si="484"/>
        <v>0</v>
      </c>
      <c r="AB2975" s="92">
        <f t="shared" si="485"/>
        <v>0</v>
      </c>
      <c r="AC2975" s="92">
        <f t="shared" si="486"/>
        <v>0</v>
      </c>
      <c r="AD2975" s="92">
        <f t="shared" si="487"/>
        <v>0</v>
      </c>
      <c r="AE2975" s="92">
        <f t="shared" si="488"/>
        <v>0</v>
      </c>
      <c r="AF2975" s="118">
        <f t="shared" si="494"/>
        <v>0</v>
      </c>
    </row>
    <row r="2976" spans="2:32" ht="21.95" customHeight="1" x14ac:dyDescent="0.25">
      <c r="B2976" s="36" t="str">
        <f>IF(Vendas3!D448="","",Vendas3!D448)</f>
        <v/>
      </c>
      <c r="C2976" s="36" t="str">
        <f>IF(Vendas3!E448="","",Vendas3!E448)</f>
        <v/>
      </c>
      <c r="D2976" s="36" t="str">
        <f>IF(Vendas3!F448="","",Vendas3!F448)</f>
        <v/>
      </c>
      <c r="E2976" s="36" t="str">
        <f>IF(Vendas3!G448="","",Vendas3!G448)</f>
        <v/>
      </c>
      <c r="F2976" s="36" t="str">
        <f>IF(Vendas3!H448="","",Vendas3!H448)</f>
        <v/>
      </c>
      <c r="G2976" s="36" t="str">
        <f>IF(Vendas3!I448="","",Vendas3!I448)</f>
        <v/>
      </c>
      <c r="H2976" s="36" t="str">
        <f>IF(Vendas3!J448="","",Vendas3!J448)</f>
        <v/>
      </c>
      <c r="I2976" s="36" t="str">
        <f>IF(Vendas3!K448="","",Vendas3!K448)</f>
        <v/>
      </c>
      <c r="J2976" s="36" t="str">
        <f>IF(Vendas3!L448="","",Vendas3!L448)</f>
        <v/>
      </c>
      <c r="K2976" s="36" t="str">
        <f>IF(Vendas3!M448="","",Vendas3!M448)</f>
        <v/>
      </c>
      <c r="L2976" s="36" t="str">
        <f>IF(Vendas3!N448="","",Vendas3!N448)</f>
        <v/>
      </c>
      <c r="M2976" s="36" t="str">
        <f>IF(Vendas3!O448="","",Vendas3!O448)</f>
        <v/>
      </c>
      <c r="N2976" s="36" t="str">
        <f>IF(Vendas3!P448="","",Vendas3!P448)</f>
        <v/>
      </c>
      <c r="O2976" s="42">
        <f t="shared" si="489"/>
        <v>0</v>
      </c>
      <c r="P2976" s="105">
        <f t="shared" si="490"/>
        <v>0</v>
      </c>
      <c r="Q2976" s="105">
        <f t="shared" si="491"/>
        <v>0</v>
      </c>
      <c r="R2976" s="105">
        <f t="shared" si="492"/>
        <v>0</v>
      </c>
      <c r="S2976" s="22" t="str">
        <f t="shared" si="495"/>
        <v/>
      </c>
      <c r="T2976" s="92">
        <f t="shared" si="493"/>
        <v>0</v>
      </c>
      <c r="U2976" s="92">
        <f t="shared" si="478"/>
        <v>0</v>
      </c>
      <c r="V2976" s="92">
        <f t="shared" si="479"/>
        <v>0</v>
      </c>
      <c r="W2976" s="92">
        <f t="shared" si="480"/>
        <v>0</v>
      </c>
      <c r="X2976" s="92">
        <f t="shared" si="481"/>
        <v>0</v>
      </c>
      <c r="Y2976" s="92">
        <f t="shared" si="482"/>
        <v>0</v>
      </c>
      <c r="Z2976" s="92">
        <f t="shared" si="483"/>
        <v>0</v>
      </c>
      <c r="AA2976" s="92">
        <f t="shared" si="484"/>
        <v>0</v>
      </c>
      <c r="AB2976" s="92">
        <f t="shared" si="485"/>
        <v>0</v>
      </c>
      <c r="AC2976" s="92">
        <f t="shared" si="486"/>
        <v>0</v>
      </c>
      <c r="AD2976" s="92">
        <f t="shared" si="487"/>
        <v>0</v>
      </c>
      <c r="AE2976" s="92">
        <f t="shared" si="488"/>
        <v>0</v>
      </c>
      <c r="AF2976" s="118">
        <f t="shared" si="494"/>
        <v>0</v>
      </c>
    </row>
    <row r="2977" spans="2:32" ht="21.95" customHeight="1" x14ac:dyDescent="0.25">
      <c r="B2977" s="36" t="str">
        <f>IF(Vendas3!D449="","",Vendas3!D449)</f>
        <v/>
      </c>
      <c r="C2977" s="36" t="str">
        <f>IF(Vendas3!E449="","",Vendas3!E449)</f>
        <v/>
      </c>
      <c r="D2977" s="36" t="str">
        <f>IF(Vendas3!F449="","",Vendas3!F449)</f>
        <v/>
      </c>
      <c r="E2977" s="36" t="str">
        <f>IF(Vendas3!G449="","",Vendas3!G449)</f>
        <v/>
      </c>
      <c r="F2977" s="36" t="str">
        <f>IF(Vendas3!H449="","",Vendas3!H449)</f>
        <v/>
      </c>
      <c r="G2977" s="36" t="str">
        <f>IF(Vendas3!I449="","",Vendas3!I449)</f>
        <v/>
      </c>
      <c r="H2977" s="36" t="str">
        <f>IF(Vendas3!J449="","",Vendas3!J449)</f>
        <v/>
      </c>
      <c r="I2977" s="36" t="str">
        <f>IF(Vendas3!K449="","",Vendas3!K449)</f>
        <v/>
      </c>
      <c r="J2977" s="36" t="str">
        <f>IF(Vendas3!L449="","",Vendas3!L449)</f>
        <v/>
      </c>
      <c r="K2977" s="36" t="str">
        <f>IF(Vendas3!M449="","",Vendas3!M449)</f>
        <v/>
      </c>
      <c r="L2977" s="36" t="str">
        <f>IF(Vendas3!N449="","",Vendas3!N449)</f>
        <v/>
      </c>
      <c r="M2977" s="36" t="str">
        <f>IF(Vendas3!O449="","",Vendas3!O449)</f>
        <v/>
      </c>
      <c r="N2977" s="36" t="str">
        <f>IF(Vendas3!P449="","",Vendas3!P449)</f>
        <v/>
      </c>
      <c r="O2977" s="42">
        <f t="shared" si="489"/>
        <v>0</v>
      </c>
      <c r="P2977" s="105">
        <f t="shared" si="490"/>
        <v>0</v>
      </c>
      <c r="Q2977" s="105">
        <f t="shared" si="491"/>
        <v>0</v>
      </c>
      <c r="R2977" s="105">
        <f t="shared" si="492"/>
        <v>0</v>
      </c>
      <c r="S2977" s="22" t="str">
        <f t="shared" si="495"/>
        <v/>
      </c>
      <c r="T2977" s="92">
        <f t="shared" si="493"/>
        <v>0</v>
      </c>
      <c r="U2977" s="92">
        <f t="shared" si="478"/>
        <v>0</v>
      </c>
      <c r="V2977" s="92">
        <f t="shared" si="479"/>
        <v>0</v>
      </c>
      <c r="W2977" s="92">
        <f t="shared" si="480"/>
        <v>0</v>
      </c>
      <c r="X2977" s="92">
        <f t="shared" si="481"/>
        <v>0</v>
      </c>
      <c r="Y2977" s="92">
        <f t="shared" si="482"/>
        <v>0</v>
      </c>
      <c r="Z2977" s="92">
        <f t="shared" si="483"/>
        <v>0</v>
      </c>
      <c r="AA2977" s="92">
        <f t="shared" si="484"/>
        <v>0</v>
      </c>
      <c r="AB2977" s="92">
        <f t="shared" si="485"/>
        <v>0</v>
      </c>
      <c r="AC2977" s="92">
        <f t="shared" si="486"/>
        <v>0</v>
      </c>
      <c r="AD2977" s="92">
        <f t="shared" si="487"/>
        <v>0</v>
      </c>
      <c r="AE2977" s="92">
        <f t="shared" si="488"/>
        <v>0</v>
      </c>
      <c r="AF2977" s="118">
        <f t="shared" si="494"/>
        <v>0</v>
      </c>
    </row>
    <row r="2978" spans="2:32" ht="21.95" customHeight="1" x14ac:dyDescent="0.25">
      <c r="B2978" s="36" t="str">
        <f>IF(Vendas3!D450="","",Vendas3!D450)</f>
        <v/>
      </c>
      <c r="C2978" s="36" t="str">
        <f>IF(Vendas3!E450="","",Vendas3!E450)</f>
        <v/>
      </c>
      <c r="D2978" s="36" t="str">
        <f>IF(Vendas3!F450="","",Vendas3!F450)</f>
        <v/>
      </c>
      <c r="E2978" s="36" t="str">
        <f>IF(Vendas3!G450="","",Vendas3!G450)</f>
        <v/>
      </c>
      <c r="F2978" s="36" t="str">
        <f>IF(Vendas3!H450="","",Vendas3!H450)</f>
        <v/>
      </c>
      <c r="G2978" s="36" t="str">
        <f>IF(Vendas3!I450="","",Vendas3!I450)</f>
        <v/>
      </c>
      <c r="H2978" s="36" t="str">
        <f>IF(Vendas3!J450="","",Vendas3!J450)</f>
        <v/>
      </c>
      <c r="I2978" s="36" t="str">
        <f>IF(Vendas3!K450="","",Vendas3!K450)</f>
        <v/>
      </c>
      <c r="J2978" s="36" t="str">
        <f>IF(Vendas3!L450="","",Vendas3!L450)</f>
        <v/>
      </c>
      <c r="K2978" s="36" t="str">
        <f>IF(Vendas3!M450="","",Vendas3!M450)</f>
        <v/>
      </c>
      <c r="L2978" s="36" t="str">
        <f>IF(Vendas3!N450="","",Vendas3!N450)</f>
        <v/>
      </c>
      <c r="M2978" s="36" t="str">
        <f>IF(Vendas3!O450="","",Vendas3!O450)</f>
        <v/>
      </c>
      <c r="N2978" s="36" t="str">
        <f>IF(Vendas3!P450="","",Vendas3!P450)</f>
        <v/>
      </c>
      <c r="O2978" s="42">
        <f t="shared" si="489"/>
        <v>0</v>
      </c>
      <c r="P2978" s="105">
        <f t="shared" si="490"/>
        <v>0</v>
      </c>
      <c r="Q2978" s="105">
        <f t="shared" si="491"/>
        <v>0</v>
      </c>
      <c r="R2978" s="105">
        <f t="shared" si="492"/>
        <v>0</v>
      </c>
      <c r="S2978" s="22" t="str">
        <f t="shared" si="495"/>
        <v/>
      </c>
      <c r="T2978" s="92">
        <f t="shared" si="493"/>
        <v>0</v>
      </c>
      <c r="U2978" s="92">
        <f t="shared" si="478"/>
        <v>0</v>
      </c>
      <c r="V2978" s="92">
        <f t="shared" si="479"/>
        <v>0</v>
      </c>
      <c r="W2978" s="92">
        <f t="shared" si="480"/>
        <v>0</v>
      </c>
      <c r="X2978" s="92">
        <f t="shared" si="481"/>
        <v>0</v>
      </c>
      <c r="Y2978" s="92">
        <f t="shared" si="482"/>
        <v>0</v>
      </c>
      <c r="Z2978" s="92">
        <f t="shared" si="483"/>
        <v>0</v>
      </c>
      <c r="AA2978" s="92">
        <f t="shared" si="484"/>
        <v>0</v>
      </c>
      <c r="AB2978" s="92">
        <f t="shared" si="485"/>
        <v>0</v>
      </c>
      <c r="AC2978" s="92">
        <f t="shared" si="486"/>
        <v>0</v>
      </c>
      <c r="AD2978" s="92">
        <f t="shared" si="487"/>
        <v>0</v>
      </c>
      <c r="AE2978" s="92">
        <f t="shared" si="488"/>
        <v>0</v>
      </c>
      <c r="AF2978" s="118">
        <f t="shared" si="494"/>
        <v>0</v>
      </c>
    </row>
    <row r="2979" spans="2:32" ht="21.95" customHeight="1" x14ac:dyDescent="0.25">
      <c r="B2979" s="36" t="str">
        <f>IF(Vendas3!D451="","",Vendas3!D451)</f>
        <v/>
      </c>
      <c r="C2979" s="36" t="str">
        <f>IF(Vendas3!E451="","",Vendas3!E451)</f>
        <v/>
      </c>
      <c r="D2979" s="36" t="str">
        <f>IF(Vendas3!F451="","",Vendas3!F451)</f>
        <v/>
      </c>
      <c r="E2979" s="36" t="str">
        <f>IF(Vendas3!G451="","",Vendas3!G451)</f>
        <v/>
      </c>
      <c r="F2979" s="36" t="str">
        <f>IF(Vendas3!H451="","",Vendas3!H451)</f>
        <v/>
      </c>
      <c r="G2979" s="36" t="str">
        <f>IF(Vendas3!I451="","",Vendas3!I451)</f>
        <v/>
      </c>
      <c r="H2979" s="36" t="str">
        <f>IF(Vendas3!J451="","",Vendas3!J451)</f>
        <v/>
      </c>
      <c r="I2979" s="36" t="str">
        <f>IF(Vendas3!K451="","",Vendas3!K451)</f>
        <v/>
      </c>
      <c r="J2979" s="36" t="str">
        <f>IF(Vendas3!L451="","",Vendas3!L451)</f>
        <v/>
      </c>
      <c r="K2979" s="36" t="str">
        <f>IF(Vendas3!M451="","",Vendas3!M451)</f>
        <v/>
      </c>
      <c r="L2979" s="36" t="str">
        <f>IF(Vendas3!N451="","",Vendas3!N451)</f>
        <v/>
      </c>
      <c r="M2979" s="36" t="str">
        <f>IF(Vendas3!O451="","",Vendas3!O451)</f>
        <v/>
      </c>
      <c r="N2979" s="36" t="str">
        <f>IF(Vendas3!P451="","",Vendas3!P451)</f>
        <v/>
      </c>
      <c r="O2979" s="42">
        <f t="shared" si="489"/>
        <v>0</v>
      </c>
      <c r="P2979" s="105">
        <f t="shared" si="490"/>
        <v>0</v>
      </c>
      <c r="Q2979" s="105">
        <f t="shared" si="491"/>
        <v>0</v>
      </c>
      <c r="R2979" s="105">
        <f t="shared" si="492"/>
        <v>0</v>
      </c>
      <c r="S2979" s="22" t="str">
        <f t="shared" si="495"/>
        <v/>
      </c>
      <c r="T2979" s="92">
        <f t="shared" si="493"/>
        <v>0</v>
      </c>
      <c r="U2979" s="92">
        <f t="shared" si="478"/>
        <v>0</v>
      </c>
      <c r="V2979" s="92">
        <f t="shared" si="479"/>
        <v>0</v>
      </c>
      <c r="W2979" s="92">
        <f t="shared" si="480"/>
        <v>0</v>
      </c>
      <c r="X2979" s="92">
        <f t="shared" si="481"/>
        <v>0</v>
      </c>
      <c r="Y2979" s="92">
        <f t="shared" si="482"/>
        <v>0</v>
      </c>
      <c r="Z2979" s="92">
        <f t="shared" si="483"/>
        <v>0</v>
      </c>
      <c r="AA2979" s="92">
        <f t="shared" si="484"/>
        <v>0</v>
      </c>
      <c r="AB2979" s="92">
        <f t="shared" si="485"/>
        <v>0</v>
      </c>
      <c r="AC2979" s="92">
        <f t="shared" si="486"/>
        <v>0</v>
      </c>
      <c r="AD2979" s="92">
        <f t="shared" si="487"/>
        <v>0</v>
      </c>
      <c r="AE2979" s="92">
        <f t="shared" si="488"/>
        <v>0</v>
      </c>
      <c r="AF2979" s="118">
        <f t="shared" si="494"/>
        <v>0</v>
      </c>
    </row>
    <row r="2980" spans="2:32" ht="21.95" customHeight="1" x14ac:dyDescent="0.25">
      <c r="B2980" s="36" t="str">
        <f>IF(Vendas3!D452="","",Vendas3!D452)</f>
        <v/>
      </c>
      <c r="C2980" s="36" t="str">
        <f>IF(Vendas3!E452="","",Vendas3!E452)</f>
        <v/>
      </c>
      <c r="D2980" s="36" t="str">
        <f>IF(Vendas3!F452="","",Vendas3!F452)</f>
        <v/>
      </c>
      <c r="E2980" s="36" t="str">
        <f>IF(Vendas3!G452="","",Vendas3!G452)</f>
        <v/>
      </c>
      <c r="F2980" s="36" t="str">
        <f>IF(Vendas3!H452="","",Vendas3!H452)</f>
        <v/>
      </c>
      <c r="G2980" s="36" t="str">
        <f>IF(Vendas3!I452="","",Vendas3!I452)</f>
        <v/>
      </c>
      <c r="H2980" s="36" t="str">
        <f>IF(Vendas3!J452="","",Vendas3!J452)</f>
        <v/>
      </c>
      <c r="I2980" s="36" t="str">
        <f>IF(Vendas3!K452="","",Vendas3!K452)</f>
        <v/>
      </c>
      <c r="J2980" s="36" t="str">
        <f>IF(Vendas3!L452="","",Vendas3!L452)</f>
        <v/>
      </c>
      <c r="K2980" s="36" t="str">
        <f>IF(Vendas3!M452="","",Vendas3!M452)</f>
        <v/>
      </c>
      <c r="L2980" s="36" t="str">
        <f>IF(Vendas3!N452="","",Vendas3!N452)</f>
        <v/>
      </c>
      <c r="M2980" s="36" t="str">
        <f>IF(Vendas3!O452="","",Vendas3!O452)</f>
        <v/>
      </c>
      <c r="N2980" s="36" t="str">
        <f>IF(Vendas3!P452="","",Vendas3!P452)</f>
        <v/>
      </c>
      <c r="O2980" s="42">
        <f t="shared" si="489"/>
        <v>0</v>
      </c>
      <c r="P2980" s="105">
        <f t="shared" si="490"/>
        <v>0</v>
      </c>
      <c r="Q2980" s="105">
        <f t="shared" si="491"/>
        <v>0</v>
      </c>
      <c r="R2980" s="105">
        <f t="shared" si="492"/>
        <v>0</v>
      </c>
      <c r="S2980" s="22" t="str">
        <f t="shared" si="495"/>
        <v/>
      </c>
      <c r="T2980" s="92">
        <f t="shared" si="493"/>
        <v>0</v>
      </c>
      <c r="U2980" s="92">
        <f t="shared" si="478"/>
        <v>0</v>
      </c>
      <c r="V2980" s="92">
        <f t="shared" si="479"/>
        <v>0</v>
      </c>
      <c r="W2980" s="92">
        <f t="shared" si="480"/>
        <v>0</v>
      </c>
      <c r="X2980" s="92">
        <f t="shared" si="481"/>
        <v>0</v>
      </c>
      <c r="Y2980" s="92">
        <f t="shared" si="482"/>
        <v>0</v>
      </c>
      <c r="Z2980" s="92">
        <f t="shared" si="483"/>
        <v>0</v>
      </c>
      <c r="AA2980" s="92">
        <f t="shared" si="484"/>
        <v>0</v>
      </c>
      <c r="AB2980" s="92">
        <f t="shared" si="485"/>
        <v>0</v>
      </c>
      <c r="AC2980" s="92">
        <f t="shared" si="486"/>
        <v>0</v>
      </c>
      <c r="AD2980" s="92">
        <f t="shared" si="487"/>
        <v>0</v>
      </c>
      <c r="AE2980" s="92">
        <f t="shared" si="488"/>
        <v>0</v>
      </c>
      <c r="AF2980" s="118">
        <f t="shared" si="494"/>
        <v>0</v>
      </c>
    </row>
    <row r="2981" spans="2:32" ht="21.95" customHeight="1" x14ac:dyDescent="0.25">
      <c r="B2981" s="36" t="str">
        <f>IF(Vendas3!D453="","",Vendas3!D453)</f>
        <v/>
      </c>
      <c r="C2981" s="36" t="str">
        <f>IF(Vendas3!E453="","",Vendas3!E453)</f>
        <v/>
      </c>
      <c r="D2981" s="36" t="str">
        <f>IF(Vendas3!F453="","",Vendas3!F453)</f>
        <v/>
      </c>
      <c r="E2981" s="36" t="str">
        <f>IF(Vendas3!G453="","",Vendas3!G453)</f>
        <v/>
      </c>
      <c r="F2981" s="36" t="str">
        <f>IF(Vendas3!H453="","",Vendas3!H453)</f>
        <v/>
      </c>
      <c r="G2981" s="36" t="str">
        <f>IF(Vendas3!I453="","",Vendas3!I453)</f>
        <v/>
      </c>
      <c r="H2981" s="36" t="str">
        <f>IF(Vendas3!J453="","",Vendas3!J453)</f>
        <v/>
      </c>
      <c r="I2981" s="36" t="str">
        <f>IF(Vendas3!K453="","",Vendas3!K453)</f>
        <v/>
      </c>
      <c r="J2981" s="36" t="str">
        <f>IF(Vendas3!L453="","",Vendas3!L453)</f>
        <v/>
      </c>
      <c r="K2981" s="36" t="str">
        <f>IF(Vendas3!M453="","",Vendas3!M453)</f>
        <v/>
      </c>
      <c r="L2981" s="36" t="str">
        <f>IF(Vendas3!N453="","",Vendas3!N453)</f>
        <v/>
      </c>
      <c r="M2981" s="36" t="str">
        <f>IF(Vendas3!O453="","",Vendas3!O453)</f>
        <v/>
      </c>
      <c r="N2981" s="36" t="str">
        <f>IF(Vendas3!P453="","",Vendas3!P453)</f>
        <v/>
      </c>
      <c r="O2981" s="42">
        <f t="shared" si="489"/>
        <v>0</v>
      </c>
      <c r="P2981" s="105">
        <f t="shared" si="490"/>
        <v>0</v>
      </c>
      <c r="Q2981" s="105">
        <f t="shared" si="491"/>
        <v>0</v>
      </c>
      <c r="R2981" s="105">
        <f t="shared" si="492"/>
        <v>0</v>
      </c>
      <c r="S2981" s="22" t="str">
        <f t="shared" si="495"/>
        <v/>
      </c>
      <c r="T2981" s="92">
        <f t="shared" si="493"/>
        <v>0</v>
      </c>
      <c r="U2981" s="92">
        <f t="shared" si="478"/>
        <v>0</v>
      </c>
      <c r="V2981" s="92">
        <f t="shared" si="479"/>
        <v>0</v>
      </c>
      <c r="W2981" s="92">
        <f t="shared" si="480"/>
        <v>0</v>
      </c>
      <c r="X2981" s="92">
        <f t="shared" si="481"/>
        <v>0</v>
      </c>
      <c r="Y2981" s="92">
        <f t="shared" si="482"/>
        <v>0</v>
      </c>
      <c r="Z2981" s="92">
        <f t="shared" si="483"/>
        <v>0</v>
      </c>
      <c r="AA2981" s="92">
        <f t="shared" si="484"/>
        <v>0</v>
      </c>
      <c r="AB2981" s="92">
        <f t="shared" si="485"/>
        <v>0</v>
      </c>
      <c r="AC2981" s="92">
        <f t="shared" si="486"/>
        <v>0</v>
      </c>
      <c r="AD2981" s="92">
        <f t="shared" si="487"/>
        <v>0</v>
      </c>
      <c r="AE2981" s="92">
        <f t="shared" si="488"/>
        <v>0</v>
      </c>
      <c r="AF2981" s="118">
        <f t="shared" si="494"/>
        <v>0</v>
      </c>
    </row>
    <row r="2982" spans="2:32" ht="21.95" customHeight="1" x14ac:dyDescent="0.25">
      <c r="B2982" s="36" t="str">
        <f>IF(Vendas3!D454="","",Vendas3!D454)</f>
        <v/>
      </c>
      <c r="C2982" s="36" t="str">
        <f>IF(Vendas3!E454="","",Vendas3!E454)</f>
        <v/>
      </c>
      <c r="D2982" s="36" t="str">
        <f>IF(Vendas3!F454="","",Vendas3!F454)</f>
        <v/>
      </c>
      <c r="E2982" s="36" t="str">
        <f>IF(Vendas3!G454="","",Vendas3!G454)</f>
        <v/>
      </c>
      <c r="F2982" s="36" t="str">
        <f>IF(Vendas3!H454="","",Vendas3!H454)</f>
        <v/>
      </c>
      <c r="G2982" s="36" t="str">
        <f>IF(Vendas3!I454="","",Vendas3!I454)</f>
        <v/>
      </c>
      <c r="H2982" s="36" t="str">
        <f>IF(Vendas3!J454="","",Vendas3!J454)</f>
        <v/>
      </c>
      <c r="I2982" s="36" t="str">
        <f>IF(Vendas3!K454="","",Vendas3!K454)</f>
        <v/>
      </c>
      <c r="J2982" s="36" t="str">
        <f>IF(Vendas3!L454="","",Vendas3!L454)</f>
        <v/>
      </c>
      <c r="K2982" s="36" t="str">
        <f>IF(Vendas3!M454="","",Vendas3!M454)</f>
        <v/>
      </c>
      <c r="L2982" s="36" t="str">
        <f>IF(Vendas3!N454="","",Vendas3!N454)</f>
        <v/>
      </c>
      <c r="M2982" s="36" t="str">
        <f>IF(Vendas3!O454="","",Vendas3!O454)</f>
        <v/>
      </c>
      <c r="N2982" s="36" t="str">
        <f>IF(Vendas3!P454="","",Vendas3!P454)</f>
        <v/>
      </c>
      <c r="O2982" s="42">
        <f t="shared" si="489"/>
        <v>0</v>
      </c>
      <c r="P2982" s="105">
        <f t="shared" si="490"/>
        <v>0</v>
      </c>
      <c r="Q2982" s="105">
        <f t="shared" si="491"/>
        <v>0</v>
      </c>
      <c r="R2982" s="105">
        <f t="shared" si="492"/>
        <v>0</v>
      </c>
      <c r="S2982" s="22" t="str">
        <f t="shared" si="495"/>
        <v/>
      </c>
      <c r="T2982" s="92">
        <f t="shared" si="493"/>
        <v>0</v>
      </c>
      <c r="U2982" s="92">
        <f t="shared" si="478"/>
        <v>0</v>
      </c>
      <c r="V2982" s="92">
        <f t="shared" si="479"/>
        <v>0</v>
      </c>
      <c r="W2982" s="92">
        <f t="shared" si="480"/>
        <v>0</v>
      </c>
      <c r="X2982" s="92">
        <f t="shared" si="481"/>
        <v>0</v>
      </c>
      <c r="Y2982" s="92">
        <f t="shared" si="482"/>
        <v>0</v>
      </c>
      <c r="Z2982" s="92">
        <f t="shared" si="483"/>
        <v>0</v>
      </c>
      <c r="AA2982" s="92">
        <f t="shared" si="484"/>
        <v>0</v>
      </c>
      <c r="AB2982" s="92">
        <f t="shared" si="485"/>
        <v>0</v>
      </c>
      <c r="AC2982" s="92">
        <f t="shared" si="486"/>
        <v>0</v>
      </c>
      <c r="AD2982" s="92">
        <f t="shared" si="487"/>
        <v>0</v>
      </c>
      <c r="AE2982" s="92">
        <f t="shared" si="488"/>
        <v>0</v>
      </c>
      <c r="AF2982" s="118">
        <f t="shared" si="494"/>
        <v>0</v>
      </c>
    </row>
    <row r="2983" spans="2:32" ht="21.95" customHeight="1" x14ac:dyDescent="0.25">
      <c r="B2983" s="36" t="str">
        <f>IF(Vendas3!D455="","",Vendas3!D455)</f>
        <v/>
      </c>
      <c r="C2983" s="36" t="str">
        <f>IF(Vendas3!E455="","",Vendas3!E455)</f>
        <v/>
      </c>
      <c r="D2983" s="36" t="str">
        <f>IF(Vendas3!F455="","",Vendas3!F455)</f>
        <v/>
      </c>
      <c r="E2983" s="36" t="str">
        <f>IF(Vendas3!G455="","",Vendas3!G455)</f>
        <v/>
      </c>
      <c r="F2983" s="36" t="str">
        <f>IF(Vendas3!H455="","",Vendas3!H455)</f>
        <v/>
      </c>
      <c r="G2983" s="36" t="str">
        <f>IF(Vendas3!I455="","",Vendas3!I455)</f>
        <v/>
      </c>
      <c r="H2983" s="36" t="str">
        <f>IF(Vendas3!J455="","",Vendas3!J455)</f>
        <v/>
      </c>
      <c r="I2983" s="36" t="str">
        <f>IF(Vendas3!K455="","",Vendas3!K455)</f>
        <v/>
      </c>
      <c r="J2983" s="36" t="str">
        <f>IF(Vendas3!L455="","",Vendas3!L455)</f>
        <v/>
      </c>
      <c r="K2983" s="36" t="str">
        <f>IF(Vendas3!M455="","",Vendas3!M455)</f>
        <v/>
      </c>
      <c r="L2983" s="36" t="str">
        <f>IF(Vendas3!N455="","",Vendas3!N455)</f>
        <v/>
      </c>
      <c r="M2983" s="36" t="str">
        <f>IF(Vendas3!O455="","",Vendas3!O455)</f>
        <v/>
      </c>
      <c r="N2983" s="36" t="str">
        <f>IF(Vendas3!P455="","",Vendas3!P455)</f>
        <v/>
      </c>
      <c r="O2983" s="42">
        <f t="shared" si="489"/>
        <v>0</v>
      </c>
      <c r="P2983" s="105">
        <f t="shared" si="490"/>
        <v>0</v>
      </c>
      <c r="Q2983" s="105">
        <f t="shared" si="491"/>
        <v>0</v>
      </c>
      <c r="R2983" s="105">
        <f t="shared" si="492"/>
        <v>0</v>
      </c>
      <c r="S2983" s="22" t="str">
        <f t="shared" si="495"/>
        <v/>
      </c>
      <c r="T2983" s="92">
        <f t="shared" si="493"/>
        <v>0</v>
      </c>
      <c r="U2983" s="92">
        <f t="shared" ref="U2983:U3034" si="496">IFERROR(VLOOKUP($B2983,$B$1029:$J$1528,9,0)*D2983,0)</f>
        <v>0</v>
      </c>
      <c r="V2983" s="92">
        <f t="shared" ref="V2983:V3034" si="497">IFERROR(VLOOKUP($B2983,$B$1029:$J$1528,9,0)*E2983,0)</f>
        <v>0</v>
      </c>
      <c r="W2983" s="92">
        <f t="shared" ref="W2983:W3034" si="498">IFERROR(VLOOKUP($B2983,$B$1029:$J$1528,9,0)*F2983,0)</f>
        <v>0</v>
      </c>
      <c r="X2983" s="92">
        <f t="shared" ref="X2983:X3034" si="499">IFERROR(VLOOKUP($B2983,$B$1029:$J$1528,9,0)*G2983,0)</f>
        <v>0</v>
      </c>
      <c r="Y2983" s="92">
        <f t="shared" ref="Y2983:Y3034" si="500">IFERROR(VLOOKUP($B2983,$B$1029:$J$1528,9,0)*H2983,0)</f>
        <v>0</v>
      </c>
      <c r="Z2983" s="92">
        <f t="shared" ref="Z2983:Z3034" si="501">IFERROR(VLOOKUP($B2983,$B$1029:$J$1528,9,0)*I2983,0)</f>
        <v>0</v>
      </c>
      <c r="AA2983" s="92">
        <f t="shared" ref="AA2983:AA3034" si="502">IFERROR(VLOOKUP($B2983,$B$1029:$J$1528,9,0)*J2983,0)</f>
        <v>0</v>
      </c>
      <c r="AB2983" s="92">
        <f t="shared" ref="AB2983:AB3034" si="503">IFERROR(VLOOKUP($B2983,$B$1029:$J$1528,9,0)*K2983,0)</f>
        <v>0</v>
      </c>
      <c r="AC2983" s="92">
        <f t="shared" ref="AC2983:AC3034" si="504">IFERROR(VLOOKUP($B2983,$B$1029:$J$1528,9,0)*L2983,0)</f>
        <v>0</v>
      </c>
      <c r="AD2983" s="92">
        <f t="shared" ref="AD2983:AD3034" si="505">IFERROR(VLOOKUP($B2983,$B$1029:$J$1528,9,0)*M2983,0)</f>
        <v>0</v>
      </c>
      <c r="AE2983" s="92">
        <f t="shared" ref="AE2983:AE3034" si="506">IFERROR(VLOOKUP($B2983,$B$1029:$J$1528,9,0)*N2983,0)</f>
        <v>0</v>
      </c>
      <c r="AF2983" s="118">
        <f t="shared" si="494"/>
        <v>0</v>
      </c>
    </row>
    <row r="2984" spans="2:32" ht="21.95" customHeight="1" x14ac:dyDescent="0.25">
      <c r="B2984" s="36" t="str">
        <f>IF(Vendas3!D456="","",Vendas3!D456)</f>
        <v/>
      </c>
      <c r="C2984" s="36" t="str">
        <f>IF(Vendas3!E456="","",Vendas3!E456)</f>
        <v/>
      </c>
      <c r="D2984" s="36" t="str">
        <f>IF(Vendas3!F456="","",Vendas3!F456)</f>
        <v/>
      </c>
      <c r="E2984" s="36" t="str">
        <f>IF(Vendas3!G456="","",Vendas3!G456)</f>
        <v/>
      </c>
      <c r="F2984" s="36" t="str">
        <f>IF(Vendas3!H456="","",Vendas3!H456)</f>
        <v/>
      </c>
      <c r="G2984" s="36" t="str">
        <f>IF(Vendas3!I456="","",Vendas3!I456)</f>
        <v/>
      </c>
      <c r="H2984" s="36" t="str">
        <f>IF(Vendas3!J456="","",Vendas3!J456)</f>
        <v/>
      </c>
      <c r="I2984" s="36" t="str">
        <f>IF(Vendas3!K456="","",Vendas3!K456)</f>
        <v/>
      </c>
      <c r="J2984" s="36" t="str">
        <f>IF(Vendas3!L456="","",Vendas3!L456)</f>
        <v/>
      </c>
      <c r="K2984" s="36" t="str">
        <f>IF(Vendas3!M456="","",Vendas3!M456)</f>
        <v/>
      </c>
      <c r="L2984" s="36" t="str">
        <f>IF(Vendas3!N456="","",Vendas3!N456)</f>
        <v/>
      </c>
      <c r="M2984" s="36" t="str">
        <f>IF(Vendas3!O456="","",Vendas3!O456)</f>
        <v/>
      </c>
      <c r="N2984" s="36" t="str">
        <f>IF(Vendas3!P456="","",Vendas3!P456)</f>
        <v/>
      </c>
      <c r="O2984" s="42">
        <f t="shared" ref="O2984:O3034" si="507">SUM(C2984:N2984)</f>
        <v>0</v>
      </c>
      <c r="P2984" s="105">
        <f t="shared" ref="P2984:P3034" si="508">IFERROR(VLOOKUP(B2984,$B$1029:$J$1528,9,0)*O2984,0)</f>
        <v>0</v>
      </c>
      <c r="Q2984" s="105">
        <f t="shared" ref="Q2984:Q3034" si="509">IFERROR(VLOOKUP(B2984,$B$1029:$J$1528,5,0)*O2984,0)</f>
        <v>0</v>
      </c>
      <c r="R2984" s="105">
        <f t="shared" ref="R2984:R3034" si="510">IFERROR(VLOOKUP(B2984,$B$1029:$K$1528,10,0)*O2984,0)</f>
        <v>0</v>
      </c>
      <c r="S2984" s="22" t="str">
        <f t="shared" si="495"/>
        <v/>
      </c>
      <c r="T2984" s="92">
        <f t="shared" ref="T2984:T3034" si="511">IFERROR(VLOOKUP($B2984,$B$1029:$J$1528,9,0)*C2984,0)</f>
        <v>0</v>
      </c>
      <c r="U2984" s="92">
        <f t="shared" si="496"/>
        <v>0</v>
      </c>
      <c r="V2984" s="92">
        <f t="shared" si="497"/>
        <v>0</v>
      </c>
      <c r="W2984" s="92">
        <f t="shared" si="498"/>
        <v>0</v>
      </c>
      <c r="X2984" s="92">
        <f t="shared" si="499"/>
        <v>0</v>
      </c>
      <c r="Y2984" s="92">
        <f t="shared" si="500"/>
        <v>0</v>
      </c>
      <c r="Z2984" s="92">
        <f t="shared" si="501"/>
        <v>0</v>
      </c>
      <c r="AA2984" s="92">
        <f t="shared" si="502"/>
        <v>0</v>
      </c>
      <c r="AB2984" s="92">
        <f t="shared" si="503"/>
        <v>0</v>
      </c>
      <c r="AC2984" s="92">
        <f t="shared" si="504"/>
        <v>0</v>
      </c>
      <c r="AD2984" s="92">
        <f t="shared" si="505"/>
        <v>0</v>
      </c>
      <c r="AE2984" s="92">
        <f t="shared" si="506"/>
        <v>0</v>
      </c>
      <c r="AF2984" s="118">
        <f t="shared" ref="AF2984:AF3034" si="512">SUM(T2984:AE2984)</f>
        <v>0</v>
      </c>
    </row>
    <row r="2985" spans="2:32" ht="21.95" customHeight="1" x14ac:dyDescent="0.25">
      <c r="B2985" s="36" t="str">
        <f>IF(Vendas3!D457="","",Vendas3!D457)</f>
        <v/>
      </c>
      <c r="C2985" s="36" t="str">
        <f>IF(Vendas3!E457="","",Vendas3!E457)</f>
        <v/>
      </c>
      <c r="D2985" s="36" t="str">
        <f>IF(Vendas3!F457="","",Vendas3!F457)</f>
        <v/>
      </c>
      <c r="E2985" s="36" t="str">
        <f>IF(Vendas3!G457="","",Vendas3!G457)</f>
        <v/>
      </c>
      <c r="F2985" s="36" t="str">
        <f>IF(Vendas3!H457="","",Vendas3!H457)</f>
        <v/>
      </c>
      <c r="G2985" s="36" t="str">
        <f>IF(Vendas3!I457="","",Vendas3!I457)</f>
        <v/>
      </c>
      <c r="H2985" s="36" t="str">
        <f>IF(Vendas3!J457="","",Vendas3!J457)</f>
        <v/>
      </c>
      <c r="I2985" s="36" t="str">
        <f>IF(Vendas3!K457="","",Vendas3!K457)</f>
        <v/>
      </c>
      <c r="J2985" s="36" t="str">
        <f>IF(Vendas3!L457="","",Vendas3!L457)</f>
        <v/>
      </c>
      <c r="K2985" s="36" t="str">
        <f>IF(Vendas3!M457="","",Vendas3!M457)</f>
        <v/>
      </c>
      <c r="L2985" s="36" t="str">
        <f>IF(Vendas3!N457="","",Vendas3!N457)</f>
        <v/>
      </c>
      <c r="M2985" s="36" t="str">
        <f>IF(Vendas3!O457="","",Vendas3!O457)</f>
        <v/>
      </c>
      <c r="N2985" s="36" t="str">
        <f>IF(Vendas3!P457="","",Vendas3!P457)</f>
        <v/>
      </c>
      <c r="O2985" s="42">
        <f t="shared" si="507"/>
        <v>0</v>
      </c>
      <c r="P2985" s="105">
        <f t="shared" si="508"/>
        <v>0</v>
      </c>
      <c r="Q2985" s="105">
        <f t="shared" si="509"/>
        <v>0</v>
      </c>
      <c r="R2985" s="105">
        <f t="shared" si="510"/>
        <v>0</v>
      </c>
      <c r="S2985" s="22" t="str">
        <f t="shared" si="495"/>
        <v/>
      </c>
      <c r="T2985" s="92">
        <f t="shared" si="511"/>
        <v>0</v>
      </c>
      <c r="U2985" s="92">
        <f t="shared" si="496"/>
        <v>0</v>
      </c>
      <c r="V2985" s="92">
        <f t="shared" si="497"/>
        <v>0</v>
      </c>
      <c r="W2985" s="92">
        <f t="shared" si="498"/>
        <v>0</v>
      </c>
      <c r="X2985" s="92">
        <f t="shared" si="499"/>
        <v>0</v>
      </c>
      <c r="Y2985" s="92">
        <f t="shared" si="500"/>
        <v>0</v>
      </c>
      <c r="Z2985" s="92">
        <f t="shared" si="501"/>
        <v>0</v>
      </c>
      <c r="AA2985" s="92">
        <f t="shared" si="502"/>
        <v>0</v>
      </c>
      <c r="AB2985" s="92">
        <f t="shared" si="503"/>
        <v>0</v>
      </c>
      <c r="AC2985" s="92">
        <f t="shared" si="504"/>
        <v>0</v>
      </c>
      <c r="AD2985" s="92">
        <f t="shared" si="505"/>
        <v>0</v>
      </c>
      <c r="AE2985" s="92">
        <f t="shared" si="506"/>
        <v>0</v>
      </c>
      <c r="AF2985" s="118">
        <f t="shared" si="512"/>
        <v>0</v>
      </c>
    </row>
    <row r="2986" spans="2:32" ht="21.95" customHeight="1" x14ac:dyDescent="0.25">
      <c r="B2986" s="36" t="str">
        <f>IF(Vendas3!D458="","",Vendas3!D458)</f>
        <v/>
      </c>
      <c r="C2986" s="36" t="str">
        <f>IF(Vendas3!E458="","",Vendas3!E458)</f>
        <v/>
      </c>
      <c r="D2986" s="36" t="str">
        <f>IF(Vendas3!F458="","",Vendas3!F458)</f>
        <v/>
      </c>
      <c r="E2986" s="36" t="str">
        <f>IF(Vendas3!G458="","",Vendas3!G458)</f>
        <v/>
      </c>
      <c r="F2986" s="36" t="str">
        <f>IF(Vendas3!H458="","",Vendas3!H458)</f>
        <v/>
      </c>
      <c r="G2986" s="36" t="str">
        <f>IF(Vendas3!I458="","",Vendas3!I458)</f>
        <v/>
      </c>
      <c r="H2986" s="36" t="str">
        <f>IF(Vendas3!J458="","",Vendas3!J458)</f>
        <v/>
      </c>
      <c r="I2986" s="36" t="str">
        <f>IF(Vendas3!K458="","",Vendas3!K458)</f>
        <v/>
      </c>
      <c r="J2986" s="36" t="str">
        <f>IF(Vendas3!L458="","",Vendas3!L458)</f>
        <v/>
      </c>
      <c r="K2986" s="36" t="str">
        <f>IF(Vendas3!M458="","",Vendas3!M458)</f>
        <v/>
      </c>
      <c r="L2986" s="36" t="str">
        <f>IF(Vendas3!N458="","",Vendas3!N458)</f>
        <v/>
      </c>
      <c r="M2986" s="36" t="str">
        <f>IF(Vendas3!O458="","",Vendas3!O458)</f>
        <v/>
      </c>
      <c r="N2986" s="36" t="str">
        <f>IF(Vendas3!P458="","",Vendas3!P458)</f>
        <v/>
      </c>
      <c r="O2986" s="42">
        <f t="shared" si="507"/>
        <v>0</v>
      </c>
      <c r="P2986" s="105">
        <f t="shared" si="508"/>
        <v>0</v>
      </c>
      <c r="Q2986" s="105">
        <f t="shared" si="509"/>
        <v>0</v>
      </c>
      <c r="R2986" s="105">
        <f t="shared" si="510"/>
        <v>0</v>
      </c>
      <c r="S2986" s="22" t="str">
        <f t="shared" si="495"/>
        <v/>
      </c>
      <c r="T2986" s="92">
        <f t="shared" si="511"/>
        <v>0</v>
      </c>
      <c r="U2986" s="92">
        <f t="shared" si="496"/>
        <v>0</v>
      </c>
      <c r="V2986" s="92">
        <f t="shared" si="497"/>
        <v>0</v>
      </c>
      <c r="W2986" s="92">
        <f t="shared" si="498"/>
        <v>0</v>
      </c>
      <c r="X2986" s="92">
        <f t="shared" si="499"/>
        <v>0</v>
      </c>
      <c r="Y2986" s="92">
        <f t="shared" si="500"/>
        <v>0</v>
      </c>
      <c r="Z2986" s="92">
        <f t="shared" si="501"/>
        <v>0</v>
      </c>
      <c r="AA2986" s="92">
        <f t="shared" si="502"/>
        <v>0</v>
      </c>
      <c r="AB2986" s="92">
        <f t="shared" si="503"/>
        <v>0</v>
      </c>
      <c r="AC2986" s="92">
        <f t="shared" si="504"/>
        <v>0</v>
      </c>
      <c r="AD2986" s="92">
        <f t="shared" si="505"/>
        <v>0</v>
      </c>
      <c r="AE2986" s="92">
        <f t="shared" si="506"/>
        <v>0</v>
      </c>
      <c r="AF2986" s="118">
        <f t="shared" si="512"/>
        <v>0</v>
      </c>
    </row>
    <row r="2987" spans="2:32" ht="21.95" customHeight="1" x14ac:dyDescent="0.25">
      <c r="B2987" s="36" t="str">
        <f>IF(Vendas3!D459="","",Vendas3!D459)</f>
        <v/>
      </c>
      <c r="C2987" s="36" t="str">
        <f>IF(Vendas3!E459="","",Vendas3!E459)</f>
        <v/>
      </c>
      <c r="D2987" s="36" t="str">
        <f>IF(Vendas3!F459="","",Vendas3!F459)</f>
        <v/>
      </c>
      <c r="E2987" s="36" t="str">
        <f>IF(Vendas3!G459="","",Vendas3!G459)</f>
        <v/>
      </c>
      <c r="F2987" s="36" t="str">
        <f>IF(Vendas3!H459="","",Vendas3!H459)</f>
        <v/>
      </c>
      <c r="G2987" s="36" t="str">
        <f>IF(Vendas3!I459="","",Vendas3!I459)</f>
        <v/>
      </c>
      <c r="H2987" s="36" t="str">
        <f>IF(Vendas3!J459="","",Vendas3!J459)</f>
        <v/>
      </c>
      <c r="I2987" s="36" t="str">
        <f>IF(Vendas3!K459="","",Vendas3!K459)</f>
        <v/>
      </c>
      <c r="J2987" s="36" t="str">
        <f>IF(Vendas3!L459="","",Vendas3!L459)</f>
        <v/>
      </c>
      <c r="K2987" s="36" t="str">
        <f>IF(Vendas3!M459="","",Vendas3!M459)</f>
        <v/>
      </c>
      <c r="L2987" s="36" t="str">
        <f>IF(Vendas3!N459="","",Vendas3!N459)</f>
        <v/>
      </c>
      <c r="M2987" s="36" t="str">
        <f>IF(Vendas3!O459="","",Vendas3!O459)</f>
        <v/>
      </c>
      <c r="N2987" s="36" t="str">
        <f>IF(Vendas3!P459="","",Vendas3!P459)</f>
        <v/>
      </c>
      <c r="O2987" s="42">
        <f t="shared" si="507"/>
        <v>0</v>
      </c>
      <c r="P2987" s="105">
        <f t="shared" si="508"/>
        <v>0</v>
      </c>
      <c r="Q2987" s="105">
        <f t="shared" si="509"/>
        <v>0</v>
      </c>
      <c r="R2987" s="105">
        <f t="shared" si="510"/>
        <v>0</v>
      </c>
      <c r="S2987" s="22" t="str">
        <f t="shared" si="495"/>
        <v/>
      </c>
      <c r="T2987" s="92">
        <f t="shared" si="511"/>
        <v>0</v>
      </c>
      <c r="U2987" s="92">
        <f t="shared" si="496"/>
        <v>0</v>
      </c>
      <c r="V2987" s="92">
        <f t="shared" si="497"/>
        <v>0</v>
      </c>
      <c r="W2987" s="92">
        <f t="shared" si="498"/>
        <v>0</v>
      </c>
      <c r="X2987" s="92">
        <f t="shared" si="499"/>
        <v>0</v>
      </c>
      <c r="Y2987" s="92">
        <f t="shared" si="500"/>
        <v>0</v>
      </c>
      <c r="Z2987" s="92">
        <f t="shared" si="501"/>
        <v>0</v>
      </c>
      <c r="AA2987" s="92">
        <f t="shared" si="502"/>
        <v>0</v>
      </c>
      <c r="AB2987" s="92">
        <f t="shared" si="503"/>
        <v>0</v>
      </c>
      <c r="AC2987" s="92">
        <f t="shared" si="504"/>
        <v>0</v>
      </c>
      <c r="AD2987" s="92">
        <f t="shared" si="505"/>
        <v>0</v>
      </c>
      <c r="AE2987" s="92">
        <f t="shared" si="506"/>
        <v>0</v>
      </c>
      <c r="AF2987" s="118">
        <f t="shared" si="512"/>
        <v>0</v>
      </c>
    </row>
    <row r="2988" spans="2:32" ht="21.95" customHeight="1" x14ac:dyDescent="0.25">
      <c r="B2988" s="36" t="str">
        <f>IF(Vendas3!D460="","",Vendas3!D460)</f>
        <v/>
      </c>
      <c r="C2988" s="36" t="str">
        <f>IF(Vendas3!E460="","",Vendas3!E460)</f>
        <v/>
      </c>
      <c r="D2988" s="36" t="str">
        <f>IF(Vendas3!F460="","",Vendas3!F460)</f>
        <v/>
      </c>
      <c r="E2988" s="36" t="str">
        <f>IF(Vendas3!G460="","",Vendas3!G460)</f>
        <v/>
      </c>
      <c r="F2988" s="36" t="str">
        <f>IF(Vendas3!H460="","",Vendas3!H460)</f>
        <v/>
      </c>
      <c r="G2988" s="36" t="str">
        <f>IF(Vendas3!I460="","",Vendas3!I460)</f>
        <v/>
      </c>
      <c r="H2988" s="36" t="str">
        <f>IF(Vendas3!J460="","",Vendas3!J460)</f>
        <v/>
      </c>
      <c r="I2988" s="36" t="str">
        <f>IF(Vendas3!K460="","",Vendas3!K460)</f>
        <v/>
      </c>
      <c r="J2988" s="36" t="str">
        <f>IF(Vendas3!L460="","",Vendas3!L460)</f>
        <v/>
      </c>
      <c r="K2988" s="36" t="str">
        <f>IF(Vendas3!M460="","",Vendas3!M460)</f>
        <v/>
      </c>
      <c r="L2988" s="36" t="str">
        <f>IF(Vendas3!N460="","",Vendas3!N460)</f>
        <v/>
      </c>
      <c r="M2988" s="36" t="str">
        <f>IF(Vendas3!O460="","",Vendas3!O460)</f>
        <v/>
      </c>
      <c r="N2988" s="36" t="str">
        <f>IF(Vendas3!P460="","",Vendas3!P460)</f>
        <v/>
      </c>
      <c r="O2988" s="42">
        <f t="shared" si="507"/>
        <v>0</v>
      </c>
      <c r="P2988" s="105">
        <f t="shared" si="508"/>
        <v>0</v>
      </c>
      <c r="Q2988" s="105">
        <f t="shared" si="509"/>
        <v>0</v>
      </c>
      <c r="R2988" s="105">
        <f t="shared" si="510"/>
        <v>0</v>
      </c>
      <c r="S2988" s="22" t="str">
        <f t="shared" si="495"/>
        <v/>
      </c>
      <c r="T2988" s="92">
        <f t="shared" si="511"/>
        <v>0</v>
      </c>
      <c r="U2988" s="92">
        <f t="shared" si="496"/>
        <v>0</v>
      </c>
      <c r="V2988" s="92">
        <f t="shared" si="497"/>
        <v>0</v>
      </c>
      <c r="W2988" s="92">
        <f t="shared" si="498"/>
        <v>0</v>
      </c>
      <c r="X2988" s="92">
        <f t="shared" si="499"/>
        <v>0</v>
      </c>
      <c r="Y2988" s="92">
        <f t="shared" si="500"/>
        <v>0</v>
      </c>
      <c r="Z2988" s="92">
        <f t="shared" si="501"/>
        <v>0</v>
      </c>
      <c r="AA2988" s="92">
        <f t="shared" si="502"/>
        <v>0</v>
      </c>
      <c r="AB2988" s="92">
        <f t="shared" si="503"/>
        <v>0</v>
      </c>
      <c r="AC2988" s="92">
        <f t="shared" si="504"/>
        <v>0</v>
      </c>
      <c r="AD2988" s="92">
        <f t="shared" si="505"/>
        <v>0</v>
      </c>
      <c r="AE2988" s="92">
        <f t="shared" si="506"/>
        <v>0</v>
      </c>
      <c r="AF2988" s="118">
        <f t="shared" si="512"/>
        <v>0</v>
      </c>
    </row>
    <row r="2989" spans="2:32" ht="21.95" customHeight="1" x14ac:dyDescent="0.25">
      <c r="B2989" s="36" t="str">
        <f>IF(Vendas3!D461="","",Vendas3!D461)</f>
        <v/>
      </c>
      <c r="C2989" s="36" t="str">
        <f>IF(Vendas3!E461="","",Vendas3!E461)</f>
        <v/>
      </c>
      <c r="D2989" s="36" t="str">
        <f>IF(Vendas3!F461="","",Vendas3!F461)</f>
        <v/>
      </c>
      <c r="E2989" s="36" t="str">
        <f>IF(Vendas3!G461="","",Vendas3!G461)</f>
        <v/>
      </c>
      <c r="F2989" s="36" t="str">
        <f>IF(Vendas3!H461="","",Vendas3!H461)</f>
        <v/>
      </c>
      <c r="G2989" s="36" t="str">
        <f>IF(Vendas3!I461="","",Vendas3!I461)</f>
        <v/>
      </c>
      <c r="H2989" s="36" t="str">
        <f>IF(Vendas3!J461="","",Vendas3!J461)</f>
        <v/>
      </c>
      <c r="I2989" s="36" t="str">
        <f>IF(Vendas3!K461="","",Vendas3!K461)</f>
        <v/>
      </c>
      <c r="J2989" s="36" t="str">
        <f>IF(Vendas3!L461="","",Vendas3!L461)</f>
        <v/>
      </c>
      <c r="K2989" s="36" t="str">
        <f>IF(Vendas3!M461="","",Vendas3!M461)</f>
        <v/>
      </c>
      <c r="L2989" s="36" t="str">
        <f>IF(Vendas3!N461="","",Vendas3!N461)</f>
        <v/>
      </c>
      <c r="M2989" s="36" t="str">
        <f>IF(Vendas3!O461="","",Vendas3!O461)</f>
        <v/>
      </c>
      <c r="N2989" s="36" t="str">
        <f>IF(Vendas3!P461="","",Vendas3!P461)</f>
        <v/>
      </c>
      <c r="O2989" s="42">
        <f t="shared" si="507"/>
        <v>0</v>
      </c>
      <c r="P2989" s="105">
        <f t="shared" si="508"/>
        <v>0</v>
      </c>
      <c r="Q2989" s="105">
        <f t="shared" si="509"/>
        <v>0</v>
      </c>
      <c r="R2989" s="105">
        <f t="shared" si="510"/>
        <v>0</v>
      </c>
      <c r="S2989" s="22" t="str">
        <f t="shared" si="495"/>
        <v/>
      </c>
      <c r="T2989" s="92">
        <f t="shared" si="511"/>
        <v>0</v>
      </c>
      <c r="U2989" s="92">
        <f t="shared" si="496"/>
        <v>0</v>
      </c>
      <c r="V2989" s="92">
        <f t="shared" si="497"/>
        <v>0</v>
      </c>
      <c r="W2989" s="92">
        <f t="shared" si="498"/>
        <v>0</v>
      </c>
      <c r="X2989" s="92">
        <f t="shared" si="499"/>
        <v>0</v>
      </c>
      <c r="Y2989" s="92">
        <f t="shared" si="500"/>
        <v>0</v>
      </c>
      <c r="Z2989" s="92">
        <f t="shared" si="501"/>
        <v>0</v>
      </c>
      <c r="AA2989" s="92">
        <f t="shared" si="502"/>
        <v>0</v>
      </c>
      <c r="AB2989" s="92">
        <f t="shared" si="503"/>
        <v>0</v>
      </c>
      <c r="AC2989" s="92">
        <f t="shared" si="504"/>
        <v>0</v>
      </c>
      <c r="AD2989" s="92">
        <f t="shared" si="505"/>
        <v>0</v>
      </c>
      <c r="AE2989" s="92">
        <f t="shared" si="506"/>
        <v>0</v>
      </c>
      <c r="AF2989" s="118">
        <f t="shared" si="512"/>
        <v>0</v>
      </c>
    </row>
    <row r="2990" spans="2:32" ht="21.95" customHeight="1" x14ac:dyDescent="0.25">
      <c r="B2990" s="36" t="str">
        <f>IF(Vendas3!D462="","",Vendas3!D462)</f>
        <v/>
      </c>
      <c r="C2990" s="36" t="str">
        <f>IF(Vendas3!E462="","",Vendas3!E462)</f>
        <v/>
      </c>
      <c r="D2990" s="36" t="str">
        <f>IF(Vendas3!F462="","",Vendas3!F462)</f>
        <v/>
      </c>
      <c r="E2990" s="36" t="str">
        <f>IF(Vendas3!G462="","",Vendas3!G462)</f>
        <v/>
      </c>
      <c r="F2990" s="36" t="str">
        <f>IF(Vendas3!H462="","",Vendas3!H462)</f>
        <v/>
      </c>
      <c r="G2990" s="36" t="str">
        <f>IF(Vendas3!I462="","",Vendas3!I462)</f>
        <v/>
      </c>
      <c r="H2990" s="36" t="str">
        <f>IF(Vendas3!J462="","",Vendas3!J462)</f>
        <v/>
      </c>
      <c r="I2990" s="36" t="str">
        <f>IF(Vendas3!K462="","",Vendas3!K462)</f>
        <v/>
      </c>
      <c r="J2990" s="36" t="str">
        <f>IF(Vendas3!L462="","",Vendas3!L462)</f>
        <v/>
      </c>
      <c r="K2990" s="36" t="str">
        <f>IF(Vendas3!M462="","",Vendas3!M462)</f>
        <v/>
      </c>
      <c r="L2990" s="36" t="str">
        <f>IF(Vendas3!N462="","",Vendas3!N462)</f>
        <v/>
      </c>
      <c r="M2990" s="36" t="str">
        <f>IF(Vendas3!O462="","",Vendas3!O462)</f>
        <v/>
      </c>
      <c r="N2990" s="36" t="str">
        <f>IF(Vendas3!P462="","",Vendas3!P462)</f>
        <v/>
      </c>
      <c r="O2990" s="42">
        <f t="shared" si="507"/>
        <v>0</v>
      </c>
      <c r="P2990" s="105">
        <f t="shared" si="508"/>
        <v>0</v>
      </c>
      <c r="Q2990" s="105">
        <f t="shared" si="509"/>
        <v>0</v>
      </c>
      <c r="R2990" s="105">
        <f t="shared" si="510"/>
        <v>0</v>
      </c>
      <c r="S2990" s="22" t="str">
        <f t="shared" si="495"/>
        <v/>
      </c>
      <c r="T2990" s="92">
        <f t="shared" si="511"/>
        <v>0</v>
      </c>
      <c r="U2990" s="92">
        <f t="shared" si="496"/>
        <v>0</v>
      </c>
      <c r="V2990" s="92">
        <f t="shared" si="497"/>
        <v>0</v>
      </c>
      <c r="W2990" s="92">
        <f t="shared" si="498"/>
        <v>0</v>
      </c>
      <c r="X2990" s="92">
        <f t="shared" si="499"/>
        <v>0</v>
      </c>
      <c r="Y2990" s="92">
        <f t="shared" si="500"/>
        <v>0</v>
      </c>
      <c r="Z2990" s="92">
        <f t="shared" si="501"/>
        <v>0</v>
      </c>
      <c r="AA2990" s="92">
        <f t="shared" si="502"/>
        <v>0</v>
      </c>
      <c r="AB2990" s="92">
        <f t="shared" si="503"/>
        <v>0</v>
      </c>
      <c r="AC2990" s="92">
        <f t="shared" si="504"/>
        <v>0</v>
      </c>
      <c r="AD2990" s="92">
        <f t="shared" si="505"/>
        <v>0</v>
      </c>
      <c r="AE2990" s="92">
        <f t="shared" si="506"/>
        <v>0</v>
      </c>
      <c r="AF2990" s="118">
        <f t="shared" si="512"/>
        <v>0</v>
      </c>
    </row>
    <row r="2991" spans="2:32" ht="21.95" customHeight="1" x14ac:dyDescent="0.25">
      <c r="B2991" s="36" t="str">
        <f>IF(Vendas3!D463="","",Vendas3!D463)</f>
        <v/>
      </c>
      <c r="C2991" s="36" t="str">
        <f>IF(Vendas3!E463="","",Vendas3!E463)</f>
        <v/>
      </c>
      <c r="D2991" s="36" t="str">
        <f>IF(Vendas3!F463="","",Vendas3!F463)</f>
        <v/>
      </c>
      <c r="E2991" s="36" t="str">
        <f>IF(Vendas3!G463="","",Vendas3!G463)</f>
        <v/>
      </c>
      <c r="F2991" s="36" t="str">
        <f>IF(Vendas3!H463="","",Vendas3!H463)</f>
        <v/>
      </c>
      <c r="G2991" s="36" t="str">
        <f>IF(Vendas3!I463="","",Vendas3!I463)</f>
        <v/>
      </c>
      <c r="H2991" s="36" t="str">
        <f>IF(Vendas3!J463="","",Vendas3!J463)</f>
        <v/>
      </c>
      <c r="I2991" s="36" t="str">
        <f>IF(Vendas3!K463="","",Vendas3!K463)</f>
        <v/>
      </c>
      <c r="J2991" s="36" t="str">
        <f>IF(Vendas3!L463="","",Vendas3!L463)</f>
        <v/>
      </c>
      <c r="K2991" s="36" t="str">
        <f>IF(Vendas3!M463="","",Vendas3!M463)</f>
        <v/>
      </c>
      <c r="L2991" s="36" t="str">
        <f>IF(Vendas3!N463="","",Vendas3!N463)</f>
        <v/>
      </c>
      <c r="M2991" s="36" t="str">
        <f>IF(Vendas3!O463="","",Vendas3!O463)</f>
        <v/>
      </c>
      <c r="N2991" s="36" t="str">
        <f>IF(Vendas3!P463="","",Vendas3!P463)</f>
        <v/>
      </c>
      <c r="O2991" s="42">
        <f t="shared" si="507"/>
        <v>0</v>
      </c>
      <c r="P2991" s="105">
        <f t="shared" si="508"/>
        <v>0</v>
      </c>
      <c r="Q2991" s="105">
        <f t="shared" si="509"/>
        <v>0</v>
      </c>
      <c r="R2991" s="105">
        <f t="shared" si="510"/>
        <v>0</v>
      </c>
      <c r="S2991" s="22" t="str">
        <f t="shared" si="495"/>
        <v/>
      </c>
      <c r="T2991" s="92">
        <f t="shared" si="511"/>
        <v>0</v>
      </c>
      <c r="U2991" s="92">
        <f t="shared" si="496"/>
        <v>0</v>
      </c>
      <c r="V2991" s="92">
        <f t="shared" si="497"/>
        <v>0</v>
      </c>
      <c r="W2991" s="92">
        <f t="shared" si="498"/>
        <v>0</v>
      </c>
      <c r="X2991" s="92">
        <f t="shared" si="499"/>
        <v>0</v>
      </c>
      <c r="Y2991" s="92">
        <f t="shared" si="500"/>
        <v>0</v>
      </c>
      <c r="Z2991" s="92">
        <f t="shared" si="501"/>
        <v>0</v>
      </c>
      <c r="AA2991" s="92">
        <f t="shared" si="502"/>
        <v>0</v>
      </c>
      <c r="AB2991" s="92">
        <f t="shared" si="503"/>
        <v>0</v>
      </c>
      <c r="AC2991" s="92">
        <f t="shared" si="504"/>
        <v>0</v>
      </c>
      <c r="AD2991" s="92">
        <f t="shared" si="505"/>
        <v>0</v>
      </c>
      <c r="AE2991" s="92">
        <f t="shared" si="506"/>
        <v>0</v>
      </c>
      <c r="AF2991" s="118">
        <f t="shared" si="512"/>
        <v>0</v>
      </c>
    </row>
    <row r="2992" spans="2:32" ht="21.95" customHeight="1" x14ac:dyDescent="0.25">
      <c r="B2992" s="36" t="str">
        <f>IF(Vendas3!D464="","",Vendas3!D464)</f>
        <v/>
      </c>
      <c r="C2992" s="36" t="str">
        <f>IF(Vendas3!E464="","",Vendas3!E464)</f>
        <v/>
      </c>
      <c r="D2992" s="36" t="str">
        <f>IF(Vendas3!F464="","",Vendas3!F464)</f>
        <v/>
      </c>
      <c r="E2992" s="36" t="str">
        <f>IF(Vendas3!G464="","",Vendas3!G464)</f>
        <v/>
      </c>
      <c r="F2992" s="36" t="str">
        <f>IF(Vendas3!H464="","",Vendas3!H464)</f>
        <v/>
      </c>
      <c r="G2992" s="36" t="str">
        <f>IF(Vendas3!I464="","",Vendas3!I464)</f>
        <v/>
      </c>
      <c r="H2992" s="36" t="str">
        <f>IF(Vendas3!J464="","",Vendas3!J464)</f>
        <v/>
      </c>
      <c r="I2992" s="36" t="str">
        <f>IF(Vendas3!K464="","",Vendas3!K464)</f>
        <v/>
      </c>
      <c r="J2992" s="36" t="str">
        <f>IF(Vendas3!L464="","",Vendas3!L464)</f>
        <v/>
      </c>
      <c r="K2992" s="36" t="str">
        <f>IF(Vendas3!M464="","",Vendas3!M464)</f>
        <v/>
      </c>
      <c r="L2992" s="36" t="str">
        <f>IF(Vendas3!N464="","",Vendas3!N464)</f>
        <v/>
      </c>
      <c r="M2992" s="36" t="str">
        <f>IF(Vendas3!O464="","",Vendas3!O464)</f>
        <v/>
      </c>
      <c r="N2992" s="36" t="str">
        <f>IF(Vendas3!P464="","",Vendas3!P464)</f>
        <v/>
      </c>
      <c r="O2992" s="42">
        <f t="shared" si="507"/>
        <v>0</v>
      </c>
      <c r="P2992" s="105">
        <f t="shared" si="508"/>
        <v>0</v>
      </c>
      <c r="Q2992" s="105">
        <f t="shared" si="509"/>
        <v>0</v>
      </c>
      <c r="R2992" s="105">
        <f t="shared" si="510"/>
        <v>0</v>
      </c>
      <c r="S2992" s="22" t="str">
        <f t="shared" si="495"/>
        <v/>
      </c>
      <c r="T2992" s="92">
        <f t="shared" si="511"/>
        <v>0</v>
      </c>
      <c r="U2992" s="92">
        <f t="shared" si="496"/>
        <v>0</v>
      </c>
      <c r="V2992" s="92">
        <f t="shared" si="497"/>
        <v>0</v>
      </c>
      <c r="W2992" s="92">
        <f t="shared" si="498"/>
        <v>0</v>
      </c>
      <c r="X2992" s="92">
        <f t="shared" si="499"/>
        <v>0</v>
      </c>
      <c r="Y2992" s="92">
        <f t="shared" si="500"/>
        <v>0</v>
      </c>
      <c r="Z2992" s="92">
        <f t="shared" si="501"/>
        <v>0</v>
      </c>
      <c r="AA2992" s="92">
        <f t="shared" si="502"/>
        <v>0</v>
      </c>
      <c r="AB2992" s="92">
        <f t="shared" si="503"/>
        <v>0</v>
      </c>
      <c r="AC2992" s="92">
        <f t="shared" si="504"/>
        <v>0</v>
      </c>
      <c r="AD2992" s="92">
        <f t="shared" si="505"/>
        <v>0</v>
      </c>
      <c r="AE2992" s="92">
        <f t="shared" si="506"/>
        <v>0</v>
      </c>
      <c r="AF2992" s="118">
        <f t="shared" si="512"/>
        <v>0</v>
      </c>
    </row>
    <row r="2993" spans="2:32" ht="21.95" customHeight="1" x14ac:dyDescent="0.25">
      <c r="B2993" s="36" t="str">
        <f>IF(Vendas3!D465="","",Vendas3!D465)</f>
        <v/>
      </c>
      <c r="C2993" s="36" t="str">
        <f>IF(Vendas3!E465="","",Vendas3!E465)</f>
        <v/>
      </c>
      <c r="D2993" s="36" t="str">
        <f>IF(Vendas3!F465="","",Vendas3!F465)</f>
        <v/>
      </c>
      <c r="E2993" s="36" t="str">
        <f>IF(Vendas3!G465="","",Vendas3!G465)</f>
        <v/>
      </c>
      <c r="F2993" s="36" t="str">
        <f>IF(Vendas3!H465="","",Vendas3!H465)</f>
        <v/>
      </c>
      <c r="G2993" s="36" t="str">
        <f>IF(Vendas3!I465="","",Vendas3!I465)</f>
        <v/>
      </c>
      <c r="H2993" s="36" t="str">
        <f>IF(Vendas3!J465="","",Vendas3!J465)</f>
        <v/>
      </c>
      <c r="I2993" s="36" t="str">
        <f>IF(Vendas3!K465="","",Vendas3!K465)</f>
        <v/>
      </c>
      <c r="J2993" s="36" t="str">
        <f>IF(Vendas3!L465="","",Vendas3!L465)</f>
        <v/>
      </c>
      <c r="K2993" s="36" t="str">
        <f>IF(Vendas3!M465="","",Vendas3!M465)</f>
        <v/>
      </c>
      <c r="L2993" s="36" t="str">
        <f>IF(Vendas3!N465="","",Vendas3!N465)</f>
        <v/>
      </c>
      <c r="M2993" s="36" t="str">
        <f>IF(Vendas3!O465="","",Vendas3!O465)</f>
        <v/>
      </c>
      <c r="N2993" s="36" t="str">
        <f>IF(Vendas3!P465="","",Vendas3!P465)</f>
        <v/>
      </c>
      <c r="O2993" s="42">
        <f t="shared" si="507"/>
        <v>0</v>
      </c>
      <c r="P2993" s="105">
        <f t="shared" si="508"/>
        <v>0</v>
      </c>
      <c r="Q2993" s="105">
        <f t="shared" si="509"/>
        <v>0</v>
      </c>
      <c r="R2993" s="105">
        <f t="shared" si="510"/>
        <v>0</v>
      </c>
      <c r="S2993" s="22" t="str">
        <f t="shared" si="495"/>
        <v/>
      </c>
      <c r="T2993" s="92">
        <f t="shared" si="511"/>
        <v>0</v>
      </c>
      <c r="U2993" s="92">
        <f t="shared" si="496"/>
        <v>0</v>
      </c>
      <c r="V2993" s="92">
        <f t="shared" si="497"/>
        <v>0</v>
      </c>
      <c r="W2993" s="92">
        <f t="shared" si="498"/>
        <v>0</v>
      </c>
      <c r="X2993" s="92">
        <f t="shared" si="499"/>
        <v>0</v>
      </c>
      <c r="Y2993" s="92">
        <f t="shared" si="500"/>
        <v>0</v>
      </c>
      <c r="Z2993" s="92">
        <f t="shared" si="501"/>
        <v>0</v>
      </c>
      <c r="AA2993" s="92">
        <f t="shared" si="502"/>
        <v>0</v>
      </c>
      <c r="AB2993" s="92">
        <f t="shared" si="503"/>
        <v>0</v>
      </c>
      <c r="AC2993" s="92">
        <f t="shared" si="504"/>
        <v>0</v>
      </c>
      <c r="AD2993" s="92">
        <f t="shared" si="505"/>
        <v>0</v>
      </c>
      <c r="AE2993" s="92">
        <f t="shared" si="506"/>
        <v>0</v>
      </c>
      <c r="AF2993" s="118">
        <f t="shared" si="512"/>
        <v>0</v>
      </c>
    </row>
    <row r="2994" spans="2:32" ht="21.95" customHeight="1" x14ac:dyDescent="0.25">
      <c r="B2994" s="36" t="str">
        <f>IF(Vendas3!D466="","",Vendas3!D466)</f>
        <v/>
      </c>
      <c r="C2994" s="36" t="str">
        <f>IF(Vendas3!E466="","",Vendas3!E466)</f>
        <v/>
      </c>
      <c r="D2994" s="36" t="str">
        <f>IF(Vendas3!F466="","",Vendas3!F466)</f>
        <v/>
      </c>
      <c r="E2994" s="36" t="str">
        <f>IF(Vendas3!G466="","",Vendas3!G466)</f>
        <v/>
      </c>
      <c r="F2994" s="36" t="str">
        <f>IF(Vendas3!H466="","",Vendas3!H466)</f>
        <v/>
      </c>
      <c r="G2994" s="36" t="str">
        <f>IF(Vendas3!I466="","",Vendas3!I466)</f>
        <v/>
      </c>
      <c r="H2994" s="36" t="str">
        <f>IF(Vendas3!J466="","",Vendas3!J466)</f>
        <v/>
      </c>
      <c r="I2994" s="36" t="str">
        <f>IF(Vendas3!K466="","",Vendas3!K466)</f>
        <v/>
      </c>
      <c r="J2994" s="36" t="str">
        <f>IF(Vendas3!L466="","",Vendas3!L466)</f>
        <v/>
      </c>
      <c r="K2994" s="36" t="str">
        <f>IF(Vendas3!M466="","",Vendas3!M466)</f>
        <v/>
      </c>
      <c r="L2994" s="36" t="str">
        <f>IF(Vendas3!N466="","",Vendas3!N466)</f>
        <v/>
      </c>
      <c r="M2994" s="36" t="str">
        <f>IF(Vendas3!O466="","",Vendas3!O466)</f>
        <v/>
      </c>
      <c r="N2994" s="36" t="str">
        <f>IF(Vendas3!P466="","",Vendas3!P466)</f>
        <v/>
      </c>
      <c r="O2994" s="42">
        <f t="shared" si="507"/>
        <v>0</v>
      </c>
      <c r="P2994" s="105">
        <f t="shared" si="508"/>
        <v>0</v>
      </c>
      <c r="Q2994" s="105">
        <f t="shared" si="509"/>
        <v>0</v>
      </c>
      <c r="R2994" s="105">
        <f t="shared" si="510"/>
        <v>0</v>
      </c>
      <c r="S2994" s="22" t="str">
        <f t="shared" si="495"/>
        <v/>
      </c>
      <c r="T2994" s="92">
        <f t="shared" si="511"/>
        <v>0</v>
      </c>
      <c r="U2994" s="92">
        <f t="shared" si="496"/>
        <v>0</v>
      </c>
      <c r="V2994" s="92">
        <f t="shared" si="497"/>
        <v>0</v>
      </c>
      <c r="W2994" s="92">
        <f t="shared" si="498"/>
        <v>0</v>
      </c>
      <c r="X2994" s="92">
        <f t="shared" si="499"/>
        <v>0</v>
      </c>
      <c r="Y2994" s="92">
        <f t="shared" si="500"/>
        <v>0</v>
      </c>
      <c r="Z2994" s="92">
        <f t="shared" si="501"/>
        <v>0</v>
      </c>
      <c r="AA2994" s="92">
        <f t="shared" si="502"/>
        <v>0</v>
      </c>
      <c r="AB2994" s="92">
        <f t="shared" si="503"/>
        <v>0</v>
      </c>
      <c r="AC2994" s="92">
        <f t="shared" si="504"/>
        <v>0</v>
      </c>
      <c r="AD2994" s="92">
        <f t="shared" si="505"/>
        <v>0</v>
      </c>
      <c r="AE2994" s="92">
        <f t="shared" si="506"/>
        <v>0</v>
      </c>
      <c r="AF2994" s="118">
        <f t="shared" si="512"/>
        <v>0</v>
      </c>
    </row>
    <row r="2995" spans="2:32" ht="21.95" customHeight="1" x14ac:dyDescent="0.25">
      <c r="B2995" s="36" t="str">
        <f>IF(Vendas3!D467="","",Vendas3!D467)</f>
        <v/>
      </c>
      <c r="C2995" s="36" t="str">
        <f>IF(Vendas3!E467="","",Vendas3!E467)</f>
        <v/>
      </c>
      <c r="D2995" s="36" t="str">
        <f>IF(Vendas3!F467="","",Vendas3!F467)</f>
        <v/>
      </c>
      <c r="E2995" s="36" t="str">
        <f>IF(Vendas3!G467="","",Vendas3!G467)</f>
        <v/>
      </c>
      <c r="F2995" s="36" t="str">
        <f>IF(Vendas3!H467="","",Vendas3!H467)</f>
        <v/>
      </c>
      <c r="G2995" s="36" t="str">
        <f>IF(Vendas3!I467="","",Vendas3!I467)</f>
        <v/>
      </c>
      <c r="H2995" s="36" t="str">
        <f>IF(Vendas3!J467="","",Vendas3!J467)</f>
        <v/>
      </c>
      <c r="I2995" s="36" t="str">
        <f>IF(Vendas3!K467="","",Vendas3!K467)</f>
        <v/>
      </c>
      <c r="J2995" s="36" t="str">
        <f>IF(Vendas3!L467="","",Vendas3!L467)</f>
        <v/>
      </c>
      <c r="K2995" s="36" t="str">
        <f>IF(Vendas3!M467="","",Vendas3!M467)</f>
        <v/>
      </c>
      <c r="L2995" s="36" t="str">
        <f>IF(Vendas3!N467="","",Vendas3!N467)</f>
        <v/>
      </c>
      <c r="M2995" s="36" t="str">
        <f>IF(Vendas3!O467="","",Vendas3!O467)</f>
        <v/>
      </c>
      <c r="N2995" s="36" t="str">
        <f>IF(Vendas3!P467="","",Vendas3!P467)</f>
        <v/>
      </c>
      <c r="O2995" s="42">
        <f t="shared" si="507"/>
        <v>0</v>
      </c>
      <c r="P2995" s="105">
        <f t="shared" si="508"/>
        <v>0</v>
      </c>
      <c r="Q2995" s="105">
        <f t="shared" si="509"/>
        <v>0</v>
      </c>
      <c r="R2995" s="105">
        <f t="shared" si="510"/>
        <v>0</v>
      </c>
      <c r="S2995" s="22" t="str">
        <f t="shared" si="495"/>
        <v/>
      </c>
      <c r="T2995" s="92">
        <f t="shared" si="511"/>
        <v>0</v>
      </c>
      <c r="U2995" s="92">
        <f t="shared" si="496"/>
        <v>0</v>
      </c>
      <c r="V2995" s="92">
        <f t="shared" si="497"/>
        <v>0</v>
      </c>
      <c r="W2995" s="92">
        <f t="shared" si="498"/>
        <v>0</v>
      </c>
      <c r="X2995" s="92">
        <f t="shared" si="499"/>
        <v>0</v>
      </c>
      <c r="Y2995" s="92">
        <f t="shared" si="500"/>
        <v>0</v>
      </c>
      <c r="Z2995" s="92">
        <f t="shared" si="501"/>
        <v>0</v>
      </c>
      <c r="AA2995" s="92">
        <f t="shared" si="502"/>
        <v>0</v>
      </c>
      <c r="AB2995" s="92">
        <f t="shared" si="503"/>
        <v>0</v>
      </c>
      <c r="AC2995" s="92">
        <f t="shared" si="504"/>
        <v>0</v>
      </c>
      <c r="AD2995" s="92">
        <f t="shared" si="505"/>
        <v>0</v>
      </c>
      <c r="AE2995" s="92">
        <f t="shared" si="506"/>
        <v>0</v>
      </c>
      <c r="AF2995" s="118">
        <f t="shared" si="512"/>
        <v>0</v>
      </c>
    </row>
    <row r="2996" spans="2:32" ht="21.95" customHeight="1" x14ac:dyDescent="0.25">
      <c r="B2996" s="36" t="str">
        <f>IF(Vendas3!D468="","",Vendas3!D468)</f>
        <v/>
      </c>
      <c r="C2996" s="36" t="str">
        <f>IF(Vendas3!E468="","",Vendas3!E468)</f>
        <v/>
      </c>
      <c r="D2996" s="36" t="str">
        <f>IF(Vendas3!F468="","",Vendas3!F468)</f>
        <v/>
      </c>
      <c r="E2996" s="36" t="str">
        <f>IF(Vendas3!G468="","",Vendas3!G468)</f>
        <v/>
      </c>
      <c r="F2996" s="36" t="str">
        <f>IF(Vendas3!H468="","",Vendas3!H468)</f>
        <v/>
      </c>
      <c r="G2996" s="36" t="str">
        <f>IF(Vendas3!I468="","",Vendas3!I468)</f>
        <v/>
      </c>
      <c r="H2996" s="36" t="str">
        <f>IF(Vendas3!J468="","",Vendas3!J468)</f>
        <v/>
      </c>
      <c r="I2996" s="36" t="str">
        <f>IF(Vendas3!K468="","",Vendas3!K468)</f>
        <v/>
      </c>
      <c r="J2996" s="36" t="str">
        <f>IF(Vendas3!L468="","",Vendas3!L468)</f>
        <v/>
      </c>
      <c r="K2996" s="36" t="str">
        <f>IF(Vendas3!M468="","",Vendas3!M468)</f>
        <v/>
      </c>
      <c r="L2996" s="36" t="str">
        <f>IF(Vendas3!N468="","",Vendas3!N468)</f>
        <v/>
      </c>
      <c r="M2996" s="36" t="str">
        <f>IF(Vendas3!O468="","",Vendas3!O468)</f>
        <v/>
      </c>
      <c r="N2996" s="36" t="str">
        <f>IF(Vendas3!P468="","",Vendas3!P468)</f>
        <v/>
      </c>
      <c r="O2996" s="42">
        <f t="shared" si="507"/>
        <v>0</v>
      </c>
      <c r="P2996" s="105">
        <f t="shared" si="508"/>
        <v>0</v>
      </c>
      <c r="Q2996" s="105">
        <f t="shared" si="509"/>
        <v>0</v>
      </c>
      <c r="R2996" s="105">
        <f t="shared" si="510"/>
        <v>0</v>
      </c>
      <c r="S2996" s="22" t="str">
        <f t="shared" si="495"/>
        <v/>
      </c>
      <c r="T2996" s="92">
        <f t="shared" si="511"/>
        <v>0</v>
      </c>
      <c r="U2996" s="92">
        <f t="shared" si="496"/>
        <v>0</v>
      </c>
      <c r="V2996" s="92">
        <f t="shared" si="497"/>
        <v>0</v>
      </c>
      <c r="W2996" s="92">
        <f t="shared" si="498"/>
        <v>0</v>
      </c>
      <c r="X2996" s="92">
        <f t="shared" si="499"/>
        <v>0</v>
      </c>
      <c r="Y2996" s="92">
        <f t="shared" si="500"/>
        <v>0</v>
      </c>
      <c r="Z2996" s="92">
        <f t="shared" si="501"/>
        <v>0</v>
      </c>
      <c r="AA2996" s="92">
        <f t="shared" si="502"/>
        <v>0</v>
      </c>
      <c r="AB2996" s="92">
        <f t="shared" si="503"/>
        <v>0</v>
      </c>
      <c r="AC2996" s="92">
        <f t="shared" si="504"/>
        <v>0</v>
      </c>
      <c r="AD2996" s="92">
        <f t="shared" si="505"/>
        <v>0</v>
      </c>
      <c r="AE2996" s="92">
        <f t="shared" si="506"/>
        <v>0</v>
      </c>
      <c r="AF2996" s="118">
        <f t="shared" si="512"/>
        <v>0</v>
      </c>
    </row>
    <row r="2997" spans="2:32" ht="21.95" customHeight="1" x14ac:dyDescent="0.25">
      <c r="B2997" s="36" t="str">
        <f>IF(Vendas3!D469="","",Vendas3!D469)</f>
        <v/>
      </c>
      <c r="C2997" s="36" t="str">
        <f>IF(Vendas3!E469="","",Vendas3!E469)</f>
        <v/>
      </c>
      <c r="D2997" s="36" t="str">
        <f>IF(Vendas3!F469="","",Vendas3!F469)</f>
        <v/>
      </c>
      <c r="E2997" s="36" t="str">
        <f>IF(Vendas3!G469="","",Vendas3!G469)</f>
        <v/>
      </c>
      <c r="F2997" s="36" t="str">
        <f>IF(Vendas3!H469="","",Vendas3!H469)</f>
        <v/>
      </c>
      <c r="G2997" s="36" t="str">
        <f>IF(Vendas3!I469="","",Vendas3!I469)</f>
        <v/>
      </c>
      <c r="H2997" s="36" t="str">
        <f>IF(Vendas3!J469="","",Vendas3!J469)</f>
        <v/>
      </c>
      <c r="I2997" s="36" t="str">
        <f>IF(Vendas3!K469="","",Vendas3!K469)</f>
        <v/>
      </c>
      <c r="J2997" s="36" t="str">
        <f>IF(Vendas3!L469="","",Vendas3!L469)</f>
        <v/>
      </c>
      <c r="K2997" s="36" t="str">
        <f>IF(Vendas3!M469="","",Vendas3!M469)</f>
        <v/>
      </c>
      <c r="L2997" s="36" t="str">
        <f>IF(Vendas3!N469="","",Vendas3!N469)</f>
        <v/>
      </c>
      <c r="M2997" s="36" t="str">
        <f>IF(Vendas3!O469="","",Vendas3!O469)</f>
        <v/>
      </c>
      <c r="N2997" s="36" t="str">
        <f>IF(Vendas3!P469="","",Vendas3!P469)</f>
        <v/>
      </c>
      <c r="O2997" s="42">
        <f t="shared" si="507"/>
        <v>0</v>
      </c>
      <c r="P2997" s="105">
        <f t="shared" si="508"/>
        <v>0</v>
      </c>
      <c r="Q2997" s="105">
        <f t="shared" si="509"/>
        <v>0</v>
      </c>
      <c r="R2997" s="105">
        <f t="shared" si="510"/>
        <v>0</v>
      </c>
      <c r="S2997" s="22" t="str">
        <f t="shared" si="495"/>
        <v/>
      </c>
      <c r="T2997" s="92">
        <f t="shared" si="511"/>
        <v>0</v>
      </c>
      <c r="U2997" s="92">
        <f t="shared" si="496"/>
        <v>0</v>
      </c>
      <c r="V2997" s="92">
        <f t="shared" si="497"/>
        <v>0</v>
      </c>
      <c r="W2997" s="92">
        <f t="shared" si="498"/>
        <v>0</v>
      </c>
      <c r="X2997" s="92">
        <f t="shared" si="499"/>
        <v>0</v>
      </c>
      <c r="Y2997" s="92">
        <f t="shared" si="500"/>
        <v>0</v>
      </c>
      <c r="Z2997" s="92">
        <f t="shared" si="501"/>
        <v>0</v>
      </c>
      <c r="AA2997" s="92">
        <f t="shared" si="502"/>
        <v>0</v>
      </c>
      <c r="AB2997" s="92">
        <f t="shared" si="503"/>
        <v>0</v>
      </c>
      <c r="AC2997" s="92">
        <f t="shared" si="504"/>
        <v>0</v>
      </c>
      <c r="AD2997" s="92">
        <f t="shared" si="505"/>
        <v>0</v>
      </c>
      <c r="AE2997" s="92">
        <f t="shared" si="506"/>
        <v>0</v>
      </c>
      <c r="AF2997" s="118">
        <f t="shared" si="512"/>
        <v>0</v>
      </c>
    </row>
    <row r="2998" spans="2:32" ht="21.95" customHeight="1" x14ac:dyDescent="0.25">
      <c r="B2998" s="36" t="str">
        <f>IF(Vendas3!D470="","",Vendas3!D470)</f>
        <v/>
      </c>
      <c r="C2998" s="36" t="str">
        <f>IF(Vendas3!E470="","",Vendas3!E470)</f>
        <v/>
      </c>
      <c r="D2998" s="36" t="str">
        <f>IF(Vendas3!F470="","",Vendas3!F470)</f>
        <v/>
      </c>
      <c r="E2998" s="36" t="str">
        <f>IF(Vendas3!G470="","",Vendas3!G470)</f>
        <v/>
      </c>
      <c r="F2998" s="36" t="str">
        <f>IF(Vendas3!H470="","",Vendas3!H470)</f>
        <v/>
      </c>
      <c r="G2998" s="36" t="str">
        <f>IF(Vendas3!I470="","",Vendas3!I470)</f>
        <v/>
      </c>
      <c r="H2998" s="36" t="str">
        <f>IF(Vendas3!J470="","",Vendas3!J470)</f>
        <v/>
      </c>
      <c r="I2998" s="36" t="str">
        <f>IF(Vendas3!K470="","",Vendas3!K470)</f>
        <v/>
      </c>
      <c r="J2998" s="36" t="str">
        <f>IF(Vendas3!L470="","",Vendas3!L470)</f>
        <v/>
      </c>
      <c r="K2998" s="36" t="str">
        <f>IF(Vendas3!M470="","",Vendas3!M470)</f>
        <v/>
      </c>
      <c r="L2998" s="36" t="str">
        <f>IF(Vendas3!N470="","",Vendas3!N470)</f>
        <v/>
      </c>
      <c r="M2998" s="36" t="str">
        <f>IF(Vendas3!O470="","",Vendas3!O470)</f>
        <v/>
      </c>
      <c r="N2998" s="36" t="str">
        <f>IF(Vendas3!P470="","",Vendas3!P470)</f>
        <v/>
      </c>
      <c r="O2998" s="42">
        <f t="shared" si="507"/>
        <v>0</v>
      </c>
      <c r="P2998" s="105">
        <f t="shared" si="508"/>
        <v>0</v>
      </c>
      <c r="Q2998" s="105">
        <f t="shared" si="509"/>
        <v>0</v>
      </c>
      <c r="R2998" s="105">
        <f t="shared" si="510"/>
        <v>0</v>
      </c>
      <c r="S2998" s="22" t="str">
        <f t="shared" si="495"/>
        <v/>
      </c>
      <c r="T2998" s="92">
        <f t="shared" si="511"/>
        <v>0</v>
      </c>
      <c r="U2998" s="92">
        <f t="shared" si="496"/>
        <v>0</v>
      </c>
      <c r="V2998" s="92">
        <f t="shared" si="497"/>
        <v>0</v>
      </c>
      <c r="W2998" s="92">
        <f t="shared" si="498"/>
        <v>0</v>
      </c>
      <c r="X2998" s="92">
        <f t="shared" si="499"/>
        <v>0</v>
      </c>
      <c r="Y2998" s="92">
        <f t="shared" si="500"/>
        <v>0</v>
      </c>
      <c r="Z2998" s="92">
        <f t="shared" si="501"/>
        <v>0</v>
      </c>
      <c r="AA2998" s="92">
        <f t="shared" si="502"/>
        <v>0</v>
      </c>
      <c r="AB2998" s="92">
        <f t="shared" si="503"/>
        <v>0</v>
      </c>
      <c r="AC2998" s="92">
        <f t="shared" si="504"/>
        <v>0</v>
      </c>
      <c r="AD2998" s="92">
        <f t="shared" si="505"/>
        <v>0</v>
      </c>
      <c r="AE2998" s="92">
        <f t="shared" si="506"/>
        <v>0</v>
      </c>
      <c r="AF2998" s="118">
        <f t="shared" si="512"/>
        <v>0</v>
      </c>
    </row>
    <row r="2999" spans="2:32" ht="21.95" customHeight="1" x14ac:dyDescent="0.25">
      <c r="B2999" s="36" t="str">
        <f>IF(Vendas3!D471="","",Vendas3!D471)</f>
        <v/>
      </c>
      <c r="C2999" s="36" t="str">
        <f>IF(Vendas3!E471="","",Vendas3!E471)</f>
        <v/>
      </c>
      <c r="D2999" s="36" t="str">
        <f>IF(Vendas3!F471="","",Vendas3!F471)</f>
        <v/>
      </c>
      <c r="E2999" s="36" t="str">
        <f>IF(Vendas3!G471="","",Vendas3!G471)</f>
        <v/>
      </c>
      <c r="F2999" s="36" t="str">
        <f>IF(Vendas3!H471="","",Vendas3!H471)</f>
        <v/>
      </c>
      <c r="G2999" s="36" t="str">
        <f>IF(Vendas3!I471="","",Vendas3!I471)</f>
        <v/>
      </c>
      <c r="H2999" s="36" t="str">
        <f>IF(Vendas3!J471="","",Vendas3!J471)</f>
        <v/>
      </c>
      <c r="I2999" s="36" t="str">
        <f>IF(Vendas3!K471="","",Vendas3!K471)</f>
        <v/>
      </c>
      <c r="J2999" s="36" t="str">
        <f>IF(Vendas3!L471="","",Vendas3!L471)</f>
        <v/>
      </c>
      <c r="K2999" s="36" t="str">
        <f>IF(Vendas3!M471="","",Vendas3!M471)</f>
        <v/>
      </c>
      <c r="L2999" s="36" t="str">
        <f>IF(Vendas3!N471="","",Vendas3!N471)</f>
        <v/>
      </c>
      <c r="M2999" s="36" t="str">
        <f>IF(Vendas3!O471="","",Vendas3!O471)</f>
        <v/>
      </c>
      <c r="N2999" s="36" t="str">
        <f>IF(Vendas3!P471="","",Vendas3!P471)</f>
        <v/>
      </c>
      <c r="O2999" s="42">
        <f t="shared" si="507"/>
        <v>0</v>
      </c>
      <c r="P2999" s="105">
        <f t="shared" si="508"/>
        <v>0</v>
      </c>
      <c r="Q2999" s="105">
        <f t="shared" si="509"/>
        <v>0</v>
      </c>
      <c r="R2999" s="105">
        <f t="shared" si="510"/>
        <v>0</v>
      </c>
      <c r="S2999" s="22" t="str">
        <f t="shared" si="495"/>
        <v/>
      </c>
      <c r="T2999" s="92">
        <f t="shared" si="511"/>
        <v>0</v>
      </c>
      <c r="U2999" s="92">
        <f t="shared" si="496"/>
        <v>0</v>
      </c>
      <c r="V2999" s="92">
        <f t="shared" si="497"/>
        <v>0</v>
      </c>
      <c r="W2999" s="92">
        <f t="shared" si="498"/>
        <v>0</v>
      </c>
      <c r="X2999" s="92">
        <f t="shared" si="499"/>
        <v>0</v>
      </c>
      <c r="Y2999" s="92">
        <f t="shared" si="500"/>
        <v>0</v>
      </c>
      <c r="Z2999" s="92">
        <f t="shared" si="501"/>
        <v>0</v>
      </c>
      <c r="AA2999" s="92">
        <f t="shared" si="502"/>
        <v>0</v>
      </c>
      <c r="AB2999" s="92">
        <f t="shared" si="503"/>
        <v>0</v>
      </c>
      <c r="AC2999" s="92">
        <f t="shared" si="504"/>
        <v>0</v>
      </c>
      <c r="AD2999" s="92">
        <f t="shared" si="505"/>
        <v>0</v>
      </c>
      <c r="AE2999" s="92">
        <f t="shared" si="506"/>
        <v>0</v>
      </c>
      <c r="AF2999" s="118">
        <f t="shared" si="512"/>
        <v>0</v>
      </c>
    </row>
    <row r="3000" spans="2:32" ht="21.95" customHeight="1" x14ac:dyDescent="0.25">
      <c r="B3000" s="36" t="str">
        <f>IF(Vendas3!D472="","",Vendas3!D472)</f>
        <v/>
      </c>
      <c r="C3000" s="36" t="str">
        <f>IF(Vendas3!E472="","",Vendas3!E472)</f>
        <v/>
      </c>
      <c r="D3000" s="36" t="str">
        <f>IF(Vendas3!F472="","",Vendas3!F472)</f>
        <v/>
      </c>
      <c r="E3000" s="36" t="str">
        <f>IF(Vendas3!G472="","",Vendas3!G472)</f>
        <v/>
      </c>
      <c r="F3000" s="36" t="str">
        <f>IF(Vendas3!H472="","",Vendas3!H472)</f>
        <v/>
      </c>
      <c r="G3000" s="36" t="str">
        <f>IF(Vendas3!I472="","",Vendas3!I472)</f>
        <v/>
      </c>
      <c r="H3000" s="36" t="str">
        <f>IF(Vendas3!J472="","",Vendas3!J472)</f>
        <v/>
      </c>
      <c r="I3000" s="36" t="str">
        <f>IF(Vendas3!K472="","",Vendas3!K472)</f>
        <v/>
      </c>
      <c r="J3000" s="36" t="str">
        <f>IF(Vendas3!L472="","",Vendas3!L472)</f>
        <v/>
      </c>
      <c r="K3000" s="36" t="str">
        <f>IF(Vendas3!M472="","",Vendas3!M472)</f>
        <v/>
      </c>
      <c r="L3000" s="36" t="str">
        <f>IF(Vendas3!N472="","",Vendas3!N472)</f>
        <v/>
      </c>
      <c r="M3000" s="36" t="str">
        <f>IF(Vendas3!O472="","",Vendas3!O472)</f>
        <v/>
      </c>
      <c r="N3000" s="36" t="str">
        <f>IF(Vendas3!P472="","",Vendas3!P472)</f>
        <v/>
      </c>
      <c r="O3000" s="42">
        <f t="shared" si="507"/>
        <v>0</v>
      </c>
      <c r="P3000" s="105">
        <f t="shared" si="508"/>
        <v>0</v>
      </c>
      <c r="Q3000" s="105">
        <f t="shared" si="509"/>
        <v>0</v>
      </c>
      <c r="R3000" s="105">
        <f t="shared" si="510"/>
        <v>0</v>
      </c>
      <c r="S3000" s="22" t="str">
        <f t="shared" si="495"/>
        <v/>
      </c>
      <c r="T3000" s="92">
        <f t="shared" si="511"/>
        <v>0</v>
      </c>
      <c r="U3000" s="92">
        <f t="shared" si="496"/>
        <v>0</v>
      </c>
      <c r="V3000" s="92">
        <f t="shared" si="497"/>
        <v>0</v>
      </c>
      <c r="W3000" s="92">
        <f t="shared" si="498"/>
        <v>0</v>
      </c>
      <c r="X3000" s="92">
        <f t="shared" si="499"/>
        <v>0</v>
      </c>
      <c r="Y3000" s="92">
        <f t="shared" si="500"/>
        <v>0</v>
      </c>
      <c r="Z3000" s="92">
        <f t="shared" si="501"/>
        <v>0</v>
      </c>
      <c r="AA3000" s="92">
        <f t="shared" si="502"/>
        <v>0</v>
      </c>
      <c r="AB3000" s="92">
        <f t="shared" si="503"/>
        <v>0</v>
      </c>
      <c r="AC3000" s="92">
        <f t="shared" si="504"/>
        <v>0</v>
      </c>
      <c r="AD3000" s="92">
        <f t="shared" si="505"/>
        <v>0</v>
      </c>
      <c r="AE3000" s="92">
        <f t="shared" si="506"/>
        <v>0</v>
      </c>
      <c r="AF3000" s="118">
        <f t="shared" si="512"/>
        <v>0</v>
      </c>
    </row>
    <row r="3001" spans="2:32" ht="21.95" customHeight="1" x14ac:dyDescent="0.25">
      <c r="B3001" s="36" t="str">
        <f>IF(Vendas3!D473="","",Vendas3!D473)</f>
        <v/>
      </c>
      <c r="C3001" s="36" t="str">
        <f>IF(Vendas3!E473="","",Vendas3!E473)</f>
        <v/>
      </c>
      <c r="D3001" s="36" t="str">
        <f>IF(Vendas3!F473="","",Vendas3!F473)</f>
        <v/>
      </c>
      <c r="E3001" s="36" t="str">
        <f>IF(Vendas3!G473="","",Vendas3!G473)</f>
        <v/>
      </c>
      <c r="F3001" s="36" t="str">
        <f>IF(Vendas3!H473="","",Vendas3!H473)</f>
        <v/>
      </c>
      <c r="G3001" s="36" t="str">
        <f>IF(Vendas3!I473="","",Vendas3!I473)</f>
        <v/>
      </c>
      <c r="H3001" s="36" t="str">
        <f>IF(Vendas3!J473="","",Vendas3!J473)</f>
        <v/>
      </c>
      <c r="I3001" s="36" t="str">
        <f>IF(Vendas3!K473="","",Vendas3!K473)</f>
        <v/>
      </c>
      <c r="J3001" s="36" t="str">
        <f>IF(Vendas3!L473="","",Vendas3!L473)</f>
        <v/>
      </c>
      <c r="K3001" s="36" t="str">
        <f>IF(Vendas3!M473="","",Vendas3!M473)</f>
        <v/>
      </c>
      <c r="L3001" s="36" t="str">
        <f>IF(Vendas3!N473="","",Vendas3!N473)</f>
        <v/>
      </c>
      <c r="M3001" s="36" t="str">
        <f>IF(Vendas3!O473="","",Vendas3!O473)</f>
        <v/>
      </c>
      <c r="N3001" s="36" t="str">
        <f>IF(Vendas3!P473="","",Vendas3!P473)</f>
        <v/>
      </c>
      <c r="O3001" s="42">
        <f t="shared" si="507"/>
        <v>0</v>
      </c>
      <c r="P3001" s="105">
        <f t="shared" si="508"/>
        <v>0</v>
      </c>
      <c r="Q3001" s="105">
        <f t="shared" si="509"/>
        <v>0</v>
      </c>
      <c r="R3001" s="105">
        <f t="shared" si="510"/>
        <v>0</v>
      </c>
      <c r="S3001" s="22" t="str">
        <f t="shared" si="495"/>
        <v/>
      </c>
      <c r="T3001" s="92">
        <f t="shared" si="511"/>
        <v>0</v>
      </c>
      <c r="U3001" s="92">
        <f t="shared" si="496"/>
        <v>0</v>
      </c>
      <c r="V3001" s="92">
        <f t="shared" si="497"/>
        <v>0</v>
      </c>
      <c r="W3001" s="92">
        <f t="shared" si="498"/>
        <v>0</v>
      </c>
      <c r="X3001" s="92">
        <f t="shared" si="499"/>
        <v>0</v>
      </c>
      <c r="Y3001" s="92">
        <f t="shared" si="500"/>
        <v>0</v>
      </c>
      <c r="Z3001" s="92">
        <f t="shared" si="501"/>
        <v>0</v>
      </c>
      <c r="AA3001" s="92">
        <f t="shared" si="502"/>
        <v>0</v>
      </c>
      <c r="AB3001" s="92">
        <f t="shared" si="503"/>
        <v>0</v>
      </c>
      <c r="AC3001" s="92">
        <f t="shared" si="504"/>
        <v>0</v>
      </c>
      <c r="AD3001" s="92">
        <f t="shared" si="505"/>
        <v>0</v>
      </c>
      <c r="AE3001" s="92">
        <f t="shared" si="506"/>
        <v>0</v>
      </c>
      <c r="AF3001" s="118">
        <f t="shared" si="512"/>
        <v>0</v>
      </c>
    </row>
    <row r="3002" spans="2:32" ht="21.95" customHeight="1" x14ac:dyDescent="0.25">
      <c r="B3002" s="36" t="str">
        <f>IF(Vendas3!D474="","",Vendas3!D474)</f>
        <v/>
      </c>
      <c r="C3002" s="36" t="str">
        <f>IF(Vendas3!E474="","",Vendas3!E474)</f>
        <v/>
      </c>
      <c r="D3002" s="36" t="str">
        <f>IF(Vendas3!F474="","",Vendas3!F474)</f>
        <v/>
      </c>
      <c r="E3002" s="36" t="str">
        <f>IF(Vendas3!G474="","",Vendas3!G474)</f>
        <v/>
      </c>
      <c r="F3002" s="36" t="str">
        <f>IF(Vendas3!H474="","",Vendas3!H474)</f>
        <v/>
      </c>
      <c r="G3002" s="36" t="str">
        <f>IF(Vendas3!I474="","",Vendas3!I474)</f>
        <v/>
      </c>
      <c r="H3002" s="36" t="str">
        <f>IF(Vendas3!J474="","",Vendas3!J474)</f>
        <v/>
      </c>
      <c r="I3002" s="36" t="str">
        <f>IF(Vendas3!K474="","",Vendas3!K474)</f>
        <v/>
      </c>
      <c r="J3002" s="36" t="str">
        <f>IF(Vendas3!L474="","",Vendas3!L474)</f>
        <v/>
      </c>
      <c r="K3002" s="36" t="str">
        <f>IF(Vendas3!M474="","",Vendas3!M474)</f>
        <v/>
      </c>
      <c r="L3002" s="36" t="str">
        <f>IF(Vendas3!N474="","",Vendas3!N474)</f>
        <v/>
      </c>
      <c r="M3002" s="36" t="str">
        <f>IF(Vendas3!O474="","",Vendas3!O474)</f>
        <v/>
      </c>
      <c r="N3002" s="36" t="str">
        <f>IF(Vendas3!P474="","",Vendas3!P474)</f>
        <v/>
      </c>
      <c r="O3002" s="42">
        <f t="shared" si="507"/>
        <v>0</v>
      </c>
      <c r="P3002" s="105">
        <f t="shared" si="508"/>
        <v>0</v>
      </c>
      <c r="Q3002" s="105">
        <f t="shared" si="509"/>
        <v>0</v>
      </c>
      <c r="R3002" s="105">
        <f t="shared" si="510"/>
        <v>0</v>
      </c>
      <c r="S3002" s="22" t="str">
        <f t="shared" si="495"/>
        <v/>
      </c>
      <c r="T3002" s="92">
        <f t="shared" si="511"/>
        <v>0</v>
      </c>
      <c r="U3002" s="92">
        <f t="shared" si="496"/>
        <v>0</v>
      </c>
      <c r="V3002" s="92">
        <f t="shared" si="497"/>
        <v>0</v>
      </c>
      <c r="W3002" s="92">
        <f t="shared" si="498"/>
        <v>0</v>
      </c>
      <c r="X3002" s="92">
        <f t="shared" si="499"/>
        <v>0</v>
      </c>
      <c r="Y3002" s="92">
        <f t="shared" si="500"/>
        <v>0</v>
      </c>
      <c r="Z3002" s="92">
        <f t="shared" si="501"/>
        <v>0</v>
      </c>
      <c r="AA3002" s="92">
        <f t="shared" si="502"/>
        <v>0</v>
      </c>
      <c r="AB3002" s="92">
        <f t="shared" si="503"/>
        <v>0</v>
      </c>
      <c r="AC3002" s="92">
        <f t="shared" si="504"/>
        <v>0</v>
      </c>
      <c r="AD3002" s="92">
        <f t="shared" si="505"/>
        <v>0</v>
      </c>
      <c r="AE3002" s="92">
        <f t="shared" si="506"/>
        <v>0</v>
      </c>
      <c r="AF3002" s="118">
        <f t="shared" si="512"/>
        <v>0</v>
      </c>
    </row>
    <row r="3003" spans="2:32" ht="21.95" customHeight="1" x14ac:dyDescent="0.25">
      <c r="B3003" s="36" t="str">
        <f>IF(Vendas3!D475="","",Vendas3!D475)</f>
        <v/>
      </c>
      <c r="C3003" s="36" t="str">
        <f>IF(Vendas3!E475="","",Vendas3!E475)</f>
        <v/>
      </c>
      <c r="D3003" s="36" t="str">
        <f>IF(Vendas3!F475="","",Vendas3!F475)</f>
        <v/>
      </c>
      <c r="E3003" s="36" t="str">
        <f>IF(Vendas3!G475="","",Vendas3!G475)</f>
        <v/>
      </c>
      <c r="F3003" s="36" t="str">
        <f>IF(Vendas3!H475="","",Vendas3!H475)</f>
        <v/>
      </c>
      <c r="G3003" s="36" t="str">
        <f>IF(Vendas3!I475="","",Vendas3!I475)</f>
        <v/>
      </c>
      <c r="H3003" s="36" t="str">
        <f>IF(Vendas3!J475="","",Vendas3!J475)</f>
        <v/>
      </c>
      <c r="I3003" s="36" t="str">
        <f>IF(Vendas3!K475="","",Vendas3!K475)</f>
        <v/>
      </c>
      <c r="J3003" s="36" t="str">
        <f>IF(Vendas3!L475="","",Vendas3!L475)</f>
        <v/>
      </c>
      <c r="K3003" s="36" t="str">
        <f>IF(Vendas3!M475="","",Vendas3!M475)</f>
        <v/>
      </c>
      <c r="L3003" s="36" t="str">
        <f>IF(Vendas3!N475="","",Vendas3!N475)</f>
        <v/>
      </c>
      <c r="M3003" s="36" t="str">
        <f>IF(Vendas3!O475="","",Vendas3!O475)</f>
        <v/>
      </c>
      <c r="N3003" s="36" t="str">
        <f>IF(Vendas3!P475="","",Vendas3!P475)</f>
        <v/>
      </c>
      <c r="O3003" s="42">
        <f t="shared" si="507"/>
        <v>0</v>
      </c>
      <c r="P3003" s="105">
        <f t="shared" si="508"/>
        <v>0</v>
      </c>
      <c r="Q3003" s="105">
        <f t="shared" si="509"/>
        <v>0</v>
      </c>
      <c r="R3003" s="105">
        <f t="shared" si="510"/>
        <v>0</v>
      </c>
      <c r="S3003" s="22" t="str">
        <f t="shared" si="495"/>
        <v/>
      </c>
      <c r="T3003" s="92">
        <f t="shared" si="511"/>
        <v>0</v>
      </c>
      <c r="U3003" s="92">
        <f t="shared" si="496"/>
        <v>0</v>
      </c>
      <c r="V3003" s="92">
        <f t="shared" si="497"/>
        <v>0</v>
      </c>
      <c r="W3003" s="92">
        <f t="shared" si="498"/>
        <v>0</v>
      </c>
      <c r="X3003" s="92">
        <f t="shared" si="499"/>
        <v>0</v>
      </c>
      <c r="Y3003" s="92">
        <f t="shared" si="500"/>
        <v>0</v>
      </c>
      <c r="Z3003" s="92">
        <f t="shared" si="501"/>
        <v>0</v>
      </c>
      <c r="AA3003" s="92">
        <f t="shared" si="502"/>
        <v>0</v>
      </c>
      <c r="AB3003" s="92">
        <f t="shared" si="503"/>
        <v>0</v>
      </c>
      <c r="AC3003" s="92">
        <f t="shared" si="504"/>
        <v>0</v>
      </c>
      <c r="AD3003" s="92">
        <f t="shared" si="505"/>
        <v>0</v>
      </c>
      <c r="AE3003" s="92">
        <f t="shared" si="506"/>
        <v>0</v>
      </c>
      <c r="AF3003" s="118">
        <f t="shared" si="512"/>
        <v>0</v>
      </c>
    </row>
    <row r="3004" spans="2:32" ht="21.95" customHeight="1" x14ac:dyDescent="0.25">
      <c r="B3004" s="36" t="str">
        <f>IF(Vendas3!D476="","",Vendas3!D476)</f>
        <v/>
      </c>
      <c r="C3004" s="36" t="str">
        <f>IF(Vendas3!E476="","",Vendas3!E476)</f>
        <v/>
      </c>
      <c r="D3004" s="36" t="str">
        <f>IF(Vendas3!F476="","",Vendas3!F476)</f>
        <v/>
      </c>
      <c r="E3004" s="36" t="str">
        <f>IF(Vendas3!G476="","",Vendas3!G476)</f>
        <v/>
      </c>
      <c r="F3004" s="36" t="str">
        <f>IF(Vendas3!H476="","",Vendas3!H476)</f>
        <v/>
      </c>
      <c r="G3004" s="36" t="str">
        <f>IF(Vendas3!I476="","",Vendas3!I476)</f>
        <v/>
      </c>
      <c r="H3004" s="36" t="str">
        <f>IF(Vendas3!J476="","",Vendas3!J476)</f>
        <v/>
      </c>
      <c r="I3004" s="36" t="str">
        <f>IF(Vendas3!K476="","",Vendas3!K476)</f>
        <v/>
      </c>
      <c r="J3004" s="36" t="str">
        <f>IF(Vendas3!L476="","",Vendas3!L476)</f>
        <v/>
      </c>
      <c r="K3004" s="36" t="str">
        <f>IF(Vendas3!M476="","",Vendas3!M476)</f>
        <v/>
      </c>
      <c r="L3004" s="36" t="str">
        <f>IF(Vendas3!N476="","",Vendas3!N476)</f>
        <v/>
      </c>
      <c r="M3004" s="36" t="str">
        <f>IF(Vendas3!O476="","",Vendas3!O476)</f>
        <v/>
      </c>
      <c r="N3004" s="36" t="str">
        <f>IF(Vendas3!P476="","",Vendas3!P476)</f>
        <v/>
      </c>
      <c r="O3004" s="42">
        <f t="shared" si="507"/>
        <v>0</v>
      </c>
      <c r="P3004" s="105">
        <f t="shared" si="508"/>
        <v>0</v>
      </c>
      <c r="Q3004" s="105">
        <f t="shared" si="509"/>
        <v>0</v>
      </c>
      <c r="R3004" s="105">
        <f t="shared" si="510"/>
        <v>0</v>
      </c>
      <c r="S3004" s="22" t="str">
        <f t="shared" ref="S3004:S3067" si="513">B3004</f>
        <v/>
      </c>
      <c r="T3004" s="92">
        <f t="shared" si="511"/>
        <v>0</v>
      </c>
      <c r="U3004" s="92">
        <f t="shared" si="496"/>
        <v>0</v>
      </c>
      <c r="V3004" s="92">
        <f t="shared" si="497"/>
        <v>0</v>
      </c>
      <c r="W3004" s="92">
        <f t="shared" si="498"/>
        <v>0</v>
      </c>
      <c r="X3004" s="92">
        <f t="shared" si="499"/>
        <v>0</v>
      </c>
      <c r="Y3004" s="92">
        <f t="shared" si="500"/>
        <v>0</v>
      </c>
      <c r="Z3004" s="92">
        <f t="shared" si="501"/>
        <v>0</v>
      </c>
      <c r="AA3004" s="92">
        <f t="shared" si="502"/>
        <v>0</v>
      </c>
      <c r="AB3004" s="92">
        <f t="shared" si="503"/>
        <v>0</v>
      </c>
      <c r="AC3004" s="92">
        <f t="shared" si="504"/>
        <v>0</v>
      </c>
      <c r="AD3004" s="92">
        <f t="shared" si="505"/>
        <v>0</v>
      </c>
      <c r="AE3004" s="92">
        <f t="shared" si="506"/>
        <v>0</v>
      </c>
      <c r="AF3004" s="118">
        <f t="shared" si="512"/>
        <v>0</v>
      </c>
    </row>
    <row r="3005" spans="2:32" ht="21.95" customHeight="1" x14ac:dyDescent="0.25">
      <c r="B3005" s="36" t="str">
        <f>IF(Vendas3!D477="","",Vendas3!D477)</f>
        <v/>
      </c>
      <c r="C3005" s="36" t="str">
        <f>IF(Vendas3!E477="","",Vendas3!E477)</f>
        <v/>
      </c>
      <c r="D3005" s="36" t="str">
        <f>IF(Vendas3!F477="","",Vendas3!F477)</f>
        <v/>
      </c>
      <c r="E3005" s="36" t="str">
        <f>IF(Vendas3!G477="","",Vendas3!G477)</f>
        <v/>
      </c>
      <c r="F3005" s="36" t="str">
        <f>IF(Vendas3!H477="","",Vendas3!H477)</f>
        <v/>
      </c>
      <c r="G3005" s="36" t="str">
        <f>IF(Vendas3!I477="","",Vendas3!I477)</f>
        <v/>
      </c>
      <c r="H3005" s="36" t="str">
        <f>IF(Vendas3!J477="","",Vendas3!J477)</f>
        <v/>
      </c>
      <c r="I3005" s="36" t="str">
        <f>IF(Vendas3!K477="","",Vendas3!K477)</f>
        <v/>
      </c>
      <c r="J3005" s="36" t="str">
        <f>IF(Vendas3!L477="","",Vendas3!L477)</f>
        <v/>
      </c>
      <c r="K3005" s="36" t="str">
        <f>IF(Vendas3!M477="","",Vendas3!M477)</f>
        <v/>
      </c>
      <c r="L3005" s="36" t="str">
        <f>IF(Vendas3!N477="","",Vendas3!N477)</f>
        <v/>
      </c>
      <c r="M3005" s="36" t="str">
        <f>IF(Vendas3!O477="","",Vendas3!O477)</f>
        <v/>
      </c>
      <c r="N3005" s="36" t="str">
        <f>IF(Vendas3!P477="","",Vendas3!P477)</f>
        <v/>
      </c>
      <c r="O3005" s="42">
        <f t="shared" si="507"/>
        <v>0</v>
      </c>
      <c r="P3005" s="105">
        <f t="shared" si="508"/>
        <v>0</v>
      </c>
      <c r="Q3005" s="105">
        <f t="shared" si="509"/>
        <v>0</v>
      </c>
      <c r="R3005" s="105">
        <f t="shared" si="510"/>
        <v>0</v>
      </c>
      <c r="S3005" s="22" t="str">
        <f t="shared" si="513"/>
        <v/>
      </c>
      <c r="T3005" s="92">
        <f t="shared" si="511"/>
        <v>0</v>
      </c>
      <c r="U3005" s="92">
        <f t="shared" si="496"/>
        <v>0</v>
      </c>
      <c r="V3005" s="92">
        <f t="shared" si="497"/>
        <v>0</v>
      </c>
      <c r="W3005" s="92">
        <f t="shared" si="498"/>
        <v>0</v>
      </c>
      <c r="X3005" s="92">
        <f t="shared" si="499"/>
        <v>0</v>
      </c>
      <c r="Y3005" s="92">
        <f t="shared" si="500"/>
        <v>0</v>
      </c>
      <c r="Z3005" s="92">
        <f t="shared" si="501"/>
        <v>0</v>
      </c>
      <c r="AA3005" s="92">
        <f t="shared" si="502"/>
        <v>0</v>
      </c>
      <c r="AB3005" s="92">
        <f t="shared" si="503"/>
        <v>0</v>
      </c>
      <c r="AC3005" s="92">
        <f t="shared" si="504"/>
        <v>0</v>
      </c>
      <c r="AD3005" s="92">
        <f t="shared" si="505"/>
        <v>0</v>
      </c>
      <c r="AE3005" s="92">
        <f t="shared" si="506"/>
        <v>0</v>
      </c>
      <c r="AF3005" s="118">
        <f t="shared" si="512"/>
        <v>0</v>
      </c>
    </row>
    <row r="3006" spans="2:32" ht="21.95" customHeight="1" x14ac:dyDescent="0.25">
      <c r="B3006" s="36" t="str">
        <f>IF(Vendas3!D478="","",Vendas3!D478)</f>
        <v/>
      </c>
      <c r="C3006" s="36" t="str">
        <f>IF(Vendas3!E478="","",Vendas3!E478)</f>
        <v/>
      </c>
      <c r="D3006" s="36" t="str">
        <f>IF(Vendas3!F478="","",Vendas3!F478)</f>
        <v/>
      </c>
      <c r="E3006" s="36" t="str">
        <f>IF(Vendas3!G478="","",Vendas3!G478)</f>
        <v/>
      </c>
      <c r="F3006" s="36" t="str">
        <f>IF(Vendas3!H478="","",Vendas3!H478)</f>
        <v/>
      </c>
      <c r="G3006" s="36" t="str">
        <f>IF(Vendas3!I478="","",Vendas3!I478)</f>
        <v/>
      </c>
      <c r="H3006" s="36" t="str">
        <f>IF(Vendas3!J478="","",Vendas3!J478)</f>
        <v/>
      </c>
      <c r="I3006" s="36" t="str">
        <f>IF(Vendas3!K478="","",Vendas3!K478)</f>
        <v/>
      </c>
      <c r="J3006" s="36" t="str">
        <f>IF(Vendas3!L478="","",Vendas3!L478)</f>
        <v/>
      </c>
      <c r="K3006" s="36" t="str">
        <f>IF(Vendas3!M478="","",Vendas3!M478)</f>
        <v/>
      </c>
      <c r="L3006" s="36" t="str">
        <f>IF(Vendas3!N478="","",Vendas3!N478)</f>
        <v/>
      </c>
      <c r="M3006" s="36" t="str">
        <f>IF(Vendas3!O478="","",Vendas3!O478)</f>
        <v/>
      </c>
      <c r="N3006" s="36" t="str">
        <f>IF(Vendas3!P478="","",Vendas3!P478)</f>
        <v/>
      </c>
      <c r="O3006" s="42">
        <f t="shared" si="507"/>
        <v>0</v>
      </c>
      <c r="P3006" s="105">
        <f t="shared" si="508"/>
        <v>0</v>
      </c>
      <c r="Q3006" s="105">
        <f t="shared" si="509"/>
        <v>0</v>
      </c>
      <c r="R3006" s="105">
        <f t="shared" si="510"/>
        <v>0</v>
      </c>
      <c r="S3006" s="22" t="str">
        <f t="shared" si="513"/>
        <v/>
      </c>
      <c r="T3006" s="92">
        <f t="shared" si="511"/>
        <v>0</v>
      </c>
      <c r="U3006" s="92">
        <f t="shared" si="496"/>
        <v>0</v>
      </c>
      <c r="V3006" s="92">
        <f t="shared" si="497"/>
        <v>0</v>
      </c>
      <c r="W3006" s="92">
        <f t="shared" si="498"/>
        <v>0</v>
      </c>
      <c r="X3006" s="92">
        <f t="shared" si="499"/>
        <v>0</v>
      </c>
      <c r="Y3006" s="92">
        <f t="shared" si="500"/>
        <v>0</v>
      </c>
      <c r="Z3006" s="92">
        <f t="shared" si="501"/>
        <v>0</v>
      </c>
      <c r="AA3006" s="92">
        <f t="shared" si="502"/>
        <v>0</v>
      </c>
      <c r="AB3006" s="92">
        <f t="shared" si="503"/>
        <v>0</v>
      </c>
      <c r="AC3006" s="92">
        <f t="shared" si="504"/>
        <v>0</v>
      </c>
      <c r="AD3006" s="92">
        <f t="shared" si="505"/>
        <v>0</v>
      </c>
      <c r="AE3006" s="92">
        <f t="shared" si="506"/>
        <v>0</v>
      </c>
      <c r="AF3006" s="118">
        <f t="shared" si="512"/>
        <v>0</v>
      </c>
    </row>
    <row r="3007" spans="2:32" ht="21.95" customHeight="1" x14ac:dyDescent="0.25">
      <c r="B3007" s="36" t="str">
        <f>IF(Vendas3!D479="","",Vendas3!D479)</f>
        <v/>
      </c>
      <c r="C3007" s="36" t="str">
        <f>IF(Vendas3!E479="","",Vendas3!E479)</f>
        <v/>
      </c>
      <c r="D3007" s="36" t="str">
        <f>IF(Vendas3!F479="","",Vendas3!F479)</f>
        <v/>
      </c>
      <c r="E3007" s="36" t="str">
        <f>IF(Vendas3!G479="","",Vendas3!G479)</f>
        <v/>
      </c>
      <c r="F3007" s="36" t="str">
        <f>IF(Vendas3!H479="","",Vendas3!H479)</f>
        <v/>
      </c>
      <c r="G3007" s="36" t="str">
        <f>IF(Vendas3!I479="","",Vendas3!I479)</f>
        <v/>
      </c>
      <c r="H3007" s="36" t="str">
        <f>IF(Vendas3!J479="","",Vendas3!J479)</f>
        <v/>
      </c>
      <c r="I3007" s="36" t="str">
        <f>IF(Vendas3!K479="","",Vendas3!K479)</f>
        <v/>
      </c>
      <c r="J3007" s="36" t="str">
        <f>IF(Vendas3!L479="","",Vendas3!L479)</f>
        <v/>
      </c>
      <c r="K3007" s="36" t="str">
        <f>IF(Vendas3!M479="","",Vendas3!M479)</f>
        <v/>
      </c>
      <c r="L3007" s="36" t="str">
        <f>IF(Vendas3!N479="","",Vendas3!N479)</f>
        <v/>
      </c>
      <c r="M3007" s="36" t="str">
        <f>IF(Vendas3!O479="","",Vendas3!O479)</f>
        <v/>
      </c>
      <c r="N3007" s="36" t="str">
        <f>IF(Vendas3!P479="","",Vendas3!P479)</f>
        <v/>
      </c>
      <c r="O3007" s="42">
        <f t="shared" si="507"/>
        <v>0</v>
      </c>
      <c r="P3007" s="105">
        <f t="shared" si="508"/>
        <v>0</v>
      </c>
      <c r="Q3007" s="105">
        <f t="shared" si="509"/>
        <v>0</v>
      </c>
      <c r="R3007" s="105">
        <f t="shared" si="510"/>
        <v>0</v>
      </c>
      <c r="S3007" s="22" t="str">
        <f t="shared" si="513"/>
        <v/>
      </c>
      <c r="T3007" s="92">
        <f t="shared" si="511"/>
        <v>0</v>
      </c>
      <c r="U3007" s="92">
        <f t="shared" si="496"/>
        <v>0</v>
      </c>
      <c r="V3007" s="92">
        <f t="shared" si="497"/>
        <v>0</v>
      </c>
      <c r="W3007" s="92">
        <f t="shared" si="498"/>
        <v>0</v>
      </c>
      <c r="X3007" s="92">
        <f t="shared" si="499"/>
        <v>0</v>
      </c>
      <c r="Y3007" s="92">
        <f t="shared" si="500"/>
        <v>0</v>
      </c>
      <c r="Z3007" s="92">
        <f t="shared" si="501"/>
        <v>0</v>
      </c>
      <c r="AA3007" s="92">
        <f t="shared" si="502"/>
        <v>0</v>
      </c>
      <c r="AB3007" s="92">
        <f t="shared" si="503"/>
        <v>0</v>
      </c>
      <c r="AC3007" s="92">
        <f t="shared" si="504"/>
        <v>0</v>
      </c>
      <c r="AD3007" s="92">
        <f t="shared" si="505"/>
        <v>0</v>
      </c>
      <c r="AE3007" s="92">
        <f t="shared" si="506"/>
        <v>0</v>
      </c>
      <c r="AF3007" s="118">
        <f t="shared" si="512"/>
        <v>0</v>
      </c>
    </row>
    <row r="3008" spans="2:32" ht="21.95" customHeight="1" x14ac:dyDescent="0.25">
      <c r="B3008" s="36" t="str">
        <f>IF(Vendas3!D480="","",Vendas3!D480)</f>
        <v/>
      </c>
      <c r="C3008" s="36" t="str">
        <f>IF(Vendas3!E480="","",Vendas3!E480)</f>
        <v/>
      </c>
      <c r="D3008" s="36" t="str">
        <f>IF(Vendas3!F480="","",Vendas3!F480)</f>
        <v/>
      </c>
      <c r="E3008" s="36" t="str">
        <f>IF(Vendas3!G480="","",Vendas3!G480)</f>
        <v/>
      </c>
      <c r="F3008" s="36" t="str">
        <f>IF(Vendas3!H480="","",Vendas3!H480)</f>
        <v/>
      </c>
      <c r="G3008" s="36" t="str">
        <f>IF(Vendas3!I480="","",Vendas3!I480)</f>
        <v/>
      </c>
      <c r="H3008" s="36" t="str">
        <f>IF(Vendas3!J480="","",Vendas3!J480)</f>
        <v/>
      </c>
      <c r="I3008" s="36" t="str">
        <f>IF(Vendas3!K480="","",Vendas3!K480)</f>
        <v/>
      </c>
      <c r="J3008" s="36" t="str">
        <f>IF(Vendas3!L480="","",Vendas3!L480)</f>
        <v/>
      </c>
      <c r="K3008" s="36" t="str">
        <f>IF(Vendas3!M480="","",Vendas3!M480)</f>
        <v/>
      </c>
      <c r="L3008" s="36" t="str">
        <f>IF(Vendas3!N480="","",Vendas3!N480)</f>
        <v/>
      </c>
      <c r="M3008" s="36" t="str">
        <f>IF(Vendas3!O480="","",Vendas3!O480)</f>
        <v/>
      </c>
      <c r="N3008" s="36" t="str">
        <f>IF(Vendas3!P480="","",Vendas3!P480)</f>
        <v/>
      </c>
      <c r="O3008" s="42">
        <f t="shared" si="507"/>
        <v>0</v>
      </c>
      <c r="P3008" s="105">
        <f t="shared" si="508"/>
        <v>0</v>
      </c>
      <c r="Q3008" s="105">
        <f t="shared" si="509"/>
        <v>0</v>
      </c>
      <c r="R3008" s="105">
        <f t="shared" si="510"/>
        <v>0</v>
      </c>
      <c r="S3008" s="22" t="str">
        <f t="shared" si="513"/>
        <v/>
      </c>
      <c r="T3008" s="92">
        <f t="shared" si="511"/>
        <v>0</v>
      </c>
      <c r="U3008" s="92">
        <f t="shared" si="496"/>
        <v>0</v>
      </c>
      <c r="V3008" s="92">
        <f t="shared" si="497"/>
        <v>0</v>
      </c>
      <c r="W3008" s="92">
        <f t="shared" si="498"/>
        <v>0</v>
      </c>
      <c r="X3008" s="92">
        <f t="shared" si="499"/>
        <v>0</v>
      </c>
      <c r="Y3008" s="92">
        <f t="shared" si="500"/>
        <v>0</v>
      </c>
      <c r="Z3008" s="92">
        <f t="shared" si="501"/>
        <v>0</v>
      </c>
      <c r="AA3008" s="92">
        <f t="shared" si="502"/>
        <v>0</v>
      </c>
      <c r="AB3008" s="92">
        <f t="shared" si="503"/>
        <v>0</v>
      </c>
      <c r="AC3008" s="92">
        <f t="shared" si="504"/>
        <v>0</v>
      </c>
      <c r="AD3008" s="92">
        <f t="shared" si="505"/>
        <v>0</v>
      </c>
      <c r="AE3008" s="92">
        <f t="shared" si="506"/>
        <v>0</v>
      </c>
      <c r="AF3008" s="118">
        <f t="shared" si="512"/>
        <v>0</v>
      </c>
    </row>
    <row r="3009" spans="2:32" ht="21.95" customHeight="1" x14ac:dyDescent="0.25">
      <c r="B3009" s="36" t="str">
        <f>IF(Vendas3!D481="","",Vendas3!D481)</f>
        <v/>
      </c>
      <c r="C3009" s="36" t="str">
        <f>IF(Vendas3!E481="","",Vendas3!E481)</f>
        <v/>
      </c>
      <c r="D3009" s="36" t="str">
        <f>IF(Vendas3!F481="","",Vendas3!F481)</f>
        <v/>
      </c>
      <c r="E3009" s="36" t="str">
        <f>IF(Vendas3!G481="","",Vendas3!G481)</f>
        <v/>
      </c>
      <c r="F3009" s="36" t="str">
        <f>IF(Vendas3!H481="","",Vendas3!H481)</f>
        <v/>
      </c>
      <c r="G3009" s="36" t="str">
        <f>IF(Vendas3!I481="","",Vendas3!I481)</f>
        <v/>
      </c>
      <c r="H3009" s="36" t="str">
        <f>IF(Vendas3!J481="","",Vendas3!J481)</f>
        <v/>
      </c>
      <c r="I3009" s="36" t="str">
        <f>IF(Vendas3!K481="","",Vendas3!K481)</f>
        <v/>
      </c>
      <c r="J3009" s="36" t="str">
        <f>IF(Vendas3!L481="","",Vendas3!L481)</f>
        <v/>
      </c>
      <c r="K3009" s="36" t="str">
        <f>IF(Vendas3!M481="","",Vendas3!M481)</f>
        <v/>
      </c>
      <c r="L3009" s="36" t="str">
        <f>IF(Vendas3!N481="","",Vendas3!N481)</f>
        <v/>
      </c>
      <c r="M3009" s="36" t="str">
        <f>IF(Vendas3!O481="","",Vendas3!O481)</f>
        <v/>
      </c>
      <c r="N3009" s="36" t="str">
        <f>IF(Vendas3!P481="","",Vendas3!P481)</f>
        <v/>
      </c>
      <c r="O3009" s="42">
        <f t="shared" si="507"/>
        <v>0</v>
      </c>
      <c r="P3009" s="105">
        <f t="shared" si="508"/>
        <v>0</v>
      </c>
      <c r="Q3009" s="105">
        <f t="shared" si="509"/>
        <v>0</v>
      </c>
      <c r="R3009" s="105">
        <f t="shared" si="510"/>
        <v>0</v>
      </c>
      <c r="S3009" s="22" t="str">
        <f t="shared" si="513"/>
        <v/>
      </c>
      <c r="T3009" s="92">
        <f t="shared" si="511"/>
        <v>0</v>
      </c>
      <c r="U3009" s="92">
        <f t="shared" si="496"/>
        <v>0</v>
      </c>
      <c r="V3009" s="92">
        <f t="shared" si="497"/>
        <v>0</v>
      </c>
      <c r="W3009" s="92">
        <f t="shared" si="498"/>
        <v>0</v>
      </c>
      <c r="X3009" s="92">
        <f t="shared" si="499"/>
        <v>0</v>
      </c>
      <c r="Y3009" s="92">
        <f t="shared" si="500"/>
        <v>0</v>
      </c>
      <c r="Z3009" s="92">
        <f t="shared" si="501"/>
        <v>0</v>
      </c>
      <c r="AA3009" s="92">
        <f t="shared" si="502"/>
        <v>0</v>
      </c>
      <c r="AB3009" s="92">
        <f t="shared" si="503"/>
        <v>0</v>
      </c>
      <c r="AC3009" s="92">
        <f t="shared" si="504"/>
        <v>0</v>
      </c>
      <c r="AD3009" s="92">
        <f t="shared" si="505"/>
        <v>0</v>
      </c>
      <c r="AE3009" s="92">
        <f t="shared" si="506"/>
        <v>0</v>
      </c>
      <c r="AF3009" s="118">
        <f t="shared" si="512"/>
        <v>0</v>
      </c>
    </row>
    <row r="3010" spans="2:32" ht="21.95" customHeight="1" x14ac:dyDescent="0.25">
      <c r="B3010" s="36" t="str">
        <f>IF(Vendas3!D482="","",Vendas3!D482)</f>
        <v/>
      </c>
      <c r="C3010" s="36" t="str">
        <f>IF(Vendas3!E482="","",Vendas3!E482)</f>
        <v/>
      </c>
      <c r="D3010" s="36" t="str">
        <f>IF(Vendas3!F482="","",Vendas3!F482)</f>
        <v/>
      </c>
      <c r="E3010" s="36" t="str">
        <f>IF(Vendas3!G482="","",Vendas3!G482)</f>
        <v/>
      </c>
      <c r="F3010" s="36" t="str">
        <f>IF(Vendas3!H482="","",Vendas3!H482)</f>
        <v/>
      </c>
      <c r="G3010" s="36" t="str">
        <f>IF(Vendas3!I482="","",Vendas3!I482)</f>
        <v/>
      </c>
      <c r="H3010" s="36" t="str">
        <f>IF(Vendas3!J482="","",Vendas3!J482)</f>
        <v/>
      </c>
      <c r="I3010" s="36" t="str">
        <f>IF(Vendas3!K482="","",Vendas3!K482)</f>
        <v/>
      </c>
      <c r="J3010" s="36" t="str">
        <f>IF(Vendas3!L482="","",Vendas3!L482)</f>
        <v/>
      </c>
      <c r="K3010" s="36" t="str">
        <f>IF(Vendas3!M482="","",Vendas3!M482)</f>
        <v/>
      </c>
      <c r="L3010" s="36" t="str">
        <f>IF(Vendas3!N482="","",Vendas3!N482)</f>
        <v/>
      </c>
      <c r="M3010" s="36" t="str">
        <f>IF(Vendas3!O482="","",Vendas3!O482)</f>
        <v/>
      </c>
      <c r="N3010" s="36" t="str">
        <f>IF(Vendas3!P482="","",Vendas3!P482)</f>
        <v/>
      </c>
      <c r="O3010" s="42">
        <f t="shared" si="507"/>
        <v>0</v>
      </c>
      <c r="P3010" s="105">
        <f t="shared" si="508"/>
        <v>0</v>
      </c>
      <c r="Q3010" s="105">
        <f t="shared" si="509"/>
        <v>0</v>
      </c>
      <c r="R3010" s="105">
        <f t="shared" si="510"/>
        <v>0</v>
      </c>
      <c r="S3010" s="22" t="str">
        <f t="shared" si="513"/>
        <v/>
      </c>
      <c r="T3010" s="92">
        <f t="shared" si="511"/>
        <v>0</v>
      </c>
      <c r="U3010" s="92">
        <f t="shared" si="496"/>
        <v>0</v>
      </c>
      <c r="V3010" s="92">
        <f t="shared" si="497"/>
        <v>0</v>
      </c>
      <c r="W3010" s="92">
        <f t="shared" si="498"/>
        <v>0</v>
      </c>
      <c r="X3010" s="92">
        <f t="shared" si="499"/>
        <v>0</v>
      </c>
      <c r="Y3010" s="92">
        <f t="shared" si="500"/>
        <v>0</v>
      </c>
      <c r="Z3010" s="92">
        <f t="shared" si="501"/>
        <v>0</v>
      </c>
      <c r="AA3010" s="92">
        <f t="shared" si="502"/>
        <v>0</v>
      </c>
      <c r="AB3010" s="92">
        <f t="shared" si="503"/>
        <v>0</v>
      </c>
      <c r="AC3010" s="92">
        <f t="shared" si="504"/>
        <v>0</v>
      </c>
      <c r="AD3010" s="92">
        <f t="shared" si="505"/>
        <v>0</v>
      </c>
      <c r="AE3010" s="92">
        <f t="shared" si="506"/>
        <v>0</v>
      </c>
      <c r="AF3010" s="118">
        <f t="shared" si="512"/>
        <v>0</v>
      </c>
    </row>
    <row r="3011" spans="2:32" ht="21.95" customHeight="1" x14ac:dyDescent="0.25">
      <c r="B3011" s="36" t="str">
        <f>IF(Vendas3!D483="","",Vendas3!D483)</f>
        <v/>
      </c>
      <c r="C3011" s="36" t="str">
        <f>IF(Vendas3!E483="","",Vendas3!E483)</f>
        <v/>
      </c>
      <c r="D3011" s="36" t="str">
        <f>IF(Vendas3!F483="","",Vendas3!F483)</f>
        <v/>
      </c>
      <c r="E3011" s="36" t="str">
        <f>IF(Vendas3!G483="","",Vendas3!G483)</f>
        <v/>
      </c>
      <c r="F3011" s="36" t="str">
        <f>IF(Vendas3!H483="","",Vendas3!H483)</f>
        <v/>
      </c>
      <c r="G3011" s="36" t="str">
        <f>IF(Vendas3!I483="","",Vendas3!I483)</f>
        <v/>
      </c>
      <c r="H3011" s="36" t="str">
        <f>IF(Vendas3!J483="","",Vendas3!J483)</f>
        <v/>
      </c>
      <c r="I3011" s="36" t="str">
        <f>IF(Vendas3!K483="","",Vendas3!K483)</f>
        <v/>
      </c>
      <c r="J3011" s="36" t="str">
        <f>IF(Vendas3!L483="","",Vendas3!L483)</f>
        <v/>
      </c>
      <c r="K3011" s="36" t="str">
        <f>IF(Vendas3!M483="","",Vendas3!M483)</f>
        <v/>
      </c>
      <c r="L3011" s="36" t="str">
        <f>IF(Vendas3!N483="","",Vendas3!N483)</f>
        <v/>
      </c>
      <c r="M3011" s="36" t="str">
        <f>IF(Vendas3!O483="","",Vendas3!O483)</f>
        <v/>
      </c>
      <c r="N3011" s="36" t="str">
        <f>IF(Vendas3!P483="","",Vendas3!P483)</f>
        <v/>
      </c>
      <c r="O3011" s="42">
        <f t="shared" si="507"/>
        <v>0</v>
      </c>
      <c r="P3011" s="105">
        <f t="shared" si="508"/>
        <v>0</v>
      </c>
      <c r="Q3011" s="105">
        <f t="shared" si="509"/>
        <v>0</v>
      </c>
      <c r="R3011" s="105">
        <f t="shared" si="510"/>
        <v>0</v>
      </c>
      <c r="S3011" s="22" t="str">
        <f t="shared" si="513"/>
        <v/>
      </c>
      <c r="T3011" s="92">
        <f t="shared" si="511"/>
        <v>0</v>
      </c>
      <c r="U3011" s="92">
        <f t="shared" si="496"/>
        <v>0</v>
      </c>
      <c r="V3011" s="92">
        <f t="shared" si="497"/>
        <v>0</v>
      </c>
      <c r="W3011" s="92">
        <f t="shared" si="498"/>
        <v>0</v>
      </c>
      <c r="X3011" s="92">
        <f t="shared" si="499"/>
        <v>0</v>
      </c>
      <c r="Y3011" s="92">
        <f t="shared" si="500"/>
        <v>0</v>
      </c>
      <c r="Z3011" s="92">
        <f t="shared" si="501"/>
        <v>0</v>
      </c>
      <c r="AA3011" s="92">
        <f t="shared" si="502"/>
        <v>0</v>
      </c>
      <c r="AB3011" s="92">
        <f t="shared" si="503"/>
        <v>0</v>
      </c>
      <c r="AC3011" s="92">
        <f t="shared" si="504"/>
        <v>0</v>
      </c>
      <c r="AD3011" s="92">
        <f t="shared" si="505"/>
        <v>0</v>
      </c>
      <c r="AE3011" s="92">
        <f t="shared" si="506"/>
        <v>0</v>
      </c>
      <c r="AF3011" s="118">
        <f t="shared" si="512"/>
        <v>0</v>
      </c>
    </row>
    <row r="3012" spans="2:32" ht="21.95" customHeight="1" x14ac:dyDescent="0.25">
      <c r="B3012" s="36" t="str">
        <f>IF(Vendas3!D484="","",Vendas3!D484)</f>
        <v/>
      </c>
      <c r="C3012" s="36" t="str">
        <f>IF(Vendas3!E484="","",Vendas3!E484)</f>
        <v/>
      </c>
      <c r="D3012" s="36" t="str">
        <f>IF(Vendas3!F484="","",Vendas3!F484)</f>
        <v/>
      </c>
      <c r="E3012" s="36" t="str">
        <f>IF(Vendas3!G484="","",Vendas3!G484)</f>
        <v/>
      </c>
      <c r="F3012" s="36" t="str">
        <f>IF(Vendas3!H484="","",Vendas3!H484)</f>
        <v/>
      </c>
      <c r="G3012" s="36" t="str">
        <f>IF(Vendas3!I484="","",Vendas3!I484)</f>
        <v/>
      </c>
      <c r="H3012" s="36" t="str">
        <f>IF(Vendas3!J484="","",Vendas3!J484)</f>
        <v/>
      </c>
      <c r="I3012" s="36" t="str">
        <f>IF(Vendas3!K484="","",Vendas3!K484)</f>
        <v/>
      </c>
      <c r="J3012" s="36" t="str">
        <f>IF(Vendas3!L484="","",Vendas3!L484)</f>
        <v/>
      </c>
      <c r="K3012" s="36" t="str">
        <f>IF(Vendas3!M484="","",Vendas3!M484)</f>
        <v/>
      </c>
      <c r="L3012" s="36" t="str">
        <f>IF(Vendas3!N484="","",Vendas3!N484)</f>
        <v/>
      </c>
      <c r="M3012" s="36" t="str">
        <f>IF(Vendas3!O484="","",Vendas3!O484)</f>
        <v/>
      </c>
      <c r="N3012" s="36" t="str">
        <f>IF(Vendas3!P484="","",Vendas3!P484)</f>
        <v/>
      </c>
      <c r="O3012" s="42">
        <f t="shared" si="507"/>
        <v>0</v>
      </c>
      <c r="P3012" s="105">
        <f t="shared" si="508"/>
        <v>0</v>
      </c>
      <c r="Q3012" s="105">
        <f t="shared" si="509"/>
        <v>0</v>
      </c>
      <c r="R3012" s="105">
        <f t="shared" si="510"/>
        <v>0</v>
      </c>
      <c r="S3012" s="22" t="str">
        <f t="shared" si="513"/>
        <v/>
      </c>
      <c r="T3012" s="92">
        <f t="shared" si="511"/>
        <v>0</v>
      </c>
      <c r="U3012" s="92">
        <f t="shared" si="496"/>
        <v>0</v>
      </c>
      <c r="V3012" s="92">
        <f t="shared" si="497"/>
        <v>0</v>
      </c>
      <c r="W3012" s="92">
        <f t="shared" si="498"/>
        <v>0</v>
      </c>
      <c r="X3012" s="92">
        <f t="shared" si="499"/>
        <v>0</v>
      </c>
      <c r="Y3012" s="92">
        <f t="shared" si="500"/>
        <v>0</v>
      </c>
      <c r="Z3012" s="92">
        <f t="shared" si="501"/>
        <v>0</v>
      </c>
      <c r="AA3012" s="92">
        <f t="shared" si="502"/>
        <v>0</v>
      </c>
      <c r="AB3012" s="92">
        <f t="shared" si="503"/>
        <v>0</v>
      </c>
      <c r="AC3012" s="92">
        <f t="shared" si="504"/>
        <v>0</v>
      </c>
      <c r="AD3012" s="92">
        <f t="shared" si="505"/>
        <v>0</v>
      </c>
      <c r="AE3012" s="92">
        <f t="shared" si="506"/>
        <v>0</v>
      </c>
      <c r="AF3012" s="118">
        <f t="shared" si="512"/>
        <v>0</v>
      </c>
    </row>
    <row r="3013" spans="2:32" ht="21.95" customHeight="1" x14ac:dyDescent="0.25">
      <c r="B3013" s="36" t="str">
        <f>IF(Vendas3!D485="","",Vendas3!D485)</f>
        <v/>
      </c>
      <c r="C3013" s="36" t="str">
        <f>IF(Vendas3!E485="","",Vendas3!E485)</f>
        <v/>
      </c>
      <c r="D3013" s="36" t="str">
        <f>IF(Vendas3!F485="","",Vendas3!F485)</f>
        <v/>
      </c>
      <c r="E3013" s="36" t="str">
        <f>IF(Vendas3!G485="","",Vendas3!G485)</f>
        <v/>
      </c>
      <c r="F3013" s="36" t="str">
        <f>IF(Vendas3!H485="","",Vendas3!H485)</f>
        <v/>
      </c>
      <c r="G3013" s="36" t="str">
        <f>IF(Vendas3!I485="","",Vendas3!I485)</f>
        <v/>
      </c>
      <c r="H3013" s="36" t="str">
        <f>IF(Vendas3!J485="","",Vendas3!J485)</f>
        <v/>
      </c>
      <c r="I3013" s="36" t="str">
        <f>IF(Vendas3!K485="","",Vendas3!K485)</f>
        <v/>
      </c>
      <c r="J3013" s="36" t="str">
        <f>IF(Vendas3!L485="","",Vendas3!L485)</f>
        <v/>
      </c>
      <c r="K3013" s="36" t="str">
        <f>IF(Vendas3!M485="","",Vendas3!M485)</f>
        <v/>
      </c>
      <c r="L3013" s="36" t="str">
        <f>IF(Vendas3!N485="","",Vendas3!N485)</f>
        <v/>
      </c>
      <c r="M3013" s="36" t="str">
        <f>IF(Vendas3!O485="","",Vendas3!O485)</f>
        <v/>
      </c>
      <c r="N3013" s="36" t="str">
        <f>IF(Vendas3!P485="","",Vendas3!P485)</f>
        <v/>
      </c>
      <c r="O3013" s="42">
        <f t="shared" si="507"/>
        <v>0</v>
      </c>
      <c r="P3013" s="105">
        <f t="shared" si="508"/>
        <v>0</v>
      </c>
      <c r="Q3013" s="105">
        <f t="shared" si="509"/>
        <v>0</v>
      </c>
      <c r="R3013" s="105">
        <f t="shared" si="510"/>
        <v>0</v>
      </c>
      <c r="S3013" s="22" t="str">
        <f t="shared" si="513"/>
        <v/>
      </c>
      <c r="T3013" s="92">
        <f t="shared" si="511"/>
        <v>0</v>
      </c>
      <c r="U3013" s="92">
        <f t="shared" si="496"/>
        <v>0</v>
      </c>
      <c r="V3013" s="92">
        <f t="shared" si="497"/>
        <v>0</v>
      </c>
      <c r="W3013" s="92">
        <f t="shared" si="498"/>
        <v>0</v>
      </c>
      <c r="X3013" s="92">
        <f t="shared" si="499"/>
        <v>0</v>
      </c>
      <c r="Y3013" s="92">
        <f t="shared" si="500"/>
        <v>0</v>
      </c>
      <c r="Z3013" s="92">
        <f t="shared" si="501"/>
        <v>0</v>
      </c>
      <c r="AA3013" s="92">
        <f t="shared" si="502"/>
        <v>0</v>
      </c>
      <c r="AB3013" s="92">
        <f t="shared" si="503"/>
        <v>0</v>
      </c>
      <c r="AC3013" s="92">
        <f t="shared" si="504"/>
        <v>0</v>
      </c>
      <c r="AD3013" s="92">
        <f t="shared" si="505"/>
        <v>0</v>
      </c>
      <c r="AE3013" s="92">
        <f t="shared" si="506"/>
        <v>0</v>
      </c>
      <c r="AF3013" s="118">
        <f t="shared" si="512"/>
        <v>0</v>
      </c>
    </row>
    <row r="3014" spans="2:32" ht="21.95" customHeight="1" x14ac:dyDescent="0.25">
      <c r="B3014" s="36" t="str">
        <f>IF(Vendas3!D486="","",Vendas3!D486)</f>
        <v/>
      </c>
      <c r="C3014" s="36" t="str">
        <f>IF(Vendas3!E486="","",Vendas3!E486)</f>
        <v/>
      </c>
      <c r="D3014" s="36" t="str">
        <f>IF(Vendas3!F486="","",Vendas3!F486)</f>
        <v/>
      </c>
      <c r="E3014" s="36" t="str">
        <f>IF(Vendas3!G486="","",Vendas3!G486)</f>
        <v/>
      </c>
      <c r="F3014" s="36" t="str">
        <f>IF(Vendas3!H486="","",Vendas3!H486)</f>
        <v/>
      </c>
      <c r="G3014" s="36" t="str">
        <f>IF(Vendas3!I486="","",Vendas3!I486)</f>
        <v/>
      </c>
      <c r="H3014" s="36" t="str">
        <f>IF(Vendas3!J486="","",Vendas3!J486)</f>
        <v/>
      </c>
      <c r="I3014" s="36" t="str">
        <f>IF(Vendas3!K486="","",Vendas3!K486)</f>
        <v/>
      </c>
      <c r="J3014" s="36" t="str">
        <f>IF(Vendas3!L486="","",Vendas3!L486)</f>
        <v/>
      </c>
      <c r="K3014" s="36" t="str">
        <f>IF(Vendas3!M486="","",Vendas3!M486)</f>
        <v/>
      </c>
      <c r="L3014" s="36" t="str">
        <f>IF(Vendas3!N486="","",Vendas3!N486)</f>
        <v/>
      </c>
      <c r="M3014" s="36" t="str">
        <f>IF(Vendas3!O486="","",Vendas3!O486)</f>
        <v/>
      </c>
      <c r="N3014" s="36" t="str">
        <f>IF(Vendas3!P486="","",Vendas3!P486)</f>
        <v/>
      </c>
      <c r="O3014" s="42">
        <f t="shared" si="507"/>
        <v>0</v>
      </c>
      <c r="P3014" s="105">
        <f t="shared" si="508"/>
        <v>0</v>
      </c>
      <c r="Q3014" s="105">
        <f t="shared" si="509"/>
        <v>0</v>
      </c>
      <c r="R3014" s="105">
        <f t="shared" si="510"/>
        <v>0</v>
      </c>
      <c r="S3014" s="22" t="str">
        <f t="shared" si="513"/>
        <v/>
      </c>
      <c r="T3014" s="92">
        <f t="shared" si="511"/>
        <v>0</v>
      </c>
      <c r="U3014" s="92">
        <f t="shared" si="496"/>
        <v>0</v>
      </c>
      <c r="V3014" s="92">
        <f t="shared" si="497"/>
        <v>0</v>
      </c>
      <c r="W3014" s="92">
        <f t="shared" si="498"/>
        <v>0</v>
      </c>
      <c r="X3014" s="92">
        <f t="shared" si="499"/>
        <v>0</v>
      </c>
      <c r="Y3014" s="92">
        <f t="shared" si="500"/>
        <v>0</v>
      </c>
      <c r="Z3014" s="92">
        <f t="shared" si="501"/>
        <v>0</v>
      </c>
      <c r="AA3014" s="92">
        <f t="shared" si="502"/>
        <v>0</v>
      </c>
      <c r="AB3014" s="92">
        <f t="shared" si="503"/>
        <v>0</v>
      </c>
      <c r="AC3014" s="92">
        <f t="shared" si="504"/>
        <v>0</v>
      </c>
      <c r="AD3014" s="92">
        <f t="shared" si="505"/>
        <v>0</v>
      </c>
      <c r="AE3014" s="92">
        <f t="shared" si="506"/>
        <v>0</v>
      </c>
      <c r="AF3014" s="118">
        <f t="shared" si="512"/>
        <v>0</v>
      </c>
    </row>
    <row r="3015" spans="2:32" ht="21.95" customHeight="1" x14ac:dyDescent="0.25">
      <c r="B3015" s="36" t="str">
        <f>IF(Vendas3!D487="","",Vendas3!D487)</f>
        <v/>
      </c>
      <c r="C3015" s="36" t="str">
        <f>IF(Vendas3!E487="","",Vendas3!E487)</f>
        <v/>
      </c>
      <c r="D3015" s="36" t="str">
        <f>IF(Vendas3!F487="","",Vendas3!F487)</f>
        <v/>
      </c>
      <c r="E3015" s="36" t="str">
        <f>IF(Vendas3!G487="","",Vendas3!G487)</f>
        <v/>
      </c>
      <c r="F3015" s="36" t="str">
        <f>IF(Vendas3!H487="","",Vendas3!H487)</f>
        <v/>
      </c>
      <c r="G3015" s="36" t="str">
        <f>IF(Vendas3!I487="","",Vendas3!I487)</f>
        <v/>
      </c>
      <c r="H3015" s="36" t="str">
        <f>IF(Vendas3!J487="","",Vendas3!J487)</f>
        <v/>
      </c>
      <c r="I3015" s="36" t="str">
        <f>IF(Vendas3!K487="","",Vendas3!K487)</f>
        <v/>
      </c>
      <c r="J3015" s="36" t="str">
        <f>IF(Vendas3!L487="","",Vendas3!L487)</f>
        <v/>
      </c>
      <c r="K3015" s="36" t="str">
        <f>IF(Vendas3!M487="","",Vendas3!M487)</f>
        <v/>
      </c>
      <c r="L3015" s="36" t="str">
        <f>IF(Vendas3!N487="","",Vendas3!N487)</f>
        <v/>
      </c>
      <c r="M3015" s="36" t="str">
        <f>IF(Vendas3!O487="","",Vendas3!O487)</f>
        <v/>
      </c>
      <c r="N3015" s="36" t="str">
        <f>IF(Vendas3!P487="","",Vendas3!P487)</f>
        <v/>
      </c>
      <c r="O3015" s="42">
        <f t="shared" si="507"/>
        <v>0</v>
      </c>
      <c r="P3015" s="105">
        <f t="shared" si="508"/>
        <v>0</v>
      </c>
      <c r="Q3015" s="105">
        <f t="shared" si="509"/>
        <v>0</v>
      </c>
      <c r="R3015" s="105">
        <f t="shared" si="510"/>
        <v>0</v>
      </c>
      <c r="S3015" s="22" t="str">
        <f t="shared" si="513"/>
        <v/>
      </c>
      <c r="T3015" s="92">
        <f t="shared" si="511"/>
        <v>0</v>
      </c>
      <c r="U3015" s="92">
        <f t="shared" si="496"/>
        <v>0</v>
      </c>
      <c r="V3015" s="92">
        <f t="shared" si="497"/>
        <v>0</v>
      </c>
      <c r="W3015" s="92">
        <f t="shared" si="498"/>
        <v>0</v>
      </c>
      <c r="X3015" s="92">
        <f t="shared" si="499"/>
        <v>0</v>
      </c>
      <c r="Y3015" s="92">
        <f t="shared" si="500"/>
        <v>0</v>
      </c>
      <c r="Z3015" s="92">
        <f t="shared" si="501"/>
        <v>0</v>
      </c>
      <c r="AA3015" s="92">
        <f t="shared" si="502"/>
        <v>0</v>
      </c>
      <c r="AB3015" s="92">
        <f t="shared" si="503"/>
        <v>0</v>
      </c>
      <c r="AC3015" s="92">
        <f t="shared" si="504"/>
        <v>0</v>
      </c>
      <c r="AD3015" s="92">
        <f t="shared" si="505"/>
        <v>0</v>
      </c>
      <c r="AE3015" s="92">
        <f t="shared" si="506"/>
        <v>0</v>
      </c>
      <c r="AF3015" s="118">
        <f t="shared" si="512"/>
        <v>0</v>
      </c>
    </row>
    <row r="3016" spans="2:32" ht="21.95" customHeight="1" x14ac:dyDescent="0.25">
      <c r="B3016" s="36" t="str">
        <f>IF(Vendas3!D488="","",Vendas3!D488)</f>
        <v/>
      </c>
      <c r="C3016" s="36" t="str">
        <f>IF(Vendas3!E488="","",Vendas3!E488)</f>
        <v/>
      </c>
      <c r="D3016" s="36" t="str">
        <f>IF(Vendas3!F488="","",Vendas3!F488)</f>
        <v/>
      </c>
      <c r="E3016" s="36" t="str">
        <f>IF(Vendas3!G488="","",Vendas3!G488)</f>
        <v/>
      </c>
      <c r="F3016" s="36" t="str">
        <f>IF(Vendas3!H488="","",Vendas3!H488)</f>
        <v/>
      </c>
      <c r="G3016" s="36" t="str">
        <f>IF(Vendas3!I488="","",Vendas3!I488)</f>
        <v/>
      </c>
      <c r="H3016" s="36" t="str">
        <f>IF(Vendas3!J488="","",Vendas3!J488)</f>
        <v/>
      </c>
      <c r="I3016" s="36" t="str">
        <f>IF(Vendas3!K488="","",Vendas3!K488)</f>
        <v/>
      </c>
      <c r="J3016" s="36" t="str">
        <f>IF(Vendas3!L488="","",Vendas3!L488)</f>
        <v/>
      </c>
      <c r="K3016" s="36" t="str">
        <f>IF(Vendas3!M488="","",Vendas3!M488)</f>
        <v/>
      </c>
      <c r="L3016" s="36" t="str">
        <f>IF(Vendas3!N488="","",Vendas3!N488)</f>
        <v/>
      </c>
      <c r="M3016" s="36" t="str">
        <f>IF(Vendas3!O488="","",Vendas3!O488)</f>
        <v/>
      </c>
      <c r="N3016" s="36" t="str">
        <f>IF(Vendas3!P488="","",Vendas3!P488)</f>
        <v/>
      </c>
      <c r="O3016" s="42">
        <f t="shared" si="507"/>
        <v>0</v>
      </c>
      <c r="P3016" s="105">
        <f t="shared" si="508"/>
        <v>0</v>
      </c>
      <c r="Q3016" s="105">
        <f t="shared" si="509"/>
        <v>0</v>
      </c>
      <c r="R3016" s="105">
        <f t="shared" si="510"/>
        <v>0</v>
      </c>
      <c r="S3016" s="22" t="str">
        <f t="shared" si="513"/>
        <v/>
      </c>
      <c r="T3016" s="92">
        <f t="shared" si="511"/>
        <v>0</v>
      </c>
      <c r="U3016" s="92">
        <f t="shared" si="496"/>
        <v>0</v>
      </c>
      <c r="V3016" s="92">
        <f t="shared" si="497"/>
        <v>0</v>
      </c>
      <c r="W3016" s="92">
        <f t="shared" si="498"/>
        <v>0</v>
      </c>
      <c r="X3016" s="92">
        <f t="shared" si="499"/>
        <v>0</v>
      </c>
      <c r="Y3016" s="92">
        <f t="shared" si="500"/>
        <v>0</v>
      </c>
      <c r="Z3016" s="92">
        <f t="shared" si="501"/>
        <v>0</v>
      </c>
      <c r="AA3016" s="92">
        <f t="shared" si="502"/>
        <v>0</v>
      </c>
      <c r="AB3016" s="92">
        <f t="shared" si="503"/>
        <v>0</v>
      </c>
      <c r="AC3016" s="92">
        <f t="shared" si="504"/>
        <v>0</v>
      </c>
      <c r="AD3016" s="92">
        <f t="shared" si="505"/>
        <v>0</v>
      </c>
      <c r="AE3016" s="92">
        <f t="shared" si="506"/>
        <v>0</v>
      </c>
      <c r="AF3016" s="118">
        <f t="shared" si="512"/>
        <v>0</v>
      </c>
    </row>
    <row r="3017" spans="2:32" ht="21.95" customHeight="1" x14ac:dyDescent="0.25">
      <c r="B3017" s="36" t="str">
        <f>IF(Vendas3!D489="","",Vendas3!D489)</f>
        <v/>
      </c>
      <c r="C3017" s="36" t="str">
        <f>IF(Vendas3!E489="","",Vendas3!E489)</f>
        <v/>
      </c>
      <c r="D3017" s="36" t="str">
        <f>IF(Vendas3!F489="","",Vendas3!F489)</f>
        <v/>
      </c>
      <c r="E3017" s="36" t="str">
        <f>IF(Vendas3!G489="","",Vendas3!G489)</f>
        <v/>
      </c>
      <c r="F3017" s="36" t="str">
        <f>IF(Vendas3!H489="","",Vendas3!H489)</f>
        <v/>
      </c>
      <c r="G3017" s="36" t="str">
        <f>IF(Vendas3!I489="","",Vendas3!I489)</f>
        <v/>
      </c>
      <c r="H3017" s="36" t="str">
        <f>IF(Vendas3!J489="","",Vendas3!J489)</f>
        <v/>
      </c>
      <c r="I3017" s="36" t="str">
        <f>IF(Vendas3!K489="","",Vendas3!K489)</f>
        <v/>
      </c>
      <c r="J3017" s="36" t="str">
        <f>IF(Vendas3!L489="","",Vendas3!L489)</f>
        <v/>
      </c>
      <c r="K3017" s="36" t="str">
        <f>IF(Vendas3!M489="","",Vendas3!M489)</f>
        <v/>
      </c>
      <c r="L3017" s="36" t="str">
        <f>IF(Vendas3!N489="","",Vendas3!N489)</f>
        <v/>
      </c>
      <c r="M3017" s="36" t="str">
        <f>IF(Vendas3!O489="","",Vendas3!O489)</f>
        <v/>
      </c>
      <c r="N3017" s="36" t="str">
        <f>IF(Vendas3!P489="","",Vendas3!P489)</f>
        <v/>
      </c>
      <c r="O3017" s="42">
        <f t="shared" si="507"/>
        <v>0</v>
      </c>
      <c r="P3017" s="105">
        <f t="shared" si="508"/>
        <v>0</v>
      </c>
      <c r="Q3017" s="105">
        <f t="shared" si="509"/>
        <v>0</v>
      </c>
      <c r="R3017" s="105">
        <f t="shared" si="510"/>
        <v>0</v>
      </c>
      <c r="S3017" s="22" t="str">
        <f t="shared" si="513"/>
        <v/>
      </c>
      <c r="T3017" s="92">
        <f t="shared" si="511"/>
        <v>0</v>
      </c>
      <c r="U3017" s="92">
        <f t="shared" si="496"/>
        <v>0</v>
      </c>
      <c r="V3017" s="92">
        <f t="shared" si="497"/>
        <v>0</v>
      </c>
      <c r="W3017" s="92">
        <f t="shared" si="498"/>
        <v>0</v>
      </c>
      <c r="X3017" s="92">
        <f t="shared" si="499"/>
        <v>0</v>
      </c>
      <c r="Y3017" s="92">
        <f t="shared" si="500"/>
        <v>0</v>
      </c>
      <c r="Z3017" s="92">
        <f t="shared" si="501"/>
        <v>0</v>
      </c>
      <c r="AA3017" s="92">
        <f t="shared" si="502"/>
        <v>0</v>
      </c>
      <c r="AB3017" s="92">
        <f t="shared" si="503"/>
        <v>0</v>
      </c>
      <c r="AC3017" s="92">
        <f t="shared" si="504"/>
        <v>0</v>
      </c>
      <c r="AD3017" s="92">
        <f t="shared" si="505"/>
        <v>0</v>
      </c>
      <c r="AE3017" s="92">
        <f t="shared" si="506"/>
        <v>0</v>
      </c>
      <c r="AF3017" s="118">
        <f t="shared" si="512"/>
        <v>0</v>
      </c>
    </row>
    <row r="3018" spans="2:32" ht="21.95" customHeight="1" x14ac:dyDescent="0.25">
      <c r="B3018" s="36" t="str">
        <f>IF(Vendas3!D490="","",Vendas3!D490)</f>
        <v/>
      </c>
      <c r="C3018" s="36" t="str">
        <f>IF(Vendas3!E490="","",Vendas3!E490)</f>
        <v/>
      </c>
      <c r="D3018" s="36" t="str">
        <f>IF(Vendas3!F490="","",Vendas3!F490)</f>
        <v/>
      </c>
      <c r="E3018" s="36" t="str">
        <f>IF(Vendas3!G490="","",Vendas3!G490)</f>
        <v/>
      </c>
      <c r="F3018" s="36" t="str">
        <f>IF(Vendas3!H490="","",Vendas3!H490)</f>
        <v/>
      </c>
      <c r="G3018" s="36" t="str">
        <f>IF(Vendas3!I490="","",Vendas3!I490)</f>
        <v/>
      </c>
      <c r="H3018" s="36" t="str">
        <f>IF(Vendas3!J490="","",Vendas3!J490)</f>
        <v/>
      </c>
      <c r="I3018" s="36" t="str">
        <f>IF(Vendas3!K490="","",Vendas3!K490)</f>
        <v/>
      </c>
      <c r="J3018" s="36" t="str">
        <f>IF(Vendas3!L490="","",Vendas3!L490)</f>
        <v/>
      </c>
      <c r="K3018" s="36" t="str">
        <f>IF(Vendas3!M490="","",Vendas3!M490)</f>
        <v/>
      </c>
      <c r="L3018" s="36" t="str">
        <f>IF(Vendas3!N490="","",Vendas3!N490)</f>
        <v/>
      </c>
      <c r="M3018" s="36" t="str">
        <f>IF(Vendas3!O490="","",Vendas3!O490)</f>
        <v/>
      </c>
      <c r="N3018" s="36" t="str">
        <f>IF(Vendas3!P490="","",Vendas3!P490)</f>
        <v/>
      </c>
      <c r="O3018" s="42">
        <f t="shared" si="507"/>
        <v>0</v>
      </c>
      <c r="P3018" s="105">
        <f t="shared" si="508"/>
        <v>0</v>
      </c>
      <c r="Q3018" s="105">
        <f t="shared" si="509"/>
        <v>0</v>
      </c>
      <c r="R3018" s="105">
        <f t="shared" si="510"/>
        <v>0</v>
      </c>
      <c r="S3018" s="22" t="str">
        <f t="shared" si="513"/>
        <v/>
      </c>
      <c r="T3018" s="92">
        <f t="shared" si="511"/>
        <v>0</v>
      </c>
      <c r="U3018" s="92">
        <f t="shared" si="496"/>
        <v>0</v>
      </c>
      <c r="V3018" s="92">
        <f t="shared" si="497"/>
        <v>0</v>
      </c>
      <c r="W3018" s="92">
        <f t="shared" si="498"/>
        <v>0</v>
      </c>
      <c r="X3018" s="92">
        <f t="shared" si="499"/>
        <v>0</v>
      </c>
      <c r="Y3018" s="92">
        <f t="shared" si="500"/>
        <v>0</v>
      </c>
      <c r="Z3018" s="92">
        <f t="shared" si="501"/>
        <v>0</v>
      </c>
      <c r="AA3018" s="92">
        <f t="shared" si="502"/>
        <v>0</v>
      </c>
      <c r="AB3018" s="92">
        <f t="shared" si="503"/>
        <v>0</v>
      </c>
      <c r="AC3018" s="92">
        <f t="shared" si="504"/>
        <v>0</v>
      </c>
      <c r="AD3018" s="92">
        <f t="shared" si="505"/>
        <v>0</v>
      </c>
      <c r="AE3018" s="92">
        <f t="shared" si="506"/>
        <v>0</v>
      </c>
      <c r="AF3018" s="118">
        <f t="shared" si="512"/>
        <v>0</v>
      </c>
    </row>
    <row r="3019" spans="2:32" ht="21.95" customHeight="1" x14ac:dyDescent="0.25">
      <c r="B3019" s="36" t="str">
        <f>IF(Vendas3!D491="","",Vendas3!D491)</f>
        <v/>
      </c>
      <c r="C3019" s="36" t="str">
        <f>IF(Vendas3!E491="","",Vendas3!E491)</f>
        <v/>
      </c>
      <c r="D3019" s="36" t="str">
        <f>IF(Vendas3!F491="","",Vendas3!F491)</f>
        <v/>
      </c>
      <c r="E3019" s="36" t="str">
        <f>IF(Vendas3!G491="","",Vendas3!G491)</f>
        <v/>
      </c>
      <c r="F3019" s="36" t="str">
        <f>IF(Vendas3!H491="","",Vendas3!H491)</f>
        <v/>
      </c>
      <c r="G3019" s="36" t="str">
        <f>IF(Vendas3!I491="","",Vendas3!I491)</f>
        <v/>
      </c>
      <c r="H3019" s="36" t="str">
        <f>IF(Vendas3!J491="","",Vendas3!J491)</f>
        <v/>
      </c>
      <c r="I3019" s="36" t="str">
        <f>IF(Vendas3!K491="","",Vendas3!K491)</f>
        <v/>
      </c>
      <c r="J3019" s="36" t="str">
        <f>IF(Vendas3!L491="","",Vendas3!L491)</f>
        <v/>
      </c>
      <c r="K3019" s="36" t="str">
        <f>IF(Vendas3!M491="","",Vendas3!M491)</f>
        <v/>
      </c>
      <c r="L3019" s="36" t="str">
        <f>IF(Vendas3!N491="","",Vendas3!N491)</f>
        <v/>
      </c>
      <c r="M3019" s="36" t="str">
        <f>IF(Vendas3!O491="","",Vendas3!O491)</f>
        <v/>
      </c>
      <c r="N3019" s="36" t="str">
        <f>IF(Vendas3!P491="","",Vendas3!P491)</f>
        <v/>
      </c>
      <c r="O3019" s="42">
        <f t="shared" si="507"/>
        <v>0</v>
      </c>
      <c r="P3019" s="105">
        <f t="shared" si="508"/>
        <v>0</v>
      </c>
      <c r="Q3019" s="105">
        <f t="shared" si="509"/>
        <v>0</v>
      </c>
      <c r="R3019" s="105">
        <f t="shared" si="510"/>
        <v>0</v>
      </c>
      <c r="S3019" s="22" t="str">
        <f t="shared" si="513"/>
        <v/>
      </c>
      <c r="T3019" s="92">
        <f t="shared" si="511"/>
        <v>0</v>
      </c>
      <c r="U3019" s="92">
        <f t="shared" si="496"/>
        <v>0</v>
      </c>
      <c r="V3019" s="92">
        <f t="shared" si="497"/>
        <v>0</v>
      </c>
      <c r="W3019" s="92">
        <f t="shared" si="498"/>
        <v>0</v>
      </c>
      <c r="X3019" s="92">
        <f t="shared" si="499"/>
        <v>0</v>
      </c>
      <c r="Y3019" s="92">
        <f t="shared" si="500"/>
        <v>0</v>
      </c>
      <c r="Z3019" s="92">
        <f t="shared" si="501"/>
        <v>0</v>
      </c>
      <c r="AA3019" s="92">
        <f t="shared" si="502"/>
        <v>0</v>
      </c>
      <c r="AB3019" s="92">
        <f t="shared" si="503"/>
        <v>0</v>
      </c>
      <c r="AC3019" s="92">
        <f t="shared" si="504"/>
        <v>0</v>
      </c>
      <c r="AD3019" s="92">
        <f t="shared" si="505"/>
        <v>0</v>
      </c>
      <c r="AE3019" s="92">
        <f t="shared" si="506"/>
        <v>0</v>
      </c>
      <c r="AF3019" s="118">
        <f t="shared" si="512"/>
        <v>0</v>
      </c>
    </row>
    <row r="3020" spans="2:32" ht="21.95" customHeight="1" x14ac:dyDescent="0.25">
      <c r="B3020" s="36" t="str">
        <f>IF(Vendas3!D492="","",Vendas3!D492)</f>
        <v/>
      </c>
      <c r="C3020" s="36" t="str">
        <f>IF(Vendas3!E492="","",Vendas3!E492)</f>
        <v/>
      </c>
      <c r="D3020" s="36" t="str">
        <f>IF(Vendas3!F492="","",Vendas3!F492)</f>
        <v/>
      </c>
      <c r="E3020" s="36" t="str">
        <f>IF(Vendas3!G492="","",Vendas3!G492)</f>
        <v/>
      </c>
      <c r="F3020" s="36" t="str">
        <f>IF(Vendas3!H492="","",Vendas3!H492)</f>
        <v/>
      </c>
      <c r="G3020" s="36" t="str">
        <f>IF(Vendas3!I492="","",Vendas3!I492)</f>
        <v/>
      </c>
      <c r="H3020" s="36" t="str">
        <f>IF(Vendas3!J492="","",Vendas3!J492)</f>
        <v/>
      </c>
      <c r="I3020" s="36" t="str">
        <f>IF(Vendas3!K492="","",Vendas3!K492)</f>
        <v/>
      </c>
      <c r="J3020" s="36" t="str">
        <f>IF(Vendas3!L492="","",Vendas3!L492)</f>
        <v/>
      </c>
      <c r="K3020" s="36" t="str">
        <f>IF(Vendas3!M492="","",Vendas3!M492)</f>
        <v/>
      </c>
      <c r="L3020" s="36" t="str">
        <f>IF(Vendas3!N492="","",Vendas3!N492)</f>
        <v/>
      </c>
      <c r="M3020" s="36" t="str">
        <f>IF(Vendas3!O492="","",Vendas3!O492)</f>
        <v/>
      </c>
      <c r="N3020" s="36" t="str">
        <f>IF(Vendas3!P492="","",Vendas3!P492)</f>
        <v/>
      </c>
      <c r="O3020" s="42">
        <f t="shared" si="507"/>
        <v>0</v>
      </c>
      <c r="P3020" s="105">
        <f t="shared" si="508"/>
        <v>0</v>
      </c>
      <c r="Q3020" s="105">
        <f t="shared" si="509"/>
        <v>0</v>
      </c>
      <c r="R3020" s="105">
        <f t="shared" si="510"/>
        <v>0</v>
      </c>
      <c r="S3020" s="22" t="str">
        <f t="shared" si="513"/>
        <v/>
      </c>
      <c r="T3020" s="92">
        <f t="shared" si="511"/>
        <v>0</v>
      </c>
      <c r="U3020" s="92">
        <f t="shared" si="496"/>
        <v>0</v>
      </c>
      <c r="V3020" s="92">
        <f t="shared" si="497"/>
        <v>0</v>
      </c>
      <c r="W3020" s="92">
        <f t="shared" si="498"/>
        <v>0</v>
      </c>
      <c r="X3020" s="92">
        <f t="shared" si="499"/>
        <v>0</v>
      </c>
      <c r="Y3020" s="92">
        <f t="shared" si="500"/>
        <v>0</v>
      </c>
      <c r="Z3020" s="92">
        <f t="shared" si="501"/>
        <v>0</v>
      </c>
      <c r="AA3020" s="92">
        <f t="shared" si="502"/>
        <v>0</v>
      </c>
      <c r="AB3020" s="92">
        <f t="shared" si="503"/>
        <v>0</v>
      </c>
      <c r="AC3020" s="92">
        <f t="shared" si="504"/>
        <v>0</v>
      </c>
      <c r="AD3020" s="92">
        <f t="shared" si="505"/>
        <v>0</v>
      </c>
      <c r="AE3020" s="92">
        <f t="shared" si="506"/>
        <v>0</v>
      </c>
      <c r="AF3020" s="118">
        <f t="shared" si="512"/>
        <v>0</v>
      </c>
    </row>
    <row r="3021" spans="2:32" ht="21.95" customHeight="1" x14ac:dyDescent="0.25">
      <c r="B3021" s="36" t="str">
        <f>IF(Vendas3!D493="","",Vendas3!D493)</f>
        <v/>
      </c>
      <c r="C3021" s="36" t="str">
        <f>IF(Vendas3!E493="","",Vendas3!E493)</f>
        <v/>
      </c>
      <c r="D3021" s="36" t="str">
        <f>IF(Vendas3!F493="","",Vendas3!F493)</f>
        <v/>
      </c>
      <c r="E3021" s="36" t="str">
        <f>IF(Vendas3!G493="","",Vendas3!G493)</f>
        <v/>
      </c>
      <c r="F3021" s="36" t="str">
        <f>IF(Vendas3!H493="","",Vendas3!H493)</f>
        <v/>
      </c>
      <c r="G3021" s="36" t="str">
        <f>IF(Vendas3!I493="","",Vendas3!I493)</f>
        <v/>
      </c>
      <c r="H3021" s="36" t="str">
        <f>IF(Vendas3!J493="","",Vendas3!J493)</f>
        <v/>
      </c>
      <c r="I3021" s="36" t="str">
        <f>IF(Vendas3!K493="","",Vendas3!K493)</f>
        <v/>
      </c>
      <c r="J3021" s="36" t="str">
        <f>IF(Vendas3!L493="","",Vendas3!L493)</f>
        <v/>
      </c>
      <c r="K3021" s="36" t="str">
        <f>IF(Vendas3!M493="","",Vendas3!M493)</f>
        <v/>
      </c>
      <c r="L3021" s="36" t="str">
        <f>IF(Vendas3!N493="","",Vendas3!N493)</f>
        <v/>
      </c>
      <c r="M3021" s="36" t="str">
        <f>IF(Vendas3!O493="","",Vendas3!O493)</f>
        <v/>
      </c>
      <c r="N3021" s="36" t="str">
        <f>IF(Vendas3!P493="","",Vendas3!P493)</f>
        <v/>
      </c>
      <c r="O3021" s="42">
        <f t="shared" si="507"/>
        <v>0</v>
      </c>
      <c r="P3021" s="105">
        <f t="shared" si="508"/>
        <v>0</v>
      </c>
      <c r="Q3021" s="105">
        <f t="shared" si="509"/>
        <v>0</v>
      </c>
      <c r="R3021" s="105">
        <f t="shared" si="510"/>
        <v>0</v>
      </c>
      <c r="S3021" s="22" t="str">
        <f t="shared" si="513"/>
        <v/>
      </c>
      <c r="T3021" s="92">
        <f t="shared" si="511"/>
        <v>0</v>
      </c>
      <c r="U3021" s="92">
        <f t="shared" si="496"/>
        <v>0</v>
      </c>
      <c r="V3021" s="92">
        <f t="shared" si="497"/>
        <v>0</v>
      </c>
      <c r="W3021" s="92">
        <f t="shared" si="498"/>
        <v>0</v>
      </c>
      <c r="X3021" s="92">
        <f t="shared" si="499"/>
        <v>0</v>
      </c>
      <c r="Y3021" s="92">
        <f t="shared" si="500"/>
        <v>0</v>
      </c>
      <c r="Z3021" s="92">
        <f t="shared" si="501"/>
        <v>0</v>
      </c>
      <c r="AA3021" s="92">
        <f t="shared" si="502"/>
        <v>0</v>
      </c>
      <c r="AB3021" s="92">
        <f t="shared" si="503"/>
        <v>0</v>
      </c>
      <c r="AC3021" s="92">
        <f t="shared" si="504"/>
        <v>0</v>
      </c>
      <c r="AD3021" s="92">
        <f t="shared" si="505"/>
        <v>0</v>
      </c>
      <c r="AE3021" s="92">
        <f t="shared" si="506"/>
        <v>0</v>
      </c>
      <c r="AF3021" s="118">
        <f t="shared" si="512"/>
        <v>0</v>
      </c>
    </row>
    <row r="3022" spans="2:32" ht="21.95" customHeight="1" x14ac:dyDescent="0.25">
      <c r="B3022" s="36" t="str">
        <f>IF(Vendas3!D494="","",Vendas3!D494)</f>
        <v/>
      </c>
      <c r="C3022" s="36" t="str">
        <f>IF(Vendas3!E494="","",Vendas3!E494)</f>
        <v/>
      </c>
      <c r="D3022" s="36" t="str">
        <f>IF(Vendas3!F494="","",Vendas3!F494)</f>
        <v/>
      </c>
      <c r="E3022" s="36" t="str">
        <f>IF(Vendas3!G494="","",Vendas3!G494)</f>
        <v/>
      </c>
      <c r="F3022" s="36" t="str">
        <f>IF(Vendas3!H494="","",Vendas3!H494)</f>
        <v/>
      </c>
      <c r="G3022" s="36" t="str">
        <f>IF(Vendas3!I494="","",Vendas3!I494)</f>
        <v/>
      </c>
      <c r="H3022" s="36" t="str">
        <f>IF(Vendas3!J494="","",Vendas3!J494)</f>
        <v/>
      </c>
      <c r="I3022" s="36" t="str">
        <f>IF(Vendas3!K494="","",Vendas3!K494)</f>
        <v/>
      </c>
      <c r="J3022" s="36" t="str">
        <f>IF(Vendas3!L494="","",Vendas3!L494)</f>
        <v/>
      </c>
      <c r="K3022" s="36" t="str">
        <f>IF(Vendas3!M494="","",Vendas3!M494)</f>
        <v/>
      </c>
      <c r="L3022" s="36" t="str">
        <f>IF(Vendas3!N494="","",Vendas3!N494)</f>
        <v/>
      </c>
      <c r="M3022" s="36" t="str">
        <f>IF(Vendas3!O494="","",Vendas3!O494)</f>
        <v/>
      </c>
      <c r="N3022" s="36" t="str">
        <f>IF(Vendas3!P494="","",Vendas3!P494)</f>
        <v/>
      </c>
      <c r="O3022" s="42">
        <f t="shared" si="507"/>
        <v>0</v>
      </c>
      <c r="P3022" s="105">
        <f t="shared" si="508"/>
        <v>0</v>
      </c>
      <c r="Q3022" s="105">
        <f t="shared" si="509"/>
        <v>0</v>
      </c>
      <c r="R3022" s="105">
        <f t="shared" si="510"/>
        <v>0</v>
      </c>
      <c r="S3022" s="22" t="str">
        <f t="shared" si="513"/>
        <v/>
      </c>
      <c r="T3022" s="92">
        <f t="shared" si="511"/>
        <v>0</v>
      </c>
      <c r="U3022" s="92">
        <f t="shared" si="496"/>
        <v>0</v>
      </c>
      <c r="V3022" s="92">
        <f t="shared" si="497"/>
        <v>0</v>
      </c>
      <c r="W3022" s="92">
        <f t="shared" si="498"/>
        <v>0</v>
      </c>
      <c r="X3022" s="92">
        <f t="shared" si="499"/>
        <v>0</v>
      </c>
      <c r="Y3022" s="92">
        <f t="shared" si="500"/>
        <v>0</v>
      </c>
      <c r="Z3022" s="92">
        <f t="shared" si="501"/>
        <v>0</v>
      </c>
      <c r="AA3022" s="92">
        <f t="shared" si="502"/>
        <v>0</v>
      </c>
      <c r="AB3022" s="92">
        <f t="shared" si="503"/>
        <v>0</v>
      </c>
      <c r="AC3022" s="92">
        <f t="shared" si="504"/>
        <v>0</v>
      </c>
      <c r="AD3022" s="92">
        <f t="shared" si="505"/>
        <v>0</v>
      </c>
      <c r="AE3022" s="92">
        <f t="shared" si="506"/>
        <v>0</v>
      </c>
      <c r="AF3022" s="118">
        <f t="shared" si="512"/>
        <v>0</v>
      </c>
    </row>
    <row r="3023" spans="2:32" ht="21.95" customHeight="1" x14ac:dyDescent="0.25">
      <c r="B3023" s="36" t="str">
        <f>IF(Vendas3!D495="","",Vendas3!D495)</f>
        <v/>
      </c>
      <c r="C3023" s="36" t="str">
        <f>IF(Vendas3!E495="","",Vendas3!E495)</f>
        <v/>
      </c>
      <c r="D3023" s="36" t="str">
        <f>IF(Vendas3!F495="","",Vendas3!F495)</f>
        <v/>
      </c>
      <c r="E3023" s="36" t="str">
        <f>IF(Vendas3!G495="","",Vendas3!G495)</f>
        <v/>
      </c>
      <c r="F3023" s="36" t="str">
        <f>IF(Vendas3!H495="","",Vendas3!H495)</f>
        <v/>
      </c>
      <c r="G3023" s="36" t="str">
        <f>IF(Vendas3!I495="","",Vendas3!I495)</f>
        <v/>
      </c>
      <c r="H3023" s="36" t="str">
        <f>IF(Vendas3!J495="","",Vendas3!J495)</f>
        <v/>
      </c>
      <c r="I3023" s="36" t="str">
        <f>IF(Vendas3!K495="","",Vendas3!K495)</f>
        <v/>
      </c>
      <c r="J3023" s="36" t="str">
        <f>IF(Vendas3!L495="","",Vendas3!L495)</f>
        <v/>
      </c>
      <c r="K3023" s="36" t="str">
        <f>IF(Vendas3!M495="","",Vendas3!M495)</f>
        <v/>
      </c>
      <c r="L3023" s="36" t="str">
        <f>IF(Vendas3!N495="","",Vendas3!N495)</f>
        <v/>
      </c>
      <c r="M3023" s="36" t="str">
        <f>IF(Vendas3!O495="","",Vendas3!O495)</f>
        <v/>
      </c>
      <c r="N3023" s="36" t="str">
        <f>IF(Vendas3!P495="","",Vendas3!P495)</f>
        <v/>
      </c>
      <c r="O3023" s="42">
        <f t="shared" si="507"/>
        <v>0</v>
      </c>
      <c r="P3023" s="105">
        <f t="shared" si="508"/>
        <v>0</v>
      </c>
      <c r="Q3023" s="105">
        <f t="shared" si="509"/>
        <v>0</v>
      </c>
      <c r="R3023" s="105">
        <f t="shared" si="510"/>
        <v>0</v>
      </c>
      <c r="S3023" s="22" t="str">
        <f t="shared" si="513"/>
        <v/>
      </c>
      <c r="T3023" s="92">
        <f t="shared" si="511"/>
        <v>0</v>
      </c>
      <c r="U3023" s="92">
        <f t="shared" si="496"/>
        <v>0</v>
      </c>
      <c r="V3023" s="92">
        <f t="shared" si="497"/>
        <v>0</v>
      </c>
      <c r="W3023" s="92">
        <f t="shared" si="498"/>
        <v>0</v>
      </c>
      <c r="X3023" s="92">
        <f t="shared" si="499"/>
        <v>0</v>
      </c>
      <c r="Y3023" s="92">
        <f t="shared" si="500"/>
        <v>0</v>
      </c>
      <c r="Z3023" s="92">
        <f t="shared" si="501"/>
        <v>0</v>
      </c>
      <c r="AA3023" s="92">
        <f t="shared" si="502"/>
        <v>0</v>
      </c>
      <c r="AB3023" s="92">
        <f t="shared" si="503"/>
        <v>0</v>
      </c>
      <c r="AC3023" s="92">
        <f t="shared" si="504"/>
        <v>0</v>
      </c>
      <c r="AD3023" s="92">
        <f t="shared" si="505"/>
        <v>0</v>
      </c>
      <c r="AE3023" s="92">
        <f t="shared" si="506"/>
        <v>0</v>
      </c>
      <c r="AF3023" s="118">
        <f t="shared" si="512"/>
        <v>0</v>
      </c>
    </row>
    <row r="3024" spans="2:32" ht="21.95" customHeight="1" x14ac:dyDescent="0.25">
      <c r="B3024" s="36" t="str">
        <f>IF(Vendas3!D496="","",Vendas3!D496)</f>
        <v/>
      </c>
      <c r="C3024" s="36" t="str">
        <f>IF(Vendas3!E496="","",Vendas3!E496)</f>
        <v/>
      </c>
      <c r="D3024" s="36" t="str">
        <f>IF(Vendas3!F496="","",Vendas3!F496)</f>
        <v/>
      </c>
      <c r="E3024" s="36" t="str">
        <f>IF(Vendas3!G496="","",Vendas3!G496)</f>
        <v/>
      </c>
      <c r="F3024" s="36" t="str">
        <f>IF(Vendas3!H496="","",Vendas3!H496)</f>
        <v/>
      </c>
      <c r="G3024" s="36" t="str">
        <f>IF(Vendas3!I496="","",Vendas3!I496)</f>
        <v/>
      </c>
      <c r="H3024" s="36" t="str">
        <f>IF(Vendas3!J496="","",Vendas3!J496)</f>
        <v/>
      </c>
      <c r="I3024" s="36" t="str">
        <f>IF(Vendas3!K496="","",Vendas3!K496)</f>
        <v/>
      </c>
      <c r="J3024" s="36" t="str">
        <f>IF(Vendas3!L496="","",Vendas3!L496)</f>
        <v/>
      </c>
      <c r="K3024" s="36" t="str">
        <f>IF(Vendas3!M496="","",Vendas3!M496)</f>
        <v/>
      </c>
      <c r="L3024" s="36" t="str">
        <f>IF(Vendas3!N496="","",Vendas3!N496)</f>
        <v/>
      </c>
      <c r="M3024" s="36" t="str">
        <f>IF(Vendas3!O496="","",Vendas3!O496)</f>
        <v/>
      </c>
      <c r="N3024" s="36" t="str">
        <f>IF(Vendas3!P496="","",Vendas3!P496)</f>
        <v/>
      </c>
      <c r="O3024" s="42">
        <f t="shared" si="507"/>
        <v>0</v>
      </c>
      <c r="P3024" s="105">
        <f t="shared" si="508"/>
        <v>0</v>
      </c>
      <c r="Q3024" s="105">
        <f t="shared" si="509"/>
        <v>0</v>
      </c>
      <c r="R3024" s="105">
        <f t="shared" si="510"/>
        <v>0</v>
      </c>
      <c r="S3024" s="22" t="str">
        <f t="shared" si="513"/>
        <v/>
      </c>
      <c r="T3024" s="92">
        <f t="shared" si="511"/>
        <v>0</v>
      </c>
      <c r="U3024" s="92">
        <f t="shared" si="496"/>
        <v>0</v>
      </c>
      <c r="V3024" s="92">
        <f t="shared" si="497"/>
        <v>0</v>
      </c>
      <c r="W3024" s="92">
        <f t="shared" si="498"/>
        <v>0</v>
      </c>
      <c r="X3024" s="92">
        <f t="shared" si="499"/>
        <v>0</v>
      </c>
      <c r="Y3024" s="92">
        <f t="shared" si="500"/>
        <v>0</v>
      </c>
      <c r="Z3024" s="92">
        <f t="shared" si="501"/>
        <v>0</v>
      </c>
      <c r="AA3024" s="92">
        <f t="shared" si="502"/>
        <v>0</v>
      </c>
      <c r="AB3024" s="92">
        <f t="shared" si="503"/>
        <v>0</v>
      </c>
      <c r="AC3024" s="92">
        <f t="shared" si="504"/>
        <v>0</v>
      </c>
      <c r="AD3024" s="92">
        <f t="shared" si="505"/>
        <v>0</v>
      </c>
      <c r="AE3024" s="92">
        <f t="shared" si="506"/>
        <v>0</v>
      </c>
      <c r="AF3024" s="118">
        <f t="shared" si="512"/>
        <v>0</v>
      </c>
    </row>
    <row r="3025" spans="2:32" ht="21.95" customHeight="1" x14ac:dyDescent="0.25">
      <c r="B3025" s="36" t="str">
        <f>IF(Vendas3!D497="","",Vendas3!D497)</f>
        <v/>
      </c>
      <c r="C3025" s="36" t="str">
        <f>IF(Vendas3!E497="","",Vendas3!E497)</f>
        <v/>
      </c>
      <c r="D3025" s="36" t="str">
        <f>IF(Vendas3!F497="","",Vendas3!F497)</f>
        <v/>
      </c>
      <c r="E3025" s="36" t="str">
        <f>IF(Vendas3!G497="","",Vendas3!G497)</f>
        <v/>
      </c>
      <c r="F3025" s="36" t="str">
        <f>IF(Vendas3!H497="","",Vendas3!H497)</f>
        <v/>
      </c>
      <c r="G3025" s="36" t="str">
        <f>IF(Vendas3!I497="","",Vendas3!I497)</f>
        <v/>
      </c>
      <c r="H3025" s="36" t="str">
        <f>IF(Vendas3!J497="","",Vendas3!J497)</f>
        <v/>
      </c>
      <c r="I3025" s="36" t="str">
        <f>IF(Vendas3!K497="","",Vendas3!K497)</f>
        <v/>
      </c>
      <c r="J3025" s="36" t="str">
        <f>IF(Vendas3!L497="","",Vendas3!L497)</f>
        <v/>
      </c>
      <c r="K3025" s="36" t="str">
        <f>IF(Vendas3!M497="","",Vendas3!M497)</f>
        <v/>
      </c>
      <c r="L3025" s="36" t="str">
        <f>IF(Vendas3!N497="","",Vendas3!N497)</f>
        <v/>
      </c>
      <c r="M3025" s="36" t="str">
        <f>IF(Vendas3!O497="","",Vendas3!O497)</f>
        <v/>
      </c>
      <c r="N3025" s="36" t="str">
        <f>IF(Vendas3!P497="","",Vendas3!P497)</f>
        <v/>
      </c>
      <c r="O3025" s="42">
        <f t="shared" si="507"/>
        <v>0</v>
      </c>
      <c r="P3025" s="105">
        <f t="shared" si="508"/>
        <v>0</v>
      </c>
      <c r="Q3025" s="105">
        <f t="shared" si="509"/>
        <v>0</v>
      </c>
      <c r="R3025" s="105">
        <f t="shared" si="510"/>
        <v>0</v>
      </c>
      <c r="S3025" s="22" t="str">
        <f t="shared" si="513"/>
        <v/>
      </c>
      <c r="T3025" s="92">
        <f t="shared" si="511"/>
        <v>0</v>
      </c>
      <c r="U3025" s="92">
        <f t="shared" si="496"/>
        <v>0</v>
      </c>
      <c r="V3025" s="92">
        <f t="shared" si="497"/>
        <v>0</v>
      </c>
      <c r="W3025" s="92">
        <f t="shared" si="498"/>
        <v>0</v>
      </c>
      <c r="X3025" s="92">
        <f t="shared" si="499"/>
        <v>0</v>
      </c>
      <c r="Y3025" s="92">
        <f t="shared" si="500"/>
        <v>0</v>
      </c>
      <c r="Z3025" s="92">
        <f t="shared" si="501"/>
        <v>0</v>
      </c>
      <c r="AA3025" s="92">
        <f t="shared" si="502"/>
        <v>0</v>
      </c>
      <c r="AB3025" s="92">
        <f t="shared" si="503"/>
        <v>0</v>
      </c>
      <c r="AC3025" s="92">
        <f t="shared" si="504"/>
        <v>0</v>
      </c>
      <c r="AD3025" s="92">
        <f t="shared" si="505"/>
        <v>0</v>
      </c>
      <c r="AE3025" s="92">
        <f t="shared" si="506"/>
        <v>0</v>
      </c>
      <c r="AF3025" s="118">
        <f t="shared" si="512"/>
        <v>0</v>
      </c>
    </row>
    <row r="3026" spans="2:32" ht="21.95" customHeight="1" x14ac:dyDescent="0.25">
      <c r="B3026" s="36" t="str">
        <f>IF(Vendas3!D498="","",Vendas3!D498)</f>
        <v/>
      </c>
      <c r="C3026" s="36" t="str">
        <f>IF(Vendas3!E498="","",Vendas3!E498)</f>
        <v/>
      </c>
      <c r="D3026" s="36" t="str">
        <f>IF(Vendas3!F498="","",Vendas3!F498)</f>
        <v/>
      </c>
      <c r="E3026" s="36" t="str">
        <f>IF(Vendas3!G498="","",Vendas3!G498)</f>
        <v/>
      </c>
      <c r="F3026" s="36" t="str">
        <f>IF(Vendas3!H498="","",Vendas3!H498)</f>
        <v/>
      </c>
      <c r="G3026" s="36" t="str">
        <f>IF(Vendas3!I498="","",Vendas3!I498)</f>
        <v/>
      </c>
      <c r="H3026" s="36" t="str">
        <f>IF(Vendas3!J498="","",Vendas3!J498)</f>
        <v/>
      </c>
      <c r="I3026" s="36" t="str">
        <f>IF(Vendas3!K498="","",Vendas3!K498)</f>
        <v/>
      </c>
      <c r="J3026" s="36" t="str">
        <f>IF(Vendas3!L498="","",Vendas3!L498)</f>
        <v/>
      </c>
      <c r="K3026" s="36" t="str">
        <f>IF(Vendas3!M498="","",Vendas3!M498)</f>
        <v/>
      </c>
      <c r="L3026" s="36" t="str">
        <f>IF(Vendas3!N498="","",Vendas3!N498)</f>
        <v/>
      </c>
      <c r="M3026" s="36" t="str">
        <f>IF(Vendas3!O498="","",Vendas3!O498)</f>
        <v/>
      </c>
      <c r="N3026" s="36" t="str">
        <f>IF(Vendas3!P498="","",Vendas3!P498)</f>
        <v/>
      </c>
      <c r="O3026" s="42">
        <f t="shared" si="507"/>
        <v>0</v>
      </c>
      <c r="P3026" s="105">
        <f t="shared" si="508"/>
        <v>0</v>
      </c>
      <c r="Q3026" s="105">
        <f t="shared" si="509"/>
        <v>0</v>
      </c>
      <c r="R3026" s="105">
        <f t="shared" si="510"/>
        <v>0</v>
      </c>
      <c r="S3026" s="22" t="str">
        <f t="shared" si="513"/>
        <v/>
      </c>
      <c r="T3026" s="92">
        <f t="shared" si="511"/>
        <v>0</v>
      </c>
      <c r="U3026" s="92">
        <f t="shared" si="496"/>
        <v>0</v>
      </c>
      <c r="V3026" s="92">
        <f t="shared" si="497"/>
        <v>0</v>
      </c>
      <c r="W3026" s="92">
        <f t="shared" si="498"/>
        <v>0</v>
      </c>
      <c r="X3026" s="92">
        <f t="shared" si="499"/>
        <v>0</v>
      </c>
      <c r="Y3026" s="92">
        <f t="shared" si="500"/>
        <v>0</v>
      </c>
      <c r="Z3026" s="92">
        <f t="shared" si="501"/>
        <v>0</v>
      </c>
      <c r="AA3026" s="92">
        <f t="shared" si="502"/>
        <v>0</v>
      </c>
      <c r="AB3026" s="92">
        <f t="shared" si="503"/>
        <v>0</v>
      </c>
      <c r="AC3026" s="92">
        <f t="shared" si="504"/>
        <v>0</v>
      </c>
      <c r="AD3026" s="92">
        <f t="shared" si="505"/>
        <v>0</v>
      </c>
      <c r="AE3026" s="92">
        <f t="shared" si="506"/>
        <v>0</v>
      </c>
      <c r="AF3026" s="118">
        <f t="shared" si="512"/>
        <v>0</v>
      </c>
    </row>
    <row r="3027" spans="2:32" ht="21.95" customHeight="1" x14ac:dyDescent="0.25">
      <c r="B3027" s="36" t="str">
        <f>IF(Vendas3!D499="","",Vendas3!D499)</f>
        <v/>
      </c>
      <c r="C3027" s="36" t="str">
        <f>IF(Vendas3!E499="","",Vendas3!E499)</f>
        <v/>
      </c>
      <c r="D3027" s="36" t="str">
        <f>IF(Vendas3!F499="","",Vendas3!F499)</f>
        <v/>
      </c>
      <c r="E3027" s="36" t="str">
        <f>IF(Vendas3!G499="","",Vendas3!G499)</f>
        <v/>
      </c>
      <c r="F3027" s="36" t="str">
        <f>IF(Vendas3!H499="","",Vendas3!H499)</f>
        <v/>
      </c>
      <c r="G3027" s="36" t="str">
        <f>IF(Vendas3!I499="","",Vendas3!I499)</f>
        <v/>
      </c>
      <c r="H3027" s="36" t="str">
        <f>IF(Vendas3!J499="","",Vendas3!J499)</f>
        <v/>
      </c>
      <c r="I3027" s="36" t="str">
        <f>IF(Vendas3!K499="","",Vendas3!K499)</f>
        <v/>
      </c>
      <c r="J3027" s="36" t="str">
        <f>IF(Vendas3!L499="","",Vendas3!L499)</f>
        <v/>
      </c>
      <c r="K3027" s="36" t="str">
        <f>IF(Vendas3!M499="","",Vendas3!M499)</f>
        <v/>
      </c>
      <c r="L3027" s="36" t="str">
        <f>IF(Vendas3!N499="","",Vendas3!N499)</f>
        <v/>
      </c>
      <c r="M3027" s="36" t="str">
        <f>IF(Vendas3!O499="","",Vendas3!O499)</f>
        <v/>
      </c>
      <c r="N3027" s="36" t="str">
        <f>IF(Vendas3!P499="","",Vendas3!P499)</f>
        <v/>
      </c>
      <c r="O3027" s="42">
        <f t="shared" si="507"/>
        <v>0</v>
      </c>
      <c r="P3027" s="105">
        <f t="shared" si="508"/>
        <v>0</v>
      </c>
      <c r="Q3027" s="105">
        <f t="shared" si="509"/>
        <v>0</v>
      </c>
      <c r="R3027" s="105">
        <f t="shared" si="510"/>
        <v>0</v>
      </c>
      <c r="S3027" s="22" t="str">
        <f t="shared" si="513"/>
        <v/>
      </c>
      <c r="T3027" s="92">
        <f t="shared" si="511"/>
        <v>0</v>
      </c>
      <c r="U3027" s="92">
        <f t="shared" si="496"/>
        <v>0</v>
      </c>
      <c r="V3027" s="92">
        <f t="shared" si="497"/>
        <v>0</v>
      </c>
      <c r="W3027" s="92">
        <f t="shared" si="498"/>
        <v>0</v>
      </c>
      <c r="X3027" s="92">
        <f t="shared" si="499"/>
        <v>0</v>
      </c>
      <c r="Y3027" s="92">
        <f t="shared" si="500"/>
        <v>0</v>
      </c>
      <c r="Z3027" s="92">
        <f t="shared" si="501"/>
        <v>0</v>
      </c>
      <c r="AA3027" s="92">
        <f t="shared" si="502"/>
        <v>0</v>
      </c>
      <c r="AB3027" s="92">
        <f t="shared" si="503"/>
        <v>0</v>
      </c>
      <c r="AC3027" s="92">
        <f t="shared" si="504"/>
        <v>0</v>
      </c>
      <c r="AD3027" s="92">
        <f t="shared" si="505"/>
        <v>0</v>
      </c>
      <c r="AE3027" s="92">
        <f t="shared" si="506"/>
        <v>0</v>
      </c>
      <c r="AF3027" s="118">
        <f t="shared" si="512"/>
        <v>0</v>
      </c>
    </row>
    <row r="3028" spans="2:32" ht="21.95" customHeight="1" x14ac:dyDescent="0.25">
      <c r="B3028" s="36" t="str">
        <f>IF(Vendas3!D500="","",Vendas3!D500)</f>
        <v/>
      </c>
      <c r="C3028" s="36" t="str">
        <f>IF(Vendas3!E500="","",Vendas3!E500)</f>
        <v/>
      </c>
      <c r="D3028" s="36" t="str">
        <f>IF(Vendas3!F500="","",Vendas3!F500)</f>
        <v/>
      </c>
      <c r="E3028" s="36" t="str">
        <f>IF(Vendas3!G500="","",Vendas3!G500)</f>
        <v/>
      </c>
      <c r="F3028" s="36" t="str">
        <f>IF(Vendas3!H500="","",Vendas3!H500)</f>
        <v/>
      </c>
      <c r="G3028" s="36" t="str">
        <f>IF(Vendas3!I500="","",Vendas3!I500)</f>
        <v/>
      </c>
      <c r="H3028" s="36" t="str">
        <f>IF(Vendas3!J500="","",Vendas3!J500)</f>
        <v/>
      </c>
      <c r="I3028" s="36" t="str">
        <f>IF(Vendas3!K500="","",Vendas3!K500)</f>
        <v/>
      </c>
      <c r="J3028" s="36" t="str">
        <f>IF(Vendas3!L500="","",Vendas3!L500)</f>
        <v/>
      </c>
      <c r="K3028" s="36" t="str">
        <f>IF(Vendas3!M500="","",Vendas3!M500)</f>
        <v/>
      </c>
      <c r="L3028" s="36" t="str">
        <f>IF(Vendas3!N500="","",Vendas3!N500)</f>
        <v/>
      </c>
      <c r="M3028" s="36" t="str">
        <f>IF(Vendas3!O500="","",Vendas3!O500)</f>
        <v/>
      </c>
      <c r="N3028" s="36" t="str">
        <f>IF(Vendas3!P500="","",Vendas3!P500)</f>
        <v/>
      </c>
      <c r="O3028" s="42">
        <f t="shared" si="507"/>
        <v>0</v>
      </c>
      <c r="P3028" s="105">
        <f t="shared" si="508"/>
        <v>0</v>
      </c>
      <c r="Q3028" s="105">
        <f t="shared" si="509"/>
        <v>0</v>
      </c>
      <c r="R3028" s="105">
        <f t="shared" si="510"/>
        <v>0</v>
      </c>
      <c r="S3028" s="22" t="str">
        <f t="shared" si="513"/>
        <v/>
      </c>
      <c r="T3028" s="92">
        <f t="shared" si="511"/>
        <v>0</v>
      </c>
      <c r="U3028" s="92">
        <f t="shared" si="496"/>
        <v>0</v>
      </c>
      <c r="V3028" s="92">
        <f t="shared" si="497"/>
        <v>0</v>
      </c>
      <c r="W3028" s="92">
        <f t="shared" si="498"/>
        <v>0</v>
      </c>
      <c r="X3028" s="92">
        <f t="shared" si="499"/>
        <v>0</v>
      </c>
      <c r="Y3028" s="92">
        <f t="shared" si="500"/>
        <v>0</v>
      </c>
      <c r="Z3028" s="92">
        <f t="shared" si="501"/>
        <v>0</v>
      </c>
      <c r="AA3028" s="92">
        <f t="shared" si="502"/>
        <v>0</v>
      </c>
      <c r="AB3028" s="92">
        <f t="shared" si="503"/>
        <v>0</v>
      </c>
      <c r="AC3028" s="92">
        <f t="shared" si="504"/>
        <v>0</v>
      </c>
      <c r="AD3028" s="92">
        <f t="shared" si="505"/>
        <v>0</v>
      </c>
      <c r="AE3028" s="92">
        <f t="shared" si="506"/>
        <v>0</v>
      </c>
      <c r="AF3028" s="118">
        <f t="shared" si="512"/>
        <v>0</v>
      </c>
    </row>
    <row r="3029" spans="2:32" ht="21.95" customHeight="1" x14ac:dyDescent="0.25">
      <c r="B3029" s="36" t="str">
        <f>IF(Vendas3!D501="","",Vendas3!D501)</f>
        <v/>
      </c>
      <c r="C3029" s="36" t="str">
        <f>IF(Vendas3!E501="","",Vendas3!E501)</f>
        <v/>
      </c>
      <c r="D3029" s="36" t="str">
        <f>IF(Vendas3!F501="","",Vendas3!F501)</f>
        <v/>
      </c>
      <c r="E3029" s="36" t="str">
        <f>IF(Vendas3!G501="","",Vendas3!G501)</f>
        <v/>
      </c>
      <c r="F3029" s="36" t="str">
        <f>IF(Vendas3!H501="","",Vendas3!H501)</f>
        <v/>
      </c>
      <c r="G3029" s="36" t="str">
        <f>IF(Vendas3!I501="","",Vendas3!I501)</f>
        <v/>
      </c>
      <c r="H3029" s="36" t="str">
        <f>IF(Vendas3!J501="","",Vendas3!J501)</f>
        <v/>
      </c>
      <c r="I3029" s="36" t="str">
        <f>IF(Vendas3!K501="","",Vendas3!K501)</f>
        <v/>
      </c>
      <c r="J3029" s="36" t="str">
        <f>IF(Vendas3!L501="","",Vendas3!L501)</f>
        <v/>
      </c>
      <c r="K3029" s="36" t="str">
        <f>IF(Vendas3!M501="","",Vendas3!M501)</f>
        <v/>
      </c>
      <c r="L3029" s="36" t="str">
        <f>IF(Vendas3!N501="","",Vendas3!N501)</f>
        <v/>
      </c>
      <c r="M3029" s="36" t="str">
        <f>IF(Vendas3!O501="","",Vendas3!O501)</f>
        <v/>
      </c>
      <c r="N3029" s="36" t="str">
        <f>IF(Vendas3!P501="","",Vendas3!P501)</f>
        <v/>
      </c>
      <c r="O3029" s="42">
        <f t="shared" si="507"/>
        <v>0</v>
      </c>
      <c r="P3029" s="105">
        <f t="shared" si="508"/>
        <v>0</v>
      </c>
      <c r="Q3029" s="105">
        <f t="shared" si="509"/>
        <v>0</v>
      </c>
      <c r="R3029" s="105">
        <f t="shared" si="510"/>
        <v>0</v>
      </c>
      <c r="S3029" s="22" t="str">
        <f t="shared" si="513"/>
        <v/>
      </c>
      <c r="T3029" s="92">
        <f t="shared" si="511"/>
        <v>0</v>
      </c>
      <c r="U3029" s="92">
        <f t="shared" si="496"/>
        <v>0</v>
      </c>
      <c r="V3029" s="92">
        <f t="shared" si="497"/>
        <v>0</v>
      </c>
      <c r="W3029" s="92">
        <f t="shared" si="498"/>
        <v>0</v>
      </c>
      <c r="X3029" s="92">
        <f t="shared" si="499"/>
        <v>0</v>
      </c>
      <c r="Y3029" s="92">
        <f t="shared" si="500"/>
        <v>0</v>
      </c>
      <c r="Z3029" s="92">
        <f t="shared" si="501"/>
        <v>0</v>
      </c>
      <c r="AA3029" s="92">
        <f t="shared" si="502"/>
        <v>0</v>
      </c>
      <c r="AB3029" s="92">
        <f t="shared" si="503"/>
        <v>0</v>
      </c>
      <c r="AC3029" s="92">
        <f t="shared" si="504"/>
        <v>0</v>
      </c>
      <c r="AD3029" s="92">
        <f t="shared" si="505"/>
        <v>0</v>
      </c>
      <c r="AE3029" s="92">
        <f t="shared" si="506"/>
        <v>0</v>
      </c>
      <c r="AF3029" s="118">
        <f t="shared" si="512"/>
        <v>0</v>
      </c>
    </row>
    <row r="3030" spans="2:32" ht="21.95" customHeight="1" x14ac:dyDescent="0.25">
      <c r="B3030" s="36" t="str">
        <f>IF(Vendas3!D502="","",Vendas3!D502)</f>
        <v/>
      </c>
      <c r="C3030" s="36" t="str">
        <f>IF(Vendas3!E502="","",Vendas3!E502)</f>
        <v/>
      </c>
      <c r="D3030" s="36" t="str">
        <f>IF(Vendas3!F502="","",Vendas3!F502)</f>
        <v/>
      </c>
      <c r="E3030" s="36" t="str">
        <f>IF(Vendas3!G502="","",Vendas3!G502)</f>
        <v/>
      </c>
      <c r="F3030" s="36" t="str">
        <f>IF(Vendas3!H502="","",Vendas3!H502)</f>
        <v/>
      </c>
      <c r="G3030" s="36" t="str">
        <f>IF(Vendas3!I502="","",Vendas3!I502)</f>
        <v/>
      </c>
      <c r="H3030" s="36" t="str">
        <f>IF(Vendas3!J502="","",Vendas3!J502)</f>
        <v/>
      </c>
      <c r="I3030" s="36" t="str">
        <f>IF(Vendas3!K502="","",Vendas3!K502)</f>
        <v/>
      </c>
      <c r="J3030" s="36" t="str">
        <f>IF(Vendas3!L502="","",Vendas3!L502)</f>
        <v/>
      </c>
      <c r="K3030" s="36" t="str">
        <f>IF(Vendas3!M502="","",Vendas3!M502)</f>
        <v/>
      </c>
      <c r="L3030" s="36" t="str">
        <f>IF(Vendas3!N502="","",Vendas3!N502)</f>
        <v/>
      </c>
      <c r="M3030" s="36" t="str">
        <f>IF(Vendas3!O502="","",Vendas3!O502)</f>
        <v/>
      </c>
      <c r="N3030" s="36" t="str">
        <f>IF(Vendas3!P502="","",Vendas3!P502)</f>
        <v/>
      </c>
      <c r="O3030" s="42">
        <f t="shared" si="507"/>
        <v>0</v>
      </c>
      <c r="P3030" s="105">
        <f t="shared" si="508"/>
        <v>0</v>
      </c>
      <c r="Q3030" s="105">
        <f t="shared" si="509"/>
        <v>0</v>
      </c>
      <c r="R3030" s="105">
        <f t="shared" si="510"/>
        <v>0</v>
      </c>
      <c r="S3030" s="22" t="str">
        <f t="shared" si="513"/>
        <v/>
      </c>
      <c r="T3030" s="92">
        <f t="shared" si="511"/>
        <v>0</v>
      </c>
      <c r="U3030" s="92">
        <f t="shared" si="496"/>
        <v>0</v>
      </c>
      <c r="V3030" s="92">
        <f t="shared" si="497"/>
        <v>0</v>
      </c>
      <c r="W3030" s="92">
        <f t="shared" si="498"/>
        <v>0</v>
      </c>
      <c r="X3030" s="92">
        <f t="shared" si="499"/>
        <v>0</v>
      </c>
      <c r="Y3030" s="92">
        <f t="shared" si="500"/>
        <v>0</v>
      </c>
      <c r="Z3030" s="92">
        <f t="shared" si="501"/>
        <v>0</v>
      </c>
      <c r="AA3030" s="92">
        <f t="shared" si="502"/>
        <v>0</v>
      </c>
      <c r="AB3030" s="92">
        <f t="shared" si="503"/>
        <v>0</v>
      </c>
      <c r="AC3030" s="92">
        <f t="shared" si="504"/>
        <v>0</v>
      </c>
      <c r="AD3030" s="92">
        <f t="shared" si="505"/>
        <v>0</v>
      </c>
      <c r="AE3030" s="92">
        <f t="shared" si="506"/>
        <v>0</v>
      </c>
      <c r="AF3030" s="118">
        <f t="shared" si="512"/>
        <v>0</v>
      </c>
    </row>
    <row r="3031" spans="2:32" ht="21.95" customHeight="1" x14ac:dyDescent="0.25">
      <c r="B3031" s="36" t="str">
        <f>IF(Vendas3!D503="","",Vendas3!D503)</f>
        <v/>
      </c>
      <c r="C3031" s="36" t="str">
        <f>IF(Vendas3!E503="","",Vendas3!E503)</f>
        <v/>
      </c>
      <c r="D3031" s="36" t="str">
        <f>IF(Vendas3!F503="","",Vendas3!F503)</f>
        <v/>
      </c>
      <c r="E3031" s="36" t="str">
        <f>IF(Vendas3!G503="","",Vendas3!G503)</f>
        <v/>
      </c>
      <c r="F3031" s="36" t="str">
        <f>IF(Vendas3!H503="","",Vendas3!H503)</f>
        <v/>
      </c>
      <c r="G3031" s="36" t="str">
        <f>IF(Vendas3!I503="","",Vendas3!I503)</f>
        <v/>
      </c>
      <c r="H3031" s="36" t="str">
        <f>IF(Vendas3!J503="","",Vendas3!J503)</f>
        <v/>
      </c>
      <c r="I3031" s="36" t="str">
        <f>IF(Vendas3!K503="","",Vendas3!K503)</f>
        <v/>
      </c>
      <c r="J3031" s="36" t="str">
        <f>IF(Vendas3!L503="","",Vendas3!L503)</f>
        <v/>
      </c>
      <c r="K3031" s="36" t="str">
        <f>IF(Vendas3!M503="","",Vendas3!M503)</f>
        <v/>
      </c>
      <c r="L3031" s="36" t="str">
        <f>IF(Vendas3!N503="","",Vendas3!N503)</f>
        <v/>
      </c>
      <c r="M3031" s="36" t="str">
        <f>IF(Vendas3!O503="","",Vendas3!O503)</f>
        <v/>
      </c>
      <c r="N3031" s="36" t="str">
        <f>IF(Vendas3!P503="","",Vendas3!P503)</f>
        <v/>
      </c>
      <c r="O3031" s="42">
        <f t="shared" si="507"/>
        <v>0</v>
      </c>
      <c r="P3031" s="105">
        <f t="shared" si="508"/>
        <v>0</v>
      </c>
      <c r="Q3031" s="105">
        <f t="shared" si="509"/>
        <v>0</v>
      </c>
      <c r="R3031" s="105">
        <f t="shared" si="510"/>
        <v>0</v>
      </c>
      <c r="S3031" s="22" t="str">
        <f t="shared" si="513"/>
        <v/>
      </c>
      <c r="T3031" s="92">
        <f t="shared" si="511"/>
        <v>0</v>
      </c>
      <c r="U3031" s="92">
        <f t="shared" si="496"/>
        <v>0</v>
      </c>
      <c r="V3031" s="92">
        <f t="shared" si="497"/>
        <v>0</v>
      </c>
      <c r="W3031" s="92">
        <f t="shared" si="498"/>
        <v>0</v>
      </c>
      <c r="X3031" s="92">
        <f t="shared" si="499"/>
        <v>0</v>
      </c>
      <c r="Y3031" s="92">
        <f t="shared" si="500"/>
        <v>0</v>
      </c>
      <c r="Z3031" s="92">
        <f t="shared" si="501"/>
        <v>0</v>
      </c>
      <c r="AA3031" s="92">
        <f t="shared" si="502"/>
        <v>0</v>
      </c>
      <c r="AB3031" s="92">
        <f t="shared" si="503"/>
        <v>0</v>
      </c>
      <c r="AC3031" s="92">
        <f t="shared" si="504"/>
        <v>0</v>
      </c>
      <c r="AD3031" s="92">
        <f t="shared" si="505"/>
        <v>0</v>
      </c>
      <c r="AE3031" s="92">
        <f t="shared" si="506"/>
        <v>0</v>
      </c>
      <c r="AF3031" s="118">
        <f t="shared" si="512"/>
        <v>0</v>
      </c>
    </row>
    <row r="3032" spans="2:32" ht="21.95" customHeight="1" x14ac:dyDescent="0.25">
      <c r="B3032" s="36" t="str">
        <f>IF(Vendas3!D504="","",Vendas3!D504)</f>
        <v/>
      </c>
      <c r="C3032" s="36" t="str">
        <f>IF(Vendas3!E504="","",Vendas3!E504)</f>
        <v/>
      </c>
      <c r="D3032" s="36" t="str">
        <f>IF(Vendas3!F504="","",Vendas3!F504)</f>
        <v/>
      </c>
      <c r="E3032" s="36" t="str">
        <f>IF(Vendas3!G504="","",Vendas3!G504)</f>
        <v/>
      </c>
      <c r="F3032" s="36" t="str">
        <f>IF(Vendas3!H504="","",Vendas3!H504)</f>
        <v/>
      </c>
      <c r="G3032" s="36" t="str">
        <f>IF(Vendas3!I504="","",Vendas3!I504)</f>
        <v/>
      </c>
      <c r="H3032" s="36" t="str">
        <f>IF(Vendas3!J504="","",Vendas3!J504)</f>
        <v/>
      </c>
      <c r="I3032" s="36" t="str">
        <f>IF(Vendas3!K504="","",Vendas3!K504)</f>
        <v/>
      </c>
      <c r="J3032" s="36" t="str">
        <f>IF(Vendas3!L504="","",Vendas3!L504)</f>
        <v/>
      </c>
      <c r="K3032" s="36" t="str">
        <f>IF(Vendas3!M504="","",Vendas3!M504)</f>
        <v/>
      </c>
      <c r="L3032" s="36" t="str">
        <f>IF(Vendas3!N504="","",Vendas3!N504)</f>
        <v/>
      </c>
      <c r="M3032" s="36" t="str">
        <f>IF(Vendas3!O504="","",Vendas3!O504)</f>
        <v/>
      </c>
      <c r="N3032" s="36" t="str">
        <f>IF(Vendas3!P504="","",Vendas3!P504)</f>
        <v/>
      </c>
      <c r="O3032" s="42">
        <f t="shared" si="507"/>
        <v>0</v>
      </c>
      <c r="P3032" s="105">
        <f t="shared" si="508"/>
        <v>0</v>
      </c>
      <c r="Q3032" s="105">
        <f t="shared" si="509"/>
        <v>0</v>
      </c>
      <c r="R3032" s="105">
        <f t="shared" si="510"/>
        <v>0</v>
      </c>
      <c r="S3032" s="22" t="str">
        <f t="shared" si="513"/>
        <v/>
      </c>
      <c r="T3032" s="92">
        <f t="shared" si="511"/>
        <v>0</v>
      </c>
      <c r="U3032" s="92">
        <f t="shared" si="496"/>
        <v>0</v>
      </c>
      <c r="V3032" s="92">
        <f t="shared" si="497"/>
        <v>0</v>
      </c>
      <c r="W3032" s="92">
        <f t="shared" si="498"/>
        <v>0</v>
      </c>
      <c r="X3032" s="92">
        <f t="shared" si="499"/>
        <v>0</v>
      </c>
      <c r="Y3032" s="92">
        <f t="shared" si="500"/>
        <v>0</v>
      </c>
      <c r="Z3032" s="92">
        <f t="shared" si="501"/>
        <v>0</v>
      </c>
      <c r="AA3032" s="92">
        <f t="shared" si="502"/>
        <v>0</v>
      </c>
      <c r="AB3032" s="92">
        <f t="shared" si="503"/>
        <v>0</v>
      </c>
      <c r="AC3032" s="92">
        <f t="shared" si="504"/>
        <v>0</v>
      </c>
      <c r="AD3032" s="92">
        <f t="shared" si="505"/>
        <v>0</v>
      </c>
      <c r="AE3032" s="92">
        <f t="shared" si="506"/>
        <v>0</v>
      </c>
      <c r="AF3032" s="118">
        <f t="shared" si="512"/>
        <v>0</v>
      </c>
    </row>
    <row r="3033" spans="2:32" ht="21.95" customHeight="1" x14ac:dyDescent="0.25">
      <c r="B3033" s="36" t="str">
        <f>IF(Vendas3!D505="","",Vendas3!D505)</f>
        <v/>
      </c>
      <c r="C3033" s="36" t="str">
        <f>IF(Vendas3!E505="","",Vendas3!E505)</f>
        <v/>
      </c>
      <c r="D3033" s="36" t="str">
        <f>IF(Vendas3!F505="","",Vendas3!F505)</f>
        <v/>
      </c>
      <c r="E3033" s="36" t="str">
        <f>IF(Vendas3!G505="","",Vendas3!G505)</f>
        <v/>
      </c>
      <c r="F3033" s="36" t="str">
        <f>IF(Vendas3!H505="","",Vendas3!H505)</f>
        <v/>
      </c>
      <c r="G3033" s="36" t="str">
        <f>IF(Vendas3!I505="","",Vendas3!I505)</f>
        <v/>
      </c>
      <c r="H3033" s="36" t="str">
        <f>IF(Vendas3!J505="","",Vendas3!J505)</f>
        <v/>
      </c>
      <c r="I3033" s="36" t="str">
        <f>IF(Vendas3!K505="","",Vendas3!K505)</f>
        <v/>
      </c>
      <c r="J3033" s="36" t="str">
        <f>IF(Vendas3!L505="","",Vendas3!L505)</f>
        <v/>
      </c>
      <c r="K3033" s="36" t="str">
        <f>IF(Vendas3!M505="","",Vendas3!M505)</f>
        <v/>
      </c>
      <c r="L3033" s="36" t="str">
        <f>IF(Vendas3!N505="","",Vendas3!N505)</f>
        <v/>
      </c>
      <c r="M3033" s="36" t="str">
        <f>IF(Vendas3!O505="","",Vendas3!O505)</f>
        <v/>
      </c>
      <c r="N3033" s="36" t="str">
        <f>IF(Vendas3!P505="","",Vendas3!P505)</f>
        <v/>
      </c>
      <c r="O3033" s="42">
        <f t="shared" si="507"/>
        <v>0</v>
      </c>
      <c r="P3033" s="105">
        <f t="shared" si="508"/>
        <v>0</v>
      </c>
      <c r="Q3033" s="105">
        <f t="shared" si="509"/>
        <v>0</v>
      </c>
      <c r="R3033" s="105">
        <f t="shared" si="510"/>
        <v>0</v>
      </c>
      <c r="S3033" s="22" t="str">
        <f t="shared" si="513"/>
        <v/>
      </c>
      <c r="T3033" s="92">
        <f t="shared" si="511"/>
        <v>0</v>
      </c>
      <c r="U3033" s="92">
        <f t="shared" si="496"/>
        <v>0</v>
      </c>
      <c r="V3033" s="92">
        <f t="shared" si="497"/>
        <v>0</v>
      </c>
      <c r="W3033" s="92">
        <f t="shared" si="498"/>
        <v>0</v>
      </c>
      <c r="X3033" s="92">
        <f t="shared" si="499"/>
        <v>0</v>
      </c>
      <c r="Y3033" s="92">
        <f t="shared" si="500"/>
        <v>0</v>
      </c>
      <c r="Z3033" s="92">
        <f t="shared" si="501"/>
        <v>0</v>
      </c>
      <c r="AA3033" s="92">
        <f t="shared" si="502"/>
        <v>0</v>
      </c>
      <c r="AB3033" s="92">
        <f t="shared" si="503"/>
        <v>0</v>
      </c>
      <c r="AC3033" s="92">
        <f t="shared" si="504"/>
        <v>0</v>
      </c>
      <c r="AD3033" s="92">
        <f t="shared" si="505"/>
        <v>0</v>
      </c>
      <c r="AE3033" s="92">
        <f t="shared" si="506"/>
        <v>0</v>
      </c>
      <c r="AF3033" s="118">
        <f t="shared" si="512"/>
        <v>0</v>
      </c>
    </row>
    <row r="3034" spans="2:32" ht="21.95" customHeight="1" x14ac:dyDescent="0.25">
      <c r="B3034" s="36" t="str">
        <f>IF(Vendas3!D506="","",Vendas3!D506)</f>
        <v/>
      </c>
      <c r="C3034" s="36" t="str">
        <f>IF(Vendas3!E506="","",Vendas3!E506)</f>
        <v/>
      </c>
      <c r="D3034" s="36" t="str">
        <f>IF(Vendas3!F506="","",Vendas3!F506)</f>
        <v/>
      </c>
      <c r="E3034" s="36" t="str">
        <f>IF(Vendas3!G506="","",Vendas3!G506)</f>
        <v/>
      </c>
      <c r="F3034" s="36" t="str">
        <f>IF(Vendas3!H506="","",Vendas3!H506)</f>
        <v/>
      </c>
      <c r="G3034" s="36" t="str">
        <f>IF(Vendas3!I506="","",Vendas3!I506)</f>
        <v/>
      </c>
      <c r="H3034" s="36" t="str">
        <f>IF(Vendas3!J506="","",Vendas3!J506)</f>
        <v/>
      </c>
      <c r="I3034" s="36" t="str">
        <f>IF(Vendas3!K506="","",Vendas3!K506)</f>
        <v/>
      </c>
      <c r="J3034" s="36" t="str">
        <f>IF(Vendas3!L506="","",Vendas3!L506)</f>
        <v/>
      </c>
      <c r="K3034" s="36" t="str">
        <f>IF(Vendas3!M506="","",Vendas3!M506)</f>
        <v/>
      </c>
      <c r="L3034" s="36" t="str">
        <f>IF(Vendas3!N506="","",Vendas3!N506)</f>
        <v/>
      </c>
      <c r="M3034" s="36" t="str">
        <f>IF(Vendas3!O506="","",Vendas3!O506)</f>
        <v/>
      </c>
      <c r="N3034" s="36" t="str">
        <f>IF(Vendas3!P506="","",Vendas3!P506)</f>
        <v/>
      </c>
      <c r="O3034" s="42">
        <f t="shared" si="507"/>
        <v>0</v>
      </c>
      <c r="P3034" s="105">
        <f t="shared" si="508"/>
        <v>0</v>
      </c>
      <c r="Q3034" s="105">
        <f t="shared" si="509"/>
        <v>0</v>
      </c>
      <c r="R3034" s="105">
        <f t="shared" si="510"/>
        <v>0</v>
      </c>
      <c r="S3034" s="22" t="str">
        <f t="shared" si="513"/>
        <v/>
      </c>
      <c r="T3034" s="92">
        <f t="shared" si="511"/>
        <v>0</v>
      </c>
      <c r="U3034" s="92">
        <f t="shared" si="496"/>
        <v>0</v>
      </c>
      <c r="V3034" s="92">
        <f t="shared" si="497"/>
        <v>0</v>
      </c>
      <c r="W3034" s="92">
        <f t="shared" si="498"/>
        <v>0</v>
      </c>
      <c r="X3034" s="92">
        <f t="shared" si="499"/>
        <v>0</v>
      </c>
      <c r="Y3034" s="92">
        <f t="shared" si="500"/>
        <v>0</v>
      </c>
      <c r="Z3034" s="92">
        <f t="shared" si="501"/>
        <v>0</v>
      </c>
      <c r="AA3034" s="92">
        <f t="shared" si="502"/>
        <v>0</v>
      </c>
      <c r="AB3034" s="92">
        <f t="shared" si="503"/>
        <v>0</v>
      </c>
      <c r="AC3034" s="92">
        <f t="shared" si="504"/>
        <v>0</v>
      </c>
      <c r="AD3034" s="92">
        <f t="shared" si="505"/>
        <v>0</v>
      </c>
      <c r="AE3034" s="92">
        <f t="shared" si="506"/>
        <v>0</v>
      </c>
      <c r="AF3034" s="118">
        <f t="shared" si="512"/>
        <v>0</v>
      </c>
    </row>
    <row r="3035" spans="2:32" ht="21.95" customHeight="1" thickBot="1" x14ac:dyDescent="0.3">
      <c r="B3035" s="44">
        <v>4</v>
      </c>
      <c r="P3035" s="106">
        <f>SUM(P3037:P3536)</f>
        <v>262650</v>
      </c>
      <c r="Q3035" s="106">
        <f>SUM(Q3037:Q3536)</f>
        <v>157590</v>
      </c>
      <c r="R3035" s="106">
        <f>SUM(R3037:R3536)</f>
        <v>39397.5</v>
      </c>
      <c r="S3035" s="22">
        <f t="shared" si="513"/>
        <v>4</v>
      </c>
      <c r="T3035" s="120">
        <f>SUM(T3037:T3536)</f>
        <v>18750</v>
      </c>
      <c r="U3035" s="120">
        <f t="shared" ref="U3035:AF3035" si="514">SUM(U3037:U3536)</f>
        <v>13500</v>
      </c>
      <c r="V3035" s="120">
        <f t="shared" si="514"/>
        <v>15450</v>
      </c>
      <c r="W3035" s="120">
        <f t="shared" si="514"/>
        <v>16350</v>
      </c>
      <c r="X3035" s="120">
        <f t="shared" si="514"/>
        <v>13950</v>
      </c>
      <c r="Y3035" s="120">
        <f t="shared" si="514"/>
        <v>21150</v>
      </c>
      <c r="Z3035" s="120">
        <f t="shared" si="514"/>
        <v>19200</v>
      </c>
      <c r="AA3035" s="120">
        <f t="shared" si="514"/>
        <v>21450</v>
      </c>
      <c r="AB3035" s="120">
        <f t="shared" si="514"/>
        <v>21450</v>
      </c>
      <c r="AC3035" s="120">
        <f t="shared" si="514"/>
        <v>11400</v>
      </c>
      <c r="AD3035" s="120">
        <f t="shared" si="514"/>
        <v>45000</v>
      </c>
      <c r="AE3035" s="120">
        <f t="shared" si="514"/>
        <v>45000</v>
      </c>
      <c r="AF3035" s="120">
        <f t="shared" si="514"/>
        <v>262650</v>
      </c>
    </row>
    <row r="3036" spans="2:32" ht="21.95" customHeight="1" thickBot="1" x14ac:dyDescent="0.3">
      <c r="B3036" s="28" t="s">
        <v>62</v>
      </c>
      <c r="C3036" s="28" t="s">
        <v>70</v>
      </c>
      <c r="D3036" s="28" t="s">
        <v>71</v>
      </c>
      <c r="E3036" s="28" t="s">
        <v>72</v>
      </c>
      <c r="F3036" s="28" t="s">
        <v>73</v>
      </c>
      <c r="G3036" s="28" t="s">
        <v>74</v>
      </c>
      <c r="H3036" s="28" t="s">
        <v>75</v>
      </c>
      <c r="I3036" s="28" t="s">
        <v>76</v>
      </c>
      <c r="J3036" s="28" t="s">
        <v>77</v>
      </c>
      <c r="K3036" s="28" t="s">
        <v>78</v>
      </c>
      <c r="L3036" s="28" t="s">
        <v>79</v>
      </c>
      <c r="M3036" s="28" t="s">
        <v>80</v>
      </c>
      <c r="N3036" s="28" t="s">
        <v>81</v>
      </c>
      <c r="O3036" s="28" t="s">
        <v>82</v>
      </c>
      <c r="P3036" s="93" t="s">
        <v>35</v>
      </c>
      <c r="Q3036" s="93" t="s">
        <v>35</v>
      </c>
      <c r="R3036" s="93" t="s">
        <v>35</v>
      </c>
      <c r="S3036" s="22" t="str">
        <f t="shared" si="513"/>
        <v>Produtos para Venda</v>
      </c>
      <c r="T3036" s="119" t="s">
        <v>70</v>
      </c>
      <c r="U3036" s="119" t="s">
        <v>71</v>
      </c>
      <c r="V3036" s="119" t="s">
        <v>72</v>
      </c>
      <c r="W3036" s="119" t="s">
        <v>73</v>
      </c>
      <c r="X3036" s="119" t="s">
        <v>74</v>
      </c>
      <c r="Y3036" s="119" t="s">
        <v>75</v>
      </c>
      <c r="Z3036" s="119" t="s">
        <v>76</v>
      </c>
      <c r="AA3036" s="119" t="s">
        <v>77</v>
      </c>
      <c r="AB3036" s="119" t="s">
        <v>78</v>
      </c>
      <c r="AC3036" s="119" t="s">
        <v>79</v>
      </c>
      <c r="AD3036" s="119" t="s">
        <v>80</v>
      </c>
      <c r="AE3036" s="119" t="s">
        <v>81</v>
      </c>
      <c r="AF3036" s="119" t="s">
        <v>35</v>
      </c>
    </row>
    <row r="3037" spans="2:32" ht="21.95" customHeight="1" x14ac:dyDescent="0.25">
      <c r="B3037" s="36" t="str">
        <f>IF(Vendas4!D7="","",Vendas4!D7)</f>
        <v>Garrafa Términa Arets</v>
      </c>
      <c r="C3037" s="36">
        <f>IF(Vendas4!E7="","",Vendas4!E7)</f>
        <v>45</v>
      </c>
      <c r="D3037" s="36">
        <f>IF(Vendas4!F7="","",Vendas4!F7)</f>
        <v>20</v>
      </c>
      <c r="E3037" s="36">
        <f>IF(Vendas4!G7="","",Vendas4!G7)</f>
        <v>35</v>
      </c>
      <c r="F3037" s="36">
        <f>IF(Vendas4!H7="","",Vendas4!H7)</f>
        <v>35</v>
      </c>
      <c r="G3037" s="36">
        <f>IF(Vendas4!I7="","",Vendas4!I7)</f>
        <v>37</v>
      </c>
      <c r="H3037" s="36">
        <f>IF(Vendas4!J7="","",Vendas4!J7)</f>
        <v>41</v>
      </c>
      <c r="I3037" s="36">
        <f>IF(Vendas4!K7="","",Vendas4!K7)</f>
        <v>34</v>
      </c>
      <c r="J3037" s="36">
        <f>IF(Vendas4!L7="","",Vendas4!L7)</f>
        <v>47</v>
      </c>
      <c r="K3037" s="36">
        <f>IF(Vendas4!M7="","",Vendas4!M7)</f>
        <v>45</v>
      </c>
      <c r="L3037" s="36">
        <f>IF(Vendas4!N7="","",Vendas4!N7)</f>
        <v>36</v>
      </c>
      <c r="M3037" s="36">
        <f>IF(Vendas4!O7="","",Vendas4!O7)</f>
        <v>100</v>
      </c>
      <c r="N3037" s="36">
        <f>IF(Vendas4!P7="","",Vendas4!P7)</f>
        <v>100</v>
      </c>
      <c r="O3037" s="42">
        <f>SUM(C3037:N3037)</f>
        <v>575</v>
      </c>
      <c r="P3037" s="105">
        <f>IFERROR(VLOOKUP(B3037,$B$1029:$J$1528,9,0)*O3037,0)</f>
        <v>86250</v>
      </c>
      <c r="Q3037" s="105">
        <f>IFERROR(VLOOKUP(B3037,$B$1029:$J$1528,5,0)*O3037,0)</f>
        <v>51750</v>
      </c>
      <c r="R3037" s="105">
        <f>IFERROR(VLOOKUP(B3037,$B$1029:$K$1528,10,0)*O3037,0)</f>
        <v>12937.5</v>
      </c>
      <c r="S3037" s="22" t="str">
        <f t="shared" si="513"/>
        <v>Garrafa Términa Arets</v>
      </c>
      <c r="T3037" s="92">
        <f>IFERROR(VLOOKUP($B3037,$B$1029:$J$1528,9,0)*C3037,0)</f>
        <v>6750</v>
      </c>
      <c r="U3037" s="92">
        <f t="shared" ref="U3037:U3100" si="515">IFERROR(VLOOKUP($B3037,$B$1029:$J$1528,9,0)*D3037,0)</f>
        <v>3000</v>
      </c>
      <c r="V3037" s="92">
        <f t="shared" ref="V3037:V3100" si="516">IFERROR(VLOOKUP($B3037,$B$1029:$J$1528,9,0)*E3037,0)</f>
        <v>5250</v>
      </c>
      <c r="W3037" s="92">
        <f t="shared" ref="W3037:W3100" si="517">IFERROR(VLOOKUP($B3037,$B$1029:$J$1528,9,0)*F3037,0)</f>
        <v>5250</v>
      </c>
      <c r="X3037" s="92">
        <f t="shared" ref="X3037:X3100" si="518">IFERROR(VLOOKUP($B3037,$B$1029:$J$1528,9,0)*G3037,0)</f>
        <v>5550</v>
      </c>
      <c r="Y3037" s="92">
        <f t="shared" ref="Y3037:Y3100" si="519">IFERROR(VLOOKUP($B3037,$B$1029:$J$1528,9,0)*H3037,0)</f>
        <v>6150</v>
      </c>
      <c r="Z3037" s="92">
        <f t="shared" ref="Z3037:Z3100" si="520">IFERROR(VLOOKUP($B3037,$B$1029:$J$1528,9,0)*I3037,0)</f>
        <v>5100</v>
      </c>
      <c r="AA3037" s="92">
        <f t="shared" ref="AA3037:AA3100" si="521">IFERROR(VLOOKUP($B3037,$B$1029:$J$1528,9,0)*J3037,0)</f>
        <v>7050</v>
      </c>
      <c r="AB3037" s="92">
        <f t="shared" ref="AB3037:AB3100" si="522">IFERROR(VLOOKUP($B3037,$B$1029:$J$1528,9,0)*K3037,0)</f>
        <v>6750</v>
      </c>
      <c r="AC3037" s="92">
        <f t="shared" ref="AC3037:AC3100" si="523">IFERROR(VLOOKUP($B3037,$B$1029:$J$1528,9,0)*L3037,0)</f>
        <v>5400</v>
      </c>
      <c r="AD3037" s="92">
        <f t="shared" ref="AD3037:AD3100" si="524">IFERROR(VLOOKUP($B3037,$B$1029:$J$1528,9,0)*M3037,0)</f>
        <v>15000</v>
      </c>
      <c r="AE3037" s="92">
        <f t="shared" ref="AE3037:AE3100" si="525">IFERROR(VLOOKUP($B3037,$B$1029:$J$1528,9,0)*N3037,0)</f>
        <v>15000</v>
      </c>
      <c r="AF3037" s="118">
        <f>SUM(T3037:AE3037)</f>
        <v>86250</v>
      </c>
    </row>
    <row r="3038" spans="2:32" ht="21.95" customHeight="1" x14ac:dyDescent="0.25">
      <c r="B3038" s="36" t="str">
        <f>IF(Vendas4!D8="","",Vendas4!D8)</f>
        <v>Blusas Slim Fit</v>
      </c>
      <c r="C3038" s="36">
        <f>IF(Vendas4!E8="","",Vendas4!E8)</f>
        <v>40</v>
      </c>
      <c r="D3038" s="36">
        <f>IF(Vendas4!F8="","",Vendas4!F8)</f>
        <v>35</v>
      </c>
      <c r="E3038" s="36">
        <f>IF(Vendas4!G8="","",Vendas4!G8)</f>
        <v>34</v>
      </c>
      <c r="F3038" s="36">
        <f>IF(Vendas4!H8="","",Vendas4!H8)</f>
        <v>37</v>
      </c>
      <c r="G3038" s="36">
        <f>IF(Vendas4!I8="","",Vendas4!I8)</f>
        <v>28</v>
      </c>
      <c r="H3038" s="36">
        <f>IF(Vendas4!J8="","",Vendas4!J8)</f>
        <v>50</v>
      </c>
      <c r="I3038" s="36">
        <f>IF(Vendas4!K8="","",Vendas4!K8)</f>
        <v>47</v>
      </c>
      <c r="J3038" s="36">
        <f>IF(Vendas4!L8="","",Vendas4!L8)</f>
        <v>48</v>
      </c>
      <c r="K3038" s="36">
        <f>IF(Vendas4!M8="","",Vendas4!M8)</f>
        <v>49</v>
      </c>
      <c r="L3038" s="36">
        <f>IF(Vendas4!N8="","",Vendas4!N8)</f>
        <v>20</v>
      </c>
      <c r="M3038" s="36">
        <f>IF(Vendas4!O8="","",Vendas4!O8)</f>
        <v>100</v>
      </c>
      <c r="N3038" s="36">
        <f>IF(Vendas4!P8="","",Vendas4!P8)</f>
        <v>100</v>
      </c>
      <c r="O3038" s="42">
        <f t="shared" ref="O3038:O3101" si="526">SUM(C3038:N3038)</f>
        <v>588</v>
      </c>
      <c r="P3038" s="105">
        <f t="shared" ref="P3038:P3101" si="527">IFERROR(VLOOKUP(B3038,$B$1029:$J$1528,9,0)*O3038,0)</f>
        <v>176400</v>
      </c>
      <c r="Q3038" s="105">
        <f t="shared" ref="Q3038:Q3101" si="528">IFERROR(VLOOKUP(B3038,$B$1029:$J$1528,5,0)*O3038,0)</f>
        <v>105840</v>
      </c>
      <c r="R3038" s="105">
        <f t="shared" ref="R3038:R3101" si="529">IFERROR(VLOOKUP(B3038,$B$1029:$K$1528,10,0)*O3038,0)</f>
        <v>26460</v>
      </c>
      <c r="S3038" s="22" t="str">
        <f t="shared" si="513"/>
        <v>Blusas Slim Fit</v>
      </c>
      <c r="T3038" s="92">
        <f t="shared" ref="T3038:T3101" si="530">IFERROR(VLOOKUP($B3038,$B$1029:$J$1528,9,0)*C3038,0)</f>
        <v>12000</v>
      </c>
      <c r="U3038" s="92">
        <f t="shared" si="515"/>
        <v>10500</v>
      </c>
      <c r="V3038" s="92">
        <f t="shared" si="516"/>
        <v>10200</v>
      </c>
      <c r="W3038" s="92">
        <f t="shared" si="517"/>
        <v>11100</v>
      </c>
      <c r="X3038" s="92">
        <f t="shared" si="518"/>
        <v>8400</v>
      </c>
      <c r="Y3038" s="92">
        <f t="shared" si="519"/>
        <v>15000</v>
      </c>
      <c r="Z3038" s="92">
        <f t="shared" si="520"/>
        <v>14100</v>
      </c>
      <c r="AA3038" s="92">
        <f t="shared" si="521"/>
        <v>14400</v>
      </c>
      <c r="AB3038" s="92">
        <f t="shared" si="522"/>
        <v>14700</v>
      </c>
      <c r="AC3038" s="92">
        <f t="shared" si="523"/>
        <v>6000</v>
      </c>
      <c r="AD3038" s="92">
        <f t="shared" si="524"/>
        <v>30000</v>
      </c>
      <c r="AE3038" s="92">
        <f t="shared" si="525"/>
        <v>30000</v>
      </c>
      <c r="AF3038" s="118">
        <f t="shared" ref="AF3038:AF3101" si="531">SUM(T3038:AE3038)</f>
        <v>176400</v>
      </c>
    </row>
    <row r="3039" spans="2:32" ht="21.95" customHeight="1" x14ac:dyDescent="0.25">
      <c r="B3039" s="36" t="str">
        <f>IF(Vendas4!D9="","",Vendas4!D9)</f>
        <v/>
      </c>
      <c r="C3039" s="36" t="str">
        <f>IF(Vendas4!E9="","",Vendas4!E9)</f>
        <v/>
      </c>
      <c r="D3039" s="36" t="str">
        <f>IF(Vendas4!F9="","",Vendas4!F9)</f>
        <v/>
      </c>
      <c r="E3039" s="36" t="str">
        <f>IF(Vendas4!G9="","",Vendas4!G9)</f>
        <v/>
      </c>
      <c r="F3039" s="36" t="str">
        <f>IF(Vendas4!H9="","",Vendas4!H9)</f>
        <v/>
      </c>
      <c r="G3039" s="36" t="str">
        <f>IF(Vendas4!I9="","",Vendas4!I9)</f>
        <v/>
      </c>
      <c r="H3039" s="36" t="str">
        <f>IF(Vendas4!J9="","",Vendas4!J9)</f>
        <v/>
      </c>
      <c r="I3039" s="36" t="str">
        <f>IF(Vendas4!K9="","",Vendas4!K9)</f>
        <v/>
      </c>
      <c r="J3039" s="36" t="str">
        <f>IF(Vendas4!L9="","",Vendas4!L9)</f>
        <v/>
      </c>
      <c r="K3039" s="36" t="str">
        <f>IF(Vendas4!M9="","",Vendas4!M9)</f>
        <v/>
      </c>
      <c r="L3039" s="36" t="str">
        <f>IF(Vendas4!N9="","",Vendas4!N9)</f>
        <v/>
      </c>
      <c r="M3039" s="36" t="str">
        <f>IF(Vendas4!O9="","",Vendas4!O9)</f>
        <v/>
      </c>
      <c r="N3039" s="36" t="str">
        <f>IF(Vendas4!P9="","",Vendas4!P9)</f>
        <v/>
      </c>
      <c r="O3039" s="42">
        <f t="shared" si="526"/>
        <v>0</v>
      </c>
      <c r="P3039" s="105">
        <f t="shared" si="527"/>
        <v>0</v>
      </c>
      <c r="Q3039" s="105">
        <f t="shared" si="528"/>
        <v>0</v>
      </c>
      <c r="R3039" s="105">
        <f t="shared" si="529"/>
        <v>0</v>
      </c>
      <c r="S3039" s="22" t="str">
        <f t="shared" si="513"/>
        <v/>
      </c>
      <c r="T3039" s="92">
        <f t="shared" si="530"/>
        <v>0</v>
      </c>
      <c r="U3039" s="92">
        <f t="shared" si="515"/>
        <v>0</v>
      </c>
      <c r="V3039" s="92">
        <f t="shared" si="516"/>
        <v>0</v>
      </c>
      <c r="W3039" s="92">
        <f t="shared" si="517"/>
        <v>0</v>
      </c>
      <c r="X3039" s="92">
        <f t="shared" si="518"/>
        <v>0</v>
      </c>
      <c r="Y3039" s="92">
        <f t="shared" si="519"/>
        <v>0</v>
      </c>
      <c r="Z3039" s="92">
        <f t="shared" si="520"/>
        <v>0</v>
      </c>
      <c r="AA3039" s="92">
        <f t="shared" si="521"/>
        <v>0</v>
      </c>
      <c r="AB3039" s="92">
        <f t="shared" si="522"/>
        <v>0</v>
      </c>
      <c r="AC3039" s="92">
        <f t="shared" si="523"/>
        <v>0</v>
      </c>
      <c r="AD3039" s="92">
        <f t="shared" si="524"/>
        <v>0</v>
      </c>
      <c r="AE3039" s="92">
        <f t="shared" si="525"/>
        <v>0</v>
      </c>
      <c r="AF3039" s="118">
        <f t="shared" si="531"/>
        <v>0</v>
      </c>
    </row>
    <row r="3040" spans="2:32" ht="21.95" customHeight="1" x14ac:dyDescent="0.25">
      <c r="B3040" s="36" t="str">
        <f>IF(Vendas4!D10="","",Vendas4!D10)</f>
        <v/>
      </c>
      <c r="C3040" s="36" t="str">
        <f>IF(Vendas4!E10="","",Vendas4!E10)</f>
        <v/>
      </c>
      <c r="D3040" s="36" t="str">
        <f>IF(Vendas4!F10="","",Vendas4!F10)</f>
        <v/>
      </c>
      <c r="E3040" s="36" t="str">
        <f>IF(Vendas4!G10="","",Vendas4!G10)</f>
        <v/>
      </c>
      <c r="F3040" s="36" t="str">
        <f>IF(Vendas4!H10="","",Vendas4!H10)</f>
        <v/>
      </c>
      <c r="G3040" s="36" t="str">
        <f>IF(Vendas4!I10="","",Vendas4!I10)</f>
        <v/>
      </c>
      <c r="H3040" s="36" t="str">
        <f>IF(Vendas4!J10="","",Vendas4!J10)</f>
        <v/>
      </c>
      <c r="I3040" s="36" t="str">
        <f>IF(Vendas4!K10="","",Vendas4!K10)</f>
        <v/>
      </c>
      <c r="J3040" s="36" t="str">
        <f>IF(Vendas4!L10="","",Vendas4!L10)</f>
        <v/>
      </c>
      <c r="K3040" s="36" t="str">
        <f>IF(Vendas4!M10="","",Vendas4!M10)</f>
        <v/>
      </c>
      <c r="L3040" s="36" t="str">
        <f>IF(Vendas4!N10="","",Vendas4!N10)</f>
        <v/>
      </c>
      <c r="M3040" s="36" t="str">
        <f>IF(Vendas4!O10="","",Vendas4!O10)</f>
        <v/>
      </c>
      <c r="N3040" s="36" t="str">
        <f>IF(Vendas4!P10="","",Vendas4!P10)</f>
        <v/>
      </c>
      <c r="O3040" s="42">
        <f t="shared" si="526"/>
        <v>0</v>
      </c>
      <c r="P3040" s="105">
        <f t="shared" si="527"/>
        <v>0</v>
      </c>
      <c r="Q3040" s="105">
        <f t="shared" si="528"/>
        <v>0</v>
      </c>
      <c r="R3040" s="105">
        <f t="shared" si="529"/>
        <v>0</v>
      </c>
      <c r="S3040" s="22" t="str">
        <f t="shared" si="513"/>
        <v/>
      </c>
      <c r="T3040" s="92">
        <f t="shared" si="530"/>
        <v>0</v>
      </c>
      <c r="U3040" s="92">
        <f t="shared" si="515"/>
        <v>0</v>
      </c>
      <c r="V3040" s="92">
        <f t="shared" si="516"/>
        <v>0</v>
      </c>
      <c r="W3040" s="92">
        <f t="shared" si="517"/>
        <v>0</v>
      </c>
      <c r="X3040" s="92">
        <f t="shared" si="518"/>
        <v>0</v>
      </c>
      <c r="Y3040" s="92">
        <f t="shared" si="519"/>
        <v>0</v>
      </c>
      <c r="Z3040" s="92">
        <f t="shared" si="520"/>
        <v>0</v>
      </c>
      <c r="AA3040" s="92">
        <f t="shared" si="521"/>
        <v>0</v>
      </c>
      <c r="AB3040" s="92">
        <f t="shared" si="522"/>
        <v>0</v>
      </c>
      <c r="AC3040" s="92">
        <f t="shared" si="523"/>
        <v>0</v>
      </c>
      <c r="AD3040" s="92">
        <f t="shared" si="524"/>
        <v>0</v>
      </c>
      <c r="AE3040" s="92">
        <f t="shared" si="525"/>
        <v>0</v>
      </c>
      <c r="AF3040" s="118">
        <f t="shared" si="531"/>
        <v>0</v>
      </c>
    </row>
    <row r="3041" spans="2:32" ht="21.95" customHeight="1" x14ac:dyDescent="0.25">
      <c r="B3041" s="36" t="str">
        <f>IF(Vendas4!D11="","",Vendas4!D11)</f>
        <v/>
      </c>
      <c r="C3041" s="36" t="str">
        <f>IF(Vendas4!E11="","",Vendas4!E11)</f>
        <v/>
      </c>
      <c r="D3041" s="36" t="str">
        <f>IF(Vendas4!F11="","",Vendas4!F11)</f>
        <v/>
      </c>
      <c r="E3041" s="36" t="str">
        <f>IF(Vendas4!G11="","",Vendas4!G11)</f>
        <v/>
      </c>
      <c r="F3041" s="36" t="str">
        <f>IF(Vendas4!H11="","",Vendas4!H11)</f>
        <v/>
      </c>
      <c r="G3041" s="36" t="str">
        <f>IF(Vendas4!I11="","",Vendas4!I11)</f>
        <v/>
      </c>
      <c r="H3041" s="36" t="str">
        <f>IF(Vendas4!J11="","",Vendas4!J11)</f>
        <v/>
      </c>
      <c r="I3041" s="36" t="str">
        <f>IF(Vendas4!K11="","",Vendas4!K11)</f>
        <v/>
      </c>
      <c r="J3041" s="36" t="str">
        <f>IF(Vendas4!L11="","",Vendas4!L11)</f>
        <v/>
      </c>
      <c r="K3041" s="36" t="str">
        <f>IF(Vendas4!M11="","",Vendas4!M11)</f>
        <v/>
      </c>
      <c r="L3041" s="36" t="str">
        <f>IF(Vendas4!N11="","",Vendas4!N11)</f>
        <v/>
      </c>
      <c r="M3041" s="36" t="str">
        <f>IF(Vendas4!O11="","",Vendas4!O11)</f>
        <v/>
      </c>
      <c r="N3041" s="36" t="str">
        <f>IF(Vendas4!P11="","",Vendas4!P11)</f>
        <v/>
      </c>
      <c r="O3041" s="42">
        <f t="shared" si="526"/>
        <v>0</v>
      </c>
      <c r="P3041" s="105">
        <f t="shared" si="527"/>
        <v>0</v>
      </c>
      <c r="Q3041" s="105">
        <f t="shared" si="528"/>
        <v>0</v>
      </c>
      <c r="R3041" s="105">
        <f t="shared" si="529"/>
        <v>0</v>
      </c>
      <c r="S3041" s="22" t="str">
        <f t="shared" si="513"/>
        <v/>
      </c>
      <c r="T3041" s="92">
        <f t="shared" si="530"/>
        <v>0</v>
      </c>
      <c r="U3041" s="92">
        <f t="shared" si="515"/>
        <v>0</v>
      </c>
      <c r="V3041" s="92">
        <f t="shared" si="516"/>
        <v>0</v>
      </c>
      <c r="W3041" s="92">
        <f t="shared" si="517"/>
        <v>0</v>
      </c>
      <c r="X3041" s="92">
        <f t="shared" si="518"/>
        <v>0</v>
      </c>
      <c r="Y3041" s="92">
        <f t="shared" si="519"/>
        <v>0</v>
      </c>
      <c r="Z3041" s="92">
        <f t="shared" si="520"/>
        <v>0</v>
      </c>
      <c r="AA3041" s="92">
        <f t="shared" si="521"/>
        <v>0</v>
      </c>
      <c r="AB3041" s="92">
        <f t="shared" si="522"/>
        <v>0</v>
      </c>
      <c r="AC3041" s="92">
        <f t="shared" si="523"/>
        <v>0</v>
      </c>
      <c r="AD3041" s="92">
        <f t="shared" si="524"/>
        <v>0</v>
      </c>
      <c r="AE3041" s="92">
        <f t="shared" si="525"/>
        <v>0</v>
      </c>
      <c r="AF3041" s="118">
        <f t="shared" si="531"/>
        <v>0</v>
      </c>
    </row>
    <row r="3042" spans="2:32" ht="21.95" customHeight="1" x14ac:dyDescent="0.25">
      <c r="B3042" s="36" t="str">
        <f>IF(Vendas4!D12="","",Vendas4!D12)</f>
        <v/>
      </c>
      <c r="C3042" s="36" t="str">
        <f>IF(Vendas4!E12="","",Vendas4!E12)</f>
        <v/>
      </c>
      <c r="D3042" s="36" t="str">
        <f>IF(Vendas4!F12="","",Vendas4!F12)</f>
        <v/>
      </c>
      <c r="E3042" s="36" t="str">
        <f>IF(Vendas4!G12="","",Vendas4!G12)</f>
        <v/>
      </c>
      <c r="F3042" s="36" t="str">
        <f>IF(Vendas4!H12="","",Vendas4!H12)</f>
        <v/>
      </c>
      <c r="G3042" s="36" t="str">
        <f>IF(Vendas4!I12="","",Vendas4!I12)</f>
        <v/>
      </c>
      <c r="H3042" s="36" t="str">
        <f>IF(Vendas4!J12="","",Vendas4!J12)</f>
        <v/>
      </c>
      <c r="I3042" s="36" t="str">
        <f>IF(Vendas4!K12="","",Vendas4!K12)</f>
        <v/>
      </c>
      <c r="J3042" s="36" t="str">
        <f>IF(Vendas4!L12="","",Vendas4!L12)</f>
        <v/>
      </c>
      <c r="K3042" s="36" t="str">
        <f>IF(Vendas4!M12="","",Vendas4!M12)</f>
        <v/>
      </c>
      <c r="L3042" s="36" t="str">
        <f>IF(Vendas4!N12="","",Vendas4!N12)</f>
        <v/>
      </c>
      <c r="M3042" s="36" t="str">
        <f>IF(Vendas4!O12="","",Vendas4!O12)</f>
        <v/>
      </c>
      <c r="N3042" s="36" t="str">
        <f>IF(Vendas4!P12="","",Vendas4!P12)</f>
        <v/>
      </c>
      <c r="O3042" s="42">
        <f t="shared" si="526"/>
        <v>0</v>
      </c>
      <c r="P3042" s="105">
        <f t="shared" si="527"/>
        <v>0</v>
      </c>
      <c r="Q3042" s="105">
        <f t="shared" si="528"/>
        <v>0</v>
      </c>
      <c r="R3042" s="105">
        <f t="shared" si="529"/>
        <v>0</v>
      </c>
      <c r="S3042" s="22" t="str">
        <f t="shared" si="513"/>
        <v/>
      </c>
      <c r="T3042" s="92">
        <f t="shared" si="530"/>
        <v>0</v>
      </c>
      <c r="U3042" s="92">
        <f t="shared" si="515"/>
        <v>0</v>
      </c>
      <c r="V3042" s="92">
        <f t="shared" si="516"/>
        <v>0</v>
      </c>
      <c r="W3042" s="92">
        <f t="shared" si="517"/>
        <v>0</v>
      </c>
      <c r="X3042" s="92">
        <f t="shared" si="518"/>
        <v>0</v>
      </c>
      <c r="Y3042" s="92">
        <f t="shared" si="519"/>
        <v>0</v>
      </c>
      <c r="Z3042" s="92">
        <f t="shared" si="520"/>
        <v>0</v>
      </c>
      <c r="AA3042" s="92">
        <f t="shared" si="521"/>
        <v>0</v>
      </c>
      <c r="AB3042" s="92">
        <f t="shared" si="522"/>
        <v>0</v>
      </c>
      <c r="AC3042" s="92">
        <f t="shared" si="523"/>
        <v>0</v>
      </c>
      <c r="AD3042" s="92">
        <f t="shared" si="524"/>
        <v>0</v>
      </c>
      <c r="AE3042" s="92">
        <f t="shared" si="525"/>
        <v>0</v>
      </c>
      <c r="AF3042" s="118">
        <f t="shared" si="531"/>
        <v>0</v>
      </c>
    </row>
    <row r="3043" spans="2:32" ht="21.95" customHeight="1" x14ac:dyDescent="0.25">
      <c r="B3043" s="36" t="str">
        <f>IF(Vendas4!D13="","",Vendas4!D13)</f>
        <v/>
      </c>
      <c r="C3043" s="36" t="str">
        <f>IF(Vendas4!E13="","",Vendas4!E13)</f>
        <v/>
      </c>
      <c r="D3043" s="36" t="str">
        <f>IF(Vendas4!F13="","",Vendas4!F13)</f>
        <v/>
      </c>
      <c r="E3043" s="36" t="str">
        <f>IF(Vendas4!G13="","",Vendas4!G13)</f>
        <v/>
      </c>
      <c r="F3043" s="36" t="str">
        <f>IF(Vendas4!H13="","",Vendas4!H13)</f>
        <v/>
      </c>
      <c r="G3043" s="36" t="str">
        <f>IF(Vendas4!I13="","",Vendas4!I13)</f>
        <v/>
      </c>
      <c r="H3043" s="36" t="str">
        <f>IF(Vendas4!J13="","",Vendas4!J13)</f>
        <v/>
      </c>
      <c r="I3043" s="36" t="str">
        <f>IF(Vendas4!K13="","",Vendas4!K13)</f>
        <v/>
      </c>
      <c r="J3043" s="36" t="str">
        <f>IF(Vendas4!L13="","",Vendas4!L13)</f>
        <v/>
      </c>
      <c r="K3043" s="36" t="str">
        <f>IF(Vendas4!M13="","",Vendas4!M13)</f>
        <v/>
      </c>
      <c r="L3043" s="36" t="str">
        <f>IF(Vendas4!N13="","",Vendas4!N13)</f>
        <v/>
      </c>
      <c r="M3043" s="36" t="str">
        <f>IF(Vendas4!O13="","",Vendas4!O13)</f>
        <v/>
      </c>
      <c r="N3043" s="36" t="str">
        <f>IF(Vendas4!P13="","",Vendas4!P13)</f>
        <v/>
      </c>
      <c r="O3043" s="42">
        <f t="shared" si="526"/>
        <v>0</v>
      </c>
      <c r="P3043" s="105">
        <f t="shared" si="527"/>
        <v>0</v>
      </c>
      <c r="Q3043" s="105">
        <f t="shared" si="528"/>
        <v>0</v>
      </c>
      <c r="R3043" s="105">
        <f t="shared" si="529"/>
        <v>0</v>
      </c>
      <c r="S3043" s="22" t="str">
        <f t="shared" si="513"/>
        <v/>
      </c>
      <c r="T3043" s="92">
        <f t="shared" si="530"/>
        <v>0</v>
      </c>
      <c r="U3043" s="92">
        <f t="shared" si="515"/>
        <v>0</v>
      </c>
      <c r="V3043" s="92">
        <f t="shared" si="516"/>
        <v>0</v>
      </c>
      <c r="W3043" s="92">
        <f t="shared" si="517"/>
        <v>0</v>
      </c>
      <c r="X3043" s="92">
        <f t="shared" si="518"/>
        <v>0</v>
      </c>
      <c r="Y3043" s="92">
        <f t="shared" si="519"/>
        <v>0</v>
      </c>
      <c r="Z3043" s="92">
        <f t="shared" si="520"/>
        <v>0</v>
      </c>
      <c r="AA3043" s="92">
        <f t="shared" si="521"/>
        <v>0</v>
      </c>
      <c r="AB3043" s="92">
        <f t="shared" si="522"/>
        <v>0</v>
      </c>
      <c r="AC3043" s="92">
        <f t="shared" si="523"/>
        <v>0</v>
      </c>
      <c r="AD3043" s="92">
        <f t="shared" si="524"/>
        <v>0</v>
      </c>
      <c r="AE3043" s="92">
        <f t="shared" si="525"/>
        <v>0</v>
      </c>
      <c r="AF3043" s="118">
        <f t="shared" si="531"/>
        <v>0</v>
      </c>
    </row>
    <row r="3044" spans="2:32" ht="21.95" customHeight="1" x14ac:dyDescent="0.25">
      <c r="B3044" s="36" t="str">
        <f>IF(Vendas4!D14="","",Vendas4!D14)</f>
        <v/>
      </c>
      <c r="C3044" s="36" t="str">
        <f>IF(Vendas4!E14="","",Vendas4!E14)</f>
        <v/>
      </c>
      <c r="D3044" s="36" t="str">
        <f>IF(Vendas4!F14="","",Vendas4!F14)</f>
        <v/>
      </c>
      <c r="E3044" s="36" t="str">
        <f>IF(Vendas4!G14="","",Vendas4!G14)</f>
        <v/>
      </c>
      <c r="F3044" s="36" t="str">
        <f>IF(Vendas4!H14="","",Vendas4!H14)</f>
        <v/>
      </c>
      <c r="G3044" s="36" t="str">
        <f>IF(Vendas4!I14="","",Vendas4!I14)</f>
        <v/>
      </c>
      <c r="H3044" s="36" t="str">
        <f>IF(Vendas4!J14="","",Vendas4!J14)</f>
        <v/>
      </c>
      <c r="I3044" s="36" t="str">
        <f>IF(Vendas4!K14="","",Vendas4!K14)</f>
        <v/>
      </c>
      <c r="J3044" s="36" t="str">
        <f>IF(Vendas4!L14="","",Vendas4!L14)</f>
        <v/>
      </c>
      <c r="K3044" s="36" t="str">
        <f>IF(Vendas4!M14="","",Vendas4!M14)</f>
        <v/>
      </c>
      <c r="L3044" s="36" t="str">
        <f>IF(Vendas4!N14="","",Vendas4!N14)</f>
        <v/>
      </c>
      <c r="M3044" s="36" t="str">
        <f>IF(Vendas4!O14="","",Vendas4!O14)</f>
        <v/>
      </c>
      <c r="N3044" s="36" t="str">
        <f>IF(Vendas4!P14="","",Vendas4!P14)</f>
        <v/>
      </c>
      <c r="O3044" s="42">
        <f t="shared" si="526"/>
        <v>0</v>
      </c>
      <c r="P3044" s="105">
        <f t="shared" si="527"/>
        <v>0</v>
      </c>
      <c r="Q3044" s="105">
        <f t="shared" si="528"/>
        <v>0</v>
      </c>
      <c r="R3044" s="105">
        <f t="shared" si="529"/>
        <v>0</v>
      </c>
      <c r="S3044" s="22" t="str">
        <f t="shared" si="513"/>
        <v/>
      </c>
      <c r="T3044" s="92">
        <f t="shared" si="530"/>
        <v>0</v>
      </c>
      <c r="U3044" s="92">
        <f t="shared" si="515"/>
        <v>0</v>
      </c>
      <c r="V3044" s="92">
        <f t="shared" si="516"/>
        <v>0</v>
      </c>
      <c r="W3044" s="92">
        <f t="shared" si="517"/>
        <v>0</v>
      </c>
      <c r="X3044" s="92">
        <f t="shared" si="518"/>
        <v>0</v>
      </c>
      <c r="Y3044" s="92">
        <f t="shared" si="519"/>
        <v>0</v>
      </c>
      <c r="Z3044" s="92">
        <f t="shared" si="520"/>
        <v>0</v>
      </c>
      <c r="AA3044" s="92">
        <f t="shared" si="521"/>
        <v>0</v>
      </c>
      <c r="AB3044" s="92">
        <f t="shared" si="522"/>
        <v>0</v>
      </c>
      <c r="AC3044" s="92">
        <f t="shared" si="523"/>
        <v>0</v>
      </c>
      <c r="AD3044" s="92">
        <f t="shared" si="524"/>
        <v>0</v>
      </c>
      <c r="AE3044" s="92">
        <f t="shared" si="525"/>
        <v>0</v>
      </c>
      <c r="AF3044" s="118">
        <f t="shared" si="531"/>
        <v>0</v>
      </c>
    </row>
    <row r="3045" spans="2:32" ht="21.95" customHeight="1" x14ac:dyDescent="0.25">
      <c r="B3045" s="36" t="str">
        <f>IF(Vendas4!D15="","",Vendas4!D15)</f>
        <v/>
      </c>
      <c r="C3045" s="36" t="str">
        <f>IF(Vendas4!E15="","",Vendas4!E15)</f>
        <v/>
      </c>
      <c r="D3045" s="36" t="str">
        <f>IF(Vendas4!F15="","",Vendas4!F15)</f>
        <v/>
      </c>
      <c r="E3045" s="36" t="str">
        <f>IF(Vendas4!G15="","",Vendas4!G15)</f>
        <v/>
      </c>
      <c r="F3045" s="36" t="str">
        <f>IF(Vendas4!H15="","",Vendas4!H15)</f>
        <v/>
      </c>
      <c r="G3045" s="36" t="str">
        <f>IF(Vendas4!I15="","",Vendas4!I15)</f>
        <v/>
      </c>
      <c r="H3045" s="36" t="str">
        <f>IF(Vendas4!J15="","",Vendas4!J15)</f>
        <v/>
      </c>
      <c r="I3045" s="36" t="str">
        <f>IF(Vendas4!K15="","",Vendas4!K15)</f>
        <v/>
      </c>
      <c r="J3045" s="36" t="str">
        <f>IF(Vendas4!L15="","",Vendas4!L15)</f>
        <v/>
      </c>
      <c r="K3045" s="36" t="str">
        <f>IF(Vendas4!M15="","",Vendas4!M15)</f>
        <v/>
      </c>
      <c r="L3045" s="36" t="str">
        <f>IF(Vendas4!N15="","",Vendas4!N15)</f>
        <v/>
      </c>
      <c r="M3045" s="36" t="str">
        <f>IF(Vendas4!O15="","",Vendas4!O15)</f>
        <v/>
      </c>
      <c r="N3045" s="36" t="str">
        <f>IF(Vendas4!P15="","",Vendas4!P15)</f>
        <v/>
      </c>
      <c r="O3045" s="42">
        <f t="shared" si="526"/>
        <v>0</v>
      </c>
      <c r="P3045" s="105">
        <f t="shared" si="527"/>
        <v>0</v>
      </c>
      <c r="Q3045" s="105">
        <f t="shared" si="528"/>
        <v>0</v>
      </c>
      <c r="R3045" s="105">
        <f t="shared" si="529"/>
        <v>0</v>
      </c>
      <c r="S3045" s="22" t="str">
        <f t="shared" si="513"/>
        <v/>
      </c>
      <c r="T3045" s="92">
        <f t="shared" si="530"/>
        <v>0</v>
      </c>
      <c r="U3045" s="92">
        <f t="shared" si="515"/>
        <v>0</v>
      </c>
      <c r="V3045" s="92">
        <f t="shared" si="516"/>
        <v>0</v>
      </c>
      <c r="W3045" s="92">
        <f t="shared" si="517"/>
        <v>0</v>
      </c>
      <c r="X3045" s="92">
        <f t="shared" si="518"/>
        <v>0</v>
      </c>
      <c r="Y3045" s="92">
        <f t="shared" si="519"/>
        <v>0</v>
      </c>
      <c r="Z3045" s="92">
        <f t="shared" si="520"/>
        <v>0</v>
      </c>
      <c r="AA3045" s="92">
        <f t="shared" si="521"/>
        <v>0</v>
      </c>
      <c r="AB3045" s="92">
        <f t="shared" si="522"/>
        <v>0</v>
      </c>
      <c r="AC3045" s="92">
        <f t="shared" si="523"/>
        <v>0</v>
      </c>
      <c r="AD3045" s="92">
        <f t="shared" si="524"/>
        <v>0</v>
      </c>
      <c r="AE3045" s="92">
        <f t="shared" si="525"/>
        <v>0</v>
      </c>
      <c r="AF3045" s="118">
        <f t="shared" si="531"/>
        <v>0</v>
      </c>
    </row>
    <row r="3046" spans="2:32" ht="21.95" customHeight="1" x14ac:dyDescent="0.25">
      <c r="B3046" s="36" t="str">
        <f>IF(Vendas4!D16="","",Vendas4!D16)</f>
        <v/>
      </c>
      <c r="C3046" s="36" t="str">
        <f>IF(Vendas4!E16="","",Vendas4!E16)</f>
        <v/>
      </c>
      <c r="D3046" s="36" t="str">
        <f>IF(Vendas4!F16="","",Vendas4!F16)</f>
        <v/>
      </c>
      <c r="E3046" s="36" t="str">
        <f>IF(Vendas4!G16="","",Vendas4!G16)</f>
        <v/>
      </c>
      <c r="F3046" s="36" t="str">
        <f>IF(Vendas4!H16="","",Vendas4!H16)</f>
        <v/>
      </c>
      <c r="G3046" s="36" t="str">
        <f>IF(Vendas4!I16="","",Vendas4!I16)</f>
        <v/>
      </c>
      <c r="H3046" s="36" t="str">
        <f>IF(Vendas4!J16="","",Vendas4!J16)</f>
        <v/>
      </c>
      <c r="I3046" s="36" t="str">
        <f>IF(Vendas4!K16="","",Vendas4!K16)</f>
        <v/>
      </c>
      <c r="J3046" s="36" t="str">
        <f>IF(Vendas4!L16="","",Vendas4!L16)</f>
        <v/>
      </c>
      <c r="K3046" s="36" t="str">
        <f>IF(Vendas4!M16="","",Vendas4!M16)</f>
        <v/>
      </c>
      <c r="L3046" s="36" t="str">
        <f>IF(Vendas4!N16="","",Vendas4!N16)</f>
        <v/>
      </c>
      <c r="M3046" s="36" t="str">
        <f>IF(Vendas4!O16="","",Vendas4!O16)</f>
        <v/>
      </c>
      <c r="N3046" s="36" t="str">
        <f>IF(Vendas4!P16="","",Vendas4!P16)</f>
        <v/>
      </c>
      <c r="O3046" s="42">
        <f t="shared" si="526"/>
        <v>0</v>
      </c>
      <c r="P3046" s="105">
        <f t="shared" si="527"/>
        <v>0</v>
      </c>
      <c r="Q3046" s="105">
        <f t="shared" si="528"/>
        <v>0</v>
      </c>
      <c r="R3046" s="105">
        <f t="shared" si="529"/>
        <v>0</v>
      </c>
      <c r="S3046" s="22" t="str">
        <f t="shared" si="513"/>
        <v/>
      </c>
      <c r="T3046" s="92">
        <f t="shared" si="530"/>
        <v>0</v>
      </c>
      <c r="U3046" s="92">
        <f t="shared" si="515"/>
        <v>0</v>
      </c>
      <c r="V3046" s="92">
        <f t="shared" si="516"/>
        <v>0</v>
      </c>
      <c r="W3046" s="92">
        <f t="shared" si="517"/>
        <v>0</v>
      </c>
      <c r="X3046" s="92">
        <f t="shared" si="518"/>
        <v>0</v>
      </c>
      <c r="Y3046" s="92">
        <f t="shared" si="519"/>
        <v>0</v>
      </c>
      <c r="Z3046" s="92">
        <f t="shared" si="520"/>
        <v>0</v>
      </c>
      <c r="AA3046" s="92">
        <f t="shared" si="521"/>
        <v>0</v>
      </c>
      <c r="AB3046" s="92">
        <f t="shared" si="522"/>
        <v>0</v>
      </c>
      <c r="AC3046" s="92">
        <f t="shared" si="523"/>
        <v>0</v>
      </c>
      <c r="AD3046" s="92">
        <f t="shared" si="524"/>
        <v>0</v>
      </c>
      <c r="AE3046" s="92">
        <f t="shared" si="525"/>
        <v>0</v>
      </c>
      <c r="AF3046" s="118">
        <f t="shared" si="531"/>
        <v>0</v>
      </c>
    </row>
    <row r="3047" spans="2:32" ht="21.95" customHeight="1" x14ac:dyDescent="0.25">
      <c r="B3047" s="36" t="str">
        <f>IF(Vendas4!D17="","",Vendas4!D17)</f>
        <v/>
      </c>
      <c r="C3047" s="36" t="str">
        <f>IF(Vendas4!E17="","",Vendas4!E17)</f>
        <v/>
      </c>
      <c r="D3047" s="36" t="str">
        <f>IF(Vendas4!F17="","",Vendas4!F17)</f>
        <v/>
      </c>
      <c r="E3047" s="36" t="str">
        <f>IF(Vendas4!G17="","",Vendas4!G17)</f>
        <v/>
      </c>
      <c r="F3047" s="36" t="str">
        <f>IF(Vendas4!H17="","",Vendas4!H17)</f>
        <v/>
      </c>
      <c r="G3047" s="36" t="str">
        <f>IF(Vendas4!I17="","",Vendas4!I17)</f>
        <v/>
      </c>
      <c r="H3047" s="36" t="str">
        <f>IF(Vendas4!J17="","",Vendas4!J17)</f>
        <v/>
      </c>
      <c r="I3047" s="36" t="str">
        <f>IF(Vendas4!K17="","",Vendas4!K17)</f>
        <v/>
      </c>
      <c r="J3047" s="36" t="str">
        <f>IF(Vendas4!L17="","",Vendas4!L17)</f>
        <v/>
      </c>
      <c r="K3047" s="36" t="str">
        <f>IF(Vendas4!M17="","",Vendas4!M17)</f>
        <v/>
      </c>
      <c r="L3047" s="36" t="str">
        <f>IF(Vendas4!N17="","",Vendas4!N17)</f>
        <v/>
      </c>
      <c r="M3047" s="36" t="str">
        <f>IF(Vendas4!O17="","",Vendas4!O17)</f>
        <v/>
      </c>
      <c r="N3047" s="36" t="str">
        <f>IF(Vendas4!P17="","",Vendas4!P17)</f>
        <v/>
      </c>
      <c r="O3047" s="42">
        <f t="shared" si="526"/>
        <v>0</v>
      </c>
      <c r="P3047" s="105">
        <f t="shared" si="527"/>
        <v>0</v>
      </c>
      <c r="Q3047" s="105">
        <f t="shared" si="528"/>
        <v>0</v>
      </c>
      <c r="R3047" s="105">
        <f t="shared" si="529"/>
        <v>0</v>
      </c>
      <c r="S3047" s="22" t="str">
        <f t="shared" si="513"/>
        <v/>
      </c>
      <c r="T3047" s="92">
        <f t="shared" si="530"/>
        <v>0</v>
      </c>
      <c r="U3047" s="92">
        <f t="shared" si="515"/>
        <v>0</v>
      </c>
      <c r="V3047" s="92">
        <f t="shared" si="516"/>
        <v>0</v>
      </c>
      <c r="W3047" s="92">
        <f t="shared" si="517"/>
        <v>0</v>
      </c>
      <c r="X3047" s="92">
        <f t="shared" si="518"/>
        <v>0</v>
      </c>
      <c r="Y3047" s="92">
        <f t="shared" si="519"/>
        <v>0</v>
      </c>
      <c r="Z3047" s="92">
        <f t="shared" si="520"/>
        <v>0</v>
      </c>
      <c r="AA3047" s="92">
        <f t="shared" si="521"/>
        <v>0</v>
      </c>
      <c r="AB3047" s="92">
        <f t="shared" si="522"/>
        <v>0</v>
      </c>
      <c r="AC3047" s="92">
        <f t="shared" si="523"/>
        <v>0</v>
      </c>
      <c r="AD3047" s="92">
        <f t="shared" si="524"/>
        <v>0</v>
      </c>
      <c r="AE3047" s="92">
        <f t="shared" si="525"/>
        <v>0</v>
      </c>
      <c r="AF3047" s="118">
        <f t="shared" si="531"/>
        <v>0</v>
      </c>
    </row>
    <row r="3048" spans="2:32" ht="21.95" customHeight="1" x14ac:dyDescent="0.25">
      <c r="B3048" s="36" t="str">
        <f>IF(Vendas4!D18="","",Vendas4!D18)</f>
        <v/>
      </c>
      <c r="C3048" s="36" t="str">
        <f>IF(Vendas4!E18="","",Vendas4!E18)</f>
        <v/>
      </c>
      <c r="D3048" s="36" t="str">
        <f>IF(Vendas4!F18="","",Vendas4!F18)</f>
        <v/>
      </c>
      <c r="E3048" s="36" t="str">
        <f>IF(Vendas4!G18="","",Vendas4!G18)</f>
        <v/>
      </c>
      <c r="F3048" s="36" t="str">
        <f>IF(Vendas4!H18="","",Vendas4!H18)</f>
        <v/>
      </c>
      <c r="G3048" s="36" t="str">
        <f>IF(Vendas4!I18="","",Vendas4!I18)</f>
        <v/>
      </c>
      <c r="H3048" s="36" t="str">
        <f>IF(Vendas4!J18="","",Vendas4!J18)</f>
        <v/>
      </c>
      <c r="I3048" s="36" t="str">
        <f>IF(Vendas4!K18="","",Vendas4!K18)</f>
        <v/>
      </c>
      <c r="J3048" s="36" t="str">
        <f>IF(Vendas4!L18="","",Vendas4!L18)</f>
        <v/>
      </c>
      <c r="K3048" s="36" t="str">
        <f>IF(Vendas4!M18="","",Vendas4!M18)</f>
        <v/>
      </c>
      <c r="L3048" s="36" t="str">
        <f>IF(Vendas4!N18="","",Vendas4!N18)</f>
        <v/>
      </c>
      <c r="M3048" s="36" t="str">
        <f>IF(Vendas4!O18="","",Vendas4!O18)</f>
        <v/>
      </c>
      <c r="N3048" s="36" t="str">
        <f>IF(Vendas4!P18="","",Vendas4!P18)</f>
        <v/>
      </c>
      <c r="O3048" s="42">
        <f t="shared" si="526"/>
        <v>0</v>
      </c>
      <c r="P3048" s="105">
        <f t="shared" si="527"/>
        <v>0</v>
      </c>
      <c r="Q3048" s="105">
        <f t="shared" si="528"/>
        <v>0</v>
      </c>
      <c r="R3048" s="105">
        <f t="shared" si="529"/>
        <v>0</v>
      </c>
      <c r="S3048" s="22" t="str">
        <f t="shared" si="513"/>
        <v/>
      </c>
      <c r="T3048" s="92">
        <f t="shared" si="530"/>
        <v>0</v>
      </c>
      <c r="U3048" s="92">
        <f t="shared" si="515"/>
        <v>0</v>
      </c>
      <c r="V3048" s="92">
        <f t="shared" si="516"/>
        <v>0</v>
      </c>
      <c r="W3048" s="92">
        <f t="shared" si="517"/>
        <v>0</v>
      </c>
      <c r="X3048" s="92">
        <f t="shared" si="518"/>
        <v>0</v>
      </c>
      <c r="Y3048" s="92">
        <f t="shared" si="519"/>
        <v>0</v>
      </c>
      <c r="Z3048" s="92">
        <f t="shared" si="520"/>
        <v>0</v>
      </c>
      <c r="AA3048" s="92">
        <f t="shared" si="521"/>
        <v>0</v>
      </c>
      <c r="AB3048" s="92">
        <f t="shared" si="522"/>
        <v>0</v>
      </c>
      <c r="AC3048" s="92">
        <f t="shared" si="523"/>
        <v>0</v>
      </c>
      <c r="AD3048" s="92">
        <f t="shared" si="524"/>
        <v>0</v>
      </c>
      <c r="AE3048" s="92">
        <f t="shared" si="525"/>
        <v>0</v>
      </c>
      <c r="AF3048" s="118">
        <f t="shared" si="531"/>
        <v>0</v>
      </c>
    </row>
    <row r="3049" spans="2:32" ht="21.95" customHeight="1" x14ac:dyDescent="0.25">
      <c r="B3049" s="36" t="str">
        <f>IF(Vendas4!D19="","",Vendas4!D19)</f>
        <v/>
      </c>
      <c r="C3049" s="36" t="str">
        <f>IF(Vendas4!E19="","",Vendas4!E19)</f>
        <v/>
      </c>
      <c r="D3049" s="36" t="str">
        <f>IF(Vendas4!F19="","",Vendas4!F19)</f>
        <v/>
      </c>
      <c r="E3049" s="36" t="str">
        <f>IF(Vendas4!G19="","",Vendas4!G19)</f>
        <v/>
      </c>
      <c r="F3049" s="36" t="str">
        <f>IF(Vendas4!H19="","",Vendas4!H19)</f>
        <v/>
      </c>
      <c r="G3049" s="36" t="str">
        <f>IF(Vendas4!I19="","",Vendas4!I19)</f>
        <v/>
      </c>
      <c r="H3049" s="36" t="str">
        <f>IF(Vendas4!J19="","",Vendas4!J19)</f>
        <v/>
      </c>
      <c r="I3049" s="36" t="str">
        <f>IF(Vendas4!K19="","",Vendas4!K19)</f>
        <v/>
      </c>
      <c r="J3049" s="36" t="str">
        <f>IF(Vendas4!L19="","",Vendas4!L19)</f>
        <v/>
      </c>
      <c r="K3049" s="36" t="str">
        <f>IF(Vendas4!M19="","",Vendas4!M19)</f>
        <v/>
      </c>
      <c r="L3049" s="36" t="str">
        <f>IF(Vendas4!N19="","",Vendas4!N19)</f>
        <v/>
      </c>
      <c r="M3049" s="36" t="str">
        <f>IF(Vendas4!O19="","",Vendas4!O19)</f>
        <v/>
      </c>
      <c r="N3049" s="36" t="str">
        <f>IF(Vendas4!P19="","",Vendas4!P19)</f>
        <v/>
      </c>
      <c r="O3049" s="42">
        <f t="shared" si="526"/>
        <v>0</v>
      </c>
      <c r="P3049" s="105">
        <f t="shared" si="527"/>
        <v>0</v>
      </c>
      <c r="Q3049" s="105">
        <f t="shared" si="528"/>
        <v>0</v>
      </c>
      <c r="R3049" s="105">
        <f t="shared" si="529"/>
        <v>0</v>
      </c>
      <c r="S3049" s="22" t="str">
        <f t="shared" si="513"/>
        <v/>
      </c>
      <c r="T3049" s="92">
        <f t="shared" si="530"/>
        <v>0</v>
      </c>
      <c r="U3049" s="92">
        <f t="shared" si="515"/>
        <v>0</v>
      </c>
      <c r="V3049" s="92">
        <f t="shared" si="516"/>
        <v>0</v>
      </c>
      <c r="W3049" s="92">
        <f t="shared" si="517"/>
        <v>0</v>
      </c>
      <c r="X3049" s="92">
        <f t="shared" si="518"/>
        <v>0</v>
      </c>
      <c r="Y3049" s="92">
        <f t="shared" si="519"/>
        <v>0</v>
      </c>
      <c r="Z3049" s="92">
        <f t="shared" si="520"/>
        <v>0</v>
      </c>
      <c r="AA3049" s="92">
        <f t="shared" si="521"/>
        <v>0</v>
      </c>
      <c r="AB3049" s="92">
        <f t="shared" si="522"/>
        <v>0</v>
      </c>
      <c r="AC3049" s="92">
        <f t="shared" si="523"/>
        <v>0</v>
      </c>
      <c r="AD3049" s="92">
        <f t="shared" si="524"/>
        <v>0</v>
      </c>
      <c r="AE3049" s="92">
        <f t="shared" si="525"/>
        <v>0</v>
      </c>
      <c r="AF3049" s="118">
        <f t="shared" si="531"/>
        <v>0</v>
      </c>
    </row>
    <row r="3050" spans="2:32" ht="21.95" customHeight="1" x14ac:dyDescent="0.25">
      <c r="B3050" s="36" t="str">
        <f>IF(Vendas4!D20="","",Vendas4!D20)</f>
        <v/>
      </c>
      <c r="C3050" s="36" t="str">
        <f>IF(Vendas4!E20="","",Vendas4!E20)</f>
        <v/>
      </c>
      <c r="D3050" s="36" t="str">
        <f>IF(Vendas4!F20="","",Vendas4!F20)</f>
        <v/>
      </c>
      <c r="E3050" s="36" t="str">
        <f>IF(Vendas4!G20="","",Vendas4!G20)</f>
        <v/>
      </c>
      <c r="F3050" s="36" t="str">
        <f>IF(Vendas4!H20="","",Vendas4!H20)</f>
        <v/>
      </c>
      <c r="G3050" s="36" t="str">
        <f>IF(Vendas4!I20="","",Vendas4!I20)</f>
        <v/>
      </c>
      <c r="H3050" s="36" t="str">
        <f>IF(Vendas4!J20="","",Vendas4!J20)</f>
        <v/>
      </c>
      <c r="I3050" s="36" t="str">
        <f>IF(Vendas4!K20="","",Vendas4!K20)</f>
        <v/>
      </c>
      <c r="J3050" s="36" t="str">
        <f>IF(Vendas4!L20="","",Vendas4!L20)</f>
        <v/>
      </c>
      <c r="K3050" s="36" t="str">
        <f>IF(Vendas4!M20="","",Vendas4!M20)</f>
        <v/>
      </c>
      <c r="L3050" s="36" t="str">
        <f>IF(Vendas4!N20="","",Vendas4!N20)</f>
        <v/>
      </c>
      <c r="M3050" s="36" t="str">
        <f>IF(Vendas4!O20="","",Vendas4!O20)</f>
        <v/>
      </c>
      <c r="N3050" s="36" t="str">
        <f>IF(Vendas4!P20="","",Vendas4!P20)</f>
        <v/>
      </c>
      <c r="O3050" s="42">
        <f t="shared" si="526"/>
        <v>0</v>
      </c>
      <c r="P3050" s="105">
        <f t="shared" si="527"/>
        <v>0</v>
      </c>
      <c r="Q3050" s="105">
        <f t="shared" si="528"/>
        <v>0</v>
      </c>
      <c r="R3050" s="105">
        <f t="shared" si="529"/>
        <v>0</v>
      </c>
      <c r="S3050" s="22" t="str">
        <f t="shared" si="513"/>
        <v/>
      </c>
      <c r="T3050" s="92">
        <f t="shared" si="530"/>
        <v>0</v>
      </c>
      <c r="U3050" s="92">
        <f t="shared" si="515"/>
        <v>0</v>
      </c>
      <c r="V3050" s="92">
        <f t="shared" si="516"/>
        <v>0</v>
      </c>
      <c r="W3050" s="92">
        <f t="shared" si="517"/>
        <v>0</v>
      </c>
      <c r="X3050" s="92">
        <f t="shared" si="518"/>
        <v>0</v>
      </c>
      <c r="Y3050" s="92">
        <f t="shared" si="519"/>
        <v>0</v>
      </c>
      <c r="Z3050" s="92">
        <f t="shared" si="520"/>
        <v>0</v>
      </c>
      <c r="AA3050" s="92">
        <f t="shared" si="521"/>
        <v>0</v>
      </c>
      <c r="AB3050" s="92">
        <f t="shared" si="522"/>
        <v>0</v>
      </c>
      <c r="AC3050" s="92">
        <f t="shared" si="523"/>
        <v>0</v>
      </c>
      <c r="AD3050" s="92">
        <f t="shared" si="524"/>
        <v>0</v>
      </c>
      <c r="AE3050" s="92">
        <f t="shared" si="525"/>
        <v>0</v>
      </c>
      <c r="AF3050" s="118">
        <f t="shared" si="531"/>
        <v>0</v>
      </c>
    </row>
    <row r="3051" spans="2:32" ht="21.95" customHeight="1" x14ac:dyDescent="0.25">
      <c r="B3051" s="36" t="str">
        <f>IF(Vendas4!D21="","",Vendas4!D21)</f>
        <v/>
      </c>
      <c r="C3051" s="36" t="str">
        <f>IF(Vendas4!E21="","",Vendas4!E21)</f>
        <v/>
      </c>
      <c r="D3051" s="36" t="str">
        <f>IF(Vendas4!F21="","",Vendas4!F21)</f>
        <v/>
      </c>
      <c r="E3051" s="36" t="str">
        <f>IF(Vendas4!G21="","",Vendas4!G21)</f>
        <v/>
      </c>
      <c r="F3051" s="36" t="str">
        <f>IF(Vendas4!H21="","",Vendas4!H21)</f>
        <v/>
      </c>
      <c r="G3051" s="36" t="str">
        <f>IF(Vendas4!I21="","",Vendas4!I21)</f>
        <v/>
      </c>
      <c r="H3051" s="36" t="str">
        <f>IF(Vendas4!J21="","",Vendas4!J21)</f>
        <v/>
      </c>
      <c r="I3051" s="36" t="str">
        <f>IF(Vendas4!K21="","",Vendas4!K21)</f>
        <v/>
      </c>
      <c r="J3051" s="36" t="str">
        <f>IF(Vendas4!L21="","",Vendas4!L21)</f>
        <v/>
      </c>
      <c r="K3051" s="36" t="str">
        <f>IF(Vendas4!M21="","",Vendas4!M21)</f>
        <v/>
      </c>
      <c r="L3051" s="36" t="str">
        <f>IF(Vendas4!N21="","",Vendas4!N21)</f>
        <v/>
      </c>
      <c r="M3051" s="36" t="str">
        <f>IF(Vendas4!O21="","",Vendas4!O21)</f>
        <v/>
      </c>
      <c r="N3051" s="36" t="str">
        <f>IF(Vendas4!P21="","",Vendas4!P21)</f>
        <v/>
      </c>
      <c r="O3051" s="42">
        <f t="shared" si="526"/>
        <v>0</v>
      </c>
      <c r="P3051" s="105">
        <f t="shared" si="527"/>
        <v>0</v>
      </c>
      <c r="Q3051" s="105">
        <f t="shared" si="528"/>
        <v>0</v>
      </c>
      <c r="R3051" s="105">
        <f t="shared" si="529"/>
        <v>0</v>
      </c>
      <c r="S3051" s="22" t="str">
        <f t="shared" si="513"/>
        <v/>
      </c>
      <c r="T3051" s="92">
        <f t="shared" si="530"/>
        <v>0</v>
      </c>
      <c r="U3051" s="92">
        <f t="shared" si="515"/>
        <v>0</v>
      </c>
      <c r="V3051" s="92">
        <f t="shared" si="516"/>
        <v>0</v>
      </c>
      <c r="W3051" s="92">
        <f t="shared" si="517"/>
        <v>0</v>
      </c>
      <c r="X3051" s="92">
        <f t="shared" si="518"/>
        <v>0</v>
      </c>
      <c r="Y3051" s="92">
        <f t="shared" si="519"/>
        <v>0</v>
      </c>
      <c r="Z3051" s="92">
        <f t="shared" si="520"/>
        <v>0</v>
      </c>
      <c r="AA3051" s="92">
        <f t="shared" si="521"/>
        <v>0</v>
      </c>
      <c r="AB3051" s="92">
        <f t="shared" si="522"/>
        <v>0</v>
      </c>
      <c r="AC3051" s="92">
        <f t="shared" si="523"/>
        <v>0</v>
      </c>
      <c r="AD3051" s="92">
        <f t="shared" si="524"/>
        <v>0</v>
      </c>
      <c r="AE3051" s="92">
        <f t="shared" si="525"/>
        <v>0</v>
      </c>
      <c r="AF3051" s="118">
        <f t="shared" si="531"/>
        <v>0</v>
      </c>
    </row>
    <row r="3052" spans="2:32" ht="21.95" customHeight="1" x14ac:dyDescent="0.25">
      <c r="B3052" s="36" t="str">
        <f>IF(Vendas4!D22="","",Vendas4!D22)</f>
        <v/>
      </c>
      <c r="C3052" s="36" t="str">
        <f>IF(Vendas4!E22="","",Vendas4!E22)</f>
        <v/>
      </c>
      <c r="D3052" s="36" t="str">
        <f>IF(Vendas4!F22="","",Vendas4!F22)</f>
        <v/>
      </c>
      <c r="E3052" s="36" t="str">
        <f>IF(Vendas4!G22="","",Vendas4!G22)</f>
        <v/>
      </c>
      <c r="F3052" s="36" t="str">
        <f>IF(Vendas4!H22="","",Vendas4!H22)</f>
        <v/>
      </c>
      <c r="G3052" s="36" t="str">
        <f>IF(Vendas4!I22="","",Vendas4!I22)</f>
        <v/>
      </c>
      <c r="H3052" s="36" t="str">
        <f>IF(Vendas4!J22="","",Vendas4!J22)</f>
        <v/>
      </c>
      <c r="I3052" s="36" t="str">
        <f>IF(Vendas4!K22="","",Vendas4!K22)</f>
        <v/>
      </c>
      <c r="J3052" s="36" t="str">
        <f>IF(Vendas4!L22="","",Vendas4!L22)</f>
        <v/>
      </c>
      <c r="K3052" s="36" t="str">
        <f>IF(Vendas4!M22="","",Vendas4!M22)</f>
        <v/>
      </c>
      <c r="L3052" s="36" t="str">
        <f>IF(Vendas4!N22="","",Vendas4!N22)</f>
        <v/>
      </c>
      <c r="M3052" s="36" t="str">
        <f>IF(Vendas4!O22="","",Vendas4!O22)</f>
        <v/>
      </c>
      <c r="N3052" s="36" t="str">
        <f>IF(Vendas4!P22="","",Vendas4!P22)</f>
        <v/>
      </c>
      <c r="O3052" s="42">
        <f t="shared" si="526"/>
        <v>0</v>
      </c>
      <c r="P3052" s="105">
        <f t="shared" si="527"/>
        <v>0</v>
      </c>
      <c r="Q3052" s="105">
        <f t="shared" si="528"/>
        <v>0</v>
      </c>
      <c r="R3052" s="105">
        <f t="shared" si="529"/>
        <v>0</v>
      </c>
      <c r="S3052" s="22" t="str">
        <f t="shared" si="513"/>
        <v/>
      </c>
      <c r="T3052" s="92">
        <f t="shared" si="530"/>
        <v>0</v>
      </c>
      <c r="U3052" s="92">
        <f t="shared" si="515"/>
        <v>0</v>
      </c>
      <c r="V3052" s="92">
        <f t="shared" si="516"/>
        <v>0</v>
      </c>
      <c r="W3052" s="92">
        <f t="shared" si="517"/>
        <v>0</v>
      </c>
      <c r="X3052" s="92">
        <f t="shared" si="518"/>
        <v>0</v>
      </c>
      <c r="Y3052" s="92">
        <f t="shared" si="519"/>
        <v>0</v>
      </c>
      <c r="Z3052" s="92">
        <f t="shared" si="520"/>
        <v>0</v>
      </c>
      <c r="AA3052" s="92">
        <f t="shared" si="521"/>
        <v>0</v>
      </c>
      <c r="AB3052" s="92">
        <f t="shared" si="522"/>
        <v>0</v>
      </c>
      <c r="AC3052" s="92">
        <f t="shared" si="523"/>
        <v>0</v>
      </c>
      <c r="AD3052" s="92">
        <f t="shared" si="524"/>
        <v>0</v>
      </c>
      <c r="AE3052" s="92">
        <f t="shared" si="525"/>
        <v>0</v>
      </c>
      <c r="AF3052" s="118">
        <f t="shared" si="531"/>
        <v>0</v>
      </c>
    </row>
    <row r="3053" spans="2:32" ht="21.95" customHeight="1" x14ac:dyDescent="0.25">
      <c r="B3053" s="36" t="str">
        <f>IF(Vendas4!D23="","",Vendas4!D23)</f>
        <v/>
      </c>
      <c r="C3053" s="36" t="str">
        <f>IF(Vendas4!E23="","",Vendas4!E23)</f>
        <v/>
      </c>
      <c r="D3053" s="36" t="str">
        <f>IF(Vendas4!F23="","",Vendas4!F23)</f>
        <v/>
      </c>
      <c r="E3053" s="36" t="str">
        <f>IF(Vendas4!G23="","",Vendas4!G23)</f>
        <v/>
      </c>
      <c r="F3053" s="36" t="str">
        <f>IF(Vendas4!H23="","",Vendas4!H23)</f>
        <v/>
      </c>
      <c r="G3053" s="36" t="str">
        <f>IF(Vendas4!I23="","",Vendas4!I23)</f>
        <v/>
      </c>
      <c r="H3053" s="36" t="str">
        <f>IF(Vendas4!J23="","",Vendas4!J23)</f>
        <v/>
      </c>
      <c r="I3053" s="36" t="str">
        <f>IF(Vendas4!K23="","",Vendas4!K23)</f>
        <v/>
      </c>
      <c r="J3053" s="36" t="str">
        <f>IF(Vendas4!L23="","",Vendas4!L23)</f>
        <v/>
      </c>
      <c r="K3053" s="36" t="str">
        <f>IF(Vendas4!M23="","",Vendas4!M23)</f>
        <v/>
      </c>
      <c r="L3053" s="36" t="str">
        <f>IF(Vendas4!N23="","",Vendas4!N23)</f>
        <v/>
      </c>
      <c r="M3053" s="36" t="str">
        <f>IF(Vendas4!O23="","",Vendas4!O23)</f>
        <v/>
      </c>
      <c r="N3053" s="36" t="str">
        <f>IF(Vendas4!P23="","",Vendas4!P23)</f>
        <v/>
      </c>
      <c r="O3053" s="42">
        <f t="shared" si="526"/>
        <v>0</v>
      </c>
      <c r="P3053" s="105">
        <f t="shared" si="527"/>
        <v>0</v>
      </c>
      <c r="Q3053" s="105">
        <f t="shared" si="528"/>
        <v>0</v>
      </c>
      <c r="R3053" s="105">
        <f t="shared" si="529"/>
        <v>0</v>
      </c>
      <c r="S3053" s="22" t="str">
        <f t="shared" si="513"/>
        <v/>
      </c>
      <c r="T3053" s="92">
        <f t="shared" si="530"/>
        <v>0</v>
      </c>
      <c r="U3053" s="92">
        <f t="shared" si="515"/>
        <v>0</v>
      </c>
      <c r="V3053" s="92">
        <f t="shared" si="516"/>
        <v>0</v>
      </c>
      <c r="W3053" s="92">
        <f t="shared" si="517"/>
        <v>0</v>
      </c>
      <c r="X3053" s="92">
        <f t="shared" si="518"/>
        <v>0</v>
      </c>
      <c r="Y3053" s="92">
        <f t="shared" si="519"/>
        <v>0</v>
      </c>
      <c r="Z3053" s="92">
        <f t="shared" si="520"/>
        <v>0</v>
      </c>
      <c r="AA3053" s="92">
        <f t="shared" si="521"/>
        <v>0</v>
      </c>
      <c r="AB3053" s="92">
        <f t="shared" si="522"/>
        <v>0</v>
      </c>
      <c r="AC3053" s="92">
        <f t="shared" si="523"/>
        <v>0</v>
      </c>
      <c r="AD3053" s="92">
        <f t="shared" si="524"/>
        <v>0</v>
      </c>
      <c r="AE3053" s="92">
        <f t="shared" si="525"/>
        <v>0</v>
      </c>
      <c r="AF3053" s="118">
        <f t="shared" si="531"/>
        <v>0</v>
      </c>
    </row>
    <row r="3054" spans="2:32" ht="21.95" customHeight="1" x14ac:dyDescent="0.25">
      <c r="B3054" s="36" t="str">
        <f>IF(Vendas4!D24="","",Vendas4!D24)</f>
        <v/>
      </c>
      <c r="C3054" s="36" t="str">
        <f>IF(Vendas4!E24="","",Vendas4!E24)</f>
        <v/>
      </c>
      <c r="D3054" s="36" t="str">
        <f>IF(Vendas4!F24="","",Vendas4!F24)</f>
        <v/>
      </c>
      <c r="E3054" s="36" t="str">
        <f>IF(Vendas4!G24="","",Vendas4!G24)</f>
        <v/>
      </c>
      <c r="F3054" s="36" t="str">
        <f>IF(Vendas4!H24="","",Vendas4!H24)</f>
        <v/>
      </c>
      <c r="G3054" s="36" t="str">
        <f>IF(Vendas4!I24="","",Vendas4!I24)</f>
        <v/>
      </c>
      <c r="H3054" s="36" t="str">
        <f>IF(Vendas4!J24="","",Vendas4!J24)</f>
        <v/>
      </c>
      <c r="I3054" s="36" t="str">
        <f>IF(Vendas4!K24="","",Vendas4!K24)</f>
        <v/>
      </c>
      <c r="J3054" s="36" t="str">
        <f>IF(Vendas4!L24="","",Vendas4!L24)</f>
        <v/>
      </c>
      <c r="K3054" s="36" t="str">
        <f>IF(Vendas4!M24="","",Vendas4!M24)</f>
        <v/>
      </c>
      <c r="L3054" s="36" t="str">
        <f>IF(Vendas4!N24="","",Vendas4!N24)</f>
        <v/>
      </c>
      <c r="M3054" s="36" t="str">
        <f>IF(Vendas4!O24="","",Vendas4!O24)</f>
        <v/>
      </c>
      <c r="N3054" s="36" t="str">
        <f>IF(Vendas4!P24="","",Vendas4!P24)</f>
        <v/>
      </c>
      <c r="O3054" s="42">
        <f t="shared" si="526"/>
        <v>0</v>
      </c>
      <c r="P3054" s="105">
        <f t="shared" si="527"/>
        <v>0</v>
      </c>
      <c r="Q3054" s="105">
        <f t="shared" si="528"/>
        <v>0</v>
      </c>
      <c r="R3054" s="105">
        <f t="shared" si="529"/>
        <v>0</v>
      </c>
      <c r="S3054" s="22" t="str">
        <f t="shared" si="513"/>
        <v/>
      </c>
      <c r="T3054" s="92">
        <f t="shared" si="530"/>
        <v>0</v>
      </c>
      <c r="U3054" s="92">
        <f t="shared" si="515"/>
        <v>0</v>
      </c>
      <c r="V3054" s="92">
        <f t="shared" si="516"/>
        <v>0</v>
      </c>
      <c r="W3054" s="92">
        <f t="shared" si="517"/>
        <v>0</v>
      </c>
      <c r="X3054" s="92">
        <f t="shared" si="518"/>
        <v>0</v>
      </c>
      <c r="Y3054" s="92">
        <f t="shared" si="519"/>
        <v>0</v>
      </c>
      <c r="Z3054" s="92">
        <f t="shared" si="520"/>
        <v>0</v>
      </c>
      <c r="AA3054" s="92">
        <f t="shared" si="521"/>
        <v>0</v>
      </c>
      <c r="AB3054" s="92">
        <f t="shared" si="522"/>
        <v>0</v>
      </c>
      <c r="AC3054" s="92">
        <f t="shared" si="523"/>
        <v>0</v>
      </c>
      <c r="AD3054" s="92">
        <f t="shared" si="524"/>
        <v>0</v>
      </c>
      <c r="AE3054" s="92">
        <f t="shared" si="525"/>
        <v>0</v>
      </c>
      <c r="AF3054" s="118">
        <f t="shared" si="531"/>
        <v>0</v>
      </c>
    </row>
    <row r="3055" spans="2:32" ht="21.95" customHeight="1" x14ac:dyDescent="0.25">
      <c r="B3055" s="36" t="str">
        <f>IF(Vendas4!D25="","",Vendas4!D25)</f>
        <v/>
      </c>
      <c r="C3055" s="36" t="str">
        <f>IF(Vendas4!E25="","",Vendas4!E25)</f>
        <v/>
      </c>
      <c r="D3055" s="36" t="str">
        <f>IF(Vendas4!F25="","",Vendas4!F25)</f>
        <v/>
      </c>
      <c r="E3055" s="36" t="str">
        <f>IF(Vendas4!G25="","",Vendas4!G25)</f>
        <v/>
      </c>
      <c r="F3055" s="36" t="str">
        <f>IF(Vendas4!H25="","",Vendas4!H25)</f>
        <v/>
      </c>
      <c r="G3055" s="36" t="str">
        <f>IF(Vendas4!I25="","",Vendas4!I25)</f>
        <v/>
      </c>
      <c r="H3055" s="36" t="str">
        <f>IF(Vendas4!J25="","",Vendas4!J25)</f>
        <v/>
      </c>
      <c r="I3055" s="36" t="str">
        <f>IF(Vendas4!K25="","",Vendas4!K25)</f>
        <v/>
      </c>
      <c r="J3055" s="36" t="str">
        <f>IF(Vendas4!L25="","",Vendas4!L25)</f>
        <v/>
      </c>
      <c r="K3055" s="36" t="str">
        <f>IF(Vendas4!M25="","",Vendas4!M25)</f>
        <v/>
      </c>
      <c r="L3055" s="36" t="str">
        <f>IF(Vendas4!N25="","",Vendas4!N25)</f>
        <v/>
      </c>
      <c r="M3055" s="36" t="str">
        <f>IF(Vendas4!O25="","",Vendas4!O25)</f>
        <v/>
      </c>
      <c r="N3055" s="36" t="str">
        <f>IF(Vendas4!P25="","",Vendas4!P25)</f>
        <v/>
      </c>
      <c r="O3055" s="42">
        <f t="shared" si="526"/>
        <v>0</v>
      </c>
      <c r="P3055" s="105">
        <f t="shared" si="527"/>
        <v>0</v>
      </c>
      <c r="Q3055" s="105">
        <f t="shared" si="528"/>
        <v>0</v>
      </c>
      <c r="R3055" s="105">
        <f t="shared" si="529"/>
        <v>0</v>
      </c>
      <c r="S3055" s="22" t="str">
        <f t="shared" si="513"/>
        <v/>
      </c>
      <c r="T3055" s="92">
        <f t="shared" si="530"/>
        <v>0</v>
      </c>
      <c r="U3055" s="92">
        <f t="shared" si="515"/>
        <v>0</v>
      </c>
      <c r="V3055" s="92">
        <f t="shared" si="516"/>
        <v>0</v>
      </c>
      <c r="W3055" s="92">
        <f t="shared" si="517"/>
        <v>0</v>
      </c>
      <c r="X3055" s="92">
        <f t="shared" si="518"/>
        <v>0</v>
      </c>
      <c r="Y3055" s="92">
        <f t="shared" si="519"/>
        <v>0</v>
      </c>
      <c r="Z3055" s="92">
        <f t="shared" si="520"/>
        <v>0</v>
      </c>
      <c r="AA3055" s="92">
        <f t="shared" si="521"/>
        <v>0</v>
      </c>
      <c r="AB3055" s="92">
        <f t="shared" si="522"/>
        <v>0</v>
      </c>
      <c r="AC3055" s="92">
        <f t="shared" si="523"/>
        <v>0</v>
      </c>
      <c r="AD3055" s="92">
        <f t="shared" si="524"/>
        <v>0</v>
      </c>
      <c r="AE3055" s="92">
        <f t="shared" si="525"/>
        <v>0</v>
      </c>
      <c r="AF3055" s="118">
        <f t="shared" si="531"/>
        <v>0</v>
      </c>
    </row>
    <row r="3056" spans="2:32" ht="21.95" customHeight="1" x14ac:dyDescent="0.25">
      <c r="B3056" s="36" t="str">
        <f>IF(Vendas4!D26="","",Vendas4!D26)</f>
        <v/>
      </c>
      <c r="C3056" s="36" t="str">
        <f>IF(Vendas4!E26="","",Vendas4!E26)</f>
        <v/>
      </c>
      <c r="D3056" s="36" t="str">
        <f>IF(Vendas4!F26="","",Vendas4!F26)</f>
        <v/>
      </c>
      <c r="E3056" s="36" t="str">
        <f>IF(Vendas4!G26="","",Vendas4!G26)</f>
        <v/>
      </c>
      <c r="F3056" s="36" t="str">
        <f>IF(Vendas4!H26="","",Vendas4!H26)</f>
        <v/>
      </c>
      <c r="G3056" s="36" t="str">
        <f>IF(Vendas4!I26="","",Vendas4!I26)</f>
        <v/>
      </c>
      <c r="H3056" s="36" t="str">
        <f>IF(Vendas4!J26="","",Vendas4!J26)</f>
        <v/>
      </c>
      <c r="I3056" s="36" t="str">
        <f>IF(Vendas4!K26="","",Vendas4!K26)</f>
        <v/>
      </c>
      <c r="J3056" s="36" t="str">
        <f>IF(Vendas4!L26="","",Vendas4!L26)</f>
        <v/>
      </c>
      <c r="K3056" s="36" t="str">
        <f>IF(Vendas4!M26="","",Vendas4!M26)</f>
        <v/>
      </c>
      <c r="L3056" s="36" t="str">
        <f>IF(Vendas4!N26="","",Vendas4!N26)</f>
        <v/>
      </c>
      <c r="M3056" s="36" t="str">
        <f>IF(Vendas4!O26="","",Vendas4!O26)</f>
        <v/>
      </c>
      <c r="N3056" s="36" t="str">
        <f>IF(Vendas4!P26="","",Vendas4!P26)</f>
        <v/>
      </c>
      <c r="O3056" s="42">
        <f t="shared" si="526"/>
        <v>0</v>
      </c>
      <c r="P3056" s="105">
        <f t="shared" si="527"/>
        <v>0</v>
      </c>
      <c r="Q3056" s="105">
        <f t="shared" si="528"/>
        <v>0</v>
      </c>
      <c r="R3056" s="105">
        <f t="shared" si="529"/>
        <v>0</v>
      </c>
      <c r="S3056" s="22" t="str">
        <f t="shared" si="513"/>
        <v/>
      </c>
      <c r="T3056" s="92">
        <f t="shared" si="530"/>
        <v>0</v>
      </c>
      <c r="U3056" s="92">
        <f t="shared" si="515"/>
        <v>0</v>
      </c>
      <c r="V3056" s="92">
        <f t="shared" si="516"/>
        <v>0</v>
      </c>
      <c r="W3056" s="92">
        <f t="shared" si="517"/>
        <v>0</v>
      </c>
      <c r="X3056" s="92">
        <f t="shared" si="518"/>
        <v>0</v>
      </c>
      <c r="Y3056" s="92">
        <f t="shared" si="519"/>
        <v>0</v>
      </c>
      <c r="Z3056" s="92">
        <f t="shared" si="520"/>
        <v>0</v>
      </c>
      <c r="AA3056" s="92">
        <f t="shared" si="521"/>
        <v>0</v>
      </c>
      <c r="AB3056" s="92">
        <f t="shared" si="522"/>
        <v>0</v>
      </c>
      <c r="AC3056" s="92">
        <f t="shared" si="523"/>
        <v>0</v>
      </c>
      <c r="AD3056" s="92">
        <f t="shared" si="524"/>
        <v>0</v>
      </c>
      <c r="AE3056" s="92">
        <f t="shared" si="525"/>
        <v>0</v>
      </c>
      <c r="AF3056" s="118">
        <f t="shared" si="531"/>
        <v>0</v>
      </c>
    </row>
    <row r="3057" spans="2:32" ht="21.95" customHeight="1" x14ac:dyDescent="0.25">
      <c r="B3057" s="36" t="str">
        <f>IF(Vendas4!D27="","",Vendas4!D27)</f>
        <v/>
      </c>
      <c r="C3057" s="36" t="str">
        <f>IF(Vendas4!E27="","",Vendas4!E27)</f>
        <v/>
      </c>
      <c r="D3057" s="36" t="str">
        <f>IF(Vendas4!F27="","",Vendas4!F27)</f>
        <v/>
      </c>
      <c r="E3057" s="36" t="str">
        <f>IF(Vendas4!G27="","",Vendas4!G27)</f>
        <v/>
      </c>
      <c r="F3057" s="36" t="str">
        <f>IF(Vendas4!H27="","",Vendas4!H27)</f>
        <v/>
      </c>
      <c r="G3057" s="36" t="str">
        <f>IF(Vendas4!I27="","",Vendas4!I27)</f>
        <v/>
      </c>
      <c r="H3057" s="36" t="str">
        <f>IF(Vendas4!J27="","",Vendas4!J27)</f>
        <v/>
      </c>
      <c r="I3057" s="36" t="str">
        <f>IF(Vendas4!K27="","",Vendas4!K27)</f>
        <v/>
      </c>
      <c r="J3057" s="36" t="str">
        <f>IF(Vendas4!L27="","",Vendas4!L27)</f>
        <v/>
      </c>
      <c r="K3057" s="36" t="str">
        <f>IF(Vendas4!M27="","",Vendas4!M27)</f>
        <v/>
      </c>
      <c r="L3057" s="36" t="str">
        <f>IF(Vendas4!N27="","",Vendas4!N27)</f>
        <v/>
      </c>
      <c r="M3057" s="36" t="str">
        <f>IF(Vendas4!O27="","",Vendas4!O27)</f>
        <v/>
      </c>
      <c r="N3057" s="36" t="str">
        <f>IF(Vendas4!P27="","",Vendas4!P27)</f>
        <v/>
      </c>
      <c r="O3057" s="42">
        <f t="shared" si="526"/>
        <v>0</v>
      </c>
      <c r="P3057" s="105">
        <f t="shared" si="527"/>
        <v>0</v>
      </c>
      <c r="Q3057" s="105">
        <f t="shared" si="528"/>
        <v>0</v>
      </c>
      <c r="R3057" s="105">
        <f t="shared" si="529"/>
        <v>0</v>
      </c>
      <c r="S3057" s="22" t="str">
        <f t="shared" si="513"/>
        <v/>
      </c>
      <c r="T3057" s="92">
        <f t="shared" si="530"/>
        <v>0</v>
      </c>
      <c r="U3057" s="92">
        <f t="shared" si="515"/>
        <v>0</v>
      </c>
      <c r="V3057" s="92">
        <f t="shared" si="516"/>
        <v>0</v>
      </c>
      <c r="W3057" s="92">
        <f t="shared" si="517"/>
        <v>0</v>
      </c>
      <c r="X3057" s="92">
        <f t="shared" si="518"/>
        <v>0</v>
      </c>
      <c r="Y3057" s="92">
        <f t="shared" si="519"/>
        <v>0</v>
      </c>
      <c r="Z3057" s="92">
        <f t="shared" si="520"/>
        <v>0</v>
      </c>
      <c r="AA3057" s="92">
        <f t="shared" si="521"/>
        <v>0</v>
      </c>
      <c r="AB3057" s="92">
        <f t="shared" si="522"/>
        <v>0</v>
      </c>
      <c r="AC3057" s="92">
        <f t="shared" si="523"/>
        <v>0</v>
      </c>
      <c r="AD3057" s="92">
        <f t="shared" si="524"/>
        <v>0</v>
      </c>
      <c r="AE3057" s="92">
        <f t="shared" si="525"/>
        <v>0</v>
      </c>
      <c r="AF3057" s="118">
        <f t="shared" si="531"/>
        <v>0</v>
      </c>
    </row>
    <row r="3058" spans="2:32" ht="21.95" customHeight="1" x14ac:dyDescent="0.25">
      <c r="B3058" s="36" t="str">
        <f>IF(Vendas4!D28="","",Vendas4!D28)</f>
        <v/>
      </c>
      <c r="C3058" s="36" t="str">
        <f>IF(Vendas4!E28="","",Vendas4!E28)</f>
        <v/>
      </c>
      <c r="D3058" s="36" t="str">
        <f>IF(Vendas4!F28="","",Vendas4!F28)</f>
        <v/>
      </c>
      <c r="E3058" s="36" t="str">
        <f>IF(Vendas4!G28="","",Vendas4!G28)</f>
        <v/>
      </c>
      <c r="F3058" s="36" t="str">
        <f>IF(Vendas4!H28="","",Vendas4!H28)</f>
        <v/>
      </c>
      <c r="G3058" s="36" t="str">
        <f>IF(Vendas4!I28="","",Vendas4!I28)</f>
        <v/>
      </c>
      <c r="H3058" s="36" t="str">
        <f>IF(Vendas4!J28="","",Vendas4!J28)</f>
        <v/>
      </c>
      <c r="I3058" s="36" t="str">
        <f>IF(Vendas4!K28="","",Vendas4!K28)</f>
        <v/>
      </c>
      <c r="J3058" s="36" t="str">
        <f>IF(Vendas4!L28="","",Vendas4!L28)</f>
        <v/>
      </c>
      <c r="K3058" s="36" t="str">
        <f>IF(Vendas4!M28="","",Vendas4!M28)</f>
        <v/>
      </c>
      <c r="L3058" s="36" t="str">
        <f>IF(Vendas4!N28="","",Vendas4!N28)</f>
        <v/>
      </c>
      <c r="M3058" s="36" t="str">
        <f>IF(Vendas4!O28="","",Vendas4!O28)</f>
        <v/>
      </c>
      <c r="N3058" s="36" t="str">
        <f>IF(Vendas4!P28="","",Vendas4!P28)</f>
        <v/>
      </c>
      <c r="O3058" s="42">
        <f t="shared" si="526"/>
        <v>0</v>
      </c>
      <c r="P3058" s="105">
        <f t="shared" si="527"/>
        <v>0</v>
      </c>
      <c r="Q3058" s="105">
        <f t="shared" si="528"/>
        <v>0</v>
      </c>
      <c r="R3058" s="105">
        <f t="shared" si="529"/>
        <v>0</v>
      </c>
      <c r="S3058" s="22" t="str">
        <f t="shared" si="513"/>
        <v/>
      </c>
      <c r="T3058" s="92">
        <f t="shared" si="530"/>
        <v>0</v>
      </c>
      <c r="U3058" s="92">
        <f t="shared" si="515"/>
        <v>0</v>
      </c>
      <c r="V3058" s="92">
        <f t="shared" si="516"/>
        <v>0</v>
      </c>
      <c r="W3058" s="92">
        <f t="shared" si="517"/>
        <v>0</v>
      </c>
      <c r="X3058" s="92">
        <f t="shared" si="518"/>
        <v>0</v>
      </c>
      <c r="Y3058" s="92">
        <f t="shared" si="519"/>
        <v>0</v>
      </c>
      <c r="Z3058" s="92">
        <f t="shared" si="520"/>
        <v>0</v>
      </c>
      <c r="AA3058" s="92">
        <f t="shared" si="521"/>
        <v>0</v>
      </c>
      <c r="AB3058" s="92">
        <f t="shared" si="522"/>
        <v>0</v>
      </c>
      <c r="AC3058" s="92">
        <f t="shared" si="523"/>
        <v>0</v>
      </c>
      <c r="AD3058" s="92">
        <f t="shared" si="524"/>
        <v>0</v>
      </c>
      <c r="AE3058" s="92">
        <f t="shared" si="525"/>
        <v>0</v>
      </c>
      <c r="AF3058" s="118">
        <f t="shared" si="531"/>
        <v>0</v>
      </c>
    </row>
    <row r="3059" spans="2:32" ht="21.95" customHeight="1" x14ac:dyDescent="0.25">
      <c r="B3059" s="36" t="str">
        <f>IF(Vendas4!D29="","",Vendas4!D29)</f>
        <v/>
      </c>
      <c r="C3059" s="36" t="str">
        <f>IF(Vendas4!E29="","",Vendas4!E29)</f>
        <v/>
      </c>
      <c r="D3059" s="36" t="str">
        <f>IF(Vendas4!F29="","",Vendas4!F29)</f>
        <v/>
      </c>
      <c r="E3059" s="36" t="str">
        <f>IF(Vendas4!G29="","",Vendas4!G29)</f>
        <v/>
      </c>
      <c r="F3059" s="36" t="str">
        <f>IF(Vendas4!H29="","",Vendas4!H29)</f>
        <v/>
      </c>
      <c r="G3059" s="36" t="str">
        <f>IF(Vendas4!I29="","",Vendas4!I29)</f>
        <v/>
      </c>
      <c r="H3059" s="36" t="str">
        <f>IF(Vendas4!J29="","",Vendas4!J29)</f>
        <v/>
      </c>
      <c r="I3059" s="36" t="str">
        <f>IF(Vendas4!K29="","",Vendas4!K29)</f>
        <v/>
      </c>
      <c r="J3059" s="36" t="str">
        <f>IF(Vendas4!L29="","",Vendas4!L29)</f>
        <v/>
      </c>
      <c r="K3059" s="36" t="str">
        <f>IF(Vendas4!M29="","",Vendas4!M29)</f>
        <v/>
      </c>
      <c r="L3059" s="36" t="str">
        <f>IF(Vendas4!N29="","",Vendas4!N29)</f>
        <v/>
      </c>
      <c r="M3059" s="36" t="str">
        <f>IF(Vendas4!O29="","",Vendas4!O29)</f>
        <v/>
      </c>
      <c r="N3059" s="36" t="str">
        <f>IF(Vendas4!P29="","",Vendas4!P29)</f>
        <v/>
      </c>
      <c r="O3059" s="42">
        <f t="shared" si="526"/>
        <v>0</v>
      </c>
      <c r="P3059" s="105">
        <f t="shared" si="527"/>
        <v>0</v>
      </c>
      <c r="Q3059" s="105">
        <f t="shared" si="528"/>
        <v>0</v>
      </c>
      <c r="R3059" s="105">
        <f t="shared" si="529"/>
        <v>0</v>
      </c>
      <c r="S3059" s="22" t="str">
        <f t="shared" si="513"/>
        <v/>
      </c>
      <c r="T3059" s="92">
        <f t="shared" si="530"/>
        <v>0</v>
      </c>
      <c r="U3059" s="92">
        <f t="shared" si="515"/>
        <v>0</v>
      </c>
      <c r="V3059" s="92">
        <f t="shared" si="516"/>
        <v>0</v>
      </c>
      <c r="W3059" s="92">
        <f t="shared" si="517"/>
        <v>0</v>
      </c>
      <c r="X3059" s="92">
        <f t="shared" si="518"/>
        <v>0</v>
      </c>
      <c r="Y3059" s="92">
        <f t="shared" si="519"/>
        <v>0</v>
      </c>
      <c r="Z3059" s="92">
        <f t="shared" si="520"/>
        <v>0</v>
      </c>
      <c r="AA3059" s="92">
        <f t="shared" si="521"/>
        <v>0</v>
      </c>
      <c r="AB3059" s="92">
        <f t="shared" si="522"/>
        <v>0</v>
      </c>
      <c r="AC3059" s="92">
        <f t="shared" si="523"/>
        <v>0</v>
      </c>
      <c r="AD3059" s="92">
        <f t="shared" si="524"/>
        <v>0</v>
      </c>
      <c r="AE3059" s="92">
        <f t="shared" si="525"/>
        <v>0</v>
      </c>
      <c r="AF3059" s="118">
        <f t="shared" si="531"/>
        <v>0</v>
      </c>
    </row>
    <row r="3060" spans="2:32" ht="21.95" customHeight="1" x14ac:dyDescent="0.25">
      <c r="B3060" s="36" t="str">
        <f>IF(Vendas4!D30="","",Vendas4!D30)</f>
        <v/>
      </c>
      <c r="C3060" s="36" t="str">
        <f>IF(Vendas4!E30="","",Vendas4!E30)</f>
        <v/>
      </c>
      <c r="D3060" s="36" t="str">
        <f>IF(Vendas4!F30="","",Vendas4!F30)</f>
        <v/>
      </c>
      <c r="E3060" s="36" t="str">
        <f>IF(Vendas4!G30="","",Vendas4!G30)</f>
        <v/>
      </c>
      <c r="F3060" s="36" t="str">
        <f>IF(Vendas4!H30="","",Vendas4!H30)</f>
        <v/>
      </c>
      <c r="G3060" s="36" t="str">
        <f>IF(Vendas4!I30="","",Vendas4!I30)</f>
        <v/>
      </c>
      <c r="H3060" s="36" t="str">
        <f>IF(Vendas4!J30="","",Vendas4!J30)</f>
        <v/>
      </c>
      <c r="I3060" s="36" t="str">
        <f>IF(Vendas4!K30="","",Vendas4!K30)</f>
        <v/>
      </c>
      <c r="J3060" s="36" t="str">
        <f>IF(Vendas4!L30="","",Vendas4!L30)</f>
        <v/>
      </c>
      <c r="K3060" s="36" t="str">
        <f>IF(Vendas4!M30="","",Vendas4!M30)</f>
        <v/>
      </c>
      <c r="L3060" s="36" t="str">
        <f>IF(Vendas4!N30="","",Vendas4!N30)</f>
        <v/>
      </c>
      <c r="M3060" s="36" t="str">
        <f>IF(Vendas4!O30="","",Vendas4!O30)</f>
        <v/>
      </c>
      <c r="N3060" s="36" t="str">
        <f>IF(Vendas4!P30="","",Vendas4!P30)</f>
        <v/>
      </c>
      <c r="O3060" s="42">
        <f t="shared" si="526"/>
        <v>0</v>
      </c>
      <c r="P3060" s="105">
        <f t="shared" si="527"/>
        <v>0</v>
      </c>
      <c r="Q3060" s="105">
        <f t="shared" si="528"/>
        <v>0</v>
      </c>
      <c r="R3060" s="105">
        <f t="shared" si="529"/>
        <v>0</v>
      </c>
      <c r="S3060" s="22" t="str">
        <f t="shared" si="513"/>
        <v/>
      </c>
      <c r="T3060" s="92">
        <f t="shared" si="530"/>
        <v>0</v>
      </c>
      <c r="U3060" s="92">
        <f t="shared" si="515"/>
        <v>0</v>
      </c>
      <c r="V3060" s="92">
        <f t="shared" si="516"/>
        <v>0</v>
      </c>
      <c r="W3060" s="92">
        <f t="shared" si="517"/>
        <v>0</v>
      </c>
      <c r="X3060" s="92">
        <f t="shared" si="518"/>
        <v>0</v>
      </c>
      <c r="Y3060" s="92">
        <f t="shared" si="519"/>
        <v>0</v>
      </c>
      <c r="Z3060" s="92">
        <f t="shared" si="520"/>
        <v>0</v>
      </c>
      <c r="AA3060" s="92">
        <f t="shared" si="521"/>
        <v>0</v>
      </c>
      <c r="AB3060" s="92">
        <f t="shared" si="522"/>
        <v>0</v>
      </c>
      <c r="AC3060" s="92">
        <f t="shared" si="523"/>
        <v>0</v>
      </c>
      <c r="AD3060" s="92">
        <f t="shared" si="524"/>
        <v>0</v>
      </c>
      <c r="AE3060" s="92">
        <f t="shared" si="525"/>
        <v>0</v>
      </c>
      <c r="AF3060" s="118">
        <f t="shared" si="531"/>
        <v>0</v>
      </c>
    </row>
    <row r="3061" spans="2:32" ht="21.95" customHeight="1" x14ac:dyDescent="0.25">
      <c r="B3061" s="36" t="str">
        <f>IF(Vendas4!D31="","",Vendas4!D31)</f>
        <v/>
      </c>
      <c r="C3061" s="36" t="str">
        <f>IF(Vendas4!E31="","",Vendas4!E31)</f>
        <v/>
      </c>
      <c r="D3061" s="36" t="str">
        <f>IF(Vendas4!F31="","",Vendas4!F31)</f>
        <v/>
      </c>
      <c r="E3061" s="36" t="str">
        <f>IF(Vendas4!G31="","",Vendas4!G31)</f>
        <v/>
      </c>
      <c r="F3061" s="36" t="str">
        <f>IF(Vendas4!H31="","",Vendas4!H31)</f>
        <v/>
      </c>
      <c r="G3061" s="36" t="str">
        <f>IF(Vendas4!I31="","",Vendas4!I31)</f>
        <v/>
      </c>
      <c r="H3061" s="36" t="str">
        <f>IF(Vendas4!J31="","",Vendas4!J31)</f>
        <v/>
      </c>
      <c r="I3061" s="36" t="str">
        <f>IF(Vendas4!K31="","",Vendas4!K31)</f>
        <v/>
      </c>
      <c r="J3061" s="36" t="str">
        <f>IF(Vendas4!L31="","",Vendas4!L31)</f>
        <v/>
      </c>
      <c r="K3061" s="36" t="str">
        <f>IF(Vendas4!M31="","",Vendas4!M31)</f>
        <v/>
      </c>
      <c r="L3061" s="36" t="str">
        <f>IF(Vendas4!N31="","",Vendas4!N31)</f>
        <v/>
      </c>
      <c r="M3061" s="36" t="str">
        <f>IF(Vendas4!O31="","",Vendas4!O31)</f>
        <v/>
      </c>
      <c r="N3061" s="36" t="str">
        <f>IF(Vendas4!P31="","",Vendas4!P31)</f>
        <v/>
      </c>
      <c r="O3061" s="42">
        <f t="shared" si="526"/>
        <v>0</v>
      </c>
      <c r="P3061" s="105">
        <f t="shared" si="527"/>
        <v>0</v>
      </c>
      <c r="Q3061" s="105">
        <f t="shared" si="528"/>
        <v>0</v>
      </c>
      <c r="R3061" s="105">
        <f t="shared" si="529"/>
        <v>0</v>
      </c>
      <c r="S3061" s="22" t="str">
        <f t="shared" si="513"/>
        <v/>
      </c>
      <c r="T3061" s="92">
        <f t="shared" si="530"/>
        <v>0</v>
      </c>
      <c r="U3061" s="92">
        <f t="shared" si="515"/>
        <v>0</v>
      </c>
      <c r="V3061" s="92">
        <f t="shared" si="516"/>
        <v>0</v>
      </c>
      <c r="W3061" s="92">
        <f t="shared" si="517"/>
        <v>0</v>
      </c>
      <c r="X3061" s="92">
        <f t="shared" si="518"/>
        <v>0</v>
      </c>
      <c r="Y3061" s="92">
        <f t="shared" si="519"/>
        <v>0</v>
      </c>
      <c r="Z3061" s="92">
        <f t="shared" si="520"/>
        <v>0</v>
      </c>
      <c r="AA3061" s="92">
        <f t="shared" si="521"/>
        <v>0</v>
      </c>
      <c r="AB3061" s="92">
        <f t="shared" si="522"/>
        <v>0</v>
      </c>
      <c r="AC3061" s="92">
        <f t="shared" si="523"/>
        <v>0</v>
      </c>
      <c r="AD3061" s="92">
        <f t="shared" si="524"/>
        <v>0</v>
      </c>
      <c r="AE3061" s="92">
        <f t="shared" si="525"/>
        <v>0</v>
      </c>
      <c r="AF3061" s="118">
        <f t="shared" si="531"/>
        <v>0</v>
      </c>
    </row>
    <row r="3062" spans="2:32" ht="21.95" customHeight="1" x14ac:dyDescent="0.25">
      <c r="B3062" s="36" t="str">
        <f>IF(Vendas4!D32="","",Vendas4!D32)</f>
        <v/>
      </c>
      <c r="C3062" s="36" t="str">
        <f>IF(Vendas4!E32="","",Vendas4!E32)</f>
        <v/>
      </c>
      <c r="D3062" s="36" t="str">
        <f>IF(Vendas4!F32="","",Vendas4!F32)</f>
        <v/>
      </c>
      <c r="E3062" s="36" t="str">
        <f>IF(Vendas4!G32="","",Vendas4!G32)</f>
        <v/>
      </c>
      <c r="F3062" s="36" t="str">
        <f>IF(Vendas4!H32="","",Vendas4!H32)</f>
        <v/>
      </c>
      <c r="G3062" s="36" t="str">
        <f>IF(Vendas4!I32="","",Vendas4!I32)</f>
        <v/>
      </c>
      <c r="H3062" s="36" t="str">
        <f>IF(Vendas4!J32="","",Vendas4!J32)</f>
        <v/>
      </c>
      <c r="I3062" s="36" t="str">
        <f>IF(Vendas4!K32="","",Vendas4!K32)</f>
        <v/>
      </c>
      <c r="J3062" s="36" t="str">
        <f>IF(Vendas4!L32="","",Vendas4!L32)</f>
        <v/>
      </c>
      <c r="K3062" s="36" t="str">
        <f>IF(Vendas4!M32="","",Vendas4!M32)</f>
        <v/>
      </c>
      <c r="L3062" s="36" t="str">
        <f>IF(Vendas4!N32="","",Vendas4!N32)</f>
        <v/>
      </c>
      <c r="M3062" s="36" t="str">
        <f>IF(Vendas4!O32="","",Vendas4!O32)</f>
        <v/>
      </c>
      <c r="N3062" s="36" t="str">
        <f>IF(Vendas4!P32="","",Vendas4!P32)</f>
        <v/>
      </c>
      <c r="O3062" s="42">
        <f t="shared" si="526"/>
        <v>0</v>
      </c>
      <c r="P3062" s="105">
        <f t="shared" si="527"/>
        <v>0</v>
      </c>
      <c r="Q3062" s="105">
        <f t="shared" si="528"/>
        <v>0</v>
      </c>
      <c r="R3062" s="105">
        <f t="shared" si="529"/>
        <v>0</v>
      </c>
      <c r="S3062" s="22" t="str">
        <f t="shared" si="513"/>
        <v/>
      </c>
      <c r="T3062" s="92">
        <f t="shared" si="530"/>
        <v>0</v>
      </c>
      <c r="U3062" s="92">
        <f t="shared" si="515"/>
        <v>0</v>
      </c>
      <c r="V3062" s="92">
        <f t="shared" si="516"/>
        <v>0</v>
      </c>
      <c r="W3062" s="92">
        <f t="shared" si="517"/>
        <v>0</v>
      </c>
      <c r="X3062" s="92">
        <f t="shared" si="518"/>
        <v>0</v>
      </c>
      <c r="Y3062" s="92">
        <f t="shared" si="519"/>
        <v>0</v>
      </c>
      <c r="Z3062" s="92">
        <f t="shared" si="520"/>
        <v>0</v>
      </c>
      <c r="AA3062" s="92">
        <f t="shared" si="521"/>
        <v>0</v>
      </c>
      <c r="AB3062" s="92">
        <f t="shared" si="522"/>
        <v>0</v>
      </c>
      <c r="AC3062" s="92">
        <f t="shared" si="523"/>
        <v>0</v>
      </c>
      <c r="AD3062" s="92">
        <f t="shared" si="524"/>
        <v>0</v>
      </c>
      <c r="AE3062" s="92">
        <f t="shared" si="525"/>
        <v>0</v>
      </c>
      <c r="AF3062" s="118">
        <f t="shared" si="531"/>
        <v>0</v>
      </c>
    </row>
    <row r="3063" spans="2:32" ht="21.95" customHeight="1" x14ac:dyDescent="0.25">
      <c r="B3063" s="36" t="str">
        <f>IF(Vendas4!D33="","",Vendas4!D33)</f>
        <v/>
      </c>
      <c r="C3063" s="36" t="str">
        <f>IF(Vendas4!E33="","",Vendas4!E33)</f>
        <v/>
      </c>
      <c r="D3063" s="36" t="str">
        <f>IF(Vendas4!F33="","",Vendas4!F33)</f>
        <v/>
      </c>
      <c r="E3063" s="36" t="str">
        <f>IF(Vendas4!G33="","",Vendas4!G33)</f>
        <v/>
      </c>
      <c r="F3063" s="36" t="str">
        <f>IF(Vendas4!H33="","",Vendas4!H33)</f>
        <v/>
      </c>
      <c r="G3063" s="36" t="str">
        <f>IF(Vendas4!I33="","",Vendas4!I33)</f>
        <v/>
      </c>
      <c r="H3063" s="36" t="str">
        <f>IF(Vendas4!J33="","",Vendas4!J33)</f>
        <v/>
      </c>
      <c r="I3063" s="36" t="str">
        <f>IF(Vendas4!K33="","",Vendas4!K33)</f>
        <v/>
      </c>
      <c r="J3063" s="36" t="str">
        <f>IF(Vendas4!L33="","",Vendas4!L33)</f>
        <v/>
      </c>
      <c r="K3063" s="36" t="str">
        <f>IF(Vendas4!M33="","",Vendas4!M33)</f>
        <v/>
      </c>
      <c r="L3063" s="36" t="str">
        <f>IF(Vendas4!N33="","",Vendas4!N33)</f>
        <v/>
      </c>
      <c r="M3063" s="36" t="str">
        <f>IF(Vendas4!O33="","",Vendas4!O33)</f>
        <v/>
      </c>
      <c r="N3063" s="36" t="str">
        <f>IF(Vendas4!P33="","",Vendas4!P33)</f>
        <v/>
      </c>
      <c r="O3063" s="42">
        <f t="shared" si="526"/>
        <v>0</v>
      </c>
      <c r="P3063" s="105">
        <f t="shared" si="527"/>
        <v>0</v>
      </c>
      <c r="Q3063" s="105">
        <f t="shared" si="528"/>
        <v>0</v>
      </c>
      <c r="R3063" s="105">
        <f t="shared" si="529"/>
        <v>0</v>
      </c>
      <c r="S3063" s="22" t="str">
        <f t="shared" si="513"/>
        <v/>
      </c>
      <c r="T3063" s="92">
        <f t="shared" si="530"/>
        <v>0</v>
      </c>
      <c r="U3063" s="92">
        <f t="shared" si="515"/>
        <v>0</v>
      </c>
      <c r="V3063" s="92">
        <f t="shared" si="516"/>
        <v>0</v>
      </c>
      <c r="W3063" s="92">
        <f t="shared" si="517"/>
        <v>0</v>
      </c>
      <c r="X3063" s="92">
        <f t="shared" si="518"/>
        <v>0</v>
      </c>
      <c r="Y3063" s="92">
        <f t="shared" si="519"/>
        <v>0</v>
      </c>
      <c r="Z3063" s="92">
        <f t="shared" si="520"/>
        <v>0</v>
      </c>
      <c r="AA3063" s="92">
        <f t="shared" si="521"/>
        <v>0</v>
      </c>
      <c r="AB3063" s="92">
        <f t="shared" si="522"/>
        <v>0</v>
      </c>
      <c r="AC3063" s="92">
        <f t="shared" si="523"/>
        <v>0</v>
      </c>
      <c r="AD3063" s="92">
        <f t="shared" si="524"/>
        <v>0</v>
      </c>
      <c r="AE3063" s="92">
        <f t="shared" si="525"/>
        <v>0</v>
      </c>
      <c r="AF3063" s="118">
        <f t="shared" si="531"/>
        <v>0</v>
      </c>
    </row>
    <row r="3064" spans="2:32" ht="21.95" customHeight="1" x14ac:dyDescent="0.25">
      <c r="B3064" s="36" t="str">
        <f>IF(Vendas4!D34="","",Vendas4!D34)</f>
        <v/>
      </c>
      <c r="C3064" s="36" t="str">
        <f>IF(Vendas4!E34="","",Vendas4!E34)</f>
        <v/>
      </c>
      <c r="D3064" s="36" t="str">
        <f>IF(Vendas4!F34="","",Vendas4!F34)</f>
        <v/>
      </c>
      <c r="E3064" s="36" t="str">
        <f>IF(Vendas4!G34="","",Vendas4!G34)</f>
        <v/>
      </c>
      <c r="F3064" s="36" t="str">
        <f>IF(Vendas4!H34="","",Vendas4!H34)</f>
        <v/>
      </c>
      <c r="G3064" s="36" t="str">
        <f>IF(Vendas4!I34="","",Vendas4!I34)</f>
        <v/>
      </c>
      <c r="H3064" s="36" t="str">
        <f>IF(Vendas4!J34="","",Vendas4!J34)</f>
        <v/>
      </c>
      <c r="I3064" s="36" t="str">
        <f>IF(Vendas4!K34="","",Vendas4!K34)</f>
        <v/>
      </c>
      <c r="J3064" s="36" t="str">
        <f>IF(Vendas4!L34="","",Vendas4!L34)</f>
        <v/>
      </c>
      <c r="K3064" s="36" t="str">
        <f>IF(Vendas4!M34="","",Vendas4!M34)</f>
        <v/>
      </c>
      <c r="L3064" s="36" t="str">
        <f>IF(Vendas4!N34="","",Vendas4!N34)</f>
        <v/>
      </c>
      <c r="M3064" s="36" t="str">
        <f>IF(Vendas4!O34="","",Vendas4!O34)</f>
        <v/>
      </c>
      <c r="N3064" s="36" t="str">
        <f>IF(Vendas4!P34="","",Vendas4!P34)</f>
        <v/>
      </c>
      <c r="O3064" s="42">
        <f t="shared" si="526"/>
        <v>0</v>
      </c>
      <c r="P3064" s="105">
        <f t="shared" si="527"/>
        <v>0</v>
      </c>
      <c r="Q3064" s="105">
        <f t="shared" si="528"/>
        <v>0</v>
      </c>
      <c r="R3064" s="105">
        <f t="shared" si="529"/>
        <v>0</v>
      </c>
      <c r="S3064" s="22" t="str">
        <f t="shared" si="513"/>
        <v/>
      </c>
      <c r="T3064" s="92">
        <f t="shared" si="530"/>
        <v>0</v>
      </c>
      <c r="U3064" s="92">
        <f t="shared" si="515"/>
        <v>0</v>
      </c>
      <c r="V3064" s="92">
        <f t="shared" si="516"/>
        <v>0</v>
      </c>
      <c r="W3064" s="92">
        <f t="shared" si="517"/>
        <v>0</v>
      </c>
      <c r="X3064" s="92">
        <f t="shared" si="518"/>
        <v>0</v>
      </c>
      <c r="Y3064" s="92">
        <f t="shared" si="519"/>
        <v>0</v>
      </c>
      <c r="Z3064" s="92">
        <f t="shared" si="520"/>
        <v>0</v>
      </c>
      <c r="AA3064" s="92">
        <f t="shared" si="521"/>
        <v>0</v>
      </c>
      <c r="AB3064" s="92">
        <f t="shared" si="522"/>
        <v>0</v>
      </c>
      <c r="AC3064" s="92">
        <f t="shared" si="523"/>
        <v>0</v>
      </c>
      <c r="AD3064" s="92">
        <f t="shared" si="524"/>
        <v>0</v>
      </c>
      <c r="AE3064" s="92">
        <f t="shared" si="525"/>
        <v>0</v>
      </c>
      <c r="AF3064" s="118">
        <f t="shared" si="531"/>
        <v>0</v>
      </c>
    </row>
    <row r="3065" spans="2:32" ht="21.95" customHeight="1" x14ac:dyDescent="0.25">
      <c r="B3065" s="36" t="str">
        <f>IF(Vendas4!D35="","",Vendas4!D35)</f>
        <v/>
      </c>
      <c r="C3065" s="36" t="str">
        <f>IF(Vendas4!E35="","",Vendas4!E35)</f>
        <v/>
      </c>
      <c r="D3065" s="36" t="str">
        <f>IF(Vendas4!F35="","",Vendas4!F35)</f>
        <v/>
      </c>
      <c r="E3065" s="36" t="str">
        <f>IF(Vendas4!G35="","",Vendas4!G35)</f>
        <v/>
      </c>
      <c r="F3065" s="36" t="str">
        <f>IF(Vendas4!H35="","",Vendas4!H35)</f>
        <v/>
      </c>
      <c r="G3065" s="36" t="str">
        <f>IF(Vendas4!I35="","",Vendas4!I35)</f>
        <v/>
      </c>
      <c r="H3065" s="36" t="str">
        <f>IF(Vendas4!J35="","",Vendas4!J35)</f>
        <v/>
      </c>
      <c r="I3065" s="36" t="str">
        <f>IF(Vendas4!K35="","",Vendas4!K35)</f>
        <v/>
      </c>
      <c r="J3065" s="36" t="str">
        <f>IF(Vendas4!L35="","",Vendas4!L35)</f>
        <v/>
      </c>
      <c r="K3065" s="36" t="str">
        <f>IF(Vendas4!M35="","",Vendas4!M35)</f>
        <v/>
      </c>
      <c r="L3065" s="36" t="str">
        <f>IF(Vendas4!N35="","",Vendas4!N35)</f>
        <v/>
      </c>
      <c r="M3065" s="36" t="str">
        <f>IF(Vendas4!O35="","",Vendas4!O35)</f>
        <v/>
      </c>
      <c r="N3065" s="36" t="str">
        <f>IF(Vendas4!P35="","",Vendas4!P35)</f>
        <v/>
      </c>
      <c r="O3065" s="42">
        <f t="shared" si="526"/>
        <v>0</v>
      </c>
      <c r="P3065" s="105">
        <f t="shared" si="527"/>
        <v>0</v>
      </c>
      <c r="Q3065" s="105">
        <f t="shared" si="528"/>
        <v>0</v>
      </c>
      <c r="R3065" s="105">
        <f t="shared" si="529"/>
        <v>0</v>
      </c>
      <c r="S3065" s="22" t="str">
        <f t="shared" si="513"/>
        <v/>
      </c>
      <c r="T3065" s="92">
        <f t="shared" si="530"/>
        <v>0</v>
      </c>
      <c r="U3065" s="92">
        <f t="shared" si="515"/>
        <v>0</v>
      </c>
      <c r="V3065" s="92">
        <f t="shared" si="516"/>
        <v>0</v>
      </c>
      <c r="W3065" s="92">
        <f t="shared" si="517"/>
        <v>0</v>
      </c>
      <c r="X3065" s="92">
        <f t="shared" si="518"/>
        <v>0</v>
      </c>
      <c r="Y3065" s="92">
        <f t="shared" si="519"/>
        <v>0</v>
      </c>
      <c r="Z3065" s="92">
        <f t="shared" si="520"/>
        <v>0</v>
      </c>
      <c r="AA3065" s="92">
        <f t="shared" si="521"/>
        <v>0</v>
      </c>
      <c r="AB3065" s="92">
        <f t="shared" si="522"/>
        <v>0</v>
      </c>
      <c r="AC3065" s="92">
        <f t="shared" si="523"/>
        <v>0</v>
      </c>
      <c r="AD3065" s="92">
        <f t="shared" si="524"/>
        <v>0</v>
      </c>
      <c r="AE3065" s="92">
        <f t="shared" si="525"/>
        <v>0</v>
      </c>
      <c r="AF3065" s="118">
        <f t="shared" si="531"/>
        <v>0</v>
      </c>
    </row>
    <row r="3066" spans="2:32" ht="21.95" customHeight="1" x14ac:dyDescent="0.25">
      <c r="B3066" s="36" t="str">
        <f>IF(Vendas4!D36="","",Vendas4!D36)</f>
        <v/>
      </c>
      <c r="C3066" s="36" t="str">
        <f>IF(Vendas4!E36="","",Vendas4!E36)</f>
        <v/>
      </c>
      <c r="D3066" s="36" t="str">
        <f>IF(Vendas4!F36="","",Vendas4!F36)</f>
        <v/>
      </c>
      <c r="E3066" s="36" t="str">
        <f>IF(Vendas4!G36="","",Vendas4!G36)</f>
        <v/>
      </c>
      <c r="F3066" s="36" t="str">
        <f>IF(Vendas4!H36="","",Vendas4!H36)</f>
        <v/>
      </c>
      <c r="G3066" s="36" t="str">
        <f>IF(Vendas4!I36="","",Vendas4!I36)</f>
        <v/>
      </c>
      <c r="H3066" s="36" t="str">
        <f>IF(Vendas4!J36="","",Vendas4!J36)</f>
        <v/>
      </c>
      <c r="I3066" s="36" t="str">
        <f>IF(Vendas4!K36="","",Vendas4!K36)</f>
        <v/>
      </c>
      <c r="J3066" s="36" t="str">
        <f>IF(Vendas4!L36="","",Vendas4!L36)</f>
        <v/>
      </c>
      <c r="K3066" s="36" t="str">
        <f>IF(Vendas4!M36="","",Vendas4!M36)</f>
        <v/>
      </c>
      <c r="L3066" s="36" t="str">
        <f>IF(Vendas4!N36="","",Vendas4!N36)</f>
        <v/>
      </c>
      <c r="M3066" s="36" t="str">
        <f>IF(Vendas4!O36="","",Vendas4!O36)</f>
        <v/>
      </c>
      <c r="N3066" s="36" t="str">
        <f>IF(Vendas4!P36="","",Vendas4!P36)</f>
        <v/>
      </c>
      <c r="O3066" s="42">
        <f t="shared" si="526"/>
        <v>0</v>
      </c>
      <c r="P3066" s="105">
        <f t="shared" si="527"/>
        <v>0</v>
      </c>
      <c r="Q3066" s="105">
        <f t="shared" si="528"/>
        <v>0</v>
      </c>
      <c r="R3066" s="105">
        <f t="shared" si="529"/>
        <v>0</v>
      </c>
      <c r="S3066" s="22" t="str">
        <f t="shared" si="513"/>
        <v/>
      </c>
      <c r="T3066" s="92">
        <f t="shared" si="530"/>
        <v>0</v>
      </c>
      <c r="U3066" s="92">
        <f t="shared" si="515"/>
        <v>0</v>
      </c>
      <c r="V3066" s="92">
        <f t="shared" si="516"/>
        <v>0</v>
      </c>
      <c r="W3066" s="92">
        <f t="shared" si="517"/>
        <v>0</v>
      </c>
      <c r="X3066" s="92">
        <f t="shared" si="518"/>
        <v>0</v>
      </c>
      <c r="Y3066" s="92">
        <f t="shared" si="519"/>
        <v>0</v>
      </c>
      <c r="Z3066" s="92">
        <f t="shared" si="520"/>
        <v>0</v>
      </c>
      <c r="AA3066" s="92">
        <f t="shared" si="521"/>
        <v>0</v>
      </c>
      <c r="AB3066" s="92">
        <f t="shared" si="522"/>
        <v>0</v>
      </c>
      <c r="AC3066" s="92">
        <f t="shared" si="523"/>
        <v>0</v>
      </c>
      <c r="AD3066" s="92">
        <f t="shared" si="524"/>
        <v>0</v>
      </c>
      <c r="AE3066" s="92">
        <f t="shared" si="525"/>
        <v>0</v>
      </c>
      <c r="AF3066" s="118">
        <f t="shared" si="531"/>
        <v>0</v>
      </c>
    </row>
    <row r="3067" spans="2:32" ht="21.95" customHeight="1" x14ac:dyDescent="0.25">
      <c r="B3067" s="36" t="str">
        <f>IF(Vendas4!D37="","",Vendas4!D37)</f>
        <v/>
      </c>
      <c r="C3067" s="36" t="str">
        <f>IF(Vendas4!E37="","",Vendas4!E37)</f>
        <v/>
      </c>
      <c r="D3067" s="36" t="str">
        <f>IF(Vendas4!F37="","",Vendas4!F37)</f>
        <v/>
      </c>
      <c r="E3067" s="36" t="str">
        <f>IF(Vendas4!G37="","",Vendas4!G37)</f>
        <v/>
      </c>
      <c r="F3067" s="36" t="str">
        <f>IF(Vendas4!H37="","",Vendas4!H37)</f>
        <v/>
      </c>
      <c r="G3067" s="36" t="str">
        <f>IF(Vendas4!I37="","",Vendas4!I37)</f>
        <v/>
      </c>
      <c r="H3067" s="36" t="str">
        <f>IF(Vendas4!J37="","",Vendas4!J37)</f>
        <v/>
      </c>
      <c r="I3067" s="36" t="str">
        <f>IF(Vendas4!K37="","",Vendas4!K37)</f>
        <v/>
      </c>
      <c r="J3067" s="36" t="str">
        <f>IF(Vendas4!L37="","",Vendas4!L37)</f>
        <v/>
      </c>
      <c r="K3067" s="36" t="str">
        <f>IF(Vendas4!M37="","",Vendas4!M37)</f>
        <v/>
      </c>
      <c r="L3067" s="36" t="str">
        <f>IF(Vendas4!N37="","",Vendas4!N37)</f>
        <v/>
      </c>
      <c r="M3067" s="36" t="str">
        <f>IF(Vendas4!O37="","",Vendas4!O37)</f>
        <v/>
      </c>
      <c r="N3067" s="36" t="str">
        <f>IF(Vendas4!P37="","",Vendas4!P37)</f>
        <v/>
      </c>
      <c r="O3067" s="42">
        <f t="shared" si="526"/>
        <v>0</v>
      </c>
      <c r="P3067" s="105">
        <f t="shared" si="527"/>
        <v>0</v>
      </c>
      <c r="Q3067" s="105">
        <f t="shared" si="528"/>
        <v>0</v>
      </c>
      <c r="R3067" s="105">
        <f t="shared" si="529"/>
        <v>0</v>
      </c>
      <c r="S3067" s="22" t="str">
        <f t="shared" si="513"/>
        <v/>
      </c>
      <c r="T3067" s="92">
        <f t="shared" si="530"/>
        <v>0</v>
      </c>
      <c r="U3067" s="92">
        <f t="shared" si="515"/>
        <v>0</v>
      </c>
      <c r="V3067" s="92">
        <f t="shared" si="516"/>
        <v>0</v>
      </c>
      <c r="W3067" s="92">
        <f t="shared" si="517"/>
        <v>0</v>
      </c>
      <c r="X3067" s="92">
        <f t="shared" si="518"/>
        <v>0</v>
      </c>
      <c r="Y3067" s="92">
        <f t="shared" si="519"/>
        <v>0</v>
      </c>
      <c r="Z3067" s="92">
        <f t="shared" si="520"/>
        <v>0</v>
      </c>
      <c r="AA3067" s="92">
        <f t="shared" si="521"/>
        <v>0</v>
      </c>
      <c r="AB3067" s="92">
        <f t="shared" si="522"/>
        <v>0</v>
      </c>
      <c r="AC3067" s="92">
        <f t="shared" si="523"/>
        <v>0</v>
      </c>
      <c r="AD3067" s="92">
        <f t="shared" si="524"/>
        <v>0</v>
      </c>
      <c r="AE3067" s="92">
        <f t="shared" si="525"/>
        <v>0</v>
      </c>
      <c r="AF3067" s="118">
        <f t="shared" si="531"/>
        <v>0</v>
      </c>
    </row>
    <row r="3068" spans="2:32" ht="21.95" customHeight="1" x14ac:dyDescent="0.25">
      <c r="B3068" s="36" t="str">
        <f>IF(Vendas4!D38="","",Vendas4!D38)</f>
        <v/>
      </c>
      <c r="C3068" s="36" t="str">
        <f>IF(Vendas4!E38="","",Vendas4!E38)</f>
        <v/>
      </c>
      <c r="D3068" s="36" t="str">
        <f>IF(Vendas4!F38="","",Vendas4!F38)</f>
        <v/>
      </c>
      <c r="E3068" s="36" t="str">
        <f>IF(Vendas4!G38="","",Vendas4!G38)</f>
        <v/>
      </c>
      <c r="F3068" s="36" t="str">
        <f>IF(Vendas4!H38="","",Vendas4!H38)</f>
        <v/>
      </c>
      <c r="G3068" s="36" t="str">
        <f>IF(Vendas4!I38="","",Vendas4!I38)</f>
        <v/>
      </c>
      <c r="H3068" s="36" t="str">
        <f>IF(Vendas4!J38="","",Vendas4!J38)</f>
        <v/>
      </c>
      <c r="I3068" s="36" t="str">
        <f>IF(Vendas4!K38="","",Vendas4!K38)</f>
        <v/>
      </c>
      <c r="J3068" s="36" t="str">
        <f>IF(Vendas4!L38="","",Vendas4!L38)</f>
        <v/>
      </c>
      <c r="K3068" s="36" t="str">
        <f>IF(Vendas4!M38="","",Vendas4!M38)</f>
        <v/>
      </c>
      <c r="L3068" s="36" t="str">
        <f>IF(Vendas4!N38="","",Vendas4!N38)</f>
        <v/>
      </c>
      <c r="M3068" s="36" t="str">
        <f>IF(Vendas4!O38="","",Vendas4!O38)</f>
        <v/>
      </c>
      <c r="N3068" s="36" t="str">
        <f>IF(Vendas4!P38="","",Vendas4!P38)</f>
        <v/>
      </c>
      <c r="O3068" s="42">
        <f t="shared" si="526"/>
        <v>0</v>
      </c>
      <c r="P3068" s="105">
        <f t="shared" si="527"/>
        <v>0</v>
      </c>
      <c r="Q3068" s="105">
        <f t="shared" si="528"/>
        <v>0</v>
      </c>
      <c r="R3068" s="105">
        <f t="shared" si="529"/>
        <v>0</v>
      </c>
      <c r="S3068" s="22" t="str">
        <f t="shared" ref="S3068:S3131" si="532">B3068</f>
        <v/>
      </c>
      <c r="T3068" s="92">
        <f t="shared" si="530"/>
        <v>0</v>
      </c>
      <c r="U3068" s="92">
        <f t="shared" si="515"/>
        <v>0</v>
      </c>
      <c r="V3068" s="92">
        <f t="shared" si="516"/>
        <v>0</v>
      </c>
      <c r="W3068" s="92">
        <f t="shared" si="517"/>
        <v>0</v>
      </c>
      <c r="X3068" s="92">
        <f t="shared" si="518"/>
        <v>0</v>
      </c>
      <c r="Y3068" s="92">
        <f t="shared" si="519"/>
        <v>0</v>
      </c>
      <c r="Z3068" s="92">
        <f t="shared" si="520"/>
        <v>0</v>
      </c>
      <c r="AA3068" s="92">
        <f t="shared" si="521"/>
        <v>0</v>
      </c>
      <c r="AB3068" s="92">
        <f t="shared" si="522"/>
        <v>0</v>
      </c>
      <c r="AC3068" s="92">
        <f t="shared" si="523"/>
        <v>0</v>
      </c>
      <c r="AD3068" s="92">
        <f t="shared" si="524"/>
        <v>0</v>
      </c>
      <c r="AE3068" s="92">
        <f t="shared" si="525"/>
        <v>0</v>
      </c>
      <c r="AF3068" s="118">
        <f t="shared" si="531"/>
        <v>0</v>
      </c>
    </row>
    <row r="3069" spans="2:32" ht="21.95" customHeight="1" x14ac:dyDescent="0.25">
      <c r="B3069" s="36" t="str">
        <f>IF(Vendas4!D39="","",Vendas4!D39)</f>
        <v/>
      </c>
      <c r="C3069" s="36" t="str">
        <f>IF(Vendas4!E39="","",Vendas4!E39)</f>
        <v/>
      </c>
      <c r="D3069" s="36" t="str">
        <f>IF(Vendas4!F39="","",Vendas4!F39)</f>
        <v/>
      </c>
      <c r="E3069" s="36" t="str">
        <f>IF(Vendas4!G39="","",Vendas4!G39)</f>
        <v/>
      </c>
      <c r="F3069" s="36" t="str">
        <f>IF(Vendas4!H39="","",Vendas4!H39)</f>
        <v/>
      </c>
      <c r="G3069" s="36" t="str">
        <f>IF(Vendas4!I39="","",Vendas4!I39)</f>
        <v/>
      </c>
      <c r="H3069" s="36" t="str">
        <f>IF(Vendas4!J39="","",Vendas4!J39)</f>
        <v/>
      </c>
      <c r="I3069" s="36" t="str">
        <f>IF(Vendas4!K39="","",Vendas4!K39)</f>
        <v/>
      </c>
      <c r="J3069" s="36" t="str">
        <f>IF(Vendas4!L39="","",Vendas4!L39)</f>
        <v/>
      </c>
      <c r="K3069" s="36" t="str">
        <f>IF(Vendas4!M39="","",Vendas4!M39)</f>
        <v/>
      </c>
      <c r="L3069" s="36" t="str">
        <f>IF(Vendas4!N39="","",Vendas4!N39)</f>
        <v/>
      </c>
      <c r="M3069" s="36" t="str">
        <f>IF(Vendas4!O39="","",Vendas4!O39)</f>
        <v/>
      </c>
      <c r="N3069" s="36" t="str">
        <f>IF(Vendas4!P39="","",Vendas4!P39)</f>
        <v/>
      </c>
      <c r="O3069" s="42">
        <f t="shared" si="526"/>
        <v>0</v>
      </c>
      <c r="P3069" s="105">
        <f t="shared" si="527"/>
        <v>0</v>
      </c>
      <c r="Q3069" s="105">
        <f t="shared" si="528"/>
        <v>0</v>
      </c>
      <c r="R3069" s="105">
        <f t="shared" si="529"/>
        <v>0</v>
      </c>
      <c r="S3069" s="22" t="str">
        <f t="shared" si="532"/>
        <v/>
      </c>
      <c r="T3069" s="92">
        <f t="shared" si="530"/>
        <v>0</v>
      </c>
      <c r="U3069" s="92">
        <f t="shared" si="515"/>
        <v>0</v>
      </c>
      <c r="V3069" s="92">
        <f t="shared" si="516"/>
        <v>0</v>
      </c>
      <c r="W3069" s="92">
        <f t="shared" si="517"/>
        <v>0</v>
      </c>
      <c r="X3069" s="92">
        <f t="shared" si="518"/>
        <v>0</v>
      </c>
      <c r="Y3069" s="92">
        <f t="shared" si="519"/>
        <v>0</v>
      </c>
      <c r="Z3069" s="92">
        <f t="shared" si="520"/>
        <v>0</v>
      </c>
      <c r="AA3069" s="92">
        <f t="shared" si="521"/>
        <v>0</v>
      </c>
      <c r="AB3069" s="92">
        <f t="shared" si="522"/>
        <v>0</v>
      </c>
      <c r="AC3069" s="92">
        <f t="shared" si="523"/>
        <v>0</v>
      </c>
      <c r="AD3069" s="92">
        <f t="shared" si="524"/>
        <v>0</v>
      </c>
      <c r="AE3069" s="92">
        <f t="shared" si="525"/>
        <v>0</v>
      </c>
      <c r="AF3069" s="118">
        <f t="shared" si="531"/>
        <v>0</v>
      </c>
    </row>
    <row r="3070" spans="2:32" ht="21.95" customHeight="1" x14ac:dyDescent="0.25">
      <c r="B3070" s="36" t="str">
        <f>IF(Vendas4!D40="","",Vendas4!D40)</f>
        <v/>
      </c>
      <c r="C3070" s="36" t="str">
        <f>IF(Vendas4!E40="","",Vendas4!E40)</f>
        <v/>
      </c>
      <c r="D3070" s="36" t="str">
        <f>IF(Vendas4!F40="","",Vendas4!F40)</f>
        <v/>
      </c>
      <c r="E3070" s="36" t="str">
        <f>IF(Vendas4!G40="","",Vendas4!G40)</f>
        <v/>
      </c>
      <c r="F3070" s="36" t="str">
        <f>IF(Vendas4!H40="","",Vendas4!H40)</f>
        <v/>
      </c>
      <c r="G3070" s="36" t="str">
        <f>IF(Vendas4!I40="","",Vendas4!I40)</f>
        <v/>
      </c>
      <c r="H3070" s="36" t="str">
        <f>IF(Vendas4!J40="","",Vendas4!J40)</f>
        <v/>
      </c>
      <c r="I3070" s="36" t="str">
        <f>IF(Vendas4!K40="","",Vendas4!K40)</f>
        <v/>
      </c>
      <c r="J3070" s="36" t="str">
        <f>IF(Vendas4!L40="","",Vendas4!L40)</f>
        <v/>
      </c>
      <c r="K3070" s="36" t="str">
        <f>IF(Vendas4!M40="","",Vendas4!M40)</f>
        <v/>
      </c>
      <c r="L3070" s="36" t="str">
        <f>IF(Vendas4!N40="","",Vendas4!N40)</f>
        <v/>
      </c>
      <c r="M3070" s="36" t="str">
        <f>IF(Vendas4!O40="","",Vendas4!O40)</f>
        <v/>
      </c>
      <c r="N3070" s="36" t="str">
        <f>IF(Vendas4!P40="","",Vendas4!P40)</f>
        <v/>
      </c>
      <c r="O3070" s="42">
        <f t="shared" si="526"/>
        <v>0</v>
      </c>
      <c r="P3070" s="105">
        <f t="shared" si="527"/>
        <v>0</v>
      </c>
      <c r="Q3070" s="105">
        <f t="shared" si="528"/>
        <v>0</v>
      </c>
      <c r="R3070" s="105">
        <f t="shared" si="529"/>
        <v>0</v>
      </c>
      <c r="S3070" s="22" t="str">
        <f t="shared" si="532"/>
        <v/>
      </c>
      <c r="T3070" s="92">
        <f t="shared" si="530"/>
        <v>0</v>
      </c>
      <c r="U3070" s="92">
        <f t="shared" si="515"/>
        <v>0</v>
      </c>
      <c r="V3070" s="92">
        <f t="shared" si="516"/>
        <v>0</v>
      </c>
      <c r="W3070" s="92">
        <f t="shared" si="517"/>
        <v>0</v>
      </c>
      <c r="X3070" s="92">
        <f t="shared" si="518"/>
        <v>0</v>
      </c>
      <c r="Y3070" s="92">
        <f t="shared" si="519"/>
        <v>0</v>
      </c>
      <c r="Z3070" s="92">
        <f t="shared" si="520"/>
        <v>0</v>
      </c>
      <c r="AA3070" s="92">
        <f t="shared" si="521"/>
        <v>0</v>
      </c>
      <c r="AB3070" s="92">
        <f t="shared" si="522"/>
        <v>0</v>
      </c>
      <c r="AC3070" s="92">
        <f t="shared" si="523"/>
        <v>0</v>
      </c>
      <c r="AD3070" s="92">
        <f t="shared" si="524"/>
        <v>0</v>
      </c>
      <c r="AE3070" s="92">
        <f t="shared" si="525"/>
        <v>0</v>
      </c>
      <c r="AF3070" s="118">
        <f t="shared" si="531"/>
        <v>0</v>
      </c>
    </row>
    <row r="3071" spans="2:32" ht="21.95" customHeight="1" x14ac:dyDescent="0.25">
      <c r="B3071" s="36" t="str">
        <f>IF(Vendas4!D41="","",Vendas4!D41)</f>
        <v/>
      </c>
      <c r="C3071" s="36" t="str">
        <f>IF(Vendas4!E41="","",Vendas4!E41)</f>
        <v/>
      </c>
      <c r="D3071" s="36" t="str">
        <f>IF(Vendas4!F41="","",Vendas4!F41)</f>
        <v/>
      </c>
      <c r="E3071" s="36" t="str">
        <f>IF(Vendas4!G41="","",Vendas4!G41)</f>
        <v/>
      </c>
      <c r="F3071" s="36" t="str">
        <f>IF(Vendas4!H41="","",Vendas4!H41)</f>
        <v/>
      </c>
      <c r="G3071" s="36" t="str">
        <f>IF(Vendas4!I41="","",Vendas4!I41)</f>
        <v/>
      </c>
      <c r="H3071" s="36" t="str">
        <f>IF(Vendas4!J41="","",Vendas4!J41)</f>
        <v/>
      </c>
      <c r="I3071" s="36" t="str">
        <f>IF(Vendas4!K41="","",Vendas4!K41)</f>
        <v/>
      </c>
      <c r="J3071" s="36" t="str">
        <f>IF(Vendas4!L41="","",Vendas4!L41)</f>
        <v/>
      </c>
      <c r="K3071" s="36" t="str">
        <f>IF(Vendas4!M41="","",Vendas4!M41)</f>
        <v/>
      </c>
      <c r="L3071" s="36" t="str">
        <f>IF(Vendas4!N41="","",Vendas4!N41)</f>
        <v/>
      </c>
      <c r="M3071" s="36" t="str">
        <f>IF(Vendas4!O41="","",Vendas4!O41)</f>
        <v/>
      </c>
      <c r="N3071" s="36" t="str">
        <f>IF(Vendas4!P41="","",Vendas4!P41)</f>
        <v/>
      </c>
      <c r="O3071" s="42">
        <f t="shared" si="526"/>
        <v>0</v>
      </c>
      <c r="P3071" s="105">
        <f t="shared" si="527"/>
        <v>0</v>
      </c>
      <c r="Q3071" s="105">
        <f t="shared" si="528"/>
        <v>0</v>
      </c>
      <c r="R3071" s="105">
        <f t="shared" si="529"/>
        <v>0</v>
      </c>
      <c r="S3071" s="22" t="str">
        <f t="shared" si="532"/>
        <v/>
      </c>
      <c r="T3071" s="92">
        <f t="shared" si="530"/>
        <v>0</v>
      </c>
      <c r="U3071" s="92">
        <f t="shared" si="515"/>
        <v>0</v>
      </c>
      <c r="V3071" s="92">
        <f t="shared" si="516"/>
        <v>0</v>
      </c>
      <c r="W3071" s="92">
        <f t="shared" si="517"/>
        <v>0</v>
      </c>
      <c r="X3071" s="92">
        <f t="shared" si="518"/>
        <v>0</v>
      </c>
      <c r="Y3071" s="92">
        <f t="shared" si="519"/>
        <v>0</v>
      </c>
      <c r="Z3071" s="92">
        <f t="shared" si="520"/>
        <v>0</v>
      </c>
      <c r="AA3071" s="92">
        <f t="shared" si="521"/>
        <v>0</v>
      </c>
      <c r="AB3071" s="92">
        <f t="shared" si="522"/>
        <v>0</v>
      </c>
      <c r="AC3071" s="92">
        <f t="shared" si="523"/>
        <v>0</v>
      </c>
      <c r="AD3071" s="92">
        <f t="shared" si="524"/>
        <v>0</v>
      </c>
      <c r="AE3071" s="92">
        <f t="shared" si="525"/>
        <v>0</v>
      </c>
      <c r="AF3071" s="118">
        <f t="shared" si="531"/>
        <v>0</v>
      </c>
    </row>
    <row r="3072" spans="2:32" ht="21.95" customHeight="1" x14ac:dyDescent="0.25">
      <c r="B3072" s="36" t="str">
        <f>IF(Vendas4!D42="","",Vendas4!D42)</f>
        <v/>
      </c>
      <c r="C3072" s="36" t="str">
        <f>IF(Vendas4!E42="","",Vendas4!E42)</f>
        <v/>
      </c>
      <c r="D3072" s="36" t="str">
        <f>IF(Vendas4!F42="","",Vendas4!F42)</f>
        <v/>
      </c>
      <c r="E3072" s="36" t="str">
        <f>IF(Vendas4!G42="","",Vendas4!G42)</f>
        <v/>
      </c>
      <c r="F3072" s="36" t="str">
        <f>IF(Vendas4!H42="","",Vendas4!H42)</f>
        <v/>
      </c>
      <c r="G3072" s="36" t="str">
        <f>IF(Vendas4!I42="","",Vendas4!I42)</f>
        <v/>
      </c>
      <c r="H3072" s="36" t="str">
        <f>IF(Vendas4!J42="","",Vendas4!J42)</f>
        <v/>
      </c>
      <c r="I3072" s="36" t="str">
        <f>IF(Vendas4!K42="","",Vendas4!K42)</f>
        <v/>
      </c>
      <c r="J3072" s="36" t="str">
        <f>IF(Vendas4!L42="","",Vendas4!L42)</f>
        <v/>
      </c>
      <c r="K3072" s="36" t="str">
        <f>IF(Vendas4!M42="","",Vendas4!M42)</f>
        <v/>
      </c>
      <c r="L3072" s="36" t="str">
        <f>IF(Vendas4!N42="","",Vendas4!N42)</f>
        <v/>
      </c>
      <c r="M3072" s="36" t="str">
        <f>IF(Vendas4!O42="","",Vendas4!O42)</f>
        <v/>
      </c>
      <c r="N3072" s="36" t="str">
        <f>IF(Vendas4!P42="","",Vendas4!P42)</f>
        <v/>
      </c>
      <c r="O3072" s="42">
        <f t="shared" si="526"/>
        <v>0</v>
      </c>
      <c r="P3072" s="105">
        <f t="shared" si="527"/>
        <v>0</v>
      </c>
      <c r="Q3072" s="105">
        <f t="shared" si="528"/>
        <v>0</v>
      </c>
      <c r="R3072" s="105">
        <f t="shared" si="529"/>
        <v>0</v>
      </c>
      <c r="S3072" s="22" t="str">
        <f t="shared" si="532"/>
        <v/>
      </c>
      <c r="T3072" s="92">
        <f t="shared" si="530"/>
        <v>0</v>
      </c>
      <c r="U3072" s="92">
        <f t="shared" si="515"/>
        <v>0</v>
      </c>
      <c r="V3072" s="92">
        <f t="shared" si="516"/>
        <v>0</v>
      </c>
      <c r="W3072" s="92">
        <f t="shared" si="517"/>
        <v>0</v>
      </c>
      <c r="X3072" s="92">
        <f t="shared" si="518"/>
        <v>0</v>
      </c>
      <c r="Y3072" s="92">
        <f t="shared" si="519"/>
        <v>0</v>
      </c>
      <c r="Z3072" s="92">
        <f t="shared" si="520"/>
        <v>0</v>
      </c>
      <c r="AA3072" s="92">
        <f t="shared" si="521"/>
        <v>0</v>
      </c>
      <c r="AB3072" s="92">
        <f t="shared" si="522"/>
        <v>0</v>
      </c>
      <c r="AC3072" s="92">
        <f t="shared" si="523"/>
        <v>0</v>
      </c>
      <c r="AD3072" s="92">
        <f t="shared" si="524"/>
        <v>0</v>
      </c>
      <c r="AE3072" s="92">
        <f t="shared" si="525"/>
        <v>0</v>
      </c>
      <c r="AF3072" s="118">
        <f t="shared" si="531"/>
        <v>0</v>
      </c>
    </row>
    <row r="3073" spans="2:32" ht="21.95" customHeight="1" x14ac:dyDescent="0.25">
      <c r="B3073" s="36" t="str">
        <f>IF(Vendas4!D43="","",Vendas4!D43)</f>
        <v/>
      </c>
      <c r="C3073" s="36" t="str">
        <f>IF(Vendas4!E43="","",Vendas4!E43)</f>
        <v/>
      </c>
      <c r="D3073" s="36" t="str">
        <f>IF(Vendas4!F43="","",Vendas4!F43)</f>
        <v/>
      </c>
      <c r="E3073" s="36" t="str">
        <f>IF(Vendas4!G43="","",Vendas4!G43)</f>
        <v/>
      </c>
      <c r="F3073" s="36" t="str">
        <f>IF(Vendas4!H43="","",Vendas4!H43)</f>
        <v/>
      </c>
      <c r="G3073" s="36" t="str">
        <f>IF(Vendas4!I43="","",Vendas4!I43)</f>
        <v/>
      </c>
      <c r="H3073" s="36" t="str">
        <f>IF(Vendas4!J43="","",Vendas4!J43)</f>
        <v/>
      </c>
      <c r="I3073" s="36" t="str">
        <f>IF(Vendas4!K43="","",Vendas4!K43)</f>
        <v/>
      </c>
      <c r="J3073" s="36" t="str">
        <f>IF(Vendas4!L43="","",Vendas4!L43)</f>
        <v/>
      </c>
      <c r="K3073" s="36" t="str">
        <f>IF(Vendas4!M43="","",Vendas4!M43)</f>
        <v/>
      </c>
      <c r="L3073" s="36" t="str">
        <f>IF(Vendas4!N43="","",Vendas4!N43)</f>
        <v/>
      </c>
      <c r="M3073" s="36" t="str">
        <f>IF(Vendas4!O43="","",Vendas4!O43)</f>
        <v/>
      </c>
      <c r="N3073" s="36" t="str">
        <f>IF(Vendas4!P43="","",Vendas4!P43)</f>
        <v/>
      </c>
      <c r="O3073" s="42">
        <f t="shared" si="526"/>
        <v>0</v>
      </c>
      <c r="P3073" s="105">
        <f t="shared" si="527"/>
        <v>0</v>
      </c>
      <c r="Q3073" s="105">
        <f t="shared" si="528"/>
        <v>0</v>
      </c>
      <c r="R3073" s="105">
        <f t="shared" si="529"/>
        <v>0</v>
      </c>
      <c r="S3073" s="22" t="str">
        <f t="shared" si="532"/>
        <v/>
      </c>
      <c r="T3073" s="92">
        <f t="shared" si="530"/>
        <v>0</v>
      </c>
      <c r="U3073" s="92">
        <f t="shared" si="515"/>
        <v>0</v>
      </c>
      <c r="V3073" s="92">
        <f t="shared" si="516"/>
        <v>0</v>
      </c>
      <c r="W3073" s="92">
        <f t="shared" si="517"/>
        <v>0</v>
      </c>
      <c r="X3073" s="92">
        <f t="shared" si="518"/>
        <v>0</v>
      </c>
      <c r="Y3073" s="92">
        <f t="shared" si="519"/>
        <v>0</v>
      </c>
      <c r="Z3073" s="92">
        <f t="shared" si="520"/>
        <v>0</v>
      </c>
      <c r="AA3073" s="92">
        <f t="shared" si="521"/>
        <v>0</v>
      </c>
      <c r="AB3073" s="92">
        <f t="shared" si="522"/>
        <v>0</v>
      </c>
      <c r="AC3073" s="92">
        <f t="shared" si="523"/>
        <v>0</v>
      </c>
      <c r="AD3073" s="92">
        <f t="shared" si="524"/>
        <v>0</v>
      </c>
      <c r="AE3073" s="92">
        <f t="shared" si="525"/>
        <v>0</v>
      </c>
      <c r="AF3073" s="118">
        <f t="shared" si="531"/>
        <v>0</v>
      </c>
    </row>
    <row r="3074" spans="2:32" ht="21.95" customHeight="1" x14ac:dyDescent="0.25">
      <c r="B3074" s="36" t="str">
        <f>IF(Vendas4!D44="","",Vendas4!D44)</f>
        <v/>
      </c>
      <c r="C3074" s="36" t="str">
        <f>IF(Vendas4!E44="","",Vendas4!E44)</f>
        <v/>
      </c>
      <c r="D3074" s="36" t="str">
        <f>IF(Vendas4!F44="","",Vendas4!F44)</f>
        <v/>
      </c>
      <c r="E3074" s="36" t="str">
        <f>IF(Vendas4!G44="","",Vendas4!G44)</f>
        <v/>
      </c>
      <c r="F3074" s="36" t="str">
        <f>IF(Vendas4!H44="","",Vendas4!H44)</f>
        <v/>
      </c>
      <c r="G3074" s="36" t="str">
        <f>IF(Vendas4!I44="","",Vendas4!I44)</f>
        <v/>
      </c>
      <c r="H3074" s="36" t="str">
        <f>IF(Vendas4!J44="","",Vendas4!J44)</f>
        <v/>
      </c>
      <c r="I3074" s="36" t="str">
        <f>IF(Vendas4!K44="","",Vendas4!K44)</f>
        <v/>
      </c>
      <c r="J3074" s="36" t="str">
        <f>IF(Vendas4!L44="","",Vendas4!L44)</f>
        <v/>
      </c>
      <c r="K3074" s="36" t="str">
        <f>IF(Vendas4!M44="","",Vendas4!M44)</f>
        <v/>
      </c>
      <c r="L3074" s="36" t="str">
        <f>IF(Vendas4!N44="","",Vendas4!N44)</f>
        <v/>
      </c>
      <c r="M3074" s="36" t="str">
        <f>IF(Vendas4!O44="","",Vendas4!O44)</f>
        <v/>
      </c>
      <c r="N3074" s="36" t="str">
        <f>IF(Vendas4!P44="","",Vendas4!P44)</f>
        <v/>
      </c>
      <c r="O3074" s="42">
        <f t="shared" si="526"/>
        <v>0</v>
      </c>
      <c r="P3074" s="105">
        <f t="shared" si="527"/>
        <v>0</v>
      </c>
      <c r="Q3074" s="105">
        <f t="shared" si="528"/>
        <v>0</v>
      </c>
      <c r="R3074" s="105">
        <f t="shared" si="529"/>
        <v>0</v>
      </c>
      <c r="S3074" s="22" t="str">
        <f t="shared" si="532"/>
        <v/>
      </c>
      <c r="T3074" s="92">
        <f t="shared" si="530"/>
        <v>0</v>
      </c>
      <c r="U3074" s="92">
        <f t="shared" si="515"/>
        <v>0</v>
      </c>
      <c r="V3074" s="92">
        <f t="shared" si="516"/>
        <v>0</v>
      </c>
      <c r="W3074" s="92">
        <f t="shared" si="517"/>
        <v>0</v>
      </c>
      <c r="X3074" s="92">
        <f t="shared" si="518"/>
        <v>0</v>
      </c>
      <c r="Y3074" s="92">
        <f t="shared" si="519"/>
        <v>0</v>
      </c>
      <c r="Z3074" s="92">
        <f t="shared" si="520"/>
        <v>0</v>
      </c>
      <c r="AA3074" s="92">
        <f t="shared" si="521"/>
        <v>0</v>
      </c>
      <c r="AB3074" s="92">
        <f t="shared" si="522"/>
        <v>0</v>
      </c>
      <c r="AC3074" s="92">
        <f t="shared" si="523"/>
        <v>0</v>
      </c>
      <c r="AD3074" s="92">
        <f t="shared" si="524"/>
        <v>0</v>
      </c>
      <c r="AE3074" s="92">
        <f t="shared" si="525"/>
        <v>0</v>
      </c>
      <c r="AF3074" s="118">
        <f t="shared" si="531"/>
        <v>0</v>
      </c>
    </row>
    <row r="3075" spans="2:32" ht="21.95" customHeight="1" x14ac:dyDescent="0.25">
      <c r="B3075" s="36" t="str">
        <f>IF(Vendas4!D45="","",Vendas4!D45)</f>
        <v/>
      </c>
      <c r="C3075" s="36" t="str">
        <f>IF(Vendas4!E45="","",Vendas4!E45)</f>
        <v/>
      </c>
      <c r="D3075" s="36" t="str">
        <f>IF(Vendas4!F45="","",Vendas4!F45)</f>
        <v/>
      </c>
      <c r="E3075" s="36" t="str">
        <f>IF(Vendas4!G45="","",Vendas4!G45)</f>
        <v/>
      </c>
      <c r="F3075" s="36" t="str">
        <f>IF(Vendas4!H45="","",Vendas4!H45)</f>
        <v/>
      </c>
      <c r="G3075" s="36" t="str">
        <f>IF(Vendas4!I45="","",Vendas4!I45)</f>
        <v/>
      </c>
      <c r="H3075" s="36" t="str">
        <f>IF(Vendas4!J45="","",Vendas4!J45)</f>
        <v/>
      </c>
      <c r="I3075" s="36" t="str">
        <f>IF(Vendas4!K45="","",Vendas4!K45)</f>
        <v/>
      </c>
      <c r="J3075" s="36" t="str">
        <f>IF(Vendas4!L45="","",Vendas4!L45)</f>
        <v/>
      </c>
      <c r="K3075" s="36" t="str">
        <f>IF(Vendas4!M45="","",Vendas4!M45)</f>
        <v/>
      </c>
      <c r="L3075" s="36" t="str">
        <f>IF(Vendas4!N45="","",Vendas4!N45)</f>
        <v/>
      </c>
      <c r="M3075" s="36" t="str">
        <f>IF(Vendas4!O45="","",Vendas4!O45)</f>
        <v/>
      </c>
      <c r="N3075" s="36" t="str">
        <f>IF(Vendas4!P45="","",Vendas4!P45)</f>
        <v/>
      </c>
      <c r="O3075" s="42">
        <f t="shared" si="526"/>
        <v>0</v>
      </c>
      <c r="P3075" s="105">
        <f t="shared" si="527"/>
        <v>0</v>
      </c>
      <c r="Q3075" s="105">
        <f t="shared" si="528"/>
        <v>0</v>
      </c>
      <c r="R3075" s="105">
        <f t="shared" si="529"/>
        <v>0</v>
      </c>
      <c r="S3075" s="22" t="str">
        <f t="shared" si="532"/>
        <v/>
      </c>
      <c r="T3075" s="92">
        <f t="shared" si="530"/>
        <v>0</v>
      </c>
      <c r="U3075" s="92">
        <f t="shared" si="515"/>
        <v>0</v>
      </c>
      <c r="V3075" s="92">
        <f t="shared" si="516"/>
        <v>0</v>
      </c>
      <c r="W3075" s="92">
        <f t="shared" si="517"/>
        <v>0</v>
      </c>
      <c r="X3075" s="92">
        <f t="shared" si="518"/>
        <v>0</v>
      </c>
      <c r="Y3075" s="92">
        <f t="shared" si="519"/>
        <v>0</v>
      </c>
      <c r="Z3075" s="92">
        <f t="shared" si="520"/>
        <v>0</v>
      </c>
      <c r="AA3075" s="92">
        <f t="shared" si="521"/>
        <v>0</v>
      </c>
      <c r="AB3075" s="92">
        <f t="shared" si="522"/>
        <v>0</v>
      </c>
      <c r="AC3075" s="92">
        <f t="shared" si="523"/>
        <v>0</v>
      </c>
      <c r="AD3075" s="92">
        <f t="shared" si="524"/>
        <v>0</v>
      </c>
      <c r="AE3075" s="92">
        <f t="shared" si="525"/>
        <v>0</v>
      </c>
      <c r="AF3075" s="118">
        <f t="shared" si="531"/>
        <v>0</v>
      </c>
    </row>
    <row r="3076" spans="2:32" ht="21.95" customHeight="1" x14ac:dyDescent="0.25">
      <c r="B3076" s="36" t="str">
        <f>IF(Vendas4!D46="","",Vendas4!D46)</f>
        <v/>
      </c>
      <c r="C3076" s="36" t="str">
        <f>IF(Vendas4!E46="","",Vendas4!E46)</f>
        <v/>
      </c>
      <c r="D3076" s="36" t="str">
        <f>IF(Vendas4!F46="","",Vendas4!F46)</f>
        <v/>
      </c>
      <c r="E3076" s="36" t="str">
        <f>IF(Vendas4!G46="","",Vendas4!G46)</f>
        <v/>
      </c>
      <c r="F3076" s="36" t="str">
        <f>IF(Vendas4!H46="","",Vendas4!H46)</f>
        <v/>
      </c>
      <c r="G3076" s="36" t="str">
        <f>IF(Vendas4!I46="","",Vendas4!I46)</f>
        <v/>
      </c>
      <c r="H3076" s="36" t="str">
        <f>IF(Vendas4!J46="","",Vendas4!J46)</f>
        <v/>
      </c>
      <c r="I3076" s="36" t="str">
        <f>IF(Vendas4!K46="","",Vendas4!K46)</f>
        <v/>
      </c>
      <c r="J3076" s="36" t="str">
        <f>IF(Vendas4!L46="","",Vendas4!L46)</f>
        <v/>
      </c>
      <c r="K3076" s="36" t="str">
        <f>IF(Vendas4!M46="","",Vendas4!M46)</f>
        <v/>
      </c>
      <c r="L3076" s="36" t="str">
        <f>IF(Vendas4!N46="","",Vendas4!N46)</f>
        <v/>
      </c>
      <c r="M3076" s="36" t="str">
        <f>IF(Vendas4!O46="","",Vendas4!O46)</f>
        <v/>
      </c>
      <c r="N3076" s="36" t="str">
        <f>IF(Vendas4!P46="","",Vendas4!P46)</f>
        <v/>
      </c>
      <c r="O3076" s="42">
        <f t="shared" si="526"/>
        <v>0</v>
      </c>
      <c r="P3076" s="105">
        <f t="shared" si="527"/>
        <v>0</v>
      </c>
      <c r="Q3076" s="105">
        <f t="shared" si="528"/>
        <v>0</v>
      </c>
      <c r="R3076" s="105">
        <f t="shared" si="529"/>
        <v>0</v>
      </c>
      <c r="S3076" s="22" t="str">
        <f t="shared" si="532"/>
        <v/>
      </c>
      <c r="T3076" s="92">
        <f t="shared" si="530"/>
        <v>0</v>
      </c>
      <c r="U3076" s="92">
        <f t="shared" si="515"/>
        <v>0</v>
      </c>
      <c r="V3076" s="92">
        <f t="shared" si="516"/>
        <v>0</v>
      </c>
      <c r="W3076" s="92">
        <f t="shared" si="517"/>
        <v>0</v>
      </c>
      <c r="X3076" s="92">
        <f t="shared" si="518"/>
        <v>0</v>
      </c>
      <c r="Y3076" s="92">
        <f t="shared" si="519"/>
        <v>0</v>
      </c>
      <c r="Z3076" s="92">
        <f t="shared" si="520"/>
        <v>0</v>
      </c>
      <c r="AA3076" s="92">
        <f t="shared" si="521"/>
        <v>0</v>
      </c>
      <c r="AB3076" s="92">
        <f t="shared" si="522"/>
        <v>0</v>
      </c>
      <c r="AC3076" s="92">
        <f t="shared" si="523"/>
        <v>0</v>
      </c>
      <c r="AD3076" s="92">
        <f t="shared" si="524"/>
        <v>0</v>
      </c>
      <c r="AE3076" s="92">
        <f t="shared" si="525"/>
        <v>0</v>
      </c>
      <c r="AF3076" s="118">
        <f t="shared" si="531"/>
        <v>0</v>
      </c>
    </row>
    <row r="3077" spans="2:32" ht="21.95" customHeight="1" x14ac:dyDescent="0.25">
      <c r="B3077" s="36" t="str">
        <f>IF(Vendas4!D47="","",Vendas4!D47)</f>
        <v/>
      </c>
      <c r="C3077" s="36" t="str">
        <f>IF(Vendas4!E47="","",Vendas4!E47)</f>
        <v/>
      </c>
      <c r="D3077" s="36" t="str">
        <f>IF(Vendas4!F47="","",Vendas4!F47)</f>
        <v/>
      </c>
      <c r="E3077" s="36" t="str">
        <f>IF(Vendas4!G47="","",Vendas4!G47)</f>
        <v/>
      </c>
      <c r="F3077" s="36" t="str">
        <f>IF(Vendas4!H47="","",Vendas4!H47)</f>
        <v/>
      </c>
      <c r="G3077" s="36" t="str">
        <f>IF(Vendas4!I47="","",Vendas4!I47)</f>
        <v/>
      </c>
      <c r="H3077" s="36" t="str">
        <f>IF(Vendas4!J47="","",Vendas4!J47)</f>
        <v/>
      </c>
      <c r="I3077" s="36" t="str">
        <f>IF(Vendas4!K47="","",Vendas4!K47)</f>
        <v/>
      </c>
      <c r="J3077" s="36" t="str">
        <f>IF(Vendas4!L47="","",Vendas4!L47)</f>
        <v/>
      </c>
      <c r="K3077" s="36" t="str">
        <f>IF(Vendas4!M47="","",Vendas4!M47)</f>
        <v/>
      </c>
      <c r="L3077" s="36" t="str">
        <f>IF(Vendas4!N47="","",Vendas4!N47)</f>
        <v/>
      </c>
      <c r="M3077" s="36" t="str">
        <f>IF(Vendas4!O47="","",Vendas4!O47)</f>
        <v/>
      </c>
      <c r="N3077" s="36" t="str">
        <f>IF(Vendas4!P47="","",Vendas4!P47)</f>
        <v/>
      </c>
      <c r="O3077" s="42">
        <f t="shared" si="526"/>
        <v>0</v>
      </c>
      <c r="P3077" s="105">
        <f t="shared" si="527"/>
        <v>0</v>
      </c>
      <c r="Q3077" s="105">
        <f t="shared" si="528"/>
        <v>0</v>
      </c>
      <c r="R3077" s="105">
        <f t="shared" si="529"/>
        <v>0</v>
      </c>
      <c r="S3077" s="22" t="str">
        <f t="shared" si="532"/>
        <v/>
      </c>
      <c r="T3077" s="92">
        <f t="shared" si="530"/>
        <v>0</v>
      </c>
      <c r="U3077" s="92">
        <f t="shared" si="515"/>
        <v>0</v>
      </c>
      <c r="V3077" s="92">
        <f t="shared" si="516"/>
        <v>0</v>
      </c>
      <c r="W3077" s="92">
        <f t="shared" si="517"/>
        <v>0</v>
      </c>
      <c r="X3077" s="92">
        <f t="shared" si="518"/>
        <v>0</v>
      </c>
      <c r="Y3077" s="92">
        <f t="shared" si="519"/>
        <v>0</v>
      </c>
      <c r="Z3077" s="92">
        <f t="shared" si="520"/>
        <v>0</v>
      </c>
      <c r="AA3077" s="92">
        <f t="shared" si="521"/>
        <v>0</v>
      </c>
      <c r="AB3077" s="92">
        <f t="shared" si="522"/>
        <v>0</v>
      </c>
      <c r="AC3077" s="92">
        <f t="shared" si="523"/>
        <v>0</v>
      </c>
      <c r="AD3077" s="92">
        <f t="shared" si="524"/>
        <v>0</v>
      </c>
      <c r="AE3077" s="92">
        <f t="shared" si="525"/>
        <v>0</v>
      </c>
      <c r="AF3077" s="118">
        <f t="shared" si="531"/>
        <v>0</v>
      </c>
    </row>
    <row r="3078" spans="2:32" ht="21.95" customHeight="1" x14ac:dyDescent="0.25">
      <c r="B3078" s="36" t="str">
        <f>IF(Vendas4!D48="","",Vendas4!D48)</f>
        <v/>
      </c>
      <c r="C3078" s="36" t="str">
        <f>IF(Vendas4!E48="","",Vendas4!E48)</f>
        <v/>
      </c>
      <c r="D3078" s="36" t="str">
        <f>IF(Vendas4!F48="","",Vendas4!F48)</f>
        <v/>
      </c>
      <c r="E3078" s="36" t="str">
        <f>IF(Vendas4!G48="","",Vendas4!G48)</f>
        <v/>
      </c>
      <c r="F3078" s="36" t="str">
        <f>IF(Vendas4!H48="","",Vendas4!H48)</f>
        <v/>
      </c>
      <c r="G3078" s="36" t="str">
        <f>IF(Vendas4!I48="","",Vendas4!I48)</f>
        <v/>
      </c>
      <c r="H3078" s="36" t="str">
        <f>IF(Vendas4!J48="","",Vendas4!J48)</f>
        <v/>
      </c>
      <c r="I3078" s="36" t="str">
        <f>IF(Vendas4!K48="","",Vendas4!K48)</f>
        <v/>
      </c>
      <c r="J3078" s="36" t="str">
        <f>IF(Vendas4!L48="","",Vendas4!L48)</f>
        <v/>
      </c>
      <c r="K3078" s="36" t="str">
        <f>IF(Vendas4!M48="","",Vendas4!M48)</f>
        <v/>
      </c>
      <c r="L3078" s="36" t="str">
        <f>IF(Vendas4!N48="","",Vendas4!N48)</f>
        <v/>
      </c>
      <c r="M3078" s="36" t="str">
        <f>IF(Vendas4!O48="","",Vendas4!O48)</f>
        <v/>
      </c>
      <c r="N3078" s="36" t="str">
        <f>IF(Vendas4!P48="","",Vendas4!P48)</f>
        <v/>
      </c>
      <c r="O3078" s="42">
        <f t="shared" si="526"/>
        <v>0</v>
      </c>
      <c r="P3078" s="105">
        <f t="shared" si="527"/>
        <v>0</v>
      </c>
      <c r="Q3078" s="105">
        <f t="shared" si="528"/>
        <v>0</v>
      </c>
      <c r="R3078" s="105">
        <f t="shared" si="529"/>
        <v>0</v>
      </c>
      <c r="S3078" s="22" t="str">
        <f t="shared" si="532"/>
        <v/>
      </c>
      <c r="T3078" s="92">
        <f t="shared" si="530"/>
        <v>0</v>
      </c>
      <c r="U3078" s="92">
        <f t="shared" si="515"/>
        <v>0</v>
      </c>
      <c r="V3078" s="92">
        <f t="shared" si="516"/>
        <v>0</v>
      </c>
      <c r="W3078" s="92">
        <f t="shared" si="517"/>
        <v>0</v>
      </c>
      <c r="X3078" s="92">
        <f t="shared" si="518"/>
        <v>0</v>
      </c>
      <c r="Y3078" s="92">
        <f t="shared" si="519"/>
        <v>0</v>
      </c>
      <c r="Z3078" s="92">
        <f t="shared" si="520"/>
        <v>0</v>
      </c>
      <c r="AA3078" s="92">
        <f t="shared" si="521"/>
        <v>0</v>
      </c>
      <c r="AB3078" s="92">
        <f t="shared" si="522"/>
        <v>0</v>
      </c>
      <c r="AC3078" s="92">
        <f t="shared" si="523"/>
        <v>0</v>
      </c>
      <c r="AD3078" s="92">
        <f t="shared" si="524"/>
        <v>0</v>
      </c>
      <c r="AE3078" s="92">
        <f t="shared" si="525"/>
        <v>0</v>
      </c>
      <c r="AF3078" s="118">
        <f t="shared" si="531"/>
        <v>0</v>
      </c>
    </row>
    <row r="3079" spans="2:32" ht="21.95" customHeight="1" x14ac:dyDescent="0.25">
      <c r="B3079" s="36" t="str">
        <f>IF(Vendas4!D49="","",Vendas4!D49)</f>
        <v/>
      </c>
      <c r="C3079" s="36" t="str">
        <f>IF(Vendas4!E49="","",Vendas4!E49)</f>
        <v/>
      </c>
      <c r="D3079" s="36" t="str">
        <f>IF(Vendas4!F49="","",Vendas4!F49)</f>
        <v/>
      </c>
      <c r="E3079" s="36" t="str">
        <f>IF(Vendas4!G49="","",Vendas4!G49)</f>
        <v/>
      </c>
      <c r="F3079" s="36" t="str">
        <f>IF(Vendas4!H49="","",Vendas4!H49)</f>
        <v/>
      </c>
      <c r="G3079" s="36" t="str">
        <f>IF(Vendas4!I49="","",Vendas4!I49)</f>
        <v/>
      </c>
      <c r="H3079" s="36" t="str">
        <f>IF(Vendas4!J49="","",Vendas4!J49)</f>
        <v/>
      </c>
      <c r="I3079" s="36" t="str">
        <f>IF(Vendas4!K49="","",Vendas4!K49)</f>
        <v/>
      </c>
      <c r="J3079" s="36" t="str">
        <f>IF(Vendas4!L49="","",Vendas4!L49)</f>
        <v/>
      </c>
      <c r="K3079" s="36" t="str">
        <f>IF(Vendas4!M49="","",Vendas4!M49)</f>
        <v/>
      </c>
      <c r="L3079" s="36" t="str">
        <f>IF(Vendas4!N49="","",Vendas4!N49)</f>
        <v/>
      </c>
      <c r="M3079" s="36" t="str">
        <f>IF(Vendas4!O49="","",Vendas4!O49)</f>
        <v/>
      </c>
      <c r="N3079" s="36" t="str">
        <f>IF(Vendas4!P49="","",Vendas4!P49)</f>
        <v/>
      </c>
      <c r="O3079" s="42">
        <f t="shared" si="526"/>
        <v>0</v>
      </c>
      <c r="P3079" s="105">
        <f t="shared" si="527"/>
        <v>0</v>
      </c>
      <c r="Q3079" s="105">
        <f t="shared" si="528"/>
        <v>0</v>
      </c>
      <c r="R3079" s="105">
        <f t="shared" si="529"/>
        <v>0</v>
      </c>
      <c r="S3079" s="22" t="str">
        <f t="shared" si="532"/>
        <v/>
      </c>
      <c r="T3079" s="92">
        <f t="shared" si="530"/>
        <v>0</v>
      </c>
      <c r="U3079" s="92">
        <f t="shared" si="515"/>
        <v>0</v>
      </c>
      <c r="V3079" s="92">
        <f t="shared" si="516"/>
        <v>0</v>
      </c>
      <c r="W3079" s="92">
        <f t="shared" si="517"/>
        <v>0</v>
      </c>
      <c r="X3079" s="92">
        <f t="shared" si="518"/>
        <v>0</v>
      </c>
      <c r="Y3079" s="92">
        <f t="shared" si="519"/>
        <v>0</v>
      </c>
      <c r="Z3079" s="92">
        <f t="shared" si="520"/>
        <v>0</v>
      </c>
      <c r="AA3079" s="92">
        <f t="shared" si="521"/>
        <v>0</v>
      </c>
      <c r="AB3079" s="92">
        <f t="shared" si="522"/>
        <v>0</v>
      </c>
      <c r="AC3079" s="92">
        <f t="shared" si="523"/>
        <v>0</v>
      </c>
      <c r="AD3079" s="92">
        <f t="shared" si="524"/>
        <v>0</v>
      </c>
      <c r="AE3079" s="92">
        <f t="shared" si="525"/>
        <v>0</v>
      </c>
      <c r="AF3079" s="118">
        <f t="shared" si="531"/>
        <v>0</v>
      </c>
    </row>
    <row r="3080" spans="2:32" ht="21.95" customHeight="1" x14ac:dyDescent="0.25">
      <c r="B3080" s="36" t="str">
        <f>IF(Vendas4!D50="","",Vendas4!D50)</f>
        <v/>
      </c>
      <c r="C3080" s="36" t="str">
        <f>IF(Vendas4!E50="","",Vendas4!E50)</f>
        <v/>
      </c>
      <c r="D3080" s="36" t="str">
        <f>IF(Vendas4!F50="","",Vendas4!F50)</f>
        <v/>
      </c>
      <c r="E3080" s="36" t="str">
        <f>IF(Vendas4!G50="","",Vendas4!G50)</f>
        <v/>
      </c>
      <c r="F3080" s="36" t="str">
        <f>IF(Vendas4!H50="","",Vendas4!H50)</f>
        <v/>
      </c>
      <c r="G3080" s="36" t="str">
        <f>IF(Vendas4!I50="","",Vendas4!I50)</f>
        <v/>
      </c>
      <c r="H3080" s="36" t="str">
        <f>IF(Vendas4!J50="","",Vendas4!J50)</f>
        <v/>
      </c>
      <c r="I3080" s="36" t="str">
        <f>IF(Vendas4!K50="","",Vendas4!K50)</f>
        <v/>
      </c>
      <c r="J3080" s="36" t="str">
        <f>IF(Vendas4!L50="","",Vendas4!L50)</f>
        <v/>
      </c>
      <c r="K3080" s="36" t="str">
        <f>IF(Vendas4!M50="","",Vendas4!M50)</f>
        <v/>
      </c>
      <c r="L3080" s="36" t="str">
        <f>IF(Vendas4!N50="","",Vendas4!N50)</f>
        <v/>
      </c>
      <c r="M3080" s="36" t="str">
        <f>IF(Vendas4!O50="","",Vendas4!O50)</f>
        <v/>
      </c>
      <c r="N3080" s="36" t="str">
        <f>IF(Vendas4!P50="","",Vendas4!P50)</f>
        <v/>
      </c>
      <c r="O3080" s="42">
        <f t="shared" si="526"/>
        <v>0</v>
      </c>
      <c r="P3080" s="105">
        <f t="shared" si="527"/>
        <v>0</v>
      </c>
      <c r="Q3080" s="105">
        <f t="shared" si="528"/>
        <v>0</v>
      </c>
      <c r="R3080" s="105">
        <f t="shared" si="529"/>
        <v>0</v>
      </c>
      <c r="S3080" s="22" t="str">
        <f t="shared" si="532"/>
        <v/>
      </c>
      <c r="T3080" s="92">
        <f t="shared" si="530"/>
        <v>0</v>
      </c>
      <c r="U3080" s="92">
        <f t="shared" si="515"/>
        <v>0</v>
      </c>
      <c r="V3080" s="92">
        <f t="shared" si="516"/>
        <v>0</v>
      </c>
      <c r="W3080" s="92">
        <f t="shared" si="517"/>
        <v>0</v>
      </c>
      <c r="X3080" s="92">
        <f t="shared" si="518"/>
        <v>0</v>
      </c>
      <c r="Y3080" s="92">
        <f t="shared" si="519"/>
        <v>0</v>
      </c>
      <c r="Z3080" s="92">
        <f t="shared" si="520"/>
        <v>0</v>
      </c>
      <c r="AA3080" s="92">
        <f t="shared" si="521"/>
        <v>0</v>
      </c>
      <c r="AB3080" s="92">
        <f t="shared" si="522"/>
        <v>0</v>
      </c>
      <c r="AC3080" s="92">
        <f t="shared" si="523"/>
        <v>0</v>
      </c>
      <c r="AD3080" s="92">
        <f t="shared" si="524"/>
        <v>0</v>
      </c>
      <c r="AE3080" s="92">
        <f t="shared" si="525"/>
        <v>0</v>
      </c>
      <c r="AF3080" s="118">
        <f t="shared" si="531"/>
        <v>0</v>
      </c>
    </row>
    <row r="3081" spans="2:32" ht="21.95" customHeight="1" x14ac:dyDescent="0.25">
      <c r="B3081" s="36" t="str">
        <f>IF(Vendas4!D51="","",Vendas4!D51)</f>
        <v/>
      </c>
      <c r="C3081" s="36" t="str">
        <f>IF(Vendas4!E51="","",Vendas4!E51)</f>
        <v/>
      </c>
      <c r="D3081" s="36" t="str">
        <f>IF(Vendas4!F51="","",Vendas4!F51)</f>
        <v/>
      </c>
      <c r="E3081" s="36" t="str">
        <f>IF(Vendas4!G51="","",Vendas4!G51)</f>
        <v/>
      </c>
      <c r="F3081" s="36" t="str">
        <f>IF(Vendas4!H51="","",Vendas4!H51)</f>
        <v/>
      </c>
      <c r="G3081" s="36" t="str">
        <f>IF(Vendas4!I51="","",Vendas4!I51)</f>
        <v/>
      </c>
      <c r="H3081" s="36" t="str">
        <f>IF(Vendas4!J51="","",Vendas4!J51)</f>
        <v/>
      </c>
      <c r="I3081" s="36" t="str">
        <f>IF(Vendas4!K51="","",Vendas4!K51)</f>
        <v/>
      </c>
      <c r="J3081" s="36" t="str">
        <f>IF(Vendas4!L51="","",Vendas4!L51)</f>
        <v/>
      </c>
      <c r="K3081" s="36" t="str">
        <f>IF(Vendas4!M51="","",Vendas4!M51)</f>
        <v/>
      </c>
      <c r="L3081" s="36" t="str">
        <f>IF(Vendas4!N51="","",Vendas4!N51)</f>
        <v/>
      </c>
      <c r="M3081" s="36" t="str">
        <f>IF(Vendas4!O51="","",Vendas4!O51)</f>
        <v/>
      </c>
      <c r="N3081" s="36" t="str">
        <f>IF(Vendas4!P51="","",Vendas4!P51)</f>
        <v/>
      </c>
      <c r="O3081" s="42">
        <f t="shared" si="526"/>
        <v>0</v>
      </c>
      <c r="P3081" s="105">
        <f t="shared" si="527"/>
        <v>0</v>
      </c>
      <c r="Q3081" s="105">
        <f t="shared" si="528"/>
        <v>0</v>
      </c>
      <c r="R3081" s="105">
        <f t="shared" si="529"/>
        <v>0</v>
      </c>
      <c r="S3081" s="22" t="str">
        <f t="shared" si="532"/>
        <v/>
      </c>
      <c r="T3081" s="92">
        <f t="shared" si="530"/>
        <v>0</v>
      </c>
      <c r="U3081" s="92">
        <f t="shared" si="515"/>
        <v>0</v>
      </c>
      <c r="V3081" s="92">
        <f t="shared" si="516"/>
        <v>0</v>
      </c>
      <c r="W3081" s="92">
        <f t="shared" si="517"/>
        <v>0</v>
      </c>
      <c r="X3081" s="92">
        <f t="shared" si="518"/>
        <v>0</v>
      </c>
      <c r="Y3081" s="92">
        <f t="shared" si="519"/>
        <v>0</v>
      </c>
      <c r="Z3081" s="92">
        <f t="shared" si="520"/>
        <v>0</v>
      </c>
      <c r="AA3081" s="92">
        <f t="shared" si="521"/>
        <v>0</v>
      </c>
      <c r="AB3081" s="92">
        <f t="shared" si="522"/>
        <v>0</v>
      </c>
      <c r="AC3081" s="92">
        <f t="shared" si="523"/>
        <v>0</v>
      </c>
      <c r="AD3081" s="92">
        <f t="shared" si="524"/>
        <v>0</v>
      </c>
      <c r="AE3081" s="92">
        <f t="shared" si="525"/>
        <v>0</v>
      </c>
      <c r="AF3081" s="118">
        <f t="shared" si="531"/>
        <v>0</v>
      </c>
    </row>
    <row r="3082" spans="2:32" ht="21.95" customHeight="1" x14ac:dyDescent="0.25">
      <c r="B3082" s="36" t="str">
        <f>IF(Vendas4!D52="","",Vendas4!D52)</f>
        <v/>
      </c>
      <c r="C3082" s="36" t="str">
        <f>IF(Vendas4!E52="","",Vendas4!E52)</f>
        <v/>
      </c>
      <c r="D3082" s="36" t="str">
        <f>IF(Vendas4!F52="","",Vendas4!F52)</f>
        <v/>
      </c>
      <c r="E3082" s="36" t="str">
        <f>IF(Vendas4!G52="","",Vendas4!G52)</f>
        <v/>
      </c>
      <c r="F3082" s="36" t="str">
        <f>IF(Vendas4!H52="","",Vendas4!H52)</f>
        <v/>
      </c>
      <c r="G3082" s="36" t="str">
        <f>IF(Vendas4!I52="","",Vendas4!I52)</f>
        <v/>
      </c>
      <c r="H3082" s="36" t="str">
        <f>IF(Vendas4!J52="","",Vendas4!J52)</f>
        <v/>
      </c>
      <c r="I3082" s="36" t="str">
        <f>IF(Vendas4!K52="","",Vendas4!K52)</f>
        <v/>
      </c>
      <c r="J3082" s="36" t="str">
        <f>IF(Vendas4!L52="","",Vendas4!L52)</f>
        <v/>
      </c>
      <c r="K3082" s="36" t="str">
        <f>IF(Vendas4!M52="","",Vendas4!M52)</f>
        <v/>
      </c>
      <c r="L3082" s="36" t="str">
        <f>IF(Vendas4!N52="","",Vendas4!N52)</f>
        <v/>
      </c>
      <c r="M3082" s="36" t="str">
        <f>IF(Vendas4!O52="","",Vendas4!O52)</f>
        <v/>
      </c>
      <c r="N3082" s="36" t="str">
        <f>IF(Vendas4!P52="","",Vendas4!P52)</f>
        <v/>
      </c>
      <c r="O3082" s="42">
        <f t="shared" si="526"/>
        <v>0</v>
      </c>
      <c r="P3082" s="105">
        <f t="shared" si="527"/>
        <v>0</v>
      </c>
      <c r="Q3082" s="105">
        <f t="shared" si="528"/>
        <v>0</v>
      </c>
      <c r="R3082" s="105">
        <f t="shared" si="529"/>
        <v>0</v>
      </c>
      <c r="S3082" s="22" t="str">
        <f t="shared" si="532"/>
        <v/>
      </c>
      <c r="T3082" s="92">
        <f t="shared" si="530"/>
        <v>0</v>
      </c>
      <c r="U3082" s="92">
        <f t="shared" si="515"/>
        <v>0</v>
      </c>
      <c r="V3082" s="92">
        <f t="shared" si="516"/>
        <v>0</v>
      </c>
      <c r="W3082" s="92">
        <f t="shared" si="517"/>
        <v>0</v>
      </c>
      <c r="X3082" s="92">
        <f t="shared" si="518"/>
        <v>0</v>
      </c>
      <c r="Y3082" s="92">
        <f t="shared" si="519"/>
        <v>0</v>
      </c>
      <c r="Z3082" s="92">
        <f t="shared" si="520"/>
        <v>0</v>
      </c>
      <c r="AA3082" s="92">
        <f t="shared" si="521"/>
        <v>0</v>
      </c>
      <c r="AB3082" s="92">
        <f t="shared" si="522"/>
        <v>0</v>
      </c>
      <c r="AC3082" s="92">
        <f t="shared" si="523"/>
        <v>0</v>
      </c>
      <c r="AD3082" s="92">
        <f t="shared" si="524"/>
        <v>0</v>
      </c>
      <c r="AE3082" s="92">
        <f t="shared" si="525"/>
        <v>0</v>
      </c>
      <c r="AF3082" s="118">
        <f t="shared" si="531"/>
        <v>0</v>
      </c>
    </row>
    <row r="3083" spans="2:32" ht="21.95" customHeight="1" x14ac:dyDescent="0.25">
      <c r="B3083" s="36" t="str">
        <f>IF(Vendas4!D53="","",Vendas4!D53)</f>
        <v/>
      </c>
      <c r="C3083" s="36" t="str">
        <f>IF(Vendas4!E53="","",Vendas4!E53)</f>
        <v/>
      </c>
      <c r="D3083" s="36" t="str">
        <f>IF(Vendas4!F53="","",Vendas4!F53)</f>
        <v/>
      </c>
      <c r="E3083" s="36" t="str">
        <f>IF(Vendas4!G53="","",Vendas4!G53)</f>
        <v/>
      </c>
      <c r="F3083" s="36" t="str">
        <f>IF(Vendas4!H53="","",Vendas4!H53)</f>
        <v/>
      </c>
      <c r="G3083" s="36" t="str">
        <f>IF(Vendas4!I53="","",Vendas4!I53)</f>
        <v/>
      </c>
      <c r="H3083" s="36" t="str">
        <f>IF(Vendas4!J53="","",Vendas4!J53)</f>
        <v/>
      </c>
      <c r="I3083" s="36" t="str">
        <f>IF(Vendas4!K53="","",Vendas4!K53)</f>
        <v/>
      </c>
      <c r="J3083" s="36" t="str">
        <f>IF(Vendas4!L53="","",Vendas4!L53)</f>
        <v/>
      </c>
      <c r="K3083" s="36" t="str">
        <f>IF(Vendas4!M53="","",Vendas4!M53)</f>
        <v/>
      </c>
      <c r="L3083" s="36" t="str">
        <f>IF(Vendas4!N53="","",Vendas4!N53)</f>
        <v/>
      </c>
      <c r="M3083" s="36" t="str">
        <f>IF(Vendas4!O53="","",Vendas4!O53)</f>
        <v/>
      </c>
      <c r="N3083" s="36" t="str">
        <f>IF(Vendas4!P53="","",Vendas4!P53)</f>
        <v/>
      </c>
      <c r="O3083" s="42">
        <f t="shared" si="526"/>
        <v>0</v>
      </c>
      <c r="P3083" s="105">
        <f t="shared" si="527"/>
        <v>0</v>
      </c>
      <c r="Q3083" s="105">
        <f t="shared" si="528"/>
        <v>0</v>
      </c>
      <c r="R3083" s="105">
        <f t="shared" si="529"/>
        <v>0</v>
      </c>
      <c r="S3083" s="22" t="str">
        <f t="shared" si="532"/>
        <v/>
      </c>
      <c r="T3083" s="92">
        <f t="shared" si="530"/>
        <v>0</v>
      </c>
      <c r="U3083" s="92">
        <f t="shared" si="515"/>
        <v>0</v>
      </c>
      <c r="V3083" s="92">
        <f t="shared" si="516"/>
        <v>0</v>
      </c>
      <c r="W3083" s="92">
        <f t="shared" si="517"/>
        <v>0</v>
      </c>
      <c r="X3083" s="92">
        <f t="shared" si="518"/>
        <v>0</v>
      </c>
      <c r="Y3083" s="92">
        <f t="shared" si="519"/>
        <v>0</v>
      </c>
      <c r="Z3083" s="92">
        <f t="shared" si="520"/>
        <v>0</v>
      </c>
      <c r="AA3083" s="92">
        <f t="shared" si="521"/>
        <v>0</v>
      </c>
      <c r="AB3083" s="92">
        <f t="shared" si="522"/>
        <v>0</v>
      </c>
      <c r="AC3083" s="92">
        <f t="shared" si="523"/>
        <v>0</v>
      </c>
      <c r="AD3083" s="92">
        <f t="shared" si="524"/>
        <v>0</v>
      </c>
      <c r="AE3083" s="92">
        <f t="shared" si="525"/>
        <v>0</v>
      </c>
      <c r="AF3083" s="118">
        <f t="shared" si="531"/>
        <v>0</v>
      </c>
    </row>
    <row r="3084" spans="2:32" ht="21.95" customHeight="1" x14ac:dyDescent="0.25">
      <c r="B3084" s="36" t="str">
        <f>IF(Vendas4!D54="","",Vendas4!D54)</f>
        <v/>
      </c>
      <c r="C3084" s="36" t="str">
        <f>IF(Vendas4!E54="","",Vendas4!E54)</f>
        <v/>
      </c>
      <c r="D3084" s="36" t="str">
        <f>IF(Vendas4!F54="","",Vendas4!F54)</f>
        <v/>
      </c>
      <c r="E3084" s="36" t="str">
        <f>IF(Vendas4!G54="","",Vendas4!G54)</f>
        <v/>
      </c>
      <c r="F3084" s="36" t="str">
        <f>IF(Vendas4!H54="","",Vendas4!H54)</f>
        <v/>
      </c>
      <c r="G3084" s="36" t="str">
        <f>IF(Vendas4!I54="","",Vendas4!I54)</f>
        <v/>
      </c>
      <c r="H3084" s="36" t="str">
        <f>IF(Vendas4!J54="","",Vendas4!J54)</f>
        <v/>
      </c>
      <c r="I3084" s="36" t="str">
        <f>IF(Vendas4!K54="","",Vendas4!K54)</f>
        <v/>
      </c>
      <c r="J3084" s="36" t="str">
        <f>IF(Vendas4!L54="","",Vendas4!L54)</f>
        <v/>
      </c>
      <c r="K3084" s="36" t="str">
        <f>IF(Vendas4!M54="","",Vendas4!M54)</f>
        <v/>
      </c>
      <c r="L3084" s="36" t="str">
        <f>IF(Vendas4!N54="","",Vendas4!N54)</f>
        <v/>
      </c>
      <c r="M3084" s="36" t="str">
        <f>IF(Vendas4!O54="","",Vendas4!O54)</f>
        <v/>
      </c>
      <c r="N3084" s="36" t="str">
        <f>IF(Vendas4!P54="","",Vendas4!P54)</f>
        <v/>
      </c>
      <c r="O3084" s="42">
        <f t="shared" si="526"/>
        <v>0</v>
      </c>
      <c r="P3084" s="105">
        <f t="shared" si="527"/>
        <v>0</v>
      </c>
      <c r="Q3084" s="105">
        <f t="shared" si="528"/>
        <v>0</v>
      </c>
      <c r="R3084" s="105">
        <f t="shared" si="529"/>
        <v>0</v>
      </c>
      <c r="S3084" s="22" t="str">
        <f t="shared" si="532"/>
        <v/>
      </c>
      <c r="T3084" s="92">
        <f t="shared" si="530"/>
        <v>0</v>
      </c>
      <c r="U3084" s="92">
        <f t="shared" si="515"/>
        <v>0</v>
      </c>
      <c r="V3084" s="92">
        <f t="shared" si="516"/>
        <v>0</v>
      </c>
      <c r="W3084" s="92">
        <f t="shared" si="517"/>
        <v>0</v>
      </c>
      <c r="X3084" s="92">
        <f t="shared" si="518"/>
        <v>0</v>
      </c>
      <c r="Y3084" s="92">
        <f t="shared" si="519"/>
        <v>0</v>
      </c>
      <c r="Z3084" s="92">
        <f t="shared" si="520"/>
        <v>0</v>
      </c>
      <c r="AA3084" s="92">
        <f t="shared" si="521"/>
        <v>0</v>
      </c>
      <c r="AB3084" s="92">
        <f t="shared" si="522"/>
        <v>0</v>
      </c>
      <c r="AC3084" s="92">
        <f t="shared" si="523"/>
        <v>0</v>
      </c>
      <c r="AD3084" s="92">
        <f t="shared" si="524"/>
        <v>0</v>
      </c>
      <c r="AE3084" s="92">
        <f t="shared" si="525"/>
        <v>0</v>
      </c>
      <c r="AF3084" s="118">
        <f t="shared" si="531"/>
        <v>0</v>
      </c>
    </row>
    <row r="3085" spans="2:32" ht="21.95" customHeight="1" x14ac:dyDescent="0.25">
      <c r="B3085" s="36" t="str">
        <f>IF(Vendas4!D55="","",Vendas4!D55)</f>
        <v/>
      </c>
      <c r="C3085" s="36" t="str">
        <f>IF(Vendas4!E55="","",Vendas4!E55)</f>
        <v/>
      </c>
      <c r="D3085" s="36" t="str">
        <f>IF(Vendas4!F55="","",Vendas4!F55)</f>
        <v/>
      </c>
      <c r="E3085" s="36" t="str">
        <f>IF(Vendas4!G55="","",Vendas4!G55)</f>
        <v/>
      </c>
      <c r="F3085" s="36" t="str">
        <f>IF(Vendas4!H55="","",Vendas4!H55)</f>
        <v/>
      </c>
      <c r="G3085" s="36" t="str">
        <f>IF(Vendas4!I55="","",Vendas4!I55)</f>
        <v/>
      </c>
      <c r="H3085" s="36" t="str">
        <f>IF(Vendas4!J55="","",Vendas4!J55)</f>
        <v/>
      </c>
      <c r="I3085" s="36" t="str">
        <f>IF(Vendas4!K55="","",Vendas4!K55)</f>
        <v/>
      </c>
      <c r="J3085" s="36" t="str">
        <f>IF(Vendas4!L55="","",Vendas4!L55)</f>
        <v/>
      </c>
      <c r="K3085" s="36" t="str">
        <f>IF(Vendas4!M55="","",Vendas4!M55)</f>
        <v/>
      </c>
      <c r="L3085" s="36" t="str">
        <f>IF(Vendas4!N55="","",Vendas4!N55)</f>
        <v/>
      </c>
      <c r="M3085" s="36" t="str">
        <f>IF(Vendas4!O55="","",Vendas4!O55)</f>
        <v/>
      </c>
      <c r="N3085" s="36" t="str">
        <f>IF(Vendas4!P55="","",Vendas4!P55)</f>
        <v/>
      </c>
      <c r="O3085" s="42">
        <f t="shared" si="526"/>
        <v>0</v>
      </c>
      <c r="P3085" s="105">
        <f t="shared" si="527"/>
        <v>0</v>
      </c>
      <c r="Q3085" s="105">
        <f t="shared" si="528"/>
        <v>0</v>
      </c>
      <c r="R3085" s="105">
        <f t="shared" si="529"/>
        <v>0</v>
      </c>
      <c r="S3085" s="22" t="str">
        <f t="shared" si="532"/>
        <v/>
      </c>
      <c r="T3085" s="92">
        <f t="shared" si="530"/>
        <v>0</v>
      </c>
      <c r="U3085" s="92">
        <f t="shared" si="515"/>
        <v>0</v>
      </c>
      <c r="V3085" s="92">
        <f t="shared" si="516"/>
        <v>0</v>
      </c>
      <c r="W3085" s="92">
        <f t="shared" si="517"/>
        <v>0</v>
      </c>
      <c r="X3085" s="92">
        <f t="shared" si="518"/>
        <v>0</v>
      </c>
      <c r="Y3085" s="92">
        <f t="shared" si="519"/>
        <v>0</v>
      </c>
      <c r="Z3085" s="92">
        <f t="shared" si="520"/>
        <v>0</v>
      </c>
      <c r="AA3085" s="92">
        <f t="shared" si="521"/>
        <v>0</v>
      </c>
      <c r="AB3085" s="92">
        <f t="shared" si="522"/>
        <v>0</v>
      </c>
      <c r="AC3085" s="92">
        <f t="shared" si="523"/>
        <v>0</v>
      </c>
      <c r="AD3085" s="92">
        <f t="shared" si="524"/>
        <v>0</v>
      </c>
      <c r="AE3085" s="92">
        <f t="shared" si="525"/>
        <v>0</v>
      </c>
      <c r="AF3085" s="118">
        <f t="shared" si="531"/>
        <v>0</v>
      </c>
    </row>
    <row r="3086" spans="2:32" ht="21.95" customHeight="1" x14ac:dyDescent="0.25">
      <c r="B3086" s="36" t="str">
        <f>IF(Vendas4!D56="","",Vendas4!D56)</f>
        <v/>
      </c>
      <c r="C3086" s="36" t="str">
        <f>IF(Vendas4!E56="","",Vendas4!E56)</f>
        <v/>
      </c>
      <c r="D3086" s="36" t="str">
        <f>IF(Vendas4!F56="","",Vendas4!F56)</f>
        <v/>
      </c>
      <c r="E3086" s="36" t="str">
        <f>IF(Vendas4!G56="","",Vendas4!G56)</f>
        <v/>
      </c>
      <c r="F3086" s="36" t="str">
        <f>IF(Vendas4!H56="","",Vendas4!H56)</f>
        <v/>
      </c>
      <c r="G3086" s="36" t="str">
        <f>IF(Vendas4!I56="","",Vendas4!I56)</f>
        <v/>
      </c>
      <c r="H3086" s="36" t="str">
        <f>IF(Vendas4!J56="","",Vendas4!J56)</f>
        <v/>
      </c>
      <c r="I3086" s="36" t="str">
        <f>IF(Vendas4!K56="","",Vendas4!K56)</f>
        <v/>
      </c>
      <c r="J3086" s="36" t="str">
        <f>IF(Vendas4!L56="","",Vendas4!L56)</f>
        <v/>
      </c>
      <c r="K3086" s="36" t="str">
        <f>IF(Vendas4!M56="","",Vendas4!M56)</f>
        <v/>
      </c>
      <c r="L3086" s="36" t="str">
        <f>IF(Vendas4!N56="","",Vendas4!N56)</f>
        <v/>
      </c>
      <c r="M3086" s="36" t="str">
        <f>IF(Vendas4!O56="","",Vendas4!O56)</f>
        <v/>
      </c>
      <c r="N3086" s="36" t="str">
        <f>IF(Vendas4!P56="","",Vendas4!P56)</f>
        <v/>
      </c>
      <c r="O3086" s="42">
        <f t="shared" si="526"/>
        <v>0</v>
      </c>
      <c r="P3086" s="105">
        <f t="shared" si="527"/>
        <v>0</v>
      </c>
      <c r="Q3086" s="105">
        <f t="shared" si="528"/>
        <v>0</v>
      </c>
      <c r="R3086" s="105">
        <f t="shared" si="529"/>
        <v>0</v>
      </c>
      <c r="S3086" s="22" t="str">
        <f t="shared" si="532"/>
        <v/>
      </c>
      <c r="T3086" s="92">
        <f t="shared" si="530"/>
        <v>0</v>
      </c>
      <c r="U3086" s="92">
        <f t="shared" si="515"/>
        <v>0</v>
      </c>
      <c r="V3086" s="92">
        <f t="shared" si="516"/>
        <v>0</v>
      </c>
      <c r="W3086" s="92">
        <f t="shared" si="517"/>
        <v>0</v>
      </c>
      <c r="X3086" s="92">
        <f t="shared" si="518"/>
        <v>0</v>
      </c>
      <c r="Y3086" s="92">
        <f t="shared" si="519"/>
        <v>0</v>
      </c>
      <c r="Z3086" s="92">
        <f t="shared" si="520"/>
        <v>0</v>
      </c>
      <c r="AA3086" s="92">
        <f t="shared" si="521"/>
        <v>0</v>
      </c>
      <c r="AB3086" s="92">
        <f t="shared" si="522"/>
        <v>0</v>
      </c>
      <c r="AC3086" s="92">
        <f t="shared" si="523"/>
        <v>0</v>
      </c>
      <c r="AD3086" s="92">
        <f t="shared" si="524"/>
        <v>0</v>
      </c>
      <c r="AE3086" s="92">
        <f t="shared" si="525"/>
        <v>0</v>
      </c>
      <c r="AF3086" s="118">
        <f t="shared" si="531"/>
        <v>0</v>
      </c>
    </row>
    <row r="3087" spans="2:32" ht="21.95" customHeight="1" x14ac:dyDescent="0.25">
      <c r="B3087" s="36" t="str">
        <f>IF(Vendas4!D57="","",Vendas4!D57)</f>
        <v/>
      </c>
      <c r="C3087" s="36" t="str">
        <f>IF(Vendas4!E57="","",Vendas4!E57)</f>
        <v/>
      </c>
      <c r="D3087" s="36" t="str">
        <f>IF(Vendas4!F57="","",Vendas4!F57)</f>
        <v/>
      </c>
      <c r="E3087" s="36" t="str">
        <f>IF(Vendas4!G57="","",Vendas4!G57)</f>
        <v/>
      </c>
      <c r="F3087" s="36" t="str">
        <f>IF(Vendas4!H57="","",Vendas4!H57)</f>
        <v/>
      </c>
      <c r="G3087" s="36" t="str">
        <f>IF(Vendas4!I57="","",Vendas4!I57)</f>
        <v/>
      </c>
      <c r="H3087" s="36" t="str">
        <f>IF(Vendas4!J57="","",Vendas4!J57)</f>
        <v/>
      </c>
      <c r="I3087" s="36" t="str">
        <f>IF(Vendas4!K57="","",Vendas4!K57)</f>
        <v/>
      </c>
      <c r="J3087" s="36" t="str">
        <f>IF(Vendas4!L57="","",Vendas4!L57)</f>
        <v/>
      </c>
      <c r="K3087" s="36" t="str">
        <f>IF(Vendas4!M57="","",Vendas4!M57)</f>
        <v/>
      </c>
      <c r="L3087" s="36" t="str">
        <f>IF(Vendas4!N57="","",Vendas4!N57)</f>
        <v/>
      </c>
      <c r="M3087" s="36" t="str">
        <f>IF(Vendas4!O57="","",Vendas4!O57)</f>
        <v/>
      </c>
      <c r="N3087" s="36" t="str">
        <f>IF(Vendas4!P57="","",Vendas4!P57)</f>
        <v/>
      </c>
      <c r="O3087" s="42">
        <f t="shared" si="526"/>
        <v>0</v>
      </c>
      <c r="P3087" s="105">
        <f t="shared" si="527"/>
        <v>0</v>
      </c>
      <c r="Q3087" s="105">
        <f t="shared" si="528"/>
        <v>0</v>
      </c>
      <c r="R3087" s="105">
        <f t="shared" si="529"/>
        <v>0</v>
      </c>
      <c r="S3087" s="22" t="str">
        <f t="shared" si="532"/>
        <v/>
      </c>
      <c r="T3087" s="92">
        <f t="shared" si="530"/>
        <v>0</v>
      </c>
      <c r="U3087" s="92">
        <f t="shared" si="515"/>
        <v>0</v>
      </c>
      <c r="V3087" s="92">
        <f t="shared" si="516"/>
        <v>0</v>
      </c>
      <c r="W3087" s="92">
        <f t="shared" si="517"/>
        <v>0</v>
      </c>
      <c r="X3087" s="92">
        <f t="shared" si="518"/>
        <v>0</v>
      </c>
      <c r="Y3087" s="92">
        <f t="shared" si="519"/>
        <v>0</v>
      </c>
      <c r="Z3087" s="92">
        <f t="shared" si="520"/>
        <v>0</v>
      </c>
      <c r="AA3087" s="92">
        <f t="shared" si="521"/>
        <v>0</v>
      </c>
      <c r="AB3087" s="92">
        <f t="shared" si="522"/>
        <v>0</v>
      </c>
      <c r="AC3087" s="92">
        <f t="shared" si="523"/>
        <v>0</v>
      </c>
      <c r="AD3087" s="92">
        <f t="shared" si="524"/>
        <v>0</v>
      </c>
      <c r="AE3087" s="92">
        <f t="shared" si="525"/>
        <v>0</v>
      </c>
      <c r="AF3087" s="118">
        <f t="shared" si="531"/>
        <v>0</v>
      </c>
    </row>
    <row r="3088" spans="2:32" ht="21.95" customHeight="1" x14ac:dyDescent="0.25">
      <c r="B3088" s="36" t="str">
        <f>IF(Vendas4!D58="","",Vendas4!D58)</f>
        <v/>
      </c>
      <c r="C3088" s="36" t="str">
        <f>IF(Vendas4!E58="","",Vendas4!E58)</f>
        <v/>
      </c>
      <c r="D3088" s="36" t="str">
        <f>IF(Vendas4!F58="","",Vendas4!F58)</f>
        <v/>
      </c>
      <c r="E3088" s="36" t="str">
        <f>IF(Vendas4!G58="","",Vendas4!G58)</f>
        <v/>
      </c>
      <c r="F3088" s="36" t="str">
        <f>IF(Vendas4!H58="","",Vendas4!H58)</f>
        <v/>
      </c>
      <c r="G3088" s="36" t="str">
        <f>IF(Vendas4!I58="","",Vendas4!I58)</f>
        <v/>
      </c>
      <c r="H3088" s="36" t="str">
        <f>IF(Vendas4!J58="","",Vendas4!J58)</f>
        <v/>
      </c>
      <c r="I3088" s="36" t="str">
        <f>IF(Vendas4!K58="","",Vendas4!K58)</f>
        <v/>
      </c>
      <c r="J3088" s="36" t="str">
        <f>IF(Vendas4!L58="","",Vendas4!L58)</f>
        <v/>
      </c>
      <c r="K3088" s="36" t="str">
        <f>IF(Vendas4!M58="","",Vendas4!M58)</f>
        <v/>
      </c>
      <c r="L3088" s="36" t="str">
        <f>IF(Vendas4!N58="","",Vendas4!N58)</f>
        <v/>
      </c>
      <c r="M3088" s="36" t="str">
        <f>IF(Vendas4!O58="","",Vendas4!O58)</f>
        <v/>
      </c>
      <c r="N3088" s="36" t="str">
        <f>IF(Vendas4!P58="","",Vendas4!P58)</f>
        <v/>
      </c>
      <c r="O3088" s="42">
        <f t="shared" si="526"/>
        <v>0</v>
      </c>
      <c r="P3088" s="105">
        <f t="shared" si="527"/>
        <v>0</v>
      </c>
      <c r="Q3088" s="105">
        <f t="shared" si="528"/>
        <v>0</v>
      </c>
      <c r="R3088" s="105">
        <f t="shared" si="529"/>
        <v>0</v>
      </c>
      <c r="S3088" s="22" t="str">
        <f t="shared" si="532"/>
        <v/>
      </c>
      <c r="T3088" s="92">
        <f t="shared" si="530"/>
        <v>0</v>
      </c>
      <c r="U3088" s="92">
        <f t="shared" si="515"/>
        <v>0</v>
      </c>
      <c r="V3088" s="92">
        <f t="shared" si="516"/>
        <v>0</v>
      </c>
      <c r="W3088" s="92">
        <f t="shared" si="517"/>
        <v>0</v>
      </c>
      <c r="X3088" s="92">
        <f t="shared" si="518"/>
        <v>0</v>
      </c>
      <c r="Y3088" s="92">
        <f t="shared" si="519"/>
        <v>0</v>
      </c>
      <c r="Z3088" s="92">
        <f t="shared" si="520"/>
        <v>0</v>
      </c>
      <c r="AA3088" s="92">
        <f t="shared" si="521"/>
        <v>0</v>
      </c>
      <c r="AB3088" s="92">
        <f t="shared" si="522"/>
        <v>0</v>
      </c>
      <c r="AC3088" s="92">
        <f t="shared" si="523"/>
        <v>0</v>
      </c>
      <c r="AD3088" s="92">
        <f t="shared" si="524"/>
        <v>0</v>
      </c>
      <c r="AE3088" s="92">
        <f t="shared" si="525"/>
        <v>0</v>
      </c>
      <c r="AF3088" s="118">
        <f t="shared" si="531"/>
        <v>0</v>
      </c>
    </row>
    <row r="3089" spans="2:32" ht="21.95" customHeight="1" x14ac:dyDescent="0.25">
      <c r="B3089" s="36" t="str">
        <f>IF(Vendas4!D59="","",Vendas4!D59)</f>
        <v/>
      </c>
      <c r="C3089" s="36" t="str">
        <f>IF(Vendas4!E59="","",Vendas4!E59)</f>
        <v/>
      </c>
      <c r="D3089" s="36" t="str">
        <f>IF(Vendas4!F59="","",Vendas4!F59)</f>
        <v/>
      </c>
      <c r="E3089" s="36" t="str">
        <f>IF(Vendas4!G59="","",Vendas4!G59)</f>
        <v/>
      </c>
      <c r="F3089" s="36" t="str">
        <f>IF(Vendas4!H59="","",Vendas4!H59)</f>
        <v/>
      </c>
      <c r="G3089" s="36" t="str">
        <f>IF(Vendas4!I59="","",Vendas4!I59)</f>
        <v/>
      </c>
      <c r="H3089" s="36" t="str">
        <f>IF(Vendas4!J59="","",Vendas4!J59)</f>
        <v/>
      </c>
      <c r="I3089" s="36" t="str">
        <f>IF(Vendas4!K59="","",Vendas4!K59)</f>
        <v/>
      </c>
      <c r="J3089" s="36" t="str">
        <f>IF(Vendas4!L59="","",Vendas4!L59)</f>
        <v/>
      </c>
      <c r="K3089" s="36" t="str">
        <f>IF(Vendas4!M59="","",Vendas4!M59)</f>
        <v/>
      </c>
      <c r="L3089" s="36" t="str">
        <f>IF(Vendas4!N59="","",Vendas4!N59)</f>
        <v/>
      </c>
      <c r="M3089" s="36" t="str">
        <f>IF(Vendas4!O59="","",Vendas4!O59)</f>
        <v/>
      </c>
      <c r="N3089" s="36" t="str">
        <f>IF(Vendas4!P59="","",Vendas4!P59)</f>
        <v/>
      </c>
      <c r="O3089" s="42">
        <f t="shared" si="526"/>
        <v>0</v>
      </c>
      <c r="P3089" s="105">
        <f t="shared" si="527"/>
        <v>0</v>
      </c>
      <c r="Q3089" s="105">
        <f t="shared" si="528"/>
        <v>0</v>
      </c>
      <c r="R3089" s="105">
        <f t="shared" si="529"/>
        <v>0</v>
      </c>
      <c r="S3089" s="22" t="str">
        <f t="shared" si="532"/>
        <v/>
      </c>
      <c r="T3089" s="92">
        <f t="shared" si="530"/>
        <v>0</v>
      </c>
      <c r="U3089" s="92">
        <f t="shared" si="515"/>
        <v>0</v>
      </c>
      <c r="V3089" s="92">
        <f t="shared" si="516"/>
        <v>0</v>
      </c>
      <c r="W3089" s="92">
        <f t="shared" si="517"/>
        <v>0</v>
      </c>
      <c r="X3089" s="92">
        <f t="shared" si="518"/>
        <v>0</v>
      </c>
      <c r="Y3089" s="92">
        <f t="shared" si="519"/>
        <v>0</v>
      </c>
      <c r="Z3089" s="92">
        <f t="shared" si="520"/>
        <v>0</v>
      </c>
      <c r="AA3089" s="92">
        <f t="shared" si="521"/>
        <v>0</v>
      </c>
      <c r="AB3089" s="92">
        <f t="shared" si="522"/>
        <v>0</v>
      </c>
      <c r="AC3089" s="92">
        <f t="shared" si="523"/>
        <v>0</v>
      </c>
      <c r="AD3089" s="92">
        <f t="shared" si="524"/>
        <v>0</v>
      </c>
      <c r="AE3089" s="92">
        <f t="shared" si="525"/>
        <v>0</v>
      </c>
      <c r="AF3089" s="118">
        <f t="shared" si="531"/>
        <v>0</v>
      </c>
    </row>
    <row r="3090" spans="2:32" ht="21.95" customHeight="1" x14ac:dyDescent="0.25">
      <c r="B3090" s="36" t="str">
        <f>IF(Vendas4!D60="","",Vendas4!D60)</f>
        <v/>
      </c>
      <c r="C3090" s="36" t="str">
        <f>IF(Vendas4!E60="","",Vendas4!E60)</f>
        <v/>
      </c>
      <c r="D3090" s="36" t="str">
        <f>IF(Vendas4!F60="","",Vendas4!F60)</f>
        <v/>
      </c>
      <c r="E3090" s="36" t="str">
        <f>IF(Vendas4!G60="","",Vendas4!G60)</f>
        <v/>
      </c>
      <c r="F3090" s="36" t="str">
        <f>IF(Vendas4!H60="","",Vendas4!H60)</f>
        <v/>
      </c>
      <c r="G3090" s="36" t="str">
        <f>IF(Vendas4!I60="","",Vendas4!I60)</f>
        <v/>
      </c>
      <c r="H3090" s="36" t="str">
        <f>IF(Vendas4!J60="","",Vendas4!J60)</f>
        <v/>
      </c>
      <c r="I3090" s="36" t="str">
        <f>IF(Vendas4!K60="","",Vendas4!K60)</f>
        <v/>
      </c>
      <c r="J3090" s="36" t="str">
        <f>IF(Vendas4!L60="","",Vendas4!L60)</f>
        <v/>
      </c>
      <c r="K3090" s="36" t="str">
        <f>IF(Vendas4!M60="","",Vendas4!M60)</f>
        <v/>
      </c>
      <c r="L3090" s="36" t="str">
        <f>IF(Vendas4!N60="","",Vendas4!N60)</f>
        <v/>
      </c>
      <c r="M3090" s="36" t="str">
        <f>IF(Vendas4!O60="","",Vendas4!O60)</f>
        <v/>
      </c>
      <c r="N3090" s="36" t="str">
        <f>IF(Vendas4!P60="","",Vendas4!P60)</f>
        <v/>
      </c>
      <c r="O3090" s="42">
        <f t="shared" si="526"/>
        <v>0</v>
      </c>
      <c r="P3090" s="105">
        <f t="shared" si="527"/>
        <v>0</v>
      </c>
      <c r="Q3090" s="105">
        <f t="shared" si="528"/>
        <v>0</v>
      </c>
      <c r="R3090" s="105">
        <f t="shared" si="529"/>
        <v>0</v>
      </c>
      <c r="S3090" s="22" t="str">
        <f t="shared" si="532"/>
        <v/>
      </c>
      <c r="T3090" s="92">
        <f t="shared" si="530"/>
        <v>0</v>
      </c>
      <c r="U3090" s="92">
        <f t="shared" si="515"/>
        <v>0</v>
      </c>
      <c r="V3090" s="92">
        <f t="shared" si="516"/>
        <v>0</v>
      </c>
      <c r="W3090" s="92">
        <f t="shared" si="517"/>
        <v>0</v>
      </c>
      <c r="X3090" s="92">
        <f t="shared" si="518"/>
        <v>0</v>
      </c>
      <c r="Y3090" s="92">
        <f t="shared" si="519"/>
        <v>0</v>
      </c>
      <c r="Z3090" s="92">
        <f t="shared" si="520"/>
        <v>0</v>
      </c>
      <c r="AA3090" s="92">
        <f t="shared" si="521"/>
        <v>0</v>
      </c>
      <c r="AB3090" s="92">
        <f t="shared" si="522"/>
        <v>0</v>
      </c>
      <c r="AC3090" s="92">
        <f t="shared" si="523"/>
        <v>0</v>
      </c>
      <c r="AD3090" s="92">
        <f t="shared" si="524"/>
        <v>0</v>
      </c>
      <c r="AE3090" s="92">
        <f t="shared" si="525"/>
        <v>0</v>
      </c>
      <c r="AF3090" s="118">
        <f t="shared" si="531"/>
        <v>0</v>
      </c>
    </row>
    <row r="3091" spans="2:32" ht="21.95" customHeight="1" x14ac:dyDescent="0.25">
      <c r="B3091" s="36" t="str">
        <f>IF(Vendas4!D61="","",Vendas4!D61)</f>
        <v/>
      </c>
      <c r="C3091" s="36" t="str">
        <f>IF(Vendas4!E61="","",Vendas4!E61)</f>
        <v/>
      </c>
      <c r="D3091" s="36" t="str">
        <f>IF(Vendas4!F61="","",Vendas4!F61)</f>
        <v/>
      </c>
      <c r="E3091" s="36" t="str">
        <f>IF(Vendas4!G61="","",Vendas4!G61)</f>
        <v/>
      </c>
      <c r="F3091" s="36" t="str">
        <f>IF(Vendas4!H61="","",Vendas4!H61)</f>
        <v/>
      </c>
      <c r="G3091" s="36" t="str">
        <f>IF(Vendas4!I61="","",Vendas4!I61)</f>
        <v/>
      </c>
      <c r="H3091" s="36" t="str">
        <f>IF(Vendas4!J61="","",Vendas4!J61)</f>
        <v/>
      </c>
      <c r="I3091" s="36" t="str">
        <f>IF(Vendas4!K61="","",Vendas4!K61)</f>
        <v/>
      </c>
      <c r="J3091" s="36" t="str">
        <f>IF(Vendas4!L61="","",Vendas4!L61)</f>
        <v/>
      </c>
      <c r="K3091" s="36" t="str">
        <f>IF(Vendas4!M61="","",Vendas4!M61)</f>
        <v/>
      </c>
      <c r="L3091" s="36" t="str">
        <f>IF(Vendas4!N61="","",Vendas4!N61)</f>
        <v/>
      </c>
      <c r="M3091" s="36" t="str">
        <f>IF(Vendas4!O61="","",Vendas4!O61)</f>
        <v/>
      </c>
      <c r="N3091" s="36" t="str">
        <f>IF(Vendas4!P61="","",Vendas4!P61)</f>
        <v/>
      </c>
      <c r="O3091" s="42">
        <f t="shared" si="526"/>
        <v>0</v>
      </c>
      <c r="P3091" s="105">
        <f t="shared" si="527"/>
        <v>0</v>
      </c>
      <c r="Q3091" s="105">
        <f t="shared" si="528"/>
        <v>0</v>
      </c>
      <c r="R3091" s="105">
        <f t="shared" si="529"/>
        <v>0</v>
      </c>
      <c r="S3091" s="22" t="str">
        <f t="shared" si="532"/>
        <v/>
      </c>
      <c r="T3091" s="92">
        <f t="shared" si="530"/>
        <v>0</v>
      </c>
      <c r="U3091" s="92">
        <f t="shared" si="515"/>
        <v>0</v>
      </c>
      <c r="V3091" s="92">
        <f t="shared" si="516"/>
        <v>0</v>
      </c>
      <c r="W3091" s="92">
        <f t="shared" si="517"/>
        <v>0</v>
      </c>
      <c r="X3091" s="92">
        <f t="shared" si="518"/>
        <v>0</v>
      </c>
      <c r="Y3091" s="92">
        <f t="shared" si="519"/>
        <v>0</v>
      </c>
      <c r="Z3091" s="92">
        <f t="shared" si="520"/>
        <v>0</v>
      </c>
      <c r="AA3091" s="92">
        <f t="shared" si="521"/>
        <v>0</v>
      </c>
      <c r="AB3091" s="92">
        <f t="shared" si="522"/>
        <v>0</v>
      </c>
      <c r="AC3091" s="92">
        <f t="shared" si="523"/>
        <v>0</v>
      </c>
      <c r="AD3091" s="92">
        <f t="shared" si="524"/>
        <v>0</v>
      </c>
      <c r="AE3091" s="92">
        <f t="shared" si="525"/>
        <v>0</v>
      </c>
      <c r="AF3091" s="118">
        <f t="shared" si="531"/>
        <v>0</v>
      </c>
    </row>
    <row r="3092" spans="2:32" ht="21.95" customHeight="1" x14ac:dyDescent="0.25">
      <c r="B3092" s="36" t="str">
        <f>IF(Vendas4!D62="","",Vendas4!D62)</f>
        <v/>
      </c>
      <c r="C3092" s="36" t="str">
        <f>IF(Vendas4!E62="","",Vendas4!E62)</f>
        <v/>
      </c>
      <c r="D3092" s="36" t="str">
        <f>IF(Vendas4!F62="","",Vendas4!F62)</f>
        <v/>
      </c>
      <c r="E3092" s="36" t="str">
        <f>IF(Vendas4!G62="","",Vendas4!G62)</f>
        <v/>
      </c>
      <c r="F3092" s="36" t="str">
        <f>IF(Vendas4!H62="","",Vendas4!H62)</f>
        <v/>
      </c>
      <c r="G3092" s="36" t="str">
        <f>IF(Vendas4!I62="","",Vendas4!I62)</f>
        <v/>
      </c>
      <c r="H3092" s="36" t="str">
        <f>IF(Vendas4!J62="","",Vendas4!J62)</f>
        <v/>
      </c>
      <c r="I3092" s="36" t="str">
        <f>IF(Vendas4!K62="","",Vendas4!K62)</f>
        <v/>
      </c>
      <c r="J3092" s="36" t="str">
        <f>IF(Vendas4!L62="","",Vendas4!L62)</f>
        <v/>
      </c>
      <c r="K3092" s="36" t="str">
        <f>IF(Vendas4!M62="","",Vendas4!M62)</f>
        <v/>
      </c>
      <c r="L3092" s="36" t="str">
        <f>IF(Vendas4!N62="","",Vendas4!N62)</f>
        <v/>
      </c>
      <c r="M3092" s="36" t="str">
        <f>IF(Vendas4!O62="","",Vendas4!O62)</f>
        <v/>
      </c>
      <c r="N3092" s="36" t="str">
        <f>IF(Vendas4!P62="","",Vendas4!P62)</f>
        <v/>
      </c>
      <c r="O3092" s="42">
        <f t="shared" si="526"/>
        <v>0</v>
      </c>
      <c r="P3092" s="105">
        <f t="shared" si="527"/>
        <v>0</v>
      </c>
      <c r="Q3092" s="105">
        <f t="shared" si="528"/>
        <v>0</v>
      </c>
      <c r="R3092" s="105">
        <f t="shared" si="529"/>
        <v>0</v>
      </c>
      <c r="S3092" s="22" t="str">
        <f t="shared" si="532"/>
        <v/>
      </c>
      <c r="T3092" s="92">
        <f t="shared" si="530"/>
        <v>0</v>
      </c>
      <c r="U3092" s="92">
        <f t="shared" si="515"/>
        <v>0</v>
      </c>
      <c r="V3092" s="92">
        <f t="shared" si="516"/>
        <v>0</v>
      </c>
      <c r="W3092" s="92">
        <f t="shared" si="517"/>
        <v>0</v>
      </c>
      <c r="X3092" s="92">
        <f t="shared" si="518"/>
        <v>0</v>
      </c>
      <c r="Y3092" s="92">
        <f t="shared" si="519"/>
        <v>0</v>
      </c>
      <c r="Z3092" s="92">
        <f t="shared" si="520"/>
        <v>0</v>
      </c>
      <c r="AA3092" s="92">
        <f t="shared" si="521"/>
        <v>0</v>
      </c>
      <c r="AB3092" s="92">
        <f t="shared" si="522"/>
        <v>0</v>
      </c>
      <c r="AC3092" s="92">
        <f t="shared" si="523"/>
        <v>0</v>
      </c>
      <c r="AD3092" s="92">
        <f t="shared" si="524"/>
        <v>0</v>
      </c>
      <c r="AE3092" s="92">
        <f t="shared" si="525"/>
        <v>0</v>
      </c>
      <c r="AF3092" s="118">
        <f t="shared" si="531"/>
        <v>0</v>
      </c>
    </row>
    <row r="3093" spans="2:32" ht="21.95" customHeight="1" x14ac:dyDescent="0.25">
      <c r="B3093" s="36" t="str">
        <f>IF(Vendas4!D63="","",Vendas4!D63)</f>
        <v/>
      </c>
      <c r="C3093" s="36" t="str">
        <f>IF(Vendas4!E63="","",Vendas4!E63)</f>
        <v/>
      </c>
      <c r="D3093" s="36" t="str">
        <f>IF(Vendas4!F63="","",Vendas4!F63)</f>
        <v/>
      </c>
      <c r="E3093" s="36" t="str">
        <f>IF(Vendas4!G63="","",Vendas4!G63)</f>
        <v/>
      </c>
      <c r="F3093" s="36" t="str">
        <f>IF(Vendas4!H63="","",Vendas4!H63)</f>
        <v/>
      </c>
      <c r="G3093" s="36" t="str">
        <f>IF(Vendas4!I63="","",Vendas4!I63)</f>
        <v/>
      </c>
      <c r="H3093" s="36" t="str">
        <f>IF(Vendas4!J63="","",Vendas4!J63)</f>
        <v/>
      </c>
      <c r="I3093" s="36" t="str">
        <f>IF(Vendas4!K63="","",Vendas4!K63)</f>
        <v/>
      </c>
      <c r="J3093" s="36" t="str">
        <f>IF(Vendas4!L63="","",Vendas4!L63)</f>
        <v/>
      </c>
      <c r="K3093" s="36" t="str">
        <f>IF(Vendas4!M63="","",Vendas4!M63)</f>
        <v/>
      </c>
      <c r="L3093" s="36" t="str">
        <f>IF(Vendas4!N63="","",Vendas4!N63)</f>
        <v/>
      </c>
      <c r="M3093" s="36" t="str">
        <f>IF(Vendas4!O63="","",Vendas4!O63)</f>
        <v/>
      </c>
      <c r="N3093" s="36" t="str">
        <f>IF(Vendas4!P63="","",Vendas4!P63)</f>
        <v/>
      </c>
      <c r="O3093" s="42">
        <f t="shared" si="526"/>
        <v>0</v>
      </c>
      <c r="P3093" s="105">
        <f t="shared" si="527"/>
        <v>0</v>
      </c>
      <c r="Q3093" s="105">
        <f t="shared" si="528"/>
        <v>0</v>
      </c>
      <c r="R3093" s="105">
        <f t="shared" si="529"/>
        <v>0</v>
      </c>
      <c r="S3093" s="22" t="str">
        <f t="shared" si="532"/>
        <v/>
      </c>
      <c r="T3093" s="92">
        <f t="shared" si="530"/>
        <v>0</v>
      </c>
      <c r="U3093" s="92">
        <f t="shared" si="515"/>
        <v>0</v>
      </c>
      <c r="V3093" s="92">
        <f t="shared" si="516"/>
        <v>0</v>
      </c>
      <c r="W3093" s="92">
        <f t="shared" si="517"/>
        <v>0</v>
      </c>
      <c r="X3093" s="92">
        <f t="shared" si="518"/>
        <v>0</v>
      </c>
      <c r="Y3093" s="92">
        <f t="shared" si="519"/>
        <v>0</v>
      </c>
      <c r="Z3093" s="92">
        <f t="shared" si="520"/>
        <v>0</v>
      </c>
      <c r="AA3093" s="92">
        <f t="shared" si="521"/>
        <v>0</v>
      </c>
      <c r="AB3093" s="92">
        <f t="shared" si="522"/>
        <v>0</v>
      </c>
      <c r="AC3093" s="92">
        <f t="shared" si="523"/>
        <v>0</v>
      </c>
      <c r="AD3093" s="92">
        <f t="shared" si="524"/>
        <v>0</v>
      </c>
      <c r="AE3093" s="92">
        <f t="shared" si="525"/>
        <v>0</v>
      </c>
      <c r="AF3093" s="118">
        <f t="shared" si="531"/>
        <v>0</v>
      </c>
    </row>
    <row r="3094" spans="2:32" ht="21.95" customHeight="1" x14ac:dyDescent="0.25">
      <c r="B3094" s="36" t="str">
        <f>IF(Vendas4!D64="","",Vendas4!D64)</f>
        <v/>
      </c>
      <c r="C3094" s="36" t="str">
        <f>IF(Vendas4!E64="","",Vendas4!E64)</f>
        <v/>
      </c>
      <c r="D3094" s="36" t="str">
        <f>IF(Vendas4!F64="","",Vendas4!F64)</f>
        <v/>
      </c>
      <c r="E3094" s="36" t="str">
        <f>IF(Vendas4!G64="","",Vendas4!G64)</f>
        <v/>
      </c>
      <c r="F3094" s="36" t="str">
        <f>IF(Vendas4!H64="","",Vendas4!H64)</f>
        <v/>
      </c>
      <c r="G3094" s="36" t="str">
        <f>IF(Vendas4!I64="","",Vendas4!I64)</f>
        <v/>
      </c>
      <c r="H3094" s="36" t="str">
        <f>IF(Vendas4!J64="","",Vendas4!J64)</f>
        <v/>
      </c>
      <c r="I3094" s="36" t="str">
        <f>IF(Vendas4!K64="","",Vendas4!K64)</f>
        <v/>
      </c>
      <c r="J3094" s="36" t="str">
        <f>IF(Vendas4!L64="","",Vendas4!L64)</f>
        <v/>
      </c>
      <c r="K3094" s="36" t="str">
        <f>IF(Vendas4!M64="","",Vendas4!M64)</f>
        <v/>
      </c>
      <c r="L3094" s="36" t="str">
        <f>IF(Vendas4!N64="","",Vendas4!N64)</f>
        <v/>
      </c>
      <c r="M3094" s="36" t="str">
        <f>IF(Vendas4!O64="","",Vendas4!O64)</f>
        <v/>
      </c>
      <c r="N3094" s="36" t="str">
        <f>IF(Vendas4!P64="","",Vendas4!P64)</f>
        <v/>
      </c>
      <c r="O3094" s="42">
        <f t="shared" si="526"/>
        <v>0</v>
      </c>
      <c r="P3094" s="105">
        <f t="shared" si="527"/>
        <v>0</v>
      </c>
      <c r="Q3094" s="105">
        <f t="shared" si="528"/>
        <v>0</v>
      </c>
      <c r="R3094" s="105">
        <f t="shared" si="529"/>
        <v>0</v>
      </c>
      <c r="S3094" s="22" t="str">
        <f t="shared" si="532"/>
        <v/>
      </c>
      <c r="T3094" s="92">
        <f t="shared" si="530"/>
        <v>0</v>
      </c>
      <c r="U3094" s="92">
        <f t="shared" si="515"/>
        <v>0</v>
      </c>
      <c r="V3094" s="92">
        <f t="shared" si="516"/>
        <v>0</v>
      </c>
      <c r="W3094" s="92">
        <f t="shared" si="517"/>
        <v>0</v>
      </c>
      <c r="X3094" s="92">
        <f t="shared" si="518"/>
        <v>0</v>
      </c>
      <c r="Y3094" s="92">
        <f t="shared" si="519"/>
        <v>0</v>
      </c>
      <c r="Z3094" s="92">
        <f t="shared" si="520"/>
        <v>0</v>
      </c>
      <c r="AA3094" s="92">
        <f t="shared" si="521"/>
        <v>0</v>
      </c>
      <c r="AB3094" s="92">
        <f t="shared" si="522"/>
        <v>0</v>
      </c>
      <c r="AC3094" s="92">
        <f t="shared" si="523"/>
        <v>0</v>
      </c>
      <c r="AD3094" s="92">
        <f t="shared" si="524"/>
        <v>0</v>
      </c>
      <c r="AE3094" s="92">
        <f t="shared" si="525"/>
        <v>0</v>
      </c>
      <c r="AF3094" s="118">
        <f t="shared" si="531"/>
        <v>0</v>
      </c>
    </row>
    <row r="3095" spans="2:32" ht="21.95" customHeight="1" x14ac:dyDescent="0.25">
      <c r="B3095" s="36" t="str">
        <f>IF(Vendas4!D65="","",Vendas4!D65)</f>
        <v/>
      </c>
      <c r="C3095" s="36" t="str">
        <f>IF(Vendas4!E65="","",Vendas4!E65)</f>
        <v/>
      </c>
      <c r="D3095" s="36" t="str">
        <f>IF(Vendas4!F65="","",Vendas4!F65)</f>
        <v/>
      </c>
      <c r="E3095" s="36" t="str">
        <f>IF(Vendas4!G65="","",Vendas4!G65)</f>
        <v/>
      </c>
      <c r="F3095" s="36" t="str">
        <f>IF(Vendas4!H65="","",Vendas4!H65)</f>
        <v/>
      </c>
      <c r="G3095" s="36" t="str">
        <f>IF(Vendas4!I65="","",Vendas4!I65)</f>
        <v/>
      </c>
      <c r="H3095" s="36" t="str">
        <f>IF(Vendas4!J65="","",Vendas4!J65)</f>
        <v/>
      </c>
      <c r="I3095" s="36" t="str">
        <f>IF(Vendas4!K65="","",Vendas4!K65)</f>
        <v/>
      </c>
      <c r="J3095" s="36" t="str">
        <f>IF(Vendas4!L65="","",Vendas4!L65)</f>
        <v/>
      </c>
      <c r="K3095" s="36" t="str">
        <f>IF(Vendas4!M65="","",Vendas4!M65)</f>
        <v/>
      </c>
      <c r="L3095" s="36" t="str">
        <f>IF(Vendas4!N65="","",Vendas4!N65)</f>
        <v/>
      </c>
      <c r="M3095" s="36" t="str">
        <f>IF(Vendas4!O65="","",Vendas4!O65)</f>
        <v/>
      </c>
      <c r="N3095" s="36" t="str">
        <f>IF(Vendas4!P65="","",Vendas4!P65)</f>
        <v/>
      </c>
      <c r="O3095" s="42">
        <f t="shared" si="526"/>
        <v>0</v>
      </c>
      <c r="P3095" s="105">
        <f t="shared" si="527"/>
        <v>0</v>
      </c>
      <c r="Q3095" s="105">
        <f t="shared" si="528"/>
        <v>0</v>
      </c>
      <c r="R3095" s="105">
        <f t="shared" si="529"/>
        <v>0</v>
      </c>
      <c r="S3095" s="22" t="str">
        <f t="shared" si="532"/>
        <v/>
      </c>
      <c r="T3095" s="92">
        <f t="shared" si="530"/>
        <v>0</v>
      </c>
      <c r="U3095" s="92">
        <f t="shared" si="515"/>
        <v>0</v>
      </c>
      <c r="V3095" s="92">
        <f t="shared" si="516"/>
        <v>0</v>
      </c>
      <c r="W3095" s="92">
        <f t="shared" si="517"/>
        <v>0</v>
      </c>
      <c r="X3095" s="92">
        <f t="shared" si="518"/>
        <v>0</v>
      </c>
      <c r="Y3095" s="92">
        <f t="shared" si="519"/>
        <v>0</v>
      </c>
      <c r="Z3095" s="92">
        <f t="shared" si="520"/>
        <v>0</v>
      </c>
      <c r="AA3095" s="92">
        <f t="shared" si="521"/>
        <v>0</v>
      </c>
      <c r="AB3095" s="92">
        <f t="shared" si="522"/>
        <v>0</v>
      </c>
      <c r="AC3095" s="92">
        <f t="shared" si="523"/>
        <v>0</v>
      </c>
      <c r="AD3095" s="92">
        <f t="shared" si="524"/>
        <v>0</v>
      </c>
      <c r="AE3095" s="92">
        <f t="shared" si="525"/>
        <v>0</v>
      </c>
      <c r="AF3095" s="118">
        <f t="shared" si="531"/>
        <v>0</v>
      </c>
    </row>
    <row r="3096" spans="2:32" ht="21.95" customHeight="1" x14ac:dyDescent="0.25">
      <c r="B3096" s="36" t="str">
        <f>IF(Vendas4!D66="","",Vendas4!D66)</f>
        <v/>
      </c>
      <c r="C3096" s="36" t="str">
        <f>IF(Vendas4!E66="","",Vendas4!E66)</f>
        <v/>
      </c>
      <c r="D3096" s="36" t="str">
        <f>IF(Vendas4!F66="","",Vendas4!F66)</f>
        <v/>
      </c>
      <c r="E3096" s="36" t="str">
        <f>IF(Vendas4!G66="","",Vendas4!G66)</f>
        <v/>
      </c>
      <c r="F3096" s="36" t="str">
        <f>IF(Vendas4!H66="","",Vendas4!H66)</f>
        <v/>
      </c>
      <c r="G3096" s="36" t="str">
        <f>IF(Vendas4!I66="","",Vendas4!I66)</f>
        <v/>
      </c>
      <c r="H3096" s="36" t="str">
        <f>IF(Vendas4!J66="","",Vendas4!J66)</f>
        <v/>
      </c>
      <c r="I3096" s="36" t="str">
        <f>IF(Vendas4!K66="","",Vendas4!K66)</f>
        <v/>
      </c>
      <c r="J3096" s="36" t="str">
        <f>IF(Vendas4!L66="","",Vendas4!L66)</f>
        <v/>
      </c>
      <c r="K3096" s="36" t="str">
        <f>IF(Vendas4!M66="","",Vendas4!M66)</f>
        <v/>
      </c>
      <c r="L3096" s="36" t="str">
        <f>IF(Vendas4!N66="","",Vendas4!N66)</f>
        <v/>
      </c>
      <c r="M3096" s="36" t="str">
        <f>IF(Vendas4!O66="","",Vendas4!O66)</f>
        <v/>
      </c>
      <c r="N3096" s="36" t="str">
        <f>IF(Vendas4!P66="","",Vendas4!P66)</f>
        <v/>
      </c>
      <c r="O3096" s="42">
        <f t="shared" si="526"/>
        <v>0</v>
      </c>
      <c r="P3096" s="105">
        <f t="shared" si="527"/>
        <v>0</v>
      </c>
      <c r="Q3096" s="105">
        <f t="shared" si="528"/>
        <v>0</v>
      </c>
      <c r="R3096" s="105">
        <f t="shared" si="529"/>
        <v>0</v>
      </c>
      <c r="S3096" s="22" t="str">
        <f t="shared" si="532"/>
        <v/>
      </c>
      <c r="T3096" s="92">
        <f t="shared" si="530"/>
        <v>0</v>
      </c>
      <c r="U3096" s="92">
        <f t="shared" si="515"/>
        <v>0</v>
      </c>
      <c r="V3096" s="92">
        <f t="shared" si="516"/>
        <v>0</v>
      </c>
      <c r="W3096" s="92">
        <f t="shared" si="517"/>
        <v>0</v>
      </c>
      <c r="X3096" s="92">
        <f t="shared" si="518"/>
        <v>0</v>
      </c>
      <c r="Y3096" s="92">
        <f t="shared" si="519"/>
        <v>0</v>
      </c>
      <c r="Z3096" s="92">
        <f t="shared" si="520"/>
        <v>0</v>
      </c>
      <c r="AA3096" s="92">
        <f t="shared" si="521"/>
        <v>0</v>
      </c>
      <c r="AB3096" s="92">
        <f t="shared" si="522"/>
        <v>0</v>
      </c>
      <c r="AC3096" s="92">
        <f t="shared" si="523"/>
        <v>0</v>
      </c>
      <c r="AD3096" s="92">
        <f t="shared" si="524"/>
        <v>0</v>
      </c>
      <c r="AE3096" s="92">
        <f t="shared" si="525"/>
        <v>0</v>
      </c>
      <c r="AF3096" s="118">
        <f t="shared" si="531"/>
        <v>0</v>
      </c>
    </row>
    <row r="3097" spans="2:32" ht="21.95" customHeight="1" x14ac:dyDescent="0.25">
      <c r="B3097" s="36" t="str">
        <f>IF(Vendas4!D67="","",Vendas4!D67)</f>
        <v/>
      </c>
      <c r="C3097" s="36" t="str">
        <f>IF(Vendas4!E67="","",Vendas4!E67)</f>
        <v/>
      </c>
      <c r="D3097" s="36" t="str">
        <f>IF(Vendas4!F67="","",Vendas4!F67)</f>
        <v/>
      </c>
      <c r="E3097" s="36" t="str">
        <f>IF(Vendas4!G67="","",Vendas4!G67)</f>
        <v/>
      </c>
      <c r="F3097" s="36" t="str">
        <f>IF(Vendas4!H67="","",Vendas4!H67)</f>
        <v/>
      </c>
      <c r="G3097" s="36" t="str">
        <f>IF(Vendas4!I67="","",Vendas4!I67)</f>
        <v/>
      </c>
      <c r="H3097" s="36" t="str">
        <f>IF(Vendas4!J67="","",Vendas4!J67)</f>
        <v/>
      </c>
      <c r="I3097" s="36" t="str">
        <f>IF(Vendas4!K67="","",Vendas4!K67)</f>
        <v/>
      </c>
      <c r="J3097" s="36" t="str">
        <f>IF(Vendas4!L67="","",Vendas4!L67)</f>
        <v/>
      </c>
      <c r="K3097" s="36" t="str">
        <f>IF(Vendas4!M67="","",Vendas4!M67)</f>
        <v/>
      </c>
      <c r="L3097" s="36" t="str">
        <f>IF(Vendas4!N67="","",Vendas4!N67)</f>
        <v/>
      </c>
      <c r="M3097" s="36" t="str">
        <f>IF(Vendas4!O67="","",Vendas4!O67)</f>
        <v/>
      </c>
      <c r="N3097" s="36" t="str">
        <f>IF(Vendas4!P67="","",Vendas4!P67)</f>
        <v/>
      </c>
      <c r="O3097" s="42">
        <f t="shared" si="526"/>
        <v>0</v>
      </c>
      <c r="P3097" s="105">
        <f t="shared" si="527"/>
        <v>0</v>
      </c>
      <c r="Q3097" s="105">
        <f t="shared" si="528"/>
        <v>0</v>
      </c>
      <c r="R3097" s="105">
        <f t="shared" si="529"/>
        <v>0</v>
      </c>
      <c r="S3097" s="22" t="str">
        <f t="shared" si="532"/>
        <v/>
      </c>
      <c r="T3097" s="92">
        <f t="shared" si="530"/>
        <v>0</v>
      </c>
      <c r="U3097" s="92">
        <f t="shared" si="515"/>
        <v>0</v>
      </c>
      <c r="V3097" s="92">
        <f t="shared" si="516"/>
        <v>0</v>
      </c>
      <c r="W3097" s="92">
        <f t="shared" si="517"/>
        <v>0</v>
      </c>
      <c r="X3097" s="92">
        <f t="shared" si="518"/>
        <v>0</v>
      </c>
      <c r="Y3097" s="92">
        <f t="shared" si="519"/>
        <v>0</v>
      </c>
      <c r="Z3097" s="92">
        <f t="shared" si="520"/>
        <v>0</v>
      </c>
      <c r="AA3097" s="92">
        <f t="shared" si="521"/>
        <v>0</v>
      </c>
      <c r="AB3097" s="92">
        <f t="shared" si="522"/>
        <v>0</v>
      </c>
      <c r="AC3097" s="92">
        <f t="shared" si="523"/>
        <v>0</v>
      </c>
      <c r="AD3097" s="92">
        <f t="shared" si="524"/>
        <v>0</v>
      </c>
      <c r="AE3097" s="92">
        <f t="shared" si="525"/>
        <v>0</v>
      </c>
      <c r="AF3097" s="118">
        <f t="shared" si="531"/>
        <v>0</v>
      </c>
    </row>
    <row r="3098" spans="2:32" ht="21.95" customHeight="1" x14ac:dyDescent="0.25">
      <c r="B3098" s="36" t="str">
        <f>IF(Vendas4!D68="","",Vendas4!D68)</f>
        <v/>
      </c>
      <c r="C3098" s="36" t="str">
        <f>IF(Vendas4!E68="","",Vendas4!E68)</f>
        <v/>
      </c>
      <c r="D3098" s="36" t="str">
        <f>IF(Vendas4!F68="","",Vendas4!F68)</f>
        <v/>
      </c>
      <c r="E3098" s="36" t="str">
        <f>IF(Vendas4!G68="","",Vendas4!G68)</f>
        <v/>
      </c>
      <c r="F3098" s="36" t="str">
        <f>IF(Vendas4!H68="","",Vendas4!H68)</f>
        <v/>
      </c>
      <c r="G3098" s="36" t="str">
        <f>IF(Vendas4!I68="","",Vendas4!I68)</f>
        <v/>
      </c>
      <c r="H3098" s="36" t="str">
        <f>IF(Vendas4!J68="","",Vendas4!J68)</f>
        <v/>
      </c>
      <c r="I3098" s="36" t="str">
        <f>IF(Vendas4!K68="","",Vendas4!K68)</f>
        <v/>
      </c>
      <c r="J3098" s="36" t="str">
        <f>IF(Vendas4!L68="","",Vendas4!L68)</f>
        <v/>
      </c>
      <c r="K3098" s="36" t="str">
        <f>IF(Vendas4!M68="","",Vendas4!M68)</f>
        <v/>
      </c>
      <c r="L3098" s="36" t="str">
        <f>IF(Vendas4!N68="","",Vendas4!N68)</f>
        <v/>
      </c>
      <c r="M3098" s="36" t="str">
        <f>IF(Vendas4!O68="","",Vendas4!O68)</f>
        <v/>
      </c>
      <c r="N3098" s="36" t="str">
        <f>IF(Vendas4!P68="","",Vendas4!P68)</f>
        <v/>
      </c>
      <c r="O3098" s="42">
        <f t="shared" si="526"/>
        <v>0</v>
      </c>
      <c r="P3098" s="105">
        <f t="shared" si="527"/>
        <v>0</v>
      </c>
      <c r="Q3098" s="105">
        <f t="shared" si="528"/>
        <v>0</v>
      </c>
      <c r="R3098" s="105">
        <f t="shared" si="529"/>
        <v>0</v>
      </c>
      <c r="S3098" s="22" t="str">
        <f t="shared" si="532"/>
        <v/>
      </c>
      <c r="T3098" s="92">
        <f t="shared" si="530"/>
        <v>0</v>
      </c>
      <c r="U3098" s="92">
        <f t="shared" si="515"/>
        <v>0</v>
      </c>
      <c r="V3098" s="92">
        <f t="shared" si="516"/>
        <v>0</v>
      </c>
      <c r="W3098" s="92">
        <f t="shared" si="517"/>
        <v>0</v>
      </c>
      <c r="X3098" s="92">
        <f t="shared" si="518"/>
        <v>0</v>
      </c>
      <c r="Y3098" s="92">
        <f t="shared" si="519"/>
        <v>0</v>
      </c>
      <c r="Z3098" s="92">
        <f t="shared" si="520"/>
        <v>0</v>
      </c>
      <c r="AA3098" s="92">
        <f t="shared" si="521"/>
        <v>0</v>
      </c>
      <c r="AB3098" s="92">
        <f t="shared" si="522"/>
        <v>0</v>
      </c>
      <c r="AC3098" s="92">
        <f t="shared" si="523"/>
        <v>0</v>
      </c>
      <c r="AD3098" s="92">
        <f t="shared" si="524"/>
        <v>0</v>
      </c>
      <c r="AE3098" s="92">
        <f t="shared" si="525"/>
        <v>0</v>
      </c>
      <c r="AF3098" s="118">
        <f t="shared" si="531"/>
        <v>0</v>
      </c>
    </row>
    <row r="3099" spans="2:32" ht="21.95" customHeight="1" x14ac:dyDescent="0.25">
      <c r="B3099" s="36" t="str">
        <f>IF(Vendas4!D69="","",Vendas4!D69)</f>
        <v/>
      </c>
      <c r="C3099" s="36" t="str">
        <f>IF(Vendas4!E69="","",Vendas4!E69)</f>
        <v/>
      </c>
      <c r="D3099" s="36" t="str">
        <f>IF(Vendas4!F69="","",Vendas4!F69)</f>
        <v/>
      </c>
      <c r="E3099" s="36" t="str">
        <f>IF(Vendas4!G69="","",Vendas4!G69)</f>
        <v/>
      </c>
      <c r="F3099" s="36" t="str">
        <f>IF(Vendas4!H69="","",Vendas4!H69)</f>
        <v/>
      </c>
      <c r="G3099" s="36" t="str">
        <f>IF(Vendas4!I69="","",Vendas4!I69)</f>
        <v/>
      </c>
      <c r="H3099" s="36" t="str">
        <f>IF(Vendas4!J69="","",Vendas4!J69)</f>
        <v/>
      </c>
      <c r="I3099" s="36" t="str">
        <f>IF(Vendas4!K69="","",Vendas4!K69)</f>
        <v/>
      </c>
      <c r="J3099" s="36" t="str">
        <f>IF(Vendas4!L69="","",Vendas4!L69)</f>
        <v/>
      </c>
      <c r="K3099" s="36" t="str">
        <f>IF(Vendas4!M69="","",Vendas4!M69)</f>
        <v/>
      </c>
      <c r="L3099" s="36" t="str">
        <f>IF(Vendas4!N69="","",Vendas4!N69)</f>
        <v/>
      </c>
      <c r="M3099" s="36" t="str">
        <f>IF(Vendas4!O69="","",Vendas4!O69)</f>
        <v/>
      </c>
      <c r="N3099" s="36" t="str">
        <f>IF(Vendas4!P69="","",Vendas4!P69)</f>
        <v/>
      </c>
      <c r="O3099" s="42">
        <f t="shared" si="526"/>
        <v>0</v>
      </c>
      <c r="P3099" s="105">
        <f t="shared" si="527"/>
        <v>0</v>
      </c>
      <c r="Q3099" s="105">
        <f t="shared" si="528"/>
        <v>0</v>
      </c>
      <c r="R3099" s="105">
        <f t="shared" si="529"/>
        <v>0</v>
      </c>
      <c r="S3099" s="22" t="str">
        <f t="shared" si="532"/>
        <v/>
      </c>
      <c r="T3099" s="92">
        <f t="shared" si="530"/>
        <v>0</v>
      </c>
      <c r="U3099" s="92">
        <f t="shared" si="515"/>
        <v>0</v>
      </c>
      <c r="V3099" s="92">
        <f t="shared" si="516"/>
        <v>0</v>
      </c>
      <c r="W3099" s="92">
        <f t="shared" si="517"/>
        <v>0</v>
      </c>
      <c r="X3099" s="92">
        <f t="shared" si="518"/>
        <v>0</v>
      </c>
      <c r="Y3099" s="92">
        <f t="shared" si="519"/>
        <v>0</v>
      </c>
      <c r="Z3099" s="92">
        <f t="shared" si="520"/>
        <v>0</v>
      </c>
      <c r="AA3099" s="92">
        <f t="shared" si="521"/>
        <v>0</v>
      </c>
      <c r="AB3099" s="92">
        <f t="shared" si="522"/>
        <v>0</v>
      </c>
      <c r="AC3099" s="92">
        <f t="shared" si="523"/>
        <v>0</v>
      </c>
      <c r="AD3099" s="92">
        <f t="shared" si="524"/>
        <v>0</v>
      </c>
      <c r="AE3099" s="92">
        <f t="shared" si="525"/>
        <v>0</v>
      </c>
      <c r="AF3099" s="118">
        <f t="shared" si="531"/>
        <v>0</v>
      </c>
    </row>
    <row r="3100" spans="2:32" ht="21.95" customHeight="1" x14ac:dyDescent="0.25">
      <c r="B3100" s="36" t="str">
        <f>IF(Vendas4!D70="","",Vendas4!D70)</f>
        <v/>
      </c>
      <c r="C3100" s="36" t="str">
        <f>IF(Vendas4!E70="","",Vendas4!E70)</f>
        <v/>
      </c>
      <c r="D3100" s="36" t="str">
        <f>IF(Vendas4!F70="","",Vendas4!F70)</f>
        <v/>
      </c>
      <c r="E3100" s="36" t="str">
        <f>IF(Vendas4!G70="","",Vendas4!G70)</f>
        <v/>
      </c>
      <c r="F3100" s="36" t="str">
        <f>IF(Vendas4!H70="","",Vendas4!H70)</f>
        <v/>
      </c>
      <c r="G3100" s="36" t="str">
        <f>IF(Vendas4!I70="","",Vendas4!I70)</f>
        <v/>
      </c>
      <c r="H3100" s="36" t="str">
        <f>IF(Vendas4!J70="","",Vendas4!J70)</f>
        <v/>
      </c>
      <c r="I3100" s="36" t="str">
        <f>IF(Vendas4!K70="","",Vendas4!K70)</f>
        <v/>
      </c>
      <c r="J3100" s="36" t="str">
        <f>IF(Vendas4!L70="","",Vendas4!L70)</f>
        <v/>
      </c>
      <c r="K3100" s="36" t="str">
        <f>IF(Vendas4!M70="","",Vendas4!M70)</f>
        <v/>
      </c>
      <c r="L3100" s="36" t="str">
        <f>IF(Vendas4!N70="","",Vendas4!N70)</f>
        <v/>
      </c>
      <c r="M3100" s="36" t="str">
        <f>IF(Vendas4!O70="","",Vendas4!O70)</f>
        <v/>
      </c>
      <c r="N3100" s="36" t="str">
        <f>IF(Vendas4!P70="","",Vendas4!P70)</f>
        <v/>
      </c>
      <c r="O3100" s="42">
        <f t="shared" si="526"/>
        <v>0</v>
      </c>
      <c r="P3100" s="105">
        <f t="shared" si="527"/>
        <v>0</v>
      </c>
      <c r="Q3100" s="105">
        <f t="shared" si="528"/>
        <v>0</v>
      </c>
      <c r="R3100" s="105">
        <f t="shared" si="529"/>
        <v>0</v>
      </c>
      <c r="S3100" s="22" t="str">
        <f t="shared" si="532"/>
        <v/>
      </c>
      <c r="T3100" s="92">
        <f t="shared" si="530"/>
        <v>0</v>
      </c>
      <c r="U3100" s="92">
        <f t="shared" si="515"/>
        <v>0</v>
      </c>
      <c r="V3100" s="92">
        <f t="shared" si="516"/>
        <v>0</v>
      </c>
      <c r="W3100" s="92">
        <f t="shared" si="517"/>
        <v>0</v>
      </c>
      <c r="X3100" s="92">
        <f t="shared" si="518"/>
        <v>0</v>
      </c>
      <c r="Y3100" s="92">
        <f t="shared" si="519"/>
        <v>0</v>
      </c>
      <c r="Z3100" s="92">
        <f t="shared" si="520"/>
        <v>0</v>
      </c>
      <c r="AA3100" s="92">
        <f t="shared" si="521"/>
        <v>0</v>
      </c>
      <c r="AB3100" s="92">
        <f t="shared" si="522"/>
        <v>0</v>
      </c>
      <c r="AC3100" s="92">
        <f t="shared" si="523"/>
        <v>0</v>
      </c>
      <c r="AD3100" s="92">
        <f t="shared" si="524"/>
        <v>0</v>
      </c>
      <c r="AE3100" s="92">
        <f t="shared" si="525"/>
        <v>0</v>
      </c>
      <c r="AF3100" s="118">
        <f t="shared" si="531"/>
        <v>0</v>
      </c>
    </row>
    <row r="3101" spans="2:32" ht="21.95" customHeight="1" x14ac:dyDescent="0.25">
      <c r="B3101" s="36" t="str">
        <f>IF(Vendas4!D71="","",Vendas4!D71)</f>
        <v/>
      </c>
      <c r="C3101" s="36" t="str">
        <f>IF(Vendas4!E71="","",Vendas4!E71)</f>
        <v/>
      </c>
      <c r="D3101" s="36" t="str">
        <f>IF(Vendas4!F71="","",Vendas4!F71)</f>
        <v/>
      </c>
      <c r="E3101" s="36" t="str">
        <f>IF(Vendas4!G71="","",Vendas4!G71)</f>
        <v/>
      </c>
      <c r="F3101" s="36" t="str">
        <f>IF(Vendas4!H71="","",Vendas4!H71)</f>
        <v/>
      </c>
      <c r="G3101" s="36" t="str">
        <f>IF(Vendas4!I71="","",Vendas4!I71)</f>
        <v/>
      </c>
      <c r="H3101" s="36" t="str">
        <f>IF(Vendas4!J71="","",Vendas4!J71)</f>
        <v/>
      </c>
      <c r="I3101" s="36" t="str">
        <f>IF(Vendas4!K71="","",Vendas4!K71)</f>
        <v/>
      </c>
      <c r="J3101" s="36" t="str">
        <f>IF(Vendas4!L71="","",Vendas4!L71)</f>
        <v/>
      </c>
      <c r="K3101" s="36" t="str">
        <f>IF(Vendas4!M71="","",Vendas4!M71)</f>
        <v/>
      </c>
      <c r="L3101" s="36" t="str">
        <f>IF(Vendas4!N71="","",Vendas4!N71)</f>
        <v/>
      </c>
      <c r="M3101" s="36" t="str">
        <f>IF(Vendas4!O71="","",Vendas4!O71)</f>
        <v/>
      </c>
      <c r="N3101" s="36" t="str">
        <f>IF(Vendas4!P71="","",Vendas4!P71)</f>
        <v/>
      </c>
      <c r="O3101" s="42">
        <f t="shared" si="526"/>
        <v>0</v>
      </c>
      <c r="P3101" s="105">
        <f t="shared" si="527"/>
        <v>0</v>
      </c>
      <c r="Q3101" s="105">
        <f t="shared" si="528"/>
        <v>0</v>
      </c>
      <c r="R3101" s="105">
        <f t="shared" si="529"/>
        <v>0</v>
      </c>
      <c r="S3101" s="22" t="str">
        <f t="shared" si="532"/>
        <v/>
      </c>
      <c r="T3101" s="92">
        <f t="shared" si="530"/>
        <v>0</v>
      </c>
      <c r="U3101" s="92">
        <f t="shared" ref="U3101:U3164" si="533">IFERROR(VLOOKUP($B3101,$B$1029:$J$1528,9,0)*D3101,0)</f>
        <v>0</v>
      </c>
      <c r="V3101" s="92">
        <f t="shared" ref="V3101:V3164" si="534">IFERROR(VLOOKUP($B3101,$B$1029:$J$1528,9,0)*E3101,0)</f>
        <v>0</v>
      </c>
      <c r="W3101" s="92">
        <f t="shared" ref="W3101:W3164" si="535">IFERROR(VLOOKUP($B3101,$B$1029:$J$1528,9,0)*F3101,0)</f>
        <v>0</v>
      </c>
      <c r="X3101" s="92">
        <f t="shared" ref="X3101:X3164" si="536">IFERROR(VLOOKUP($B3101,$B$1029:$J$1528,9,0)*G3101,0)</f>
        <v>0</v>
      </c>
      <c r="Y3101" s="92">
        <f t="shared" ref="Y3101:Y3164" si="537">IFERROR(VLOOKUP($B3101,$B$1029:$J$1528,9,0)*H3101,0)</f>
        <v>0</v>
      </c>
      <c r="Z3101" s="92">
        <f t="shared" ref="Z3101:Z3164" si="538">IFERROR(VLOOKUP($B3101,$B$1029:$J$1528,9,0)*I3101,0)</f>
        <v>0</v>
      </c>
      <c r="AA3101" s="92">
        <f t="shared" ref="AA3101:AA3164" si="539">IFERROR(VLOOKUP($B3101,$B$1029:$J$1528,9,0)*J3101,0)</f>
        <v>0</v>
      </c>
      <c r="AB3101" s="92">
        <f t="shared" ref="AB3101:AB3164" si="540">IFERROR(VLOOKUP($B3101,$B$1029:$J$1528,9,0)*K3101,0)</f>
        <v>0</v>
      </c>
      <c r="AC3101" s="92">
        <f t="shared" ref="AC3101:AC3164" si="541">IFERROR(VLOOKUP($B3101,$B$1029:$J$1528,9,0)*L3101,0)</f>
        <v>0</v>
      </c>
      <c r="AD3101" s="92">
        <f t="shared" ref="AD3101:AD3164" si="542">IFERROR(VLOOKUP($B3101,$B$1029:$J$1528,9,0)*M3101,0)</f>
        <v>0</v>
      </c>
      <c r="AE3101" s="92">
        <f t="shared" ref="AE3101:AE3164" si="543">IFERROR(VLOOKUP($B3101,$B$1029:$J$1528,9,0)*N3101,0)</f>
        <v>0</v>
      </c>
      <c r="AF3101" s="118">
        <f t="shared" si="531"/>
        <v>0</v>
      </c>
    </row>
    <row r="3102" spans="2:32" ht="21.95" customHeight="1" x14ac:dyDescent="0.25">
      <c r="B3102" s="36" t="str">
        <f>IF(Vendas4!D72="","",Vendas4!D72)</f>
        <v/>
      </c>
      <c r="C3102" s="36" t="str">
        <f>IF(Vendas4!E72="","",Vendas4!E72)</f>
        <v/>
      </c>
      <c r="D3102" s="36" t="str">
        <f>IF(Vendas4!F72="","",Vendas4!F72)</f>
        <v/>
      </c>
      <c r="E3102" s="36" t="str">
        <f>IF(Vendas4!G72="","",Vendas4!G72)</f>
        <v/>
      </c>
      <c r="F3102" s="36" t="str">
        <f>IF(Vendas4!H72="","",Vendas4!H72)</f>
        <v/>
      </c>
      <c r="G3102" s="36" t="str">
        <f>IF(Vendas4!I72="","",Vendas4!I72)</f>
        <v/>
      </c>
      <c r="H3102" s="36" t="str">
        <f>IF(Vendas4!J72="","",Vendas4!J72)</f>
        <v/>
      </c>
      <c r="I3102" s="36" t="str">
        <f>IF(Vendas4!K72="","",Vendas4!K72)</f>
        <v/>
      </c>
      <c r="J3102" s="36" t="str">
        <f>IF(Vendas4!L72="","",Vendas4!L72)</f>
        <v/>
      </c>
      <c r="K3102" s="36" t="str">
        <f>IF(Vendas4!M72="","",Vendas4!M72)</f>
        <v/>
      </c>
      <c r="L3102" s="36" t="str">
        <f>IF(Vendas4!N72="","",Vendas4!N72)</f>
        <v/>
      </c>
      <c r="M3102" s="36" t="str">
        <f>IF(Vendas4!O72="","",Vendas4!O72)</f>
        <v/>
      </c>
      <c r="N3102" s="36" t="str">
        <f>IF(Vendas4!P72="","",Vendas4!P72)</f>
        <v/>
      </c>
      <c r="O3102" s="42">
        <f t="shared" ref="O3102:O3165" si="544">SUM(C3102:N3102)</f>
        <v>0</v>
      </c>
      <c r="P3102" s="105">
        <f t="shared" ref="P3102:P3165" si="545">IFERROR(VLOOKUP(B3102,$B$1029:$J$1528,9,0)*O3102,0)</f>
        <v>0</v>
      </c>
      <c r="Q3102" s="105">
        <f t="shared" ref="Q3102:Q3165" si="546">IFERROR(VLOOKUP(B3102,$B$1029:$J$1528,5,0)*O3102,0)</f>
        <v>0</v>
      </c>
      <c r="R3102" s="105">
        <f t="shared" ref="R3102:R3165" si="547">IFERROR(VLOOKUP(B3102,$B$1029:$K$1528,10,0)*O3102,0)</f>
        <v>0</v>
      </c>
      <c r="S3102" s="22" t="str">
        <f t="shared" si="532"/>
        <v/>
      </c>
      <c r="T3102" s="92">
        <f t="shared" ref="T3102:T3165" si="548">IFERROR(VLOOKUP($B3102,$B$1029:$J$1528,9,0)*C3102,0)</f>
        <v>0</v>
      </c>
      <c r="U3102" s="92">
        <f t="shared" si="533"/>
        <v>0</v>
      </c>
      <c r="V3102" s="92">
        <f t="shared" si="534"/>
        <v>0</v>
      </c>
      <c r="W3102" s="92">
        <f t="shared" si="535"/>
        <v>0</v>
      </c>
      <c r="X3102" s="92">
        <f t="shared" si="536"/>
        <v>0</v>
      </c>
      <c r="Y3102" s="92">
        <f t="shared" si="537"/>
        <v>0</v>
      </c>
      <c r="Z3102" s="92">
        <f t="shared" si="538"/>
        <v>0</v>
      </c>
      <c r="AA3102" s="92">
        <f t="shared" si="539"/>
        <v>0</v>
      </c>
      <c r="AB3102" s="92">
        <f t="shared" si="540"/>
        <v>0</v>
      </c>
      <c r="AC3102" s="92">
        <f t="shared" si="541"/>
        <v>0</v>
      </c>
      <c r="AD3102" s="92">
        <f t="shared" si="542"/>
        <v>0</v>
      </c>
      <c r="AE3102" s="92">
        <f t="shared" si="543"/>
        <v>0</v>
      </c>
      <c r="AF3102" s="118">
        <f t="shared" ref="AF3102:AF3165" si="549">SUM(T3102:AE3102)</f>
        <v>0</v>
      </c>
    </row>
    <row r="3103" spans="2:32" ht="21.95" customHeight="1" x14ac:dyDescent="0.25">
      <c r="B3103" s="36" t="str">
        <f>IF(Vendas4!D73="","",Vendas4!D73)</f>
        <v/>
      </c>
      <c r="C3103" s="36" t="str">
        <f>IF(Vendas4!E73="","",Vendas4!E73)</f>
        <v/>
      </c>
      <c r="D3103" s="36" t="str">
        <f>IF(Vendas4!F73="","",Vendas4!F73)</f>
        <v/>
      </c>
      <c r="E3103" s="36" t="str">
        <f>IF(Vendas4!G73="","",Vendas4!G73)</f>
        <v/>
      </c>
      <c r="F3103" s="36" t="str">
        <f>IF(Vendas4!H73="","",Vendas4!H73)</f>
        <v/>
      </c>
      <c r="G3103" s="36" t="str">
        <f>IF(Vendas4!I73="","",Vendas4!I73)</f>
        <v/>
      </c>
      <c r="H3103" s="36" t="str">
        <f>IF(Vendas4!J73="","",Vendas4!J73)</f>
        <v/>
      </c>
      <c r="I3103" s="36" t="str">
        <f>IF(Vendas4!K73="","",Vendas4!K73)</f>
        <v/>
      </c>
      <c r="J3103" s="36" t="str">
        <f>IF(Vendas4!L73="","",Vendas4!L73)</f>
        <v/>
      </c>
      <c r="K3103" s="36" t="str">
        <f>IF(Vendas4!M73="","",Vendas4!M73)</f>
        <v/>
      </c>
      <c r="L3103" s="36" t="str">
        <f>IF(Vendas4!N73="","",Vendas4!N73)</f>
        <v/>
      </c>
      <c r="M3103" s="36" t="str">
        <f>IF(Vendas4!O73="","",Vendas4!O73)</f>
        <v/>
      </c>
      <c r="N3103" s="36" t="str">
        <f>IF(Vendas4!P73="","",Vendas4!P73)</f>
        <v/>
      </c>
      <c r="O3103" s="42">
        <f t="shared" si="544"/>
        <v>0</v>
      </c>
      <c r="P3103" s="105">
        <f t="shared" si="545"/>
        <v>0</v>
      </c>
      <c r="Q3103" s="105">
        <f t="shared" si="546"/>
        <v>0</v>
      </c>
      <c r="R3103" s="105">
        <f t="shared" si="547"/>
        <v>0</v>
      </c>
      <c r="S3103" s="22" t="str">
        <f t="shared" si="532"/>
        <v/>
      </c>
      <c r="T3103" s="92">
        <f t="shared" si="548"/>
        <v>0</v>
      </c>
      <c r="U3103" s="92">
        <f t="shared" si="533"/>
        <v>0</v>
      </c>
      <c r="V3103" s="92">
        <f t="shared" si="534"/>
        <v>0</v>
      </c>
      <c r="W3103" s="92">
        <f t="shared" si="535"/>
        <v>0</v>
      </c>
      <c r="X3103" s="92">
        <f t="shared" si="536"/>
        <v>0</v>
      </c>
      <c r="Y3103" s="92">
        <f t="shared" si="537"/>
        <v>0</v>
      </c>
      <c r="Z3103" s="92">
        <f t="shared" si="538"/>
        <v>0</v>
      </c>
      <c r="AA3103" s="92">
        <f t="shared" si="539"/>
        <v>0</v>
      </c>
      <c r="AB3103" s="92">
        <f t="shared" si="540"/>
        <v>0</v>
      </c>
      <c r="AC3103" s="92">
        <f t="shared" si="541"/>
        <v>0</v>
      </c>
      <c r="AD3103" s="92">
        <f t="shared" si="542"/>
        <v>0</v>
      </c>
      <c r="AE3103" s="92">
        <f t="shared" si="543"/>
        <v>0</v>
      </c>
      <c r="AF3103" s="118">
        <f t="shared" si="549"/>
        <v>0</v>
      </c>
    </row>
    <row r="3104" spans="2:32" ht="21.95" customHeight="1" x14ac:dyDescent="0.25">
      <c r="B3104" s="36" t="str">
        <f>IF(Vendas4!D74="","",Vendas4!D74)</f>
        <v/>
      </c>
      <c r="C3104" s="36" t="str">
        <f>IF(Vendas4!E74="","",Vendas4!E74)</f>
        <v/>
      </c>
      <c r="D3104" s="36" t="str">
        <f>IF(Vendas4!F74="","",Vendas4!F74)</f>
        <v/>
      </c>
      <c r="E3104" s="36" t="str">
        <f>IF(Vendas4!G74="","",Vendas4!G74)</f>
        <v/>
      </c>
      <c r="F3104" s="36" t="str">
        <f>IF(Vendas4!H74="","",Vendas4!H74)</f>
        <v/>
      </c>
      <c r="G3104" s="36" t="str">
        <f>IF(Vendas4!I74="","",Vendas4!I74)</f>
        <v/>
      </c>
      <c r="H3104" s="36" t="str">
        <f>IF(Vendas4!J74="","",Vendas4!J74)</f>
        <v/>
      </c>
      <c r="I3104" s="36" t="str">
        <f>IF(Vendas4!K74="","",Vendas4!K74)</f>
        <v/>
      </c>
      <c r="J3104" s="36" t="str">
        <f>IF(Vendas4!L74="","",Vendas4!L74)</f>
        <v/>
      </c>
      <c r="K3104" s="36" t="str">
        <f>IF(Vendas4!M74="","",Vendas4!M74)</f>
        <v/>
      </c>
      <c r="L3104" s="36" t="str">
        <f>IF(Vendas4!N74="","",Vendas4!N74)</f>
        <v/>
      </c>
      <c r="M3104" s="36" t="str">
        <f>IF(Vendas4!O74="","",Vendas4!O74)</f>
        <v/>
      </c>
      <c r="N3104" s="36" t="str">
        <f>IF(Vendas4!P74="","",Vendas4!P74)</f>
        <v/>
      </c>
      <c r="O3104" s="42">
        <f t="shared" si="544"/>
        <v>0</v>
      </c>
      <c r="P3104" s="105">
        <f t="shared" si="545"/>
        <v>0</v>
      </c>
      <c r="Q3104" s="105">
        <f t="shared" si="546"/>
        <v>0</v>
      </c>
      <c r="R3104" s="105">
        <f t="shared" si="547"/>
        <v>0</v>
      </c>
      <c r="S3104" s="22" t="str">
        <f t="shared" si="532"/>
        <v/>
      </c>
      <c r="T3104" s="92">
        <f t="shared" si="548"/>
        <v>0</v>
      </c>
      <c r="U3104" s="92">
        <f t="shared" si="533"/>
        <v>0</v>
      </c>
      <c r="V3104" s="92">
        <f t="shared" si="534"/>
        <v>0</v>
      </c>
      <c r="W3104" s="92">
        <f t="shared" si="535"/>
        <v>0</v>
      </c>
      <c r="X3104" s="92">
        <f t="shared" si="536"/>
        <v>0</v>
      </c>
      <c r="Y3104" s="92">
        <f t="shared" si="537"/>
        <v>0</v>
      </c>
      <c r="Z3104" s="92">
        <f t="shared" si="538"/>
        <v>0</v>
      </c>
      <c r="AA3104" s="92">
        <f t="shared" si="539"/>
        <v>0</v>
      </c>
      <c r="AB3104" s="92">
        <f t="shared" si="540"/>
        <v>0</v>
      </c>
      <c r="AC3104" s="92">
        <f t="shared" si="541"/>
        <v>0</v>
      </c>
      <c r="AD3104" s="92">
        <f t="shared" si="542"/>
        <v>0</v>
      </c>
      <c r="AE3104" s="92">
        <f t="shared" si="543"/>
        <v>0</v>
      </c>
      <c r="AF3104" s="118">
        <f t="shared" si="549"/>
        <v>0</v>
      </c>
    </row>
    <row r="3105" spans="2:32" ht="21.95" customHeight="1" x14ac:dyDescent="0.25">
      <c r="B3105" s="36" t="str">
        <f>IF(Vendas4!D75="","",Vendas4!D75)</f>
        <v/>
      </c>
      <c r="C3105" s="36" t="str">
        <f>IF(Vendas4!E75="","",Vendas4!E75)</f>
        <v/>
      </c>
      <c r="D3105" s="36" t="str">
        <f>IF(Vendas4!F75="","",Vendas4!F75)</f>
        <v/>
      </c>
      <c r="E3105" s="36" t="str">
        <f>IF(Vendas4!G75="","",Vendas4!G75)</f>
        <v/>
      </c>
      <c r="F3105" s="36" t="str">
        <f>IF(Vendas4!H75="","",Vendas4!H75)</f>
        <v/>
      </c>
      <c r="G3105" s="36" t="str">
        <f>IF(Vendas4!I75="","",Vendas4!I75)</f>
        <v/>
      </c>
      <c r="H3105" s="36" t="str">
        <f>IF(Vendas4!J75="","",Vendas4!J75)</f>
        <v/>
      </c>
      <c r="I3105" s="36" t="str">
        <f>IF(Vendas4!K75="","",Vendas4!K75)</f>
        <v/>
      </c>
      <c r="J3105" s="36" t="str">
        <f>IF(Vendas4!L75="","",Vendas4!L75)</f>
        <v/>
      </c>
      <c r="K3105" s="36" t="str">
        <f>IF(Vendas4!M75="","",Vendas4!M75)</f>
        <v/>
      </c>
      <c r="L3105" s="36" t="str">
        <f>IF(Vendas4!N75="","",Vendas4!N75)</f>
        <v/>
      </c>
      <c r="M3105" s="36" t="str">
        <f>IF(Vendas4!O75="","",Vendas4!O75)</f>
        <v/>
      </c>
      <c r="N3105" s="36" t="str">
        <f>IF(Vendas4!P75="","",Vendas4!P75)</f>
        <v/>
      </c>
      <c r="O3105" s="42">
        <f t="shared" si="544"/>
        <v>0</v>
      </c>
      <c r="P3105" s="105">
        <f t="shared" si="545"/>
        <v>0</v>
      </c>
      <c r="Q3105" s="105">
        <f t="shared" si="546"/>
        <v>0</v>
      </c>
      <c r="R3105" s="105">
        <f t="shared" si="547"/>
        <v>0</v>
      </c>
      <c r="S3105" s="22" t="str">
        <f t="shared" si="532"/>
        <v/>
      </c>
      <c r="T3105" s="92">
        <f t="shared" si="548"/>
        <v>0</v>
      </c>
      <c r="U3105" s="92">
        <f t="shared" si="533"/>
        <v>0</v>
      </c>
      <c r="V3105" s="92">
        <f t="shared" si="534"/>
        <v>0</v>
      </c>
      <c r="W3105" s="92">
        <f t="shared" si="535"/>
        <v>0</v>
      </c>
      <c r="X3105" s="92">
        <f t="shared" si="536"/>
        <v>0</v>
      </c>
      <c r="Y3105" s="92">
        <f t="shared" si="537"/>
        <v>0</v>
      </c>
      <c r="Z3105" s="92">
        <f t="shared" si="538"/>
        <v>0</v>
      </c>
      <c r="AA3105" s="92">
        <f t="shared" si="539"/>
        <v>0</v>
      </c>
      <c r="AB3105" s="92">
        <f t="shared" si="540"/>
        <v>0</v>
      </c>
      <c r="AC3105" s="92">
        <f t="shared" si="541"/>
        <v>0</v>
      </c>
      <c r="AD3105" s="92">
        <f t="shared" si="542"/>
        <v>0</v>
      </c>
      <c r="AE3105" s="92">
        <f t="shared" si="543"/>
        <v>0</v>
      </c>
      <c r="AF3105" s="118">
        <f t="shared" si="549"/>
        <v>0</v>
      </c>
    </row>
    <row r="3106" spans="2:32" ht="21.95" customHeight="1" x14ac:dyDescent="0.25">
      <c r="B3106" s="36" t="str">
        <f>IF(Vendas4!D76="","",Vendas4!D76)</f>
        <v/>
      </c>
      <c r="C3106" s="36" t="str">
        <f>IF(Vendas4!E76="","",Vendas4!E76)</f>
        <v/>
      </c>
      <c r="D3106" s="36" t="str">
        <f>IF(Vendas4!F76="","",Vendas4!F76)</f>
        <v/>
      </c>
      <c r="E3106" s="36" t="str">
        <f>IF(Vendas4!G76="","",Vendas4!G76)</f>
        <v/>
      </c>
      <c r="F3106" s="36" t="str">
        <f>IF(Vendas4!H76="","",Vendas4!H76)</f>
        <v/>
      </c>
      <c r="G3106" s="36" t="str">
        <f>IF(Vendas4!I76="","",Vendas4!I76)</f>
        <v/>
      </c>
      <c r="H3106" s="36" t="str">
        <f>IF(Vendas4!J76="","",Vendas4!J76)</f>
        <v/>
      </c>
      <c r="I3106" s="36" t="str">
        <f>IF(Vendas4!K76="","",Vendas4!K76)</f>
        <v/>
      </c>
      <c r="J3106" s="36" t="str">
        <f>IF(Vendas4!L76="","",Vendas4!L76)</f>
        <v/>
      </c>
      <c r="K3106" s="36" t="str">
        <f>IF(Vendas4!M76="","",Vendas4!M76)</f>
        <v/>
      </c>
      <c r="L3106" s="36" t="str">
        <f>IF(Vendas4!N76="","",Vendas4!N76)</f>
        <v/>
      </c>
      <c r="M3106" s="36" t="str">
        <f>IF(Vendas4!O76="","",Vendas4!O76)</f>
        <v/>
      </c>
      <c r="N3106" s="36" t="str">
        <f>IF(Vendas4!P76="","",Vendas4!P76)</f>
        <v/>
      </c>
      <c r="O3106" s="42">
        <f t="shared" si="544"/>
        <v>0</v>
      </c>
      <c r="P3106" s="105">
        <f t="shared" si="545"/>
        <v>0</v>
      </c>
      <c r="Q3106" s="105">
        <f t="shared" si="546"/>
        <v>0</v>
      </c>
      <c r="R3106" s="105">
        <f t="shared" si="547"/>
        <v>0</v>
      </c>
      <c r="S3106" s="22" t="str">
        <f t="shared" si="532"/>
        <v/>
      </c>
      <c r="T3106" s="92">
        <f t="shared" si="548"/>
        <v>0</v>
      </c>
      <c r="U3106" s="92">
        <f t="shared" si="533"/>
        <v>0</v>
      </c>
      <c r="V3106" s="92">
        <f t="shared" si="534"/>
        <v>0</v>
      </c>
      <c r="W3106" s="92">
        <f t="shared" si="535"/>
        <v>0</v>
      </c>
      <c r="X3106" s="92">
        <f t="shared" si="536"/>
        <v>0</v>
      </c>
      <c r="Y3106" s="92">
        <f t="shared" si="537"/>
        <v>0</v>
      </c>
      <c r="Z3106" s="92">
        <f t="shared" si="538"/>
        <v>0</v>
      </c>
      <c r="AA3106" s="92">
        <f t="shared" si="539"/>
        <v>0</v>
      </c>
      <c r="AB3106" s="92">
        <f t="shared" si="540"/>
        <v>0</v>
      </c>
      <c r="AC3106" s="92">
        <f t="shared" si="541"/>
        <v>0</v>
      </c>
      <c r="AD3106" s="92">
        <f t="shared" si="542"/>
        <v>0</v>
      </c>
      <c r="AE3106" s="92">
        <f t="shared" si="543"/>
        <v>0</v>
      </c>
      <c r="AF3106" s="118">
        <f t="shared" si="549"/>
        <v>0</v>
      </c>
    </row>
    <row r="3107" spans="2:32" ht="21.95" customHeight="1" x14ac:dyDescent="0.25">
      <c r="B3107" s="36" t="str">
        <f>IF(Vendas4!D77="","",Vendas4!D77)</f>
        <v/>
      </c>
      <c r="C3107" s="36" t="str">
        <f>IF(Vendas4!E77="","",Vendas4!E77)</f>
        <v/>
      </c>
      <c r="D3107" s="36" t="str">
        <f>IF(Vendas4!F77="","",Vendas4!F77)</f>
        <v/>
      </c>
      <c r="E3107" s="36" t="str">
        <f>IF(Vendas4!G77="","",Vendas4!G77)</f>
        <v/>
      </c>
      <c r="F3107" s="36" t="str">
        <f>IF(Vendas4!H77="","",Vendas4!H77)</f>
        <v/>
      </c>
      <c r="G3107" s="36" t="str">
        <f>IF(Vendas4!I77="","",Vendas4!I77)</f>
        <v/>
      </c>
      <c r="H3107" s="36" t="str">
        <f>IF(Vendas4!J77="","",Vendas4!J77)</f>
        <v/>
      </c>
      <c r="I3107" s="36" t="str">
        <f>IF(Vendas4!K77="","",Vendas4!K77)</f>
        <v/>
      </c>
      <c r="J3107" s="36" t="str">
        <f>IF(Vendas4!L77="","",Vendas4!L77)</f>
        <v/>
      </c>
      <c r="K3107" s="36" t="str">
        <f>IF(Vendas4!M77="","",Vendas4!M77)</f>
        <v/>
      </c>
      <c r="L3107" s="36" t="str">
        <f>IF(Vendas4!N77="","",Vendas4!N77)</f>
        <v/>
      </c>
      <c r="M3107" s="36" t="str">
        <f>IF(Vendas4!O77="","",Vendas4!O77)</f>
        <v/>
      </c>
      <c r="N3107" s="36" t="str">
        <f>IF(Vendas4!P77="","",Vendas4!P77)</f>
        <v/>
      </c>
      <c r="O3107" s="42">
        <f t="shared" si="544"/>
        <v>0</v>
      </c>
      <c r="P3107" s="105">
        <f t="shared" si="545"/>
        <v>0</v>
      </c>
      <c r="Q3107" s="105">
        <f t="shared" si="546"/>
        <v>0</v>
      </c>
      <c r="R3107" s="105">
        <f t="shared" si="547"/>
        <v>0</v>
      </c>
      <c r="S3107" s="22" t="str">
        <f t="shared" si="532"/>
        <v/>
      </c>
      <c r="T3107" s="92">
        <f t="shared" si="548"/>
        <v>0</v>
      </c>
      <c r="U3107" s="92">
        <f t="shared" si="533"/>
        <v>0</v>
      </c>
      <c r="V3107" s="92">
        <f t="shared" si="534"/>
        <v>0</v>
      </c>
      <c r="W3107" s="92">
        <f t="shared" si="535"/>
        <v>0</v>
      </c>
      <c r="X3107" s="92">
        <f t="shared" si="536"/>
        <v>0</v>
      </c>
      <c r="Y3107" s="92">
        <f t="shared" si="537"/>
        <v>0</v>
      </c>
      <c r="Z3107" s="92">
        <f t="shared" si="538"/>
        <v>0</v>
      </c>
      <c r="AA3107" s="92">
        <f t="shared" si="539"/>
        <v>0</v>
      </c>
      <c r="AB3107" s="92">
        <f t="shared" si="540"/>
        <v>0</v>
      </c>
      <c r="AC3107" s="92">
        <f t="shared" si="541"/>
        <v>0</v>
      </c>
      <c r="AD3107" s="92">
        <f t="shared" si="542"/>
        <v>0</v>
      </c>
      <c r="AE3107" s="92">
        <f t="shared" si="543"/>
        <v>0</v>
      </c>
      <c r="AF3107" s="118">
        <f t="shared" si="549"/>
        <v>0</v>
      </c>
    </row>
    <row r="3108" spans="2:32" ht="21.95" customHeight="1" x14ac:dyDescent="0.25">
      <c r="B3108" s="36" t="str">
        <f>IF(Vendas4!D78="","",Vendas4!D78)</f>
        <v/>
      </c>
      <c r="C3108" s="36" t="str">
        <f>IF(Vendas4!E78="","",Vendas4!E78)</f>
        <v/>
      </c>
      <c r="D3108" s="36" t="str">
        <f>IF(Vendas4!F78="","",Vendas4!F78)</f>
        <v/>
      </c>
      <c r="E3108" s="36" t="str">
        <f>IF(Vendas4!G78="","",Vendas4!G78)</f>
        <v/>
      </c>
      <c r="F3108" s="36" t="str">
        <f>IF(Vendas4!H78="","",Vendas4!H78)</f>
        <v/>
      </c>
      <c r="G3108" s="36" t="str">
        <f>IF(Vendas4!I78="","",Vendas4!I78)</f>
        <v/>
      </c>
      <c r="H3108" s="36" t="str">
        <f>IF(Vendas4!J78="","",Vendas4!J78)</f>
        <v/>
      </c>
      <c r="I3108" s="36" t="str">
        <f>IF(Vendas4!K78="","",Vendas4!K78)</f>
        <v/>
      </c>
      <c r="J3108" s="36" t="str">
        <f>IF(Vendas4!L78="","",Vendas4!L78)</f>
        <v/>
      </c>
      <c r="K3108" s="36" t="str">
        <f>IF(Vendas4!M78="","",Vendas4!M78)</f>
        <v/>
      </c>
      <c r="L3108" s="36" t="str">
        <f>IF(Vendas4!N78="","",Vendas4!N78)</f>
        <v/>
      </c>
      <c r="M3108" s="36" t="str">
        <f>IF(Vendas4!O78="","",Vendas4!O78)</f>
        <v/>
      </c>
      <c r="N3108" s="36" t="str">
        <f>IF(Vendas4!P78="","",Vendas4!P78)</f>
        <v/>
      </c>
      <c r="O3108" s="42">
        <f t="shared" si="544"/>
        <v>0</v>
      </c>
      <c r="P3108" s="105">
        <f t="shared" si="545"/>
        <v>0</v>
      </c>
      <c r="Q3108" s="105">
        <f t="shared" si="546"/>
        <v>0</v>
      </c>
      <c r="R3108" s="105">
        <f t="shared" si="547"/>
        <v>0</v>
      </c>
      <c r="S3108" s="22" t="str">
        <f t="shared" si="532"/>
        <v/>
      </c>
      <c r="T3108" s="92">
        <f t="shared" si="548"/>
        <v>0</v>
      </c>
      <c r="U3108" s="92">
        <f t="shared" si="533"/>
        <v>0</v>
      </c>
      <c r="V3108" s="92">
        <f t="shared" si="534"/>
        <v>0</v>
      </c>
      <c r="W3108" s="92">
        <f t="shared" si="535"/>
        <v>0</v>
      </c>
      <c r="X3108" s="92">
        <f t="shared" si="536"/>
        <v>0</v>
      </c>
      <c r="Y3108" s="92">
        <f t="shared" si="537"/>
        <v>0</v>
      </c>
      <c r="Z3108" s="92">
        <f t="shared" si="538"/>
        <v>0</v>
      </c>
      <c r="AA3108" s="92">
        <f t="shared" si="539"/>
        <v>0</v>
      </c>
      <c r="AB3108" s="92">
        <f t="shared" si="540"/>
        <v>0</v>
      </c>
      <c r="AC3108" s="92">
        <f t="shared" si="541"/>
        <v>0</v>
      </c>
      <c r="AD3108" s="92">
        <f t="shared" si="542"/>
        <v>0</v>
      </c>
      <c r="AE3108" s="92">
        <f t="shared" si="543"/>
        <v>0</v>
      </c>
      <c r="AF3108" s="118">
        <f t="shared" si="549"/>
        <v>0</v>
      </c>
    </row>
    <row r="3109" spans="2:32" ht="21.95" customHeight="1" x14ac:dyDescent="0.25">
      <c r="B3109" s="36" t="str">
        <f>IF(Vendas4!D79="","",Vendas4!D79)</f>
        <v/>
      </c>
      <c r="C3109" s="36" t="str">
        <f>IF(Vendas4!E79="","",Vendas4!E79)</f>
        <v/>
      </c>
      <c r="D3109" s="36" t="str">
        <f>IF(Vendas4!F79="","",Vendas4!F79)</f>
        <v/>
      </c>
      <c r="E3109" s="36" t="str">
        <f>IF(Vendas4!G79="","",Vendas4!G79)</f>
        <v/>
      </c>
      <c r="F3109" s="36" t="str">
        <f>IF(Vendas4!H79="","",Vendas4!H79)</f>
        <v/>
      </c>
      <c r="G3109" s="36" t="str">
        <f>IF(Vendas4!I79="","",Vendas4!I79)</f>
        <v/>
      </c>
      <c r="H3109" s="36" t="str">
        <f>IF(Vendas4!J79="","",Vendas4!J79)</f>
        <v/>
      </c>
      <c r="I3109" s="36" t="str">
        <f>IF(Vendas4!K79="","",Vendas4!K79)</f>
        <v/>
      </c>
      <c r="J3109" s="36" t="str">
        <f>IF(Vendas4!L79="","",Vendas4!L79)</f>
        <v/>
      </c>
      <c r="K3109" s="36" t="str">
        <f>IF(Vendas4!M79="","",Vendas4!M79)</f>
        <v/>
      </c>
      <c r="L3109" s="36" t="str">
        <f>IF(Vendas4!N79="","",Vendas4!N79)</f>
        <v/>
      </c>
      <c r="M3109" s="36" t="str">
        <f>IF(Vendas4!O79="","",Vendas4!O79)</f>
        <v/>
      </c>
      <c r="N3109" s="36" t="str">
        <f>IF(Vendas4!P79="","",Vendas4!P79)</f>
        <v/>
      </c>
      <c r="O3109" s="42">
        <f t="shared" si="544"/>
        <v>0</v>
      </c>
      <c r="P3109" s="105">
        <f t="shared" si="545"/>
        <v>0</v>
      </c>
      <c r="Q3109" s="105">
        <f t="shared" si="546"/>
        <v>0</v>
      </c>
      <c r="R3109" s="105">
        <f t="shared" si="547"/>
        <v>0</v>
      </c>
      <c r="S3109" s="22" t="str">
        <f t="shared" si="532"/>
        <v/>
      </c>
      <c r="T3109" s="92">
        <f t="shared" si="548"/>
        <v>0</v>
      </c>
      <c r="U3109" s="92">
        <f t="shared" si="533"/>
        <v>0</v>
      </c>
      <c r="V3109" s="92">
        <f t="shared" si="534"/>
        <v>0</v>
      </c>
      <c r="W3109" s="92">
        <f t="shared" si="535"/>
        <v>0</v>
      </c>
      <c r="X3109" s="92">
        <f t="shared" si="536"/>
        <v>0</v>
      </c>
      <c r="Y3109" s="92">
        <f t="shared" si="537"/>
        <v>0</v>
      </c>
      <c r="Z3109" s="92">
        <f t="shared" si="538"/>
        <v>0</v>
      </c>
      <c r="AA3109" s="92">
        <f t="shared" si="539"/>
        <v>0</v>
      </c>
      <c r="AB3109" s="92">
        <f t="shared" si="540"/>
        <v>0</v>
      </c>
      <c r="AC3109" s="92">
        <f t="shared" si="541"/>
        <v>0</v>
      </c>
      <c r="AD3109" s="92">
        <f t="shared" si="542"/>
        <v>0</v>
      </c>
      <c r="AE3109" s="92">
        <f t="shared" si="543"/>
        <v>0</v>
      </c>
      <c r="AF3109" s="118">
        <f t="shared" si="549"/>
        <v>0</v>
      </c>
    </row>
    <row r="3110" spans="2:32" ht="21.95" customHeight="1" x14ac:dyDescent="0.25">
      <c r="B3110" s="36" t="str">
        <f>IF(Vendas4!D80="","",Vendas4!D80)</f>
        <v/>
      </c>
      <c r="C3110" s="36" t="str">
        <f>IF(Vendas4!E80="","",Vendas4!E80)</f>
        <v/>
      </c>
      <c r="D3110" s="36" t="str">
        <f>IF(Vendas4!F80="","",Vendas4!F80)</f>
        <v/>
      </c>
      <c r="E3110" s="36" t="str">
        <f>IF(Vendas4!G80="","",Vendas4!G80)</f>
        <v/>
      </c>
      <c r="F3110" s="36" t="str">
        <f>IF(Vendas4!H80="","",Vendas4!H80)</f>
        <v/>
      </c>
      <c r="G3110" s="36" t="str">
        <f>IF(Vendas4!I80="","",Vendas4!I80)</f>
        <v/>
      </c>
      <c r="H3110" s="36" t="str">
        <f>IF(Vendas4!J80="","",Vendas4!J80)</f>
        <v/>
      </c>
      <c r="I3110" s="36" t="str">
        <f>IF(Vendas4!K80="","",Vendas4!K80)</f>
        <v/>
      </c>
      <c r="J3110" s="36" t="str">
        <f>IF(Vendas4!L80="","",Vendas4!L80)</f>
        <v/>
      </c>
      <c r="K3110" s="36" t="str">
        <f>IF(Vendas4!M80="","",Vendas4!M80)</f>
        <v/>
      </c>
      <c r="L3110" s="36" t="str">
        <f>IF(Vendas4!N80="","",Vendas4!N80)</f>
        <v/>
      </c>
      <c r="M3110" s="36" t="str">
        <f>IF(Vendas4!O80="","",Vendas4!O80)</f>
        <v/>
      </c>
      <c r="N3110" s="36" t="str">
        <f>IF(Vendas4!P80="","",Vendas4!P80)</f>
        <v/>
      </c>
      <c r="O3110" s="42">
        <f t="shared" si="544"/>
        <v>0</v>
      </c>
      <c r="P3110" s="105">
        <f t="shared" si="545"/>
        <v>0</v>
      </c>
      <c r="Q3110" s="105">
        <f t="shared" si="546"/>
        <v>0</v>
      </c>
      <c r="R3110" s="105">
        <f t="shared" si="547"/>
        <v>0</v>
      </c>
      <c r="S3110" s="22" t="str">
        <f t="shared" si="532"/>
        <v/>
      </c>
      <c r="T3110" s="92">
        <f t="shared" si="548"/>
        <v>0</v>
      </c>
      <c r="U3110" s="92">
        <f t="shared" si="533"/>
        <v>0</v>
      </c>
      <c r="V3110" s="92">
        <f t="shared" si="534"/>
        <v>0</v>
      </c>
      <c r="W3110" s="92">
        <f t="shared" si="535"/>
        <v>0</v>
      </c>
      <c r="X3110" s="92">
        <f t="shared" si="536"/>
        <v>0</v>
      </c>
      <c r="Y3110" s="92">
        <f t="shared" si="537"/>
        <v>0</v>
      </c>
      <c r="Z3110" s="92">
        <f t="shared" si="538"/>
        <v>0</v>
      </c>
      <c r="AA3110" s="92">
        <f t="shared" si="539"/>
        <v>0</v>
      </c>
      <c r="AB3110" s="92">
        <f t="shared" si="540"/>
        <v>0</v>
      </c>
      <c r="AC3110" s="92">
        <f t="shared" si="541"/>
        <v>0</v>
      </c>
      <c r="AD3110" s="92">
        <f t="shared" si="542"/>
        <v>0</v>
      </c>
      <c r="AE3110" s="92">
        <f t="shared" si="543"/>
        <v>0</v>
      </c>
      <c r="AF3110" s="118">
        <f t="shared" si="549"/>
        <v>0</v>
      </c>
    </row>
    <row r="3111" spans="2:32" ht="21.95" customHeight="1" x14ac:dyDescent="0.25">
      <c r="B3111" s="36" t="str">
        <f>IF(Vendas4!D81="","",Vendas4!D81)</f>
        <v/>
      </c>
      <c r="C3111" s="36" t="str">
        <f>IF(Vendas4!E81="","",Vendas4!E81)</f>
        <v/>
      </c>
      <c r="D3111" s="36" t="str">
        <f>IF(Vendas4!F81="","",Vendas4!F81)</f>
        <v/>
      </c>
      <c r="E3111" s="36" t="str">
        <f>IF(Vendas4!G81="","",Vendas4!G81)</f>
        <v/>
      </c>
      <c r="F3111" s="36" t="str">
        <f>IF(Vendas4!H81="","",Vendas4!H81)</f>
        <v/>
      </c>
      <c r="G3111" s="36" t="str">
        <f>IF(Vendas4!I81="","",Vendas4!I81)</f>
        <v/>
      </c>
      <c r="H3111" s="36" t="str">
        <f>IF(Vendas4!J81="","",Vendas4!J81)</f>
        <v/>
      </c>
      <c r="I3111" s="36" t="str">
        <f>IF(Vendas4!K81="","",Vendas4!K81)</f>
        <v/>
      </c>
      <c r="J3111" s="36" t="str">
        <f>IF(Vendas4!L81="","",Vendas4!L81)</f>
        <v/>
      </c>
      <c r="K3111" s="36" t="str">
        <f>IF(Vendas4!M81="","",Vendas4!M81)</f>
        <v/>
      </c>
      <c r="L3111" s="36" t="str">
        <f>IF(Vendas4!N81="","",Vendas4!N81)</f>
        <v/>
      </c>
      <c r="M3111" s="36" t="str">
        <f>IF(Vendas4!O81="","",Vendas4!O81)</f>
        <v/>
      </c>
      <c r="N3111" s="36" t="str">
        <f>IF(Vendas4!P81="","",Vendas4!P81)</f>
        <v/>
      </c>
      <c r="O3111" s="42">
        <f t="shared" si="544"/>
        <v>0</v>
      </c>
      <c r="P3111" s="105">
        <f t="shared" si="545"/>
        <v>0</v>
      </c>
      <c r="Q3111" s="105">
        <f t="shared" si="546"/>
        <v>0</v>
      </c>
      <c r="R3111" s="105">
        <f t="shared" si="547"/>
        <v>0</v>
      </c>
      <c r="S3111" s="22" t="str">
        <f t="shared" si="532"/>
        <v/>
      </c>
      <c r="T3111" s="92">
        <f t="shared" si="548"/>
        <v>0</v>
      </c>
      <c r="U3111" s="92">
        <f t="shared" si="533"/>
        <v>0</v>
      </c>
      <c r="V3111" s="92">
        <f t="shared" si="534"/>
        <v>0</v>
      </c>
      <c r="W3111" s="92">
        <f t="shared" si="535"/>
        <v>0</v>
      </c>
      <c r="X3111" s="92">
        <f t="shared" si="536"/>
        <v>0</v>
      </c>
      <c r="Y3111" s="92">
        <f t="shared" si="537"/>
        <v>0</v>
      </c>
      <c r="Z3111" s="92">
        <f t="shared" si="538"/>
        <v>0</v>
      </c>
      <c r="AA3111" s="92">
        <f t="shared" si="539"/>
        <v>0</v>
      </c>
      <c r="AB3111" s="92">
        <f t="shared" si="540"/>
        <v>0</v>
      </c>
      <c r="AC3111" s="92">
        <f t="shared" si="541"/>
        <v>0</v>
      </c>
      <c r="AD3111" s="92">
        <f t="shared" si="542"/>
        <v>0</v>
      </c>
      <c r="AE3111" s="92">
        <f t="shared" si="543"/>
        <v>0</v>
      </c>
      <c r="AF3111" s="118">
        <f t="shared" si="549"/>
        <v>0</v>
      </c>
    </row>
    <row r="3112" spans="2:32" ht="21.95" customHeight="1" x14ac:dyDescent="0.25">
      <c r="B3112" s="36" t="str">
        <f>IF(Vendas4!D82="","",Vendas4!D82)</f>
        <v/>
      </c>
      <c r="C3112" s="36" t="str">
        <f>IF(Vendas4!E82="","",Vendas4!E82)</f>
        <v/>
      </c>
      <c r="D3112" s="36" t="str">
        <f>IF(Vendas4!F82="","",Vendas4!F82)</f>
        <v/>
      </c>
      <c r="E3112" s="36" t="str">
        <f>IF(Vendas4!G82="","",Vendas4!G82)</f>
        <v/>
      </c>
      <c r="F3112" s="36" t="str">
        <f>IF(Vendas4!H82="","",Vendas4!H82)</f>
        <v/>
      </c>
      <c r="G3112" s="36" t="str">
        <f>IF(Vendas4!I82="","",Vendas4!I82)</f>
        <v/>
      </c>
      <c r="H3112" s="36" t="str">
        <f>IF(Vendas4!J82="","",Vendas4!J82)</f>
        <v/>
      </c>
      <c r="I3112" s="36" t="str">
        <f>IF(Vendas4!K82="","",Vendas4!K82)</f>
        <v/>
      </c>
      <c r="J3112" s="36" t="str">
        <f>IF(Vendas4!L82="","",Vendas4!L82)</f>
        <v/>
      </c>
      <c r="K3112" s="36" t="str">
        <f>IF(Vendas4!M82="","",Vendas4!M82)</f>
        <v/>
      </c>
      <c r="L3112" s="36" t="str">
        <f>IF(Vendas4!N82="","",Vendas4!N82)</f>
        <v/>
      </c>
      <c r="M3112" s="36" t="str">
        <f>IF(Vendas4!O82="","",Vendas4!O82)</f>
        <v/>
      </c>
      <c r="N3112" s="36" t="str">
        <f>IF(Vendas4!P82="","",Vendas4!P82)</f>
        <v/>
      </c>
      <c r="O3112" s="42">
        <f t="shared" si="544"/>
        <v>0</v>
      </c>
      <c r="P3112" s="105">
        <f t="shared" si="545"/>
        <v>0</v>
      </c>
      <c r="Q3112" s="105">
        <f t="shared" si="546"/>
        <v>0</v>
      </c>
      <c r="R3112" s="105">
        <f t="shared" si="547"/>
        <v>0</v>
      </c>
      <c r="S3112" s="22" t="str">
        <f t="shared" si="532"/>
        <v/>
      </c>
      <c r="T3112" s="92">
        <f t="shared" si="548"/>
        <v>0</v>
      </c>
      <c r="U3112" s="92">
        <f t="shared" si="533"/>
        <v>0</v>
      </c>
      <c r="V3112" s="92">
        <f t="shared" si="534"/>
        <v>0</v>
      </c>
      <c r="W3112" s="92">
        <f t="shared" si="535"/>
        <v>0</v>
      </c>
      <c r="X3112" s="92">
        <f t="shared" si="536"/>
        <v>0</v>
      </c>
      <c r="Y3112" s="92">
        <f t="shared" si="537"/>
        <v>0</v>
      </c>
      <c r="Z3112" s="92">
        <f t="shared" si="538"/>
        <v>0</v>
      </c>
      <c r="AA3112" s="92">
        <f t="shared" si="539"/>
        <v>0</v>
      </c>
      <c r="AB3112" s="92">
        <f t="shared" si="540"/>
        <v>0</v>
      </c>
      <c r="AC3112" s="92">
        <f t="shared" si="541"/>
        <v>0</v>
      </c>
      <c r="AD3112" s="92">
        <f t="shared" si="542"/>
        <v>0</v>
      </c>
      <c r="AE3112" s="92">
        <f t="shared" si="543"/>
        <v>0</v>
      </c>
      <c r="AF3112" s="118">
        <f t="shared" si="549"/>
        <v>0</v>
      </c>
    </row>
    <row r="3113" spans="2:32" ht="21.95" customHeight="1" x14ac:dyDescent="0.25">
      <c r="B3113" s="36" t="str">
        <f>IF(Vendas4!D83="","",Vendas4!D83)</f>
        <v/>
      </c>
      <c r="C3113" s="36" t="str">
        <f>IF(Vendas4!E83="","",Vendas4!E83)</f>
        <v/>
      </c>
      <c r="D3113" s="36" t="str">
        <f>IF(Vendas4!F83="","",Vendas4!F83)</f>
        <v/>
      </c>
      <c r="E3113" s="36" t="str">
        <f>IF(Vendas4!G83="","",Vendas4!G83)</f>
        <v/>
      </c>
      <c r="F3113" s="36" t="str">
        <f>IF(Vendas4!H83="","",Vendas4!H83)</f>
        <v/>
      </c>
      <c r="G3113" s="36" t="str">
        <f>IF(Vendas4!I83="","",Vendas4!I83)</f>
        <v/>
      </c>
      <c r="H3113" s="36" t="str">
        <f>IF(Vendas4!J83="","",Vendas4!J83)</f>
        <v/>
      </c>
      <c r="I3113" s="36" t="str">
        <f>IF(Vendas4!K83="","",Vendas4!K83)</f>
        <v/>
      </c>
      <c r="J3113" s="36" t="str">
        <f>IF(Vendas4!L83="","",Vendas4!L83)</f>
        <v/>
      </c>
      <c r="K3113" s="36" t="str">
        <f>IF(Vendas4!M83="","",Vendas4!M83)</f>
        <v/>
      </c>
      <c r="L3113" s="36" t="str">
        <f>IF(Vendas4!N83="","",Vendas4!N83)</f>
        <v/>
      </c>
      <c r="M3113" s="36" t="str">
        <f>IF(Vendas4!O83="","",Vendas4!O83)</f>
        <v/>
      </c>
      <c r="N3113" s="36" t="str">
        <f>IF(Vendas4!P83="","",Vendas4!P83)</f>
        <v/>
      </c>
      <c r="O3113" s="42">
        <f t="shared" si="544"/>
        <v>0</v>
      </c>
      <c r="P3113" s="105">
        <f t="shared" si="545"/>
        <v>0</v>
      </c>
      <c r="Q3113" s="105">
        <f t="shared" si="546"/>
        <v>0</v>
      </c>
      <c r="R3113" s="105">
        <f t="shared" si="547"/>
        <v>0</v>
      </c>
      <c r="S3113" s="22" t="str">
        <f t="shared" si="532"/>
        <v/>
      </c>
      <c r="T3113" s="92">
        <f t="shared" si="548"/>
        <v>0</v>
      </c>
      <c r="U3113" s="92">
        <f t="shared" si="533"/>
        <v>0</v>
      </c>
      <c r="V3113" s="92">
        <f t="shared" si="534"/>
        <v>0</v>
      </c>
      <c r="W3113" s="92">
        <f t="shared" si="535"/>
        <v>0</v>
      </c>
      <c r="X3113" s="92">
        <f t="shared" si="536"/>
        <v>0</v>
      </c>
      <c r="Y3113" s="92">
        <f t="shared" si="537"/>
        <v>0</v>
      </c>
      <c r="Z3113" s="92">
        <f t="shared" si="538"/>
        <v>0</v>
      </c>
      <c r="AA3113" s="92">
        <f t="shared" si="539"/>
        <v>0</v>
      </c>
      <c r="AB3113" s="92">
        <f t="shared" si="540"/>
        <v>0</v>
      </c>
      <c r="AC3113" s="92">
        <f t="shared" si="541"/>
        <v>0</v>
      </c>
      <c r="AD3113" s="92">
        <f t="shared" si="542"/>
        <v>0</v>
      </c>
      <c r="AE3113" s="92">
        <f t="shared" si="543"/>
        <v>0</v>
      </c>
      <c r="AF3113" s="118">
        <f t="shared" si="549"/>
        <v>0</v>
      </c>
    </row>
    <row r="3114" spans="2:32" ht="21.95" customHeight="1" x14ac:dyDescent="0.25">
      <c r="B3114" s="36" t="str">
        <f>IF(Vendas4!D84="","",Vendas4!D84)</f>
        <v/>
      </c>
      <c r="C3114" s="36" t="str">
        <f>IF(Vendas4!E84="","",Vendas4!E84)</f>
        <v/>
      </c>
      <c r="D3114" s="36" t="str">
        <f>IF(Vendas4!F84="","",Vendas4!F84)</f>
        <v/>
      </c>
      <c r="E3114" s="36" t="str">
        <f>IF(Vendas4!G84="","",Vendas4!G84)</f>
        <v/>
      </c>
      <c r="F3114" s="36" t="str">
        <f>IF(Vendas4!H84="","",Vendas4!H84)</f>
        <v/>
      </c>
      <c r="G3114" s="36" t="str">
        <f>IF(Vendas4!I84="","",Vendas4!I84)</f>
        <v/>
      </c>
      <c r="H3114" s="36" t="str">
        <f>IF(Vendas4!J84="","",Vendas4!J84)</f>
        <v/>
      </c>
      <c r="I3114" s="36" t="str">
        <f>IF(Vendas4!K84="","",Vendas4!K84)</f>
        <v/>
      </c>
      <c r="J3114" s="36" t="str">
        <f>IF(Vendas4!L84="","",Vendas4!L84)</f>
        <v/>
      </c>
      <c r="K3114" s="36" t="str">
        <f>IF(Vendas4!M84="","",Vendas4!M84)</f>
        <v/>
      </c>
      <c r="L3114" s="36" t="str">
        <f>IF(Vendas4!N84="","",Vendas4!N84)</f>
        <v/>
      </c>
      <c r="M3114" s="36" t="str">
        <f>IF(Vendas4!O84="","",Vendas4!O84)</f>
        <v/>
      </c>
      <c r="N3114" s="36" t="str">
        <f>IF(Vendas4!P84="","",Vendas4!P84)</f>
        <v/>
      </c>
      <c r="O3114" s="42">
        <f t="shared" si="544"/>
        <v>0</v>
      </c>
      <c r="P3114" s="105">
        <f t="shared" si="545"/>
        <v>0</v>
      </c>
      <c r="Q3114" s="105">
        <f t="shared" si="546"/>
        <v>0</v>
      </c>
      <c r="R3114" s="105">
        <f t="shared" si="547"/>
        <v>0</v>
      </c>
      <c r="S3114" s="22" t="str">
        <f t="shared" si="532"/>
        <v/>
      </c>
      <c r="T3114" s="92">
        <f t="shared" si="548"/>
        <v>0</v>
      </c>
      <c r="U3114" s="92">
        <f t="shared" si="533"/>
        <v>0</v>
      </c>
      <c r="V3114" s="92">
        <f t="shared" si="534"/>
        <v>0</v>
      </c>
      <c r="W3114" s="92">
        <f t="shared" si="535"/>
        <v>0</v>
      </c>
      <c r="X3114" s="92">
        <f t="shared" si="536"/>
        <v>0</v>
      </c>
      <c r="Y3114" s="92">
        <f t="shared" si="537"/>
        <v>0</v>
      </c>
      <c r="Z3114" s="92">
        <f t="shared" si="538"/>
        <v>0</v>
      </c>
      <c r="AA3114" s="92">
        <f t="shared" si="539"/>
        <v>0</v>
      </c>
      <c r="AB3114" s="92">
        <f t="shared" si="540"/>
        <v>0</v>
      </c>
      <c r="AC3114" s="92">
        <f t="shared" si="541"/>
        <v>0</v>
      </c>
      <c r="AD3114" s="92">
        <f t="shared" si="542"/>
        <v>0</v>
      </c>
      <c r="AE3114" s="92">
        <f t="shared" si="543"/>
        <v>0</v>
      </c>
      <c r="AF3114" s="118">
        <f t="shared" si="549"/>
        <v>0</v>
      </c>
    </row>
    <row r="3115" spans="2:32" ht="21.95" customHeight="1" x14ac:dyDescent="0.25">
      <c r="B3115" s="36" t="str">
        <f>IF(Vendas4!D85="","",Vendas4!D85)</f>
        <v/>
      </c>
      <c r="C3115" s="36" t="str">
        <f>IF(Vendas4!E85="","",Vendas4!E85)</f>
        <v/>
      </c>
      <c r="D3115" s="36" t="str">
        <f>IF(Vendas4!F85="","",Vendas4!F85)</f>
        <v/>
      </c>
      <c r="E3115" s="36" t="str">
        <f>IF(Vendas4!G85="","",Vendas4!G85)</f>
        <v/>
      </c>
      <c r="F3115" s="36" t="str">
        <f>IF(Vendas4!H85="","",Vendas4!H85)</f>
        <v/>
      </c>
      <c r="G3115" s="36" t="str">
        <f>IF(Vendas4!I85="","",Vendas4!I85)</f>
        <v/>
      </c>
      <c r="H3115" s="36" t="str">
        <f>IF(Vendas4!J85="","",Vendas4!J85)</f>
        <v/>
      </c>
      <c r="I3115" s="36" t="str">
        <f>IF(Vendas4!K85="","",Vendas4!K85)</f>
        <v/>
      </c>
      <c r="J3115" s="36" t="str">
        <f>IF(Vendas4!L85="","",Vendas4!L85)</f>
        <v/>
      </c>
      <c r="K3115" s="36" t="str">
        <f>IF(Vendas4!M85="","",Vendas4!M85)</f>
        <v/>
      </c>
      <c r="L3115" s="36" t="str">
        <f>IF(Vendas4!N85="","",Vendas4!N85)</f>
        <v/>
      </c>
      <c r="M3115" s="36" t="str">
        <f>IF(Vendas4!O85="","",Vendas4!O85)</f>
        <v/>
      </c>
      <c r="N3115" s="36" t="str">
        <f>IF(Vendas4!P85="","",Vendas4!P85)</f>
        <v/>
      </c>
      <c r="O3115" s="42">
        <f t="shared" si="544"/>
        <v>0</v>
      </c>
      <c r="P3115" s="105">
        <f t="shared" si="545"/>
        <v>0</v>
      </c>
      <c r="Q3115" s="105">
        <f t="shared" si="546"/>
        <v>0</v>
      </c>
      <c r="R3115" s="105">
        <f t="shared" si="547"/>
        <v>0</v>
      </c>
      <c r="S3115" s="22" t="str">
        <f t="shared" si="532"/>
        <v/>
      </c>
      <c r="T3115" s="92">
        <f t="shared" si="548"/>
        <v>0</v>
      </c>
      <c r="U3115" s="92">
        <f t="shared" si="533"/>
        <v>0</v>
      </c>
      <c r="V3115" s="92">
        <f t="shared" si="534"/>
        <v>0</v>
      </c>
      <c r="W3115" s="92">
        <f t="shared" si="535"/>
        <v>0</v>
      </c>
      <c r="X3115" s="92">
        <f t="shared" si="536"/>
        <v>0</v>
      </c>
      <c r="Y3115" s="92">
        <f t="shared" si="537"/>
        <v>0</v>
      </c>
      <c r="Z3115" s="92">
        <f t="shared" si="538"/>
        <v>0</v>
      </c>
      <c r="AA3115" s="92">
        <f t="shared" si="539"/>
        <v>0</v>
      </c>
      <c r="AB3115" s="92">
        <f t="shared" si="540"/>
        <v>0</v>
      </c>
      <c r="AC3115" s="92">
        <f t="shared" si="541"/>
        <v>0</v>
      </c>
      <c r="AD3115" s="92">
        <f t="shared" si="542"/>
        <v>0</v>
      </c>
      <c r="AE3115" s="92">
        <f t="shared" si="543"/>
        <v>0</v>
      </c>
      <c r="AF3115" s="118">
        <f t="shared" si="549"/>
        <v>0</v>
      </c>
    </row>
    <row r="3116" spans="2:32" ht="21.95" customHeight="1" x14ac:dyDescent="0.25">
      <c r="B3116" s="36" t="str">
        <f>IF(Vendas4!D86="","",Vendas4!D86)</f>
        <v/>
      </c>
      <c r="C3116" s="36" t="str">
        <f>IF(Vendas4!E86="","",Vendas4!E86)</f>
        <v/>
      </c>
      <c r="D3116" s="36" t="str">
        <f>IF(Vendas4!F86="","",Vendas4!F86)</f>
        <v/>
      </c>
      <c r="E3116" s="36" t="str">
        <f>IF(Vendas4!G86="","",Vendas4!G86)</f>
        <v/>
      </c>
      <c r="F3116" s="36" t="str">
        <f>IF(Vendas4!H86="","",Vendas4!H86)</f>
        <v/>
      </c>
      <c r="G3116" s="36" t="str">
        <f>IF(Vendas4!I86="","",Vendas4!I86)</f>
        <v/>
      </c>
      <c r="H3116" s="36" t="str">
        <f>IF(Vendas4!J86="","",Vendas4!J86)</f>
        <v/>
      </c>
      <c r="I3116" s="36" t="str">
        <f>IF(Vendas4!K86="","",Vendas4!K86)</f>
        <v/>
      </c>
      <c r="J3116" s="36" t="str">
        <f>IF(Vendas4!L86="","",Vendas4!L86)</f>
        <v/>
      </c>
      <c r="K3116" s="36" t="str">
        <f>IF(Vendas4!M86="","",Vendas4!M86)</f>
        <v/>
      </c>
      <c r="L3116" s="36" t="str">
        <f>IF(Vendas4!N86="","",Vendas4!N86)</f>
        <v/>
      </c>
      <c r="M3116" s="36" t="str">
        <f>IF(Vendas4!O86="","",Vendas4!O86)</f>
        <v/>
      </c>
      <c r="N3116" s="36" t="str">
        <f>IF(Vendas4!P86="","",Vendas4!P86)</f>
        <v/>
      </c>
      <c r="O3116" s="42">
        <f t="shared" si="544"/>
        <v>0</v>
      </c>
      <c r="P3116" s="105">
        <f t="shared" si="545"/>
        <v>0</v>
      </c>
      <c r="Q3116" s="105">
        <f t="shared" si="546"/>
        <v>0</v>
      </c>
      <c r="R3116" s="105">
        <f t="shared" si="547"/>
        <v>0</v>
      </c>
      <c r="S3116" s="22" t="str">
        <f t="shared" si="532"/>
        <v/>
      </c>
      <c r="T3116" s="92">
        <f t="shared" si="548"/>
        <v>0</v>
      </c>
      <c r="U3116" s="92">
        <f t="shared" si="533"/>
        <v>0</v>
      </c>
      <c r="V3116" s="92">
        <f t="shared" si="534"/>
        <v>0</v>
      </c>
      <c r="W3116" s="92">
        <f t="shared" si="535"/>
        <v>0</v>
      </c>
      <c r="X3116" s="92">
        <f t="shared" si="536"/>
        <v>0</v>
      </c>
      <c r="Y3116" s="92">
        <f t="shared" si="537"/>
        <v>0</v>
      </c>
      <c r="Z3116" s="92">
        <f t="shared" si="538"/>
        <v>0</v>
      </c>
      <c r="AA3116" s="92">
        <f t="shared" si="539"/>
        <v>0</v>
      </c>
      <c r="AB3116" s="92">
        <f t="shared" si="540"/>
        <v>0</v>
      </c>
      <c r="AC3116" s="92">
        <f t="shared" si="541"/>
        <v>0</v>
      </c>
      <c r="AD3116" s="92">
        <f t="shared" si="542"/>
        <v>0</v>
      </c>
      <c r="AE3116" s="92">
        <f t="shared" si="543"/>
        <v>0</v>
      </c>
      <c r="AF3116" s="118">
        <f t="shared" si="549"/>
        <v>0</v>
      </c>
    </row>
    <row r="3117" spans="2:32" ht="21.95" customHeight="1" x14ac:dyDescent="0.25">
      <c r="B3117" s="36" t="str">
        <f>IF(Vendas4!D87="","",Vendas4!D87)</f>
        <v/>
      </c>
      <c r="C3117" s="36" t="str">
        <f>IF(Vendas4!E87="","",Vendas4!E87)</f>
        <v/>
      </c>
      <c r="D3117" s="36" t="str">
        <f>IF(Vendas4!F87="","",Vendas4!F87)</f>
        <v/>
      </c>
      <c r="E3117" s="36" t="str">
        <f>IF(Vendas4!G87="","",Vendas4!G87)</f>
        <v/>
      </c>
      <c r="F3117" s="36" t="str">
        <f>IF(Vendas4!H87="","",Vendas4!H87)</f>
        <v/>
      </c>
      <c r="G3117" s="36" t="str">
        <f>IF(Vendas4!I87="","",Vendas4!I87)</f>
        <v/>
      </c>
      <c r="H3117" s="36" t="str">
        <f>IF(Vendas4!J87="","",Vendas4!J87)</f>
        <v/>
      </c>
      <c r="I3117" s="36" t="str">
        <f>IF(Vendas4!K87="","",Vendas4!K87)</f>
        <v/>
      </c>
      <c r="J3117" s="36" t="str">
        <f>IF(Vendas4!L87="","",Vendas4!L87)</f>
        <v/>
      </c>
      <c r="K3117" s="36" t="str">
        <f>IF(Vendas4!M87="","",Vendas4!M87)</f>
        <v/>
      </c>
      <c r="L3117" s="36" t="str">
        <f>IF(Vendas4!N87="","",Vendas4!N87)</f>
        <v/>
      </c>
      <c r="M3117" s="36" t="str">
        <f>IF(Vendas4!O87="","",Vendas4!O87)</f>
        <v/>
      </c>
      <c r="N3117" s="36" t="str">
        <f>IF(Vendas4!P87="","",Vendas4!P87)</f>
        <v/>
      </c>
      <c r="O3117" s="42">
        <f t="shared" si="544"/>
        <v>0</v>
      </c>
      <c r="P3117" s="105">
        <f t="shared" si="545"/>
        <v>0</v>
      </c>
      <c r="Q3117" s="105">
        <f t="shared" si="546"/>
        <v>0</v>
      </c>
      <c r="R3117" s="105">
        <f t="shared" si="547"/>
        <v>0</v>
      </c>
      <c r="S3117" s="22" t="str">
        <f t="shared" si="532"/>
        <v/>
      </c>
      <c r="T3117" s="92">
        <f t="shared" si="548"/>
        <v>0</v>
      </c>
      <c r="U3117" s="92">
        <f t="shared" si="533"/>
        <v>0</v>
      </c>
      <c r="V3117" s="92">
        <f t="shared" si="534"/>
        <v>0</v>
      </c>
      <c r="W3117" s="92">
        <f t="shared" si="535"/>
        <v>0</v>
      </c>
      <c r="X3117" s="92">
        <f t="shared" si="536"/>
        <v>0</v>
      </c>
      <c r="Y3117" s="92">
        <f t="shared" si="537"/>
        <v>0</v>
      </c>
      <c r="Z3117" s="92">
        <f t="shared" si="538"/>
        <v>0</v>
      </c>
      <c r="AA3117" s="92">
        <f t="shared" si="539"/>
        <v>0</v>
      </c>
      <c r="AB3117" s="92">
        <f t="shared" si="540"/>
        <v>0</v>
      </c>
      <c r="AC3117" s="92">
        <f t="shared" si="541"/>
        <v>0</v>
      </c>
      <c r="AD3117" s="92">
        <f t="shared" si="542"/>
        <v>0</v>
      </c>
      <c r="AE3117" s="92">
        <f t="shared" si="543"/>
        <v>0</v>
      </c>
      <c r="AF3117" s="118">
        <f t="shared" si="549"/>
        <v>0</v>
      </c>
    </row>
    <row r="3118" spans="2:32" ht="21.95" customHeight="1" x14ac:dyDescent="0.25">
      <c r="B3118" s="36" t="str">
        <f>IF(Vendas4!D88="","",Vendas4!D88)</f>
        <v/>
      </c>
      <c r="C3118" s="36" t="str">
        <f>IF(Vendas4!E88="","",Vendas4!E88)</f>
        <v/>
      </c>
      <c r="D3118" s="36" t="str">
        <f>IF(Vendas4!F88="","",Vendas4!F88)</f>
        <v/>
      </c>
      <c r="E3118" s="36" t="str">
        <f>IF(Vendas4!G88="","",Vendas4!G88)</f>
        <v/>
      </c>
      <c r="F3118" s="36" t="str">
        <f>IF(Vendas4!H88="","",Vendas4!H88)</f>
        <v/>
      </c>
      <c r="G3118" s="36" t="str">
        <f>IF(Vendas4!I88="","",Vendas4!I88)</f>
        <v/>
      </c>
      <c r="H3118" s="36" t="str">
        <f>IF(Vendas4!J88="","",Vendas4!J88)</f>
        <v/>
      </c>
      <c r="I3118" s="36" t="str">
        <f>IF(Vendas4!K88="","",Vendas4!K88)</f>
        <v/>
      </c>
      <c r="J3118" s="36" t="str">
        <f>IF(Vendas4!L88="","",Vendas4!L88)</f>
        <v/>
      </c>
      <c r="K3118" s="36" t="str">
        <f>IF(Vendas4!M88="","",Vendas4!M88)</f>
        <v/>
      </c>
      <c r="L3118" s="36" t="str">
        <f>IF(Vendas4!N88="","",Vendas4!N88)</f>
        <v/>
      </c>
      <c r="M3118" s="36" t="str">
        <f>IF(Vendas4!O88="","",Vendas4!O88)</f>
        <v/>
      </c>
      <c r="N3118" s="36" t="str">
        <f>IF(Vendas4!P88="","",Vendas4!P88)</f>
        <v/>
      </c>
      <c r="O3118" s="42">
        <f t="shared" si="544"/>
        <v>0</v>
      </c>
      <c r="P3118" s="105">
        <f t="shared" si="545"/>
        <v>0</v>
      </c>
      <c r="Q3118" s="105">
        <f t="shared" si="546"/>
        <v>0</v>
      </c>
      <c r="R3118" s="105">
        <f t="shared" si="547"/>
        <v>0</v>
      </c>
      <c r="S3118" s="22" t="str">
        <f t="shared" si="532"/>
        <v/>
      </c>
      <c r="T3118" s="92">
        <f t="shared" si="548"/>
        <v>0</v>
      </c>
      <c r="U3118" s="92">
        <f t="shared" si="533"/>
        <v>0</v>
      </c>
      <c r="V3118" s="92">
        <f t="shared" si="534"/>
        <v>0</v>
      </c>
      <c r="W3118" s="92">
        <f t="shared" si="535"/>
        <v>0</v>
      </c>
      <c r="X3118" s="92">
        <f t="shared" si="536"/>
        <v>0</v>
      </c>
      <c r="Y3118" s="92">
        <f t="shared" si="537"/>
        <v>0</v>
      </c>
      <c r="Z3118" s="92">
        <f t="shared" si="538"/>
        <v>0</v>
      </c>
      <c r="AA3118" s="92">
        <f t="shared" si="539"/>
        <v>0</v>
      </c>
      <c r="AB3118" s="92">
        <f t="shared" si="540"/>
        <v>0</v>
      </c>
      <c r="AC3118" s="92">
        <f t="shared" si="541"/>
        <v>0</v>
      </c>
      <c r="AD3118" s="92">
        <f t="shared" si="542"/>
        <v>0</v>
      </c>
      <c r="AE3118" s="92">
        <f t="shared" si="543"/>
        <v>0</v>
      </c>
      <c r="AF3118" s="118">
        <f t="shared" si="549"/>
        <v>0</v>
      </c>
    </row>
    <row r="3119" spans="2:32" ht="21.95" customHeight="1" x14ac:dyDescent="0.25">
      <c r="B3119" s="36" t="str">
        <f>IF(Vendas4!D89="","",Vendas4!D89)</f>
        <v/>
      </c>
      <c r="C3119" s="36" t="str">
        <f>IF(Vendas4!E89="","",Vendas4!E89)</f>
        <v/>
      </c>
      <c r="D3119" s="36" t="str">
        <f>IF(Vendas4!F89="","",Vendas4!F89)</f>
        <v/>
      </c>
      <c r="E3119" s="36" t="str">
        <f>IF(Vendas4!G89="","",Vendas4!G89)</f>
        <v/>
      </c>
      <c r="F3119" s="36" t="str">
        <f>IF(Vendas4!H89="","",Vendas4!H89)</f>
        <v/>
      </c>
      <c r="G3119" s="36" t="str">
        <f>IF(Vendas4!I89="","",Vendas4!I89)</f>
        <v/>
      </c>
      <c r="H3119" s="36" t="str">
        <f>IF(Vendas4!J89="","",Vendas4!J89)</f>
        <v/>
      </c>
      <c r="I3119" s="36" t="str">
        <f>IF(Vendas4!K89="","",Vendas4!K89)</f>
        <v/>
      </c>
      <c r="J3119" s="36" t="str">
        <f>IF(Vendas4!L89="","",Vendas4!L89)</f>
        <v/>
      </c>
      <c r="K3119" s="36" t="str">
        <f>IF(Vendas4!M89="","",Vendas4!M89)</f>
        <v/>
      </c>
      <c r="L3119" s="36" t="str">
        <f>IF(Vendas4!N89="","",Vendas4!N89)</f>
        <v/>
      </c>
      <c r="M3119" s="36" t="str">
        <f>IF(Vendas4!O89="","",Vendas4!O89)</f>
        <v/>
      </c>
      <c r="N3119" s="36" t="str">
        <f>IF(Vendas4!P89="","",Vendas4!P89)</f>
        <v/>
      </c>
      <c r="O3119" s="42">
        <f t="shared" si="544"/>
        <v>0</v>
      </c>
      <c r="P3119" s="105">
        <f t="shared" si="545"/>
        <v>0</v>
      </c>
      <c r="Q3119" s="105">
        <f t="shared" si="546"/>
        <v>0</v>
      </c>
      <c r="R3119" s="105">
        <f t="shared" si="547"/>
        <v>0</v>
      </c>
      <c r="S3119" s="22" t="str">
        <f t="shared" si="532"/>
        <v/>
      </c>
      <c r="T3119" s="92">
        <f t="shared" si="548"/>
        <v>0</v>
      </c>
      <c r="U3119" s="92">
        <f t="shared" si="533"/>
        <v>0</v>
      </c>
      <c r="V3119" s="92">
        <f t="shared" si="534"/>
        <v>0</v>
      </c>
      <c r="W3119" s="92">
        <f t="shared" si="535"/>
        <v>0</v>
      </c>
      <c r="X3119" s="92">
        <f t="shared" si="536"/>
        <v>0</v>
      </c>
      <c r="Y3119" s="92">
        <f t="shared" si="537"/>
        <v>0</v>
      </c>
      <c r="Z3119" s="92">
        <f t="shared" si="538"/>
        <v>0</v>
      </c>
      <c r="AA3119" s="92">
        <f t="shared" si="539"/>
        <v>0</v>
      </c>
      <c r="AB3119" s="92">
        <f t="shared" si="540"/>
        <v>0</v>
      </c>
      <c r="AC3119" s="92">
        <f t="shared" si="541"/>
        <v>0</v>
      </c>
      <c r="AD3119" s="92">
        <f t="shared" si="542"/>
        <v>0</v>
      </c>
      <c r="AE3119" s="92">
        <f t="shared" si="543"/>
        <v>0</v>
      </c>
      <c r="AF3119" s="118">
        <f t="shared" si="549"/>
        <v>0</v>
      </c>
    </row>
    <row r="3120" spans="2:32" ht="21.95" customHeight="1" x14ac:dyDescent="0.25">
      <c r="B3120" s="36" t="str">
        <f>IF(Vendas4!D90="","",Vendas4!D90)</f>
        <v/>
      </c>
      <c r="C3120" s="36" t="str">
        <f>IF(Vendas4!E90="","",Vendas4!E90)</f>
        <v/>
      </c>
      <c r="D3120" s="36" t="str">
        <f>IF(Vendas4!F90="","",Vendas4!F90)</f>
        <v/>
      </c>
      <c r="E3120" s="36" t="str">
        <f>IF(Vendas4!G90="","",Vendas4!G90)</f>
        <v/>
      </c>
      <c r="F3120" s="36" t="str">
        <f>IF(Vendas4!H90="","",Vendas4!H90)</f>
        <v/>
      </c>
      <c r="G3120" s="36" t="str">
        <f>IF(Vendas4!I90="","",Vendas4!I90)</f>
        <v/>
      </c>
      <c r="H3120" s="36" t="str">
        <f>IF(Vendas4!J90="","",Vendas4!J90)</f>
        <v/>
      </c>
      <c r="I3120" s="36" t="str">
        <f>IF(Vendas4!K90="","",Vendas4!K90)</f>
        <v/>
      </c>
      <c r="J3120" s="36" t="str">
        <f>IF(Vendas4!L90="","",Vendas4!L90)</f>
        <v/>
      </c>
      <c r="K3120" s="36" t="str">
        <f>IF(Vendas4!M90="","",Vendas4!M90)</f>
        <v/>
      </c>
      <c r="L3120" s="36" t="str">
        <f>IF(Vendas4!N90="","",Vendas4!N90)</f>
        <v/>
      </c>
      <c r="M3120" s="36" t="str">
        <f>IF(Vendas4!O90="","",Vendas4!O90)</f>
        <v/>
      </c>
      <c r="N3120" s="36" t="str">
        <f>IF(Vendas4!P90="","",Vendas4!P90)</f>
        <v/>
      </c>
      <c r="O3120" s="42">
        <f t="shared" si="544"/>
        <v>0</v>
      </c>
      <c r="P3120" s="105">
        <f t="shared" si="545"/>
        <v>0</v>
      </c>
      <c r="Q3120" s="105">
        <f t="shared" si="546"/>
        <v>0</v>
      </c>
      <c r="R3120" s="105">
        <f t="shared" si="547"/>
        <v>0</v>
      </c>
      <c r="S3120" s="22" t="str">
        <f t="shared" si="532"/>
        <v/>
      </c>
      <c r="T3120" s="92">
        <f t="shared" si="548"/>
        <v>0</v>
      </c>
      <c r="U3120" s="92">
        <f t="shared" si="533"/>
        <v>0</v>
      </c>
      <c r="V3120" s="92">
        <f t="shared" si="534"/>
        <v>0</v>
      </c>
      <c r="W3120" s="92">
        <f t="shared" si="535"/>
        <v>0</v>
      </c>
      <c r="X3120" s="92">
        <f t="shared" si="536"/>
        <v>0</v>
      </c>
      <c r="Y3120" s="92">
        <f t="shared" si="537"/>
        <v>0</v>
      </c>
      <c r="Z3120" s="92">
        <f t="shared" si="538"/>
        <v>0</v>
      </c>
      <c r="AA3120" s="92">
        <f t="shared" si="539"/>
        <v>0</v>
      </c>
      <c r="AB3120" s="92">
        <f t="shared" si="540"/>
        <v>0</v>
      </c>
      <c r="AC3120" s="92">
        <f t="shared" si="541"/>
        <v>0</v>
      </c>
      <c r="AD3120" s="92">
        <f t="shared" si="542"/>
        <v>0</v>
      </c>
      <c r="AE3120" s="92">
        <f t="shared" si="543"/>
        <v>0</v>
      </c>
      <c r="AF3120" s="118">
        <f t="shared" si="549"/>
        <v>0</v>
      </c>
    </row>
    <row r="3121" spans="2:32" ht="21.95" customHeight="1" x14ac:dyDescent="0.25">
      <c r="B3121" s="36" t="str">
        <f>IF(Vendas4!D91="","",Vendas4!D91)</f>
        <v/>
      </c>
      <c r="C3121" s="36" t="str">
        <f>IF(Vendas4!E91="","",Vendas4!E91)</f>
        <v/>
      </c>
      <c r="D3121" s="36" t="str">
        <f>IF(Vendas4!F91="","",Vendas4!F91)</f>
        <v/>
      </c>
      <c r="E3121" s="36" t="str">
        <f>IF(Vendas4!G91="","",Vendas4!G91)</f>
        <v/>
      </c>
      <c r="F3121" s="36" t="str">
        <f>IF(Vendas4!H91="","",Vendas4!H91)</f>
        <v/>
      </c>
      <c r="G3121" s="36" t="str">
        <f>IF(Vendas4!I91="","",Vendas4!I91)</f>
        <v/>
      </c>
      <c r="H3121" s="36" t="str">
        <f>IF(Vendas4!J91="","",Vendas4!J91)</f>
        <v/>
      </c>
      <c r="I3121" s="36" t="str">
        <f>IF(Vendas4!K91="","",Vendas4!K91)</f>
        <v/>
      </c>
      <c r="J3121" s="36" t="str">
        <f>IF(Vendas4!L91="","",Vendas4!L91)</f>
        <v/>
      </c>
      <c r="K3121" s="36" t="str">
        <f>IF(Vendas4!M91="","",Vendas4!M91)</f>
        <v/>
      </c>
      <c r="L3121" s="36" t="str">
        <f>IF(Vendas4!N91="","",Vendas4!N91)</f>
        <v/>
      </c>
      <c r="M3121" s="36" t="str">
        <f>IF(Vendas4!O91="","",Vendas4!O91)</f>
        <v/>
      </c>
      <c r="N3121" s="36" t="str">
        <f>IF(Vendas4!P91="","",Vendas4!P91)</f>
        <v/>
      </c>
      <c r="O3121" s="42">
        <f t="shared" si="544"/>
        <v>0</v>
      </c>
      <c r="P3121" s="105">
        <f t="shared" si="545"/>
        <v>0</v>
      </c>
      <c r="Q3121" s="105">
        <f t="shared" si="546"/>
        <v>0</v>
      </c>
      <c r="R3121" s="105">
        <f t="shared" si="547"/>
        <v>0</v>
      </c>
      <c r="S3121" s="22" t="str">
        <f t="shared" si="532"/>
        <v/>
      </c>
      <c r="T3121" s="92">
        <f t="shared" si="548"/>
        <v>0</v>
      </c>
      <c r="U3121" s="92">
        <f t="shared" si="533"/>
        <v>0</v>
      </c>
      <c r="V3121" s="92">
        <f t="shared" si="534"/>
        <v>0</v>
      </c>
      <c r="W3121" s="92">
        <f t="shared" si="535"/>
        <v>0</v>
      </c>
      <c r="X3121" s="92">
        <f t="shared" si="536"/>
        <v>0</v>
      </c>
      <c r="Y3121" s="92">
        <f t="shared" si="537"/>
        <v>0</v>
      </c>
      <c r="Z3121" s="92">
        <f t="shared" si="538"/>
        <v>0</v>
      </c>
      <c r="AA3121" s="92">
        <f t="shared" si="539"/>
        <v>0</v>
      </c>
      <c r="AB3121" s="92">
        <f t="shared" si="540"/>
        <v>0</v>
      </c>
      <c r="AC3121" s="92">
        <f t="shared" si="541"/>
        <v>0</v>
      </c>
      <c r="AD3121" s="92">
        <f t="shared" si="542"/>
        <v>0</v>
      </c>
      <c r="AE3121" s="92">
        <f t="shared" si="543"/>
        <v>0</v>
      </c>
      <c r="AF3121" s="118">
        <f t="shared" si="549"/>
        <v>0</v>
      </c>
    </row>
    <row r="3122" spans="2:32" ht="21.95" customHeight="1" x14ac:dyDescent="0.25">
      <c r="B3122" s="36" t="str">
        <f>IF(Vendas4!D92="","",Vendas4!D92)</f>
        <v/>
      </c>
      <c r="C3122" s="36" t="str">
        <f>IF(Vendas4!E92="","",Vendas4!E92)</f>
        <v/>
      </c>
      <c r="D3122" s="36" t="str">
        <f>IF(Vendas4!F92="","",Vendas4!F92)</f>
        <v/>
      </c>
      <c r="E3122" s="36" t="str">
        <f>IF(Vendas4!G92="","",Vendas4!G92)</f>
        <v/>
      </c>
      <c r="F3122" s="36" t="str">
        <f>IF(Vendas4!H92="","",Vendas4!H92)</f>
        <v/>
      </c>
      <c r="G3122" s="36" t="str">
        <f>IF(Vendas4!I92="","",Vendas4!I92)</f>
        <v/>
      </c>
      <c r="H3122" s="36" t="str">
        <f>IF(Vendas4!J92="","",Vendas4!J92)</f>
        <v/>
      </c>
      <c r="I3122" s="36" t="str">
        <f>IF(Vendas4!K92="","",Vendas4!K92)</f>
        <v/>
      </c>
      <c r="J3122" s="36" t="str">
        <f>IF(Vendas4!L92="","",Vendas4!L92)</f>
        <v/>
      </c>
      <c r="K3122" s="36" t="str">
        <f>IF(Vendas4!M92="","",Vendas4!M92)</f>
        <v/>
      </c>
      <c r="L3122" s="36" t="str">
        <f>IF(Vendas4!N92="","",Vendas4!N92)</f>
        <v/>
      </c>
      <c r="M3122" s="36" t="str">
        <f>IF(Vendas4!O92="","",Vendas4!O92)</f>
        <v/>
      </c>
      <c r="N3122" s="36" t="str">
        <f>IF(Vendas4!P92="","",Vendas4!P92)</f>
        <v/>
      </c>
      <c r="O3122" s="42">
        <f t="shared" si="544"/>
        <v>0</v>
      </c>
      <c r="P3122" s="105">
        <f t="shared" si="545"/>
        <v>0</v>
      </c>
      <c r="Q3122" s="105">
        <f t="shared" si="546"/>
        <v>0</v>
      </c>
      <c r="R3122" s="105">
        <f t="shared" si="547"/>
        <v>0</v>
      </c>
      <c r="S3122" s="22" t="str">
        <f t="shared" si="532"/>
        <v/>
      </c>
      <c r="T3122" s="92">
        <f t="shared" si="548"/>
        <v>0</v>
      </c>
      <c r="U3122" s="92">
        <f t="shared" si="533"/>
        <v>0</v>
      </c>
      <c r="V3122" s="92">
        <f t="shared" si="534"/>
        <v>0</v>
      </c>
      <c r="W3122" s="92">
        <f t="shared" si="535"/>
        <v>0</v>
      </c>
      <c r="X3122" s="92">
        <f t="shared" si="536"/>
        <v>0</v>
      </c>
      <c r="Y3122" s="92">
        <f t="shared" si="537"/>
        <v>0</v>
      </c>
      <c r="Z3122" s="92">
        <f t="shared" si="538"/>
        <v>0</v>
      </c>
      <c r="AA3122" s="92">
        <f t="shared" si="539"/>
        <v>0</v>
      </c>
      <c r="AB3122" s="92">
        <f t="shared" si="540"/>
        <v>0</v>
      </c>
      <c r="AC3122" s="92">
        <f t="shared" si="541"/>
        <v>0</v>
      </c>
      <c r="AD3122" s="92">
        <f t="shared" si="542"/>
        <v>0</v>
      </c>
      <c r="AE3122" s="92">
        <f t="shared" si="543"/>
        <v>0</v>
      </c>
      <c r="AF3122" s="118">
        <f t="shared" si="549"/>
        <v>0</v>
      </c>
    </row>
    <row r="3123" spans="2:32" ht="21.95" customHeight="1" x14ac:dyDescent="0.25">
      <c r="B3123" s="36" t="str">
        <f>IF(Vendas4!D93="","",Vendas4!D93)</f>
        <v/>
      </c>
      <c r="C3123" s="36" t="str">
        <f>IF(Vendas4!E93="","",Vendas4!E93)</f>
        <v/>
      </c>
      <c r="D3123" s="36" t="str">
        <f>IF(Vendas4!F93="","",Vendas4!F93)</f>
        <v/>
      </c>
      <c r="E3123" s="36" t="str">
        <f>IF(Vendas4!G93="","",Vendas4!G93)</f>
        <v/>
      </c>
      <c r="F3123" s="36" t="str">
        <f>IF(Vendas4!H93="","",Vendas4!H93)</f>
        <v/>
      </c>
      <c r="G3123" s="36" t="str">
        <f>IF(Vendas4!I93="","",Vendas4!I93)</f>
        <v/>
      </c>
      <c r="H3123" s="36" t="str">
        <f>IF(Vendas4!J93="","",Vendas4!J93)</f>
        <v/>
      </c>
      <c r="I3123" s="36" t="str">
        <f>IF(Vendas4!K93="","",Vendas4!K93)</f>
        <v/>
      </c>
      <c r="J3123" s="36" t="str">
        <f>IF(Vendas4!L93="","",Vendas4!L93)</f>
        <v/>
      </c>
      <c r="K3123" s="36" t="str">
        <f>IF(Vendas4!M93="","",Vendas4!M93)</f>
        <v/>
      </c>
      <c r="L3123" s="36" t="str">
        <f>IF(Vendas4!N93="","",Vendas4!N93)</f>
        <v/>
      </c>
      <c r="M3123" s="36" t="str">
        <f>IF(Vendas4!O93="","",Vendas4!O93)</f>
        <v/>
      </c>
      <c r="N3123" s="36" t="str">
        <f>IF(Vendas4!P93="","",Vendas4!P93)</f>
        <v/>
      </c>
      <c r="O3123" s="42">
        <f t="shared" si="544"/>
        <v>0</v>
      </c>
      <c r="P3123" s="105">
        <f t="shared" si="545"/>
        <v>0</v>
      </c>
      <c r="Q3123" s="105">
        <f t="shared" si="546"/>
        <v>0</v>
      </c>
      <c r="R3123" s="105">
        <f t="shared" si="547"/>
        <v>0</v>
      </c>
      <c r="S3123" s="22" t="str">
        <f t="shared" si="532"/>
        <v/>
      </c>
      <c r="T3123" s="92">
        <f t="shared" si="548"/>
        <v>0</v>
      </c>
      <c r="U3123" s="92">
        <f t="shared" si="533"/>
        <v>0</v>
      </c>
      <c r="V3123" s="92">
        <f t="shared" si="534"/>
        <v>0</v>
      </c>
      <c r="W3123" s="92">
        <f t="shared" si="535"/>
        <v>0</v>
      </c>
      <c r="X3123" s="92">
        <f t="shared" si="536"/>
        <v>0</v>
      </c>
      <c r="Y3123" s="92">
        <f t="shared" si="537"/>
        <v>0</v>
      </c>
      <c r="Z3123" s="92">
        <f t="shared" si="538"/>
        <v>0</v>
      </c>
      <c r="AA3123" s="92">
        <f t="shared" si="539"/>
        <v>0</v>
      </c>
      <c r="AB3123" s="92">
        <f t="shared" si="540"/>
        <v>0</v>
      </c>
      <c r="AC3123" s="92">
        <f t="shared" si="541"/>
        <v>0</v>
      </c>
      <c r="AD3123" s="92">
        <f t="shared" si="542"/>
        <v>0</v>
      </c>
      <c r="AE3123" s="92">
        <f t="shared" si="543"/>
        <v>0</v>
      </c>
      <c r="AF3123" s="118">
        <f t="shared" si="549"/>
        <v>0</v>
      </c>
    </row>
    <row r="3124" spans="2:32" ht="21.95" customHeight="1" x14ac:dyDescent="0.25">
      <c r="B3124" s="36" t="str">
        <f>IF(Vendas4!D94="","",Vendas4!D94)</f>
        <v/>
      </c>
      <c r="C3124" s="36" t="str">
        <f>IF(Vendas4!E94="","",Vendas4!E94)</f>
        <v/>
      </c>
      <c r="D3124" s="36" t="str">
        <f>IF(Vendas4!F94="","",Vendas4!F94)</f>
        <v/>
      </c>
      <c r="E3124" s="36" t="str">
        <f>IF(Vendas4!G94="","",Vendas4!G94)</f>
        <v/>
      </c>
      <c r="F3124" s="36" t="str">
        <f>IF(Vendas4!H94="","",Vendas4!H94)</f>
        <v/>
      </c>
      <c r="G3124" s="36" t="str">
        <f>IF(Vendas4!I94="","",Vendas4!I94)</f>
        <v/>
      </c>
      <c r="H3124" s="36" t="str">
        <f>IF(Vendas4!J94="","",Vendas4!J94)</f>
        <v/>
      </c>
      <c r="I3124" s="36" t="str">
        <f>IF(Vendas4!K94="","",Vendas4!K94)</f>
        <v/>
      </c>
      <c r="J3124" s="36" t="str">
        <f>IF(Vendas4!L94="","",Vendas4!L94)</f>
        <v/>
      </c>
      <c r="K3124" s="36" t="str">
        <f>IF(Vendas4!M94="","",Vendas4!M94)</f>
        <v/>
      </c>
      <c r="L3124" s="36" t="str">
        <f>IF(Vendas4!N94="","",Vendas4!N94)</f>
        <v/>
      </c>
      <c r="M3124" s="36" t="str">
        <f>IF(Vendas4!O94="","",Vendas4!O94)</f>
        <v/>
      </c>
      <c r="N3124" s="36" t="str">
        <f>IF(Vendas4!P94="","",Vendas4!P94)</f>
        <v/>
      </c>
      <c r="O3124" s="42">
        <f t="shared" si="544"/>
        <v>0</v>
      </c>
      <c r="P3124" s="105">
        <f t="shared" si="545"/>
        <v>0</v>
      </c>
      <c r="Q3124" s="105">
        <f t="shared" si="546"/>
        <v>0</v>
      </c>
      <c r="R3124" s="105">
        <f t="shared" si="547"/>
        <v>0</v>
      </c>
      <c r="S3124" s="22" t="str">
        <f t="shared" si="532"/>
        <v/>
      </c>
      <c r="T3124" s="92">
        <f t="shared" si="548"/>
        <v>0</v>
      </c>
      <c r="U3124" s="92">
        <f t="shared" si="533"/>
        <v>0</v>
      </c>
      <c r="V3124" s="92">
        <f t="shared" si="534"/>
        <v>0</v>
      </c>
      <c r="W3124" s="92">
        <f t="shared" si="535"/>
        <v>0</v>
      </c>
      <c r="X3124" s="92">
        <f t="shared" si="536"/>
        <v>0</v>
      </c>
      <c r="Y3124" s="92">
        <f t="shared" si="537"/>
        <v>0</v>
      </c>
      <c r="Z3124" s="92">
        <f t="shared" si="538"/>
        <v>0</v>
      </c>
      <c r="AA3124" s="92">
        <f t="shared" si="539"/>
        <v>0</v>
      </c>
      <c r="AB3124" s="92">
        <f t="shared" si="540"/>
        <v>0</v>
      </c>
      <c r="AC3124" s="92">
        <f t="shared" si="541"/>
        <v>0</v>
      </c>
      <c r="AD3124" s="92">
        <f t="shared" si="542"/>
        <v>0</v>
      </c>
      <c r="AE3124" s="92">
        <f t="shared" si="543"/>
        <v>0</v>
      </c>
      <c r="AF3124" s="118">
        <f t="shared" si="549"/>
        <v>0</v>
      </c>
    </row>
    <row r="3125" spans="2:32" ht="21.95" customHeight="1" x14ac:dyDescent="0.25">
      <c r="B3125" s="36" t="str">
        <f>IF(Vendas4!D95="","",Vendas4!D95)</f>
        <v/>
      </c>
      <c r="C3125" s="36" t="str">
        <f>IF(Vendas4!E95="","",Vendas4!E95)</f>
        <v/>
      </c>
      <c r="D3125" s="36" t="str">
        <f>IF(Vendas4!F95="","",Vendas4!F95)</f>
        <v/>
      </c>
      <c r="E3125" s="36" t="str">
        <f>IF(Vendas4!G95="","",Vendas4!G95)</f>
        <v/>
      </c>
      <c r="F3125" s="36" t="str">
        <f>IF(Vendas4!H95="","",Vendas4!H95)</f>
        <v/>
      </c>
      <c r="G3125" s="36" t="str">
        <f>IF(Vendas4!I95="","",Vendas4!I95)</f>
        <v/>
      </c>
      <c r="H3125" s="36" t="str">
        <f>IF(Vendas4!J95="","",Vendas4!J95)</f>
        <v/>
      </c>
      <c r="I3125" s="36" t="str">
        <f>IF(Vendas4!K95="","",Vendas4!K95)</f>
        <v/>
      </c>
      <c r="J3125" s="36" t="str">
        <f>IF(Vendas4!L95="","",Vendas4!L95)</f>
        <v/>
      </c>
      <c r="K3125" s="36" t="str">
        <f>IF(Vendas4!M95="","",Vendas4!M95)</f>
        <v/>
      </c>
      <c r="L3125" s="36" t="str">
        <f>IF(Vendas4!N95="","",Vendas4!N95)</f>
        <v/>
      </c>
      <c r="M3125" s="36" t="str">
        <f>IF(Vendas4!O95="","",Vendas4!O95)</f>
        <v/>
      </c>
      <c r="N3125" s="36" t="str">
        <f>IF(Vendas4!P95="","",Vendas4!P95)</f>
        <v/>
      </c>
      <c r="O3125" s="42">
        <f t="shared" si="544"/>
        <v>0</v>
      </c>
      <c r="P3125" s="105">
        <f t="shared" si="545"/>
        <v>0</v>
      </c>
      <c r="Q3125" s="105">
        <f t="shared" si="546"/>
        <v>0</v>
      </c>
      <c r="R3125" s="105">
        <f t="shared" si="547"/>
        <v>0</v>
      </c>
      <c r="S3125" s="22" t="str">
        <f t="shared" si="532"/>
        <v/>
      </c>
      <c r="T3125" s="92">
        <f t="shared" si="548"/>
        <v>0</v>
      </c>
      <c r="U3125" s="92">
        <f t="shared" si="533"/>
        <v>0</v>
      </c>
      <c r="V3125" s="92">
        <f t="shared" si="534"/>
        <v>0</v>
      </c>
      <c r="W3125" s="92">
        <f t="shared" si="535"/>
        <v>0</v>
      </c>
      <c r="X3125" s="92">
        <f t="shared" si="536"/>
        <v>0</v>
      </c>
      <c r="Y3125" s="92">
        <f t="shared" si="537"/>
        <v>0</v>
      </c>
      <c r="Z3125" s="92">
        <f t="shared" si="538"/>
        <v>0</v>
      </c>
      <c r="AA3125" s="92">
        <f t="shared" si="539"/>
        <v>0</v>
      </c>
      <c r="AB3125" s="92">
        <f t="shared" si="540"/>
        <v>0</v>
      </c>
      <c r="AC3125" s="92">
        <f t="shared" si="541"/>
        <v>0</v>
      </c>
      <c r="AD3125" s="92">
        <f t="shared" si="542"/>
        <v>0</v>
      </c>
      <c r="AE3125" s="92">
        <f t="shared" si="543"/>
        <v>0</v>
      </c>
      <c r="AF3125" s="118">
        <f t="shared" si="549"/>
        <v>0</v>
      </c>
    </row>
    <row r="3126" spans="2:32" ht="21.95" customHeight="1" x14ac:dyDescent="0.25">
      <c r="B3126" s="36" t="str">
        <f>IF(Vendas4!D96="","",Vendas4!D96)</f>
        <v/>
      </c>
      <c r="C3126" s="36" t="str">
        <f>IF(Vendas4!E96="","",Vendas4!E96)</f>
        <v/>
      </c>
      <c r="D3126" s="36" t="str">
        <f>IF(Vendas4!F96="","",Vendas4!F96)</f>
        <v/>
      </c>
      <c r="E3126" s="36" t="str">
        <f>IF(Vendas4!G96="","",Vendas4!G96)</f>
        <v/>
      </c>
      <c r="F3126" s="36" t="str">
        <f>IF(Vendas4!H96="","",Vendas4!H96)</f>
        <v/>
      </c>
      <c r="G3126" s="36" t="str">
        <f>IF(Vendas4!I96="","",Vendas4!I96)</f>
        <v/>
      </c>
      <c r="H3126" s="36" t="str">
        <f>IF(Vendas4!J96="","",Vendas4!J96)</f>
        <v/>
      </c>
      <c r="I3126" s="36" t="str">
        <f>IF(Vendas4!K96="","",Vendas4!K96)</f>
        <v/>
      </c>
      <c r="J3126" s="36" t="str">
        <f>IF(Vendas4!L96="","",Vendas4!L96)</f>
        <v/>
      </c>
      <c r="K3126" s="36" t="str">
        <f>IF(Vendas4!M96="","",Vendas4!M96)</f>
        <v/>
      </c>
      <c r="L3126" s="36" t="str">
        <f>IF(Vendas4!N96="","",Vendas4!N96)</f>
        <v/>
      </c>
      <c r="M3126" s="36" t="str">
        <f>IF(Vendas4!O96="","",Vendas4!O96)</f>
        <v/>
      </c>
      <c r="N3126" s="36" t="str">
        <f>IF(Vendas4!P96="","",Vendas4!P96)</f>
        <v/>
      </c>
      <c r="O3126" s="42">
        <f t="shared" si="544"/>
        <v>0</v>
      </c>
      <c r="P3126" s="105">
        <f t="shared" si="545"/>
        <v>0</v>
      </c>
      <c r="Q3126" s="105">
        <f t="shared" si="546"/>
        <v>0</v>
      </c>
      <c r="R3126" s="105">
        <f t="shared" si="547"/>
        <v>0</v>
      </c>
      <c r="S3126" s="22" t="str">
        <f t="shared" si="532"/>
        <v/>
      </c>
      <c r="T3126" s="92">
        <f t="shared" si="548"/>
        <v>0</v>
      </c>
      <c r="U3126" s="92">
        <f t="shared" si="533"/>
        <v>0</v>
      </c>
      <c r="V3126" s="92">
        <f t="shared" si="534"/>
        <v>0</v>
      </c>
      <c r="W3126" s="92">
        <f t="shared" si="535"/>
        <v>0</v>
      </c>
      <c r="X3126" s="92">
        <f t="shared" si="536"/>
        <v>0</v>
      </c>
      <c r="Y3126" s="92">
        <f t="shared" si="537"/>
        <v>0</v>
      </c>
      <c r="Z3126" s="92">
        <f t="shared" si="538"/>
        <v>0</v>
      </c>
      <c r="AA3126" s="92">
        <f t="shared" si="539"/>
        <v>0</v>
      </c>
      <c r="AB3126" s="92">
        <f t="shared" si="540"/>
        <v>0</v>
      </c>
      <c r="AC3126" s="92">
        <f t="shared" si="541"/>
        <v>0</v>
      </c>
      <c r="AD3126" s="92">
        <f t="shared" si="542"/>
        <v>0</v>
      </c>
      <c r="AE3126" s="92">
        <f t="shared" si="543"/>
        <v>0</v>
      </c>
      <c r="AF3126" s="118">
        <f t="shared" si="549"/>
        <v>0</v>
      </c>
    </row>
    <row r="3127" spans="2:32" ht="21.95" customHeight="1" x14ac:dyDescent="0.25">
      <c r="B3127" s="36" t="str">
        <f>IF(Vendas4!D97="","",Vendas4!D97)</f>
        <v/>
      </c>
      <c r="C3127" s="36" t="str">
        <f>IF(Vendas4!E97="","",Vendas4!E97)</f>
        <v/>
      </c>
      <c r="D3127" s="36" t="str">
        <f>IF(Vendas4!F97="","",Vendas4!F97)</f>
        <v/>
      </c>
      <c r="E3127" s="36" t="str">
        <f>IF(Vendas4!G97="","",Vendas4!G97)</f>
        <v/>
      </c>
      <c r="F3127" s="36" t="str">
        <f>IF(Vendas4!H97="","",Vendas4!H97)</f>
        <v/>
      </c>
      <c r="G3127" s="36" t="str">
        <f>IF(Vendas4!I97="","",Vendas4!I97)</f>
        <v/>
      </c>
      <c r="H3127" s="36" t="str">
        <f>IF(Vendas4!J97="","",Vendas4!J97)</f>
        <v/>
      </c>
      <c r="I3127" s="36" t="str">
        <f>IF(Vendas4!K97="","",Vendas4!K97)</f>
        <v/>
      </c>
      <c r="J3127" s="36" t="str">
        <f>IF(Vendas4!L97="","",Vendas4!L97)</f>
        <v/>
      </c>
      <c r="K3127" s="36" t="str">
        <f>IF(Vendas4!M97="","",Vendas4!M97)</f>
        <v/>
      </c>
      <c r="L3127" s="36" t="str">
        <f>IF(Vendas4!N97="","",Vendas4!N97)</f>
        <v/>
      </c>
      <c r="M3127" s="36" t="str">
        <f>IF(Vendas4!O97="","",Vendas4!O97)</f>
        <v/>
      </c>
      <c r="N3127" s="36" t="str">
        <f>IF(Vendas4!P97="","",Vendas4!P97)</f>
        <v/>
      </c>
      <c r="O3127" s="42">
        <f t="shared" si="544"/>
        <v>0</v>
      </c>
      <c r="P3127" s="105">
        <f t="shared" si="545"/>
        <v>0</v>
      </c>
      <c r="Q3127" s="105">
        <f t="shared" si="546"/>
        <v>0</v>
      </c>
      <c r="R3127" s="105">
        <f t="shared" si="547"/>
        <v>0</v>
      </c>
      <c r="S3127" s="22" t="str">
        <f t="shared" si="532"/>
        <v/>
      </c>
      <c r="T3127" s="92">
        <f t="shared" si="548"/>
        <v>0</v>
      </c>
      <c r="U3127" s="92">
        <f t="shared" si="533"/>
        <v>0</v>
      </c>
      <c r="V3127" s="92">
        <f t="shared" si="534"/>
        <v>0</v>
      </c>
      <c r="W3127" s="92">
        <f t="shared" si="535"/>
        <v>0</v>
      </c>
      <c r="X3127" s="92">
        <f t="shared" si="536"/>
        <v>0</v>
      </c>
      <c r="Y3127" s="92">
        <f t="shared" si="537"/>
        <v>0</v>
      </c>
      <c r="Z3127" s="92">
        <f t="shared" si="538"/>
        <v>0</v>
      </c>
      <c r="AA3127" s="92">
        <f t="shared" si="539"/>
        <v>0</v>
      </c>
      <c r="AB3127" s="92">
        <f t="shared" si="540"/>
        <v>0</v>
      </c>
      <c r="AC3127" s="92">
        <f t="shared" si="541"/>
        <v>0</v>
      </c>
      <c r="AD3127" s="92">
        <f t="shared" si="542"/>
        <v>0</v>
      </c>
      <c r="AE3127" s="92">
        <f t="shared" si="543"/>
        <v>0</v>
      </c>
      <c r="AF3127" s="118">
        <f t="shared" si="549"/>
        <v>0</v>
      </c>
    </row>
    <row r="3128" spans="2:32" ht="21.95" customHeight="1" x14ac:dyDescent="0.25">
      <c r="B3128" s="36" t="str">
        <f>IF(Vendas4!D98="","",Vendas4!D98)</f>
        <v/>
      </c>
      <c r="C3128" s="36" t="str">
        <f>IF(Vendas4!E98="","",Vendas4!E98)</f>
        <v/>
      </c>
      <c r="D3128" s="36" t="str">
        <f>IF(Vendas4!F98="","",Vendas4!F98)</f>
        <v/>
      </c>
      <c r="E3128" s="36" t="str">
        <f>IF(Vendas4!G98="","",Vendas4!G98)</f>
        <v/>
      </c>
      <c r="F3128" s="36" t="str">
        <f>IF(Vendas4!H98="","",Vendas4!H98)</f>
        <v/>
      </c>
      <c r="G3128" s="36" t="str">
        <f>IF(Vendas4!I98="","",Vendas4!I98)</f>
        <v/>
      </c>
      <c r="H3128" s="36" t="str">
        <f>IF(Vendas4!J98="","",Vendas4!J98)</f>
        <v/>
      </c>
      <c r="I3128" s="36" t="str">
        <f>IF(Vendas4!K98="","",Vendas4!K98)</f>
        <v/>
      </c>
      <c r="J3128" s="36" t="str">
        <f>IF(Vendas4!L98="","",Vendas4!L98)</f>
        <v/>
      </c>
      <c r="K3128" s="36" t="str">
        <f>IF(Vendas4!M98="","",Vendas4!M98)</f>
        <v/>
      </c>
      <c r="L3128" s="36" t="str">
        <f>IF(Vendas4!N98="","",Vendas4!N98)</f>
        <v/>
      </c>
      <c r="M3128" s="36" t="str">
        <f>IF(Vendas4!O98="","",Vendas4!O98)</f>
        <v/>
      </c>
      <c r="N3128" s="36" t="str">
        <f>IF(Vendas4!P98="","",Vendas4!P98)</f>
        <v/>
      </c>
      <c r="O3128" s="42">
        <f t="shared" si="544"/>
        <v>0</v>
      </c>
      <c r="P3128" s="105">
        <f t="shared" si="545"/>
        <v>0</v>
      </c>
      <c r="Q3128" s="105">
        <f t="shared" si="546"/>
        <v>0</v>
      </c>
      <c r="R3128" s="105">
        <f t="shared" si="547"/>
        <v>0</v>
      </c>
      <c r="S3128" s="22" t="str">
        <f t="shared" si="532"/>
        <v/>
      </c>
      <c r="T3128" s="92">
        <f t="shared" si="548"/>
        <v>0</v>
      </c>
      <c r="U3128" s="92">
        <f t="shared" si="533"/>
        <v>0</v>
      </c>
      <c r="V3128" s="92">
        <f t="shared" si="534"/>
        <v>0</v>
      </c>
      <c r="W3128" s="92">
        <f t="shared" si="535"/>
        <v>0</v>
      </c>
      <c r="X3128" s="92">
        <f t="shared" si="536"/>
        <v>0</v>
      </c>
      <c r="Y3128" s="92">
        <f t="shared" si="537"/>
        <v>0</v>
      </c>
      <c r="Z3128" s="92">
        <f t="shared" si="538"/>
        <v>0</v>
      </c>
      <c r="AA3128" s="92">
        <f t="shared" si="539"/>
        <v>0</v>
      </c>
      <c r="AB3128" s="92">
        <f t="shared" si="540"/>
        <v>0</v>
      </c>
      <c r="AC3128" s="92">
        <f t="shared" si="541"/>
        <v>0</v>
      </c>
      <c r="AD3128" s="92">
        <f t="shared" si="542"/>
        <v>0</v>
      </c>
      <c r="AE3128" s="92">
        <f t="shared" si="543"/>
        <v>0</v>
      </c>
      <c r="AF3128" s="118">
        <f t="shared" si="549"/>
        <v>0</v>
      </c>
    </row>
    <row r="3129" spans="2:32" ht="21.95" customHeight="1" x14ac:dyDescent="0.25">
      <c r="B3129" s="36" t="str">
        <f>IF(Vendas4!D99="","",Vendas4!D99)</f>
        <v/>
      </c>
      <c r="C3129" s="36" t="str">
        <f>IF(Vendas4!E99="","",Vendas4!E99)</f>
        <v/>
      </c>
      <c r="D3129" s="36" t="str">
        <f>IF(Vendas4!F99="","",Vendas4!F99)</f>
        <v/>
      </c>
      <c r="E3129" s="36" t="str">
        <f>IF(Vendas4!G99="","",Vendas4!G99)</f>
        <v/>
      </c>
      <c r="F3129" s="36" t="str">
        <f>IF(Vendas4!H99="","",Vendas4!H99)</f>
        <v/>
      </c>
      <c r="G3129" s="36" t="str">
        <f>IF(Vendas4!I99="","",Vendas4!I99)</f>
        <v/>
      </c>
      <c r="H3129" s="36" t="str">
        <f>IF(Vendas4!J99="","",Vendas4!J99)</f>
        <v/>
      </c>
      <c r="I3129" s="36" t="str">
        <f>IF(Vendas4!K99="","",Vendas4!K99)</f>
        <v/>
      </c>
      <c r="J3129" s="36" t="str">
        <f>IF(Vendas4!L99="","",Vendas4!L99)</f>
        <v/>
      </c>
      <c r="K3129" s="36" t="str">
        <f>IF(Vendas4!M99="","",Vendas4!M99)</f>
        <v/>
      </c>
      <c r="L3129" s="36" t="str">
        <f>IF(Vendas4!N99="","",Vendas4!N99)</f>
        <v/>
      </c>
      <c r="M3129" s="36" t="str">
        <f>IF(Vendas4!O99="","",Vendas4!O99)</f>
        <v/>
      </c>
      <c r="N3129" s="36" t="str">
        <f>IF(Vendas4!P99="","",Vendas4!P99)</f>
        <v/>
      </c>
      <c r="O3129" s="42">
        <f t="shared" si="544"/>
        <v>0</v>
      </c>
      <c r="P3129" s="105">
        <f t="shared" si="545"/>
        <v>0</v>
      </c>
      <c r="Q3129" s="105">
        <f t="shared" si="546"/>
        <v>0</v>
      </c>
      <c r="R3129" s="105">
        <f t="shared" si="547"/>
        <v>0</v>
      </c>
      <c r="S3129" s="22" t="str">
        <f t="shared" si="532"/>
        <v/>
      </c>
      <c r="T3129" s="92">
        <f t="shared" si="548"/>
        <v>0</v>
      </c>
      <c r="U3129" s="92">
        <f t="shared" si="533"/>
        <v>0</v>
      </c>
      <c r="V3129" s="92">
        <f t="shared" si="534"/>
        <v>0</v>
      </c>
      <c r="W3129" s="92">
        <f t="shared" si="535"/>
        <v>0</v>
      </c>
      <c r="X3129" s="92">
        <f t="shared" si="536"/>
        <v>0</v>
      </c>
      <c r="Y3129" s="92">
        <f t="shared" si="537"/>
        <v>0</v>
      </c>
      <c r="Z3129" s="92">
        <f t="shared" si="538"/>
        <v>0</v>
      </c>
      <c r="AA3129" s="92">
        <f t="shared" si="539"/>
        <v>0</v>
      </c>
      <c r="AB3129" s="92">
        <f t="shared" si="540"/>
        <v>0</v>
      </c>
      <c r="AC3129" s="92">
        <f t="shared" si="541"/>
        <v>0</v>
      </c>
      <c r="AD3129" s="92">
        <f t="shared" si="542"/>
        <v>0</v>
      </c>
      <c r="AE3129" s="92">
        <f t="shared" si="543"/>
        <v>0</v>
      </c>
      <c r="AF3129" s="118">
        <f t="shared" si="549"/>
        <v>0</v>
      </c>
    </row>
    <row r="3130" spans="2:32" ht="21.95" customHeight="1" x14ac:dyDescent="0.25">
      <c r="B3130" s="36" t="str">
        <f>IF(Vendas4!D100="","",Vendas4!D100)</f>
        <v/>
      </c>
      <c r="C3130" s="36" t="str">
        <f>IF(Vendas4!E100="","",Vendas4!E100)</f>
        <v/>
      </c>
      <c r="D3130" s="36" t="str">
        <f>IF(Vendas4!F100="","",Vendas4!F100)</f>
        <v/>
      </c>
      <c r="E3130" s="36" t="str">
        <f>IF(Vendas4!G100="","",Vendas4!G100)</f>
        <v/>
      </c>
      <c r="F3130" s="36" t="str">
        <f>IF(Vendas4!H100="","",Vendas4!H100)</f>
        <v/>
      </c>
      <c r="G3130" s="36" t="str">
        <f>IF(Vendas4!I100="","",Vendas4!I100)</f>
        <v/>
      </c>
      <c r="H3130" s="36" t="str">
        <f>IF(Vendas4!J100="","",Vendas4!J100)</f>
        <v/>
      </c>
      <c r="I3130" s="36" t="str">
        <f>IF(Vendas4!K100="","",Vendas4!K100)</f>
        <v/>
      </c>
      <c r="J3130" s="36" t="str">
        <f>IF(Vendas4!L100="","",Vendas4!L100)</f>
        <v/>
      </c>
      <c r="K3130" s="36" t="str">
        <f>IF(Vendas4!M100="","",Vendas4!M100)</f>
        <v/>
      </c>
      <c r="L3130" s="36" t="str">
        <f>IF(Vendas4!N100="","",Vendas4!N100)</f>
        <v/>
      </c>
      <c r="M3130" s="36" t="str">
        <f>IF(Vendas4!O100="","",Vendas4!O100)</f>
        <v/>
      </c>
      <c r="N3130" s="36" t="str">
        <f>IF(Vendas4!P100="","",Vendas4!P100)</f>
        <v/>
      </c>
      <c r="O3130" s="42">
        <f t="shared" si="544"/>
        <v>0</v>
      </c>
      <c r="P3130" s="105">
        <f t="shared" si="545"/>
        <v>0</v>
      </c>
      <c r="Q3130" s="105">
        <f t="shared" si="546"/>
        <v>0</v>
      </c>
      <c r="R3130" s="105">
        <f t="shared" si="547"/>
        <v>0</v>
      </c>
      <c r="S3130" s="22" t="str">
        <f t="shared" si="532"/>
        <v/>
      </c>
      <c r="T3130" s="92">
        <f t="shared" si="548"/>
        <v>0</v>
      </c>
      <c r="U3130" s="92">
        <f t="shared" si="533"/>
        <v>0</v>
      </c>
      <c r="V3130" s="92">
        <f t="shared" si="534"/>
        <v>0</v>
      </c>
      <c r="W3130" s="92">
        <f t="shared" si="535"/>
        <v>0</v>
      </c>
      <c r="X3130" s="92">
        <f t="shared" si="536"/>
        <v>0</v>
      </c>
      <c r="Y3130" s="92">
        <f t="shared" si="537"/>
        <v>0</v>
      </c>
      <c r="Z3130" s="92">
        <f t="shared" si="538"/>
        <v>0</v>
      </c>
      <c r="AA3130" s="92">
        <f t="shared" si="539"/>
        <v>0</v>
      </c>
      <c r="AB3130" s="92">
        <f t="shared" si="540"/>
        <v>0</v>
      </c>
      <c r="AC3130" s="92">
        <f t="shared" si="541"/>
        <v>0</v>
      </c>
      <c r="AD3130" s="92">
        <f t="shared" si="542"/>
        <v>0</v>
      </c>
      <c r="AE3130" s="92">
        <f t="shared" si="543"/>
        <v>0</v>
      </c>
      <c r="AF3130" s="118">
        <f t="shared" si="549"/>
        <v>0</v>
      </c>
    </row>
    <row r="3131" spans="2:32" ht="21.95" customHeight="1" x14ac:dyDescent="0.25">
      <c r="B3131" s="36" t="str">
        <f>IF(Vendas4!D101="","",Vendas4!D101)</f>
        <v/>
      </c>
      <c r="C3131" s="36" t="str">
        <f>IF(Vendas4!E101="","",Vendas4!E101)</f>
        <v/>
      </c>
      <c r="D3131" s="36" t="str">
        <f>IF(Vendas4!F101="","",Vendas4!F101)</f>
        <v/>
      </c>
      <c r="E3131" s="36" t="str">
        <f>IF(Vendas4!G101="","",Vendas4!G101)</f>
        <v/>
      </c>
      <c r="F3131" s="36" t="str">
        <f>IF(Vendas4!H101="","",Vendas4!H101)</f>
        <v/>
      </c>
      <c r="G3131" s="36" t="str">
        <f>IF(Vendas4!I101="","",Vendas4!I101)</f>
        <v/>
      </c>
      <c r="H3131" s="36" t="str">
        <f>IF(Vendas4!J101="","",Vendas4!J101)</f>
        <v/>
      </c>
      <c r="I3131" s="36" t="str">
        <f>IF(Vendas4!K101="","",Vendas4!K101)</f>
        <v/>
      </c>
      <c r="J3131" s="36" t="str">
        <f>IF(Vendas4!L101="","",Vendas4!L101)</f>
        <v/>
      </c>
      <c r="K3131" s="36" t="str">
        <f>IF(Vendas4!M101="","",Vendas4!M101)</f>
        <v/>
      </c>
      <c r="L3131" s="36" t="str">
        <f>IF(Vendas4!N101="","",Vendas4!N101)</f>
        <v/>
      </c>
      <c r="M3131" s="36" t="str">
        <f>IF(Vendas4!O101="","",Vendas4!O101)</f>
        <v/>
      </c>
      <c r="N3131" s="36" t="str">
        <f>IF(Vendas4!P101="","",Vendas4!P101)</f>
        <v/>
      </c>
      <c r="O3131" s="42">
        <f t="shared" si="544"/>
        <v>0</v>
      </c>
      <c r="P3131" s="105">
        <f t="shared" si="545"/>
        <v>0</v>
      </c>
      <c r="Q3131" s="105">
        <f t="shared" si="546"/>
        <v>0</v>
      </c>
      <c r="R3131" s="105">
        <f t="shared" si="547"/>
        <v>0</v>
      </c>
      <c r="S3131" s="22" t="str">
        <f t="shared" si="532"/>
        <v/>
      </c>
      <c r="T3131" s="92">
        <f t="shared" si="548"/>
        <v>0</v>
      </c>
      <c r="U3131" s="92">
        <f t="shared" si="533"/>
        <v>0</v>
      </c>
      <c r="V3131" s="92">
        <f t="shared" si="534"/>
        <v>0</v>
      </c>
      <c r="W3131" s="92">
        <f t="shared" si="535"/>
        <v>0</v>
      </c>
      <c r="X3131" s="92">
        <f t="shared" si="536"/>
        <v>0</v>
      </c>
      <c r="Y3131" s="92">
        <f t="shared" si="537"/>
        <v>0</v>
      </c>
      <c r="Z3131" s="92">
        <f t="shared" si="538"/>
        <v>0</v>
      </c>
      <c r="AA3131" s="92">
        <f t="shared" si="539"/>
        <v>0</v>
      </c>
      <c r="AB3131" s="92">
        <f t="shared" si="540"/>
        <v>0</v>
      </c>
      <c r="AC3131" s="92">
        <f t="shared" si="541"/>
        <v>0</v>
      </c>
      <c r="AD3131" s="92">
        <f t="shared" si="542"/>
        <v>0</v>
      </c>
      <c r="AE3131" s="92">
        <f t="shared" si="543"/>
        <v>0</v>
      </c>
      <c r="AF3131" s="118">
        <f t="shared" si="549"/>
        <v>0</v>
      </c>
    </row>
    <row r="3132" spans="2:32" ht="21.95" customHeight="1" x14ac:dyDescent="0.25">
      <c r="B3132" s="36" t="str">
        <f>IF(Vendas4!D102="","",Vendas4!D102)</f>
        <v/>
      </c>
      <c r="C3132" s="36" t="str">
        <f>IF(Vendas4!E102="","",Vendas4!E102)</f>
        <v/>
      </c>
      <c r="D3132" s="36" t="str">
        <f>IF(Vendas4!F102="","",Vendas4!F102)</f>
        <v/>
      </c>
      <c r="E3132" s="36" t="str">
        <f>IF(Vendas4!G102="","",Vendas4!G102)</f>
        <v/>
      </c>
      <c r="F3132" s="36" t="str">
        <f>IF(Vendas4!H102="","",Vendas4!H102)</f>
        <v/>
      </c>
      <c r="G3132" s="36" t="str">
        <f>IF(Vendas4!I102="","",Vendas4!I102)</f>
        <v/>
      </c>
      <c r="H3132" s="36" t="str">
        <f>IF(Vendas4!J102="","",Vendas4!J102)</f>
        <v/>
      </c>
      <c r="I3132" s="36" t="str">
        <f>IF(Vendas4!K102="","",Vendas4!K102)</f>
        <v/>
      </c>
      <c r="J3132" s="36" t="str">
        <f>IF(Vendas4!L102="","",Vendas4!L102)</f>
        <v/>
      </c>
      <c r="K3132" s="36" t="str">
        <f>IF(Vendas4!M102="","",Vendas4!M102)</f>
        <v/>
      </c>
      <c r="L3132" s="36" t="str">
        <f>IF(Vendas4!N102="","",Vendas4!N102)</f>
        <v/>
      </c>
      <c r="M3132" s="36" t="str">
        <f>IF(Vendas4!O102="","",Vendas4!O102)</f>
        <v/>
      </c>
      <c r="N3132" s="36" t="str">
        <f>IF(Vendas4!P102="","",Vendas4!P102)</f>
        <v/>
      </c>
      <c r="O3132" s="42">
        <f t="shared" si="544"/>
        <v>0</v>
      </c>
      <c r="P3132" s="105">
        <f t="shared" si="545"/>
        <v>0</v>
      </c>
      <c r="Q3132" s="105">
        <f t="shared" si="546"/>
        <v>0</v>
      </c>
      <c r="R3132" s="105">
        <f t="shared" si="547"/>
        <v>0</v>
      </c>
      <c r="S3132" s="22" t="str">
        <f t="shared" ref="S3132:S3195" si="550">B3132</f>
        <v/>
      </c>
      <c r="T3132" s="92">
        <f t="shared" si="548"/>
        <v>0</v>
      </c>
      <c r="U3132" s="92">
        <f t="shared" si="533"/>
        <v>0</v>
      </c>
      <c r="V3132" s="92">
        <f t="shared" si="534"/>
        <v>0</v>
      </c>
      <c r="W3132" s="92">
        <f t="shared" si="535"/>
        <v>0</v>
      </c>
      <c r="X3132" s="92">
        <f t="shared" si="536"/>
        <v>0</v>
      </c>
      <c r="Y3132" s="92">
        <f t="shared" si="537"/>
        <v>0</v>
      </c>
      <c r="Z3132" s="92">
        <f t="shared" si="538"/>
        <v>0</v>
      </c>
      <c r="AA3132" s="92">
        <f t="shared" si="539"/>
        <v>0</v>
      </c>
      <c r="AB3132" s="92">
        <f t="shared" si="540"/>
        <v>0</v>
      </c>
      <c r="AC3132" s="92">
        <f t="shared" si="541"/>
        <v>0</v>
      </c>
      <c r="AD3132" s="92">
        <f t="shared" si="542"/>
        <v>0</v>
      </c>
      <c r="AE3132" s="92">
        <f t="shared" si="543"/>
        <v>0</v>
      </c>
      <c r="AF3132" s="118">
        <f t="shared" si="549"/>
        <v>0</v>
      </c>
    </row>
    <row r="3133" spans="2:32" ht="21.95" customHeight="1" x14ac:dyDescent="0.25">
      <c r="B3133" s="36" t="str">
        <f>IF(Vendas4!D103="","",Vendas4!D103)</f>
        <v/>
      </c>
      <c r="C3133" s="36" t="str">
        <f>IF(Vendas4!E103="","",Vendas4!E103)</f>
        <v/>
      </c>
      <c r="D3133" s="36" t="str">
        <f>IF(Vendas4!F103="","",Vendas4!F103)</f>
        <v/>
      </c>
      <c r="E3133" s="36" t="str">
        <f>IF(Vendas4!G103="","",Vendas4!G103)</f>
        <v/>
      </c>
      <c r="F3133" s="36" t="str">
        <f>IF(Vendas4!H103="","",Vendas4!H103)</f>
        <v/>
      </c>
      <c r="G3133" s="36" t="str">
        <f>IF(Vendas4!I103="","",Vendas4!I103)</f>
        <v/>
      </c>
      <c r="H3133" s="36" t="str">
        <f>IF(Vendas4!J103="","",Vendas4!J103)</f>
        <v/>
      </c>
      <c r="I3133" s="36" t="str">
        <f>IF(Vendas4!K103="","",Vendas4!K103)</f>
        <v/>
      </c>
      <c r="J3133" s="36" t="str">
        <f>IF(Vendas4!L103="","",Vendas4!L103)</f>
        <v/>
      </c>
      <c r="K3133" s="36" t="str">
        <f>IF(Vendas4!M103="","",Vendas4!M103)</f>
        <v/>
      </c>
      <c r="L3133" s="36" t="str">
        <f>IF(Vendas4!N103="","",Vendas4!N103)</f>
        <v/>
      </c>
      <c r="M3133" s="36" t="str">
        <f>IF(Vendas4!O103="","",Vendas4!O103)</f>
        <v/>
      </c>
      <c r="N3133" s="36" t="str">
        <f>IF(Vendas4!P103="","",Vendas4!P103)</f>
        <v/>
      </c>
      <c r="O3133" s="42">
        <f t="shared" si="544"/>
        <v>0</v>
      </c>
      <c r="P3133" s="105">
        <f t="shared" si="545"/>
        <v>0</v>
      </c>
      <c r="Q3133" s="105">
        <f t="shared" si="546"/>
        <v>0</v>
      </c>
      <c r="R3133" s="105">
        <f t="shared" si="547"/>
        <v>0</v>
      </c>
      <c r="S3133" s="22" t="str">
        <f t="shared" si="550"/>
        <v/>
      </c>
      <c r="T3133" s="92">
        <f t="shared" si="548"/>
        <v>0</v>
      </c>
      <c r="U3133" s="92">
        <f t="shared" si="533"/>
        <v>0</v>
      </c>
      <c r="V3133" s="92">
        <f t="shared" si="534"/>
        <v>0</v>
      </c>
      <c r="W3133" s="92">
        <f t="shared" si="535"/>
        <v>0</v>
      </c>
      <c r="X3133" s="92">
        <f t="shared" si="536"/>
        <v>0</v>
      </c>
      <c r="Y3133" s="92">
        <f t="shared" si="537"/>
        <v>0</v>
      </c>
      <c r="Z3133" s="92">
        <f t="shared" si="538"/>
        <v>0</v>
      </c>
      <c r="AA3133" s="92">
        <f t="shared" si="539"/>
        <v>0</v>
      </c>
      <c r="AB3133" s="92">
        <f t="shared" si="540"/>
        <v>0</v>
      </c>
      <c r="AC3133" s="92">
        <f t="shared" si="541"/>
        <v>0</v>
      </c>
      <c r="AD3133" s="92">
        <f t="shared" si="542"/>
        <v>0</v>
      </c>
      <c r="AE3133" s="92">
        <f t="shared" si="543"/>
        <v>0</v>
      </c>
      <c r="AF3133" s="118">
        <f t="shared" si="549"/>
        <v>0</v>
      </c>
    </row>
    <row r="3134" spans="2:32" ht="21.95" customHeight="1" x14ac:dyDescent="0.25">
      <c r="B3134" s="36" t="str">
        <f>IF(Vendas4!D104="","",Vendas4!D104)</f>
        <v/>
      </c>
      <c r="C3134" s="36" t="str">
        <f>IF(Vendas4!E104="","",Vendas4!E104)</f>
        <v/>
      </c>
      <c r="D3134" s="36" t="str">
        <f>IF(Vendas4!F104="","",Vendas4!F104)</f>
        <v/>
      </c>
      <c r="E3134" s="36" t="str">
        <f>IF(Vendas4!G104="","",Vendas4!G104)</f>
        <v/>
      </c>
      <c r="F3134" s="36" t="str">
        <f>IF(Vendas4!H104="","",Vendas4!H104)</f>
        <v/>
      </c>
      <c r="G3134" s="36" t="str">
        <f>IF(Vendas4!I104="","",Vendas4!I104)</f>
        <v/>
      </c>
      <c r="H3134" s="36" t="str">
        <f>IF(Vendas4!J104="","",Vendas4!J104)</f>
        <v/>
      </c>
      <c r="I3134" s="36" t="str">
        <f>IF(Vendas4!K104="","",Vendas4!K104)</f>
        <v/>
      </c>
      <c r="J3134" s="36" t="str">
        <f>IF(Vendas4!L104="","",Vendas4!L104)</f>
        <v/>
      </c>
      <c r="K3134" s="36" t="str">
        <f>IF(Vendas4!M104="","",Vendas4!M104)</f>
        <v/>
      </c>
      <c r="L3134" s="36" t="str">
        <f>IF(Vendas4!N104="","",Vendas4!N104)</f>
        <v/>
      </c>
      <c r="M3134" s="36" t="str">
        <f>IF(Vendas4!O104="","",Vendas4!O104)</f>
        <v/>
      </c>
      <c r="N3134" s="36" t="str">
        <f>IF(Vendas4!P104="","",Vendas4!P104)</f>
        <v/>
      </c>
      <c r="O3134" s="42">
        <f t="shared" si="544"/>
        <v>0</v>
      </c>
      <c r="P3134" s="105">
        <f t="shared" si="545"/>
        <v>0</v>
      </c>
      <c r="Q3134" s="105">
        <f t="shared" si="546"/>
        <v>0</v>
      </c>
      <c r="R3134" s="105">
        <f t="shared" si="547"/>
        <v>0</v>
      </c>
      <c r="S3134" s="22" t="str">
        <f t="shared" si="550"/>
        <v/>
      </c>
      <c r="T3134" s="92">
        <f t="shared" si="548"/>
        <v>0</v>
      </c>
      <c r="U3134" s="92">
        <f t="shared" si="533"/>
        <v>0</v>
      </c>
      <c r="V3134" s="92">
        <f t="shared" si="534"/>
        <v>0</v>
      </c>
      <c r="W3134" s="92">
        <f t="shared" si="535"/>
        <v>0</v>
      </c>
      <c r="X3134" s="92">
        <f t="shared" si="536"/>
        <v>0</v>
      </c>
      <c r="Y3134" s="92">
        <f t="shared" si="537"/>
        <v>0</v>
      </c>
      <c r="Z3134" s="92">
        <f t="shared" si="538"/>
        <v>0</v>
      </c>
      <c r="AA3134" s="92">
        <f t="shared" si="539"/>
        <v>0</v>
      </c>
      <c r="AB3134" s="92">
        <f t="shared" si="540"/>
        <v>0</v>
      </c>
      <c r="AC3134" s="92">
        <f t="shared" si="541"/>
        <v>0</v>
      </c>
      <c r="AD3134" s="92">
        <f t="shared" si="542"/>
        <v>0</v>
      </c>
      <c r="AE3134" s="92">
        <f t="shared" si="543"/>
        <v>0</v>
      </c>
      <c r="AF3134" s="118">
        <f t="shared" si="549"/>
        <v>0</v>
      </c>
    </row>
    <row r="3135" spans="2:32" ht="21.95" customHeight="1" x14ac:dyDescent="0.25">
      <c r="B3135" s="36" t="str">
        <f>IF(Vendas4!D105="","",Vendas4!D105)</f>
        <v/>
      </c>
      <c r="C3135" s="36" t="str">
        <f>IF(Vendas4!E105="","",Vendas4!E105)</f>
        <v/>
      </c>
      <c r="D3135" s="36" t="str">
        <f>IF(Vendas4!F105="","",Vendas4!F105)</f>
        <v/>
      </c>
      <c r="E3135" s="36" t="str">
        <f>IF(Vendas4!G105="","",Vendas4!G105)</f>
        <v/>
      </c>
      <c r="F3135" s="36" t="str">
        <f>IF(Vendas4!H105="","",Vendas4!H105)</f>
        <v/>
      </c>
      <c r="G3135" s="36" t="str">
        <f>IF(Vendas4!I105="","",Vendas4!I105)</f>
        <v/>
      </c>
      <c r="H3135" s="36" t="str">
        <f>IF(Vendas4!J105="","",Vendas4!J105)</f>
        <v/>
      </c>
      <c r="I3135" s="36" t="str">
        <f>IF(Vendas4!K105="","",Vendas4!K105)</f>
        <v/>
      </c>
      <c r="J3135" s="36" t="str">
        <f>IF(Vendas4!L105="","",Vendas4!L105)</f>
        <v/>
      </c>
      <c r="K3135" s="36" t="str">
        <f>IF(Vendas4!M105="","",Vendas4!M105)</f>
        <v/>
      </c>
      <c r="L3135" s="36" t="str">
        <f>IF(Vendas4!N105="","",Vendas4!N105)</f>
        <v/>
      </c>
      <c r="M3135" s="36" t="str">
        <f>IF(Vendas4!O105="","",Vendas4!O105)</f>
        <v/>
      </c>
      <c r="N3135" s="36" t="str">
        <f>IF(Vendas4!P105="","",Vendas4!P105)</f>
        <v/>
      </c>
      <c r="O3135" s="42">
        <f t="shared" si="544"/>
        <v>0</v>
      </c>
      <c r="P3135" s="105">
        <f t="shared" si="545"/>
        <v>0</v>
      </c>
      <c r="Q3135" s="105">
        <f t="shared" si="546"/>
        <v>0</v>
      </c>
      <c r="R3135" s="105">
        <f t="shared" si="547"/>
        <v>0</v>
      </c>
      <c r="S3135" s="22" t="str">
        <f t="shared" si="550"/>
        <v/>
      </c>
      <c r="T3135" s="92">
        <f t="shared" si="548"/>
        <v>0</v>
      </c>
      <c r="U3135" s="92">
        <f t="shared" si="533"/>
        <v>0</v>
      </c>
      <c r="V3135" s="92">
        <f t="shared" si="534"/>
        <v>0</v>
      </c>
      <c r="W3135" s="92">
        <f t="shared" si="535"/>
        <v>0</v>
      </c>
      <c r="X3135" s="92">
        <f t="shared" si="536"/>
        <v>0</v>
      </c>
      <c r="Y3135" s="92">
        <f t="shared" si="537"/>
        <v>0</v>
      </c>
      <c r="Z3135" s="92">
        <f t="shared" si="538"/>
        <v>0</v>
      </c>
      <c r="AA3135" s="92">
        <f t="shared" si="539"/>
        <v>0</v>
      </c>
      <c r="AB3135" s="92">
        <f t="shared" si="540"/>
        <v>0</v>
      </c>
      <c r="AC3135" s="92">
        <f t="shared" si="541"/>
        <v>0</v>
      </c>
      <c r="AD3135" s="92">
        <f t="shared" si="542"/>
        <v>0</v>
      </c>
      <c r="AE3135" s="92">
        <f t="shared" si="543"/>
        <v>0</v>
      </c>
      <c r="AF3135" s="118">
        <f t="shared" si="549"/>
        <v>0</v>
      </c>
    </row>
    <row r="3136" spans="2:32" ht="21.95" customHeight="1" x14ac:dyDescent="0.25">
      <c r="B3136" s="36" t="str">
        <f>IF(Vendas4!D106="","",Vendas4!D106)</f>
        <v/>
      </c>
      <c r="C3136" s="36" t="str">
        <f>IF(Vendas4!E106="","",Vendas4!E106)</f>
        <v/>
      </c>
      <c r="D3136" s="36" t="str">
        <f>IF(Vendas4!F106="","",Vendas4!F106)</f>
        <v/>
      </c>
      <c r="E3136" s="36" t="str">
        <f>IF(Vendas4!G106="","",Vendas4!G106)</f>
        <v/>
      </c>
      <c r="F3136" s="36" t="str">
        <f>IF(Vendas4!H106="","",Vendas4!H106)</f>
        <v/>
      </c>
      <c r="G3136" s="36" t="str">
        <f>IF(Vendas4!I106="","",Vendas4!I106)</f>
        <v/>
      </c>
      <c r="H3136" s="36" t="str">
        <f>IF(Vendas4!J106="","",Vendas4!J106)</f>
        <v/>
      </c>
      <c r="I3136" s="36" t="str">
        <f>IF(Vendas4!K106="","",Vendas4!K106)</f>
        <v/>
      </c>
      <c r="J3136" s="36" t="str">
        <f>IF(Vendas4!L106="","",Vendas4!L106)</f>
        <v/>
      </c>
      <c r="K3136" s="36" t="str">
        <f>IF(Vendas4!M106="","",Vendas4!M106)</f>
        <v/>
      </c>
      <c r="L3136" s="36" t="str">
        <f>IF(Vendas4!N106="","",Vendas4!N106)</f>
        <v/>
      </c>
      <c r="M3136" s="36" t="str">
        <f>IF(Vendas4!O106="","",Vendas4!O106)</f>
        <v/>
      </c>
      <c r="N3136" s="36" t="str">
        <f>IF(Vendas4!P106="","",Vendas4!P106)</f>
        <v/>
      </c>
      <c r="O3136" s="42">
        <f t="shared" si="544"/>
        <v>0</v>
      </c>
      <c r="P3136" s="105">
        <f t="shared" si="545"/>
        <v>0</v>
      </c>
      <c r="Q3136" s="105">
        <f t="shared" si="546"/>
        <v>0</v>
      </c>
      <c r="R3136" s="105">
        <f t="shared" si="547"/>
        <v>0</v>
      </c>
      <c r="S3136" s="22" t="str">
        <f t="shared" si="550"/>
        <v/>
      </c>
      <c r="T3136" s="92">
        <f t="shared" si="548"/>
        <v>0</v>
      </c>
      <c r="U3136" s="92">
        <f t="shared" si="533"/>
        <v>0</v>
      </c>
      <c r="V3136" s="92">
        <f t="shared" si="534"/>
        <v>0</v>
      </c>
      <c r="W3136" s="92">
        <f t="shared" si="535"/>
        <v>0</v>
      </c>
      <c r="X3136" s="92">
        <f t="shared" si="536"/>
        <v>0</v>
      </c>
      <c r="Y3136" s="92">
        <f t="shared" si="537"/>
        <v>0</v>
      </c>
      <c r="Z3136" s="92">
        <f t="shared" si="538"/>
        <v>0</v>
      </c>
      <c r="AA3136" s="92">
        <f t="shared" si="539"/>
        <v>0</v>
      </c>
      <c r="AB3136" s="92">
        <f t="shared" si="540"/>
        <v>0</v>
      </c>
      <c r="AC3136" s="92">
        <f t="shared" si="541"/>
        <v>0</v>
      </c>
      <c r="AD3136" s="92">
        <f t="shared" si="542"/>
        <v>0</v>
      </c>
      <c r="AE3136" s="92">
        <f t="shared" si="543"/>
        <v>0</v>
      </c>
      <c r="AF3136" s="118">
        <f t="shared" si="549"/>
        <v>0</v>
      </c>
    </row>
    <row r="3137" spans="2:32" ht="21.95" customHeight="1" x14ac:dyDescent="0.25">
      <c r="B3137" s="36" t="str">
        <f>IF(Vendas4!D107="","",Vendas4!D107)</f>
        <v/>
      </c>
      <c r="C3137" s="36" t="str">
        <f>IF(Vendas4!E107="","",Vendas4!E107)</f>
        <v/>
      </c>
      <c r="D3137" s="36" t="str">
        <f>IF(Vendas4!F107="","",Vendas4!F107)</f>
        <v/>
      </c>
      <c r="E3137" s="36" t="str">
        <f>IF(Vendas4!G107="","",Vendas4!G107)</f>
        <v/>
      </c>
      <c r="F3137" s="36" t="str">
        <f>IF(Vendas4!H107="","",Vendas4!H107)</f>
        <v/>
      </c>
      <c r="G3137" s="36" t="str">
        <f>IF(Vendas4!I107="","",Vendas4!I107)</f>
        <v/>
      </c>
      <c r="H3137" s="36" t="str">
        <f>IF(Vendas4!J107="","",Vendas4!J107)</f>
        <v/>
      </c>
      <c r="I3137" s="36" t="str">
        <f>IF(Vendas4!K107="","",Vendas4!K107)</f>
        <v/>
      </c>
      <c r="J3137" s="36" t="str">
        <f>IF(Vendas4!L107="","",Vendas4!L107)</f>
        <v/>
      </c>
      <c r="K3137" s="36" t="str">
        <f>IF(Vendas4!M107="","",Vendas4!M107)</f>
        <v/>
      </c>
      <c r="L3137" s="36" t="str">
        <f>IF(Vendas4!N107="","",Vendas4!N107)</f>
        <v/>
      </c>
      <c r="M3137" s="36" t="str">
        <f>IF(Vendas4!O107="","",Vendas4!O107)</f>
        <v/>
      </c>
      <c r="N3137" s="36" t="str">
        <f>IF(Vendas4!P107="","",Vendas4!P107)</f>
        <v/>
      </c>
      <c r="O3137" s="42">
        <f t="shared" si="544"/>
        <v>0</v>
      </c>
      <c r="P3137" s="105">
        <f t="shared" si="545"/>
        <v>0</v>
      </c>
      <c r="Q3137" s="105">
        <f t="shared" si="546"/>
        <v>0</v>
      </c>
      <c r="R3137" s="105">
        <f t="shared" si="547"/>
        <v>0</v>
      </c>
      <c r="S3137" s="22" t="str">
        <f t="shared" si="550"/>
        <v/>
      </c>
      <c r="T3137" s="92">
        <f t="shared" si="548"/>
        <v>0</v>
      </c>
      <c r="U3137" s="92">
        <f t="shared" si="533"/>
        <v>0</v>
      </c>
      <c r="V3137" s="92">
        <f t="shared" si="534"/>
        <v>0</v>
      </c>
      <c r="W3137" s="92">
        <f t="shared" si="535"/>
        <v>0</v>
      </c>
      <c r="X3137" s="92">
        <f t="shared" si="536"/>
        <v>0</v>
      </c>
      <c r="Y3137" s="92">
        <f t="shared" si="537"/>
        <v>0</v>
      </c>
      <c r="Z3137" s="92">
        <f t="shared" si="538"/>
        <v>0</v>
      </c>
      <c r="AA3137" s="92">
        <f t="shared" si="539"/>
        <v>0</v>
      </c>
      <c r="AB3137" s="92">
        <f t="shared" si="540"/>
        <v>0</v>
      </c>
      <c r="AC3137" s="92">
        <f t="shared" si="541"/>
        <v>0</v>
      </c>
      <c r="AD3137" s="92">
        <f t="shared" si="542"/>
        <v>0</v>
      </c>
      <c r="AE3137" s="92">
        <f t="shared" si="543"/>
        <v>0</v>
      </c>
      <c r="AF3137" s="118">
        <f t="shared" si="549"/>
        <v>0</v>
      </c>
    </row>
    <row r="3138" spans="2:32" ht="21.95" customHeight="1" x14ac:dyDescent="0.25">
      <c r="B3138" s="36" t="str">
        <f>IF(Vendas4!D108="","",Vendas4!D108)</f>
        <v/>
      </c>
      <c r="C3138" s="36" t="str">
        <f>IF(Vendas4!E108="","",Vendas4!E108)</f>
        <v/>
      </c>
      <c r="D3138" s="36" t="str">
        <f>IF(Vendas4!F108="","",Vendas4!F108)</f>
        <v/>
      </c>
      <c r="E3138" s="36" t="str">
        <f>IF(Vendas4!G108="","",Vendas4!G108)</f>
        <v/>
      </c>
      <c r="F3138" s="36" t="str">
        <f>IF(Vendas4!H108="","",Vendas4!H108)</f>
        <v/>
      </c>
      <c r="G3138" s="36" t="str">
        <f>IF(Vendas4!I108="","",Vendas4!I108)</f>
        <v/>
      </c>
      <c r="H3138" s="36" t="str">
        <f>IF(Vendas4!J108="","",Vendas4!J108)</f>
        <v/>
      </c>
      <c r="I3138" s="36" t="str">
        <f>IF(Vendas4!K108="","",Vendas4!K108)</f>
        <v/>
      </c>
      <c r="J3138" s="36" t="str">
        <f>IF(Vendas4!L108="","",Vendas4!L108)</f>
        <v/>
      </c>
      <c r="K3138" s="36" t="str">
        <f>IF(Vendas4!M108="","",Vendas4!M108)</f>
        <v/>
      </c>
      <c r="L3138" s="36" t="str">
        <f>IF(Vendas4!N108="","",Vendas4!N108)</f>
        <v/>
      </c>
      <c r="M3138" s="36" t="str">
        <f>IF(Vendas4!O108="","",Vendas4!O108)</f>
        <v/>
      </c>
      <c r="N3138" s="36" t="str">
        <f>IF(Vendas4!P108="","",Vendas4!P108)</f>
        <v/>
      </c>
      <c r="O3138" s="42">
        <f t="shared" si="544"/>
        <v>0</v>
      </c>
      <c r="P3138" s="105">
        <f t="shared" si="545"/>
        <v>0</v>
      </c>
      <c r="Q3138" s="105">
        <f t="shared" si="546"/>
        <v>0</v>
      </c>
      <c r="R3138" s="105">
        <f t="shared" si="547"/>
        <v>0</v>
      </c>
      <c r="S3138" s="22" t="str">
        <f t="shared" si="550"/>
        <v/>
      </c>
      <c r="T3138" s="92">
        <f t="shared" si="548"/>
        <v>0</v>
      </c>
      <c r="U3138" s="92">
        <f t="shared" si="533"/>
        <v>0</v>
      </c>
      <c r="V3138" s="92">
        <f t="shared" si="534"/>
        <v>0</v>
      </c>
      <c r="W3138" s="92">
        <f t="shared" si="535"/>
        <v>0</v>
      </c>
      <c r="X3138" s="92">
        <f t="shared" si="536"/>
        <v>0</v>
      </c>
      <c r="Y3138" s="92">
        <f t="shared" si="537"/>
        <v>0</v>
      </c>
      <c r="Z3138" s="92">
        <f t="shared" si="538"/>
        <v>0</v>
      </c>
      <c r="AA3138" s="92">
        <f t="shared" si="539"/>
        <v>0</v>
      </c>
      <c r="AB3138" s="92">
        <f t="shared" si="540"/>
        <v>0</v>
      </c>
      <c r="AC3138" s="92">
        <f t="shared" si="541"/>
        <v>0</v>
      </c>
      <c r="AD3138" s="92">
        <f t="shared" si="542"/>
        <v>0</v>
      </c>
      <c r="AE3138" s="92">
        <f t="shared" si="543"/>
        <v>0</v>
      </c>
      <c r="AF3138" s="118">
        <f t="shared" si="549"/>
        <v>0</v>
      </c>
    </row>
    <row r="3139" spans="2:32" ht="21.95" customHeight="1" x14ac:dyDescent="0.25">
      <c r="B3139" s="36" t="str">
        <f>IF(Vendas4!D109="","",Vendas4!D109)</f>
        <v/>
      </c>
      <c r="C3139" s="36" t="str">
        <f>IF(Vendas4!E109="","",Vendas4!E109)</f>
        <v/>
      </c>
      <c r="D3139" s="36" t="str">
        <f>IF(Vendas4!F109="","",Vendas4!F109)</f>
        <v/>
      </c>
      <c r="E3139" s="36" t="str">
        <f>IF(Vendas4!G109="","",Vendas4!G109)</f>
        <v/>
      </c>
      <c r="F3139" s="36" t="str">
        <f>IF(Vendas4!H109="","",Vendas4!H109)</f>
        <v/>
      </c>
      <c r="G3139" s="36" t="str">
        <f>IF(Vendas4!I109="","",Vendas4!I109)</f>
        <v/>
      </c>
      <c r="H3139" s="36" t="str">
        <f>IF(Vendas4!J109="","",Vendas4!J109)</f>
        <v/>
      </c>
      <c r="I3139" s="36" t="str">
        <f>IF(Vendas4!K109="","",Vendas4!K109)</f>
        <v/>
      </c>
      <c r="J3139" s="36" t="str">
        <f>IF(Vendas4!L109="","",Vendas4!L109)</f>
        <v/>
      </c>
      <c r="K3139" s="36" t="str">
        <f>IF(Vendas4!M109="","",Vendas4!M109)</f>
        <v/>
      </c>
      <c r="L3139" s="36" t="str">
        <f>IF(Vendas4!N109="","",Vendas4!N109)</f>
        <v/>
      </c>
      <c r="M3139" s="36" t="str">
        <f>IF(Vendas4!O109="","",Vendas4!O109)</f>
        <v/>
      </c>
      <c r="N3139" s="36" t="str">
        <f>IF(Vendas4!P109="","",Vendas4!P109)</f>
        <v/>
      </c>
      <c r="O3139" s="42">
        <f t="shared" si="544"/>
        <v>0</v>
      </c>
      <c r="P3139" s="105">
        <f t="shared" si="545"/>
        <v>0</v>
      </c>
      <c r="Q3139" s="105">
        <f t="shared" si="546"/>
        <v>0</v>
      </c>
      <c r="R3139" s="105">
        <f t="shared" si="547"/>
        <v>0</v>
      </c>
      <c r="S3139" s="22" t="str">
        <f t="shared" si="550"/>
        <v/>
      </c>
      <c r="T3139" s="92">
        <f t="shared" si="548"/>
        <v>0</v>
      </c>
      <c r="U3139" s="92">
        <f t="shared" si="533"/>
        <v>0</v>
      </c>
      <c r="V3139" s="92">
        <f t="shared" si="534"/>
        <v>0</v>
      </c>
      <c r="W3139" s="92">
        <f t="shared" si="535"/>
        <v>0</v>
      </c>
      <c r="X3139" s="92">
        <f t="shared" si="536"/>
        <v>0</v>
      </c>
      <c r="Y3139" s="92">
        <f t="shared" si="537"/>
        <v>0</v>
      </c>
      <c r="Z3139" s="92">
        <f t="shared" si="538"/>
        <v>0</v>
      </c>
      <c r="AA3139" s="92">
        <f t="shared" si="539"/>
        <v>0</v>
      </c>
      <c r="AB3139" s="92">
        <f t="shared" si="540"/>
        <v>0</v>
      </c>
      <c r="AC3139" s="92">
        <f t="shared" si="541"/>
        <v>0</v>
      </c>
      <c r="AD3139" s="92">
        <f t="shared" si="542"/>
        <v>0</v>
      </c>
      <c r="AE3139" s="92">
        <f t="shared" si="543"/>
        <v>0</v>
      </c>
      <c r="AF3139" s="118">
        <f t="shared" si="549"/>
        <v>0</v>
      </c>
    </row>
    <row r="3140" spans="2:32" ht="21.95" customHeight="1" x14ac:dyDescent="0.25">
      <c r="B3140" s="36" t="str">
        <f>IF(Vendas4!D110="","",Vendas4!D110)</f>
        <v/>
      </c>
      <c r="C3140" s="36" t="str">
        <f>IF(Vendas4!E110="","",Vendas4!E110)</f>
        <v/>
      </c>
      <c r="D3140" s="36" t="str">
        <f>IF(Vendas4!F110="","",Vendas4!F110)</f>
        <v/>
      </c>
      <c r="E3140" s="36" t="str">
        <f>IF(Vendas4!G110="","",Vendas4!G110)</f>
        <v/>
      </c>
      <c r="F3140" s="36" t="str">
        <f>IF(Vendas4!H110="","",Vendas4!H110)</f>
        <v/>
      </c>
      <c r="G3140" s="36" t="str">
        <f>IF(Vendas4!I110="","",Vendas4!I110)</f>
        <v/>
      </c>
      <c r="H3140" s="36" t="str">
        <f>IF(Vendas4!J110="","",Vendas4!J110)</f>
        <v/>
      </c>
      <c r="I3140" s="36" t="str">
        <f>IF(Vendas4!K110="","",Vendas4!K110)</f>
        <v/>
      </c>
      <c r="J3140" s="36" t="str">
        <f>IF(Vendas4!L110="","",Vendas4!L110)</f>
        <v/>
      </c>
      <c r="K3140" s="36" t="str">
        <f>IF(Vendas4!M110="","",Vendas4!M110)</f>
        <v/>
      </c>
      <c r="L3140" s="36" t="str">
        <f>IF(Vendas4!N110="","",Vendas4!N110)</f>
        <v/>
      </c>
      <c r="M3140" s="36" t="str">
        <f>IF(Vendas4!O110="","",Vendas4!O110)</f>
        <v/>
      </c>
      <c r="N3140" s="36" t="str">
        <f>IF(Vendas4!P110="","",Vendas4!P110)</f>
        <v/>
      </c>
      <c r="O3140" s="42">
        <f t="shared" si="544"/>
        <v>0</v>
      </c>
      <c r="P3140" s="105">
        <f t="shared" si="545"/>
        <v>0</v>
      </c>
      <c r="Q3140" s="105">
        <f t="shared" si="546"/>
        <v>0</v>
      </c>
      <c r="R3140" s="105">
        <f t="shared" si="547"/>
        <v>0</v>
      </c>
      <c r="S3140" s="22" t="str">
        <f t="shared" si="550"/>
        <v/>
      </c>
      <c r="T3140" s="92">
        <f t="shared" si="548"/>
        <v>0</v>
      </c>
      <c r="U3140" s="92">
        <f t="shared" si="533"/>
        <v>0</v>
      </c>
      <c r="V3140" s="92">
        <f t="shared" si="534"/>
        <v>0</v>
      </c>
      <c r="W3140" s="92">
        <f t="shared" si="535"/>
        <v>0</v>
      </c>
      <c r="X3140" s="92">
        <f t="shared" si="536"/>
        <v>0</v>
      </c>
      <c r="Y3140" s="92">
        <f t="shared" si="537"/>
        <v>0</v>
      </c>
      <c r="Z3140" s="92">
        <f t="shared" si="538"/>
        <v>0</v>
      </c>
      <c r="AA3140" s="92">
        <f t="shared" si="539"/>
        <v>0</v>
      </c>
      <c r="AB3140" s="92">
        <f t="shared" si="540"/>
        <v>0</v>
      </c>
      <c r="AC3140" s="92">
        <f t="shared" si="541"/>
        <v>0</v>
      </c>
      <c r="AD3140" s="92">
        <f t="shared" si="542"/>
        <v>0</v>
      </c>
      <c r="AE3140" s="92">
        <f t="shared" si="543"/>
        <v>0</v>
      </c>
      <c r="AF3140" s="118">
        <f t="shared" si="549"/>
        <v>0</v>
      </c>
    </row>
    <row r="3141" spans="2:32" ht="21.95" customHeight="1" x14ac:dyDescent="0.25">
      <c r="B3141" s="36" t="str">
        <f>IF(Vendas4!D111="","",Vendas4!D111)</f>
        <v/>
      </c>
      <c r="C3141" s="36" t="str">
        <f>IF(Vendas4!E111="","",Vendas4!E111)</f>
        <v/>
      </c>
      <c r="D3141" s="36" t="str">
        <f>IF(Vendas4!F111="","",Vendas4!F111)</f>
        <v/>
      </c>
      <c r="E3141" s="36" t="str">
        <f>IF(Vendas4!G111="","",Vendas4!G111)</f>
        <v/>
      </c>
      <c r="F3141" s="36" t="str">
        <f>IF(Vendas4!H111="","",Vendas4!H111)</f>
        <v/>
      </c>
      <c r="G3141" s="36" t="str">
        <f>IF(Vendas4!I111="","",Vendas4!I111)</f>
        <v/>
      </c>
      <c r="H3141" s="36" t="str">
        <f>IF(Vendas4!J111="","",Vendas4!J111)</f>
        <v/>
      </c>
      <c r="I3141" s="36" t="str">
        <f>IF(Vendas4!K111="","",Vendas4!K111)</f>
        <v/>
      </c>
      <c r="J3141" s="36" t="str">
        <f>IF(Vendas4!L111="","",Vendas4!L111)</f>
        <v/>
      </c>
      <c r="K3141" s="36" t="str">
        <f>IF(Vendas4!M111="","",Vendas4!M111)</f>
        <v/>
      </c>
      <c r="L3141" s="36" t="str">
        <f>IF(Vendas4!N111="","",Vendas4!N111)</f>
        <v/>
      </c>
      <c r="M3141" s="36" t="str">
        <f>IF(Vendas4!O111="","",Vendas4!O111)</f>
        <v/>
      </c>
      <c r="N3141" s="36" t="str">
        <f>IF(Vendas4!P111="","",Vendas4!P111)</f>
        <v/>
      </c>
      <c r="O3141" s="42">
        <f t="shared" si="544"/>
        <v>0</v>
      </c>
      <c r="P3141" s="105">
        <f t="shared" si="545"/>
        <v>0</v>
      </c>
      <c r="Q3141" s="105">
        <f t="shared" si="546"/>
        <v>0</v>
      </c>
      <c r="R3141" s="105">
        <f t="shared" si="547"/>
        <v>0</v>
      </c>
      <c r="S3141" s="22" t="str">
        <f t="shared" si="550"/>
        <v/>
      </c>
      <c r="T3141" s="92">
        <f t="shared" si="548"/>
        <v>0</v>
      </c>
      <c r="U3141" s="92">
        <f t="shared" si="533"/>
        <v>0</v>
      </c>
      <c r="V3141" s="92">
        <f t="shared" si="534"/>
        <v>0</v>
      </c>
      <c r="W3141" s="92">
        <f t="shared" si="535"/>
        <v>0</v>
      </c>
      <c r="X3141" s="92">
        <f t="shared" si="536"/>
        <v>0</v>
      </c>
      <c r="Y3141" s="92">
        <f t="shared" si="537"/>
        <v>0</v>
      </c>
      <c r="Z3141" s="92">
        <f t="shared" si="538"/>
        <v>0</v>
      </c>
      <c r="AA3141" s="92">
        <f t="shared" si="539"/>
        <v>0</v>
      </c>
      <c r="AB3141" s="92">
        <f t="shared" si="540"/>
        <v>0</v>
      </c>
      <c r="AC3141" s="92">
        <f t="shared" si="541"/>
        <v>0</v>
      </c>
      <c r="AD3141" s="92">
        <f t="shared" si="542"/>
        <v>0</v>
      </c>
      <c r="AE3141" s="92">
        <f t="shared" si="543"/>
        <v>0</v>
      </c>
      <c r="AF3141" s="118">
        <f t="shared" si="549"/>
        <v>0</v>
      </c>
    </row>
    <row r="3142" spans="2:32" ht="21.95" customHeight="1" x14ac:dyDescent="0.25">
      <c r="B3142" s="36" t="str">
        <f>IF(Vendas4!D112="","",Vendas4!D112)</f>
        <v/>
      </c>
      <c r="C3142" s="36" t="str">
        <f>IF(Vendas4!E112="","",Vendas4!E112)</f>
        <v/>
      </c>
      <c r="D3142" s="36" t="str">
        <f>IF(Vendas4!F112="","",Vendas4!F112)</f>
        <v/>
      </c>
      <c r="E3142" s="36" t="str">
        <f>IF(Vendas4!G112="","",Vendas4!G112)</f>
        <v/>
      </c>
      <c r="F3142" s="36" t="str">
        <f>IF(Vendas4!H112="","",Vendas4!H112)</f>
        <v/>
      </c>
      <c r="G3142" s="36" t="str">
        <f>IF(Vendas4!I112="","",Vendas4!I112)</f>
        <v/>
      </c>
      <c r="H3142" s="36" t="str">
        <f>IF(Vendas4!J112="","",Vendas4!J112)</f>
        <v/>
      </c>
      <c r="I3142" s="36" t="str">
        <f>IF(Vendas4!K112="","",Vendas4!K112)</f>
        <v/>
      </c>
      <c r="J3142" s="36" t="str">
        <f>IF(Vendas4!L112="","",Vendas4!L112)</f>
        <v/>
      </c>
      <c r="K3142" s="36" t="str">
        <f>IF(Vendas4!M112="","",Vendas4!M112)</f>
        <v/>
      </c>
      <c r="L3142" s="36" t="str">
        <f>IF(Vendas4!N112="","",Vendas4!N112)</f>
        <v/>
      </c>
      <c r="M3142" s="36" t="str">
        <f>IF(Vendas4!O112="","",Vendas4!O112)</f>
        <v/>
      </c>
      <c r="N3142" s="36" t="str">
        <f>IF(Vendas4!P112="","",Vendas4!P112)</f>
        <v/>
      </c>
      <c r="O3142" s="42">
        <f t="shared" si="544"/>
        <v>0</v>
      </c>
      <c r="P3142" s="105">
        <f t="shared" si="545"/>
        <v>0</v>
      </c>
      <c r="Q3142" s="105">
        <f t="shared" si="546"/>
        <v>0</v>
      </c>
      <c r="R3142" s="105">
        <f t="shared" si="547"/>
        <v>0</v>
      </c>
      <c r="S3142" s="22" t="str">
        <f t="shared" si="550"/>
        <v/>
      </c>
      <c r="T3142" s="92">
        <f t="shared" si="548"/>
        <v>0</v>
      </c>
      <c r="U3142" s="92">
        <f t="shared" si="533"/>
        <v>0</v>
      </c>
      <c r="V3142" s="92">
        <f t="shared" si="534"/>
        <v>0</v>
      </c>
      <c r="W3142" s="92">
        <f t="shared" si="535"/>
        <v>0</v>
      </c>
      <c r="X3142" s="92">
        <f t="shared" si="536"/>
        <v>0</v>
      </c>
      <c r="Y3142" s="92">
        <f t="shared" si="537"/>
        <v>0</v>
      </c>
      <c r="Z3142" s="92">
        <f t="shared" si="538"/>
        <v>0</v>
      </c>
      <c r="AA3142" s="92">
        <f t="shared" si="539"/>
        <v>0</v>
      </c>
      <c r="AB3142" s="92">
        <f t="shared" si="540"/>
        <v>0</v>
      </c>
      <c r="AC3142" s="92">
        <f t="shared" si="541"/>
        <v>0</v>
      </c>
      <c r="AD3142" s="92">
        <f t="shared" si="542"/>
        <v>0</v>
      </c>
      <c r="AE3142" s="92">
        <f t="shared" si="543"/>
        <v>0</v>
      </c>
      <c r="AF3142" s="118">
        <f t="shared" si="549"/>
        <v>0</v>
      </c>
    </row>
    <row r="3143" spans="2:32" ht="21.95" customHeight="1" x14ac:dyDescent="0.25">
      <c r="B3143" s="36" t="str">
        <f>IF(Vendas4!D113="","",Vendas4!D113)</f>
        <v/>
      </c>
      <c r="C3143" s="36" t="str">
        <f>IF(Vendas4!E113="","",Vendas4!E113)</f>
        <v/>
      </c>
      <c r="D3143" s="36" t="str">
        <f>IF(Vendas4!F113="","",Vendas4!F113)</f>
        <v/>
      </c>
      <c r="E3143" s="36" t="str">
        <f>IF(Vendas4!G113="","",Vendas4!G113)</f>
        <v/>
      </c>
      <c r="F3143" s="36" t="str">
        <f>IF(Vendas4!H113="","",Vendas4!H113)</f>
        <v/>
      </c>
      <c r="G3143" s="36" t="str">
        <f>IF(Vendas4!I113="","",Vendas4!I113)</f>
        <v/>
      </c>
      <c r="H3143" s="36" t="str">
        <f>IF(Vendas4!J113="","",Vendas4!J113)</f>
        <v/>
      </c>
      <c r="I3143" s="36" t="str">
        <f>IF(Vendas4!K113="","",Vendas4!K113)</f>
        <v/>
      </c>
      <c r="J3143" s="36" t="str">
        <f>IF(Vendas4!L113="","",Vendas4!L113)</f>
        <v/>
      </c>
      <c r="K3143" s="36" t="str">
        <f>IF(Vendas4!M113="","",Vendas4!M113)</f>
        <v/>
      </c>
      <c r="L3143" s="36" t="str">
        <f>IF(Vendas4!N113="","",Vendas4!N113)</f>
        <v/>
      </c>
      <c r="M3143" s="36" t="str">
        <f>IF(Vendas4!O113="","",Vendas4!O113)</f>
        <v/>
      </c>
      <c r="N3143" s="36" t="str">
        <f>IF(Vendas4!P113="","",Vendas4!P113)</f>
        <v/>
      </c>
      <c r="O3143" s="42">
        <f t="shared" si="544"/>
        <v>0</v>
      </c>
      <c r="P3143" s="105">
        <f t="shared" si="545"/>
        <v>0</v>
      </c>
      <c r="Q3143" s="105">
        <f t="shared" si="546"/>
        <v>0</v>
      </c>
      <c r="R3143" s="105">
        <f t="shared" si="547"/>
        <v>0</v>
      </c>
      <c r="S3143" s="22" t="str">
        <f t="shared" si="550"/>
        <v/>
      </c>
      <c r="T3143" s="92">
        <f t="shared" si="548"/>
        <v>0</v>
      </c>
      <c r="U3143" s="92">
        <f t="shared" si="533"/>
        <v>0</v>
      </c>
      <c r="V3143" s="92">
        <f t="shared" si="534"/>
        <v>0</v>
      </c>
      <c r="W3143" s="92">
        <f t="shared" si="535"/>
        <v>0</v>
      </c>
      <c r="X3143" s="92">
        <f t="shared" si="536"/>
        <v>0</v>
      </c>
      <c r="Y3143" s="92">
        <f t="shared" si="537"/>
        <v>0</v>
      </c>
      <c r="Z3143" s="92">
        <f t="shared" si="538"/>
        <v>0</v>
      </c>
      <c r="AA3143" s="92">
        <f t="shared" si="539"/>
        <v>0</v>
      </c>
      <c r="AB3143" s="92">
        <f t="shared" si="540"/>
        <v>0</v>
      </c>
      <c r="AC3143" s="92">
        <f t="shared" si="541"/>
        <v>0</v>
      </c>
      <c r="AD3143" s="92">
        <f t="shared" si="542"/>
        <v>0</v>
      </c>
      <c r="AE3143" s="92">
        <f t="shared" si="543"/>
        <v>0</v>
      </c>
      <c r="AF3143" s="118">
        <f t="shared" si="549"/>
        <v>0</v>
      </c>
    </row>
    <row r="3144" spans="2:32" ht="21.95" customHeight="1" x14ac:dyDescent="0.25">
      <c r="B3144" s="36" t="str">
        <f>IF(Vendas4!D114="","",Vendas4!D114)</f>
        <v/>
      </c>
      <c r="C3144" s="36" t="str">
        <f>IF(Vendas4!E114="","",Vendas4!E114)</f>
        <v/>
      </c>
      <c r="D3144" s="36" t="str">
        <f>IF(Vendas4!F114="","",Vendas4!F114)</f>
        <v/>
      </c>
      <c r="E3144" s="36" t="str">
        <f>IF(Vendas4!G114="","",Vendas4!G114)</f>
        <v/>
      </c>
      <c r="F3144" s="36" t="str">
        <f>IF(Vendas4!H114="","",Vendas4!H114)</f>
        <v/>
      </c>
      <c r="G3144" s="36" t="str">
        <f>IF(Vendas4!I114="","",Vendas4!I114)</f>
        <v/>
      </c>
      <c r="H3144" s="36" t="str">
        <f>IF(Vendas4!J114="","",Vendas4!J114)</f>
        <v/>
      </c>
      <c r="I3144" s="36" t="str">
        <f>IF(Vendas4!K114="","",Vendas4!K114)</f>
        <v/>
      </c>
      <c r="J3144" s="36" t="str">
        <f>IF(Vendas4!L114="","",Vendas4!L114)</f>
        <v/>
      </c>
      <c r="K3144" s="36" t="str">
        <f>IF(Vendas4!M114="","",Vendas4!M114)</f>
        <v/>
      </c>
      <c r="L3144" s="36" t="str">
        <f>IF(Vendas4!N114="","",Vendas4!N114)</f>
        <v/>
      </c>
      <c r="M3144" s="36" t="str">
        <f>IF(Vendas4!O114="","",Vendas4!O114)</f>
        <v/>
      </c>
      <c r="N3144" s="36" t="str">
        <f>IF(Vendas4!P114="","",Vendas4!P114)</f>
        <v/>
      </c>
      <c r="O3144" s="42">
        <f t="shared" si="544"/>
        <v>0</v>
      </c>
      <c r="P3144" s="105">
        <f t="shared" si="545"/>
        <v>0</v>
      </c>
      <c r="Q3144" s="105">
        <f t="shared" si="546"/>
        <v>0</v>
      </c>
      <c r="R3144" s="105">
        <f t="shared" si="547"/>
        <v>0</v>
      </c>
      <c r="S3144" s="22" t="str">
        <f t="shared" si="550"/>
        <v/>
      </c>
      <c r="T3144" s="92">
        <f t="shared" si="548"/>
        <v>0</v>
      </c>
      <c r="U3144" s="92">
        <f t="shared" si="533"/>
        <v>0</v>
      </c>
      <c r="V3144" s="92">
        <f t="shared" si="534"/>
        <v>0</v>
      </c>
      <c r="W3144" s="92">
        <f t="shared" si="535"/>
        <v>0</v>
      </c>
      <c r="X3144" s="92">
        <f t="shared" si="536"/>
        <v>0</v>
      </c>
      <c r="Y3144" s="92">
        <f t="shared" si="537"/>
        <v>0</v>
      </c>
      <c r="Z3144" s="92">
        <f t="shared" si="538"/>
        <v>0</v>
      </c>
      <c r="AA3144" s="92">
        <f t="shared" si="539"/>
        <v>0</v>
      </c>
      <c r="AB3144" s="92">
        <f t="shared" si="540"/>
        <v>0</v>
      </c>
      <c r="AC3144" s="92">
        <f t="shared" si="541"/>
        <v>0</v>
      </c>
      <c r="AD3144" s="92">
        <f t="shared" si="542"/>
        <v>0</v>
      </c>
      <c r="AE3144" s="92">
        <f t="shared" si="543"/>
        <v>0</v>
      </c>
      <c r="AF3144" s="118">
        <f t="shared" si="549"/>
        <v>0</v>
      </c>
    </row>
    <row r="3145" spans="2:32" ht="21.95" customHeight="1" x14ac:dyDescent="0.25">
      <c r="B3145" s="36" t="str">
        <f>IF(Vendas4!D115="","",Vendas4!D115)</f>
        <v/>
      </c>
      <c r="C3145" s="36" t="str">
        <f>IF(Vendas4!E115="","",Vendas4!E115)</f>
        <v/>
      </c>
      <c r="D3145" s="36" t="str">
        <f>IF(Vendas4!F115="","",Vendas4!F115)</f>
        <v/>
      </c>
      <c r="E3145" s="36" t="str">
        <f>IF(Vendas4!G115="","",Vendas4!G115)</f>
        <v/>
      </c>
      <c r="F3145" s="36" t="str">
        <f>IF(Vendas4!H115="","",Vendas4!H115)</f>
        <v/>
      </c>
      <c r="G3145" s="36" t="str">
        <f>IF(Vendas4!I115="","",Vendas4!I115)</f>
        <v/>
      </c>
      <c r="H3145" s="36" t="str">
        <f>IF(Vendas4!J115="","",Vendas4!J115)</f>
        <v/>
      </c>
      <c r="I3145" s="36" t="str">
        <f>IF(Vendas4!K115="","",Vendas4!K115)</f>
        <v/>
      </c>
      <c r="J3145" s="36" t="str">
        <f>IF(Vendas4!L115="","",Vendas4!L115)</f>
        <v/>
      </c>
      <c r="K3145" s="36" t="str">
        <f>IF(Vendas4!M115="","",Vendas4!M115)</f>
        <v/>
      </c>
      <c r="L3145" s="36" t="str">
        <f>IF(Vendas4!N115="","",Vendas4!N115)</f>
        <v/>
      </c>
      <c r="M3145" s="36" t="str">
        <f>IF(Vendas4!O115="","",Vendas4!O115)</f>
        <v/>
      </c>
      <c r="N3145" s="36" t="str">
        <f>IF(Vendas4!P115="","",Vendas4!P115)</f>
        <v/>
      </c>
      <c r="O3145" s="42">
        <f t="shared" si="544"/>
        <v>0</v>
      </c>
      <c r="P3145" s="105">
        <f t="shared" si="545"/>
        <v>0</v>
      </c>
      <c r="Q3145" s="105">
        <f t="shared" si="546"/>
        <v>0</v>
      </c>
      <c r="R3145" s="105">
        <f t="shared" si="547"/>
        <v>0</v>
      </c>
      <c r="S3145" s="22" t="str">
        <f t="shared" si="550"/>
        <v/>
      </c>
      <c r="T3145" s="92">
        <f t="shared" si="548"/>
        <v>0</v>
      </c>
      <c r="U3145" s="92">
        <f t="shared" si="533"/>
        <v>0</v>
      </c>
      <c r="V3145" s="92">
        <f t="shared" si="534"/>
        <v>0</v>
      </c>
      <c r="W3145" s="92">
        <f t="shared" si="535"/>
        <v>0</v>
      </c>
      <c r="X3145" s="92">
        <f t="shared" si="536"/>
        <v>0</v>
      </c>
      <c r="Y3145" s="92">
        <f t="shared" si="537"/>
        <v>0</v>
      </c>
      <c r="Z3145" s="92">
        <f t="shared" si="538"/>
        <v>0</v>
      </c>
      <c r="AA3145" s="92">
        <f t="shared" si="539"/>
        <v>0</v>
      </c>
      <c r="AB3145" s="92">
        <f t="shared" si="540"/>
        <v>0</v>
      </c>
      <c r="AC3145" s="92">
        <f t="shared" si="541"/>
        <v>0</v>
      </c>
      <c r="AD3145" s="92">
        <f t="shared" si="542"/>
        <v>0</v>
      </c>
      <c r="AE3145" s="92">
        <f t="shared" si="543"/>
        <v>0</v>
      </c>
      <c r="AF3145" s="118">
        <f t="shared" si="549"/>
        <v>0</v>
      </c>
    </row>
    <row r="3146" spans="2:32" ht="21.95" customHeight="1" x14ac:dyDescent="0.25">
      <c r="B3146" s="36" t="str">
        <f>IF(Vendas4!D116="","",Vendas4!D116)</f>
        <v/>
      </c>
      <c r="C3146" s="36" t="str">
        <f>IF(Vendas4!E116="","",Vendas4!E116)</f>
        <v/>
      </c>
      <c r="D3146" s="36" t="str">
        <f>IF(Vendas4!F116="","",Vendas4!F116)</f>
        <v/>
      </c>
      <c r="E3146" s="36" t="str">
        <f>IF(Vendas4!G116="","",Vendas4!G116)</f>
        <v/>
      </c>
      <c r="F3146" s="36" t="str">
        <f>IF(Vendas4!H116="","",Vendas4!H116)</f>
        <v/>
      </c>
      <c r="G3146" s="36" t="str">
        <f>IF(Vendas4!I116="","",Vendas4!I116)</f>
        <v/>
      </c>
      <c r="H3146" s="36" t="str">
        <f>IF(Vendas4!J116="","",Vendas4!J116)</f>
        <v/>
      </c>
      <c r="I3146" s="36" t="str">
        <f>IF(Vendas4!K116="","",Vendas4!K116)</f>
        <v/>
      </c>
      <c r="J3146" s="36" t="str">
        <f>IF(Vendas4!L116="","",Vendas4!L116)</f>
        <v/>
      </c>
      <c r="K3146" s="36" t="str">
        <f>IF(Vendas4!M116="","",Vendas4!M116)</f>
        <v/>
      </c>
      <c r="L3146" s="36" t="str">
        <f>IF(Vendas4!N116="","",Vendas4!N116)</f>
        <v/>
      </c>
      <c r="M3146" s="36" t="str">
        <f>IF(Vendas4!O116="","",Vendas4!O116)</f>
        <v/>
      </c>
      <c r="N3146" s="36" t="str">
        <f>IF(Vendas4!P116="","",Vendas4!P116)</f>
        <v/>
      </c>
      <c r="O3146" s="42">
        <f t="shared" si="544"/>
        <v>0</v>
      </c>
      <c r="P3146" s="105">
        <f t="shared" si="545"/>
        <v>0</v>
      </c>
      <c r="Q3146" s="105">
        <f t="shared" si="546"/>
        <v>0</v>
      </c>
      <c r="R3146" s="105">
        <f t="shared" si="547"/>
        <v>0</v>
      </c>
      <c r="S3146" s="22" t="str">
        <f t="shared" si="550"/>
        <v/>
      </c>
      <c r="T3146" s="92">
        <f t="shared" si="548"/>
        <v>0</v>
      </c>
      <c r="U3146" s="92">
        <f t="shared" si="533"/>
        <v>0</v>
      </c>
      <c r="V3146" s="92">
        <f t="shared" si="534"/>
        <v>0</v>
      </c>
      <c r="W3146" s="92">
        <f t="shared" si="535"/>
        <v>0</v>
      </c>
      <c r="X3146" s="92">
        <f t="shared" si="536"/>
        <v>0</v>
      </c>
      <c r="Y3146" s="92">
        <f t="shared" si="537"/>
        <v>0</v>
      </c>
      <c r="Z3146" s="92">
        <f t="shared" si="538"/>
        <v>0</v>
      </c>
      <c r="AA3146" s="92">
        <f t="shared" si="539"/>
        <v>0</v>
      </c>
      <c r="AB3146" s="92">
        <f t="shared" si="540"/>
        <v>0</v>
      </c>
      <c r="AC3146" s="92">
        <f t="shared" si="541"/>
        <v>0</v>
      </c>
      <c r="AD3146" s="92">
        <f t="shared" si="542"/>
        <v>0</v>
      </c>
      <c r="AE3146" s="92">
        <f t="shared" si="543"/>
        <v>0</v>
      </c>
      <c r="AF3146" s="118">
        <f t="shared" si="549"/>
        <v>0</v>
      </c>
    </row>
    <row r="3147" spans="2:32" ht="21.95" customHeight="1" x14ac:dyDescent="0.25">
      <c r="B3147" s="36" t="str">
        <f>IF(Vendas4!D117="","",Vendas4!D117)</f>
        <v/>
      </c>
      <c r="C3147" s="36" t="str">
        <f>IF(Vendas4!E117="","",Vendas4!E117)</f>
        <v/>
      </c>
      <c r="D3147" s="36" t="str">
        <f>IF(Vendas4!F117="","",Vendas4!F117)</f>
        <v/>
      </c>
      <c r="E3147" s="36" t="str">
        <f>IF(Vendas4!G117="","",Vendas4!G117)</f>
        <v/>
      </c>
      <c r="F3147" s="36" t="str">
        <f>IF(Vendas4!H117="","",Vendas4!H117)</f>
        <v/>
      </c>
      <c r="G3147" s="36" t="str">
        <f>IF(Vendas4!I117="","",Vendas4!I117)</f>
        <v/>
      </c>
      <c r="H3147" s="36" t="str">
        <f>IF(Vendas4!J117="","",Vendas4!J117)</f>
        <v/>
      </c>
      <c r="I3147" s="36" t="str">
        <f>IF(Vendas4!K117="","",Vendas4!K117)</f>
        <v/>
      </c>
      <c r="J3147" s="36" t="str">
        <f>IF(Vendas4!L117="","",Vendas4!L117)</f>
        <v/>
      </c>
      <c r="K3147" s="36" t="str">
        <f>IF(Vendas4!M117="","",Vendas4!M117)</f>
        <v/>
      </c>
      <c r="L3147" s="36" t="str">
        <f>IF(Vendas4!N117="","",Vendas4!N117)</f>
        <v/>
      </c>
      <c r="M3147" s="36" t="str">
        <f>IF(Vendas4!O117="","",Vendas4!O117)</f>
        <v/>
      </c>
      <c r="N3147" s="36" t="str">
        <f>IF(Vendas4!P117="","",Vendas4!P117)</f>
        <v/>
      </c>
      <c r="O3147" s="42">
        <f t="shared" si="544"/>
        <v>0</v>
      </c>
      <c r="P3147" s="105">
        <f t="shared" si="545"/>
        <v>0</v>
      </c>
      <c r="Q3147" s="105">
        <f t="shared" si="546"/>
        <v>0</v>
      </c>
      <c r="R3147" s="105">
        <f t="shared" si="547"/>
        <v>0</v>
      </c>
      <c r="S3147" s="22" t="str">
        <f t="shared" si="550"/>
        <v/>
      </c>
      <c r="T3147" s="92">
        <f t="shared" si="548"/>
        <v>0</v>
      </c>
      <c r="U3147" s="92">
        <f t="shared" si="533"/>
        <v>0</v>
      </c>
      <c r="V3147" s="92">
        <f t="shared" si="534"/>
        <v>0</v>
      </c>
      <c r="W3147" s="92">
        <f t="shared" si="535"/>
        <v>0</v>
      </c>
      <c r="X3147" s="92">
        <f t="shared" si="536"/>
        <v>0</v>
      </c>
      <c r="Y3147" s="92">
        <f t="shared" si="537"/>
        <v>0</v>
      </c>
      <c r="Z3147" s="92">
        <f t="shared" si="538"/>
        <v>0</v>
      </c>
      <c r="AA3147" s="92">
        <f t="shared" si="539"/>
        <v>0</v>
      </c>
      <c r="AB3147" s="92">
        <f t="shared" si="540"/>
        <v>0</v>
      </c>
      <c r="AC3147" s="92">
        <f t="shared" si="541"/>
        <v>0</v>
      </c>
      <c r="AD3147" s="92">
        <f t="shared" si="542"/>
        <v>0</v>
      </c>
      <c r="AE3147" s="92">
        <f t="shared" si="543"/>
        <v>0</v>
      </c>
      <c r="AF3147" s="118">
        <f t="shared" si="549"/>
        <v>0</v>
      </c>
    </row>
    <row r="3148" spans="2:32" ht="21.95" customHeight="1" x14ac:dyDescent="0.25">
      <c r="B3148" s="36" t="str">
        <f>IF(Vendas4!D118="","",Vendas4!D118)</f>
        <v/>
      </c>
      <c r="C3148" s="36" t="str">
        <f>IF(Vendas4!E118="","",Vendas4!E118)</f>
        <v/>
      </c>
      <c r="D3148" s="36" t="str">
        <f>IF(Vendas4!F118="","",Vendas4!F118)</f>
        <v/>
      </c>
      <c r="E3148" s="36" t="str">
        <f>IF(Vendas4!G118="","",Vendas4!G118)</f>
        <v/>
      </c>
      <c r="F3148" s="36" t="str">
        <f>IF(Vendas4!H118="","",Vendas4!H118)</f>
        <v/>
      </c>
      <c r="G3148" s="36" t="str">
        <f>IF(Vendas4!I118="","",Vendas4!I118)</f>
        <v/>
      </c>
      <c r="H3148" s="36" t="str">
        <f>IF(Vendas4!J118="","",Vendas4!J118)</f>
        <v/>
      </c>
      <c r="I3148" s="36" t="str">
        <f>IF(Vendas4!K118="","",Vendas4!K118)</f>
        <v/>
      </c>
      <c r="J3148" s="36" t="str">
        <f>IF(Vendas4!L118="","",Vendas4!L118)</f>
        <v/>
      </c>
      <c r="K3148" s="36" t="str">
        <f>IF(Vendas4!M118="","",Vendas4!M118)</f>
        <v/>
      </c>
      <c r="L3148" s="36" t="str">
        <f>IF(Vendas4!N118="","",Vendas4!N118)</f>
        <v/>
      </c>
      <c r="M3148" s="36" t="str">
        <f>IF(Vendas4!O118="","",Vendas4!O118)</f>
        <v/>
      </c>
      <c r="N3148" s="36" t="str">
        <f>IF(Vendas4!P118="","",Vendas4!P118)</f>
        <v/>
      </c>
      <c r="O3148" s="42">
        <f t="shared" si="544"/>
        <v>0</v>
      </c>
      <c r="P3148" s="105">
        <f t="shared" si="545"/>
        <v>0</v>
      </c>
      <c r="Q3148" s="105">
        <f t="shared" si="546"/>
        <v>0</v>
      </c>
      <c r="R3148" s="105">
        <f t="shared" si="547"/>
        <v>0</v>
      </c>
      <c r="S3148" s="22" t="str">
        <f t="shared" si="550"/>
        <v/>
      </c>
      <c r="T3148" s="92">
        <f t="shared" si="548"/>
        <v>0</v>
      </c>
      <c r="U3148" s="92">
        <f t="shared" si="533"/>
        <v>0</v>
      </c>
      <c r="V3148" s="92">
        <f t="shared" si="534"/>
        <v>0</v>
      </c>
      <c r="W3148" s="92">
        <f t="shared" si="535"/>
        <v>0</v>
      </c>
      <c r="X3148" s="92">
        <f t="shared" si="536"/>
        <v>0</v>
      </c>
      <c r="Y3148" s="92">
        <f t="shared" si="537"/>
        <v>0</v>
      </c>
      <c r="Z3148" s="92">
        <f t="shared" si="538"/>
        <v>0</v>
      </c>
      <c r="AA3148" s="92">
        <f t="shared" si="539"/>
        <v>0</v>
      </c>
      <c r="AB3148" s="92">
        <f t="shared" si="540"/>
        <v>0</v>
      </c>
      <c r="AC3148" s="92">
        <f t="shared" si="541"/>
        <v>0</v>
      </c>
      <c r="AD3148" s="92">
        <f t="shared" si="542"/>
        <v>0</v>
      </c>
      <c r="AE3148" s="92">
        <f t="shared" si="543"/>
        <v>0</v>
      </c>
      <c r="AF3148" s="118">
        <f t="shared" si="549"/>
        <v>0</v>
      </c>
    </row>
    <row r="3149" spans="2:32" ht="21.95" customHeight="1" x14ac:dyDescent="0.25">
      <c r="B3149" s="36" t="str">
        <f>IF(Vendas4!D119="","",Vendas4!D119)</f>
        <v/>
      </c>
      <c r="C3149" s="36" t="str">
        <f>IF(Vendas4!E119="","",Vendas4!E119)</f>
        <v/>
      </c>
      <c r="D3149" s="36" t="str">
        <f>IF(Vendas4!F119="","",Vendas4!F119)</f>
        <v/>
      </c>
      <c r="E3149" s="36" t="str">
        <f>IF(Vendas4!G119="","",Vendas4!G119)</f>
        <v/>
      </c>
      <c r="F3149" s="36" t="str">
        <f>IF(Vendas4!H119="","",Vendas4!H119)</f>
        <v/>
      </c>
      <c r="G3149" s="36" t="str">
        <f>IF(Vendas4!I119="","",Vendas4!I119)</f>
        <v/>
      </c>
      <c r="H3149" s="36" t="str">
        <f>IF(Vendas4!J119="","",Vendas4!J119)</f>
        <v/>
      </c>
      <c r="I3149" s="36" t="str">
        <f>IF(Vendas4!K119="","",Vendas4!K119)</f>
        <v/>
      </c>
      <c r="J3149" s="36" t="str">
        <f>IF(Vendas4!L119="","",Vendas4!L119)</f>
        <v/>
      </c>
      <c r="K3149" s="36" t="str">
        <f>IF(Vendas4!M119="","",Vendas4!M119)</f>
        <v/>
      </c>
      <c r="L3149" s="36" t="str">
        <f>IF(Vendas4!N119="","",Vendas4!N119)</f>
        <v/>
      </c>
      <c r="M3149" s="36" t="str">
        <f>IF(Vendas4!O119="","",Vendas4!O119)</f>
        <v/>
      </c>
      <c r="N3149" s="36" t="str">
        <f>IF(Vendas4!P119="","",Vendas4!P119)</f>
        <v/>
      </c>
      <c r="O3149" s="42">
        <f t="shared" si="544"/>
        <v>0</v>
      </c>
      <c r="P3149" s="105">
        <f t="shared" si="545"/>
        <v>0</v>
      </c>
      <c r="Q3149" s="105">
        <f t="shared" si="546"/>
        <v>0</v>
      </c>
      <c r="R3149" s="105">
        <f t="shared" si="547"/>
        <v>0</v>
      </c>
      <c r="S3149" s="22" t="str">
        <f t="shared" si="550"/>
        <v/>
      </c>
      <c r="T3149" s="92">
        <f t="shared" si="548"/>
        <v>0</v>
      </c>
      <c r="U3149" s="92">
        <f t="shared" si="533"/>
        <v>0</v>
      </c>
      <c r="V3149" s="92">
        <f t="shared" si="534"/>
        <v>0</v>
      </c>
      <c r="W3149" s="92">
        <f t="shared" si="535"/>
        <v>0</v>
      </c>
      <c r="X3149" s="92">
        <f t="shared" si="536"/>
        <v>0</v>
      </c>
      <c r="Y3149" s="92">
        <f t="shared" si="537"/>
        <v>0</v>
      </c>
      <c r="Z3149" s="92">
        <f t="shared" si="538"/>
        <v>0</v>
      </c>
      <c r="AA3149" s="92">
        <f t="shared" si="539"/>
        <v>0</v>
      </c>
      <c r="AB3149" s="92">
        <f t="shared" si="540"/>
        <v>0</v>
      </c>
      <c r="AC3149" s="92">
        <f t="shared" si="541"/>
        <v>0</v>
      </c>
      <c r="AD3149" s="92">
        <f t="shared" si="542"/>
        <v>0</v>
      </c>
      <c r="AE3149" s="92">
        <f t="shared" si="543"/>
        <v>0</v>
      </c>
      <c r="AF3149" s="118">
        <f t="shared" si="549"/>
        <v>0</v>
      </c>
    </row>
    <row r="3150" spans="2:32" ht="21.95" customHeight="1" x14ac:dyDescent="0.25">
      <c r="B3150" s="36" t="str">
        <f>IF(Vendas4!D120="","",Vendas4!D120)</f>
        <v/>
      </c>
      <c r="C3150" s="36" t="str">
        <f>IF(Vendas4!E120="","",Vendas4!E120)</f>
        <v/>
      </c>
      <c r="D3150" s="36" t="str">
        <f>IF(Vendas4!F120="","",Vendas4!F120)</f>
        <v/>
      </c>
      <c r="E3150" s="36" t="str">
        <f>IF(Vendas4!G120="","",Vendas4!G120)</f>
        <v/>
      </c>
      <c r="F3150" s="36" t="str">
        <f>IF(Vendas4!H120="","",Vendas4!H120)</f>
        <v/>
      </c>
      <c r="G3150" s="36" t="str">
        <f>IF(Vendas4!I120="","",Vendas4!I120)</f>
        <v/>
      </c>
      <c r="H3150" s="36" t="str">
        <f>IF(Vendas4!J120="","",Vendas4!J120)</f>
        <v/>
      </c>
      <c r="I3150" s="36" t="str">
        <f>IF(Vendas4!K120="","",Vendas4!K120)</f>
        <v/>
      </c>
      <c r="J3150" s="36" t="str">
        <f>IF(Vendas4!L120="","",Vendas4!L120)</f>
        <v/>
      </c>
      <c r="K3150" s="36" t="str">
        <f>IF(Vendas4!M120="","",Vendas4!M120)</f>
        <v/>
      </c>
      <c r="L3150" s="36" t="str">
        <f>IF(Vendas4!N120="","",Vendas4!N120)</f>
        <v/>
      </c>
      <c r="M3150" s="36" t="str">
        <f>IF(Vendas4!O120="","",Vendas4!O120)</f>
        <v/>
      </c>
      <c r="N3150" s="36" t="str">
        <f>IF(Vendas4!P120="","",Vendas4!P120)</f>
        <v/>
      </c>
      <c r="O3150" s="42">
        <f t="shared" si="544"/>
        <v>0</v>
      </c>
      <c r="P3150" s="105">
        <f t="shared" si="545"/>
        <v>0</v>
      </c>
      <c r="Q3150" s="105">
        <f t="shared" si="546"/>
        <v>0</v>
      </c>
      <c r="R3150" s="105">
        <f t="shared" si="547"/>
        <v>0</v>
      </c>
      <c r="S3150" s="22" t="str">
        <f t="shared" si="550"/>
        <v/>
      </c>
      <c r="T3150" s="92">
        <f t="shared" si="548"/>
        <v>0</v>
      </c>
      <c r="U3150" s="92">
        <f t="shared" si="533"/>
        <v>0</v>
      </c>
      <c r="V3150" s="92">
        <f t="shared" si="534"/>
        <v>0</v>
      </c>
      <c r="W3150" s="92">
        <f t="shared" si="535"/>
        <v>0</v>
      </c>
      <c r="X3150" s="92">
        <f t="shared" si="536"/>
        <v>0</v>
      </c>
      <c r="Y3150" s="92">
        <f t="shared" si="537"/>
        <v>0</v>
      </c>
      <c r="Z3150" s="92">
        <f t="shared" si="538"/>
        <v>0</v>
      </c>
      <c r="AA3150" s="92">
        <f t="shared" si="539"/>
        <v>0</v>
      </c>
      <c r="AB3150" s="92">
        <f t="shared" si="540"/>
        <v>0</v>
      </c>
      <c r="AC3150" s="92">
        <f t="shared" si="541"/>
        <v>0</v>
      </c>
      <c r="AD3150" s="92">
        <f t="shared" si="542"/>
        <v>0</v>
      </c>
      <c r="AE3150" s="92">
        <f t="shared" si="543"/>
        <v>0</v>
      </c>
      <c r="AF3150" s="118">
        <f t="shared" si="549"/>
        <v>0</v>
      </c>
    </row>
    <row r="3151" spans="2:32" ht="21.95" customHeight="1" x14ac:dyDescent="0.25">
      <c r="B3151" s="36" t="str">
        <f>IF(Vendas4!D121="","",Vendas4!D121)</f>
        <v/>
      </c>
      <c r="C3151" s="36" t="str">
        <f>IF(Vendas4!E121="","",Vendas4!E121)</f>
        <v/>
      </c>
      <c r="D3151" s="36" t="str">
        <f>IF(Vendas4!F121="","",Vendas4!F121)</f>
        <v/>
      </c>
      <c r="E3151" s="36" t="str">
        <f>IF(Vendas4!G121="","",Vendas4!G121)</f>
        <v/>
      </c>
      <c r="F3151" s="36" t="str">
        <f>IF(Vendas4!H121="","",Vendas4!H121)</f>
        <v/>
      </c>
      <c r="G3151" s="36" t="str">
        <f>IF(Vendas4!I121="","",Vendas4!I121)</f>
        <v/>
      </c>
      <c r="H3151" s="36" t="str">
        <f>IF(Vendas4!J121="","",Vendas4!J121)</f>
        <v/>
      </c>
      <c r="I3151" s="36" t="str">
        <f>IF(Vendas4!K121="","",Vendas4!K121)</f>
        <v/>
      </c>
      <c r="J3151" s="36" t="str">
        <f>IF(Vendas4!L121="","",Vendas4!L121)</f>
        <v/>
      </c>
      <c r="K3151" s="36" t="str">
        <f>IF(Vendas4!M121="","",Vendas4!M121)</f>
        <v/>
      </c>
      <c r="L3151" s="36" t="str">
        <f>IF(Vendas4!N121="","",Vendas4!N121)</f>
        <v/>
      </c>
      <c r="M3151" s="36" t="str">
        <f>IF(Vendas4!O121="","",Vendas4!O121)</f>
        <v/>
      </c>
      <c r="N3151" s="36" t="str">
        <f>IF(Vendas4!P121="","",Vendas4!P121)</f>
        <v/>
      </c>
      <c r="O3151" s="42">
        <f t="shared" si="544"/>
        <v>0</v>
      </c>
      <c r="P3151" s="105">
        <f t="shared" si="545"/>
        <v>0</v>
      </c>
      <c r="Q3151" s="105">
        <f t="shared" si="546"/>
        <v>0</v>
      </c>
      <c r="R3151" s="105">
        <f t="shared" si="547"/>
        <v>0</v>
      </c>
      <c r="S3151" s="22" t="str">
        <f t="shared" si="550"/>
        <v/>
      </c>
      <c r="T3151" s="92">
        <f t="shared" si="548"/>
        <v>0</v>
      </c>
      <c r="U3151" s="92">
        <f t="shared" si="533"/>
        <v>0</v>
      </c>
      <c r="V3151" s="92">
        <f t="shared" si="534"/>
        <v>0</v>
      </c>
      <c r="W3151" s="92">
        <f t="shared" si="535"/>
        <v>0</v>
      </c>
      <c r="X3151" s="92">
        <f t="shared" si="536"/>
        <v>0</v>
      </c>
      <c r="Y3151" s="92">
        <f t="shared" si="537"/>
        <v>0</v>
      </c>
      <c r="Z3151" s="92">
        <f t="shared" si="538"/>
        <v>0</v>
      </c>
      <c r="AA3151" s="92">
        <f t="shared" si="539"/>
        <v>0</v>
      </c>
      <c r="AB3151" s="92">
        <f t="shared" si="540"/>
        <v>0</v>
      </c>
      <c r="AC3151" s="92">
        <f t="shared" si="541"/>
        <v>0</v>
      </c>
      <c r="AD3151" s="92">
        <f t="shared" si="542"/>
        <v>0</v>
      </c>
      <c r="AE3151" s="92">
        <f t="shared" si="543"/>
        <v>0</v>
      </c>
      <c r="AF3151" s="118">
        <f t="shared" si="549"/>
        <v>0</v>
      </c>
    </row>
    <row r="3152" spans="2:32" ht="21.95" customHeight="1" x14ac:dyDescent="0.25">
      <c r="B3152" s="36" t="str">
        <f>IF(Vendas4!D122="","",Vendas4!D122)</f>
        <v/>
      </c>
      <c r="C3152" s="36" t="str">
        <f>IF(Vendas4!E122="","",Vendas4!E122)</f>
        <v/>
      </c>
      <c r="D3152" s="36" t="str">
        <f>IF(Vendas4!F122="","",Vendas4!F122)</f>
        <v/>
      </c>
      <c r="E3152" s="36" t="str">
        <f>IF(Vendas4!G122="","",Vendas4!G122)</f>
        <v/>
      </c>
      <c r="F3152" s="36" t="str">
        <f>IF(Vendas4!H122="","",Vendas4!H122)</f>
        <v/>
      </c>
      <c r="G3152" s="36" t="str">
        <f>IF(Vendas4!I122="","",Vendas4!I122)</f>
        <v/>
      </c>
      <c r="H3152" s="36" t="str">
        <f>IF(Vendas4!J122="","",Vendas4!J122)</f>
        <v/>
      </c>
      <c r="I3152" s="36" t="str">
        <f>IF(Vendas4!K122="","",Vendas4!K122)</f>
        <v/>
      </c>
      <c r="J3152" s="36" t="str">
        <f>IF(Vendas4!L122="","",Vendas4!L122)</f>
        <v/>
      </c>
      <c r="K3152" s="36" t="str">
        <f>IF(Vendas4!M122="","",Vendas4!M122)</f>
        <v/>
      </c>
      <c r="L3152" s="36" t="str">
        <f>IF(Vendas4!N122="","",Vendas4!N122)</f>
        <v/>
      </c>
      <c r="M3152" s="36" t="str">
        <f>IF(Vendas4!O122="","",Vendas4!O122)</f>
        <v/>
      </c>
      <c r="N3152" s="36" t="str">
        <f>IF(Vendas4!P122="","",Vendas4!P122)</f>
        <v/>
      </c>
      <c r="O3152" s="42">
        <f t="shared" si="544"/>
        <v>0</v>
      </c>
      <c r="P3152" s="105">
        <f t="shared" si="545"/>
        <v>0</v>
      </c>
      <c r="Q3152" s="105">
        <f t="shared" si="546"/>
        <v>0</v>
      </c>
      <c r="R3152" s="105">
        <f t="shared" si="547"/>
        <v>0</v>
      </c>
      <c r="S3152" s="22" t="str">
        <f t="shared" si="550"/>
        <v/>
      </c>
      <c r="T3152" s="92">
        <f t="shared" si="548"/>
        <v>0</v>
      </c>
      <c r="U3152" s="92">
        <f t="shared" si="533"/>
        <v>0</v>
      </c>
      <c r="V3152" s="92">
        <f t="shared" si="534"/>
        <v>0</v>
      </c>
      <c r="W3152" s="92">
        <f t="shared" si="535"/>
        <v>0</v>
      </c>
      <c r="X3152" s="92">
        <f t="shared" si="536"/>
        <v>0</v>
      </c>
      <c r="Y3152" s="92">
        <f t="shared" si="537"/>
        <v>0</v>
      </c>
      <c r="Z3152" s="92">
        <f t="shared" si="538"/>
        <v>0</v>
      </c>
      <c r="AA3152" s="92">
        <f t="shared" si="539"/>
        <v>0</v>
      </c>
      <c r="AB3152" s="92">
        <f t="shared" si="540"/>
        <v>0</v>
      </c>
      <c r="AC3152" s="92">
        <f t="shared" si="541"/>
        <v>0</v>
      </c>
      <c r="AD3152" s="92">
        <f t="shared" si="542"/>
        <v>0</v>
      </c>
      <c r="AE3152" s="92">
        <f t="shared" si="543"/>
        <v>0</v>
      </c>
      <c r="AF3152" s="118">
        <f t="shared" si="549"/>
        <v>0</v>
      </c>
    </row>
    <row r="3153" spans="2:32" ht="21.95" customHeight="1" x14ac:dyDescent="0.25">
      <c r="B3153" s="36" t="str">
        <f>IF(Vendas4!D123="","",Vendas4!D123)</f>
        <v/>
      </c>
      <c r="C3153" s="36" t="str">
        <f>IF(Vendas4!E123="","",Vendas4!E123)</f>
        <v/>
      </c>
      <c r="D3153" s="36" t="str">
        <f>IF(Vendas4!F123="","",Vendas4!F123)</f>
        <v/>
      </c>
      <c r="E3153" s="36" t="str">
        <f>IF(Vendas4!G123="","",Vendas4!G123)</f>
        <v/>
      </c>
      <c r="F3153" s="36" t="str">
        <f>IF(Vendas4!H123="","",Vendas4!H123)</f>
        <v/>
      </c>
      <c r="G3153" s="36" t="str">
        <f>IF(Vendas4!I123="","",Vendas4!I123)</f>
        <v/>
      </c>
      <c r="H3153" s="36" t="str">
        <f>IF(Vendas4!J123="","",Vendas4!J123)</f>
        <v/>
      </c>
      <c r="I3153" s="36" t="str">
        <f>IF(Vendas4!K123="","",Vendas4!K123)</f>
        <v/>
      </c>
      <c r="J3153" s="36" t="str">
        <f>IF(Vendas4!L123="","",Vendas4!L123)</f>
        <v/>
      </c>
      <c r="K3153" s="36" t="str">
        <f>IF(Vendas4!M123="","",Vendas4!M123)</f>
        <v/>
      </c>
      <c r="L3153" s="36" t="str">
        <f>IF(Vendas4!N123="","",Vendas4!N123)</f>
        <v/>
      </c>
      <c r="M3153" s="36" t="str">
        <f>IF(Vendas4!O123="","",Vendas4!O123)</f>
        <v/>
      </c>
      <c r="N3153" s="36" t="str">
        <f>IF(Vendas4!P123="","",Vendas4!P123)</f>
        <v/>
      </c>
      <c r="O3153" s="42">
        <f t="shared" si="544"/>
        <v>0</v>
      </c>
      <c r="P3153" s="105">
        <f t="shared" si="545"/>
        <v>0</v>
      </c>
      <c r="Q3153" s="105">
        <f t="shared" si="546"/>
        <v>0</v>
      </c>
      <c r="R3153" s="105">
        <f t="shared" si="547"/>
        <v>0</v>
      </c>
      <c r="S3153" s="22" t="str">
        <f t="shared" si="550"/>
        <v/>
      </c>
      <c r="T3153" s="92">
        <f t="shared" si="548"/>
        <v>0</v>
      </c>
      <c r="U3153" s="92">
        <f t="shared" si="533"/>
        <v>0</v>
      </c>
      <c r="V3153" s="92">
        <f t="shared" si="534"/>
        <v>0</v>
      </c>
      <c r="W3153" s="92">
        <f t="shared" si="535"/>
        <v>0</v>
      </c>
      <c r="X3153" s="92">
        <f t="shared" si="536"/>
        <v>0</v>
      </c>
      <c r="Y3153" s="92">
        <f t="shared" si="537"/>
        <v>0</v>
      </c>
      <c r="Z3153" s="92">
        <f t="shared" si="538"/>
        <v>0</v>
      </c>
      <c r="AA3153" s="92">
        <f t="shared" si="539"/>
        <v>0</v>
      </c>
      <c r="AB3153" s="92">
        <f t="shared" si="540"/>
        <v>0</v>
      </c>
      <c r="AC3153" s="92">
        <f t="shared" si="541"/>
        <v>0</v>
      </c>
      <c r="AD3153" s="92">
        <f t="shared" si="542"/>
        <v>0</v>
      </c>
      <c r="AE3153" s="92">
        <f t="shared" si="543"/>
        <v>0</v>
      </c>
      <c r="AF3153" s="118">
        <f t="shared" si="549"/>
        <v>0</v>
      </c>
    </row>
    <row r="3154" spans="2:32" ht="21.95" customHeight="1" x14ac:dyDescent="0.25">
      <c r="B3154" s="36" t="str">
        <f>IF(Vendas4!D124="","",Vendas4!D124)</f>
        <v/>
      </c>
      <c r="C3154" s="36" t="str">
        <f>IF(Vendas4!E124="","",Vendas4!E124)</f>
        <v/>
      </c>
      <c r="D3154" s="36" t="str">
        <f>IF(Vendas4!F124="","",Vendas4!F124)</f>
        <v/>
      </c>
      <c r="E3154" s="36" t="str">
        <f>IF(Vendas4!G124="","",Vendas4!G124)</f>
        <v/>
      </c>
      <c r="F3154" s="36" t="str">
        <f>IF(Vendas4!H124="","",Vendas4!H124)</f>
        <v/>
      </c>
      <c r="G3154" s="36" t="str">
        <f>IF(Vendas4!I124="","",Vendas4!I124)</f>
        <v/>
      </c>
      <c r="H3154" s="36" t="str">
        <f>IF(Vendas4!J124="","",Vendas4!J124)</f>
        <v/>
      </c>
      <c r="I3154" s="36" t="str">
        <f>IF(Vendas4!K124="","",Vendas4!K124)</f>
        <v/>
      </c>
      <c r="J3154" s="36" t="str">
        <f>IF(Vendas4!L124="","",Vendas4!L124)</f>
        <v/>
      </c>
      <c r="K3154" s="36" t="str">
        <f>IF(Vendas4!M124="","",Vendas4!M124)</f>
        <v/>
      </c>
      <c r="L3154" s="36" t="str">
        <f>IF(Vendas4!N124="","",Vendas4!N124)</f>
        <v/>
      </c>
      <c r="M3154" s="36" t="str">
        <f>IF(Vendas4!O124="","",Vendas4!O124)</f>
        <v/>
      </c>
      <c r="N3154" s="36" t="str">
        <f>IF(Vendas4!P124="","",Vendas4!P124)</f>
        <v/>
      </c>
      <c r="O3154" s="42">
        <f t="shared" si="544"/>
        <v>0</v>
      </c>
      <c r="P3154" s="105">
        <f t="shared" si="545"/>
        <v>0</v>
      </c>
      <c r="Q3154" s="105">
        <f t="shared" si="546"/>
        <v>0</v>
      </c>
      <c r="R3154" s="105">
        <f t="shared" si="547"/>
        <v>0</v>
      </c>
      <c r="S3154" s="22" t="str">
        <f t="shared" si="550"/>
        <v/>
      </c>
      <c r="T3154" s="92">
        <f t="shared" si="548"/>
        <v>0</v>
      </c>
      <c r="U3154" s="92">
        <f t="shared" si="533"/>
        <v>0</v>
      </c>
      <c r="V3154" s="92">
        <f t="shared" si="534"/>
        <v>0</v>
      </c>
      <c r="W3154" s="92">
        <f t="shared" si="535"/>
        <v>0</v>
      </c>
      <c r="X3154" s="92">
        <f t="shared" si="536"/>
        <v>0</v>
      </c>
      <c r="Y3154" s="92">
        <f t="shared" si="537"/>
        <v>0</v>
      </c>
      <c r="Z3154" s="92">
        <f t="shared" si="538"/>
        <v>0</v>
      </c>
      <c r="AA3154" s="92">
        <f t="shared" si="539"/>
        <v>0</v>
      </c>
      <c r="AB3154" s="92">
        <f t="shared" si="540"/>
        <v>0</v>
      </c>
      <c r="AC3154" s="92">
        <f t="shared" si="541"/>
        <v>0</v>
      </c>
      <c r="AD3154" s="92">
        <f t="shared" si="542"/>
        <v>0</v>
      </c>
      <c r="AE3154" s="92">
        <f t="shared" si="543"/>
        <v>0</v>
      </c>
      <c r="AF3154" s="118">
        <f t="shared" si="549"/>
        <v>0</v>
      </c>
    </row>
    <row r="3155" spans="2:32" ht="21.95" customHeight="1" x14ac:dyDescent="0.25">
      <c r="B3155" s="36" t="str">
        <f>IF(Vendas4!D125="","",Vendas4!D125)</f>
        <v/>
      </c>
      <c r="C3155" s="36" t="str">
        <f>IF(Vendas4!E125="","",Vendas4!E125)</f>
        <v/>
      </c>
      <c r="D3155" s="36" t="str">
        <f>IF(Vendas4!F125="","",Vendas4!F125)</f>
        <v/>
      </c>
      <c r="E3155" s="36" t="str">
        <f>IF(Vendas4!G125="","",Vendas4!G125)</f>
        <v/>
      </c>
      <c r="F3155" s="36" t="str">
        <f>IF(Vendas4!H125="","",Vendas4!H125)</f>
        <v/>
      </c>
      <c r="G3155" s="36" t="str">
        <f>IF(Vendas4!I125="","",Vendas4!I125)</f>
        <v/>
      </c>
      <c r="H3155" s="36" t="str">
        <f>IF(Vendas4!J125="","",Vendas4!J125)</f>
        <v/>
      </c>
      <c r="I3155" s="36" t="str">
        <f>IF(Vendas4!K125="","",Vendas4!K125)</f>
        <v/>
      </c>
      <c r="J3155" s="36" t="str">
        <f>IF(Vendas4!L125="","",Vendas4!L125)</f>
        <v/>
      </c>
      <c r="K3155" s="36" t="str">
        <f>IF(Vendas4!M125="","",Vendas4!M125)</f>
        <v/>
      </c>
      <c r="L3155" s="36" t="str">
        <f>IF(Vendas4!N125="","",Vendas4!N125)</f>
        <v/>
      </c>
      <c r="M3155" s="36" t="str">
        <f>IF(Vendas4!O125="","",Vendas4!O125)</f>
        <v/>
      </c>
      <c r="N3155" s="36" t="str">
        <f>IF(Vendas4!P125="","",Vendas4!P125)</f>
        <v/>
      </c>
      <c r="O3155" s="42">
        <f t="shared" si="544"/>
        <v>0</v>
      </c>
      <c r="P3155" s="105">
        <f t="shared" si="545"/>
        <v>0</v>
      </c>
      <c r="Q3155" s="105">
        <f t="shared" si="546"/>
        <v>0</v>
      </c>
      <c r="R3155" s="105">
        <f t="shared" si="547"/>
        <v>0</v>
      </c>
      <c r="S3155" s="22" t="str">
        <f t="shared" si="550"/>
        <v/>
      </c>
      <c r="T3155" s="92">
        <f t="shared" si="548"/>
        <v>0</v>
      </c>
      <c r="U3155" s="92">
        <f t="shared" si="533"/>
        <v>0</v>
      </c>
      <c r="V3155" s="92">
        <f t="shared" si="534"/>
        <v>0</v>
      </c>
      <c r="W3155" s="92">
        <f t="shared" si="535"/>
        <v>0</v>
      </c>
      <c r="X3155" s="92">
        <f t="shared" si="536"/>
        <v>0</v>
      </c>
      <c r="Y3155" s="92">
        <f t="shared" si="537"/>
        <v>0</v>
      </c>
      <c r="Z3155" s="92">
        <f t="shared" si="538"/>
        <v>0</v>
      </c>
      <c r="AA3155" s="92">
        <f t="shared" si="539"/>
        <v>0</v>
      </c>
      <c r="AB3155" s="92">
        <f t="shared" si="540"/>
        <v>0</v>
      </c>
      <c r="AC3155" s="92">
        <f t="shared" si="541"/>
        <v>0</v>
      </c>
      <c r="AD3155" s="92">
        <f t="shared" si="542"/>
        <v>0</v>
      </c>
      <c r="AE3155" s="92">
        <f t="shared" si="543"/>
        <v>0</v>
      </c>
      <c r="AF3155" s="118">
        <f t="shared" si="549"/>
        <v>0</v>
      </c>
    </row>
    <row r="3156" spans="2:32" ht="21.95" customHeight="1" x14ac:dyDescent="0.25">
      <c r="B3156" s="36" t="str">
        <f>IF(Vendas4!D126="","",Vendas4!D126)</f>
        <v/>
      </c>
      <c r="C3156" s="36" t="str">
        <f>IF(Vendas4!E126="","",Vendas4!E126)</f>
        <v/>
      </c>
      <c r="D3156" s="36" t="str">
        <f>IF(Vendas4!F126="","",Vendas4!F126)</f>
        <v/>
      </c>
      <c r="E3156" s="36" t="str">
        <f>IF(Vendas4!G126="","",Vendas4!G126)</f>
        <v/>
      </c>
      <c r="F3156" s="36" t="str">
        <f>IF(Vendas4!H126="","",Vendas4!H126)</f>
        <v/>
      </c>
      <c r="G3156" s="36" t="str">
        <f>IF(Vendas4!I126="","",Vendas4!I126)</f>
        <v/>
      </c>
      <c r="H3156" s="36" t="str">
        <f>IF(Vendas4!J126="","",Vendas4!J126)</f>
        <v/>
      </c>
      <c r="I3156" s="36" t="str">
        <f>IF(Vendas4!K126="","",Vendas4!K126)</f>
        <v/>
      </c>
      <c r="J3156" s="36" t="str">
        <f>IF(Vendas4!L126="","",Vendas4!L126)</f>
        <v/>
      </c>
      <c r="K3156" s="36" t="str">
        <f>IF(Vendas4!M126="","",Vendas4!M126)</f>
        <v/>
      </c>
      <c r="L3156" s="36" t="str">
        <f>IF(Vendas4!N126="","",Vendas4!N126)</f>
        <v/>
      </c>
      <c r="M3156" s="36" t="str">
        <f>IF(Vendas4!O126="","",Vendas4!O126)</f>
        <v/>
      </c>
      <c r="N3156" s="36" t="str">
        <f>IF(Vendas4!P126="","",Vendas4!P126)</f>
        <v/>
      </c>
      <c r="O3156" s="42">
        <f t="shared" si="544"/>
        <v>0</v>
      </c>
      <c r="P3156" s="105">
        <f t="shared" si="545"/>
        <v>0</v>
      </c>
      <c r="Q3156" s="105">
        <f t="shared" si="546"/>
        <v>0</v>
      </c>
      <c r="R3156" s="105">
        <f t="shared" si="547"/>
        <v>0</v>
      </c>
      <c r="S3156" s="22" t="str">
        <f t="shared" si="550"/>
        <v/>
      </c>
      <c r="T3156" s="92">
        <f t="shared" si="548"/>
        <v>0</v>
      </c>
      <c r="U3156" s="92">
        <f t="shared" si="533"/>
        <v>0</v>
      </c>
      <c r="V3156" s="92">
        <f t="shared" si="534"/>
        <v>0</v>
      </c>
      <c r="W3156" s="92">
        <f t="shared" si="535"/>
        <v>0</v>
      </c>
      <c r="X3156" s="92">
        <f t="shared" si="536"/>
        <v>0</v>
      </c>
      <c r="Y3156" s="92">
        <f t="shared" si="537"/>
        <v>0</v>
      </c>
      <c r="Z3156" s="92">
        <f t="shared" si="538"/>
        <v>0</v>
      </c>
      <c r="AA3156" s="92">
        <f t="shared" si="539"/>
        <v>0</v>
      </c>
      <c r="AB3156" s="92">
        <f t="shared" si="540"/>
        <v>0</v>
      </c>
      <c r="AC3156" s="92">
        <f t="shared" si="541"/>
        <v>0</v>
      </c>
      <c r="AD3156" s="92">
        <f t="shared" si="542"/>
        <v>0</v>
      </c>
      <c r="AE3156" s="92">
        <f t="shared" si="543"/>
        <v>0</v>
      </c>
      <c r="AF3156" s="118">
        <f t="shared" si="549"/>
        <v>0</v>
      </c>
    </row>
    <row r="3157" spans="2:32" ht="21.95" customHeight="1" x14ac:dyDescent="0.25">
      <c r="B3157" s="36" t="str">
        <f>IF(Vendas4!D127="","",Vendas4!D127)</f>
        <v/>
      </c>
      <c r="C3157" s="36" t="str">
        <f>IF(Vendas4!E127="","",Vendas4!E127)</f>
        <v/>
      </c>
      <c r="D3157" s="36" t="str">
        <f>IF(Vendas4!F127="","",Vendas4!F127)</f>
        <v/>
      </c>
      <c r="E3157" s="36" t="str">
        <f>IF(Vendas4!G127="","",Vendas4!G127)</f>
        <v/>
      </c>
      <c r="F3157" s="36" t="str">
        <f>IF(Vendas4!H127="","",Vendas4!H127)</f>
        <v/>
      </c>
      <c r="G3157" s="36" t="str">
        <f>IF(Vendas4!I127="","",Vendas4!I127)</f>
        <v/>
      </c>
      <c r="H3157" s="36" t="str">
        <f>IF(Vendas4!J127="","",Vendas4!J127)</f>
        <v/>
      </c>
      <c r="I3157" s="36" t="str">
        <f>IF(Vendas4!K127="","",Vendas4!K127)</f>
        <v/>
      </c>
      <c r="J3157" s="36" t="str">
        <f>IF(Vendas4!L127="","",Vendas4!L127)</f>
        <v/>
      </c>
      <c r="K3157" s="36" t="str">
        <f>IF(Vendas4!M127="","",Vendas4!M127)</f>
        <v/>
      </c>
      <c r="L3157" s="36" t="str">
        <f>IF(Vendas4!N127="","",Vendas4!N127)</f>
        <v/>
      </c>
      <c r="M3157" s="36" t="str">
        <f>IF(Vendas4!O127="","",Vendas4!O127)</f>
        <v/>
      </c>
      <c r="N3157" s="36" t="str">
        <f>IF(Vendas4!P127="","",Vendas4!P127)</f>
        <v/>
      </c>
      <c r="O3157" s="42">
        <f t="shared" si="544"/>
        <v>0</v>
      </c>
      <c r="P3157" s="105">
        <f t="shared" si="545"/>
        <v>0</v>
      </c>
      <c r="Q3157" s="105">
        <f t="shared" si="546"/>
        <v>0</v>
      </c>
      <c r="R3157" s="105">
        <f t="shared" si="547"/>
        <v>0</v>
      </c>
      <c r="S3157" s="22" t="str">
        <f t="shared" si="550"/>
        <v/>
      </c>
      <c r="T3157" s="92">
        <f t="shared" si="548"/>
        <v>0</v>
      </c>
      <c r="U3157" s="92">
        <f t="shared" si="533"/>
        <v>0</v>
      </c>
      <c r="V3157" s="92">
        <f t="shared" si="534"/>
        <v>0</v>
      </c>
      <c r="W3157" s="92">
        <f t="shared" si="535"/>
        <v>0</v>
      </c>
      <c r="X3157" s="92">
        <f t="shared" si="536"/>
        <v>0</v>
      </c>
      <c r="Y3157" s="92">
        <f t="shared" si="537"/>
        <v>0</v>
      </c>
      <c r="Z3157" s="92">
        <f t="shared" si="538"/>
        <v>0</v>
      </c>
      <c r="AA3157" s="92">
        <f t="shared" si="539"/>
        <v>0</v>
      </c>
      <c r="AB3157" s="92">
        <f t="shared" si="540"/>
        <v>0</v>
      </c>
      <c r="AC3157" s="92">
        <f t="shared" si="541"/>
        <v>0</v>
      </c>
      <c r="AD3157" s="92">
        <f t="shared" si="542"/>
        <v>0</v>
      </c>
      <c r="AE3157" s="92">
        <f t="shared" si="543"/>
        <v>0</v>
      </c>
      <c r="AF3157" s="118">
        <f t="shared" si="549"/>
        <v>0</v>
      </c>
    </row>
    <row r="3158" spans="2:32" ht="21.95" customHeight="1" x14ac:dyDescent="0.25">
      <c r="B3158" s="36" t="str">
        <f>IF(Vendas4!D128="","",Vendas4!D128)</f>
        <v/>
      </c>
      <c r="C3158" s="36" t="str">
        <f>IF(Vendas4!E128="","",Vendas4!E128)</f>
        <v/>
      </c>
      <c r="D3158" s="36" t="str">
        <f>IF(Vendas4!F128="","",Vendas4!F128)</f>
        <v/>
      </c>
      <c r="E3158" s="36" t="str">
        <f>IF(Vendas4!G128="","",Vendas4!G128)</f>
        <v/>
      </c>
      <c r="F3158" s="36" t="str">
        <f>IF(Vendas4!H128="","",Vendas4!H128)</f>
        <v/>
      </c>
      <c r="G3158" s="36" t="str">
        <f>IF(Vendas4!I128="","",Vendas4!I128)</f>
        <v/>
      </c>
      <c r="H3158" s="36" t="str">
        <f>IF(Vendas4!J128="","",Vendas4!J128)</f>
        <v/>
      </c>
      <c r="I3158" s="36" t="str">
        <f>IF(Vendas4!K128="","",Vendas4!K128)</f>
        <v/>
      </c>
      <c r="J3158" s="36" t="str">
        <f>IF(Vendas4!L128="","",Vendas4!L128)</f>
        <v/>
      </c>
      <c r="K3158" s="36" t="str">
        <f>IF(Vendas4!M128="","",Vendas4!M128)</f>
        <v/>
      </c>
      <c r="L3158" s="36" t="str">
        <f>IF(Vendas4!N128="","",Vendas4!N128)</f>
        <v/>
      </c>
      <c r="M3158" s="36" t="str">
        <f>IF(Vendas4!O128="","",Vendas4!O128)</f>
        <v/>
      </c>
      <c r="N3158" s="36" t="str">
        <f>IF(Vendas4!P128="","",Vendas4!P128)</f>
        <v/>
      </c>
      <c r="O3158" s="42">
        <f t="shared" si="544"/>
        <v>0</v>
      </c>
      <c r="P3158" s="105">
        <f t="shared" si="545"/>
        <v>0</v>
      </c>
      <c r="Q3158" s="105">
        <f t="shared" si="546"/>
        <v>0</v>
      </c>
      <c r="R3158" s="105">
        <f t="shared" si="547"/>
        <v>0</v>
      </c>
      <c r="S3158" s="22" t="str">
        <f t="shared" si="550"/>
        <v/>
      </c>
      <c r="T3158" s="92">
        <f t="shared" si="548"/>
        <v>0</v>
      </c>
      <c r="U3158" s="92">
        <f t="shared" si="533"/>
        <v>0</v>
      </c>
      <c r="V3158" s="92">
        <f t="shared" si="534"/>
        <v>0</v>
      </c>
      <c r="W3158" s="92">
        <f t="shared" si="535"/>
        <v>0</v>
      </c>
      <c r="X3158" s="92">
        <f t="shared" si="536"/>
        <v>0</v>
      </c>
      <c r="Y3158" s="92">
        <f t="shared" si="537"/>
        <v>0</v>
      </c>
      <c r="Z3158" s="92">
        <f t="shared" si="538"/>
        <v>0</v>
      </c>
      <c r="AA3158" s="92">
        <f t="shared" si="539"/>
        <v>0</v>
      </c>
      <c r="AB3158" s="92">
        <f t="shared" si="540"/>
        <v>0</v>
      </c>
      <c r="AC3158" s="92">
        <f t="shared" si="541"/>
        <v>0</v>
      </c>
      <c r="AD3158" s="92">
        <f t="shared" si="542"/>
        <v>0</v>
      </c>
      <c r="AE3158" s="92">
        <f t="shared" si="543"/>
        <v>0</v>
      </c>
      <c r="AF3158" s="118">
        <f t="shared" si="549"/>
        <v>0</v>
      </c>
    </row>
    <row r="3159" spans="2:32" ht="21.95" customHeight="1" x14ac:dyDescent="0.25">
      <c r="B3159" s="36" t="str">
        <f>IF(Vendas4!D129="","",Vendas4!D129)</f>
        <v/>
      </c>
      <c r="C3159" s="36" t="str">
        <f>IF(Vendas4!E129="","",Vendas4!E129)</f>
        <v/>
      </c>
      <c r="D3159" s="36" t="str">
        <f>IF(Vendas4!F129="","",Vendas4!F129)</f>
        <v/>
      </c>
      <c r="E3159" s="36" t="str">
        <f>IF(Vendas4!G129="","",Vendas4!G129)</f>
        <v/>
      </c>
      <c r="F3159" s="36" t="str">
        <f>IF(Vendas4!H129="","",Vendas4!H129)</f>
        <v/>
      </c>
      <c r="G3159" s="36" t="str">
        <f>IF(Vendas4!I129="","",Vendas4!I129)</f>
        <v/>
      </c>
      <c r="H3159" s="36" t="str">
        <f>IF(Vendas4!J129="","",Vendas4!J129)</f>
        <v/>
      </c>
      <c r="I3159" s="36" t="str">
        <f>IF(Vendas4!K129="","",Vendas4!K129)</f>
        <v/>
      </c>
      <c r="J3159" s="36" t="str">
        <f>IF(Vendas4!L129="","",Vendas4!L129)</f>
        <v/>
      </c>
      <c r="K3159" s="36" t="str">
        <f>IF(Vendas4!M129="","",Vendas4!M129)</f>
        <v/>
      </c>
      <c r="L3159" s="36" t="str">
        <f>IF(Vendas4!N129="","",Vendas4!N129)</f>
        <v/>
      </c>
      <c r="M3159" s="36" t="str">
        <f>IF(Vendas4!O129="","",Vendas4!O129)</f>
        <v/>
      </c>
      <c r="N3159" s="36" t="str">
        <f>IF(Vendas4!P129="","",Vendas4!P129)</f>
        <v/>
      </c>
      <c r="O3159" s="42">
        <f t="shared" si="544"/>
        <v>0</v>
      </c>
      <c r="P3159" s="105">
        <f t="shared" si="545"/>
        <v>0</v>
      </c>
      <c r="Q3159" s="105">
        <f t="shared" si="546"/>
        <v>0</v>
      </c>
      <c r="R3159" s="105">
        <f t="shared" si="547"/>
        <v>0</v>
      </c>
      <c r="S3159" s="22" t="str">
        <f t="shared" si="550"/>
        <v/>
      </c>
      <c r="T3159" s="92">
        <f t="shared" si="548"/>
        <v>0</v>
      </c>
      <c r="U3159" s="92">
        <f t="shared" si="533"/>
        <v>0</v>
      </c>
      <c r="V3159" s="92">
        <f t="shared" si="534"/>
        <v>0</v>
      </c>
      <c r="W3159" s="92">
        <f t="shared" si="535"/>
        <v>0</v>
      </c>
      <c r="X3159" s="92">
        <f t="shared" si="536"/>
        <v>0</v>
      </c>
      <c r="Y3159" s="92">
        <f t="shared" si="537"/>
        <v>0</v>
      </c>
      <c r="Z3159" s="92">
        <f t="shared" si="538"/>
        <v>0</v>
      </c>
      <c r="AA3159" s="92">
        <f t="shared" si="539"/>
        <v>0</v>
      </c>
      <c r="AB3159" s="92">
        <f t="shared" si="540"/>
        <v>0</v>
      </c>
      <c r="AC3159" s="92">
        <f t="shared" si="541"/>
        <v>0</v>
      </c>
      <c r="AD3159" s="92">
        <f t="shared" si="542"/>
        <v>0</v>
      </c>
      <c r="AE3159" s="92">
        <f t="shared" si="543"/>
        <v>0</v>
      </c>
      <c r="AF3159" s="118">
        <f t="shared" si="549"/>
        <v>0</v>
      </c>
    </row>
    <row r="3160" spans="2:32" ht="21.95" customHeight="1" x14ac:dyDescent="0.25">
      <c r="B3160" s="36" t="str">
        <f>IF(Vendas4!D130="","",Vendas4!D130)</f>
        <v/>
      </c>
      <c r="C3160" s="36" t="str">
        <f>IF(Vendas4!E130="","",Vendas4!E130)</f>
        <v/>
      </c>
      <c r="D3160" s="36" t="str">
        <f>IF(Vendas4!F130="","",Vendas4!F130)</f>
        <v/>
      </c>
      <c r="E3160" s="36" t="str">
        <f>IF(Vendas4!G130="","",Vendas4!G130)</f>
        <v/>
      </c>
      <c r="F3160" s="36" t="str">
        <f>IF(Vendas4!H130="","",Vendas4!H130)</f>
        <v/>
      </c>
      <c r="G3160" s="36" t="str">
        <f>IF(Vendas4!I130="","",Vendas4!I130)</f>
        <v/>
      </c>
      <c r="H3160" s="36" t="str">
        <f>IF(Vendas4!J130="","",Vendas4!J130)</f>
        <v/>
      </c>
      <c r="I3160" s="36" t="str">
        <f>IF(Vendas4!K130="","",Vendas4!K130)</f>
        <v/>
      </c>
      <c r="J3160" s="36" t="str">
        <f>IF(Vendas4!L130="","",Vendas4!L130)</f>
        <v/>
      </c>
      <c r="K3160" s="36" t="str">
        <f>IF(Vendas4!M130="","",Vendas4!M130)</f>
        <v/>
      </c>
      <c r="L3160" s="36" t="str">
        <f>IF(Vendas4!N130="","",Vendas4!N130)</f>
        <v/>
      </c>
      <c r="M3160" s="36" t="str">
        <f>IF(Vendas4!O130="","",Vendas4!O130)</f>
        <v/>
      </c>
      <c r="N3160" s="36" t="str">
        <f>IF(Vendas4!P130="","",Vendas4!P130)</f>
        <v/>
      </c>
      <c r="O3160" s="42">
        <f t="shared" si="544"/>
        <v>0</v>
      </c>
      <c r="P3160" s="105">
        <f t="shared" si="545"/>
        <v>0</v>
      </c>
      <c r="Q3160" s="105">
        <f t="shared" si="546"/>
        <v>0</v>
      </c>
      <c r="R3160" s="105">
        <f t="shared" si="547"/>
        <v>0</v>
      </c>
      <c r="S3160" s="22" t="str">
        <f t="shared" si="550"/>
        <v/>
      </c>
      <c r="T3160" s="92">
        <f t="shared" si="548"/>
        <v>0</v>
      </c>
      <c r="U3160" s="92">
        <f t="shared" si="533"/>
        <v>0</v>
      </c>
      <c r="V3160" s="92">
        <f t="shared" si="534"/>
        <v>0</v>
      </c>
      <c r="W3160" s="92">
        <f t="shared" si="535"/>
        <v>0</v>
      </c>
      <c r="X3160" s="92">
        <f t="shared" si="536"/>
        <v>0</v>
      </c>
      <c r="Y3160" s="92">
        <f t="shared" si="537"/>
        <v>0</v>
      </c>
      <c r="Z3160" s="92">
        <f t="shared" si="538"/>
        <v>0</v>
      </c>
      <c r="AA3160" s="92">
        <f t="shared" si="539"/>
        <v>0</v>
      </c>
      <c r="AB3160" s="92">
        <f t="shared" si="540"/>
        <v>0</v>
      </c>
      <c r="AC3160" s="92">
        <f t="shared" si="541"/>
        <v>0</v>
      </c>
      <c r="AD3160" s="92">
        <f t="shared" si="542"/>
        <v>0</v>
      </c>
      <c r="AE3160" s="92">
        <f t="shared" si="543"/>
        <v>0</v>
      </c>
      <c r="AF3160" s="118">
        <f t="shared" si="549"/>
        <v>0</v>
      </c>
    </row>
    <row r="3161" spans="2:32" ht="21.95" customHeight="1" x14ac:dyDescent="0.25">
      <c r="B3161" s="36" t="str">
        <f>IF(Vendas4!D131="","",Vendas4!D131)</f>
        <v/>
      </c>
      <c r="C3161" s="36" t="str">
        <f>IF(Vendas4!E131="","",Vendas4!E131)</f>
        <v/>
      </c>
      <c r="D3161" s="36" t="str">
        <f>IF(Vendas4!F131="","",Vendas4!F131)</f>
        <v/>
      </c>
      <c r="E3161" s="36" t="str">
        <f>IF(Vendas4!G131="","",Vendas4!G131)</f>
        <v/>
      </c>
      <c r="F3161" s="36" t="str">
        <f>IF(Vendas4!H131="","",Vendas4!H131)</f>
        <v/>
      </c>
      <c r="G3161" s="36" t="str">
        <f>IF(Vendas4!I131="","",Vendas4!I131)</f>
        <v/>
      </c>
      <c r="H3161" s="36" t="str">
        <f>IF(Vendas4!J131="","",Vendas4!J131)</f>
        <v/>
      </c>
      <c r="I3161" s="36" t="str">
        <f>IF(Vendas4!K131="","",Vendas4!K131)</f>
        <v/>
      </c>
      <c r="J3161" s="36" t="str">
        <f>IF(Vendas4!L131="","",Vendas4!L131)</f>
        <v/>
      </c>
      <c r="K3161" s="36" t="str">
        <f>IF(Vendas4!M131="","",Vendas4!M131)</f>
        <v/>
      </c>
      <c r="L3161" s="36" t="str">
        <f>IF(Vendas4!N131="","",Vendas4!N131)</f>
        <v/>
      </c>
      <c r="M3161" s="36" t="str">
        <f>IF(Vendas4!O131="","",Vendas4!O131)</f>
        <v/>
      </c>
      <c r="N3161" s="36" t="str">
        <f>IF(Vendas4!P131="","",Vendas4!P131)</f>
        <v/>
      </c>
      <c r="O3161" s="42">
        <f t="shared" si="544"/>
        <v>0</v>
      </c>
      <c r="P3161" s="105">
        <f t="shared" si="545"/>
        <v>0</v>
      </c>
      <c r="Q3161" s="105">
        <f t="shared" si="546"/>
        <v>0</v>
      </c>
      <c r="R3161" s="105">
        <f t="shared" si="547"/>
        <v>0</v>
      </c>
      <c r="S3161" s="22" t="str">
        <f t="shared" si="550"/>
        <v/>
      </c>
      <c r="T3161" s="92">
        <f t="shared" si="548"/>
        <v>0</v>
      </c>
      <c r="U3161" s="92">
        <f t="shared" si="533"/>
        <v>0</v>
      </c>
      <c r="V3161" s="92">
        <f t="shared" si="534"/>
        <v>0</v>
      </c>
      <c r="W3161" s="92">
        <f t="shared" si="535"/>
        <v>0</v>
      </c>
      <c r="X3161" s="92">
        <f t="shared" si="536"/>
        <v>0</v>
      </c>
      <c r="Y3161" s="92">
        <f t="shared" si="537"/>
        <v>0</v>
      </c>
      <c r="Z3161" s="92">
        <f t="shared" si="538"/>
        <v>0</v>
      </c>
      <c r="AA3161" s="92">
        <f t="shared" si="539"/>
        <v>0</v>
      </c>
      <c r="AB3161" s="92">
        <f t="shared" si="540"/>
        <v>0</v>
      </c>
      <c r="AC3161" s="92">
        <f t="shared" si="541"/>
        <v>0</v>
      </c>
      <c r="AD3161" s="92">
        <f t="shared" si="542"/>
        <v>0</v>
      </c>
      <c r="AE3161" s="92">
        <f t="shared" si="543"/>
        <v>0</v>
      </c>
      <c r="AF3161" s="118">
        <f t="shared" si="549"/>
        <v>0</v>
      </c>
    </row>
    <row r="3162" spans="2:32" ht="21.95" customHeight="1" x14ac:dyDescent="0.25">
      <c r="B3162" s="36" t="str">
        <f>IF(Vendas4!D132="","",Vendas4!D132)</f>
        <v/>
      </c>
      <c r="C3162" s="36" t="str">
        <f>IF(Vendas4!E132="","",Vendas4!E132)</f>
        <v/>
      </c>
      <c r="D3162" s="36" t="str">
        <f>IF(Vendas4!F132="","",Vendas4!F132)</f>
        <v/>
      </c>
      <c r="E3162" s="36" t="str">
        <f>IF(Vendas4!G132="","",Vendas4!G132)</f>
        <v/>
      </c>
      <c r="F3162" s="36" t="str">
        <f>IF(Vendas4!H132="","",Vendas4!H132)</f>
        <v/>
      </c>
      <c r="G3162" s="36" t="str">
        <f>IF(Vendas4!I132="","",Vendas4!I132)</f>
        <v/>
      </c>
      <c r="H3162" s="36" t="str">
        <f>IF(Vendas4!J132="","",Vendas4!J132)</f>
        <v/>
      </c>
      <c r="I3162" s="36" t="str">
        <f>IF(Vendas4!K132="","",Vendas4!K132)</f>
        <v/>
      </c>
      <c r="J3162" s="36" t="str">
        <f>IF(Vendas4!L132="","",Vendas4!L132)</f>
        <v/>
      </c>
      <c r="K3162" s="36" t="str">
        <f>IF(Vendas4!M132="","",Vendas4!M132)</f>
        <v/>
      </c>
      <c r="L3162" s="36" t="str">
        <f>IF(Vendas4!N132="","",Vendas4!N132)</f>
        <v/>
      </c>
      <c r="M3162" s="36" t="str">
        <f>IF(Vendas4!O132="","",Vendas4!O132)</f>
        <v/>
      </c>
      <c r="N3162" s="36" t="str">
        <f>IF(Vendas4!P132="","",Vendas4!P132)</f>
        <v/>
      </c>
      <c r="O3162" s="42">
        <f t="shared" si="544"/>
        <v>0</v>
      </c>
      <c r="P3162" s="105">
        <f t="shared" si="545"/>
        <v>0</v>
      </c>
      <c r="Q3162" s="105">
        <f t="shared" si="546"/>
        <v>0</v>
      </c>
      <c r="R3162" s="105">
        <f t="shared" si="547"/>
        <v>0</v>
      </c>
      <c r="S3162" s="22" t="str">
        <f t="shared" si="550"/>
        <v/>
      </c>
      <c r="T3162" s="92">
        <f t="shared" si="548"/>
        <v>0</v>
      </c>
      <c r="U3162" s="92">
        <f t="shared" si="533"/>
        <v>0</v>
      </c>
      <c r="V3162" s="92">
        <f t="shared" si="534"/>
        <v>0</v>
      </c>
      <c r="W3162" s="92">
        <f t="shared" si="535"/>
        <v>0</v>
      </c>
      <c r="X3162" s="92">
        <f t="shared" si="536"/>
        <v>0</v>
      </c>
      <c r="Y3162" s="92">
        <f t="shared" si="537"/>
        <v>0</v>
      </c>
      <c r="Z3162" s="92">
        <f t="shared" si="538"/>
        <v>0</v>
      </c>
      <c r="AA3162" s="92">
        <f t="shared" si="539"/>
        <v>0</v>
      </c>
      <c r="AB3162" s="92">
        <f t="shared" si="540"/>
        <v>0</v>
      </c>
      <c r="AC3162" s="92">
        <f t="shared" si="541"/>
        <v>0</v>
      </c>
      <c r="AD3162" s="92">
        <f t="shared" si="542"/>
        <v>0</v>
      </c>
      <c r="AE3162" s="92">
        <f t="shared" si="543"/>
        <v>0</v>
      </c>
      <c r="AF3162" s="118">
        <f t="shared" si="549"/>
        <v>0</v>
      </c>
    </row>
    <row r="3163" spans="2:32" ht="21.95" customHeight="1" x14ac:dyDescent="0.25">
      <c r="B3163" s="36" t="str">
        <f>IF(Vendas4!D133="","",Vendas4!D133)</f>
        <v/>
      </c>
      <c r="C3163" s="36" t="str">
        <f>IF(Vendas4!E133="","",Vendas4!E133)</f>
        <v/>
      </c>
      <c r="D3163" s="36" t="str">
        <f>IF(Vendas4!F133="","",Vendas4!F133)</f>
        <v/>
      </c>
      <c r="E3163" s="36" t="str">
        <f>IF(Vendas4!G133="","",Vendas4!G133)</f>
        <v/>
      </c>
      <c r="F3163" s="36" t="str">
        <f>IF(Vendas4!H133="","",Vendas4!H133)</f>
        <v/>
      </c>
      <c r="G3163" s="36" t="str">
        <f>IF(Vendas4!I133="","",Vendas4!I133)</f>
        <v/>
      </c>
      <c r="H3163" s="36" t="str">
        <f>IF(Vendas4!J133="","",Vendas4!J133)</f>
        <v/>
      </c>
      <c r="I3163" s="36" t="str">
        <f>IF(Vendas4!K133="","",Vendas4!K133)</f>
        <v/>
      </c>
      <c r="J3163" s="36" t="str">
        <f>IF(Vendas4!L133="","",Vendas4!L133)</f>
        <v/>
      </c>
      <c r="K3163" s="36" t="str">
        <f>IF(Vendas4!M133="","",Vendas4!M133)</f>
        <v/>
      </c>
      <c r="L3163" s="36" t="str">
        <f>IF(Vendas4!N133="","",Vendas4!N133)</f>
        <v/>
      </c>
      <c r="M3163" s="36" t="str">
        <f>IF(Vendas4!O133="","",Vendas4!O133)</f>
        <v/>
      </c>
      <c r="N3163" s="36" t="str">
        <f>IF(Vendas4!P133="","",Vendas4!P133)</f>
        <v/>
      </c>
      <c r="O3163" s="42">
        <f t="shared" si="544"/>
        <v>0</v>
      </c>
      <c r="P3163" s="105">
        <f t="shared" si="545"/>
        <v>0</v>
      </c>
      <c r="Q3163" s="105">
        <f t="shared" si="546"/>
        <v>0</v>
      </c>
      <c r="R3163" s="105">
        <f t="shared" si="547"/>
        <v>0</v>
      </c>
      <c r="S3163" s="22" t="str">
        <f t="shared" si="550"/>
        <v/>
      </c>
      <c r="T3163" s="92">
        <f t="shared" si="548"/>
        <v>0</v>
      </c>
      <c r="U3163" s="92">
        <f t="shared" si="533"/>
        <v>0</v>
      </c>
      <c r="V3163" s="92">
        <f t="shared" si="534"/>
        <v>0</v>
      </c>
      <c r="W3163" s="92">
        <f t="shared" si="535"/>
        <v>0</v>
      </c>
      <c r="X3163" s="92">
        <f t="shared" si="536"/>
        <v>0</v>
      </c>
      <c r="Y3163" s="92">
        <f t="shared" si="537"/>
        <v>0</v>
      </c>
      <c r="Z3163" s="92">
        <f t="shared" si="538"/>
        <v>0</v>
      </c>
      <c r="AA3163" s="92">
        <f t="shared" si="539"/>
        <v>0</v>
      </c>
      <c r="AB3163" s="92">
        <f t="shared" si="540"/>
        <v>0</v>
      </c>
      <c r="AC3163" s="92">
        <f t="shared" si="541"/>
        <v>0</v>
      </c>
      <c r="AD3163" s="92">
        <f t="shared" si="542"/>
        <v>0</v>
      </c>
      <c r="AE3163" s="92">
        <f t="shared" si="543"/>
        <v>0</v>
      </c>
      <c r="AF3163" s="118">
        <f t="shared" si="549"/>
        <v>0</v>
      </c>
    </row>
    <row r="3164" spans="2:32" ht="21.95" customHeight="1" x14ac:dyDescent="0.25">
      <c r="B3164" s="36" t="str">
        <f>IF(Vendas4!D134="","",Vendas4!D134)</f>
        <v/>
      </c>
      <c r="C3164" s="36" t="str">
        <f>IF(Vendas4!E134="","",Vendas4!E134)</f>
        <v/>
      </c>
      <c r="D3164" s="36" t="str">
        <f>IF(Vendas4!F134="","",Vendas4!F134)</f>
        <v/>
      </c>
      <c r="E3164" s="36" t="str">
        <f>IF(Vendas4!G134="","",Vendas4!G134)</f>
        <v/>
      </c>
      <c r="F3164" s="36" t="str">
        <f>IF(Vendas4!H134="","",Vendas4!H134)</f>
        <v/>
      </c>
      <c r="G3164" s="36" t="str">
        <f>IF(Vendas4!I134="","",Vendas4!I134)</f>
        <v/>
      </c>
      <c r="H3164" s="36" t="str">
        <f>IF(Vendas4!J134="","",Vendas4!J134)</f>
        <v/>
      </c>
      <c r="I3164" s="36" t="str">
        <f>IF(Vendas4!K134="","",Vendas4!K134)</f>
        <v/>
      </c>
      <c r="J3164" s="36" t="str">
        <f>IF(Vendas4!L134="","",Vendas4!L134)</f>
        <v/>
      </c>
      <c r="K3164" s="36" t="str">
        <f>IF(Vendas4!M134="","",Vendas4!M134)</f>
        <v/>
      </c>
      <c r="L3164" s="36" t="str">
        <f>IF(Vendas4!N134="","",Vendas4!N134)</f>
        <v/>
      </c>
      <c r="M3164" s="36" t="str">
        <f>IF(Vendas4!O134="","",Vendas4!O134)</f>
        <v/>
      </c>
      <c r="N3164" s="36" t="str">
        <f>IF(Vendas4!P134="","",Vendas4!P134)</f>
        <v/>
      </c>
      <c r="O3164" s="42">
        <f t="shared" si="544"/>
        <v>0</v>
      </c>
      <c r="P3164" s="105">
        <f t="shared" si="545"/>
        <v>0</v>
      </c>
      <c r="Q3164" s="105">
        <f t="shared" si="546"/>
        <v>0</v>
      </c>
      <c r="R3164" s="105">
        <f t="shared" si="547"/>
        <v>0</v>
      </c>
      <c r="S3164" s="22" t="str">
        <f t="shared" si="550"/>
        <v/>
      </c>
      <c r="T3164" s="92">
        <f t="shared" si="548"/>
        <v>0</v>
      </c>
      <c r="U3164" s="92">
        <f t="shared" si="533"/>
        <v>0</v>
      </c>
      <c r="V3164" s="92">
        <f t="shared" si="534"/>
        <v>0</v>
      </c>
      <c r="W3164" s="92">
        <f t="shared" si="535"/>
        <v>0</v>
      </c>
      <c r="X3164" s="92">
        <f t="shared" si="536"/>
        <v>0</v>
      </c>
      <c r="Y3164" s="92">
        <f t="shared" si="537"/>
        <v>0</v>
      </c>
      <c r="Z3164" s="92">
        <f t="shared" si="538"/>
        <v>0</v>
      </c>
      <c r="AA3164" s="92">
        <f t="shared" si="539"/>
        <v>0</v>
      </c>
      <c r="AB3164" s="92">
        <f t="shared" si="540"/>
        <v>0</v>
      </c>
      <c r="AC3164" s="92">
        <f t="shared" si="541"/>
        <v>0</v>
      </c>
      <c r="AD3164" s="92">
        <f t="shared" si="542"/>
        <v>0</v>
      </c>
      <c r="AE3164" s="92">
        <f t="shared" si="543"/>
        <v>0</v>
      </c>
      <c r="AF3164" s="118">
        <f t="shared" si="549"/>
        <v>0</v>
      </c>
    </row>
    <row r="3165" spans="2:32" ht="21.95" customHeight="1" x14ac:dyDescent="0.25">
      <c r="B3165" s="36" t="str">
        <f>IF(Vendas4!D135="","",Vendas4!D135)</f>
        <v/>
      </c>
      <c r="C3165" s="36" t="str">
        <f>IF(Vendas4!E135="","",Vendas4!E135)</f>
        <v/>
      </c>
      <c r="D3165" s="36" t="str">
        <f>IF(Vendas4!F135="","",Vendas4!F135)</f>
        <v/>
      </c>
      <c r="E3165" s="36" t="str">
        <f>IF(Vendas4!G135="","",Vendas4!G135)</f>
        <v/>
      </c>
      <c r="F3165" s="36" t="str">
        <f>IF(Vendas4!H135="","",Vendas4!H135)</f>
        <v/>
      </c>
      <c r="G3165" s="36" t="str">
        <f>IF(Vendas4!I135="","",Vendas4!I135)</f>
        <v/>
      </c>
      <c r="H3165" s="36" t="str">
        <f>IF(Vendas4!J135="","",Vendas4!J135)</f>
        <v/>
      </c>
      <c r="I3165" s="36" t="str">
        <f>IF(Vendas4!K135="","",Vendas4!K135)</f>
        <v/>
      </c>
      <c r="J3165" s="36" t="str">
        <f>IF(Vendas4!L135="","",Vendas4!L135)</f>
        <v/>
      </c>
      <c r="K3165" s="36" t="str">
        <f>IF(Vendas4!M135="","",Vendas4!M135)</f>
        <v/>
      </c>
      <c r="L3165" s="36" t="str">
        <f>IF(Vendas4!N135="","",Vendas4!N135)</f>
        <v/>
      </c>
      <c r="M3165" s="36" t="str">
        <f>IF(Vendas4!O135="","",Vendas4!O135)</f>
        <v/>
      </c>
      <c r="N3165" s="36" t="str">
        <f>IF(Vendas4!P135="","",Vendas4!P135)</f>
        <v/>
      </c>
      <c r="O3165" s="42">
        <f t="shared" si="544"/>
        <v>0</v>
      </c>
      <c r="P3165" s="105">
        <f t="shared" si="545"/>
        <v>0</v>
      </c>
      <c r="Q3165" s="105">
        <f t="shared" si="546"/>
        <v>0</v>
      </c>
      <c r="R3165" s="105">
        <f t="shared" si="547"/>
        <v>0</v>
      </c>
      <c r="S3165" s="22" t="str">
        <f t="shared" si="550"/>
        <v/>
      </c>
      <c r="T3165" s="92">
        <f t="shared" si="548"/>
        <v>0</v>
      </c>
      <c r="U3165" s="92">
        <f t="shared" ref="U3165:U3228" si="551">IFERROR(VLOOKUP($B3165,$B$1029:$J$1528,9,0)*D3165,0)</f>
        <v>0</v>
      </c>
      <c r="V3165" s="92">
        <f t="shared" ref="V3165:V3228" si="552">IFERROR(VLOOKUP($B3165,$B$1029:$J$1528,9,0)*E3165,0)</f>
        <v>0</v>
      </c>
      <c r="W3165" s="92">
        <f t="shared" ref="W3165:W3228" si="553">IFERROR(VLOOKUP($B3165,$B$1029:$J$1528,9,0)*F3165,0)</f>
        <v>0</v>
      </c>
      <c r="X3165" s="92">
        <f t="shared" ref="X3165:X3228" si="554">IFERROR(VLOOKUP($B3165,$B$1029:$J$1528,9,0)*G3165,0)</f>
        <v>0</v>
      </c>
      <c r="Y3165" s="92">
        <f t="shared" ref="Y3165:Y3228" si="555">IFERROR(VLOOKUP($B3165,$B$1029:$J$1528,9,0)*H3165,0)</f>
        <v>0</v>
      </c>
      <c r="Z3165" s="92">
        <f t="shared" ref="Z3165:Z3228" si="556">IFERROR(VLOOKUP($B3165,$B$1029:$J$1528,9,0)*I3165,0)</f>
        <v>0</v>
      </c>
      <c r="AA3165" s="92">
        <f t="shared" ref="AA3165:AA3228" si="557">IFERROR(VLOOKUP($B3165,$B$1029:$J$1528,9,0)*J3165,0)</f>
        <v>0</v>
      </c>
      <c r="AB3165" s="92">
        <f t="shared" ref="AB3165:AB3228" si="558">IFERROR(VLOOKUP($B3165,$B$1029:$J$1528,9,0)*K3165,0)</f>
        <v>0</v>
      </c>
      <c r="AC3165" s="92">
        <f t="shared" ref="AC3165:AC3228" si="559">IFERROR(VLOOKUP($B3165,$B$1029:$J$1528,9,0)*L3165,0)</f>
        <v>0</v>
      </c>
      <c r="AD3165" s="92">
        <f t="shared" ref="AD3165:AD3228" si="560">IFERROR(VLOOKUP($B3165,$B$1029:$J$1528,9,0)*M3165,0)</f>
        <v>0</v>
      </c>
      <c r="AE3165" s="92">
        <f t="shared" ref="AE3165:AE3228" si="561">IFERROR(VLOOKUP($B3165,$B$1029:$J$1528,9,0)*N3165,0)</f>
        <v>0</v>
      </c>
      <c r="AF3165" s="118">
        <f t="shared" si="549"/>
        <v>0</v>
      </c>
    </row>
    <row r="3166" spans="2:32" ht="21.95" customHeight="1" x14ac:dyDescent="0.25">
      <c r="B3166" s="36" t="str">
        <f>IF(Vendas4!D136="","",Vendas4!D136)</f>
        <v/>
      </c>
      <c r="C3166" s="36" t="str">
        <f>IF(Vendas4!E136="","",Vendas4!E136)</f>
        <v/>
      </c>
      <c r="D3166" s="36" t="str">
        <f>IF(Vendas4!F136="","",Vendas4!F136)</f>
        <v/>
      </c>
      <c r="E3166" s="36" t="str">
        <f>IF(Vendas4!G136="","",Vendas4!G136)</f>
        <v/>
      </c>
      <c r="F3166" s="36" t="str">
        <f>IF(Vendas4!H136="","",Vendas4!H136)</f>
        <v/>
      </c>
      <c r="G3166" s="36" t="str">
        <f>IF(Vendas4!I136="","",Vendas4!I136)</f>
        <v/>
      </c>
      <c r="H3166" s="36" t="str">
        <f>IF(Vendas4!J136="","",Vendas4!J136)</f>
        <v/>
      </c>
      <c r="I3166" s="36" t="str">
        <f>IF(Vendas4!K136="","",Vendas4!K136)</f>
        <v/>
      </c>
      <c r="J3166" s="36" t="str">
        <f>IF(Vendas4!L136="","",Vendas4!L136)</f>
        <v/>
      </c>
      <c r="K3166" s="36" t="str">
        <f>IF(Vendas4!M136="","",Vendas4!M136)</f>
        <v/>
      </c>
      <c r="L3166" s="36" t="str">
        <f>IF(Vendas4!N136="","",Vendas4!N136)</f>
        <v/>
      </c>
      <c r="M3166" s="36" t="str">
        <f>IF(Vendas4!O136="","",Vendas4!O136)</f>
        <v/>
      </c>
      <c r="N3166" s="36" t="str">
        <f>IF(Vendas4!P136="","",Vendas4!P136)</f>
        <v/>
      </c>
      <c r="O3166" s="42">
        <f t="shared" ref="O3166:O3229" si="562">SUM(C3166:N3166)</f>
        <v>0</v>
      </c>
      <c r="P3166" s="105">
        <f t="shared" ref="P3166:P3229" si="563">IFERROR(VLOOKUP(B3166,$B$1029:$J$1528,9,0)*O3166,0)</f>
        <v>0</v>
      </c>
      <c r="Q3166" s="105">
        <f t="shared" ref="Q3166:Q3229" si="564">IFERROR(VLOOKUP(B3166,$B$1029:$J$1528,5,0)*O3166,0)</f>
        <v>0</v>
      </c>
      <c r="R3166" s="105">
        <f t="shared" ref="R3166:R3229" si="565">IFERROR(VLOOKUP(B3166,$B$1029:$K$1528,10,0)*O3166,0)</f>
        <v>0</v>
      </c>
      <c r="S3166" s="22" t="str">
        <f t="shared" si="550"/>
        <v/>
      </c>
      <c r="T3166" s="92">
        <f t="shared" ref="T3166:T3229" si="566">IFERROR(VLOOKUP($B3166,$B$1029:$J$1528,9,0)*C3166,0)</f>
        <v>0</v>
      </c>
      <c r="U3166" s="92">
        <f t="shared" si="551"/>
        <v>0</v>
      </c>
      <c r="V3166" s="92">
        <f t="shared" si="552"/>
        <v>0</v>
      </c>
      <c r="W3166" s="92">
        <f t="shared" si="553"/>
        <v>0</v>
      </c>
      <c r="X3166" s="92">
        <f t="shared" si="554"/>
        <v>0</v>
      </c>
      <c r="Y3166" s="92">
        <f t="shared" si="555"/>
        <v>0</v>
      </c>
      <c r="Z3166" s="92">
        <f t="shared" si="556"/>
        <v>0</v>
      </c>
      <c r="AA3166" s="92">
        <f t="shared" si="557"/>
        <v>0</v>
      </c>
      <c r="AB3166" s="92">
        <f t="shared" si="558"/>
        <v>0</v>
      </c>
      <c r="AC3166" s="92">
        <f t="shared" si="559"/>
        <v>0</v>
      </c>
      <c r="AD3166" s="92">
        <f t="shared" si="560"/>
        <v>0</v>
      </c>
      <c r="AE3166" s="92">
        <f t="shared" si="561"/>
        <v>0</v>
      </c>
      <c r="AF3166" s="118">
        <f t="shared" ref="AF3166:AF3229" si="567">SUM(T3166:AE3166)</f>
        <v>0</v>
      </c>
    </row>
    <row r="3167" spans="2:32" ht="21.95" customHeight="1" x14ac:dyDescent="0.25">
      <c r="B3167" s="36" t="str">
        <f>IF(Vendas4!D137="","",Vendas4!D137)</f>
        <v/>
      </c>
      <c r="C3167" s="36" t="str">
        <f>IF(Vendas4!E137="","",Vendas4!E137)</f>
        <v/>
      </c>
      <c r="D3167" s="36" t="str">
        <f>IF(Vendas4!F137="","",Vendas4!F137)</f>
        <v/>
      </c>
      <c r="E3167" s="36" t="str">
        <f>IF(Vendas4!G137="","",Vendas4!G137)</f>
        <v/>
      </c>
      <c r="F3167" s="36" t="str">
        <f>IF(Vendas4!H137="","",Vendas4!H137)</f>
        <v/>
      </c>
      <c r="G3167" s="36" t="str">
        <f>IF(Vendas4!I137="","",Vendas4!I137)</f>
        <v/>
      </c>
      <c r="H3167" s="36" t="str">
        <f>IF(Vendas4!J137="","",Vendas4!J137)</f>
        <v/>
      </c>
      <c r="I3167" s="36" t="str">
        <f>IF(Vendas4!K137="","",Vendas4!K137)</f>
        <v/>
      </c>
      <c r="J3167" s="36" t="str">
        <f>IF(Vendas4!L137="","",Vendas4!L137)</f>
        <v/>
      </c>
      <c r="K3167" s="36" t="str">
        <f>IF(Vendas4!M137="","",Vendas4!M137)</f>
        <v/>
      </c>
      <c r="L3167" s="36" t="str">
        <f>IF(Vendas4!N137="","",Vendas4!N137)</f>
        <v/>
      </c>
      <c r="M3167" s="36" t="str">
        <f>IF(Vendas4!O137="","",Vendas4!O137)</f>
        <v/>
      </c>
      <c r="N3167" s="36" t="str">
        <f>IF(Vendas4!P137="","",Vendas4!P137)</f>
        <v/>
      </c>
      <c r="O3167" s="42">
        <f t="shared" si="562"/>
        <v>0</v>
      </c>
      <c r="P3167" s="105">
        <f t="shared" si="563"/>
        <v>0</v>
      </c>
      <c r="Q3167" s="105">
        <f t="shared" si="564"/>
        <v>0</v>
      </c>
      <c r="R3167" s="105">
        <f t="shared" si="565"/>
        <v>0</v>
      </c>
      <c r="S3167" s="22" t="str">
        <f t="shared" si="550"/>
        <v/>
      </c>
      <c r="T3167" s="92">
        <f t="shared" si="566"/>
        <v>0</v>
      </c>
      <c r="U3167" s="92">
        <f t="shared" si="551"/>
        <v>0</v>
      </c>
      <c r="V3167" s="92">
        <f t="shared" si="552"/>
        <v>0</v>
      </c>
      <c r="W3167" s="92">
        <f t="shared" si="553"/>
        <v>0</v>
      </c>
      <c r="X3167" s="92">
        <f t="shared" si="554"/>
        <v>0</v>
      </c>
      <c r="Y3167" s="92">
        <f t="shared" si="555"/>
        <v>0</v>
      </c>
      <c r="Z3167" s="92">
        <f t="shared" si="556"/>
        <v>0</v>
      </c>
      <c r="AA3167" s="92">
        <f t="shared" si="557"/>
        <v>0</v>
      </c>
      <c r="AB3167" s="92">
        <f t="shared" si="558"/>
        <v>0</v>
      </c>
      <c r="AC3167" s="92">
        <f t="shared" si="559"/>
        <v>0</v>
      </c>
      <c r="AD3167" s="92">
        <f t="shared" si="560"/>
        <v>0</v>
      </c>
      <c r="AE3167" s="92">
        <f t="shared" si="561"/>
        <v>0</v>
      </c>
      <c r="AF3167" s="118">
        <f t="shared" si="567"/>
        <v>0</v>
      </c>
    </row>
    <row r="3168" spans="2:32" ht="21.95" customHeight="1" x14ac:dyDescent="0.25">
      <c r="B3168" s="36" t="str">
        <f>IF(Vendas4!D138="","",Vendas4!D138)</f>
        <v/>
      </c>
      <c r="C3168" s="36" t="str">
        <f>IF(Vendas4!E138="","",Vendas4!E138)</f>
        <v/>
      </c>
      <c r="D3168" s="36" t="str">
        <f>IF(Vendas4!F138="","",Vendas4!F138)</f>
        <v/>
      </c>
      <c r="E3168" s="36" t="str">
        <f>IF(Vendas4!G138="","",Vendas4!G138)</f>
        <v/>
      </c>
      <c r="F3168" s="36" t="str">
        <f>IF(Vendas4!H138="","",Vendas4!H138)</f>
        <v/>
      </c>
      <c r="G3168" s="36" t="str">
        <f>IF(Vendas4!I138="","",Vendas4!I138)</f>
        <v/>
      </c>
      <c r="H3168" s="36" t="str">
        <f>IF(Vendas4!J138="","",Vendas4!J138)</f>
        <v/>
      </c>
      <c r="I3168" s="36" t="str">
        <f>IF(Vendas4!K138="","",Vendas4!K138)</f>
        <v/>
      </c>
      <c r="J3168" s="36" t="str">
        <f>IF(Vendas4!L138="","",Vendas4!L138)</f>
        <v/>
      </c>
      <c r="K3168" s="36" t="str">
        <f>IF(Vendas4!M138="","",Vendas4!M138)</f>
        <v/>
      </c>
      <c r="L3168" s="36" t="str">
        <f>IF(Vendas4!N138="","",Vendas4!N138)</f>
        <v/>
      </c>
      <c r="M3168" s="36" t="str">
        <f>IF(Vendas4!O138="","",Vendas4!O138)</f>
        <v/>
      </c>
      <c r="N3168" s="36" t="str">
        <f>IF(Vendas4!P138="","",Vendas4!P138)</f>
        <v/>
      </c>
      <c r="O3168" s="42">
        <f t="shared" si="562"/>
        <v>0</v>
      </c>
      <c r="P3168" s="105">
        <f t="shared" si="563"/>
        <v>0</v>
      </c>
      <c r="Q3168" s="105">
        <f t="shared" si="564"/>
        <v>0</v>
      </c>
      <c r="R3168" s="105">
        <f t="shared" si="565"/>
        <v>0</v>
      </c>
      <c r="S3168" s="22" t="str">
        <f t="shared" si="550"/>
        <v/>
      </c>
      <c r="T3168" s="92">
        <f t="shared" si="566"/>
        <v>0</v>
      </c>
      <c r="U3168" s="92">
        <f t="shared" si="551"/>
        <v>0</v>
      </c>
      <c r="V3168" s="92">
        <f t="shared" si="552"/>
        <v>0</v>
      </c>
      <c r="W3168" s="92">
        <f t="shared" si="553"/>
        <v>0</v>
      </c>
      <c r="X3168" s="92">
        <f t="shared" si="554"/>
        <v>0</v>
      </c>
      <c r="Y3168" s="92">
        <f t="shared" si="555"/>
        <v>0</v>
      </c>
      <c r="Z3168" s="92">
        <f t="shared" si="556"/>
        <v>0</v>
      </c>
      <c r="AA3168" s="92">
        <f t="shared" si="557"/>
        <v>0</v>
      </c>
      <c r="AB3168" s="92">
        <f t="shared" si="558"/>
        <v>0</v>
      </c>
      <c r="AC3168" s="92">
        <f t="shared" si="559"/>
        <v>0</v>
      </c>
      <c r="AD3168" s="92">
        <f t="shared" si="560"/>
        <v>0</v>
      </c>
      <c r="AE3168" s="92">
        <f t="shared" si="561"/>
        <v>0</v>
      </c>
      <c r="AF3168" s="118">
        <f t="shared" si="567"/>
        <v>0</v>
      </c>
    </row>
    <row r="3169" spans="2:32" ht="21.95" customHeight="1" x14ac:dyDescent="0.25">
      <c r="B3169" s="36" t="str">
        <f>IF(Vendas4!D139="","",Vendas4!D139)</f>
        <v/>
      </c>
      <c r="C3169" s="36" t="str">
        <f>IF(Vendas4!E139="","",Vendas4!E139)</f>
        <v/>
      </c>
      <c r="D3169" s="36" t="str">
        <f>IF(Vendas4!F139="","",Vendas4!F139)</f>
        <v/>
      </c>
      <c r="E3169" s="36" t="str">
        <f>IF(Vendas4!G139="","",Vendas4!G139)</f>
        <v/>
      </c>
      <c r="F3169" s="36" t="str">
        <f>IF(Vendas4!H139="","",Vendas4!H139)</f>
        <v/>
      </c>
      <c r="G3169" s="36" t="str">
        <f>IF(Vendas4!I139="","",Vendas4!I139)</f>
        <v/>
      </c>
      <c r="H3169" s="36" t="str">
        <f>IF(Vendas4!J139="","",Vendas4!J139)</f>
        <v/>
      </c>
      <c r="I3169" s="36" t="str">
        <f>IF(Vendas4!K139="","",Vendas4!K139)</f>
        <v/>
      </c>
      <c r="J3169" s="36" t="str">
        <f>IF(Vendas4!L139="","",Vendas4!L139)</f>
        <v/>
      </c>
      <c r="K3169" s="36" t="str">
        <f>IF(Vendas4!M139="","",Vendas4!M139)</f>
        <v/>
      </c>
      <c r="L3169" s="36" t="str">
        <f>IF(Vendas4!N139="","",Vendas4!N139)</f>
        <v/>
      </c>
      <c r="M3169" s="36" t="str">
        <f>IF(Vendas4!O139="","",Vendas4!O139)</f>
        <v/>
      </c>
      <c r="N3169" s="36" t="str">
        <f>IF(Vendas4!P139="","",Vendas4!P139)</f>
        <v/>
      </c>
      <c r="O3169" s="42">
        <f t="shared" si="562"/>
        <v>0</v>
      </c>
      <c r="P3169" s="105">
        <f t="shared" si="563"/>
        <v>0</v>
      </c>
      <c r="Q3169" s="105">
        <f t="shared" si="564"/>
        <v>0</v>
      </c>
      <c r="R3169" s="105">
        <f t="shared" si="565"/>
        <v>0</v>
      </c>
      <c r="S3169" s="22" t="str">
        <f t="shared" si="550"/>
        <v/>
      </c>
      <c r="T3169" s="92">
        <f t="shared" si="566"/>
        <v>0</v>
      </c>
      <c r="U3169" s="92">
        <f t="shared" si="551"/>
        <v>0</v>
      </c>
      <c r="V3169" s="92">
        <f t="shared" si="552"/>
        <v>0</v>
      </c>
      <c r="W3169" s="92">
        <f t="shared" si="553"/>
        <v>0</v>
      </c>
      <c r="X3169" s="92">
        <f t="shared" si="554"/>
        <v>0</v>
      </c>
      <c r="Y3169" s="92">
        <f t="shared" si="555"/>
        <v>0</v>
      </c>
      <c r="Z3169" s="92">
        <f t="shared" si="556"/>
        <v>0</v>
      </c>
      <c r="AA3169" s="92">
        <f t="shared" si="557"/>
        <v>0</v>
      </c>
      <c r="AB3169" s="92">
        <f t="shared" si="558"/>
        <v>0</v>
      </c>
      <c r="AC3169" s="92">
        <f t="shared" si="559"/>
        <v>0</v>
      </c>
      <c r="AD3169" s="92">
        <f t="shared" si="560"/>
        <v>0</v>
      </c>
      <c r="AE3169" s="92">
        <f t="shared" si="561"/>
        <v>0</v>
      </c>
      <c r="AF3169" s="118">
        <f t="shared" si="567"/>
        <v>0</v>
      </c>
    </row>
    <row r="3170" spans="2:32" ht="21.95" customHeight="1" x14ac:dyDescent="0.25">
      <c r="B3170" s="36" t="str">
        <f>IF(Vendas4!D140="","",Vendas4!D140)</f>
        <v/>
      </c>
      <c r="C3170" s="36" t="str">
        <f>IF(Vendas4!E140="","",Vendas4!E140)</f>
        <v/>
      </c>
      <c r="D3170" s="36" t="str">
        <f>IF(Vendas4!F140="","",Vendas4!F140)</f>
        <v/>
      </c>
      <c r="E3170" s="36" t="str">
        <f>IF(Vendas4!G140="","",Vendas4!G140)</f>
        <v/>
      </c>
      <c r="F3170" s="36" t="str">
        <f>IF(Vendas4!H140="","",Vendas4!H140)</f>
        <v/>
      </c>
      <c r="G3170" s="36" t="str">
        <f>IF(Vendas4!I140="","",Vendas4!I140)</f>
        <v/>
      </c>
      <c r="H3170" s="36" t="str">
        <f>IF(Vendas4!J140="","",Vendas4!J140)</f>
        <v/>
      </c>
      <c r="I3170" s="36" t="str">
        <f>IF(Vendas4!K140="","",Vendas4!K140)</f>
        <v/>
      </c>
      <c r="J3170" s="36" t="str">
        <f>IF(Vendas4!L140="","",Vendas4!L140)</f>
        <v/>
      </c>
      <c r="K3170" s="36" t="str">
        <f>IF(Vendas4!M140="","",Vendas4!M140)</f>
        <v/>
      </c>
      <c r="L3170" s="36" t="str">
        <f>IF(Vendas4!N140="","",Vendas4!N140)</f>
        <v/>
      </c>
      <c r="M3170" s="36" t="str">
        <f>IF(Vendas4!O140="","",Vendas4!O140)</f>
        <v/>
      </c>
      <c r="N3170" s="36" t="str">
        <f>IF(Vendas4!P140="","",Vendas4!P140)</f>
        <v/>
      </c>
      <c r="O3170" s="42">
        <f t="shared" si="562"/>
        <v>0</v>
      </c>
      <c r="P3170" s="105">
        <f t="shared" si="563"/>
        <v>0</v>
      </c>
      <c r="Q3170" s="105">
        <f t="shared" si="564"/>
        <v>0</v>
      </c>
      <c r="R3170" s="105">
        <f t="shared" si="565"/>
        <v>0</v>
      </c>
      <c r="S3170" s="22" t="str">
        <f t="shared" si="550"/>
        <v/>
      </c>
      <c r="T3170" s="92">
        <f t="shared" si="566"/>
        <v>0</v>
      </c>
      <c r="U3170" s="92">
        <f t="shared" si="551"/>
        <v>0</v>
      </c>
      <c r="V3170" s="92">
        <f t="shared" si="552"/>
        <v>0</v>
      </c>
      <c r="W3170" s="92">
        <f t="shared" si="553"/>
        <v>0</v>
      </c>
      <c r="X3170" s="92">
        <f t="shared" si="554"/>
        <v>0</v>
      </c>
      <c r="Y3170" s="92">
        <f t="shared" si="555"/>
        <v>0</v>
      </c>
      <c r="Z3170" s="92">
        <f t="shared" si="556"/>
        <v>0</v>
      </c>
      <c r="AA3170" s="92">
        <f t="shared" si="557"/>
        <v>0</v>
      </c>
      <c r="AB3170" s="92">
        <f t="shared" si="558"/>
        <v>0</v>
      </c>
      <c r="AC3170" s="92">
        <f t="shared" si="559"/>
        <v>0</v>
      </c>
      <c r="AD3170" s="92">
        <f t="shared" si="560"/>
        <v>0</v>
      </c>
      <c r="AE3170" s="92">
        <f t="shared" si="561"/>
        <v>0</v>
      </c>
      <c r="AF3170" s="118">
        <f t="shared" si="567"/>
        <v>0</v>
      </c>
    </row>
    <row r="3171" spans="2:32" ht="21.95" customHeight="1" x14ac:dyDescent="0.25">
      <c r="B3171" s="36" t="str">
        <f>IF(Vendas4!D141="","",Vendas4!D141)</f>
        <v/>
      </c>
      <c r="C3171" s="36" t="str">
        <f>IF(Vendas4!E141="","",Vendas4!E141)</f>
        <v/>
      </c>
      <c r="D3171" s="36" t="str">
        <f>IF(Vendas4!F141="","",Vendas4!F141)</f>
        <v/>
      </c>
      <c r="E3171" s="36" t="str">
        <f>IF(Vendas4!G141="","",Vendas4!G141)</f>
        <v/>
      </c>
      <c r="F3171" s="36" t="str">
        <f>IF(Vendas4!H141="","",Vendas4!H141)</f>
        <v/>
      </c>
      <c r="G3171" s="36" t="str">
        <f>IF(Vendas4!I141="","",Vendas4!I141)</f>
        <v/>
      </c>
      <c r="H3171" s="36" t="str">
        <f>IF(Vendas4!J141="","",Vendas4!J141)</f>
        <v/>
      </c>
      <c r="I3171" s="36" t="str">
        <f>IF(Vendas4!K141="","",Vendas4!K141)</f>
        <v/>
      </c>
      <c r="J3171" s="36" t="str">
        <f>IF(Vendas4!L141="","",Vendas4!L141)</f>
        <v/>
      </c>
      <c r="K3171" s="36" t="str">
        <f>IF(Vendas4!M141="","",Vendas4!M141)</f>
        <v/>
      </c>
      <c r="L3171" s="36" t="str">
        <f>IF(Vendas4!N141="","",Vendas4!N141)</f>
        <v/>
      </c>
      <c r="M3171" s="36" t="str">
        <f>IF(Vendas4!O141="","",Vendas4!O141)</f>
        <v/>
      </c>
      <c r="N3171" s="36" t="str">
        <f>IF(Vendas4!P141="","",Vendas4!P141)</f>
        <v/>
      </c>
      <c r="O3171" s="42">
        <f t="shared" si="562"/>
        <v>0</v>
      </c>
      <c r="P3171" s="105">
        <f t="shared" si="563"/>
        <v>0</v>
      </c>
      <c r="Q3171" s="105">
        <f t="shared" si="564"/>
        <v>0</v>
      </c>
      <c r="R3171" s="105">
        <f t="shared" si="565"/>
        <v>0</v>
      </c>
      <c r="S3171" s="22" t="str">
        <f t="shared" si="550"/>
        <v/>
      </c>
      <c r="T3171" s="92">
        <f t="shared" si="566"/>
        <v>0</v>
      </c>
      <c r="U3171" s="92">
        <f t="shared" si="551"/>
        <v>0</v>
      </c>
      <c r="V3171" s="92">
        <f t="shared" si="552"/>
        <v>0</v>
      </c>
      <c r="W3171" s="92">
        <f t="shared" si="553"/>
        <v>0</v>
      </c>
      <c r="X3171" s="92">
        <f t="shared" si="554"/>
        <v>0</v>
      </c>
      <c r="Y3171" s="92">
        <f t="shared" si="555"/>
        <v>0</v>
      </c>
      <c r="Z3171" s="92">
        <f t="shared" si="556"/>
        <v>0</v>
      </c>
      <c r="AA3171" s="92">
        <f t="shared" si="557"/>
        <v>0</v>
      </c>
      <c r="AB3171" s="92">
        <f t="shared" si="558"/>
        <v>0</v>
      </c>
      <c r="AC3171" s="92">
        <f t="shared" si="559"/>
        <v>0</v>
      </c>
      <c r="AD3171" s="92">
        <f t="shared" si="560"/>
        <v>0</v>
      </c>
      <c r="AE3171" s="92">
        <f t="shared" si="561"/>
        <v>0</v>
      </c>
      <c r="AF3171" s="118">
        <f t="shared" si="567"/>
        <v>0</v>
      </c>
    </row>
    <row r="3172" spans="2:32" ht="21.95" customHeight="1" x14ac:dyDescent="0.25">
      <c r="B3172" s="36" t="str">
        <f>IF(Vendas4!D142="","",Vendas4!D142)</f>
        <v/>
      </c>
      <c r="C3172" s="36" t="str">
        <f>IF(Vendas4!E142="","",Vendas4!E142)</f>
        <v/>
      </c>
      <c r="D3172" s="36" t="str">
        <f>IF(Vendas4!F142="","",Vendas4!F142)</f>
        <v/>
      </c>
      <c r="E3172" s="36" t="str">
        <f>IF(Vendas4!G142="","",Vendas4!G142)</f>
        <v/>
      </c>
      <c r="F3172" s="36" t="str">
        <f>IF(Vendas4!H142="","",Vendas4!H142)</f>
        <v/>
      </c>
      <c r="G3172" s="36" t="str">
        <f>IF(Vendas4!I142="","",Vendas4!I142)</f>
        <v/>
      </c>
      <c r="H3172" s="36" t="str">
        <f>IF(Vendas4!J142="","",Vendas4!J142)</f>
        <v/>
      </c>
      <c r="I3172" s="36" t="str">
        <f>IF(Vendas4!K142="","",Vendas4!K142)</f>
        <v/>
      </c>
      <c r="J3172" s="36" t="str">
        <f>IF(Vendas4!L142="","",Vendas4!L142)</f>
        <v/>
      </c>
      <c r="K3172" s="36" t="str">
        <f>IF(Vendas4!M142="","",Vendas4!M142)</f>
        <v/>
      </c>
      <c r="L3172" s="36" t="str">
        <f>IF(Vendas4!N142="","",Vendas4!N142)</f>
        <v/>
      </c>
      <c r="M3172" s="36" t="str">
        <f>IF(Vendas4!O142="","",Vendas4!O142)</f>
        <v/>
      </c>
      <c r="N3172" s="36" t="str">
        <f>IF(Vendas4!P142="","",Vendas4!P142)</f>
        <v/>
      </c>
      <c r="O3172" s="42">
        <f t="shared" si="562"/>
        <v>0</v>
      </c>
      <c r="P3172" s="105">
        <f t="shared" si="563"/>
        <v>0</v>
      </c>
      <c r="Q3172" s="105">
        <f t="shared" si="564"/>
        <v>0</v>
      </c>
      <c r="R3172" s="105">
        <f t="shared" si="565"/>
        <v>0</v>
      </c>
      <c r="S3172" s="22" t="str">
        <f t="shared" si="550"/>
        <v/>
      </c>
      <c r="T3172" s="92">
        <f t="shared" si="566"/>
        <v>0</v>
      </c>
      <c r="U3172" s="92">
        <f t="shared" si="551"/>
        <v>0</v>
      </c>
      <c r="V3172" s="92">
        <f t="shared" si="552"/>
        <v>0</v>
      </c>
      <c r="W3172" s="92">
        <f t="shared" si="553"/>
        <v>0</v>
      </c>
      <c r="X3172" s="92">
        <f t="shared" si="554"/>
        <v>0</v>
      </c>
      <c r="Y3172" s="92">
        <f t="shared" si="555"/>
        <v>0</v>
      </c>
      <c r="Z3172" s="92">
        <f t="shared" si="556"/>
        <v>0</v>
      </c>
      <c r="AA3172" s="92">
        <f t="shared" si="557"/>
        <v>0</v>
      </c>
      <c r="AB3172" s="92">
        <f t="shared" si="558"/>
        <v>0</v>
      </c>
      <c r="AC3172" s="92">
        <f t="shared" si="559"/>
        <v>0</v>
      </c>
      <c r="AD3172" s="92">
        <f t="shared" si="560"/>
        <v>0</v>
      </c>
      <c r="AE3172" s="92">
        <f t="shared" si="561"/>
        <v>0</v>
      </c>
      <c r="AF3172" s="118">
        <f t="shared" si="567"/>
        <v>0</v>
      </c>
    </row>
    <row r="3173" spans="2:32" ht="21.95" customHeight="1" x14ac:dyDescent="0.25">
      <c r="B3173" s="36" t="str">
        <f>IF(Vendas4!D143="","",Vendas4!D143)</f>
        <v/>
      </c>
      <c r="C3173" s="36" t="str">
        <f>IF(Vendas4!E143="","",Vendas4!E143)</f>
        <v/>
      </c>
      <c r="D3173" s="36" t="str">
        <f>IF(Vendas4!F143="","",Vendas4!F143)</f>
        <v/>
      </c>
      <c r="E3173" s="36" t="str">
        <f>IF(Vendas4!G143="","",Vendas4!G143)</f>
        <v/>
      </c>
      <c r="F3173" s="36" t="str">
        <f>IF(Vendas4!H143="","",Vendas4!H143)</f>
        <v/>
      </c>
      <c r="G3173" s="36" t="str">
        <f>IF(Vendas4!I143="","",Vendas4!I143)</f>
        <v/>
      </c>
      <c r="H3173" s="36" t="str">
        <f>IF(Vendas4!J143="","",Vendas4!J143)</f>
        <v/>
      </c>
      <c r="I3173" s="36" t="str">
        <f>IF(Vendas4!K143="","",Vendas4!K143)</f>
        <v/>
      </c>
      <c r="J3173" s="36" t="str">
        <f>IF(Vendas4!L143="","",Vendas4!L143)</f>
        <v/>
      </c>
      <c r="K3173" s="36" t="str">
        <f>IF(Vendas4!M143="","",Vendas4!M143)</f>
        <v/>
      </c>
      <c r="L3173" s="36" t="str">
        <f>IF(Vendas4!N143="","",Vendas4!N143)</f>
        <v/>
      </c>
      <c r="M3173" s="36" t="str">
        <f>IF(Vendas4!O143="","",Vendas4!O143)</f>
        <v/>
      </c>
      <c r="N3173" s="36" t="str">
        <f>IF(Vendas4!P143="","",Vendas4!P143)</f>
        <v/>
      </c>
      <c r="O3173" s="42">
        <f t="shared" si="562"/>
        <v>0</v>
      </c>
      <c r="P3173" s="105">
        <f t="shared" si="563"/>
        <v>0</v>
      </c>
      <c r="Q3173" s="105">
        <f t="shared" si="564"/>
        <v>0</v>
      </c>
      <c r="R3173" s="105">
        <f t="shared" si="565"/>
        <v>0</v>
      </c>
      <c r="S3173" s="22" t="str">
        <f t="shared" si="550"/>
        <v/>
      </c>
      <c r="T3173" s="92">
        <f t="shared" si="566"/>
        <v>0</v>
      </c>
      <c r="U3173" s="92">
        <f t="shared" si="551"/>
        <v>0</v>
      </c>
      <c r="V3173" s="92">
        <f t="shared" si="552"/>
        <v>0</v>
      </c>
      <c r="W3173" s="92">
        <f t="shared" si="553"/>
        <v>0</v>
      </c>
      <c r="X3173" s="92">
        <f t="shared" si="554"/>
        <v>0</v>
      </c>
      <c r="Y3173" s="92">
        <f t="shared" si="555"/>
        <v>0</v>
      </c>
      <c r="Z3173" s="92">
        <f t="shared" si="556"/>
        <v>0</v>
      </c>
      <c r="AA3173" s="92">
        <f t="shared" si="557"/>
        <v>0</v>
      </c>
      <c r="AB3173" s="92">
        <f t="shared" si="558"/>
        <v>0</v>
      </c>
      <c r="AC3173" s="92">
        <f t="shared" si="559"/>
        <v>0</v>
      </c>
      <c r="AD3173" s="92">
        <f t="shared" si="560"/>
        <v>0</v>
      </c>
      <c r="AE3173" s="92">
        <f t="shared" si="561"/>
        <v>0</v>
      </c>
      <c r="AF3173" s="118">
        <f t="shared" si="567"/>
        <v>0</v>
      </c>
    </row>
    <row r="3174" spans="2:32" ht="21.95" customHeight="1" x14ac:dyDescent="0.25">
      <c r="B3174" s="36" t="str">
        <f>IF(Vendas4!D144="","",Vendas4!D144)</f>
        <v/>
      </c>
      <c r="C3174" s="36" t="str">
        <f>IF(Vendas4!E144="","",Vendas4!E144)</f>
        <v/>
      </c>
      <c r="D3174" s="36" t="str">
        <f>IF(Vendas4!F144="","",Vendas4!F144)</f>
        <v/>
      </c>
      <c r="E3174" s="36" t="str">
        <f>IF(Vendas4!G144="","",Vendas4!G144)</f>
        <v/>
      </c>
      <c r="F3174" s="36" t="str">
        <f>IF(Vendas4!H144="","",Vendas4!H144)</f>
        <v/>
      </c>
      <c r="G3174" s="36" t="str">
        <f>IF(Vendas4!I144="","",Vendas4!I144)</f>
        <v/>
      </c>
      <c r="H3174" s="36" t="str">
        <f>IF(Vendas4!J144="","",Vendas4!J144)</f>
        <v/>
      </c>
      <c r="I3174" s="36" t="str">
        <f>IF(Vendas4!K144="","",Vendas4!K144)</f>
        <v/>
      </c>
      <c r="J3174" s="36" t="str">
        <f>IF(Vendas4!L144="","",Vendas4!L144)</f>
        <v/>
      </c>
      <c r="K3174" s="36" t="str">
        <f>IF(Vendas4!M144="","",Vendas4!M144)</f>
        <v/>
      </c>
      <c r="L3174" s="36" t="str">
        <f>IF(Vendas4!N144="","",Vendas4!N144)</f>
        <v/>
      </c>
      <c r="M3174" s="36" t="str">
        <f>IF(Vendas4!O144="","",Vendas4!O144)</f>
        <v/>
      </c>
      <c r="N3174" s="36" t="str">
        <f>IF(Vendas4!P144="","",Vendas4!P144)</f>
        <v/>
      </c>
      <c r="O3174" s="42">
        <f t="shared" si="562"/>
        <v>0</v>
      </c>
      <c r="P3174" s="105">
        <f t="shared" si="563"/>
        <v>0</v>
      </c>
      <c r="Q3174" s="105">
        <f t="shared" si="564"/>
        <v>0</v>
      </c>
      <c r="R3174" s="105">
        <f t="shared" si="565"/>
        <v>0</v>
      </c>
      <c r="S3174" s="22" t="str">
        <f t="shared" si="550"/>
        <v/>
      </c>
      <c r="T3174" s="92">
        <f t="shared" si="566"/>
        <v>0</v>
      </c>
      <c r="U3174" s="92">
        <f t="shared" si="551"/>
        <v>0</v>
      </c>
      <c r="V3174" s="92">
        <f t="shared" si="552"/>
        <v>0</v>
      </c>
      <c r="W3174" s="92">
        <f t="shared" si="553"/>
        <v>0</v>
      </c>
      <c r="X3174" s="92">
        <f t="shared" si="554"/>
        <v>0</v>
      </c>
      <c r="Y3174" s="92">
        <f t="shared" si="555"/>
        <v>0</v>
      </c>
      <c r="Z3174" s="92">
        <f t="shared" si="556"/>
        <v>0</v>
      </c>
      <c r="AA3174" s="92">
        <f t="shared" si="557"/>
        <v>0</v>
      </c>
      <c r="AB3174" s="92">
        <f t="shared" si="558"/>
        <v>0</v>
      </c>
      <c r="AC3174" s="92">
        <f t="shared" si="559"/>
        <v>0</v>
      </c>
      <c r="AD3174" s="92">
        <f t="shared" si="560"/>
        <v>0</v>
      </c>
      <c r="AE3174" s="92">
        <f t="shared" si="561"/>
        <v>0</v>
      </c>
      <c r="AF3174" s="118">
        <f t="shared" si="567"/>
        <v>0</v>
      </c>
    </row>
    <row r="3175" spans="2:32" ht="21.95" customHeight="1" x14ac:dyDescent="0.25">
      <c r="B3175" s="36" t="str">
        <f>IF(Vendas4!D145="","",Vendas4!D145)</f>
        <v/>
      </c>
      <c r="C3175" s="36" t="str">
        <f>IF(Vendas4!E145="","",Vendas4!E145)</f>
        <v/>
      </c>
      <c r="D3175" s="36" t="str">
        <f>IF(Vendas4!F145="","",Vendas4!F145)</f>
        <v/>
      </c>
      <c r="E3175" s="36" t="str">
        <f>IF(Vendas4!G145="","",Vendas4!G145)</f>
        <v/>
      </c>
      <c r="F3175" s="36" t="str">
        <f>IF(Vendas4!H145="","",Vendas4!H145)</f>
        <v/>
      </c>
      <c r="G3175" s="36" t="str">
        <f>IF(Vendas4!I145="","",Vendas4!I145)</f>
        <v/>
      </c>
      <c r="H3175" s="36" t="str">
        <f>IF(Vendas4!J145="","",Vendas4!J145)</f>
        <v/>
      </c>
      <c r="I3175" s="36" t="str">
        <f>IF(Vendas4!K145="","",Vendas4!K145)</f>
        <v/>
      </c>
      <c r="J3175" s="36" t="str">
        <f>IF(Vendas4!L145="","",Vendas4!L145)</f>
        <v/>
      </c>
      <c r="K3175" s="36" t="str">
        <f>IF(Vendas4!M145="","",Vendas4!M145)</f>
        <v/>
      </c>
      <c r="L3175" s="36" t="str">
        <f>IF(Vendas4!N145="","",Vendas4!N145)</f>
        <v/>
      </c>
      <c r="M3175" s="36" t="str">
        <f>IF(Vendas4!O145="","",Vendas4!O145)</f>
        <v/>
      </c>
      <c r="N3175" s="36" t="str">
        <f>IF(Vendas4!P145="","",Vendas4!P145)</f>
        <v/>
      </c>
      <c r="O3175" s="42">
        <f t="shared" si="562"/>
        <v>0</v>
      </c>
      <c r="P3175" s="105">
        <f t="shared" si="563"/>
        <v>0</v>
      </c>
      <c r="Q3175" s="105">
        <f t="shared" si="564"/>
        <v>0</v>
      </c>
      <c r="R3175" s="105">
        <f t="shared" si="565"/>
        <v>0</v>
      </c>
      <c r="S3175" s="22" t="str">
        <f t="shared" si="550"/>
        <v/>
      </c>
      <c r="T3175" s="92">
        <f t="shared" si="566"/>
        <v>0</v>
      </c>
      <c r="U3175" s="92">
        <f t="shared" si="551"/>
        <v>0</v>
      </c>
      <c r="V3175" s="92">
        <f t="shared" si="552"/>
        <v>0</v>
      </c>
      <c r="W3175" s="92">
        <f t="shared" si="553"/>
        <v>0</v>
      </c>
      <c r="X3175" s="92">
        <f t="shared" si="554"/>
        <v>0</v>
      </c>
      <c r="Y3175" s="92">
        <f t="shared" si="555"/>
        <v>0</v>
      </c>
      <c r="Z3175" s="92">
        <f t="shared" si="556"/>
        <v>0</v>
      </c>
      <c r="AA3175" s="92">
        <f t="shared" si="557"/>
        <v>0</v>
      </c>
      <c r="AB3175" s="92">
        <f t="shared" si="558"/>
        <v>0</v>
      </c>
      <c r="AC3175" s="92">
        <f t="shared" si="559"/>
        <v>0</v>
      </c>
      <c r="AD3175" s="92">
        <f t="shared" si="560"/>
        <v>0</v>
      </c>
      <c r="AE3175" s="92">
        <f t="shared" si="561"/>
        <v>0</v>
      </c>
      <c r="AF3175" s="118">
        <f t="shared" si="567"/>
        <v>0</v>
      </c>
    </row>
    <row r="3176" spans="2:32" ht="21.95" customHeight="1" x14ac:dyDescent="0.25">
      <c r="B3176" s="36" t="str">
        <f>IF(Vendas4!D146="","",Vendas4!D146)</f>
        <v/>
      </c>
      <c r="C3176" s="36" t="str">
        <f>IF(Vendas4!E146="","",Vendas4!E146)</f>
        <v/>
      </c>
      <c r="D3176" s="36" t="str">
        <f>IF(Vendas4!F146="","",Vendas4!F146)</f>
        <v/>
      </c>
      <c r="E3176" s="36" t="str">
        <f>IF(Vendas4!G146="","",Vendas4!G146)</f>
        <v/>
      </c>
      <c r="F3176" s="36" t="str">
        <f>IF(Vendas4!H146="","",Vendas4!H146)</f>
        <v/>
      </c>
      <c r="G3176" s="36" t="str">
        <f>IF(Vendas4!I146="","",Vendas4!I146)</f>
        <v/>
      </c>
      <c r="H3176" s="36" t="str">
        <f>IF(Vendas4!J146="","",Vendas4!J146)</f>
        <v/>
      </c>
      <c r="I3176" s="36" t="str">
        <f>IF(Vendas4!K146="","",Vendas4!K146)</f>
        <v/>
      </c>
      <c r="J3176" s="36" t="str">
        <f>IF(Vendas4!L146="","",Vendas4!L146)</f>
        <v/>
      </c>
      <c r="K3176" s="36" t="str">
        <f>IF(Vendas4!M146="","",Vendas4!M146)</f>
        <v/>
      </c>
      <c r="L3176" s="36" t="str">
        <f>IF(Vendas4!N146="","",Vendas4!N146)</f>
        <v/>
      </c>
      <c r="M3176" s="36" t="str">
        <f>IF(Vendas4!O146="","",Vendas4!O146)</f>
        <v/>
      </c>
      <c r="N3176" s="36" t="str">
        <f>IF(Vendas4!P146="","",Vendas4!P146)</f>
        <v/>
      </c>
      <c r="O3176" s="42">
        <f t="shared" si="562"/>
        <v>0</v>
      </c>
      <c r="P3176" s="105">
        <f t="shared" si="563"/>
        <v>0</v>
      </c>
      <c r="Q3176" s="105">
        <f t="shared" si="564"/>
        <v>0</v>
      </c>
      <c r="R3176" s="105">
        <f t="shared" si="565"/>
        <v>0</v>
      </c>
      <c r="S3176" s="22" t="str">
        <f t="shared" si="550"/>
        <v/>
      </c>
      <c r="T3176" s="92">
        <f t="shared" si="566"/>
        <v>0</v>
      </c>
      <c r="U3176" s="92">
        <f t="shared" si="551"/>
        <v>0</v>
      </c>
      <c r="V3176" s="92">
        <f t="shared" si="552"/>
        <v>0</v>
      </c>
      <c r="W3176" s="92">
        <f t="shared" si="553"/>
        <v>0</v>
      </c>
      <c r="X3176" s="92">
        <f t="shared" si="554"/>
        <v>0</v>
      </c>
      <c r="Y3176" s="92">
        <f t="shared" si="555"/>
        <v>0</v>
      </c>
      <c r="Z3176" s="92">
        <f t="shared" si="556"/>
        <v>0</v>
      </c>
      <c r="AA3176" s="92">
        <f t="shared" si="557"/>
        <v>0</v>
      </c>
      <c r="AB3176" s="92">
        <f t="shared" si="558"/>
        <v>0</v>
      </c>
      <c r="AC3176" s="92">
        <f t="shared" si="559"/>
        <v>0</v>
      </c>
      <c r="AD3176" s="92">
        <f t="shared" si="560"/>
        <v>0</v>
      </c>
      <c r="AE3176" s="92">
        <f t="shared" si="561"/>
        <v>0</v>
      </c>
      <c r="AF3176" s="118">
        <f t="shared" si="567"/>
        <v>0</v>
      </c>
    </row>
    <row r="3177" spans="2:32" ht="21.95" customHeight="1" x14ac:dyDescent="0.25">
      <c r="B3177" s="36" t="str">
        <f>IF(Vendas4!D147="","",Vendas4!D147)</f>
        <v/>
      </c>
      <c r="C3177" s="36" t="str">
        <f>IF(Vendas4!E147="","",Vendas4!E147)</f>
        <v/>
      </c>
      <c r="D3177" s="36" t="str">
        <f>IF(Vendas4!F147="","",Vendas4!F147)</f>
        <v/>
      </c>
      <c r="E3177" s="36" t="str">
        <f>IF(Vendas4!G147="","",Vendas4!G147)</f>
        <v/>
      </c>
      <c r="F3177" s="36" t="str">
        <f>IF(Vendas4!H147="","",Vendas4!H147)</f>
        <v/>
      </c>
      <c r="G3177" s="36" t="str">
        <f>IF(Vendas4!I147="","",Vendas4!I147)</f>
        <v/>
      </c>
      <c r="H3177" s="36" t="str">
        <f>IF(Vendas4!J147="","",Vendas4!J147)</f>
        <v/>
      </c>
      <c r="I3177" s="36" t="str">
        <f>IF(Vendas4!K147="","",Vendas4!K147)</f>
        <v/>
      </c>
      <c r="J3177" s="36" t="str">
        <f>IF(Vendas4!L147="","",Vendas4!L147)</f>
        <v/>
      </c>
      <c r="K3177" s="36" t="str">
        <f>IF(Vendas4!M147="","",Vendas4!M147)</f>
        <v/>
      </c>
      <c r="L3177" s="36" t="str">
        <f>IF(Vendas4!N147="","",Vendas4!N147)</f>
        <v/>
      </c>
      <c r="M3177" s="36" t="str">
        <f>IF(Vendas4!O147="","",Vendas4!O147)</f>
        <v/>
      </c>
      <c r="N3177" s="36" t="str">
        <f>IF(Vendas4!P147="","",Vendas4!P147)</f>
        <v/>
      </c>
      <c r="O3177" s="42">
        <f t="shared" si="562"/>
        <v>0</v>
      </c>
      <c r="P3177" s="105">
        <f t="shared" si="563"/>
        <v>0</v>
      </c>
      <c r="Q3177" s="105">
        <f t="shared" si="564"/>
        <v>0</v>
      </c>
      <c r="R3177" s="105">
        <f t="shared" si="565"/>
        <v>0</v>
      </c>
      <c r="S3177" s="22" t="str">
        <f t="shared" si="550"/>
        <v/>
      </c>
      <c r="T3177" s="92">
        <f t="shared" si="566"/>
        <v>0</v>
      </c>
      <c r="U3177" s="92">
        <f t="shared" si="551"/>
        <v>0</v>
      </c>
      <c r="V3177" s="92">
        <f t="shared" si="552"/>
        <v>0</v>
      </c>
      <c r="W3177" s="92">
        <f t="shared" si="553"/>
        <v>0</v>
      </c>
      <c r="X3177" s="92">
        <f t="shared" si="554"/>
        <v>0</v>
      </c>
      <c r="Y3177" s="92">
        <f t="shared" si="555"/>
        <v>0</v>
      </c>
      <c r="Z3177" s="92">
        <f t="shared" si="556"/>
        <v>0</v>
      </c>
      <c r="AA3177" s="92">
        <f t="shared" si="557"/>
        <v>0</v>
      </c>
      <c r="AB3177" s="92">
        <f t="shared" si="558"/>
        <v>0</v>
      </c>
      <c r="AC3177" s="92">
        <f t="shared" si="559"/>
        <v>0</v>
      </c>
      <c r="AD3177" s="92">
        <f t="shared" si="560"/>
        <v>0</v>
      </c>
      <c r="AE3177" s="92">
        <f t="shared" si="561"/>
        <v>0</v>
      </c>
      <c r="AF3177" s="118">
        <f t="shared" si="567"/>
        <v>0</v>
      </c>
    </row>
    <row r="3178" spans="2:32" ht="21.95" customHeight="1" x14ac:dyDescent="0.25">
      <c r="B3178" s="36" t="str">
        <f>IF(Vendas4!D148="","",Vendas4!D148)</f>
        <v/>
      </c>
      <c r="C3178" s="36" t="str">
        <f>IF(Vendas4!E148="","",Vendas4!E148)</f>
        <v/>
      </c>
      <c r="D3178" s="36" t="str">
        <f>IF(Vendas4!F148="","",Vendas4!F148)</f>
        <v/>
      </c>
      <c r="E3178" s="36" t="str">
        <f>IF(Vendas4!G148="","",Vendas4!G148)</f>
        <v/>
      </c>
      <c r="F3178" s="36" t="str">
        <f>IF(Vendas4!H148="","",Vendas4!H148)</f>
        <v/>
      </c>
      <c r="G3178" s="36" t="str">
        <f>IF(Vendas4!I148="","",Vendas4!I148)</f>
        <v/>
      </c>
      <c r="H3178" s="36" t="str">
        <f>IF(Vendas4!J148="","",Vendas4!J148)</f>
        <v/>
      </c>
      <c r="I3178" s="36" t="str">
        <f>IF(Vendas4!K148="","",Vendas4!K148)</f>
        <v/>
      </c>
      <c r="J3178" s="36" t="str">
        <f>IF(Vendas4!L148="","",Vendas4!L148)</f>
        <v/>
      </c>
      <c r="K3178" s="36" t="str">
        <f>IF(Vendas4!M148="","",Vendas4!M148)</f>
        <v/>
      </c>
      <c r="L3178" s="36" t="str">
        <f>IF(Vendas4!N148="","",Vendas4!N148)</f>
        <v/>
      </c>
      <c r="M3178" s="36" t="str">
        <f>IF(Vendas4!O148="","",Vendas4!O148)</f>
        <v/>
      </c>
      <c r="N3178" s="36" t="str">
        <f>IF(Vendas4!P148="","",Vendas4!P148)</f>
        <v/>
      </c>
      <c r="O3178" s="42">
        <f t="shared" si="562"/>
        <v>0</v>
      </c>
      <c r="P3178" s="105">
        <f t="shared" si="563"/>
        <v>0</v>
      </c>
      <c r="Q3178" s="105">
        <f t="shared" si="564"/>
        <v>0</v>
      </c>
      <c r="R3178" s="105">
        <f t="shared" si="565"/>
        <v>0</v>
      </c>
      <c r="S3178" s="22" t="str">
        <f t="shared" si="550"/>
        <v/>
      </c>
      <c r="T3178" s="92">
        <f t="shared" si="566"/>
        <v>0</v>
      </c>
      <c r="U3178" s="92">
        <f t="shared" si="551"/>
        <v>0</v>
      </c>
      <c r="V3178" s="92">
        <f t="shared" si="552"/>
        <v>0</v>
      </c>
      <c r="W3178" s="92">
        <f t="shared" si="553"/>
        <v>0</v>
      </c>
      <c r="X3178" s="92">
        <f t="shared" si="554"/>
        <v>0</v>
      </c>
      <c r="Y3178" s="92">
        <f t="shared" si="555"/>
        <v>0</v>
      </c>
      <c r="Z3178" s="92">
        <f t="shared" si="556"/>
        <v>0</v>
      </c>
      <c r="AA3178" s="92">
        <f t="shared" si="557"/>
        <v>0</v>
      </c>
      <c r="AB3178" s="92">
        <f t="shared" si="558"/>
        <v>0</v>
      </c>
      <c r="AC3178" s="92">
        <f t="shared" si="559"/>
        <v>0</v>
      </c>
      <c r="AD3178" s="92">
        <f t="shared" si="560"/>
        <v>0</v>
      </c>
      <c r="AE3178" s="92">
        <f t="shared" si="561"/>
        <v>0</v>
      </c>
      <c r="AF3178" s="118">
        <f t="shared" si="567"/>
        <v>0</v>
      </c>
    </row>
    <row r="3179" spans="2:32" ht="21.95" customHeight="1" x14ac:dyDescent="0.25">
      <c r="B3179" s="36" t="str">
        <f>IF(Vendas4!D149="","",Vendas4!D149)</f>
        <v/>
      </c>
      <c r="C3179" s="36" t="str">
        <f>IF(Vendas4!E149="","",Vendas4!E149)</f>
        <v/>
      </c>
      <c r="D3179" s="36" t="str">
        <f>IF(Vendas4!F149="","",Vendas4!F149)</f>
        <v/>
      </c>
      <c r="E3179" s="36" t="str">
        <f>IF(Vendas4!G149="","",Vendas4!G149)</f>
        <v/>
      </c>
      <c r="F3179" s="36" t="str">
        <f>IF(Vendas4!H149="","",Vendas4!H149)</f>
        <v/>
      </c>
      <c r="G3179" s="36" t="str">
        <f>IF(Vendas4!I149="","",Vendas4!I149)</f>
        <v/>
      </c>
      <c r="H3179" s="36" t="str">
        <f>IF(Vendas4!J149="","",Vendas4!J149)</f>
        <v/>
      </c>
      <c r="I3179" s="36" t="str">
        <f>IF(Vendas4!K149="","",Vendas4!K149)</f>
        <v/>
      </c>
      <c r="J3179" s="36" t="str">
        <f>IF(Vendas4!L149="","",Vendas4!L149)</f>
        <v/>
      </c>
      <c r="K3179" s="36" t="str">
        <f>IF(Vendas4!M149="","",Vendas4!M149)</f>
        <v/>
      </c>
      <c r="L3179" s="36" t="str">
        <f>IF(Vendas4!N149="","",Vendas4!N149)</f>
        <v/>
      </c>
      <c r="M3179" s="36" t="str">
        <f>IF(Vendas4!O149="","",Vendas4!O149)</f>
        <v/>
      </c>
      <c r="N3179" s="36" t="str">
        <f>IF(Vendas4!P149="","",Vendas4!P149)</f>
        <v/>
      </c>
      <c r="O3179" s="42">
        <f t="shared" si="562"/>
        <v>0</v>
      </c>
      <c r="P3179" s="105">
        <f t="shared" si="563"/>
        <v>0</v>
      </c>
      <c r="Q3179" s="105">
        <f t="shared" si="564"/>
        <v>0</v>
      </c>
      <c r="R3179" s="105">
        <f t="shared" si="565"/>
        <v>0</v>
      </c>
      <c r="S3179" s="22" t="str">
        <f t="shared" si="550"/>
        <v/>
      </c>
      <c r="T3179" s="92">
        <f t="shared" si="566"/>
        <v>0</v>
      </c>
      <c r="U3179" s="92">
        <f t="shared" si="551"/>
        <v>0</v>
      </c>
      <c r="V3179" s="92">
        <f t="shared" si="552"/>
        <v>0</v>
      </c>
      <c r="W3179" s="92">
        <f t="shared" si="553"/>
        <v>0</v>
      </c>
      <c r="X3179" s="92">
        <f t="shared" si="554"/>
        <v>0</v>
      </c>
      <c r="Y3179" s="92">
        <f t="shared" si="555"/>
        <v>0</v>
      </c>
      <c r="Z3179" s="92">
        <f t="shared" si="556"/>
        <v>0</v>
      </c>
      <c r="AA3179" s="92">
        <f t="shared" si="557"/>
        <v>0</v>
      </c>
      <c r="AB3179" s="92">
        <f t="shared" si="558"/>
        <v>0</v>
      </c>
      <c r="AC3179" s="92">
        <f t="shared" si="559"/>
        <v>0</v>
      </c>
      <c r="AD3179" s="92">
        <f t="shared" si="560"/>
        <v>0</v>
      </c>
      <c r="AE3179" s="92">
        <f t="shared" si="561"/>
        <v>0</v>
      </c>
      <c r="AF3179" s="118">
        <f t="shared" si="567"/>
        <v>0</v>
      </c>
    </row>
    <row r="3180" spans="2:32" ht="21.95" customHeight="1" x14ac:dyDescent="0.25">
      <c r="B3180" s="36" t="str">
        <f>IF(Vendas4!D150="","",Vendas4!D150)</f>
        <v/>
      </c>
      <c r="C3180" s="36" t="str">
        <f>IF(Vendas4!E150="","",Vendas4!E150)</f>
        <v/>
      </c>
      <c r="D3180" s="36" t="str">
        <f>IF(Vendas4!F150="","",Vendas4!F150)</f>
        <v/>
      </c>
      <c r="E3180" s="36" t="str">
        <f>IF(Vendas4!G150="","",Vendas4!G150)</f>
        <v/>
      </c>
      <c r="F3180" s="36" t="str">
        <f>IF(Vendas4!H150="","",Vendas4!H150)</f>
        <v/>
      </c>
      <c r="G3180" s="36" t="str">
        <f>IF(Vendas4!I150="","",Vendas4!I150)</f>
        <v/>
      </c>
      <c r="H3180" s="36" t="str">
        <f>IF(Vendas4!J150="","",Vendas4!J150)</f>
        <v/>
      </c>
      <c r="I3180" s="36" t="str">
        <f>IF(Vendas4!K150="","",Vendas4!K150)</f>
        <v/>
      </c>
      <c r="J3180" s="36" t="str">
        <f>IF(Vendas4!L150="","",Vendas4!L150)</f>
        <v/>
      </c>
      <c r="K3180" s="36" t="str">
        <f>IF(Vendas4!M150="","",Vendas4!M150)</f>
        <v/>
      </c>
      <c r="L3180" s="36" t="str">
        <f>IF(Vendas4!N150="","",Vendas4!N150)</f>
        <v/>
      </c>
      <c r="M3180" s="36" t="str">
        <f>IF(Vendas4!O150="","",Vendas4!O150)</f>
        <v/>
      </c>
      <c r="N3180" s="36" t="str">
        <f>IF(Vendas4!P150="","",Vendas4!P150)</f>
        <v/>
      </c>
      <c r="O3180" s="42">
        <f t="shared" si="562"/>
        <v>0</v>
      </c>
      <c r="P3180" s="105">
        <f t="shared" si="563"/>
        <v>0</v>
      </c>
      <c r="Q3180" s="105">
        <f t="shared" si="564"/>
        <v>0</v>
      </c>
      <c r="R3180" s="105">
        <f t="shared" si="565"/>
        <v>0</v>
      </c>
      <c r="S3180" s="22" t="str">
        <f t="shared" si="550"/>
        <v/>
      </c>
      <c r="T3180" s="92">
        <f t="shared" si="566"/>
        <v>0</v>
      </c>
      <c r="U3180" s="92">
        <f t="shared" si="551"/>
        <v>0</v>
      </c>
      <c r="V3180" s="92">
        <f t="shared" si="552"/>
        <v>0</v>
      </c>
      <c r="W3180" s="92">
        <f t="shared" si="553"/>
        <v>0</v>
      </c>
      <c r="X3180" s="92">
        <f t="shared" si="554"/>
        <v>0</v>
      </c>
      <c r="Y3180" s="92">
        <f t="shared" si="555"/>
        <v>0</v>
      </c>
      <c r="Z3180" s="92">
        <f t="shared" si="556"/>
        <v>0</v>
      </c>
      <c r="AA3180" s="92">
        <f t="shared" si="557"/>
        <v>0</v>
      </c>
      <c r="AB3180" s="92">
        <f t="shared" si="558"/>
        <v>0</v>
      </c>
      <c r="AC3180" s="92">
        <f t="shared" si="559"/>
        <v>0</v>
      </c>
      <c r="AD3180" s="92">
        <f t="shared" si="560"/>
        <v>0</v>
      </c>
      <c r="AE3180" s="92">
        <f t="shared" si="561"/>
        <v>0</v>
      </c>
      <c r="AF3180" s="118">
        <f t="shared" si="567"/>
        <v>0</v>
      </c>
    </row>
    <row r="3181" spans="2:32" ht="21.95" customHeight="1" x14ac:dyDescent="0.25">
      <c r="B3181" s="36" t="str">
        <f>IF(Vendas4!D151="","",Vendas4!D151)</f>
        <v/>
      </c>
      <c r="C3181" s="36" t="str">
        <f>IF(Vendas4!E151="","",Vendas4!E151)</f>
        <v/>
      </c>
      <c r="D3181" s="36" t="str">
        <f>IF(Vendas4!F151="","",Vendas4!F151)</f>
        <v/>
      </c>
      <c r="E3181" s="36" t="str">
        <f>IF(Vendas4!G151="","",Vendas4!G151)</f>
        <v/>
      </c>
      <c r="F3181" s="36" t="str">
        <f>IF(Vendas4!H151="","",Vendas4!H151)</f>
        <v/>
      </c>
      <c r="G3181" s="36" t="str">
        <f>IF(Vendas4!I151="","",Vendas4!I151)</f>
        <v/>
      </c>
      <c r="H3181" s="36" t="str">
        <f>IF(Vendas4!J151="","",Vendas4!J151)</f>
        <v/>
      </c>
      <c r="I3181" s="36" t="str">
        <f>IF(Vendas4!K151="","",Vendas4!K151)</f>
        <v/>
      </c>
      <c r="J3181" s="36" t="str">
        <f>IF(Vendas4!L151="","",Vendas4!L151)</f>
        <v/>
      </c>
      <c r="K3181" s="36" t="str">
        <f>IF(Vendas4!M151="","",Vendas4!M151)</f>
        <v/>
      </c>
      <c r="L3181" s="36" t="str">
        <f>IF(Vendas4!N151="","",Vendas4!N151)</f>
        <v/>
      </c>
      <c r="M3181" s="36" t="str">
        <f>IF(Vendas4!O151="","",Vendas4!O151)</f>
        <v/>
      </c>
      <c r="N3181" s="36" t="str">
        <f>IF(Vendas4!P151="","",Vendas4!P151)</f>
        <v/>
      </c>
      <c r="O3181" s="42">
        <f t="shared" si="562"/>
        <v>0</v>
      </c>
      <c r="P3181" s="105">
        <f t="shared" si="563"/>
        <v>0</v>
      </c>
      <c r="Q3181" s="105">
        <f t="shared" si="564"/>
        <v>0</v>
      </c>
      <c r="R3181" s="105">
        <f t="shared" si="565"/>
        <v>0</v>
      </c>
      <c r="S3181" s="22" t="str">
        <f t="shared" si="550"/>
        <v/>
      </c>
      <c r="T3181" s="92">
        <f t="shared" si="566"/>
        <v>0</v>
      </c>
      <c r="U3181" s="92">
        <f t="shared" si="551"/>
        <v>0</v>
      </c>
      <c r="V3181" s="92">
        <f t="shared" si="552"/>
        <v>0</v>
      </c>
      <c r="W3181" s="92">
        <f t="shared" si="553"/>
        <v>0</v>
      </c>
      <c r="X3181" s="92">
        <f t="shared" si="554"/>
        <v>0</v>
      </c>
      <c r="Y3181" s="92">
        <f t="shared" si="555"/>
        <v>0</v>
      </c>
      <c r="Z3181" s="92">
        <f t="shared" si="556"/>
        <v>0</v>
      </c>
      <c r="AA3181" s="92">
        <f t="shared" si="557"/>
        <v>0</v>
      </c>
      <c r="AB3181" s="92">
        <f t="shared" si="558"/>
        <v>0</v>
      </c>
      <c r="AC3181" s="92">
        <f t="shared" si="559"/>
        <v>0</v>
      </c>
      <c r="AD3181" s="92">
        <f t="shared" si="560"/>
        <v>0</v>
      </c>
      <c r="AE3181" s="92">
        <f t="shared" si="561"/>
        <v>0</v>
      </c>
      <c r="AF3181" s="118">
        <f t="shared" si="567"/>
        <v>0</v>
      </c>
    </row>
    <row r="3182" spans="2:32" ht="21.95" customHeight="1" x14ac:dyDescent="0.25">
      <c r="B3182" s="36" t="str">
        <f>IF(Vendas4!D152="","",Vendas4!D152)</f>
        <v/>
      </c>
      <c r="C3182" s="36" t="str">
        <f>IF(Vendas4!E152="","",Vendas4!E152)</f>
        <v/>
      </c>
      <c r="D3182" s="36" t="str">
        <f>IF(Vendas4!F152="","",Vendas4!F152)</f>
        <v/>
      </c>
      <c r="E3182" s="36" t="str">
        <f>IF(Vendas4!G152="","",Vendas4!G152)</f>
        <v/>
      </c>
      <c r="F3182" s="36" t="str">
        <f>IF(Vendas4!H152="","",Vendas4!H152)</f>
        <v/>
      </c>
      <c r="G3182" s="36" t="str">
        <f>IF(Vendas4!I152="","",Vendas4!I152)</f>
        <v/>
      </c>
      <c r="H3182" s="36" t="str">
        <f>IF(Vendas4!J152="","",Vendas4!J152)</f>
        <v/>
      </c>
      <c r="I3182" s="36" t="str">
        <f>IF(Vendas4!K152="","",Vendas4!K152)</f>
        <v/>
      </c>
      <c r="J3182" s="36" t="str">
        <f>IF(Vendas4!L152="","",Vendas4!L152)</f>
        <v/>
      </c>
      <c r="K3182" s="36" t="str">
        <f>IF(Vendas4!M152="","",Vendas4!M152)</f>
        <v/>
      </c>
      <c r="L3182" s="36" t="str">
        <f>IF(Vendas4!N152="","",Vendas4!N152)</f>
        <v/>
      </c>
      <c r="M3182" s="36" t="str">
        <f>IF(Vendas4!O152="","",Vendas4!O152)</f>
        <v/>
      </c>
      <c r="N3182" s="36" t="str">
        <f>IF(Vendas4!P152="","",Vendas4!P152)</f>
        <v/>
      </c>
      <c r="O3182" s="42">
        <f t="shared" si="562"/>
        <v>0</v>
      </c>
      <c r="P3182" s="105">
        <f t="shared" si="563"/>
        <v>0</v>
      </c>
      <c r="Q3182" s="105">
        <f t="shared" si="564"/>
        <v>0</v>
      </c>
      <c r="R3182" s="105">
        <f t="shared" si="565"/>
        <v>0</v>
      </c>
      <c r="S3182" s="22" t="str">
        <f t="shared" si="550"/>
        <v/>
      </c>
      <c r="T3182" s="92">
        <f t="shared" si="566"/>
        <v>0</v>
      </c>
      <c r="U3182" s="92">
        <f t="shared" si="551"/>
        <v>0</v>
      </c>
      <c r="V3182" s="92">
        <f t="shared" si="552"/>
        <v>0</v>
      </c>
      <c r="W3182" s="92">
        <f t="shared" si="553"/>
        <v>0</v>
      </c>
      <c r="X3182" s="92">
        <f t="shared" si="554"/>
        <v>0</v>
      </c>
      <c r="Y3182" s="92">
        <f t="shared" si="555"/>
        <v>0</v>
      </c>
      <c r="Z3182" s="92">
        <f t="shared" si="556"/>
        <v>0</v>
      </c>
      <c r="AA3182" s="92">
        <f t="shared" si="557"/>
        <v>0</v>
      </c>
      <c r="AB3182" s="92">
        <f t="shared" si="558"/>
        <v>0</v>
      </c>
      <c r="AC3182" s="92">
        <f t="shared" si="559"/>
        <v>0</v>
      </c>
      <c r="AD3182" s="92">
        <f t="shared" si="560"/>
        <v>0</v>
      </c>
      <c r="AE3182" s="92">
        <f t="shared" si="561"/>
        <v>0</v>
      </c>
      <c r="AF3182" s="118">
        <f t="shared" si="567"/>
        <v>0</v>
      </c>
    </row>
    <row r="3183" spans="2:32" ht="21.95" customHeight="1" x14ac:dyDescent="0.25">
      <c r="B3183" s="36" t="str">
        <f>IF(Vendas4!D153="","",Vendas4!D153)</f>
        <v/>
      </c>
      <c r="C3183" s="36" t="str">
        <f>IF(Vendas4!E153="","",Vendas4!E153)</f>
        <v/>
      </c>
      <c r="D3183" s="36" t="str">
        <f>IF(Vendas4!F153="","",Vendas4!F153)</f>
        <v/>
      </c>
      <c r="E3183" s="36" t="str">
        <f>IF(Vendas4!G153="","",Vendas4!G153)</f>
        <v/>
      </c>
      <c r="F3183" s="36" t="str">
        <f>IF(Vendas4!H153="","",Vendas4!H153)</f>
        <v/>
      </c>
      <c r="G3183" s="36" t="str">
        <f>IF(Vendas4!I153="","",Vendas4!I153)</f>
        <v/>
      </c>
      <c r="H3183" s="36" t="str">
        <f>IF(Vendas4!J153="","",Vendas4!J153)</f>
        <v/>
      </c>
      <c r="I3183" s="36" t="str">
        <f>IF(Vendas4!K153="","",Vendas4!K153)</f>
        <v/>
      </c>
      <c r="J3183" s="36" t="str">
        <f>IF(Vendas4!L153="","",Vendas4!L153)</f>
        <v/>
      </c>
      <c r="K3183" s="36" t="str">
        <f>IF(Vendas4!M153="","",Vendas4!M153)</f>
        <v/>
      </c>
      <c r="L3183" s="36" t="str">
        <f>IF(Vendas4!N153="","",Vendas4!N153)</f>
        <v/>
      </c>
      <c r="M3183" s="36" t="str">
        <f>IF(Vendas4!O153="","",Vendas4!O153)</f>
        <v/>
      </c>
      <c r="N3183" s="36" t="str">
        <f>IF(Vendas4!P153="","",Vendas4!P153)</f>
        <v/>
      </c>
      <c r="O3183" s="42">
        <f t="shared" si="562"/>
        <v>0</v>
      </c>
      <c r="P3183" s="105">
        <f t="shared" si="563"/>
        <v>0</v>
      </c>
      <c r="Q3183" s="105">
        <f t="shared" si="564"/>
        <v>0</v>
      </c>
      <c r="R3183" s="105">
        <f t="shared" si="565"/>
        <v>0</v>
      </c>
      <c r="S3183" s="22" t="str">
        <f t="shared" si="550"/>
        <v/>
      </c>
      <c r="T3183" s="92">
        <f t="shared" si="566"/>
        <v>0</v>
      </c>
      <c r="U3183" s="92">
        <f t="shared" si="551"/>
        <v>0</v>
      </c>
      <c r="V3183" s="92">
        <f t="shared" si="552"/>
        <v>0</v>
      </c>
      <c r="W3183" s="92">
        <f t="shared" si="553"/>
        <v>0</v>
      </c>
      <c r="X3183" s="92">
        <f t="shared" si="554"/>
        <v>0</v>
      </c>
      <c r="Y3183" s="92">
        <f t="shared" si="555"/>
        <v>0</v>
      </c>
      <c r="Z3183" s="92">
        <f t="shared" si="556"/>
        <v>0</v>
      </c>
      <c r="AA3183" s="92">
        <f t="shared" si="557"/>
        <v>0</v>
      </c>
      <c r="AB3183" s="92">
        <f t="shared" si="558"/>
        <v>0</v>
      </c>
      <c r="AC3183" s="92">
        <f t="shared" si="559"/>
        <v>0</v>
      </c>
      <c r="AD3183" s="92">
        <f t="shared" si="560"/>
        <v>0</v>
      </c>
      <c r="AE3183" s="92">
        <f t="shared" si="561"/>
        <v>0</v>
      </c>
      <c r="AF3183" s="118">
        <f t="shared" si="567"/>
        <v>0</v>
      </c>
    </row>
    <row r="3184" spans="2:32" ht="21.95" customHeight="1" x14ac:dyDescent="0.25">
      <c r="B3184" s="36" t="str">
        <f>IF(Vendas4!D154="","",Vendas4!D154)</f>
        <v/>
      </c>
      <c r="C3184" s="36" t="str">
        <f>IF(Vendas4!E154="","",Vendas4!E154)</f>
        <v/>
      </c>
      <c r="D3184" s="36" t="str">
        <f>IF(Vendas4!F154="","",Vendas4!F154)</f>
        <v/>
      </c>
      <c r="E3184" s="36" t="str">
        <f>IF(Vendas4!G154="","",Vendas4!G154)</f>
        <v/>
      </c>
      <c r="F3184" s="36" t="str">
        <f>IF(Vendas4!H154="","",Vendas4!H154)</f>
        <v/>
      </c>
      <c r="G3184" s="36" t="str">
        <f>IF(Vendas4!I154="","",Vendas4!I154)</f>
        <v/>
      </c>
      <c r="H3184" s="36" t="str">
        <f>IF(Vendas4!J154="","",Vendas4!J154)</f>
        <v/>
      </c>
      <c r="I3184" s="36" t="str">
        <f>IF(Vendas4!K154="","",Vendas4!K154)</f>
        <v/>
      </c>
      <c r="J3184" s="36" t="str">
        <f>IF(Vendas4!L154="","",Vendas4!L154)</f>
        <v/>
      </c>
      <c r="K3184" s="36" t="str">
        <f>IF(Vendas4!M154="","",Vendas4!M154)</f>
        <v/>
      </c>
      <c r="L3184" s="36" t="str">
        <f>IF(Vendas4!N154="","",Vendas4!N154)</f>
        <v/>
      </c>
      <c r="M3184" s="36" t="str">
        <f>IF(Vendas4!O154="","",Vendas4!O154)</f>
        <v/>
      </c>
      <c r="N3184" s="36" t="str">
        <f>IF(Vendas4!P154="","",Vendas4!P154)</f>
        <v/>
      </c>
      <c r="O3184" s="42">
        <f t="shared" si="562"/>
        <v>0</v>
      </c>
      <c r="P3184" s="105">
        <f t="shared" si="563"/>
        <v>0</v>
      </c>
      <c r="Q3184" s="105">
        <f t="shared" si="564"/>
        <v>0</v>
      </c>
      <c r="R3184" s="105">
        <f t="shared" si="565"/>
        <v>0</v>
      </c>
      <c r="S3184" s="22" t="str">
        <f t="shared" si="550"/>
        <v/>
      </c>
      <c r="T3184" s="92">
        <f t="shared" si="566"/>
        <v>0</v>
      </c>
      <c r="U3184" s="92">
        <f t="shared" si="551"/>
        <v>0</v>
      </c>
      <c r="V3184" s="92">
        <f t="shared" si="552"/>
        <v>0</v>
      </c>
      <c r="W3184" s="92">
        <f t="shared" si="553"/>
        <v>0</v>
      </c>
      <c r="X3184" s="92">
        <f t="shared" si="554"/>
        <v>0</v>
      </c>
      <c r="Y3184" s="92">
        <f t="shared" si="555"/>
        <v>0</v>
      </c>
      <c r="Z3184" s="92">
        <f t="shared" si="556"/>
        <v>0</v>
      </c>
      <c r="AA3184" s="92">
        <f t="shared" si="557"/>
        <v>0</v>
      </c>
      <c r="AB3184" s="92">
        <f t="shared" si="558"/>
        <v>0</v>
      </c>
      <c r="AC3184" s="92">
        <f t="shared" si="559"/>
        <v>0</v>
      </c>
      <c r="AD3184" s="92">
        <f t="shared" si="560"/>
        <v>0</v>
      </c>
      <c r="AE3184" s="92">
        <f t="shared" si="561"/>
        <v>0</v>
      </c>
      <c r="AF3184" s="118">
        <f t="shared" si="567"/>
        <v>0</v>
      </c>
    </row>
    <row r="3185" spans="2:32" ht="21.95" customHeight="1" x14ac:dyDescent="0.25">
      <c r="B3185" s="36" t="str">
        <f>IF(Vendas4!D155="","",Vendas4!D155)</f>
        <v/>
      </c>
      <c r="C3185" s="36" t="str">
        <f>IF(Vendas4!E155="","",Vendas4!E155)</f>
        <v/>
      </c>
      <c r="D3185" s="36" t="str">
        <f>IF(Vendas4!F155="","",Vendas4!F155)</f>
        <v/>
      </c>
      <c r="E3185" s="36" t="str">
        <f>IF(Vendas4!G155="","",Vendas4!G155)</f>
        <v/>
      </c>
      <c r="F3185" s="36" t="str">
        <f>IF(Vendas4!H155="","",Vendas4!H155)</f>
        <v/>
      </c>
      <c r="G3185" s="36" t="str">
        <f>IF(Vendas4!I155="","",Vendas4!I155)</f>
        <v/>
      </c>
      <c r="H3185" s="36" t="str">
        <f>IF(Vendas4!J155="","",Vendas4!J155)</f>
        <v/>
      </c>
      <c r="I3185" s="36" t="str">
        <f>IF(Vendas4!K155="","",Vendas4!K155)</f>
        <v/>
      </c>
      <c r="J3185" s="36" t="str">
        <f>IF(Vendas4!L155="","",Vendas4!L155)</f>
        <v/>
      </c>
      <c r="K3185" s="36" t="str">
        <f>IF(Vendas4!M155="","",Vendas4!M155)</f>
        <v/>
      </c>
      <c r="L3185" s="36" t="str">
        <f>IF(Vendas4!N155="","",Vendas4!N155)</f>
        <v/>
      </c>
      <c r="M3185" s="36" t="str">
        <f>IF(Vendas4!O155="","",Vendas4!O155)</f>
        <v/>
      </c>
      <c r="N3185" s="36" t="str">
        <f>IF(Vendas4!P155="","",Vendas4!P155)</f>
        <v/>
      </c>
      <c r="O3185" s="42">
        <f t="shared" si="562"/>
        <v>0</v>
      </c>
      <c r="P3185" s="105">
        <f t="shared" si="563"/>
        <v>0</v>
      </c>
      <c r="Q3185" s="105">
        <f t="shared" si="564"/>
        <v>0</v>
      </c>
      <c r="R3185" s="105">
        <f t="shared" si="565"/>
        <v>0</v>
      </c>
      <c r="S3185" s="22" t="str">
        <f t="shared" si="550"/>
        <v/>
      </c>
      <c r="T3185" s="92">
        <f t="shared" si="566"/>
        <v>0</v>
      </c>
      <c r="U3185" s="92">
        <f t="shared" si="551"/>
        <v>0</v>
      </c>
      <c r="V3185" s="92">
        <f t="shared" si="552"/>
        <v>0</v>
      </c>
      <c r="W3185" s="92">
        <f t="shared" si="553"/>
        <v>0</v>
      </c>
      <c r="X3185" s="92">
        <f t="shared" si="554"/>
        <v>0</v>
      </c>
      <c r="Y3185" s="92">
        <f t="shared" si="555"/>
        <v>0</v>
      </c>
      <c r="Z3185" s="92">
        <f t="shared" si="556"/>
        <v>0</v>
      </c>
      <c r="AA3185" s="92">
        <f t="shared" si="557"/>
        <v>0</v>
      </c>
      <c r="AB3185" s="92">
        <f t="shared" si="558"/>
        <v>0</v>
      </c>
      <c r="AC3185" s="92">
        <f t="shared" si="559"/>
        <v>0</v>
      </c>
      <c r="AD3185" s="92">
        <f t="shared" si="560"/>
        <v>0</v>
      </c>
      <c r="AE3185" s="92">
        <f t="shared" si="561"/>
        <v>0</v>
      </c>
      <c r="AF3185" s="118">
        <f t="shared" si="567"/>
        <v>0</v>
      </c>
    </row>
    <row r="3186" spans="2:32" ht="21.95" customHeight="1" x14ac:dyDescent="0.25">
      <c r="B3186" s="36" t="str">
        <f>IF(Vendas4!D156="","",Vendas4!D156)</f>
        <v/>
      </c>
      <c r="C3186" s="36" t="str">
        <f>IF(Vendas4!E156="","",Vendas4!E156)</f>
        <v/>
      </c>
      <c r="D3186" s="36" t="str">
        <f>IF(Vendas4!F156="","",Vendas4!F156)</f>
        <v/>
      </c>
      <c r="E3186" s="36" t="str">
        <f>IF(Vendas4!G156="","",Vendas4!G156)</f>
        <v/>
      </c>
      <c r="F3186" s="36" t="str">
        <f>IF(Vendas4!H156="","",Vendas4!H156)</f>
        <v/>
      </c>
      <c r="G3186" s="36" t="str">
        <f>IF(Vendas4!I156="","",Vendas4!I156)</f>
        <v/>
      </c>
      <c r="H3186" s="36" t="str">
        <f>IF(Vendas4!J156="","",Vendas4!J156)</f>
        <v/>
      </c>
      <c r="I3186" s="36" t="str">
        <f>IF(Vendas4!K156="","",Vendas4!K156)</f>
        <v/>
      </c>
      <c r="J3186" s="36" t="str">
        <f>IF(Vendas4!L156="","",Vendas4!L156)</f>
        <v/>
      </c>
      <c r="K3186" s="36" t="str">
        <f>IF(Vendas4!M156="","",Vendas4!M156)</f>
        <v/>
      </c>
      <c r="L3186" s="36" t="str">
        <f>IF(Vendas4!N156="","",Vendas4!N156)</f>
        <v/>
      </c>
      <c r="M3186" s="36" t="str">
        <f>IF(Vendas4!O156="","",Vendas4!O156)</f>
        <v/>
      </c>
      <c r="N3186" s="36" t="str">
        <f>IF(Vendas4!P156="","",Vendas4!P156)</f>
        <v/>
      </c>
      <c r="O3186" s="42">
        <f t="shared" si="562"/>
        <v>0</v>
      </c>
      <c r="P3186" s="105">
        <f t="shared" si="563"/>
        <v>0</v>
      </c>
      <c r="Q3186" s="105">
        <f t="shared" si="564"/>
        <v>0</v>
      </c>
      <c r="R3186" s="105">
        <f t="shared" si="565"/>
        <v>0</v>
      </c>
      <c r="S3186" s="22" t="str">
        <f t="shared" si="550"/>
        <v/>
      </c>
      <c r="T3186" s="92">
        <f t="shared" si="566"/>
        <v>0</v>
      </c>
      <c r="U3186" s="92">
        <f t="shared" si="551"/>
        <v>0</v>
      </c>
      <c r="V3186" s="92">
        <f t="shared" si="552"/>
        <v>0</v>
      </c>
      <c r="W3186" s="92">
        <f t="shared" si="553"/>
        <v>0</v>
      </c>
      <c r="X3186" s="92">
        <f t="shared" si="554"/>
        <v>0</v>
      </c>
      <c r="Y3186" s="92">
        <f t="shared" si="555"/>
        <v>0</v>
      </c>
      <c r="Z3186" s="92">
        <f t="shared" si="556"/>
        <v>0</v>
      </c>
      <c r="AA3186" s="92">
        <f t="shared" si="557"/>
        <v>0</v>
      </c>
      <c r="AB3186" s="92">
        <f t="shared" si="558"/>
        <v>0</v>
      </c>
      <c r="AC3186" s="92">
        <f t="shared" si="559"/>
        <v>0</v>
      </c>
      <c r="AD3186" s="92">
        <f t="shared" si="560"/>
        <v>0</v>
      </c>
      <c r="AE3186" s="92">
        <f t="shared" si="561"/>
        <v>0</v>
      </c>
      <c r="AF3186" s="118">
        <f t="shared" si="567"/>
        <v>0</v>
      </c>
    </row>
    <row r="3187" spans="2:32" ht="21.95" customHeight="1" x14ac:dyDescent="0.25">
      <c r="B3187" s="36" t="str">
        <f>IF(Vendas4!D157="","",Vendas4!D157)</f>
        <v/>
      </c>
      <c r="C3187" s="36" t="str">
        <f>IF(Vendas4!E157="","",Vendas4!E157)</f>
        <v/>
      </c>
      <c r="D3187" s="36" t="str">
        <f>IF(Vendas4!F157="","",Vendas4!F157)</f>
        <v/>
      </c>
      <c r="E3187" s="36" t="str">
        <f>IF(Vendas4!G157="","",Vendas4!G157)</f>
        <v/>
      </c>
      <c r="F3187" s="36" t="str">
        <f>IF(Vendas4!H157="","",Vendas4!H157)</f>
        <v/>
      </c>
      <c r="G3187" s="36" t="str">
        <f>IF(Vendas4!I157="","",Vendas4!I157)</f>
        <v/>
      </c>
      <c r="H3187" s="36" t="str">
        <f>IF(Vendas4!J157="","",Vendas4!J157)</f>
        <v/>
      </c>
      <c r="I3187" s="36" t="str">
        <f>IF(Vendas4!K157="","",Vendas4!K157)</f>
        <v/>
      </c>
      <c r="J3187" s="36" t="str">
        <f>IF(Vendas4!L157="","",Vendas4!L157)</f>
        <v/>
      </c>
      <c r="K3187" s="36" t="str">
        <f>IF(Vendas4!M157="","",Vendas4!M157)</f>
        <v/>
      </c>
      <c r="L3187" s="36" t="str">
        <f>IF(Vendas4!N157="","",Vendas4!N157)</f>
        <v/>
      </c>
      <c r="M3187" s="36" t="str">
        <f>IF(Vendas4!O157="","",Vendas4!O157)</f>
        <v/>
      </c>
      <c r="N3187" s="36" t="str">
        <f>IF(Vendas4!P157="","",Vendas4!P157)</f>
        <v/>
      </c>
      <c r="O3187" s="42">
        <f t="shared" si="562"/>
        <v>0</v>
      </c>
      <c r="P3187" s="105">
        <f t="shared" si="563"/>
        <v>0</v>
      </c>
      <c r="Q3187" s="105">
        <f t="shared" si="564"/>
        <v>0</v>
      </c>
      <c r="R3187" s="105">
        <f t="shared" si="565"/>
        <v>0</v>
      </c>
      <c r="S3187" s="22" t="str">
        <f t="shared" si="550"/>
        <v/>
      </c>
      <c r="T3187" s="92">
        <f t="shared" si="566"/>
        <v>0</v>
      </c>
      <c r="U3187" s="92">
        <f t="shared" si="551"/>
        <v>0</v>
      </c>
      <c r="V3187" s="92">
        <f t="shared" si="552"/>
        <v>0</v>
      </c>
      <c r="W3187" s="92">
        <f t="shared" si="553"/>
        <v>0</v>
      </c>
      <c r="X3187" s="92">
        <f t="shared" si="554"/>
        <v>0</v>
      </c>
      <c r="Y3187" s="92">
        <f t="shared" si="555"/>
        <v>0</v>
      </c>
      <c r="Z3187" s="92">
        <f t="shared" si="556"/>
        <v>0</v>
      </c>
      <c r="AA3187" s="92">
        <f t="shared" si="557"/>
        <v>0</v>
      </c>
      <c r="AB3187" s="92">
        <f t="shared" si="558"/>
        <v>0</v>
      </c>
      <c r="AC3187" s="92">
        <f t="shared" si="559"/>
        <v>0</v>
      </c>
      <c r="AD3187" s="92">
        <f t="shared" si="560"/>
        <v>0</v>
      </c>
      <c r="AE3187" s="92">
        <f t="shared" si="561"/>
        <v>0</v>
      </c>
      <c r="AF3187" s="118">
        <f t="shared" si="567"/>
        <v>0</v>
      </c>
    </row>
    <row r="3188" spans="2:32" ht="21.95" customHeight="1" x14ac:dyDescent="0.25">
      <c r="B3188" s="36" t="str">
        <f>IF(Vendas4!D158="","",Vendas4!D158)</f>
        <v/>
      </c>
      <c r="C3188" s="36" t="str">
        <f>IF(Vendas4!E158="","",Vendas4!E158)</f>
        <v/>
      </c>
      <c r="D3188" s="36" t="str">
        <f>IF(Vendas4!F158="","",Vendas4!F158)</f>
        <v/>
      </c>
      <c r="E3188" s="36" t="str">
        <f>IF(Vendas4!G158="","",Vendas4!G158)</f>
        <v/>
      </c>
      <c r="F3188" s="36" t="str">
        <f>IF(Vendas4!H158="","",Vendas4!H158)</f>
        <v/>
      </c>
      <c r="G3188" s="36" t="str">
        <f>IF(Vendas4!I158="","",Vendas4!I158)</f>
        <v/>
      </c>
      <c r="H3188" s="36" t="str">
        <f>IF(Vendas4!J158="","",Vendas4!J158)</f>
        <v/>
      </c>
      <c r="I3188" s="36" t="str">
        <f>IF(Vendas4!K158="","",Vendas4!K158)</f>
        <v/>
      </c>
      <c r="J3188" s="36" t="str">
        <f>IF(Vendas4!L158="","",Vendas4!L158)</f>
        <v/>
      </c>
      <c r="K3188" s="36" t="str">
        <f>IF(Vendas4!M158="","",Vendas4!M158)</f>
        <v/>
      </c>
      <c r="L3188" s="36" t="str">
        <f>IF(Vendas4!N158="","",Vendas4!N158)</f>
        <v/>
      </c>
      <c r="M3188" s="36" t="str">
        <f>IF(Vendas4!O158="","",Vendas4!O158)</f>
        <v/>
      </c>
      <c r="N3188" s="36" t="str">
        <f>IF(Vendas4!P158="","",Vendas4!P158)</f>
        <v/>
      </c>
      <c r="O3188" s="42">
        <f t="shared" si="562"/>
        <v>0</v>
      </c>
      <c r="P3188" s="105">
        <f t="shared" si="563"/>
        <v>0</v>
      </c>
      <c r="Q3188" s="105">
        <f t="shared" si="564"/>
        <v>0</v>
      </c>
      <c r="R3188" s="105">
        <f t="shared" si="565"/>
        <v>0</v>
      </c>
      <c r="S3188" s="22" t="str">
        <f t="shared" si="550"/>
        <v/>
      </c>
      <c r="T3188" s="92">
        <f t="shared" si="566"/>
        <v>0</v>
      </c>
      <c r="U3188" s="92">
        <f t="shared" si="551"/>
        <v>0</v>
      </c>
      <c r="V3188" s="92">
        <f t="shared" si="552"/>
        <v>0</v>
      </c>
      <c r="W3188" s="92">
        <f t="shared" si="553"/>
        <v>0</v>
      </c>
      <c r="X3188" s="92">
        <f t="shared" si="554"/>
        <v>0</v>
      </c>
      <c r="Y3188" s="92">
        <f t="shared" si="555"/>
        <v>0</v>
      </c>
      <c r="Z3188" s="92">
        <f t="shared" si="556"/>
        <v>0</v>
      </c>
      <c r="AA3188" s="92">
        <f t="shared" si="557"/>
        <v>0</v>
      </c>
      <c r="AB3188" s="92">
        <f t="shared" si="558"/>
        <v>0</v>
      </c>
      <c r="AC3188" s="92">
        <f t="shared" si="559"/>
        <v>0</v>
      </c>
      <c r="AD3188" s="92">
        <f t="shared" si="560"/>
        <v>0</v>
      </c>
      <c r="AE3188" s="92">
        <f t="shared" si="561"/>
        <v>0</v>
      </c>
      <c r="AF3188" s="118">
        <f t="shared" si="567"/>
        <v>0</v>
      </c>
    </row>
    <row r="3189" spans="2:32" ht="21.95" customHeight="1" x14ac:dyDescent="0.25">
      <c r="B3189" s="36" t="str">
        <f>IF(Vendas4!D159="","",Vendas4!D159)</f>
        <v/>
      </c>
      <c r="C3189" s="36" t="str">
        <f>IF(Vendas4!E159="","",Vendas4!E159)</f>
        <v/>
      </c>
      <c r="D3189" s="36" t="str">
        <f>IF(Vendas4!F159="","",Vendas4!F159)</f>
        <v/>
      </c>
      <c r="E3189" s="36" t="str">
        <f>IF(Vendas4!G159="","",Vendas4!G159)</f>
        <v/>
      </c>
      <c r="F3189" s="36" t="str">
        <f>IF(Vendas4!H159="","",Vendas4!H159)</f>
        <v/>
      </c>
      <c r="G3189" s="36" t="str">
        <f>IF(Vendas4!I159="","",Vendas4!I159)</f>
        <v/>
      </c>
      <c r="H3189" s="36" t="str">
        <f>IF(Vendas4!J159="","",Vendas4!J159)</f>
        <v/>
      </c>
      <c r="I3189" s="36" t="str">
        <f>IF(Vendas4!K159="","",Vendas4!K159)</f>
        <v/>
      </c>
      <c r="J3189" s="36" t="str">
        <f>IF(Vendas4!L159="","",Vendas4!L159)</f>
        <v/>
      </c>
      <c r="K3189" s="36" t="str">
        <f>IF(Vendas4!M159="","",Vendas4!M159)</f>
        <v/>
      </c>
      <c r="L3189" s="36" t="str">
        <f>IF(Vendas4!N159="","",Vendas4!N159)</f>
        <v/>
      </c>
      <c r="M3189" s="36" t="str">
        <f>IF(Vendas4!O159="","",Vendas4!O159)</f>
        <v/>
      </c>
      <c r="N3189" s="36" t="str">
        <f>IF(Vendas4!P159="","",Vendas4!P159)</f>
        <v/>
      </c>
      <c r="O3189" s="42">
        <f t="shared" si="562"/>
        <v>0</v>
      </c>
      <c r="P3189" s="105">
        <f t="shared" si="563"/>
        <v>0</v>
      </c>
      <c r="Q3189" s="105">
        <f t="shared" si="564"/>
        <v>0</v>
      </c>
      <c r="R3189" s="105">
        <f t="shared" si="565"/>
        <v>0</v>
      </c>
      <c r="S3189" s="22" t="str">
        <f t="shared" si="550"/>
        <v/>
      </c>
      <c r="T3189" s="92">
        <f t="shared" si="566"/>
        <v>0</v>
      </c>
      <c r="U3189" s="92">
        <f t="shared" si="551"/>
        <v>0</v>
      </c>
      <c r="V3189" s="92">
        <f t="shared" si="552"/>
        <v>0</v>
      </c>
      <c r="W3189" s="92">
        <f t="shared" si="553"/>
        <v>0</v>
      </c>
      <c r="X3189" s="92">
        <f t="shared" si="554"/>
        <v>0</v>
      </c>
      <c r="Y3189" s="92">
        <f t="shared" si="555"/>
        <v>0</v>
      </c>
      <c r="Z3189" s="92">
        <f t="shared" si="556"/>
        <v>0</v>
      </c>
      <c r="AA3189" s="92">
        <f t="shared" si="557"/>
        <v>0</v>
      </c>
      <c r="AB3189" s="92">
        <f t="shared" si="558"/>
        <v>0</v>
      </c>
      <c r="AC3189" s="92">
        <f t="shared" si="559"/>
        <v>0</v>
      </c>
      <c r="AD3189" s="92">
        <f t="shared" si="560"/>
        <v>0</v>
      </c>
      <c r="AE3189" s="92">
        <f t="shared" si="561"/>
        <v>0</v>
      </c>
      <c r="AF3189" s="118">
        <f t="shared" si="567"/>
        <v>0</v>
      </c>
    </row>
    <row r="3190" spans="2:32" ht="21.95" customHeight="1" x14ac:dyDescent="0.25">
      <c r="B3190" s="36" t="str">
        <f>IF(Vendas4!D160="","",Vendas4!D160)</f>
        <v/>
      </c>
      <c r="C3190" s="36" t="str">
        <f>IF(Vendas4!E160="","",Vendas4!E160)</f>
        <v/>
      </c>
      <c r="D3190" s="36" t="str">
        <f>IF(Vendas4!F160="","",Vendas4!F160)</f>
        <v/>
      </c>
      <c r="E3190" s="36" t="str">
        <f>IF(Vendas4!G160="","",Vendas4!G160)</f>
        <v/>
      </c>
      <c r="F3190" s="36" t="str">
        <f>IF(Vendas4!H160="","",Vendas4!H160)</f>
        <v/>
      </c>
      <c r="G3190" s="36" t="str">
        <f>IF(Vendas4!I160="","",Vendas4!I160)</f>
        <v/>
      </c>
      <c r="H3190" s="36" t="str">
        <f>IF(Vendas4!J160="","",Vendas4!J160)</f>
        <v/>
      </c>
      <c r="I3190" s="36" t="str">
        <f>IF(Vendas4!K160="","",Vendas4!K160)</f>
        <v/>
      </c>
      <c r="J3190" s="36" t="str">
        <f>IF(Vendas4!L160="","",Vendas4!L160)</f>
        <v/>
      </c>
      <c r="K3190" s="36" t="str">
        <f>IF(Vendas4!M160="","",Vendas4!M160)</f>
        <v/>
      </c>
      <c r="L3190" s="36" t="str">
        <f>IF(Vendas4!N160="","",Vendas4!N160)</f>
        <v/>
      </c>
      <c r="M3190" s="36" t="str">
        <f>IF(Vendas4!O160="","",Vendas4!O160)</f>
        <v/>
      </c>
      <c r="N3190" s="36" t="str">
        <f>IF(Vendas4!P160="","",Vendas4!P160)</f>
        <v/>
      </c>
      <c r="O3190" s="42">
        <f t="shared" si="562"/>
        <v>0</v>
      </c>
      <c r="P3190" s="105">
        <f t="shared" si="563"/>
        <v>0</v>
      </c>
      <c r="Q3190" s="105">
        <f t="shared" si="564"/>
        <v>0</v>
      </c>
      <c r="R3190" s="105">
        <f t="shared" si="565"/>
        <v>0</v>
      </c>
      <c r="S3190" s="22" t="str">
        <f t="shared" si="550"/>
        <v/>
      </c>
      <c r="T3190" s="92">
        <f t="shared" si="566"/>
        <v>0</v>
      </c>
      <c r="U3190" s="92">
        <f t="shared" si="551"/>
        <v>0</v>
      </c>
      <c r="V3190" s="92">
        <f t="shared" si="552"/>
        <v>0</v>
      </c>
      <c r="W3190" s="92">
        <f t="shared" si="553"/>
        <v>0</v>
      </c>
      <c r="X3190" s="92">
        <f t="shared" si="554"/>
        <v>0</v>
      </c>
      <c r="Y3190" s="92">
        <f t="shared" si="555"/>
        <v>0</v>
      </c>
      <c r="Z3190" s="92">
        <f t="shared" si="556"/>
        <v>0</v>
      </c>
      <c r="AA3190" s="92">
        <f t="shared" si="557"/>
        <v>0</v>
      </c>
      <c r="AB3190" s="92">
        <f t="shared" si="558"/>
        <v>0</v>
      </c>
      <c r="AC3190" s="92">
        <f t="shared" si="559"/>
        <v>0</v>
      </c>
      <c r="AD3190" s="92">
        <f t="shared" si="560"/>
        <v>0</v>
      </c>
      <c r="AE3190" s="92">
        <f t="shared" si="561"/>
        <v>0</v>
      </c>
      <c r="AF3190" s="118">
        <f t="shared" si="567"/>
        <v>0</v>
      </c>
    </row>
    <row r="3191" spans="2:32" ht="21.95" customHeight="1" x14ac:dyDescent="0.25">
      <c r="B3191" s="36" t="str">
        <f>IF(Vendas4!D161="","",Vendas4!D161)</f>
        <v/>
      </c>
      <c r="C3191" s="36" t="str">
        <f>IF(Vendas4!E161="","",Vendas4!E161)</f>
        <v/>
      </c>
      <c r="D3191" s="36" t="str">
        <f>IF(Vendas4!F161="","",Vendas4!F161)</f>
        <v/>
      </c>
      <c r="E3191" s="36" t="str">
        <f>IF(Vendas4!G161="","",Vendas4!G161)</f>
        <v/>
      </c>
      <c r="F3191" s="36" t="str">
        <f>IF(Vendas4!H161="","",Vendas4!H161)</f>
        <v/>
      </c>
      <c r="G3191" s="36" t="str">
        <f>IF(Vendas4!I161="","",Vendas4!I161)</f>
        <v/>
      </c>
      <c r="H3191" s="36" t="str">
        <f>IF(Vendas4!J161="","",Vendas4!J161)</f>
        <v/>
      </c>
      <c r="I3191" s="36" t="str">
        <f>IF(Vendas4!K161="","",Vendas4!K161)</f>
        <v/>
      </c>
      <c r="J3191" s="36" t="str">
        <f>IF(Vendas4!L161="","",Vendas4!L161)</f>
        <v/>
      </c>
      <c r="K3191" s="36" t="str">
        <f>IF(Vendas4!M161="","",Vendas4!M161)</f>
        <v/>
      </c>
      <c r="L3191" s="36" t="str">
        <f>IF(Vendas4!N161="","",Vendas4!N161)</f>
        <v/>
      </c>
      <c r="M3191" s="36" t="str">
        <f>IF(Vendas4!O161="","",Vendas4!O161)</f>
        <v/>
      </c>
      <c r="N3191" s="36" t="str">
        <f>IF(Vendas4!P161="","",Vendas4!P161)</f>
        <v/>
      </c>
      <c r="O3191" s="42">
        <f t="shared" si="562"/>
        <v>0</v>
      </c>
      <c r="P3191" s="105">
        <f t="shared" si="563"/>
        <v>0</v>
      </c>
      <c r="Q3191" s="105">
        <f t="shared" si="564"/>
        <v>0</v>
      </c>
      <c r="R3191" s="105">
        <f t="shared" si="565"/>
        <v>0</v>
      </c>
      <c r="S3191" s="22" t="str">
        <f t="shared" si="550"/>
        <v/>
      </c>
      <c r="T3191" s="92">
        <f t="shared" si="566"/>
        <v>0</v>
      </c>
      <c r="U3191" s="92">
        <f t="shared" si="551"/>
        <v>0</v>
      </c>
      <c r="V3191" s="92">
        <f t="shared" si="552"/>
        <v>0</v>
      </c>
      <c r="W3191" s="92">
        <f t="shared" si="553"/>
        <v>0</v>
      </c>
      <c r="X3191" s="92">
        <f t="shared" si="554"/>
        <v>0</v>
      </c>
      <c r="Y3191" s="92">
        <f t="shared" si="555"/>
        <v>0</v>
      </c>
      <c r="Z3191" s="92">
        <f t="shared" si="556"/>
        <v>0</v>
      </c>
      <c r="AA3191" s="92">
        <f t="shared" si="557"/>
        <v>0</v>
      </c>
      <c r="AB3191" s="92">
        <f t="shared" si="558"/>
        <v>0</v>
      </c>
      <c r="AC3191" s="92">
        <f t="shared" si="559"/>
        <v>0</v>
      </c>
      <c r="AD3191" s="92">
        <f t="shared" si="560"/>
        <v>0</v>
      </c>
      <c r="AE3191" s="92">
        <f t="shared" si="561"/>
        <v>0</v>
      </c>
      <c r="AF3191" s="118">
        <f t="shared" si="567"/>
        <v>0</v>
      </c>
    </row>
    <row r="3192" spans="2:32" ht="21.95" customHeight="1" x14ac:dyDescent="0.25">
      <c r="B3192" s="36" t="str">
        <f>IF(Vendas4!D162="","",Vendas4!D162)</f>
        <v/>
      </c>
      <c r="C3192" s="36" t="str">
        <f>IF(Vendas4!E162="","",Vendas4!E162)</f>
        <v/>
      </c>
      <c r="D3192" s="36" t="str">
        <f>IF(Vendas4!F162="","",Vendas4!F162)</f>
        <v/>
      </c>
      <c r="E3192" s="36" t="str">
        <f>IF(Vendas4!G162="","",Vendas4!G162)</f>
        <v/>
      </c>
      <c r="F3192" s="36" t="str">
        <f>IF(Vendas4!H162="","",Vendas4!H162)</f>
        <v/>
      </c>
      <c r="G3192" s="36" t="str">
        <f>IF(Vendas4!I162="","",Vendas4!I162)</f>
        <v/>
      </c>
      <c r="H3192" s="36" t="str">
        <f>IF(Vendas4!J162="","",Vendas4!J162)</f>
        <v/>
      </c>
      <c r="I3192" s="36" t="str">
        <f>IF(Vendas4!K162="","",Vendas4!K162)</f>
        <v/>
      </c>
      <c r="J3192" s="36" t="str">
        <f>IF(Vendas4!L162="","",Vendas4!L162)</f>
        <v/>
      </c>
      <c r="K3192" s="36" t="str">
        <f>IF(Vendas4!M162="","",Vendas4!M162)</f>
        <v/>
      </c>
      <c r="L3192" s="36" t="str">
        <f>IF(Vendas4!N162="","",Vendas4!N162)</f>
        <v/>
      </c>
      <c r="M3192" s="36" t="str">
        <f>IF(Vendas4!O162="","",Vendas4!O162)</f>
        <v/>
      </c>
      <c r="N3192" s="36" t="str">
        <f>IF(Vendas4!P162="","",Vendas4!P162)</f>
        <v/>
      </c>
      <c r="O3192" s="42">
        <f t="shared" si="562"/>
        <v>0</v>
      </c>
      <c r="P3192" s="105">
        <f t="shared" si="563"/>
        <v>0</v>
      </c>
      <c r="Q3192" s="105">
        <f t="shared" si="564"/>
        <v>0</v>
      </c>
      <c r="R3192" s="105">
        <f t="shared" si="565"/>
        <v>0</v>
      </c>
      <c r="S3192" s="22" t="str">
        <f t="shared" si="550"/>
        <v/>
      </c>
      <c r="T3192" s="92">
        <f t="shared" si="566"/>
        <v>0</v>
      </c>
      <c r="U3192" s="92">
        <f t="shared" si="551"/>
        <v>0</v>
      </c>
      <c r="V3192" s="92">
        <f t="shared" si="552"/>
        <v>0</v>
      </c>
      <c r="W3192" s="92">
        <f t="shared" si="553"/>
        <v>0</v>
      </c>
      <c r="X3192" s="92">
        <f t="shared" si="554"/>
        <v>0</v>
      </c>
      <c r="Y3192" s="92">
        <f t="shared" si="555"/>
        <v>0</v>
      </c>
      <c r="Z3192" s="92">
        <f t="shared" si="556"/>
        <v>0</v>
      </c>
      <c r="AA3192" s="92">
        <f t="shared" si="557"/>
        <v>0</v>
      </c>
      <c r="AB3192" s="92">
        <f t="shared" si="558"/>
        <v>0</v>
      </c>
      <c r="AC3192" s="92">
        <f t="shared" si="559"/>
        <v>0</v>
      </c>
      <c r="AD3192" s="92">
        <f t="shared" si="560"/>
        <v>0</v>
      </c>
      <c r="AE3192" s="92">
        <f t="shared" si="561"/>
        <v>0</v>
      </c>
      <c r="AF3192" s="118">
        <f t="shared" si="567"/>
        <v>0</v>
      </c>
    </row>
    <row r="3193" spans="2:32" ht="21.95" customHeight="1" x14ac:dyDescent="0.25">
      <c r="B3193" s="36" t="str">
        <f>IF(Vendas4!D163="","",Vendas4!D163)</f>
        <v/>
      </c>
      <c r="C3193" s="36" t="str">
        <f>IF(Vendas4!E163="","",Vendas4!E163)</f>
        <v/>
      </c>
      <c r="D3193" s="36" t="str">
        <f>IF(Vendas4!F163="","",Vendas4!F163)</f>
        <v/>
      </c>
      <c r="E3193" s="36" t="str">
        <f>IF(Vendas4!G163="","",Vendas4!G163)</f>
        <v/>
      </c>
      <c r="F3193" s="36" t="str">
        <f>IF(Vendas4!H163="","",Vendas4!H163)</f>
        <v/>
      </c>
      <c r="G3193" s="36" t="str">
        <f>IF(Vendas4!I163="","",Vendas4!I163)</f>
        <v/>
      </c>
      <c r="H3193" s="36" t="str">
        <f>IF(Vendas4!J163="","",Vendas4!J163)</f>
        <v/>
      </c>
      <c r="I3193" s="36" t="str">
        <f>IF(Vendas4!K163="","",Vendas4!K163)</f>
        <v/>
      </c>
      <c r="J3193" s="36" t="str">
        <f>IF(Vendas4!L163="","",Vendas4!L163)</f>
        <v/>
      </c>
      <c r="K3193" s="36" t="str">
        <f>IF(Vendas4!M163="","",Vendas4!M163)</f>
        <v/>
      </c>
      <c r="L3193" s="36" t="str">
        <f>IF(Vendas4!N163="","",Vendas4!N163)</f>
        <v/>
      </c>
      <c r="M3193" s="36" t="str">
        <f>IF(Vendas4!O163="","",Vendas4!O163)</f>
        <v/>
      </c>
      <c r="N3193" s="36" t="str">
        <f>IF(Vendas4!P163="","",Vendas4!P163)</f>
        <v/>
      </c>
      <c r="O3193" s="42">
        <f t="shared" si="562"/>
        <v>0</v>
      </c>
      <c r="P3193" s="105">
        <f t="shared" si="563"/>
        <v>0</v>
      </c>
      <c r="Q3193" s="105">
        <f t="shared" si="564"/>
        <v>0</v>
      </c>
      <c r="R3193" s="105">
        <f t="shared" si="565"/>
        <v>0</v>
      </c>
      <c r="S3193" s="22" t="str">
        <f t="shared" si="550"/>
        <v/>
      </c>
      <c r="T3193" s="92">
        <f t="shared" si="566"/>
        <v>0</v>
      </c>
      <c r="U3193" s="92">
        <f t="shared" si="551"/>
        <v>0</v>
      </c>
      <c r="V3193" s="92">
        <f t="shared" si="552"/>
        <v>0</v>
      </c>
      <c r="W3193" s="92">
        <f t="shared" si="553"/>
        <v>0</v>
      </c>
      <c r="X3193" s="92">
        <f t="shared" si="554"/>
        <v>0</v>
      </c>
      <c r="Y3193" s="92">
        <f t="shared" si="555"/>
        <v>0</v>
      </c>
      <c r="Z3193" s="92">
        <f t="shared" si="556"/>
        <v>0</v>
      </c>
      <c r="AA3193" s="92">
        <f t="shared" si="557"/>
        <v>0</v>
      </c>
      <c r="AB3193" s="92">
        <f t="shared" si="558"/>
        <v>0</v>
      </c>
      <c r="AC3193" s="92">
        <f t="shared" si="559"/>
        <v>0</v>
      </c>
      <c r="AD3193" s="92">
        <f t="shared" si="560"/>
        <v>0</v>
      </c>
      <c r="AE3193" s="92">
        <f t="shared" si="561"/>
        <v>0</v>
      </c>
      <c r="AF3193" s="118">
        <f t="shared" si="567"/>
        <v>0</v>
      </c>
    </row>
    <row r="3194" spans="2:32" ht="21.95" customHeight="1" x14ac:dyDescent="0.25">
      <c r="B3194" s="36" t="str">
        <f>IF(Vendas4!D164="","",Vendas4!D164)</f>
        <v/>
      </c>
      <c r="C3194" s="36" t="str">
        <f>IF(Vendas4!E164="","",Vendas4!E164)</f>
        <v/>
      </c>
      <c r="D3194" s="36" t="str">
        <f>IF(Vendas4!F164="","",Vendas4!F164)</f>
        <v/>
      </c>
      <c r="E3194" s="36" t="str">
        <f>IF(Vendas4!G164="","",Vendas4!G164)</f>
        <v/>
      </c>
      <c r="F3194" s="36" t="str">
        <f>IF(Vendas4!H164="","",Vendas4!H164)</f>
        <v/>
      </c>
      <c r="G3194" s="36" t="str">
        <f>IF(Vendas4!I164="","",Vendas4!I164)</f>
        <v/>
      </c>
      <c r="H3194" s="36" t="str">
        <f>IF(Vendas4!J164="","",Vendas4!J164)</f>
        <v/>
      </c>
      <c r="I3194" s="36" t="str">
        <f>IF(Vendas4!K164="","",Vendas4!K164)</f>
        <v/>
      </c>
      <c r="J3194" s="36" t="str">
        <f>IF(Vendas4!L164="","",Vendas4!L164)</f>
        <v/>
      </c>
      <c r="K3194" s="36" t="str">
        <f>IF(Vendas4!M164="","",Vendas4!M164)</f>
        <v/>
      </c>
      <c r="L3194" s="36" t="str">
        <f>IF(Vendas4!N164="","",Vendas4!N164)</f>
        <v/>
      </c>
      <c r="M3194" s="36" t="str">
        <f>IF(Vendas4!O164="","",Vendas4!O164)</f>
        <v/>
      </c>
      <c r="N3194" s="36" t="str">
        <f>IF(Vendas4!P164="","",Vendas4!P164)</f>
        <v/>
      </c>
      <c r="O3194" s="42">
        <f t="shared" si="562"/>
        <v>0</v>
      </c>
      <c r="P3194" s="105">
        <f t="shared" si="563"/>
        <v>0</v>
      </c>
      <c r="Q3194" s="105">
        <f t="shared" si="564"/>
        <v>0</v>
      </c>
      <c r="R3194" s="105">
        <f t="shared" si="565"/>
        <v>0</v>
      </c>
      <c r="S3194" s="22" t="str">
        <f t="shared" si="550"/>
        <v/>
      </c>
      <c r="T3194" s="92">
        <f t="shared" si="566"/>
        <v>0</v>
      </c>
      <c r="U3194" s="92">
        <f t="shared" si="551"/>
        <v>0</v>
      </c>
      <c r="V3194" s="92">
        <f t="shared" si="552"/>
        <v>0</v>
      </c>
      <c r="W3194" s="92">
        <f t="shared" si="553"/>
        <v>0</v>
      </c>
      <c r="X3194" s="92">
        <f t="shared" si="554"/>
        <v>0</v>
      </c>
      <c r="Y3194" s="92">
        <f t="shared" si="555"/>
        <v>0</v>
      </c>
      <c r="Z3194" s="92">
        <f t="shared" si="556"/>
        <v>0</v>
      </c>
      <c r="AA3194" s="92">
        <f t="shared" si="557"/>
        <v>0</v>
      </c>
      <c r="AB3194" s="92">
        <f t="shared" si="558"/>
        <v>0</v>
      </c>
      <c r="AC3194" s="92">
        <f t="shared" si="559"/>
        <v>0</v>
      </c>
      <c r="AD3194" s="92">
        <f t="shared" si="560"/>
        <v>0</v>
      </c>
      <c r="AE3194" s="92">
        <f t="shared" si="561"/>
        <v>0</v>
      </c>
      <c r="AF3194" s="118">
        <f t="shared" si="567"/>
        <v>0</v>
      </c>
    </row>
    <row r="3195" spans="2:32" ht="21.95" customHeight="1" x14ac:dyDescent="0.25">
      <c r="B3195" s="36" t="str">
        <f>IF(Vendas4!D165="","",Vendas4!D165)</f>
        <v/>
      </c>
      <c r="C3195" s="36" t="str">
        <f>IF(Vendas4!E165="","",Vendas4!E165)</f>
        <v/>
      </c>
      <c r="D3195" s="36" t="str">
        <f>IF(Vendas4!F165="","",Vendas4!F165)</f>
        <v/>
      </c>
      <c r="E3195" s="36" t="str">
        <f>IF(Vendas4!G165="","",Vendas4!G165)</f>
        <v/>
      </c>
      <c r="F3195" s="36" t="str">
        <f>IF(Vendas4!H165="","",Vendas4!H165)</f>
        <v/>
      </c>
      <c r="G3195" s="36" t="str">
        <f>IF(Vendas4!I165="","",Vendas4!I165)</f>
        <v/>
      </c>
      <c r="H3195" s="36" t="str">
        <f>IF(Vendas4!J165="","",Vendas4!J165)</f>
        <v/>
      </c>
      <c r="I3195" s="36" t="str">
        <f>IF(Vendas4!K165="","",Vendas4!K165)</f>
        <v/>
      </c>
      <c r="J3195" s="36" t="str">
        <f>IF(Vendas4!L165="","",Vendas4!L165)</f>
        <v/>
      </c>
      <c r="K3195" s="36" t="str">
        <f>IF(Vendas4!M165="","",Vendas4!M165)</f>
        <v/>
      </c>
      <c r="L3195" s="36" t="str">
        <f>IF(Vendas4!N165="","",Vendas4!N165)</f>
        <v/>
      </c>
      <c r="M3195" s="36" t="str">
        <f>IF(Vendas4!O165="","",Vendas4!O165)</f>
        <v/>
      </c>
      <c r="N3195" s="36" t="str">
        <f>IF(Vendas4!P165="","",Vendas4!P165)</f>
        <v/>
      </c>
      <c r="O3195" s="42">
        <f t="shared" si="562"/>
        <v>0</v>
      </c>
      <c r="P3195" s="105">
        <f t="shared" si="563"/>
        <v>0</v>
      </c>
      <c r="Q3195" s="105">
        <f t="shared" si="564"/>
        <v>0</v>
      </c>
      <c r="R3195" s="105">
        <f t="shared" si="565"/>
        <v>0</v>
      </c>
      <c r="S3195" s="22" t="str">
        <f t="shared" si="550"/>
        <v/>
      </c>
      <c r="T3195" s="92">
        <f t="shared" si="566"/>
        <v>0</v>
      </c>
      <c r="U3195" s="92">
        <f t="shared" si="551"/>
        <v>0</v>
      </c>
      <c r="V3195" s="92">
        <f t="shared" si="552"/>
        <v>0</v>
      </c>
      <c r="W3195" s="92">
        <f t="shared" si="553"/>
        <v>0</v>
      </c>
      <c r="X3195" s="92">
        <f t="shared" si="554"/>
        <v>0</v>
      </c>
      <c r="Y3195" s="92">
        <f t="shared" si="555"/>
        <v>0</v>
      </c>
      <c r="Z3195" s="92">
        <f t="shared" si="556"/>
        <v>0</v>
      </c>
      <c r="AA3195" s="92">
        <f t="shared" si="557"/>
        <v>0</v>
      </c>
      <c r="AB3195" s="92">
        <f t="shared" si="558"/>
        <v>0</v>
      </c>
      <c r="AC3195" s="92">
        <f t="shared" si="559"/>
        <v>0</v>
      </c>
      <c r="AD3195" s="92">
        <f t="shared" si="560"/>
        <v>0</v>
      </c>
      <c r="AE3195" s="92">
        <f t="shared" si="561"/>
        <v>0</v>
      </c>
      <c r="AF3195" s="118">
        <f t="shared" si="567"/>
        <v>0</v>
      </c>
    </row>
    <row r="3196" spans="2:32" ht="21.95" customHeight="1" x14ac:dyDescent="0.25">
      <c r="B3196" s="36" t="str">
        <f>IF(Vendas4!D166="","",Vendas4!D166)</f>
        <v/>
      </c>
      <c r="C3196" s="36" t="str">
        <f>IF(Vendas4!E166="","",Vendas4!E166)</f>
        <v/>
      </c>
      <c r="D3196" s="36" t="str">
        <f>IF(Vendas4!F166="","",Vendas4!F166)</f>
        <v/>
      </c>
      <c r="E3196" s="36" t="str">
        <f>IF(Vendas4!G166="","",Vendas4!G166)</f>
        <v/>
      </c>
      <c r="F3196" s="36" t="str">
        <f>IF(Vendas4!H166="","",Vendas4!H166)</f>
        <v/>
      </c>
      <c r="G3196" s="36" t="str">
        <f>IF(Vendas4!I166="","",Vendas4!I166)</f>
        <v/>
      </c>
      <c r="H3196" s="36" t="str">
        <f>IF(Vendas4!J166="","",Vendas4!J166)</f>
        <v/>
      </c>
      <c r="I3196" s="36" t="str">
        <f>IF(Vendas4!K166="","",Vendas4!K166)</f>
        <v/>
      </c>
      <c r="J3196" s="36" t="str">
        <f>IF(Vendas4!L166="","",Vendas4!L166)</f>
        <v/>
      </c>
      <c r="K3196" s="36" t="str">
        <f>IF(Vendas4!M166="","",Vendas4!M166)</f>
        <v/>
      </c>
      <c r="L3196" s="36" t="str">
        <f>IF(Vendas4!N166="","",Vendas4!N166)</f>
        <v/>
      </c>
      <c r="M3196" s="36" t="str">
        <f>IF(Vendas4!O166="","",Vendas4!O166)</f>
        <v/>
      </c>
      <c r="N3196" s="36" t="str">
        <f>IF(Vendas4!P166="","",Vendas4!P166)</f>
        <v/>
      </c>
      <c r="O3196" s="42">
        <f t="shared" si="562"/>
        <v>0</v>
      </c>
      <c r="P3196" s="105">
        <f t="shared" si="563"/>
        <v>0</v>
      </c>
      <c r="Q3196" s="105">
        <f t="shared" si="564"/>
        <v>0</v>
      </c>
      <c r="R3196" s="105">
        <f t="shared" si="565"/>
        <v>0</v>
      </c>
      <c r="S3196" s="22" t="str">
        <f t="shared" ref="S3196:S3259" si="568">B3196</f>
        <v/>
      </c>
      <c r="T3196" s="92">
        <f t="shared" si="566"/>
        <v>0</v>
      </c>
      <c r="U3196" s="92">
        <f t="shared" si="551"/>
        <v>0</v>
      </c>
      <c r="V3196" s="92">
        <f t="shared" si="552"/>
        <v>0</v>
      </c>
      <c r="W3196" s="92">
        <f t="shared" si="553"/>
        <v>0</v>
      </c>
      <c r="X3196" s="92">
        <f t="shared" si="554"/>
        <v>0</v>
      </c>
      <c r="Y3196" s="92">
        <f t="shared" si="555"/>
        <v>0</v>
      </c>
      <c r="Z3196" s="92">
        <f t="shared" si="556"/>
        <v>0</v>
      </c>
      <c r="AA3196" s="92">
        <f t="shared" si="557"/>
        <v>0</v>
      </c>
      <c r="AB3196" s="92">
        <f t="shared" si="558"/>
        <v>0</v>
      </c>
      <c r="AC3196" s="92">
        <f t="shared" si="559"/>
        <v>0</v>
      </c>
      <c r="AD3196" s="92">
        <f t="shared" si="560"/>
        <v>0</v>
      </c>
      <c r="AE3196" s="92">
        <f t="shared" si="561"/>
        <v>0</v>
      </c>
      <c r="AF3196" s="118">
        <f t="shared" si="567"/>
        <v>0</v>
      </c>
    </row>
    <row r="3197" spans="2:32" ht="21.95" customHeight="1" x14ac:dyDescent="0.25">
      <c r="B3197" s="36" t="str">
        <f>IF(Vendas4!D167="","",Vendas4!D167)</f>
        <v/>
      </c>
      <c r="C3197" s="36" t="str">
        <f>IF(Vendas4!E167="","",Vendas4!E167)</f>
        <v/>
      </c>
      <c r="D3197" s="36" t="str">
        <f>IF(Vendas4!F167="","",Vendas4!F167)</f>
        <v/>
      </c>
      <c r="E3197" s="36" t="str">
        <f>IF(Vendas4!G167="","",Vendas4!G167)</f>
        <v/>
      </c>
      <c r="F3197" s="36" t="str">
        <f>IF(Vendas4!H167="","",Vendas4!H167)</f>
        <v/>
      </c>
      <c r="G3197" s="36" t="str">
        <f>IF(Vendas4!I167="","",Vendas4!I167)</f>
        <v/>
      </c>
      <c r="H3197" s="36" t="str">
        <f>IF(Vendas4!J167="","",Vendas4!J167)</f>
        <v/>
      </c>
      <c r="I3197" s="36" t="str">
        <f>IF(Vendas4!K167="","",Vendas4!K167)</f>
        <v/>
      </c>
      <c r="J3197" s="36" t="str">
        <f>IF(Vendas4!L167="","",Vendas4!L167)</f>
        <v/>
      </c>
      <c r="K3197" s="36" t="str">
        <f>IF(Vendas4!M167="","",Vendas4!M167)</f>
        <v/>
      </c>
      <c r="L3197" s="36" t="str">
        <f>IF(Vendas4!N167="","",Vendas4!N167)</f>
        <v/>
      </c>
      <c r="M3197" s="36" t="str">
        <f>IF(Vendas4!O167="","",Vendas4!O167)</f>
        <v/>
      </c>
      <c r="N3197" s="36" t="str">
        <f>IF(Vendas4!P167="","",Vendas4!P167)</f>
        <v/>
      </c>
      <c r="O3197" s="42">
        <f t="shared" si="562"/>
        <v>0</v>
      </c>
      <c r="P3197" s="105">
        <f t="shared" si="563"/>
        <v>0</v>
      </c>
      <c r="Q3197" s="105">
        <f t="shared" si="564"/>
        <v>0</v>
      </c>
      <c r="R3197" s="105">
        <f t="shared" si="565"/>
        <v>0</v>
      </c>
      <c r="S3197" s="22" t="str">
        <f t="shared" si="568"/>
        <v/>
      </c>
      <c r="T3197" s="92">
        <f t="shared" si="566"/>
        <v>0</v>
      </c>
      <c r="U3197" s="92">
        <f t="shared" si="551"/>
        <v>0</v>
      </c>
      <c r="V3197" s="92">
        <f t="shared" si="552"/>
        <v>0</v>
      </c>
      <c r="W3197" s="92">
        <f t="shared" si="553"/>
        <v>0</v>
      </c>
      <c r="X3197" s="92">
        <f t="shared" si="554"/>
        <v>0</v>
      </c>
      <c r="Y3197" s="92">
        <f t="shared" si="555"/>
        <v>0</v>
      </c>
      <c r="Z3197" s="92">
        <f t="shared" si="556"/>
        <v>0</v>
      </c>
      <c r="AA3197" s="92">
        <f t="shared" si="557"/>
        <v>0</v>
      </c>
      <c r="AB3197" s="92">
        <f t="shared" si="558"/>
        <v>0</v>
      </c>
      <c r="AC3197" s="92">
        <f t="shared" si="559"/>
        <v>0</v>
      </c>
      <c r="AD3197" s="92">
        <f t="shared" si="560"/>
        <v>0</v>
      </c>
      <c r="AE3197" s="92">
        <f t="shared" si="561"/>
        <v>0</v>
      </c>
      <c r="AF3197" s="118">
        <f t="shared" si="567"/>
        <v>0</v>
      </c>
    </row>
    <row r="3198" spans="2:32" ht="21.95" customHeight="1" x14ac:dyDescent="0.25">
      <c r="B3198" s="36" t="str">
        <f>IF(Vendas4!D168="","",Vendas4!D168)</f>
        <v/>
      </c>
      <c r="C3198" s="36" t="str">
        <f>IF(Vendas4!E168="","",Vendas4!E168)</f>
        <v/>
      </c>
      <c r="D3198" s="36" t="str">
        <f>IF(Vendas4!F168="","",Vendas4!F168)</f>
        <v/>
      </c>
      <c r="E3198" s="36" t="str">
        <f>IF(Vendas4!G168="","",Vendas4!G168)</f>
        <v/>
      </c>
      <c r="F3198" s="36" t="str">
        <f>IF(Vendas4!H168="","",Vendas4!H168)</f>
        <v/>
      </c>
      <c r="G3198" s="36" t="str">
        <f>IF(Vendas4!I168="","",Vendas4!I168)</f>
        <v/>
      </c>
      <c r="H3198" s="36" t="str">
        <f>IF(Vendas4!J168="","",Vendas4!J168)</f>
        <v/>
      </c>
      <c r="I3198" s="36" t="str">
        <f>IF(Vendas4!K168="","",Vendas4!K168)</f>
        <v/>
      </c>
      <c r="J3198" s="36" t="str">
        <f>IF(Vendas4!L168="","",Vendas4!L168)</f>
        <v/>
      </c>
      <c r="K3198" s="36" t="str">
        <f>IF(Vendas4!M168="","",Vendas4!M168)</f>
        <v/>
      </c>
      <c r="L3198" s="36" t="str">
        <f>IF(Vendas4!N168="","",Vendas4!N168)</f>
        <v/>
      </c>
      <c r="M3198" s="36" t="str">
        <f>IF(Vendas4!O168="","",Vendas4!O168)</f>
        <v/>
      </c>
      <c r="N3198" s="36" t="str">
        <f>IF(Vendas4!P168="","",Vendas4!P168)</f>
        <v/>
      </c>
      <c r="O3198" s="42">
        <f t="shared" si="562"/>
        <v>0</v>
      </c>
      <c r="P3198" s="105">
        <f t="shared" si="563"/>
        <v>0</v>
      </c>
      <c r="Q3198" s="105">
        <f t="shared" si="564"/>
        <v>0</v>
      </c>
      <c r="R3198" s="105">
        <f t="shared" si="565"/>
        <v>0</v>
      </c>
      <c r="S3198" s="22" t="str">
        <f t="shared" si="568"/>
        <v/>
      </c>
      <c r="T3198" s="92">
        <f t="shared" si="566"/>
        <v>0</v>
      </c>
      <c r="U3198" s="92">
        <f t="shared" si="551"/>
        <v>0</v>
      </c>
      <c r="V3198" s="92">
        <f t="shared" si="552"/>
        <v>0</v>
      </c>
      <c r="W3198" s="92">
        <f t="shared" si="553"/>
        <v>0</v>
      </c>
      <c r="X3198" s="92">
        <f t="shared" si="554"/>
        <v>0</v>
      </c>
      <c r="Y3198" s="92">
        <f t="shared" si="555"/>
        <v>0</v>
      </c>
      <c r="Z3198" s="92">
        <f t="shared" si="556"/>
        <v>0</v>
      </c>
      <c r="AA3198" s="92">
        <f t="shared" si="557"/>
        <v>0</v>
      </c>
      <c r="AB3198" s="92">
        <f t="shared" si="558"/>
        <v>0</v>
      </c>
      <c r="AC3198" s="92">
        <f t="shared" si="559"/>
        <v>0</v>
      </c>
      <c r="AD3198" s="92">
        <f t="shared" si="560"/>
        <v>0</v>
      </c>
      <c r="AE3198" s="92">
        <f t="shared" si="561"/>
        <v>0</v>
      </c>
      <c r="AF3198" s="118">
        <f t="shared" si="567"/>
        <v>0</v>
      </c>
    </row>
    <row r="3199" spans="2:32" ht="21.95" customHeight="1" x14ac:dyDescent="0.25">
      <c r="B3199" s="36" t="str">
        <f>IF(Vendas4!D169="","",Vendas4!D169)</f>
        <v/>
      </c>
      <c r="C3199" s="36" t="str">
        <f>IF(Vendas4!E169="","",Vendas4!E169)</f>
        <v/>
      </c>
      <c r="D3199" s="36" t="str">
        <f>IF(Vendas4!F169="","",Vendas4!F169)</f>
        <v/>
      </c>
      <c r="E3199" s="36" t="str">
        <f>IF(Vendas4!G169="","",Vendas4!G169)</f>
        <v/>
      </c>
      <c r="F3199" s="36" t="str">
        <f>IF(Vendas4!H169="","",Vendas4!H169)</f>
        <v/>
      </c>
      <c r="G3199" s="36" t="str">
        <f>IF(Vendas4!I169="","",Vendas4!I169)</f>
        <v/>
      </c>
      <c r="H3199" s="36" t="str">
        <f>IF(Vendas4!J169="","",Vendas4!J169)</f>
        <v/>
      </c>
      <c r="I3199" s="36" t="str">
        <f>IF(Vendas4!K169="","",Vendas4!K169)</f>
        <v/>
      </c>
      <c r="J3199" s="36" t="str">
        <f>IF(Vendas4!L169="","",Vendas4!L169)</f>
        <v/>
      </c>
      <c r="K3199" s="36" t="str">
        <f>IF(Vendas4!M169="","",Vendas4!M169)</f>
        <v/>
      </c>
      <c r="L3199" s="36" t="str">
        <f>IF(Vendas4!N169="","",Vendas4!N169)</f>
        <v/>
      </c>
      <c r="M3199" s="36" t="str">
        <f>IF(Vendas4!O169="","",Vendas4!O169)</f>
        <v/>
      </c>
      <c r="N3199" s="36" t="str">
        <f>IF(Vendas4!P169="","",Vendas4!P169)</f>
        <v/>
      </c>
      <c r="O3199" s="42">
        <f t="shared" si="562"/>
        <v>0</v>
      </c>
      <c r="P3199" s="105">
        <f t="shared" si="563"/>
        <v>0</v>
      </c>
      <c r="Q3199" s="105">
        <f t="shared" si="564"/>
        <v>0</v>
      </c>
      <c r="R3199" s="105">
        <f t="shared" si="565"/>
        <v>0</v>
      </c>
      <c r="S3199" s="22" t="str">
        <f t="shared" si="568"/>
        <v/>
      </c>
      <c r="T3199" s="92">
        <f t="shared" si="566"/>
        <v>0</v>
      </c>
      <c r="U3199" s="92">
        <f t="shared" si="551"/>
        <v>0</v>
      </c>
      <c r="V3199" s="92">
        <f t="shared" si="552"/>
        <v>0</v>
      </c>
      <c r="W3199" s="92">
        <f t="shared" si="553"/>
        <v>0</v>
      </c>
      <c r="X3199" s="92">
        <f t="shared" si="554"/>
        <v>0</v>
      </c>
      <c r="Y3199" s="92">
        <f t="shared" si="555"/>
        <v>0</v>
      </c>
      <c r="Z3199" s="92">
        <f t="shared" si="556"/>
        <v>0</v>
      </c>
      <c r="AA3199" s="92">
        <f t="shared" si="557"/>
        <v>0</v>
      </c>
      <c r="AB3199" s="92">
        <f t="shared" si="558"/>
        <v>0</v>
      </c>
      <c r="AC3199" s="92">
        <f t="shared" si="559"/>
        <v>0</v>
      </c>
      <c r="AD3199" s="92">
        <f t="shared" si="560"/>
        <v>0</v>
      </c>
      <c r="AE3199" s="92">
        <f t="shared" si="561"/>
        <v>0</v>
      </c>
      <c r="AF3199" s="118">
        <f t="shared" si="567"/>
        <v>0</v>
      </c>
    </row>
    <row r="3200" spans="2:32" ht="21.95" customHeight="1" x14ac:dyDescent="0.25">
      <c r="B3200" s="36" t="str">
        <f>IF(Vendas4!D170="","",Vendas4!D170)</f>
        <v/>
      </c>
      <c r="C3200" s="36" t="str">
        <f>IF(Vendas4!E170="","",Vendas4!E170)</f>
        <v/>
      </c>
      <c r="D3200" s="36" t="str">
        <f>IF(Vendas4!F170="","",Vendas4!F170)</f>
        <v/>
      </c>
      <c r="E3200" s="36" t="str">
        <f>IF(Vendas4!G170="","",Vendas4!G170)</f>
        <v/>
      </c>
      <c r="F3200" s="36" t="str">
        <f>IF(Vendas4!H170="","",Vendas4!H170)</f>
        <v/>
      </c>
      <c r="G3200" s="36" t="str">
        <f>IF(Vendas4!I170="","",Vendas4!I170)</f>
        <v/>
      </c>
      <c r="H3200" s="36" t="str">
        <f>IF(Vendas4!J170="","",Vendas4!J170)</f>
        <v/>
      </c>
      <c r="I3200" s="36" t="str">
        <f>IF(Vendas4!K170="","",Vendas4!K170)</f>
        <v/>
      </c>
      <c r="J3200" s="36" t="str">
        <f>IF(Vendas4!L170="","",Vendas4!L170)</f>
        <v/>
      </c>
      <c r="K3200" s="36" t="str">
        <f>IF(Vendas4!M170="","",Vendas4!M170)</f>
        <v/>
      </c>
      <c r="L3200" s="36" t="str">
        <f>IF(Vendas4!N170="","",Vendas4!N170)</f>
        <v/>
      </c>
      <c r="M3200" s="36" t="str">
        <f>IF(Vendas4!O170="","",Vendas4!O170)</f>
        <v/>
      </c>
      <c r="N3200" s="36" t="str">
        <f>IF(Vendas4!P170="","",Vendas4!P170)</f>
        <v/>
      </c>
      <c r="O3200" s="42">
        <f t="shared" si="562"/>
        <v>0</v>
      </c>
      <c r="P3200" s="105">
        <f t="shared" si="563"/>
        <v>0</v>
      </c>
      <c r="Q3200" s="105">
        <f t="shared" si="564"/>
        <v>0</v>
      </c>
      <c r="R3200" s="105">
        <f t="shared" si="565"/>
        <v>0</v>
      </c>
      <c r="S3200" s="22" t="str">
        <f t="shared" si="568"/>
        <v/>
      </c>
      <c r="T3200" s="92">
        <f t="shared" si="566"/>
        <v>0</v>
      </c>
      <c r="U3200" s="92">
        <f t="shared" si="551"/>
        <v>0</v>
      </c>
      <c r="V3200" s="92">
        <f t="shared" si="552"/>
        <v>0</v>
      </c>
      <c r="W3200" s="92">
        <f t="shared" si="553"/>
        <v>0</v>
      </c>
      <c r="X3200" s="92">
        <f t="shared" si="554"/>
        <v>0</v>
      </c>
      <c r="Y3200" s="92">
        <f t="shared" si="555"/>
        <v>0</v>
      </c>
      <c r="Z3200" s="92">
        <f t="shared" si="556"/>
        <v>0</v>
      </c>
      <c r="AA3200" s="92">
        <f t="shared" si="557"/>
        <v>0</v>
      </c>
      <c r="AB3200" s="92">
        <f t="shared" si="558"/>
        <v>0</v>
      </c>
      <c r="AC3200" s="92">
        <f t="shared" si="559"/>
        <v>0</v>
      </c>
      <c r="AD3200" s="92">
        <f t="shared" si="560"/>
        <v>0</v>
      </c>
      <c r="AE3200" s="92">
        <f t="shared" si="561"/>
        <v>0</v>
      </c>
      <c r="AF3200" s="118">
        <f t="shared" si="567"/>
        <v>0</v>
      </c>
    </row>
    <row r="3201" spans="2:32" ht="21.95" customHeight="1" x14ac:dyDescent="0.25">
      <c r="B3201" s="36" t="str">
        <f>IF(Vendas4!D171="","",Vendas4!D171)</f>
        <v/>
      </c>
      <c r="C3201" s="36" t="str">
        <f>IF(Vendas4!E171="","",Vendas4!E171)</f>
        <v/>
      </c>
      <c r="D3201" s="36" t="str">
        <f>IF(Vendas4!F171="","",Vendas4!F171)</f>
        <v/>
      </c>
      <c r="E3201" s="36" t="str">
        <f>IF(Vendas4!G171="","",Vendas4!G171)</f>
        <v/>
      </c>
      <c r="F3201" s="36" t="str">
        <f>IF(Vendas4!H171="","",Vendas4!H171)</f>
        <v/>
      </c>
      <c r="G3201" s="36" t="str">
        <f>IF(Vendas4!I171="","",Vendas4!I171)</f>
        <v/>
      </c>
      <c r="H3201" s="36" t="str">
        <f>IF(Vendas4!J171="","",Vendas4!J171)</f>
        <v/>
      </c>
      <c r="I3201" s="36" t="str">
        <f>IF(Vendas4!K171="","",Vendas4!K171)</f>
        <v/>
      </c>
      <c r="J3201" s="36" t="str">
        <f>IF(Vendas4!L171="","",Vendas4!L171)</f>
        <v/>
      </c>
      <c r="K3201" s="36" t="str">
        <f>IF(Vendas4!M171="","",Vendas4!M171)</f>
        <v/>
      </c>
      <c r="L3201" s="36" t="str">
        <f>IF(Vendas4!N171="","",Vendas4!N171)</f>
        <v/>
      </c>
      <c r="M3201" s="36" t="str">
        <f>IF(Vendas4!O171="","",Vendas4!O171)</f>
        <v/>
      </c>
      <c r="N3201" s="36" t="str">
        <f>IF(Vendas4!P171="","",Vendas4!P171)</f>
        <v/>
      </c>
      <c r="O3201" s="42">
        <f t="shared" si="562"/>
        <v>0</v>
      </c>
      <c r="P3201" s="105">
        <f t="shared" si="563"/>
        <v>0</v>
      </c>
      <c r="Q3201" s="105">
        <f t="shared" si="564"/>
        <v>0</v>
      </c>
      <c r="R3201" s="105">
        <f t="shared" si="565"/>
        <v>0</v>
      </c>
      <c r="S3201" s="22" t="str">
        <f t="shared" si="568"/>
        <v/>
      </c>
      <c r="T3201" s="92">
        <f t="shared" si="566"/>
        <v>0</v>
      </c>
      <c r="U3201" s="92">
        <f t="shared" si="551"/>
        <v>0</v>
      </c>
      <c r="V3201" s="92">
        <f t="shared" si="552"/>
        <v>0</v>
      </c>
      <c r="W3201" s="92">
        <f t="shared" si="553"/>
        <v>0</v>
      </c>
      <c r="X3201" s="92">
        <f t="shared" si="554"/>
        <v>0</v>
      </c>
      <c r="Y3201" s="92">
        <f t="shared" si="555"/>
        <v>0</v>
      </c>
      <c r="Z3201" s="92">
        <f t="shared" si="556"/>
        <v>0</v>
      </c>
      <c r="AA3201" s="92">
        <f t="shared" si="557"/>
        <v>0</v>
      </c>
      <c r="AB3201" s="92">
        <f t="shared" si="558"/>
        <v>0</v>
      </c>
      <c r="AC3201" s="92">
        <f t="shared" si="559"/>
        <v>0</v>
      </c>
      <c r="AD3201" s="92">
        <f t="shared" si="560"/>
        <v>0</v>
      </c>
      <c r="AE3201" s="92">
        <f t="shared" si="561"/>
        <v>0</v>
      </c>
      <c r="AF3201" s="118">
        <f t="shared" si="567"/>
        <v>0</v>
      </c>
    </row>
    <row r="3202" spans="2:32" ht="21.95" customHeight="1" x14ac:dyDescent="0.25">
      <c r="B3202" s="36" t="str">
        <f>IF(Vendas4!D172="","",Vendas4!D172)</f>
        <v/>
      </c>
      <c r="C3202" s="36" t="str">
        <f>IF(Vendas4!E172="","",Vendas4!E172)</f>
        <v/>
      </c>
      <c r="D3202" s="36" t="str">
        <f>IF(Vendas4!F172="","",Vendas4!F172)</f>
        <v/>
      </c>
      <c r="E3202" s="36" t="str">
        <f>IF(Vendas4!G172="","",Vendas4!G172)</f>
        <v/>
      </c>
      <c r="F3202" s="36" t="str">
        <f>IF(Vendas4!H172="","",Vendas4!H172)</f>
        <v/>
      </c>
      <c r="G3202" s="36" t="str">
        <f>IF(Vendas4!I172="","",Vendas4!I172)</f>
        <v/>
      </c>
      <c r="H3202" s="36" t="str">
        <f>IF(Vendas4!J172="","",Vendas4!J172)</f>
        <v/>
      </c>
      <c r="I3202" s="36" t="str">
        <f>IF(Vendas4!K172="","",Vendas4!K172)</f>
        <v/>
      </c>
      <c r="J3202" s="36" t="str">
        <f>IF(Vendas4!L172="","",Vendas4!L172)</f>
        <v/>
      </c>
      <c r="K3202" s="36" t="str">
        <f>IF(Vendas4!M172="","",Vendas4!M172)</f>
        <v/>
      </c>
      <c r="L3202" s="36" t="str">
        <f>IF(Vendas4!N172="","",Vendas4!N172)</f>
        <v/>
      </c>
      <c r="M3202" s="36" t="str">
        <f>IF(Vendas4!O172="","",Vendas4!O172)</f>
        <v/>
      </c>
      <c r="N3202" s="36" t="str">
        <f>IF(Vendas4!P172="","",Vendas4!P172)</f>
        <v/>
      </c>
      <c r="O3202" s="42">
        <f t="shared" si="562"/>
        <v>0</v>
      </c>
      <c r="P3202" s="105">
        <f t="shared" si="563"/>
        <v>0</v>
      </c>
      <c r="Q3202" s="105">
        <f t="shared" si="564"/>
        <v>0</v>
      </c>
      <c r="R3202" s="105">
        <f t="shared" si="565"/>
        <v>0</v>
      </c>
      <c r="S3202" s="22" t="str">
        <f t="shared" si="568"/>
        <v/>
      </c>
      <c r="T3202" s="92">
        <f t="shared" si="566"/>
        <v>0</v>
      </c>
      <c r="U3202" s="92">
        <f t="shared" si="551"/>
        <v>0</v>
      </c>
      <c r="V3202" s="92">
        <f t="shared" si="552"/>
        <v>0</v>
      </c>
      <c r="W3202" s="92">
        <f t="shared" si="553"/>
        <v>0</v>
      </c>
      <c r="X3202" s="92">
        <f t="shared" si="554"/>
        <v>0</v>
      </c>
      <c r="Y3202" s="92">
        <f t="shared" si="555"/>
        <v>0</v>
      </c>
      <c r="Z3202" s="92">
        <f t="shared" si="556"/>
        <v>0</v>
      </c>
      <c r="AA3202" s="92">
        <f t="shared" si="557"/>
        <v>0</v>
      </c>
      <c r="AB3202" s="92">
        <f t="shared" si="558"/>
        <v>0</v>
      </c>
      <c r="AC3202" s="92">
        <f t="shared" si="559"/>
        <v>0</v>
      </c>
      <c r="AD3202" s="92">
        <f t="shared" si="560"/>
        <v>0</v>
      </c>
      <c r="AE3202" s="92">
        <f t="shared" si="561"/>
        <v>0</v>
      </c>
      <c r="AF3202" s="118">
        <f t="shared" si="567"/>
        <v>0</v>
      </c>
    </row>
    <row r="3203" spans="2:32" ht="21.95" customHeight="1" x14ac:dyDescent="0.25">
      <c r="B3203" s="36" t="str">
        <f>IF(Vendas4!D173="","",Vendas4!D173)</f>
        <v/>
      </c>
      <c r="C3203" s="36" t="str">
        <f>IF(Vendas4!E173="","",Vendas4!E173)</f>
        <v/>
      </c>
      <c r="D3203" s="36" t="str">
        <f>IF(Vendas4!F173="","",Vendas4!F173)</f>
        <v/>
      </c>
      <c r="E3203" s="36" t="str">
        <f>IF(Vendas4!G173="","",Vendas4!G173)</f>
        <v/>
      </c>
      <c r="F3203" s="36" t="str">
        <f>IF(Vendas4!H173="","",Vendas4!H173)</f>
        <v/>
      </c>
      <c r="G3203" s="36" t="str">
        <f>IF(Vendas4!I173="","",Vendas4!I173)</f>
        <v/>
      </c>
      <c r="H3203" s="36" t="str">
        <f>IF(Vendas4!J173="","",Vendas4!J173)</f>
        <v/>
      </c>
      <c r="I3203" s="36" t="str">
        <f>IF(Vendas4!K173="","",Vendas4!K173)</f>
        <v/>
      </c>
      <c r="J3203" s="36" t="str">
        <f>IF(Vendas4!L173="","",Vendas4!L173)</f>
        <v/>
      </c>
      <c r="K3203" s="36" t="str">
        <f>IF(Vendas4!M173="","",Vendas4!M173)</f>
        <v/>
      </c>
      <c r="L3203" s="36" t="str">
        <f>IF(Vendas4!N173="","",Vendas4!N173)</f>
        <v/>
      </c>
      <c r="M3203" s="36" t="str">
        <f>IF(Vendas4!O173="","",Vendas4!O173)</f>
        <v/>
      </c>
      <c r="N3203" s="36" t="str">
        <f>IF(Vendas4!P173="","",Vendas4!P173)</f>
        <v/>
      </c>
      <c r="O3203" s="42">
        <f t="shared" si="562"/>
        <v>0</v>
      </c>
      <c r="P3203" s="105">
        <f t="shared" si="563"/>
        <v>0</v>
      </c>
      <c r="Q3203" s="105">
        <f t="shared" si="564"/>
        <v>0</v>
      </c>
      <c r="R3203" s="105">
        <f t="shared" si="565"/>
        <v>0</v>
      </c>
      <c r="S3203" s="22" t="str">
        <f t="shared" si="568"/>
        <v/>
      </c>
      <c r="T3203" s="92">
        <f t="shared" si="566"/>
        <v>0</v>
      </c>
      <c r="U3203" s="92">
        <f t="shared" si="551"/>
        <v>0</v>
      </c>
      <c r="V3203" s="92">
        <f t="shared" si="552"/>
        <v>0</v>
      </c>
      <c r="W3203" s="92">
        <f t="shared" si="553"/>
        <v>0</v>
      </c>
      <c r="X3203" s="92">
        <f t="shared" si="554"/>
        <v>0</v>
      </c>
      <c r="Y3203" s="92">
        <f t="shared" si="555"/>
        <v>0</v>
      </c>
      <c r="Z3203" s="92">
        <f t="shared" si="556"/>
        <v>0</v>
      </c>
      <c r="AA3203" s="92">
        <f t="shared" si="557"/>
        <v>0</v>
      </c>
      <c r="AB3203" s="92">
        <f t="shared" si="558"/>
        <v>0</v>
      </c>
      <c r="AC3203" s="92">
        <f t="shared" si="559"/>
        <v>0</v>
      </c>
      <c r="AD3203" s="92">
        <f t="shared" si="560"/>
        <v>0</v>
      </c>
      <c r="AE3203" s="92">
        <f t="shared" si="561"/>
        <v>0</v>
      </c>
      <c r="AF3203" s="118">
        <f t="shared" si="567"/>
        <v>0</v>
      </c>
    </row>
    <row r="3204" spans="2:32" ht="21.95" customHeight="1" x14ac:dyDescent="0.25">
      <c r="B3204" s="36" t="str">
        <f>IF(Vendas4!D174="","",Vendas4!D174)</f>
        <v/>
      </c>
      <c r="C3204" s="36" t="str">
        <f>IF(Vendas4!E174="","",Vendas4!E174)</f>
        <v/>
      </c>
      <c r="D3204" s="36" t="str">
        <f>IF(Vendas4!F174="","",Vendas4!F174)</f>
        <v/>
      </c>
      <c r="E3204" s="36" t="str">
        <f>IF(Vendas4!G174="","",Vendas4!G174)</f>
        <v/>
      </c>
      <c r="F3204" s="36" t="str">
        <f>IF(Vendas4!H174="","",Vendas4!H174)</f>
        <v/>
      </c>
      <c r="G3204" s="36" t="str">
        <f>IF(Vendas4!I174="","",Vendas4!I174)</f>
        <v/>
      </c>
      <c r="H3204" s="36" t="str">
        <f>IF(Vendas4!J174="","",Vendas4!J174)</f>
        <v/>
      </c>
      <c r="I3204" s="36" t="str">
        <f>IF(Vendas4!K174="","",Vendas4!K174)</f>
        <v/>
      </c>
      <c r="J3204" s="36" t="str">
        <f>IF(Vendas4!L174="","",Vendas4!L174)</f>
        <v/>
      </c>
      <c r="K3204" s="36" t="str">
        <f>IF(Vendas4!M174="","",Vendas4!M174)</f>
        <v/>
      </c>
      <c r="L3204" s="36" t="str">
        <f>IF(Vendas4!N174="","",Vendas4!N174)</f>
        <v/>
      </c>
      <c r="M3204" s="36" t="str">
        <f>IF(Vendas4!O174="","",Vendas4!O174)</f>
        <v/>
      </c>
      <c r="N3204" s="36" t="str">
        <f>IF(Vendas4!P174="","",Vendas4!P174)</f>
        <v/>
      </c>
      <c r="O3204" s="42">
        <f t="shared" si="562"/>
        <v>0</v>
      </c>
      <c r="P3204" s="105">
        <f t="shared" si="563"/>
        <v>0</v>
      </c>
      <c r="Q3204" s="105">
        <f t="shared" si="564"/>
        <v>0</v>
      </c>
      <c r="R3204" s="105">
        <f t="shared" si="565"/>
        <v>0</v>
      </c>
      <c r="S3204" s="22" t="str">
        <f t="shared" si="568"/>
        <v/>
      </c>
      <c r="T3204" s="92">
        <f t="shared" si="566"/>
        <v>0</v>
      </c>
      <c r="U3204" s="92">
        <f t="shared" si="551"/>
        <v>0</v>
      </c>
      <c r="V3204" s="92">
        <f t="shared" si="552"/>
        <v>0</v>
      </c>
      <c r="W3204" s="92">
        <f t="shared" si="553"/>
        <v>0</v>
      </c>
      <c r="X3204" s="92">
        <f t="shared" si="554"/>
        <v>0</v>
      </c>
      <c r="Y3204" s="92">
        <f t="shared" si="555"/>
        <v>0</v>
      </c>
      <c r="Z3204" s="92">
        <f t="shared" si="556"/>
        <v>0</v>
      </c>
      <c r="AA3204" s="92">
        <f t="shared" si="557"/>
        <v>0</v>
      </c>
      <c r="AB3204" s="92">
        <f t="shared" si="558"/>
        <v>0</v>
      </c>
      <c r="AC3204" s="92">
        <f t="shared" si="559"/>
        <v>0</v>
      </c>
      <c r="AD3204" s="92">
        <f t="shared" si="560"/>
        <v>0</v>
      </c>
      <c r="AE3204" s="92">
        <f t="shared" si="561"/>
        <v>0</v>
      </c>
      <c r="AF3204" s="118">
        <f t="shared" si="567"/>
        <v>0</v>
      </c>
    </row>
    <row r="3205" spans="2:32" ht="21.95" customHeight="1" x14ac:dyDescent="0.25">
      <c r="B3205" s="36" t="str">
        <f>IF(Vendas4!D175="","",Vendas4!D175)</f>
        <v/>
      </c>
      <c r="C3205" s="36" t="str">
        <f>IF(Vendas4!E175="","",Vendas4!E175)</f>
        <v/>
      </c>
      <c r="D3205" s="36" t="str">
        <f>IF(Vendas4!F175="","",Vendas4!F175)</f>
        <v/>
      </c>
      <c r="E3205" s="36" t="str">
        <f>IF(Vendas4!G175="","",Vendas4!G175)</f>
        <v/>
      </c>
      <c r="F3205" s="36" t="str">
        <f>IF(Vendas4!H175="","",Vendas4!H175)</f>
        <v/>
      </c>
      <c r="G3205" s="36" t="str">
        <f>IF(Vendas4!I175="","",Vendas4!I175)</f>
        <v/>
      </c>
      <c r="H3205" s="36" t="str">
        <f>IF(Vendas4!J175="","",Vendas4!J175)</f>
        <v/>
      </c>
      <c r="I3205" s="36" t="str">
        <f>IF(Vendas4!K175="","",Vendas4!K175)</f>
        <v/>
      </c>
      <c r="J3205" s="36" t="str">
        <f>IF(Vendas4!L175="","",Vendas4!L175)</f>
        <v/>
      </c>
      <c r="K3205" s="36" t="str">
        <f>IF(Vendas4!M175="","",Vendas4!M175)</f>
        <v/>
      </c>
      <c r="L3205" s="36" t="str">
        <f>IF(Vendas4!N175="","",Vendas4!N175)</f>
        <v/>
      </c>
      <c r="M3205" s="36" t="str">
        <f>IF(Vendas4!O175="","",Vendas4!O175)</f>
        <v/>
      </c>
      <c r="N3205" s="36" t="str">
        <f>IF(Vendas4!P175="","",Vendas4!P175)</f>
        <v/>
      </c>
      <c r="O3205" s="42">
        <f t="shared" si="562"/>
        <v>0</v>
      </c>
      <c r="P3205" s="105">
        <f t="shared" si="563"/>
        <v>0</v>
      </c>
      <c r="Q3205" s="105">
        <f t="shared" si="564"/>
        <v>0</v>
      </c>
      <c r="R3205" s="105">
        <f t="shared" si="565"/>
        <v>0</v>
      </c>
      <c r="S3205" s="22" t="str">
        <f t="shared" si="568"/>
        <v/>
      </c>
      <c r="T3205" s="92">
        <f t="shared" si="566"/>
        <v>0</v>
      </c>
      <c r="U3205" s="92">
        <f t="shared" si="551"/>
        <v>0</v>
      </c>
      <c r="V3205" s="92">
        <f t="shared" si="552"/>
        <v>0</v>
      </c>
      <c r="W3205" s="92">
        <f t="shared" si="553"/>
        <v>0</v>
      </c>
      <c r="X3205" s="92">
        <f t="shared" si="554"/>
        <v>0</v>
      </c>
      <c r="Y3205" s="92">
        <f t="shared" si="555"/>
        <v>0</v>
      </c>
      <c r="Z3205" s="92">
        <f t="shared" si="556"/>
        <v>0</v>
      </c>
      <c r="AA3205" s="92">
        <f t="shared" si="557"/>
        <v>0</v>
      </c>
      <c r="AB3205" s="92">
        <f t="shared" si="558"/>
        <v>0</v>
      </c>
      <c r="AC3205" s="92">
        <f t="shared" si="559"/>
        <v>0</v>
      </c>
      <c r="AD3205" s="92">
        <f t="shared" si="560"/>
        <v>0</v>
      </c>
      <c r="AE3205" s="92">
        <f t="shared" si="561"/>
        <v>0</v>
      </c>
      <c r="AF3205" s="118">
        <f t="shared" si="567"/>
        <v>0</v>
      </c>
    </row>
    <row r="3206" spans="2:32" ht="21.95" customHeight="1" x14ac:dyDescent="0.25">
      <c r="B3206" s="36" t="str">
        <f>IF(Vendas4!D176="","",Vendas4!D176)</f>
        <v/>
      </c>
      <c r="C3206" s="36" t="str">
        <f>IF(Vendas4!E176="","",Vendas4!E176)</f>
        <v/>
      </c>
      <c r="D3206" s="36" t="str">
        <f>IF(Vendas4!F176="","",Vendas4!F176)</f>
        <v/>
      </c>
      <c r="E3206" s="36" t="str">
        <f>IF(Vendas4!G176="","",Vendas4!G176)</f>
        <v/>
      </c>
      <c r="F3206" s="36" t="str">
        <f>IF(Vendas4!H176="","",Vendas4!H176)</f>
        <v/>
      </c>
      <c r="G3206" s="36" t="str">
        <f>IF(Vendas4!I176="","",Vendas4!I176)</f>
        <v/>
      </c>
      <c r="H3206" s="36" t="str">
        <f>IF(Vendas4!J176="","",Vendas4!J176)</f>
        <v/>
      </c>
      <c r="I3206" s="36" t="str">
        <f>IF(Vendas4!K176="","",Vendas4!K176)</f>
        <v/>
      </c>
      <c r="J3206" s="36" t="str">
        <f>IF(Vendas4!L176="","",Vendas4!L176)</f>
        <v/>
      </c>
      <c r="K3206" s="36" t="str">
        <f>IF(Vendas4!M176="","",Vendas4!M176)</f>
        <v/>
      </c>
      <c r="L3206" s="36" t="str">
        <f>IF(Vendas4!N176="","",Vendas4!N176)</f>
        <v/>
      </c>
      <c r="M3206" s="36" t="str">
        <f>IF(Vendas4!O176="","",Vendas4!O176)</f>
        <v/>
      </c>
      <c r="N3206" s="36" t="str">
        <f>IF(Vendas4!P176="","",Vendas4!P176)</f>
        <v/>
      </c>
      <c r="O3206" s="42">
        <f t="shared" si="562"/>
        <v>0</v>
      </c>
      <c r="P3206" s="105">
        <f t="shared" si="563"/>
        <v>0</v>
      </c>
      <c r="Q3206" s="105">
        <f t="shared" si="564"/>
        <v>0</v>
      </c>
      <c r="R3206" s="105">
        <f t="shared" si="565"/>
        <v>0</v>
      </c>
      <c r="S3206" s="22" t="str">
        <f t="shared" si="568"/>
        <v/>
      </c>
      <c r="T3206" s="92">
        <f t="shared" si="566"/>
        <v>0</v>
      </c>
      <c r="U3206" s="92">
        <f t="shared" si="551"/>
        <v>0</v>
      </c>
      <c r="V3206" s="92">
        <f t="shared" si="552"/>
        <v>0</v>
      </c>
      <c r="W3206" s="92">
        <f t="shared" si="553"/>
        <v>0</v>
      </c>
      <c r="X3206" s="92">
        <f t="shared" si="554"/>
        <v>0</v>
      </c>
      <c r="Y3206" s="92">
        <f t="shared" si="555"/>
        <v>0</v>
      </c>
      <c r="Z3206" s="92">
        <f t="shared" si="556"/>
        <v>0</v>
      </c>
      <c r="AA3206" s="92">
        <f t="shared" si="557"/>
        <v>0</v>
      </c>
      <c r="AB3206" s="92">
        <f t="shared" si="558"/>
        <v>0</v>
      </c>
      <c r="AC3206" s="92">
        <f t="shared" si="559"/>
        <v>0</v>
      </c>
      <c r="AD3206" s="92">
        <f t="shared" si="560"/>
        <v>0</v>
      </c>
      <c r="AE3206" s="92">
        <f t="shared" si="561"/>
        <v>0</v>
      </c>
      <c r="AF3206" s="118">
        <f t="shared" si="567"/>
        <v>0</v>
      </c>
    </row>
    <row r="3207" spans="2:32" ht="21.95" customHeight="1" x14ac:dyDescent="0.25">
      <c r="B3207" s="36" t="str">
        <f>IF(Vendas4!D177="","",Vendas4!D177)</f>
        <v/>
      </c>
      <c r="C3207" s="36" t="str">
        <f>IF(Vendas4!E177="","",Vendas4!E177)</f>
        <v/>
      </c>
      <c r="D3207" s="36" t="str">
        <f>IF(Vendas4!F177="","",Vendas4!F177)</f>
        <v/>
      </c>
      <c r="E3207" s="36" t="str">
        <f>IF(Vendas4!G177="","",Vendas4!G177)</f>
        <v/>
      </c>
      <c r="F3207" s="36" t="str">
        <f>IF(Vendas4!H177="","",Vendas4!H177)</f>
        <v/>
      </c>
      <c r="G3207" s="36" t="str">
        <f>IF(Vendas4!I177="","",Vendas4!I177)</f>
        <v/>
      </c>
      <c r="H3207" s="36" t="str">
        <f>IF(Vendas4!J177="","",Vendas4!J177)</f>
        <v/>
      </c>
      <c r="I3207" s="36" t="str">
        <f>IF(Vendas4!K177="","",Vendas4!K177)</f>
        <v/>
      </c>
      <c r="J3207" s="36" t="str">
        <f>IF(Vendas4!L177="","",Vendas4!L177)</f>
        <v/>
      </c>
      <c r="K3207" s="36" t="str">
        <f>IF(Vendas4!M177="","",Vendas4!M177)</f>
        <v/>
      </c>
      <c r="L3207" s="36" t="str">
        <f>IF(Vendas4!N177="","",Vendas4!N177)</f>
        <v/>
      </c>
      <c r="M3207" s="36" t="str">
        <f>IF(Vendas4!O177="","",Vendas4!O177)</f>
        <v/>
      </c>
      <c r="N3207" s="36" t="str">
        <f>IF(Vendas4!P177="","",Vendas4!P177)</f>
        <v/>
      </c>
      <c r="O3207" s="42">
        <f t="shared" si="562"/>
        <v>0</v>
      </c>
      <c r="P3207" s="105">
        <f t="shared" si="563"/>
        <v>0</v>
      </c>
      <c r="Q3207" s="105">
        <f t="shared" si="564"/>
        <v>0</v>
      </c>
      <c r="R3207" s="105">
        <f t="shared" si="565"/>
        <v>0</v>
      </c>
      <c r="S3207" s="22" t="str">
        <f t="shared" si="568"/>
        <v/>
      </c>
      <c r="T3207" s="92">
        <f t="shared" si="566"/>
        <v>0</v>
      </c>
      <c r="U3207" s="92">
        <f t="shared" si="551"/>
        <v>0</v>
      </c>
      <c r="V3207" s="92">
        <f t="shared" si="552"/>
        <v>0</v>
      </c>
      <c r="W3207" s="92">
        <f t="shared" si="553"/>
        <v>0</v>
      </c>
      <c r="X3207" s="92">
        <f t="shared" si="554"/>
        <v>0</v>
      </c>
      <c r="Y3207" s="92">
        <f t="shared" si="555"/>
        <v>0</v>
      </c>
      <c r="Z3207" s="92">
        <f t="shared" si="556"/>
        <v>0</v>
      </c>
      <c r="AA3207" s="92">
        <f t="shared" si="557"/>
        <v>0</v>
      </c>
      <c r="AB3207" s="92">
        <f t="shared" si="558"/>
        <v>0</v>
      </c>
      <c r="AC3207" s="92">
        <f t="shared" si="559"/>
        <v>0</v>
      </c>
      <c r="AD3207" s="92">
        <f t="shared" si="560"/>
        <v>0</v>
      </c>
      <c r="AE3207" s="92">
        <f t="shared" si="561"/>
        <v>0</v>
      </c>
      <c r="AF3207" s="118">
        <f t="shared" si="567"/>
        <v>0</v>
      </c>
    </row>
    <row r="3208" spans="2:32" ht="21.95" customHeight="1" x14ac:dyDescent="0.25">
      <c r="B3208" s="36" t="str">
        <f>IF(Vendas4!D178="","",Vendas4!D178)</f>
        <v/>
      </c>
      <c r="C3208" s="36" t="str">
        <f>IF(Vendas4!E178="","",Vendas4!E178)</f>
        <v/>
      </c>
      <c r="D3208" s="36" t="str">
        <f>IF(Vendas4!F178="","",Vendas4!F178)</f>
        <v/>
      </c>
      <c r="E3208" s="36" t="str">
        <f>IF(Vendas4!G178="","",Vendas4!G178)</f>
        <v/>
      </c>
      <c r="F3208" s="36" t="str">
        <f>IF(Vendas4!H178="","",Vendas4!H178)</f>
        <v/>
      </c>
      <c r="G3208" s="36" t="str">
        <f>IF(Vendas4!I178="","",Vendas4!I178)</f>
        <v/>
      </c>
      <c r="H3208" s="36" t="str">
        <f>IF(Vendas4!J178="","",Vendas4!J178)</f>
        <v/>
      </c>
      <c r="I3208" s="36" t="str">
        <f>IF(Vendas4!K178="","",Vendas4!K178)</f>
        <v/>
      </c>
      <c r="J3208" s="36" t="str">
        <f>IF(Vendas4!L178="","",Vendas4!L178)</f>
        <v/>
      </c>
      <c r="K3208" s="36" t="str">
        <f>IF(Vendas4!M178="","",Vendas4!M178)</f>
        <v/>
      </c>
      <c r="L3208" s="36" t="str">
        <f>IF(Vendas4!N178="","",Vendas4!N178)</f>
        <v/>
      </c>
      <c r="M3208" s="36" t="str">
        <f>IF(Vendas4!O178="","",Vendas4!O178)</f>
        <v/>
      </c>
      <c r="N3208" s="36" t="str">
        <f>IF(Vendas4!P178="","",Vendas4!P178)</f>
        <v/>
      </c>
      <c r="O3208" s="42">
        <f t="shared" si="562"/>
        <v>0</v>
      </c>
      <c r="P3208" s="105">
        <f t="shared" si="563"/>
        <v>0</v>
      </c>
      <c r="Q3208" s="105">
        <f t="shared" si="564"/>
        <v>0</v>
      </c>
      <c r="R3208" s="105">
        <f t="shared" si="565"/>
        <v>0</v>
      </c>
      <c r="S3208" s="22" t="str">
        <f t="shared" si="568"/>
        <v/>
      </c>
      <c r="T3208" s="92">
        <f t="shared" si="566"/>
        <v>0</v>
      </c>
      <c r="U3208" s="92">
        <f t="shared" si="551"/>
        <v>0</v>
      </c>
      <c r="V3208" s="92">
        <f t="shared" si="552"/>
        <v>0</v>
      </c>
      <c r="W3208" s="92">
        <f t="shared" si="553"/>
        <v>0</v>
      </c>
      <c r="X3208" s="92">
        <f t="shared" si="554"/>
        <v>0</v>
      </c>
      <c r="Y3208" s="92">
        <f t="shared" si="555"/>
        <v>0</v>
      </c>
      <c r="Z3208" s="92">
        <f t="shared" si="556"/>
        <v>0</v>
      </c>
      <c r="AA3208" s="92">
        <f t="shared" si="557"/>
        <v>0</v>
      </c>
      <c r="AB3208" s="92">
        <f t="shared" si="558"/>
        <v>0</v>
      </c>
      <c r="AC3208" s="92">
        <f t="shared" si="559"/>
        <v>0</v>
      </c>
      <c r="AD3208" s="92">
        <f t="shared" si="560"/>
        <v>0</v>
      </c>
      <c r="AE3208" s="92">
        <f t="shared" si="561"/>
        <v>0</v>
      </c>
      <c r="AF3208" s="118">
        <f t="shared" si="567"/>
        <v>0</v>
      </c>
    </row>
    <row r="3209" spans="2:32" ht="21.95" customHeight="1" x14ac:dyDescent="0.25">
      <c r="B3209" s="36" t="str">
        <f>IF(Vendas4!D179="","",Vendas4!D179)</f>
        <v/>
      </c>
      <c r="C3209" s="36" t="str">
        <f>IF(Vendas4!E179="","",Vendas4!E179)</f>
        <v/>
      </c>
      <c r="D3209" s="36" t="str">
        <f>IF(Vendas4!F179="","",Vendas4!F179)</f>
        <v/>
      </c>
      <c r="E3209" s="36" t="str">
        <f>IF(Vendas4!G179="","",Vendas4!G179)</f>
        <v/>
      </c>
      <c r="F3209" s="36" t="str">
        <f>IF(Vendas4!H179="","",Vendas4!H179)</f>
        <v/>
      </c>
      <c r="G3209" s="36" t="str">
        <f>IF(Vendas4!I179="","",Vendas4!I179)</f>
        <v/>
      </c>
      <c r="H3209" s="36" t="str">
        <f>IF(Vendas4!J179="","",Vendas4!J179)</f>
        <v/>
      </c>
      <c r="I3209" s="36" t="str">
        <f>IF(Vendas4!K179="","",Vendas4!K179)</f>
        <v/>
      </c>
      <c r="J3209" s="36" t="str">
        <f>IF(Vendas4!L179="","",Vendas4!L179)</f>
        <v/>
      </c>
      <c r="K3209" s="36" t="str">
        <f>IF(Vendas4!M179="","",Vendas4!M179)</f>
        <v/>
      </c>
      <c r="L3209" s="36" t="str">
        <f>IF(Vendas4!N179="","",Vendas4!N179)</f>
        <v/>
      </c>
      <c r="M3209" s="36" t="str">
        <f>IF(Vendas4!O179="","",Vendas4!O179)</f>
        <v/>
      </c>
      <c r="N3209" s="36" t="str">
        <f>IF(Vendas4!P179="","",Vendas4!P179)</f>
        <v/>
      </c>
      <c r="O3209" s="42">
        <f t="shared" si="562"/>
        <v>0</v>
      </c>
      <c r="P3209" s="105">
        <f t="shared" si="563"/>
        <v>0</v>
      </c>
      <c r="Q3209" s="105">
        <f t="shared" si="564"/>
        <v>0</v>
      </c>
      <c r="R3209" s="105">
        <f t="shared" si="565"/>
        <v>0</v>
      </c>
      <c r="S3209" s="22" t="str">
        <f t="shared" si="568"/>
        <v/>
      </c>
      <c r="T3209" s="92">
        <f t="shared" si="566"/>
        <v>0</v>
      </c>
      <c r="U3209" s="92">
        <f t="shared" si="551"/>
        <v>0</v>
      </c>
      <c r="V3209" s="92">
        <f t="shared" si="552"/>
        <v>0</v>
      </c>
      <c r="W3209" s="92">
        <f t="shared" si="553"/>
        <v>0</v>
      </c>
      <c r="X3209" s="92">
        <f t="shared" si="554"/>
        <v>0</v>
      </c>
      <c r="Y3209" s="92">
        <f t="shared" si="555"/>
        <v>0</v>
      </c>
      <c r="Z3209" s="92">
        <f t="shared" si="556"/>
        <v>0</v>
      </c>
      <c r="AA3209" s="92">
        <f t="shared" si="557"/>
        <v>0</v>
      </c>
      <c r="AB3209" s="92">
        <f t="shared" si="558"/>
        <v>0</v>
      </c>
      <c r="AC3209" s="92">
        <f t="shared" si="559"/>
        <v>0</v>
      </c>
      <c r="AD3209" s="92">
        <f t="shared" si="560"/>
        <v>0</v>
      </c>
      <c r="AE3209" s="92">
        <f t="shared" si="561"/>
        <v>0</v>
      </c>
      <c r="AF3209" s="118">
        <f t="shared" si="567"/>
        <v>0</v>
      </c>
    </row>
    <row r="3210" spans="2:32" ht="21.95" customHeight="1" x14ac:dyDescent="0.25">
      <c r="B3210" s="36" t="str">
        <f>IF(Vendas4!D180="","",Vendas4!D180)</f>
        <v/>
      </c>
      <c r="C3210" s="36" t="str">
        <f>IF(Vendas4!E180="","",Vendas4!E180)</f>
        <v/>
      </c>
      <c r="D3210" s="36" t="str">
        <f>IF(Vendas4!F180="","",Vendas4!F180)</f>
        <v/>
      </c>
      <c r="E3210" s="36" t="str">
        <f>IF(Vendas4!G180="","",Vendas4!G180)</f>
        <v/>
      </c>
      <c r="F3210" s="36" t="str">
        <f>IF(Vendas4!H180="","",Vendas4!H180)</f>
        <v/>
      </c>
      <c r="G3210" s="36" t="str">
        <f>IF(Vendas4!I180="","",Vendas4!I180)</f>
        <v/>
      </c>
      <c r="H3210" s="36" t="str">
        <f>IF(Vendas4!J180="","",Vendas4!J180)</f>
        <v/>
      </c>
      <c r="I3210" s="36" t="str">
        <f>IF(Vendas4!K180="","",Vendas4!K180)</f>
        <v/>
      </c>
      <c r="J3210" s="36" t="str">
        <f>IF(Vendas4!L180="","",Vendas4!L180)</f>
        <v/>
      </c>
      <c r="K3210" s="36" t="str">
        <f>IF(Vendas4!M180="","",Vendas4!M180)</f>
        <v/>
      </c>
      <c r="L3210" s="36" t="str">
        <f>IF(Vendas4!N180="","",Vendas4!N180)</f>
        <v/>
      </c>
      <c r="M3210" s="36" t="str">
        <f>IF(Vendas4!O180="","",Vendas4!O180)</f>
        <v/>
      </c>
      <c r="N3210" s="36" t="str">
        <f>IF(Vendas4!P180="","",Vendas4!P180)</f>
        <v/>
      </c>
      <c r="O3210" s="42">
        <f t="shared" si="562"/>
        <v>0</v>
      </c>
      <c r="P3210" s="105">
        <f t="shared" si="563"/>
        <v>0</v>
      </c>
      <c r="Q3210" s="105">
        <f t="shared" si="564"/>
        <v>0</v>
      </c>
      <c r="R3210" s="105">
        <f t="shared" si="565"/>
        <v>0</v>
      </c>
      <c r="S3210" s="22" t="str">
        <f t="shared" si="568"/>
        <v/>
      </c>
      <c r="T3210" s="92">
        <f t="shared" si="566"/>
        <v>0</v>
      </c>
      <c r="U3210" s="92">
        <f t="shared" si="551"/>
        <v>0</v>
      </c>
      <c r="V3210" s="92">
        <f t="shared" si="552"/>
        <v>0</v>
      </c>
      <c r="W3210" s="92">
        <f t="shared" si="553"/>
        <v>0</v>
      </c>
      <c r="X3210" s="92">
        <f t="shared" si="554"/>
        <v>0</v>
      </c>
      <c r="Y3210" s="92">
        <f t="shared" si="555"/>
        <v>0</v>
      </c>
      <c r="Z3210" s="92">
        <f t="shared" si="556"/>
        <v>0</v>
      </c>
      <c r="AA3210" s="92">
        <f t="shared" si="557"/>
        <v>0</v>
      </c>
      <c r="AB3210" s="92">
        <f t="shared" si="558"/>
        <v>0</v>
      </c>
      <c r="AC3210" s="92">
        <f t="shared" si="559"/>
        <v>0</v>
      </c>
      <c r="AD3210" s="92">
        <f t="shared" si="560"/>
        <v>0</v>
      </c>
      <c r="AE3210" s="92">
        <f t="shared" si="561"/>
        <v>0</v>
      </c>
      <c r="AF3210" s="118">
        <f t="shared" si="567"/>
        <v>0</v>
      </c>
    </row>
    <row r="3211" spans="2:32" ht="21.95" customHeight="1" x14ac:dyDescent="0.25">
      <c r="B3211" s="36" t="str">
        <f>IF(Vendas4!D181="","",Vendas4!D181)</f>
        <v/>
      </c>
      <c r="C3211" s="36" t="str">
        <f>IF(Vendas4!E181="","",Vendas4!E181)</f>
        <v/>
      </c>
      <c r="D3211" s="36" t="str">
        <f>IF(Vendas4!F181="","",Vendas4!F181)</f>
        <v/>
      </c>
      <c r="E3211" s="36" t="str">
        <f>IF(Vendas4!G181="","",Vendas4!G181)</f>
        <v/>
      </c>
      <c r="F3211" s="36" t="str">
        <f>IF(Vendas4!H181="","",Vendas4!H181)</f>
        <v/>
      </c>
      <c r="G3211" s="36" t="str">
        <f>IF(Vendas4!I181="","",Vendas4!I181)</f>
        <v/>
      </c>
      <c r="H3211" s="36" t="str">
        <f>IF(Vendas4!J181="","",Vendas4!J181)</f>
        <v/>
      </c>
      <c r="I3211" s="36" t="str">
        <f>IF(Vendas4!K181="","",Vendas4!K181)</f>
        <v/>
      </c>
      <c r="J3211" s="36" t="str">
        <f>IF(Vendas4!L181="","",Vendas4!L181)</f>
        <v/>
      </c>
      <c r="K3211" s="36" t="str">
        <f>IF(Vendas4!M181="","",Vendas4!M181)</f>
        <v/>
      </c>
      <c r="L3211" s="36" t="str">
        <f>IF(Vendas4!N181="","",Vendas4!N181)</f>
        <v/>
      </c>
      <c r="M3211" s="36" t="str">
        <f>IF(Vendas4!O181="","",Vendas4!O181)</f>
        <v/>
      </c>
      <c r="N3211" s="36" t="str">
        <f>IF(Vendas4!P181="","",Vendas4!P181)</f>
        <v/>
      </c>
      <c r="O3211" s="42">
        <f t="shared" si="562"/>
        <v>0</v>
      </c>
      <c r="P3211" s="105">
        <f t="shared" si="563"/>
        <v>0</v>
      </c>
      <c r="Q3211" s="105">
        <f t="shared" si="564"/>
        <v>0</v>
      </c>
      <c r="R3211" s="105">
        <f t="shared" si="565"/>
        <v>0</v>
      </c>
      <c r="S3211" s="22" t="str">
        <f t="shared" si="568"/>
        <v/>
      </c>
      <c r="T3211" s="92">
        <f t="shared" si="566"/>
        <v>0</v>
      </c>
      <c r="U3211" s="92">
        <f t="shared" si="551"/>
        <v>0</v>
      </c>
      <c r="V3211" s="92">
        <f t="shared" si="552"/>
        <v>0</v>
      </c>
      <c r="W3211" s="92">
        <f t="shared" si="553"/>
        <v>0</v>
      </c>
      <c r="X3211" s="92">
        <f t="shared" si="554"/>
        <v>0</v>
      </c>
      <c r="Y3211" s="92">
        <f t="shared" si="555"/>
        <v>0</v>
      </c>
      <c r="Z3211" s="92">
        <f t="shared" si="556"/>
        <v>0</v>
      </c>
      <c r="AA3211" s="92">
        <f t="shared" si="557"/>
        <v>0</v>
      </c>
      <c r="AB3211" s="92">
        <f t="shared" si="558"/>
        <v>0</v>
      </c>
      <c r="AC3211" s="92">
        <f t="shared" si="559"/>
        <v>0</v>
      </c>
      <c r="AD3211" s="92">
        <f t="shared" si="560"/>
        <v>0</v>
      </c>
      <c r="AE3211" s="92">
        <f t="shared" si="561"/>
        <v>0</v>
      </c>
      <c r="AF3211" s="118">
        <f t="shared" si="567"/>
        <v>0</v>
      </c>
    </row>
    <row r="3212" spans="2:32" ht="21.95" customHeight="1" x14ac:dyDescent="0.25">
      <c r="B3212" s="36" t="str">
        <f>IF(Vendas4!D182="","",Vendas4!D182)</f>
        <v/>
      </c>
      <c r="C3212" s="36" t="str">
        <f>IF(Vendas4!E182="","",Vendas4!E182)</f>
        <v/>
      </c>
      <c r="D3212" s="36" t="str">
        <f>IF(Vendas4!F182="","",Vendas4!F182)</f>
        <v/>
      </c>
      <c r="E3212" s="36" t="str">
        <f>IF(Vendas4!G182="","",Vendas4!G182)</f>
        <v/>
      </c>
      <c r="F3212" s="36" t="str">
        <f>IF(Vendas4!H182="","",Vendas4!H182)</f>
        <v/>
      </c>
      <c r="G3212" s="36" t="str">
        <f>IF(Vendas4!I182="","",Vendas4!I182)</f>
        <v/>
      </c>
      <c r="H3212" s="36" t="str">
        <f>IF(Vendas4!J182="","",Vendas4!J182)</f>
        <v/>
      </c>
      <c r="I3212" s="36" t="str">
        <f>IF(Vendas4!K182="","",Vendas4!K182)</f>
        <v/>
      </c>
      <c r="J3212" s="36" t="str">
        <f>IF(Vendas4!L182="","",Vendas4!L182)</f>
        <v/>
      </c>
      <c r="K3212" s="36" t="str">
        <f>IF(Vendas4!M182="","",Vendas4!M182)</f>
        <v/>
      </c>
      <c r="L3212" s="36" t="str">
        <f>IF(Vendas4!N182="","",Vendas4!N182)</f>
        <v/>
      </c>
      <c r="M3212" s="36" t="str">
        <f>IF(Vendas4!O182="","",Vendas4!O182)</f>
        <v/>
      </c>
      <c r="N3212" s="36" t="str">
        <f>IF(Vendas4!P182="","",Vendas4!P182)</f>
        <v/>
      </c>
      <c r="O3212" s="42">
        <f t="shared" si="562"/>
        <v>0</v>
      </c>
      <c r="P3212" s="105">
        <f t="shared" si="563"/>
        <v>0</v>
      </c>
      <c r="Q3212" s="105">
        <f t="shared" si="564"/>
        <v>0</v>
      </c>
      <c r="R3212" s="105">
        <f t="shared" si="565"/>
        <v>0</v>
      </c>
      <c r="S3212" s="22" t="str">
        <f t="shared" si="568"/>
        <v/>
      </c>
      <c r="T3212" s="92">
        <f t="shared" si="566"/>
        <v>0</v>
      </c>
      <c r="U3212" s="92">
        <f t="shared" si="551"/>
        <v>0</v>
      </c>
      <c r="V3212" s="92">
        <f t="shared" si="552"/>
        <v>0</v>
      </c>
      <c r="W3212" s="92">
        <f t="shared" si="553"/>
        <v>0</v>
      </c>
      <c r="X3212" s="92">
        <f t="shared" si="554"/>
        <v>0</v>
      </c>
      <c r="Y3212" s="92">
        <f t="shared" si="555"/>
        <v>0</v>
      </c>
      <c r="Z3212" s="92">
        <f t="shared" si="556"/>
        <v>0</v>
      </c>
      <c r="AA3212" s="92">
        <f t="shared" si="557"/>
        <v>0</v>
      </c>
      <c r="AB3212" s="92">
        <f t="shared" si="558"/>
        <v>0</v>
      </c>
      <c r="AC3212" s="92">
        <f t="shared" si="559"/>
        <v>0</v>
      </c>
      <c r="AD3212" s="92">
        <f t="shared" si="560"/>
        <v>0</v>
      </c>
      <c r="AE3212" s="92">
        <f t="shared" si="561"/>
        <v>0</v>
      </c>
      <c r="AF3212" s="118">
        <f t="shared" si="567"/>
        <v>0</v>
      </c>
    </row>
    <row r="3213" spans="2:32" ht="21.95" customHeight="1" x14ac:dyDescent="0.25">
      <c r="B3213" s="36" t="str">
        <f>IF(Vendas4!D183="","",Vendas4!D183)</f>
        <v/>
      </c>
      <c r="C3213" s="36" t="str">
        <f>IF(Vendas4!E183="","",Vendas4!E183)</f>
        <v/>
      </c>
      <c r="D3213" s="36" t="str">
        <f>IF(Vendas4!F183="","",Vendas4!F183)</f>
        <v/>
      </c>
      <c r="E3213" s="36" t="str">
        <f>IF(Vendas4!G183="","",Vendas4!G183)</f>
        <v/>
      </c>
      <c r="F3213" s="36" t="str">
        <f>IF(Vendas4!H183="","",Vendas4!H183)</f>
        <v/>
      </c>
      <c r="G3213" s="36" t="str">
        <f>IF(Vendas4!I183="","",Vendas4!I183)</f>
        <v/>
      </c>
      <c r="H3213" s="36" t="str">
        <f>IF(Vendas4!J183="","",Vendas4!J183)</f>
        <v/>
      </c>
      <c r="I3213" s="36" t="str">
        <f>IF(Vendas4!K183="","",Vendas4!K183)</f>
        <v/>
      </c>
      <c r="J3213" s="36" t="str">
        <f>IF(Vendas4!L183="","",Vendas4!L183)</f>
        <v/>
      </c>
      <c r="K3213" s="36" t="str">
        <f>IF(Vendas4!M183="","",Vendas4!M183)</f>
        <v/>
      </c>
      <c r="L3213" s="36" t="str">
        <f>IF(Vendas4!N183="","",Vendas4!N183)</f>
        <v/>
      </c>
      <c r="M3213" s="36" t="str">
        <f>IF(Vendas4!O183="","",Vendas4!O183)</f>
        <v/>
      </c>
      <c r="N3213" s="36" t="str">
        <f>IF(Vendas4!P183="","",Vendas4!P183)</f>
        <v/>
      </c>
      <c r="O3213" s="42">
        <f t="shared" si="562"/>
        <v>0</v>
      </c>
      <c r="P3213" s="105">
        <f t="shared" si="563"/>
        <v>0</v>
      </c>
      <c r="Q3213" s="105">
        <f t="shared" si="564"/>
        <v>0</v>
      </c>
      <c r="R3213" s="105">
        <f t="shared" si="565"/>
        <v>0</v>
      </c>
      <c r="S3213" s="22" t="str">
        <f t="shared" si="568"/>
        <v/>
      </c>
      <c r="T3213" s="92">
        <f t="shared" si="566"/>
        <v>0</v>
      </c>
      <c r="U3213" s="92">
        <f t="shared" si="551"/>
        <v>0</v>
      </c>
      <c r="V3213" s="92">
        <f t="shared" si="552"/>
        <v>0</v>
      </c>
      <c r="W3213" s="92">
        <f t="shared" si="553"/>
        <v>0</v>
      </c>
      <c r="X3213" s="92">
        <f t="shared" si="554"/>
        <v>0</v>
      </c>
      <c r="Y3213" s="92">
        <f t="shared" si="555"/>
        <v>0</v>
      </c>
      <c r="Z3213" s="92">
        <f t="shared" si="556"/>
        <v>0</v>
      </c>
      <c r="AA3213" s="92">
        <f t="shared" si="557"/>
        <v>0</v>
      </c>
      <c r="AB3213" s="92">
        <f t="shared" si="558"/>
        <v>0</v>
      </c>
      <c r="AC3213" s="92">
        <f t="shared" si="559"/>
        <v>0</v>
      </c>
      <c r="AD3213" s="92">
        <f t="shared" si="560"/>
        <v>0</v>
      </c>
      <c r="AE3213" s="92">
        <f t="shared" si="561"/>
        <v>0</v>
      </c>
      <c r="AF3213" s="118">
        <f t="shared" si="567"/>
        <v>0</v>
      </c>
    </row>
    <row r="3214" spans="2:32" ht="21.95" customHeight="1" x14ac:dyDescent="0.25">
      <c r="B3214" s="36" t="str">
        <f>IF(Vendas4!D184="","",Vendas4!D184)</f>
        <v/>
      </c>
      <c r="C3214" s="36" t="str">
        <f>IF(Vendas4!E184="","",Vendas4!E184)</f>
        <v/>
      </c>
      <c r="D3214" s="36" t="str">
        <f>IF(Vendas4!F184="","",Vendas4!F184)</f>
        <v/>
      </c>
      <c r="E3214" s="36" t="str">
        <f>IF(Vendas4!G184="","",Vendas4!G184)</f>
        <v/>
      </c>
      <c r="F3214" s="36" t="str">
        <f>IF(Vendas4!H184="","",Vendas4!H184)</f>
        <v/>
      </c>
      <c r="G3214" s="36" t="str">
        <f>IF(Vendas4!I184="","",Vendas4!I184)</f>
        <v/>
      </c>
      <c r="H3214" s="36" t="str">
        <f>IF(Vendas4!J184="","",Vendas4!J184)</f>
        <v/>
      </c>
      <c r="I3214" s="36" t="str">
        <f>IF(Vendas4!K184="","",Vendas4!K184)</f>
        <v/>
      </c>
      <c r="J3214" s="36" t="str">
        <f>IF(Vendas4!L184="","",Vendas4!L184)</f>
        <v/>
      </c>
      <c r="K3214" s="36" t="str">
        <f>IF(Vendas4!M184="","",Vendas4!M184)</f>
        <v/>
      </c>
      <c r="L3214" s="36" t="str">
        <f>IF(Vendas4!N184="","",Vendas4!N184)</f>
        <v/>
      </c>
      <c r="M3214" s="36" t="str">
        <f>IF(Vendas4!O184="","",Vendas4!O184)</f>
        <v/>
      </c>
      <c r="N3214" s="36" t="str">
        <f>IF(Vendas4!P184="","",Vendas4!P184)</f>
        <v/>
      </c>
      <c r="O3214" s="42">
        <f t="shared" si="562"/>
        <v>0</v>
      </c>
      <c r="P3214" s="105">
        <f t="shared" si="563"/>
        <v>0</v>
      </c>
      <c r="Q3214" s="105">
        <f t="shared" si="564"/>
        <v>0</v>
      </c>
      <c r="R3214" s="105">
        <f t="shared" si="565"/>
        <v>0</v>
      </c>
      <c r="S3214" s="22" t="str">
        <f t="shared" si="568"/>
        <v/>
      </c>
      <c r="T3214" s="92">
        <f t="shared" si="566"/>
        <v>0</v>
      </c>
      <c r="U3214" s="92">
        <f t="shared" si="551"/>
        <v>0</v>
      </c>
      <c r="V3214" s="92">
        <f t="shared" si="552"/>
        <v>0</v>
      </c>
      <c r="W3214" s="92">
        <f t="shared" si="553"/>
        <v>0</v>
      </c>
      <c r="X3214" s="92">
        <f t="shared" si="554"/>
        <v>0</v>
      </c>
      <c r="Y3214" s="92">
        <f t="shared" si="555"/>
        <v>0</v>
      </c>
      <c r="Z3214" s="92">
        <f t="shared" si="556"/>
        <v>0</v>
      </c>
      <c r="AA3214" s="92">
        <f t="shared" si="557"/>
        <v>0</v>
      </c>
      <c r="AB3214" s="92">
        <f t="shared" si="558"/>
        <v>0</v>
      </c>
      <c r="AC3214" s="92">
        <f t="shared" si="559"/>
        <v>0</v>
      </c>
      <c r="AD3214" s="92">
        <f t="shared" si="560"/>
        <v>0</v>
      </c>
      <c r="AE3214" s="92">
        <f t="shared" si="561"/>
        <v>0</v>
      </c>
      <c r="AF3214" s="118">
        <f t="shared" si="567"/>
        <v>0</v>
      </c>
    </row>
    <row r="3215" spans="2:32" ht="21.95" customHeight="1" x14ac:dyDescent="0.25">
      <c r="B3215" s="36" t="str">
        <f>IF(Vendas4!D185="","",Vendas4!D185)</f>
        <v/>
      </c>
      <c r="C3215" s="36" t="str">
        <f>IF(Vendas4!E185="","",Vendas4!E185)</f>
        <v/>
      </c>
      <c r="D3215" s="36" t="str">
        <f>IF(Vendas4!F185="","",Vendas4!F185)</f>
        <v/>
      </c>
      <c r="E3215" s="36" t="str">
        <f>IF(Vendas4!G185="","",Vendas4!G185)</f>
        <v/>
      </c>
      <c r="F3215" s="36" t="str">
        <f>IF(Vendas4!H185="","",Vendas4!H185)</f>
        <v/>
      </c>
      <c r="G3215" s="36" t="str">
        <f>IF(Vendas4!I185="","",Vendas4!I185)</f>
        <v/>
      </c>
      <c r="H3215" s="36" t="str">
        <f>IF(Vendas4!J185="","",Vendas4!J185)</f>
        <v/>
      </c>
      <c r="I3215" s="36" t="str">
        <f>IF(Vendas4!K185="","",Vendas4!K185)</f>
        <v/>
      </c>
      <c r="J3215" s="36" t="str">
        <f>IF(Vendas4!L185="","",Vendas4!L185)</f>
        <v/>
      </c>
      <c r="K3215" s="36" t="str">
        <f>IF(Vendas4!M185="","",Vendas4!M185)</f>
        <v/>
      </c>
      <c r="L3215" s="36" t="str">
        <f>IF(Vendas4!N185="","",Vendas4!N185)</f>
        <v/>
      </c>
      <c r="M3215" s="36" t="str">
        <f>IF(Vendas4!O185="","",Vendas4!O185)</f>
        <v/>
      </c>
      <c r="N3215" s="36" t="str">
        <f>IF(Vendas4!P185="","",Vendas4!P185)</f>
        <v/>
      </c>
      <c r="O3215" s="42">
        <f t="shared" si="562"/>
        <v>0</v>
      </c>
      <c r="P3215" s="105">
        <f t="shared" si="563"/>
        <v>0</v>
      </c>
      <c r="Q3215" s="105">
        <f t="shared" si="564"/>
        <v>0</v>
      </c>
      <c r="R3215" s="105">
        <f t="shared" si="565"/>
        <v>0</v>
      </c>
      <c r="S3215" s="22" t="str">
        <f t="shared" si="568"/>
        <v/>
      </c>
      <c r="T3215" s="92">
        <f t="shared" si="566"/>
        <v>0</v>
      </c>
      <c r="U3215" s="92">
        <f t="shared" si="551"/>
        <v>0</v>
      </c>
      <c r="V3215" s="92">
        <f t="shared" si="552"/>
        <v>0</v>
      </c>
      <c r="W3215" s="92">
        <f t="shared" si="553"/>
        <v>0</v>
      </c>
      <c r="X3215" s="92">
        <f t="shared" si="554"/>
        <v>0</v>
      </c>
      <c r="Y3215" s="92">
        <f t="shared" si="555"/>
        <v>0</v>
      </c>
      <c r="Z3215" s="92">
        <f t="shared" si="556"/>
        <v>0</v>
      </c>
      <c r="AA3215" s="92">
        <f t="shared" si="557"/>
        <v>0</v>
      </c>
      <c r="AB3215" s="92">
        <f t="shared" si="558"/>
        <v>0</v>
      </c>
      <c r="AC3215" s="92">
        <f t="shared" si="559"/>
        <v>0</v>
      </c>
      <c r="AD3215" s="92">
        <f t="shared" si="560"/>
        <v>0</v>
      </c>
      <c r="AE3215" s="92">
        <f t="shared" si="561"/>
        <v>0</v>
      </c>
      <c r="AF3215" s="118">
        <f t="shared" si="567"/>
        <v>0</v>
      </c>
    </row>
    <row r="3216" spans="2:32" ht="21.95" customHeight="1" x14ac:dyDescent="0.25">
      <c r="B3216" s="36" t="str">
        <f>IF(Vendas4!D186="","",Vendas4!D186)</f>
        <v/>
      </c>
      <c r="C3216" s="36" t="str">
        <f>IF(Vendas4!E186="","",Vendas4!E186)</f>
        <v/>
      </c>
      <c r="D3216" s="36" t="str">
        <f>IF(Vendas4!F186="","",Vendas4!F186)</f>
        <v/>
      </c>
      <c r="E3216" s="36" t="str">
        <f>IF(Vendas4!G186="","",Vendas4!G186)</f>
        <v/>
      </c>
      <c r="F3216" s="36" t="str">
        <f>IF(Vendas4!H186="","",Vendas4!H186)</f>
        <v/>
      </c>
      <c r="G3216" s="36" t="str">
        <f>IF(Vendas4!I186="","",Vendas4!I186)</f>
        <v/>
      </c>
      <c r="H3216" s="36" t="str">
        <f>IF(Vendas4!J186="","",Vendas4!J186)</f>
        <v/>
      </c>
      <c r="I3216" s="36" t="str">
        <f>IF(Vendas4!K186="","",Vendas4!K186)</f>
        <v/>
      </c>
      <c r="J3216" s="36" t="str">
        <f>IF(Vendas4!L186="","",Vendas4!L186)</f>
        <v/>
      </c>
      <c r="K3216" s="36" t="str">
        <f>IF(Vendas4!M186="","",Vendas4!M186)</f>
        <v/>
      </c>
      <c r="L3216" s="36" t="str">
        <f>IF(Vendas4!N186="","",Vendas4!N186)</f>
        <v/>
      </c>
      <c r="M3216" s="36" t="str">
        <f>IF(Vendas4!O186="","",Vendas4!O186)</f>
        <v/>
      </c>
      <c r="N3216" s="36" t="str">
        <f>IF(Vendas4!P186="","",Vendas4!P186)</f>
        <v/>
      </c>
      <c r="O3216" s="42">
        <f t="shared" si="562"/>
        <v>0</v>
      </c>
      <c r="P3216" s="105">
        <f t="shared" si="563"/>
        <v>0</v>
      </c>
      <c r="Q3216" s="105">
        <f t="shared" si="564"/>
        <v>0</v>
      </c>
      <c r="R3216" s="105">
        <f t="shared" si="565"/>
        <v>0</v>
      </c>
      <c r="S3216" s="22" t="str">
        <f t="shared" si="568"/>
        <v/>
      </c>
      <c r="T3216" s="92">
        <f t="shared" si="566"/>
        <v>0</v>
      </c>
      <c r="U3216" s="92">
        <f t="shared" si="551"/>
        <v>0</v>
      </c>
      <c r="V3216" s="92">
        <f t="shared" si="552"/>
        <v>0</v>
      </c>
      <c r="W3216" s="92">
        <f t="shared" si="553"/>
        <v>0</v>
      </c>
      <c r="X3216" s="92">
        <f t="shared" si="554"/>
        <v>0</v>
      </c>
      <c r="Y3216" s="92">
        <f t="shared" si="555"/>
        <v>0</v>
      </c>
      <c r="Z3216" s="92">
        <f t="shared" si="556"/>
        <v>0</v>
      </c>
      <c r="AA3216" s="92">
        <f t="shared" si="557"/>
        <v>0</v>
      </c>
      <c r="AB3216" s="92">
        <f t="shared" si="558"/>
        <v>0</v>
      </c>
      <c r="AC3216" s="92">
        <f t="shared" si="559"/>
        <v>0</v>
      </c>
      <c r="AD3216" s="92">
        <f t="shared" si="560"/>
        <v>0</v>
      </c>
      <c r="AE3216" s="92">
        <f t="shared" si="561"/>
        <v>0</v>
      </c>
      <c r="AF3216" s="118">
        <f t="shared" si="567"/>
        <v>0</v>
      </c>
    </row>
    <row r="3217" spans="2:32" ht="21.95" customHeight="1" x14ac:dyDescent="0.25">
      <c r="B3217" s="36" t="str">
        <f>IF(Vendas4!D187="","",Vendas4!D187)</f>
        <v/>
      </c>
      <c r="C3217" s="36" t="str">
        <f>IF(Vendas4!E187="","",Vendas4!E187)</f>
        <v/>
      </c>
      <c r="D3217" s="36" t="str">
        <f>IF(Vendas4!F187="","",Vendas4!F187)</f>
        <v/>
      </c>
      <c r="E3217" s="36" t="str">
        <f>IF(Vendas4!G187="","",Vendas4!G187)</f>
        <v/>
      </c>
      <c r="F3217" s="36" t="str">
        <f>IF(Vendas4!H187="","",Vendas4!H187)</f>
        <v/>
      </c>
      <c r="G3217" s="36" t="str">
        <f>IF(Vendas4!I187="","",Vendas4!I187)</f>
        <v/>
      </c>
      <c r="H3217" s="36" t="str">
        <f>IF(Vendas4!J187="","",Vendas4!J187)</f>
        <v/>
      </c>
      <c r="I3217" s="36" t="str">
        <f>IF(Vendas4!K187="","",Vendas4!K187)</f>
        <v/>
      </c>
      <c r="J3217" s="36" t="str">
        <f>IF(Vendas4!L187="","",Vendas4!L187)</f>
        <v/>
      </c>
      <c r="K3217" s="36" t="str">
        <f>IF(Vendas4!M187="","",Vendas4!M187)</f>
        <v/>
      </c>
      <c r="L3217" s="36" t="str">
        <f>IF(Vendas4!N187="","",Vendas4!N187)</f>
        <v/>
      </c>
      <c r="M3217" s="36" t="str">
        <f>IF(Vendas4!O187="","",Vendas4!O187)</f>
        <v/>
      </c>
      <c r="N3217" s="36" t="str">
        <f>IF(Vendas4!P187="","",Vendas4!P187)</f>
        <v/>
      </c>
      <c r="O3217" s="42">
        <f t="shared" si="562"/>
        <v>0</v>
      </c>
      <c r="P3217" s="105">
        <f t="shared" si="563"/>
        <v>0</v>
      </c>
      <c r="Q3217" s="105">
        <f t="shared" si="564"/>
        <v>0</v>
      </c>
      <c r="R3217" s="105">
        <f t="shared" si="565"/>
        <v>0</v>
      </c>
      <c r="S3217" s="22" t="str">
        <f t="shared" si="568"/>
        <v/>
      </c>
      <c r="T3217" s="92">
        <f t="shared" si="566"/>
        <v>0</v>
      </c>
      <c r="U3217" s="92">
        <f t="shared" si="551"/>
        <v>0</v>
      </c>
      <c r="V3217" s="92">
        <f t="shared" si="552"/>
        <v>0</v>
      </c>
      <c r="W3217" s="92">
        <f t="shared" si="553"/>
        <v>0</v>
      </c>
      <c r="X3217" s="92">
        <f t="shared" si="554"/>
        <v>0</v>
      </c>
      <c r="Y3217" s="92">
        <f t="shared" si="555"/>
        <v>0</v>
      </c>
      <c r="Z3217" s="92">
        <f t="shared" si="556"/>
        <v>0</v>
      </c>
      <c r="AA3217" s="92">
        <f t="shared" si="557"/>
        <v>0</v>
      </c>
      <c r="AB3217" s="92">
        <f t="shared" si="558"/>
        <v>0</v>
      </c>
      <c r="AC3217" s="92">
        <f t="shared" si="559"/>
        <v>0</v>
      </c>
      <c r="AD3217" s="92">
        <f t="shared" si="560"/>
        <v>0</v>
      </c>
      <c r="AE3217" s="92">
        <f t="shared" si="561"/>
        <v>0</v>
      </c>
      <c r="AF3217" s="118">
        <f t="shared" si="567"/>
        <v>0</v>
      </c>
    </row>
    <row r="3218" spans="2:32" ht="21.95" customHeight="1" x14ac:dyDescent="0.25">
      <c r="B3218" s="36" t="str">
        <f>IF(Vendas4!D188="","",Vendas4!D188)</f>
        <v/>
      </c>
      <c r="C3218" s="36" t="str">
        <f>IF(Vendas4!E188="","",Vendas4!E188)</f>
        <v/>
      </c>
      <c r="D3218" s="36" t="str">
        <f>IF(Vendas4!F188="","",Vendas4!F188)</f>
        <v/>
      </c>
      <c r="E3218" s="36" t="str">
        <f>IF(Vendas4!G188="","",Vendas4!G188)</f>
        <v/>
      </c>
      <c r="F3218" s="36" t="str">
        <f>IF(Vendas4!H188="","",Vendas4!H188)</f>
        <v/>
      </c>
      <c r="G3218" s="36" t="str">
        <f>IF(Vendas4!I188="","",Vendas4!I188)</f>
        <v/>
      </c>
      <c r="H3218" s="36" t="str">
        <f>IF(Vendas4!J188="","",Vendas4!J188)</f>
        <v/>
      </c>
      <c r="I3218" s="36" t="str">
        <f>IF(Vendas4!K188="","",Vendas4!K188)</f>
        <v/>
      </c>
      <c r="J3218" s="36" t="str">
        <f>IF(Vendas4!L188="","",Vendas4!L188)</f>
        <v/>
      </c>
      <c r="K3218" s="36" t="str">
        <f>IF(Vendas4!M188="","",Vendas4!M188)</f>
        <v/>
      </c>
      <c r="L3218" s="36" t="str">
        <f>IF(Vendas4!N188="","",Vendas4!N188)</f>
        <v/>
      </c>
      <c r="M3218" s="36" t="str">
        <f>IF(Vendas4!O188="","",Vendas4!O188)</f>
        <v/>
      </c>
      <c r="N3218" s="36" t="str">
        <f>IF(Vendas4!P188="","",Vendas4!P188)</f>
        <v/>
      </c>
      <c r="O3218" s="42">
        <f t="shared" si="562"/>
        <v>0</v>
      </c>
      <c r="P3218" s="105">
        <f t="shared" si="563"/>
        <v>0</v>
      </c>
      <c r="Q3218" s="105">
        <f t="shared" si="564"/>
        <v>0</v>
      </c>
      <c r="R3218" s="105">
        <f t="shared" si="565"/>
        <v>0</v>
      </c>
      <c r="S3218" s="22" t="str">
        <f t="shared" si="568"/>
        <v/>
      </c>
      <c r="T3218" s="92">
        <f t="shared" si="566"/>
        <v>0</v>
      </c>
      <c r="U3218" s="92">
        <f t="shared" si="551"/>
        <v>0</v>
      </c>
      <c r="V3218" s="92">
        <f t="shared" si="552"/>
        <v>0</v>
      </c>
      <c r="W3218" s="92">
        <f t="shared" si="553"/>
        <v>0</v>
      </c>
      <c r="X3218" s="92">
        <f t="shared" si="554"/>
        <v>0</v>
      </c>
      <c r="Y3218" s="92">
        <f t="shared" si="555"/>
        <v>0</v>
      </c>
      <c r="Z3218" s="92">
        <f t="shared" si="556"/>
        <v>0</v>
      </c>
      <c r="AA3218" s="92">
        <f t="shared" si="557"/>
        <v>0</v>
      </c>
      <c r="AB3218" s="92">
        <f t="shared" si="558"/>
        <v>0</v>
      </c>
      <c r="AC3218" s="92">
        <f t="shared" si="559"/>
        <v>0</v>
      </c>
      <c r="AD3218" s="92">
        <f t="shared" si="560"/>
        <v>0</v>
      </c>
      <c r="AE3218" s="92">
        <f t="shared" si="561"/>
        <v>0</v>
      </c>
      <c r="AF3218" s="118">
        <f t="shared" si="567"/>
        <v>0</v>
      </c>
    </row>
    <row r="3219" spans="2:32" ht="21.95" customHeight="1" x14ac:dyDescent="0.25">
      <c r="B3219" s="36" t="str">
        <f>IF(Vendas4!D189="","",Vendas4!D189)</f>
        <v/>
      </c>
      <c r="C3219" s="36" t="str">
        <f>IF(Vendas4!E189="","",Vendas4!E189)</f>
        <v/>
      </c>
      <c r="D3219" s="36" t="str">
        <f>IF(Vendas4!F189="","",Vendas4!F189)</f>
        <v/>
      </c>
      <c r="E3219" s="36" t="str">
        <f>IF(Vendas4!G189="","",Vendas4!G189)</f>
        <v/>
      </c>
      <c r="F3219" s="36" t="str">
        <f>IF(Vendas4!H189="","",Vendas4!H189)</f>
        <v/>
      </c>
      <c r="G3219" s="36" t="str">
        <f>IF(Vendas4!I189="","",Vendas4!I189)</f>
        <v/>
      </c>
      <c r="H3219" s="36" t="str">
        <f>IF(Vendas4!J189="","",Vendas4!J189)</f>
        <v/>
      </c>
      <c r="I3219" s="36" t="str">
        <f>IF(Vendas4!K189="","",Vendas4!K189)</f>
        <v/>
      </c>
      <c r="J3219" s="36" t="str">
        <f>IF(Vendas4!L189="","",Vendas4!L189)</f>
        <v/>
      </c>
      <c r="K3219" s="36" t="str">
        <f>IF(Vendas4!M189="","",Vendas4!M189)</f>
        <v/>
      </c>
      <c r="L3219" s="36" t="str">
        <f>IF(Vendas4!N189="","",Vendas4!N189)</f>
        <v/>
      </c>
      <c r="M3219" s="36" t="str">
        <f>IF(Vendas4!O189="","",Vendas4!O189)</f>
        <v/>
      </c>
      <c r="N3219" s="36" t="str">
        <f>IF(Vendas4!P189="","",Vendas4!P189)</f>
        <v/>
      </c>
      <c r="O3219" s="42">
        <f t="shared" si="562"/>
        <v>0</v>
      </c>
      <c r="P3219" s="105">
        <f t="shared" si="563"/>
        <v>0</v>
      </c>
      <c r="Q3219" s="105">
        <f t="shared" si="564"/>
        <v>0</v>
      </c>
      <c r="R3219" s="105">
        <f t="shared" si="565"/>
        <v>0</v>
      </c>
      <c r="S3219" s="22" t="str">
        <f t="shared" si="568"/>
        <v/>
      </c>
      <c r="T3219" s="92">
        <f t="shared" si="566"/>
        <v>0</v>
      </c>
      <c r="U3219" s="92">
        <f t="shared" si="551"/>
        <v>0</v>
      </c>
      <c r="V3219" s="92">
        <f t="shared" si="552"/>
        <v>0</v>
      </c>
      <c r="W3219" s="92">
        <f t="shared" si="553"/>
        <v>0</v>
      </c>
      <c r="X3219" s="92">
        <f t="shared" si="554"/>
        <v>0</v>
      </c>
      <c r="Y3219" s="92">
        <f t="shared" si="555"/>
        <v>0</v>
      </c>
      <c r="Z3219" s="92">
        <f t="shared" si="556"/>
        <v>0</v>
      </c>
      <c r="AA3219" s="92">
        <f t="shared" si="557"/>
        <v>0</v>
      </c>
      <c r="AB3219" s="92">
        <f t="shared" si="558"/>
        <v>0</v>
      </c>
      <c r="AC3219" s="92">
        <f t="shared" si="559"/>
        <v>0</v>
      </c>
      <c r="AD3219" s="92">
        <f t="shared" si="560"/>
        <v>0</v>
      </c>
      <c r="AE3219" s="92">
        <f t="shared" si="561"/>
        <v>0</v>
      </c>
      <c r="AF3219" s="118">
        <f t="shared" si="567"/>
        <v>0</v>
      </c>
    </row>
    <row r="3220" spans="2:32" ht="21.95" customHeight="1" x14ac:dyDescent="0.25">
      <c r="B3220" s="36" t="str">
        <f>IF(Vendas4!D190="","",Vendas4!D190)</f>
        <v/>
      </c>
      <c r="C3220" s="36" t="str">
        <f>IF(Vendas4!E190="","",Vendas4!E190)</f>
        <v/>
      </c>
      <c r="D3220" s="36" t="str">
        <f>IF(Vendas4!F190="","",Vendas4!F190)</f>
        <v/>
      </c>
      <c r="E3220" s="36" t="str">
        <f>IF(Vendas4!G190="","",Vendas4!G190)</f>
        <v/>
      </c>
      <c r="F3220" s="36" t="str">
        <f>IF(Vendas4!H190="","",Vendas4!H190)</f>
        <v/>
      </c>
      <c r="G3220" s="36" t="str">
        <f>IF(Vendas4!I190="","",Vendas4!I190)</f>
        <v/>
      </c>
      <c r="H3220" s="36" t="str">
        <f>IF(Vendas4!J190="","",Vendas4!J190)</f>
        <v/>
      </c>
      <c r="I3220" s="36" t="str">
        <f>IF(Vendas4!K190="","",Vendas4!K190)</f>
        <v/>
      </c>
      <c r="J3220" s="36" t="str">
        <f>IF(Vendas4!L190="","",Vendas4!L190)</f>
        <v/>
      </c>
      <c r="K3220" s="36" t="str">
        <f>IF(Vendas4!M190="","",Vendas4!M190)</f>
        <v/>
      </c>
      <c r="L3220" s="36" t="str">
        <f>IF(Vendas4!N190="","",Vendas4!N190)</f>
        <v/>
      </c>
      <c r="M3220" s="36" t="str">
        <f>IF(Vendas4!O190="","",Vendas4!O190)</f>
        <v/>
      </c>
      <c r="N3220" s="36" t="str">
        <f>IF(Vendas4!P190="","",Vendas4!P190)</f>
        <v/>
      </c>
      <c r="O3220" s="42">
        <f t="shared" si="562"/>
        <v>0</v>
      </c>
      <c r="P3220" s="105">
        <f t="shared" si="563"/>
        <v>0</v>
      </c>
      <c r="Q3220" s="105">
        <f t="shared" si="564"/>
        <v>0</v>
      </c>
      <c r="R3220" s="105">
        <f t="shared" si="565"/>
        <v>0</v>
      </c>
      <c r="S3220" s="22" t="str">
        <f t="shared" si="568"/>
        <v/>
      </c>
      <c r="T3220" s="92">
        <f t="shared" si="566"/>
        <v>0</v>
      </c>
      <c r="U3220" s="92">
        <f t="shared" si="551"/>
        <v>0</v>
      </c>
      <c r="V3220" s="92">
        <f t="shared" si="552"/>
        <v>0</v>
      </c>
      <c r="W3220" s="92">
        <f t="shared" si="553"/>
        <v>0</v>
      </c>
      <c r="X3220" s="92">
        <f t="shared" si="554"/>
        <v>0</v>
      </c>
      <c r="Y3220" s="92">
        <f t="shared" si="555"/>
        <v>0</v>
      </c>
      <c r="Z3220" s="92">
        <f t="shared" si="556"/>
        <v>0</v>
      </c>
      <c r="AA3220" s="92">
        <f t="shared" si="557"/>
        <v>0</v>
      </c>
      <c r="AB3220" s="92">
        <f t="shared" si="558"/>
        <v>0</v>
      </c>
      <c r="AC3220" s="92">
        <f t="shared" si="559"/>
        <v>0</v>
      </c>
      <c r="AD3220" s="92">
        <f t="shared" si="560"/>
        <v>0</v>
      </c>
      <c r="AE3220" s="92">
        <f t="shared" si="561"/>
        <v>0</v>
      </c>
      <c r="AF3220" s="118">
        <f t="shared" si="567"/>
        <v>0</v>
      </c>
    </row>
    <row r="3221" spans="2:32" ht="21.95" customHeight="1" x14ac:dyDescent="0.25">
      <c r="B3221" s="36" t="str">
        <f>IF(Vendas4!D191="","",Vendas4!D191)</f>
        <v/>
      </c>
      <c r="C3221" s="36" t="str">
        <f>IF(Vendas4!E191="","",Vendas4!E191)</f>
        <v/>
      </c>
      <c r="D3221" s="36" t="str">
        <f>IF(Vendas4!F191="","",Vendas4!F191)</f>
        <v/>
      </c>
      <c r="E3221" s="36" t="str">
        <f>IF(Vendas4!G191="","",Vendas4!G191)</f>
        <v/>
      </c>
      <c r="F3221" s="36" t="str">
        <f>IF(Vendas4!H191="","",Vendas4!H191)</f>
        <v/>
      </c>
      <c r="G3221" s="36" t="str">
        <f>IF(Vendas4!I191="","",Vendas4!I191)</f>
        <v/>
      </c>
      <c r="H3221" s="36" t="str">
        <f>IF(Vendas4!J191="","",Vendas4!J191)</f>
        <v/>
      </c>
      <c r="I3221" s="36" t="str">
        <f>IF(Vendas4!K191="","",Vendas4!K191)</f>
        <v/>
      </c>
      <c r="J3221" s="36" t="str">
        <f>IF(Vendas4!L191="","",Vendas4!L191)</f>
        <v/>
      </c>
      <c r="K3221" s="36" t="str">
        <f>IF(Vendas4!M191="","",Vendas4!M191)</f>
        <v/>
      </c>
      <c r="L3221" s="36" t="str">
        <f>IF(Vendas4!N191="","",Vendas4!N191)</f>
        <v/>
      </c>
      <c r="M3221" s="36" t="str">
        <f>IF(Vendas4!O191="","",Vendas4!O191)</f>
        <v/>
      </c>
      <c r="N3221" s="36" t="str">
        <f>IF(Vendas4!P191="","",Vendas4!P191)</f>
        <v/>
      </c>
      <c r="O3221" s="42">
        <f t="shared" si="562"/>
        <v>0</v>
      </c>
      <c r="P3221" s="105">
        <f t="shared" si="563"/>
        <v>0</v>
      </c>
      <c r="Q3221" s="105">
        <f t="shared" si="564"/>
        <v>0</v>
      </c>
      <c r="R3221" s="105">
        <f t="shared" si="565"/>
        <v>0</v>
      </c>
      <c r="S3221" s="22" t="str">
        <f t="shared" si="568"/>
        <v/>
      </c>
      <c r="T3221" s="92">
        <f t="shared" si="566"/>
        <v>0</v>
      </c>
      <c r="U3221" s="92">
        <f t="shared" si="551"/>
        <v>0</v>
      </c>
      <c r="V3221" s="92">
        <f t="shared" si="552"/>
        <v>0</v>
      </c>
      <c r="W3221" s="92">
        <f t="shared" si="553"/>
        <v>0</v>
      </c>
      <c r="X3221" s="92">
        <f t="shared" si="554"/>
        <v>0</v>
      </c>
      <c r="Y3221" s="92">
        <f t="shared" si="555"/>
        <v>0</v>
      </c>
      <c r="Z3221" s="92">
        <f t="shared" si="556"/>
        <v>0</v>
      </c>
      <c r="AA3221" s="92">
        <f t="shared" si="557"/>
        <v>0</v>
      </c>
      <c r="AB3221" s="92">
        <f t="shared" si="558"/>
        <v>0</v>
      </c>
      <c r="AC3221" s="92">
        <f t="shared" si="559"/>
        <v>0</v>
      </c>
      <c r="AD3221" s="92">
        <f t="shared" si="560"/>
        <v>0</v>
      </c>
      <c r="AE3221" s="92">
        <f t="shared" si="561"/>
        <v>0</v>
      </c>
      <c r="AF3221" s="118">
        <f t="shared" si="567"/>
        <v>0</v>
      </c>
    </row>
    <row r="3222" spans="2:32" ht="21.95" customHeight="1" x14ac:dyDescent="0.25">
      <c r="B3222" s="36" t="str">
        <f>IF(Vendas4!D192="","",Vendas4!D192)</f>
        <v/>
      </c>
      <c r="C3222" s="36" t="str">
        <f>IF(Vendas4!E192="","",Vendas4!E192)</f>
        <v/>
      </c>
      <c r="D3222" s="36" t="str">
        <f>IF(Vendas4!F192="","",Vendas4!F192)</f>
        <v/>
      </c>
      <c r="E3222" s="36" t="str">
        <f>IF(Vendas4!G192="","",Vendas4!G192)</f>
        <v/>
      </c>
      <c r="F3222" s="36" t="str">
        <f>IF(Vendas4!H192="","",Vendas4!H192)</f>
        <v/>
      </c>
      <c r="G3222" s="36" t="str">
        <f>IF(Vendas4!I192="","",Vendas4!I192)</f>
        <v/>
      </c>
      <c r="H3222" s="36" t="str">
        <f>IF(Vendas4!J192="","",Vendas4!J192)</f>
        <v/>
      </c>
      <c r="I3222" s="36" t="str">
        <f>IF(Vendas4!K192="","",Vendas4!K192)</f>
        <v/>
      </c>
      <c r="J3222" s="36" t="str">
        <f>IF(Vendas4!L192="","",Vendas4!L192)</f>
        <v/>
      </c>
      <c r="K3222" s="36" t="str">
        <f>IF(Vendas4!M192="","",Vendas4!M192)</f>
        <v/>
      </c>
      <c r="L3222" s="36" t="str">
        <f>IF(Vendas4!N192="","",Vendas4!N192)</f>
        <v/>
      </c>
      <c r="M3222" s="36" t="str">
        <f>IF(Vendas4!O192="","",Vendas4!O192)</f>
        <v/>
      </c>
      <c r="N3222" s="36" t="str">
        <f>IF(Vendas4!P192="","",Vendas4!P192)</f>
        <v/>
      </c>
      <c r="O3222" s="42">
        <f t="shared" si="562"/>
        <v>0</v>
      </c>
      <c r="P3222" s="105">
        <f t="shared" si="563"/>
        <v>0</v>
      </c>
      <c r="Q3222" s="105">
        <f t="shared" si="564"/>
        <v>0</v>
      </c>
      <c r="R3222" s="105">
        <f t="shared" si="565"/>
        <v>0</v>
      </c>
      <c r="S3222" s="22" t="str">
        <f t="shared" si="568"/>
        <v/>
      </c>
      <c r="T3222" s="92">
        <f t="shared" si="566"/>
        <v>0</v>
      </c>
      <c r="U3222" s="92">
        <f t="shared" si="551"/>
        <v>0</v>
      </c>
      <c r="V3222" s="92">
        <f t="shared" si="552"/>
        <v>0</v>
      </c>
      <c r="W3222" s="92">
        <f t="shared" si="553"/>
        <v>0</v>
      </c>
      <c r="X3222" s="92">
        <f t="shared" si="554"/>
        <v>0</v>
      </c>
      <c r="Y3222" s="92">
        <f t="shared" si="555"/>
        <v>0</v>
      </c>
      <c r="Z3222" s="92">
        <f t="shared" si="556"/>
        <v>0</v>
      </c>
      <c r="AA3222" s="92">
        <f t="shared" si="557"/>
        <v>0</v>
      </c>
      <c r="AB3222" s="92">
        <f t="shared" si="558"/>
        <v>0</v>
      </c>
      <c r="AC3222" s="92">
        <f t="shared" si="559"/>
        <v>0</v>
      </c>
      <c r="AD3222" s="92">
        <f t="shared" si="560"/>
        <v>0</v>
      </c>
      <c r="AE3222" s="92">
        <f t="shared" si="561"/>
        <v>0</v>
      </c>
      <c r="AF3222" s="118">
        <f t="shared" si="567"/>
        <v>0</v>
      </c>
    </row>
    <row r="3223" spans="2:32" ht="21.95" customHeight="1" x14ac:dyDescent="0.25">
      <c r="B3223" s="36" t="str">
        <f>IF(Vendas4!D193="","",Vendas4!D193)</f>
        <v/>
      </c>
      <c r="C3223" s="36" t="str">
        <f>IF(Vendas4!E193="","",Vendas4!E193)</f>
        <v/>
      </c>
      <c r="D3223" s="36" t="str">
        <f>IF(Vendas4!F193="","",Vendas4!F193)</f>
        <v/>
      </c>
      <c r="E3223" s="36" t="str">
        <f>IF(Vendas4!G193="","",Vendas4!G193)</f>
        <v/>
      </c>
      <c r="F3223" s="36" t="str">
        <f>IF(Vendas4!H193="","",Vendas4!H193)</f>
        <v/>
      </c>
      <c r="G3223" s="36" t="str">
        <f>IF(Vendas4!I193="","",Vendas4!I193)</f>
        <v/>
      </c>
      <c r="H3223" s="36" t="str">
        <f>IF(Vendas4!J193="","",Vendas4!J193)</f>
        <v/>
      </c>
      <c r="I3223" s="36" t="str">
        <f>IF(Vendas4!K193="","",Vendas4!K193)</f>
        <v/>
      </c>
      <c r="J3223" s="36" t="str">
        <f>IF(Vendas4!L193="","",Vendas4!L193)</f>
        <v/>
      </c>
      <c r="K3223" s="36" t="str">
        <f>IF(Vendas4!M193="","",Vendas4!M193)</f>
        <v/>
      </c>
      <c r="L3223" s="36" t="str">
        <f>IF(Vendas4!N193="","",Vendas4!N193)</f>
        <v/>
      </c>
      <c r="M3223" s="36" t="str">
        <f>IF(Vendas4!O193="","",Vendas4!O193)</f>
        <v/>
      </c>
      <c r="N3223" s="36" t="str">
        <f>IF(Vendas4!P193="","",Vendas4!P193)</f>
        <v/>
      </c>
      <c r="O3223" s="42">
        <f t="shared" si="562"/>
        <v>0</v>
      </c>
      <c r="P3223" s="105">
        <f t="shared" si="563"/>
        <v>0</v>
      </c>
      <c r="Q3223" s="105">
        <f t="shared" si="564"/>
        <v>0</v>
      </c>
      <c r="R3223" s="105">
        <f t="shared" si="565"/>
        <v>0</v>
      </c>
      <c r="S3223" s="22" t="str">
        <f t="shared" si="568"/>
        <v/>
      </c>
      <c r="T3223" s="92">
        <f t="shared" si="566"/>
        <v>0</v>
      </c>
      <c r="U3223" s="92">
        <f t="shared" si="551"/>
        <v>0</v>
      </c>
      <c r="V3223" s="92">
        <f t="shared" si="552"/>
        <v>0</v>
      </c>
      <c r="W3223" s="92">
        <f t="shared" si="553"/>
        <v>0</v>
      </c>
      <c r="X3223" s="92">
        <f t="shared" si="554"/>
        <v>0</v>
      </c>
      <c r="Y3223" s="92">
        <f t="shared" si="555"/>
        <v>0</v>
      </c>
      <c r="Z3223" s="92">
        <f t="shared" si="556"/>
        <v>0</v>
      </c>
      <c r="AA3223" s="92">
        <f t="shared" si="557"/>
        <v>0</v>
      </c>
      <c r="AB3223" s="92">
        <f t="shared" si="558"/>
        <v>0</v>
      </c>
      <c r="AC3223" s="92">
        <f t="shared" si="559"/>
        <v>0</v>
      </c>
      <c r="AD3223" s="92">
        <f t="shared" si="560"/>
        <v>0</v>
      </c>
      <c r="AE3223" s="92">
        <f t="shared" si="561"/>
        <v>0</v>
      </c>
      <c r="AF3223" s="118">
        <f t="shared" si="567"/>
        <v>0</v>
      </c>
    </row>
    <row r="3224" spans="2:32" ht="21.95" customHeight="1" x14ac:dyDescent="0.25">
      <c r="B3224" s="36" t="str">
        <f>IF(Vendas4!D194="","",Vendas4!D194)</f>
        <v/>
      </c>
      <c r="C3224" s="36" t="str">
        <f>IF(Vendas4!E194="","",Vendas4!E194)</f>
        <v/>
      </c>
      <c r="D3224" s="36" t="str">
        <f>IF(Vendas4!F194="","",Vendas4!F194)</f>
        <v/>
      </c>
      <c r="E3224" s="36" t="str">
        <f>IF(Vendas4!G194="","",Vendas4!G194)</f>
        <v/>
      </c>
      <c r="F3224" s="36" t="str">
        <f>IF(Vendas4!H194="","",Vendas4!H194)</f>
        <v/>
      </c>
      <c r="G3224" s="36" t="str">
        <f>IF(Vendas4!I194="","",Vendas4!I194)</f>
        <v/>
      </c>
      <c r="H3224" s="36" t="str">
        <f>IF(Vendas4!J194="","",Vendas4!J194)</f>
        <v/>
      </c>
      <c r="I3224" s="36" t="str">
        <f>IF(Vendas4!K194="","",Vendas4!K194)</f>
        <v/>
      </c>
      <c r="J3224" s="36" t="str">
        <f>IF(Vendas4!L194="","",Vendas4!L194)</f>
        <v/>
      </c>
      <c r="K3224" s="36" t="str">
        <f>IF(Vendas4!M194="","",Vendas4!M194)</f>
        <v/>
      </c>
      <c r="L3224" s="36" t="str">
        <f>IF(Vendas4!N194="","",Vendas4!N194)</f>
        <v/>
      </c>
      <c r="M3224" s="36" t="str">
        <f>IF(Vendas4!O194="","",Vendas4!O194)</f>
        <v/>
      </c>
      <c r="N3224" s="36" t="str">
        <f>IF(Vendas4!P194="","",Vendas4!P194)</f>
        <v/>
      </c>
      <c r="O3224" s="42">
        <f t="shared" si="562"/>
        <v>0</v>
      </c>
      <c r="P3224" s="105">
        <f t="shared" si="563"/>
        <v>0</v>
      </c>
      <c r="Q3224" s="105">
        <f t="shared" si="564"/>
        <v>0</v>
      </c>
      <c r="R3224" s="105">
        <f t="shared" si="565"/>
        <v>0</v>
      </c>
      <c r="S3224" s="22" t="str">
        <f t="shared" si="568"/>
        <v/>
      </c>
      <c r="T3224" s="92">
        <f t="shared" si="566"/>
        <v>0</v>
      </c>
      <c r="U3224" s="92">
        <f t="shared" si="551"/>
        <v>0</v>
      </c>
      <c r="V3224" s="92">
        <f t="shared" si="552"/>
        <v>0</v>
      </c>
      <c r="W3224" s="92">
        <f t="shared" si="553"/>
        <v>0</v>
      </c>
      <c r="X3224" s="92">
        <f t="shared" si="554"/>
        <v>0</v>
      </c>
      <c r="Y3224" s="92">
        <f t="shared" si="555"/>
        <v>0</v>
      </c>
      <c r="Z3224" s="92">
        <f t="shared" si="556"/>
        <v>0</v>
      </c>
      <c r="AA3224" s="92">
        <f t="shared" si="557"/>
        <v>0</v>
      </c>
      <c r="AB3224" s="92">
        <f t="shared" si="558"/>
        <v>0</v>
      </c>
      <c r="AC3224" s="92">
        <f t="shared" si="559"/>
        <v>0</v>
      </c>
      <c r="AD3224" s="92">
        <f t="shared" si="560"/>
        <v>0</v>
      </c>
      <c r="AE3224" s="92">
        <f t="shared" si="561"/>
        <v>0</v>
      </c>
      <c r="AF3224" s="118">
        <f t="shared" si="567"/>
        <v>0</v>
      </c>
    </row>
    <row r="3225" spans="2:32" ht="21.95" customHeight="1" x14ac:dyDescent="0.25">
      <c r="B3225" s="36" t="str">
        <f>IF(Vendas4!D195="","",Vendas4!D195)</f>
        <v/>
      </c>
      <c r="C3225" s="36" t="str">
        <f>IF(Vendas4!E195="","",Vendas4!E195)</f>
        <v/>
      </c>
      <c r="D3225" s="36" t="str">
        <f>IF(Vendas4!F195="","",Vendas4!F195)</f>
        <v/>
      </c>
      <c r="E3225" s="36" t="str">
        <f>IF(Vendas4!G195="","",Vendas4!G195)</f>
        <v/>
      </c>
      <c r="F3225" s="36" t="str">
        <f>IF(Vendas4!H195="","",Vendas4!H195)</f>
        <v/>
      </c>
      <c r="G3225" s="36" t="str">
        <f>IF(Vendas4!I195="","",Vendas4!I195)</f>
        <v/>
      </c>
      <c r="H3225" s="36" t="str">
        <f>IF(Vendas4!J195="","",Vendas4!J195)</f>
        <v/>
      </c>
      <c r="I3225" s="36" t="str">
        <f>IF(Vendas4!K195="","",Vendas4!K195)</f>
        <v/>
      </c>
      <c r="J3225" s="36" t="str">
        <f>IF(Vendas4!L195="","",Vendas4!L195)</f>
        <v/>
      </c>
      <c r="K3225" s="36" t="str">
        <f>IF(Vendas4!M195="","",Vendas4!M195)</f>
        <v/>
      </c>
      <c r="L3225" s="36" t="str">
        <f>IF(Vendas4!N195="","",Vendas4!N195)</f>
        <v/>
      </c>
      <c r="M3225" s="36" t="str">
        <f>IF(Vendas4!O195="","",Vendas4!O195)</f>
        <v/>
      </c>
      <c r="N3225" s="36" t="str">
        <f>IF(Vendas4!P195="","",Vendas4!P195)</f>
        <v/>
      </c>
      <c r="O3225" s="42">
        <f t="shared" si="562"/>
        <v>0</v>
      </c>
      <c r="P3225" s="105">
        <f t="shared" si="563"/>
        <v>0</v>
      </c>
      <c r="Q3225" s="105">
        <f t="shared" si="564"/>
        <v>0</v>
      </c>
      <c r="R3225" s="105">
        <f t="shared" si="565"/>
        <v>0</v>
      </c>
      <c r="S3225" s="22" t="str">
        <f t="shared" si="568"/>
        <v/>
      </c>
      <c r="T3225" s="92">
        <f t="shared" si="566"/>
        <v>0</v>
      </c>
      <c r="U3225" s="92">
        <f t="shared" si="551"/>
        <v>0</v>
      </c>
      <c r="V3225" s="92">
        <f t="shared" si="552"/>
        <v>0</v>
      </c>
      <c r="W3225" s="92">
        <f t="shared" si="553"/>
        <v>0</v>
      </c>
      <c r="X3225" s="92">
        <f t="shared" si="554"/>
        <v>0</v>
      </c>
      <c r="Y3225" s="92">
        <f t="shared" si="555"/>
        <v>0</v>
      </c>
      <c r="Z3225" s="92">
        <f t="shared" si="556"/>
        <v>0</v>
      </c>
      <c r="AA3225" s="92">
        <f t="shared" si="557"/>
        <v>0</v>
      </c>
      <c r="AB3225" s="92">
        <f t="shared" si="558"/>
        <v>0</v>
      </c>
      <c r="AC3225" s="92">
        <f t="shared" si="559"/>
        <v>0</v>
      </c>
      <c r="AD3225" s="92">
        <f t="shared" si="560"/>
        <v>0</v>
      </c>
      <c r="AE3225" s="92">
        <f t="shared" si="561"/>
        <v>0</v>
      </c>
      <c r="AF3225" s="118">
        <f t="shared" si="567"/>
        <v>0</v>
      </c>
    </row>
    <row r="3226" spans="2:32" ht="21.95" customHeight="1" x14ac:dyDescent="0.25">
      <c r="B3226" s="36" t="str">
        <f>IF(Vendas4!D196="","",Vendas4!D196)</f>
        <v/>
      </c>
      <c r="C3226" s="36" t="str">
        <f>IF(Vendas4!E196="","",Vendas4!E196)</f>
        <v/>
      </c>
      <c r="D3226" s="36" t="str">
        <f>IF(Vendas4!F196="","",Vendas4!F196)</f>
        <v/>
      </c>
      <c r="E3226" s="36" t="str">
        <f>IF(Vendas4!G196="","",Vendas4!G196)</f>
        <v/>
      </c>
      <c r="F3226" s="36" t="str">
        <f>IF(Vendas4!H196="","",Vendas4!H196)</f>
        <v/>
      </c>
      <c r="G3226" s="36" t="str">
        <f>IF(Vendas4!I196="","",Vendas4!I196)</f>
        <v/>
      </c>
      <c r="H3226" s="36" t="str">
        <f>IF(Vendas4!J196="","",Vendas4!J196)</f>
        <v/>
      </c>
      <c r="I3226" s="36" t="str">
        <f>IF(Vendas4!K196="","",Vendas4!K196)</f>
        <v/>
      </c>
      <c r="J3226" s="36" t="str">
        <f>IF(Vendas4!L196="","",Vendas4!L196)</f>
        <v/>
      </c>
      <c r="K3226" s="36" t="str">
        <f>IF(Vendas4!M196="","",Vendas4!M196)</f>
        <v/>
      </c>
      <c r="L3226" s="36" t="str">
        <f>IF(Vendas4!N196="","",Vendas4!N196)</f>
        <v/>
      </c>
      <c r="M3226" s="36" t="str">
        <f>IF(Vendas4!O196="","",Vendas4!O196)</f>
        <v/>
      </c>
      <c r="N3226" s="36" t="str">
        <f>IF(Vendas4!P196="","",Vendas4!P196)</f>
        <v/>
      </c>
      <c r="O3226" s="42">
        <f t="shared" si="562"/>
        <v>0</v>
      </c>
      <c r="P3226" s="105">
        <f t="shared" si="563"/>
        <v>0</v>
      </c>
      <c r="Q3226" s="105">
        <f t="shared" si="564"/>
        <v>0</v>
      </c>
      <c r="R3226" s="105">
        <f t="shared" si="565"/>
        <v>0</v>
      </c>
      <c r="S3226" s="22" t="str">
        <f t="shared" si="568"/>
        <v/>
      </c>
      <c r="T3226" s="92">
        <f t="shared" si="566"/>
        <v>0</v>
      </c>
      <c r="U3226" s="92">
        <f t="shared" si="551"/>
        <v>0</v>
      </c>
      <c r="V3226" s="92">
        <f t="shared" si="552"/>
        <v>0</v>
      </c>
      <c r="W3226" s="92">
        <f t="shared" si="553"/>
        <v>0</v>
      </c>
      <c r="X3226" s="92">
        <f t="shared" si="554"/>
        <v>0</v>
      </c>
      <c r="Y3226" s="92">
        <f t="shared" si="555"/>
        <v>0</v>
      </c>
      <c r="Z3226" s="92">
        <f t="shared" si="556"/>
        <v>0</v>
      </c>
      <c r="AA3226" s="92">
        <f t="shared" si="557"/>
        <v>0</v>
      </c>
      <c r="AB3226" s="92">
        <f t="shared" si="558"/>
        <v>0</v>
      </c>
      <c r="AC3226" s="92">
        <f t="shared" si="559"/>
        <v>0</v>
      </c>
      <c r="AD3226" s="92">
        <f t="shared" si="560"/>
        <v>0</v>
      </c>
      <c r="AE3226" s="92">
        <f t="shared" si="561"/>
        <v>0</v>
      </c>
      <c r="AF3226" s="118">
        <f t="shared" si="567"/>
        <v>0</v>
      </c>
    </row>
    <row r="3227" spans="2:32" ht="21.95" customHeight="1" x14ac:dyDescent="0.25">
      <c r="B3227" s="36" t="str">
        <f>IF(Vendas4!D197="","",Vendas4!D197)</f>
        <v/>
      </c>
      <c r="C3227" s="36" t="str">
        <f>IF(Vendas4!E197="","",Vendas4!E197)</f>
        <v/>
      </c>
      <c r="D3227" s="36" t="str">
        <f>IF(Vendas4!F197="","",Vendas4!F197)</f>
        <v/>
      </c>
      <c r="E3227" s="36" t="str">
        <f>IF(Vendas4!G197="","",Vendas4!G197)</f>
        <v/>
      </c>
      <c r="F3227" s="36" t="str">
        <f>IF(Vendas4!H197="","",Vendas4!H197)</f>
        <v/>
      </c>
      <c r="G3227" s="36" t="str">
        <f>IF(Vendas4!I197="","",Vendas4!I197)</f>
        <v/>
      </c>
      <c r="H3227" s="36" t="str">
        <f>IF(Vendas4!J197="","",Vendas4!J197)</f>
        <v/>
      </c>
      <c r="I3227" s="36" t="str">
        <f>IF(Vendas4!K197="","",Vendas4!K197)</f>
        <v/>
      </c>
      <c r="J3227" s="36" t="str">
        <f>IF(Vendas4!L197="","",Vendas4!L197)</f>
        <v/>
      </c>
      <c r="K3227" s="36" t="str">
        <f>IF(Vendas4!M197="","",Vendas4!M197)</f>
        <v/>
      </c>
      <c r="L3227" s="36" t="str">
        <f>IF(Vendas4!N197="","",Vendas4!N197)</f>
        <v/>
      </c>
      <c r="M3227" s="36" t="str">
        <f>IF(Vendas4!O197="","",Vendas4!O197)</f>
        <v/>
      </c>
      <c r="N3227" s="36" t="str">
        <f>IF(Vendas4!P197="","",Vendas4!P197)</f>
        <v/>
      </c>
      <c r="O3227" s="42">
        <f t="shared" si="562"/>
        <v>0</v>
      </c>
      <c r="P3227" s="105">
        <f t="shared" si="563"/>
        <v>0</v>
      </c>
      <c r="Q3227" s="105">
        <f t="shared" si="564"/>
        <v>0</v>
      </c>
      <c r="R3227" s="105">
        <f t="shared" si="565"/>
        <v>0</v>
      </c>
      <c r="S3227" s="22" t="str">
        <f t="shared" si="568"/>
        <v/>
      </c>
      <c r="T3227" s="92">
        <f t="shared" si="566"/>
        <v>0</v>
      </c>
      <c r="U3227" s="92">
        <f t="shared" si="551"/>
        <v>0</v>
      </c>
      <c r="V3227" s="92">
        <f t="shared" si="552"/>
        <v>0</v>
      </c>
      <c r="W3227" s="92">
        <f t="shared" si="553"/>
        <v>0</v>
      </c>
      <c r="X3227" s="92">
        <f t="shared" si="554"/>
        <v>0</v>
      </c>
      <c r="Y3227" s="92">
        <f t="shared" si="555"/>
        <v>0</v>
      </c>
      <c r="Z3227" s="92">
        <f t="shared" si="556"/>
        <v>0</v>
      </c>
      <c r="AA3227" s="92">
        <f t="shared" si="557"/>
        <v>0</v>
      </c>
      <c r="AB3227" s="92">
        <f t="shared" si="558"/>
        <v>0</v>
      </c>
      <c r="AC3227" s="92">
        <f t="shared" si="559"/>
        <v>0</v>
      </c>
      <c r="AD3227" s="92">
        <f t="shared" si="560"/>
        <v>0</v>
      </c>
      <c r="AE3227" s="92">
        <f t="shared" si="561"/>
        <v>0</v>
      </c>
      <c r="AF3227" s="118">
        <f t="shared" si="567"/>
        <v>0</v>
      </c>
    </row>
    <row r="3228" spans="2:32" ht="21.95" customHeight="1" x14ac:dyDescent="0.25">
      <c r="B3228" s="36" t="str">
        <f>IF(Vendas4!D198="","",Vendas4!D198)</f>
        <v/>
      </c>
      <c r="C3228" s="36" t="str">
        <f>IF(Vendas4!E198="","",Vendas4!E198)</f>
        <v/>
      </c>
      <c r="D3228" s="36" t="str">
        <f>IF(Vendas4!F198="","",Vendas4!F198)</f>
        <v/>
      </c>
      <c r="E3228" s="36" t="str">
        <f>IF(Vendas4!G198="","",Vendas4!G198)</f>
        <v/>
      </c>
      <c r="F3228" s="36" t="str">
        <f>IF(Vendas4!H198="","",Vendas4!H198)</f>
        <v/>
      </c>
      <c r="G3228" s="36" t="str">
        <f>IF(Vendas4!I198="","",Vendas4!I198)</f>
        <v/>
      </c>
      <c r="H3228" s="36" t="str">
        <f>IF(Vendas4!J198="","",Vendas4!J198)</f>
        <v/>
      </c>
      <c r="I3228" s="36" t="str">
        <f>IF(Vendas4!K198="","",Vendas4!K198)</f>
        <v/>
      </c>
      <c r="J3228" s="36" t="str">
        <f>IF(Vendas4!L198="","",Vendas4!L198)</f>
        <v/>
      </c>
      <c r="K3228" s="36" t="str">
        <f>IF(Vendas4!M198="","",Vendas4!M198)</f>
        <v/>
      </c>
      <c r="L3228" s="36" t="str">
        <f>IF(Vendas4!N198="","",Vendas4!N198)</f>
        <v/>
      </c>
      <c r="M3228" s="36" t="str">
        <f>IF(Vendas4!O198="","",Vendas4!O198)</f>
        <v/>
      </c>
      <c r="N3228" s="36" t="str">
        <f>IF(Vendas4!P198="","",Vendas4!P198)</f>
        <v/>
      </c>
      <c r="O3228" s="42">
        <f t="shared" si="562"/>
        <v>0</v>
      </c>
      <c r="P3228" s="105">
        <f t="shared" si="563"/>
        <v>0</v>
      </c>
      <c r="Q3228" s="105">
        <f t="shared" si="564"/>
        <v>0</v>
      </c>
      <c r="R3228" s="105">
        <f t="shared" si="565"/>
        <v>0</v>
      </c>
      <c r="S3228" s="22" t="str">
        <f t="shared" si="568"/>
        <v/>
      </c>
      <c r="T3228" s="92">
        <f t="shared" si="566"/>
        <v>0</v>
      </c>
      <c r="U3228" s="92">
        <f t="shared" si="551"/>
        <v>0</v>
      </c>
      <c r="V3228" s="92">
        <f t="shared" si="552"/>
        <v>0</v>
      </c>
      <c r="W3228" s="92">
        <f t="shared" si="553"/>
        <v>0</v>
      </c>
      <c r="X3228" s="92">
        <f t="shared" si="554"/>
        <v>0</v>
      </c>
      <c r="Y3228" s="92">
        <f t="shared" si="555"/>
        <v>0</v>
      </c>
      <c r="Z3228" s="92">
        <f t="shared" si="556"/>
        <v>0</v>
      </c>
      <c r="AA3228" s="92">
        <f t="shared" si="557"/>
        <v>0</v>
      </c>
      <c r="AB3228" s="92">
        <f t="shared" si="558"/>
        <v>0</v>
      </c>
      <c r="AC3228" s="92">
        <f t="shared" si="559"/>
        <v>0</v>
      </c>
      <c r="AD3228" s="92">
        <f t="shared" si="560"/>
        <v>0</v>
      </c>
      <c r="AE3228" s="92">
        <f t="shared" si="561"/>
        <v>0</v>
      </c>
      <c r="AF3228" s="118">
        <f t="shared" si="567"/>
        <v>0</v>
      </c>
    </row>
    <row r="3229" spans="2:32" ht="21.95" customHeight="1" x14ac:dyDescent="0.25">
      <c r="B3229" s="36" t="str">
        <f>IF(Vendas4!D199="","",Vendas4!D199)</f>
        <v/>
      </c>
      <c r="C3229" s="36" t="str">
        <f>IF(Vendas4!E199="","",Vendas4!E199)</f>
        <v/>
      </c>
      <c r="D3229" s="36" t="str">
        <f>IF(Vendas4!F199="","",Vendas4!F199)</f>
        <v/>
      </c>
      <c r="E3229" s="36" t="str">
        <f>IF(Vendas4!G199="","",Vendas4!G199)</f>
        <v/>
      </c>
      <c r="F3229" s="36" t="str">
        <f>IF(Vendas4!H199="","",Vendas4!H199)</f>
        <v/>
      </c>
      <c r="G3229" s="36" t="str">
        <f>IF(Vendas4!I199="","",Vendas4!I199)</f>
        <v/>
      </c>
      <c r="H3229" s="36" t="str">
        <f>IF(Vendas4!J199="","",Vendas4!J199)</f>
        <v/>
      </c>
      <c r="I3229" s="36" t="str">
        <f>IF(Vendas4!K199="","",Vendas4!K199)</f>
        <v/>
      </c>
      <c r="J3229" s="36" t="str">
        <f>IF(Vendas4!L199="","",Vendas4!L199)</f>
        <v/>
      </c>
      <c r="K3229" s="36" t="str">
        <f>IF(Vendas4!M199="","",Vendas4!M199)</f>
        <v/>
      </c>
      <c r="L3229" s="36" t="str">
        <f>IF(Vendas4!N199="","",Vendas4!N199)</f>
        <v/>
      </c>
      <c r="M3229" s="36" t="str">
        <f>IF(Vendas4!O199="","",Vendas4!O199)</f>
        <v/>
      </c>
      <c r="N3229" s="36" t="str">
        <f>IF(Vendas4!P199="","",Vendas4!P199)</f>
        <v/>
      </c>
      <c r="O3229" s="42">
        <f t="shared" si="562"/>
        <v>0</v>
      </c>
      <c r="P3229" s="105">
        <f t="shared" si="563"/>
        <v>0</v>
      </c>
      <c r="Q3229" s="105">
        <f t="shared" si="564"/>
        <v>0</v>
      </c>
      <c r="R3229" s="105">
        <f t="shared" si="565"/>
        <v>0</v>
      </c>
      <c r="S3229" s="22" t="str">
        <f t="shared" si="568"/>
        <v/>
      </c>
      <c r="T3229" s="92">
        <f t="shared" si="566"/>
        <v>0</v>
      </c>
      <c r="U3229" s="92">
        <f t="shared" ref="U3229:U3292" si="569">IFERROR(VLOOKUP($B3229,$B$1029:$J$1528,9,0)*D3229,0)</f>
        <v>0</v>
      </c>
      <c r="V3229" s="92">
        <f t="shared" ref="V3229:V3292" si="570">IFERROR(VLOOKUP($B3229,$B$1029:$J$1528,9,0)*E3229,0)</f>
        <v>0</v>
      </c>
      <c r="W3229" s="92">
        <f t="shared" ref="W3229:W3292" si="571">IFERROR(VLOOKUP($B3229,$B$1029:$J$1528,9,0)*F3229,0)</f>
        <v>0</v>
      </c>
      <c r="X3229" s="92">
        <f t="shared" ref="X3229:X3292" si="572">IFERROR(VLOOKUP($B3229,$B$1029:$J$1528,9,0)*G3229,0)</f>
        <v>0</v>
      </c>
      <c r="Y3229" s="92">
        <f t="shared" ref="Y3229:Y3292" si="573">IFERROR(VLOOKUP($B3229,$B$1029:$J$1528,9,0)*H3229,0)</f>
        <v>0</v>
      </c>
      <c r="Z3229" s="92">
        <f t="shared" ref="Z3229:Z3292" si="574">IFERROR(VLOOKUP($B3229,$B$1029:$J$1528,9,0)*I3229,0)</f>
        <v>0</v>
      </c>
      <c r="AA3229" s="92">
        <f t="shared" ref="AA3229:AA3292" si="575">IFERROR(VLOOKUP($B3229,$B$1029:$J$1528,9,0)*J3229,0)</f>
        <v>0</v>
      </c>
      <c r="AB3229" s="92">
        <f t="shared" ref="AB3229:AB3292" si="576">IFERROR(VLOOKUP($B3229,$B$1029:$J$1528,9,0)*K3229,0)</f>
        <v>0</v>
      </c>
      <c r="AC3229" s="92">
        <f t="shared" ref="AC3229:AC3292" si="577">IFERROR(VLOOKUP($B3229,$B$1029:$J$1528,9,0)*L3229,0)</f>
        <v>0</v>
      </c>
      <c r="AD3229" s="92">
        <f t="shared" ref="AD3229:AD3292" si="578">IFERROR(VLOOKUP($B3229,$B$1029:$J$1528,9,0)*M3229,0)</f>
        <v>0</v>
      </c>
      <c r="AE3229" s="92">
        <f t="shared" ref="AE3229:AE3292" si="579">IFERROR(VLOOKUP($B3229,$B$1029:$J$1528,9,0)*N3229,0)</f>
        <v>0</v>
      </c>
      <c r="AF3229" s="118">
        <f t="shared" si="567"/>
        <v>0</v>
      </c>
    </row>
    <row r="3230" spans="2:32" ht="21.95" customHeight="1" x14ac:dyDescent="0.25">
      <c r="B3230" s="36" t="str">
        <f>IF(Vendas4!D200="","",Vendas4!D200)</f>
        <v/>
      </c>
      <c r="C3230" s="36" t="str">
        <f>IF(Vendas4!E200="","",Vendas4!E200)</f>
        <v/>
      </c>
      <c r="D3230" s="36" t="str">
        <f>IF(Vendas4!F200="","",Vendas4!F200)</f>
        <v/>
      </c>
      <c r="E3230" s="36" t="str">
        <f>IF(Vendas4!G200="","",Vendas4!G200)</f>
        <v/>
      </c>
      <c r="F3230" s="36" t="str">
        <f>IF(Vendas4!H200="","",Vendas4!H200)</f>
        <v/>
      </c>
      <c r="G3230" s="36" t="str">
        <f>IF(Vendas4!I200="","",Vendas4!I200)</f>
        <v/>
      </c>
      <c r="H3230" s="36" t="str">
        <f>IF(Vendas4!J200="","",Vendas4!J200)</f>
        <v/>
      </c>
      <c r="I3230" s="36" t="str">
        <f>IF(Vendas4!K200="","",Vendas4!K200)</f>
        <v/>
      </c>
      <c r="J3230" s="36" t="str">
        <f>IF(Vendas4!L200="","",Vendas4!L200)</f>
        <v/>
      </c>
      <c r="K3230" s="36" t="str">
        <f>IF(Vendas4!M200="","",Vendas4!M200)</f>
        <v/>
      </c>
      <c r="L3230" s="36" t="str">
        <f>IF(Vendas4!N200="","",Vendas4!N200)</f>
        <v/>
      </c>
      <c r="M3230" s="36" t="str">
        <f>IF(Vendas4!O200="","",Vendas4!O200)</f>
        <v/>
      </c>
      <c r="N3230" s="36" t="str">
        <f>IF(Vendas4!P200="","",Vendas4!P200)</f>
        <v/>
      </c>
      <c r="O3230" s="42">
        <f t="shared" ref="O3230:O3293" si="580">SUM(C3230:N3230)</f>
        <v>0</v>
      </c>
      <c r="P3230" s="105">
        <f t="shared" ref="P3230:P3293" si="581">IFERROR(VLOOKUP(B3230,$B$1029:$J$1528,9,0)*O3230,0)</f>
        <v>0</v>
      </c>
      <c r="Q3230" s="105">
        <f t="shared" ref="Q3230:Q3293" si="582">IFERROR(VLOOKUP(B3230,$B$1029:$J$1528,5,0)*O3230,0)</f>
        <v>0</v>
      </c>
      <c r="R3230" s="105">
        <f t="shared" ref="R3230:R3293" si="583">IFERROR(VLOOKUP(B3230,$B$1029:$K$1528,10,0)*O3230,0)</f>
        <v>0</v>
      </c>
      <c r="S3230" s="22" t="str">
        <f t="shared" si="568"/>
        <v/>
      </c>
      <c r="T3230" s="92">
        <f t="shared" ref="T3230:T3293" si="584">IFERROR(VLOOKUP($B3230,$B$1029:$J$1528,9,0)*C3230,0)</f>
        <v>0</v>
      </c>
      <c r="U3230" s="92">
        <f t="shared" si="569"/>
        <v>0</v>
      </c>
      <c r="V3230" s="92">
        <f t="shared" si="570"/>
        <v>0</v>
      </c>
      <c r="W3230" s="92">
        <f t="shared" si="571"/>
        <v>0</v>
      </c>
      <c r="X3230" s="92">
        <f t="shared" si="572"/>
        <v>0</v>
      </c>
      <c r="Y3230" s="92">
        <f t="shared" si="573"/>
        <v>0</v>
      </c>
      <c r="Z3230" s="92">
        <f t="shared" si="574"/>
        <v>0</v>
      </c>
      <c r="AA3230" s="92">
        <f t="shared" si="575"/>
        <v>0</v>
      </c>
      <c r="AB3230" s="92">
        <f t="shared" si="576"/>
        <v>0</v>
      </c>
      <c r="AC3230" s="92">
        <f t="shared" si="577"/>
        <v>0</v>
      </c>
      <c r="AD3230" s="92">
        <f t="shared" si="578"/>
        <v>0</v>
      </c>
      <c r="AE3230" s="92">
        <f t="shared" si="579"/>
        <v>0</v>
      </c>
      <c r="AF3230" s="118">
        <f t="shared" ref="AF3230:AF3293" si="585">SUM(T3230:AE3230)</f>
        <v>0</v>
      </c>
    </row>
    <row r="3231" spans="2:32" ht="21.95" customHeight="1" x14ac:dyDescent="0.25">
      <c r="B3231" s="36" t="str">
        <f>IF(Vendas4!D201="","",Vendas4!D201)</f>
        <v/>
      </c>
      <c r="C3231" s="36" t="str">
        <f>IF(Vendas4!E201="","",Vendas4!E201)</f>
        <v/>
      </c>
      <c r="D3231" s="36" t="str">
        <f>IF(Vendas4!F201="","",Vendas4!F201)</f>
        <v/>
      </c>
      <c r="E3231" s="36" t="str">
        <f>IF(Vendas4!G201="","",Vendas4!G201)</f>
        <v/>
      </c>
      <c r="F3231" s="36" t="str">
        <f>IF(Vendas4!H201="","",Vendas4!H201)</f>
        <v/>
      </c>
      <c r="G3231" s="36" t="str">
        <f>IF(Vendas4!I201="","",Vendas4!I201)</f>
        <v/>
      </c>
      <c r="H3231" s="36" t="str">
        <f>IF(Vendas4!J201="","",Vendas4!J201)</f>
        <v/>
      </c>
      <c r="I3231" s="36" t="str">
        <f>IF(Vendas4!K201="","",Vendas4!K201)</f>
        <v/>
      </c>
      <c r="J3231" s="36" t="str">
        <f>IF(Vendas4!L201="","",Vendas4!L201)</f>
        <v/>
      </c>
      <c r="K3231" s="36" t="str">
        <f>IF(Vendas4!M201="","",Vendas4!M201)</f>
        <v/>
      </c>
      <c r="L3231" s="36" t="str">
        <f>IF(Vendas4!N201="","",Vendas4!N201)</f>
        <v/>
      </c>
      <c r="M3231" s="36" t="str">
        <f>IF(Vendas4!O201="","",Vendas4!O201)</f>
        <v/>
      </c>
      <c r="N3231" s="36" t="str">
        <f>IF(Vendas4!P201="","",Vendas4!P201)</f>
        <v/>
      </c>
      <c r="O3231" s="42">
        <f t="shared" si="580"/>
        <v>0</v>
      </c>
      <c r="P3231" s="105">
        <f t="shared" si="581"/>
        <v>0</v>
      </c>
      <c r="Q3231" s="105">
        <f t="shared" si="582"/>
        <v>0</v>
      </c>
      <c r="R3231" s="105">
        <f t="shared" si="583"/>
        <v>0</v>
      </c>
      <c r="S3231" s="22" t="str">
        <f t="shared" si="568"/>
        <v/>
      </c>
      <c r="T3231" s="92">
        <f t="shared" si="584"/>
        <v>0</v>
      </c>
      <c r="U3231" s="92">
        <f t="shared" si="569"/>
        <v>0</v>
      </c>
      <c r="V3231" s="92">
        <f t="shared" si="570"/>
        <v>0</v>
      </c>
      <c r="W3231" s="92">
        <f t="shared" si="571"/>
        <v>0</v>
      </c>
      <c r="X3231" s="92">
        <f t="shared" si="572"/>
        <v>0</v>
      </c>
      <c r="Y3231" s="92">
        <f t="shared" si="573"/>
        <v>0</v>
      </c>
      <c r="Z3231" s="92">
        <f t="shared" si="574"/>
        <v>0</v>
      </c>
      <c r="AA3231" s="92">
        <f t="shared" si="575"/>
        <v>0</v>
      </c>
      <c r="AB3231" s="92">
        <f t="shared" si="576"/>
        <v>0</v>
      </c>
      <c r="AC3231" s="92">
        <f t="shared" si="577"/>
        <v>0</v>
      </c>
      <c r="AD3231" s="92">
        <f t="shared" si="578"/>
        <v>0</v>
      </c>
      <c r="AE3231" s="92">
        <f t="shared" si="579"/>
        <v>0</v>
      </c>
      <c r="AF3231" s="118">
        <f t="shared" si="585"/>
        <v>0</v>
      </c>
    </row>
    <row r="3232" spans="2:32" ht="21.95" customHeight="1" x14ac:dyDescent="0.25">
      <c r="B3232" s="36" t="str">
        <f>IF(Vendas4!D202="","",Vendas4!D202)</f>
        <v/>
      </c>
      <c r="C3232" s="36" t="str">
        <f>IF(Vendas4!E202="","",Vendas4!E202)</f>
        <v/>
      </c>
      <c r="D3232" s="36" t="str">
        <f>IF(Vendas4!F202="","",Vendas4!F202)</f>
        <v/>
      </c>
      <c r="E3232" s="36" t="str">
        <f>IF(Vendas4!G202="","",Vendas4!G202)</f>
        <v/>
      </c>
      <c r="F3232" s="36" t="str">
        <f>IF(Vendas4!H202="","",Vendas4!H202)</f>
        <v/>
      </c>
      <c r="G3232" s="36" t="str">
        <f>IF(Vendas4!I202="","",Vendas4!I202)</f>
        <v/>
      </c>
      <c r="H3232" s="36" t="str">
        <f>IF(Vendas4!J202="","",Vendas4!J202)</f>
        <v/>
      </c>
      <c r="I3232" s="36" t="str">
        <f>IF(Vendas4!K202="","",Vendas4!K202)</f>
        <v/>
      </c>
      <c r="J3232" s="36" t="str">
        <f>IF(Vendas4!L202="","",Vendas4!L202)</f>
        <v/>
      </c>
      <c r="K3232" s="36" t="str">
        <f>IF(Vendas4!M202="","",Vendas4!M202)</f>
        <v/>
      </c>
      <c r="L3232" s="36" t="str">
        <f>IF(Vendas4!N202="","",Vendas4!N202)</f>
        <v/>
      </c>
      <c r="M3232" s="36" t="str">
        <f>IF(Vendas4!O202="","",Vendas4!O202)</f>
        <v/>
      </c>
      <c r="N3232" s="36" t="str">
        <f>IF(Vendas4!P202="","",Vendas4!P202)</f>
        <v/>
      </c>
      <c r="O3232" s="42">
        <f t="shared" si="580"/>
        <v>0</v>
      </c>
      <c r="P3232" s="105">
        <f t="shared" si="581"/>
        <v>0</v>
      </c>
      <c r="Q3232" s="105">
        <f t="shared" si="582"/>
        <v>0</v>
      </c>
      <c r="R3232" s="105">
        <f t="shared" si="583"/>
        <v>0</v>
      </c>
      <c r="S3232" s="22" t="str">
        <f t="shared" si="568"/>
        <v/>
      </c>
      <c r="T3232" s="92">
        <f t="shared" si="584"/>
        <v>0</v>
      </c>
      <c r="U3232" s="92">
        <f t="shared" si="569"/>
        <v>0</v>
      </c>
      <c r="V3232" s="92">
        <f t="shared" si="570"/>
        <v>0</v>
      </c>
      <c r="W3232" s="92">
        <f t="shared" si="571"/>
        <v>0</v>
      </c>
      <c r="X3232" s="92">
        <f t="shared" si="572"/>
        <v>0</v>
      </c>
      <c r="Y3232" s="92">
        <f t="shared" si="573"/>
        <v>0</v>
      </c>
      <c r="Z3232" s="92">
        <f t="shared" si="574"/>
        <v>0</v>
      </c>
      <c r="AA3232" s="92">
        <f t="shared" si="575"/>
        <v>0</v>
      </c>
      <c r="AB3232" s="92">
        <f t="shared" si="576"/>
        <v>0</v>
      </c>
      <c r="AC3232" s="92">
        <f t="shared" si="577"/>
        <v>0</v>
      </c>
      <c r="AD3232" s="92">
        <f t="shared" si="578"/>
        <v>0</v>
      </c>
      <c r="AE3232" s="92">
        <f t="shared" si="579"/>
        <v>0</v>
      </c>
      <c r="AF3232" s="118">
        <f t="shared" si="585"/>
        <v>0</v>
      </c>
    </row>
    <row r="3233" spans="2:32" ht="21.95" customHeight="1" x14ac:dyDescent="0.25">
      <c r="B3233" s="36" t="str">
        <f>IF(Vendas4!D203="","",Vendas4!D203)</f>
        <v/>
      </c>
      <c r="C3233" s="36" t="str">
        <f>IF(Vendas4!E203="","",Vendas4!E203)</f>
        <v/>
      </c>
      <c r="D3233" s="36" t="str">
        <f>IF(Vendas4!F203="","",Vendas4!F203)</f>
        <v/>
      </c>
      <c r="E3233" s="36" t="str">
        <f>IF(Vendas4!G203="","",Vendas4!G203)</f>
        <v/>
      </c>
      <c r="F3233" s="36" t="str">
        <f>IF(Vendas4!H203="","",Vendas4!H203)</f>
        <v/>
      </c>
      <c r="G3233" s="36" t="str">
        <f>IF(Vendas4!I203="","",Vendas4!I203)</f>
        <v/>
      </c>
      <c r="H3233" s="36" t="str">
        <f>IF(Vendas4!J203="","",Vendas4!J203)</f>
        <v/>
      </c>
      <c r="I3233" s="36" t="str">
        <f>IF(Vendas4!K203="","",Vendas4!K203)</f>
        <v/>
      </c>
      <c r="J3233" s="36" t="str">
        <f>IF(Vendas4!L203="","",Vendas4!L203)</f>
        <v/>
      </c>
      <c r="K3233" s="36" t="str">
        <f>IF(Vendas4!M203="","",Vendas4!M203)</f>
        <v/>
      </c>
      <c r="L3233" s="36" t="str">
        <f>IF(Vendas4!N203="","",Vendas4!N203)</f>
        <v/>
      </c>
      <c r="M3233" s="36" t="str">
        <f>IF(Vendas4!O203="","",Vendas4!O203)</f>
        <v/>
      </c>
      <c r="N3233" s="36" t="str">
        <f>IF(Vendas4!P203="","",Vendas4!P203)</f>
        <v/>
      </c>
      <c r="O3233" s="42">
        <f t="shared" si="580"/>
        <v>0</v>
      </c>
      <c r="P3233" s="105">
        <f t="shared" si="581"/>
        <v>0</v>
      </c>
      <c r="Q3233" s="105">
        <f t="shared" si="582"/>
        <v>0</v>
      </c>
      <c r="R3233" s="105">
        <f t="shared" si="583"/>
        <v>0</v>
      </c>
      <c r="S3233" s="22" t="str">
        <f t="shared" si="568"/>
        <v/>
      </c>
      <c r="T3233" s="92">
        <f t="shared" si="584"/>
        <v>0</v>
      </c>
      <c r="U3233" s="92">
        <f t="shared" si="569"/>
        <v>0</v>
      </c>
      <c r="V3233" s="92">
        <f t="shared" si="570"/>
        <v>0</v>
      </c>
      <c r="W3233" s="92">
        <f t="shared" si="571"/>
        <v>0</v>
      </c>
      <c r="X3233" s="92">
        <f t="shared" si="572"/>
        <v>0</v>
      </c>
      <c r="Y3233" s="92">
        <f t="shared" si="573"/>
        <v>0</v>
      </c>
      <c r="Z3233" s="92">
        <f t="shared" si="574"/>
        <v>0</v>
      </c>
      <c r="AA3233" s="92">
        <f t="shared" si="575"/>
        <v>0</v>
      </c>
      <c r="AB3233" s="92">
        <f t="shared" si="576"/>
        <v>0</v>
      </c>
      <c r="AC3233" s="92">
        <f t="shared" si="577"/>
        <v>0</v>
      </c>
      <c r="AD3233" s="92">
        <f t="shared" si="578"/>
        <v>0</v>
      </c>
      <c r="AE3233" s="92">
        <f t="shared" si="579"/>
        <v>0</v>
      </c>
      <c r="AF3233" s="118">
        <f t="shared" si="585"/>
        <v>0</v>
      </c>
    </row>
    <row r="3234" spans="2:32" ht="21.95" customHeight="1" x14ac:dyDescent="0.25">
      <c r="B3234" s="36" t="str">
        <f>IF(Vendas4!D204="","",Vendas4!D204)</f>
        <v/>
      </c>
      <c r="C3234" s="36" t="str">
        <f>IF(Vendas4!E204="","",Vendas4!E204)</f>
        <v/>
      </c>
      <c r="D3234" s="36" t="str">
        <f>IF(Vendas4!F204="","",Vendas4!F204)</f>
        <v/>
      </c>
      <c r="E3234" s="36" t="str">
        <f>IF(Vendas4!G204="","",Vendas4!G204)</f>
        <v/>
      </c>
      <c r="F3234" s="36" t="str">
        <f>IF(Vendas4!H204="","",Vendas4!H204)</f>
        <v/>
      </c>
      <c r="G3234" s="36" t="str">
        <f>IF(Vendas4!I204="","",Vendas4!I204)</f>
        <v/>
      </c>
      <c r="H3234" s="36" t="str">
        <f>IF(Vendas4!J204="","",Vendas4!J204)</f>
        <v/>
      </c>
      <c r="I3234" s="36" t="str">
        <f>IF(Vendas4!K204="","",Vendas4!K204)</f>
        <v/>
      </c>
      <c r="J3234" s="36" t="str">
        <f>IF(Vendas4!L204="","",Vendas4!L204)</f>
        <v/>
      </c>
      <c r="K3234" s="36" t="str">
        <f>IF(Vendas4!M204="","",Vendas4!M204)</f>
        <v/>
      </c>
      <c r="L3234" s="36" t="str">
        <f>IF(Vendas4!N204="","",Vendas4!N204)</f>
        <v/>
      </c>
      <c r="M3234" s="36" t="str">
        <f>IF(Vendas4!O204="","",Vendas4!O204)</f>
        <v/>
      </c>
      <c r="N3234" s="36" t="str">
        <f>IF(Vendas4!P204="","",Vendas4!P204)</f>
        <v/>
      </c>
      <c r="O3234" s="42">
        <f t="shared" si="580"/>
        <v>0</v>
      </c>
      <c r="P3234" s="105">
        <f t="shared" si="581"/>
        <v>0</v>
      </c>
      <c r="Q3234" s="105">
        <f t="shared" si="582"/>
        <v>0</v>
      </c>
      <c r="R3234" s="105">
        <f t="shared" si="583"/>
        <v>0</v>
      </c>
      <c r="S3234" s="22" t="str">
        <f t="shared" si="568"/>
        <v/>
      </c>
      <c r="T3234" s="92">
        <f t="shared" si="584"/>
        <v>0</v>
      </c>
      <c r="U3234" s="92">
        <f t="shared" si="569"/>
        <v>0</v>
      </c>
      <c r="V3234" s="92">
        <f t="shared" si="570"/>
        <v>0</v>
      </c>
      <c r="W3234" s="92">
        <f t="shared" si="571"/>
        <v>0</v>
      </c>
      <c r="X3234" s="92">
        <f t="shared" si="572"/>
        <v>0</v>
      </c>
      <c r="Y3234" s="92">
        <f t="shared" si="573"/>
        <v>0</v>
      </c>
      <c r="Z3234" s="92">
        <f t="shared" si="574"/>
        <v>0</v>
      </c>
      <c r="AA3234" s="92">
        <f t="shared" si="575"/>
        <v>0</v>
      </c>
      <c r="AB3234" s="92">
        <f t="shared" si="576"/>
        <v>0</v>
      </c>
      <c r="AC3234" s="92">
        <f t="shared" si="577"/>
        <v>0</v>
      </c>
      <c r="AD3234" s="92">
        <f t="shared" si="578"/>
        <v>0</v>
      </c>
      <c r="AE3234" s="92">
        <f t="shared" si="579"/>
        <v>0</v>
      </c>
      <c r="AF3234" s="118">
        <f t="shared" si="585"/>
        <v>0</v>
      </c>
    </row>
    <row r="3235" spans="2:32" ht="21.95" customHeight="1" x14ac:dyDescent="0.25">
      <c r="B3235" s="36" t="str">
        <f>IF(Vendas4!D205="","",Vendas4!D205)</f>
        <v/>
      </c>
      <c r="C3235" s="36" t="str">
        <f>IF(Vendas4!E205="","",Vendas4!E205)</f>
        <v/>
      </c>
      <c r="D3235" s="36" t="str">
        <f>IF(Vendas4!F205="","",Vendas4!F205)</f>
        <v/>
      </c>
      <c r="E3235" s="36" t="str">
        <f>IF(Vendas4!G205="","",Vendas4!G205)</f>
        <v/>
      </c>
      <c r="F3235" s="36" t="str">
        <f>IF(Vendas4!H205="","",Vendas4!H205)</f>
        <v/>
      </c>
      <c r="G3235" s="36" t="str">
        <f>IF(Vendas4!I205="","",Vendas4!I205)</f>
        <v/>
      </c>
      <c r="H3235" s="36" t="str">
        <f>IF(Vendas4!J205="","",Vendas4!J205)</f>
        <v/>
      </c>
      <c r="I3235" s="36" t="str">
        <f>IF(Vendas4!K205="","",Vendas4!K205)</f>
        <v/>
      </c>
      <c r="J3235" s="36" t="str">
        <f>IF(Vendas4!L205="","",Vendas4!L205)</f>
        <v/>
      </c>
      <c r="K3235" s="36" t="str">
        <f>IF(Vendas4!M205="","",Vendas4!M205)</f>
        <v/>
      </c>
      <c r="L3235" s="36" t="str">
        <f>IF(Vendas4!N205="","",Vendas4!N205)</f>
        <v/>
      </c>
      <c r="M3235" s="36" t="str">
        <f>IF(Vendas4!O205="","",Vendas4!O205)</f>
        <v/>
      </c>
      <c r="N3235" s="36" t="str">
        <f>IF(Vendas4!P205="","",Vendas4!P205)</f>
        <v/>
      </c>
      <c r="O3235" s="42">
        <f t="shared" si="580"/>
        <v>0</v>
      </c>
      <c r="P3235" s="105">
        <f t="shared" si="581"/>
        <v>0</v>
      </c>
      <c r="Q3235" s="105">
        <f t="shared" si="582"/>
        <v>0</v>
      </c>
      <c r="R3235" s="105">
        <f t="shared" si="583"/>
        <v>0</v>
      </c>
      <c r="S3235" s="22" t="str">
        <f t="shared" si="568"/>
        <v/>
      </c>
      <c r="T3235" s="92">
        <f t="shared" si="584"/>
        <v>0</v>
      </c>
      <c r="U3235" s="92">
        <f t="shared" si="569"/>
        <v>0</v>
      </c>
      <c r="V3235" s="92">
        <f t="shared" si="570"/>
        <v>0</v>
      </c>
      <c r="W3235" s="92">
        <f t="shared" si="571"/>
        <v>0</v>
      </c>
      <c r="X3235" s="92">
        <f t="shared" si="572"/>
        <v>0</v>
      </c>
      <c r="Y3235" s="92">
        <f t="shared" si="573"/>
        <v>0</v>
      </c>
      <c r="Z3235" s="92">
        <f t="shared" si="574"/>
        <v>0</v>
      </c>
      <c r="AA3235" s="92">
        <f t="shared" si="575"/>
        <v>0</v>
      </c>
      <c r="AB3235" s="92">
        <f t="shared" si="576"/>
        <v>0</v>
      </c>
      <c r="AC3235" s="92">
        <f t="shared" si="577"/>
        <v>0</v>
      </c>
      <c r="AD3235" s="92">
        <f t="shared" si="578"/>
        <v>0</v>
      </c>
      <c r="AE3235" s="92">
        <f t="shared" si="579"/>
        <v>0</v>
      </c>
      <c r="AF3235" s="118">
        <f t="shared" si="585"/>
        <v>0</v>
      </c>
    </row>
    <row r="3236" spans="2:32" ht="21.95" customHeight="1" x14ac:dyDescent="0.25">
      <c r="B3236" s="36" t="str">
        <f>IF(Vendas4!D206="","",Vendas4!D206)</f>
        <v/>
      </c>
      <c r="C3236" s="36" t="str">
        <f>IF(Vendas4!E206="","",Vendas4!E206)</f>
        <v/>
      </c>
      <c r="D3236" s="36" t="str">
        <f>IF(Vendas4!F206="","",Vendas4!F206)</f>
        <v/>
      </c>
      <c r="E3236" s="36" t="str">
        <f>IF(Vendas4!G206="","",Vendas4!G206)</f>
        <v/>
      </c>
      <c r="F3236" s="36" t="str">
        <f>IF(Vendas4!H206="","",Vendas4!H206)</f>
        <v/>
      </c>
      <c r="G3236" s="36" t="str">
        <f>IF(Vendas4!I206="","",Vendas4!I206)</f>
        <v/>
      </c>
      <c r="H3236" s="36" t="str">
        <f>IF(Vendas4!J206="","",Vendas4!J206)</f>
        <v/>
      </c>
      <c r="I3236" s="36" t="str">
        <f>IF(Vendas4!K206="","",Vendas4!K206)</f>
        <v/>
      </c>
      <c r="J3236" s="36" t="str">
        <f>IF(Vendas4!L206="","",Vendas4!L206)</f>
        <v/>
      </c>
      <c r="K3236" s="36" t="str">
        <f>IF(Vendas4!M206="","",Vendas4!M206)</f>
        <v/>
      </c>
      <c r="L3236" s="36" t="str">
        <f>IF(Vendas4!N206="","",Vendas4!N206)</f>
        <v/>
      </c>
      <c r="M3236" s="36" t="str">
        <f>IF(Vendas4!O206="","",Vendas4!O206)</f>
        <v/>
      </c>
      <c r="N3236" s="36" t="str">
        <f>IF(Vendas4!P206="","",Vendas4!P206)</f>
        <v/>
      </c>
      <c r="O3236" s="42">
        <f t="shared" si="580"/>
        <v>0</v>
      </c>
      <c r="P3236" s="105">
        <f t="shared" si="581"/>
        <v>0</v>
      </c>
      <c r="Q3236" s="105">
        <f t="shared" si="582"/>
        <v>0</v>
      </c>
      <c r="R3236" s="105">
        <f t="shared" si="583"/>
        <v>0</v>
      </c>
      <c r="S3236" s="22" t="str">
        <f t="shared" si="568"/>
        <v/>
      </c>
      <c r="T3236" s="92">
        <f t="shared" si="584"/>
        <v>0</v>
      </c>
      <c r="U3236" s="92">
        <f t="shared" si="569"/>
        <v>0</v>
      </c>
      <c r="V3236" s="92">
        <f t="shared" si="570"/>
        <v>0</v>
      </c>
      <c r="W3236" s="92">
        <f t="shared" si="571"/>
        <v>0</v>
      </c>
      <c r="X3236" s="92">
        <f t="shared" si="572"/>
        <v>0</v>
      </c>
      <c r="Y3236" s="92">
        <f t="shared" si="573"/>
        <v>0</v>
      </c>
      <c r="Z3236" s="92">
        <f t="shared" si="574"/>
        <v>0</v>
      </c>
      <c r="AA3236" s="92">
        <f t="shared" si="575"/>
        <v>0</v>
      </c>
      <c r="AB3236" s="92">
        <f t="shared" si="576"/>
        <v>0</v>
      </c>
      <c r="AC3236" s="92">
        <f t="shared" si="577"/>
        <v>0</v>
      </c>
      <c r="AD3236" s="92">
        <f t="shared" si="578"/>
        <v>0</v>
      </c>
      <c r="AE3236" s="92">
        <f t="shared" si="579"/>
        <v>0</v>
      </c>
      <c r="AF3236" s="118">
        <f t="shared" si="585"/>
        <v>0</v>
      </c>
    </row>
    <row r="3237" spans="2:32" ht="21.95" customHeight="1" x14ac:dyDescent="0.25">
      <c r="B3237" s="36" t="str">
        <f>IF(Vendas4!D207="","",Vendas4!D207)</f>
        <v/>
      </c>
      <c r="C3237" s="36" t="str">
        <f>IF(Vendas4!E207="","",Vendas4!E207)</f>
        <v/>
      </c>
      <c r="D3237" s="36" t="str">
        <f>IF(Vendas4!F207="","",Vendas4!F207)</f>
        <v/>
      </c>
      <c r="E3237" s="36" t="str">
        <f>IF(Vendas4!G207="","",Vendas4!G207)</f>
        <v/>
      </c>
      <c r="F3237" s="36" t="str">
        <f>IF(Vendas4!H207="","",Vendas4!H207)</f>
        <v/>
      </c>
      <c r="G3237" s="36" t="str">
        <f>IF(Vendas4!I207="","",Vendas4!I207)</f>
        <v/>
      </c>
      <c r="H3237" s="36" t="str">
        <f>IF(Vendas4!J207="","",Vendas4!J207)</f>
        <v/>
      </c>
      <c r="I3237" s="36" t="str">
        <f>IF(Vendas4!K207="","",Vendas4!K207)</f>
        <v/>
      </c>
      <c r="J3237" s="36" t="str">
        <f>IF(Vendas4!L207="","",Vendas4!L207)</f>
        <v/>
      </c>
      <c r="K3237" s="36" t="str">
        <f>IF(Vendas4!M207="","",Vendas4!M207)</f>
        <v/>
      </c>
      <c r="L3237" s="36" t="str">
        <f>IF(Vendas4!N207="","",Vendas4!N207)</f>
        <v/>
      </c>
      <c r="M3237" s="36" t="str">
        <f>IF(Vendas4!O207="","",Vendas4!O207)</f>
        <v/>
      </c>
      <c r="N3237" s="36" t="str">
        <f>IF(Vendas4!P207="","",Vendas4!P207)</f>
        <v/>
      </c>
      <c r="O3237" s="42">
        <f t="shared" si="580"/>
        <v>0</v>
      </c>
      <c r="P3237" s="105">
        <f t="shared" si="581"/>
        <v>0</v>
      </c>
      <c r="Q3237" s="105">
        <f t="shared" si="582"/>
        <v>0</v>
      </c>
      <c r="R3237" s="105">
        <f t="shared" si="583"/>
        <v>0</v>
      </c>
      <c r="S3237" s="22" t="str">
        <f t="shared" si="568"/>
        <v/>
      </c>
      <c r="T3237" s="92">
        <f t="shared" si="584"/>
        <v>0</v>
      </c>
      <c r="U3237" s="92">
        <f t="shared" si="569"/>
        <v>0</v>
      </c>
      <c r="V3237" s="92">
        <f t="shared" si="570"/>
        <v>0</v>
      </c>
      <c r="W3237" s="92">
        <f t="shared" si="571"/>
        <v>0</v>
      </c>
      <c r="X3237" s="92">
        <f t="shared" si="572"/>
        <v>0</v>
      </c>
      <c r="Y3237" s="92">
        <f t="shared" si="573"/>
        <v>0</v>
      </c>
      <c r="Z3237" s="92">
        <f t="shared" si="574"/>
        <v>0</v>
      </c>
      <c r="AA3237" s="92">
        <f t="shared" si="575"/>
        <v>0</v>
      </c>
      <c r="AB3237" s="92">
        <f t="shared" si="576"/>
        <v>0</v>
      </c>
      <c r="AC3237" s="92">
        <f t="shared" si="577"/>
        <v>0</v>
      </c>
      <c r="AD3237" s="92">
        <f t="shared" si="578"/>
        <v>0</v>
      </c>
      <c r="AE3237" s="92">
        <f t="shared" si="579"/>
        <v>0</v>
      </c>
      <c r="AF3237" s="118">
        <f t="shared" si="585"/>
        <v>0</v>
      </c>
    </row>
    <row r="3238" spans="2:32" ht="21.95" customHeight="1" x14ac:dyDescent="0.25">
      <c r="B3238" s="36" t="str">
        <f>IF(Vendas4!D208="","",Vendas4!D208)</f>
        <v/>
      </c>
      <c r="C3238" s="36" t="str">
        <f>IF(Vendas4!E208="","",Vendas4!E208)</f>
        <v/>
      </c>
      <c r="D3238" s="36" t="str">
        <f>IF(Vendas4!F208="","",Vendas4!F208)</f>
        <v/>
      </c>
      <c r="E3238" s="36" t="str">
        <f>IF(Vendas4!G208="","",Vendas4!G208)</f>
        <v/>
      </c>
      <c r="F3238" s="36" t="str">
        <f>IF(Vendas4!H208="","",Vendas4!H208)</f>
        <v/>
      </c>
      <c r="G3238" s="36" t="str">
        <f>IF(Vendas4!I208="","",Vendas4!I208)</f>
        <v/>
      </c>
      <c r="H3238" s="36" t="str">
        <f>IF(Vendas4!J208="","",Vendas4!J208)</f>
        <v/>
      </c>
      <c r="I3238" s="36" t="str">
        <f>IF(Vendas4!K208="","",Vendas4!K208)</f>
        <v/>
      </c>
      <c r="J3238" s="36" t="str">
        <f>IF(Vendas4!L208="","",Vendas4!L208)</f>
        <v/>
      </c>
      <c r="K3238" s="36" t="str">
        <f>IF(Vendas4!M208="","",Vendas4!M208)</f>
        <v/>
      </c>
      <c r="L3238" s="36" t="str">
        <f>IF(Vendas4!N208="","",Vendas4!N208)</f>
        <v/>
      </c>
      <c r="M3238" s="36" t="str">
        <f>IF(Vendas4!O208="","",Vendas4!O208)</f>
        <v/>
      </c>
      <c r="N3238" s="36" t="str">
        <f>IF(Vendas4!P208="","",Vendas4!P208)</f>
        <v/>
      </c>
      <c r="O3238" s="42">
        <f t="shared" si="580"/>
        <v>0</v>
      </c>
      <c r="P3238" s="105">
        <f t="shared" si="581"/>
        <v>0</v>
      </c>
      <c r="Q3238" s="105">
        <f t="shared" si="582"/>
        <v>0</v>
      </c>
      <c r="R3238" s="105">
        <f t="shared" si="583"/>
        <v>0</v>
      </c>
      <c r="S3238" s="22" t="str">
        <f t="shared" si="568"/>
        <v/>
      </c>
      <c r="T3238" s="92">
        <f t="shared" si="584"/>
        <v>0</v>
      </c>
      <c r="U3238" s="92">
        <f t="shared" si="569"/>
        <v>0</v>
      </c>
      <c r="V3238" s="92">
        <f t="shared" si="570"/>
        <v>0</v>
      </c>
      <c r="W3238" s="92">
        <f t="shared" si="571"/>
        <v>0</v>
      </c>
      <c r="X3238" s="92">
        <f t="shared" si="572"/>
        <v>0</v>
      </c>
      <c r="Y3238" s="92">
        <f t="shared" si="573"/>
        <v>0</v>
      </c>
      <c r="Z3238" s="92">
        <f t="shared" si="574"/>
        <v>0</v>
      </c>
      <c r="AA3238" s="92">
        <f t="shared" si="575"/>
        <v>0</v>
      </c>
      <c r="AB3238" s="92">
        <f t="shared" si="576"/>
        <v>0</v>
      </c>
      <c r="AC3238" s="92">
        <f t="shared" si="577"/>
        <v>0</v>
      </c>
      <c r="AD3238" s="92">
        <f t="shared" si="578"/>
        <v>0</v>
      </c>
      <c r="AE3238" s="92">
        <f t="shared" si="579"/>
        <v>0</v>
      </c>
      <c r="AF3238" s="118">
        <f t="shared" si="585"/>
        <v>0</v>
      </c>
    </row>
    <row r="3239" spans="2:32" ht="21.95" customHeight="1" x14ac:dyDescent="0.25">
      <c r="B3239" s="36" t="str">
        <f>IF(Vendas4!D209="","",Vendas4!D209)</f>
        <v/>
      </c>
      <c r="C3239" s="36" t="str">
        <f>IF(Vendas4!E209="","",Vendas4!E209)</f>
        <v/>
      </c>
      <c r="D3239" s="36" t="str">
        <f>IF(Vendas4!F209="","",Vendas4!F209)</f>
        <v/>
      </c>
      <c r="E3239" s="36" t="str">
        <f>IF(Vendas4!G209="","",Vendas4!G209)</f>
        <v/>
      </c>
      <c r="F3239" s="36" t="str">
        <f>IF(Vendas4!H209="","",Vendas4!H209)</f>
        <v/>
      </c>
      <c r="G3239" s="36" t="str">
        <f>IF(Vendas4!I209="","",Vendas4!I209)</f>
        <v/>
      </c>
      <c r="H3239" s="36" t="str">
        <f>IF(Vendas4!J209="","",Vendas4!J209)</f>
        <v/>
      </c>
      <c r="I3239" s="36" t="str">
        <f>IF(Vendas4!K209="","",Vendas4!K209)</f>
        <v/>
      </c>
      <c r="J3239" s="36" t="str">
        <f>IF(Vendas4!L209="","",Vendas4!L209)</f>
        <v/>
      </c>
      <c r="K3239" s="36" t="str">
        <f>IF(Vendas4!M209="","",Vendas4!M209)</f>
        <v/>
      </c>
      <c r="L3239" s="36" t="str">
        <f>IF(Vendas4!N209="","",Vendas4!N209)</f>
        <v/>
      </c>
      <c r="M3239" s="36" t="str">
        <f>IF(Vendas4!O209="","",Vendas4!O209)</f>
        <v/>
      </c>
      <c r="N3239" s="36" t="str">
        <f>IF(Vendas4!P209="","",Vendas4!P209)</f>
        <v/>
      </c>
      <c r="O3239" s="42">
        <f t="shared" si="580"/>
        <v>0</v>
      </c>
      <c r="P3239" s="105">
        <f t="shared" si="581"/>
        <v>0</v>
      </c>
      <c r="Q3239" s="105">
        <f t="shared" si="582"/>
        <v>0</v>
      </c>
      <c r="R3239" s="105">
        <f t="shared" si="583"/>
        <v>0</v>
      </c>
      <c r="S3239" s="22" t="str">
        <f t="shared" si="568"/>
        <v/>
      </c>
      <c r="T3239" s="92">
        <f t="shared" si="584"/>
        <v>0</v>
      </c>
      <c r="U3239" s="92">
        <f t="shared" si="569"/>
        <v>0</v>
      </c>
      <c r="V3239" s="92">
        <f t="shared" si="570"/>
        <v>0</v>
      </c>
      <c r="W3239" s="92">
        <f t="shared" si="571"/>
        <v>0</v>
      </c>
      <c r="X3239" s="92">
        <f t="shared" si="572"/>
        <v>0</v>
      </c>
      <c r="Y3239" s="92">
        <f t="shared" si="573"/>
        <v>0</v>
      </c>
      <c r="Z3239" s="92">
        <f t="shared" si="574"/>
        <v>0</v>
      </c>
      <c r="AA3239" s="92">
        <f t="shared" si="575"/>
        <v>0</v>
      </c>
      <c r="AB3239" s="92">
        <f t="shared" si="576"/>
        <v>0</v>
      </c>
      <c r="AC3239" s="92">
        <f t="shared" si="577"/>
        <v>0</v>
      </c>
      <c r="AD3239" s="92">
        <f t="shared" si="578"/>
        <v>0</v>
      </c>
      <c r="AE3239" s="92">
        <f t="shared" si="579"/>
        <v>0</v>
      </c>
      <c r="AF3239" s="118">
        <f t="shared" si="585"/>
        <v>0</v>
      </c>
    </row>
    <row r="3240" spans="2:32" ht="21.95" customHeight="1" x14ac:dyDescent="0.25">
      <c r="B3240" s="36" t="str">
        <f>IF(Vendas4!D210="","",Vendas4!D210)</f>
        <v/>
      </c>
      <c r="C3240" s="36" t="str">
        <f>IF(Vendas4!E210="","",Vendas4!E210)</f>
        <v/>
      </c>
      <c r="D3240" s="36" t="str">
        <f>IF(Vendas4!F210="","",Vendas4!F210)</f>
        <v/>
      </c>
      <c r="E3240" s="36" t="str">
        <f>IF(Vendas4!G210="","",Vendas4!G210)</f>
        <v/>
      </c>
      <c r="F3240" s="36" t="str">
        <f>IF(Vendas4!H210="","",Vendas4!H210)</f>
        <v/>
      </c>
      <c r="G3240" s="36" t="str">
        <f>IF(Vendas4!I210="","",Vendas4!I210)</f>
        <v/>
      </c>
      <c r="H3240" s="36" t="str">
        <f>IF(Vendas4!J210="","",Vendas4!J210)</f>
        <v/>
      </c>
      <c r="I3240" s="36" t="str">
        <f>IF(Vendas4!K210="","",Vendas4!K210)</f>
        <v/>
      </c>
      <c r="J3240" s="36" t="str">
        <f>IF(Vendas4!L210="","",Vendas4!L210)</f>
        <v/>
      </c>
      <c r="K3240" s="36" t="str">
        <f>IF(Vendas4!M210="","",Vendas4!M210)</f>
        <v/>
      </c>
      <c r="L3240" s="36" t="str">
        <f>IF(Vendas4!N210="","",Vendas4!N210)</f>
        <v/>
      </c>
      <c r="M3240" s="36" t="str">
        <f>IF(Vendas4!O210="","",Vendas4!O210)</f>
        <v/>
      </c>
      <c r="N3240" s="36" t="str">
        <f>IF(Vendas4!P210="","",Vendas4!P210)</f>
        <v/>
      </c>
      <c r="O3240" s="42">
        <f t="shared" si="580"/>
        <v>0</v>
      </c>
      <c r="P3240" s="105">
        <f t="shared" si="581"/>
        <v>0</v>
      </c>
      <c r="Q3240" s="105">
        <f t="shared" si="582"/>
        <v>0</v>
      </c>
      <c r="R3240" s="105">
        <f t="shared" si="583"/>
        <v>0</v>
      </c>
      <c r="S3240" s="22" t="str">
        <f t="shared" si="568"/>
        <v/>
      </c>
      <c r="T3240" s="92">
        <f t="shared" si="584"/>
        <v>0</v>
      </c>
      <c r="U3240" s="92">
        <f t="shared" si="569"/>
        <v>0</v>
      </c>
      <c r="V3240" s="92">
        <f t="shared" si="570"/>
        <v>0</v>
      </c>
      <c r="W3240" s="92">
        <f t="shared" si="571"/>
        <v>0</v>
      </c>
      <c r="X3240" s="92">
        <f t="shared" si="572"/>
        <v>0</v>
      </c>
      <c r="Y3240" s="92">
        <f t="shared" si="573"/>
        <v>0</v>
      </c>
      <c r="Z3240" s="92">
        <f t="shared" si="574"/>
        <v>0</v>
      </c>
      <c r="AA3240" s="92">
        <f t="shared" si="575"/>
        <v>0</v>
      </c>
      <c r="AB3240" s="92">
        <f t="shared" si="576"/>
        <v>0</v>
      </c>
      <c r="AC3240" s="92">
        <f t="shared" si="577"/>
        <v>0</v>
      </c>
      <c r="AD3240" s="92">
        <f t="shared" si="578"/>
        <v>0</v>
      </c>
      <c r="AE3240" s="92">
        <f t="shared" si="579"/>
        <v>0</v>
      </c>
      <c r="AF3240" s="118">
        <f t="shared" si="585"/>
        <v>0</v>
      </c>
    </row>
    <row r="3241" spans="2:32" ht="21.95" customHeight="1" x14ac:dyDescent="0.25">
      <c r="B3241" s="36" t="str">
        <f>IF(Vendas4!D211="","",Vendas4!D211)</f>
        <v/>
      </c>
      <c r="C3241" s="36" t="str">
        <f>IF(Vendas4!E211="","",Vendas4!E211)</f>
        <v/>
      </c>
      <c r="D3241" s="36" t="str">
        <f>IF(Vendas4!F211="","",Vendas4!F211)</f>
        <v/>
      </c>
      <c r="E3241" s="36" t="str">
        <f>IF(Vendas4!G211="","",Vendas4!G211)</f>
        <v/>
      </c>
      <c r="F3241" s="36" t="str">
        <f>IF(Vendas4!H211="","",Vendas4!H211)</f>
        <v/>
      </c>
      <c r="G3241" s="36" t="str">
        <f>IF(Vendas4!I211="","",Vendas4!I211)</f>
        <v/>
      </c>
      <c r="H3241" s="36" t="str">
        <f>IF(Vendas4!J211="","",Vendas4!J211)</f>
        <v/>
      </c>
      <c r="I3241" s="36" t="str">
        <f>IF(Vendas4!K211="","",Vendas4!K211)</f>
        <v/>
      </c>
      <c r="J3241" s="36" t="str">
        <f>IF(Vendas4!L211="","",Vendas4!L211)</f>
        <v/>
      </c>
      <c r="K3241" s="36" t="str">
        <f>IF(Vendas4!M211="","",Vendas4!M211)</f>
        <v/>
      </c>
      <c r="L3241" s="36" t="str">
        <f>IF(Vendas4!N211="","",Vendas4!N211)</f>
        <v/>
      </c>
      <c r="M3241" s="36" t="str">
        <f>IF(Vendas4!O211="","",Vendas4!O211)</f>
        <v/>
      </c>
      <c r="N3241" s="36" t="str">
        <f>IF(Vendas4!P211="","",Vendas4!P211)</f>
        <v/>
      </c>
      <c r="O3241" s="42">
        <f t="shared" si="580"/>
        <v>0</v>
      </c>
      <c r="P3241" s="105">
        <f t="shared" si="581"/>
        <v>0</v>
      </c>
      <c r="Q3241" s="105">
        <f t="shared" si="582"/>
        <v>0</v>
      </c>
      <c r="R3241" s="105">
        <f t="shared" si="583"/>
        <v>0</v>
      </c>
      <c r="S3241" s="22" t="str">
        <f t="shared" si="568"/>
        <v/>
      </c>
      <c r="T3241" s="92">
        <f t="shared" si="584"/>
        <v>0</v>
      </c>
      <c r="U3241" s="92">
        <f t="shared" si="569"/>
        <v>0</v>
      </c>
      <c r="V3241" s="92">
        <f t="shared" si="570"/>
        <v>0</v>
      </c>
      <c r="W3241" s="92">
        <f t="shared" si="571"/>
        <v>0</v>
      </c>
      <c r="X3241" s="92">
        <f t="shared" si="572"/>
        <v>0</v>
      </c>
      <c r="Y3241" s="92">
        <f t="shared" si="573"/>
        <v>0</v>
      </c>
      <c r="Z3241" s="92">
        <f t="shared" si="574"/>
        <v>0</v>
      </c>
      <c r="AA3241" s="92">
        <f t="shared" si="575"/>
        <v>0</v>
      </c>
      <c r="AB3241" s="92">
        <f t="shared" si="576"/>
        <v>0</v>
      </c>
      <c r="AC3241" s="92">
        <f t="shared" si="577"/>
        <v>0</v>
      </c>
      <c r="AD3241" s="92">
        <f t="shared" si="578"/>
        <v>0</v>
      </c>
      <c r="AE3241" s="92">
        <f t="shared" si="579"/>
        <v>0</v>
      </c>
      <c r="AF3241" s="118">
        <f t="shared" si="585"/>
        <v>0</v>
      </c>
    </row>
    <row r="3242" spans="2:32" ht="21.95" customHeight="1" x14ac:dyDescent="0.25">
      <c r="B3242" s="36" t="str">
        <f>IF(Vendas4!D212="","",Vendas4!D212)</f>
        <v/>
      </c>
      <c r="C3242" s="36" t="str">
        <f>IF(Vendas4!E212="","",Vendas4!E212)</f>
        <v/>
      </c>
      <c r="D3242" s="36" t="str">
        <f>IF(Vendas4!F212="","",Vendas4!F212)</f>
        <v/>
      </c>
      <c r="E3242" s="36" t="str">
        <f>IF(Vendas4!G212="","",Vendas4!G212)</f>
        <v/>
      </c>
      <c r="F3242" s="36" t="str">
        <f>IF(Vendas4!H212="","",Vendas4!H212)</f>
        <v/>
      </c>
      <c r="G3242" s="36" t="str">
        <f>IF(Vendas4!I212="","",Vendas4!I212)</f>
        <v/>
      </c>
      <c r="H3242" s="36" t="str">
        <f>IF(Vendas4!J212="","",Vendas4!J212)</f>
        <v/>
      </c>
      <c r="I3242" s="36" t="str">
        <f>IF(Vendas4!K212="","",Vendas4!K212)</f>
        <v/>
      </c>
      <c r="J3242" s="36" t="str">
        <f>IF(Vendas4!L212="","",Vendas4!L212)</f>
        <v/>
      </c>
      <c r="K3242" s="36" t="str">
        <f>IF(Vendas4!M212="","",Vendas4!M212)</f>
        <v/>
      </c>
      <c r="L3242" s="36" t="str">
        <f>IF(Vendas4!N212="","",Vendas4!N212)</f>
        <v/>
      </c>
      <c r="M3242" s="36" t="str">
        <f>IF(Vendas4!O212="","",Vendas4!O212)</f>
        <v/>
      </c>
      <c r="N3242" s="36" t="str">
        <f>IF(Vendas4!P212="","",Vendas4!P212)</f>
        <v/>
      </c>
      <c r="O3242" s="42">
        <f t="shared" si="580"/>
        <v>0</v>
      </c>
      <c r="P3242" s="105">
        <f t="shared" si="581"/>
        <v>0</v>
      </c>
      <c r="Q3242" s="105">
        <f t="shared" si="582"/>
        <v>0</v>
      </c>
      <c r="R3242" s="105">
        <f t="shared" si="583"/>
        <v>0</v>
      </c>
      <c r="S3242" s="22" t="str">
        <f t="shared" si="568"/>
        <v/>
      </c>
      <c r="T3242" s="92">
        <f t="shared" si="584"/>
        <v>0</v>
      </c>
      <c r="U3242" s="92">
        <f t="shared" si="569"/>
        <v>0</v>
      </c>
      <c r="V3242" s="92">
        <f t="shared" si="570"/>
        <v>0</v>
      </c>
      <c r="W3242" s="92">
        <f t="shared" si="571"/>
        <v>0</v>
      </c>
      <c r="X3242" s="92">
        <f t="shared" si="572"/>
        <v>0</v>
      </c>
      <c r="Y3242" s="92">
        <f t="shared" si="573"/>
        <v>0</v>
      </c>
      <c r="Z3242" s="92">
        <f t="shared" si="574"/>
        <v>0</v>
      </c>
      <c r="AA3242" s="92">
        <f t="shared" si="575"/>
        <v>0</v>
      </c>
      <c r="AB3242" s="92">
        <f t="shared" si="576"/>
        <v>0</v>
      </c>
      <c r="AC3242" s="92">
        <f t="shared" si="577"/>
        <v>0</v>
      </c>
      <c r="AD3242" s="92">
        <f t="shared" si="578"/>
        <v>0</v>
      </c>
      <c r="AE3242" s="92">
        <f t="shared" si="579"/>
        <v>0</v>
      </c>
      <c r="AF3242" s="118">
        <f t="shared" si="585"/>
        <v>0</v>
      </c>
    </row>
    <row r="3243" spans="2:32" ht="21.95" customHeight="1" x14ac:dyDescent="0.25">
      <c r="B3243" s="36" t="str">
        <f>IF(Vendas4!D213="","",Vendas4!D213)</f>
        <v/>
      </c>
      <c r="C3243" s="36" t="str">
        <f>IF(Vendas4!E213="","",Vendas4!E213)</f>
        <v/>
      </c>
      <c r="D3243" s="36" t="str">
        <f>IF(Vendas4!F213="","",Vendas4!F213)</f>
        <v/>
      </c>
      <c r="E3243" s="36" t="str">
        <f>IF(Vendas4!G213="","",Vendas4!G213)</f>
        <v/>
      </c>
      <c r="F3243" s="36" t="str">
        <f>IF(Vendas4!H213="","",Vendas4!H213)</f>
        <v/>
      </c>
      <c r="G3243" s="36" t="str">
        <f>IF(Vendas4!I213="","",Vendas4!I213)</f>
        <v/>
      </c>
      <c r="H3243" s="36" t="str">
        <f>IF(Vendas4!J213="","",Vendas4!J213)</f>
        <v/>
      </c>
      <c r="I3243" s="36" t="str">
        <f>IF(Vendas4!K213="","",Vendas4!K213)</f>
        <v/>
      </c>
      <c r="J3243" s="36" t="str">
        <f>IF(Vendas4!L213="","",Vendas4!L213)</f>
        <v/>
      </c>
      <c r="K3243" s="36" t="str">
        <f>IF(Vendas4!M213="","",Vendas4!M213)</f>
        <v/>
      </c>
      <c r="L3243" s="36" t="str">
        <f>IF(Vendas4!N213="","",Vendas4!N213)</f>
        <v/>
      </c>
      <c r="M3243" s="36" t="str">
        <f>IF(Vendas4!O213="","",Vendas4!O213)</f>
        <v/>
      </c>
      <c r="N3243" s="36" t="str">
        <f>IF(Vendas4!P213="","",Vendas4!P213)</f>
        <v/>
      </c>
      <c r="O3243" s="42">
        <f t="shared" si="580"/>
        <v>0</v>
      </c>
      <c r="P3243" s="105">
        <f t="shared" si="581"/>
        <v>0</v>
      </c>
      <c r="Q3243" s="105">
        <f t="shared" si="582"/>
        <v>0</v>
      </c>
      <c r="R3243" s="105">
        <f t="shared" si="583"/>
        <v>0</v>
      </c>
      <c r="S3243" s="22" t="str">
        <f t="shared" si="568"/>
        <v/>
      </c>
      <c r="T3243" s="92">
        <f t="shared" si="584"/>
        <v>0</v>
      </c>
      <c r="U3243" s="92">
        <f t="shared" si="569"/>
        <v>0</v>
      </c>
      <c r="V3243" s="92">
        <f t="shared" si="570"/>
        <v>0</v>
      </c>
      <c r="W3243" s="92">
        <f t="shared" si="571"/>
        <v>0</v>
      </c>
      <c r="X3243" s="92">
        <f t="shared" si="572"/>
        <v>0</v>
      </c>
      <c r="Y3243" s="92">
        <f t="shared" si="573"/>
        <v>0</v>
      </c>
      <c r="Z3243" s="92">
        <f t="shared" si="574"/>
        <v>0</v>
      </c>
      <c r="AA3243" s="92">
        <f t="shared" si="575"/>
        <v>0</v>
      </c>
      <c r="AB3243" s="92">
        <f t="shared" si="576"/>
        <v>0</v>
      </c>
      <c r="AC3243" s="92">
        <f t="shared" si="577"/>
        <v>0</v>
      </c>
      <c r="AD3243" s="92">
        <f t="shared" si="578"/>
        <v>0</v>
      </c>
      <c r="AE3243" s="92">
        <f t="shared" si="579"/>
        <v>0</v>
      </c>
      <c r="AF3243" s="118">
        <f t="shared" si="585"/>
        <v>0</v>
      </c>
    </row>
    <row r="3244" spans="2:32" ht="21.95" customHeight="1" x14ac:dyDescent="0.25">
      <c r="B3244" s="36" t="str">
        <f>IF(Vendas4!D214="","",Vendas4!D214)</f>
        <v/>
      </c>
      <c r="C3244" s="36" t="str">
        <f>IF(Vendas4!E214="","",Vendas4!E214)</f>
        <v/>
      </c>
      <c r="D3244" s="36" t="str">
        <f>IF(Vendas4!F214="","",Vendas4!F214)</f>
        <v/>
      </c>
      <c r="E3244" s="36" t="str">
        <f>IF(Vendas4!G214="","",Vendas4!G214)</f>
        <v/>
      </c>
      <c r="F3244" s="36" t="str">
        <f>IF(Vendas4!H214="","",Vendas4!H214)</f>
        <v/>
      </c>
      <c r="G3244" s="36" t="str">
        <f>IF(Vendas4!I214="","",Vendas4!I214)</f>
        <v/>
      </c>
      <c r="H3244" s="36" t="str">
        <f>IF(Vendas4!J214="","",Vendas4!J214)</f>
        <v/>
      </c>
      <c r="I3244" s="36" t="str">
        <f>IF(Vendas4!K214="","",Vendas4!K214)</f>
        <v/>
      </c>
      <c r="J3244" s="36" t="str">
        <f>IF(Vendas4!L214="","",Vendas4!L214)</f>
        <v/>
      </c>
      <c r="K3244" s="36" t="str">
        <f>IF(Vendas4!M214="","",Vendas4!M214)</f>
        <v/>
      </c>
      <c r="L3244" s="36" t="str">
        <f>IF(Vendas4!N214="","",Vendas4!N214)</f>
        <v/>
      </c>
      <c r="M3244" s="36" t="str">
        <f>IF(Vendas4!O214="","",Vendas4!O214)</f>
        <v/>
      </c>
      <c r="N3244" s="36" t="str">
        <f>IF(Vendas4!P214="","",Vendas4!P214)</f>
        <v/>
      </c>
      <c r="O3244" s="42">
        <f t="shared" si="580"/>
        <v>0</v>
      </c>
      <c r="P3244" s="105">
        <f t="shared" si="581"/>
        <v>0</v>
      </c>
      <c r="Q3244" s="105">
        <f t="shared" si="582"/>
        <v>0</v>
      </c>
      <c r="R3244" s="105">
        <f t="shared" si="583"/>
        <v>0</v>
      </c>
      <c r="S3244" s="22" t="str">
        <f t="shared" si="568"/>
        <v/>
      </c>
      <c r="T3244" s="92">
        <f t="shared" si="584"/>
        <v>0</v>
      </c>
      <c r="U3244" s="92">
        <f t="shared" si="569"/>
        <v>0</v>
      </c>
      <c r="V3244" s="92">
        <f t="shared" si="570"/>
        <v>0</v>
      </c>
      <c r="W3244" s="92">
        <f t="shared" si="571"/>
        <v>0</v>
      </c>
      <c r="X3244" s="92">
        <f t="shared" si="572"/>
        <v>0</v>
      </c>
      <c r="Y3244" s="92">
        <f t="shared" si="573"/>
        <v>0</v>
      </c>
      <c r="Z3244" s="92">
        <f t="shared" si="574"/>
        <v>0</v>
      </c>
      <c r="AA3244" s="92">
        <f t="shared" si="575"/>
        <v>0</v>
      </c>
      <c r="AB3244" s="92">
        <f t="shared" si="576"/>
        <v>0</v>
      </c>
      <c r="AC3244" s="92">
        <f t="shared" si="577"/>
        <v>0</v>
      </c>
      <c r="AD3244" s="92">
        <f t="shared" si="578"/>
        <v>0</v>
      </c>
      <c r="AE3244" s="92">
        <f t="shared" si="579"/>
        <v>0</v>
      </c>
      <c r="AF3244" s="118">
        <f t="shared" si="585"/>
        <v>0</v>
      </c>
    </row>
    <row r="3245" spans="2:32" ht="21.95" customHeight="1" x14ac:dyDescent="0.25">
      <c r="B3245" s="36" t="str">
        <f>IF(Vendas4!D215="","",Vendas4!D215)</f>
        <v/>
      </c>
      <c r="C3245" s="36" t="str">
        <f>IF(Vendas4!E215="","",Vendas4!E215)</f>
        <v/>
      </c>
      <c r="D3245" s="36" t="str">
        <f>IF(Vendas4!F215="","",Vendas4!F215)</f>
        <v/>
      </c>
      <c r="E3245" s="36" t="str">
        <f>IF(Vendas4!G215="","",Vendas4!G215)</f>
        <v/>
      </c>
      <c r="F3245" s="36" t="str">
        <f>IF(Vendas4!H215="","",Vendas4!H215)</f>
        <v/>
      </c>
      <c r="G3245" s="36" t="str">
        <f>IF(Vendas4!I215="","",Vendas4!I215)</f>
        <v/>
      </c>
      <c r="H3245" s="36" t="str">
        <f>IF(Vendas4!J215="","",Vendas4!J215)</f>
        <v/>
      </c>
      <c r="I3245" s="36" t="str">
        <f>IF(Vendas4!K215="","",Vendas4!K215)</f>
        <v/>
      </c>
      <c r="J3245" s="36" t="str">
        <f>IF(Vendas4!L215="","",Vendas4!L215)</f>
        <v/>
      </c>
      <c r="K3245" s="36" t="str">
        <f>IF(Vendas4!M215="","",Vendas4!M215)</f>
        <v/>
      </c>
      <c r="L3245" s="36" t="str">
        <f>IF(Vendas4!N215="","",Vendas4!N215)</f>
        <v/>
      </c>
      <c r="M3245" s="36" t="str">
        <f>IF(Vendas4!O215="","",Vendas4!O215)</f>
        <v/>
      </c>
      <c r="N3245" s="36" t="str">
        <f>IF(Vendas4!P215="","",Vendas4!P215)</f>
        <v/>
      </c>
      <c r="O3245" s="42">
        <f t="shared" si="580"/>
        <v>0</v>
      </c>
      <c r="P3245" s="105">
        <f t="shared" si="581"/>
        <v>0</v>
      </c>
      <c r="Q3245" s="105">
        <f t="shared" si="582"/>
        <v>0</v>
      </c>
      <c r="R3245" s="105">
        <f t="shared" si="583"/>
        <v>0</v>
      </c>
      <c r="S3245" s="22" t="str">
        <f t="shared" si="568"/>
        <v/>
      </c>
      <c r="T3245" s="92">
        <f t="shared" si="584"/>
        <v>0</v>
      </c>
      <c r="U3245" s="92">
        <f t="shared" si="569"/>
        <v>0</v>
      </c>
      <c r="V3245" s="92">
        <f t="shared" si="570"/>
        <v>0</v>
      </c>
      <c r="W3245" s="92">
        <f t="shared" si="571"/>
        <v>0</v>
      </c>
      <c r="X3245" s="92">
        <f t="shared" si="572"/>
        <v>0</v>
      </c>
      <c r="Y3245" s="92">
        <f t="shared" si="573"/>
        <v>0</v>
      </c>
      <c r="Z3245" s="92">
        <f t="shared" si="574"/>
        <v>0</v>
      </c>
      <c r="AA3245" s="92">
        <f t="shared" si="575"/>
        <v>0</v>
      </c>
      <c r="AB3245" s="92">
        <f t="shared" si="576"/>
        <v>0</v>
      </c>
      <c r="AC3245" s="92">
        <f t="shared" si="577"/>
        <v>0</v>
      </c>
      <c r="AD3245" s="92">
        <f t="shared" si="578"/>
        <v>0</v>
      </c>
      <c r="AE3245" s="92">
        <f t="shared" si="579"/>
        <v>0</v>
      </c>
      <c r="AF3245" s="118">
        <f t="shared" si="585"/>
        <v>0</v>
      </c>
    </row>
    <row r="3246" spans="2:32" ht="21.95" customHeight="1" x14ac:dyDescent="0.25">
      <c r="B3246" s="36" t="str">
        <f>IF(Vendas4!D216="","",Vendas4!D216)</f>
        <v/>
      </c>
      <c r="C3246" s="36" t="str">
        <f>IF(Vendas4!E216="","",Vendas4!E216)</f>
        <v/>
      </c>
      <c r="D3246" s="36" t="str">
        <f>IF(Vendas4!F216="","",Vendas4!F216)</f>
        <v/>
      </c>
      <c r="E3246" s="36" t="str">
        <f>IF(Vendas4!G216="","",Vendas4!G216)</f>
        <v/>
      </c>
      <c r="F3246" s="36" t="str">
        <f>IF(Vendas4!H216="","",Vendas4!H216)</f>
        <v/>
      </c>
      <c r="G3246" s="36" t="str">
        <f>IF(Vendas4!I216="","",Vendas4!I216)</f>
        <v/>
      </c>
      <c r="H3246" s="36" t="str">
        <f>IF(Vendas4!J216="","",Vendas4!J216)</f>
        <v/>
      </c>
      <c r="I3246" s="36" t="str">
        <f>IF(Vendas4!K216="","",Vendas4!K216)</f>
        <v/>
      </c>
      <c r="J3246" s="36" t="str">
        <f>IF(Vendas4!L216="","",Vendas4!L216)</f>
        <v/>
      </c>
      <c r="K3246" s="36" t="str">
        <f>IF(Vendas4!M216="","",Vendas4!M216)</f>
        <v/>
      </c>
      <c r="L3246" s="36" t="str">
        <f>IF(Vendas4!N216="","",Vendas4!N216)</f>
        <v/>
      </c>
      <c r="M3246" s="36" t="str">
        <f>IF(Vendas4!O216="","",Vendas4!O216)</f>
        <v/>
      </c>
      <c r="N3246" s="36" t="str">
        <f>IF(Vendas4!P216="","",Vendas4!P216)</f>
        <v/>
      </c>
      <c r="O3246" s="42">
        <f t="shared" si="580"/>
        <v>0</v>
      </c>
      <c r="P3246" s="105">
        <f t="shared" si="581"/>
        <v>0</v>
      </c>
      <c r="Q3246" s="105">
        <f t="shared" si="582"/>
        <v>0</v>
      </c>
      <c r="R3246" s="105">
        <f t="shared" si="583"/>
        <v>0</v>
      </c>
      <c r="S3246" s="22" t="str">
        <f t="shared" si="568"/>
        <v/>
      </c>
      <c r="T3246" s="92">
        <f t="shared" si="584"/>
        <v>0</v>
      </c>
      <c r="U3246" s="92">
        <f t="shared" si="569"/>
        <v>0</v>
      </c>
      <c r="V3246" s="92">
        <f t="shared" si="570"/>
        <v>0</v>
      </c>
      <c r="W3246" s="92">
        <f t="shared" si="571"/>
        <v>0</v>
      </c>
      <c r="X3246" s="92">
        <f t="shared" si="572"/>
        <v>0</v>
      </c>
      <c r="Y3246" s="92">
        <f t="shared" si="573"/>
        <v>0</v>
      </c>
      <c r="Z3246" s="92">
        <f t="shared" si="574"/>
        <v>0</v>
      </c>
      <c r="AA3246" s="92">
        <f t="shared" si="575"/>
        <v>0</v>
      </c>
      <c r="AB3246" s="92">
        <f t="shared" si="576"/>
        <v>0</v>
      </c>
      <c r="AC3246" s="92">
        <f t="shared" si="577"/>
        <v>0</v>
      </c>
      <c r="AD3246" s="92">
        <f t="shared" si="578"/>
        <v>0</v>
      </c>
      <c r="AE3246" s="92">
        <f t="shared" si="579"/>
        <v>0</v>
      </c>
      <c r="AF3246" s="118">
        <f t="shared" si="585"/>
        <v>0</v>
      </c>
    </row>
    <row r="3247" spans="2:32" ht="21.95" customHeight="1" x14ac:dyDescent="0.25">
      <c r="B3247" s="36" t="str">
        <f>IF(Vendas4!D217="","",Vendas4!D217)</f>
        <v/>
      </c>
      <c r="C3247" s="36" t="str">
        <f>IF(Vendas4!E217="","",Vendas4!E217)</f>
        <v/>
      </c>
      <c r="D3247" s="36" t="str">
        <f>IF(Vendas4!F217="","",Vendas4!F217)</f>
        <v/>
      </c>
      <c r="E3247" s="36" t="str">
        <f>IF(Vendas4!G217="","",Vendas4!G217)</f>
        <v/>
      </c>
      <c r="F3247" s="36" t="str">
        <f>IF(Vendas4!H217="","",Vendas4!H217)</f>
        <v/>
      </c>
      <c r="G3247" s="36" t="str">
        <f>IF(Vendas4!I217="","",Vendas4!I217)</f>
        <v/>
      </c>
      <c r="H3247" s="36" t="str">
        <f>IF(Vendas4!J217="","",Vendas4!J217)</f>
        <v/>
      </c>
      <c r="I3247" s="36" t="str">
        <f>IF(Vendas4!K217="","",Vendas4!K217)</f>
        <v/>
      </c>
      <c r="J3247" s="36" t="str">
        <f>IF(Vendas4!L217="","",Vendas4!L217)</f>
        <v/>
      </c>
      <c r="K3247" s="36" t="str">
        <f>IF(Vendas4!M217="","",Vendas4!M217)</f>
        <v/>
      </c>
      <c r="L3247" s="36" t="str">
        <f>IF(Vendas4!N217="","",Vendas4!N217)</f>
        <v/>
      </c>
      <c r="M3247" s="36" t="str">
        <f>IF(Vendas4!O217="","",Vendas4!O217)</f>
        <v/>
      </c>
      <c r="N3247" s="36" t="str">
        <f>IF(Vendas4!P217="","",Vendas4!P217)</f>
        <v/>
      </c>
      <c r="O3247" s="42">
        <f t="shared" si="580"/>
        <v>0</v>
      </c>
      <c r="P3247" s="105">
        <f t="shared" si="581"/>
        <v>0</v>
      </c>
      <c r="Q3247" s="105">
        <f t="shared" si="582"/>
        <v>0</v>
      </c>
      <c r="R3247" s="105">
        <f t="shared" si="583"/>
        <v>0</v>
      </c>
      <c r="S3247" s="22" t="str">
        <f t="shared" si="568"/>
        <v/>
      </c>
      <c r="T3247" s="92">
        <f t="shared" si="584"/>
        <v>0</v>
      </c>
      <c r="U3247" s="92">
        <f t="shared" si="569"/>
        <v>0</v>
      </c>
      <c r="V3247" s="92">
        <f t="shared" si="570"/>
        <v>0</v>
      </c>
      <c r="W3247" s="92">
        <f t="shared" si="571"/>
        <v>0</v>
      </c>
      <c r="X3247" s="92">
        <f t="shared" si="572"/>
        <v>0</v>
      </c>
      <c r="Y3247" s="92">
        <f t="shared" si="573"/>
        <v>0</v>
      </c>
      <c r="Z3247" s="92">
        <f t="shared" si="574"/>
        <v>0</v>
      </c>
      <c r="AA3247" s="92">
        <f t="shared" si="575"/>
        <v>0</v>
      </c>
      <c r="AB3247" s="92">
        <f t="shared" si="576"/>
        <v>0</v>
      </c>
      <c r="AC3247" s="92">
        <f t="shared" si="577"/>
        <v>0</v>
      </c>
      <c r="AD3247" s="92">
        <f t="shared" si="578"/>
        <v>0</v>
      </c>
      <c r="AE3247" s="92">
        <f t="shared" si="579"/>
        <v>0</v>
      </c>
      <c r="AF3247" s="118">
        <f t="shared" si="585"/>
        <v>0</v>
      </c>
    </row>
    <row r="3248" spans="2:32" ht="21.95" customHeight="1" x14ac:dyDescent="0.25">
      <c r="B3248" s="36" t="str">
        <f>IF(Vendas4!D218="","",Vendas4!D218)</f>
        <v/>
      </c>
      <c r="C3248" s="36" t="str">
        <f>IF(Vendas4!E218="","",Vendas4!E218)</f>
        <v/>
      </c>
      <c r="D3248" s="36" t="str">
        <f>IF(Vendas4!F218="","",Vendas4!F218)</f>
        <v/>
      </c>
      <c r="E3248" s="36" t="str">
        <f>IF(Vendas4!G218="","",Vendas4!G218)</f>
        <v/>
      </c>
      <c r="F3248" s="36" t="str">
        <f>IF(Vendas4!H218="","",Vendas4!H218)</f>
        <v/>
      </c>
      <c r="G3248" s="36" t="str">
        <f>IF(Vendas4!I218="","",Vendas4!I218)</f>
        <v/>
      </c>
      <c r="H3248" s="36" t="str">
        <f>IF(Vendas4!J218="","",Vendas4!J218)</f>
        <v/>
      </c>
      <c r="I3248" s="36" t="str">
        <f>IF(Vendas4!K218="","",Vendas4!K218)</f>
        <v/>
      </c>
      <c r="J3248" s="36" t="str">
        <f>IF(Vendas4!L218="","",Vendas4!L218)</f>
        <v/>
      </c>
      <c r="K3248" s="36" t="str">
        <f>IF(Vendas4!M218="","",Vendas4!M218)</f>
        <v/>
      </c>
      <c r="L3248" s="36" t="str">
        <f>IF(Vendas4!N218="","",Vendas4!N218)</f>
        <v/>
      </c>
      <c r="M3248" s="36" t="str">
        <f>IF(Vendas4!O218="","",Vendas4!O218)</f>
        <v/>
      </c>
      <c r="N3248" s="36" t="str">
        <f>IF(Vendas4!P218="","",Vendas4!P218)</f>
        <v/>
      </c>
      <c r="O3248" s="42">
        <f t="shared" si="580"/>
        <v>0</v>
      </c>
      <c r="P3248" s="105">
        <f t="shared" si="581"/>
        <v>0</v>
      </c>
      <c r="Q3248" s="105">
        <f t="shared" si="582"/>
        <v>0</v>
      </c>
      <c r="R3248" s="105">
        <f t="shared" si="583"/>
        <v>0</v>
      </c>
      <c r="S3248" s="22" t="str">
        <f t="shared" si="568"/>
        <v/>
      </c>
      <c r="T3248" s="92">
        <f t="shared" si="584"/>
        <v>0</v>
      </c>
      <c r="U3248" s="92">
        <f t="shared" si="569"/>
        <v>0</v>
      </c>
      <c r="V3248" s="92">
        <f t="shared" si="570"/>
        <v>0</v>
      </c>
      <c r="W3248" s="92">
        <f t="shared" si="571"/>
        <v>0</v>
      </c>
      <c r="X3248" s="92">
        <f t="shared" si="572"/>
        <v>0</v>
      </c>
      <c r="Y3248" s="92">
        <f t="shared" si="573"/>
        <v>0</v>
      </c>
      <c r="Z3248" s="92">
        <f t="shared" si="574"/>
        <v>0</v>
      </c>
      <c r="AA3248" s="92">
        <f t="shared" si="575"/>
        <v>0</v>
      </c>
      <c r="AB3248" s="92">
        <f t="shared" si="576"/>
        <v>0</v>
      </c>
      <c r="AC3248" s="92">
        <f t="shared" si="577"/>
        <v>0</v>
      </c>
      <c r="AD3248" s="92">
        <f t="shared" si="578"/>
        <v>0</v>
      </c>
      <c r="AE3248" s="92">
        <f t="shared" si="579"/>
        <v>0</v>
      </c>
      <c r="AF3248" s="118">
        <f t="shared" si="585"/>
        <v>0</v>
      </c>
    </row>
    <row r="3249" spans="2:32" ht="21.95" customHeight="1" x14ac:dyDescent="0.25">
      <c r="B3249" s="36" t="str">
        <f>IF(Vendas4!D219="","",Vendas4!D219)</f>
        <v/>
      </c>
      <c r="C3249" s="36" t="str">
        <f>IF(Vendas4!E219="","",Vendas4!E219)</f>
        <v/>
      </c>
      <c r="D3249" s="36" t="str">
        <f>IF(Vendas4!F219="","",Vendas4!F219)</f>
        <v/>
      </c>
      <c r="E3249" s="36" t="str">
        <f>IF(Vendas4!G219="","",Vendas4!G219)</f>
        <v/>
      </c>
      <c r="F3249" s="36" t="str">
        <f>IF(Vendas4!H219="","",Vendas4!H219)</f>
        <v/>
      </c>
      <c r="G3249" s="36" t="str">
        <f>IF(Vendas4!I219="","",Vendas4!I219)</f>
        <v/>
      </c>
      <c r="H3249" s="36" t="str">
        <f>IF(Vendas4!J219="","",Vendas4!J219)</f>
        <v/>
      </c>
      <c r="I3249" s="36" t="str">
        <f>IF(Vendas4!K219="","",Vendas4!K219)</f>
        <v/>
      </c>
      <c r="J3249" s="36" t="str">
        <f>IF(Vendas4!L219="","",Vendas4!L219)</f>
        <v/>
      </c>
      <c r="K3249" s="36" t="str">
        <f>IF(Vendas4!M219="","",Vendas4!M219)</f>
        <v/>
      </c>
      <c r="L3249" s="36" t="str">
        <f>IF(Vendas4!N219="","",Vendas4!N219)</f>
        <v/>
      </c>
      <c r="M3249" s="36" t="str">
        <f>IF(Vendas4!O219="","",Vendas4!O219)</f>
        <v/>
      </c>
      <c r="N3249" s="36" t="str">
        <f>IF(Vendas4!P219="","",Vendas4!P219)</f>
        <v/>
      </c>
      <c r="O3249" s="42">
        <f t="shared" si="580"/>
        <v>0</v>
      </c>
      <c r="P3249" s="105">
        <f t="shared" si="581"/>
        <v>0</v>
      </c>
      <c r="Q3249" s="105">
        <f t="shared" si="582"/>
        <v>0</v>
      </c>
      <c r="R3249" s="105">
        <f t="shared" si="583"/>
        <v>0</v>
      </c>
      <c r="S3249" s="22" t="str">
        <f t="shared" si="568"/>
        <v/>
      </c>
      <c r="T3249" s="92">
        <f t="shared" si="584"/>
        <v>0</v>
      </c>
      <c r="U3249" s="92">
        <f t="shared" si="569"/>
        <v>0</v>
      </c>
      <c r="V3249" s="92">
        <f t="shared" si="570"/>
        <v>0</v>
      </c>
      <c r="W3249" s="92">
        <f t="shared" si="571"/>
        <v>0</v>
      </c>
      <c r="X3249" s="92">
        <f t="shared" si="572"/>
        <v>0</v>
      </c>
      <c r="Y3249" s="92">
        <f t="shared" si="573"/>
        <v>0</v>
      </c>
      <c r="Z3249" s="92">
        <f t="shared" si="574"/>
        <v>0</v>
      </c>
      <c r="AA3249" s="92">
        <f t="shared" si="575"/>
        <v>0</v>
      </c>
      <c r="AB3249" s="92">
        <f t="shared" si="576"/>
        <v>0</v>
      </c>
      <c r="AC3249" s="92">
        <f t="shared" si="577"/>
        <v>0</v>
      </c>
      <c r="AD3249" s="92">
        <f t="shared" si="578"/>
        <v>0</v>
      </c>
      <c r="AE3249" s="92">
        <f t="shared" si="579"/>
        <v>0</v>
      </c>
      <c r="AF3249" s="118">
        <f t="shared" si="585"/>
        <v>0</v>
      </c>
    </row>
    <row r="3250" spans="2:32" ht="21.95" customHeight="1" x14ac:dyDescent="0.25">
      <c r="B3250" s="36" t="str">
        <f>IF(Vendas4!D220="","",Vendas4!D220)</f>
        <v/>
      </c>
      <c r="C3250" s="36" t="str">
        <f>IF(Vendas4!E220="","",Vendas4!E220)</f>
        <v/>
      </c>
      <c r="D3250" s="36" t="str">
        <f>IF(Vendas4!F220="","",Vendas4!F220)</f>
        <v/>
      </c>
      <c r="E3250" s="36" t="str">
        <f>IF(Vendas4!G220="","",Vendas4!G220)</f>
        <v/>
      </c>
      <c r="F3250" s="36" t="str">
        <f>IF(Vendas4!H220="","",Vendas4!H220)</f>
        <v/>
      </c>
      <c r="G3250" s="36" t="str">
        <f>IF(Vendas4!I220="","",Vendas4!I220)</f>
        <v/>
      </c>
      <c r="H3250" s="36" t="str">
        <f>IF(Vendas4!J220="","",Vendas4!J220)</f>
        <v/>
      </c>
      <c r="I3250" s="36" t="str">
        <f>IF(Vendas4!K220="","",Vendas4!K220)</f>
        <v/>
      </c>
      <c r="J3250" s="36" t="str">
        <f>IF(Vendas4!L220="","",Vendas4!L220)</f>
        <v/>
      </c>
      <c r="K3250" s="36" t="str">
        <f>IF(Vendas4!M220="","",Vendas4!M220)</f>
        <v/>
      </c>
      <c r="L3250" s="36" t="str">
        <f>IF(Vendas4!N220="","",Vendas4!N220)</f>
        <v/>
      </c>
      <c r="M3250" s="36" t="str">
        <f>IF(Vendas4!O220="","",Vendas4!O220)</f>
        <v/>
      </c>
      <c r="N3250" s="36" t="str">
        <f>IF(Vendas4!P220="","",Vendas4!P220)</f>
        <v/>
      </c>
      <c r="O3250" s="42">
        <f t="shared" si="580"/>
        <v>0</v>
      </c>
      <c r="P3250" s="105">
        <f t="shared" si="581"/>
        <v>0</v>
      </c>
      <c r="Q3250" s="105">
        <f t="shared" si="582"/>
        <v>0</v>
      </c>
      <c r="R3250" s="105">
        <f t="shared" si="583"/>
        <v>0</v>
      </c>
      <c r="S3250" s="22" t="str">
        <f t="shared" si="568"/>
        <v/>
      </c>
      <c r="T3250" s="92">
        <f t="shared" si="584"/>
        <v>0</v>
      </c>
      <c r="U3250" s="92">
        <f t="shared" si="569"/>
        <v>0</v>
      </c>
      <c r="V3250" s="92">
        <f t="shared" si="570"/>
        <v>0</v>
      </c>
      <c r="W3250" s="92">
        <f t="shared" si="571"/>
        <v>0</v>
      </c>
      <c r="X3250" s="92">
        <f t="shared" si="572"/>
        <v>0</v>
      </c>
      <c r="Y3250" s="92">
        <f t="shared" si="573"/>
        <v>0</v>
      </c>
      <c r="Z3250" s="92">
        <f t="shared" si="574"/>
        <v>0</v>
      </c>
      <c r="AA3250" s="92">
        <f t="shared" si="575"/>
        <v>0</v>
      </c>
      <c r="AB3250" s="92">
        <f t="shared" si="576"/>
        <v>0</v>
      </c>
      <c r="AC3250" s="92">
        <f t="shared" si="577"/>
        <v>0</v>
      </c>
      <c r="AD3250" s="92">
        <f t="shared" si="578"/>
        <v>0</v>
      </c>
      <c r="AE3250" s="92">
        <f t="shared" si="579"/>
        <v>0</v>
      </c>
      <c r="AF3250" s="118">
        <f t="shared" si="585"/>
        <v>0</v>
      </c>
    </row>
    <row r="3251" spans="2:32" ht="21.95" customHeight="1" x14ac:dyDescent="0.25">
      <c r="B3251" s="36" t="str">
        <f>IF(Vendas4!D221="","",Vendas4!D221)</f>
        <v/>
      </c>
      <c r="C3251" s="36" t="str">
        <f>IF(Vendas4!E221="","",Vendas4!E221)</f>
        <v/>
      </c>
      <c r="D3251" s="36" t="str">
        <f>IF(Vendas4!F221="","",Vendas4!F221)</f>
        <v/>
      </c>
      <c r="E3251" s="36" t="str">
        <f>IF(Vendas4!G221="","",Vendas4!G221)</f>
        <v/>
      </c>
      <c r="F3251" s="36" t="str">
        <f>IF(Vendas4!H221="","",Vendas4!H221)</f>
        <v/>
      </c>
      <c r="G3251" s="36" t="str">
        <f>IF(Vendas4!I221="","",Vendas4!I221)</f>
        <v/>
      </c>
      <c r="H3251" s="36" t="str">
        <f>IF(Vendas4!J221="","",Vendas4!J221)</f>
        <v/>
      </c>
      <c r="I3251" s="36" t="str">
        <f>IF(Vendas4!K221="","",Vendas4!K221)</f>
        <v/>
      </c>
      <c r="J3251" s="36" t="str">
        <f>IF(Vendas4!L221="","",Vendas4!L221)</f>
        <v/>
      </c>
      <c r="K3251" s="36" t="str">
        <f>IF(Vendas4!M221="","",Vendas4!M221)</f>
        <v/>
      </c>
      <c r="L3251" s="36" t="str">
        <f>IF(Vendas4!N221="","",Vendas4!N221)</f>
        <v/>
      </c>
      <c r="M3251" s="36" t="str">
        <f>IF(Vendas4!O221="","",Vendas4!O221)</f>
        <v/>
      </c>
      <c r="N3251" s="36" t="str">
        <f>IF(Vendas4!P221="","",Vendas4!P221)</f>
        <v/>
      </c>
      <c r="O3251" s="42">
        <f t="shared" si="580"/>
        <v>0</v>
      </c>
      <c r="P3251" s="105">
        <f t="shared" si="581"/>
        <v>0</v>
      </c>
      <c r="Q3251" s="105">
        <f t="shared" si="582"/>
        <v>0</v>
      </c>
      <c r="R3251" s="105">
        <f t="shared" si="583"/>
        <v>0</v>
      </c>
      <c r="S3251" s="22" t="str">
        <f t="shared" si="568"/>
        <v/>
      </c>
      <c r="T3251" s="92">
        <f t="shared" si="584"/>
        <v>0</v>
      </c>
      <c r="U3251" s="92">
        <f t="shared" si="569"/>
        <v>0</v>
      </c>
      <c r="V3251" s="92">
        <f t="shared" si="570"/>
        <v>0</v>
      </c>
      <c r="W3251" s="92">
        <f t="shared" si="571"/>
        <v>0</v>
      </c>
      <c r="X3251" s="92">
        <f t="shared" si="572"/>
        <v>0</v>
      </c>
      <c r="Y3251" s="92">
        <f t="shared" si="573"/>
        <v>0</v>
      </c>
      <c r="Z3251" s="92">
        <f t="shared" si="574"/>
        <v>0</v>
      </c>
      <c r="AA3251" s="92">
        <f t="shared" si="575"/>
        <v>0</v>
      </c>
      <c r="AB3251" s="92">
        <f t="shared" si="576"/>
        <v>0</v>
      </c>
      <c r="AC3251" s="92">
        <f t="shared" si="577"/>
        <v>0</v>
      </c>
      <c r="AD3251" s="92">
        <f t="shared" si="578"/>
        <v>0</v>
      </c>
      <c r="AE3251" s="92">
        <f t="shared" si="579"/>
        <v>0</v>
      </c>
      <c r="AF3251" s="118">
        <f t="shared" si="585"/>
        <v>0</v>
      </c>
    </row>
    <row r="3252" spans="2:32" ht="21.95" customHeight="1" x14ac:dyDescent="0.25">
      <c r="B3252" s="36" t="str">
        <f>IF(Vendas4!D222="","",Vendas4!D222)</f>
        <v/>
      </c>
      <c r="C3252" s="36" t="str">
        <f>IF(Vendas4!E222="","",Vendas4!E222)</f>
        <v/>
      </c>
      <c r="D3252" s="36" t="str">
        <f>IF(Vendas4!F222="","",Vendas4!F222)</f>
        <v/>
      </c>
      <c r="E3252" s="36" t="str">
        <f>IF(Vendas4!G222="","",Vendas4!G222)</f>
        <v/>
      </c>
      <c r="F3252" s="36" t="str">
        <f>IF(Vendas4!H222="","",Vendas4!H222)</f>
        <v/>
      </c>
      <c r="G3252" s="36" t="str">
        <f>IF(Vendas4!I222="","",Vendas4!I222)</f>
        <v/>
      </c>
      <c r="H3252" s="36" t="str">
        <f>IF(Vendas4!J222="","",Vendas4!J222)</f>
        <v/>
      </c>
      <c r="I3252" s="36" t="str">
        <f>IF(Vendas4!K222="","",Vendas4!K222)</f>
        <v/>
      </c>
      <c r="J3252" s="36" t="str">
        <f>IF(Vendas4!L222="","",Vendas4!L222)</f>
        <v/>
      </c>
      <c r="K3252" s="36" t="str">
        <f>IF(Vendas4!M222="","",Vendas4!M222)</f>
        <v/>
      </c>
      <c r="L3252" s="36" t="str">
        <f>IF(Vendas4!N222="","",Vendas4!N222)</f>
        <v/>
      </c>
      <c r="M3252" s="36" t="str">
        <f>IF(Vendas4!O222="","",Vendas4!O222)</f>
        <v/>
      </c>
      <c r="N3252" s="36" t="str">
        <f>IF(Vendas4!P222="","",Vendas4!P222)</f>
        <v/>
      </c>
      <c r="O3252" s="42">
        <f t="shared" si="580"/>
        <v>0</v>
      </c>
      <c r="P3252" s="105">
        <f t="shared" si="581"/>
        <v>0</v>
      </c>
      <c r="Q3252" s="105">
        <f t="shared" si="582"/>
        <v>0</v>
      </c>
      <c r="R3252" s="105">
        <f t="shared" si="583"/>
        <v>0</v>
      </c>
      <c r="S3252" s="22" t="str">
        <f t="shared" si="568"/>
        <v/>
      </c>
      <c r="T3252" s="92">
        <f t="shared" si="584"/>
        <v>0</v>
      </c>
      <c r="U3252" s="92">
        <f t="shared" si="569"/>
        <v>0</v>
      </c>
      <c r="V3252" s="92">
        <f t="shared" si="570"/>
        <v>0</v>
      </c>
      <c r="W3252" s="92">
        <f t="shared" si="571"/>
        <v>0</v>
      </c>
      <c r="X3252" s="92">
        <f t="shared" si="572"/>
        <v>0</v>
      </c>
      <c r="Y3252" s="92">
        <f t="shared" si="573"/>
        <v>0</v>
      </c>
      <c r="Z3252" s="92">
        <f t="shared" si="574"/>
        <v>0</v>
      </c>
      <c r="AA3252" s="92">
        <f t="shared" si="575"/>
        <v>0</v>
      </c>
      <c r="AB3252" s="92">
        <f t="shared" si="576"/>
        <v>0</v>
      </c>
      <c r="AC3252" s="92">
        <f t="shared" si="577"/>
        <v>0</v>
      </c>
      <c r="AD3252" s="92">
        <f t="shared" si="578"/>
        <v>0</v>
      </c>
      <c r="AE3252" s="92">
        <f t="shared" si="579"/>
        <v>0</v>
      </c>
      <c r="AF3252" s="118">
        <f t="shared" si="585"/>
        <v>0</v>
      </c>
    </row>
    <row r="3253" spans="2:32" ht="21.95" customHeight="1" x14ac:dyDescent="0.25">
      <c r="B3253" s="36" t="str">
        <f>IF(Vendas4!D223="","",Vendas4!D223)</f>
        <v/>
      </c>
      <c r="C3253" s="36" t="str">
        <f>IF(Vendas4!E223="","",Vendas4!E223)</f>
        <v/>
      </c>
      <c r="D3253" s="36" t="str">
        <f>IF(Vendas4!F223="","",Vendas4!F223)</f>
        <v/>
      </c>
      <c r="E3253" s="36" t="str">
        <f>IF(Vendas4!G223="","",Vendas4!G223)</f>
        <v/>
      </c>
      <c r="F3253" s="36" t="str">
        <f>IF(Vendas4!H223="","",Vendas4!H223)</f>
        <v/>
      </c>
      <c r="G3253" s="36" t="str">
        <f>IF(Vendas4!I223="","",Vendas4!I223)</f>
        <v/>
      </c>
      <c r="H3253" s="36" t="str">
        <f>IF(Vendas4!J223="","",Vendas4!J223)</f>
        <v/>
      </c>
      <c r="I3253" s="36" t="str">
        <f>IF(Vendas4!K223="","",Vendas4!K223)</f>
        <v/>
      </c>
      <c r="J3253" s="36" t="str">
        <f>IF(Vendas4!L223="","",Vendas4!L223)</f>
        <v/>
      </c>
      <c r="K3253" s="36" t="str">
        <f>IF(Vendas4!M223="","",Vendas4!M223)</f>
        <v/>
      </c>
      <c r="L3253" s="36" t="str">
        <f>IF(Vendas4!N223="","",Vendas4!N223)</f>
        <v/>
      </c>
      <c r="M3253" s="36" t="str">
        <f>IF(Vendas4!O223="","",Vendas4!O223)</f>
        <v/>
      </c>
      <c r="N3253" s="36" t="str">
        <f>IF(Vendas4!P223="","",Vendas4!P223)</f>
        <v/>
      </c>
      <c r="O3253" s="42">
        <f t="shared" si="580"/>
        <v>0</v>
      </c>
      <c r="P3253" s="105">
        <f t="shared" si="581"/>
        <v>0</v>
      </c>
      <c r="Q3253" s="105">
        <f t="shared" si="582"/>
        <v>0</v>
      </c>
      <c r="R3253" s="105">
        <f t="shared" si="583"/>
        <v>0</v>
      </c>
      <c r="S3253" s="22" t="str">
        <f t="shared" si="568"/>
        <v/>
      </c>
      <c r="T3253" s="92">
        <f t="shared" si="584"/>
        <v>0</v>
      </c>
      <c r="U3253" s="92">
        <f t="shared" si="569"/>
        <v>0</v>
      </c>
      <c r="V3253" s="92">
        <f t="shared" si="570"/>
        <v>0</v>
      </c>
      <c r="W3253" s="92">
        <f t="shared" si="571"/>
        <v>0</v>
      </c>
      <c r="X3253" s="92">
        <f t="shared" si="572"/>
        <v>0</v>
      </c>
      <c r="Y3253" s="92">
        <f t="shared" si="573"/>
        <v>0</v>
      </c>
      <c r="Z3253" s="92">
        <f t="shared" si="574"/>
        <v>0</v>
      </c>
      <c r="AA3253" s="92">
        <f t="shared" si="575"/>
        <v>0</v>
      </c>
      <c r="AB3253" s="92">
        <f t="shared" si="576"/>
        <v>0</v>
      </c>
      <c r="AC3253" s="92">
        <f t="shared" si="577"/>
        <v>0</v>
      </c>
      <c r="AD3253" s="92">
        <f t="shared" si="578"/>
        <v>0</v>
      </c>
      <c r="AE3253" s="92">
        <f t="shared" si="579"/>
        <v>0</v>
      </c>
      <c r="AF3253" s="118">
        <f t="shared" si="585"/>
        <v>0</v>
      </c>
    </row>
    <row r="3254" spans="2:32" ht="21.95" customHeight="1" x14ac:dyDescent="0.25">
      <c r="B3254" s="36" t="str">
        <f>IF(Vendas4!D224="","",Vendas4!D224)</f>
        <v/>
      </c>
      <c r="C3254" s="36" t="str">
        <f>IF(Vendas4!E224="","",Vendas4!E224)</f>
        <v/>
      </c>
      <c r="D3254" s="36" t="str">
        <f>IF(Vendas4!F224="","",Vendas4!F224)</f>
        <v/>
      </c>
      <c r="E3254" s="36" t="str">
        <f>IF(Vendas4!G224="","",Vendas4!G224)</f>
        <v/>
      </c>
      <c r="F3254" s="36" t="str">
        <f>IF(Vendas4!H224="","",Vendas4!H224)</f>
        <v/>
      </c>
      <c r="G3254" s="36" t="str">
        <f>IF(Vendas4!I224="","",Vendas4!I224)</f>
        <v/>
      </c>
      <c r="H3254" s="36" t="str">
        <f>IF(Vendas4!J224="","",Vendas4!J224)</f>
        <v/>
      </c>
      <c r="I3254" s="36" t="str">
        <f>IF(Vendas4!K224="","",Vendas4!K224)</f>
        <v/>
      </c>
      <c r="J3254" s="36" t="str">
        <f>IF(Vendas4!L224="","",Vendas4!L224)</f>
        <v/>
      </c>
      <c r="K3254" s="36" t="str">
        <f>IF(Vendas4!M224="","",Vendas4!M224)</f>
        <v/>
      </c>
      <c r="L3254" s="36" t="str">
        <f>IF(Vendas4!N224="","",Vendas4!N224)</f>
        <v/>
      </c>
      <c r="M3254" s="36" t="str">
        <f>IF(Vendas4!O224="","",Vendas4!O224)</f>
        <v/>
      </c>
      <c r="N3254" s="36" t="str">
        <f>IF(Vendas4!P224="","",Vendas4!P224)</f>
        <v/>
      </c>
      <c r="O3254" s="42">
        <f t="shared" si="580"/>
        <v>0</v>
      </c>
      <c r="P3254" s="105">
        <f t="shared" si="581"/>
        <v>0</v>
      </c>
      <c r="Q3254" s="105">
        <f t="shared" si="582"/>
        <v>0</v>
      </c>
      <c r="R3254" s="105">
        <f t="shared" si="583"/>
        <v>0</v>
      </c>
      <c r="S3254" s="22" t="str">
        <f t="shared" si="568"/>
        <v/>
      </c>
      <c r="T3254" s="92">
        <f t="shared" si="584"/>
        <v>0</v>
      </c>
      <c r="U3254" s="92">
        <f t="shared" si="569"/>
        <v>0</v>
      </c>
      <c r="V3254" s="92">
        <f t="shared" si="570"/>
        <v>0</v>
      </c>
      <c r="W3254" s="92">
        <f t="shared" si="571"/>
        <v>0</v>
      </c>
      <c r="X3254" s="92">
        <f t="shared" si="572"/>
        <v>0</v>
      </c>
      <c r="Y3254" s="92">
        <f t="shared" si="573"/>
        <v>0</v>
      </c>
      <c r="Z3254" s="92">
        <f t="shared" si="574"/>
        <v>0</v>
      </c>
      <c r="AA3254" s="92">
        <f t="shared" si="575"/>
        <v>0</v>
      </c>
      <c r="AB3254" s="92">
        <f t="shared" si="576"/>
        <v>0</v>
      </c>
      <c r="AC3254" s="92">
        <f t="shared" si="577"/>
        <v>0</v>
      </c>
      <c r="AD3254" s="92">
        <f t="shared" si="578"/>
        <v>0</v>
      </c>
      <c r="AE3254" s="92">
        <f t="shared" si="579"/>
        <v>0</v>
      </c>
      <c r="AF3254" s="118">
        <f t="shared" si="585"/>
        <v>0</v>
      </c>
    </row>
    <row r="3255" spans="2:32" ht="21.95" customHeight="1" x14ac:dyDescent="0.25">
      <c r="B3255" s="36" t="str">
        <f>IF(Vendas4!D225="","",Vendas4!D225)</f>
        <v/>
      </c>
      <c r="C3255" s="36" t="str">
        <f>IF(Vendas4!E225="","",Vendas4!E225)</f>
        <v/>
      </c>
      <c r="D3255" s="36" t="str">
        <f>IF(Vendas4!F225="","",Vendas4!F225)</f>
        <v/>
      </c>
      <c r="E3255" s="36" t="str">
        <f>IF(Vendas4!G225="","",Vendas4!G225)</f>
        <v/>
      </c>
      <c r="F3255" s="36" t="str">
        <f>IF(Vendas4!H225="","",Vendas4!H225)</f>
        <v/>
      </c>
      <c r="G3255" s="36" t="str">
        <f>IF(Vendas4!I225="","",Vendas4!I225)</f>
        <v/>
      </c>
      <c r="H3255" s="36" t="str">
        <f>IF(Vendas4!J225="","",Vendas4!J225)</f>
        <v/>
      </c>
      <c r="I3255" s="36" t="str">
        <f>IF(Vendas4!K225="","",Vendas4!K225)</f>
        <v/>
      </c>
      <c r="J3255" s="36" t="str">
        <f>IF(Vendas4!L225="","",Vendas4!L225)</f>
        <v/>
      </c>
      <c r="K3255" s="36" t="str">
        <f>IF(Vendas4!M225="","",Vendas4!M225)</f>
        <v/>
      </c>
      <c r="L3255" s="36" t="str">
        <f>IF(Vendas4!N225="","",Vendas4!N225)</f>
        <v/>
      </c>
      <c r="M3255" s="36" t="str">
        <f>IF(Vendas4!O225="","",Vendas4!O225)</f>
        <v/>
      </c>
      <c r="N3255" s="36" t="str">
        <f>IF(Vendas4!P225="","",Vendas4!P225)</f>
        <v/>
      </c>
      <c r="O3255" s="42">
        <f t="shared" si="580"/>
        <v>0</v>
      </c>
      <c r="P3255" s="105">
        <f t="shared" si="581"/>
        <v>0</v>
      </c>
      <c r="Q3255" s="105">
        <f t="shared" si="582"/>
        <v>0</v>
      </c>
      <c r="R3255" s="105">
        <f t="shared" si="583"/>
        <v>0</v>
      </c>
      <c r="S3255" s="22" t="str">
        <f t="shared" si="568"/>
        <v/>
      </c>
      <c r="T3255" s="92">
        <f t="shared" si="584"/>
        <v>0</v>
      </c>
      <c r="U3255" s="92">
        <f t="shared" si="569"/>
        <v>0</v>
      </c>
      <c r="V3255" s="92">
        <f t="shared" si="570"/>
        <v>0</v>
      </c>
      <c r="W3255" s="92">
        <f t="shared" si="571"/>
        <v>0</v>
      </c>
      <c r="X3255" s="92">
        <f t="shared" si="572"/>
        <v>0</v>
      </c>
      <c r="Y3255" s="92">
        <f t="shared" si="573"/>
        <v>0</v>
      </c>
      <c r="Z3255" s="92">
        <f t="shared" si="574"/>
        <v>0</v>
      </c>
      <c r="AA3255" s="92">
        <f t="shared" si="575"/>
        <v>0</v>
      </c>
      <c r="AB3255" s="92">
        <f t="shared" si="576"/>
        <v>0</v>
      </c>
      <c r="AC3255" s="92">
        <f t="shared" si="577"/>
        <v>0</v>
      </c>
      <c r="AD3255" s="92">
        <f t="shared" si="578"/>
        <v>0</v>
      </c>
      <c r="AE3255" s="92">
        <f t="shared" si="579"/>
        <v>0</v>
      </c>
      <c r="AF3255" s="118">
        <f t="shared" si="585"/>
        <v>0</v>
      </c>
    </row>
    <row r="3256" spans="2:32" ht="21.95" customHeight="1" x14ac:dyDescent="0.25">
      <c r="B3256" s="36" t="str">
        <f>IF(Vendas4!D226="","",Vendas4!D226)</f>
        <v/>
      </c>
      <c r="C3256" s="36" t="str">
        <f>IF(Vendas4!E226="","",Vendas4!E226)</f>
        <v/>
      </c>
      <c r="D3256" s="36" t="str">
        <f>IF(Vendas4!F226="","",Vendas4!F226)</f>
        <v/>
      </c>
      <c r="E3256" s="36" t="str">
        <f>IF(Vendas4!G226="","",Vendas4!G226)</f>
        <v/>
      </c>
      <c r="F3256" s="36" t="str">
        <f>IF(Vendas4!H226="","",Vendas4!H226)</f>
        <v/>
      </c>
      <c r="G3256" s="36" t="str">
        <f>IF(Vendas4!I226="","",Vendas4!I226)</f>
        <v/>
      </c>
      <c r="H3256" s="36" t="str">
        <f>IF(Vendas4!J226="","",Vendas4!J226)</f>
        <v/>
      </c>
      <c r="I3256" s="36" t="str">
        <f>IF(Vendas4!K226="","",Vendas4!K226)</f>
        <v/>
      </c>
      <c r="J3256" s="36" t="str">
        <f>IF(Vendas4!L226="","",Vendas4!L226)</f>
        <v/>
      </c>
      <c r="K3256" s="36" t="str">
        <f>IF(Vendas4!M226="","",Vendas4!M226)</f>
        <v/>
      </c>
      <c r="L3256" s="36" t="str">
        <f>IF(Vendas4!N226="","",Vendas4!N226)</f>
        <v/>
      </c>
      <c r="M3256" s="36" t="str">
        <f>IF(Vendas4!O226="","",Vendas4!O226)</f>
        <v/>
      </c>
      <c r="N3256" s="36" t="str">
        <f>IF(Vendas4!P226="","",Vendas4!P226)</f>
        <v/>
      </c>
      <c r="O3256" s="42">
        <f t="shared" si="580"/>
        <v>0</v>
      </c>
      <c r="P3256" s="105">
        <f t="shared" si="581"/>
        <v>0</v>
      </c>
      <c r="Q3256" s="105">
        <f t="shared" si="582"/>
        <v>0</v>
      </c>
      <c r="R3256" s="105">
        <f t="shared" si="583"/>
        <v>0</v>
      </c>
      <c r="S3256" s="22" t="str">
        <f t="shared" si="568"/>
        <v/>
      </c>
      <c r="T3256" s="92">
        <f t="shared" si="584"/>
        <v>0</v>
      </c>
      <c r="U3256" s="92">
        <f t="shared" si="569"/>
        <v>0</v>
      </c>
      <c r="V3256" s="92">
        <f t="shared" si="570"/>
        <v>0</v>
      </c>
      <c r="W3256" s="92">
        <f t="shared" si="571"/>
        <v>0</v>
      </c>
      <c r="X3256" s="92">
        <f t="shared" si="572"/>
        <v>0</v>
      </c>
      <c r="Y3256" s="92">
        <f t="shared" si="573"/>
        <v>0</v>
      </c>
      <c r="Z3256" s="92">
        <f t="shared" si="574"/>
        <v>0</v>
      </c>
      <c r="AA3256" s="92">
        <f t="shared" si="575"/>
        <v>0</v>
      </c>
      <c r="AB3256" s="92">
        <f t="shared" si="576"/>
        <v>0</v>
      </c>
      <c r="AC3256" s="92">
        <f t="shared" si="577"/>
        <v>0</v>
      </c>
      <c r="AD3256" s="92">
        <f t="shared" si="578"/>
        <v>0</v>
      </c>
      <c r="AE3256" s="92">
        <f t="shared" si="579"/>
        <v>0</v>
      </c>
      <c r="AF3256" s="118">
        <f t="shared" si="585"/>
        <v>0</v>
      </c>
    </row>
    <row r="3257" spans="2:32" ht="21.95" customHeight="1" x14ac:dyDescent="0.25">
      <c r="B3257" s="36" t="str">
        <f>IF(Vendas4!D227="","",Vendas4!D227)</f>
        <v/>
      </c>
      <c r="C3257" s="36" t="str">
        <f>IF(Vendas4!E227="","",Vendas4!E227)</f>
        <v/>
      </c>
      <c r="D3257" s="36" t="str">
        <f>IF(Vendas4!F227="","",Vendas4!F227)</f>
        <v/>
      </c>
      <c r="E3257" s="36" t="str">
        <f>IF(Vendas4!G227="","",Vendas4!G227)</f>
        <v/>
      </c>
      <c r="F3257" s="36" t="str">
        <f>IF(Vendas4!H227="","",Vendas4!H227)</f>
        <v/>
      </c>
      <c r="G3257" s="36" t="str">
        <f>IF(Vendas4!I227="","",Vendas4!I227)</f>
        <v/>
      </c>
      <c r="H3257" s="36" t="str">
        <f>IF(Vendas4!J227="","",Vendas4!J227)</f>
        <v/>
      </c>
      <c r="I3257" s="36" t="str">
        <f>IF(Vendas4!K227="","",Vendas4!K227)</f>
        <v/>
      </c>
      <c r="J3257" s="36" t="str">
        <f>IF(Vendas4!L227="","",Vendas4!L227)</f>
        <v/>
      </c>
      <c r="K3257" s="36" t="str">
        <f>IF(Vendas4!M227="","",Vendas4!M227)</f>
        <v/>
      </c>
      <c r="L3257" s="36" t="str">
        <f>IF(Vendas4!N227="","",Vendas4!N227)</f>
        <v/>
      </c>
      <c r="M3257" s="36" t="str">
        <f>IF(Vendas4!O227="","",Vendas4!O227)</f>
        <v/>
      </c>
      <c r="N3257" s="36" t="str">
        <f>IF(Vendas4!P227="","",Vendas4!P227)</f>
        <v/>
      </c>
      <c r="O3257" s="42">
        <f t="shared" si="580"/>
        <v>0</v>
      </c>
      <c r="P3257" s="105">
        <f t="shared" si="581"/>
        <v>0</v>
      </c>
      <c r="Q3257" s="105">
        <f t="shared" si="582"/>
        <v>0</v>
      </c>
      <c r="R3257" s="105">
        <f t="shared" si="583"/>
        <v>0</v>
      </c>
      <c r="S3257" s="22" t="str">
        <f t="shared" si="568"/>
        <v/>
      </c>
      <c r="T3257" s="92">
        <f t="shared" si="584"/>
        <v>0</v>
      </c>
      <c r="U3257" s="92">
        <f t="shared" si="569"/>
        <v>0</v>
      </c>
      <c r="V3257" s="92">
        <f t="shared" si="570"/>
        <v>0</v>
      </c>
      <c r="W3257" s="92">
        <f t="shared" si="571"/>
        <v>0</v>
      </c>
      <c r="X3257" s="92">
        <f t="shared" si="572"/>
        <v>0</v>
      </c>
      <c r="Y3257" s="92">
        <f t="shared" si="573"/>
        <v>0</v>
      </c>
      <c r="Z3257" s="92">
        <f t="shared" si="574"/>
        <v>0</v>
      </c>
      <c r="AA3257" s="92">
        <f t="shared" si="575"/>
        <v>0</v>
      </c>
      <c r="AB3257" s="92">
        <f t="shared" si="576"/>
        <v>0</v>
      </c>
      <c r="AC3257" s="92">
        <f t="shared" si="577"/>
        <v>0</v>
      </c>
      <c r="AD3257" s="92">
        <f t="shared" si="578"/>
        <v>0</v>
      </c>
      <c r="AE3257" s="92">
        <f t="shared" si="579"/>
        <v>0</v>
      </c>
      <c r="AF3257" s="118">
        <f t="shared" si="585"/>
        <v>0</v>
      </c>
    </row>
    <row r="3258" spans="2:32" ht="21.95" customHeight="1" x14ac:dyDescent="0.25">
      <c r="B3258" s="36" t="str">
        <f>IF(Vendas4!D228="","",Vendas4!D228)</f>
        <v/>
      </c>
      <c r="C3258" s="36" t="str">
        <f>IF(Vendas4!E228="","",Vendas4!E228)</f>
        <v/>
      </c>
      <c r="D3258" s="36" t="str">
        <f>IF(Vendas4!F228="","",Vendas4!F228)</f>
        <v/>
      </c>
      <c r="E3258" s="36" t="str">
        <f>IF(Vendas4!G228="","",Vendas4!G228)</f>
        <v/>
      </c>
      <c r="F3258" s="36" t="str">
        <f>IF(Vendas4!H228="","",Vendas4!H228)</f>
        <v/>
      </c>
      <c r="G3258" s="36" t="str">
        <f>IF(Vendas4!I228="","",Vendas4!I228)</f>
        <v/>
      </c>
      <c r="H3258" s="36" t="str">
        <f>IF(Vendas4!J228="","",Vendas4!J228)</f>
        <v/>
      </c>
      <c r="I3258" s="36" t="str">
        <f>IF(Vendas4!K228="","",Vendas4!K228)</f>
        <v/>
      </c>
      <c r="J3258" s="36" t="str">
        <f>IF(Vendas4!L228="","",Vendas4!L228)</f>
        <v/>
      </c>
      <c r="K3258" s="36" t="str">
        <f>IF(Vendas4!M228="","",Vendas4!M228)</f>
        <v/>
      </c>
      <c r="L3258" s="36" t="str">
        <f>IF(Vendas4!N228="","",Vendas4!N228)</f>
        <v/>
      </c>
      <c r="M3258" s="36" t="str">
        <f>IF(Vendas4!O228="","",Vendas4!O228)</f>
        <v/>
      </c>
      <c r="N3258" s="36" t="str">
        <f>IF(Vendas4!P228="","",Vendas4!P228)</f>
        <v/>
      </c>
      <c r="O3258" s="42">
        <f t="shared" si="580"/>
        <v>0</v>
      </c>
      <c r="P3258" s="105">
        <f t="shared" si="581"/>
        <v>0</v>
      </c>
      <c r="Q3258" s="105">
        <f t="shared" si="582"/>
        <v>0</v>
      </c>
      <c r="R3258" s="105">
        <f t="shared" si="583"/>
        <v>0</v>
      </c>
      <c r="S3258" s="22" t="str">
        <f t="shared" si="568"/>
        <v/>
      </c>
      <c r="T3258" s="92">
        <f t="shared" si="584"/>
        <v>0</v>
      </c>
      <c r="U3258" s="92">
        <f t="shared" si="569"/>
        <v>0</v>
      </c>
      <c r="V3258" s="92">
        <f t="shared" si="570"/>
        <v>0</v>
      </c>
      <c r="W3258" s="92">
        <f t="shared" si="571"/>
        <v>0</v>
      </c>
      <c r="X3258" s="92">
        <f t="shared" si="572"/>
        <v>0</v>
      </c>
      <c r="Y3258" s="92">
        <f t="shared" si="573"/>
        <v>0</v>
      </c>
      <c r="Z3258" s="92">
        <f t="shared" si="574"/>
        <v>0</v>
      </c>
      <c r="AA3258" s="92">
        <f t="shared" si="575"/>
        <v>0</v>
      </c>
      <c r="AB3258" s="92">
        <f t="shared" si="576"/>
        <v>0</v>
      </c>
      <c r="AC3258" s="92">
        <f t="shared" si="577"/>
        <v>0</v>
      </c>
      <c r="AD3258" s="92">
        <f t="shared" si="578"/>
        <v>0</v>
      </c>
      <c r="AE3258" s="92">
        <f t="shared" si="579"/>
        <v>0</v>
      </c>
      <c r="AF3258" s="118">
        <f t="shared" si="585"/>
        <v>0</v>
      </c>
    </row>
    <row r="3259" spans="2:32" ht="21.95" customHeight="1" x14ac:dyDescent="0.25">
      <c r="B3259" s="36" t="str">
        <f>IF(Vendas4!D229="","",Vendas4!D229)</f>
        <v/>
      </c>
      <c r="C3259" s="36" t="str">
        <f>IF(Vendas4!E229="","",Vendas4!E229)</f>
        <v/>
      </c>
      <c r="D3259" s="36" t="str">
        <f>IF(Vendas4!F229="","",Vendas4!F229)</f>
        <v/>
      </c>
      <c r="E3259" s="36" t="str">
        <f>IF(Vendas4!G229="","",Vendas4!G229)</f>
        <v/>
      </c>
      <c r="F3259" s="36" t="str">
        <f>IF(Vendas4!H229="","",Vendas4!H229)</f>
        <v/>
      </c>
      <c r="G3259" s="36" t="str">
        <f>IF(Vendas4!I229="","",Vendas4!I229)</f>
        <v/>
      </c>
      <c r="H3259" s="36" t="str">
        <f>IF(Vendas4!J229="","",Vendas4!J229)</f>
        <v/>
      </c>
      <c r="I3259" s="36" t="str">
        <f>IF(Vendas4!K229="","",Vendas4!K229)</f>
        <v/>
      </c>
      <c r="J3259" s="36" t="str">
        <f>IF(Vendas4!L229="","",Vendas4!L229)</f>
        <v/>
      </c>
      <c r="K3259" s="36" t="str">
        <f>IF(Vendas4!M229="","",Vendas4!M229)</f>
        <v/>
      </c>
      <c r="L3259" s="36" t="str">
        <f>IF(Vendas4!N229="","",Vendas4!N229)</f>
        <v/>
      </c>
      <c r="M3259" s="36" t="str">
        <f>IF(Vendas4!O229="","",Vendas4!O229)</f>
        <v/>
      </c>
      <c r="N3259" s="36" t="str">
        <f>IF(Vendas4!P229="","",Vendas4!P229)</f>
        <v/>
      </c>
      <c r="O3259" s="42">
        <f t="shared" si="580"/>
        <v>0</v>
      </c>
      <c r="P3259" s="105">
        <f t="shared" si="581"/>
        <v>0</v>
      </c>
      <c r="Q3259" s="105">
        <f t="shared" si="582"/>
        <v>0</v>
      </c>
      <c r="R3259" s="105">
        <f t="shared" si="583"/>
        <v>0</v>
      </c>
      <c r="S3259" s="22" t="str">
        <f t="shared" si="568"/>
        <v/>
      </c>
      <c r="T3259" s="92">
        <f t="shared" si="584"/>
        <v>0</v>
      </c>
      <c r="U3259" s="92">
        <f t="shared" si="569"/>
        <v>0</v>
      </c>
      <c r="V3259" s="92">
        <f t="shared" si="570"/>
        <v>0</v>
      </c>
      <c r="W3259" s="92">
        <f t="shared" si="571"/>
        <v>0</v>
      </c>
      <c r="X3259" s="92">
        <f t="shared" si="572"/>
        <v>0</v>
      </c>
      <c r="Y3259" s="92">
        <f t="shared" si="573"/>
        <v>0</v>
      </c>
      <c r="Z3259" s="92">
        <f t="shared" si="574"/>
        <v>0</v>
      </c>
      <c r="AA3259" s="92">
        <f t="shared" si="575"/>
        <v>0</v>
      </c>
      <c r="AB3259" s="92">
        <f t="shared" si="576"/>
        <v>0</v>
      </c>
      <c r="AC3259" s="92">
        <f t="shared" si="577"/>
        <v>0</v>
      </c>
      <c r="AD3259" s="92">
        <f t="shared" si="578"/>
        <v>0</v>
      </c>
      <c r="AE3259" s="92">
        <f t="shared" si="579"/>
        <v>0</v>
      </c>
      <c r="AF3259" s="118">
        <f t="shared" si="585"/>
        <v>0</v>
      </c>
    </row>
    <row r="3260" spans="2:32" ht="21.95" customHeight="1" x14ac:dyDescent="0.25">
      <c r="B3260" s="36" t="str">
        <f>IF(Vendas4!D230="","",Vendas4!D230)</f>
        <v/>
      </c>
      <c r="C3260" s="36" t="str">
        <f>IF(Vendas4!E230="","",Vendas4!E230)</f>
        <v/>
      </c>
      <c r="D3260" s="36" t="str">
        <f>IF(Vendas4!F230="","",Vendas4!F230)</f>
        <v/>
      </c>
      <c r="E3260" s="36" t="str">
        <f>IF(Vendas4!G230="","",Vendas4!G230)</f>
        <v/>
      </c>
      <c r="F3260" s="36" t="str">
        <f>IF(Vendas4!H230="","",Vendas4!H230)</f>
        <v/>
      </c>
      <c r="G3260" s="36" t="str">
        <f>IF(Vendas4!I230="","",Vendas4!I230)</f>
        <v/>
      </c>
      <c r="H3260" s="36" t="str">
        <f>IF(Vendas4!J230="","",Vendas4!J230)</f>
        <v/>
      </c>
      <c r="I3260" s="36" t="str">
        <f>IF(Vendas4!K230="","",Vendas4!K230)</f>
        <v/>
      </c>
      <c r="J3260" s="36" t="str">
        <f>IF(Vendas4!L230="","",Vendas4!L230)</f>
        <v/>
      </c>
      <c r="K3260" s="36" t="str">
        <f>IF(Vendas4!M230="","",Vendas4!M230)</f>
        <v/>
      </c>
      <c r="L3260" s="36" t="str">
        <f>IF(Vendas4!N230="","",Vendas4!N230)</f>
        <v/>
      </c>
      <c r="M3260" s="36" t="str">
        <f>IF(Vendas4!O230="","",Vendas4!O230)</f>
        <v/>
      </c>
      <c r="N3260" s="36" t="str">
        <f>IF(Vendas4!P230="","",Vendas4!P230)</f>
        <v/>
      </c>
      <c r="O3260" s="42">
        <f t="shared" si="580"/>
        <v>0</v>
      </c>
      <c r="P3260" s="105">
        <f t="shared" si="581"/>
        <v>0</v>
      </c>
      <c r="Q3260" s="105">
        <f t="shared" si="582"/>
        <v>0</v>
      </c>
      <c r="R3260" s="105">
        <f t="shared" si="583"/>
        <v>0</v>
      </c>
      <c r="S3260" s="22" t="str">
        <f t="shared" ref="S3260:S3323" si="586">B3260</f>
        <v/>
      </c>
      <c r="T3260" s="92">
        <f t="shared" si="584"/>
        <v>0</v>
      </c>
      <c r="U3260" s="92">
        <f t="shared" si="569"/>
        <v>0</v>
      </c>
      <c r="V3260" s="92">
        <f t="shared" si="570"/>
        <v>0</v>
      </c>
      <c r="W3260" s="92">
        <f t="shared" si="571"/>
        <v>0</v>
      </c>
      <c r="X3260" s="92">
        <f t="shared" si="572"/>
        <v>0</v>
      </c>
      <c r="Y3260" s="92">
        <f t="shared" si="573"/>
        <v>0</v>
      </c>
      <c r="Z3260" s="92">
        <f t="shared" si="574"/>
        <v>0</v>
      </c>
      <c r="AA3260" s="92">
        <f t="shared" si="575"/>
        <v>0</v>
      </c>
      <c r="AB3260" s="92">
        <f t="shared" si="576"/>
        <v>0</v>
      </c>
      <c r="AC3260" s="92">
        <f t="shared" si="577"/>
        <v>0</v>
      </c>
      <c r="AD3260" s="92">
        <f t="shared" si="578"/>
        <v>0</v>
      </c>
      <c r="AE3260" s="92">
        <f t="shared" si="579"/>
        <v>0</v>
      </c>
      <c r="AF3260" s="118">
        <f t="shared" si="585"/>
        <v>0</v>
      </c>
    </row>
    <row r="3261" spans="2:32" ht="21.95" customHeight="1" x14ac:dyDescent="0.25">
      <c r="B3261" s="36" t="str">
        <f>IF(Vendas4!D231="","",Vendas4!D231)</f>
        <v/>
      </c>
      <c r="C3261" s="36" t="str">
        <f>IF(Vendas4!E231="","",Vendas4!E231)</f>
        <v/>
      </c>
      <c r="D3261" s="36" t="str">
        <f>IF(Vendas4!F231="","",Vendas4!F231)</f>
        <v/>
      </c>
      <c r="E3261" s="36" t="str">
        <f>IF(Vendas4!G231="","",Vendas4!G231)</f>
        <v/>
      </c>
      <c r="F3261" s="36" t="str">
        <f>IF(Vendas4!H231="","",Vendas4!H231)</f>
        <v/>
      </c>
      <c r="G3261" s="36" t="str">
        <f>IF(Vendas4!I231="","",Vendas4!I231)</f>
        <v/>
      </c>
      <c r="H3261" s="36" t="str">
        <f>IF(Vendas4!J231="","",Vendas4!J231)</f>
        <v/>
      </c>
      <c r="I3261" s="36" t="str">
        <f>IF(Vendas4!K231="","",Vendas4!K231)</f>
        <v/>
      </c>
      <c r="J3261" s="36" t="str">
        <f>IF(Vendas4!L231="","",Vendas4!L231)</f>
        <v/>
      </c>
      <c r="K3261" s="36" t="str">
        <f>IF(Vendas4!M231="","",Vendas4!M231)</f>
        <v/>
      </c>
      <c r="L3261" s="36" t="str">
        <f>IF(Vendas4!N231="","",Vendas4!N231)</f>
        <v/>
      </c>
      <c r="M3261" s="36" t="str">
        <f>IF(Vendas4!O231="","",Vendas4!O231)</f>
        <v/>
      </c>
      <c r="N3261" s="36" t="str">
        <f>IF(Vendas4!P231="","",Vendas4!P231)</f>
        <v/>
      </c>
      <c r="O3261" s="42">
        <f t="shared" si="580"/>
        <v>0</v>
      </c>
      <c r="P3261" s="105">
        <f t="shared" si="581"/>
        <v>0</v>
      </c>
      <c r="Q3261" s="105">
        <f t="shared" si="582"/>
        <v>0</v>
      </c>
      <c r="R3261" s="105">
        <f t="shared" si="583"/>
        <v>0</v>
      </c>
      <c r="S3261" s="22" t="str">
        <f t="shared" si="586"/>
        <v/>
      </c>
      <c r="T3261" s="92">
        <f t="shared" si="584"/>
        <v>0</v>
      </c>
      <c r="U3261" s="92">
        <f t="shared" si="569"/>
        <v>0</v>
      </c>
      <c r="V3261" s="92">
        <f t="shared" si="570"/>
        <v>0</v>
      </c>
      <c r="W3261" s="92">
        <f t="shared" si="571"/>
        <v>0</v>
      </c>
      <c r="X3261" s="92">
        <f t="shared" si="572"/>
        <v>0</v>
      </c>
      <c r="Y3261" s="92">
        <f t="shared" si="573"/>
        <v>0</v>
      </c>
      <c r="Z3261" s="92">
        <f t="shared" si="574"/>
        <v>0</v>
      </c>
      <c r="AA3261" s="92">
        <f t="shared" si="575"/>
        <v>0</v>
      </c>
      <c r="AB3261" s="92">
        <f t="shared" si="576"/>
        <v>0</v>
      </c>
      <c r="AC3261" s="92">
        <f t="shared" si="577"/>
        <v>0</v>
      </c>
      <c r="AD3261" s="92">
        <f t="shared" si="578"/>
        <v>0</v>
      </c>
      <c r="AE3261" s="92">
        <f t="shared" si="579"/>
        <v>0</v>
      </c>
      <c r="AF3261" s="118">
        <f t="shared" si="585"/>
        <v>0</v>
      </c>
    </row>
    <row r="3262" spans="2:32" ht="21.95" customHeight="1" x14ac:dyDescent="0.25">
      <c r="B3262" s="36" t="str">
        <f>IF(Vendas4!D232="","",Vendas4!D232)</f>
        <v/>
      </c>
      <c r="C3262" s="36" t="str">
        <f>IF(Vendas4!E232="","",Vendas4!E232)</f>
        <v/>
      </c>
      <c r="D3262" s="36" t="str">
        <f>IF(Vendas4!F232="","",Vendas4!F232)</f>
        <v/>
      </c>
      <c r="E3262" s="36" t="str">
        <f>IF(Vendas4!G232="","",Vendas4!G232)</f>
        <v/>
      </c>
      <c r="F3262" s="36" t="str">
        <f>IF(Vendas4!H232="","",Vendas4!H232)</f>
        <v/>
      </c>
      <c r="G3262" s="36" t="str">
        <f>IF(Vendas4!I232="","",Vendas4!I232)</f>
        <v/>
      </c>
      <c r="H3262" s="36" t="str">
        <f>IF(Vendas4!J232="","",Vendas4!J232)</f>
        <v/>
      </c>
      <c r="I3262" s="36" t="str">
        <f>IF(Vendas4!K232="","",Vendas4!K232)</f>
        <v/>
      </c>
      <c r="J3262" s="36" t="str">
        <f>IF(Vendas4!L232="","",Vendas4!L232)</f>
        <v/>
      </c>
      <c r="K3262" s="36" t="str">
        <f>IF(Vendas4!M232="","",Vendas4!M232)</f>
        <v/>
      </c>
      <c r="L3262" s="36" t="str">
        <f>IF(Vendas4!N232="","",Vendas4!N232)</f>
        <v/>
      </c>
      <c r="M3262" s="36" t="str">
        <f>IF(Vendas4!O232="","",Vendas4!O232)</f>
        <v/>
      </c>
      <c r="N3262" s="36" t="str">
        <f>IF(Vendas4!P232="","",Vendas4!P232)</f>
        <v/>
      </c>
      <c r="O3262" s="42">
        <f t="shared" si="580"/>
        <v>0</v>
      </c>
      <c r="P3262" s="105">
        <f t="shared" si="581"/>
        <v>0</v>
      </c>
      <c r="Q3262" s="105">
        <f t="shared" si="582"/>
        <v>0</v>
      </c>
      <c r="R3262" s="105">
        <f t="shared" si="583"/>
        <v>0</v>
      </c>
      <c r="S3262" s="22" t="str">
        <f t="shared" si="586"/>
        <v/>
      </c>
      <c r="T3262" s="92">
        <f t="shared" si="584"/>
        <v>0</v>
      </c>
      <c r="U3262" s="92">
        <f t="shared" si="569"/>
        <v>0</v>
      </c>
      <c r="V3262" s="92">
        <f t="shared" si="570"/>
        <v>0</v>
      </c>
      <c r="W3262" s="92">
        <f t="shared" si="571"/>
        <v>0</v>
      </c>
      <c r="X3262" s="92">
        <f t="shared" si="572"/>
        <v>0</v>
      </c>
      <c r="Y3262" s="92">
        <f t="shared" si="573"/>
        <v>0</v>
      </c>
      <c r="Z3262" s="92">
        <f t="shared" si="574"/>
        <v>0</v>
      </c>
      <c r="AA3262" s="92">
        <f t="shared" si="575"/>
        <v>0</v>
      </c>
      <c r="AB3262" s="92">
        <f t="shared" si="576"/>
        <v>0</v>
      </c>
      <c r="AC3262" s="92">
        <f t="shared" si="577"/>
        <v>0</v>
      </c>
      <c r="AD3262" s="92">
        <f t="shared" si="578"/>
        <v>0</v>
      </c>
      <c r="AE3262" s="92">
        <f t="shared" si="579"/>
        <v>0</v>
      </c>
      <c r="AF3262" s="118">
        <f t="shared" si="585"/>
        <v>0</v>
      </c>
    </row>
    <row r="3263" spans="2:32" ht="21.95" customHeight="1" x14ac:dyDescent="0.25">
      <c r="B3263" s="36" t="str">
        <f>IF(Vendas4!D233="","",Vendas4!D233)</f>
        <v/>
      </c>
      <c r="C3263" s="36" t="str">
        <f>IF(Vendas4!E233="","",Vendas4!E233)</f>
        <v/>
      </c>
      <c r="D3263" s="36" t="str">
        <f>IF(Vendas4!F233="","",Vendas4!F233)</f>
        <v/>
      </c>
      <c r="E3263" s="36" t="str">
        <f>IF(Vendas4!G233="","",Vendas4!G233)</f>
        <v/>
      </c>
      <c r="F3263" s="36" t="str">
        <f>IF(Vendas4!H233="","",Vendas4!H233)</f>
        <v/>
      </c>
      <c r="G3263" s="36" t="str">
        <f>IF(Vendas4!I233="","",Vendas4!I233)</f>
        <v/>
      </c>
      <c r="H3263" s="36" t="str">
        <f>IF(Vendas4!J233="","",Vendas4!J233)</f>
        <v/>
      </c>
      <c r="I3263" s="36" t="str">
        <f>IF(Vendas4!K233="","",Vendas4!K233)</f>
        <v/>
      </c>
      <c r="J3263" s="36" t="str">
        <f>IF(Vendas4!L233="","",Vendas4!L233)</f>
        <v/>
      </c>
      <c r="K3263" s="36" t="str">
        <f>IF(Vendas4!M233="","",Vendas4!M233)</f>
        <v/>
      </c>
      <c r="L3263" s="36" t="str">
        <f>IF(Vendas4!N233="","",Vendas4!N233)</f>
        <v/>
      </c>
      <c r="M3263" s="36" t="str">
        <f>IF(Vendas4!O233="","",Vendas4!O233)</f>
        <v/>
      </c>
      <c r="N3263" s="36" t="str">
        <f>IF(Vendas4!P233="","",Vendas4!P233)</f>
        <v/>
      </c>
      <c r="O3263" s="42">
        <f t="shared" si="580"/>
        <v>0</v>
      </c>
      <c r="P3263" s="105">
        <f t="shared" si="581"/>
        <v>0</v>
      </c>
      <c r="Q3263" s="105">
        <f t="shared" si="582"/>
        <v>0</v>
      </c>
      <c r="R3263" s="105">
        <f t="shared" si="583"/>
        <v>0</v>
      </c>
      <c r="S3263" s="22" t="str">
        <f t="shared" si="586"/>
        <v/>
      </c>
      <c r="T3263" s="92">
        <f t="shared" si="584"/>
        <v>0</v>
      </c>
      <c r="U3263" s="92">
        <f t="shared" si="569"/>
        <v>0</v>
      </c>
      <c r="V3263" s="92">
        <f t="shared" si="570"/>
        <v>0</v>
      </c>
      <c r="W3263" s="92">
        <f t="shared" si="571"/>
        <v>0</v>
      </c>
      <c r="X3263" s="92">
        <f t="shared" si="572"/>
        <v>0</v>
      </c>
      <c r="Y3263" s="92">
        <f t="shared" si="573"/>
        <v>0</v>
      </c>
      <c r="Z3263" s="92">
        <f t="shared" si="574"/>
        <v>0</v>
      </c>
      <c r="AA3263" s="92">
        <f t="shared" si="575"/>
        <v>0</v>
      </c>
      <c r="AB3263" s="92">
        <f t="shared" si="576"/>
        <v>0</v>
      </c>
      <c r="AC3263" s="92">
        <f t="shared" si="577"/>
        <v>0</v>
      </c>
      <c r="AD3263" s="92">
        <f t="shared" si="578"/>
        <v>0</v>
      </c>
      <c r="AE3263" s="92">
        <f t="shared" si="579"/>
        <v>0</v>
      </c>
      <c r="AF3263" s="118">
        <f t="shared" si="585"/>
        <v>0</v>
      </c>
    </row>
    <row r="3264" spans="2:32" ht="21.95" customHeight="1" x14ac:dyDescent="0.25">
      <c r="B3264" s="36" t="str">
        <f>IF(Vendas4!D234="","",Vendas4!D234)</f>
        <v/>
      </c>
      <c r="C3264" s="36" t="str">
        <f>IF(Vendas4!E234="","",Vendas4!E234)</f>
        <v/>
      </c>
      <c r="D3264" s="36" t="str">
        <f>IF(Vendas4!F234="","",Vendas4!F234)</f>
        <v/>
      </c>
      <c r="E3264" s="36" t="str">
        <f>IF(Vendas4!G234="","",Vendas4!G234)</f>
        <v/>
      </c>
      <c r="F3264" s="36" t="str">
        <f>IF(Vendas4!H234="","",Vendas4!H234)</f>
        <v/>
      </c>
      <c r="G3264" s="36" t="str">
        <f>IF(Vendas4!I234="","",Vendas4!I234)</f>
        <v/>
      </c>
      <c r="H3264" s="36" t="str">
        <f>IF(Vendas4!J234="","",Vendas4!J234)</f>
        <v/>
      </c>
      <c r="I3264" s="36" t="str">
        <f>IF(Vendas4!K234="","",Vendas4!K234)</f>
        <v/>
      </c>
      <c r="J3264" s="36" t="str">
        <f>IF(Vendas4!L234="","",Vendas4!L234)</f>
        <v/>
      </c>
      <c r="K3264" s="36" t="str">
        <f>IF(Vendas4!M234="","",Vendas4!M234)</f>
        <v/>
      </c>
      <c r="L3264" s="36" t="str">
        <f>IF(Vendas4!N234="","",Vendas4!N234)</f>
        <v/>
      </c>
      <c r="M3264" s="36" t="str">
        <f>IF(Vendas4!O234="","",Vendas4!O234)</f>
        <v/>
      </c>
      <c r="N3264" s="36" t="str">
        <f>IF(Vendas4!P234="","",Vendas4!P234)</f>
        <v/>
      </c>
      <c r="O3264" s="42">
        <f t="shared" si="580"/>
        <v>0</v>
      </c>
      <c r="P3264" s="105">
        <f t="shared" si="581"/>
        <v>0</v>
      </c>
      <c r="Q3264" s="105">
        <f t="shared" si="582"/>
        <v>0</v>
      </c>
      <c r="R3264" s="105">
        <f t="shared" si="583"/>
        <v>0</v>
      </c>
      <c r="S3264" s="22" t="str">
        <f t="shared" si="586"/>
        <v/>
      </c>
      <c r="T3264" s="92">
        <f t="shared" si="584"/>
        <v>0</v>
      </c>
      <c r="U3264" s="92">
        <f t="shared" si="569"/>
        <v>0</v>
      </c>
      <c r="V3264" s="92">
        <f t="shared" si="570"/>
        <v>0</v>
      </c>
      <c r="W3264" s="92">
        <f t="shared" si="571"/>
        <v>0</v>
      </c>
      <c r="X3264" s="92">
        <f t="shared" si="572"/>
        <v>0</v>
      </c>
      <c r="Y3264" s="92">
        <f t="shared" si="573"/>
        <v>0</v>
      </c>
      <c r="Z3264" s="92">
        <f t="shared" si="574"/>
        <v>0</v>
      </c>
      <c r="AA3264" s="92">
        <f t="shared" si="575"/>
        <v>0</v>
      </c>
      <c r="AB3264" s="92">
        <f t="shared" si="576"/>
        <v>0</v>
      </c>
      <c r="AC3264" s="92">
        <f t="shared" si="577"/>
        <v>0</v>
      </c>
      <c r="AD3264" s="92">
        <f t="shared" si="578"/>
        <v>0</v>
      </c>
      <c r="AE3264" s="92">
        <f t="shared" si="579"/>
        <v>0</v>
      </c>
      <c r="AF3264" s="118">
        <f t="shared" si="585"/>
        <v>0</v>
      </c>
    </row>
    <row r="3265" spans="2:32" ht="21.95" customHeight="1" x14ac:dyDescent="0.25">
      <c r="B3265" s="36" t="str">
        <f>IF(Vendas4!D235="","",Vendas4!D235)</f>
        <v/>
      </c>
      <c r="C3265" s="36" t="str">
        <f>IF(Vendas4!E235="","",Vendas4!E235)</f>
        <v/>
      </c>
      <c r="D3265" s="36" t="str">
        <f>IF(Vendas4!F235="","",Vendas4!F235)</f>
        <v/>
      </c>
      <c r="E3265" s="36" t="str">
        <f>IF(Vendas4!G235="","",Vendas4!G235)</f>
        <v/>
      </c>
      <c r="F3265" s="36" t="str">
        <f>IF(Vendas4!H235="","",Vendas4!H235)</f>
        <v/>
      </c>
      <c r="G3265" s="36" t="str">
        <f>IF(Vendas4!I235="","",Vendas4!I235)</f>
        <v/>
      </c>
      <c r="H3265" s="36" t="str">
        <f>IF(Vendas4!J235="","",Vendas4!J235)</f>
        <v/>
      </c>
      <c r="I3265" s="36" t="str">
        <f>IF(Vendas4!K235="","",Vendas4!K235)</f>
        <v/>
      </c>
      <c r="J3265" s="36" t="str">
        <f>IF(Vendas4!L235="","",Vendas4!L235)</f>
        <v/>
      </c>
      <c r="K3265" s="36" t="str">
        <f>IF(Vendas4!M235="","",Vendas4!M235)</f>
        <v/>
      </c>
      <c r="L3265" s="36" t="str">
        <f>IF(Vendas4!N235="","",Vendas4!N235)</f>
        <v/>
      </c>
      <c r="M3265" s="36" t="str">
        <f>IF(Vendas4!O235="","",Vendas4!O235)</f>
        <v/>
      </c>
      <c r="N3265" s="36" t="str">
        <f>IF(Vendas4!P235="","",Vendas4!P235)</f>
        <v/>
      </c>
      <c r="O3265" s="42">
        <f t="shared" si="580"/>
        <v>0</v>
      </c>
      <c r="P3265" s="105">
        <f t="shared" si="581"/>
        <v>0</v>
      </c>
      <c r="Q3265" s="105">
        <f t="shared" si="582"/>
        <v>0</v>
      </c>
      <c r="R3265" s="105">
        <f t="shared" si="583"/>
        <v>0</v>
      </c>
      <c r="S3265" s="22" t="str">
        <f t="shared" si="586"/>
        <v/>
      </c>
      <c r="T3265" s="92">
        <f t="shared" si="584"/>
        <v>0</v>
      </c>
      <c r="U3265" s="92">
        <f t="shared" si="569"/>
        <v>0</v>
      </c>
      <c r="V3265" s="92">
        <f t="shared" si="570"/>
        <v>0</v>
      </c>
      <c r="W3265" s="92">
        <f t="shared" si="571"/>
        <v>0</v>
      </c>
      <c r="X3265" s="92">
        <f t="shared" si="572"/>
        <v>0</v>
      </c>
      <c r="Y3265" s="92">
        <f t="shared" si="573"/>
        <v>0</v>
      </c>
      <c r="Z3265" s="92">
        <f t="shared" si="574"/>
        <v>0</v>
      </c>
      <c r="AA3265" s="92">
        <f t="shared" si="575"/>
        <v>0</v>
      </c>
      <c r="AB3265" s="92">
        <f t="shared" si="576"/>
        <v>0</v>
      </c>
      <c r="AC3265" s="92">
        <f t="shared" si="577"/>
        <v>0</v>
      </c>
      <c r="AD3265" s="92">
        <f t="shared" si="578"/>
        <v>0</v>
      </c>
      <c r="AE3265" s="92">
        <f t="shared" si="579"/>
        <v>0</v>
      </c>
      <c r="AF3265" s="118">
        <f t="shared" si="585"/>
        <v>0</v>
      </c>
    </row>
    <row r="3266" spans="2:32" ht="21.95" customHeight="1" x14ac:dyDescent="0.25">
      <c r="B3266" s="36" t="str">
        <f>IF(Vendas4!D236="","",Vendas4!D236)</f>
        <v/>
      </c>
      <c r="C3266" s="36" t="str">
        <f>IF(Vendas4!E236="","",Vendas4!E236)</f>
        <v/>
      </c>
      <c r="D3266" s="36" t="str">
        <f>IF(Vendas4!F236="","",Vendas4!F236)</f>
        <v/>
      </c>
      <c r="E3266" s="36" t="str">
        <f>IF(Vendas4!G236="","",Vendas4!G236)</f>
        <v/>
      </c>
      <c r="F3266" s="36" t="str">
        <f>IF(Vendas4!H236="","",Vendas4!H236)</f>
        <v/>
      </c>
      <c r="G3266" s="36" t="str">
        <f>IF(Vendas4!I236="","",Vendas4!I236)</f>
        <v/>
      </c>
      <c r="H3266" s="36" t="str">
        <f>IF(Vendas4!J236="","",Vendas4!J236)</f>
        <v/>
      </c>
      <c r="I3266" s="36" t="str">
        <f>IF(Vendas4!K236="","",Vendas4!K236)</f>
        <v/>
      </c>
      <c r="J3266" s="36" t="str">
        <f>IF(Vendas4!L236="","",Vendas4!L236)</f>
        <v/>
      </c>
      <c r="K3266" s="36" t="str">
        <f>IF(Vendas4!M236="","",Vendas4!M236)</f>
        <v/>
      </c>
      <c r="L3266" s="36" t="str">
        <f>IF(Vendas4!N236="","",Vendas4!N236)</f>
        <v/>
      </c>
      <c r="M3266" s="36" t="str">
        <f>IF(Vendas4!O236="","",Vendas4!O236)</f>
        <v/>
      </c>
      <c r="N3266" s="36" t="str">
        <f>IF(Vendas4!P236="","",Vendas4!P236)</f>
        <v/>
      </c>
      <c r="O3266" s="42">
        <f t="shared" si="580"/>
        <v>0</v>
      </c>
      <c r="P3266" s="105">
        <f t="shared" si="581"/>
        <v>0</v>
      </c>
      <c r="Q3266" s="105">
        <f t="shared" si="582"/>
        <v>0</v>
      </c>
      <c r="R3266" s="105">
        <f t="shared" si="583"/>
        <v>0</v>
      </c>
      <c r="S3266" s="22" t="str">
        <f t="shared" si="586"/>
        <v/>
      </c>
      <c r="T3266" s="92">
        <f t="shared" si="584"/>
        <v>0</v>
      </c>
      <c r="U3266" s="92">
        <f t="shared" si="569"/>
        <v>0</v>
      </c>
      <c r="V3266" s="92">
        <f t="shared" si="570"/>
        <v>0</v>
      </c>
      <c r="W3266" s="92">
        <f t="shared" si="571"/>
        <v>0</v>
      </c>
      <c r="X3266" s="92">
        <f t="shared" si="572"/>
        <v>0</v>
      </c>
      <c r="Y3266" s="92">
        <f t="shared" si="573"/>
        <v>0</v>
      </c>
      <c r="Z3266" s="92">
        <f t="shared" si="574"/>
        <v>0</v>
      </c>
      <c r="AA3266" s="92">
        <f t="shared" si="575"/>
        <v>0</v>
      </c>
      <c r="AB3266" s="92">
        <f t="shared" si="576"/>
        <v>0</v>
      </c>
      <c r="AC3266" s="92">
        <f t="shared" si="577"/>
        <v>0</v>
      </c>
      <c r="AD3266" s="92">
        <f t="shared" si="578"/>
        <v>0</v>
      </c>
      <c r="AE3266" s="92">
        <f t="shared" si="579"/>
        <v>0</v>
      </c>
      <c r="AF3266" s="118">
        <f t="shared" si="585"/>
        <v>0</v>
      </c>
    </row>
    <row r="3267" spans="2:32" ht="21.95" customHeight="1" x14ac:dyDescent="0.25">
      <c r="B3267" s="36" t="str">
        <f>IF(Vendas4!D237="","",Vendas4!D237)</f>
        <v/>
      </c>
      <c r="C3267" s="36" t="str">
        <f>IF(Vendas4!E237="","",Vendas4!E237)</f>
        <v/>
      </c>
      <c r="D3267" s="36" t="str">
        <f>IF(Vendas4!F237="","",Vendas4!F237)</f>
        <v/>
      </c>
      <c r="E3267" s="36" t="str">
        <f>IF(Vendas4!G237="","",Vendas4!G237)</f>
        <v/>
      </c>
      <c r="F3267" s="36" t="str">
        <f>IF(Vendas4!H237="","",Vendas4!H237)</f>
        <v/>
      </c>
      <c r="G3267" s="36" t="str">
        <f>IF(Vendas4!I237="","",Vendas4!I237)</f>
        <v/>
      </c>
      <c r="H3267" s="36" t="str">
        <f>IF(Vendas4!J237="","",Vendas4!J237)</f>
        <v/>
      </c>
      <c r="I3267" s="36" t="str">
        <f>IF(Vendas4!K237="","",Vendas4!K237)</f>
        <v/>
      </c>
      <c r="J3267" s="36" t="str">
        <f>IF(Vendas4!L237="","",Vendas4!L237)</f>
        <v/>
      </c>
      <c r="K3267" s="36" t="str">
        <f>IF(Vendas4!M237="","",Vendas4!M237)</f>
        <v/>
      </c>
      <c r="L3267" s="36" t="str">
        <f>IF(Vendas4!N237="","",Vendas4!N237)</f>
        <v/>
      </c>
      <c r="M3267" s="36" t="str">
        <f>IF(Vendas4!O237="","",Vendas4!O237)</f>
        <v/>
      </c>
      <c r="N3267" s="36" t="str">
        <f>IF(Vendas4!P237="","",Vendas4!P237)</f>
        <v/>
      </c>
      <c r="O3267" s="42">
        <f t="shared" si="580"/>
        <v>0</v>
      </c>
      <c r="P3267" s="105">
        <f t="shared" si="581"/>
        <v>0</v>
      </c>
      <c r="Q3267" s="105">
        <f t="shared" si="582"/>
        <v>0</v>
      </c>
      <c r="R3267" s="105">
        <f t="shared" si="583"/>
        <v>0</v>
      </c>
      <c r="S3267" s="22" t="str">
        <f t="shared" si="586"/>
        <v/>
      </c>
      <c r="T3267" s="92">
        <f t="shared" si="584"/>
        <v>0</v>
      </c>
      <c r="U3267" s="92">
        <f t="shared" si="569"/>
        <v>0</v>
      </c>
      <c r="V3267" s="92">
        <f t="shared" si="570"/>
        <v>0</v>
      </c>
      <c r="W3267" s="92">
        <f t="shared" si="571"/>
        <v>0</v>
      </c>
      <c r="X3267" s="92">
        <f t="shared" si="572"/>
        <v>0</v>
      </c>
      <c r="Y3267" s="92">
        <f t="shared" si="573"/>
        <v>0</v>
      </c>
      <c r="Z3267" s="92">
        <f t="shared" si="574"/>
        <v>0</v>
      </c>
      <c r="AA3267" s="92">
        <f t="shared" si="575"/>
        <v>0</v>
      </c>
      <c r="AB3267" s="92">
        <f t="shared" si="576"/>
        <v>0</v>
      </c>
      <c r="AC3267" s="92">
        <f t="shared" si="577"/>
        <v>0</v>
      </c>
      <c r="AD3267" s="92">
        <f t="shared" si="578"/>
        <v>0</v>
      </c>
      <c r="AE3267" s="92">
        <f t="shared" si="579"/>
        <v>0</v>
      </c>
      <c r="AF3267" s="118">
        <f t="shared" si="585"/>
        <v>0</v>
      </c>
    </row>
    <row r="3268" spans="2:32" ht="21.95" customHeight="1" x14ac:dyDescent="0.25">
      <c r="B3268" s="36" t="str">
        <f>IF(Vendas4!D238="","",Vendas4!D238)</f>
        <v/>
      </c>
      <c r="C3268" s="36" t="str">
        <f>IF(Vendas4!E238="","",Vendas4!E238)</f>
        <v/>
      </c>
      <c r="D3268" s="36" t="str">
        <f>IF(Vendas4!F238="","",Vendas4!F238)</f>
        <v/>
      </c>
      <c r="E3268" s="36" t="str">
        <f>IF(Vendas4!G238="","",Vendas4!G238)</f>
        <v/>
      </c>
      <c r="F3268" s="36" t="str">
        <f>IF(Vendas4!H238="","",Vendas4!H238)</f>
        <v/>
      </c>
      <c r="G3268" s="36" t="str">
        <f>IF(Vendas4!I238="","",Vendas4!I238)</f>
        <v/>
      </c>
      <c r="H3268" s="36" t="str">
        <f>IF(Vendas4!J238="","",Vendas4!J238)</f>
        <v/>
      </c>
      <c r="I3268" s="36" t="str">
        <f>IF(Vendas4!K238="","",Vendas4!K238)</f>
        <v/>
      </c>
      <c r="J3268" s="36" t="str">
        <f>IF(Vendas4!L238="","",Vendas4!L238)</f>
        <v/>
      </c>
      <c r="K3268" s="36" t="str">
        <f>IF(Vendas4!M238="","",Vendas4!M238)</f>
        <v/>
      </c>
      <c r="L3268" s="36" t="str">
        <f>IF(Vendas4!N238="","",Vendas4!N238)</f>
        <v/>
      </c>
      <c r="M3268" s="36" t="str">
        <f>IF(Vendas4!O238="","",Vendas4!O238)</f>
        <v/>
      </c>
      <c r="N3268" s="36" t="str">
        <f>IF(Vendas4!P238="","",Vendas4!P238)</f>
        <v/>
      </c>
      <c r="O3268" s="42">
        <f t="shared" si="580"/>
        <v>0</v>
      </c>
      <c r="P3268" s="105">
        <f t="shared" si="581"/>
        <v>0</v>
      </c>
      <c r="Q3268" s="105">
        <f t="shared" si="582"/>
        <v>0</v>
      </c>
      <c r="R3268" s="105">
        <f t="shared" si="583"/>
        <v>0</v>
      </c>
      <c r="S3268" s="22" t="str">
        <f t="shared" si="586"/>
        <v/>
      </c>
      <c r="T3268" s="92">
        <f t="shared" si="584"/>
        <v>0</v>
      </c>
      <c r="U3268" s="92">
        <f t="shared" si="569"/>
        <v>0</v>
      </c>
      <c r="V3268" s="92">
        <f t="shared" si="570"/>
        <v>0</v>
      </c>
      <c r="W3268" s="92">
        <f t="shared" si="571"/>
        <v>0</v>
      </c>
      <c r="X3268" s="92">
        <f t="shared" si="572"/>
        <v>0</v>
      </c>
      <c r="Y3268" s="92">
        <f t="shared" si="573"/>
        <v>0</v>
      </c>
      <c r="Z3268" s="92">
        <f t="shared" si="574"/>
        <v>0</v>
      </c>
      <c r="AA3268" s="92">
        <f t="shared" si="575"/>
        <v>0</v>
      </c>
      <c r="AB3268" s="92">
        <f t="shared" si="576"/>
        <v>0</v>
      </c>
      <c r="AC3268" s="92">
        <f t="shared" si="577"/>
        <v>0</v>
      </c>
      <c r="AD3268" s="92">
        <f t="shared" si="578"/>
        <v>0</v>
      </c>
      <c r="AE3268" s="92">
        <f t="shared" si="579"/>
        <v>0</v>
      </c>
      <c r="AF3268" s="118">
        <f t="shared" si="585"/>
        <v>0</v>
      </c>
    </row>
    <row r="3269" spans="2:32" ht="21.95" customHeight="1" x14ac:dyDescent="0.25">
      <c r="B3269" s="36" t="str">
        <f>IF(Vendas4!D239="","",Vendas4!D239)</f>
        <v/>
      </c>
      <c r="C3269" s="36" t="str">
        <f>IF(Vendas4!E239="","",Vendas4!E239)</f>
        <v/>
      </c>
      <c r="D3269" s="36" t="str">
        <f>IF(Vendas4!F239="","",Vendas4!F239)</f>
        <v/>
      </c>
      <c r="E3269" s="36" t="str">
        <f>IF(Vendas4!G239="","",Vendas4!G239)</f>
        <v/>
      </c>
      <c r="F3269" s="36" t="str">
        <f>IF(Vendas4!H239="","",Vendas4!H239)</f>
        <v/>
      </c>
      <c r="G3269" s="36" t="str">
        <f>IF(Vendas4!I239="","",Vendas4!I239)</f>
        <v/>
      </c>
      <c r="H3269" s="36" t="str">
        <f>IF(Vendas4!J239="","",Vendas4!J239)</f>
        <v/>
      </c>
      <c r="I3269" s="36" t="str">
        <f>IF(Vendas4!K239="","",Vendas4!K239)</f>
        <v/>
      </c>
      <c r="J3269" s="36" t="str">
        <f>IF(Vendas4!L239="","",Vendas4!L239)</f>
        <v/>
      </c>
      <c r="K3269" s="36" t="str">
        <f>IF(Vendas4!M239="","",Vendas4!M239)</f>
        <v/>
      </c>
      <c r="L3269" s="36" t="str">
        <f>IF(Vendas4!N239="","",Vendas4!N239)</f>
        <v/>
      </c>
      <c r="M3269" s="36" t="str">
        <f>IF(Vendas4!O239="","",Vendas4!O239)</f>
        <v/>
      </c>
      <c r="N3269" s="36" t="str">
        <f>IF(Vendas4!P239="","",Vendas4!P239)</f>
        <v/>
      </c>
      <c r="O3269" s="42">
        <f t="shared" si="580"/>
        <v>0</v>
      </c>
      <c r="P3269" s="105">
        <f t="shared" si="581"/>
        <v>0</v>
      </c>
      <c r="Q3269" s="105">
        <f t="shared" si="582"/>
        <v>0</v>
      </c>
      <c r="R3269" s="105">
        <f t="shared" si="583"/>
        <v>0</v>
      </c>
      <c r="S3269" s="22" t="str">
        <f t="shared" si="586"/>
        <v/>
      </c>
      <c r="T3269" s="92">
        <f t="shared" si="584"/>
        <v>0</v>
      </c>
      <c r="U3269" s="92">
        <f t="shared" si="569"/>
        <v>0</v>
      </c>
      <c r="V3269" s="92">
        <f t="shared" si="570"/>
        <v>0</v>
      </c>
      <c r="W3269" s="92">
        <f t="shared" si="571"/>
        <v>0</v>
      </c>
      <c r="X3269" s="92">
        <f t="shared" si="572"/>
        <v>0</v>
      </c>
      <c r="Y3269" s="92">
        <f t="shared" si="573"/>
        <v>0</v>
      </c>
      <c r="Z3269" s="92">
        <f t="shared" si="574"/>
        <v>0</v>
      </c>
      <c r="AA3269" s="92">
        <f t="shared" si="575"/>
        <v>0</v>
      </c>
      <c r="AB3269" s="92">
        <f t="shared" si="576"/>
        <v>0</v>
      </c>
      <c r="AC3269" s="92">
        <f t="shared" si="577"/>
        <v>0</v>
      </c>
      <c r="AD3269" s="92">
        <f t="shared" si="578"/>
        <v>0</v>
      </c>
      <c r="AE3269" s="92">
        <f t="shared" si="579"/>
        <v>0</v>
      </c>
      <c r="AF3269" s="118">
        <f t="shared" si="585"/>
        <v>0</v>
      </c>
    </row>
    <row r="3270" spans="2:32" ht="21.95" customHeight="1" x14ac:dyDescent="0.25">
      <c r="B3270" s="36" t="str">
        <f>IF(Vendas4!D240="","",Vendas4!D240)</f>
        <v/>
      </c>
      <c r="C3270" s="36" t="str">
        <f>IF(Vendas4!E240="","",Vendas4!E240)</f>
        <v/>
      </c>
      <c r="D3270" s="36" t="str">
        <f>IF(Vendas4!F240="","",Vendas4!F240)</f>
        <v/>
      </c>
      <c r="E3270" s="36" t="str">
        <f>IF(Vendas4!G240="","",Vendas4!G240)</f>
        <v/>
      </c>
      <c r="F3270" s="36" t="str">
        <f>IF(Vendas4!H240="","",Vendas4!H240)</f>
        <v/>
      </c>
      <c r="G3270" s="36" t="str">
        <f>IF(Vendas4!I240="","",Vendas4!I240)</f>
        <v/>
      </c>
      <c r="H3270" s="36" t="str">
        <f>IF(Vendas4!J240="","",Vendas4!J240)</f>
        <v/>
      </c>
      <c r="I3270" s="36" t="str">
        <f>IF(Vendas4!K240="","",Vendas4!K240)</f>
        <v/>
      </c>
      <c r="J3270" s="36" t="str">
        <f>IF(Vendas4!L240="","",Vendas4!L240)</f>
        <v/>
      </c>
      <c r="K3270" s="36" t="str">
        <f>IF(Vendas4!M240="","",Vendas4!M240)</f>
        <v/>
      </c>
      <c r="L3270" s="36" t="str">
        <f>IF(Vendas4!N240="","",Vendas4!N240)</f>
        <v/>
      </c>
      <c r="M3270" s="36" t="str">
        <f>IF(Vendas4!O240="","",Vendas4!O240)</f>
        <v/>
      </c>
      <c r="N3270" s="36" t="str">
        <f>IF(Vendas4!P240="","",Vendas4!P240)</f>
        <v/>
      </c>
      <c r="O3270" s="42">
        <f t="shared" si="580"/>
        <v>0</v>
      </c>
      <c r="P3270" s="105">
        <f t="shared" si="581"/>
        <v>0</v>
      </c>
      <c r="Q3270" s="105">
        <f t="shared" si="582"/>
        <v>0</v>
      </c>
      <c r="R3270" s="105">
        <f t="shared" si="583"/>
        <v>0</v>
      </c>
      <c r="S3270" s="22" t="str">
        <f t="shared" si="586"/>
        <v/>
      </c>
      <c r="T3270" s="92">
        <f t="shared" si="584"/>
        <v>0</v>
      </c>
      <c r="U3270" s="92">
        <f t="shared" si="569"/>
        <v>0</v>
      </c>
      <c r="V3270" s="92">
        <f t="shared" si="570"/>
        <v>0</v>
      </c>
      <c r="W3270" s="92">
        <f t="shared" si="571"/>
        <v>0</v>
      </c>
      <c r="X3270" s="92">
        <f t="shared" si="572"/>
        <v>0</v>
      </c>
      <c r="Y3270" s="92">
        <f t="shared" si="573"/>
        <v>0</v>
      </c>
      <c r="Z3270" s="92">
        <f t="shared" si="574"/>
        <v>0</v>
      </c>
      <c r="AA3270" s="92">
        <f t="shared" si="575"/>
        <v>0</v>
      </c>
      <c r="AB3270" s="92">
        <f t="shared" si="576"/>
        <v>0</v>
      </c>
      <c r="AC3270" s="92">
        <f t="shared" si="577"/>
        <v>0</v>
      </c>
      <c r="AD3270" s="92">
        <f t="shared" si="578"/>
        <v>0</v>
      </c>
      <c r="AE3270" s="92">
        <f t="shared" si="579"/>
        <v>0</v>
      </c>
      <c r="AF3270" s="118">
        <f t="shared" si="585"/>
        <v>0</v>
      </c>
    </row>
    <row r="3271" spans="2:32" ht="21.95" customHeight="1" x14ac:dyDescent="0.25">
      <c r="B3271" s="36" t="str">
        <f>IF(Vendas4!D241="","",Vendas4!D241)</f>
        <v/>
      </c>
      <c r="C3271" s="36" t="str">
        <f>IF(Vendas4!E241="","",Vendas4!E241)</f>
        <v/>
      </c>
      <c r="D3271" s="36" t="str">
        <f>IF(Vendas4!F241="","",Vendas4!F241)</f>
        <v/>
      </c>
      <c r="E3271" s="36" t="str">
        <f>IF(Vendas4!G241="","",Vendas4!G241)</f>
        <v/>
      </c>
      <c r="F3271" s="36" t="str">
        <f>IF(Vendas4!H241="","",Vendas4!H241)</f>
        <v/>
      </c>
      <c r="G3271" s="36" t="str">
        <f>IF(Vendas4!I241="","",Vendas4!I241)</f>
        <v/>
      </c>
      <c r="H3271" s="36" t="str">
        <f>IF(Vendas4!J241="","",Vendas4!J241)</f>
        <v/>
      </c>
      <c r="I3271" s="36" t="str">
        <f>IF(Vendas4!K241="","",Vendas4!K241)</f>
        <v/>
      </c>
      <c r="J3271" s="36" t="str">
        <f>IF(Vendas4!L241="","",Vendas4!L241)</f>
        <v/>
      </c>
      <c r="K3271" s="36" t="str">
        <f>IF(Vendas4!M241="","",Vendas4!M241)</f>
        <v/>
      </c>
      <c r="L3271" s="36" t="str">
        <f>IF(Vendas4!N241="","",Vendas4!N241)</f>
        <v/>
      </c>
      <c r="M3271" s="36" t="str">
        <f>IF(Vendas4!O241="","",Vendas4!O241)</f>
        <v/>
      </c>
      <c r="N3271" s="36" t="str">
        <f>IF(Vendas4!P241="","",Vendas4!P241)</f>
        <v/>
      </c>
      <c r="O3271" s="42">
        <f t="shared" si="580"/>
        <v>0</v>
      </c>
      <c r="P3271" s="105">
        <f t="shared" si="581"/>
        <v>0</v>
      </c>
      <c r="Q3271" s="105">
        <f t="shared" si="582"/>
        <v>0</v>
      </c>
      <c r="R3271" s="105">
        <f t="shared" si="583"/>
        <v>0</v>
      </c>
      <c r="S3271" s="22" t="str">
        <f t="shared" si="586"/>
        <v/>
      </c>
      <c r="T3271" s="92">
        <f t="shared" si="584"/>
        <v>0</v>
      </c>
      <c r="U3271" s="92">
        <f t="shared" si="569"/>
        <v>0</v>
      </c>
      <c r="V3271" s="92">
        <f t="shared" si="570"/>
        <v>0</v>
      </c>
      <c r="W3271" s="92">
        <f t="shared" si="571"/>
        <v>0</v>
      </c>
      <c r="X3271" s="92">
        <f t="shared" si="572"/>
        <v>0</v>
      </c>
      <c r="Y3271" s="92">
        <f t="shared" si="573"/>
        <v>0</v>
      </c>
      <c r="Z3271" s="92">
        <f t="shared" si="574"/>
        <v>0</v>
      </c>
      <c r="AA3271" s="92">
        <f t="shared" si="575"/>
        <v>0</v>
      </c>
      <c r="AB3271" s="92">
        <f t="shared" si="576"/>
        <v>0</v>
      </c>
      <c r="AC3271" s="92">
        <f t="shared" si="577"/>
        <v>0</v>
      </c>
      <c r="AD3271" s="92">
        <f t="shared" si="578"/>
        <v>0</v>
      </c>
      <c r="AE3271" s="92">
        <f t="shared" si="579"/>
        <v>0</v>
      </c>
      <c r="AF3271" s="118">
        <f t="shared" si="585"/>
        <v>0</v>
      </c>
    </row>
    <row r="3272" spans="2:32" ht="21.95" customHeight="1" x14ac:dyDescent="0.25">
      <c r="B3272" s="36" t="str">
        <f>IF(Vendas4!D242="","",Vendas4!D242)</f>
        <v/>
      </c>
      <c r="C3272" s="36" t="str">
        <f>IF(Vendas4!E242="","",Vendas4!E242)</f>
        <v/>
      </c>
      <c r="D3272" s="36" t="str">
        <f>IF(Vendas4!F242="","",Vendas4!F242)</f>
        <v/>
      </c>
      <c r="E3272" s="36" t="str">
        <f>IF(Vendas4!G242="","",Vendas4!G242)</f>
        <v/>
      </c>
      <c r="F3272" s="36" t="str">
        <f>IF(Vendas4!H242="","",Vendas4!H242)</f>
        <v/>
      </c>
      <c r="G3272" s="36" t="str">
        <f>IF(Vendas4!I242="","",Vendas4!I242)</f>
        <v/>
      </c>
      <c r="H3272" s="36" t="str">
        <f>IF(Vendas4!J242="","",Vendas4!J242)</f>
        <v/>
      </c>
      <c r="I3272" s="36" t="str">
        <f>IF(Vendas4!K242="","",Vendas4!K242)</f>
        <v/>
      </c>
      <c r="J3272" s="36" t="str">
        <f>IF(Vendas4!L242="","",Vendas4!L242)</f>
        <v/>
      </c>
      <c r="K3272" s="36" t="str">
        <f>IF(Vendas4!M242="","",Vendas4!M242)</f>
        <v/>
      </c>
      <c r="L3272" s="36" t="str">
        <f>IF(Vendas4!N242="","",Vendas4!N242)</f>
        <v/>
      </c>
      <c r="M3272" s="36" t="str">
        <f>IF(Vendas4!O242="","",Vendas4!O242)</f>
        <v/>
      </c>
      <c r="N3272" s="36" t="str">
        <f>IF(Vendas4!P242="","",Vendas4!P242)</f>
        <v/>
      </c>
      <c r="O3272" s="42">
        <f t="shared" si="580"/>
        <v>0</v>
      </c>
      <c r="P3272" s="105">
        <f t="shared" si="581"/>
        <v>0</v>
      </c>
      <c r="Q3272" s="105">
        <f t="shared" si="582"/>
        <v>0</v>
      </c>
      <c r="R3272" s="105">
        <f t="shared" si="583"/>
        <v>0</v>
      </c>
      <c r="S3272" s="22" t="str">
        <f t="shared" si="586"/>
        <v/>
      </c>
      <c r="T3272" s="92">
        <f t="shared" si="584"/>
        <v>0</v>
      </c>
      <c r="U3272" s="92">
        <f t="shared" si="569"/>
        <v>0</v>
      </c>
      <c r="V3272" s="92">
        <f t="shared" si="570"/>
        <v>0</v>
      </c>
      <c r="W3272" s="92">
        <f t="shared" si="571"/>
        <v>0</v>
      </c>
      <c r="X3272" s="92">
        <f t="shared" si="572"/>
        <v>0</v>
      </c>
      <c r="Y3272" s="92">
        <f t="shared" si="573"/>
        <v>0</v>
      </c>
      <c r="Z3272" s="92">
        <f t="shared" si="574"/>
        <v>0</v>
      </c>
      <c r="AA3272" s="92">
        <f t="shared" si="575"/>
        <v>0</v>
      </c>
      <c r="AB3272" s="92">
        <f t="shared" si="576"/>
        <v>0</v>
      </c>
      <c r="AC3272" s="92">
        <f t="shared" si="577"/>
        <v>0</v>
      </c>
      <c r="AD3272" s="92">
        <f t="shared" si="578"/>
        <v>0</v>
      </c>
      <c r="AE3272" s="92">
        <f t="shared" si="579"/>
        <v>0</v>
      </c>
      <c r="AF3272" s="118">
        <f t="shared" si="585"/>
        <v>0</v>
      </c>
    </row>
    <row r="3273" spans="2:32" ht="21.95" customHeight="1" x14ac:dyDescent="0.25">
      <c r="B3273" s="36" t="str">
        <f>IF(Vendas4!D243="","",Vendas4!D243)</f>
        <v/>
      </c>
      <c r="C3273" s="36" t="str">
        <f>IF(Vendas4!E243="","",Vendas4!E243)</f>
        <v/>
      </c>
      <c r="D3273" s="36" t="str">
        <f>IF(Vendas4!F243="","",Vendas4!F243)</f>
        <v/>
      </c>
      <c r="E3273" s="36" t="str">
        <f>IF(Vendas4!G243="","",Vendas4!G243)</f>
        <v/>
      </c>
      <c r="F3273" s="36" t="str">
        <f>IF(Vendas4!H243="","",Vendas4!H243)</f>
        <v/>
      </c>
      <c r="G3273" s="36" t="str">
        <f>IF(Vendas4!I243="","",Vendas4!I243)</f>
        <v/>
      </c>
      <c r="H3273" s="36" t="str">
        <f>IF(Vendas4!J243="","",Vendas4!J243)</f>
        <v/>
      </c>
      <c r="I3273" s="36" t="str">
        <f>IF(Vendas4!K243="","",Vendas4!K243)</f>
        <v/>
      </c>
      <c r="J3273" s="36" t="str">
        <f>IF(Vendas4!L243="","",Vendas4!L243)</f>
        <v/>
      </c>
      <c r="K3273" s="36" t="str">
        <f>IF(Vendas4!M243="","",Vendas4!M243)</f>
        <v/>
      </c>
      <c r="L3273" s="36" t="str">
        <f>IF(Vendas4!N243="","",Vendas4!N243)</f>
        <v/>
      </c>
      <c r="M3273" s="36" t="str">
        <f>IF(Vendas4!O243="","",Vendas4!O243)</f>
        <v/>
      </c>
      <c r="N3273" s="36" t="str">
        <f>IF(Vendas4!P243="","",Vendas4!P243)</f>
        <v/>
      </c>
      <c r="O3273" s="42">
        <f t="shared" si="580"/>
        <v>0</v>
      </c>
      <c r="P3273" s="105">
        <f t="shared" si="581"/>
        <v>0</v>
      </c>
      <c r="Q3273" s="105">
        <f t="shared" si="582"/>
        <v>0</v>
      </c>
      <c r="R3273" s="105">
        <f t="shared" si="583"/>
        <v>0</v>
      </c>
      <c r="S3273" s="22" t="str">
        <f t="shared" si="586"/>
        <v/>
      </c>
      <c r="T3273" s="92">
        <f t="shared" si="584"/>
        <v>0</v>
      </c>
      <c r="U3273" s="92">
        <f t="shared" si="569"/>
        <v>0</v>
      </c>
      <c r="V3273" s="92">
        <f t="shared" si="570"/>
        <v>0</v>
      </c>
      <c r="W3273" s="92">
        <f t="shared" si="571"/>
        <v>0</v>
      </c>
      <c r="X3273" s="92">
        <f t="shared" si="572"/>
        <v>0</v>
      </c>
      <c r="Y3273" s="92">
        <f t="shared" si="573"/>
        <v>0</v>
      </c>
      <c r="Z3273" s="92">
        <f t="shared" si="574"/>
        <v>0</v>
      </c>
      <c r="AA3273" s="92">
        <f t="shared" si="575"/>
        <v>0</v>
      </c>
      <c r="AB3273" s="92">
        <f t="shared" si="576"/>
        <v>0</v>
      </c>
      <c r="AC3273" s="92">
        <f t="shared" si="577"/>
        <v>0</v>
      </c>
      <c r="AD3273" s="92">
        <f t="shared" si="578"/>
        <v>0</v>
      </c>
      <c r="AE3273" s="92">
        <f t="shared" si="579"/>
        <v>0</v>
      </c>
      <c r="AF3273" s="118">
        <f t="shared" si="585"/>
        <v>0</v>
      </c>
    </row>
    <row r="3274" spans="2:32" ht="21.95" customHeight="1" x14ac:dyDescent="0.25">
      <c r="B3274" s="36" t="str">
        <f>IF(Vendas4!D244="","",Vendas4!D244)</f>
        <v/>
      </c>
      <c r="C3274" s="36" t="str">
        <f>IF(Vendas4!E244="","",Vendas4!E244)</f>
        <v/>
      </c>
      <c r="D3274" s="36" t="str">
        <f>IF(Vendas4!F244="","",Vendas4!F244)</f>
        <v/>
      </c>
      <c r="E3274" s="36" t="str">
        <f>IF(Vendas4!G244="","",Vendas4!G244)</f>
        <v/>
      </c>
      <c r="F3274" s="36" t="str">
        <f>IF(Vendas4!H244="","",Vendas4!H244)</f>
        <v/>
      </c>
      <c r="G3274" s="36" t="str">
        <f>IF(Vendas4!I244="","",Vendas4!I244)</f>
        <v/>
      </c>
      <c r="H3274" s="36" t="str">
        <f>IF(Vendas4!J244="","",Vendas4!J244)</f>
        <v/>
      </c>
      <c r="I3274" s="36" t="str">
        <f>IF(Vendas4!K244="","",Vendas4!K244)</f>
        <v/>
      </c>
      <c r="J3274" s="36" t="str">
        <f>IF(Vendas4!L244="","",Vendas4!L244)</f>
        <v/>
      </c>
      <c r="K3274" s="36" t="str">
        <f>IF(Vendas4!M244="","",Vendas4!M244)</f>
        <v/>
      </c>
      <c r="L3274" s="36" t="str">
        <f>IF(Vendas4!N244="","",Vendas4!N244)</f>
        <v/>
      </c>
      <c r="M3274" s="36" t="str">
        <f>IF(Vendas4!O244="","",Vendas4!O244)</f>
        <v/>
      </c>
      <c r="N3274" s="36" t="str">
        <f>IF(Vendas4!P244="","",Vendas4!P244)</f>
        <v/>
      </c>
      <c r="O3274" s="42">
        <f t="shared" si="580"/>
        <v>0</v>
      </c>
      <c r="P3274" s="105">
        <f t="shared" si="581"/>
        <v>0</v>
      </c>
      <c r="Q3274" s="105">
        <f t="shared" si="582"/>
        <v>0</v>
      </c>
      <c r="R3274" s="105">
        <f t="shared" si="583"/>
        <v>0</v>
      </c>
      <c r="S3274" s="22" t="str">
        <f t="shared" si="586"/>
        <v/>
      </c>
      <c r="T3274" s="92">
        <f t="shared" si="584"/>
        <v>0</v>
      </c>
      <c r="U3274" s="92">
        <f t="shared" si="569"/>
        <v>0</v>
      </c>
      <c r="V3274" s="92">
        <f t="shared" si="570"/>
        <v>0</v>
      </c>
      <c r="W3274" s="92">
        <f t="shared" si="571"/>
        <v>0</v>
      </c>
      <c r="X3274" s="92">
        <f t="shared" si="572"/>
        <v>0</v>
      </c>
      <c r="Y3274" s="92">
        <f t="shared" si="573"/>
        <v>0</v>
      </c>
      <c r="Z3274" s="92">
        <f t="shared" si="574"/>
        <v>0</v>
      </c>
      <c r="AA3274" s="92">
        <f t="shared" si="575"/>
        <v>0</v>
      </c>
      <c r="AB3274" s="92">
        <f t="shared" si="576"/>
        <v>0</v>
      </c>
      <c r="AC3274" s="92">
        <f t="shared" si="577"/>
        <v>0</v>
      </c>
      <c r="AD3274" s="92">
        <f t="shared" si="578"/>
        <v>0</v>
      </c>
      <c r="AE3274" s="92">
        <f t="shared" si="579"/>
        <v>0</v>
      </c>
      <c r="AF3274" s="118">
        <f t="shared" si="585"/>
        <v>0</v>
      </c>
    </row>
    <row r="3275" spans="2:32" ht="21.95" customHeight="1" x14ac:dyDescent="0.25">
      <c r="B3275" s="36" t="str">
        <f>IF(Vendas4!D245="","",Vendas4!D245)</f>
        <v/>
      </c>
      <c r="C3275" s="36" t="str">
        <f>IF(Vendas4!E245="","",Vendas4!E245)</f>
        <v/>
      </c>
      <c r="D3275" s="36" t="str">
        <f>IF(Vendas4!F245="","",Vendas4!F245)</f>
        <v/>
      </c>
      <c r="E3275" s="36" t="str">
        <f>IF(Vendas4!G245="","",Vendas4!G245)</f>
        <v/>
      </c>
      <c r="F3275" s="36" t="str">
        <f>IF(Vendas4!H245="","",Vendas4!H245)</f>
        <v/>
      </c>
      <c r="G3275" s="36" t="str">
        <f>IF(Vendas4!I245="","",Vendas4!I245)</f>
        <v/>
      </c>
      <c r="H3275" s="36" t="str">
        <f>IF(Vendas4!J245="","",Vendas4!J245)</f>
        <v/>
      </c>
      <c r="I3275" s="36" t="str">
        <f>IF(Vendas4!K245="","",Vendas4!K245)</f>
        <v/>
      </c>
      <c r="J3275" s="36" t="str">
        <f>IF(Vendas4!L245="","",Vendas4!L245)</f>
        <v/>
      </c>
      <c r="K3275" s="36" t="str">
        <f>IF(Vendas4!M245="","",Vendas4!M245)</f>
        <v/>
      </c>
      <c r="L3275" s="36" t="str">
        <f>IF(Vendas4!N245="","",Vendas4!N245)</f>
        <v/>
      </c>
      <c r="M3275" s="36" t="str">
        <f>IF(Vendas4!O245="","",Vendas4!O245)</f>
        <v/>
      </c>
      <c r="N3275" s="36" t="str">
        <f>IF(Vendas4!P245="","",Vendas4!P245)</f>
        <v/>
      </c>
      <c r="O3275" s="42">
        <f t="shared" si="580"/>
        <v>0</v>
      </c>
      <c r="P3275" s="105">
        <f t="shared" si="581"/>
        <v>0</v>
      </c>
      <c r="Q3275" s="105">
        <f t="shared" si="582"/>
        <v>0</v>
      </c>
      <c r="R3275" s="105">
        <f t="shared" si="583"/>
        <v>0</v>
      </c>
      <c r="S3275" s="22" t="str">
        <f t="shared" si="586"/>
        <v/>
      </c>
      <c r="T3275" s="92">
        <f t="shared" si="584"/>
        <v>0</v>
      </c>
      <c r="U3275" s="92">
        <f t="shared" si="569"/>
        <v>0</v>
      </c>
      <c r="V3275" s="92">
        <f t="shared" si="570"/>
        <v>0</v>
      </c>
      <c r="W3275" s="92">
        <f t="shared" si="571"/>
        <v>0</v>
      </c>
      <c r="X3275" s="92">
        <f t="shared" si="572"/>
        <v>0</v>
      </c>
      <c r="Y3275" s="92">
        <f t="shared" si="573"/>
        <v>0</v>
      </c>
      <c r="Z3275" s="92">
        <f t="shared" si="574"/>
        <v>0</v>
      </c>
      <c r="AA3275" s="92">
        <f t="shared" si="575"/>
        <v>0</v>
      </c>
      <c r="AB3275" s="92">
        <f t="shared" si="576"/>
        <v>0</v>
      </c>
      <c r="AC3275" s="92">
        <f t="shared" si="577"/>
        <v>0</v>
      </c>
      <c r="AD3275" s="92">
        <f t="shared" si="578"/>
        <v>0</v>
      </c>
      <c r="AE3275" s="92">
        <f t="shared" si="579"/>
        <v>0</v>
      </c>
      <c r="AF3275" s="118">
        <f t="shared" si="585"/>
        <v>0</v>
      </c>
    </row>
    <row r="3276" spans="2:32" ht="21.95" customHeight="1" x14ac:dyDescent="0.25">
      <c r="B3276" s="36" t="str">
        <f>IF(Vendas4!D246="","",Vendas4!D246)</f>
        <v/>
      </c>
      <c r="C3276" s="36" t="str">
        <f>IF(Vendas4!E246="","",Vendas4!E246)</f>
        <v/>
      </c>
      <c r="D3276" s="36" t="str">
        <f>IF(Vendas4!F246="","",Vendas4!F246)</f>
        <v/>
      </c>
      <c r="E3276" s="36" t="str">
        <f>IF(Vendas4!G246="","",Vendas4!G246)</f>
        <v/>
      </c>
      <c r="F3276" s="36" t="str">
        <f>IF(Vendas4!H246="","",Vendas4!H246)</f>
        <v/>
      </c>
      <c r="G3276" s="36" t="str">
        <f>IF(Vendas4!I246="","",Vendas4!I246)</f>
        <v/>
      </c>
      <c r="H3276" s="36" t="str">
        <f>IF(Vendas4!J246="","",Vendas4!J246)</f>
        <v/>
      </c>
      <c r="I3276" s="36" t="str">
        <f>IF(Vendas4!K246="","",Vendas4!K246)</f>
        <v/>
      </c>
      <c r="J3276" s="36" t="str">
        <f>IF(Vendas4!L246="","",Vendas4!L246)</f>
        <v/>
      </c>
      <c r="K3276" s="36" t="str">
        <f>IF(Vendas4!M246="","",Vendas4!M246)</f>
        <v/>
      </c>
      <c r="L3276" s="36" t="str">
        <f>IF(Vendas4!N246="","",Vendas4!N246)</f>
        <v/>
      </c>
      <c r="M3276" s="36" t="str">
        <f>IF(Vendas4!O246="","",Vendas4!O246)</f>
        <v/>
      </c>
      <c r="N3276" s="36" t="str">
        <f>IF(Vendas4!P246="","",Vendas4!P246)</f>
        <v/>
      </c>
      <c r="O3276" s="42">
        <f t="shared" si="580"/>
        <v>0</v>
      </c>
      <c r="P3276" s="105">
        <f t="shared" si="581"/>
        <v>0</v>
      </c>
      <c r="Q3276" s="105">
        <f t="shared" si="582"/>
        <v>0</v>
      </c>
      <c r="R3276" s="105">
        <f t="shared" si="583"/>
        <v>0</v>
      </c>
      <c r="S3276" s="22" t="str">
        <f t="shared" si="586"/>
        <v/>
      </c>
      <c r="T3276" s="92">
        <f t="shared" si="584"/>
        <v>0</v>
      </c>
      <c r="U3276" s="92">
        <f t="shared" si="569"/>
        <v>0</v>
      </c>
      <c r="V3276" s="92">
        <f t="shared" si="570"/>
        <v>0</v>
      </c>
      <c r="W3276" s="92">
        <f t="shared" si="571"/>
        <v>0</v>
      </c>
      <c r="X3276" s="92">
        <f t="shared" si="572"/>
        <v>0</v>
      </c>
      <c r="Y3276" s="92">
        <f t="shared" si="573"/>
        <v>0</v>
      </c>
      <c r="Z3276" s="92">
        <f t="shared" si="574"/>
        <v>0</v>
      </c>
      <c r="AA3276" s="92">
        <f t="shared" si="575"/>
        <v>0</v>
      </c>
      <c r="AB3276" s="92">
        <f t="shared" si="576"/>
        <v>0</v>
      </c>
      <c r="AC3276" s="92">
        <f t="shared" si="577"/>
        <v>0</v>
      </c>
      <c r="AD3276" s="92">
        <f t="shared" si="578"/>
        <v>0</v>
      </c>
      <c r="AE3276" s="92">
        <f t="shared" si="579"/>
        <v>0</v>
      </c>
      <c r="AF3276" s="118">
        <f t="shared" si="585"/>
        <v>0</v>
      </c>
    </row>
    <row r="3277" spans="2:32" ht="21.95" customHeight="1" x14ac:dyDescent="0.25">
      <c r="B3277" s="36" t="str">
        <f>IF(Vendas4!D247="","",Vendas4!D247)</f>
        <v/>
      </c>
      <c r="C3277" s="36" t="str">
        <f>IF(Vendas4!E247="","",Vendas4!E247)</f>
        <v/>
      </c>
      <c r="D3277" s="36" t="str">
        <f>IF(Vendas4!F247="","",Vendas4!F247)</f>
        <v/>
      </c>
      <c r="E3277" s="36" t="str">
        <f>IF(Vendas4!G247="","",Vendas4!G247)</f>
        <v/>
      </c>
      <c r="F3277" s="36" t="str">
        <f>IF(Vendas4!H247="","",Vendas4!H247)</f>
        <v/>
      </c>
      <c r="G3277" s="36" t="str">
        <f>IF(Vendas4!I247="","",Vendas4!I247)</f>
        <v/>
      </c>
      <c r="H3277" s="36" t="str">
        <f>IF(Vendas4!J247="","",Vendas4!J247)</f>
        <v/>
      </c>
      <c r="I3277" s="36" t="str">
        <f>IF(Vendas4!K247="","",Vendas4!K247)</f>
        <v/>
      </c>
      <c r="J3277" s="36" t="str">
        <f>IF(Vendas4!L247="","",Vendas4!L247)</f>
        <v/>
      </c>
      <c r="K3277" s="36" t="str">
        <f>IF(Vendas4!M247="","",Vendas4!M247)</f>
        <v/>
      </c>
      <c r="L3277" s="36" t="str">
        <f>IF(Vendas4!N247="","",Vendas4!N247)</f>
        <v/>
      </c>
      <c r="M3277" s="36" t="str">
        <f>IF(Vendas4!O247="","",Vendas4!O247)</f>
        <v/>
      </c>
      <c r="N3277" s="36" t="str">
        <f>IF(Vendas4!P247="","",Vendas4!P247)</f>
        <v/>
      </c>
      <c r="O3277" s="42">
        <f t="shared" si="580"/>
        <v>0</v>
      </c>
      <c r="P3277" s="105">
        <f t="shared" si="581"/>
        <v>0</v>
      </c>
      <c r="Q3277" s="105">
        <f t="shared" si="582"/>
        <v>0</v>
      </c>
      <c r="R3277" s="105">
        <f t="shared" si="583"/>
        <v>0</v>
      </c>
      <c r="S3277" s="22" t="str">
        <f t="shared" si="586"/>
        <v/>
      </c>
      <c r="T3277" s="92">
        <f t="shared" si="584"/>
        <v>0</v>
      </c>
      <c r="U3277" s="92">
        <f t="shared" si="569"/>
        <v>0</v>
      </c>
      <c r="V3277" s="92">
        <f t="shared" si="570"/>
        <v>0</v>
      </c>
      <c r="W3277" s="92">
        <f t="shared" si="571"/>
        <v>0</v>
      </c>
      <c r="X3277" s="92">
        <f t="shared" si="572"/>
        <v>0</v>
      </c>
      <c r="Y3277" s="92">
        <f t="shared" si="573"/>
        <v>0</v>
      </c>
      <c r="Z3277" s="92">
        <f t="shared" si="574"/>
        <v>0</v>
      </c>
      <c r="AA3277" s="92">
        <f t="shared" si="575"/>
        <v>0</v>
      </c>
      <c r="AB3277" s="92">
        <f t="shared" si="576"/>
        <v>0</v>
      </c>
      <c r="AC3277" s="92">
        <f t="shared" si="577"/>
        <v>0</v>
      </c>
      <c r="AD3277" s="92">
        <f t="shared" si="578"/>
        <v>0</v>
      </c>
      <c r="AE3277" s="92">
        <f t="shared" si="579"/>
        <v>0</v>
      </c>
      <c r="AF3277" s="118">
        <f t="shared" si="585"/>
        <v>0</v>
      </c>
    </row>
    <row r="3278" spans="2:32" ht="21.95" customHeight="1" x14ac:dyDescent="0.25">
      <c r="B3278" s="36" t="str">
        <f>IF(Vendas4!D248="","",Vendas4!D248)</f>
        <v/>
      </c>
      <c r="C3278" s="36" t="str">
        <f>IF(Vendas4!E248="","",Vendas4!E248)</f>
        <v/>
      </c>
      <c r="D3278" s="36" t="str">
        <f>IF(Vendas4!F248="","",Vendas4!F248)</f>
        <v/>
      </c>
      <c r="E3278" s="36" t="str">
        <f>IF(Vendas4!G248="","",Vendas4!G248)</f>
        <v/>
      </c>
      <c r="F3278" s="36" t="str">
        <f>IF(Vendas4!H248="","",Vendas4!H248)</f>
        <v/>
      </c>
      <c r="G3278" s="36" t="str">
        <f>IF(Vendas4!I248="","",Vendas4!I248)</f>
        <v/>
      </c>
      <c r="H3278" s="36" t="str">
        <f>IF(Vendas4!J248="","",Vendas4!J248)</f>
        <v/>
      </c>
      <c r="I3278" s="36" t="str">
        <f>IF(Vendas4!K248="","",Vendas4!K248)</f>
        <v/>
      </c>
      <c r="J3278" s="36" t="str">
        <f>IF(Vendas4!L248="","",Vendas4!L248)</f>
        <v/>
      </c>
      <c r="K3278" s="36" t="str">
        <f>IF(Vendas4!M248="","",Vendas4!M248)</f>
        <v/>
      </c>
      <c r="L3278" s="36" t="str">
        <f>IF(Vendas4!N248="","",Vendas4!N248)</f>
        <v/>
      </c>
      <c r="M3278" s="36" t="str">
        <f>IF(Vendas4!O248="","",Vendas4!O248)</f>
        <v/>
      </c>
      <c r="N3278" s="36" t="str">
        <f>IF(Vendas4!P248="","",Vendas4!P248)</f>
        <v/>
      </c>
      <c r="O3278" s="42">
        <f t="shared" si="580"/>
        <v>0</v>
      </c>
      <c r="P3278" s="105">
        <f t="shared" si="581"/>
        <v>0</v>
      </c>
      <c r="Q3278" s="105">
        <f t="shared" si="582"/>
        <v>0</v>
      </c>
      <c r="R3278" s="105">
        <f t="shared" si="583"/>
        <v>0</v>
      </c>
      <c r="S3278" s="22" t="str">
        <f t="shared" si="586"/>
        <v/>
      </c>
      <c r="T3278" s="92">
        <f t="shared" si="584"/>
        <v>0</v>
      </c>
      <c r="U3278" s="92">
        <f t="shared" si="569"/>
        <v>0</v>
      </c>
      <c r="V3278" s="92">
        <f t="shared" si="570"/>
        <v>0</v>
      </c>
      <c r="W3278" s="92">
        <f t="shared" si="571"/>
        <v>0</v>
      </c>
      <c r="X3278" s="92">
        <f t="shared" si="572"/>
        <v>0</v>
      </c>
      <c r="Y3278" s="92">
        <f t="shared" si="573"/>
        <v>0</v>
      </c>
      <c r="Z3278" s="92">
        <f t="shared" si="574"/>
        <v>0</v>
      </c>
      <c r="AA3278" s="92">
        <f t="shared" si="575"/>
        <v>0</v>
      </c>
      <c r="AB3278" s="92">
        <f t="shared" si="576"/>
        <v>0</v>
      </c>
      <c r="AC3278" s="92">
        <f t="shared" si="577"/>
        <v>0</v>
      </c>
      <c r="AD3278" s="92">
        <f t="shared" si="578"/>
        <v>0</v>
      </c>
      <c r="AE3278" s="92">
        <f t="shared" si="579"/>
        <v>0</v>
      </c>
      <c r="AF3278" s="118">
        <f t="shared" si="585"/>
        <v>0</v>
      </c>
    </row>
    <row r="3279" spans="2:32" ht="21.95" customHeight="1" x14ac:dyDescent="0.25">
      <c r="B3279" s="36" t="str">
        <f>IF(Vendas4!D249="","",Vendas4!D249)</f>
        <v/>
      </c>
      <c r="C3279" s="36" t="str">
        <f>IF(Vendas4!E249="","",Vendas4!E249)</f>
        <v/>
      </c>
      <c r="D3279" s="36" t="str">
        <f>IF(Vendas4!F249="","",Vendas4!F249)</f>
        <v/>
      </c>
      <c r="E3279" s="36" t="str">
        <f>IF(Vendas4!G249="","",Vendas4!G249)</f>
        <v/>
      </c>
      <c r="F3279" s="36" t="str">
        <f>IF(Vendas4!H249="","",Vendas4!H249)</f>
        <v/>
      </c>
      <c r="G3279" s="36" t="str">
        <f>IF(Vendas4!I249="","",Vendas4!I249)</f>
        <v/>
      </c>
      <c r="H3279" s="36" t="str">
        <f>IF(Vendas4!J249="","",Vendas4!J249)</f>
        <v/>
      </c>
      <c r="I3279" s="36" t="str">
        <f>IF(Vendas4!K249="","",Vendas4!K249)</f>
        <v/>
      </c>
      <c r="J3279" s="36" t="str">
        <f>IF(Vendas4!L249="","",Vendas4!L249)</f>
        <v/>
      </c>
      <c r="K3279" s="36" t="str">
        <f>IF(Vendas4!M249="","",Vendas4!M249)</f>
        <v/>
      </c>
      <c r="L3279" s="36" t="str">
        <f>IF(Vendas4!N249="","",Vendas4!N249)</f>
        <v/>
      </c>
      <c r="M3279" s="36" t="str">
        <f>IF(Vendas4!O249="","",Vendas4!O249)</f>
        <v/>
      </c>
      <c r="N3279" s="36" t="str">
        <f>IF(Vendas4!P249="","",Vendas4!P249)</f>
        <v/>
      </c>
      <c r="O3279" s="42">
        <f t="shared" si="580"/>
        <v>0</v>
      </c>
      <c r="P3279" s="105">
        <f t="shared" si="581"/>
        <v>0</v>
      </c>
      <c r="Q3279" s="105">
        <f t="shared" si="582"/>
        <v>0</v>
      </c>
      <c r="R3279" s="105">
        <f t="shared" si="583"/>
        <v>0</v>
      </c>
      <c r="S3279" s="22" t="str">
        <f t="shared" si="586"/>
        <v/>
      </c>
      <c r="T3279" s="92">
        <f t="shared" si="584"/>
        <v>0</v>
      </c>
      <c r="U3279" s="92">
        <f t="shared" si="569"/>
        <v>0</v>
      </c>
      <c r="V3279" s="92">
        <f t="shared" si="570"/>
        <v>0</v>
      </c>
      <c r="W3279" s="92">
        <f t="shared" si="571"/>
        <v>0</v>
      </c>
      <c r="X3279" s="92">
        <f t="shared" si="572"/>
        <v>0</v>
      </c>
      <c r="Y3279" s="92">
        <f t="shared" si="573"/>
        <v>0</v>
      </c>
      <c r="Z3279" s="92">
        <f t="shared" si="574"/>
        <v>0</v>
      </c>
      <c r="AA3279" s="92">
        <f t="shared" si="575"/>
        <v>0</v>
      </c>
      <c r="AB3279" s="92">
        <f t="shared" si="576"/>
        <v>0</v>
      </c>
      <c r="AC3279" s="92">
        <f t="shared" si="577"/>
        <v>0</v>
      </c>
      <c r="AD3279" s="92">
        <f t="shared" si="578"/>
        <v>0</v>
      </c>
      <c r="AE3279" s="92">
        <f t="shared" si="579"/>
        <v>0</v>
      </c>
      <c r="AF3279" s="118">
        <f t="shared" si="585"/>
        <v>0</v>
      </c>
    </row>
    <row r="3280" spans="2:32" ht="21.95" customHeight="1" x14ac:dyDescent="0.25">
      <c r="B3280" s="36" t="str">
        <f>IF(Vendas4!D250="","",Vendas4!D250)</f>
        <v/>
      </c>
      <c r="C3280" s="36" t="str">
        <f>IF(Vendas4!E250="","",Vendas4!E250)</f>
        <v/>
      </c>
      <c r="D3280" s="36" t="str">
        <f>IF(Vendas4!F250="","",Vendas4!F250)</f>
        <v/>
      </c>
      <c r="E3280" s="36" t="str">
        <f>IF(Vendas4!G250="","",Vendas4!G250)</f>
        <v/>
      </c>
      <c r="F3280" s="36" t="str">
        <f>IF(Vendas4!H250="","",Vendas4!H250)</f>
        <v/>
      </c>
      <c r="G3280" s="36" t="str">
        <f>IF(Vendas4!I250="","",Vendas4!I250)</f>
        <v/>
      </c>
      <c r="H3280" s="36" t="str">
        <f>IF(Vendas4!J250="","",Vendas4!J250)</f>
        <v/>
      </c>
      <c r="I3280" s="36" t="str">
        <f>IF(Vendas4!K250="","",Vendas4!K250)</f>
        <v/>
      </c>
      <c r="J3280" s="36" t="str">
        <f>IF(Vendas4!L250="","",Vendas4!L250)</f>
        <v/>
      </c>
      <c r="K3280" s="36" t="str">
        <f>IF(Vendas4!M250="","",Vendas4!M250)</f>
        <v/>
      </c>
      <c r="L3280" s="36" t="str">
        <f>IF(Vendas4!N250="","",Vendas4!N250)</f>
        <v/>
      </c>
      <c r="M3280" s="36" t="str">
        <f>IF(Vendas4!O250="","",Vendas4!O250)</f>
        <v/>
      </c>
      <c r="N3280" s="36" t="str">
        <f>IF(Vendas4!P250="","",Vendas4!P250)</f>
        <v/>
      </c>
      <c r="O3280" s="42">
        <f t="shared" si="580"/>
        <v>0</v>
      </c>
      <c r="P3280" s="105">
        <f t="shared" si="581"/>
        <v>0</v>
      </c>
      <c r="Q3280" s="105">
        <f t="shared" si="582"/>
        <v>0</v>
      </c>
      <c r="R3280" s="105">
        <f t="shared" si="583"/>
        <v>0</v>
      </c>
      <c r="S3280" s="22" t="str">
        <f t="shared" si="586"/>
        <v/>
      </c>
      <c r="T3280" s="92">
        <f t="shared" si="584"/>
        <v>0</v>
      </c>
      <c r="U3280" s="92">
        <f t="shared" si="569"/>
        <v>0</v>
      </c>
      <c r="V3280" s="92">
        <f t="shared" si="570"/>
        <v>0</v>
      </c>
      <c r="W3280" s="92">
        <f t="shared" si="571"/>
        <v>0</v>
      </c>
      <c r="X3280" s="92">
        <f t="shared" si="572"/>
        <v>0</v>
      </c>
      <c r="Y3280" s="92">
        <f t="shared" si="573"/>
        <v>0</v>
      </c>
      <c r="Z3280" s="92">
        <f t="shared" si="574"/>
        <v>0</v>
      </c>
      <c r="AA3280" s="92">
        <f t="shared" si="575"/>
        <v>0</v>
      </c>
      <c r="AB3280" s="92">
        <f t="shared" si="576"/>
        <v>0</v>
      </c>
      <c r="AC3280" s="92">
        <f t="shared" si="577"/>
        <v>0</v>
      </c>
      <c r="AD3280" s="92">
        <f t="shared" si="578"/>
        <v>0</v>
      </c>
      <c r="AE3280" s="92">
        <f t="shared" si="579"/>
        <v>0</v>
      </c>
      <c r="AF3280" s="118">
        <f t="shared" si="585"/>
        <v>0</v>
      </c>
    </row>
    <row r="3281" spans="2:32" ht="21.95" customHeight="1" x14ac:dyDescent="0.25">
      <c r="B3281" s="36" t="str">
        <f>IF(Vendas4!D251="","",Vendas4!D251)</f>
        <v/>
      </c>
      <c r="C3281" s="36" t="str">
        <f>IF(Vendas4!E251="","",Vendas4!E251)</f>
        <v/>
      </c>
      <c r="D3281" s="36" t="str">
        <f>IF(Vendas4!F251="","",Vendas4!F251)</f>
        <v/>
      </c>
      <c r="E3281" s="36" t="str">
        <f>IF(Vendas4!G251="","",Vendas4!G251)</f>
        <v/>
      </c>
      <c r="F3281" s="36" t="str">
        <f>IF(Vendas4!H251="","",Vendas4!H251)</f>
        <v/>
      </c>
      <c r="G3281" s="36" t="str">
        <f>IF(Vendas4!I251="","",Vendas4!I251)</f>
        <v/>
      </c>
      <c r="H3281" s="36" t="str">
        <f>IF(Vendas4!J251="","",Vendas4!J251)</f>
        <v/>
      </c>
      <c r="I3281" s="36" t="str">
        <f>IF(Vendas4!K251="","",Vendas4!K251)</f>
        <v/>
      </c>
      <c r="J3281" s="36" t="str">
        <f>IF(Vendas4!L251="","",Vendas4!L251)</f>
        <v/>
      </c>
      <c r="K3281" s="36" t="str">
        <f>IF(Vendas4!M251="","",Vendas4!M251)</f>
        <v/>
      </c>
      <c r="L3281" s="36" t="str">
        <f>IF(Vendas4!N251="","",Vendas4!N251)</f>
        <v/>
      </c>
      <c r="M3281" s="36" t="str">
        <f>IF(Vendas4!O251="","",Vendas4!O251)</f>
        <v/>
      </c>
      <c r="N3281" s="36" t="str">
        <f>IF(Vendas4!P251="","",Vendas4!P251)</f>
        <v/>
      </c>
      <c r="O3281" s="42">
        <f t="shared" si="580"/>
        <v>0</v>
      </c>
      <c r="P3281" s="105">
        <f t="shared" si="581"/>
        <v>0</v>
      </c>
      <c r="Q3281" s="105">
        <f t="shared" si="582"/>
        <v>0</v>
      </c>
      <c r="R3281" s="105">
        <f t="shared" si="583"/>
        <v>0</v>
      </c>
      <c r="S3281" s="22" t="str">
        <f t="shared" si="586"/>
        <v/>
      </c>
      <c r="T3281" s="92">
        <f t="shared" si="584"/>
        <v>0</v>
      </c>
      <c r="U3281" s="92">
        <f t="shared" si="569"/>
        <v>0</v>
      </c>
      <c r="V3281" s="92">
        <f t="shared" si="570"/>
        <v>0</v>
      </c>
      <c r="W3281" s="92">
        <f t="shared" si="571"/>
        <v>0</v>
      </c>
      <c r="X3281" s="92">
        <f t="shared" si="572"/>
        <v>0</v>
      </c>
      <c r="Y3281" s="92">
        <f t="shared" si="573"/>
        <v>0</v>
      </c>
      <c r="Z3281" s="92">
        <f t="shared" si="574"/>
        <v>0</v>
      </c>
      <c r="AA3281" s="92">
        <f t="shared" si="575"/>
        <v>0</v>
      </c>
      <c r="AB3281" s="92">
        <f t="shared" si="576"/>
        <v>0</v>
      </c>
      <c r="AC3281" s="92">
        <f t="shared" si="577"/>
        <v>0</v>
      </c>
      <c r="AD3281" s="92">
        <f t="shared" si="578"/>
        <v>0</v>
      </c>
      <c r="AE3281" s="92">
        <f t="shared" si="579"/>
        <v>0</v>
      </c>
      <c r="AF3281" s="118">
        <f t="shared" si="585"/>
        <v>0</v>
      </c>
    </row>
    <row r="3282" spans="2:32" ht="21.95" customHeight="1" x14ac:dyDescent="0.25">
      <c r="B3282" s="36" t="str">
        <f>IF(Vendas4!D252="","",Vendas4!D252)</f>
        <v/>
      </c>
      <c r="C3282" s="36" t="str">
        <f>IF(Vendas4!E252="","",Vendas4!E252)</f>
        <v/>
      </c>
      <c r="D3282" s="36" t="str">
        <f>IF(Vendas4!F252="","",Vendas4!F252)</f>
        <v/>
      </c>
      <c r="E3282" s="36" t="str">
        <f>IF(Vendas4!G252="","",Vendas4!G252)</f>
        <v/>
      </c>
      <c r="F3282" s="36" t="str">
        <f>IF(Vendas4!H252="","",Vendas4!H252)</f>
        <v/>
      </c>
      <c r="G3282" s="36" t="str">
        <f>IF(Vendas4!I252="","",Vendas4!I252)</f>
        <v/>
      </c>
      <c r="H3282" s="36" t="str">
        <f>IF(Vendas4!J252="","",Vendas4!J252)</f>
        <v/>
      </c>
      <c r="I3282" s="36" t="str">
        <f>IF(Vendas4!K252="","",Vendas4!K252)</f>
        <v/>
      </c>
      <c r="J3282" s="36" t="str">
        <f>IF(Vendas4!L252="","",Vendas4!L252)</f>
        <v/>
      </c>
      <c r="K3282" s="36" t="str">
        <f>IF(Vendas4!M252="","",Vendas4!M252)</f>
        <v/>
      </c>
      <c r="L3282" s="36" t="str">
        <f>IF(Vendas4!N252="","",Vendas4!N252)</f>
        <v/>
      </c>
      <c r="M3282" s="36" t="str">
        <f>IF(Vendas4!O252="","",Vendas4!O252)</f>
        <v/>
      </c>
      <c r="N3282" s="36" t="str">
        <f>IF(Vendas4!P252="","",Vendas4!P252)</f>
        <v/>
      </c>
      <c r="O3282" s="42">
        <f t="shared" si="580"/>
        <v>0</v>
      </c>
      <c r="P3282" s="105">
        <f t="shared" si="581"/>
        <v>0</v>
      </c>
      <c r="Q3282" s="105">
        <f t="shared" si="582"/>
        <v>0</v>
      </c>
      <c r="R3282" s="105">
        <f t="shared" si="583"/>
        <v>0</v>
      </c>
      <c r="S3282" s="22" t="str">
        <f t="shared" si="586"/>
        <v/>
      </c>
      <c r="T3282" s="92">
        <f t="shared" si="584"/>
        <v>0</v>
      </c>
      <c r="U3282" s="92">
        <f t="shared" si="569"/>
        <v>0</v>
      </c>
      <c r="V3282" s="92">
        <f t="shared" si="570"/>
        <v>0</v>
      </c>
      <c r="W3282" s="92">
        <f t="shared" si="571"/>
        <v>0</v>
      </c>
      <c r="X3282" s="92">
        <f t="shared" si="572"/>
        <v>0</v>
      </c>
      <c r="Y3282" s="92">
        <f t="shared" si="573"/>
        <v>0</v>
      </c>
      <c r="Z3282" s="92">
        <f t="shared" si="574"/>
        <v>0</v>
      </c>
      <c r="AA3282" s="92">
        <f t="shared" si="575"/>
        <v>0</v>
      </c>
      <c r="AB3282" s="92">
        <f t="shared" si="576"/>
        <v>0</v>
      </c>
      <c r="AC3282" s="92">
        <f t="shared" si="577"/>
        <v>0</v>
      </c>
      <c r="AD3282" s="92">
        <f t="shared" si="578"/>
        <v>0</v>
      </c>
      <c r="AE3282" s="92">
        <f t="shared" si="579"/>
        <v>0</v>
      </c>
      <c r="AF3282" s="118">
        <f t="shared" si="585"/>
        <v>0</v>
      </c>
    </row>
    <row r="3283" spans="2:32" ht="21.95" customHeight="1" x14ac:dyDescent="0.25">
      <c r="B3283" s="36" t="str">
        <f>IF(Vendas4!D253="","",Vendas4!D253)</f>
        <v/>
      </c>
      <c r="C3283" s="36" t="str">
        <f>IF(Vendas4!E253="","",Vendas4!E253)</f>
        <v/>
      </c>
      <c r="D3283" s="36" t="str">
        <f>IF(Vendas4!F253="","",Vendas4!F253)</f>
        <v/>
      </c>
      <c r="E3283" s="36" t="str">
        <f>IF(Vendas4!G253="","",Vendas4!G253)</f>
        <v/>
      </c>
      <c r="F3283" s="36" t="str">
        <f>IF(Vendas4!H253="","",Vendas4!H253)</f>
        <v/>
      </c>
      <c r="G3283" s="36" t="str">
        <f>IF(Vendas4!I253="","",Vendas4!I253)</f>
        <v/>
      </c>
      <c r="H3283" s="36" t="str">
        <f>IF(Vendas4!J253="","",Vendas4!J253)</f>
        <v/>
      </c>
      <c r="I3283" s="36" t="str">
        <f>IF(Vendas4!K253="","",Vendas4!K253)</f>
        <v/>
      </c>
      <c r="J3283" s="36" t="str">
        <f>IF(Vendas4!L253="","",Vendas4!L253)</f>
        <v/>
      </c>
      <c r="K3283" s="36" t="str">
        <f>IF(Vendas4!M253="","",Vendas4!M253)</f>
        <v/>
      </c>
      <c r="L3283" s="36" t="str">
        <f>IF(Vendas4!N253="","",Vendas4!N253)</f>
        <v/>
      </c>
      <c r="M3283" s="36" t="str">
        <f>IF(Vendas4!O253="","",Vendas4!O253)</f>
        <v/>
      </c>
      <c r="N3283" s="36" t="str">
        <f>IF(Vendas4!P253="","",Vendas4!P253)</f>
        <v/>
      </c>
      <c r="O3283" s="42">
        <f t="shared" si="580"/>
        <v>0</v>
      </c>
      <c r="P3283" s="105">
        <f t="shared" si="581"/>
        <v>0</v>
      </c>
      <c r="Q3283" s="105">
        <f t="shared" si="582"/>
        <v>0</v>
      </c>
      <c r="R3283" s="105">
        <f t="shared" si="583"/>
        <v>0</v>
      </c>
      <c r="S3283" s="22" t="str">
        <f t="shared" si="586"/>
        <v/>
      </c>
      <c r="T3283" s="92">
        <f t="shared" si="584"/>
        <v>0</v>
      </c>
      <c r="U3283" s="92">
        <f t="shared" si="569"/>
        <v>0</v>
      </c>
      <c r="V3283" s="92">
        <f t="shared" si="570"/>
        <v>0</v>
      </c>
      <c r="W3283" s="92">
        <f t="shared" si="571"/>
        <v>0</v>
      </c>
      <c r="X3283" s="92">
        <f t="shared" si="572"/>
        <v>0</v>
      </c>
      <c r="Y3283" s="92">
        <f t="shared" si="573"/>
        <v>0</v>
      </c>
      <c r="Z3283" s="92">
        <f t="shared" si="574"/>
        <v>0</v>
      </c>
      <c r="AA3283" s="92">
        <f t="shared" si="575"/>
        <v>0</v>
      </c>
      <c r="AB3283" s="92">
        <f t="shared" si="576"/>
        <v>0</v>
      </c>
      <c r="AC3283" s="92">
        <f t="shared" si="577"/>
        <v>0</v>
      </c>
      <c r="AD3283" s="92">
        <f t="shared" si="578"/>
        <v>0</v>
      </c>
      <c r="AE3283" s="92">
        <f t="shared" si="579"/>
        <v>0</v>
      </c>
      <c r="AF3283" s="118">
        <f t="shared" si="585"/>
        <v>0</v>
      </c>
    </row>
    <row r="3284" spans="2:32" ht="21.95" customHeight="1" x14ac:dyDescent="0.25">
      <c r="B3284" s="36" t="str">
        <f>IF(Vendas4!D254="","",Vendas4!D254)</f>
        <v/>
      </c>
      <c r="C3284" s="36" t="str">
        <f>IF(Vendas4!E254="","",Vendas4!E254)</f>
        <v/>
      </c>
      <c r="D3284" s="36" t="str">
        <f>IF(Vendas4!F254="","",Vendas4!F254)</f>
        <v/>
      </c>
      <c r="E3284" s="36" t="str">
        <f>IF(Vendas4!G254="","",Vendas4!G254)</f>
        <v/>
      </c>
      <c r="F3284" s="36" t="str">
        <f>IF(Vendas4!H254="","",Vendas4!H254)</f>
        <v/>
      </c>
      <c r="G3284" s="36" t="str">
        <f>IF(Vendas4!I254="","",Vendas4!I254)</f>
        <v/>
      </c>
      <c r="H3284" s="36" t="str">
        <f>IF(Vendas4!J254="","",Vendas4!J254)</f>
        <v/>
      </c>
      <c r="I3284" s="36" t="str">
        <f>IF(Vendas4!K254="","",Vendas4!K254)</f>
        <v/>
      </c>
      <c r="J3284" s="36" t="str">
        <f>IF(Vendas4!L254="","",Vendas4!L254)</f>
        <v/>
      </c>
      <c r="K3284" s="36" t="str">
        <f>IF(Vendas4!M254="","",Vendas4!M254)</f>
        <v/>
      </c>
      <c r="L3284" s="36" t="str">
        <f>IF(Vendas4!N254="","",Vendas4!N254)</f>
        <v/>
      </c>
      <c r="M3284" s="36" t="str">
        <f>IF(Vendas4!O254="","",Vendas4!O254)</f>
        <v/>
      </c>
      <c r="N3284" s="36" t="str">
        <f>IF(Vendas4!P254="","",Vendas4!P254)</f>
        <v/>
      </c>
      <c r="O3284" s="42">
        <f t="shared" si="580"/>
        <v>0</v>
      </c>
      <c r="P3284" s="105">
        <f t="shared" si="581"/>
        <v>0</v>
      </c>
      <c r="Q3284" s="105">
        <f t="shared" si="582"/>
        <v>0</v>
      </c>
      <c r="R3284" s="105">
        <f t="shared" si="583"/>
        <v>0</v>
      </c>
      <c r="S3284" s="22" t="str">
        <f t="shared" si="586"/>
        <v/>
      </c>
      <c r="T3284" s="92">
        <f t="shared" si="584"/>
        <v>0</v>
      </c>
      <c r="U3284" s="92">
        <f t="shared" si="569"/>
        <v>0</v>
      </c>
      <c r="V3284" s="92">
        <f t="shared" si="570"/>
        <v>0</v>
      </c>
      <c r="W3284" s="92">
        <f t="shared" si="571"/>
        <v>0</v>
      </c>
      <c r="X3284" s="92">
        <f t="shared" si="572"/>
        <v>0</v>
      </c>
      <c r="Y3284" s="92">
        <f t="shared" si="573"/>
        <v>0</v>
      </c>
      <c r="Z3284" s="92">
        <f t="shared" si="574"/>
        <v>0</v>
      </c>
      <c r="AA3284" s="92">
        <f t="shared" si="575"/>
        <v>0</v>
      </c>
      <c r="AB3284" s="92">
        <f t="shared" si="576"/>
        <v>0</v>
      </c>
      <c r="AC3284" s="92">
        <f t="shared" si="577"/>
        <v>0</v>
      </c>
      <c r="AD3284" s="92">
        <f t="shared" si="578"/>
        <v>0</v>
      </c>
      <c r="AE3284" s="92">
        <f t="shared" si="579"/>
        <v>0</v>
      </c>
      <c r="AF3284" s="118">
        <f t="shared" si="585"/>
        <v>0</v>
      </c>
    </row>
    <row r="3285" spans="2:32" ht="21.95" customHeight="1" x14ac:dyDescent="0.25">
      <c r="B3285" s="36" t="str">
        <f>IF(Vendas4!D255="","",Vendas4!D255)</f>
        <v/>
      </c>
      <c r="C3285" s="36" t="str">
        <f>IF(Vendas4!E255="","",Vendas4!E255)</f>
        <v/>
      </c>
      <c r="D3285" s="36" t="str">
        <f>IF(Vendas4!F255="","",Vendas4!F255)</f>
        <v/>
      </c>
      <c r="E3285" s="36" t="str">
        <f>IF(Vendas4!G255="","",Vendas4!G255)</f>
        <v/>
      </c>
      <c r="F3285" s="36" t="str">
        <f>IF(Vendas4!H255="","",Vendas4!H255)</f>
        <v/>
      </c>
      <c r="G3285" s="36" t="str">
        <f>IF(Vendas4!I255="","",Vendas4!I255)</f>
        <v/>
      </c>
      <c r="H3285" s="36" t="str">
        <f>IF(Vendas4!J255="","",Vendas4!J255)</f>
        <v/>
      </c>
      <c r="I3285" s="36" t="str">
        <f>IF(Vendas4!K255="","",Vendas4!K255)</f>
        <v/>
      </c>
      <c r="J3285" s="36" t="str">
        <f>IF(Vendas4!L255="","",Vendas4!L255)</f>
        <v/>
      </c>
      <c r="K3285" s="36" t="str">
        <f>IF(Vendas4!M255="","",Vendas4!M255)</f>
        <v/>
      </c>
      <c r="L3285" s="36" t="str">
        <f>IF(Vendas4!N255="","",Vendas4!N255)</f>
        <v/>
      </c>
      <c r="M3285" s="36" t="str">
        <f>IF(Vendas4!O255="","",Vendas4!O255)</f>
        <v/>
      </c>
      <c r="N3285" s="36" t="str">
        <f>IF(Vendas4!P255="","",Vendas4!P255)</f>
        <v/>
      </c>
      <c r="O3285" s="42">
        <f t="shared" si="580"/>
        <v>0</v>
      </c>
      <c r="P3285" s="105">
        <f t="shared" si="581"/>
        <v>0</v>
      </c>
      <c r="Q3285" s="105">
        <f t="shared" si="582"/>
        <v>0</v>
      </c>
      <c r="R3285" s="105">
        <f t="shared" si="583"/>
        <v>0</v>
      </c>
      <c r="S3285" s="22" t="str">
        <f t="shared" si="586"/>
        <v/>
      </c>
      <c r="T3285" s="92">
        <f t="shared" si="584"/>
        <v>0</v>
      </c>
      <c r="U3285" s="92">
        <f t="shared" si="569"/>
        <v>0</v>
      </c>
      <c r="V3285" s="92">
        <f t="shared" si="570"/>
        <v>0</v>
      </c>
      <c r="W3285" s="92">
        <f t="shared" si="571"/>
        <v>0</v>
      </c>
      <c r="X3285" s="92">
        <f t="shared" si="572"/>
        <v>0</v>
      </c>
      <c r="Y3285" s="92">
        <f t="shared" si="573"/>
        <v>0</v>
      </c>
      <c r="Z3285" s="92">
        <f t="shared" si="574"/>
        <v>0</v>
      </c>
      <c r="AA3285" s="92">
        <f t="shared" si="575"/>
        <v>0</v>
      </c>
      <c r="AB3285" s="92">
        <f t="shared" si="576"/>
        <v>0</v>
      </c>
      <c r="AC3285" s="92">
        <f t="shared" si="577"/>
        <v>0</v>
      </c>
      <c r="AD3285" s="92">
        <f t="shared" si="578"/>
        <v>0</v>
      </c>
      <c r="AE3285" s="92">
        <f t="shared" si="579"/>
        <v>0</v>
      </c>
      <c r="AF3285" s="118">
        <f t="shared" si="585"/>
        <v>0</v>
      </c>
    </row>
    <row r="3286" spans="2:32" ht="21.95" customHeight="1" x14ac:dyDescent="0.25">
      <c r="B3286" s="36" t="str">
        <f>IF(Vendas4!D256="","",Vendas4!D256)</f>
        <v/>
      </c>
      <c r="C3286" s="36" t="str">
        <f>IF(Vendas4!E256="","",Vendas4!E256)</f>
        <v/>
      </c>
      <c r="D3286" s="36" t="str">
        <f>IF(Vendas4!F256="","",Vendas4!F256)</f>
        <v/>
      </c>
      <c r="E3286" s="36" t="str">
        <f>IF(Vendas4!G256="","",Vendas4!G256)</f>
        <v/>
      </c>
      <c r="F3286" s="36" t="str">
        <f>IF(Vendas4!H256="","",Vendas4!H256)</f>
        <v/>
      </c>
      <c r="G3286" s="36" t="str">
        <f>IF(Vendas4!I256="","",Vendas4!I256)</f>
        <v/>
      </c>
      <c r="H3286" s="36" t="str">
        <f>IF(Vendas4!J256="","",Vendas4!J256)</f>
        <v/>
      </c>
      <c r="I3286" s="36" t="str">
        <f>IF(Vendas4!K256="","",Vendas4!K256)</f>
        <v/>
      </c>
      <c r="J3286" s="36" t="str">
        <f>IF(Vendas4!L256="","",Vendas4!L256)</f>
        <v/>
      </c>
      <c r="K3286" s="36" t="str">
        <f>IF(Vendas4!M256="","",Vendas4!M256)</f>
        <v/>
      </c>
      <c r="L3286" s="36" t="str">
        <f>IF(Vendas4!N256="","",Vendas4!N256)</f>
        <v/>
      </c>
      <c r="M3286" s="36" t="str">
        <f>IF(Vendas4!O256="","",Vendas4!O256)</f>
        <v/>
      </c>
      <c r="N3286" s="36" t="str">
        <f>IF(Vendas4!P256="","",Vendas4!P256)</f>
        <v/>
      </c>
      <c r="O3286" s="42">
        <f t="shared" si="580"/>
        <v>0</v>
      </c>
      <c r="P3286" s="105">
        <f t="shared" si="581"/>
        <v>0</v>
      </c>
      <c r="Q3286" s="105">
        <f t="shared" si="582"/>
        <v>0</v>
      </c>
      <c r="R3286" s="105">
        <f t="shared" si="583"/>
        <v>0</v>
      </c>
      <c r="S3286" s="22" t="str">
        <f t="shared" si="586"/>
        <v/>
      </c>
      <c r="T3286" s="92">
        <f t="shared" si="584"/>
        <v>0</v>
      </c>
      <c r="U3286" s="92">
        <f t="shared" si="569"/>
        <v>0</v>
      </c>
      <c r="V3286" s="92">
        <f t="shared" si="570"/>
        <v>0</v>
      </c>
      <c r="W3286" s="92">
        <f t="shared" si="571"/>
        <v>0</v>
      </c>
      <c r="X3286" s="92">
        <f t="shared" si="572"/>
        <v>0</v>
      </c>
      <c r="Y3286" s="92">
        <f t="shared" si="573"/>
        <v>0</v>
      </c>
      <c r="Z3286" s="92">
        <f t="shared" si="574"/>
        <v>0</v>
      </c>
      <c r="AA3286" s="92">
        <f t="shared" si="575"/>
        <v>0</v>
      </c>
      <c r="AB3286" s="92">
        <f t="shared" si="576"/>
        <v>0</v>
      </c>
      <c r="AC3286" s="92">
        <f t="shared" si="577"/>
        <v>0</v>
      </c>
      <c r="AD3286" s="92">
        <f t="shared" si="578"/>
        <v>0</v>
      </c>
      <c r="AE3286" s="92">
        <f t="shared" si="579"/>
        <v>0</v>
      </c>
      <c r="AF3286" s="118">
        <f t="shared" si="585"/>
        <v>0</v>
      </c>
    </row>
    <row r="3287" spans="2:32" ht="21.95" customHeight="1" x14ac:dyDescent="0.25">
      <c r="B3287" s="36" t="str">
        <f>IF(Vendas4!D257="","",Vendas4!D257)</f>
        <v/>
      </c>
      <c r="C3287" s="36" t="str">
        <f>IF(Vendas4!E257="","",Vendas4!E257)</f>
        <v/>
      </c>
      <c r="D3287" s="36" t="str">
        <f>IF(Vendas4!F257="","",Vendas4!F257)</f>
        <v/>
      </c>
      <c r="E3287" s="36" t="str">
        <f>IF(Vendas4!G257="","",Vendas4!G257)</f>
        <v/>
      </c>
      <c r="F3287" s="36" t="str">
        <f>IF(Vendas4!H257="","",Vendas4!H257)</f>
        <v/>
      </c>
      <c r="G3287" s="36" t="str">
        <f>IF(Vendas4!I257="","",Vendas4!I257)</f>
        <v/>
      </c>
      <c r="H3287" s="36" t="str">
        <f>IF(Vendas4!J257="","",Vendas4!J257)</f>
        <v/>
      </c>
      <c r="I3287" s="36" t="str">
        <f>IF(Vendas4!K257="","",Vendas4!K257)</f>
        <v/>
      </c>
      <c r="J3287" s="36" t="str">
        <f>IF(Vendas4!L257="","",Vendas4!L257)</f>
        <v/>
      </c>
      <c r="K3287" s="36" t="str">
        <f>IF(Vendas4!M257="","",Vendas4!M257)</f>
        <v/>
      </c>
      <c r="L3287" s="36" t="str">
        <f>IF(Vendas4!N257="","",Vendas4!N257)</f>
        <v/>
      </c>
      <c r="M3287" s="36" t="str">
        <f>IF(Vendas4!O257="","",Vendas4!O257)</f>
        <v/>
      </c>
      <c r="N3287" s="36" t="str">
        <f>IF(Vendas4!P257="","",Vendas4!P257)</f>
        <v/>
      </c>
      <c r="O3287" s="42">
        <f t="shared" si="580"/>
        <v>0</v>
      </c>
      <c r="P3287" s="105">
        <f t="shared" si="581"/>
        <v>0</v>
      </c>
      <c r="Q3287" s="105">
        <f t="shared" si="582"/>
        <v>0</v>
      </c>
      <c r="R3287" s="105">
        <f t="shared" si="583"/>
        <v>0</v>
      </c>
      <c r="S3287" s="22" t="str">
        <f t="shared" si="586"/>
        <v/>
      </c>
      <c r="T3287" s="92">
        <f t="shared" si="584"/>
        <v>0</v>
      </c>
      <c r="U3287" s="92">
        <f t="shared" si="569"/>
        <v>0</v>
      </c>
      <c r="V3287" s="92">
        <f t="shared" si="570"/>
        <v>0</v>
      </c>
      <c r="W3287" s="92">
        <f t="shared" si="571"/>
        <v>0</v>
      </c>
      <c r="X3287" s="92">
        <f t="shared" si="572"/>
        <v>0</v>
      </c>
      <c r="Y3287" s="92">
        <f t="shared" si="573"/>
        <v>0</v>
      </c>
      <c r="Z3287" s="92">
        <f t="shared" si="574"/>
        <v>0</v>
      </c>
      <c r="AA3287" s="92">
        <f t="shared" si="575"/>
        <v>0</v>
      </c>
      <c r="AB3287" s="92">
        <f t="shared" si="576"/>
        <v>0</v>
      </c>
      <c r="AC3287" s="92">
        <f t="shared" si="577"/>
        <v>0</v>
      </c>
      <c r="AD3287" s="92">
        <f t="shared" si="578"/>
        <v>0</v>
      </c>
      <c r="AE3287" s="92">
        <f t="shared" si="579"/>
        <v>0</v>
      </c>
      <c r="AF3287" s="118">
        <f t="shared" si="585"/>
        <v>0</v>
      </c>
    </row>
    <row r="3288" spans="2:32" ht="21.95" customHeight="1" x14ac:dyDescent="0.25">
      <c r="B3288" s="36" t="str">
        <f>IF(Vendas4!D258="","",Vendas4!D258)</f>
        <v/>
      </c>
      <c r="C3288" s="36" t="str">
        <f>IF(Vendas4!E258="","",Vendas4!E258)</f>
        <v/>
      </c>
      <c r="D3288" s="36" t="str">
        <f>IF(Vendas4!F258="","",Vendas4!F258)</f>
        <v/>
      </c>
      <c r="E3288" s="36" t="str">
        <f>IF(Vendas4!G258="","",Vendas4!G258)</f>
        <v/>
      </c>
      <c r="F3288" s="36" t="str">
        <f>IF(Vendas4!H258="","",Vendas4!H258)</f>
        <v/>
      </c>
      <c r="G3288" s="36" t="str">
        <f>IF(Vendas4!I258="","",Vendas4!I258)</f>
        <v/>
      </c>
      <c r="H3288" s="36" t="str">
        <f>IF(Vendas4!J258="","",Vendas4!J258)</f>
        <v/>
      </c>
      <c r="I3288" s="36" t="str">
        <f>IF(Vendas4!K258="","",Vendas4!K258)</f>
        <v/>
      </c>
      <c r="J3288" s="36" t="str">
        <f>IF(Vendas4!L258="","",Vendas4!L258)</f>
        <v/>
      </c>
      <c r="K3288" s="36" t="str">
        <f>IF(Vendas4!M258="","",Vendas4!M258)</f>
        <v/>
      </c>
      <c r="L3288" s="36" t="str">
        <f>IF(Vendas4!N258="","",Vendas4!N258)</f>
        <v/>
      </c>
      <c r="M3288" s="36" t="str">
        <f>IF(Vendas4!O258="","",Vendas4!O258)</f>
        <v/>
      </c>
      <c r="N3288" s="36" t="str">
        <f>IF(Vendas4!P258="","",Vendas4!P258)</f>
        <v/>
      </c>
      <c r="O3288" s="42">
        <f t="shared" si="580"/>
        <v>0</v>
      </c>
      <c r="P3288" s="105">
        <f t="shared" si="581"/>
        <v>0</v>
      </c>
      <c r="Q3288" s="105">
        <f t="shared" si="582"/>
        <v>0</v>
      </c>
      <c r="R3288" s="105">
        <f t="shared" si="583"/>
        <v>0</v>
      </c>
      <c r="S3288" s="22" t="str">
        <f t="shared" si="586"/>
        <v/>
      </c>
      <c r="T3288" s="92">
        <f t="shared" si="584"/>
        <v>0</v>
      </c>
      <c r="U3288" s="92">
        <f t="shared" si="569"/>
        <v>0</v>
      </c>
      <c r="V3288" s="92">
        <f t="shared" si="570"/>
        <v>0</v>
      </c>
      <c r="W3288" s="92">
        <f t="shared" si="571"/>
        <v>0</v>
      </c>
      <c r="X3288" s="92">
        <f t="shared" si="572"/>
        <v>0</v>
      </c>
      <c r="Y3288" s="92">
        <f t="shared" si="573"/>
        <v>0</v>
      </c>
      <c r="Z3288" s="92">
        <f t="shared" si="574"/>
        <v>0</v>
      </c>
      <c r="AA3288" s="92">
        <f t="shared" si="575"/>
        <v>0</v>
      </c>
      <c r="AB3288" s="92">
        <f t="shared" si="576"/>
        <v>0</v>
      </c>
      <c r="AC3288" s="92">
        <f t="shared" si="577"/>
        <v>0</v>
      </c>
      <c r="AD3288" s="92">
        <f t="shared" si="578"/>
        <v>0</v>
      </c>
      <c r="AE3288" s="92">
        <f t="shared" si="579"/>
        <v>0</v>
      </c>
      <c r="AF3288" s="118">
        <f t="shared" si="585"/>
        <v>0</v>
      </c>
    </row>
    <row r="3289" spans="2:32" ht="21.95" customHeight="1" x14ac:dyDescent="0.25">
      <c r="B3289" s="36" t="str">
        <f>IF(Vendas4!D259="","",Vendas4!D259)</f>
        <v/>
      </c>
      <c r="C3289" s="36" t="str">
        <f>IF(Vendas4!E259="","",Vendas4!E259)</f>
        <v/>
      </c>
      <c r="D3289" s="36" t="str">
        <f>IF(Vendas4!F259="","",Vendas4!F259)</f>
        <v/>
      </c>
      <c r="E3289" s="36" t="str">
        <f>IF(Vendas4!G259="","",Vendas4!G259)</f>
        <v/>
      </c>
      <c r="F3289" s="36" t="str">
        <f>IF(Vendas4!H259="","",Vendas4!H259)</f>
        <v/>
      </c>
      <c r="G3289" s="36" t="str">
        <f>IF(Vendas4!I259="","",Vendas4!I259)</f>
        <v/>
      </c>
      <c r="H3289" s="36" t="str">
        <f>IF(Vendas4!J259="","",Vendas4!J259)</f>
        <v/>
      </c>
      <c r="I3289" s="36" t="str">
        <f>IF(Vendas4!K259="","",Vendas4!K259)</f>
        <v/>
      </c>
      <c r="J3289" s="36" t="str">
        <f>IF(Vendas4!L259="","",Vendas4!L259)</f>
        <v/>
      </c>
      <c r="K3289" s="36" t="str">
        <f>IF(Vendas4!M259="","",Vendas4!M259)</f>
        <v/>
      </c>
      <c r="L3289" s="36" t="str">
        <f>IF(Vendas4!N259="","",Vendas4!N259)</f>
        <v/>
      </c>
      <c r="M3289" s="36" t="str">
        <f>IF(Vendas4!O259="","",Vendas4!O259)</f>
        <v/>
      </c>
      <c r="N3289" s="36" t="str">
        <f>IF(Vendas4!P259="","",Vendas4!P259)</f>
        <v/>
      </c>
      <c r="O3289" s="42">
        <f t="shared" si="580"/>
        <v>0</v>
      </c>
      <c r="P3289" s="105">
        <f t="shared" si="581"/>
        <v>0</v>
      </c>
      <c r="Q3289" s="105">
        <f t="shared" si="582"/>
        <v>0</v>
      </c>
      <c r="R3289" s="105">
        <f t="shared" si="583"/>
        <v>0</v>
      </c>
      <c r="S3289" s="22" t="str">
        <f t="shared" si="586"/>
        <v/>
      </c>
      <c r="T3289" s="92">
        <f t="shared" si="584"/>
        <v>0</v>
      </c>
      <c r="U3289" s="92">
        <f t="shared" si="569"/>
        <v>0</v>
      </c>
      <c r="V3289" s="92">
        <f t="shared" si="570"/>
        <v>0</v>
      </c>
      <c r="W3289" s="92">
        <f t="shared" si="571"/>
        <v>0</v>
      </c>
      <c r="X3289" s="92">
        <f t="shared" si="572"/>
        <v>0</v>
      </c>
      <c r="Y3289" s="92">
        <f t="shared" si="573"/>
        <v>0</v>
      </c>
      <c r="Z3289" s="92">
        <f t="shared" si="574"/>
        <v>0</v>
      </c>
      <c r="AA3289" s="92">
        <f t="shared" si="575"/>
        <v>0</v>
      </c>
      <c r="AB3289" s="92">
        <f t="shared" si="576"/>
        <v>0</v>
      </c>
      <c r="AC3289" s="92">
        <f t="shared" si="577"/>
        <v>0</v>
      </c>
      <c r="AD3289" s="92">
        <f t="shared" si="578"/>
        <v>0</v>
      </c>
      <c r="AE3289" s="92">
        <f t="shared" si="579"/>
        <v>0</v>
      </c>
      <c r="AF3289" s="118">
        <f t="shared" si="585"/>
        <v>0</v>
      </c>
    </row>
    <row r="3290" spans="2:32" ht="21.95" customHeight="1" x14ac:dyDescent="0.25">
      <c r="B3290" s="36" t="str">
        <f>IF(Vendas4!D260="","",Vendas4!D260)</f>
        <v/>
      </c>
      <c r="C3290" s="36" t="str">
        <f>IF(Vendas4!E260="","",Vendas4!E260)</f>
        <v/>
      </c>
      <c r="D3290" s="36" t="str">
        <f>IF(Vendas4!F260="","",Vendas4!F260)</f>
        <v/>
      </c>
      <c r="E3290" s="36" t="str">
        <f>IF(Vendas4!G260="","",Vendas4!G260)</f>
        <v/>
      </c>
      <c r="F3290" s="36" t="str">
        <f>IF(Vendas4!H260="","",Vendas4!H260)</f>
        <v/>
      </c>
      <c r="G3290" s="36" t="str">
        <f>IF(Vendas4!I260="","",Vendas4!I260)</f>
        <v/>
      </c>
      <c r="H3290" s="36" t="str">
        <f>IF(Vendas4!J260="","",Vendas4!J260)</f>
        <v/>
      </c>
      <c r="I3290" s="36" t="str">
        <f>IF(Vendas4!K260="","",Vendas4!K260)</f>
        <v/>
      </c>
      <c r="J3290" s="36" t="str">
        <f>IF(Vendas4!L260="","",Vendas4!L260)</f>
        <v/>
      </c>
      <c r="K3290" s="36" t="str">
        <f>IF(Vendas4!M260="","",Vendas4!M260)</f>
        <v/>
      </c>
      <c r="L3290" s="36" t="str">
        <f>IF(Vendas4!N260="","",Vendas4!N260)</f>
        <v/>
      </c>
      <c r="M3290" s="36" t="str">
        <f>IF(Vendas4!O260="","",Vendas4!O260)</f>
        <v/>
      </c>
      <c r="N3290" s="36" t="str">
        <f>IF(Vendas4!P260="","",Vendas4!P260)</f>
        <v/>
      </c>
      <c r="O3290" s="42">
        <f t="shared" si="580"/>
        <v>0</v>
      </c>
      <c r="P3290" s="105">
        <f t="shared" si="581"/>
        <v>0</v>
      </c>
      <c r="Q3290" s="105">
        <f t="shared" si="582"/>
        <v>0</v>
      </c>
      <c r="R3290" s="105">
        <f t="shared" si="583"/>
        <v>0</v>
      </c>
      <c r="S3290" s="22" t="str">
        <f t="shared" si="586"/>
        <v/>
      </c>
      <c r="T3290" s="92">
        <f t="shared" si="584"/>
        <v>0</v>
      </c>
      <c r="U3290" s="92">
        <f t="shared" si="569"/>
        <v>0</v>
      </c>
      <c r="V3290" s="92">
        <f t="shared" si="570"/>
        <v>0</v>
      </c>
      <c r="W3290" s="92">
        <f t="shared" si="571"/>
        <v>0</v>
      </c>
      <c r="X3290" s="92">
        <f t="shared" si="572"/>
        <v>0</v>
      </c>
      <c r="Y3290" s="92">
        <f t="shared" si="573"/>
        <v>0</v>
      </c>
      <c r="Z3290" s="92">
        <f t="shared" si="574"/>
        <v>0</v>
      </c>
      <c r="AA3290" s="92">
        <f t="shared" si="575"/>
        <v>0</v>
      </c>
      <c r="AB3290" s="92">
        <f t="shared" si="576"/>
        <v>0</v>
      </c>
      <c r="AC3290" s="92">
        <f t="shared" si="577"/>
        <v>0</v>
      </c>
      <c r="AD3290" s="92">
        <f t="shared" si="578"/>
        <v>0</v>
      </c>
      <c r="AE3290" s="92">
        <f t="shared" si="579"/>
        <v>0</v>
      </c>
      <c r="AF3290" s="118">
        <f t="shared" si="585"/>
        <v>0</v>
      </c>
    </row>
    <row r="3291" spans="2:32" ht="21.95" customHeight="1" x14ac:dyDescent="0.25">
      <c r="B3291" s="36" t="str">
        <f>IF(Vendas4!D261="","",Vendas4!D261)</f>
        <v/>
      </c>
      <c r="C3291" s="36" t="str">
        <f>IF(Vendas4!E261="","",Vendas4!E261)</f>
        <v/>
      </c>
      <c r="D3291" s="36" t="str">
        <f>IF(Vendas4!F261="","",Vendas4!F261)</f>
        <v/>
      </c>
      <c r="E3291" s="36" t="str">
        <f>IF(Vendas4!G261="","",Vendas4!G261)</f>
        <v/>
      </c>
      <c r="F3291" s="36" t="str">
        <f>IF(Vendas4!H261="","",Vendas4!H261)</f>
        <v/>
      </c>
      <c r="G3291" s="36" t="str">
        <f>IF(Vendas4!I261="","",Vendas4!I261)</f>
        <v/>
      </c>
      <c r="H3291" s="36" t="str">
        <f>IF(Vendas4!J261="","",Vendas4!J261)</f>
        <v/>
      </c>
      <c r="I3291" s="36" t="str">
        <f>IF(Vendas4!K261="","",Vendas4!K261)</f>
        <v/>
      </c>
      <c r="J3291" s="36" t="str">
        <f>IF(Vendas4!L261="","",Vendas4!L261)</f>
        <v/>
      </c>
      <c r="K3291" s="36" t="str">
        <f>IF(Vendas4!M261="","",Vendas4!M261)</f>
        <v/>
      </c>
      <c r="L3291" s="36" t="str">
        <f>IF(Vendas4!N261="","",Vendas4!N261)</f>
        <v/>
      </c>
      <c r="M3291" s="36" t="str">
        <f>IF(Vendas4!O261="","",Vendas4!O261)</f>
        <v/>
      </c>
      <c r="N3291" s="36" t="str">
        <f>IF(Vendas4!P261="","",Vendas4!P261)</f>
        <v/>
      </c>
      <c r="O3291" s="42">
        <f t="shared" si="580"/>
        <v>0</v>
      </c>
      <c r="P3291" s="105">
        <f t="shared" si="581"/>
        <v>0</v>
      </c>
      <c r="Q3291" s="105">
        <f t="shared" si="582"/>
        <v>0</v>
      </c>
      <c r="R3291" s="105">
        <f t="shared" si="583"/>
        <v>0</v>
      </c>
      <c r="S3291" s="22" t="str">
        <f t="shared" si="586"/>
        <v/>
      </c>
      <c r="T3291" s="92">
        <f t="shared" si="584"/>
        <v>0</v>
      </c>
      <c r="U3291" s="92">
        <f t="shared" si="569"/>
        <v>0</v>
      </c>
      <c r="V3291" s="92">
        <f t="shared" si="570"/>
        <v>0</v>
      </c>
      <c r="W3291" s="92">
        <f t="shared" si="571"/>
        <v>0</v>
      </c>
      <c r="X3291" s="92">
        <f t="shared" si="572"/>
        <v>0</v>
      </c>
      <c r="Y3291" s="92">
        <f t="shared" si="573"/>
        <v>0</v>
      </c>
      <c r="Z3291" s="92">
        <f t="shared" si="574"/>
        <v>0</v>
      </c>
      <c r="AA3291" s="92">
        <f t="shared" si="575"/>
        <v>0</v>
      </c>
      <c r="AB3291" s="92">
        <f t="shared" si="576"/>
        <v>0</v>
      </c>
      <c r="AC3291" s="92">
        <f t="shared" si="577"/>
        <v>0</v>
      </c>
      <c r="AD3291" s="92">
        <f t="shared" si="578"/>
        <v>0</v>
      </c>
      <c r="AE3291" s="92">
        <f t="shared" si="579"/>
        <v>0</v>
      </c>
      <c r="AF3291" s="118">
        <f t="shared" si="585"/>
        <v>0</v>
      </c>
    </row>
    <row r="3292" spans="2:32" ht="21.95" customHeight="1" x14ac:dyDescent="0.25">
      <c r="B3292" s="36" t="str">
        <f>IF(Vendas4!D262="","",Vendas4!D262)</f>
        <v/>
      </c>
      <c r="C3292" s="36" t="str">
        <f>IF(Vendas4!E262="","",Vendas4!E262)</f>
        <v/>
      </c>
      <c r="D3292" s="36" t="str">
        <f>IF(Vendas4!F262="","",Vendas4!F262)</f>
        <v/>
      </c>
      <c r="E3292" s="36" t="str">
        <f>IF(Vendas4!G262="","",Vendas4!G262)</f>
        <v/>
      </c>
      <c r="F3292" s="36" t="str">
        <f>IF(Vendas4!H262="","",Vendas4!H262)</f>
        <v/>
      </c>
      <c r="G3292" s="36" t="str">
        <f>IF(Vendas4!I262="","",Vendas4!I262)</f>
        <v/>
      </c>
      <c r="H3292" s="36" t="str">
        <f>IF(Vendas4!J262="","",Vendas4!J262)</f>
        <v/>
      </c>
      <c r="I3292" s="36" t="str">
        <f>IF(Vendas4!K262="","",Vendas4!K262)</f>
        <v/>
      </c>
      <c r="J3292" s="36" t="str">
        <f>IF(Vendas4!L262="","",Vendas4!L262)</f>
        <v/>
      </c>
      <c r="K3292" s="36" t="str">
        <f>IF(Vendas4!M262="","",Vendas4!M262)</f>
        <v/>
      </c>
      <c r="L3292" s="36" t="str">
        <f>IF(Vendas4!N262="","",Vendas4!N262)</f>
        <v/>
      </c>
      <c r="M3292" s="36" t="str">
        <f>IF(Vendas4!O262="","",Vendas4!O262)</f>
        <v/>
      </c>
      <c r="N3292" s="36" t="str">
        <f>IF(Vendas4!P262="","",Vendas4!P262)</f>
        <v/>
      </c>
      <c r="O3292" s="42">
        <f t="shared" si="580"/>
        <v>0</v>
      </c>
      <c r="P3292" s="105">
        <f t="shared" si="581"/>
        <v>0</v>
      </c>
      <c r="Q3292" s="105">
        <f t="shared" si="582"/>
        <v>0</v>
      </c>
      <c r="R3292" s="105">
        <f t="shared" si="583"/>
        <v>0</v>
      </c>
      <c r="S3292" s="22" t="str">
        <f t="shared" si="586"/>
        <v/>
      </c>
      <c r="T3292" s="92">
        <f t="shared" si="584"/>
        <v>0</v>
      </c>
      <c r="U3292" s="92">
        <f t="shared" si="569"/>
        <v>0</v>
      </c>
      <c r="V3292" s="92">
        <f t="shared" si="570"/>
        <v>0</v>
      </c>
      <c r="W3292" s="92">
        <f t="shared" si="571"/>
        <v>0</v>
      </c>
      <c r="X3292" s="92">
        <f t="shared" si="572"/>
        <v>0</v>
      </c>
      <c r="Y3292" s="92">
        <f t="shared" si="573"/>
        <v>0</v>
      </c>
      <c r="Z3292" s="92">
        <f t="shared" si="574"/>
        <v>0</v>
      </c>
      <c r="AA3292" s="92">
        <f t="shared" si="575"/>
        <v>0</v>
      </c>
      <c r="AB3292" s="92">
        <f t="shared" si="576"/>
        <v>0</v>
      </c>
      <c r="AC3292" s="92">
        <f t="shared" si="577"/>
        <v>0</v>
      </c>
      <c r="AD3292" s="92">
        <f t="shared" si="578"/>
        <v>0</v>
      </c>
      <c r="AE3292" s="92">
        <f t="shared" si="579"/>
        <v>0</v>
      </c>
      <c r="AF3292" s="118">
        <f t="shared" si="585"/>
        <v>0</v>
      </c>
    </row>
    <row r="3293" spans="2:32" ht="21.95" customHeight="1" x14ac:dyDescent="0.25">
      <c r="B3293" s="36" t="str">
        <f>IF(Vendas4!D263="","",Vendas4!D263)</f>
        <v/>
      </c>
      <c r="C3293" s="36" t="str">
        <f>IF(Vendas4!E263="","",Vendas4!E263)</f>
        <v/>
      </c>
      <c r="D3293" s="36" t="str">
        <f>IF(Vendas4!F263="","",Vendas4!F263)</f>
        <v/>
      </c>
      <c r="E3293" s="36" t="str">
        <f>IF(Vendas4!G263="","",Vendas4!G263)</f>
        <v/>
      </c>
      <c r="F3293" s="36" t="str">
        <f>IF(Vendas4!H263="","",Vendas4!H263)</f>
        <v/>
      </c>
      <c r="G3293" s="36" t="str">
        <f>IF(Vendas4!I263="","",Vendas4!I263)</f>
        <v/>
      </c>
      <c r="H3293" s="36" t="str">
        <f>IF(Vendas4!J263="","",Vendas4!J263)</f>
        <v/>
      </c>
      <c r="I3293" s="36" t="str">
        <f>IF(Vendas4!K263="","",Vendas4!K263)</f>
        <v/>
      </c>
      <c r="J3293" s="36" t="str">
        <f>IF(Vendas4!L263="","",Vendas4!L263)</f>
        <v/>
      </c>
      <c r="K3293" s="36" t="str">
        <f>IF(Vendas4!M263="","",Vendas4!M263)</f>
        <v/>
      </c>
      <c r="L3293" s="36" t="str">
        <f>IF(Vendas4!N263="","",Vendas4!N263)</f>
        <v/>
      </c>
      <c r="M3293" s="36" t="str">
        <f>IF(Vendas4!O263="","",Vendas4!O263)</f>
        <v/>
      </c>
      <c r="N3293" s="36" t="str">
        <f>IF(Vendas4!P263="","",Vendas4!P263)</f>
        <v/>
      </c>
      <c r="O3293" s="42">
        <f t="shared" si="580"/>
        <v>0</v>
      </c>
      <c r="P3293" s="105">
        <f t="shared" si="581"/>
        <v>0</v>
      </c>
      <c r="Q3293" s="105">
        <f t="shared" si="582"/>
        <v>0</v>
      </c>
      <c r="R3293" s="105">
        <f t="shared" si="583"/>
        <v>0</v>
      </c>
      <c r="S3293" s="22" t="str">
        <f t="shared" si="586"/>
        <v/>
      </c>
      <c r="T3293" s="92">
        <f t="shared" si="584"/>
        <v>0</v>
      </c>
      <c r="U3293" s="92">
        <f t="shared" ref="U3293:U3356" si="587">IFERROR(VLOOKUP($B3293,$B$1029:$J$1528,9,0)*D3293,0)</f>
        <v>0</v>
      </c>
      <c r="V3293" s="92">
        <f t="shared" ref="V3293:V3356" si="588">IFERROR(VLOOKUP($B3293,$B$1029:$J$1528,9,0)*E3293,0)</f>
        <v>0</v>
      </c>
      <c r="W3293" s="92">
        <f t="shared" ref="W3293:W3356" si="589">IFERROR(VLOOKUP($B3293,$B$1029:$J$1528,9,0)*F3293,0)</f>
        <v>0</v>
      </c>
      <c r="X3293" s="92">
        <f t="shared" ref="X3293:X3356" si="590">IFERROR(VLOOKUP($B3293,$B$1029:$J$1528,9,0)*G3293,0)</f>
        <v>0</v>
      </c>
      <c r="Y3293" s="92">
        <f t="shared" ref="Y3293:Y3356" si="591">IFERROR(VLOOKUP($B3293,$B$1029:$J$1528,9,0)*H3293,0)</f>
        <v>0</v>
      </c>
      <c r="Z3293" s="92">
        <f t="shared" ref="Z3293:Z3356" si="592">IFERROR(VLOOKUP($B3293,$B$1029:$J$1528,9,0)*I3293,0)</f>
        <v>0</v>
      </c>
      <c r="AA3293" s="92">
        <f t="shared" ref="AA3293:AA3356" si="593">IFERROR(VLOOKUP($B3293,$B$1029:$J$1528,9,0)*J3293,0)</f>
        <v>0</v>
      </c>
      <c r="AB3293" s="92">
        <f t="shared" ref="AB3293:AB3356" si="594">IFERROR(VLOOKUP($B3293,$B$1029:$J$1528,9,0)*K3293,0)</f>
        <v>0</v>
      </c>
      <c r="AC3293" s="92">
        <f t="shared" ref="AC3293:AC3356" si="595">IFERROR(VLOOKUP($B3293,$B$1029:$J$1528,9,0)*L3293,0)</f>
        <v>0</v>
      </c>
      <c r="AD3293" s="92">
        <f t="shared" ref="AD3293:AD3356" si="596">IFERROR(VLOOKUP($B3293,$B$1029:$J$1528,9,0)*M3293,0)</f>
        <v>0</v>
      </c>
      <c r="AE3293" s="92">
        <f t="shared" ref="AE3293:AE3356" si="597">IFERROR(VLOOKUP($B3293,$B$1029:$J$1528,9,0)*N3293,0)</f>
        <v>0</v>
      </c>
      <c r="AF3293" s="118">
        <f t="shared" si="585"/>
        <v>0</v>
      </c>
    </row>
    <row r="3294" spans="2:32" ht="21.95" customHeight="1" x14ac:dyDescent="0.25">
      <c r="B3294" s="36" t="str">
        <f>IF(Vendas4!D264="","",Vendas4!D264)</f>
        <v/>
      </c>
      <c r="C3294" s="36" t="str">
        <f>IF(Vendas4!E264="","",Vendas4!E264)</f>
        <v/>
      </c>
      <c r="D3294" s="36" t="str">
        <f>IF(Vendas4!F264="","",Vendas4!F264)</f>
        <v/>
      </c>
      <c r="E3294" s="36" t="str">
        <f>IF(Vendas4!G264="","",Vendas4!G264)</f>
        <v/>
      </c>
      <c r="F3294" s="36" t="str">
        <f>IF(Vendas4!H264="","",Vendas4!H264)</f>
        <v/>
      </c>
      <c r="G3294" s="36" t="str">
        <f>IF(Vendas4!I264="","",Vendas4!I264)</f>
        <v/>
      </c>
      <c r="H3294" s="36" t="str">
        <f>IF(Vendas4!J264="","",Vendas4!J264)</f>
        <v/>
      </c>
      <c r="I3294" s="36" t="str">
        <f>IF(Vendas4!K264="","",Vendas4!K264)</f>
        <v/>
      </c>
      <c r="J3294" s="36" t="str">
        <f>IF(Vendas4!L264="","",Vendas4!L264)</f>
        <v/>
      </c>
      <c r="K3294" s="36" t="str">
        <f>IF(Vendas4!M264="","",Vendas4!M264)</f>
        <v/>
      </c>
      <c r="L3294" s="36" t="str">
        <f>IF(Vendas4!N264="","",Vendas4!N264)</f>
        <v/>
      </c>
      <c r="M3294" s="36" t="str">
        <f>IF(Vendas4!O264="","",Vendas4!O264)</f>
        <v/>
      </c>
      <c r="N3294" s="36" t="str">
        <f>IF(Vendas4!P264="","",Vendas4!P264)</f>
        <v/>
      </c>
      <c r="O3294" s="42">
        <f t="shared" ref="O3294:O3357" si="598">SUM(C3294:N3294)</f>
        <v>0</v>
      </c>
      <c r="P3294" s="105">
        <f t="shared" ref="P3294:P3357" si="599">IFERROR(VLOOKUP(B3294,$B$1029:$J$1528,9,0)*O3294,0)</f>
        <v>0</v>
      </c>
      <c r="Q3294" s="105">
        <f t="shared" ref="Q3294:Q3357" si="600">IFERROR(VLOOKUP(B3294,$B$1029:$J$1528,5,0)*O3294,0)</f>
        <v>0</v>
      </c>
      <c r="R3294" s="105">
        <f t="shared" ref="R3294:R3357" si="601">IFERROR(VLOOKUP(B3294,$B$1029:$K$1528,10,0)*O3294,0)</f>
        <v>0</v>
      </c>
      <c r="S3294" s="22" t="str">
        <f t="shared" si="586"/>
        <v/>
      </c>
      <c r="T3294" s="92">
        <f t="shared" ref="T3294:T3357" si="602">IFERROR(VLOOKUP($B3294,$B$1029:$J$1528,9,0)*C3294,0)</f>
        <v>0</v>
      </c>
      <c r="U3294" s="92">
        <f t="shared" si="587"/>
        <v>0</v>
      </c>
      <c r="V3294" s="92">
        <f t="shared" si="588"/>
        <v>0</v>
      </c>
      <c r="W3294" s="92">
        <f t="shared" si="589"/>
        <v>0</v>
      </c>
      <c r="X3294" s="92">
        <f t="shared" si="590"/>
        <v>0</v>
      </c>
      <c r="Y3294" s="92">
        <f t="shared" si="591"/>
        <v>0</v>
      </c>
      <c r="Z3294" s="92">
        <f t="shared" si="592"/>
        <v>0</v>
      </c>
      <c r="AA3294" s="92">
        <f t="shared" si="593"/>
        <v>0</v>
      </c>
      <c r="AB3294" s="92">
        <f t="shared" si="594"/>
        <v>0</v>
      </c>
      <c r="AC3294" s="92">
        <f t="shared" si="595"/>
        <v>0</v>
      </c>
      <c r="AD3294" s="92">
        <f t="shared" si="596"/>
        <v>0</v>
      </c>
      <c r="AE3294" s="92">
        <f t="shared" si="597"/>
        <v>0</v>
      </c>
      <c r="AF3294" s="118">
        <f t="shared" ref="AF3294:AF3357" si="603">SUM(T3294:AE3294)</f>
        <v>0</v>
      </c>
    </row>
    <row r="3295" spans="2:32" ht="21.95" customHeight="1" x14ac:dyDescent="0.25">
      <c r="B3295" s="36" t="str">
        <f>IF(Vendas4!D265="","",Vendas4!D265)</f>
        <v/>
      </c>
      <c r="C3295" s="36" t="str">
        <f>IF(Vendas4!E265="","",Vendas4!E265)</f>
        <v/>
      </c>
      <c r="D3295" s="36" t="str">
        <f>IF(Vendas4!F265="","",Vendas4!F265)</f>
        <v/>
      </c>
      <c r="E3295" s="36" t="str">
        <f>IF(Vendas4!G265="","",Vendas4!G265)</f>
        <v/>
      </c>
      <c r="F3295" s="36" t="str">
        <f>IF(Vendas4!H265="","",Vendas4!H265)</f>
        <v/>
      </c>
      <c r="G3295" s="36" t="str">
        <f>IF(Vendas4!I265="","",Vendas4!I265)</f>
        <v/>
      </c>
      <c r="H3295" s="36" t="str">
        <f>IF(Vendas4!J265="","",Vendas4!J265)</f>
        <v/>
      </c>
      <c r="I3295" s="36" t="str">
        <f>IF(Vendas4!K265="","",Vendas4!K265)</f>
        <v/>
      </c>
      <c r="J3295" s="36" t="str">
        <f>IF(Vendas4!L265="","",Vendas4!L265)</f>
        <v/>
      </c>
      <c r="K3295" s="36" t="str">
        <f>IF(Vendas4!M265="","",Vendas4!M265)</f>
        <v/>
      </c>
      <c r="L3295" s="36" t="str">
        <f>IF(Vendas4!N265="","",Vendas4!N265)</f>
        <v/>
      </c>
      <c r="M3295" s="36" t="str">
        <f>IF(Vendas4!O265="","",Vendas4!O265)</f>
        <v/>
      </c>
      <c r="N3295" s="36" t="str">
        <f>IF(Vendas4!P265="","",Vendas4!P265)</f>
        <v/>
      </c>
      <c r="O3295" s="42">
        <f t="shared" si="598"/>
        <v>0</v>
      </c>
      <c r="P3295" s="105">
        <f t="shared" si="599"/>
        <v>0</v>
      </c>
      <c r="Q3295" s="105">
        <f t="shared" si="600"/>
        <v>0</v>
      </c>
      <c r="R3295" s="105">
        <f t="shared" si="601"/>
        <v>0</v>
      </c>
      <c r="S3295" s="22" t="str">
        <f t="shared" si="586"/>
        <v/>
      </c>
      <c r="T3295" s="92">
        <f t="shared" si="602"/>
        <v>0</v>
      </c>
      <c r="U3295" s="92">
        <f t="shared" si="587"/>
        <v>0</v>
      </c>
      <c r="V3295" s="92">
        <f t="shared" si="588"/>
        <v>0</v>
      </c>
      <c r="W3295" s="92">
        <f t="shared" si="589"/>
        <v>0</v>
      </c>
      <c r="X3295" s="92">
        <f t="shared" si="590"/>
        <v>0</v>
      </c>
      <c r="Y3295" s="92">
        <f t="shared" si="591"/>
        <v>0</v>
      </c>
      <c r="Z3295" s="92">
        <f t="shared" si="592"/>
        <v>0</v>
      </c>
      <c r="AA3295" s="92">
        <f t="shared" si="593"/>
        <v>0</v>
      </c>
      <c r="AB3295" s="92">
        <f t="shared" si="594"/>
        <v>0</v>
      </c>
      <c r="AC3295" s="92">
        <f t="shared" si="595"/>
        <v>0</v>
      </c>
      <c r="AD3295" s="92">
        <f t="shared" si="596"/>
        <v>0</v>
      </c>
      <c r="AE3295" s="92">
        <f t="shared" si="597"/>
        <v>0</v>
      </c>
      <c r="AF3295" s="118">
        <f t="shared" si="603"/>
        <v>0</v>
      </c>
    </row>
    <row r="3296" spans="2:32" ht="21.95" customHeight="1" x14ac:dyDescent="0.25">
      <c r="B3296" s="36" t="str">
        <f>IF(Vendas4!D266="","",Vendas4!D266)</f>
        <v/>
      </c>
      <c r="C3296" s="36" t="str">
        <f>IF(Vendas4!E266="","",Vendas4!E266)</f>
        <v/>
      </c>
      <c r="D3296" s="36" t="str">
        <f>IF(Vendas4!F266="","",Vendas4!F266)</f>
        <v/>
      </c>
      <c r="E3296" s="36" t="str">
        <f>IF(Vendas4!G266="","",Vendas4!G266)</f>
        <v/>
      </c>
      <c r="F3296" s="36" t="str">
        <f>IF(Vendas4!H266="","",Vendas4!H266)</f>
        <v/>
      </c>
      <c r="G3296" s="36" t="str">
        <f>IF(Vendas4!I266="","",Vendas4!I266)</f>
        <v/>
      </c>
      <c r="H3296" s="36" t="str">
        <f>IF(Vendas4!J266="","",Vendas4!J266)</f>
        <v/>
      </c>
      <c r="I3296" s="36" t="str">
        <f>IF(Vendas4!K266="","",Vendas4!K266)</f>
        <v/>
      </c>
      <c r="J3296" s="36" t="str">
        <f>IF(Vendas4!L266="","",Vendas4!L266)</f>
        <v/>
      </c>
      <c r="K3296" s="36" t="str">
        <f>IF(Vendas4!M266="","",Vendas4!M266)</f>
        <v/>
      </c>
      <c r="L3296" s="36" t="str">
        <f>IF(Vendas4!N266="","",Vendas4!N266)</f>
        <v/>
      </c>
      <c r="M3296" s="36" t="str">
        <f>IF(Vendas4!O266="","",Vendas4!O266)</f>
        <v/>
      </c>
      <c r="N3296" s="36" t="str">
        <f>IF(Vendas4!P266="","",Vendas4!P266)</f>
        <v/>
      </c>
      <c r="O3296" s="42">
        <f t="shared" si="598"/>
        <v>0</v>
      </c>
      <c r="P3296" s="105">
        <f t="shared" si="599"/>
        <v>0</v>
      </c>
      <c r="Q3296" s="105">
        <f t="shared" si="600"/>
        <v>0</v>
      </c>
      <c r="R3296" s="105">
        <f t="shared" si="601"/>
        <v>0</v>
      </c>
      <c r="S3296" s="22" t="str">
        <f t="shared" si="586"/>
        <v/>
      </c>
      <c r="T3296" s="92">
        <f t="shared" si="602"/>
        <v>0</v>
      </c>
      <c r="U3296" s="92">
        <f t="shared" si="587"/>
        <v>0</v>
      </c>
      <c r="V3296" s="92">
        <f t="shared" si="588"/>
        <v>0</v>
      </c>
      <c r="W3296" s="92">
        <f t="shared" si="589"/>
        <v>0</v>
      </c>
      <c r="X3296" s="92">
        <f t="shared" si="590"/>
        <v>0</v>
      </c>
      <c r="Y3296" s="92">
        <f t="shared" si="591"/>
        <v>0</v>
      </c>
      <c r="Z3296" s="92">
        <f t="shared" si="592"/>
        <v>0</v>
      </c>
      <c r="AA3296" s="92">
        <f t="shared" si="593"/>
        <v>0</v>
      </c>
      <c r="AB3296" s="92">
        <f t="shared" si="594"/>
        <v>0</v>
      </c>
      <c r="AC3296" s="92">
        <f t="shared" si="595"/>
        <v>0</v>
      </c>
      <c r="AD3296" s="92">
        <f t="shared" si="596"/>
        <v>0</v>
      </c>
      <c r="AE3296" s="92">
        <f t="shared" si="597"/>
        <v>0</v>
      </c>
      <c r="AF3296" s="118">
        <f t="shared" si="603"/>
        <v>0</v>
      </c>
    </row>
    <row r="3297" spans="2:32" ht="21.95" customHeight="1" x14ac:dyDescent="0.25">
      <c r="B3297" s="36" t="str">
        <f>IF(Vendas4!D267="","",Vendas4!D267)</f>
        <v/>
      </c>
      <c r="C3297" s="36" t="str">
        <f>IF(Vendas4!E267="","",Vendas4!E267)</f>
        <v/>
      </c>
      <c r="D3297" s="36" t="str">
        <f>IF(Vendas4!F267="","",Vendas4!F267)</f>
        <v/>
      </c>
      <c r="E3297" s="36" t="str">
        <f>IF(Vendas4!G267="","",Vendas4!G267)</f>
        <v/>
      </c>
      <c r="F3297" s="36" t="str">
        <f>IF(Vendas4!H267="","",Vendas4!H267)</f>
        <v/>
      </c>
      <c r="G3297" s="36" t="str">
        <f>IF(Vendas4!I267="","",Vendas4!I267)</f>
        <v/>
      </c>
      <c r="H3297" s="36" t="str">
        <f>IF(Vendas4!J267="","",Vendas4!J267)</f>
        <v/>
      </c>
      <c r="I3297" s="36" t="str">
        <f>IF(Vendas4!K267="","",Vendas4!K267)</f>
        <v/>
      </c>
      <c r="J3297" s="36" t="str">
        <f>IF(Vendas4!L267="","",Vendas4!L267)</f>
        <v/>
      </c>
      <c r="K3297" s="36" t="str">
        <f>IF(Vendas4!M267="","",Vendas4!M267)</f>
        <v/>
      </c>
      <c r="L3297" s="36" t="str">
        <f>IF(Vendas4!N267="","",Vendas4!N267)</f>
        <v/>
      </c>
      <c r="M3297" s="36" t="str">
        <f>IF(Vendas4!O267="","",Vendas4!O267)</f>
        <v/>
      </c>
      <c r="N3297" s="36" t="str">
        <f>IF(Vendas4!P267="","",Vendas4!P267)</f>
        <v/>
      </c>
      <c r="O3297" s="42">
        <f t="shared" si="598"/>
        <v>0</v>
      </c>
      <c r="P3297" s="105">
        <f t="shared" si="599"/>
        <v>0</v>
      </c>
      <c r="Q3297" s="105">
        <f t="shared" si="600"/>
        <v>0</v>
      </c>
      <c r="R3297" s="105">
        <f t="shared" si="601"/>
        <v>0</v>
      </c>
      <c r="S3297" s="22" t="str">
        <f t="shared" si="586"/>
        <v/>
      </c>
      <c r="T3297" s="92">
        <f t="shared" si="602"/>
        <v>0</v>
      </c>
      <c r="U3297" s="92">
        <f t="shared" si="587"/>
        <v>0</v>
      </c>
      <c r="V3297" s="92">
        <f t="shared" si="588"/>
        <v>0</v>
      </c>
      <c r="W3297" s="92">
        <f t="shared" si="589"/>
        <v>0</v>
      </c>
      <c r="X3297" s="92">
        <f t="shared" si="590"/>
        <v>0</v>
      </c>
      <c r="Y3297" s="92">
        <f t="shared" si="591"/>
        <v>0</v>
      </c>
      <c r="Z3297" s="92">
        <f t="shared" si="592"/>
        <v>0</v>
      </c>
      <c r="AA3297" s="92">
        <f t="shared" si="593"/>
        <v>0</v>
      </c>
      <c r="AB3297" s="92">
        <f t="shared" si="594"/>
        <v>0</v>
      </c>
      <c r="AC3297" s="92">
        <f t="shared" si="595"/>
        <v>0</v>
      </c>
      <c r="AD3297" s="92">
        <f t="shared" si="596"/>
        <v>0</v>
      </c>
      <c r="AE3297" s="92">
        <f t="shared" si="597"/>
        <v>0</v>
      </c>
      <c r="AF3297" s="118">
        <f t="shared" si="603"/>
        <v>0</v>
      </c>
    </row>
    <row r="3298" spans="2:32" ht="21.95" customHeight="1" x14ac:dyDescent="0.25">
      <c r="B3298" s="36" t="str">
        <f>IF(Vendas4!D268="","",Vendas4!D268)</f>
        <v/>
      </c>
      <c r="C3298" s="36" t="str">
        <f>IF(Vendas4!E268="","",Vendas4!E268)</f>
        <v/>
      </c>
      <c r="D3298" s="36" t="str">
        <f>IF(Vendas4!F268="","",Vendas4!F268)</f>
        <v/>
      </c>
      <c r="E3298" s="36" t="str">
        <f>IF(Vendas4!G268="","",Vendas4!G268)</f>
        <v/>
      </c>
      <c r="F3298" s="36" t="str">
        <f>IF(Vendas4!H268="","",Vendas4!H268)</f>
        <v/>
      </c>
      <c r="G3298" s="36" t="str">
        <f>IF(Vendas4!I268="","",Vendas4!I268)</f>
        <v/>
      </c>
      <c r="H3298" s="36" t="str">
        <f>IF(Vendas4!J268="","",Vendas4!J268)</f>
        <v/>
      </c>
      <c r="I3298" s="36" t="str">
        <f>IF(Vendas4!K268="","",Vendas4!K268)</f>
        <v/>
      </c>
      <c r="J3298" s="36" t="str">
        <f>IF(Vendas4!L268="","",Vendas4!L268)</f>
        <v/>
      </c>
      <c r="K3298" s="36" t="str">
        <f>IF(Vendas4!M268="","",Vendas4!M268)</f>
        <v/>
      </c>
      <c r="L3298" s="36" t="str">
        <f>IF(Vendas4!N268="","",Vendas4!N268)</f>
        <v/>
      </c>
      <c r="M3298" s="36" t="str">
        <f>IF(Vendas4!O268="","",Vendas4!O268)</f>
        <v/>
      </c>
      <c r="N3298" s="36" t="str">
        <f>IF(Vendas4!P268="","",Vendas4!P268)</f>
        <v/>
      </c>
      <c r="O3298" s="42">
        <f t="shared" si="598"/>
        <v>0</v>
      </c>
      <c r="P3298" s="105">
        <f t="shared" si="599"/>
        <v>0</v>
      </c>
      <c r="Q3298" s="105">
        <f t="shared" si="600"/>
        <v>0</v>
      </c>
      <c r="R3298" s="105">
        <f t="shared" si="601"/>
        <v>0</v>
      </c>
      <c r="S3298" s="22" t="str">
        <f t="shared" si="586"/>
        <v/>
      </c>
      <c r="T3298" s="92">
        <f t="shared" si="602"/>
        <v>0</v>
      </c>
      <c r="U3298" s="92">
        <f t="shared" si="587"/>
        <v>0</v>
      </c>
      <c r="V3298" s="92">
        <f t="shared" si="588"/>
        <v>0</v>
      </c>
      <c r="W3298" s="92">
        <f t="shared" si="589"/>
        <v>0</v>
      </c>
      <c r="X3298" s="92">
        <f t="shared" si="590"/>
        <v>0</v>
      </c>
      <c r="Y3298" s="92">
        <f t="shared" si="591"/>
        <v>0</v>
      </c>
      <c r="Z3298" s="92">
        <f t="shared" si="592"/>
        <v>0</v>
      </c>
      <c r="AA3298" s="92">
        <f t="shared" si="593"/>
        <v>0</v>
      </c>
      <c r="AB3298" s="92">
        <f t="shared" si="594"/>
        <v>0</v>
      </c>
      <c r="AC3298" s="92">
        <f t="shared" si="595"/>
        <v>0</v>
      </c>
      <c r="AD3298" s="92">
        <f t="shared" si="596"/>
        <v>0</v>
      </c>
      <c r="AE3298" s="92">
        <f t="shared" si="597"/>
        <v>0</v>
      </c>
      <c r="AF3298" s="118">
        <f t="shared" si="603"/>
        <v>0</v>
      </c>
    </row>
    <row r="3299" spans="2:32" ht="21.95" customHeight="1" x14ac:dyDescent="0.25">
      <c r="B3299" s="36" t="str">
        <f>IF(Vendas4!D269="","",Vendas4!D269)</f>
        <v/>
      </c>
      <c r="C3299" s="36" t="str">
        <f>IF(Vendas4!E269="","",Vendas4!E269)</f>
        <v/>
      </c>
      <c r="D3299" s="36" t="str">
        <f>IF(Vendas4!F269="","",Vendas4!F269)</f>
        <v/>
      </c>
      <c r="E3299" s="36" t="str">
        <f>IF(Vendas4!G269="","",Vendas4!G269)</f>
        <v/>
      </c>
      <c r="F3299" s="36" t="str">
        <f>IF(Vendas4!H269="","",Vendas4!H269)</f>
        <v/>
      </c>
      <c r="G3299" s="36" t="str">
        <f>IF(Vendas4!I269="","",Vendas4!I269)</f>
        <v/>
      </c>
      <c r="H3299" s="36" t="str">
        <f>IF(Vendas4!J269="","",Vendas4!J269)</f>
        <v/>
      </c>
      <c r="I3299" s="36" t="str">
        <f>IF(Vendas4!K269="","",Vendas4!K269)</f>
        <v/>
      </c>
      <c r="J3299" s="36" t="str">
        <f>IF(Vendas4!L269="","",Vendas4!L269)</f>
        <v/>
      </c>
      <c r="K3299" s="36" t="str">
        <f>IF(Vendas4!M269="","",Vendas4!M269)</f>
        <v/>
      </c>
      <c r="L3299" s="36" t="str">
        <f>IF(Vendas4!N269="","",Vendas4!N269)</f>
        <v/>
      </c>
      <c r="M3299" s="36" t="str">
        <f>IF(Vendas4!O269="","",Vendas4!O269)</f>
        <v/>
      </c>
      <c r="N3299" s="36" t="str">
        <f>IF(Vendas4!P269="","",Vendas4!P269)</f>
        <v/>
      </c>
      <c r="O3299" s="42">
        <f t="shared" si="598"/>
        <v>0</v>
      </c>
      <c r="P3299" s="105">
        <f t="shared" si="599"/>
        <v>0</v>
      </c>
      <c r="Q3299" s="105">
        <f t="shared" si="600"/>
        <v>0</v>
      </c>
      <c r="R3299" s="105">
        <f t="shared" si="601"/>
        <v>0</v>
      </c>
      <c r="S3299" s="22" t="str">
        <f t="shared" si="586"/>
        <v/>
      </c>
      <c r="T3299" s="92">
        <f t="shared" si="602"/>
        <v>0</v>
      </c>
      <c r="U3299" s="92">
        <f t="shared" si="587"/>
        <v>0</v>
      </c>
      <c r="V3299" s="92">
        <f t="shared" si="588"/>
        <v>0</v>
      </c>
      <c r="W3299" s="92">
        <f t="shared" si="589"/>
        <v>0</v>
      </c>
      <c r="X3299" s="92">
        <f t="shared" si="590"/>
        <v>0</v>
      </c>
      <c r="Y3299" s="92">
        <f t="shared" si="591"/>
        <v>0</v>
      </c>
      <c r="Z3299" s="92">
        <f t="shared" si="592"/>
        <v>0</v>
      </c>
      <c r="AA3299" s="92">
        <f t="shared" si="593"/>
        <v>0</v>
      </c>
      <c r="AB3299" s="92">
        <f t="shared" si="594"/>
        <v>0</v>
      </c>
      <c r="AC3299" s="92">
        <f t="shared" si="595"/>
        <v>0</v>
      </c>
      <c r="AD3299" s="92">
        <f t="shared" si="596"/>
        <v>0</v>
      </c>
      <c r="AE3299" s="92">
        <f t="shared" si="597"/>
        <v>0</v>
      </c>
      <c r="AF3299" s="118">
        <f t="shared" si="603"/>
        <v>0</v>
      </c>
    </row>
    <row r="3300" spans="2:32" ht="21.95" customHeight="1" x14ac:dyDescent="0.25">
      <c r="B3300" s="36" t="str">
        <f>IF(Vendas4!D270="","",Vendas4!D270)</f>
        <v/>
      </c>
      <c r="C3300" s="36" t="str">
        <f>IF(Vendas4!E270="","",Vendas4!E270)</f>
        <v/>
      </c>
      <c r="D3300" s="36" t="str">
        <f>IF(Vendas4!F270="","",Vendas4!F270)</f>
        <v/>
      </c>
      <c r="E3300" s="36" t="str">
        <f>IF(Vendas4!G270="","",Vendas4!G270)</f>
        <v/>
      </c>
      <c r="F3300" s="36" t="str">
        <f>IF(Vendas4!H270="","",Vendas4!H270)</f>
        <v/>
      </c>
      <c r="G3300" s="36" t="str">
        <f>IF(Vendas4!I270="","",Vendas4!I270)</f>
        <v/>
      </c>
      <c r="H3300" s="36" t="str">
        <f>IF(Vendas4!J270="","",Vendas4!J270)</f>
        <v/>
      </c>
      <c r="I3300" s="36" t="str">
        <f>IF(Vendas4!K270="","",Vendas4!K270)</f>
        <v/>
      </c>
      <c r="J3300" s="36" t="str">
        <f>IF(Vendas4!L270="","",Vendas4!L270)</f>
        <v/>
      </c>
      <c r="K3300" s="36" t="str">
        <f>IF(Vendas4!M270="","",Vendas4!M270)</f>
        <v/>
      </c>
      <c r="L3300" s="36" t="str">
        <f>IF(Vendas4!N270="","",Vendas4!N270)</f>
        <v/>
      </c>
      <c r="M3300" s="36" t="str">
        <f>IF(Vendas4!O270="","",Vendas4!O270)</f>
        <v/>
      </c>
      <c r="N3300" s="36" t="str">
        <f>IF(Vendas4!P270="","",Vendas4!P270)</f>
        <v/>
      </c>
      <c r="O3300" s="42">
        <f t="shared" si="598"/>
        <v>0</v>
      </c>
      <c r="P3300" s="105">
        <f t="shared" si="599"/>
        <v>0</v>
      </c>
      <c r="Q3300" s="105">
        <f t="shared" si="600"/>
        <v>0</v>
      </c>
      <c r="R3300" s="105">
        <f t="shared" si="601"/>
        <v>0</v>
      </c>
      <c r="S3300" s="22" t="str">
        <f t="shared" si="586"/>
        <v/>
      </c>
      <c r="T3300" s="92">
        <f t="shared" si="602"/>
        <v>0</v>
      </c>
      <c r="U3300" s="92">
        <f t="shared" si="587"/>
        <v>0</v>
      </c>
      <c r="V3300" s="92">
        <f t="shared" si="588"/>
        <v>0</v>
      </c>
      <c r="W3300" s="92">
        <f t="shared" si="589"/>
        <v>0</v>
      </c>
      <c r="X3300" s="92">
        <f t="shared" si="590"/>
        <v>0</v>
      </c>
      <c r="Y3300" s="92">
        <f t="shared" si="591"/>
        <v>0</v>
      </c>
      <c r="Z3300" s="92">
        <f t="shared" si="592"/>
        <v>0</v>
      </c>
      <c r="AA3300" s="92">
        <f t="shared" si="593"/>
        <v>0</v>
      </c>
      <c r="AB3300" s="92">
        <f t="shared" si="594"/>
        <v>0</v>
      </c>
      <c r="AC3300" s="92">
        <f t="shared" si="595"/>
        <v>0</v>
      </c>
      <c r="AD3300" s="92">
        <f t="shared" si="596"/>
        <v>0</v>
      </c>
      <c r="AE3300" s="92">
        <f t="shared" si="597"/>
        <v>0</v>
      </c>
      <c r="AF3300" s="118">
        <f t="shared" si="603"/>
        <v>0</v>
      </c>
    </row>
    <row r="3301" spans="2:32" ht="21.95" customHeight="1" x14ac:dyDescent="0.25">
      <c r="B3301" s="36" t="str">
        <f>IF(Vendas4!D271="","",Vendas4!D271)</f>
        <v/>
      </c>
      <c r="C3301" s="36" t="str">
        <f>IF(Vendas4!E271="","",Vendas4!E271)</f>
        <v/>
      </c>
      <c r="D3301" s="36" t="str">
        <f>IF(Vendas4!F271="","",Vendas4!F271)</f>
        <v/>
      </c>
      <c r="E3301" s="36" t="str">
        <f>IF(Vendas4!G271="","",Vendas4!G271)</f>
        <v/>
      </c>
      <c r="F3301" s="36" t="str">
        <f>IF(Vendas4!H271="","",Vendas4!H271)</f>
        <v/>
      </c>
      <c r="G3301" s="36" t="str">
        <f>IF(Vendas4!I271="","",Vendas4!I271)</f>
        <v/>
      </c>
      <c r="H3301" s="36" t="str">
        <f>IF(Vendas4!J271="","",Vendas4!J271)</f>
        <v/>
      </c>
      <c r="I3301" s="36" t="str">
        <f>IF(Vendas4!K271="","",Vendas4!K271)</f>
        <v/>
      </c>
      <c r="J3301" s="36" t="str">
        <f>IF(Vendas4!L271="","",Vendas4!L271)</f>
        <v/>
      </c>
      <c r="K3301" s="36" t="str">
        <f>IF(Vendas4!M271="","",Vendas4!M271)</f>
        <v/>
      </c>
      <c r="L3301" s="36" t="str">
        <f>IF(Vendas4!N271="","",Vendas4!N271)</f>
        <v/>
      </c>
      <c r="M3301" s="36" t="str">
        <f>IF(Vendas4!O271="","",Vendas4!O271)</f>
        <v/>
      </c>
      <c r="N3301" s="36" t="str">
        <f>IF(Vendas4!P271="","",Vendas4!P271)</f>
        <v/>
      </c>
      <c r="O3301" s="42">
        <f t="shared" si="598"/>
        <v>0</v>
      </c>
      <c r="P3301" s="105">
        <f t="shared" si="599"/>
        <v>0</v>
      </c>
      <c r="Q3301" s="105">
        <f t="shared" si="600"/>
        <v>0</v>
      </c>
      <c r="R3301" s="105">
        <f t="shared" si="601"/>
        <v>0</v>
      </c>
      <c r="S3301" s="22" t="str">
        <f t="shared" si="586"/>
        <v/>
      </c>
      <c r="T3301" s="92">
        <f t="shared" si="602"/>
        <v>0</v>
      </c>
      <c r="U3301" s="92">
        <f t="shared" si="587"/>
        <v>0</v>
      </c>
      <c r="V3301" s="92">
        <f t="shared" si="588"/>
        <v>0</v>
      </c>
      <c r="W3301" s="92">
        <f t="shared" si="589"/>
        <v>0</v>
      </c>
      <c r="X3301" s="92">
        <f t="shared" si="590"/>
        <v>0</v>
      </c>
      <c r="Y3301" s="92">
        <f t="shared" si="591"/>
        <v>0</v>
      </c>
      <c r="Z3301" s="92">
        <f t="shared" si="592"/>
        <v>0</v>
      </c>
      <c r="AA3301" s="92">
        <f t="shared" si="593"/>
        <v>0</v>
      </c>
      <c r="AB3301" s="92">
        <f t="shared" si="594"/>
        <v>0</v>
      </c>
      <c r="AC3301" s="92">
        <f t="shared" si="595"/>
        <v>0</v>
      </c>
      <c r="AD3301" s="92">
        <f t="shared" si="596"/>
        <v>0</v>
      </c>
      <c r="AE3301" s="92">
        <f t="shared" si="597"/>
        <v>0</v>
      </c>
      <c r="AF3301" s="118">
        <f t="shared" si="603"/>
        <v>0</v>
      </c>
    </row>
    <row r="3302" spans="2:32" ht="21.95" customHeight="1" x14ac:dyDescent="0.25">
      <c r="B3302" s="36" t="str">
        <f>IF(Vendas4!D272="","",Vendas4!D272)</f>
        <v/>
      </c>
      <c r="C3302" s="36" t="str">
        <f>IF(Vendas4!E272="","",Vendas4!E272)</f>
        <v/>
      </c>
      <c r="D3302" s="36" t="str">
        <f>IF(Vendas4!F272="","",Vendas4!F272)</f>
        <v/>
      </c>
      <c r="E3302" s="36" t="str">
        <f>IF(Vendas4!G272="","",Vendas4!G272)</f>
        <v/>
      </c>
      <c r="F3302" s="36" t="str">
        <f>IF(Vendas4!H272="","",Vendas4!H272)</f>
        <v/>
      </c>
      <c r="G3302" s="36" t="str">
        <f>IF(Vendas4!I272="","",Vendas4!I272)</f>
        <v/>
      </c>
      <c r="H3302" s="36" t="str">
        <f>IF(Vendas4!J272="","",Vendas4!J272)</f>
        <v/>
      </c>
      <c r="I3302" s="36" t="str">
        <f>IF(Vendas4!K272="","",Vendas4!K272)</f>
        <v/>
      </c>
      <c r="J3302" s="36" t="str">
        <f>IF(Vendas4!L272="","",Vendas4!L272)</f>
        <v/>
      </c>
      <c r="K3302" s="36" t="str">
        <f>IF(Vendas4!M272="","",Vendas4!M272)</f>
        <v/>
      </c>
      <c r="L3302" s="36" t="str">
        <f>IF(Vendas4!N272="","",Vendas4!N272)</f>
        <v/>
      </c>
      <c r="M3302" s="36" t="str">
        <f>IF(Vendas4!O272="","",Vendas4!O272)</f>
        <v/>
      </c>
      <c r="N3302" s="36" t="str">
        <f>IF(Vendas4!P272="","",Vendas4!P272)</f>
        <v/>
      </c>
      <c r="O3302" s="42">
        <f t="shared" si="598"/>
        <v>0</v>
      </c>
      <c r="P3302" s="105">
        <f t="shared" si="599"/>
        <v>0</v>
      </c>
      <c r="Q3302" s="105">
        <f t="shared" si="600"/>
        <v>0</v>
      </c>
      <c r="R3302" s="105">
        <f t="shared" si="601"/>
        <v>0</v>
      </c>
      <c r="S3302" s="22" t="str">
        <f t="shared" si="586"/>
        <v/>
      </c>
      <c r="T3302" s="92">
        <f t="shared" si="602"/>
        <v>0</v>
      </c>
      <c r="U3302" s="92">
        <f t="shared" si="587"/>
        <v>0</v>
      </c>
      <c r="V3302" s="92">
        <f t="shared" si="588"/>
        <v>0</v>
      </c>
      <c r="W3302" s="92">
        <f t="shared" si="589"/>
        <v>0</v>
      </c>
      <c r="X3302" s="92">
        <f t="shared" si="590"/>
        <v>0</v>
      </c>
      <c r="Y3302" s="92">
        <f t="shared" si="591"/>
        <v>0</v>
      </c>
      <c r="Z3302" s="92">
        <f t="shared" si="592"/>
        <v>0</v>
      </c>
      <c r="AA3302" s="92">
        <f t="shared" si="593"/>
        <v>0</v>
      </c>
      <c r="AB3302" s="92">
        <f t="shared" si="594"/>
        <v>0</v>
      </c>
      <c r="AC3302" s="92">
        <f t="shared" si="595"/>
        <v>0</v>
      </c>
      <c r="AD3302" s="92">
        <f t="shared" si="596"/>
        <v>0</v>
      </c>
      <c r="AE3302" s="92">
        <f t="shared" si="597"/>
        <v>0</v>
      </c>
      <c r="AF3302" s="118">
        <f t="shared" si="603"/>
        <v>0</v>
      </c>
    </row>
    <row r="3303" spans="2:32" ht="21.95" customHeight="1" x14ac:dyDescent="0.25">
      <c r="B3303" s="36" t="str">
        <f>IF(Vendas4!D273="","",Vendas4!D273)</f>
        <v/>
      </c>
      <c r="C3303" s="36" t="str">
        <f>IF(Vendas4!E273="","",Vendas4!E273)</f>
        <v/>
      </c>
      <c r="D3303" s="36" t="str">
        <f>IF(Vendas4!F273="","",Vendas4!F273)</f>
        <v/>
      </c>
      <c r="E3303" s="36" t="str">
        <f>IF(Vendas4!G273="","",Vendas4!G273)</f>
        <v/>
      </c>
      <c r="F3303" s="36" t="str">
        <f>IF(Vendas4!H273="","",Vendas4!H273)</f>
        <v/>
      </c>
      <c r="G3303" s="36" t="str">
        <f>IF(Vendas4!I273="","",Vendas4!I273)</f>
        <v/>
      </c>
      <c r="H3303" s="36" t="str">
        <f>IF(Vendas4!J273="","",Vendas4!J273)</f>
        <v/>
      </c>
      <c r="I3303" s="36" t="str">
        <f>IF(Vendas4!K273="","",Vendas4!K273)</f>
        <v/>
      </c>
      <c r="J3303" s="36" t="str">
        <f>IF(Vendas4!L273="","",Vendas4!L273)</f>
        <v/>
      </c>
      <c r="K3303" s="36" t="str">
        <f>IF(Vendas4!M273="","",Vendas4!M273)</f>
        <v/>
      </c>
      <c r="L3303" s="36" t="str">
        <f>IF(Vendas4!N273="","",Vendas4!N273)</f>
        <v/>
      </c>
      <c r="M3303" s="36" t="str">
        <f>IF(Vendas4!O273="","",Vendas4!O273)</f>
        <v/>
      </c>
      <c r="N3303" s="36" t="str">
        <f>IF(Vendas4!P273="","",Vendas4!P273)</f>
        <v/>
      </c>
      <c r="O3303" s="42">
        <f t="shared" si="598"/>
        <v>0</v>
      </c>
      <c r="P3303" s="105">
        <f t="shared" si="599"/>
        <v>0</v>
      </c>
      <c r="Q3303" s="105">
        <f t="shared" si="600"/>
        <v>0</v>
      </c>
      <c r="R3303" s="105">
        <f t="shared" si="601"/>
        <v>0</v>
      </c>
      <c r="S3303" s="22" t="str">
        <f t="shared" si="586"/>
        <v/>
      </c>
      <c r="T3303" s="92">
        <f t="shared" si="602"/>
        <v>0</v>
      </c>
      <c r="U3303" s="92">
        <f t="shared" si="587"/>
        <v>0</v>
      </c>
      <c r="V3303" s="92">
        <f t="shared" si="588"/>
        <v>0</v>
      </c>
      <c r="W3303" s="92">
        <f t="shared" si="589"/>
        <v>0</v>
      </c>
      <c r="X3303" s="92">
        <f t="shared" si="590"/>
        <v>0</v>
      </c>
      <c r="Y3303" s="92">
        <f t="shared" si="591"/>
        <v>0</v>
      </c>
      <c r="Z3303" s="92">
        <f t="shared" si="592"/>
        <v>0</v>
      </c>
      <c r="AA3303" s="92">
        <f t="shared" si="593"/>
        <v>0</v>
      </c>
      <c r="AB3303" s="92">
        <f t="shared" si="594"/>
        <v>0</v>
      </c>
      <c r="AC3303" s="92">
        <f t="shared" si="595"/>
        <v>0</v>
      </c>
      <c r="AD3303" s="92">
        <f t="shared" si="596"/>
        <v>0</v>
      </c>
      <c r="AE3303" s="92">
        <f t="shared" si="597"/>
        <v>0</v>
      </c>
      <c r="AF3303" s="118">
        <f t="shared" si="603"/>
        <v>0</v>
      </c>
    </row>
    <row r="3304" spans="2:32" ht="21.95" customHeight="1" x14ac:dyDescent="0.25">
      <c r="B3304" s="36" t="str">
        <f>IF(Vendas4!D274="","",Vendas4!D274)</f>
        <v/>
      </c>
      <c r="C3304" s="36" t="str">
        <f>IF(Vendas4!E274="","",Vendas4!E274)</f>
        <v/>
      </c>
      <c r="D3304" s="36" t="str">
        <f>IF(Vendas4!F274="","",Vendas4!F274)</f>
        <v/>
      </c>
      <c r="E3304" s="36" t="str">
        <f>IF(Vendas4!G274="","",Vendas4!G274)</f>
        <v/>
      </c>
      <c r="F3304" s="36" t="str">
        <f>IF(Vendas4!H274="","",Vendas4!H274)</f>
        <v/>
      </c>
      <c r="G3304" s="36" t="str">
        <f>IF(Vendas4!I274="","",Vendas4!I274)</f>
        <v/>
      </c>
      <c r="H3304" s="36" t="str">
        <f>IF(Vendas4!J274="","",Vendas4!J274)</f>
        <v/>
      </c>
      <c r="I3304" s="36" t="str">
        <f>IF(Vendas4!K274="","",Vendas4!K274)</f>
        <v/>
      </c>
      <c r="J3304" s="36" t="str">
        <f>IF(Vendas4!L274="","",Vendas4!L274)</f>
        <v/>
      </c>
      <c r="K3304" s="36" t="str">
        <f>IF(Vendas4!M274="","",Vendas4!M274)</f>
        <v/>
      </c>
      <c r="L3304" s="36" t="str">
        <f>IF(Vendas4!N274="","",Vendas4!N274)</f>
        <v/>
      </c>
      <c r="M3304" s="36" t="str">
        <f>IF(Vendas4!O274="","",Vendas4!O274)</f>
        <v/>
      </c>
      <c r="N3304" s="36" t="str">
        <f>IF(Vendas4!P274="","",Vendas4!P274)</f>
        <v/>
      </c>
      <c r="O3304" s="42">
        <f t="shared" si="598"/>
        <v>0</v>
      </c>
      <c r="P3304" s="105">
        <f t="shared" si="599"/>
        <v>0</v>
      </c>
      <c r="Q3304" s="105">
        <f t="shared" si="600"/>
        <v>0</v>
      </c>
      <c r="R3304" s="105">
        <f t="shared" si="601"/>
        <v>0</v>
      </c>
      <c r="S3304" s="22" t="str">
        <f t="shared" si="586"/>
        <v/>
      </c>
      <c r="T3304" s="92">
        <f t="shared" si="602"/>
        <v>0</v>
      </c>
      <c r="U3304" s="92">
        <f t="shared" si="587"/>
        <v>0</v>
      </c>
      <c r="V3304" s="92">
        <f t="shared" si="588"/>
        <v>0</v>
      </c>
      <c r="W3304" s="92">
        <f t="shared" si="589"/>
        <v>0</v>
      </c>
      <c r="X3304" s="92">
        <f t="shared" si="590"/>
        <v>0</v>
      </c>
      <c r="Y3304" s="92">
        <f t="shared" si="591"/>
        <v>0</v>
      </c>
      <c r="Z3304" s="92">
        <f t="shared" si="592"/>
        <v>0</v>
      </c>
      <c r="AA3304" s="92">
        <f t="shared" si="593"/>
        <v>0</v>
      </c>
      <c r="AB3304" s="92">
        <f t="shared" si="594"/>
        <v>0</v>
      </c>
      <c r="AC3304" s="92">
        <f t="shared" si="595"/>
        <v>0</v>
      </c>
      <c r="AD3304" s="92">
        <f t="shared" si="596"/>
        <v>0</v>
      </c>
      <c r="AE3304" s="92">
        <f t="shared" si="597"/>
        <v>0</v>
      </c>
      <c r="AF3304" s="118">
        <f t="shared" si="603"/>
        <v>0</v>
      </c>
    </row>
    <row r="3305" spans="2:32" ht="21.95" customHeight="1" x14ac:dyDescent="0.25">
      <c r="B3305" s="36" t="str">
        <f>IF(Vendas4!D275="","",Vendas4!D275)</f>
        <v/>
      </c>
      <c r="C3305" s="36" t="str">
        <f>IF(Vendas4!E275="","",Vendas4!E275)</f>
        <v/>
      </c>
      <c r="D3305" s="36" t="str">
        <f>IF(Vendas4!F275="","",Vendas4!F275)</f>
        <v/>
      </c>
      <c r="E3305" s="36" t="str">
        <f>IF(Vendas4!G275="","",Vendas4!G275)</f>
        <v/>
      </c>
      <c r="F3305" s="36" t="str">
        <f>IF(Vendas4!H275="","",Vendas4!H275)</f>
        <v/>
      </c>
      <c r="G3305" s="36" t="str">
        <f>IF(Vendas4!I275="","",Vendas4!I275)</f>
        <v/>
      </c>
      <c r="H3305" s="36" t="str">
        <f>IF(Vendas4!J275="","",Vendas4!J275)</f>
        <v/>
      </c>
      <c r="I3305" s="36" t="str">
        <f>IF(Vendas4!K275="","",Vendas4!K275)</f>
        <v/>
      </c>
      <c r="J3305" s="36" t="str">
        <f>IF(Vendas4!L275="","",Vendas4!L275)</f>
        <v/>
      </c>
      <c r="K3305" s="36" t="str">
        <f>IF(Vendas4!M275="","",Vendas4!M275)</f>
        <v/>
      </c>
      <c r="L3305" s="36" t="str">
        <f>IF(Vendas4!N275="","",Vendas4!N275)</f>
        <v/>
      </c>
      <c r="M3305" s="36" t="str">
        <f>IF(Vendas4!O275="","",Vendas4!O275)</f>
        <v/>
      </c>
      <c r="N3305" s="36" t="str">
        <f>IF(Vendas4!P275="","",Vendas4!P275)</f>
        <v/>
      </c>
      <c r="O3305" s="42">
        <f t="shared" si="598"/>
        <v>0</v>
      </c>
      <c r="P3305" s="105">
        <f t="shared" si="599"/>
        <v>0</v>
      </c>
      <c r="Q3305" s="105">
        <f t="shared" si="600"/>
        <v>0</v>
      </c>
      <c r="R3305" s="105">
        <f t="shared" si="601"/>
        <v>0</v>
      </c>
      <c r="S3305" s="22" t="str">
        <f t="shared" si="586"/>
        <v/>
      </c>
      <c r="T3305" s="92">
        <f t="shared" si="602"/>
        <v>0</v>
      </c>
      <c r="U3305" s="92">
        <f t="shared" si="587"/>
        <v>0</v>
      </c>
      <c r="V3305" s="92">
        <f t="shared" si="588"/>
        <v>0</v>
      </c>
      <c r="W3305" s="92">
        <f t="shared" si="589"/>
        <v>0</v>
      </c>
      <c r="X3305" s="92">
        <f t="shared" si="590"/>
        <v>0</v>
      </c>
      <c r="Y3305" s="92">
        <f t="shared" si="591"/>
        <v>0</v>
      </c>
      <c r="Z3305" s="92">
        <f t="shared" si="592"/>
        <v>0</v>
      </c>
      <c r="AA3305" s="92">
        <f t="shared" si="593"/>
        <v>0</v>
      </c>
      <c r="AB3305" s="92">
        <f t="shared" si="594"/>
        <v>0</v>
      </c>
      <c r="AC3305" s="92">
        <f t="shared" si="595"/>
        <v>0</v>
      </c>
      <c r="AD3305" s="92">
        <f t="shared" si="596"/>
        <v>0</v>
      </c>
      <c r="AE3305" s="92">
        <f t="shared" si="597"/>
        <v>0</v>
      </c>
      <c r="AF3305" s="118">
        <f t="shared" si="603"/>
        <v>0</v>
      </c>
    </row>
    <row r="3306" spans="2:32" ht="21.95" customHeight="1" x14ac:dyDescent="0.25">
      <c r="B3306" s="36" t="str">
        <f>IF(Vendas4!D276="","",Vendas4!D276)</f>
        <v/>
      </c>
      <c r="C3306" s="36" t="str">
        <f>IF(Vendas4!E276="","",Vendas4!E276)</f>
        <v/>
      </c>
      <c r="D3306" s="36" t="str">
        <f>IF(Vendas4!F276="","",Vendas4!F276)</f>
        <v/>
      </c>
      <c r="E3306" s="36" t="str">
        <f>IF(Vendas4!G276="","",Vendas4!G276)</f>
        <v/>
      </c>
      <c r="F3306" s="36" t="str">
        <f>IF(Vendas4!H276="","",Vendas4!H276)</f>
        <v/>
      </c>
      <c r="G3306" s="36" t="str">
        <f>IF(Vendas4!I276="","",Vendas4!I276)</f>
        <v/>
      </c>
      <c r="H3306" s="36" t="str">
        <f>IF(Vendas4!J276="","",Vendas4!J276)</f>
        <v/>
      </c>
      <c r="I3306" s="36" t="str">
        <f>IF(Vendas4!K276="","",Vendas4!K276)</f>
        <v/>
      </c>
      <c r="J3306" s="36" t="str">
        <f>IF(Vendas4!L276="","",Vendas4!L276)</f>
        <v/>
      </c>
      <c r="K3306" s="36" t="str">
        <f>IF(Vendas4!M276="","",Vendas4!M276)</f>
        <v/>
      </c>
      <c r="L3306" s="36" t="str">
        <f>IF(Vendas4!N276="","",Vendas4!N276)</f>
        <v/>
      </c>
      <c r="M3306" s="36" t="str">
        <f>IF(Vendas4!O276="","",Vendas4!O276)</f>
        <v/>
      </c>
      <c r="N3306" s="36" t="str">
        <f>IF(Vendas4!P276="","",Vendas4!P276)</f>
        <v/>
      </c>
      <c r="O3306" s="42">
        <f t="shared" si="598"/>
        <v>0</v>
      </c>
      <c r="P3306" s="105">
        <f t="shared" si="599"/>
        <v>0</v>
      </c>
      <c r="Q3306" s="105">
        <f t="shared" si="600"/>
        <v>0</v>
      </c>
      <c r="R3306" s="105">
        <f t="shared" si="601"/>
        <v>0</v>
      </c>
      <c r="S3306" s="22" t="str">
        <f t="shared" si="586"/>
        <v/>
      </c>
      <c r="T3306" s="92">
        <f t="shared" si="602"/>
        <v>0</v>
      </c>
      <c r="U3306" s="92">
        <f t="shared" si="587"/>
        <v>0</v>
      </c>
      <c r="V3306" s="92">
        <f t="shared" si="588"/>
        <v>0</v>
      </c>
      <c r="W3306" s="92">
        <f t="shared" si="589"/>
        <v>0</v>
      </c>
      <c r="X3306" s="92">
        <f t="shared" si="590"/>
        <v>0</v>
      </c>
      <c r="Y3306" s="92">
        <f t="shared" si="591"/>
        <v>0</v>
      </c>
      <c r="Z3306" s="92">
        <f t="shared" si="592"/>
        <v>0</v>
      </c>
      <c r="AA3306" s="92">
        <f t="shared" si="593"/>
        <v>0</v>
      </c>
      <c r="AB3306" s="92">
        <f t="shared" si="594"/>
        <v>0</v>
      </c>
      <c r="AC3306" s="92">
        <f t="shared" si="595"/>
        <v>0</v>
      </c>
      <c r="AD3306" s="92">
        <f t="shared" si="596"/>
        <v>0</v>
      </c>
      <c r="AE3306" s="92">
        <f t="shared" si="597"/>
        <v>0</v>
      </c>
      <c r="AF3306" s="118">
        <f t="shared" si="603"/>
        <v>0</v>
      </c>
    </row>
    <row r="3307" spans="2:32" ht="21.95" customHeight="1" x14ac:dyDescent="0.25">
      <c r="B3307" s="36" t="str">
        <f>IF(Vendas4!D277="","",Vendas4!D277)</f>
        <v/>
      </c>
      <c r="C3307" s="36" t="str">
        <f>IF(Vendas4!E277="","",Vendas4!E277)</f>
        <v/>
      </c>
      <c r="D3307" s="36" t="str">
        <f>IF(Vendas4!F277="","",Vendas4!F277)</f>
        <v/>
      </c>
      <c r="E3307" s="36" t="str">
        <f>IF(Vendas4!G277="","",Vendas4!G277)</f>
        <v/>
      </c>
      <c r="F3307" s="36" t="str">
        <f>IF(Vendas4!H277="","",Vendas4!H277)</f>
        <v/>
      </c>
      <c r="G3307" s="36" t="str">
        <f>IF(Vendas4!I277="","",Vendas4!I277)</f>
        <v/>
      </c>
      <c r="H3307" s="36" t="str">
        <f>IF(Vendas4!J277="","",Vendas4!J277)</f>
        <v/>
      </c>
      <c r="I3307" s="36" t="str">
        <f>IF(Vendas4!K277="","",Vendas4!K277)</f>
        <v/>
      </c>
      <c r="J3307" s="36" t="str">
        <f>IF(Vendas4!L277="","",Vendas4!L277)</f>
        <v/>
      </c>
      <c r="K3307" s="36" t="str">
        <f>IF(Vendas4!M277="","",Vendas4!M277)</f>
        <v/>
      </c>
      <c r="L3307" s="36" t="str">
        <f>IF(Vendas4!N277="","",Vendas4!N277)</f>
        <v/>
      </c>
      <c r="M3307" s="36" t="str">
        <f>IF(Vendas4!O277="","",Vendas4!O277)</f>
        <v/>
      </c>
      <c r="N3307" s="36" t="str">
        <f>IF(Vendas4!P277="","",Vendas4!P277)</f>
        <v/>
      </c>
      <c r="O3307" s="42">
        <f t="shared" si="598"/>
        <v>0</v>
      </c>
      <c r="P3307" s="105">
        <f t="shared" si="599"/>
        <v>0</v>
      </c>
      <c r="Q3307" s="105">
        <f t="shared" si="600"/>
        <v>0</v>
      </c>
      <c r="R3307" s="105">
        <f t="shared" si="601"/>
        <v>0</v>
      </c>
      <c r="S3307" s="22" t="str">
        <f t="shared" si="586"/>
        <v/>
      </c>
      <c r="T3307" s="92">
        <f t="shared" si="602"/>
        <v>0</v>
      </c>
      <c r="U3307" s="92">
        <f t="shared" si="587"/>
        <v>0</v>
      </c>
      <c r="V3307" s="92">
        <f t="shared" si="588"/>
        <v>0</v>
      </c>
      <c r="W3307" s="92">
        <f t="shared" si="589"/>
        <v>0</v>
      </c>
      <c r="X3307" s="92">
        <f t="shared" si="590"/>
        <v>0</v>
      </c>
      <c r="Y3307" s="92">
        <f t="shared" si="591"/>
        <v>0</v>
      </c>
      <c r="Z3307" s="92">
        <f t="shared" si="592"/>
        <v>0</v>
      </c>
      <c r="AA3307" s="92">
        <f t="shared" si="593"/>
        <v>0</v>
      </c>
      <c r="AB3307" s="92">
        <f t="shared" si="594"/>
        <v>0</v>
      </c>
      <c r="AC3307" s="92">
        <f t="shared" si="595"/>
        <v>0</v>
      </c>
      <c r="AD3307" s="92">
        <f t="shared" si="596"/>
        <v>0</v>
      </c>
      <c r="AE3307" s="92">
        <f t="shared" si="597"/>
        <v>0</v>
      </c>
      <c r="AF3307" s="118">
        <f t="shared" si="603"/>
        <v>0</v>
      </c>
    </row>
    <row r="3308" spans="2:32" ht="21.95" customHeight="1" x14ac:dyDescent="0.25">
      <c r="B3308" s="36" t="str">
        <f>IF(Vendas4!D278="","",Vendas4!D278)</f>
        <v/>
      </c>
      <c r="C3308" s="36" t="str">
        <f>IF(Vendas4!E278="","",Vendas4!E278)</f>
        <v/>
      </c>
      <c r="D3308" s="36" t="str">
        <f>IF(Vendas4!F278="","",Vendas4!F278)</f>
        <v/>
      </c>
      <c r="E3308" s="36" t="str">
        <f>IF(Vendas4!G278="","",Vendas4!G278)</f>
        <v/>
      </c>
      <c r="F3308" s="36" t="str">
        <f>IF(Vendas4!H278="","",Vendas4!H278)</f>
        <v/>
      </c>
      <c r="G3308" s="36" t="str">
        <f>IF(Vendas4!I278="","",Vendas4!I278)</f>
        <v/>
      </c>
      <c r="H3308" s="36" t="str">
        <f>IF(Vendas4!J278="","",Vendas4!J278)</f>
        <v/>
      </c>
      <c r="I3308" s="36" t="str">
        <f>IF(Vendas4!K278="","",Vendas4!K278)</f>
        <v/>
      </c>
      <c r="J3308" s="36" t="str">
        <f>IF(Vendas4!L278="","",Vendas4!L278)</f>
        <v/>
      </c>
      <c r="K3308" s="36" t="str">
        <f>IF(Vendas4!M278="","",Vendas4!M278)</f>
        <v/>
      </c>
      <c r="L3308" s="36" t="str">
        <f>IF(Vendas4!N278="","",Vendas4!N278)</f>
        <v/>
      </c>
      <c r="M3308" s="36" t="str">
        <f>IF(Vendas4!O278="","",Vendas4!O278)</f>
        <v/>
      </c>
      <c r="N3308" s="36" t="str">
        <f>IF(Vendas4!P278="","",Vendas4!P278)</f>
        <v/>
      </c>
      <c r="O3308" s="42">
        <f t="shared" si="598"/>
        <v>0</v>
      </c>
      <c r="P3308" s="105">
        <f t="shared" si="599"/>
        <v>0</v>
      </c>
      <c r="Q3308" s="105">
        <f t="shared" si="600"/>
        <v>0</v>
      </c>
      <c r="R3308" s="105">
        <f t="shared" si="601"/>
        <v>0</v>
      </c>
      <c r="S3308" s="22" t="str">
        <f t="shared" si="586"/>
        <v/>
      </c>
      <c r="T3308" s="92">
        <f t="shared" si="602"/>
        <v>0</v>
      </c>
      <c r="U3308" s="92">
        <f t="shared" si="587"/>
        <v>0</v>
      </c>
      <c r="V3308" s="92">
        <f t="shared" si="588"/>
        <v>0</v>
      </c>
      <c r="W3308" s="92">
        <f t="shared" si="589"/>
        <v>0</v>
      </c>
      <c r="X3308" s="92">
        <f t="shared" si="590"/>
        <v>0</v>
      </c>
      <c r="Y3308" s="92">
        <f t="shared" si="591"/>
        <v>0</v>
      </c>
      <c r="Z3308" s="92">
        <f t="shared" si="592"/>
        <v>0</v>
      </c>
      <c r="AA3308" s="92">
        <f t="shared" si="593"/>
        <v>0</v>
      </c>
      <c r="AB3308" s="92">
        <f t="shared" si="594"/>
        <v>0</v>
      </c>
      <c r="AC3308" s="92">
        <f t="shared" si="595"/>
        <v>0</v>
      </c>
      <c r="AD3308" s="92">
        <f t="shared" si="596"/>
        <v>0</v>
      </c>
      <c r="AE3308" s="92">
        <f t="shared" si="597"/>
        <v>0</v>
      </c>
      <c r="AF3308" s="118">
        <f t="shared" si="603"/>
        <v>0</v>
      </c>
    </row>
    <row r="3309" spans="2:32" ht="21.95" customHeight="1" x14ac:dyDescent="0.25">
      <c r="B3309" s="36" t="str">
        <f>IF(Vendas4!D279="","",Vendas4!D279)</f>
        <v/>
      </c>
      <c r="C3309" s="36" t="str">
        <f>IF(Vendas4!E279="","",Vendas4!E279)</f>
        <v/>
      </c>
      <c r="D3309" s="36" t="str">
        <f>IF(Vendas4!F279="","",Vendas4!F279)</f>
        <v/>
      </c>
      <c r="E3309" s="36" t="str">
        <f>IF(Vendas4!G279="","",Vendas4!G279)</f>
        <v/>
      </c>
      <c r="F3309" s="36" t="str">
        <f>IF(Vendas4!H279="","",Vendas4!H279)</f>
        <v/>
      </c>
      <c r="G3309" s="36" t="str">
        <f>IF(Vendas4!I279="","",Vendas4!I279)</f>
        <v/>
      </c>
      <c r="H3309" s="36" t="str">
        <f>IF(Vendas4!J279="","",Vendas4!J279)</f>
        <v/>
      </c>
      <c r="I3309" s="36" t="str">
        <f>IF(Vendas4!K279="","",Vendas4!K279)</f>
        <v/>
      </c>
      <c r="J3309" s="36" t="str">
        <f>IF(Vendas4!L279="","",Vendas4!L279)</f>
        <v/>
      </c>
      <c r="K3309" s="36" t="str">
        <f>IF(Vendas4!M279="","",Vendas4!M279)</f>
        <v/>
      </c>
      <c r="L3309" s="36" t="str">
        <f>IF(Vendas4!N279="","",Vendas4!N279)</f>
        <v/>
      </c>
      <c r="M3309" s="36" t="str">
        <f>IF(Vendas4!O279="","",Vendas4!O279)</f>
        <v/>
      </c>
      <c r="N3309" s="36" t="str">
        <f>IF(Vendas4!P279="","",Vendas4!P279)</f>
        <v/>
      </c>
      <c r="O3309" s="42">
        <f t="shared" si="598"/>
        <v>0</v>
      </c>
      <c r="P3309" s="105">
        <f t="shared" si="599"/>
        <v>0</v>
      </c>
      <c r="Q3309" s="105">
        <f t="shared" si="600"/>
        <v>0</v>
      </c>
      <c r="R3309" s="105">
        <f t="shared" si="601"/>
        <v>0</v>
      </c>
      <c r="S3309" s="22" t="str">
        <f t="shared" si="586"/>
        <v/>
      </c>
      <c r="T3309" s="92">
        <f t="shared" si="602"/>
        <v>0</v>
      </c>
      <c r="U3309" s="92">
        <f t="shared" si="587"/>
        <v>0</v>
      </c>
      <c r="V3309" s="92">
        <f t="shared" si="588"/>
        <v>0</v>
      </c>
      <c r="W3309" s="92">
        <f t="shared" si="589"/>
        <v>0</v>
      </c>
      <c r="X3309" s="92">
        <f t="shared" si="590"/>
        <v>0</v>
      </c>
      <c r="Y3309" s="92">
        <f t="shared" si="591"/>
        <v>0</v>
      </c>
      <c r="Z3309" s="92">
        <f t="shared" si="592"/>
        <v>0</v>
      </c>
      <c r="AA3309" s="92">
        <f t="shared" si="593"/>
        <v>0</v>
      </c>
      <c r="AB3309" s="92">
        <f t="shared" si="594"/>
        <v>0</v>
      </c>
      <c r="AC3309" s="92">
        <f t="shared" si="595"/>
        <v>0</v>
      </c>
      <c r="AD3309" s="92">
        <f t="shared" si="596"/>
        <v>0</v>
      </c>
      <c r="AE3309" s="92">
        <f t="shared" si="597"/>
        <v>0</v>
      </c>
      <c r="AF3309" s="118">
        <f t="shared" si="603"/>
        <v>0</v>
      </c>
    </row>
    <row r="3310" spans="2:32" ht="21.95" customHeight="1" x14ac:dyDescent="0.25">
      <c r="B3310" s="36" t="str">
        <f>IF(Vendas4!D280="","",Vendas4!D280)</f>
        <v/>
      </c>
      <c r="C3310" s="36" t="str">
        <f>IF(Vendas4!E280="","",Vendas4!E280)</f>
        <v/>
      </c>
      <c r="D3310" s="36" t="str">
        <f>IF(Vendas4!F280="","",Vendas4!F280)</f>
        <v/>
      </c>
      <c r="E3310" s="36" t="str">
        <f>IF(Vendas4!G280="","",Vendas4!G280)</f>
        <v/>
      </c>
      <c r="F3310" s="36" t="str">
        <f>IF(Vendas4!H280="","",Vendas4!H280)</f>
        <v/>
      </c>
      <c r="G3310" s="36" t="str">
        <f>IF(Vendas4!I280="","",Vendas4!I280)</f>
        <v/>
      </c>
      <c r="H3310" s="36" t="str">
        <f>IF(Vendas4!J280="","",Vendas4!J280)</f>
        <v/>
      </c>
      <c r="I3310" s="36" t="str">
        <f>IF(Vendas4!K280="","",Vendas4!K280)</f>
        <v/>
      </c>
      <c r="J3310" s="36" t="str">
        <f>IF(Vendas4!L280="","",Vendas4!L280)</f>
        <v/>
      </c>
      <c r="K3310" s="36" t="str">
        <f>IF(Vendas4!M280="","",Vendas4!M280)</f>
        <v/>
      </c>
      <c r="L3310" s="36" t="str">
        <f>IF(Vendas4!N280="","",Vendas4!N280)</f>
        <v/>
      </c>
      <c r="M3310" s="36" t="str">
        <f>IF(Vendas4!O280="","",Vendas4!O280)</f>
        <v/>
      </c>
      <c r="N3310" s="36" t="str">
        <f>IF(Vendas4!P280="","",Vendas4!P280)</f>
        <v/>
      </c>
      <c r="O3310" s="42">
        <f t="shared" si="598"/>
        <v>0</v>
      </c>
      <c r="P3310" s="105">
        <f t="shared" si="599"/>
        <v>0</v>
      </c>
      <c r="Q3310" s="105">
        <f t="shared" si="600"/>
        <v>0</v>
      </c>
      <c r="R3310" s="105">
        <f t="shared" si="601"/>
        <v>0</v>
      </c>
      <c r="S3310" s="22" t="str">
        <f t="shared" si="586"/>
        <v/>
      </c>
      <c r="T3310" s="92">
        <f t="shared" si="602"/>
        <v>0</v>
      </c>
      <c r="U3310" s="92">
        <f t="shared" si="587"/>
        <v>0</v>
      </c>
      <c r="V3310" s="92">
        <f t="shared" si="588"/>
        <v>0</v>
      </c>
      <c r="W3310" s="92">
        <f t="shared" si="589"/>
        <v>0</v>
      </c>
      <c r="X3310" s="92">
        <f t="shared" si="590"/>
        <v>0</v>
      </c>
      <c r="Y3310" s="92">
        <f t="shared" si="591"/>
        <v>0</v>
      </c>
      <c r="Z3310" s="92">
        <f t="shared" si="592"/>
        <v>0</v>
      </c>
      <c r="AA3310" s="92">
        <f t="shared" si="593"/>
        <v>0</v>
      </c>
      <c r="AB3310" s="92">
        <f t="shared" si="594"/>
        <v>0</v>
      </c>
      <c r="AC3310" s="92">
        <f t="shared" si="595"/>
        <v>0</v>
      </c>
      <c r="AD3310" s="92">
        <f t="shared" si="596"/>
        <v>0</v>
      </c>
      <c r="AE3310" s="92">
        <f t="shared" si="597"/>
        <v>0</v>
      </c>
      <c r="AF3310" s="118">
        <f t="shared" si="603"/>
        <v>0</v>
      </c>
    </row>
    <row r="3311" spans="2:32" ht="21.95" customHeight="1" x14ac:dyDescent="0.25">
      <c r="B3311" s="36" t="str">
        <f>IF(Vendas4!D281="","",Vendas4!D281)</f>
        <v/>
      </c>
      <c r="C3311" s="36" t="str">
        <f>IF(Vendas4!E281="","",Vendas4!E281)</f>
        <v/>
      </c>
      <c r="D3311" s="36" t="str">
        <f>IF(Vendas4!F281="","",Vendas4!F281)</f>
        <v/>
      </c>
      <c r="E3311" s="36" t="str">
        <f>IF(Vendas4!G281="","",Vendas4!G281)</f>
        <v/>
      </c>
      <c r="F3311" s="36" t="str">
        <f>IF(Vendas4!H281="","",Vendas4!H281)</f>
        <v/>
      </c>
      <c r="G3311" s="36" t="str">
        <f>IF(Vendas4!I281="","",Vendas4!I281)</f>
        <v/>
      </c>
      <c r="H3311" s="36" t="str">
        <f>IF(Vendas4!J281="","",Vendas4!J281)</f>
        <v/>
      </c>
      <c r="I3311" s="36" t="str">
        <f>IF(Vendas4!K281="","",Vendas4!K281)</f>
        <v/>
      </c>
      <c r="J3311" s="36" t="str">
        <f>IF(Vendas4!L281="","",Vendas4!L281)</f>
        <v/>
      </c>
      <c r="K3311" s="36" t="str">
        <f>IF(Vendas4!M281="","",Vendas4!M281)</f>
        <v/>
      </c>
      <c r="L3311" s="36" t="str">
        <f>IF(Vendas4!N281="","",Vendas4!N281)</f>
        <v/>
      </c>
      <c r="M3311" s="36" t="str">
        <f>IF(Vendas4!O281="","",Vendas4!O281)</f>
        <v/>
      </c>
      <c r="N3311" s="36" t="str">
        <f>IF(Vendas4!P281="","",Vendas4!P281)</f>
        <v/>
      </c>
      <c r="O3311" s="42">
        <f t="shared" si="598"/>
        <v>0</v>
      </c>
      <c r="P3311" s="105">
        <f t="shared" si="599"/>
        <v>0</v>
      </c>
      <c r="Q3311" s="105">
        <f t="shared" si="600"/>
        <v>0</v>
      </c>
      <c r="R3311" s="105">
        <f t="shared" si="601"/>
        <v>0</v>
      </c>
      <c r="S3311" s="22" t="str">
        <f t="shared" si="586"/>
        <v/>
      </c>
      <c r="T3311" s="92">
        <f t="shared" si="602"/>
        <v>0</v>
      </c>
      <c r="U3311" s="92">
        <f t="shared" si="587"/>
        <v>0</v>
      </c>
      <c r="V3311" s="92">
        <f t="shared" si="588"/>
        <v>0</v>
      </c>
      <c r="W3311" s="92">
        <f t="shared" si="589"/>
        <v>0</v>
      </c>
      <c r="X3311" s="92">
        <f t="shared" si="590"/>
        <v>0</v>
      </c>
      <c r="Y3311" s="92">
        <f t="shared" si="591"/>
        <v>0</v>
      </c>
      <c r="Z3311" s="92">
        <f t="shared" si="592"/>
        <v>0</v>
      </c>
      <c r="AA3311" s="92">
        <f t="shared" si="593"/>
        <v>0</v>
      </c>
      <c r="AB3311" s="92">
        <f t="shared" si="594"/>
        <v>0</v>
      </c>
      <c r="AC3311" s="92">
        <f t="shared" si="595"/>
        <v>0</v>
      </c>
      <c r="AD3311" s="92">
        <f t="shared" si="596"/>
        <v>0</v>
      </c>
      <c r="AE3311" s="92">
        <f t="shared" si="597"/>
        <v>0</v>
      </c>
      <c r="AF3311" s="118">
        <f t="shared" si="603"/>
        <v>0</v>
      </c>
    </row>
    <row r="3312" spans="2:32" ht="21.95" customHeight="1" x14ac:dyDescent="0.25">
      <c r="B3312" s="36" t="str">
        <f>IF(Vendas4!D282="","",Vendas4!D282)</f>
        <v/>
      </c>
      <c r="C3312" s="36" t="str">
        <f>IF(Vendas4!E282="","",Vendas4!E282)</f>
        <v/>
      </c>
      <c r="D3312" s="36" t="str">
        <f>IF(Vendas4!F282="","",Vendas4!F282)</f>
        <v/>
      </c>
      <c r="E3312" s="36" t="str">
        <f>IF(Vendas4!G282="","",Vendas4!G282)</f>
        <v/>
      </c>
      <c r="F3312" s="36" t="str">
        <f>IF(Vendas4!H282="","",Vendas4!H282)</f>
        <v/>
      </c>
      <c r="G3312" s="36" t="str">
        <f>IF(Vendas4!I282="","",Vendas4!I282)</f>
        <v/>
      </c>
      <c r="H3312" s="36" t="str">
        <f>IF(Vendas4!J282="","",Vendas4!J282)</f>
        <v/>
      </c>
      <c r="I3312" s="36" t="str">
        <f>IF(Vendas4!K282="","",Vendas4!K282)</f>
        <v/>
      </c>
      <c r="J3312" s="36" t="str">
        <f>IF(Vendas4!L282="","",Vendas4!L282)</f>
        <v/>
      </c>
      <c r="K3312" s="36" t="str">
        <f>IF(Vendas4!M282="","",Vendas4!M282)</f>
        <v/>
      </c>
      <c r="L3312" s="36" t="str">
        <f>IF(Vendas4!N282="","",Vendas4!N282)</f>
        <v/>
      </c>
      <c r="M3312" s="36" t="str">
        <f>IF(Vendas4!O282="","",Vendas4!O282)</f>
        <v/>
      </c>
      <c r="N3312" s="36" t="str">
        <f>IF(Vendas4!P282="","",Vendas4!P282)</f>
        <v/>
      </c>
      <c r="O3312" s="42">
        <f t="shared" si="598"/>
        <v>0</v>
      </c>
      <c r="P3312" s="105">
        <f t="shared" si="599"/>
        <v>0</v>
      </c>
      <c r="Q3312" s="105">
        <f t="shared" si="600"/>
        <v>0</v>
      </c>
      <c r="R3312" s="105">
        <f t="shared" si="601"/>
        <v>0</v>
      </c>
      <c r="S3312" s="22" t="str">
        <f t="shared" si="586"/>
        <v/>
      </c>
      <c r="T3312" s="92">
        <f t="shared" si="602"/>
        <v>0</v>
      </c>
      <c r="U3312" s="92">
        <f t="shared" si="587"/>
        <v>0</v>
      </c>
      <c r="V3312" s="92">
        <f t="shared" si="588"/>
        <v>0</v>
      </c>
      <c r="W3312" s="92">
        <f t="shared" si="589"/>
        <v>0</v>
      </c>
      <c r="X3312" s="92">
        <f t="shared" si="590"/>
        <v>0</v>
      </c>
      <c r="Y3312" s="92">
        <f t="shared" si="591"/>
        <v>0</v>
      </c>
      <c r="Z3312" s="92">
        <f t="shared" si="592"/>
        <v>0</v>
      </c>
      <c r="AA3312" s="92">
        <f t="shared" si="593"/>
        <v>0</v>
      </c>
      <c r="AB3312" s="92">
        <f t="shared" si="594"/>
        <v>0</v>
      </c>
      <c r="AC3312" s="92">
        <f t="shared" si="595"/>
        <v>0</v>
      </c>
      <c r="AD3312" s="92">
        <f t="shared" si="596"/>
        <v>0</v>
      </c>
      <c r="AE3312" s="92">
        <f t="shared" si="597"/>
        <v>0</v>
      </c>
      <c r="AF3312" s="118">
        <f t="shared" si="603"/>
        <v>0</v>
      </c>
    </row>
    <row r="3313" spans="2:32" ht="21.95" customHeight="1" x14ac:dyDescent="0.25">
      <c r="B3313" s="36" t="str">
        <f>IF(Vendas4!D283="","",Vendas4!D283)</f>
        <v/>
      </c>
      <c r="C3313" s="36" t="str">
        <f>IF(Vendas4!E283="","",Vendas4!E283)</f>
        <v/>
      </c>
      <c r="D3313" s="36" t="str">
        <f>IF(Vendas4!F283="","",Vendas4!F283)</f>
        <v/>
      </c>
      <c r="E3313" s="36" t="str">
        <f>IF(Vendas4!G283="","",Vendas4!G283)</f>
        <v/>
      </c>
      <c r="F3313" s="36" t="str">
        <f>IF(Vendas4!H283="","",Vendas4!H283)</f>
        <v/>
      </c>
      <c r="G3313" s="36" t="str">
        <f>IF(Vendas4!I283="","",Vendas4!I283)</f>
        <v/>
      </c>
      <c r="H3313" s="36" t="str">
        <f>IF(Vendas4!J283="","",Vendas4!J283)</f>
        <v/>
      </c>
      <c r="I3313" s="36" t="str">
        <f>IF(Vendas4!K283="","",Vendas4!K283)</f>
        <v/>
      </c>
      <c r="J3313" s="36" t="str">
        <f>IF(Vendas4!L283="","",Vendas4!L283)</f>
        <v/>
      </c>
      <c r="K3313" s="36" t="str">
        <f>IF(Vendas4!M283="","",Vendas4!M283)</f>
        <v/>
      </c>
      <c r="L3313" s="36" t="str">
        <f>IF(Vendas4!N283="","",Vendas4!N283)</f>
        <v/>
      </c>
      <c r="M3313" s="36" t="str">
        <f>IF(Vendas4!O283="","",Vendas4!O283)</f>
        <v/>
      </c>
      <c r="N3313" s="36" t="str">
        <f>IF(Vendas4!P283="","",Vendas4!P283)</f>
        <v/>
      </c>
      <c r="O3313" s="42">
        <f t="shared" si="598"/>
        <v>0</v>
      </c>
      <c r="P3313" s="105">
        <f t="shared" si="599"/>
        <v>0</v>
      </c>
      <c r="Q3313" s="105">
        <f t="shared" si="600"/>
        <v>0</v>
      </c>
      <c r="R3313" s="105">
        <f t="shared" si="601"/>
        <v>0</v>
      </c>
      <c r="S3313" s="22" t="str">
        <f t="shared" si="586"/>
        <v/>
      </c>
      <c r="T3313" s="92">
        <f t="shared" si="602"/>
        <v>0</v>
      </c>
      <c r="U3313" s="92">
        <f t="shared" si="587"/>
        <v>0</v>
      </c>
      <c r="V3313" s="92">
        <f t="shared" si="588"/>
        <v>0</v>
      </c>
      <c r="W3313" s="92">
        <f t="shared" si="589"/>
        <v>0</v>
      </c>
      <c r="X3313" s="92">
        <f t="shared" si="590"/>
        <v>0</v>
      </c>
      <c r="Y3313" s="92">
        <f t="shared" si="591"/>
        <v>0</v>
      </c>
      <c r="Z3313" s="92">
        <f t="shared" si="592"/>
        <v>0</v>
      </c>
      <c r="AA3313" s="92">
        <f t="shared" si="593"/>
        <v>0</v>
      </c>
      <c r="AB3313" s="92">
        <f t="shared" si="594"/>
        <v>0</v>
      </c>
      <c r="AC3313" s="92">
        <f t="shared" si="595"/>
        <v>0</v>
      </c>
      <c r="AD3313" s="92">
        <f t="shared" si="596"/>
        <v>0</v>
      </c>
      <c r="AE3313" s="92">
        <f t="shared" si="597"/>
        <v>0</v>
      </c>
      <c r="AF3313" s="118">
        <f t="shared" si="603"/>
        <v>0</v>
      </c>
    </row>
    <row r="3314" spans="2:32" ht="21.95" customHeight="1" x14ac:dyDescent="0.25">
      <c r="B3314" s="36" t="str">
        <f>IF(Vendas4!D284="","",Vendas4!D284)</f>
        <v/>
      </c>
      <c r="C3314" s="36" t="str">
        <f>IF(Vendas4!E284="","",Vendas4!E284)</f>
        <v/>
      </c>
      <c r="D3314" s="36" t="str">
        <f>IF(Vendas4!F284="","",Vendas4!F284)</f>
        <v/>
      </c>
      <c r="E3314" s="36" t="str">
        <f>IF(Vendas4!G284="","",Vendas4!G284)</f>
        <v/>
      </c>
      <c r="F3314" s="36" t="str">
        <f>IF(Vendas4!H284="","",Vendas4!H284)</f>
        <v/>
      </c>
      <c r="G3314" s="36" t="str">
        <f>IF(Vendas4!I284="","",Vendas4!I284)</f>
        <v/>
      </c>
      <c r="H3314" s="36" t="str">
        <f>IF(Vendas4!J284="","",Vendas4!J284)</f>
        <v/>
      </c>
      <c r="I3314" s="36" t="str">
        <f>IF(Vendas4!K284="","",Vendas4!K284)</f>
        <v/>
      </c>
      <c r="J3314" s="36" t="str">
        <f>IF(Vendas4!L284="","",Vendas4!L284)</f>
        <v/>
      </c>
      <c r="K3314" s="36" t="str">
        <f>IF(Vendas4!M284="","",Vendas4!M284)</f>
        <v/>
      </c>
      <c r="L3314" s="36" t="str">
        <f>IF(Vendas4!N284="","",Vendas4!N284)</f>
        <v/>
      </c>
      <c r="M3314" s="36" t="str">
        <f>IF(Vendas4!O284="","",Vendas4!O284)</f>
        <v/>
      </c>
      <c r="N3314" s="36" t="str">
        <f>IF(Vendas4!P284="","",Vendas4!P284)</f>
        <v/>
      </c>
      <c r="O3314" s="42">
        <f t="shared" si="598"/>
        <v>0</v>
      </c>
      <c r="P3314" s="105">
        <f t="shared" si="599"/>
        <v>0</v>
      </c>
      <c r="Q3314" s="105">
        <f t="shared" si="600"/>
        <v>0</v>
      </c>
      <c r="R3314" s="105">
        <f t="shared" si="601"/>
        <v>0</v>
      </c>
      <c r="S3314" s="22" t="str">
        <f t="shared" si="586"/>
        <v/>
      </c>
      <c r="T3314" s="92">
        <f t="shared" si="602"/>
        <v>0</v>
      </c>
      <c r="U3314" s="92">
        <f t="shared" si="587"/>
        <v>0</v>
      </c>
      <c r="V3314" s="92">
        <f t="shared" si="588"/>
        <v>0</v>
      </c>
      <c r="W3314" s="92">
        <f t="shared" si="589"/>
        <v>0</v>
      </c>
      <c r="X3314" s="92">
        <f t="shared" si="590"/>
        <v>0</v>
      </c>
      <c r="Y3314" s="92">
        <f t="shared" si="591"/>
        <v>0</v>
      </c>
      <c r="Z3314" s="92">
        <f t="shared" si="592"/>
        <v>0</v>
      </c>
      <c r="AA3314" s="92">
        <f t="shared" si="593"/>
        <v>0</v>
      </c>
      <c r="AB3314" s="92">
        <f t="shared" si="594"/>
        <v>0</v>
      </c>
      <c r="AC3314" s="92">
        <f t="shared" si="595"/>
        <v>0</v>
      </c>
      <c r="AD3314" s="92">
        <f t="shared" si="596"/>
        <v>0</v>
      </c>
      <c r="AE3314" s="92">
        <f t="shared" si="597"/>
        <v>0</v>
      </c>
      <c r="AF3314" s="118">
        <f t="shared" si="603"/>
        <v>0</v>
      </c>
    </row>
    <row r="3315" spans="2:32" ht="21.95" customHeight="1" x14ac:dyDescent="0.25">
      <c r="B3315" s="36" t="str">
        <f>IF(Vendas4!D285="","",Vendas4!D285)</f>
        <v/>
      </c>
      <c r="C3315" s="36" t="str">
        <f>IF(Vendas4!E285="","",Vendas4!E285)</f>
        <v/>
      </c>
      <c r="D3315" s="36" t="str">
        <f>IF(Vendas4!F285="","",Vendas4!F285)</f>
        <v/>
      </c>
      <c r="E3315" s="36" t="str">
        <f>IF(Vendas4!G285="","",Vendas4!G285)</f>
        <v/>
      </c>
      <c r="F3315" s="36" t="str">
        <f>IF(Vendas4!H285="","",Vendas4!H285)</f>
        <v/>
      </c>
      <c r="G3315" s="36" t="str">
        <f>IF(Vendas4!I285="","",Vendas4!I285)</f>
        <v/>
      </c>
      <c r="H3315" s="36" t="str">
        <f>IF(Vendas4!J285="","",Vendas4!J285)</f>
        <v/>
      </c>
      <c r="I3315" s="36" t="str">
        <f>IF(Vendas4!K285="","",Vendas4!K285)</f>
        <v/>
      </c>
      <c r="J3315" s="36" t="str">
        <f>IF(Vendas4!L285="","",Vendas4!L285)</f>
        <v/>
      </c>
      <c r="K3315" s="36" t="str">
        <f>IF(Vendas4!M285="","",Vendas4!M285)</f>
        <v/>
      </c>
      <c r="L3315" s="36" t="str">
        <f>IF(Vendas4!N285="","",Vendas4!N285)</f>
        <v/>
      </c>
      <c r="M3315" s="36" t="str">
        <f>IF(Vendas4!O285="","",Vendas4!O285)</f>
        <v/>
      </c>
      <c r="N3315" s="36" t="str">
        <f>IF(Vendas4!P285="","",Vendas4!P285)</f>
        <v/>
      </c>
      <c r="O3315" s="42">
        <f t="shared" si="598"/>
        <v>0</v>
      </c>
      <c r="P3315" s="105">
        <f t="shared" si="599"/>
        <v>0</v>
      </c>
      <c r="Q3315" s="105">
        <f t="shared" si="600"/>
        <v>0</v>
      </c>
      <c r="R3315" s="105">
        <f t="shared" si="601"/>
        <v>0</v>
      </c>
      <c r="S3315" s="22" t="str">
        <f t="shared" si="586"/>
        <v/>
      </c>
      <c r="T3315" s="92">
        <f t="shared" si="602"/>
        <v>0</v>
      </c>
      <c r="U3315" s="92">
        <f t="shared" si="587"/>
        <v>0</v>
      </c>
      <c r="V3315" s="92">
        <f t="shared" si="588"/>
        <v>0</v>
      </c>
      <c r="W3315" s="92">
        <f t="shared" si="589"/>
        <v>0</v>
      </c>
      <c r="X3315" s="92">
        <f t="shared" si="590"/>
        <v>0</v>
      </c>
      <c r="Y3315" s="92">
        <f t="shared" si="591"/>
        <v>0</v>
      </c>
      <c r="Z3315" s="92">
        <f t="shared" si="592"/>
        <v>0</v>
      </c>
      <c r="AA3315" s="92">
        <f t="shared" si="593"/>
        <v>0</v>
      </c>
      <c r="AB3315" s="92">
        <f t="shared" si="594"/>
        <v>0</v>
      </c>
      <c r="AC3315" s="92">
        <f t="shared" si="595"/>
        <v>0</v>
      </c>
      <c r="AD3315" s="92">
        <f t="shared" si="596"/>
        <v>0</v>
      </c>
      <c r="AE3315" s="92">
        <f t="shared" si="597"/>
        <v>0</v>
      </c>
      <c r="AF3315" s="118">
        <f t="shared" si="603"/>
        <v>0</v>
      </c>
    </row>
    <row r="3316" spans="2:32" ht="21.95" customHeight="1" x14ac:dyDescent="0.25">
      <c r="B3316" s="36" t="str">
        <f>IF(Vendas4!D286="","",Vendas4!D286)</f>
        <v/>
      </c>
      <c r="C3316" s="36" t="str">
        <f>IF(Vendas4!E286="","",Vendas4!E286)</f>
        <v/>
      </c>
      <c r="D3316" s="36" t="str">
        <f>IF(Vendas4!F286="","",Vendas4!F286)</f>
        <v/>
      </c>
      <c r="E3316" s="36" t="str">
        <f>IF(Vendas4!G286="","",Vendas4!G286)</f>
        <v/>
      </c>
      <c r="F3316" s="36" t="str">
        <f>IF(Vendas4!H286="","",Vendas4!H286)</f>
        <v/>
      </c>
      <c r="G3316" s="36" t="str">
        <f>IF(Vendas4!I286="","",Vendas4!I286)</f>
        <v/>
      </c>
      <c r="H3316" s="36" t="str">
        <f>IF(Vendas4!J286="","",Vendas4!J286)</f>
        <v/>
      </c>
      <c r="I3316" s="36" t="str">
        <f>IF(Vendas4!K286="","",Vendas4!K286)</f>
        <v/>
      </c>
      <c r="J3316" s="36" t="str">
        <f>IF(Vendas4!L286="","",Vendas4!L286)</f>
        <v/>
      </c>
      <c r="K3316" s="36" t="str">
        <f>IF(Vendas4!M286="","",Vendas4!M286)</f>
        <v/>
      </c>
      <c r="L3316" s="36" t="str">
        <f>IF(Vendas4!N286="","",Vendas4!N286)</f>
        <v/>
      </c>
      <c r="M3316" s="36" t="str">
        <f>IF(Vendas4!O286="","",Vendas4!O286)</f>
        <v/>
      </c>
      <c r="N3316" s="36" t="str">
        <f>IF(Vendas4!P286="","",Vendas4!P286)</f>
        <v/>
      </c>
      <c r="O3316" s="42">
        <f t="shared" si="598"/>
        <v>0</v>
      </c>
      <c r="P3316" s="105">
        <f t="shared" si="599"/>
        <v>0</v>
      </c>
      <c r="Q3316" s="105">
        <f t="shared" si="600"/>
        <v>0</v>
      </c>
      <c r="R3316" s="105">
        <f t="shared" si="601"/>
        <v>0</v>
      </c>
      <c r="S3316" s="22" t="str">
        <f t="shared" si="586"/>
        <v/>
      </c>
      <c r="T3316" s="92">
        <f t="shared" si="602"/>
        <v>0</v>
      </c>
      <c r="U3316" s="92">
        <f t="shared" si="587"/>
        <v>0</v>
      </c>
      <c r="V3316" s="92">
        <f t="shared" si="588"/>
        <v>0</v>
      </c>
      <c r="W3316" s="92">
        <f t="shared" si="589"/>
        <v>0</v>
      </c>
      <c r="X3316" s="92">
        <f t="shared" si="590"/>
        <v>0</v>
      </c>
      <c r="Y3316" s="92">
        <f t="shared" si="591"/>
        <v>0</v>
      </c>
      <c r="Z3316" s="92">
        <f t="shared" si="592"/>
        <v>0</v>
      </c>
      <c r="AA3316" s="92">
        <f t="shared" si="593"/>
        <v>0</v>
      </c>
      <c r="AB3316" s="92">
        <f t="shared" si="594"/>
        <v>0</v>
      </c>
      <c r="AC3316" s="92">
        <f t="shared" si="595"/>
        <v>0</v>
      </c>
      <c r="AD3316" s="92">
        <f t="shared" si="596"/>
        <v>0</v>
      </c>
      <c r="AE3316" s="92">
        <f t="shared" si="597"/>
        <v>0</v>
      </c>
      <c r="AF3316" s="118">
        <f t="shared" si="603"/>
        <v>0</v>
      </c>
    </row>
    <row r="3317" spans="2:32" ht="21.95" customHeight="1" x14ac:dyDescent="0.25">
      <c r="B3317" s="36" t="str">
        <f>IF(Vendas4!D287="","",Vendas4!D287)</f>
        <v/>
      </c>
      <c r="C3317" s="36" t="str">
        <f>IF(Vendas4!E287="","",Vendas4!E287)</f>
        <v/>
      </c>
      <c r="D3317" s="36" t="str">
        <f>IF(Vendas4!F287="","",Vendas4!F287)</f>
        <v/>
      </c>
      <c r="E3317" s="36" t="str">
        <f>IF(Vendas4!G287="","",Vendas4!G287)</f>
        <v/>
      </c>
      <c r="F3317" s="36" t="str">
        <f>IF(Vendas4!H287="","",Vendas4!H287)</f>
        <v/>
      </c>
      <c r="G3317" s="36" t="str">
        <f>IF(Vendas4!I287="","",Vendas4!I287)</f>
        <v/>
      </c>
      <c r="H3317" s="36" t="str">
        <f>IF(Vendas4!J287="","",Vendas4!J287)</f>
        <v/>
      </c>
      <c r="I3317" s="36" t="str">
        <f>IF(Vendas4!K287="","",Vendas4!K287)</f>
        <v/>
      </c>
      <c r="J3317" s="36" t="str">
        <f>IF(Vendas4!L287="","",Vendas4!L287)</f>
        <v/>
      </c>
      <c r="K3317" s="36" t="str">
        <f>IF(Vendas4!M287="","",Vendas4!M287)</f>
        <v/>
      </c>
      <c r="L3317" s="36" t="str">
        <f>IF(Vendas4!N287="","",Vendas4!N287)</f>
        <v/>
      </c>
      <c r="M3317" s="36" t="str">
        <f>IF(Vendas4!O287="","",Vendas4!O287)</f>
        <v/>
      </c>
      <c r="N3317" s="36" t="str">
        <f>IF(Vendas4!P287="","",Vendas4!P287)</f>
        <v/>
      </c>
      <c r="O3317" s="42">
        <f t="shared" si="598"/>
        <v>0</v>
      </c>
      <c r="P3317" s="105">
        <f t="shared" si="599"/>
        <v>0</v>
      </c>
      <c r="Q3317" s="105">
        <f t="shared" si="600"/>
        <v>0</v>
      </c>
      <c r="R3317" s="105">
        <f t="shared" si="601"/>
        <v>0</v>
      </c>
      <c r="S3317" s="22" t="str">
        <f t="shared" si="586"/>
        <v/>
      </c>
      <c r="T3317" s="92">
        <f t="shared" si="602"/>
        <v>0</v>
      </c>
      <c r="U3317" s="92">
        <f t="shared" si="587"/>
        <v>0</v>
      </c>
      <c r="V3317" s="92">
        <f t="shared" si="588"/>
        <v>0</v>
      </c>
      <c r="W3317" s="92">
        <f t="shared" si="589"/>
        <v>0</v>
      </c>
      <c r="X3317" s="92">
        <f t="shared" si="590"/>
        <v>0</v>
      </c>
      <c r="Y3317" s="92">
        <f t="shared" si="591"/>
        <v>0</v>
      </c>
      <c r="Z3317" s="92">
        <f t="shared" si="592"/>
        <v>0</v>
      </c>
      <c r="AA3317" s="92">
        <f t="shared" si="593"/>
        <v>0</v>
      </c>
      <c r="AB3317" s="92">
        <f t="shared" si="594"/>
        <v>0</v>
      </c>
      <c r="AC3317" s="92">
        <f t="shared" si="595"/>
        <v>0</v>
      </c>
      <c r="AD3317" s="92">
        <f t="shared" si="596"/>
        <v>0</v>
      </c>
      <c r="AE3317" s="92">
        <f t="shared" si="597"/>
        <v>0</v>
      </c>
      <c r="AF3317" s="118">
        <f t="shared" si="603"/>
        <v>0</v>
      </c>
    </row>
    <row r="3318" spans="2:32" ht="21.95" customHeight="1" x14ac:dyDescent="0.25">
      <c r="B3318" s="36" t="str">
        <f>IF(Vendas4!D288="","",Vendas4!D288)</f>
        <v/>
      </c>
      <c r="C3318" s="36" t="str">
        <f>IF(Vendas4!E288="","",Vendas4!E288)</f>
        <v/>
      </c>
      <c r="D3318" s="36" t="str">
        <f>IF(Vendas4!F288="","",Vendas4!F288)</f>
        <v/>
      </c>
      <c r="E3318" s="36" t="str">
        <f>IF(Vendas4!G288="","",Vendas4!G288)</f>
        <v/>
      </c>
      <c r="F3318" s="36" t="str">
        <f>IF(Vendas4!H288="","",Vendas4!H288)</f>
        <v/>
      </c>
      <c r="G3318" s="36" t="str">
        <f>IF(Vendas4!I288="","",Vendas4!I288)</f>
        <v/>
      </c>
      <c r="H3318" s="36" t="str">
        <f>IF(Vendas4!J288="","",Vendas4!J288)</f>
        <v/>
      </c>
      <c r="I3318" s="36" t="str">
        <f>IF(Vendas4!K288="","",Vendas4!K288)</f>
        <v/>
      </c>
      <c r="J3318" s="36" t="str">
        <f>IF(Vendas4!L288="","",Vendas4!L288)</f>
        <v/>
      </c>
      <c r="K3318" s="36" t="str">
        <f>IF(Vendas4!M288="","",Vendas4!M288)</f>
        <v/>
      </c>
      <c r="L3318" s="36" t="str">
        <f>IF(Vendas4!N288="","",Vendas4!N288)</f>
        <v/>
      </c>
      <c r="M3318" s="36" t="str">
        <f>IF(Vendas4!O288="","",Vendas4!O288)</f>
        <v/>
      </c>
      <c r="N3318" s="36" t="str">
        <f>IF(Vendas4!P288="","",Vendas4!P288)</f>
        <v/>
      </c>
      <c r="O3318" s="42">
        <f t="shared" si="598"/>
        <v>0</v>
      </c>
      <c r="P3318" s="105">
        <f t="shared" si="599"/>
        <v>0</v>
      </c>
      <c r="Q3318" s="105">
        <f t="shared" si="600"/>
        <v>0</v>
      </c>
      <c r="R3318" s="105">
        <f t="shared" si="601"/>
        <v>0</v>
      </c>
      <c r="S3318" s="22" t="str">
        <f t="shared" si="586"/>
        <v/>
      </c>
      <c r="T3318" s="92">
        <f t="shared" si="602"/>
        <v>0</v>
      </c>
      <c r="U3318" s="92">
        <f t="shared" si="587"/>
        <v>0</v>
      </c>
      <c r="V3318" s="92">
        <f t="shared" si="588"/>
        <v>0</v>
      </c>
      <c r="W3318" s="92">
        <f t="shared" si="589"/>
        <v>0</v>
      </c>
      <c r="X3318" s="92">
        <f t="shared" si="590"/>
        <v>0</v>
      </c>
      <c r="Y3318" s="92">
        <f t="shared" si="591"/>
        <v>0</v>
      </c>
      <c r="Z3318" s="92">
        <f t="shared" si="592"/>
        <v>0</v>
      </c>
      <c r="AA3318" s="92">
        <f t="shared" si="593"/>
        <v>0</v>
      </c>
      <c r="AB3318" s="92">
        <f t="shared" si="594"/>
        <v>0</v>
      </c>
      <c r="AC3318" s="92">
        <f t="shared" si="595"/>
        <v>0</v>
      </c>
      <c r="AD3318" s="92">
        <f t="shared" si="596"/>
        <v>0</v>
      </c>
      <c r="AE3318" s="92">
        <f t="shared" si="597"/>
        <v>0</v>
      </c>
      <c r="AF3318" s="118">
        <f t="shared" si="603"/>
        <v>0</v>
      </c>
    </row>
    <row r="3319" spans="2:32" ht="21.95" customHeight="1" x14ac:dyDescent="0.25">
      <c r="B3319" s="36" t="str">
        <f>IF(Vendas4!D289="","",Vendas4!D289)</f>
        <v/>
      </c>
      <c r="C3319" s="36" t="str">
        <f>IF(Vendas4!E289="","",Vendas4!E289)</f>
        <v/>
      </c>
      <c r="D3319" s="36" t="str">
        <f>IF(Vendas4!F289="","",Vendas4!F289)</f>
        <v/>
      </c>
      <c r="E3319" s="36" t="str">
        <f>IF(Vendas4!G289="","",Vendas4!G289)</f>
        <v/>
      </c>
      <c r="F3319" s="36" t="str">
        <f>IF(Vendas4!H289="","",Vendas4!H289)</f>
        <v/>
      </c>
      <c r="G3319" s="36" t="str">
        <f>IF(Vendas4!I289="","",Vendas4!I289)</f>
        <v/>
      </c>
      <c r="H3319" s="36" t="str">
        <f>IF(Vendas4!J289="","",Vendas4!J289)</f>
        <v/>
      </c>
      <c r="I3319" s="36" t="str">
        <f>IF(Vendas4!K289="","",Vendas4!K289)</f>
        <v/>
      </c>
      <c r="J3319" s="36" t="str">
        <f>IF(Vendas4!L289="","",Vendas4!L289)</f>
        <v/>
      </c>
      <c r="K3319" s="36" t="str">
        <f>IF(Vendas4!M289="","",Vendas4!M289)</f>
        <v/>
      </c>
      <c r="L3319" s="36" t="str">
        <f>IF(Vendas4!N289="","",Vendas4!N289)</f>
        <v/>
      </c>
      <c r="M3319" s="36" t="str">
        <f>IF(Vendas4!O289="","",Vendas4!O289)</f>
        <v/>
      </c>
      <c r="N3319" s="36" t="str">
        <f>IF(Vendas4!P289="","",Vendas4!P289)</f>
        <v/>
      </c>
      <c r="O3319" s="42">
        <f t="shared" si="598"/>
        <v>0</v>
      </c>
      <c r="P3319" s="105">
        <f t="shared" si="599"/>
        <v>0</v>
      </c>
      <c r="Q3319" s="105">
        <f t="shared" si="600"/>
        <v>0</v>
      </c>
      <c r="R3319" s="105">
        <f t="shared" si="601"/>
        <v>0</v>
      </c>
      <c r="S3319" s="22" t="str">
        <f t="shared" si="586"/>
        <v/>
      </c>
      <c r="T3319" s="92">
        <f t="shared" si="602"/>
        <v>0</v>
      </c>
      <c r="U3319" s="92">
        <f t="shared" si="587"/>
        <v>0</v>
      </c>
      <c r="V3319" s="92">
        <f t="shared" si="588"/>
        <v>0</v>
      </c>
      <c r="W3319" s="92">
        <f t="shared" si="589"/>
        <v>0</v>
      </c>
      <c r="X3319" s="92">
        <f t="shared" si="590"/>
        <v>0</v>
      </c>
      <c r="Y3319" s="92">
        <f t="shared" si="591"/>
        <v>0</v>
      </c>
      <c r="Z3319" s="92">
        <f t="shared" si="592"/>
        <v>0</v>
      </c>
      <c r="AA3319" s="92">
        <f t="shared" si="593"/>
        <v>0</v>
      </c>
      <c r="AB3319" s="92">
        <f t="shared" si="594"/>
        <v>0</v>
      </c>
      <c r="AC3319" s="92">
        <f t="shared" si="595"/>
        <v>0</v>
      </c>
      <c r="AD3319" s="92">
        <f t="shared" si="596"/>
        <v>0</v>
      </c>
      <c r="AE3319" s="92">
        <f t="shared" si="597"/>
        <v>0</v>
      </c>
      <c r="AF3319" s="118">
        <f t="shared" si="603"/>
        <v>0</v>
      </c>
    </row>
    <row r="3320" spans="2:32" ht="21.95" customHeight="1" x14ac:dyDescent="0.25">
      <c r="B3320" s="36" t="str">
        <f>IF(Vendas4!D290="","",Vendas4!D290)</f>
        <v/>
      </c>
      <c r="C3320" s="36" t="str">
        <f>IF(Vendas4!E290="","",Vendas4!E290)</f>
        <v/>
      </c>
      <c r="D3320" s="36" t="str">
        <f>IF(Vendas4!F290="","",Vendas4!F290)</f>
        <v/>
      </c>
      <c r="E3320" s="36" t="str">
        <f>IF(Vendas4!G290="","",Vendas4!G290)</f>
        <v/>
      </c>
      <c r="F3320" s="36" t="str">
        <f>IF(Vendas4!H290="","",Vendas4!H290)</f>
        <v/>
      </c>
      <c r="G3320" s="36" t="str">
        <f>IF(Vendas4!I290="","",Vendas4!I290)</f>
        <v/>
      </c>
      <c r="H3320" s="36" t="str">
        <f>IF(Vendas4!J290="","",Vendas4!J290)</f>
        <v/>
      </c>
      <c r="I3320" s="36" t="str">
        <f>IF(Vendas4!K290="","",Vendas4!K290)</f>
        <v/>
      </c>
      <c r="J3320" s="36" t="str">
        <f>IF(Vendas4!L290="","",Vendas4!L290)</f>
        <v/>
      </c>
      <c r="K3320" s="36" t="str">
        <f>IF(Vendas4!M290="","",Vendas4!M290)</f>
        <v/>
      </c>
      <c r="L3320" s="36" t="str">
        <f>IF(Vendas4!N290="","",Vendas4!N290)</f>
        <v/>
      </c>
      <c r="M3320" s="36" t="str">
        <f>IF(Vendas4!O290="","",Vendas4!O290)</f>
        <v/>
      </c>
      <c r="N3320" s="36" t="str">
        <f>IF(Vendas4!P290="","",Vendas4!P290)</f>
        <v/>
      </c>
      <c r="O3320" s="42">
        <f t="shared" si="598"/>
        <v>0</v>
      </c>
      <c r="P3320" s="105">
        <f t="shared" si="599"/>
        <v>0</v>
      </c>
      <c r="Q3320" s="105">
        <f t="shared" si="600"/>
        <v>0</v>
      </c>
      <c r="R3320" s="105">
        <f t="shared" si="601"/>
        <v>0</v>
      </c>
      <c r="S3320" s="22" t="str">
        <f t="shared" si="586"/>
        <v/>
      </c>
      <c r="T3320" s="92">
        <f t="shared" si="602"/>
        <v>0</v>
      </c>
      <c r="U3320" s="92">
        <f t="shared" si="587"/>
        <v>0</v>
      </c>
      <c r="V3320" s="92">
        <f t="shared" si="588"/>
        <v>0</v>
      </c>
      <c r="W3320" s="92">
        <f t="shared" si="589"/>
        <v>0</v>
      </c>
      <c r="X3320" s="92">
        <f t="shared" si="590"/>
        <v>0</v>
      </c>
      <c r="Y3320" s="92">
        <f t="shared" si="591"/>
        <v>0</v>
      </c>
      <c r="Z3320" s="92">
        <f t="shared" si="592"/>
        <v>0</v>
      </c>
      <c r="AA3320" s="92">
        <f t="shared" si="593"/>
        <v>0</v>
      </c>
      <c r="AB3320" s="92">
        <f t="shared" si="594"/>
        <v>0</v>
      </c>
      <c r="AC3320" s="92">
        <f t="shared" si="595"/>
        <v>0</v>
      </c>
      <c r="AD3320" s="92">
        <f t="shared" si="596"/>
        <v>0</v>
      </c>
      <c r="AE3320" s="92">
        <f t="shared" si="597"/>
        <v>0</v>
      </c>
      <c r="AF3320" s="118">
        <f t="shared" si="603"/>
        <v>0</v>
      </c>
    </row>
    <row r="3321" spans="2:32" ht="21.95" customHeight="1" x14ac:dyDescent="0.25">
      <c r="B3321" s="36" t="str">
        <f>IF(Vendas4!D291="","",Vendas4!D291)</f>
        <v/>
      </c>
      <c r="C3321" s="36" t="str">
        <f>IF(Vendas4!E291="","",Vendas4!E291)</f>
        <v/>
      </c>
      <c r="D3321" s="36" t="str">
        <f>IF(Vendas4!F291="","",Vendas4!F291)</f>
        <v/>
      </c>
      <c r="E3321" s="36" t="str">
        <f>IF(Vendas4!G291="","",Vendas4!G291)</f>
        <v/>
      </c>
      <c r="F3321" s="36" t="str">
        <f>IF(Vendas4!H291="","",Vendas4!H291)</f>
        <v/>
      </c>
      <c r="G3321" s="36" t="str">
        <f>IF(Vendas4!I291="","",Vendas4!I291)</f>
        <v/>
      </c>
      <c r="H3321" s="36" t="str">
        <f>IF(Vendas4!J291="","",Vendas4!J291)</f>
        <v/>
      </c>
      <c r="I3321" s="36" t="str">
        <f>IF(Vendas4!K291="","",Vendas4!K291)</f>
        <v/>
      </c>
      <c r="J3321" s="36" t="str">
        <f>IF(Vendas4!L291="","",Vendas4!L291)</f>
        <v/>
      </c>
      <c r="K3321" s="36" t="str">
        <f>IF(Vendas4!M291="","",Vendas4!M291)</f>
        <v/>
      </c>
      <c r="L3321" s="36" t="str">
        <f>IF(Vendas4!N291="","",Vendas4!N291)</f>
        <v/>
      </c>
      <c r="M3321" s="36" t="str">
        <f>IF(Vendas4!O291="","",Vendas4!O291)</f>
        <v/>
      </c>
      <c r="N3321" s="36" t="str">
        <f>IF(Vendas4!P291="","",Vendas4!P291)</f>
        <v/>
      </c>
      <c r="O3321" s="42">
        <f t="shared" si="598"/>
        <v>0</v>
      </c>
      <c r="P3321" s="105">
        <f t="shared" si="599"/>
        <v>0</v>
      </c>
      <c r="Q3321" s="105">
        <f t="shared" si="600"/>
        <v>0</v>
      </c>
      <c r="R3321" s="105">
        <f t="shared" si="601"/>
        <v>0</v>
      </c>
      <c r="S3321" s="22" t="str">
        <f t="shared" si="586"/>
        <v/>
      </c>
      <c r="T3321" s="92">
        <f t="shared" si="602"/>
        <v>0</v>
      </c>
      <c r="U3321" s="92">
        <f t="shared" si="587"/>
        <v>0</v>
      </c>
      <c r="V3321" s="92">
        <f t="shared" si="588"/>
        <v>0</v>
      </c>
      <c r="W3321" s="92">
        <f t="shared" si="589"/>
        <v>0</v>
      </c>
      <c r="X3321" s="92">
        <f t="shared" si="590"/>
        <v>0</v>
      </c>
      <c r="Y3321" s="92">
        <f t="shared" si="591"/>
        <v>0</v>
      </c>
      <c r="Z3321" s="92">
        <f t="shared" si="592"/>
        <v>0</v>
      </c>
      <c r="AA3321" s="92">
        <f t="shared" si="593"/>
        <v>0</v>
      </c>
      <c r="AB3321" s="92">
        <f t="shared" si="594"/>
        <v>0</v>
      </c>
      <c r="AC3321" s="92">
        <f t="shared" si="595"/>
        <v>0</v>
      </c>
      <c r="AD3321" s="92">
        <f t="shared" si="596"/>
        <v>0</v>
      </c>
      <c r="AE3321" s="92">
        <f t="shared" si="597"/>
        <v>0</v>
      </c>
      <c r="AF3321" s="118">
        <f t="shared" si="603"/>
        <v>0</v>
      </c>
    </row>
    <row r="3322" spans="2:32" ht="21.95" customHeight="1" x14ac:dyDescent="0.25">
      <c r="B3322" s="36" t="str">
        <f>IF(Vendas4!D292="","",Vendas4!D292)</f>
        <v/>
      </c>
      <c r="C3322" s="36" t="str">
        <f>IF(Vendas4!E292="","",Vendas4!E292)</f>
        <v/>
      </c>
      <c r="D3322" s="36" t="str">
        <f>IF(Vendas4!F292="","",Vendas4!F292)</f>
        <v/>
      </c>
      <c r="E3322" s="36" t="str">
        <f>IF(Vendas4!G292="","",Vendas4!G292)</f>
        <v/>
      </c>
      <c r="F3322" s="36" t="str">
        <f>IF(Vendas4!H292="","",Vendas4!H292)</f>
        <v/>
      </c>
      <c r="G3322" s="36" t="str">
        <f>IF(Vendas4!I292="","",Vendas4!I292)</f>
        <v/>
      </c>
      <c r="H3322" s="36" t="str">
        <f>IF(Vendas4!J292="","",Vendas4!J292)</f>
        <v/>
      </c>
      <c r="I3322" s="36" t="str">
        <f>IF(Vendas4!K292="","",Vendas4!K292)</f>
        <v/>
      </c>
      <c r="J3322" s="36" t="str">
        <f>IF(Vendas4!L292="","",Vendas4!L292)</f>
        <v/>
      </c>
      <c r="K3322" s="36" t="str">
        <f>IF(Vendas4!M292="","",Vendas4!M292)</f>
        <v/>
      </c>
      <c r="L3322" s="36" t="str">
        <f>IF(Vendas4!N292="","",Vendas4!N292)</f>
        <v/>
      </c>
      <c r="M3322" s="36" t="str">
        <f>IF(Vendas4!O292="","",Vendas4!O292)</f>
        <v/>
      </c>
      <c r="N3322" s="36" t="str">
        <f>IF(Vendas4!P292="","",Vendas4!P292)</f>
        <v/>
      </c>
      <c r="O3322" s="42">
        <f t="shared" si="598"/>
        <v>0</v>
      </c>
      <c r="P3322" s="105">
        <f t="shared" si="599"/>
        <v>0</v>
      </c>
      <c r="Q3322" s="105">
        <f t="shared" si="600"/>
        <v>0</v>
      </c>
      <c r="R3322" s="105">
        <f t="shared" si="601"/>
        <v>0</v>
      </c>
      <c r="S3322" s="22" t="str">
        <f t="shared" si="586"/>
        <v/>
      </c>
      <c r="T3322" s="92">
        <f t="shared" si="602"/>
        <v>0</v>
      </c>
      <c r="U3322" s="92">
        <f t="shared" si="587"/>
        <v>0</v>
      </c>
      <c r="V3322" s="92">
        <f t="shared" si="588"/>
        <v>0</v>
      </c>
      <c r="W3322" s="92">
        <f t="shared" si="589"/>
        <v>0</v>
      </c>
      <c r="X3322" s="92">
        <f t="shared" si="590"/>
        <v>0</v>
      </c>
      <c r="Y3322" s="92">
        <f t="shared" si="591"/>
        <v>0</v>
      </c>
      <c r="Z3322" s="92">
        <f t="shared" si="592"/>
        <v>0</v>
      </c>
      <c r="AA3322" s="92">
        <f t="shared" si="593"/>
        <v>0</v>
      </c>
      <c r="AB3322" s="92">
        <f t="shared" si="594"/>
        <v>0</v>
      </c>
      <c r="AC3322" s="92">
        <f t="shared" si="595"/>
        <v>0</v>
      </c>
      <c r="AD3322" s="92">
        <f t="shared" si="596"/>
        <v>0</v>
      </c>
      <c r="AE3322" s="92">
        <f t="shared" si="597"/>
        <v>0</v>
      </c>
      <c r="AF3322" s="118">
        <f t="shared" si="603"/>
        <v>0</v>
      </c>
    </row>
    <row r="3323" spans="2:32" ht="21.95" customHeight="1" x14ac:dyDescent="0.25">
      <c r="B3323" s="36" t="str">
        <f>IF(Vendas4!D293="","",Vendas4!D293)</f>
        <v/>
      </c>
      <c r="C3323" s="36" t="str">
        <f>IF(Vendas4!E293="","",Vendas4!E293)</f>
        <v/>
      </c>
      <c r="D3323" s="36" t="str">
        <f>IF(Vendas4!F293="","",Vendas4!F293)</f>
        <v/>
      </c>
      <c r="E3323" s="36" t="str">
        <f>IF(Vendas4!G293="","",Vendas4!G293)</f>
        <v/>
      </c>
      <c r="F3323" s="36" t="str">
        <f>IF(Vendas4!H293="","",Vendas4!H293)</f>
        <v/>
      </c>
      <c r="G3323" s="36" t="str">
        <f>IF(Vendas4!I293="","",Vendas4!I293)</f>
        <v/>
      </c>
      <c r="H3323" s="36" t="str">
        <f>IF(Vendas4!J293="","",Vendas4!J293)</f>
        <v/>
      </c>
      <c r="I3323" s="36" t="str">
        <f>IF(Vendas4!K293="","",Vendas4!K293)</f>
        <v/>
      </c>
      <c r="J3323" s="36" t="str">
        <f>IF(Vendas4!L293="","",Vendas4!L293)</f>
        <v/>
      </c>
      <c r="K3323" s="36" t="str">
        <f>IF(Vendas4!M293="","",Vendas4!M293)</f>
        <v/>
      </c>
      <c r="L3323" s="36" t="str">
        <f>IF(Vendas4!N293="","",Vendas4!N293)</f>
        <v/>
      </c>
      <c r="M3323" s="36" t="str">
        <f>IF(Vendas4!O293="","",Vendas4!O293)</f>
        <v/>
      </c>
      <c r="N3323" s="36" t="str">
        <f>IF(Vendas4!P293="","",Vendas4!P293)</f>
        <v/>
      </c>
      <c r="O3323" s="42">
        <f t="shared" si="598"/>
        <v>0</v>
      </c>
      <c r="P3323" s="105">
        <f t="shared" si="599"/>
        <v>0</v>
      </c>
      <c r="Q3323" s="105">
        <f t="shared" si="600"/>
        <v>0</v>
      </c>
      <c r="R3323" s="105">
        <f t="shared" si="601"/>
        <v>0</v>
      </c>
      <c r="S3323" s="22" t="str">
        <f t="shared" si="586"/>
        <v/>
      </c>
      <c r="T3323" s="92">
        <f t="shared" si="602"/>
        <v>0</v>
      </c>
      <c r="U3323" s="92">
        <f t="shared" si="587"/>
        <v>0</v>
      </c>
      <c r="V3323" s="92">
        <f t="shared" si="588"/>
        <v>0</v>
      </c>
      <c r="W3323" s="92">
        <f t="shared" si="589"/>
        <v>0</v>
      </c>
      <c r="X3323" s="92">
        <f t="shared" si="590"/>
        <v>0</v>
      </c>
      <c r="Y3323" s="92">
        <f t="shared" si="591"/>
        <v>0</v>
      </c>
      <c r="Z3323" s="92">
        <f t="shared" si="592"/>
        <v>0</v>
      </c>
      <c r="AA3323" s="92">
        <f t="shared" si="593"/>
        <v>0</v>
      </c>
      <c r="AB3323" s="92">
        <f t="shared" si="594"/>
        <v>0</v>
      </c>
      <c r="AC3323" s="92">
        <f t="shared" si="595"/>
        <v>0</v>
      </c>
      <c r="AD3323" s="92">
        <f t="shared" si="596"/>
        <v>0</v>
      </c>
      <c r="AE3323" s="92">
        <f t="shared" si="597"/>
        <v>0</v>
      </c>
      <c r="AF3323" s="118">
        <f t="shared" si="603"/>
        <v>0</v>
      </c>
    </row>
    <row r="3324" spans="2:32" ht="21.95" customHeight="1" x14ac:dyDescent="0.25">
      <c r="B3324" s="36" t="str">
        <f>IF(Vendas4!D294="","",Vendas4!D294)</f>
        <v/>
      </c>
      <c r="C3324" s="36" t="str">
        <f>IF(Vendas4!E294="","",Vendas4!E294)</f>
        <v/>
      </c>
      <c r="D3324" s="36" t="str">
        <f>IF(Vendas4!F294="","",Vendas4!F294)</f>
        <v/>
      </c>
      <c r="E3324" s="36" t="str">
        <f>IF(Vendas4!G294="","",Vendas4!G294)</f>
        <v/>
      </c>
      <c r="F3324" s="36" t="str">
        <f>IF(Vendas4!H294="","",Vendas4!H294)</f>
        <v/>
      </c>
      <c r="G3324" s="36" t="str">
        <f>IF(Vendas4!I294="","",Vendas4!I294)</f>
        <v/>
      </c>
      <c r="H3324" s="36" t="str">
        <f>IF(Vendas4!J294="","",Vendas4!J294)</f>
        <v/>
      </c>
      <c r="I3324" s="36" t="str">
        <f>IF(Vendas4!K294="","",Vendas4!K294)</f>
        <v/>
      </c>
      <c r="J3324" s="36" t="str">
        <f>IF(Vendas4!L294="","",Vendas4!L294)</f>
        <v/>
      </c>
      <c r="K3324" s="36" t="str">
        <f>IF(Vendas4!M294="","",Vendas4!M294)</f>
        <v/>
      </c>
      <c r="L3324" s="36" t="str">
        <f>IF(Vendas4!N294="","",Vendas4!N294)</f>
        <v/>
      </c>
      <c r="M3324" s="36" t="str">
        <f>IF(Vendas4!O294="","",Vendas4!O294)</f>
        <v/>
      </c>
      <c r="N3324" s="36" t="str">
        <f>IF(Vendas4!P294="","",Vendas4!P294)</f>
        <v/>
      </c>
      <c r="O3324" s="42">
        <f t="shared" si="598"/>
        <v>0</v>
      </c>
      <c r="P3324" s="105">
        <f t="shared" si="599"/>
        <v>0</v>
      </c>
      <c r="Q3324" s="105">
        <f t="shared" si="600"/>
        <v>0</v>
      </c>
      <c r="R3324" s="105">
        <f t="shared" si="601"/>
        <v>0</v>
      </c>
      <c r="S3324" s="22" t="str">
        <f t="shared" ref="S3324:S3387" si="604">B3324</f>
        <v/>
      </c>
      <c r="T3324" s="92">
        <f t="shared" si="602"/>
        <v>0</v>
      </c>
      <c r="U3324" s="92">
        <f t="shared" si="587"/>
        <v>0</v>
      </c>
      <c r="V3324" s="92">
        <f t="shared" si="588"/>
        <v>0</v>
      </c>
      <c r="W3324" s="92">
        <f t="shared" si="589"/>
        <v>0</v>
      </c>
      <c r="X3324" s="92">
        <f t="shared" si="590"/>
        <v>0</v>
      </c>
      <c r="Y3324" s="92">
        <f t="shared" si="591"/>
        <v>0</v>
      </c>
      <c r="Z3324" s="92">
        <f t="shared" si="592"/>
        <v>0</v>
      </c>
      <c r="AA3324" s="92">
        <f t="shared" si="593"/>
        <v>0</v>
      </c>
      <c r="AB3324" s="92">
        <f t="shared" si="594"/>
        <v>0</v>
      </c>
      <c r="AC3324" s="92">
        <f t="shared" si="595"/>
        <v>0</v>
      </c>
      <c r="AD3324" s="92">
        <f t="shared" si="596"/>
        <v>0</v>
      </c>
      <c r="AE3324" s="92">
        <f t="shared" si="597"/>
        <v>0</v>
      </c>
      <c r="AF3324" s="118">
        <f t="shared" si="603"/>
        <v>0</v>
      </c>
    </row>
    <row r="3325" spans="2:32" ht="21.95" customHeight="1" x14ac:dyDescent="0.25">
      <c r="B3325" s="36" t="str">
        <f>IF(Vendas4!D295="","",Vendas4!D295)</f>
        <v/>
      </c>
      <c r="C3325" s="36" t="str">
        <f>IF(Vendas4!E295="","",Vendas4!E295)</f>
        <v/>
      </c>
      <c r="D3325" s="36" t="str">
        <f>IF(Vendas4!F295="","",Vendas4!F295)</f>
        <v/>
      </c>
      <c r="E3325" s="36" t="str">
        <f>IF(Vendas4!G295="","",Vendas4!G295)</f>
        <v/>
      </c>
      <c r="F3325" s="36" t="str">
        <f>IF(Vendas4!H295="","",Vendas4!H295)</f>
        <v/>
      </c>
      <c r="G3325" s="36" t="str">
        <f>IF(Vendas4!I295="","",Vendas4!I295)</f>
        <v/>
      </c>
      <c r="H3325" s="36" t="str">
        <f>IF(Vendas4!J295="","",Vendas4!J295)</f>
        <v/>
      </c>
      <c r="I3325" s="36" t="str">
        <f>IF(Vendas4!K295="","",Vendas4!K295)</f>
        <v/>
      </c>
      <c r="J3325" s="36" t="str">
        <f>IF(Vendas4!L295="","",Vendas4!L295)</f>
        <v/>
      </c>
      <c r="K3325" s="36" t="str">
        <f>IF(Vendas4!M295="","",Vendas4!M295)</f>
        <v/>
      </c>
      <c r="L3325" s="36" t="str">
        <f>IF(Vendas4!N295="","",Vendas4!N295)</f>
        <v/>
      </c>
      <c r="M3325" s="36" t="str">
        <f>IF(Vendas4!O295="","",Vendas4!O295)</f>
        <v/>
      </c>
      <c r="N3325" s="36" t="str">
        <f>IF(Vendas4!P295="","",Vendas4!P295)</f>
        <v/>
      </c>
      <c r="O3325" s="42">
        <f t="shared" si="598"/>
        <v>0</v>
      </c>
      <c r="P3325" s="105">
        <f t="shared" si="599"/>
        <v>0</v>
      </c>
      <c r="Q3325" s="105">
        <f t="shared" si="600"/>
        <v>0</v>
      </c>
      <c r="R3325" s="105">
        <f t="shared" si="601"/>
        <v>0</v>
      </c>
      <c r="S3325" s="22" t="str">
        <f t="shared" si="604"/>
        <v/>
      </c>
      <c r="T3325" s="92">
        <f t="shared" si="602"/>
        <v>0</v>
      </c>
      <c r="U3325" s="92">
        <f t="shared" si="587"/>
        <v>0</v>
      </c>
      <c r="V3325" s="92">
        <f t="shared" si="588"/>
        <v>0</v>
      </c>
      <c r="W3325" s="92">
        <f t="shared" si="589"/>
        <v>0</v>
      </c>
      <c r="X3325" s="92">
        <f t="shared" si="590"/>
        <v>0</v>
      </c>
      <c r="Y3325" s="92">
        <f t="shared" si="591"/>
        <v>0</v>
      </c>
      <c r="Z3325" s="92">
        <f t="shared" si="592"/>
        <v>0</v>
      </c>
      <c r="AA3325" s="92">
        <f t="shared" si="593"/>
        <v>0</v>
      </c>
      <c r="AB3325" s="92">
        <f t="shared" si="594"/>
        <v>0</v>
      </c>
      <c r="AC3325" s="92">
        <f t="shared" si="595"/>
        <v>0</v>
      </c>
      <c r="AD3325" s="92">
        <f t="shared" si="596"/>
        <v>0</v>
      </c>
      <c r="AE3325" s="92">
        <f t="shared" si="597"/>
        <v>0</v>
      </c>
      <c r="AF3325" s="118">
        <f t="shared" si="603"/>
        <v>0</v>
      </c>
    </row>
    <row r="3326" spans="2:32" ht="21.95" customHeight="1" x14ac:dyDescent="0.25">
      <c r="B3326" s="36" t="str">
        <f>IF(Vendas4!D296="","",Vendas4!D296)</f>
        <v/>
      </c>
      <c r="C3326" s="36" t="str">
        <f>IF(Vendas4!E296="","",Vendas4!E296)</f>
        <v/>
      </c>
      <c r="D3326" s="36" t="str">
        <f>IF(Vendas4!F296="","",Vendas4!F296)</f>
        <v/>
      </c>
      <c r="E3326" s="36" t="str">
        <f>IF(Vendas4!G296="","",Vendas4!G296)</f>
        <v/>
      </c>
      <c r="F3326" s="36" t="str">
        <f>IF(Vendas4!H296="","",Vendas4!H296)</f>
        <v/>
      </c>
      <c r="G3326" s="36" t="str">
        <f>IF(Vendas4!I296="","",Vendas4!I296)</f>
        <v/>
      </c>
      <c r="H3326" s="36" t="str">
        <f>IF(Vendas4!J296="","",Vendas4!J296)</f>
        <v/>
      </c>
      <c r="I3326" s="36" t="str">
        <f>IF(Vendas4!K296="","",Vendas4!K296)</f>
        <v/>
      </c>
      <c r="J3326" s="36" t="str">
        <f>IF(Vendas4!L296="","",Vendas4!L296)</f>
        <v/>
      </c>
      <c r="K3326" s="36" t="str">
        <f>IF(Vendas4!M296="","",Vendas4!M296)</f>
        <v/>
      </c>
      <c r="L3326" s="36" t="str">
        <f>IF(Vendas4!N296="","",Vendas4!N296)</f>
        <v/>
      </c>
      <c r="M3326" s="36" t="str">
        <f>IF(Vendas4!O296="","",Vendas4!O296)</f>
        <v/>
      </c>
      <c r="N3326" s="36" t="str">
        <f>IF(Vendas4!P296="","",Vendas4!P296)</f>
        <v/>
      </c>
      <c r="O3326" s="42">
        <f t="shared" si="598"/>
        <v>0</v>
      </c>
      <c r="P3326" s="105">
        <f t="shared" si="599"/>
        <v>0</v>
      </c>
      <c r="Q3326" s="105">
        <f t="shared" si="600"/>
        <v>0</v>
      </c>
      <c r="R3326" s="105">
        <f t="shared" si="601"/>
        <v>0</v>
      </c>
      <c r="S3326" s="22" t="str">
        <f t="shared" si="604"/>
        <v/>
      </c>
      <c r="T3326" s="92">
        <f t="shared" si="602"/>
        <v>0</v>
      </c>
      <c r="U3326" s="92">
        <f t="shared" si="587"/>
        <v>0</v>
      </c>
      <c r="V3326" s="92">
        <f t="shared" si="588"/>
        <v>0</v>
      </c>
      <c r="W3326" s="92">
        <f t="shared" si="589"/>
        <v>0</v>
      </c>
      <c r="X3326" s="92">
        <f t="shared" si="590"/>
        <v>0</v>
      </c>
      <c r="Y3326" s="92">
        <f t="shared" si="591"/>
        <v>0</v>
      </c>
      <c r="Z3326" s="92">
        <f t="shared" si="592"/>
        <v>0</v>
      </c>
      <c r="AA3326" s="92">
        <f t="shared" si="593"/>
        <v>0</v>
      </c>
      <c r="AB3326" s="92">
        <f t="shared" si="594"/>
        <v>0</v>
      </c>
      <c r="AC3326" s="92">
        <f t="shared" si="595"/>
        <v>0</v>
      </c>
      <c r="AD3326" s="92">
        <f t="shared" si="596"/>
        <v>0</v>
      </c>
      <c r="AE3326" s="92">
        <f t="shared" si="597"/>
        <v>0</v>
      </c>
      <c r="AF3326" s="118">
        <f t="shared" si="603"/>
        <v>0</v>
      </c>
    </row>
    <row r="3327" spans="2:32" ht="21.95" customHeight="1" x14ac:dyDescent="0.25">
      <c r="B3327" s="36" t="str">
        <f>IF(Vendas4!D297="","",Vendas4!D297)</f>
        <v/>
      </c>
      <c r="C3327" s="36" t="str">
        <f>IF(Vendas4!E297="","",Vendas4!E297)</f>
        <v/>
      </c>
      <c r="D3327" s="36" t="str">
        <f>IF(Vendas4!F297="","",Vendas4!F297)</f>
        <v/>
      </c>
      <c r="E3327" s="36" t="str">
        <f>IF(Vendas4!G297="","",Vendas4!G297)</f>
        <v/>
      </c>
      <c r="F3327" s="36" t="str">
        <f>IF(Vendas4!H297="","",Vendas4!H297)</f>
        <v/>
      </c>
      <c r="G3327" s="36" t="str">
        <f>IF(Vendas4!I297="","",Vendas4!I297)</f>
        <v/>
      </c>
      <c r="H3327" s="36" t="str">
        <f>IF(Vendas4!J297="","",Vendas4!J297)</f>
        <v/>
      </c>
      <c r="I3327" s="36" t="str">
        <f>IF(Vendas4!K297="","",Vendas4!K297)</f>
        <v/>
      </c>
      <c r="J3327" s="36" t="str">
        <f>IF(Vendas4!L297="","",Vendas4!L297)</f>
        <v/>
      </c>
      <c r="K3327" s="36" t="str">
        <f>IF(Vendas4!M297="","",Vendas4!M297)</f>
        <v/>
      </c>
      <c r="L3327" s="36" t="str">
        <f>IF(Vendas4!N297="","",Vendas4!N297)</f>
        <v/>
      </c>
      <c r="M3327" s="36" t="str">
        <f>IF(Vendas4!O297="","",Vendas4!O297)</f>
        <v/>
      </c>
      <c r="N3327" s="36" t="str">
        <f>IF(Vendas4!P297="","",Vendas4!P297)</f>
        <v/>
      </c>
      <c r="O3327" s="42">
        <f t="shared" si="598"/>
        <v>0</v>
      </c>
      <c r="P3327" s="105">
        <f t="shared" si="599"/>
        <v>0</v>
      </c>
      <c r="Q3327" s="105">
        <f t="shared" si="600"/>
        <v>0</v>
      </c>
      <c r="R3327" s="105">
        <f t="shared" si="601"/>
        <v>0</v>
      </c>
      <c r="S3327" s="22" t="str">
        <f t="shared" si="604"/>
        <v/>
      </c>
      <c r="T3327" s="92">
        <f t="shared" si="602"/>
        <v>0</v>
      </c>
      <c r="U3327" s="92">
        <f t="shared" si="587"/>
        <v>0</v>
      </c>
      <c r="V3327" s="92">
        <f t="shared" si="588"/>
        <v>0</v>
      </c>
      <c r="W3327" s="92">
        <f t="shared" si="589"/>
        <v>0</v>
      </c>
      <c r="X3327" s="92">
        <f t="shared" si="590"/>
        <v>0</v>
      </c>
      <c r="Y3327" s="92">
        <f t="shared" si="591"/>
        <v>0</v>
      </c>
      <c r="Z3327" s="92">
        <f t="shared" si="592"/>
        <v>0</v>
      </c>
      <c r="AA3327" s="92">
        <f t="shared" si="593"/>
        <v>0</v>
      </c>
      <c r="AB3327" s="92">
        <f t="shared" si="594"/>
        <v>0</v>
      </c>
      <c r="AC3327" s="92">
        <f t="shared" si="595"/>
        <v>0</v>
      </c>
      <c r="AD3327" s="92">
        <f t="shared" si="596"/>
        <v>0</v>
      </c>
      <c r="AE3327" s="92">
        <f t="shared" si="597"/>
        <v>0</v>
      </c>
      <c r="AF3327" s="118">
        <f t="shared" si="603"/>
        <v>0</v>
      </c>
    </row>
    <row r="3328" spans="2:32" ht="21.95" customHeight="1" x14ac:dyDescent="0.25">
      <c r="B3328" s="36" t="str">
        <f>IF(Vendas4!D298="","",Vendas4!D298)</f>
        <v/>
      </c>
      <c r="C3328" s="36" t="str">
        <f>IF(Vendas4!E298="","",Vendas4!E298)</f>
        <v/>
      </c>
      <c r="D3328" s="36" t="str">
        <f>IF(Vendas4!F298="","",Vendas4!F298)</f>
        <v/>
      </c>
      <c r="E3328" s="36" t="str">
        <f>IF(Vendas4!G298="","",Vendas4!G298)</f>
        <v/>
      </c>
      <c r="F3328" s="36" t="str">
        <f>IF(Vendas4!H298="","",Vendas4!H298)</f>
        <v/>
      </c>
      <c r="G3328" s="36" t="str">
        <f>IF(Vendas4!I298="","",Vendas4!I298)</f>
        <v/>
      </c>
      <c r="H3328" s="36" t="str">
        <f>IF(Vendas4!J298="","",Vendas4!J298)</f>
        <v/>
      </c>
      <c r="I3328" s="36" t="str">
        <f>IF(Vendas4!K298="","",Vendas4!K298)</f>
        <v/>
      </c>
      <c r="J3328" s="36" t="str">
        <f>IF(Vendas4!L298="","",Vendas4!L298)</f>
        <v/>
      </c>
      <c r="K3328" s="36" t="str">
        <f>IF(Vendas4!M298="","",Vendas4!M298)</f>
        <v/>
      </c>
      <c r="L3328" s="36" t="str">
        <f>IF(Vendas4!N298="","",Vendas4!N298)</f>
        <v/>
      </c>
      <c r="M3328" s="36" t="str">
        <f>IF(Vendas4!O298="","",Vendas4!O298)</f>
        <v/>
      </c>
      <c r="N3328" s="36" t="str">
        <f>IF(Vendas4!P298="","",Vendas4!P298)</f>
        <v/>
      </c>
      <c r="O3328" s="42">
        <f t="shared" si="598"/>
        <v>0</v>
      </c>
      <c r="P3328" s="105">
        <f t="shared" si="599"/>
        <v>0</v>
      </c>
      <c r="Q3328" s="105">
        <f t="shared" si="600"/>
        <v>0</v>
      </c>
      <c r="R3328" s="105">
        <f t="shared" si="601"/>
        <v>0</v>
      </c>
      <c r="S3328" s="22" t="str">
        <f t="shared" si="604"/>
        <v/>
      </c>
      <c r="T3328" s="92">
        <f t="shared" si="602"/>
        <v>0</v>
      </c>
      <c r="U3328" s="92">
        <f t="shared" si="587"/>
        <v>0</v>
      </c>
      <c r="V3328" s="92">
        <f t="shared" si="588"/>
        <v>0</v>
      </c>
      <c r="W3328" s="92">
        <f t="shared" si="589"/>
        <v>0</v>
      </c>
      <c r="X3328" s="92">
        <f t="shared" si="590"/>
        <v>0</v>
      </c>
      <c r="Y3328" s="92">
        <f t="shared" si="591"/>
        <v>0</v>
      </c>
      <c r="Z3328" s="92">
        <f t="shared" si="592"/>
        <v>0</v>
      </c>
      <c r="AA3328" s="92">
        <f t="shared" si="593"/>
        <v>0</v>
      </c>
      <c r="AB3328" s="92">
        <f t="shared" si="594"/>
        <v>0</v>
      </c>
      <c r="AC3328" s="92">
        <f t="shared" si="595"/>
        <v>0</v>
      </c>
      <c r="AD3328" s="92">
        <f t="shared" si="596"/>
        <v>0</v>
      </c>
      <c r="AE3328" s="92">
        <f t="shared" si="597"/>
        <v>0</v>
      </c>
      <c r="AF3328" s="118">
        <f t="shared" si="603"/>
        <v>0</v>
      </c>
    </row>
    <row r="3329" spans="2:32" ht="21.95" customHeight="1" x14ac:dyDescent="0.25">
      <c r="B3329" s="36" t="str">
        <f>IF(Vendas4!D299="","",Vendas4!D299)</f>
        <v/>
      </c>
      <c r="C3329" s="36" t="str">
        <f>IF(Vendas4!E299="","",Vendas4!E299)</f>
        <v/>
      </c>
      <c r="D3329" s="36" t="str">
        <f>IF(Vendas4!F299="","",Vendas4!F299)</f>
        <v/>
      </c>
      <c r="E3329" s="36" t="str">
        <f>IF(Vendas4!G299="","",Vendas4!G299)</f>
        <v/>
      </c>
      <c r="F3329" s="36" t="str">
        <f>IF(Vendas4!H299="","",Vendas4!H299)</f>
        <v/>
      </c>
      <c r="G3329" s="36" t="str">
        <f>IF(Vendas4!I299="","",Vendas4!I299)</f>
        <v/>
      </c>
      <c r="H3329" s="36" t="str">
        <f>IF(Vendas4!J299="","",Vendas4!J299)</f>
        <v/>
      </c>
      <c r="I3329" s="36" t="str">
        <f>IF(Vendas4!K299="","",Vendas4!K299)</f>
        <v/>
      </c>
      <c r="J3329" s="36" t="str">
        <f>IF(Vendas4!L299="","",Vendas4!L299)</f>
        <v/>
      </c>
      <c r="K3329" s="36" t="str">
        <f>IF(Vendas4!M299="","",Vendas4!M299)</f>
        <v/>
      </c>
      <c r="L3329" s="36" t="str">
        <f>IF(Vendas4!N299="","",Vendas4!N299)</f>
        <v/>
      </c>
      <c r="M3329" s="36" t="str">
        <f>IF(Vendas4!O299="","",Vendas4!O299)</f>
        <v/>
      </c>
      <c r="N3329" s="36" t="str">
        <f>IF(Vendas4!P299="","",Vendas4!P299)</f>
        <v/>
      </c>
      <c r="O3329" s="42">
        <f t="shared" si="598"/>
        <v>0</v>
      </c>
      <c r="P3329" s="105">
        <f t="shared" si="599"/>
        <v>0</v>
      </c>
      <c r="Q3329" s="105">
        <f t="shared" si="600"/>
        <v>0</v>
      </c>
      <c r="R3329" s="105">
        <f t="shared" si="601"/>
        <v>0</v>
      </c>
      <c r="S3329" s="22" t="str">
        <f t="shared" si="604"/>
        <v/>
      </c>
      <c r="T3329" s="92">
        <f t="shared" si="602"/>
        <v>0</v>
      </c>
      <c r="U3329" s="92">
        <f t="shared" si="587"/>
        <v>0</v>
      </c>
      <c r="V3329" s="92">
        <f t="shared" si="588"/>
        <v>0</v>
      </c>
      <c r="W3329" s="92">
        <f t="shared" si="589"/>
        <v>0</v>
      </c>
      <c r="X3329" s="92">
        <f t="shared" si="590"/>
        <v>0</v>
      </c>
      <c r="Y3329" s="92">
        <f t="shared" si="591"/>
        <v>0</v>
      </c>
      <c r="Z3329" s="92">
        <f t="shared" si="592"/>
        <v>0</v>
      </c>
      <c r="AA3329" s="92">
        <f t="shared" si="593"/>
        <v>0</v>
      </c>
      <c r="AB3329" s="92">
        <f t="shared" si="594"/>
        <v>0</v>
      </c>
      <c r="AC3329" s="92">
        <f t="shared" si="595"/>
        <v>0</v>
      </c>
      <c r="AD3329" s="92">
        <f t="shared" si="596"/>
        <v>0</v>
      </c>
      <c r="AE3329" s="92">
        <f t="shared" si="597"/>
        <v>0</v>
      </c>
      <c r="AF3329" s="118">
        <f t="shared" si="603"/>
        <v>0</v>
      </c>
    </row>
    <row r="3330" spans="2:32" ht="21.95" customHeight="1" x14ac:dyDescent="0.25">
      <c r="B3330" s="36" t="str">
        <f>IF(Vendas4!D300="","",Vendas4!D300)</f>
        <v/>
      </c>
      <c r="C3330" s="36" t="str">
        <f>IF(Vendas4!E300="","",Vendas4!E300)</f>
        <v/>
      </c>
      <c r="D3330" s="36" t="str">
        <f>IF(Vendas4!F300="","",Vendas4!F300)</f>
        <v/>
      </c>
      <c r="E3330" s="36" t="str">
        <f>IF(Vendas4!G300="","",Vendas4!G300)</f>
        <v/>
      </c>
      <c r="F3330" s="36" t="str">
        <f>IF(Vendas4!H300="","",Vendas4!H300)</f>
        <v/>
      </c>
      <c r="G3330" s="36" t="str">
        <f>IF(Vendas4!I300="","",Vendas4!I300)</f>
        <v/>
      </c>
      <c r="H3330" s="36" t="str">
        <f>IF(Vendas4!J300="","",Vendas4!J300)</f>
        <v/>
      </c>
      <c r="I3330" s="36" t="str">
        <f>IF(Vendas4!K300="","",Vendas4!K300)</f>
        <v/>
      </c>
      <c r="J3330" s="36" t="str">
        <f>IF(Vendas4!L300="","",Vendas4!L300)</f>
        <v/>
      </c>
      <c r="K3330" s="36" t="str">
        <f>IF(Vendas4!M300="","",Vendas4!M300)</f>
        <v/>
      </c>
      <c r="L3330" s="36" t="str">
        <f>IF(Vendas4!N300="","",Vendas4!N300)</f>
        <v/>
      </c>
      <c r="M3330" s="36" t="str">
        <f>IF(Vendas4!O300="","",Vendas4!O300)</f>
        <v/>
      </c>
      <c r="N3330" s="36" t="str">
        <f>IF(Vendas4!P300="","",Vendas4!P300)</f>
        <v/>
      </c>
      <c r="O3330" s="42">
        <f t="shared" si="598"/>
        <v>0</v>
      </c>
      <c r="P3330" s="105">
        <f t="shared" si="599"/>
        <v>0</v>
      </c>
      <c r="Q3330" s="105">
        <f t="shared" si="600"/>
        <v>0</v>
      </c>
      <c r="R3330" s="105">
        <f t="shared" si="601"/>
        <v>0</v>
      </c>
      <c r="S3330" s="22" t="str">
        <f t="shared" si="604"/>
        <v/>
      </c>
      <c r="T3330" s="92">
        <f t="shared" si="602"/>
        <v>0</v>
      </c>
      <c r="U3330" s="92">
        <f t="shared" si="587"/>
        <v>0</v>
      </c>
      <c r="V3330" s="92">
        <f t="shared" si="588"/>
        <v>0</v>
      </c>
      <c r="W3330" s="92">
        <f t="shared" si="589"/>
        <v>0</v>
      </c>
      <c r="X3330" s="92">
        <f t="shared" si="590"/>
        <v>0</v>
      </c>
      <c r="Y3330" s="92">
        <f t="shared" si="591"/>
        <v>0</v>
      </c>
      <c r="Z3330" s="92">
        <f t="shared" si="592"/>
        <v>0</v>
      </c>
      <c r="AA3330" s="92">
        <f t="shared" si="593"/>
        <v>0</v>
      </c>
      <c r="AB3330" s="92">
        <f t="shared" si="594"/>
        <v>0</v>
      </c>
      <c r="AC3330" s="92">
        <f t="shared" si="595"/>
        <v>0</v>
      </c>
      <c r="AD3330" s="92">
        <f t="shared" si="596"/>
        <v>0</v>
      </c>
      <c r="AE3330" s="92">
        <f t="shared" si="597"/>
        <v>0</v>
      </c>
      <c r="AF3330" s="118">
        <f t="shared" si="603"/>
        <v>0</v>
      </c>
    </row>
    <row r="3331" spans="2:32" ht="21.95" customHeight="1" x14ac:dyDescent="0.25">
      <c r="B3331" s="36" t="str">
        <f>IF(Vendas4!D301="","",Vendas4!D301)</f>
        <v/>
      </c>
      <c r="C3331" s="36" t="str">
        <f>IF(Vendas4!E301="","",Vendas4!E301)</f>
        <v/>
      </c>
      <c r="D3331" s="36" t="str">
        <f>IF(Vendas4!F301="","",Vendas4!F301)</f>
        <v/>
      </c>
      <c r="E3331" s="36" t="str">
        <f>IF(Vendas4!G301="","",Vendas4!G301)</f>
        <v/>
      </c>
      <c r="F3331" s="36" t="str">
        <f>IF(Vendas4!H301="","",Vendas4!H301)</f>
        <v/>
      </c>
      <c r="G3331" s="36" t="str">
        <f>IF(Vendas4!I301="","",Vendas4!I301)</f>
        <v/>
      </c>
      <c r="H3331" s="36" t="str">
        <f>IF(Vendas4!J301="","",Vendas4!J301)</f>
        <v/>
      </c>
      <c r="I3331" s="36" t="str">
        <f>IF(Vendas4!K301="","",Vendas4!K301)</f>
        <v/>
      </c>
      <c r="J3331" s="36" t="str">
        <f>IF(Vendas4!L301="","",Vendas4!L301)</f>
        <v/>
      </c>
      <c r="K3331" s="36" t="str">
        <f>IF(Vendas4!M301="","",Vendas4!M301)</f>
        <v/>
      </c>
      <c r="L3331" s="36" t="str">
        <f>IF(Vendas4!N301="","",Vendas4!N301)</f>
        <v/>
      </c>
      <c r="M3331" s="36" t="str">
        <f>IF(Vendas4!O301="","",Vendas4!O301)</f>
        <v/>
      </c>
      <c r="N3331" s="36" t="str">
        <f>IF(Vendas4!P301="","",Vendas4!P301)</f>
        <v/>
      </c>
      <c r="O3331" s="42">
        <f t="shared" si="598"/>
        <v>0</v>
      </c>
      <c r="P3331" s="105">
        <f t="shared" si="599"/>
        <v>0</v>
      </c>
      <c r="Q3331" s="105">
        <f t="shared" si="600"/>
        <v>0</v>
      </c>
      <c r="R3331" s="105">
        <f t="shared" si="601"/>
        <v>0</v>
      </c>
      <c r="S3331" s="22" t="str">
        <f t="shared" si="604"/>
        <v/>
      </c>
      <c r="T3331" s="92">
        <f t="shared" si="602"/>
        <v>0</v>
      </c>
      <c r="U3331" s="92">
        <f t="shared" si="587"/>
        <v>0</v>
      </c>
      <c r="V3331" s="92">
        <f t="shared" si="588"/>
        <v>0</v>
      </c>
      <c r="W3331" s="92">
        <f t="shared" si="589"/>
        <v>0</v>
      </c>
      <c r="X3331" s="92">
        <f t="shared" si="590"/>
        <v>0</v>
      </c>
      <c r="Y3331" s="92">
        <f t="shared" si="591"/>
        <v>0</v>
      </c>
      <c r="Z3331" s="92">
        <f t="shared" si="592"/>
        <v>0</v>
      </c>
      <c r="AA3331" s="92">
        <f t="shared" si="593"/>
        <v>0</v>
      </c>
      <c r="AB3331" s="92">
        <f t="shared" si="594"/>
        <v>0</v>
      </c>
      <c r="AC3331" s="92">
        <f t="shared" si="595"/>
        <v>0</v>
      </c>
      <c r="AD3331" s="92">
        <f t="shared" si="596"/>
        <v>0</v>
      </c>
      <c r="AE3331" s="92">
        <f t="shared" si="597"/>
        <v>0</v>
      </c>
      <c r="AF3331" s="118">
        <f t="shared" si="603"/>
        <v>0</v>
      </c>
    </row>
    <row r="3332" spans="2:32" ht="21.95" customHeight="1" x14ac:dyDescent="0.25">
      <c r="B3332" s="36" t="str">
        <f>IF(Vendas4!D302="","",Vendas4!D302)</f>
        <v/>
      </c>
      <c r="C3332" s="36" t="str">
        <f>IF(Vendas4!E302="","",Vendas4!E302)</f>
        <v/>
      </c>
      <c r="D3332" s="36" t="str">
        <f>IF(Vendas4!F302="","",Vendas4!F302)</f>
        <v/>
      </c>
      <c r="E3332" s="36" t="str">
        <f>IF(Vendas4!G302="","",Vendas4!G302)</f>
        <v/>
      </c>
      <c r="F3332" s="36" t="str">
        <f>IF(Vendas4!H302="","",Vendas4!H302)</f>
        <v/>
      </c>
      <c r="G3332" s="36" t="str">
        <f>IF(Vendas4!I302="","",Vendas4!I302)</f>
        <v/>
      </c>
      <c r="H3332" s="36" t="str">
        <f>IF(Vendas4!J302="","",Vendas4!J302)</f>
        <v/>
      </c>
      <c r="I3332" s="36" t="str">
        <f>IF(Vendas4!K302="","",Vendas4!K302)</f>
        <v/>
      </c>
      <c r="J3332" s="36" t="str">
        <f>IF(Vendas4!L302="","",Vendas4!L302)</f>
        <v/>
      </c>
      <c r="K3332" s="36" t="str">
        <f>IF(Vendas4!M302="","",Vendas4!M302)</f>
        <v/>
      </c>
      <c r="L3332" s="36" t="str">
        <f>IF(Vendas4!N302="","",Vendas4!N302)</f>
        <v/>
      </c>
      <c r="M3332" s="36" t="str">
        <f>IF(Vendas4!O302="","",Vendas4!O302)</f>
        <v/>
      </c>
      <c r="N3332" s="36" t="str">
        <f>IF(Vendas4!P302="","",Vendas4!P302)</f>
        <v/>
      </c>
      <c r="O3332" s="42">
        <f t="shared" si="598"/>
        <v>0</v>
      </c>
      <c r="P3332" s="105">
        <f t="shared" si="599"/>
        <v>0</v>
      </c>
      <c r="Q3332" s="105">
        <f t="shared" si="600"/>
        <v>0</v>
      </c>
      <c r="R3332" s="105">
        <f t="shared" si="601"/>
        <v>0</v>
      </c>
      <c r="S3332" s="22" t="str">
        <f t="shared" si="604"/>
        <v/>
      </c>
      <c r="T3332" s="92">
        <f t="shared" si="602"/>
        <v>0</v>
      </c>
      <c r="U3332" s="92">
        <f t="shared" si="587"/>
        <v>0</v>
      </c>
      <c r="V3332" s="92">
        <f t="shared" si="588"/>
        <v>0</v>
      </c>
      <c r="W3332" s="92">
        <f t="shared" si="589"/>
        <v>0</v>
      </c>
      <c r="X3332" s="92">
        <f t="shared" si="590"/>
        <v>0</v>
      </c>
      <c r="Y3332" s="92">
        <f t="shared" si="591"/>
        <v>0</v>
      </c>
      <c r="Z3332" s="92">
        <f t="shared" si="592"/>
        <v>0</v>
      </c>
      <c r="AA3332" s="92">
        <f t="shared" si="593"/>
        <v>0</v>
      </c>
      <c r="AB3332" s="92">
        <f t="shared" si="594"/>
        <v>0</v>
      </c>
      <c r="AC3332" s="92">
        <f t="shared" si="595"/>
        <v>0</v>
      </c>
      <c r="AD3332" s="92">
        <f t="shared" si="596"/>
        <v>0</v>
      </c>
      <c r="AE3332" s="92">
        <f t="shared" si="597"/>
        <v>0</v>
      </c>
      <c r="AF3332" s="118">
        <f t="shared" si="603"/>
        <v>0</v>
      </c>
    </row>
    <row r="3333" spans="2:32" ht="21.95" customHeight="1" x14ac:dyDescent="0.25">
      <c r="B3333" s="36" t="str">
        <f>IF(Vendas4!D303="","",Vendas4!D303)</f>
        <v/>
      </c>
      <c r="C3333" s="36" t="str">
        <f>IF(Vendas4!E303="","",Vendas4!E303)</f>
        <v/>
      </c>
      <c r="D3333" s="36" t="str">
        <f>IF(Vendas4!F303="","",Vendas4!F303)</f>
        <v/>
      </c>
      <c r="E3333" s="36" t="str">
        <f>IF(Vendas4!G303="","",Vendas4!G303)</f>
        <v/>
      </c>
      <c r="F3333" s="36" t="str">
        <f>IF(Vendas4!H303="","",Vendas4!H303)</f>
        <v/>
      </c>
      <c r="G3333" s="36" t="str">
        <f>IF(Vendas4!I303="","",Vendas4!I303)</f>
        <v/>
      </c>
      <c r="H3333" s="36" t="str">
        <f>IF(Vendas4!J303="","",Vendas4!J303)</f>
        <v/>
      </c>
      <c r="I3333" s="36" t="str">
        <f>IF(Vendas4!K303="","",Vendas4!K303)</f>
        <v/>
      </c>
      <c r="J3333" s="36" t="str">
        <f>IF(Vendas4!L303="","",Vendas4!L303)</f>
        <v/>
      </c>
      <c r="K3333" s="36" t="str">
        <f>IF(Vendas4!M303="","",Vendas4!M303)</f>
        <v/>
      </c>
      <c r="L3333" s="36" t="str">
        <f>IF(Vendas4!N303="","",Vendas4!N303)</f>
        <v/>
      </c>
      <c r="M3333" s="36" t="str">
        <f>IF(Vendas4!O303="","",Vendas4!O303)</f>
        <v/>
      </c>
      <c r="N3333" s="36" t="str">
        <f>IF(Vendas4!P303="","",Vendas4!P303)</f>
        <v/>
      </c>
      <c r="O3333" s="42">
        <f t="shared" si="598"/>
        <v>0</v>
      </c>
      <c r="P3333" s="105">
        <f t="shared" si="599"/>
        <v>0</v>
      </c>
      <c r="Q3333" s="105">
        <f t="shared" si="600"/>
        <v>0</v>
      </c>
      <c r="R3333" s="105">
        <f t="shared" si="601"/>
        <v>0</v>
      </c>
      <c r="S3333" s="22" t="str">
        <f t="shared" si="604"/>
        <v/>
      </c>
      <c r="T3333" s="92">
        <f t="shared" si="602"/>
        <v>0</v>
      </c>
      <c r="U3333" s="92">
        <f t="shared" si="587"/>
        <v>0</v>
      </c>
      <c r="V3333" s="92">
        <f t="shared" si="588"/>
        <v>0</v>
      </c>
      <c r="W3333" s="92">
        <f t="shared" si="589"/>
        <v>0</v>
      </c>
      <c r="X3333" s="92">
        <f t="shared" si="590"/>
        <v>0</v>
      </c>
      <c r="Y3333" s="92">
        <f t="shared" si="591"/>
        <v>0</v>
      </c>
      <c r="Z3333" s="92">
        <f t="shared" si="592"/>
        <v>0</v>
      </c>
      <c r="AA3333" s="92">
        <f t="shared" si="593"/>
        <v>0</v>
      </c>
      <c r="AB3333" s="92">
        <f t="shared" si="594"/>
        <v>0</v>
      </c>
      <c r="AC3333" s="92">
        <f t="shared" si="595"/>
        <v>0</v>
      </c>
      <c r="AD3333" s="92">
        <f t="shared" si="596"/>
        <v>0</v>
      </c>
      <c r="AE3333" s="92">
        <f t="shared" si="597"/>
        <v>0</v>
      </c>
      <c r="AF3333" s="118">
        <f t="shared" si="603"/>
        <v>0</v>
      </c>
    </row>
    <row r="3334" spans="2:32" ht="21.95" customHeight="1" x14ac:dyDescent="0.25">
      <c r="B3334" s="36" t="str">
        <f>IF(Vendas4!D304="","",Vendas4!D304)</f>
        <v/>
      </c>
      <c r="C3334" s="36" t="str">
        <f>IF(Vendas4!E304="","",Vendas4!E304)</f>
        <v/>
      </c>
      <c r="D3334" s="36" t="str">
        <f>IF(Vendas4!F304="","",Vendas4!F304)</f>
        <v/>
      </c>
      <c r="E3334" s="36" t="str">
        <f>IF(Vendas4!G304="","",Vendas4!G304)</f>
        <v/>
      </c>
      <c r="F3334" s="36" t="str">
        <f>IF(Vendas4!H304="","",Vendas4!H304)</f>
        <v/>
      </c>
      <c r="G3334" s="36" t="str">
        <f>IF(Vendas4!I304="","",Vendas4!I304)</f>
        <v/>
      </c>
      <c r="H3334" s="36" t="str">
        <f>IF(Vendas4!J304="","",Vendas4!J304)</f>
        <v/>
      </c>
      <c r="I3334" s="36" t="str">
        <f>IF(Vendas4!K304="","",Vendas4!K304)</f>
        <v/>
      </c>
      <c r="J3334" s="36" t="str">
        <f>IF(Vendas4!L304="","",Vendas4!L304)</f>
        <v/>
      </c>
      <c r="K3334" s="36" t="str">
        <f>IF(Vendas4!M304="","",Vendas4!M304)</f>
        <v/>
      </c>
      <c r="L3334" s="36" t="str">
        <f>IF(Vendas4!N304="","",Vendas4!N304)</f>
        <v/>
      </c>
      <c r="M3334" s="36" t="str">
        <f>IF(Vendas4!O304="","",Vendas4!O304)</f>
        <v/>
      </c>
      <c r="N3334" s="36" t="str">
        <f>IF(Vendas4!P304="","",Vendas4!P304)</f>
        <v/>
      </c>
      <c r="O3334" s="42">
        <f t="shared" si="598"/>
        <v>0</v>
      </c>
      <c r="P3334" s="105">
        <f t="shared" si="599"/>
        <v>0</v>
      </c>
      <c r="Q3334" s="105">
        <f t="shared" si="600"/>
        <v>0</v>
      </c>
      <c r="R3334" s="105">
        <f t="shared" si="601"/>
        <v>0</v>
      </c>
      <c r="S3334" s="22" t="str">
        <f t="shared" si="604"/>
        <v/>
      </c>
      <c r="T3334" s="92">
        <f t="shared" si="602"/>
        <v>0</v>
      </c>
      <c r="U3334" s="92">
        <f t="shared" si="587"/>
        <v>0</v>
      </c>
      <c r="V3334" s="92">
        <f t="shared" si="588"/>
        <v>0</v>
      </c>
      <c r="W3334" s="92">
        <f t="shared" si="589"/>
        <v>0</v>
      </c>
      <c r="X3334" s="92">
        <f t="shared" si="590"/>
        <v>0</v>
      </c>
      <c r="Y3334" s="92">
        <f t="shared" si="591"/>
        <v>0</v>
      </c>
      <c r="Z3334" s="92">
        <f t="shared" si="592"/>
        <v>0</v>
      </c>
      <c r="AA3334" s="92">
        <f t="shared" si="593"/>
        <v>0</v>
      </c>
      <c r="AB3334" s="92">
        <f t="shared" si="594"/>
        <v>0</v>
      </c>
      <c r="AC3334" s="92">
        <f t="shared" si="595"/>
        <v>0</v>
      </c>
      <c r="AD3334" s="92">
        <f t="shared" si="596"/>
        <v>0</v>
      </c>
      <c r="AE3334" s="92">
        <f t="shared" si="597"/>
        <v>0</v>
      </c>
      <c r="AF3334" s="118">
        <f t="shared" si="603"/>
        <v>0</v>
      </c>
    </row>
    <row r="3335" spans="2:32" ht="21.95" customHeight="1" x14ac:dyDescent="0.25">
      <c r="B3335" s="36" t="str">
        <f>IF(Vendas4!D305="","",Vendas4!D305)</f>
        <v/>
      </c>
      <c r="C3335" s="36" t="str">
        <f>IF(Vendas4!E305="","",Vendas4!E305)</f>
        <v/>
      </c>
      <c r="D3335" s="36" t="str">
        <f>IF(Vendas4!F305="","",Vendas4!F305)</f>
        <v/>
      </c>
      <c r="E3335" s="36" t="str">
        <f>IF(Vendas4!G305="","",Vendas4!G305)</f>
        <v/>
      </c>
      <c r="F3335" s="36" t="str">
        <f>IF(Vendas4!H305="","",Vendas4!H305)</f>
        <v/>
      </c>
      <c r="G3335" s="36" t="str">
        <f>IF(Vendas4!I305="","",Vendas4!I305)</f>
        <v/>
      </c>
      <c r="H3335" s="36" t="str">
        <f>IF(Vendas4!J305="","",Vendas4!J305)</f>
        <v/>
      </c>
      <c r="I3335" s="36" t="str">
        <f>IF(Vendas4!K305="","",Vendas4!K305)</f>
        <v/>
      </c>
      <c r="J3335" s="36" t="str">
        <f>IF(Vendas4!L305="","",Vendas4!L305)</f>
        <v/>
      </c>
      <c r="K3335" s="36" t="str">
        <f>IF(Vendas4!M305="","",Vendas4!M305)</f>
        <v/>
      </c>
      <c r="L3335" s="36" t="str">
        <f>IF(Vendas4!N305="","",Vendas4!N305)</f>
        <v/>
      </c>
      <c r="M3335" s="36" t="str">
        <f>IF(Vendas4!O305="","",Vendas4!O305)</f>
        <v/>
      </c>
      <c r="N3335" s="36" t="str">
        <f>IF(Vendas4!P305="","",Vendas4!P305)</f>
        <v/>
      </c>
      <c r="O3335" s="42">
        <f t="shared" si="598"/>
        <v>0</v>
      </c>
      <c r="P3335" s="105">
        <f t="shared" si="599"/>
        <v>0</v>
      </c>
      <c r="Q3335" s="105">
        <f t="shared" si="600"/>
        <v>0</v>
      </c>
      <c r="R3335" s="105">
        <f t="shared" si="601"/>
        <v>0</v>
      </c>
      <c r="S3335" s="22" t="str">
        <f t="shared" si="604"/>
        <v/>
      </c>
      <c r="T3335" s="92">
        <f t="shared" si="602"/>
        <v>0</v>
      </c>
      <c r="U3335" s="92">
        <f t="shared" si="587"/>
        <v>0</v>
      </c>
      <c r="V3335" s="92">
        <f t="shared" si="588"/>
        <v>0</v>
      </c>
      <c r="W3335" s="92">
        <f t="shared" si="589"/>
        <v>0</v>
      </c>
      <c r="X3335" s="92">
        <f t="shared" si="590"/>
        <v>0</v>
      </c>
      <c r="Y3335" s="92">
        <f t="shared" si="591"/>
        <v>0</v>
      </c>
      <c r="Z3335" s="92">
        <f t="shared" si="592"/>
        <v>0</v>
      </c>
      <c r="AA3335" s="92">
        <f t="shared" si="593"/>
        <v>0</v>
      </c>
      <c r="AB3335" s="92">
        <f t="shared" si="594"/>
        <v>0</v>
      </c>
      <c r="AC3335" s="92">
        <f t="shared" si="595"/>
        <v>0</v>
      </c>
      <c r="AD3335" s="92">
        <f t="shared" si="596"/>
        <v>0</v>
      </c>
      <c r="AE3335" s="92">
        <f t="shared" si="597"/>
        <v>0</v>
      </c>
      <c r="AF3335" s="118">
        <f t="shared" si="603"/>
        <v>0</v>
      </c>
    </row>
    <row r="3336" spans="2:32" ht="21.95" customHeight="1" x14ac:dyDescent="0.25">
      <c r="B3336" s="36" t="str">
        <f>IF(Vendas4!D306="","",Vendas4!D306)</f>
        <v/>
      </c>
      <c r="C3336" s="36" t="str">
        <f>IF(Vendas4!E306="","",Vendas4!E306)</f>
        <v/>
      </c>
      <c r="D3336" s="36" t="str">
        <f>IF(Vendas4!F306="","",Vendas4!F306)</f>
        <v/>
      </c>
      <c r="E3336" s="36" t="str">
        <f>IF(Vendas4!G306="","",Vendas4!G306)</f>
        <v/>
      </c>
      <c r="F3336" s="36" t="str">
        <f>IF(Vendas4!H306="","",Vendas4!H306)</f>
        <v/>
      </c>
      <c r="G3336" s="36" t="str">
        <f>IF(Vendas4!I306="","",Vendas4!I306)</f>
        <v/>
      </c>
      <c r="H3336" s="36" t="str">
        <f>IF(Vendas4!J306="","",Vendas4!J306)</f>
        <v/>
      </c>
      <c r="I3336" s="36" t="str">
        <f>IF(Vendas4!K306="","",Vendas4!K306)</f>
        <v/>
      </c>
      <c r="J3336" s="36" t="str">
        <f>IF(Vendas4!L306="","",Vendas4!L306)</f>
        <v/>
      </c>
      <c r="K3336" s="36" t="str">
        <f>IF(Vendas4!M306="","",Vendas4!M306)</f>
        <v/>
      </c>
      <c r="L3336" s="36" t="str">
        <f>IF(Vendas4!N306="","",Vendas4!N306)</f>
        <v/>
      </c>
      <c r="M3336" s="36" t="str">
        <f>IF(Vendas4!O306="","",Vendas4!O306)</f>
        <v/>
      </c>
      <c r="N3336" s="36" t="str">
        <f>IF(Vendas4!P306="","",Vendas4!P306)</f>
        <v/>
      </c>
      <c r="O3336" s="42">
        <f t="shared" si="598"/>
        <v>0</v>
      </c>
      <c r="P3336" s="105">
        <f t="shared" si="599"/>
        <v>0</v>
      </c>
      <c r="Q3336" s="105">
        <f t="shared" si="600"/>
        <v>0</v>
      </c>
      <c r="R3336" s="105">
        <f t="shared" si="601"/>
        <v>0</v>
      </c>
      <c r="S3336" s="22" t="str">
        <f t="shared" si="604"/>
        <v/>
      </c>
      <c r="T3336" s="92">
        <f t="shared" si="602"/>
        <v>0</v>
      </c>
      <c r="U3336" s="92">
        <f t="shared" si="587"/>
        <v>0</v>
      </c>
      <c r="V3336" s="92">
        <f t="shared" si="588"/>
        <v>0</v>
      </c>
      <c r="W3336" s="92">
        <f t="shared" si="589"/>
        <v>0</v>
      </c>
      <c r="X3336" s="92">
        <f t="shared" si="590"/>
        <v>0</v>
      </c>
      <c r="Y3336" s="92">
        <f t="shared" si="591"/>
        <v>0</v>
      </c>
      <c r="Z3336" s="92">
        <f t="shared" si="592"/>
        <v>0</v>
      </c>
      <c r="AA3336" s="92">
        <f t="shared" si="593"/>
        <v>0</v>
      </c>
      <c r="AB3336" s="92">
        <f t="shared" si="594"/>
        <v>0</v>
      </c>
      <c r="AC3336" s="92">
        <f t="shared" si="595"/>
        <v>0</v>
      </c>
      <c r="AD3336" s="92">
        <f t="shared" si="596"/>
        <v>0</v>
      </c>
      <c r="AE3336" s="92">
        <f t="shared" si="597"/>
        <v>0</v>
      </c>
      <c r="AF3336" s="118">
        <f t="shared" si="603"/>
        <v>0</v>
      </c>
    </row>
    <row r="3337" spans="2:32" ht="21.95" customHeight="1" x14ac:dyDescent="0.25">
      <c r="B3337" s="36" t="str">
        <f>IF(Vendas4!D307="","",Vendas4!D307)</f>
        <v/>
      </c>
      <c r="C3337" s="36" t="str">
        <f>IF(Vendas4!E307="","",Vendas4!E307)</f>
        <v/>
      </c>
      <c r="D3337" s="36" t="str">
        <f>IF(Vendas4!F307="","",Vendas4!F307)</f>
        <v/>
      </c>
      <c r="E3337" s="36" t="str">
        <f>IF(Vendas4!G307="","",Vendas4!G307)</f>
        <v/>
      </c>
      <c r="F3337" s="36" t="str">
        <f>IF(Vendas4!H307="","",Vendas4!H307)</f>
        <v/>
      </c>
      <c r="G3337" s="36" t="str">
        <f>IF(Vendas4!I307="","",Vendas4!I307)</f>
        <v/>
      </c>
      <c r="H3337" s="36" t="str">
        <f>IF(Vendas4!J307="","",Vendas4!J307)</f>
        <v/>
      </c>
      <c r="I3337" s="36" t="str">
        <f>IF(Vendas4!K307="","",Vendas4!K307)</f>
        <v/>
      </c>
      <c r="J3337" s="36" t="str">
        <f>IF(Vendas4!L307="","",Vendas4!L307)</f>
        <v/>
      </c>
      <c r="K3337" s="36" t="str">
        <f>IF(Vendas4!M307="","",Vendas4!M307)</f>
        <v/>
      </c>
      <c r="L3337" s="36" t="str">
        <f>IF(Vendas4!N307="","",Vendas4!N307)</f>
        <v/>
      </c>
      <c r="M3337" s="36" t="str">
        <f>IF(Vendas4!O307="","",Vendas4!O307)</f>
        <v/>
      </c>
      <c r="N3337" s="36" t="str">
        <f>IF(Vendas4!P307="","",Vendas4!P307)</f>
        <v/>
      </c>
      <c r="O3337" s="42">
        <f t="shared" si="598"/>
        <v>0</v>
      </c>
      <c r="P3337" s="105">
        <f t="shared" si="599"/>
        <v>0</v>
      </c>
      <c r="Q3337" s="105">
        <f t="shared" si="600"/>
        <v>0</v>
      </c>
      <c r="R3337" s="105">
        <f t="shared" si="601"/>
        <v>0</v>
      </c>
      <c r="S3337" s="22" t="str">
        <f t="shared" si="604"/>
        <v/>
      </c>
      <c r="T3337" s="92">
        <f t="shared" si="602"/>
        <v>0</v>
      </c>
      <c r="U3337" s="92">
        <f t="shared" si="587"/>
        <v>0</v>
      </c>
      <c r="V3337" s="92">
        <f t="shared" si="588"/>
        <v>0</v>
      </c>
      <c r="W3337" s="92">
        <f t="shared" si="589"/>
        <v>0</v>
      </c>
      <c r="X3337" s="92">
        <f t="shared" si="590"/>
        <v>0</v>
      </c>
      <c r="Y3337" s="92">
        <f t="shared" si="591"/>
        <v>0</v>
      </c>
      <c r="Z3337" s="92">
        <f t="shared" si="592"/>
        <v>0</v>
      </c>
      <c r="AA3337" s="92">
        <f t="shared" si="593"/>
        <v>0</v>
      </c>
      <c r="AB3337" s="92">
        <f t="shared" si="594"/>
        <v>0</v>
      </c>
      <c r="AC3337" s="92">
        <f t="shared" si="595"/>
        <v>0</v>
      </c>
      <c r="AD3337" s="92">
        <f t="shared" si="596"/>
        <v>0</v>
      </c>
      <c r="AE3337" s="92">
        <f t="shared" si="597"/>
        <v>0</v>
      </c>
      <c r="AF3337" s="118">
        <f t="shared" si="603"/>
        <v>0</v>
      </c>
    </row>
    <row r="3338" spans="2:32" ht="21.95" customHeight="1" x14ac:dyDescent="0.25">
      <c r="B3338" s="36" t="str">
        <f>IF(Vendas4!D308="","",Vendas4!D308)</f>
        <v/>
      </c>
      <c r="C3338" s="36" t="str">
        <f>IF(Vendas4!E308="","",Vendas4!E308)</f>
        <v/>
      </c>
      <c r="D3338" s="36" t="str">
        <f>IF(Vendas4!F308="","",Vendas4!F308)</f>
        <v/>
      </c>
      <c r="E3338" s="36" t="str">
        <f>IF(Vendas4!G308="","",Vendas4!G308)</f>
        <v/>
      </c>
      <c r="F3338" s="36" t="str">
        <f>IF(Vendas4!H308="","",Vendas4!H308)</f>
        <v/>
      </c>
      <c r="G3338" s="36" t="str">
        <f>IF(Vendas4!I308="","",Vendas4!I308)</f>
        <v/>
      </c>
      <c r="H3338" s="36" t="str">
        <f>IF(Vendas4!J308="","",Vendas4!J308)</f>
        <v/>
      </c>
      <c r="I3338" s="36" t="str">
        <f>IF(Vendas4!K308="","",Vendas4!K308)</f>
        <v/>
      </c>
      <c r="J3338" s="36" t="str">
        <f>IF(Vendas4!L308="","",Vendas4!L308)</f>
        <v/>
      </c>
      <c r="K3338" s="36" t="str">
        <f>IF(Vendas4!M308="","",Vendas4!M308)</f>
        <v/>
      </c>
      <c r="L3338" s="36" t="str">
        <f>IF(Vendas4!N308="","",Vendas4!N308)</f>
        <v/>
      </c>
      <c r="M3338" s="36" t="str">
        <f>IF(Vendas4!O308="","",Vendas4!O308)</f>
        <v/>
      </c>
      <c r="N3338" s="36" t="str">
        <f>IF(Vendas4!P308="","",Vendas4!P308)</f>
        <v/>
      </c>
      <c r="O3338" s="42">
        <f t="shared" si="598"/>
        <v>0</v>
      </c>
      <c r="P3338" s="105">
        <f t="shared" si="599"/>
        <v>0</v>
      </c>
      <c r="Q3338" s="105">
        <f t="shared" si="600"/>
        <v>0</v>
      </c>
      <c r="R3338" s="105">
        <f t="shared" si="601"/>
        <v>0</v>
      </c>
      <c r="S3338" s="22" t="str">
        <f t="shared" si="604"/>
        <v/>
      </c>
      <c r="T3338" s="92">
        <f t="shared" si="602"/>
        <v>0</v>
      </c>
      <c r="U3338" s="92">
        <f t="shared" si="587"/>
        <v>0</v>
      </c>
      <c r="V3338" s="92">
        <f t="shared" si="588"/>
        <v>0</v>
      </c>
      <c r="W3338" s="92">
        <f t="shared" si="589"/>
        <v>0</v>
      </c>
      <c r="X3338" s="92">
        <f t="shared" si="590"/>
        <v>0</v>
      </c>
      <c r="Y3338" s="92">
        <f t="shared" si="591"/>
        <v>0</v>
      </c>
      <c r="Z3338" s="92">
        <f t="shared" si="592"/>
        <v>0</v>
      </c>
      <c r="AA3338" s="92">
        <f t="shared" si="593"/>
        <v>0</v>
      </c>
      <c r="AB3338" s="92">
        <f t="shared" si="594"/>
        <v>0</v>
      </c>
      <c r="AC3338" s="92">
        <f t="shared" si="595"/>
        <v>0</v>
      </c>
      <c r="AD3338" s="92">
        <f t="shared" si="596"/>
        <v>0</v>
      </c>
      <c r="AE3338" s="92">
        <f t="shared" si="597"/>
        <v>0</v>
      </c>
      <c r="AF3338" s="118">
        <f t="shared" si="603"/>
        <v>0</v>
      </c>
    </row>
    <row r="3339" spans="2:32" ht="21.95" customHeight="1" x14ac:dyDescent="0.25">
      <c r="B3339" s="36" t="str">
        <f>IF(Vendas4!D309="","",Vendas4!D309)</f>
        <v/>
      </c>
      <c r="C3339" s="36" t="str">
        <f>IF(Vendas4!E309="","",Vendas4!E309)</f>
        <v/>
      </c>
      <c r="D3339" s="36" t="str">
        <f>IF(Vendas4!F309="","",Vendas4!F309)</f>
        <v/>
      </c>
      <c r="E3339" s="36" t="str">
        <f>IF(Vendas4!G309="","",Vendas4!G309)</f>
        <v/>
      </c>
      <c r="F3339" s="36" t="str">
        <f>IF(Vendas4!H309="","",Vendas4!H309)</f>
        <v/>
      </c>
      <c r="G3339" s="36" t="str">
        <f>IF(Vendas4!I309="","",Vendas4!I309)</f>
        <v/>
      </c>
      <c r="H3339" s="36" t="str">
        <f>IF(Vendas4!J309="","",Vendas4!J309)</f>
        <v/>
      </c>
      <c r="I3339" s="36" t="str">
        <f>IF(Vendas4!K309="","",Vendas4!K309)</f>
        <v/>
      </c>
      <c r="J3339" s="36" t="str">
        <f>IF(Vendas4!L309="","",Vendas4!L309)</f>
        <v/>
      </c>
      <c r="K3339" s="36" t="str">
        <f>IF(Vendas4!M309="","",Vendas4!M309)</f>
        <v/>
      </c>
      <c r="L3339" s="36" t="str">
        <f>IF(Vendas4!N309="","",Vendas4!N309)</f>
        <v/>
      </c>
      <c r="M3339" s="36" t="str">
        <f>IF(Vendas4!O309="","",Vendas4!O309)</f>
        <v/>
      </c>
      <c r="N3339" s="36" t="str">
        <f>IF(Vendas4!P309="","",Vendas4!P309)</f>
        <v/>
      </c>
      <c r="O3339" s="42">
        <f t="shared" si="598"/>
        <v>0</v>
      </c>
      <c r="P3339" s="105">
        <f t="shared" si="599"/>
        <v>0</v>
      </c>
      <c r="Q3339" s="105">
        <f t="shared" si="600"/>
        <v>0</v>
      </c>
      <c r="R3339" s="105">
        <f t="shared" si="601"/>
        <v>0</v>
      </c>
      <c r="S3339" s="22" t="str">
        <f t="shared" si="604"/>
        <v/>
      </c>
      <c r="T3339" s="92">
        <f t="shared" si="602"/>
        <v>0</v>
      </c>
      <c r="U3339" s="92">
        <f t="shared" si="587"/>
        <v>0</v>
      </c>
      <c r="V3339" s="92">
        <f t="shared" si="588"/>
        <v>0</v>
      </c>
      <c r="W3339" s="92">
        <f t="shared" si="589"/>
        <v>0</v>
      </c>
      <c r="X3339" s="92">
        <f t="shared" si="590"/>
        <v>0</v>
      </c>
      <c r="Y3339" s="92">
        <f t="shared" si="591"/>
        <v>0</v>
      </c>
      <c r="Z3339" s="92">
        <f t="shared" si="592"/>
        <v>0</v>
      </c>
      <c r="AA3339" s="92">
        <f t="shared" si="593"/>
        <v>0</v>
      </c>
      <c r="AB3339" s="92">
        <f t="shared" si="594"/>
        <v>0</v>
      </c>
      <c r="AC3339" s="92">
        <f t="shared" si="595"/>
        <v>0</v>
      </c>
      <c r="AD3339" s="92">
        <f t="shared" si="596"/>
        <v>0</v>
      </c>
      <c r="AE3339" s="92">
        <f t="shared" si="597"/>
        <v>0</v>
      </c>
      <c r="AF3339" s="118">
        <f t="shared" si="603"/>
        <v>0</v>
      </c>
    </row>
    <row r="3340" spans="2:32" ht="21.95" customHeight="1" x14ac:dyDescent="0.25">
      <c r="B3340" s="36" t="str">
        <f>IF(Vendas4!D310="","",Vendas4!D310)</f>
        <v/>
      </c>
      <c r="C3340" s="36" t="str">
        <f>IF(Vendas4!E310="","",Vendas4!E310)</f>
        <v/>
      </c>
      <c r="D3340" s="36" t="str">
        <f>IF(Vendas4!F310="","",Vendas4!F310)</f>
        <v/>
      </c>
      <c r="E3340" s="36" t="str">
        <f>IF(Vendas4!G310="","",Vendas4!G310)</f>
        <v/>
      </c>
      <c r="F3340" s="36" t="str">
        <f>IF(Vendas4!H310="","",Vendas4!H310)</f>
        <v/>
      </c>
      <c r="G3340" s="36" t="str">
        <f>IF(Vendas4!I310="","",Vendas4!I310)</f>
        <v/>
      </c>
      <c r="H3340" s="36" t="str">
        <f>IF(Vendas4!J310="","",Vendas4!J310)</f>
        <v/>
      </c>
      <c r="I3340" s="36" t="str">
        <f>IF(Vendas4!K310="","",Vendas4!K310)</f>
        <v/>
      </c>
      <c r="J3340" s="36" t="str">
        <f>IF(Vendas4!L310="","",Vendas4!L310)</f>
        <v/>
      </c>
      <c r="K3340" s="36" t="str">
        <f>IF(Vendas4!M310="","",Vendas4!M310)</f>
        <v/>
      </c>
      <c r="L3340" s="36" t="str">
        <f>IF(Vendas4!N310="","",Vendas4!N310)</f>
        <v/>
      </c>
      <c r="M3340" s="36" t="str">
        <f>IF(Vendas4!O310="","",Vendas4!O310)</f>
        <v/>
      </c>
      <c r="N3340" s="36" t="str">
        <f>IF(Vendas4!P310="","",Vendas4!P310)</f>
        <v/>
      </c>
      <c r="O3340" s="42">
        <f t="shared" si="598"/>
        <v>0</v>
      </c>
      <c r="P3340" s="105">
        <f t="shared" si="599"/>
        <v>0</v>
      </c>
      <c r="Q3340" s="105">
        <f t="shared" si="600"/>
        <v>0</v>
      </c>
      <c r="R3340" s="105">
        <f t="shared" si="601"/>
        <v>0</v>
      </c>
      <c r="S3340" s="22" t="str">
        <f t="shared" si="604"/>
        <v/>
      </c>
      <c r="T3340" s="92">
        <f t="shared" si="602"/>
        <v>0</v>
      </c>
      <c r="U3340" s="92">
        <f t="shared" si="587"/>
        <v>0</v>
      </c>
      <c r="V3340" s="92">
        <f t="shared" si="588"/>
        <v>0</v>
      </c>
      <c r="W3340" s="92">
        <f t="shared" si="589"/>
        <v>0</v>
      </c>
      <c r="X3340" s="92">
        <f t="shared" si="590"/>
        <v>0</v>
      </c>
      <c r="Y3340" s="92">
        <f t="shared" si="591"/>
        <v>0</v>
      </c>
      <c r="Z3340" s="92">
        <f t="shared" si="592"/>
        <v>0</v>
      </c>
      <c r="AA3340" s="92">
        <f t="shared" si="593"/>
        <v>0</v>
      </c>
      <c r="AB3340" s="92">
        <f t="shared" si="594"/>
        <v>0</v>
      </c>
      <c r="AC3340" s="92">
        <f t="shared" si="595"/>
        <v>0</v>
      </c>
      <c r="AD3340" s="92">
        <f t="shared" si="596"/>
        <v>0</v>
      </c>
      <c r="AE3340" s="92">
        <f t="shared" si="597"/>
        <v>0</v>
      </c>
      <c r="AF3340" s="118">
        <f t="shared" si="603"/>
        <v>0</v>
      </c>
    </row>
    <row r="3341" spans="2:32" ht="21.95" customHeight="1" x14ac:dyDescent="0.25">
      <c r="B3341" s="36" t="str">
        <f>IF(Vendas4!D311="","",Vendas4!D311)</f>
        <v/>
      </c>
      <c r="C3341" s="36" t="str">
        <f>IF(Vendas4!E311="","",Vendas4!E311)</f>
        <v/>
      </c>
      <c r="D3341" s="36" t="str">
        <f>IF(Vendas4!F311="","",Vendas4!F311)</f>
        <v/>
      </c>
      <c r="E3341" s="36" t="str">
        <f>IF(Vendas4!G311="","",Vendas4!G311)</f>
        <v/>
      </c>
      <c r="F3341" s="36" t="str">
        <f>IF(Vendas4!H311="","",Vendas4!H311)</f>
        <v/>
      </c>
      <c r="G3341" s="36" t="str">
        <f>IF(Vendas4!I311="","",Vendas4!I311)</f>
        <v/>
      </c>
      <c r="H3341" s="36" t="str">
        <f>IF(Vendas4!J311="","",Vendas4!J311)</f>
        <v/>
      </c>
      <c r="I3341" s="36" t="str">
        <f>IF(Vendas4!K311="","",Vendas4!K311)</f>
        <v/>
      </c>
      <c r="J3341" s="36" t="str">
        <f>IF(Vendas4!L311="","",Vendas4!L311)</f>
        <v/>
      </c>
      <c r="K3341" s="36" t="str">
        <f>IF(Vendas4!M311="","",Vendas4!M311)</f>
        <v/>
      </c>
      <c r="L3341" s="36" t="str">
        <f>IF(Vendas4!N311="","",Vendas4!N311)</f>
        <v/>
      </c>
      <c r="M3341" s="36" t="str">
        <f>IF(Vendas4!O311="","",Vendas4!O311)</f>
        <v/>
      </c>
      <c r="N3341" s="36" t="str">
        <f>IF(Vendas4!P311="","",Vendas4!P311)</f>
        <v/>
      </c>
      <c r="O3341" s="42">
        <f t="shared" si="598"/>
        <v>0</v>
      </c>
      <c r="P3341" s="105">
        <f t="shared" si="599"/>
        <v>0</v>
      </c>
      <c r="Q3341" s="105">
        <f t="shared" si="600"/>
        <v>0</v>
      </c>
      <c r="R3341" s="105">
        <f t="shared" si="601"/>
        <v>0</v>
      </c>
      <c r="S3341" s="22" t="str">
        <f t="shared" si="604"/>
        <v/>
      </c>
      <c r="T3341" s="92">
        <f t="shared" si="602"/>
        <v>0</v>
      </c>
      <c r="U3341" s="92">
        <f t="shared" si="587"/>
        <v>0</v>
      </c>
      <c r="V3341" s="92">
        <f t="shared" si="588"/>
        <v>0</v>
      </c>
      <c r="W3341" s="92">
        <f t="shared" si="589"/>
        <v>0</v>
      </c>
      <c r="X3341" s="92">
        <f t="shared" si="590"/>
        <v>0</v>
      </c>
      <c r="Y3341" s="92">
        <f t="shared" si="591"/>
        <v>0</v>
      </c>
      <c r="Z3341" s="92">
        <f t="shared" si="592"/>
        <v>0</v>
      </c>
      <c r="AA3341" s="92">
        <f t="shared" si="593"/>
        <v>0</v>
      </c>
      <c r="AB3341" s="92">
        <f t="shared" si="594"/>
        <v>0</v>
      </c>
      <c r="AC3341" s="92">
        <f t="shared" si="595"/>
        <v>0</v>
      </c>
      <c r="AD3341" s="92">
        <f t="shared" si="596"/>
        <v>0</v>
      </c>
      <c r="AE3341" s="92">
        <f t="shared" si="597"/>
        <v>0</v>
      </c>
      <c r="AF3341" s="118">
        <f t="shared" si="603"/>
        <v>0</v>
      </c>
    </row>
    <row r="3342" spans="2:32" ht="21.95" customHeight="1" x14ac:dyDescent="0.25">
      <c r="B3342" s="36" t="str">
        <f>IF(Vendas4!D312="","",Vendas4!D312)</f>
        <v/>
      </c>
      <c r="C3342" s="36" t="str">
        <f>IF(Vendas4!E312="","",Vendas4!E312)</f>
        <v/>
      </c>
      <c r="D3342" s="36" t="str">
        <f>IF(Vendas4!F312="","",Vendas4!F312)</f>
        <v/>
      </c>
      <c r="E3342" s="36" t="str">
        <f>IF(Vendas4!G312="","",Vendas4!G312)</f>
        <v/>
      </c>
      <c r="F3342" s="36" t="str">
        <f>IF(Vendas4!H312="","",Vendas4!H312)</f>
        <v/>
      </c>
      <c r="G3342" s="36" t="str">
        <f>IF(Vendas4!I312="","",Vendas4!I312)</f>
        <v/>
      </c>
      <c r="H3342" s="36" t="str">
        <f>IF(Vendas4!J312="","",Vendas4!J312)</f>
        <v/>
      </c>
      <c r="I3342" s="36" t="str">
        <f>IF(Vendas4!K312="","",Vendas4!K312)</f>
        <v/>
      </c>
      <c r="J3342" s="36" t="str">
        <f>IF(Vendas4!L312="","",Vendas4!L312)</f>
        <v/>
      </c>
      <c r="K3342" s="36" t="str">
        <f>IF(Vendas4!M312="","",Vendas4!M312)</f>
        <v/>
      </c>
      <c r="L3342" s="36" t="str">
        <f>IF(Vendas4!N312="","",Vendas4!N312)</f>
        <v/>
      </c>
      <c r="M3342" s="36" t="str">
        <f>IF(Vendas4!O312="","",Vendas4!O312)</f>
        <v/>
      </c>
      <c r="N3342" s="36" t="str">
        <f>IF(Vendas4!P312="","",Vendas4!P312)</f>
        <v/>
      </c>
      <c r="O3342" s="42">
        <f t="shared" si="598"/>
        <v>0</v>
      </c>
      <c r="P3342" s="105">
        <f t="shared" si="599"/>
        <v>0</v>
      </c>
      <c r="Q3342" s="105">
        <f t="shared" si="600"/>
        <v>0</v>
      </c>
      <c r="R3342" s="105">
        <f t="shared" si="601"/>
        <v>0</v>
      </c>
      <c r="S3342" s="22" t="str">
        <f t="shared" si="604"/>
        <v/>
      </c>
      <c r="T3342" s="92">
        <f t="shared" si="602"/>
        <v>0</v>
      </c>
      <c r="U3342" s="92">
        <f t="shared" si="587"/>
        <v>0</v>
      </c>
      <c r="V3342" s="92">
        <f t="shared" si="588"/>
        <v>0</v>
      </c>
      <c r="W3342" s="92">
        <f t="shared" si="589"/>
        <v>0</v>
      </c>
      <c r="X3342" s="92">
        <f t="shared" si="590"/>
        <v>0</v>
      </c>
      <c r="Y3342" s="92">
        <f t="shared" si="591"/>
        <v>0</v>
      </c>
      <c r="Z3342" s="92">
        <f t="shared" si="592"/>
        <v>0</v>
      </c>
      <c r="AA3342" s="92">
        <f t="shared" si="593"/>
        <v>0</v>
      </c>
      <c r="AB3342" s="92">
        <f t="shared" si="594"/>
        <v>0</v>
      </c>
      <c r="AC3342" s="92">
        <f t="shared" si="595"/>
        <v>0</v>
      </c>
      <c r="AD3342" s="92">
        <f t="shared" si="596"/>
        <v>0</v>
      </c>
      <c r="AE3342" s="92">
        <f t="shared" si="597"/>
        <v>0</v>
      </c>
      <c r="AF3342" s="118">
        <f t="shared" si="603"/>
        <v>0</v>
      </c>
    </row>
    <row r="3343" spans="2:32" ht="21.95" customHeight="1" x14ac:dyDescent="0.25">
      <c r="B3343" s="36" t="str">
        <f>IF(Vendas4!D313="","",Vendas4!D313)</f>
        <v/>
      </c>
      <c r="C3343" s="36" t="str">
        <f>IF(Vendas4!E313="","",Vendas4!E313)</f>
        <v/>
      </c>
      <c r="D3343" s="36" t="str">
        <f>IF(Vendas4!F313="","",Vendas4!F313)</f>
        <v/>
      </c>
      <c r="E3343" s="36" t="str">
        <f>IF(Vendas4!G313="","",Vendas4!G313)</f>
        <v/>
      </c>
      <c r="F3343" s="36" t="str">
        <f>IF(Vendas4!H313="","",Vendas4!H313)</f>
        <v/>
      </c>
      <c r="G3343" s="36" t="str">
        <f>IF(Vendas4!I313="","",Vendas4!I313)</f>
        <v/>
      </c>
      <c r="H3343" s="36" t="str">
        <f>IF(Vendas4!J313="","",Vendas4!J313)</f>
        <v/>
      </c>
      <c r="I3343" s="36" t="str">
        <f>IF(Vendas4!K313="","",Vendas4!K313)</f>
        <v/>
      </c>
      <c r="J3343" s="36" t="str">
        <f>IF(Vendas4!L313="","",Vendas4!L313)</f>
        <v/>
      </c>
      <c r="K3343" s="36" t="str">
        <f>IF(Vendas4!M313="","",Vendas4!M313)</f>
        <v/>
      </c>
      <c r="L3343" s="36" t="str">
        <f>IF(Vendas4!N313="","",Vendas4!N313)</f>
        <v/>
      </c>
      <c r="M3343" s="36" t="str">
        <f>IF(Vendas4!O313="","",Vendas4!O313)</f>
        <v/>
      </c>
      <c r="N3343" s="36" t="str">
        <f>IF(Vendas4!P313="","",Vendas4!P313)</f>
        <v/>
      </c>
      <c r="O3343" s="42">
        <f t="shared" si="598"/>
        <v>0</v>
      </c>
      <c r="P3343" s="105">
        <f t="shared" si="599"/>
        <v>0</v>
      </c>
      <c r="Q3343" s="105">
        <f t="shared" si="600"/>
        <v>0</v>
      </c>
      <c r="R3343" s="105">
        <f t="shared" si="601"/>
        <v>0</v>
      </c>
      <c r="S3343" s="22" t="str">
        <f t="shared" si="604"/>
        <v/>
      </c>
      <c r="T3343" s="92">
        <f t="shared" si="602"/>
        <v>0</v>
      </c>
      <c r="U3343" s="92">
        <f t="shared" si="587"/>
        <v>0</v>
      </c>
      <c r="V3343" s="92">
        <f t="shared" si="588"/>
        <v>0</v>
      </c>
      <c r="W3343" s="92">
        <f t="shared" si="589"/>
        <v>0</v>
      </c>
      <c r="X3343" s="92">
        <f t="shared" si="590"/>
        <v>0</v>
      </c>
      <c r="Y3343" s="92">
        <f t="shared" si="591"/>
        <v>0</v>
      </c>
      <c r="Z3343" s="92">
        <f t="shared" si="592"/>
        <v>0</v>
      </c>
      <c r="AA3343" s="92">
        <f t="shared" si="593"/>
        <v>0</v>
      </c>
      <c r="AB3343" s="92">
        <f t="shared" si="594"/>
        <v>0</v>
      </c>
      <c r="AC3343" s="92">
        <f t="shared" si="595"/>
        <v>0</v>
      </c>
      <c r="AD3343" s="92">
        <f t="shared" si="596"/>
        <v>0</v>
      </c>
      <c r="AE3343" s="92">
        <f t="shared" si="597"/>
        <v>0</v>
      </c>
      <c r="AF3343" s="118">
        <f t="shared" si="603"/>
        <v>0</v>
      </c>
    </row>
    <row r="3344" spans="2:32" ht="21.95" customHeight="1" x14ac:dyDescent="0.25">
      <c r="B3344" s="36" t="str">
        <f>IF(Vendas4!D314="","",Vendas4!D314)</f>
        <v/>
      </c>
      <c r="C3344" s="36" t="str">
        <f>IF(Vendas4!E314="","",Vendas4!E314)</f>
        <v/>
      </c>
      <c r="D3344" s="36" t="str">
        <f>IF(Vendas4!F314="","",Vendas4!F314)</f>
        <v/>
      </c>
      <c r="E3344" s="36" t="str">
        <f>IF(Vendas4!G314="","",Vendas4!G314)</f>
        <v/>
      </c>
      <c r="F3344" s="36" t="str">
        <f>IF(Vendas4!H314="","",Vendas4!H314)</f>
        <v/>
      </c>
      <c r="G3344" s="36" t="str">
        <f>IF(Vendas4!I314="","",Vendas4!I314)</f>
        <v/>
      </c>
      <c r="H3344" s="36" t="str">
        <f>IF(Vendas4!J314="","",Vendas4!J314)</f>
        <v/>
      </c>
      <c r="I3344" s="36" t="str">
        <f>IF(Vendas4!K314="","",Vendas4!K314)</f>
        <v/>
      </c>
      <c r="J3344" s="36" t="str">
        <f>IF(Vendas4!L314="","",Vendas4!L314)</f>
        <v/>
      </c>
      <c r="K3344" s="36" t="str">
        <f>IF(Vendas4!M314="","",Vendas4!M314)</f>
        <v/>
      </c>
      <c r="L3344" s="36" t="str">
        <f>IF(Vendas4!N314="","",Vendas4!N314)</f>
        <v/>
      </c>
      <c r="M3344" s="36" t="str">
        <f>IF(Vendas4!O314="","",Vendas4!O314)</f>
        <v/>
      </c>
      <c r="N3344" s="36" t="str">
        <f>IF(Vendas4!P314="","",Vendas4!P314)</f>
        <v/>
      </c>
      <c r="O3344" s="42">
        <f t="shared" si="598"/>
        <v>0</v>
      </c>
      <c r="P3344" s="105">
        <f t="shared" si="599"/>
        <v>0</v>
      </c>
      <c r="Q3344" s="105">
        <f t="shared" si="600"/>
        <v>0</v>
      </c>
      <c r="R3344" s="105">
        <f t="shared" si="601"/>
        <v>0</v>
      </c>
      <c r="S3344" s="22" t="str">
        <f t="shared" si="604"/>
        <v/>
      </c>
      <c r="T3344" s="92">
        <f t="shared" si="602"/>
        <v>0</v>
      </c>
      <c r="U3344" s="92">
        <f t="shared" si="587"/>
        <v>0</v>
      </c>
      <c r="V3344" s="92">
        <f t="shared" si="588"/>
        <v>0</v>
      </c>
      <c r="W3344" s="92">
        <f t="shared" si="589"/>
        <v>0</v>
      </c>
      <c r="X3344" s="92">
        <f t="shared" si="590"/>
        <v>0</v>
      </c>
      <c r="Y3344" s="92">
        <f t="shared" si="591"/>
        <v>0</v>
      </c>
      <c r="Z3344" s="92">
        <f t="shared" si="592"/>
        <v>0</v>
      </c>
      <c r="AA3344" s="92">
        <f t="shared" si="593"/>
        <v>0</v>
      </c>
      <c r="AB3344" s="92">
        <f t="shared" si="594"/>
        <v>0</v>
      </c>
      <c r="AC3344" s="92">
        <f t="shared" si="595"/>
        <v>0</v>
      </c>
      <c r="AD3344" s="92">
        <f t="shared" si="596"/>
        <v>0</v>
      </c>
      <c r="AE3344" s="92">
        <f t="shared" si="597"/>
        <v>0</v>
      </c>
      <c r="AF3344" s="118">
        <f t="shared" si="603"/>
        <v>0</v>
      </c>
    </row>
    <row r="3345" spans="2:32" ht="21.95" customHeight="1" x14ac:dyDescent="0.25">
      <c r="B3345" s="36" t="str">
        <f>IF(Vendas4!D315="","",Vendas4!D315)</f>
        <v/>
      </c>
      <c r="C3345" s="36" t="str">
        <f>IF(Vendas4!E315="","",Vendas4!E315)</f>
        <v/>
      </c>
      <c r="D3345" s="36" t="str">
        <f>IF(Vendas4!F315="","",Vendas4!F315)</f>
        <v/>
      </c>
      <c r="E3345" s="36" t="str">
        <f>IF(Vendas4!G315="","",Vendas4!G315)</f>
        <v/>
      </c>
      <c r="F3345" s="36" t="str">
        <f>IF(Vendas4!H315="","",Vendas4!H315)</f>
        <v/>
      </c>
      <c r="G3345" s="36" t="str">
        <f>IF(Vendas4!I315="","",Vendas4!I315)</f>
        <v/>
      </c>
      <c r="H3345" s="36" t="str">
        <f>IF(Vendas4!J315="","",Vendas4!J315)</f>
        <v/>
      </c>
      <c r="I3345" s="36" t="str">
        <f>IF(Vendas4!K315="","",Vendas4!K315)</f>
        <v/>
      </c>
      <c r="J3345" s="36" t="str">
        <f>IF(Vendas4!L315="","",Vendas4!L315)</f>
        <v/>
      </c>
      <c r="K3345" s="36" t="str">
        <f>IF(Vendas4!M315="","",Vendas4!M315)</f>
        <v/>
      </c>
      <c r="L3345" s="36" t="str">
        <f>IF(Vendas4!N315="","",Vendas4!N315)</f>
        <v/>
      </c>
      <c r="M3345" s="36" t="str">
        <f>IF(Vendas4!O315="","",Vendas4!O315)</f>
        <v/>
      </c>
      <c r="N3345" s="36" t="str">
        <f>IF(Vendas4!P315="","",Vendas4!P315)</f>
        <v/>
      </c>
      <c r="O3345" s="42">
        <f t="shared" si="598"/>
        <v>0</v>
      </c>
      <c r="P3345" s="105">
        <f t="shared" si="599"/>
        <v>0</v>
      </c>
      <c r="Q3345" s="105">
        <f t="shared" si="600"/>
        <v>0</v>
      </c>
      <c r="R3345" s="105">
        <f t="shared" si="601"/>
        <v>0</v>
      </c>
      <c r="S3345" s="22" t="str">
        <f t="shared" si="604"/>
        <v/>
      </c>
      <c r="T3345" s="92">
        <f t="shared" si="602"/>
        <v>0</v>
      </c>
      <c r="U3345" s="92">
        <f t="shared" si="587"/>
        <v>0</v>
      </c>
      <c r="V3345" s="92">
        <f t="shared" si="588"/>
        <v>0</v>
      </c>
      <c r="W3345" s="92">
        <f t="shared" si="589"/>
        <v>0</v>
      </c>
      <c r="X3345" s="92">
        <f t="shared" si="590"/>
        <v>0</v>
      </c>
      <c r="Y3345" s="92">
        <f t="shared" si="591"/>
        <v>0</v>
      </c>
      <c r="Z3345" s="92">
        <f t="shared" si="592"/>
        <v>0</v>
      </c>
      <c r="AA3345" s="92">
        <f t="shared" si="593"/>
        <v>0</v>
      </c>
      <c r="AB3345" s="92">
        <f t="shared" si="594"/>
        <v>0</v>
      </c>
      <c r="AC3345" s="92">
        <f t="shared" si="595"/>
        <v>0</v>
      </c>
      <c r="AD3345" s="92">
        <f t="shared" si="596"/>
        <v>0</v>
      </c>
      <c r="AE3345" s="92">
        <f t="shared" si="597"/>
        <v>0</v>
      </c>
      <c r="AF3345" s="118">
        <f t="shared" si="603"/>
        <v>0</v>
      </c>
    </row>
    <row r="3346" spans="2:32" ht="21.95" customHeight="1" x14ac:dyDescent="0.25">
      <c r="B3346" s="36" t="str">
        <f>IF(Vendas4!D316="","",Vendas4!D316)</f>
        <v/>
      </c>
      <c r="C3346" s="36" t="str">
        <f>IF(Vendas4!E316="","",Vendas4!E316)</f>
        <v/>
      </c>
      <c r="D3346" s="36" t="str">
        <f>IF(Vendas4!F316="","",Vendas4!F316)</f>
        <v/>
      </c>
      <c r="E3346" s="36" t="str">
        <f>IF(Vendas4!G316="","",Vendas4!G316)</f>
        <v/>
      </c>
      <c r="F3346" s="36" t="str">
        <f>IF(Vendas4!H316="","",Vendas4!H316)</f>
        <v/>
      </c>
      <c r="G3346" s="36" t="str">
        <f>IF(Vendas4!I316="","",Vendas4!I316)</f>
        <v/>
      </c>
      <c r="H3346" s="36" t="str">
        <f>IF(Vendas4!J316="","",Vendas4!J316)</f>
        <v/>
      </c>
      <c r="I3346" s="36" t="str">
        <f>IF(Vendas4!K316="","",Vendas4!K316)</f>
        <v/>
      </c>
      <c r="J3346" s="36" t="str">
        <f>IF(Vendas4!L316="","",Vendas4!L316)</f>
        <v/>
      </c>
      <c r="K3346" s="36" t="str">
        <f>IF(Vendas4!M316="","",Vendas4!M316)</f>
        <v/>
      </c>
      <c r="L3346" s="36" t="str">
        <f>IF(Vendas4!N316="","",Vendas4!N316)</f>
        <v/>
      </c>
      <c r="M3346" s="36" t="str">
        <f>IF(Vendas4!O316="","",Vendas4!O316)</f>
        <v/>
      </c>
      <c r="N3346" s="36" t="str">
        <f>IF(Vendas4!P316="","",Vendas4!P316)</f>
        <v/>
      </c>
      <c r="O3346" s="42">
        <f t="shared" si="598"/>
        <v>0</v>
      </c>
      <c r="P3346" s="105">
        <f t="shared" si="599"/>
        <v>0</v>
      </c>
      <c r="Q3346" s="105">
        <f t="shared" si="600"/>
        <v>0</v>
      </c>
      <c r="R3346" s="105">
        <f t="shared" si="601"/>
        <v>0</v>
      </c>
      <c r="S3346" s="22" t="str">
        <f t="shared" si="604"/>
        <v/>
      </c>
      <c r="T3346" s="92">
        <f t="shared" si="602"/>
        <v>0</v>
      </c>
      <c r="U3346" s="92">
        <f t="shared" si="587"/>
        <v>0</v>
      </c>
      <c r="V3346" s="92">
        <f t="shared" si="588"/>
        <v>0</v>
      </c>
      <c r="W3346" s="92">
        <f t="shared" si="589"/>
        <v>0</v>
      </c>
      <c r="X3346" s="92">
        <f t="shared" si="590"/>
        <v>0</v>
      </c>
      <c r="Y3346" s="92">
        <f t="shared" si="591"/>
        <v>0</v>
      </c>
      <c r="Z3346" s="92">
        <f t="shared" si="592"/>
        <v>0</v>
      </c>
      <c r="AA3346" s="92">
        <f t="shared" si="593"/>
        <v>0</v>
      </c>
      <c r="AB3346" s="92">
        <f t="shared" si="594"/>
        <v>0</v>
      </c>
      <c r="AC3346" s="92">
        <f t="shared" si="595"/>
        <v>0</v>
      </c>
      <c r="AD3346" s="92">
        <f t="shared" si="596"/>
        <v>0</v>
      </c>
      <c r="AE3346" s="92">
        <f t="shared" si="597"/>
        <v>0</v>
      </c>
      <c r="AF3346" s="118">
        <f t="shared" si="603"/>
        <v>0</v>
      </c>
    </row>
    <row r="3347" spans="2:32" ht="21.95" customHeight="1" x14ac:dyDescent="0.25">
      <c r="B3347" s="36" t="str">
        <f>IF(Vendas4!D317="","",Vendas4!D317)</f>
        <v/>
      </c>
      <c r="C3347" s="36" t="str">
        <f>IF(Vendas4!E317="","",Vendas4!E317)</f>
        <v/>
      </c>
      <c r="D3347" s="36" t="str">
        <f>IF(Vendas4!F317="","",Vendas4!F317)</f>
        <v/>
      </c>
      <c r="E3347" s="36" t="str">
        <f>IF(Vendas4!G317="","",Vendas4!G317)</f>
        <v/>
      </c>
      <c r="F3347" s="36" t="str">
        <f>IF(Vendas4!H317="","",Vendas4!H317)</f>
        <v/>
      </c>
      <c r="G3347" s="36" t="str">
        <f>IF(Vendas4!I317="","",Vendas4!I317)</f>
        <v/>
      </c>
      <c r="H3347" s="36" t="str">
        <f>IF(Vendas4!J317="","",Vendas4!J317)</f>
        <v/>
      </c>
      <c r="I3347" s="36" t="str">
        <f>IF(Vendas4!K317="","",Vendas4!K317)</f>
        <v/>
      </c>
      <c r="J3347" s="36" t="str">
        <f>IF(Vendas4!L317="","",Vendas4!L317)</f>
        <v/>
      </c>
      <c r="K3347" s="36" t="str">
        <f>IF(Vendas4!M317="","",Vendas4!M317)</f>
        <v/>
      </c>
      <c r="L3347" s="36" t="str">
        <f>IF(Vendas4!N317="","",Vendas4!N317)</f>
        <v/>
      </c>
      <c r="M3347" s="36" t="str">
        <f>IF(Vendas4!O317="","",Vendas4!O317)</f>
        <v/>
      </c>
      <c r="N3347" s="36" t="str">
        <f>IF(Vendas4!P317="","",Vendas4!P317)</f>
        <v/>
      </c>
      <c r="O3347" s="42">
        <f t="shared" si="598"/>
        <v>0</v>
      </c>
      <c r="P3347" s="105">
        <f t="shared" si="599"/>
        <v>0</v>
      </c>
      <c r="Q3347" s="105">
        <f t="shared" si="600"/>
        <v>0</v>
      </c>
      <c r="R3347" s="105">
        <f t="shared" si="601"/>
        <v>0</v>
      </c>
      <c r="S3347" s="22" t="str">
        <f t="shared" si="604"/>
        <v/>
      </c>
      <c r="T3347" s="92">
        <f t="shared" si="602"/>
        <v>0</v>
      </c>
      <c r="U3347" s="92">
        <f t="shared" si="587"/>
        <v>0</v>
      </c>
      <c r="V3347" s="92">
        <f t="shared" si="588"/>
        <v>0</v>
      </c>
      <c r="W3347" s="92">
        <f t="shared" si="589"/>
        <v>0</v>
      </c>
      <c r="X3347" s="92">
        <f t="shared" si="590"/>
        <v>0</v>
      </c>
      <c r="Y3347" s="92">
        <f t="shared" si="591"/>
        <v>0</v>
      </c>
      <c r="Z3347" s="92">
        <f t="shared" si="592"/>
        <v>0</v>
      </c>
      <c r="AA3347" s="92">
        <f t="shared" si="593"/>
        <v>0</v>
      </c>
      <c r="AB3347" s="92">
        <f t="shared" si="594"/>
        <v>0</v>
      </c>
      <c r="AC3347" s="92">
        <f t="shared" si="595"/>
        <v>0</v>
      </c>
      <c r="AD3347" s="92">
        <f t="shared" si="596"/>
        <v>0</v>
      </c>
      <c r="AE3347" s="92">
        <f t="shared" si="597"/>
        <v>0</v>
      </c>
      <c r="AF3347" s="118">
        <f t="shared" si="603"/>
        <v>0</v>
      </c>
    </row>
    <row r="3348" spans="2:32" ht="21.95" customHeight="1" x14ac:dyDescent="0.25">
      <c r="B3348" s="36" t="str">
        <f>IF(Vendas4!D318="","",Vendas4!D318)</f>
        <v/>
      </c>
      <c r="C3348" s="36" t="str">
        <f>IF(Vendas4!E318="","",Vendas4!E318)</f>
        <v/>
      </c>
      <c r="D3348" s="36" t="str">
        <f>IF(Vendas4!F318="","",Vendas4!F318)</f>
        <v/>
      </c>
      <c r="E3348" s="36" t="str">
        <f>IF(Vendas4!G318="","",Vendas4!G318)</f>
        <v/>
      </c>
      <c r="F3348" s="36" t="str">
        <f>IF(Vendas4!H318="","",Vendas4!H318)</f>
        <v/>
      </c>
      <c r="G3348" s="36" t="str">
        <f>IF(Vendas4!I318="","",Vendas4!I318)</f>
        <v/>
      </c>
      <c r="H3348" s="36" t="str">
        <f>IF(Vendas4!J318="","",Vendas4!J318)</f>
        <v/>
      </c>
      <c r="I3348" s="36" t="str">
        <f>IF(Vendas4!K318="","",Vendas4!K318)</f>
        <v/>
      </c>
      <c r="J3348" s="36" t="str">
        <f>IF(Vendas4!L318="","",Vendas4!L318)</f>
        <v/>
      </c>
      <c r="K3348" s="36" t="str">
        <f>IF(Vendas4!M318="","",Vendas4!M318)</f>
        <v/>
      </c>
      <c r="L3348" s="36" t="str">
        <f>IF(Vendas4!N318="","",Vendas4!N318)</f>
        <v/>
      </c>
      <c r="M3348" s="36" t="str">
        <f>IF(Vendas4!O318="","",Vendas4!O318)</f>
        <v/>
      </c>
      <c r="N3348" s="36" t="str">
        <f>IF(Vendas4!P318="","",Vendas4!P318)</f>
        <v/>
      </c>
      <c r="O3348" s="42">
        <f t="shared" si="598"/>
        <v>0</v>
      </c>
      <c r="P3348" s="105">
        <f t="shared" si="599"/>
        <v>0</v>
      </c>
      <c r="Q3348" s="105">
        <f t="shared" si="600"/>
        <v>0</v>
      </c>
      <c r="R3348" s="105">
        <f t="shared" si="601"/>
        <v>0</v>
      </c>
      <c r="S3348" s="22" t="str">
        <f t="shared" si="604"/>
        <v/>
      </c>
      <c r="T3348" s="92">
        <f t="shared" si="602"/>
        <v>0</v>
      </c>
      <c r="U3348" s="92">
        <f t="shared" si="587"/>
        <v>0</v>
      </c>
      <c r="V3348" s="92">
        <f t="shared" si="588"/>
        <v>0</v>
      </c>
      <c r="W3348" s="92">
        <f t="shared" si="589"/>
        <v>0</v>
      </c>
      <c r="X3348" s="92">
        <f t="shared" si="590"/>
        <v>0</v>
      </c>
      <c r="Y3348" s="92">
        <f t="shared" si="591"/>
        <v>0</v>
      </c>
      <c r="Z3348" s="92">
        <f t="shared" si="592"/>
        <v>0</v>
      </c>
      <c r="AA3348" s="92">
        <f t="shared" si="593"/>
        <v>0</v>
      </c>
      <c r="AB3348" s="92">
        <f t="shared" si="594"/>
        <v>0</v>
      </c>
      <c r="AC3348" s="92">
        <f t="shared" si="595"/>
        <v>0</v>
      </c>
      <c r="AD3348" s="92">
        <f t="shared" si="596"/>
        <v>0</v>
      </c>
      <c r="AE3348" s="92">
        <f t="shared" si="597"/>
        <v>0</v>
      </c>
      <c r="AF3348" s="118">
        <f t="shared" si="603"/>
        <v>0</v>
      </c>
    </row>
    <row r="3349" spans="2:32" ht="21.95" customHeight="1" x14ac:dyDescent="0.25">
      <c r="B3349" s="36" t="str">
        <f>IF(Vendas4!D319="","",Vendas4!D319)</f>
        <v/>
      </c>
      <c r="C3349" s="36" t="str">
        <f>IF(Vendas4!E319="","",Vendas4!E319)</f>
        <v/>
      </c>
      <c r="D3349" s="36" t="str">
        <f>IF(Vendas4!F319="","",Vendas4!F319)</f>
        <v/>
      </c>
      <c r="E3349" s="36" t="str">
        <f>IF(Vendas4!G319="","",Vendas4!G319)</f>
        <v/>
      </c>
      <c r="F3349" s="36" t="str">
        <f>IF(Vendas4!H319="","",Vendas4!H319)</f>
        <v/>
      </c>
      <c r="G3349" s="36" t="str">
        <f>IF(Vendas4!I319="","",Vendas4!I319)</f>
        <v/>
      </c>
      <c r="H3349" s="36" t="str">
        <f>IF(Vendas4!J319="","",Vendas4!J319)</f>
        <v/>
      </c>
      <c r="I3349" s="36" t="str">
        <f>IF(Vendas4!K319="","",Vendas4!K319)</f>
        <v/>
      </c>
      <c r="J3349" s="36" t="str">
        <f>IF(Vendas4!L319="","",Vendas4!L319)</f>
        <v/>
      </c>
      <c r="K3349" s="36" t="str">
        <f>IF(Vendas4!M319="","",Vendas4!M319)</f>
        <v/>
      </c>
      <c r="L3349" s="36" t="str">
        <f>IF(Vendas4!N319="","",Vendas4!N319)</f>
        <v/>
      </c>
      <c r="M3349" s="36" t="str">
        <f>IF(Vendas4!O319="","",Vendas4!O319)</f>
        <v/>
      </c>
      <c r="N3349" s="36" t="str">
        <f>IF(Vendas4!P319="","",Vendas4!P319)</f>
        <v/>
      </c>
      <c r="O3349" s="42">
        <f t="shared" si="598"/>
        <v>0</v>
      </c>
      <c r="P3349" s="105">
        <f t="shared" si="599"/>
        <v>0</v>
      </c>
      <c r="Q3349" s="105">
        <f t="shared" si="600"/>
        <v>0</v>
      </c>
      <c r="R3349" s="105">
        <f t="shared" si="601"/>
        <v>0</v>
      </c>
      <c r="S3349" s="22" t="str">
        <f t="shared" si="604"/>
        <v/>
      </c>
      <c r="T3349" s="92">
        <f t="shared" si="602"/>
        <v>0</v>
      </c>
      <c r="U3349" s="92">
        <f t="shared" si="587"/>
        <v>0</v>
      </c>
      <c r="V3349" s="92">
        <f t="shared" si="588"/>
        <v>0</v>
      </c>
      <c r="W3349" s="92">
        <f t="shared" si="589"/>
        <v>0</v>
      </c>
      <c r="X3349" s="92">
        <f t="shared" si="590"/>
        <v>0</v>
      </c>
      <c r="Y3349" s="92">
        <f t="shared" si="591"/>
        <v>0</v>
      </c>
      <c r="Z3349" s="92">
        <f t="shared" si="592"/>
        <v>0</v>
      </c>
      <c r="AA3349" s="92">
        <f t="shared" si="593"/>
        <v>0</v>
      </c>
      <c r="AB3349" s="92">
        <f t="shared" si="594"/>
        <v>0</v>
      </c>
      <c r="AC3349" s="92">
        <f t="shared" si="595"/>
        <v>0</v>
      </c>
      <c r="AD3349" s="92">
        <f t="shared" si="596"/>
        <v>0</v>
      </c>
      <c r="AE3349" s="92">
        <f t="shared" si="597"/>
        <v>0</v>
      </c>
      <c r="AF3349" s="118">
        <f t="shared" si="603"/>
        <v>0</v>
      </c>
    </row>
    <row r="3350" spans="2:32" ht="21.95" customHeight="1" x14ac:dyDescent="0.25">
      <c r="B3350" s="36" t="str">
        <f>IF(Vendas4!D320="","",Vendas4!D320)</f>
        <v/>
      </c>
      <c r="C3350" s="36" t="str">
        <f>IF(Vendas4!E320="","",Vendas4!E320)</f>
        <v/>
      </c>
      <c r="D3350" s="36" t="str">
        <f>IF(Vendas4!F320="","",Vendas4!F320)</f>
        <v/>
      </c>
      <c r="E3350" s="36" t="str">
        <f>IF(Vendas4!G320="","",Vendas4!G320)</f>
        <v/>
      </c>
      <c r="F3350" s="36" t="str">
        <f>IF(Vendas4!H320="","",Vendas4!H320)</f>
        <v/>
      </c>
      <c r="G3350" s="36" t="str">
        <f>IF(Vendas4!I320="","",Vendas4!I320)</f>
        <v/>
      </c>
      <c r="H3350" s="36" t="str">
        <f>IF(Vendas4!J320="","",Vendas4!J320)</f>
        <v/>
      </c>
      <c r="I3350" s="36" t="str">
        <f>IF(Vendas4!K320="","",Vendas4!K320)</f>
        <v/>
      </c>
      <c r="J3350" s="36" t="str">
        <f>IF(Vendas4!L320="","",Vendas4!L320)</f>
        <v/>
      </c>
      <c r="K3350" s="36" t="str">
        <f>IF(Vendas4!M320="","",Vendas4!M320)</f>
        <v/>
      </c>
      <c r="L3350" s="36" t="str">
        <f>IF(Vendas4!N320="","",Vendas4!N320)</f>
        <v/>
      </c>
      <c r="M3350" s="36" t="str">
        <f>IF(Vendas4!O320="","",Vendas4!O320)</f>
        <v/>
      </c>
      <c r="N3350" s="36" t="str">
        <f>IF(Vendas4!P320="","",Vendas4!P320)</f>
        <v/>
      </c>
      <c r="O3350" s="42">
        <f t="shared" si="598"/>
        <v>0</v>
      </c>
      <c r="P3350" s="105">
        <f t="shared" si="599"/>
        <v>0</v>
      </c>
      <c r="Q3350" s="105">
        <f t="shared" si="600"/>
        <v>0</v>
      </c>
      <c r="R3350" s="105">
        <f t="shared" si="601"/>
        <v>0</v>
      </c>
      <c r="S3350" s="22" t="str">
        <f t="shared" si="604"/>
        <v/>
      </c>
      <c r="T3350" s="92">
        <f t="shared" si="602"/>
        <v>0</v>
      </c>
      <c r="U3350" s="92">
        <f t="shared" si="587"/>
        <v>0</v>
      </c>
      <c r="V3350" s="92">
        <f t="shared" si="588"/>
        <v>0</v>
      </c>
      <c r="W3350" s="92">
        <f t="shared" si="589"/>
        <v>0</v>
      </c>
      <c r="X3350" s="92">
        <f t="shared" si="590"/>
        <v>0</v>
      </c>
      <c r="Y3350" s="92">
        <f t="shared" si="591"/>
        <v>0</v>
      </c>
      <c r="Z3350" s="92">
        <f t="shared" si="592"/>
        <v>0</v>
      </c>
      <c r="AA3350" s="92">
        <f t="shared" si="593"/>
        <v>0</v>
      </c>
      <c r="AB3350" s="92">
        <f t="shared" si="594"/>
        <v>0</v>
      </c>
      <c r="AC3350" s="92">
        <f t="shared" si="595"/>
        <v>0</v>
      </c>
      <c r="AD3350" s="92">
        <f t="shared" si="596"/>
        <v>0</v>
      </c>
      <c r="AE3350" s="92">
        <f t="shared" si="597"/>
        <v>0</v>
      </c>
      <c r="AF3350" s="118">
        <f t="shared" si="603"/>
        <v>0</v>
      </c>
    </row>
    <row r="3351" spans="2:32" ht="21.95" customHeight="1" x14ac:dyDescent="0.25">
      <c r="B3351" s="36" t="str">
        <f>IF(Vendas4!D321="","",Vendas4!D321)</f>
        <v/>
      </c>
      <c r="C3351" s="36" t="str">
        <f>IF(Vendas4!E321="","",Vendas4!E321)</f>
        <v/>
      </c>
      <c r="D3351" s="36" t="str">
        <f>IF(Vendas4!F321="","",Vendas4!F321)</f>
        <v/>
      </c>
      <c r="E3351" s="36" t="str">
        <f>IF(Vendas4!G321="","",Vendas4!G321)</f>
        <v/>
      </c>
      <c r="F3351" s="36" t="str">
        <f>IF(Vendas4!H321="","",Vendas4!H321)</f>
        <v/>
      </c>
      <c r="G3351" s="36" t="str">
        <f>IF(Vendas4!I321="","",Vendas4!I321)</f>
        <v/>
      </c>
      <c r="H3351" s="36" t="str">
        <f>IF(Vendas4!J321="","",Vendas4!J321)</f>
        <v/>
      </c>
      <c r="I3351" s="36" t="str">
        <f>IF(Vendas4!K321="","",Vendas4!K321)</f>
        <v/>
      </c>
      <c r="J3351" s="36" t="str">
        <f>IF(Vendas4!L321="","",Vendas4!L321)</f>
        <v/>
      </c>
      <c r="K3351" s="36" t="str">
        <f>IF(Vendas4!M321="","",Vendas4!M321)</f>
        <v/>
      </c>
      <c r="L3351" s="36" t="str">
        <f>IF(Vendas4!N321="","",Vendas4!N321)</f>
        <v/>
      </c>
      <c r="M3351" s="36" t="str">
        <f>IF(Vendas4!O321="","",Vendas4!O321)</f>
        <v/>
      </c>
      <c r="N3351" s="36" t="str">
        <f>IF(Vendas4!P321="","",Vendas4!P321)</f>
        <v/>
      </c>
      <c r="O3351" s="42">
        <f t="shared" si="598"/>
        <v>0</v>
      </c>
      <c r="P3351" s="105">
        <f t="shared" si="599"/>
        <v>0</v>
      </c>
      <c r="Q3351" s="105">
        <f t="shared" si="600"/>
        <v>0</v>
      </c>
      <c r="R3351" s="105">
        <f t="shared" si="601"/>
        <v>0</v>
      </c>
      <c r="S3351" s="22" t="str">
        <f t="shared" si="604"/>
        <v/>
      </c>
      <c r="T3351" s="92">
        <f t="shared" si="602"/>
        <v>0</v>
      </c>
      <c r="U3351" s="92">
        <f t="shared" si="587"/>
        <v>0</v>
      </c>
      <c r="V3351" s="92">
        <f t="shared" si="588"/>
        <v>0</v>
      </c>
      <c r="W3351" s="92">
        <f t="shared" si="589"/>
        <v>0</v>
      </c>
      <c r="X3351" s="92">
        <f t="shared" si="590"/>
        <v>0</v>
      </c>
      <c r="Y3351" s="92">
        <f t="shared" si="591"/>
        <v>0</v>
      </c>
      <c r="Z3351" s="92">
        <f t="shared" si="592"/>
        <v>0</v>
      </c>
      <c r="AA3351" s="92">
        <f t="shared" si="593"/>
        <v>0</v>
      </c>
      <c r="AB3351" s="92">
        <f t="shared" si="594"/>
        <v>0</v>
      </c>
      <c r="AC3351" s="92">
        <f t="shared" si="595"/>
        <v>0</v>
      </c>
      <c r="AD3351" s="92">
        <f t="shared" si="596"/>
        <v>0</v>
      </c>
      <c r="AE3351" s="92">
        <f t="shared" si="597"/>
        <v>0</v>
      </c>
      <c r="AF3351" s="118">
        <f t="shared" si="603"/>
        <v>0</v>
      </c>
    </row>
    <row r="3352" spans="2:32" ht="21.95" customHeight="1" x14ac:dyDescent="0.25">
      <c r="B3352" s="36" t="str">
        <f>IF(Vendas4!D322="","",Vendas4!D322)</f>
        <v/>
      </c>
      <c r="C3352" s="36" t="str">
        <f>IF(Vendas4!E322="","",Vendas4!E322)</f>
        <v/>
      </c>
      <c r="D3352" s="36" t="str">
        <f>IF(Vendas4!F322="","",Vendas4!F322)</f>
        <v/>
      </c>
      <c r="E3352" s="36" t="str">
        <f>IF(Vendas4!G322="","",Vendas4!G322)</f>
        <v/>
      </c>
      <c r="F3352" s="36" t="str">
        <f>IF(Vendas4!H322="","",Vendas4!H322)</f>
        <v/>
      </c>
      <c r="G3352" s="36" t="str">
        <f>IF(Vendas4!I322="","",Vendas4!I322)</f>
        <v/>
      </c>
      <c r="H3352" s="36" t="str">
        <f>IF(Vendas4!J322="","",Vendas4!J322)</f>
        <v/>
      </c>
      <c r="I3352" s="36" t="str">
        <f>IF(Vendas4!K322="","",Vendas4!K322)</f>
        <v/>
      </c>
      <c r="J3352" s="36" t="str">
        <f>IF(Vendas4!L322="","",Vendas4!L322)</f>
        <v/>
      </c>
      <c r="K3352" s="36" t="str">
        <f>IF(Vendas4!M322="","",Vendas4!M322)</f>
        <v/>
      </c>
      <c r="L3352" s="36" t="str">
        <f>IF(Vendas4!N322="","",Vendas4!N322)</f>
        <v/>
      </c>
      <c r="M3352" s="36" t="str">
        <f>IF(Vendas4!O322="","",Vendas4!O322)</f>
        <v/>
      </c>
      <c r="N3352" s="36" t="str">
        <f>IF(Vendas4!P322="","",Vendas4!P322)</f>
        <v/>
      </c>
      <c r="O3352" s="42">
        <f t="shared" si="598"/>
        <v>0</v>
      </c>
      <c r="P3352" s="105">
        <f t="shared" si="599"/>
        <v>0</v>
      </c>
      <c r="Q3352" s="105">
        <f t="shared" si="600"/>
        <v>0</v>
      </c>
      <c r="R3352" s="105">
        <f t="shared" si="601"/>
        <v>0</v>
      </c>
      <c r="S3352" s="22" t="str">
        <f t="shared" si="604"/>
        <v/>
      </c>
      <c r="T3352" s="92">
        <f t="shared" si="602"/>
        <v>0</v>
      </c>
      <c r="U3352" s="92">
        <f t="shared" si="587"/>
        <v>0</v>
      </c>
      <c r="V3352" s="92">
        <f t="shared" si="588"/>
        <v>0</v>
      </c>
      <c r="W3352" s="92">
        <f t="shared" si="589"/>
        <v>0</v>
      </c>
      <c r="X3352" s="92">
        <f t="shared" si="590"/>
        <v>0</v>
      </c>
      <c r="Y3352" s="92">
        <f t="shared" si="591"/>
        <v>0</v>
      </c>
      <c r="Z3352" s="92">
        <f t="shared" si="592"/>
        <v>0</v>
      </c>
      <c r="AA3352" s="92">
        <f t="shared" si="593"/>
        <v>0</v>
      </c>
      <c r="AB3352" s="92">
        <f t="shared" si="594"/>
        <v>0</v>
      </c>
      <c r="AC3352" s="92">
        <f t="shared" si="595"/>
        <v>0</v>
      </c>
      <c r="AD3352" s="92">
        <f t="shared" si="596"/>
        <v>0</v>
      </c>
      <c r="AE3352" s="92">
        <f t="shared" si="597"/>
        <v>0</v>
      </c>
      <c r="AF3352" s="118">
        <f t="shared" si="603"/>
        <v>0</v>
      </c>
    </row>
    <row r="3353" spans="2:32" ht="21.95" customHeight="1" x14ac:dyDescent="0.25">
      <c r="B3353" s="36" t="str">
        <f>IF(Vendas4!D323="","",Vendas4!D323)</f>
        <v/>
      </c>
      <c r="C3353" s="36" t="str">
        <f>IF(Vendas4!E323="","",Vendas4!E323)</f>
        <v/>
      </c>
      <c r="D3353" s="36" t="str">
        <f>IF(Vendas4!F323="","",Vendas4!F323)</f>
        <v/>
      </c>
      <c r="E3353" s="36" t="str">
        <f>IF(Vendas4!G323="","",Vendas4!G323)</f>
        <v/>
      </c>
      <c r="F3353" s="36" t="str">
        <f>IF(Vendas4!H323="","",Vendas4!H323)</f>
        <v/>
      </c>
      <c r="G3353" s="36" t="str">
        <f>IF(Vendas4!I323="","",Vendas4!I323)</f>
        <v/>
      </c>
      <c r="H3353" s="36" t="str">
        <f>IF(Vendas4!J323="","",Vendas4!J323)</f>
        <v/>
      </c>
      <c r="I3353" s="36" t="str">
        <f>IF(Vendas4!K323="","",Vendas4!K323)</f>
        <v/>
      </c>
      <c r="J3353" s="36" t="str">
        <f>IF(Vendas4!L323="","",Vendas4!L323)</f>
        <v/>
      </c>
      <c r="K3353" s="36" t="str">
        <f>IF(Vendas4!M323="","",Vendas4!M323)</f>
        <v/>
      </c>
      <c r="L3353" s="36" t="str">
        <f>IF(Vendas4!N323="","",Vendas4!N323)</f>
        <v/>
      </c>
      <c r="M3353" s="36" t="str">
        <f>IF(Vendas4!O323="","",Vendas4!O323)</f>
        <v/>
      </c>
      <c r="N3353" s="36" t="str">
        <f>IF(Vendas4!P323="","",Vendas4!P323)</f>
        <v/>
      </c>
      <c r="O3353" s="42">
        <f t="shared" si="598"/>
        <v>0</v>
      </c>
      <c r="P3353" s="105">
        <f t="shared" si="599"/>
        <v>0</v>
      </c>
      <c r="Q3353" s="105">
        <f t="shared" si="600"/>
        <v>0</v>
      </c>
      <c r="R3353" s="105">
        <f t="shared" si="601"/>
        <v>0</v>
      </c>
      <c r="S3353" s="22" t="str">
        <f t="shared" si="604"/>
        <v/>
      </c>
      <c r="T3353" s="92">
        <f t="shared" si="602"/>
        <v>0</v>
      </c>
      <c r="U3353" s="92">
        <f t="shared" si="587"/>
        <v>0</v>
      </c>
      <c r="V3353" s="92">
        <f t="shared" si="588"/>
        <v>0</v>
      </c>
      <c r="W3353" s="92">
        <f t="shared" si="589"/>
        <v>0</v>
      </c>
      <c r="X3353" s="92">
        <f t="shared" si="590"/>
        <v>0</v>
      </c>
      <c r="Y3353" s="92">
        <f t="shared" si="591"/>
        <v>0</v>
      </c>
      <c r="Z3353" s="92">
        <f t="shared" si="592"/>
        <v>0</v>
      </c>
      <c r="AA3353" s="92">
        <f t="shared" si="593"/>
        <v>0</v>
      </c>
      <c r="AB3353" s="92">
        <f t="shared" si="594"/>
        <v>0</v>
      </c>
      <c r="AC3353" s="92">
        <f t="shared" si="595"/>
        <v>0</v>
      </c>
      <c r="AD3353" s="92">
        <f t="shared" si="596"/>
        <v>0</v>
      </c>
      <c r="AE3353" s="92">
        <f t="shared" si="597"/>
        <v>0</v>
      </c>
      <c r="AF3353" s="118">
        <f t="shared" si="603"/>
        <v>0</v>
      </c>
    </row>
    <row r="3354" spans="2:32" ht="21.95" customHeight="1" x14ac:dyDescent="0.25">
      <c r="B3354" s="36" t="str">
        <f>IF(Vendas4!D324="","",Vendas4!D324)</f>
        <v/>
      </c>
      <c r="C3354" s="36" t="str">
        <f>IF(Vendas4!E324="","",Vendas4!E324)</f>
        <v/>
      </c>
      <c r="D3354" s="36" t="str">
        <f>IF(Vendas4!F324="","",Vendas4!F324)</f>
        <v/>
      </c>
      <c r="E3354" s="36" t="str">
        <f>IF(Vendas4!G324="","",Vendas4!G324)</f>
        <v/>
      </c>
      <c r="F3354" s="36" t="str">
        <f>IF(Vendas4!H324="","",Vendas4!H324)</f>
        <v/>
      </c>
      <c r="G3354" s="36" t="str">
        <f>IF(Vendas4!I324="","",Vendas4!I324)</f>
        <v/>
      </c>
      <c r="H3354" s="36" t="str">
        <f>IF(Vendas4!J324="","",Vendas4!J324)</f>
        <v/>
      </c>
      <c r="I3354" s="36" t="str">
        <f>IF(Vendas4!K324="","",Vendas4!K324)</f>
        <v/>
      </c>
      <c r="J3354" s="36" t="str">
        <f>IF(Vendas4!L324="","",Vendas4!L324)</f>
        <v/>
      </c>
      <c r="K3354" s="36" t="str">
        <f>IF(Vendas4!M324="","",Vendas4!M324)</f>
        <v/>
      </c>
      <c r="L3354" s="36" t="str">
        <f>IF(Vendas4!N324="","",Vendas4!N324)</f>
        <v/>
      </c>
      <c r="M3354" s="36" t="str">
        <f>IF(Vendas4!O324="","",Vendas4!O324)</f>
        <v/>
      </c>
      <c r="N3354" s="36" t="str">
        <f>IF(Vendas4!P324="","",Vendas4!P324)</f>
        <v/>
      </c>
      <c r="O3354" s="42">
        <f t="shared" si="598"/>
        <v>0</v>
      </c>
      <c r="P3354" s="105">
        <f t="shared" si="599"/>
        <v>0</v>
      </c>
      <c r="Q3354" s="105">
        <f t="shared" si="600"/>
        <v>0</v>
      </c>
      <c r="R3354" s="105">
        <f t="shared" si="601"/>
        <v>0</v>
      </c>
      <c r="S3354" s="22" t="str">
        <f t="shared" si="604"/>
        <v/>
      </c>
      <c r="T3354" s="92">
        <f t="shared" si="602"/>
        <v>0</v>
      </c>
      <c r="U3354" s="92">
        <f t="shared" si="587"/>
        <v>0</v>
      </c>
      <c r="V3354" s="92">
        <f t="shared" si="588"/>
        <v>0</v>
      </c>
      <c r="W3354" s="92">
        <f t="shared" si="589"/>
        <v>0</v>
      </c>
      <c r="X3354" s="92">
        <f t="shared" si="590"/>
        <v>0</v>
      </c>
      <c r="Y3354" s="92">
        <f t="shared" si="591"/>
        <v>0</v>
      </c>
      <c r="Z3354" s="92">
        <f t="shared" si="592"/>
        <v>0</v>
      </c>
      <c r="AA3354" s="92">
        <f t="shared" si="593"/>
        <v>0</v>
      </c>
      <c r="AB3354" s="92">
        <f t="shared" si="594"/>
        <v>0</v>
      </c>
      <c r="AC3354" s="92">
        <f t="shared" si="595"/>
        <v>0</v>
      </c>
      <c r="AD3354" s="92">
        <f t="shared" si="596"/>
        <v>0</v>
      </c>
      <c r="AE3354" s="92">
        <f t="shared" si="597"/>
        <v>0</v>
      </c>
      <c r="AF3354" s="118">
        <f t="shared" si="603"/>
        <v>0</v>
      </c>
    </row>
    <row r="3355" spans="2:32" ht="21.95" customHeight="1" x14ac:dyDescent="0.25">
      <c r="B3355" s="36" t="str">
        <f>IF(Vendas4!D325="","",Vendas4!D325)</f>
        <v/>
      </c>
      <c r="C3355" s="36" t="str">
        <f>IF(Vendas4!E325="","",Vendas4!E325)</f>
        <v/>
      </c>
      <c r="D3355" s="36" t="str">
        <f>IF(Vendas4!F325="","",Vendas4!F325)</f>
        <v/>
      </c>
      <c r="E3355" s="36" t="str">
        <f>IF(Vendas4!G325="","",Vendas4!G325)</f>
        <v/>
      </c>
      <c r="F3355" s="36" t="str">
        <f>IF(Vendas4!H325="","",Vendas4!H325)</f>
        <v/>
      </c>
      <c r="G3355" s="36" t="str">
        <f>IF(Vendas4!I325="","",Vendas4!I325)</f>
        <v/>
      </c>
      <c r="H3355" s="36" t="str">
        <f>IF(Vendas4!J325="","",Vendas4!J325)</f>
        <v/>
      </c>
      <c r="I3355" s="36" t="str">
        <f>IF(Vendas4!K325="","",Vendas4!K325)</f>
        <v/>
      </c>
      <c r="J3355" s="36" t="str">
        <f>IF(Vendas4!L325="","",Vendas4!L325)</f>
        <v/>
      </c>
      <c r="K3355" s="36" t="str">
        <f>IF(Vendas4!M325="","",Vendas4!M325)</f>
        <v/>
      </c>
      <c r="L3355" s="36" t="str">
        <f>IF(Vendas4!N325="","",Vendas4!N325)</f>
        <v/>
      </c>
      <c r="M3355" s="36" t="str">
        <f>IF(Vendas4!O325="","",Vendas4!O325)</f>
        <v/>
      </c>
      <c r="N3355" s="36" t="str">
        <f>IF(Vendas4!P325="","",Vendas4!P325)</f>
        <v/>
      </c>
      <c r="O3355" s="42">
        <f t="shared" si="598"/>
        <v>0</v>
      </c>
      <c r="P3355" s="105">
        <f t="shared" si="599"/>
        <v>0</v>
      </c>
      <c r="Q3355" s="105">
        <f t="shared" si="600"/>
        <v>0</v>
      </c>
      <c r="R3355" s="105">
        <f t="shared" si="601"/>
        <v>0</v>
      </c>
      <c r="S3355" s="22" t="str">
        <f t="shared" si="604"/>
        <v/>
      </c>
      <c r="T3355" s="92">
        <f t="shared" si="602"/>
        <v>0</v>
      </c>
      <c r="U3355" s="92">
        <f t="shared" si="587"/>
        <v>0</v>
      </c>
      <c r="V3355" s="92">
        <f t="shared" si="588"/>
        <v>0</v>
      </c>
      <c r="W3355" s="92">
        <f t="shared" si="589"/>
        <v>0</v>
      </c>
      <c r="X3355" s="92">
        <f t="shared" si="590"/>
        <v>0</v>
      </c>
      <c r="Y3355" s="92">
        <f t="shared" si="591"/>
        <v>0</v>
      </c>
      <c r="Z3355" s="92">
        <f t="shared" si="592"/>
        <v>0</v>
      </c>
      <c r="AA3355" s="92">
        <f t="shared" si="593"/>
        <v>0</v>
      </c>
      <c r="AB3355" s="92">
        <f t="shared" si="594"/>
        <v>0</v>
      </c>
      <c r="AC3355" s="92">
        <f t="shared" si="595"/>
        <v>0</v>
      </c>
      <c r="AD3355" s="92">
        <f t="shared" si="596"/>
        <v>0</v>
      </c>
      <c r="AE3355" s="92">
        <f t="shared" si="597"/>
        <v>0</v>
      </c>
      <c r="AF3355" s="118">
        <f t="shared" si="603"/>
        <v>0</v>
      </c>
    </row>
    <row r="3356" spans="2:32" ht="21.95" customHeight="1" x14ac:dyDescent="0.25">
      <c r="B3356" s="36" t="str">
        <f>IF(Vendas4!D326="","",Vendas4!D326)</f>
        <v/>
      </c>
      <c r="C3356" s="36" t="str">
        <f>IF(Vendas4!E326="","",Vendas4!E326)</f>
        <v/>
      </c>
      <c r="D3356" s="36" t="str">
        <f>IF(Vendas4!F326="","",Vendas4!F326)</f>
        <v/>
      </c>
      <c r="E3356" s="36" t="str">
        <f>IF(Vendas4!G326="","",Vendas4!G326)</f>
        <v/>
      </c>
      <c r="F3356" s="36" t="str">
        <f>IF(Vendas4!H326="","",Vendas4!H326)</f>
        <v/>
      </c>
      <c r="G3356" s="36" t="str">
        <f>IF(Vendas4!I326="","",Vendas4!I326)</f>
        <v/>
      </c>
      <c r="H3356" s="36" t="str">
        <f>IF(Vendas4!J326="","",Vendas4!J326)</f>
        <v/>
      </c>
      <c r="I3356" s="36" t="str">
        <f>IF(Vendas4!K326="","",Vendas4!K326)</f>
        <v/>
      </c>
      <c r="J3356" s="36" t="str">
        <f>IF(Vendas4!L326="","",Vendas4!L326)</f>
        <v/>
      </c>
      <c r="K3356" s="36" t="str">
        <f>IF(Vendas4!M326="","",Vendas4!M326)</f>
        <v/>
      </c>
      <c r="L3356" s="36" t="str">
        <f>IF(Vendas4!N326="","",Vendas4!N326)</f>
        <v/>
      </c>
      <c r="M3356" s="36" t="str">
        <f>IF(Vendas4!O326="","",Vendas4!O326)</f>
        <v/>
      </c>
      <c r="N3356" s="36" t="str">
        <f>IF(Vendas4!P326="","",Vendas4!P326)</f>
        <v/>
      </c>
      <c r="O3356" s="42">
        <f t="shared" si="598"/>
        <v>0</v>
      </c>
      <c r="P3356" s="105">
        <f t="shared" si="599"/>
        <v>0</v>
      </c>
      <c r="Q3356" s="105">
        <f t="shared" si="600"/>
        <v>0</v>
      </c>
      <c r="R3356" s="105">
        <f t="shared" si="601"/>
        <v>0</v>
      </c>
      <c r="S3356" s="22" t="str">
        <f t="shared" si="604"/>
        <v/>
      </c>
      <c r="T3356" s="92">
        <f t="shared" si="602"/>
        <v>0</v>
      </c>
      <c r="U3356" s="92">
        <f t="shared" si="587"/>
        <v>0</v>
      </c>
      <c r="V3356" s="92">
        <f t="shared" si="588"/>
        <v>0</v>
      </c>
      <c r="W3356" s="92">
        <f t="shared" si="589"/>
        <v>0</v>
      </c>
      <c r="X3356" s="92">
        <f t="shared" si="590"/>
        <v>0</v>
      </c>
      <c r="Y3356" s="92">
        <f t="shared" si="591"/>
        <v>0</v>
      </c>
      <c r="Z3356" s="92">
        <f t="shared" si="592"/>
        <v>0</v>
      </c>
      <c r="AA3356" s="92">
        <f t="shared" si="593"/>
        <v>0</v>
      </c>
      <c r="AB3356" s="92">
        <f t="shared" si="594"/>
        <v>0</v>
      </c>
      <c r="AC3356" s="92">
        <f t="shared" si="595"/>
        <v>0</v>
      </c>
      <c r="AD3356" s="92">
        <f t="shared" si="596"/>
        <v>0</v>
      </c>
      <c r="AE3356" s="92">
        <f t="shared" si="597"/>
        <v>0</v>
      </c>
      <c r="AF3356" s="118">
        <f t="shared" si="603"/>
        <v>0</v>
      </c>
    </row>
    <row r="3357" spans="2:32" ht="21.95" customHeight="1" x14ac:dyDescent="0.25">
      <c r="B3357" s="36" t="str">
        <f>IF(Vendas4!D327="","",Vendas4!D327)</f>
        <v/>
      </c>
      <c r="C3357" s="36" t="str">
        <f>IF(Vendas4!E327="","",Vendas4!E327)</f>
        <v/>
      </c>
      <c r="D3357" s="36" t="str">
        <f>IF(Vendas4!F327="","",Vendas4!F327)</f>
        <v/>
      </c>
      <c r="E3357" s="36" t="str">
        <f>IF(Vendas4!G327="","",Vendas4!G327)</f>
        <v/>
      </c>
      <c r="F3357" s="36" t="str">
        <f>IF(Vendas4!H327="","",Vendas4!H327)</f>
        <v/>
      </c>
      <c r="G3357" s="36" t="str">
        <f>IF(Vendas4!I327="","",Vendas4!I327)</f>
        <v/>
      </c>
      <c r="H3357" s="36" t="str">
        <f>IF(Vendas4!J327="","",Vendas4!J327)</f>
        <v/>
      </c>
      <c r="I3357" s="36" t="str">
        <f>IF(Vendas4!K327="","",Vendas4!K327)</f>
        <v/>
      </c>
      <c r="J3357" s="36" t="str">
        <f>IF(Vendas4!L327="","",Vendas4!L327)</f>
        <v/>
      </c>
      <c r="K3357" s="36" t="str">
        <f>IF(Vendas4!M327="","",Vendas4!M327)</f>
        <v/>
      </c>
      <c r="L3357" s="36" t="str">
        <f>IF(Vendas4!N327="","",Vendas4!N327)</f>
        <v/>
      </c>
      <c r="M3357" s="36" t="str">
        <f>IF(Vendas4!O327="","",Vendas4!O327)</f>
        <v/>
      </c>
      <c r="N3357" s="36" t="str">
        <f>IF(Vendas4!P327="","",Vendas4!P327)</f>
        <v/>
      </c>
      <c r="O3357" s="42">
        <f t="shared" si="598"/>
        <v>0</v>
      </c>
      <c r="P3357" s="105">
        <f t="shared" si="599"/>
        <v>0</v>
      </c>
      <c r="Q3357" s="105">
        <f t="shared" si="600"/>
        <v>0</v>
      </c>
      <c r="R3357" s="105">
        <f t="shared" si="601"/>
        <v>0</v>
      </c>
      <c r="S3357" s="22" t="str">
        <f t="shared" si="604"/>
        <v/>
      </c>
      <c r="T3357" s="92">
        <f t="shared" si="602"/>
        <v>0</v>
      </c>
      <c r="U3357" s="92">
        <f t="shared" ref="U3357:U3420" si="605">IFERROR(VLOOKUP($B3357,$B$1029:$J$1528,9,0)*D3357,0)</f>
        <v>0</v>
      </c>
      <c r="V3357" s="92">
        <f t="shared" ref="V3357:V3420" si="606">IFERROR(VLOOKUP($B3357,$B$1029:$J$1528,9,0)*E3357,0)</f>
        <v>0</v>
      </c>
      <c r="W3357" s="92">
        <f t="shared" ref="W3357:W3420" si="607">IFERROR(VLOOKUP($B3357,$B$1029:$J$1528,9,0)*F3357,0)</f>
        <v>0</v>
      </c>
      <c r="X3357" s="92">
        <f t="shared" ref="X3357:X3420" si="608">IFERROR(VLOOKUP($B3357,$B$1029:$J$1528,9,0)*G3357,0)</f>
        <v>0</v>
      </c>
      <c r="Y3357" s="92">
        <f t="shared" ref="Y3357:Y3420" si="609">IFERROR(VLOOKUP($B3357,$B$1029:$J$1528,9,0)*H3357,0)</f>
        <v>0</v>
      </c>
      <c r="Z3357" s="92">
        <f t="shared" ref="Z3357:Z3420" si="610">IFERROR(VLOOKUP($B3357,$B$1029:$J$1528,9,0)*I3357,0)</f>
        <v>0</v>
      </c>
      <c r="AA3357" s="92">
        <f t="shared" ref="AA3357:AA3420" si="611">IFERROR(VLOOKUP($B3357,$B$1029:$J$1528,9,0)*J3357,0)</f>
        <v>0</v>
      </c>
      <c r="AB3357" s="92">
        <f t="shared" ref="AB3357:AB3420" si="612">IFERROR(VLOOKUP($B3357,$B$1029:$J$1528,9,0)*K3357,0)</f>
        <v>0</v>
      </c>
      <c r="AC3357" s="92">
        <f t="shared" ref="AC3357:AC3420" si="613">IFERROR(VLOOKUP($B3357,$B$1029:$J$1528,9,0)*L3357,0)</f>
        <v>0</v>
      </c>
      <c r="AD3357" s="92">
        <f t="shared" ref="AD3357:AD3420" si="614">IFERROR(VLOOKUP($B3357,$B$1029:$J$1528,9,0)*M3357,0)</f>
        <v>0</v>
      </c>
      <c r="AE3357" s="92">
        <f t="shared" ref="AE3357:AE3420" si="615">IFERROR(VLOOKUP($B3357,$B$1029:$J$1528,9,0)*N3357,0)</f>
        <v>0</v>
      </c>
      <c r="AF3357" s="118">
        <f t="shared" si="603"/>
        <v>0</v>
      </c>
    </row>
    <row r="3358" spans="2:32" ht="21.95" customHeight="1" x14ac:dyDescent="0.25">
      <c r="B3358" s="36" t="str">
        <f>IF(Vendas4!D328="","",Vendas4!D328)</f>
        <v/>
      </c>
      <c r="C3358" s="36" t="str">
        <f>IF(Vendas4!E328="","",Vendas4!E328)</f>
        <v/>
      </c>
      <c r="D3358" s="36" t="str">
        <f>IF(Vendas4!F328="","",Vendas4!F328)</f>
        <v/>
      </c>
      <c r="E3358" s="36" t="str">
        <f>IF(Vendas4!G328="","",Vendas4!G328)</f>
        <v/>
      </c>
      <c r="F3358" s="36" t="str">
        <f>IF(Vendas4!H328="","",Vendas4!H328)</f>
        <v/>
      </c>
      <c r="G3358" s="36" t="str">
        <f>IF(Vendas4!I328="","",Vendas4!I328)</f>
        <v/>
      </c>
      <c r="H3358" s="36" t="str">
        <f>IF(Vendas4!J328="","",Vendas4!J328)</f>
        <v/>
      </c>
      <c r="I3358" s="36" t="str">
        <f>IF(Vendas4!K328="","",Vendas4!K328)</f>
        <v/>
      </c>
      <c r="J3358" s="36" t="str">
        <f>IF(Vendas4!L328="","",Vendas4!L328)</f>
        <v/>
      </c>
      <c r="K3358" s="36" t="str">
        <f>IF(Vendas4!M328="","",Vendas4!M328)</f>
        <v/>
      </c>
      <c r="L3358" s="36" t="str">
        <f>IF(Vendas4!N328="","",Vendas4!N328)</f>
        <v/>
      </c>
      <c r="M3358" s="36" t="str">
        <f>IF(Vendas4!O328="","",Vendas4!O328)</f>
        <v/>
      </c>
      <c r="N3358" s="36" t="str">
        <f>IF(Vendas4!P328="","",Vendas4!P328)</f>
        <v/>
      </c>
      <c r="O3358" s="42">
        <f t="shared" ref="O3358:O3421" si="616">SUM(C3358:N3358)</f>
        <v>0</v>
      </c>
      <c r="P3358" s="105">
        <f t="shared" ref="P3358:P3421" si="617">IFERROR(VLOOKUP(B3358,$B$1029:$J$1528,9,0)*O3358,0)</f>
        <v>0</v>
      </c>
      <c r="Q3358" s="105">
        <f t="shared" ref="Q3358:Q3421" si="618">IFERROR(VLOOKUP(B3358,$B$1029:$J$1528,5,0)*O3358,0)</f>
        <v>0</v>
      </c>
      <c r="R3358" s="105">
        <f t="shared" ref="R3358:R3421" si="619">IFERROR(VLOOKUP(B3358,$B$1029:$K$1528,10,0)*O3358,0)</f>
        <v>0</v>
      </c>
      <c r="S3358" s="22" t="str">
        <f t="shared" si="604"/>
        <v/>
      </c>
      <c r="T3358" s="92">
        <f t="shared" ref="T3358:T3421" si="620">IFERROR(VLOOKUP($B3358,$B$1029:$J$1528,9,0)*C3358,0)</f>
        <v>0</v>
      </c>
      <c r="U3358" s="92">
        <f t="shared" si="605"/>
        <v>0</v>
      </c>
      <c r="V3358" s="92">
        <f t="shared" si="606"/>
        <v>0</v>
      </c>
      <c r="W3358" s="92">
        <f t="shared" si="607"/>
        <v>0</v>
      </c>
      <c r="X3358" s="92">
        <f t="shared" si="608"/>
        <v>0</v>
      </c>
      <c r="Y3358" s="92">
        <f t="shared" si="609"/>
        <v>0</v>
      </c>
      <c r="Z3358" s="92">
        <f t="shared" si="610"/>
        <v>0</v>
      </c>
      <c r="AA3358" s="92">
        <f t="shared" si="611"/>
        <v>0</v>
      </c>
      <c r="AB3358" s="92">
        <f t="shared" si="612"/>
        <v>0</v>
      </c>
      <c r="AC3358" s="92">
        <f t="shared" si="613"/>
        <v>0</v>
      </c>
      <c r="AD3358" s="92">
        <f t="shared" si="614"/>
        <v>0</v>
      </c>
      <c r="AE3358" s="92">
        <f t="shared" si="615"/>
        <v>0</v>
      </c>
      <c r="AF3358" s="118">
        <f t="shared" ref="AF3358:AF3421" si="621">SUM(T3358:AE3358)</f>
        <v>0</v>
      </c>
    </row>
    <row r="3359" spans="2:32" ht="21.95" customHeight="1" x14ac:dyDescent="0.25">
      <c r="B3359" s="36" t="str">
        <f>IF(Vendas4!D329="","",Vendas4!D329)</f>
        <v/>
      </c>
      <c r="C3359" s="36" t="str">
        <f>IF(Vendas4!E329="","",Vendas4!E329)</f>
        <v/>
      </c>
      <c r="D3359" s="36" t="str">
        <f>IF(Vendas4!F329="","",Vendas4!F329)</f>
        <v/>
      </c>
      <c r="E3359" s="36" t="str">
        <f>IF(Vendas4!G329="","",Vendas4!G329)</f>
        <v/>
      </c>
      <c r="F3359" s="36" t="str">
        <f>IF(Vendas4!H329="","",Vendas4!H329)</f>
        <v/>
      </c>
      <c r="G3359" s="36" t="str">
        <f>IF(Vendas4!I329="","",Vendas4!I329)</f>
        <v/>
      </c>
      <c r="H3359" s="36" t="str">
        <f>IF(Vendas4!J329="","",Vendas4!J329)</f>
        <v/>
      </c>
      <c r="I3359" s="36" t="str">
        <f>IF(Vendas4!K329="","",Vendas4!K329)</f>
        <v/>
      </c>
      <c r="J3359" s="36" t="str">
        <f>IF(Vendas4!L329="","",Vendas4!L329)</f>
        <v/>
      </c>
      <c r="K3359" s="36" t="str">
        <f>IF(Vendas4!M329="","",Vendas4!M329)</f>
        <v/>
      </c>
      <c r="L3359" s="36" t="str">
        <f>IF(Vendas4!N329="","",Vendas4!N329)</f>
        <v/>
      </c>
      <c r="M3359" s="36" t="str">
        <f>IF(Vendas4!O329="","",Vendas4!O329)</f>
        <v/>
      </c>
      <c r="N3359" s="36" t="str">
        <f>IF(Vendas4!P329="","",Vendas4!P329)</f>
        <v/>
      </c>
      <c r="O3359" s="42">
        <f t="shared" si="616"/>
        <v>0</v>
      </c>
      <c r="P3359" s="105">
        <f t="shared" si="617"/>
        <v>0</v>
      </c>
      <c r="Q3359" s="105">
        <f t="shared" si="618"/>
        <v>0</v>
      </c>
      <c r="R3359" s="105">
        <f t="shared" si="619"/>
        <v>0</v>
      </c>
      <c r="S3359" s="22" t="str">
        <f t="shared" si="604"/>
        <v/>
      </c>
      <c r="T3359" s="92">
        <f t="shared" si="620"/>
        <v>0</v>
      </c>
      <c r="U3359" s="92">
        <f t="shared" si="605"/>
        <v>0</v>
      </c>
      <c r="V3359" s="92">
        <f t="shared" si="606"/>
        <v>0</v>
      </c>
      <c r="W3359" s="92">
        <f t="shared" si="607"/>
        <v>0</v>
      </c>
      <c r="X3359" s="92">
        <f t="shared" si="608"/>
        <v>0</v>
      </c>
      <c r="Y3359" s="92">
        <f t="shared" si="609"/>
        <v>0</v>
      </c>
      <c r="Z3359" s="92">
        <f t="shared" si="610"/>
        <v>0</v>
      </c>
      <c r="AA3359" s="92">
        <f t="shared" si="611"/>
        <v>0</v>
      </c>
      <c r="AB3359" s="92">
        <f t="shared" si="612"/>
        <v>0</v>
      </c>
      <c r="AC3359" s="92">
        <f t="shared" si="613"/>
        <v>0</v>
      </c>
      <c r="AD3359" s="92">
        <f t="shared" si="614"/>
        <v>0</v>
      </c>
      <c r="AE3359" s="92">
        <f t="shared" si="615"/>
        <v>0</v>
      </c>
      <c r="AF3359" s="118">
        <f t="shared" si="621"/>
        <v>0</v>
      </c>
    </row>
    <row r="3360" spans="2:32" ht="21.95" customHeight="1" x14ac:dyDescent="0.25">
      <c r="B3360" s="36" t="str">
        <f>IF(Vendas4!D330="","",Vendas4!D330)</f>
        <v/>
      </c>
      <c r="C3360" s="36" t="str">
        <f>IF(Vendas4!E330="","",Vendas4!E330)</f>
        <v/>
      </c>
      <c r="D3360" s="36" t="str">
        <f>IF(Vendas4!F330="","",Vendas4!F330)</f>
        <v/>
      </c>
      <c r="E3360" s="36" t="str">
        <f>IF(Vendas4!G330="","",Vendas4!G330)</f>
        <v/>
      </c>
      <c r="F3360" s="36" t="str">
        <f>IF(Vendas4!H330="","",Vendas4!H330)</f>
        <v/>
      </c>
      <c r="G3360" s="36" t="str">
        <f>IF(Vendas4!I330="","",Vendas4!I330)</f>
        <v/>
      </c>
      <c r="H3360" s="36" t="str">
        <f>IF(Vendas4!J330="","",Vendas4!J330)</f>
        <v/>
      </c>
      <c r="I3360" s="36" t="str">
        <f>IF(Vendas4!K330="","",Vendas4!K330)</f>
        <v/>
      </c>
      <c r="J3360" s="36" t="str">
        <f>IF(Vendas4!L330="","",Vendas4!L330)</f>
        <v/>
      </c>
      <c r="K3360" s="36" t="str">
        <f>IF(Vendas4!M330="","",Vendas4!M330)</f>
        <v/>
      </c>
      <c r="L3360" s="36" t="str">
        <f>IF(Vendas4!N330="","",Vendas4!N330)</f>
        <v/>
      </c>
      <c r="M3360" s="36" t="str">
        <f>IF(Vendas4!O330="","",Vendas4!O330)</f>
        <v/>
      </c>
      <c r="N3360" s="36" t="str">
        <f>IF(Vendas4!P330="","",Vendas4!P330)</f>
        <v/>
      </c>
      <c r="O3360" s="42">
        <f t="shared" si="616"/>
        <v>0</v>
      </c>
      <c r="P3360" s="105">
        <f t="shared" si="617"/>
        <v>0</v>
      </c>
      <c r="Q3360" s="105">
        <f t="shared" si="618"/>
        <v>0</v>
      </c>
      <c r="R3360" s="105">
        <f t="shared" si="619"/>
        <v>0</v>
      </c>
      <c r="S3360" s="22" t="str">
        <f t="shared" si="604"/>
        <v/>
      </c>
      <c r="T3360" s="92">
        <f t="shared" si="620"/>
        <v>0</v>
      </c>
      <c r="U3360" s="92">
        <f t="shared" si="605"/>
        <v>0</v>
      </c>
      <c r="V3360" s="92">
        <f t="shared" si="606"/>
        <v>0</v>
      </c>
      <c r="W3360" s="92">
        <f t="shared" si="607"/>
        <v>0</v>
      </c>
      <c r="X3360" s="92">
        <f t="shared" si="608"/>
        <v>0</v>
      </c>
      <c r="Y3360" s="92">
        <f t="shared" si="609"/>
        <v>0</v>
      </c>
      <c r="Z3360" s="92">
        <f t="shared" si="610"/>
        <v>0</v>
      </c>
      <c r="AA3360" s="92">
        <f t="shared" si="611"/>
        <v>0</v>
      </c>
      <c r="AB3360" s="92">
        <f t="shared" si="612"/>
        <v>0</v>
      </c>
      <c r="AC3360" s="92">
        <f t="shared" si="613"/>
        <v>0</v>
      </c>
      <c r="AD3360" s="92">
        <f t="shared" si="614"/>
        <v>0</v>
      </c>
      <c r="AE3360" s="92">
        <f t="shared" si="615"/>
        <v>0</v>
      </c>
      <c r="AF3360" s="118">
        <f t="shared" si="621"/>
        <v>0</v>
      </c>
    </row>
    <row r="3361" spans="2:32" ht="21.95" customHeight="1" x14ac:dyDescent="0.25">
      <c r="B3361" s="36" t="str">
        <f>IF(Vendas4!D331="","",Vendas4!D331)</f>
        <v/>
      </c>
      <c r="C3361" s="36" t="str">
        <f>IF(Vendas4!E331="","",Vendas4!E331)</f>
        <v/>
      </c>
      <c r="D3361" s="36" t="str">
        <f>IF(Vendas4!F331="","",Vendas4!F331)</f>
        <v/>
      </c>
      <c r="E3361" s="36" t="str">
        <f>IF(Vendas4!G331="","",Vendas4!G331)</f>
        <v/>
      </c>
      <c r="F3361" s="36" t="str">
        <f>IF(Vendas4!H331="","",Vendas4!H331)</f>
        <v/>
      </c>
      <c r="G3361" s="36" t="str">
        <f>IF(Vendas4!I331="","",Vendas4!I331)</f>
        <v/>
      </c>
      <c r="H3361" s="36" t="str">
        <f>IF(Vendas4!J331="","",Vendas4!J331)</f>
        <v/>
      </c>
      <c r="I3361" s="36" t="str">
        <f>IF(Vendas4!K331="","",Vendas4!K331)</f>
        <v/>
      </c>
      <c r="J3361" s="36" t="str">
        <f>IF(Vendas4!L331="","",Vendas4!L331)</f>
        <v/>
      </c>
      <c r="K3361" s="36" t="str">
        <f>IF(Vendas4!M331="","",Vendas4!M331)</f>
        <v/>
      </c>
      <c r="L3361" s="36" t="str">
        <f>IF(Vendas4!N331="","",Vendas4!N331)</f>
        <v/>
      </c>
      <c r="M3361" s="36" t="str">
        <f>IF(Vendas4!O331="","",Vendas4!O331)</f>
        <v/>
      </c>
      <c r="N3361" s="36" t="str">
        <f>IF(Vendas4!P331="","",Vendas4!P331)</f>
        <v/>
      </c>
      <c r="O3361" s="42">
        <f t="shared" si="616"/>
        <v>0</v>
      </c>
      <c r="P3361" s="105">
        <f t="shared" si="617"/>
        <v>0</v>
      </c>
      <c r="Q3361" s="105">
        <f t="shared" si="618"/>
        <v>0</v>
      </c>
      <c r="R3361" s="105">
        <f t="shared" si="619"/>
        <v>0</v>
      </c>
      <c r="S3361" s="22" t="str">
        <f t="shared" si="604"/>
        <v/>
      </c>
      <c r="T3361" s="92">
        <f t="shared" si="620"/>
        <v>0</v>
      </c>
      <c r="U3361" s="92">
        <f t="shared" si="605"/>
        <v>0</v>
      </c>
      <c r="V3361" s="92">
        <f t="shared" si="606"/>
        <v>0</v>
      </c>
      <c r="W3361" s="92">
        <f t="shared" si="607"/>
        <v>0</v>
      </c>
      <c r="X3361" s="92">
        <f t="shared" si="608"/>
        <v>0</v>
      </c>
      <c r="Y3361" s="92">
        <f t="shared" si="609"/>
        <v>0</v>
      </c>
      <c r="Z3361" s="92">
        <f t="shared" si="610"/>
        <v>0</v>
      </c>
      <c r="AA3361" s="92">
        <f t="shared" si="611"/>
        <v>0</v>
      </c>
      <c r="AB3361" s="92">
        <f t="shared" si="612"/>
        <v>0</v>
      </c>
      <c r="AC3361" s="92">
        <f t="shared" si="613"/>
        <v>0</v>
      </c>
      <c r="AD3361" s="92">
        <f t="shared" si="614"/>
        <v>0</v>
      </c>
      <c r="AE3361" s="92">
        <f t="shared" si="615"/>
        <v>0</v>
      </c>
      <c r="AF3361" s="118">
        <f t="shared" si="621"/>
        <v>0</v>
      </c>
    </row>
    <row r="3362" spans="2:32" ht="21.95" customHeight="1" x14ac:dyDescent="0.25">
      <c r="B3362" s="36" t="str">
        <f>IF(Vendas4!D332="","",Vendas4!D332)</f>
        <v/>
      </c>
      <c r="C3362" s="36" t="str">
        <f>IF(Vendas4!E332="","",Vendas4!E332)</f>
        <v/>
      </c>
      <c r="D3362" s="36" t="str">
        <f>IF(Vendas4!F332="","",Vendas4!F332)</f>
        <v/>
      </c>
      <c r="E3362" s="36" t="str">
        <f>IF(Vendas4!G332="","",Vendas4!G332)</f>
        <v/>
      </c>
      <c r="F3362" s="36" t="str">
        <f>IF(Vendas4!H332="","",Vendas4!H332)</f>
        <v/>
      </c>
      <c r="G3362" s="36" t="str">
        <f>IF(Vendas4!I332="","",Vendas4!I332)</f>
        <v/>
      </c>
      <c r="H3362" s="36" t="str">
        <f>IF(Vendas4!J332="","",Vendas4!J332)</f>
        <v/>
      </c>
      <c r="I3362" s="36" t="str">
        <f>IF(Vendas4!K332="","",Vendas4!K332)</f>
        <v/>
      </c>
      <c r="J3362" s="36" t="str">
        <f>IF(Vendas4!L332="","",Vendas4!L332)</f>
        <v/>
      </c>
      <c r="K3362" s="36" t="str">
        <f>IF(Vendas4!M332="","",Vendas4!M332)</f>
        <v/>
      </c>
      <c r="L3362" s="36" t="str">
        <f>IF(Vendas4!N332="","",Vendas4!N332)</f>
        <v/>
      </c>
      <c r="M3362" s="36" t="str">
        <f>IF(Vendas4!O332="","",Vendas4!O332)</f>
        <v/>
      </c>
      <c r="N3362" s="36" t="str">
        <f>IF(Vendas4!P332="","",Vendas4!P332)</f>
        <v/>
      </c>
      <c r="O3362" s="42">
        <f t="shared" si="616"/>
        <v>0</v>
      </c>
      <c r="P3362" s="105">
        <f t="shared" si="617"/>
        <v>0</v>
      </c>
      <c r="Q3362" s="105">
        <f t="shared" si="618"/>
        <v>0</v>
      </c>
      <c r="R3362" s="105">
        <f t="shared" si="619"/>
        <v>0</v>
      </c>
      <c r="S3362" s="22" t="str">
        <f t="shared" si="604"/>
        <v/>
      </c>
      <c r="T3362" s="92">
        <f t="shared" si="620"/>
        <v>0</v>
      </c>
      <c r="U3362" s="92">
        <f t="shared" si="605"/>
        <v>0</v>
      </c>
      <c r="V3362" s="92">
        <f t="shared" si="606"/>
        <v>0</v>
      </c>
      <c r="W3362" s="92">
        <f t="shared" si="607"/>
        <v>0</v>
      </c>
      <c r="X3362" s="92">
        <f t="shared" si="608"/>
        <v>0</v>
      </c>
      <c r="Y3362" s="92">
        <f t="shared" si="609"/>
        <v>0</v>
      </c>
      <c r="Z3362" s="92">
        <f t="shared" si="610"/>
        <v>0</v>
      </c>
      <c r="AA3362" s="92">
        <f t="shared" si="611"/>
        <v>0</v>
      </c>
      <c r="AB3362" s="92">
        <f t="shared" si="612"/>
        <v>0</v>
      </c>
      <c r="AC3362" s="92">
        <f t="shared" si="613"/>
        <v>0</v>
      </c>
      <c r="AD3362" s="92">
        <f t="shared" si="614"/>
        <v>0</v>
      </c>
      <c r="AE3362" s="92">
        <f t="shared" si="615"/>
        <v>0</v>
      </c>
      <c r="AF3362" s="118">
        <f t="shared" si="621"/>
        <v>0</v>
      </c>
    </row>
    <row r="3363" spans="2:32" ht="21.95" customHeight="1" x14ac:dyDescent="0.25">
      <c r="B3363" s="36" t="str">
        <f>IF(Vendas4!D333="","",Vendas4!D333)</f>
        <v/>
      </c>
      <c r="C3363" s="36" t="str">
        <f>IF(Vendas4!E333="","",Vendas4!E333)</f>
        <v/>
      </c>
      <c r="D3363" s="36" t="str">
        <f>IF(Vendas4!F333="","",Vendas4!F333)</f>
        <v/>
      </c>
      <c r="E3363" s="36" t="str">
        <f>IF(Vendas4!G333="","",Vendas4!G333)</f>
        <v/>
      </c>
      <c r="F3363" s="36" t="str">
        <f>IF(Vendas4!H333="","",Vendas4!H333)</f>
        <v/>
      </c>
      <c r="G3363" s="36" t="str">
        <f>IF(Vendas4!I333="","",Vendas4!I333)</f>
        <v/>
      </c>
      <c r="H3363" s="36" t="str">
        <f>IF(Vendas4!J333="","",Vendas4!J333)</f>
        <v/>
      </c>
      <c r="I3363" s="36" t="str">
        <f>IF(Vendas4!K333="","",Vendas4!K333)</f>
        <v/>
      </c>
      <c r="J3363" s="36" t="str">
        <f>IF(Vendas4!L333="","",Vendas4!L333)</f>
        <v/>
      </c>
      <c r="K3363" s="36" t="str">
        <f>IF(Vendas4!M333="","",Vendas4!M333)</f>
        <v/>
      </c>
      <c r="L3363" s="36" t="str">
        <f>IF(Vendas4!N333="","",Vendas4!N333)</f>
        <v/>
      </c>
      <c r="M3363" s="36" t="str">
        <f>IF(Vendas4!O333="","",Vendas4!O333)</f>
        <v/>
      </c>
      <c r="N3363" s="36" t="str">
        <f>IF(Vendas4!P333="","",Vendas4!P333)</f>
        <v/>
      </c>
      <c r="O3363" s="42">
        <f t="shared" si="616"/>
        <v>0</v>
      </c>
      <c r="P3363" s="105">
        <f t="shared" si="617"/>
        <v>0</v>
      </c>
      <c r="Q3363" s="105">
        <f t="shared" si="618"/>
        <v>0</v>
      </c>
      <c r="R3363" s="105">
        <f t="shared" si="619"/>
        <v>0</v>
      </c>
      <c r="S3363" s="22" t="str">
        <f t="shared" si="604"/>
        <v/>
      </c>
      <c r="T3363" s="92">
        <f t="shared" si="620"/>
        <v>0</v>
      </c>
      <c r="U3363" s="92">
        <f t="shared" si="605"/>
        <v>0</v>
      </c>
      <c r="V3363" s="92">
        <f t="shared" si="606"/>
        <v>0</v>
      </c>
      <c r="W3363" s="92">
        <f t="shared" si="607"/>
        <v>0</v>
      </c>
      <c r="X3363" s="92">
        <f t="shared" si="608"/>
        <v>0</v>
      </c>
      <c r="Y3363" s="92">
        <f t="shared" si="609"/>
        <v>0</v>
      </c>
      <c r="Z3363" s="92">
        <f t="shared" si="610"/>
        <v>0</v>
      </c>
      <c r="AA3363" s="92">
        <f t="shared" si="611"/>
        <v>0</v>
      </c>
      <c r="AB3363" s="92">
        <f t="shared" si="612"/>
        <v>0</v>
      </c>
      <c r="AC3363" s="92">
        <f t="shared" si="613"/>
        <v>0</v>
      </c>
      <c r="AD3363" s="92">
        <f t="shared" si="614"/>
        <v>0</v>
      </c>
      <c r="AE3363" s="92">
        <f t="shared" si="615"/>
        <v>0</v>
      </c>
      <c r="AF3363" s="118">
        <f t="shared" si="621"/>
        <v>0</v>
      </c>
    </row>
    <row r="3364" spans="2:32" ht="21.95" customHeight="1" x14ac:dyDescent="0.25">
      <c r="B3364" s="36" t="str">
        <f>IF(Vendas4!D334="","",Vendas4!D334)</f>
        <v/>
      </c>
      <c r="C3364" s="36" t="str">
        <f>IF(Vendas4!E334="","",Vendas4!E334)</f>
        <v/>
      </c>
      <c r="D3364" s="36" t="str">
        <f>IF(Vendas4!F334="","",Vendas4!F334)</f>
        <v/>
      </c>
      <c r="E3364" s="36" t="str">
        <f>IF(Vendas4!G334="","",Vendas4!G334)</f>
        <v/>
      </c>
      <c r="F3364" s="36" t="str">
        <f>IF(Vendas4!H334="","",Vendas4!H334)</f>
        <v/>
      </c>
      <c r="G3364" s="36" t="str">
        <f>IF(Vendas4!I334="","",Vendas4!I334)</f>
        <v/>
      </c>
      <c r="H3364" s="36" t="str">
        <f>IF(Vendas4!J334="","",Vendas4!J334)</f>
        <v/>
      </c>
      <c r="I3364" s="36" t="str">
        <f>IF(Vendas4!K334="","",Vendas4!K334)</f>
        <v/>
      </c>
      <c r="J3364" s="36" t="str">
        <f>IF(Vendas4!L334="","",Vendas4!L334)</f>
        <v/>
      </c>
      <c r="K3364" s="36" t="str">
        <f>IF(Vendas4!M334="","",Vendas4!M334)</f>
        <v/>
      </c>
      <c r="L3364" s="36" t="str">
        <f>IF(Vendas4!N334="","",Vendas4!N334)</f>
        <v/>
      </c>
      <c r="M3364" s="36" t="str">
        <f>IF(Vendas4!O334="","",Vendas4!O334)</f>
        <v/>
      </c>
      <c r="N3364" s="36" t="str">
        <f>IF(Vendas4!P334="","",Vendas4!P334)</f>
        <v/>
      </c>
      <c r="O3364" s="42">
        <f t="shared" si="616"/>
        <v>0</v>
      </c>
      <c r="P3364" s="105">
        <f t="shared" si="617"/>
        <v>0</v>
      </c>
      <c r="Q3364" s="105">
        <f t="shared" si="618"/>
        <v>0</v>
      </c>
      <c r="R3364" s="105">
        <f t="shared" si="619"/>
        <v>0</v>
      </c>
      <c r="S3364" s="22" t="str">
        <f t="shared" si="604"/>
        <v/>
      </c>
      <c r="T3364" s="92">
        <f t="shared" si="620"/>
        <v>0</v>
      </c>
      <c r="U3364" s="92">
        <f t="shared" si="605"/>
        <v>0</v>
      </c>
      <c r="V3364" s="92">
        <f t="shared" si="606"/>
        <v>0</v>
      </c>
      <c r="W3364" s="92">
        <f t="shared" si="607"/>
        <v>0</v>
      </c>
      <c r="X3364" s="92">
        <f t="shared" si="608"/>
        <v>0</v>
      </c>
      <c r="Y3364" s="92">
        <f t="shared" si="609"/>
        <v>0</v>
      </c>
      <c r="Z3364" s="92">
        <f t="shared" si="610"/>
        <v>0</v>
      </c>
      <c r="AA3364" s="92">
        <f t="shared" si="611"/>
        <v>0</v>
      </c>
      <c r="AB3364" s="92">
        <f t="shared" si="612"/>
        <v>0</v>
      </c>
      <c r="AC3364" s="92">
        <f t="shared" si="613"/>
        <v>0</v>
      </c>
      <c r="AD3364" s="92">
        <f t="shared" si="614"/>
        <v>0</v>
      </c>
      <c r="AE3364" s="92">
        <f t="shared" si="615"/>
        <v>0</v>
      </c>
      <c r="AF3364" s="118">
        <f t="shared" si="621"/>
        <v>0</v>
      </c>
    </row>
    <row r="3365" spans="2:32" ht="21.95" customHeight="1" x14ac:dyDescent="0.25">
      <c r="B3365" s="36" t="str">
        <f>IF(Vendas4!D335="","",Vendas4!D335)</f>
        <v/>
      </c>
      <c r="C3365" s="36" t="str">
        <f>IF(Vendas4!E335="","",Vendas4!E335)</f>
        <v/>
      </c>
      <c r="D3365" s="36" t="str">
        <f>IF(Vendas4!F335="","",Vendas4!F335)</f>
        <v/>
      </c>
      <c r="E3365" s="36" t="str">
        <f>IF(Vendas4!G335="","",Vendas4!G335)</f>
        <v/>
      </c>
      <c r="F3365" s="36" t="str">
        <f>IF(Vendas4!H335="","",Vendas4!H335)</f>
        <v/>
      </c>
      <c r="G3365" s="36" t="str">
        <f>IF(Vendas4!I335="","",Vendas4!I335)</f>
        <v/>
      </c>
      <c r="H3365" s="36" t="str">
        <f>IF(Vendas4!J335="","",Vendas4!J335)</f>
        <v/>
      </c>
      <c r="I3365" s="36" t="str">
        <f>IF(Vendas4!K335="","",Vendas4!K335)</f>
        <v/>
      </c>
      <c r="J3365" s="36" t="str">
        <f>IF(Vendas4!L335="","",Vendas4!L335)</f>
        <v/>
      </c>
      <c r="K3365" s="36" t="str">
        <f>IF(Vendas4!M335="","",Vendas4!M335)</f>
        <v/>
      </c>
      <c r="L3365" s="36" t="str">
        <f>IF(Vendas4!N335="","",Vendas4!N335)</f>
        <v/>
      </c>
      <c r="M3365" s="36" t="str">
        <f>IF(Vendas4!O335="","",Vendas4!O335)</f>
        <v/>
      </c>
      <c r="N3365" s="36" t="str">
        <f>IF(Vendas4!P335="","",Vendas4!P335)</f>
        <v/>
      </c>
      <c r="O3365" s="42">
        <f t="shared" si="616"/>
        <v>0</v>
      </c>
      <c r="P3365" s="105">
        <f t="shared" si="617"/>
        <v>0</v>
      </c>
      <c r="Q3365" s="105">
        <f t="shared" si="618"/>
        <v>0</v>
      </c>
      <c r="R3365" s="105">
        <f t="shared" si="619"/>
        <v>0</v>
      </c>
      <c r="S3365" s="22" t="str">
        <f t="shared" si="604"/>
        <v/>
      </c>
      <c r="T3365" s="92">
        <f t="shared" si="620"/>
        <v>0</v>
      </c>
      <c r="U3365" s="92">
        <f t="shared" si="605"/>
        <v>0</v>
      </c>
      <c r="V3365" s="92">
        <f t="shared" si="606"/>
        <v>0</v>
      </c>
      <c r="W3365" s="92">
        <f t="shared" si="607"/>
        <v>0</v>
      </c>
      <c r="X3365" s="92">
        <f t="shared" si="608"/>
        <v>0</v>
      </c>
      <c r="Y3365" s="92">
        <f t="shared" si="609"/>
        <v>0</v>
      </c>
      <c r="Z3365" s="92">
        <f t="shared" si="610"/>
        <v>0</v>
      </c>
      <c r="AA3365" s="92">
        <f t="shared" si="611"/>
        <v>0</v>
      </c>
      <c r="AB3365" s="92">
        <f t="shared" si="612"/>
        <v>0</v>
      </c>
      <c r="AC3365" s="92">
        <f t="shared" si="613"/>
        <v>0</v>
      </c>
      <c r="AD3365" s="92">
        <f t="shared" si="614"/>
        <v>0</v>
      </c>
      <c r="AE3365" s="92">
        <f t="shared" si="615"/>
        <v>0</v>
      </c>
      <c r="AF3365" s="118">
        <f t="shared" si="621"/>
        <v>0</v>
      </c>
    </row>
    <row r="3366" spans="2:32" ht="21.95" customHeight="1" x14ac:dyDescent="0.25">
      <c r="B3366" s="36" t="str">
        <f>IF(Vendas4!D336="","",Vendas4!D336)</f>
        <v/>
      </c>
      <c r="C3366" s="36" t="str">
        <f>IF(Vendas4!E336="","",Vendas4!E336)</f>
        <v/>
      </c>
      <c r="D3366" s="36" t="str">
        <f>IF(Vendas4!F336="","",Vendas4!F336)</f>
        <v/>
      </c>
      <c r="E3366" s="36" t="str">
        <f>IF(Vendas4!G336="","",Vendas4!G336)</f>
        <v/>
      </c>
      <c r="F3366" s="36" t="str">
        <f>IF(Vendas4!H336="","",Vendas4!H336)</f>
        <v/>
      </c>
      <c r="G3366" s="36" t="str">
        <f>IF(Vendas4!I336="","",Vendas4!I336)</f>
        <v/>
      </c>
      <c r="H3366" s="36" t="str">
        <f>IF(Vendas4!J336="","",Vendas4!J336)</f>
        <v/>
      </c>
      <c r="I3366" s="36" t="str">
        <f>IF(Vendas4!K336="","",Vendas4!K336)</f>
        <v/>
      </c>
      <c r="J3366" s="36" t="str">
        <f>IF(Vendas4!L336="","",Vendas4!L336)</f>
        <v/>
      </c>
      <c r="K3366" s="36" t="str">
        <f>IF(Vendas4!M336="","",Vendas4!M336)</f>
        <v/>
      </c>
      <c r="L3366" s="36" t="str">
        <f>IF(Vendas4!N336="","",Vendas4!N336)</f>
        <v/>
      </c>
      <c r="M3366" s="36" t="str">
        <f>IF(Vendas4!O336="","",Vendas4!O336)</f>
        <v/>
      </c>
      <c r="N3366" s="36" t="str">
        <f>IF(Vendas4!P336="","",Vendas4!P336)</f>
        <v/>
      </c>
      <c r="O3366" s="42">
        <f t="shared" si="616"/>
        <v>0</v>
      </c>
      <c r="P3366" s="105">
        <f t="shared" si="617"/>
        <v>0</v>
      </c>
      <c r="Q3366" s="105">
        <f t="shared" si="618"/>
        <v>0</v>
      </c>
      <c r="R3366" s="105">
        <f t="shared" si="619"/>
        <v>0</v>
      </c>
      <c r="S3366" s="22" t="str">
        <f t="shared" si="604"/>
        <v/>
      </c>
      <c r="T3366" s="92">
        <f t="shared" si="620"/>
        <v>0</v>
      </c>
      <c r="U3366" s="92">
        <f t="shared" si="605"/>
        <v>0</v>
      </c>
      <c r="V3366" s="92">
        <f t="shared" si="606"/>
        <v>0</v>
      </c>
      <c r="W3366" s="92">
        <f t="shared" si="607"/>
        <v>0</v>
      </c>
      <c r="X3366" s="92">
        <f t="shared" si="608"/>
        <v>0</v>
      </c>
      <c r="Y3366" s="92">
        <f t="shared" si="609"/>
        <v>0</v>
      </c>
      <c r="Z3366" s="92">
        <f t="shared" si="610"/>
        <v>0</v>
      </c>
      <c r="AA3366" s="92">
        <f t="shared" si="611"/>
        <v>0</v>
      </c>
      <c r="AB3366" s="92">
        <f t="shared" si="612"/>
        <v>0</v>
      </c>
      <c r="AC3366" s="92">
        <f t="shared" si="613"/>
        <v>0</v>
      </c>
      <c r="AD3366" s="92">
        <f t="shared" si="614"/>
        <v>0</v>
      </c>
      <c r="AE3366" s="92">
        <f t="shared" si="615"/>
        <v>0</v>
      </c>
      <c r="AF3366" s="118">
        <f t="shared" si="621"/>
        <v>0</v>
      </c>
    </row>
    <row r="3367" spans="2:32" ht="21.95" customHeight="1" x14ac:dyDescent="0.25">
      <c r="B3367" s="36" t="str">
        <f>IF(Vendas4!D337="","",Vendas4!D337)</f>
        <v/>
      </c>
      <c r="C3367" s="36" t="str">
        <f>IF(Vendas4!E337="","",Vendas4!E337)</f>
        <v/>
      </c>
      <c r="D3367" s="36" t="str">
        <f>IF(Vendas4!F337="","",Vendas4!F337)</f>
        <v/>
      </c>
      <c r="E3367" s="36" t="str">
        <f>IF(Vendas4!G337="","",Vendas4!G337)</f>
        <v/>
      </c>
      <c r="F3367" s="36" t="str">
        <f>IF(Vendas4!H337="","",Vendas4!H337)</f>
        <v/>
      </c>
      <c r="G3367" s="36" t="str">
        <f>IF(Vendas4!I337="","",Vendas4!I337)</f>
        <v/>
      </c>
      <c r="H3367" s="36" t="str">
        <f>IF(Vendas4!J337="","",Vendas4!J337)</f>
        <v/>
      </c>
      <c r="I3367" s="36" t="str">
        <f>IF(Vendas4!K337="","",Vendas4!K337)</f>
        <v/>
      </c>
      <c r="J3367" s="36" t="str">
        <f>IF(Vendas4!L337="","",Vendas4!L337)</f>
        <v/>
      </c>
      <c r="K3367" s="36" t="str">
        <f>IF(Vendas4!M337="","",Vendas4!M337)</f>
        <v/>
      </c>
      <c r="L3367" s="36" t="str">
        <f>IF(Vendas4!N337="","",Vendas4!N337)</f>
        <v/>
      </c>
      <c r="M3367" s="36" t="str">
        <f>IF(Vendas4!O337="","",Vendas4!O337)</f>
        <v/>
      </c>
      <c r="N3367" s="36" t="str">
        <f>IF(Vendas4!P337="","",Vendas4!P337)</f>
        <v/>
      </c>
      <c r="O3367" s="42">
        <f t="shared" si="616"/>
        <v>0</v>
      </c>
      <c r="P3367" s="105">
        <f t="shared" si="617"/>
        <v>0</v>
      </c>
      <c r="Q3367" s="105">
        <f t="shared" si="618"/>
        <v>0</v>
      </c>
      <c r="R3367" s="105">
        <f t="shared" si="619"/>
        <v>0</v>
      </c>
      <c r="S3367" s="22" t="str">
        <f t="shared" si="604"/>
        <v/>
      </c>
      <c r="T3367" s="92">
        <f t="shared" si="620"/>
        <v>0</v>
      </c>
      <c r="U3367" s="92">
        <f t="shared" si="605"/>
        <v>0</v>
      </c>
      <c r="V3367" s="92">
        <f t="shared" si="606"/>
        <v>0</v>
      </c>
      <c r="W3367" s="92">
        <f t="shared" si="607"/>
        <v>0</v>
      </c>
      <c r="X3367" s="92">
        <f t="shared" si="608"/>
        <v>0</v>
      </c>
      <c r="Y3367" s="92">
        <f t="shared" si="609"/>
        <v>0</v>
      </c>
      <c r="Z3367" s="92">
        <f t="shared" si="610"/>
        <v>0</v>
      </c>
      <c r="AA3367" s="92">
        <f t="shared" si="611"/>
        <v>0</v>
      </c>
      <c r="AB3367" s="92">
        <f t="shared" si="612"/>
        <v>0</v>
      </c>
      <c r="AC3367" s="92">
        <f t="shared" si="613"/>
        <v>0</v>
      </c>
      <c r="AD3367" s="92">
        <f t="shared" si="614"/>
        <v>0</v>
      </c>
      <c r="AE3367" s="92">
        <f t="shared" si="615"/>
        <v>0</v>
      </c>
      <c r="AF3367" s="118">
        <f t="shared" si="621"/>
        <v>0</v>
      </c>
    </row>
    <row r="3368" spans="2:32" ht="21.95" customHeight="1" x14ac:dyDescent="0.25">
      <c r="B3368" s="36" t="str">
        <f>IF(Vendas4!D338="","",Vendas4!D338)</f>
        <v/>
      </c>
      <c r="C3368" s="36" t="str">
        <f>IF(Vendas4!E338="","",Vendas4!E338)</f>
        <v/>
      </c>
      <c r="D3368" s="36" t="str">
        <f>IF(Vendas4!F338="","",Vendas4!F338)</f>
        <v/>
      </c>
      <c r="E3368" s="36" t="str">
        <f>IF(Vendas4!G338="","",Vendas4!G338)</f>
        <v/>
      </c>
      <c r="F3368" s="36" t="str">
        <f>IF(Vendas4!H338="","",Vendas4!H338)</f>
        <v/>
      </c>
      <c r="G3368" s="36" t="str">
        <f>IF(Vendas4!I338="","",Vendas4!I338)</f>
        <v/>
      </c>
      <c r="H3368" s="36" t="str">
        <f>IF(Vendas4!J338="","",Vendas4!J338)</f>
        <v/>
      </c>
      <c r="I3368" s="36" t="str">
        <f>IF(Vendas4!K338="","",Vendas4!K338)</f>
        <v/>
      </c>
      <c r="J3368" s="36" t="str">
        <f>IF(Vendas4!L338="","",Vendas4!L338)</f>
        <v/>
      </c>
      <c r="K3368" s="36" t="str">
        <f>IF(Vendas4!M338="","",Vendas4!M338)</f>
        <v/>
      </c>
      <c r="L3368" s="36" t="str">
        <f>IF(Vendas4!N338="","",Vendas4!N338)</f>
        <v/>
      </c>
      <c r="M3368" s="36" t="str">
        <f>IF(Vendas4!O338="","",Vendas4!O338)</f>
        <v/>
      </c>
      <c r="N3368" s="36" t="str">
        <f>IF(Vendas4!P338="","",Vendas4!P338)</f>
        <v/>
      </c>
      <c r="O3368" s="42">
        <f t="shared" si="616"/>
        <v>0</v>
      </c>
      <c r="P3368" s="105">
        <f t="shared" si="617"/>
        <v>0</v>
      </c>
      <c r="Q3368" s="105">
        <f t="shared" si="618"/>
        <v>0</v>
      </c>
      <c r="R3368" s="105">
        <f t="shared" si="619"/>
        <v>0</v>
      </c>
      <c r="S3368" s="22" t="str">
        <f t="shared" si="604"/>
        <v/>
      </c>
      <c r="T3368" s="92">
        <f t="shared" si="620"/>
        <v>0</v>
      </c>
      <c r="U3368" s="92">
        <f t="shared" si="605"/>
        <v>0</v>
      </c>
      <c r="V3368" s="92">
        <f t="shared" si="606"/>
        <v>0</v>
      </c>
      <c r="W3368" s="92">
        <f t="shared" si="607"/>
        <v>0</v>
      </c>
      <c r="X3368" s="92">
        <f t="shared" si="608"/>
        <v>0</v>
      </c>
      <c r="Y3368" s="92">
        <f t="shared" si="609"/>
        <v>0</v>
      </c>
      <c r="Z3368" s="92">
        <f t="shared" si="610"/>
        <v>0</v>
      </c>
      <c r="AA3368" s="92">
        <f t="shared" si="611"/>
        <v>0</v>
      </c>
      <c r="AB3368" s="92">
        <f t="shared" si="612"/>
        <v>0</v>
      </c>
      <c r="AC3368" s="92">
        <f t="shared" si="613"/>
        <v>0</v>
      </c>
      <c r="AD3368" s="92">
        <f t="shared" si="614"/>
        <v>0</v>
      </c>
      <c r="AE3368" s="92">
        <f t="shared" si="615"/>
        <v>0</v>
      </c>
      <c r="AF3368" s="118">
        <f t="shared" si="621"/>
        <v>0</v>
      </c>
    </row>
    <row r="3369" spans="2:32" ht="21.95" customHeight="1" x14ac:dyDescent="0.25">
      <c r="B3369" s="36" t="str">
        <f>IF(Vendas4!D339="","",Vendas4!D339)</f>
        <v/>
      </c>
      <c r="C3369" s="36" t="str">
        <f>IF(Vendas4!E339="","",Vendas4!E339)</f>
        <v/>
      </c>
      <c r="D3369" s="36" t="str">
        <f>IF(Vendas4!F339="","",Vendas4!F339)</f>
        <v/>
      </c>
      <c r="E3369" s="36" t="str">
        <f>IF(Vendas4!G339="","",Vendas4!G339)</f>
        <v/>
      </c>
      <c r="F3369" s="36" t="str">
        <f>IF(Vendas4!H339="","",Vendas4!H339)</f>
        <v/>
      </c>
      <c r="G3369" s="36" t="str">
        <f>IF(Vendas4!I339="","",Vendas4!I339)</f>
        <v/>
      </c>
      <c r="H3369" s="36" t="str">
        <f>IF(Vendas4!J339="","",Vendas4!J339)</f>
        <v/>
      </c>
      <c r="I3369" s="36" t="str">
        <f>IF(Vendas4!K339="","",Vendas4!K339)</f>
        <v/>
      </c>
      <c r="J3369" s="36" t="str">
        <f>IF(Vendas4!L339="","",Vendas4!L339)</f>
        <v/>
      </c>
      <c r="K3369" s="36" t="str">
        <f>IF(Vendas4!M339="","",Vendas4!M339)</f>
        <v/>
      </c>
      <c r="L3369" s="36" t="str">
        <f>IF(Vendas4!N339="","",Vendas4!N339)</f>
        <v/>
      </c>
      <c r="M3369" s="36" t="str">
        <f>IF(Vendas4!O339="","",Vendas4!O339)</f>
        <v/>
      </c>
      <c r="N3369" s="36" t="str">
        <f>IF(Vendas4!P339="","",Vendas4!P339)</f>
        <v/>
      </c>
      <c r="O3369" s="42">
        <f t="shared" si="616"/>
        <v>0</v>
      </c>
      <c r="P3369" s="105">
        <f t="shared" si="617"/>
        <v>0</v>
      </c>
      <c r="Q3369" s="105">
        <f t="shared" si="618"/>
        <v>0</v>
      </c>
      <c r="R3369" s="105">
        <f t="shared" si="619"/>
        <v>0</v>
      </c>
      <c r="S3369" s="22" t="str">
        <f t="shared" si="604"/>
        <v/>
      </c>
      <c r="T3369" s="92">
        <f t="shared" si="620"/>
        <v>0</v>
      </c>
      <c r="U3369" s="92">
        <f t="shared" si="605"/>
        <v>0</v>
      </c>
      <c r="V3369" s="92">
        <f t="shared" si="606"/>
        <v>0</v>
      </c>
      <c r="W3369" s="92">
        <f t="shared" si="607"/>
        <v>0</v>
      </c>
      <c r="X3369" s="92">
        <f t="shared" si="608"/>
        <v>0</v>
      </c>
      <c r="Y3369" s="92">
        <f t="shared" si="609"/>
        <v>0</v>
      </c>
      <c r="Z3369" s="92">
        <f t="shared" si="610"/>
        <v>0</v>
      </c>
      <c r="AA3369" s="92">
        <f t="shared" si="611"/>
        <v>0</v>
      </c>
      <c r="AB3369" s="92">
        <f t="shared" si="612"/>
        <v>0</v>
      </c>
      <c r="AC3369" s="92">
        <f t="shared" si="613"/>
        <v>0</v>
      </c>
      <c r="AD3369" s="92">
        <f t="shared" si="614"/>
        <v>0</v>
      </c>
      <c r="AE3369" s="92">
        <f t="shared" si="615"/>
        <v>0</v>
      </c>
      <c r="AF3369" s="118">
        <f t="shared" si="621"/>
        <v>0</v>
      </c>
    </row>
    <row r="3370" spans="2:32" ht="21.95" customHeight="1" x14ac:dyDescent="0.25">
      <c r="B3370" s="36" t="str">
        <f>IF(Vendas4!D340="","",Vendas4!D340)</f>
        <v/>
      </c>
      <c r="C3370" s="36" t="str">
        <f>IF(Vendas4!E340="","",Vendas4!E340)</f>
        <v/>
      </c>
      <c r="D3370" s="36" t="str">
        <f>IF(Vendas4!F340="","",Vendas4!F340)</f>
        <v/>
      </c>
      <c r="E3370" s="36" t="str">
        <f>IF(Vendas4!G340="","",Vendas4!G340)</f>
        <v/>
      </c>
      <c r="F3370" s="36" t="str">
        <f>IF(Vendas4!H340="","",Vendas4!H340)</f>
        <v/>
      </c>
      <c r="G3370" s="36" t="str">
        <f>IF(Vendas4!I340="","",Vendas4!I340)</f>
        <v/>
      </c>
      <c r="H3370" s="36" t="str">
        <f>IF(Vendas4!J340="","",Vendas4!J340)</f>
        <v/>
      </c>
      <c r="I3370" s="36" t="str">
        <f>IF(Vendas4!K340="","",Vendas4!K340)</f>
        <v/>
      </c>
      <c r="J3370" s="36" t="str">
        <f>IF(Vendas4!L340="","",Vendas4!L340)</f>
        <v/>
      </c>
      <c r="K3370" s="36" t="str">
        <f>IF(Vendas4!M340="","",Vendas4!M340)</f>
        <v/>
      </c>
      <c r="L3370" s="36" t="str">
        <f>IF(Vendas4!N340="","",Vendas4!N340)</f>
        <v/>
      </c>
      <c r="M3370" s="36" t="str">
        <f>IF(Vendas4!O340="","",Vendas4!O340)</f>
        <v/>
      </c>
      <c r="N3370" s="36" t="str">
        <f>IF(Vendas4!P340="","",Vendas4!P340)</f>
        <v/>
      </c>
      <c r="O3370" s="42">
        <f t="shared" si="616"/>
        <v>0</v>
      </c>
      <c r="P3370" s="105">
        <f t="shared" si="617"/>
        <v>0</v>
      </c>
      <c r="Q3370" s="105">
        <f t="shared" si="618"/>
        <v>0</v>
      </c>
      <c r="R3370" s="105">
        <f t="shared" si="619"/>
        <v>0</v>
      </c>
      <c r="S3370" s="22" t="str">
        <f t="shared" si="604"/>
        <v/>
      </c>
      <c r="T3370" s="92">
        <f t="shared" si="620"/>
        <v>0</v>
      </c>
      <c r="U3370" s="92">
        <f t="shared" si="605"/>
        <v>0</v>
      </c>
      <c r="V3370" s="92">
        <f t="shared" si="606"/>
        <v>0</v>
      </c>
      <c r="W3370" s="92">
        <f t="shared" si="607"/>
        <v>0</v>
      </c>
      <c r="X3370" s="92">
        <f t="shared" si="608"/>
        <v>0</v>
      </c>
      <c r="Y3370" s="92">
        <f t="shared" si="609"/>
        <v>0</v>
      </c>
      <c r="Z3370" s="92">
        <f t="shared" si="610"/>
        <v>0</v>
      </c>
      <c r="AA3370" s="92">
        <f t="shared" si="611"/>
        <v>0</v>
      </c>
      <c r="AB3370" s="92">
        <f t="shared" si="612"/>
        <v>0</v>
      </c>
      <c r="AC3370" s="92">
        <f t="shared" si="613"/>
        <v>0</v>
      </c>
      <c r="AD3370" s="92">
        <f t="shared" si="614"/>
        <v>0</v>
      </c>
      <c r="AE3370" s="92">
        <f t="shared" si="615"/>
        <v>0</v>
      </c>
      <c r="AF3370" s="118">
        <f t="shared" si="621"/>
        <v>0</v>
      </c>
    </row>
    <row r="3371" spans="2:32" ht="21.95" customHeight="1" x14ac:dyDescent="0.25">
      <c r="B3371" s="36" t="str">
        <f>IF(Vendas4!D341="","",Vendas4!D341)</f>
        <v/>
      </c>
      <c r="C3371" s="36" t="str">
        <f>IF(Vendas4!E341="","",Vendas4!E341)</f>
        <v/>
      </c>
      <c r="D3371" s="36" t="str">
        <f>IF(Vendas4!F341="","",Vendas4!F341)</f>
        <v/>
      </c>
      <c r="E3371" s="36" t="str">
        <f>IF(Vendas4!G341="","",Vendas4!G341)</f>
        <v/>
      </c>
      <c r="F3371" s="36" t="str">
        <f>IF(Vendas4!H341="","",Vendas4!H341)</f>
        <v/>
      </c>
      <c r="G3371" s="36" t="str">
        <f>IF(Vendas4!I341="","",Vendas4!I341)</f>
        <v/>
      </c>
      <c r="H3371" s="36" t="str">
        <f>IF(Vendas4!J341="","",Vendas4!J341)</f>
        <v/>
      </c>
      <c r="I3371" s="36" t="str">
        <f>IF(Vendas4!K341="","",Vendas4!K341)</f>
        <v/>
      </c>
      <c r="J3371" s="36" t="str">
        <f>IF(Vendas4!L341="","",Vendas4!L341)</f>
        <v/>
      </c>
      <c r="K3371" s="36" t="str">
        <f>IF(Vendas4!M341="","",Vendas4!M341)</f>
        <v/>
      </c>
      <c r="L3371" s="36" t="str">
        <f>IF(Vendas4!N341="","",Vendas4!N341)</f>
        <v/>
      </c>
      <c r="M3371" s="36" t="str">
        <f>IF(Vendas4!O341="","",Vendas4!O341)</f>
        <v/>
      </c>
      <c r="N3371" s="36" t="str">
        <f>IF(Vendas4!P341="","",Vendas4!P341)</f>
        <v/>
      </c>
      <c r="O3371" s="42">
        <f t="shared" si="616"/>
        <v>0</v>
      </c>
      <c r="P3371" s="105">
        <f t="shared" si="617"/>
        <v>0</v>
      </c>
      <c r="Q3371" s="105">
        <f t="shared" si="618"/>
        <v>0</v>
      </c>
      <c r="R3371" s="105">
        <f t="shared" si="619"/>
        <v>0</v>
      </c>
      <c r="S3371" s="22" t="str">
        <f t="shared" si="604"/>
        <v/>
      </c>
      <c r="T3371" s="92">
        <f t="shared" si="620"/>
        <v>0</v>
      </c>
      <c r="U3371" s="92">
        <f t="shared" si="605"/>
        <v>0</v>
      </c>
      <c r="V3371" s="92">
        <f t="shared" si="606"/>
        <v>0</v>
      </c>
      <c r="W3371" s="92">
        <f t="shared" si="607"/>
        <v>0</v>
      </c>
      <c r="X3371" s="92">
        <f t="shared" si="608"/>
        <v>0</v>
      </c>
      <c r="Y3371" s="92">
        <f t="shared" si="609"/>
        <v>0</v>
      </c>
      <c r="Z3371" s="92">
        <f t="shared" si="610"/>
        <v>0</v>
      </c>
      <c r="AA3371" s="92">
        <f t="shared" si="611"/>
        <v>0</v>
      </c>
      <c r="AB3371" s="92">
        <f t="shared" si="612"/>
        <v>0</v>
      </c>
      <c r="AC3371" s="92">
        <f t="shared" si="613"/>
        <v>0</v>
      </c>
      <c r="AD3371" s="92">
        <f t="shared" si="614"/>
        <v>0</v>
      </c>
      <c r="AE3371" s="92">
        <f t="shared" si="615"/>
        <v>0</v>
      </c>
      <c r="AF3371" s="118">
        <f t="shared" si="621"/>
        <v>0</v>
      </c>
    </row>
    <row r="3372" spans="2:32" ht="21.95" customHeight="1" x14ac:dyDescent="0.25">
      <c r="B3372" s="36" t="str">
        <f>IF(Vendas4!D342="","",Vendas4!D342)</f>
        <v/>
      </c>
      <c r="C3372" s="36" t="str">
        <f>IF(Vendas4!E342="","",Vendas4!E342)</f>
        <v/>
      </c>
      <c r="D3372" s="36" t="str">
        <f>IF(Vendas4!F342="","",Vendas4!F342)</f>
        <v/>
      </c>
      <c r="E3372" s="36" t="str">
        <f>IF(Vendas4!G342="","",Vendas4!G342)</f>
        <v/>
      </c>
      <c r="F3372" s="36" t="str">
        <f>IF(Vendas4!H342="","",Vendas4!H342)</f>
        <v/>
      </c>
      <c r="G3372" s="36" t="str">
        <f>IF(Vendas4!I342="","",Vendas4!I342)</f>
        <v/>
      </c>
      <c r="H3372" s="36" t="str">
        <f>IF(Vendas4!J342="","",Vendas4!J342)</f>
        <v/>
      </c>
      <c r="I3372" s="36" t="str">
        <f>IF(Vendas4!K342="","",Vendas4!K342)</f>
        <v/>
      </c>
      <c r="J3372" s="36" t="str">
        <f>IF(Vendas4!L342="","",Vendas4!L342)</f>
        <v/>
      </c>
      <c r="K3372" s="36" t="str">
        <f>IF(Vendas4!M342="","",Vendas4!M342)</f>
        <v/>
      </c>
      <c r="L3372" s="36" t="str">
        <f>IF(Vendas4!N342="","",Vendas4!N342)</f>
        <v/>
      </c>
      <c r="M3372" s="36" t="str">
        <f>IF(Vendas4!O342="","",Vendas4!O342)</f>
        <v/>
      </c>
      <c r="N3372" s="36" t="str">
        <f>IF(Vendas4!P342="","",Vendas4!P342)</f>
        <v/>
      </c>
      <c r="O3372" s="42">
        <f t="shared" si="616"/>
        <v>0</v>
      </c>
      <c r="P3372" s="105">
        <f t="shared" si="617"/>
        <v>0</v>
      </c>
      <c r="Q3372" s="105">
        <f t="shared" si="618"/>
        <v>0</v>
      </c>
      <c r="R3372" s="105">
        <f t="shared" si="619"/>
        <v>0</v>
      </c>
      <c r="S3372" s="22" t="str">
        <f t="shared" si="604"/>
        <v/>
      </c>
      <c r="T3372" s="92">
        <f t="shared" si="620"/>
        <v>0</v>
      </c>
      <c r="U3372" s="92">
        <f t="shared" si="605"/>
        <v>0</v>
      </c>
      <c r="V3372" s="92">
        <f t="shared" si="606"/>
        <v>0</v>
      </c>
      <c r="W3372" s="92">
        <f t="shared" si="607"/>
        <v>0</v>
      </c>
      <c r="X3372" s="92">
        <f t="shared" si="608"/>
        <v>0</v>
      </c>
      <c r="Y3372" s="92">
        <f t="shared" si="609"/>
        <v>0</v>
      </c>
      <c r="Z3372" s="92">
        <f t="shared" si="610"/>
        <v>0</v>
      </c>
      <c r="AA3372" s="92">
        <f t="shared" si="611"/>
        <v>0</v>
      </c>
      <c r="AB3372" s="92">
        <f t="shared" si="612"/>
        <v>0</v>
      </c>
      <c r="AC3372" s="92">
        <f t="shared" si="613"/>
        <v>0</v>
      </c>
      <c r="AD3372" s="92">
        <f t="shared" si="614"/>
        <v>0</v>
      </c>
      <c r="AE3372" s="92">
        <f t="shared" si="615"/>
        <v>0</v>
      </c>
      <c r="AF3372" s="118">
        <f t="shared" si="621"/>
        <v>0</v>
      </c>
    </row>
    <row r="3373" spans="2:32" ht="21.95" customHeight="1" x14ac:dyDescent="0.25">
      <c r="B3373" s="36" t="str">
        <f>IF(Vendas4!D343="","",Vendas4!D343)</f>
        <v/>
      </c>
      <c r="C3373" s="36" t="str">
        <f>IF(Vendas4!E343="","",Vendas4!E343)</f>
        <v/>
      </c>
      <c r="D3373" s="36" t="str">
        <f>IF(Vendas4!F343="","",Vendas4!F343)</f>
        <v/>
      </c>
      <c r="E3373" s="36" t="str">
        <f>IF(Vendas4!G343="","",Vendas4!G343)</f>
        <v/>
      </c>
      <c r="F3373" s="36" t="str">
        <f>IF(Vendas4!H343="","",Vendas4!H343)</f>
        <v/>
      </c>
      <c r="G3373" s="36" t="str">
        <f>IF(Vendas4!I343="","",Vendas4!I343)</f>
        <v/>
      </c>
      <c r="H3373" s="36" t="str">
        <f>IF(Vendas4!J343="","",Vendas4!J343)</f>
        <v/>
      </c>
      <c r="I3373" s="36" t="str">
        <f>IF(Vendas4!K343="","",Vendas4!K343)</f>
        <v/>
      </c>
      <c r="J3373" s="36" t="str">
        <f>IF(Vendas4!L343="","",Vendas4!L343)</f>
        <v/>
      </c>
      <c r="K3373" s="36" t="str">
        <f>IF(Vendas4!M343="","",Vendas4!M343)</f>
        <v/>
      </c>
      <c r="L3373" s="36" t="str">
        <f>IF(Vendas4!N343="","",Vendas4!N343)</f>
        <v/>
      </c>
      <c r="M3373" s="36" t="str">
        <f>IF(Vendas4!O343="","",Vendas4!O343)</f>
        <v/>
      </c>
      <c r="N3373" s="36" t="str">
        <f>IF(Vendas4!P343="","",Vendas4!P343)</f>
        <v/>
      </c>
      <c r="O3373" s="42">
        <f t="shared" si="616"/>
        <v>0</v>
      </c>
      <c r="P3373" s="105">
        <f t="shared" si="617"/>
        <v>0</v>
      </c>
      <c r="Q3373" s="105">
        <f t="shared" si="618"/>
        <v>0</v>
      </c>
      <c r="R3373" s="105">
        <f t="shared" si="619"/>
        <v>0</v>
      </c>
      <c r="S3373" s="22" t="str">
        <f t="shared" si="604"/>
        <v/>
      </c>
      <c r="T3373" s="92">
        <f t="shared" si="620"/>
        <v>0</v>
      </c>
      <c r="U3373" s="92">
        <f t="shared" si="605"/>
        <v>0</v>
      </c>
      <c r="V3373" s="92">
        <f t="shared" si="606"/>
        <v>0</v>
      </c>
      <c r="W3373" s="92">
        <f t="shared" si="607"/>
        <v>0</v>
      </c>
      <c r="X3373" s="92">
        <f t="shared" si="608"/>
        <v>0</v>
      </c>
      <c r="Y3373" s="92">
        <f t="shared" si="609"/>
        <v>0</v>
      </c>
      <c r="Z3373" s="92">
        <f t="shared" si="610"/>
        <v>0</v>
      </c>
      <c r="AA3373" s="92">
        <f t="shared" si="611"/>
        <v>0</v>
      </c>
      <c r="AB3373" s="92">
        <f t="shared" si="612"/>
        <v>0</v>
      </c>
      <c r="AC3373" s="92">
        <f t="shared" si="613"/>
        <v>0</v>
      </c>
      <c r="AD3373" s="92">
        <f t="shared" si="614"/>
        <v>0</v>
      </c>
      <c r="AE3373" s="92">
        <f t="shared" si="615"/>
        <v>0</v>
      </c>
      <c r="AF3373" s="118">
        <f t="shared" si="621"/>
        <v>0</v>
      </c>
    </row>
    <row r="3374" spans="2:32" ht="21.95" customHeight="1" x14ac:dyDescent="0.25">
      <c r="B3374" s="36" t="str">
        <f>IF(Vendas4!D344="","",Vendas4!D344)</f>
        <v/>
      </c>
      <c r="C3374" s="36" t="str">
        <f>IF(Vendas4!E344="","",Vendas4!E344)</f>
        <v/>
      </c>
      <c r="D3374" s="36" t="str">
        <f>IF(Vendas4!F344="","",Vendas4!F344)</f>
        <v/>
      </c>
      <c r="E3374" s="36" t="str">
        <f>IF(Vendas4!G344="","",Vendas4!G344)</f>
        <v/>
      </c>
      <c r="F3374" s="36" t="str">
        <f>IF(Vendas4!H344="","",Vendas4!H344)</f>
        <v/>
      </c>
      <c r="G3374" s="36" t="str">
        <f>IF(Vendas4!I344="","",Vendas4!I344)</f>
        <v/>
      </c>
      <c r="H3374" s="36" t="str">
        <f>IF(Vendas4!J344="","",Vendas4!J344)</f>
        <v/>
      </c>
      <c r="I3374" s="36" t="str">
        <f>IF(Vendas4!K344="","",Vendas4!K344)</f>
        <v/>
      </c>
      <c r="J3374" s="36" t="str">
        <f>IF(Vendas4!L344="","",Vendas4!L344)</f>
        <v/>
      </c>
      <c r="K3374" s="36" t="str">
        <f>IF(Vendas4!M344="","",Vendas4!M344)</f>
        <v/>
      </c>
      <c r="L3374" s="36" t="str">
        <f>IF(Vendas4!N344="","",Vendas4!N344)</f>
        <v/>
      </c>
      <c r="M3374" s="36" t="str">
        <f>IF(Vendas4!O344="","",Vendas4!O344)</f>
        <v/>
      </c>
      <c r="N3374" s="36" t="str">
        <f>IF(Vendas4!P344="","",Vendas4!P344)</f>
        <v/>
      </c>
      <c r="O3374" s="42">
        <f t="shared" si="616"/>
        <v>0</v>
      </c>
      <c r="P3374" s="105">
        <f t="shared" si="617"/>
        <v>0</v>
      </c>
      <c r="Q3374" s="105">
        <f t="shared" si="618"/>
        <v>0</v>
      </c>
      <c r="R3374" s="105">
        <f t="shared" si="619"/>
        <v>0</v>
      </c>
      <c r="S3374" s="22" t="str">
        <f t="shared" si="604"/>
        <v/>
      </c>
      <c r="T3374" s="92">
        <f t="shared" si="620"/>
        <v>0</v>
      </c>
      <c r="U3374" s="92">
        <f t="shared" si="605"/>
        <v>0</v>
      </c>
      <c r="V3374" s="92">
        <f t="shared" si="606"/>
        <v>0</v>
      </c>
      <c r="W3374" s="92">
        <f t="shared" si="607"/>
        <v>0</v>
      </c>
      <c r="X3374" s="92">
        <f t="shared" si="608"/>
        <v>0</v>
      </c>
      <c r="Y3374" s="92">
        <f t="shared" si="609"/>
        <v>0</v>
      </c>
      <c r="Z3374" s="92">
        <f t="shared" si="610"/>
        <v>0</v>
      </c>
      <c r="AA3374" s="92">
        <f t="shared" si="611"/>
        <v>0</v>
      </c>
      <c r="AB3374" s="92">
        <f t="shared" si="612"/>
        <v>0</v>
      </c>
      <c r="AC3374" s="92">
        <f t="shared" si="613"/>
        <v>0</v>
      </c>
      <c r="AD3374" s="92">
        <f t="shared" si="614"/>
        <v>0</v>
      </c>
      <c r="AE3374" s="92">
        <f t="shared" si="615"/>
        <v>0</v>
      </c>
      <c r="AF3374" s="118">
        <f t="shared" si="621"/>
        <v>0</v>
      </c>
    </row>
    <row r="3375" spans="2:32" ht="21.95" customHeight="1" x14ac:dyDescent="0.25">
      <c r="B3375" s="36" t="str">
        <f>IF(Vendas4!D345="","",Vendas4!D345)</f>
        <v/>
      </c>
      <c r="C3375" s="36" t="str">
        <f>IF(Vendas4!E345="","",Vendas4!E345)</f>
        <v/>
      </c>
      <c r="D3375" s="36" t="str">
        <f>IF(Vendas4!F345="","",Vendas4!F345)</f>
        <v/>
      </c>
      <c r="E3375" s="36" t="str">
        <f>IF(Vendas4!G345="","",Vendas4!G345)</f>
        <v/>
      </c>
      <c r="F3375" s="36" t="str">
        <f>IF(Vendas4!H345="","",Vendas4!H345)</f>
        <v/>
      </c>
      <c r="G3375" s="36" t="str">
        <f>IF(Vendas4!I345="","",Vendas4!I345)</f>
        <v/>
      </c>
      <c r="H3375" s="36" t="str">
        <f>IF(Vendas4!J345="","",Vendas4!J345)</f>
        <v/>
      </c>
      <c r="I3375" s="36" t="str">
        <f>IF(Vendas4!K345="","",Vendas4!K345)</f>
        <v/>
      </c>
      <c r="J3375" s="36" t="str">
        <f>IF(Vendas4!L345="","",Vendas4!L345)</f>
        <v/>
      </c>
      <c r="K3375" s="36" t="str">
        <f>IF(Vendas4!M345="","",Vendas4!M345)</f>
        <v/>
      </c>
      <c r="L3375" s="36" t="str">
        <f>IF(Vendas4!N345="","",Vendas4!N345)</f>
        <v/>
      </c>
      <c r="M3375" s="36" t="str">
        <f>IF(Vendas4!O345="","",Vendas4!O345)</f>
        <v/>
      </c>
      <c r="N3375" s="36" t="str">
        <f>IF(Vendas4!P345="","",Vendas4!P345)</f>
        <v/>
      </c>
      <c r="O3375" s="42">
        <f t="shared" si="616"/>
        <v>0</v>
      </c>
      <c r="P3375" s="105">
        <f t="shared" si="617"/>
        <v>0</v>
      </c>
      <c r="Q3375" s="105">
        <f t="shared" si="618"/>
        <v>0</v>
      </c>
      <c r="R3375" s="105">
        <f t="shared" si="619"/>
        <v>0</v>
      </c>
      <c r="S3375" s="22" t="str">
        <f t="shared" si="604"/>
        <v/>
      </c>
      <c r="T3375" s="92">
        <f t="shared" si="620"/>
        <v>0</v>
      </c>
      <c r="U3375" s="92">
        <f t="shared" si="605"/>
        <v>0</v>
      </c>
      <c r="V3375" s="92">
        <f t="shared" si="606"/>
        <v>0</v>
      </c>
      <c r="W3375" s="92">
        <f t="shared" si="607"/>
        <v>0</v>
      </c>
      <c r="X3375" s="92">
        <f t="shared" si="608"/>
        <v>0</v>
      </c>
      <c r="Y3375" s="92">
        <f t="shared" si="609"/>
        <v>0</v>
      </c>
      <c r="Z3375" s="92">
        <f t="shared" si="610"/>
        <v>0</v>
      </c>
      <c r="AA3375" s="92">
        <f t="shared" si="611"/>
        <v>0</v>
      </c>
      <c r="AB3375" s="92">
        <f t="shared" si="612"/>
        <v>0</v>
      </c>
      <c r="AC3375" s="92">
        <f t="shared" si="613"/>
        <v>0</v>
      </c>
      <c r="AD3375" s="92">
        <f t="shared" si="614"/>
        <v>0</v>
      </c>
      <c r="AE3375" s="92">
        <f t="shared" si="615"/>
        <v>0</v>
      </c>
      <c r="AF3375" s="118">
        <f t="shared" si="621"/>
        <v>0</v>
      </c>
    </row>
    <row r="3376" spans="2:32" ht="21.95" customHeight="1" x14ac:dyDescent="0.25">
      <c r="B3376" s="36" t="str">
        <f>IF(Vendas4!D346="","",Vendas4!D346)</f>
        <v/>
      </c>
      <c r="C3376" s="36" t="str">
        <f>IF(Vendas4!E346="","",Vendas4!E346)</f>
        <v/>
      </c>
      <c r="D3376" s="36" t="str">
        <f>IF(Vendas4!F346="","",Vendas4!F346)</f>
        <v/>
      </c>
      <c r="E3376" s="36" t="str">
        <f>IF(Vendas4!G346="","",Vendas4!G346)</f>
        <v/>
      </c>
      <c r="F3376" s="36" t="str">
        <f>IF(Vendas4!H346="","",Vendas4!H346)</f>
        <v/>
      </c>
      <c r="G3376" s="36" t="str">
        <f>IF(Vendas4!I346="","",Vendas4!I346)</f>
        <v/>
      </c>
      <c r="H3376" s="36" t="str">
        <f>IF(Vendas4!J346="","",Vendas4!J346)</f>
        <v/>
      </c>
      <c r="I3376" s="36" t="str">
        <f>IF(Vendas4!K346="","",Vendas4!K346)</f>
        <v/>
      </c>
      <c r="J3376" s="36" t="str">
        <f>IF(Vendas4!L346="","",Vendas4!L346)</f>
        <v/>
      </c>
      <c r="K3376" s="36" t="str">
        <f>IF(Vendas4!M346="","",Vendas4!M346)</f>
        <v/>
      </c>
      <c r="L3376" s="36" t="str">
        <f>IF(Vendas4!N346="","",Vendas4!N346)</f>
        <v/>
      </c>
      <c r="M3376" s="36" t="str">
        <f>IF(Vendas4!O346="","",Vendas4!O346)</f>
        <v/>
      </c>
      <c r="N3376" s="36" t="str">
        <f>IF(Vendas4!P346="","",Vendas4!P346)</f>
        <v/>
      </c>
      <c r="O3376" s="42">
        <f t="shared" si="616"/>
        <v>0</v>
      </c>
      <c r="P3376" s="105">
        <f t="shared" si="617"/>
        <v>0</v>
      </c>
      <c r="Q3376" s="105">
        <f t="shared" si="618"/>
        <v>0</v>
      </c>
      <c r="R3376" s="105">
        <f t="shared" si="619"/>
        <v>0</v>
      </c>
      <c r="S3376" s="22" t="str">
        <f t="shared" si="604"/>
        <v/>
      </c>
      <c r="T3376" s="92">
        <f t="shared" si="620"/>
        <v>0</v>
      </c>
      <c r="U3376" s="92">
        <f t="shared" si="605"/>
        <v>0</v>
      </c>
      <c r="V3376" s="92">
        <f t="shared" si="606"/>
        <v>0</v>
      </c>
      <c r="W3376" s="92">
        <f t="shared" si="607"/>
        <v>0</v>
      </c>
      <c r="X3376" s="92">
        <f t="shared" si="608"/>
        <v>0</v>
      </c>
      <c r="Y3376" s="92">
        <f t="shared" si="609"/>
        <v>0</v>
      </c>
      <c r="Z3376" s="92">
        <f t="shared" si="610"/>
        <v>0</v>
      </c>
      <c r="AA3376" s="92">
        <f t="shared" si="611"/>
        <v>0</v>
      </c>
      <c r="AB3376" s="92">
        <f t="shared" si="612"/>
        <v>0</v>
      </c>
      <c r="AC3376" s="92">
        <f t="shared" si="613"/>
        <v>0</v>
      </c>
      <c r="AD3376" s="92">
        <f t="shared" si="614"/>
        <v>0</v>
      </c>
      <c r="AE3376" s="92">
        <f t="shared" si="615"/>
        <v>0</v>
      </c>
      <c r="AF3376" s="118">
        <f t="shared" si="621"/>
        <v>0</v>
      </c>
    </row>
    <row r="3377" spans="2:32" ht="21.95" customHeight="1" x14ac:dyDescent="0.25">
      <c r="B3377" s="36" t="str">
        <f>IF(Vendas4!D347="","",Vendas4!D347)</f>
        <v/>
      </c>
      <c r="C3377" s="36" t="str">
        <f>IF(Vendas4!E347="","",Vendas4!E347)</f>
        <v/>
      </c>
      <c r="D3377" s="36" t="str">
        <f>IF(Vendas4!F347="","",Vendas4!F347)</f>
        <v/>
      </c>
      <c r="E3377" s="36" t="str">
        <f>IF(Vendas4!G347="","",Vendas4!G347)</f>
        <v/>
      </c>
      <c r="F3377" s="36" t="str">
        <f>IF(Vendas4!H347="","",Vendas4!H347)</f>
        <v/>
      </c>
      <c r="G3377" s="36" t="str">
        <f>IF(Vendas4!I347="","",Vendas4!I347)</f>
        <v/>
      </c>
      <c r="H3377" s="36" t="str">
        <f>IF(Vendas4!J347="","",Vendas4!J347)</f>
        <v/>
      </c>
      <c r="I3377" s="36" t="str">
        <f>IF(Vendas4!K347="","",Vendas4!K347)</f>
        <v/>
      </c>
      <c r="J3377" s="36" t="str">
        <f>IF(Vendas4!L347="","",Vendas4!L347)</f>
        <v/>
      </c>
      <c r="K3377" s="36" t="str">
        <f>IF(Vendas4!M347="","",Vendas4!M347)</f>
        <v/>
      </c>
      <c r="L3377" s="36" t="str">
        <f>IF(Vendas4!N347="","",Vendas4!N347)</f>
        <v/>
      </c>
      <c r="M3377" s="36" t="str">
        <f>IF(Vendas4!O347="","",Vendas4!O347)</f>
        <v/>
      </c>
      <c r="N3377" s="36" t="str">
        <f>IF(Vendas4!P347="","",Vendas4!P347)</f>
        <v/>
      </c>
      <c r="O3377" s="42">
        <f t="shared" si="616"/>
        <v>0</v>
      </c>
      <c r="P3377" s="105">
        <f t="shared" si="617"/>
        <v>0</v>
      </c>
      <c r="Q3377" s="105">
        <f t="shared" si="618"/>
        <v>0</v>
      </c>
      <c r="R3377" s="105">
        <f t="shared" si="619"/>
        <v>0</v>
      </c>
      <c r="S3377" s="22" t="str">
        <f t="shared" si="604"/>
        <v/>
      </c>
      <c r="T3377" s="92">
        <f t="shared" si="620"/>
        <v>0</v>
      </c>
      <c r="U3377" s="92">
        <f t="shared" si="605"/>
        <v>0</v>
      </c>
      <c r="V3377" s="92">
        <f t="shared" si="606"/>
        <v>0</v>
      </c>
      <c r="W3377" s="92">
        <f t="shared" si="607"/>
        <v>0</v>
      </c>
      <c r="X3377" s="92">
        <f t="shared" si="608"/>
        <v>0</v>
      </c>
      <c r="Y3377" s="92">
        <f t="shared" si="609"/>
        <v>0</v>
      </c>
      <c r="Z3377" s="92">
        <f t="shared" si="610"/>
        <v>0</v>
      </c>
      <c r="AA3377" s="92">
        <f t="shared" si="611"/>
        <v>0</v>
      </c>
      <c r="AB3377" s="92">
        <f t="shared" si="612"/>
        <v>0</v>
      </c>
      <c r="AC3377" s="92">
        <f t="shared" si="613"/>
        <v>0</v>
      </c>
      <c r="AD3377" s="92">
        <f t="shared" si="614"/>
        <v>0</v>
      </c>
      <c r="AE3377" s="92">
        <f t="shared" si="615"/>
        <v>0</v>
      </c>
      <c r="AF3377" s="118">
        <f t="shared" si="621"/>
        <v>0</v>
      </c>
    </row>
    <row r="3378" spans="2:32" ht="21.95" customHeight="1" x14ac:dyDescent="0.25">
      <c r="B3378" s="36" t="str">
        <f>IF(Vendas4!D348="","",Vendas4!D348)</f>
        <v/>
      </c>
      <c r="C3378" s="36" t="str">
        <f>IF(Vendas4!E348="","",Vendas4!E348)</f>
        <v/>
      </c>
      <c r="D3378" s="36" t="str">
        <f>IF(Vendas4!F348="","",Vendas4!F348)</f>
        <v/>
      </c>
      <c r="E3378" s="36" t="str">
        <f>IF(Vendas4!G348="","",Vendas4!G348)</f>
        <v/>
      </c>
      <c r="F3378" s="36" t="str">
        <f>IF(Vendas4!H348="","",Vendas4!H348)</f>
        <v/>
      </c>
      <c r="G3378" s="36" t="str">
        <f>IF(Vendas4!I348="","",Vendas4!I348)</f>
        <v/>
      </c>
      <c r="H3378" s="36" t="str">
        <f>IF(Vendas4!J348="","",Vendas4!J348)</f>
        <v/>
      </c>
      <c r="I3378" s="36" t="str">
        <f>IF(Vendas4!K348="","",Vendas4!K348)</f>
        <v/>
      </c>
      <c r="J3378" s="36" t="str">
        <f>IF(Vendas4!L348="","",Vendas4!L348)</f>
        <v/>
      </c>
      <c r="K3378" s="36" t="str">
        <f>IF(Vendas4!M348="","",Vendas4!M348)</f>
        <v/>
      </c>
      <c r="L3378" s="36" t="str">
        <f>IF(Vendas4!N348="","",Vendas4!N348)</f>
        <v/>
      </c>
      <c r="M3378" s="36" t="str">
        <f>IF(Vendas4!O348="","",Vendas4!O348)</f>
        <v/>
      </c>
      <c r="N3378" s="36" t="str">
        <f>IF(Vendas4!P348="","",Vendas4!P348)</f>
        <v/>
      </c>
      <c r="O3378" s="42">
        <f t="shared" si="616"/>
        <v>0</v>
      </c>
      <c r="P3378" s="105">
        <f t="shared" si="617"/>
        <v>0</v>
      </c>
      <c r="Q3378" s="105">
        <f t="shared" si="618"/>
        <v>0</v>
      </c>
      <c r="R3378" s="105">
        <f t="shared" si="619"/>
        <v>0</v>
      </c>
      <c r="S3378" s="22" t="str">
        <f t="shared" si="604"/>
        <v/>
      </c>
      <c r="T3378" s="92">
        <f t="shared" si="620"/>
        <v>0</v>
      </c>
      <c r="U3378" s="92">
        <f t="shared" si="605"/>
        <v>0</v>
      </c>
      <c r="V3378" s="92">
        <f t="shared" si="606"/>
        <v>0</v>
      </c>
      <c r="W3378" s="92">
        <f t="shared" si="607"/>
        <v>0</v>
      </c>
      <c r="X3378" s="92">
        <f t="shared" si="608"/>
        <v>0</v>
      </c>
      <c r="Y3378" s="92">
        <f t="shared" si="609"/>
        <v>0</v>
      </c>
      <c r="Z3378" s="92">
        <f t="shared" si="610"/>
        <v>0</v>
      </c>
      <c r="AA3378" s="92">
        <f t="shared" si="611"/>
        <v>0</v>
      </c>
      <c r="AB3378" s="92">
        <f t="shared" si="612"/>
        <v>0</v>
      </c>
      <c r="AC3378" s="92">
        <f t="shared" si="613"/>
        <v>0</v>
      </c>
      <c r="AD3378" s="92">
        <f t="shared" si="614"/>
        <v>0</v>
      </c>
      <c r="AE3378" s="92">
        <f t="shared" si="615"/>
        <v>0</v>
      </c>
      <c r="AF3378" s="118">
        <f t="shared" si="621"/>
        <v>0</v>
      </c>
    </row>
    <row r="3379" spans="2:32" ht="21.95" customHeight="1" x14ac:dyDescent="0.25">
      <c r="B3379" s="36" t="str">
        <f>IF(Vendas4!D349="","",Vendas4!D349)</f>
        <v/>
      </c>
      <c r="C3379" s="36" t="str">
        <f>IF(Vendas4!E349="","",Vendas4!E349)</f>
        <v/>
      </c>
      <c r="D3379" s="36" t="str">
        <f>IF(Vendas4!F349="","",Vendas4!F349)</f>
        <v/>
      </c>
      <c r="E3379" s="36" t="str">
        <f>IF(Vendas4!G349="","",Vendas4!G349)</f>
        <v/>
      </c>
      <c r="F3379" s="36" t="str">
        <f>IF(Vendas4!H349="","",Vendas4!H349)</f>
        <v/>
      </c>
      <c r="G3379" s="36" t="str">
        <f>IF(Vendas4!I349="","",Vendas4!I349)</f>
        <v/>
      </c>
      <c r="H3379" s="36" t="str">
        <f>IF(Vendas4!J349="","",Vendas4!J349)</f>
        <v/>
      </c>
      <c r="I3379" s="36" t="str">
        <f>IF(Vendas4!K349="","",Vendas4!K349)</f>
        <v/>
      </c>
      <c r="J3379" s="36" t="str">
        <f>IF(Vendas4!L349="","",Vendas4!L349)</f>
        <v/>
      </c>
      <c r="K3379" s="36" t="str">
        <f>IF(Vendas4!M349="","",Vendas4!M349)</f>
        <v/>
      </c>
      <c r="L3379" s="36" t="str">
        <f>IF(Vendas4!N349="","",Vendas4!N349)</f>
        <v/>
      </c>
      <c r="M3379" s="36" t="str">
        <f>IF(Vendas4!O349="","",Vendas4!O349)</f>
        <v/>
      </c>
      <c r="N3379" s="36" t="str">
        <f>IF(Vendas4!P349="","",Vendas4!P349)</f>
        <v/>
      </c>
      <c r="O3379" s="42">
        <f t="shared" si="616"/>
        <v>0</v>
      </c>
      <c r="P3379" s="105">
        <f t="shared" si="617"/>
        <v>0</v>
      </c>
      <c r="Q3379" s="105">
        <f t="shared" si="618"/>
        <v>0</v>
      </c>
      <c r="R3379" s="105">
        <f t="shared" si="619"/>
        <v>0</v>
      </c>
      <c r="S3379" s="22" t="str">
        <f t="shared" si="604"/>
        <v/>
      </c>
      <c r="T3379" s="92">
        <f t="shared" si="620"/>
        <v>0</v>
      </c>
      <c r="U3379" s="92">
        <f t="shared" si="605"/>
        <v>0</v>
      </c>
      <c r="V3379" s="92">
        <f t="shared" si="606"/>
        <v>0</v>
      </c>
      <c r="W3379" s="92">
        <f t="shared" si="607"/>
        <v>0</v>
      </c>
      <c r="X3379" s="92">
        <f t="shared" si="608"/>
        <v>0</v>
      </c>
      <c r="Y3379" s="92">
        <f t="shared" si="609"/>
        <v>0</v>
      </c>
      <c r="Z3379" s="92">
        <f t="shared" si="610"/>
        <v>0</v>
      </c>
      <c r="AA3379" s="92">
        <f t="shared" si="611"/>
        <v>0</v>
      </c>
      <c r="AB3379" s="92">
        <f t="shared" si="612"/>
        <v>0</v>
      </c>
      <c r="AC3379" s="92">
        <f t="shared" si="613"/>
        <v>0</v>
      </c>
      <c r="AD3379" s="92">
        <f t="shared" si="614"/>
        <v>0</v>
      </c>
      <c r="AE3379" s="92">
        <f t="shared" si="615"/>
        <v>0</v>
      </c>
      <c r="AF3379" s="118">
        <f t="shared" si="621"/>
        <v>0</v>
      </c>
    </row>
    <row r="3380" spans="2:32" ht="21.95" customHeight="1" x14ac:dyDescent="0.25">
      <c r="B3380" s="36" t="str">
        <f>IF(Vendas4!D350="","",Vendas4!D350)</f>
        <v/>
      </c>
      <c r="C3380" s="36" t="str">
        <f>IF(Vendas4!E350="","",Vendas4!E350)</f>
        <v/>
      </c>
      <c r="D3380" s="36" t="str">
        <f>IF(Vendas4!F350="","",Vendas4!F350)</f>
        <v/>
      </c>
      <c r="E3380" s="36" t="str">
        <f>IF(Vendas4!G350="","",Vendas4!G350)</f>
        <v/>
      </c>
      <c r="F3380" s="36" t="str">
        <f>IF(Vendas4!H350="","",Vendas4!H350)</f>
        <v/>
      </c>
      <c r="G3380" s="36" t="str">
        <f>IF(Vendas4!I350="","",Vendas4!I350)</f>
        <v/>
      </c>
      <c r="H3380" s="36" t="str">
        <f>IF(Vendas4!J350="","",Vendas4!J350)</f>
        <v/>
      </c>
      <c r="I3380" s="36" t="str">
        <f>IF(Vendas4!K350="","",Vendas4!K350)</f>
        <v/>
      </c>
      <c r="J3380" s="36" t="str">
        <f>IF(Vendas4!L350="","",Vendas4!L350)</f>
        <v/>
      </c>
      <c r="K3380" s="36" t="str">
        <f>IF(Vendas4!M350="","",Vendas4!M350)</f>
        <v/>
      </c>
      <c r="L3380" s="36" t="str">
        <f>IF(Vendas4!N350="","",Vendas4!N350)</f>
        <v/>
      </c>
      <c r="M3380" s="36" t="str">
        <f>IF(Vendas4!O350="","",Vendas4!O350)</f>
        <v/>
      </c>
      <c r="N3380" s="36" t="str">
        <f>IF(Vendas4!P350="","",Vendas4!P350)</f>
        <v/>
      </c>
      <c r="O3380" s="42">
        <f t="shared" si="616"/>
        <v>0</v>
      </c>
      <c r="P3380" s="105">
        <f t="shared" si="617"/>
        <v>0</v>
      </c>
      <c r="Q3380" s="105">
        <f t="shared" si="618"/>
        <v>0</v>
      </c>
      <c r="R3380" s="105">
        <f t="shared" si="619"/>
        <v>0</v>
      </c>
      <c r="S3380" s="22" t="str">
        <f t="shared" si="604"/>
        <v/>
      </c>
      <c r="T3380" s="92">
        <f t="shared" si="620"/>
        <v>0</v>
      </c>
      <c r="U3380" s="92">
        <f t="shared" si="605"/>
        <v>0</v>
      </c>
      <c r="V3380" s="92">
        <f t="shared" si="606"/>
        <v>0</v>
      </c>
      <c r="W3380" s="92">
        <f t="shared" si="607"/>
        <v>0</v>
      </c>
      <c r="X3380" s="92">
        <f t="shared" si="608"/>
        <v>0</v>
      </c>
      <c r="Y3380" s="92">
        <f t="shared" si="609"/>
        <v>0</v>
      </c>
      <c r="Z3380" s="92">
        <f t="shared" si="610"/>
        <v>0</v>
      </c>
      <c r="AA3380" s="92">
        <f t="shared" si="611"/>
        <v>0</v>
      </c>
      <c r="AB3380" s="92">
        <f t="shared" si="612"/>
        <v>0</v>
      </c>
      <c r="AC3380" s="92">
        <f t="shared" si="613"/>
        <v>0</v>
      </c>
      <c r="AD3380" s="92">
        <f t="shared" si="614"/>
        <v>0</v>
      </c>
      <c r="AE3380" s="92">
        <f t="shared" si="615"/>
        <v>0</v>
      </c>
      <c r="AF3380" s="118">
        <f t="shared" si="621"/>
        <v>0</v>
      </c>
    </row>
    <row r="3381" spans="2:32" ht="21.95" customHeight="1" x14ac:dyDescent="0.25">
      <c r="B3381" s="36" t="str">
        <f>IF(Vendas4!D351="","",Vendas4!D351)</f>
        <v/>
      </c>
      <c r="C3381" s="36" t="str">
        <f>IF(Vendas4!E351="","",Vendas4!E351)</f>
        <v/>
      </c>
      <c r="D3381" s="36" t="str">
        <f>IF(Vendas4!F351="","",Vendas4!F351)</f>
        <v/>
      </c>
      <c r="E3381" s="36" t="str">
        <f>IF(Vendas4!G351="","",Vendas4!G351)</f>
        <v/>
      </c>
      <c r="F3381" s="36" t="str">
        <f>IF(Vendas4!H351="","",Vendas4!H351)</f>
        <v/>
      </c>
      <c r="G3381" s="36" t="str">
        <f>IF(Vendas4!I351="","",Vendas4!I351)</f>
        <v/>
      </c>
      <c r="H3381" s="36" t="str">
        <f>IF(Vendas4!J351="","",Vendas4!J351)</f>
        <v/>
      </c>
      <c r="I3381" s="36" t="str">
        <f>IF(Vendas4!K351="","",Vendas4!K351)</f>
        <v/>
      </c>
      <c r="J3381" s="36" t="str">
        <f>IF(Vendas4!L351="","",Vendas4!L351)</f>
        <v/>
      </c>
      <c r="K3381" s="36" t="str">
        <f>IF(Vendas4!M351="","",Vendas4!M351)</f>
        <v/>
      </c>
      <c r="L3381" s="36" t="str">
        <f>IF(Vendas4!N351="","",Vendas4!N351)</f>
        <v/>
      </c>
      <c r="M3381" s="36" t="str">
        <f>IF(Vendas4!O351="","",Vendas4!O351)</f>
        <v/>
      </c>
      <c r="N3381" s="36" t="str">
        <f>IF(Vendas4!P351="","",Vendas4!P351)</f>
        <v/>
      </c>
      <c r="O3381" s="42">
        <f t="shared" si="616"/>
        <v>0</v>
      </c>
      <c r="P3381" s="105">
        <f t="shared" si="617"/>
        <v>0</v>
      </c>
      <c r="Q3381" s="105">
        <f t="shared" si="618"/>
        <v>0</v>
      </c>
      <c r="R3381" s="105">
        <f t="shared" si="619"/>
        <v>0</v>
      </c>
      <c r="S3381" s="22" t="str">
        <f t="shared" si="604"/>
        <v/>
      </c>
      <c r="T3381" s="92">
        <f t="shared" si="620"/>
        <v>0</v>
      </c>
      <c r="U3381" s="92">
        <f t="shared" si="605"/>
        <v>0</v>
      </c>
      <c r="V3381" s="92">
        <f t="shared" si="606"/>
        <v>0</v>
      </c>
      <c r="W3381" s="92">
        <f t="shared" si="607"/>
        <v>0</v>
      </c>
      <c r="X3381" s="92">
        <f t="shared" si="608"/>
        <v>0</v>
      </c>
      <c r="Y3381" s="92">
        <f t="shared" si="609"/>
        <v>0</v>
      </c>
      <c r="Z3381" s="92">
        <f t="shared" si="610"/>
        <v>0</v>
      </c>
      <c r="AA3381" s="92">
        <f t="shared" si="611"/>
        <v>0</v>
      </c>
      <c r="AB3381" s="92">
        <f t="shared" si="612"/>
        <v>0</v>
      </c>
      <c r="AC3381" s="92">
        <f t="shared" si="613"/>
        <v>0</v>
      </c>
      <c r="AD3381" s="92">
        <f t="shared" si="614"/>
        <v>0</v>
      </c>
      <c r="AE3381" s="92">
        <f t="shared" si="615"/>
        <v>0</v>
      </c>
      <c r="AF3381" s="118">
        <f t="shared" si="621"/>
        <v>0</v>
      </c>
    </row>
    <row r="3382" spans="2:32" ht="21.95" customHeight="1" x14ac:dyDescent="0.25">
      <c r="B3382" s="36" t="str">
        <f>IF(Vendas4!D352="","",Vendas4!D352)</f>
        <v/>
      </c>
      <c r="C3382" s="36" t="str">
        <f>IF(Vendas4!E352="","",Vendas4!E352)</f>
        <v/>
      </c>
      <c r="D3382" s="36" t="str">
        <f>IF(Vendas4!F352="","",Vendas4!F352)</f>
        <v/>
      </c>
      <c r="E3382" s="36" t="str">
        <f>IF(Vendas4!G352="","",Vendas4!G352)</f>
        <v/>
      </c>
      <c r="F3382" s="36" t="str">
        <f>IF(Vendas4!H352="","",Vendas4!H352)</f>
        <v/>
      </c>
      <c r="G3382" s="36" t="str">
        <f>IF(Vendas4!I352="","",Vendas4!I352)</f>
        <v/>
      </c>
      <c r="H3382" s="36" t="str">
        <f>IF(Vendas4!J352="","",Vendas4!J352)</f>
        <v/>
      </c>
      <c r="I3382" s="36" t="str">
        <f>IF(Vendas4!K352="","",Vendas4!K352)</f>
        <v/>
      </c>
      <c r="J3382" s="36" t="str">
        <f>IF(Vendas4!L352="","",Vendas4!L352)</f>
        <v/>
      </c>
      <c r="K3382" s="36" t="str">
        <f>IF(Vendas4!M352="","",Vendas4!M352)</f>
        <v/>
      </c>
      <c r="L3382" s="36" t="str">
        <f>IF(Vendas4!N352="","",Vendas4!N352)</f>
        <v/>
      </c>
      <c r="M3382" s="36" t="str">
        <f>IF(Vendas4!O352="","",Vendas4!O352)</f>
        <v/>
      </c>
      <c r="N3382" s="36" t="str">
        <f>IF(Vendas4!P352="","",Vendas4!P352)</f>
        <v/>
      </c>
      <c r="O3382" s="42">
        <f t="shared" si="616"/>
        <v>0</v>
      </c>
      <c r="P3382" s="105">
        <f t="shared" si="617"/>
        <v>0</v>
      </c>
      <c r="Q3382" s="105">
        <f t="shared" si="618"/>
        <v>0</v>
      </c>
      <c r="R3382" s="105">
        <f t="shared" si="619"/>
        <v>0</v>
      </c>
      <c r="S3382" s="22" t="str">
        <f t="shared" si="604"/>
        <v/>
      </c>
      <c r="T3382" s="92">
        <f t="shared" si="620"/>
        <v>0</v>
      </c>
      <c r="U3382" s="92">
        <f t="shared" si="605"/>
        <v>0</v>
      </c>
      <c r="V3382" s="92">
        <f t="shared" si="606"/>
        <v>0</v>
      </c>
      <c r="W3382" s="92">
        <f t="shared" si="607"/>
        <v>0</v>
      </c>
      <c r="X3382" s="92">
        <f t="shared" si="608"/>
        <v>0</v>
      </c>
      <c r="Y3382" s="92">
        <f t="shared" si="609"/>
        <v>0</v>
      </c>
      <c r="Z3382" s="92">
        <f t="shared" si="610"/>
        <v>0</v>
      </c>
      <c r="AA3382" s="92">
        <f t="shared" si="611"/>
        <v>0</v>
      </c>
      <c r="AB3382" s="92">
        <f t="shared" si="612"/>
        <v>0</v>
      </c>
      <c r="AC3382" s="92">
        <f t="shared" si="613"/>
        <v>0</v>
      </c>
      <c r="AD3382" s="92">
        <f t="shared" si="614"/>
        <v>0</v>
      </c>
      <c r="AE3382" s="92">
        <f t="shared" si="615"/>
        <v>0</v>
      </c>
      <c r="AF3382" s="118">
        <f t="shared" si="621"/>
        <v>0</v>
      </c>
    </row>
    <row r="3383" spans="2:32" ht="21.95" customHeight="1" x14ac:dyDescent="0.25">
      <c r="B3383" s="36" t="str">
        <f>IF(Vendas4!D353="","",Vendas4!D353)</f>
        <v/>
      </c>
      <c r="C3383" s="36" t="str">
        <f>IF(Vendas4!E353="","",Vendas4!E353)</f>
        <v/>
      </c>
      <c r="D3383" s="36" t="str">
        <f>IF(Vendas4!F353="","",Vendas4!F353)</f>
        <v/>
      </c>
      <c r="E3383" s="36" t="str">
        <f>IF(Vendas4!G353="","",Vendas4!G353)</f>
        <v/>
      </c>
      <c r="F3383" s="36" t="str">
        <f>IF(Vendas4!H353="","",Vendas4!H353)</f>
        <v/>
      </c>
      <c r="G3383" s="36" t="str">
        <f>IF(Vendas4!I353="","",Vendas4!I353)</f>
        <v/>
      </c>
      <c r="H3383" s="36" t="str">
        <f>IF(Vendas4!J353="","",Vendas4!J353)</f>
        <v/>
      </c>
      <c r="I3383" s="36" t="str">
        <f>IF(Vendas4!K353="","",Vendas4!K353)</f>
        <v/>
      </c>
      <c r="J3383" s="36" t="str">
        <f>IF(Vendas4!L353="","",Vendas4!L353)</f>
        <v/>
      </c>
      <c r="K3383" s="36" t="str">
        <f>IF(Vendas4!M353="","",Vendas4!M353)</f>
        <v/>
      </c>
      <c r="L3383" s="36" t="str">
        <f>IF(Vendas4!N353="","",Vendas4!N353)</f>
        <v/>
      </c>
      <c r="M3383" s="36" t="str">
        <f>IF(Vendas4!O353="","",Vendas4!O353)</f>
        <v/>
      </c>
      <c r="N3383" s="36" t="str">
        <f>IF(Vendas4!P353="","",Vendas4!P353)</f>
        <v/>
      </c>
      <c r="O3383" s="42">
        <f t="shared" si="616"/>
        <v>0</v>
      </c>
      <c r="P3383" s="105">
        <f t="shared" si="617"/>
        <v>0</v>
      </c>
      <c r="Q3383" s="105">
        <f t="shared" si="618"/>
        <v>0</v>
      </c>
      <c r="R3383" s="105">
        <f t="shared" si="619"/>
        <v>0</v>
      </c>
      <c r="S3383" s="22" t="str">
        <f t="shared" si="604"/>
        <v/>
      </c>
      <c r="T3383" s="92">
        <f t="shared" si="620"/>
        <v>0</v>
      </c>
      <c r="U3383" s="92">
        <f t="shared" si="605"/>
        <v>0</v>
      </c>
      <c r="V3383" s="92">
        <f t="shared" si="606"/>
        <v>0</v>
      </c>
      <c r="W3383" s="92">
        <f t="shared" si="607"/>
        <v>0</v>
      </c>
      <c r="X3383" s="92">
        <f t="shared" si="608"/>
        <v>0</v>
      </c>
      <c r="Y3383" s="92">
        <f t="shared" si="609"/>
        <v>0</v>
      </c>
      <c r="Z3383" s="92">
        <f t="shared" si="610"/>
        <v>0</v>
      </c>
      <c r="AA3383" s="92">
        <f t="shared" si="611"/>
        <v>0</v>
      </c>
      <c r="AB3383" s="92">
        <f t="shared" si="612"/>
        <v>0</v>
      </c>
      <c r="AC3383" s="92">
        <f t="shared" si="613"/>
        <v>0</v>
      </c>
      <c r="AD3383" s="92">
        <f t="shared" si="614"/>
        <v>0</v>
      </c>
      <c r="AE3383" s="92">
        <f t="shared" si="615"/>
        <v>0</v>
      </c>
      <c r="AF3383" s="118">
        <f t="shared" si="621"/>
        <v>0</v>
      </c>
    </row>
    <row r="3384" spans="2:32" ht="21.95" customHeight="1" x14ac:dyDescent="0.25">
      <c r="B3384" s="36" t="str">
        <f>IF(Vendas4!D354="","",Vendas4!D354)</f>
        <v/>
      </c>
      <c r="C3384" s="36" t="str">
        <f>IF(Vendas4!E354="","",Vendas4!E354)</f>
        <v/>
      </c>
      <c r="D3384" s="36" t="str">
        <f>IF(Vendas4!F354="","",Vendas4!F354)</f>
        <v/>
      </c>
      <c r="E3384" s="36" t="str">
        <f>IF(Vendas4!G354="","",Vendas4!G354)</f>
        <v/>
      </c>
      <c r="F3384" s="36" t="str">
        <f>IF(Vendas4!H354="","",Vendas4!H354)</f>
        <v/>
      </c>
      <c r="G3384" s="36" t="str">
        <f>IF(Vendas4!I354="","",Vendas4!I354)</f>
        <v/>
      </c>
      <c r="H3384" s="36" t="str">
        <f>IF(Vendas4!J354="","",Vendas4!J354)</f>
        <v/>
      </c>
      <c r="I3384" s="36" t="str">
        <f>IF(Vendas4!K354="","",Vendas4!K354)</f>
        <v/>
      </c>
      <c r="J3384" s="36" t="str">
        <f>IF(Vendas4!L354="","",Vendas4!L354)</f>
        <v/>
      </c>
      <c r="K3384" s="36" t="str">
        <f>IF(Vendas4!M354="","",Vendas4!M354)</f>
        <v/>
      </c>
      <c r="L3384" s="36" t="str">
        <f>IF(Vendas4!N354="","",Vendas4!N354)</f>
        <v/>
      </c>
      <c r="M3384" s="36" t="str">
        <f>IF(Vendas4!O354="","",Vendas4!O354)</f>
        <v/>
      </c>
      <c r="N3384" s="36" t="str">
        <f>IF(Vendas4!P354="","",Vendas4!P354)</f>
        <v/>
      </c>
      <c r="O3384" s="42">
        <f t="shared" si="616"/>
        <v>0</v>
      </c>
      <c r="P3384" s="105">
        <f t="shared" si="617"/>
        <v>0</v>
      </c>
      <c r="Q3384" s="105">
        <f t="shared" si="618"/>
        <v>0</v>
      </c>
      <c r="R3384" s="105">
        <f t="shared" si="619"/>
        <v>0</v>
      </c>
      <c r="S3384" s="22" t="str">
        <f t="shared" si="604"/>
        <v/>
      </c>
      <c r="T3384" s="92">
        <f t="shared" si="620"/>
        <v>0</v>
      </c>
      <c r="U3384" s="92">
        <f t="shared" si="605"/>
        <v>0</v>
      </c>
      <c r="V3384" s="92">
        <f t="shared" si="606"/>
        <v>0</v>
      </c>
      <c r="W3384" s="92">
        <f t="shared" si="607"/>
        <v>0</v>
      </c>
      <c r="X3384" s="92">
        <f t="shared" si="608"/>
        <v>0</v>
      </c>
      <c r="Y3384" s="92">
        <f t="shared" si="609"/>
        <v>0</v>
      </c>
      <c r="Z3384" s="92">
        <f t="shared" si="610"/>
        <v>0</v>
      </c>
      <c r="AA3384" s="92">
        <f t="shared" si="611"/>
        <v>0</v>
      </c>
      <c r="AB3384" s="92">
        <f t="shared" si="612"/>
        <v>0</v>
      </c>
      <c r="AC3384" s="92">
        <f t="shared" si="613"/>
        <v>0</v>
      </c>
      <c r="AD3384" s="92">
        <f t="shared" si="614"/>
        <v>0</v>
      </c>
      <c r="AE3384" s="92">
        <f t="shared" si="615"/>
        <v>0</v>
      </c>
      <c r="AF3384" s="118">
        <f t="shared" si="621"/>
        <v>0</v>
      </c>
    </row>
    <row r="3385" spans="2:32" ht="21.95" customHeight="1" x14ac:dyDescent="0.25">
      <c r="B3385" s="36" t="str">
        <f>IF(Vendas4!D355="","",Vendas4!D355)</f>
        <v/>
      </c>
      <c r="C3385" s="36" t="str">
        <f>IF(Vendas4!E355="","",Vendas4!E355)</f>
        <v/>
      </c>
      <c r="D3385" s="36" t="str">
        <f>IF(Vendas4!F355="","",Vendas4!F355)</f>
        <v/>
      </c>
      <c r="E3385" s="36" t="str">
        <f>IF(Vendas4!G355="","",Vendas4!G355)</f>
        <v/>
      </c>
      <c r="F3385" s="36" t="str">
        <f>IF(Vendas4!H355="","",Vendas4!H355)</f>
        <v/>
      </c>
      <c r="G3385" s="36" t="str">
        <f>IF(Vendas4!I355="","",Vendas4!I355)</f>
        <v/>
      </c>
      <c r="H3385" s="36" t="str">
        <f>IF(Vendas4!J355="","",Vendas4!J355)</f>
        <v/>
      </c>
      <c r="I3385" s="36" t="str">
        <f>IF(Vendas4!K355="","",Vendas4!K355)</f>
        <v/>
      </c>
      <c r="J3385" s="36" t="str">
        <f>IF(Vendas4!L355="","",Vendas4!L355)</f>
        <v/>
      </c>
      <c r="K3385" s="36" t="str">
        <f>IF(Vendas4!M355="","",Vendas4!M355)</f>
        <v/>
      </c>
      <c r="L3385" s="36" t="str">
        <f>IF(Vendas4!N355="","",Vendas4!N355)</f>
        <v/>
      </c>
      <c r="M3385" s="36" t="str">
        <f>IF(Vendas4!O355="","",Vendas4!O355)</f>
        <v/>
      </c>
      <c r="N3385" s="36" t="str">
        <f>IF(Vendas4!P355="","",Vendas4!P355)</f>
        <v/>
      </c>
      <c r="O3385" s="42">
        <f t="shared" si="616"/>
        <v>0</v>
      </c>
      <c r="P3385" s="105">
        <f t="shared" si="617"/>
        <v>0</v>
      </c>
      <c r="Q3385" s="105">
        <f t="shared" si="618"/>
        <v>0</v>
      </c>
      <c r="R3385" s="105">
        <f t="shared" si="619"/>
        <v>0</v>
      </c>
      <c r="S3385" s="22" t="str">
        <f t="shared" si="604"/>
        <v/>
      </c>
      <c r="T3385" s="92">
        <f t="shared" si="620"/>
        <v>0</v>
      </c>
      <c r="U3385" s="92">
        <f t="shared" si="605"/>
        <v>0</v>
      </c>
      <c r="V3385" s="92">
        <f t="shared" si="606"/>
        <v>0</v>
      </c>
      <c r="W3385" s="92">
        <f t="shared" si="607"/>
        <v>0</v>
      </c>
      <c r="X3385" s="92">
        <f t="shared" si="608"/>
        <v>0</v>
      </c>
      <c r="Y3385" s="92">
        <f t="shared" si="609"/>
        <v>0</v>
      </c>
      <c r="Z3385" s="92">
        <f t="shared" si="610"/>
        <v>0</v>
      </c>
      <c r="AA3385" s="92">
        <f t="shared" si="611"/>
        <v>0</v>
      </c>
      <c r="AB3385" s="92">
        <f t="shared" si="612"/>
        <v>0</v>
      </c>
      <c r="AC3385" s="92">
        <f t="shared" si="613"/>
        <v>0</v>
      </c>
      <c r="AD3385" s="92">
        <f t="shared" si="614"/>
        <v>0</v>
      </c>
      <c r="AE3385" s="92">
        <f t="shared" si="615"/>
        <v>0</v>
      </c>
      <c r="AF3385" s="118">
        <f t="shared" si="621"/>
        <v>0</v>
      </c>
    </row>
    <row r="3386" spans="2:32" ht="21.95" customHeight="1" x14ac:dyDescent="0.25">
      <c r="B3386" s="36" t="str">
        <f>IF(Vendas4!D356="","",Vendas4!D356)</f>
        <v/>
      </c>
      <c r="C3386" s="36" t="str">
        <f>IF(Vendas4!E356="","",Vendas4!E356)</f>
        <v/>
      </c>
      <c r="D3386" s="36" t="str">
        <f>IF(Vendas4!F356="","",Vendas4!F356)</f>
        <v/>
      </c>
      <c r="E3386" s="36" t="str">
        <f>IF(Vendas4!G356="","",Vendas4!G356)</f>
        <v/>
      </c>
      <c r="F3386" s="36" t="str">
        <f>IF(Vendas4!H356="","",Vendas4!H356)</f>
        <v/>
      </c>
      <c r="G3386" s="36" t="str">
        <f>IF(Vendas4!I356="","",Vendas4!I356)</f>
        <v/>
      </c>
      <c r="H3386" s="36" t="str">
        <f>IF(Vendas4!J356="","",Vendas4!J356)</f>
        <v/>
      </c>
      <c r="I3386" s="36" t="str">
        <f>IF(Vendas4!K356="","",Vendas4!K356)</f>
        <v/>
      </c>
      <c r="J3386" s="36" t="str">
        <f>IF(Vendas4!L356="","",Vendas4!L356)</f>
        <v/>
      </c>
      <c r="K3386" s="36" t="str">
        <f>IF(Vendas4!M356="","",Vendas4!M356)</f>
        <v/>
      </c>
      <c r="L3386" s="36" t="str">
        <f>IF(Vendas4!N356="","",Vendas4!N356)</f>
        <v/>
      </c>
      <c r="M3386" s="36" t="str">
        <f>IF(Vendas4!O356="","",Vendas4!O356)</f>
        <v/>
      </c>
      <c r="N3386" s="36" t="str">
        <f>IF(Vendas4!P356="","",Vendas4!P356)</f>
        <v/>
      </c>
      <c r="O3386" s="42">
        <f t="shared" si="616"/>
        <v>0</v>
      </c>
      <c r="P3386" s="105">
        <f t="shared" si="617"/>
        <v>0</v>
      </c>
      <c r="Q3386" s="105">
        <f t="shared" si="618"/>
        <v>0</v>
      </c>
      <c r="R3386" s="105">
        <f t="shared" si="619"/>
        <v>0</v>
      </c>
      <c r="S3386" s="22" t="str">
        <f t="shared" si="604"/>
        <v/>
      </c>
      <c r="T3386" s="92">
        <f t="shared" si="620"/>
        <v>0</v>
      </c>
      <c r="U3386" s="92">
        <f t="shared" si="605"/>
        <v>0</v>
      </c>
      <c r="V3386" s="92">
        <f t="shared" si="606"/>
        <v>0</v>
      </c>
      <c r="W3386" s="92">
        <f t="shared" si="607"/>
        <v>0</v>
      </c>
      <c r="X3386" s="92">
        <f t="shared" si="608"/>
        <v>0</v>
      </c>
      <c r="Y3386" s="92">
        <f t="shared" si="609"/>
        <v>0</v>
      </c>
      <c r="Z3386" s="92">
        <f t="shared" si="610"/>
        <v>0</v>
      </c>
      <c r="AA3386" s="92">
        <f t="shared" si="611"/>
        <v>0</v>
      </c>
      <c r="AB3386" s="92">
        <f t="shared" si="612"/>
        <v>0</v>
      </c>
      <c r="AC3386" s="92">
        <f t="shared" si="613"/>
        <v>0</v>
      </c>
      <c r="AD3386" s="92">
        <f t="shared" si="614"/>
        <v>0</v>
      </c>
      <c r="AE3386" s="92">
        <f t="shared" si="615"/>
        <v>0</v>
      </c>
      <c r="AF3386" s="118">
        <f t="shared" si="621"/>
        <v>0</v>
      </c>
    </row>
    <row r="3387" spans="2:32" ht="21.95" customHeight="1" x14ac:dyDescent="0.25">
      <c r="B3387" s="36" t="str">
        <f>IF(Vendas4!D357="","",Vendas4!D357)</f>
        <v/>
      </c>
      <c r="C3387" s="36" t="str">
        <f>IF(Vendas4!E357="","",Vendas4!E357)</f>
        <v/>
      </c>
      <c r="D3387" s="36" t="str">
        <f>IF(Vendas4!F357="","",Vendas4!F357)</f>
        <v/>
      </c>
      <c r="E3387" s="36" t="str">
        <f>IF(Vendas4!G357="","",Vendas4!G357)</f>
        <v/>
      </c>
      <c r="F3387" s="36" t="str">
        <f>IF(Vendas4!H357="","",Vendas4!H357)</f>
        <v/>
      </c>
      <c r="G3387" s="36" t="str">
        <f>IF(Vendas4!I357="","",Vendas4!I357)</f>
        <v/>
      </c>
      <c r="H3387" s="36" t="str">
        <f>IF(Vendas4!J357="","",Vendas4!J357)</f>
        <v/>
      </c>
      <c r="I3387" s="36" t="str">
        <f>IF(Vendas4!K357="","",Vendas4!K357)</f>
        <v/>
      </c>
      <c r="J3387" s="36" t="str">
        <f>IF(Vendas4!L357="","",Vendas4!L357)</f>
        <v/>
      </c>
      <c r="K3387" s="36" t="str">
        <f>IF(Vendas4!M357="","",Vendas4!M357)</f>
        <v/>
      </c>
      <c r="L3387" s="36" t="str">
        <f>IF(Vendas4!N357="","",Vendas4!N357)</f>
        <v/>
      </c>
      <c r="M3387" s="36" t="str">
        <f>IF(Vendas4!O357="","",Vendas4!O357)</f>
        <v/>
      </c>
      <c r="N3387" s="36" t="str">
        <f>IF(Vendas4!P357="","",Vendas4!P357)</f>
        <v/>
      </c>
      <c r="O3387" s="42">
        <f t="shared" si="616"/>
        <v>0</v>
      </c>
      <c r="P3387" s="105">
        <f t="shared" si="617"/>
        <v>0</v>
      </c>
      <c r="Q3387" s="105">
        <f t="shared" si="618"/>
        <v>0</v>
      </c>
      <c r="R3387" s="105">
        <f t="shared" si="619"/>
        <v>0</v>
      </c>
      <c r="S3387" s="22" t="str">
        <f t="shared" si="604"/>
        <v/>
      </c>
      <c r="T3387" s="92">
        <f t="shared" si="620"/>
        <v>0</v>
      </c>
      <c r="U3387" s="92">
        <f t="shared" si="605"/>
        <v>0</v>
      </c>
      <c r="V3387" s="92">
        <f t="shared" si="606"/>
        <v>0</v>
      </c>
      <c r="W3387" s="92">
        <f t="shared" si="607"/>
        <v>0</v>
      </c>
      <c r="X3387" s="92">
        <f t="shared" si="608"/>
        <v>0</v>
      </c>
      <c r="Y3387" s="92">
        <f t="shared" si="609"/>
        <v>0</v>
      </c>
      <c r="Z3387" s="92">
        <f t="shared" si="610"/>
        <v>0</v>
      </c>
      <c r="AA3387" s="92">
        <f t="shared" si="611"/>
        <v>0</v>
      </c>
      <c r="AB3387" s="92">
        <f t="shared" si="612"/>
        <v>0</v>
      </c>
      <c r="AC3387" s="92">
        <f t="shared" si="613"/>
        <v>0</v>
      </c>
      <c r="AD3387" s="92">
        <f t="shared" si="614"/>
        <v>0</v>
      </c>
      <c r="AE3387" s="92">
        <f t="shared" si="615"/>
        <v>0</v>
      </c>
      <c r="AF3387" s="118">
        <f t="shared" si="621"/>
        <v>0</v>
      </c>
    </row>
    <row r="3388" spans="2:32" ht="21.95" customHeight="1" x14ac:dyDescent="0.25">
      <c r="B3388" s="36" t="str">
        <f>IF(Vendas4!D358="","",Vendas4!D358)</f>
        <v/>
      </c>
      <c r="C3388" s="36" t="str">
        <f>IF(Vendas4!E358="","",Vendas4!E358)</f>
        <v/>
      </c>
      <c r="D3388" s="36" t="str">
        <f>IF(Vendas4!F358="","",Vendas4!F358)</f>
        <v/>
      </c>
      <c r="E3388" s="36" t="str">
        <f>IF(Vendas4!G358="","",Vendas4!G358)</f>
        <v/>
      </c>
      <c r="F3388" s="36" t="str">
        <f>IF(Vendas4!H358="","",Vendas4!H358)</f>
        <v/>
      </c>
      <c r="G3388" s="36" t="str">
        <f>IF(Vendas4!I358="","",Vendas4!I358)</f>
        <v/>
      </c>
      <c r="H3388" s="36" t="str">
        <f>IF(Vendas4!J358="","",Vendas4!J358)</f>
        <v/>
      </c>
      <c r="I3388" s="36" t="str">
        <f>IF(Vendas4!K358="","",Vendas4!K358)</f>
        <v/>
      </c>
      <c r="J3388" s="36" t="str">
        <f>IF(Vendas4!L358="","",Vendas4!L358)</f>
        <v/>
      </c>
      <c r="K3388" s="36" t="str">
        <f>IF(Vendas4!M358="","",Vendas4!M358)</f>
        <v/>
      </c>
      <c r="L3388" s="36" t="str">
        <f>IF(Vendas4!N358="","",Vendas4!N358)</f>
        <v/>
      </c>
      <c r="M3388" s="36" t="str">
        <f>IF(Vendas4!O358="","",Vendas4!O358)</f>
        <v/>
      </c>
      <c r="N3388" s="36" t="str">
        <f>IF(Vendas4!P358="","",Vendas4!P358)</f>
        <v/>
      </c>
      <c r="O3388" s="42">
        <f t="shared" si="616"/>
        <v>0</v>
      </c>
      <c r="P3388" s="105">
        <f t="shared" si="617"/>
        <v>0</v>
      </c>
      <c r="Q3388" s="105">
        <f t="shared" si="618"/>
        <v>0</v>
      </c>
      <c r="R3388" s="105">
        <f t="shared" si="619"/>
        <v>0</v>
      </c>
      <c r="S3388" s="22" t="str">
        <f t="shared" ref="S3388:S3451" si="622">B3388</f>
        <v/>
      </c>
      <c r="T3388" s="92">
        <f t="shared" si="620"/>
        <v>0</v>
      </c>
      <c r="U3388" s="92">
        <f t="shared" si="605"/>
        <v>0</v>
      </c>
      <c r="V3388" s="92">
        <f t="shared" si="606"/>
        <v>0</v>
      </c>
      <c r="W3388" s="92">
        <f t="shared" si="607"/>
        <v>0</v>
      </c>
      <c r="X3388" s="92">
        <f t="shared" si="608"/>
        <v>0</v>
      </c>
      <c r="Y3388" s="92">
        <f t="shared" si="609"/>
        <v>0</v>
      </c>
      <c r="Z3388" s="92">
        <f t="shared" si="610"/>
        <v>0</v>
      </c>
      <c r="AA3388" s="92">
        <f t="shared" si="611"/>
        <v>0</v>
      </c>
      <c r="AB3388" s="92">
        <f t="shared" si="612"/>
        <v>0</v>
      </c>
      <c r="AC3388" s="92">
        <f t="shared" si="613"/>
        <v>0</v>
      </c>
      <c r="AD3388" s="92">
        <f t="shared" si="614"/>
        <v>0</v>
      </c>
      <c r="AE3388" s="92">
        <f t="shared" si="615"/>
        <v>0</v>
      </c>
      <c r="AF3388" s="118">
        <f t="shared" si="621"/>
        <v>0</v>
      </c>
    </row>
    <row r="3389" spans="2:32" ht="21.95" customHeight="1" x14ac:dyDescent="0.25">
      <c r="B3389" s="36" t="str">
        <f>IF(Vendas4!D359="","",Vendas4!D359)</f>
        <v/>
      </c>
      <c r="C3389" s="36" t="str">
        <f>IF(Vendas4!E359="","",Vendas4!E359)</f>
        <v/>
      </c>
      <c r="D3389" s="36" t="str">
        <f>IF(Vendas4!F359="","",Vendas4!F359)</f>
        <v/>
      </c>
      <c r="E3389" s="36" t="str">
        <f>IF(Vendas4!G359="","",Vendas4!G359)</f>
        <v/>
      </c>
      <c r="F3389" s="36" t="str">
        <f>IF(Vendas4!H359="","",Vendas4!H359)</f>
        <v/>
      </c>
      <c r="G3389" s="36" t="str">
        <f>IF(Vendas4!I359="","",Vendas4!I359)</f>
        <v/>
      </c>
      <c r="H3389" s="36" t="str">
        <f>IF(Vendas4!J359="","",Vendas4!J359)</f>
        <v/>
      </c>
      <c r="I3389" s="36" t="str">
        <f>IF(Vendas4!K359="","",Vendas4!K359)</f>
        <v/>
      </c>
      <c r="J3389" s="36" t="str">
        <f>IF(Vendas4!L359="","",Vendas4!L359)</f>
        <v/>
      </c>
      <c r="K3389" s="36" t="str">
        <f>IF(Vendas4!M359="","",Vendas4!M359)</f>
        <v/>
      </c>
      <c r="L3389" s="36" t="str">
        <f>IF(Vendas4!N359="","",Vendas4!N359)</f>
        <v/>
      </c>
      <c r="M3389" s="36" t="str">
        <f>IF(Vendas4!O359="","",Vendas4!O359)</f>
        <v/>
      </c>
      <c r="N3389" s="36" t="str">
        <f>IF(Vendas4!P359="","",Vendas4!P359)</f>
        <v/>
      </c>
      <c r="O3389" s="42">
        <f t="shared" si="616"/>
        <v>0</v>
      </c>
      <c r="P3389" s="105">
        <f t="shared" si="617"/>
        <v>0</v>
      </c>
      <c r="Q3389" s="105">
        <f t="shared" si="618"/>
        <v>0</v>
      </c>
      <c r="R3389" s="105">
        <f t="shared" si="619"/>
        <v>0</v>
      </c>
      <c r="S3389" s="22" t="str">
        <f t="shared" si="622"/>
        <v/>
      </c>
      <c r="T3389" s="92">
        <f t="shared" si="620"/>
        <v>0</v>
      </c>
      <c r="U3389" s="92">
        <f t="shared" si="605"/>
        <v>0</v>
      </c>
      <c r="V3389" s="92">
        <f t="shared" si="606"/>
        <v>0</v>
      </c>
      <c r="W3389" s="92">
        <f t="shared" si="607"/>
        <v>0</v>
      </c>
      <c r="X3389" s="92">
        <f t="shared" si="608"/>
        <v>0</v>
      </c>
      <c r="Y3389" s="92">
        <f t="shared" si="609"/>
        <v>0</v>
      </c>
      <c r="Z3389" s="92">
        <f t="shared" si="610"/>
        <v>0</v>
      </c>
      <c r="AA3389" s="92">
        <f t="shared" si="611"/>
        <v>0</v>
      </c>
      <c r="AB3389" s="92">
        <f t="shared" si="612"/>
        <v>0</v>
      </c>
      <c r="AC3389" s="92">
        <f t="shared" si="613"/>
        <v>0</v>
      </c>
      <c r="AD3389" s="92">
        <f t="shared" si="614"/>
        <v>0</v>
      </c>
      <c r="AE3389" s="92">
        <f t="shared" si="615"/>
        <v>0</v>
      </c>
      <c r="AF3389" s="118">
        <f t="shared" si="621"/>
        <v>0</v>
      </c>
    </row>
    <row r="3390" spans="2:32" ht="21.95" customHeight="1" x14ac:dyDescent="0.25">
      <c r="B3390" s="36" t="str">
        <f>IF(Vendas4!D360="","",Vendas4!D360)</f>
        <v/>
      </c>
      <c r="C3390" s="36" t="str">
        <f>IF(Vendas4!E360="","",Vendas4!E360)</f>
        <v/>
      </c>
      <c r="D3390" s="36" t="str">
        <f>IF(Vendas4!F360="","",Vendas4!F360)</f>
        <v/>
      </c>
      <c r="E3390" s="36" t="str">
        <f>IF(Vendas4!G360="","",Vendas4!G360)</f>
        <v/>
      </c>
      <c r="F3390" s="36" t="str">
        <f>IF(Vendas4!H360="","",Vendas4!H360)</f>
        <v/>
      </c>
      <c r="G3390" s="36" t="str">
        <f>IF(Vendas4!I360="","",Vendas4!I360)</f>
        <v/>
      </c>
      <c r="H3390" s="36" t="str">
        <f>IF(Vendas4!J360="","",Vendas4!J360)</f>
        <v/>
      </c>
      <c r="I3390" s="36" t="str">
        <f>IF(Vendas4!K360="","",Vendas4!K360)</f>
        <v/>
      </c>
      <c r="J3390" s="36" t="str">
        <f>IF(Vendas4!L360="","",Vendas4!L360)</f>
        <v/>
      </c>
      <c r="K3390" s="36" t="str">
        <f>IF(Vendas4!M360="","",Vendas4!M360)</f>
        <v/>
      </c>
      <c r="L3390" s="36" t="str">
        <f>IF(Vendas4!N360="","",Vendas4!N360)</f>
        <v/>
      </c>
      <c r="M3390" s="36" t="str">
        <f>IF(Vendas4!O360="","",Vendas4!O360)</f>
        <v/>
      </c>
      <c r="N3390" s="36" t="str">
        <f>IF(Vendas4!P360="","",Vendas4!P360)</f>
        <v/>
      </c>
      <c r="O3390" s="42">
        <f t="shared" si="616"/>
        <v>0</v>
      </c>
      <c r="P3390" s="105">
        <f t="shared" si="617"/>
        <v>0</v>
      </c>
      <c r="Q3390" s="105">
        <f t="shared" si="618"/>
        <v>0</v>
      </c>
      <c r="R3390" s="105">
        <f t="shared" si="619"/>
        <v>0</v>
      </c>
      <c r="S3390" s="22" t="str">
        <f t="shared" si="622"/>
        <v/>
      </c>
      <c r="T3390" s="92">
        <f t="shared" si="620"/>
        <v>0</v>
      </c>
      <c r="U3390" s="92">
        <f t="shared" si="605"/>
        <v>0</v>
      </c>
      <c r="V3390" s="92">
        <f t="shared" si="606"/>
        <v>0</v>
      </c>
      <c r="W3390" s="92">
        <f t="shared" si="607"/>
        <v>0</v>
      </c>
      <c r="X3390" s="92">
        <f t="shared" si="608"/>
        <v>0</v>
      </c>
      <c r="Y3390" s="92">
        <f t="shared" si="609"/>
        <v>0</v>
      </c>
      <c r="Z3390" s="92">
        <f t="shared" si="610"/>
        <v>0</v>
      </c>
      <c r="AA3390" s="92">
        <f t="shared" si="611"/>
        <v>0</v>
      </c>
      <c r="AB3390" s="92">
        <f t="shared" si="612"/>
        <v>0</v>
      </c>
      <c r="AC3390" s="92">
        <f t="shared" si="613"/>
        <v>0</v>
      </c>
      <c r="AD3390" s="92">
        <f t="shared" si="614"/>
        <v>0</v>
      </c>
      <c r="AE3390" s="92">
        <f t="shared" si="615"/>
        <v>0</v>
      </c>
      <c r="AF3390" s="118">
        <f t="shared" si="621"/>
        <v>0</v>
      </c>
    </row>
    <row r="3391" spans="2:32" ht="21.95" customHeight="1" x14ac:dyDescent="0.25">
      <c r="B3391" s="36" t="str">
        <f>IF(Vendas4!D361="","",Vendas4!D361)</f>
        <v/>
      </c>
      <c r="C3391" s="36" t="str">
        <f>IF(Vendas4!E361="","",Vendas4!E361)</f>
        <v/>
      </c>
      <c r="D3391" s="36" t="str">
        <f>IF(Vendas4!F361="","",Vendas4!F361)</f>
        <v/>
      </c>
      <c r="E3391" s="36" t="str">
        <f>IF(Vendas4!G361="","",Vendas4!G361)</f>
        <v/>
      </c>
      <c r="F3391" s="36" t="str">
        <f>IF(Vendas4!H361="","",Vendas4!H361)</f>
        <v/>
      </c>
      <c r="G3391" s="36" t="str">
        <f>IF(Vendas4!I361="","",Vendas4!I361)</f>
        <v/>
      </c>
      <c r="H3391" s="36" t="str">
        <f>IF(Vendas4!J361="","",Vendas4!J361)</f>
        <v/>
      </c>
      <c r="I3391" s="36" t="str">
        <f>IF(Vendas4!K361="","",Vendas4!K361)</f>
        <v/>
      </c>
      <c r="J3391" s="36" t="str">
        <f>IF(Vendas4!L361="","",Vendas4!L361)</f>
        <v/>
      </c>
      <c r="K3391" s="36" t="str">
        <f>IF(Vendas4!M361="","",Vendas4!M361)</f>
        <v/>
      </c>
      <c r="L3391" s="36" t="str">
        <f>IF(Vendas4!N361="","",Vendas4!N361)</f>
        <v/>
      </c>
      <c r="M3391" s="36" t="str">
        <f>IF(Vendas4!O361="","",Vendas4!O361)</f>
        <v/>
      </c>
      <c r="N3391" s="36" t="str">
        <f>IF(Vendas4!P361="","",Vendas4!P361)</f>
        <v/>
      </c>
      <c r="O3391" s="42">
        <f t="shared" si="616"/>
        <v>0</v>
      </c>
      <c r="P3391" s="105">
        <f t="shared" si="617"/>
        <v>0</v>
      </c>
      <c r="Q3391" s="105">
        <f t="shared" si="618"/>
        <v>0</v>
      </c>
      <c r="R3391" s="105">
        <f t="shared" si="619"/>
        <v>0</v>
      </c>
      <c r="S3391" s="22" t="str">
        <f t="shared" si="622"/>
        <v/>
      </c>
      <c r="T3391" s="92">
        <f t="shared" si="620"/>
        <v>0</v>
      </c>
      <c r="U3391" s="92">
        <f t="shared" si="605"/>
        <v>0</v>
      </c>
      <c r="V3391" s="92">
        <f t="shared" si="606"/>
        <v>0</v>
      </c>
      <c r="W3391" s="92">
        <f t="shared" si="607"/>
        <v>0</v>
      </c>
      <c r="X3391" s="92">
        <f t="shared" si="608"/>
        <v>0</v>
      </c>
      <c r="Y3391" s="92">
        <f t="shared" si="609"/>
        <v>0</v>
      </c>
      <c r="Z3391" s="92">
        <f t="shared" si="610"/>
        <v>0</v>
      </c>
      <c r="AA3391" s="92">
        <f t="shared" si="611"/>
        <v>0</v>
      </c>
      <c r="AB3391" s="92">
        <f t="shared" si="612"/>
        <v>0</v>
      </c>
      <c r="AC3391" s="92">
        <f t="shared" si="613"/>
        <v>0</v>
      </c>
      <c r="AD3391" s="92">
        <f t="shared" si="614"/>
        <v>0</v>
      </c>
      <c r="AE3391" s="92">
        <f t="shared" si="615"/>
        <v>0</v>
      </c>
      <c r="AF3391" s="118">
        <f t="shared" si="621"/>
        <v>0</v>
      </c>
    </row>
    <row r="3392" spans="2:32" ht="21.95" customHeight="1" x14ac:dyDescent="0.25">
      <c r="B3392" s="36" t="str">
        <f>IF(Vendas4!D362="","",Vendas4!D362)</f>
        <v/>
      </c>
      <c r="C3392" s="36" t="str">
        <f>IF(Vendas4!E362="","",Vendas4!E362)</f>
        <v/>
      </c>
      <c r="D3392" s="36" t="str">
        <f>IF(Vendas4!F362="","",Vendas4!F362)</f>
        <v/>
      </c>
      <c r="E3392" s="36" t="str">
        <f>IF(Vendas4!G362="","",Vendas4!G362)</f>
        <v/>
      </c>
      <c r="F3392" s="36" t="str">
        <f>IF(Vendas4!H362="","",Vendas4!H362)</f>
        <v/>
      </c>
      <c r="G3392" s="36" t="str">
        <f>IF(Vendas4!I362="","",Vendas4!I362)</f>
        <v/>
      </c>
      <c r="H3392" s="36" t="str">
        <f>IF(Vendas4!J362="","",Vendas4!J362)</f>
        <v/>
      </c>
      <c r="I3392" s="36" t="str">
        <f>IF(Vendas4!K362="","",Vendas4!K362)</f>
        <v/>
      </c>
      <c r="J3392" s="36" t="str">
        <f>IF(Vendas4!L362="","",Vendas4!L362)</f>
        <v/>
      </c>
      <c r="K3392" s="36" t="str">
        <f>IF(Vendas4!M362="","",Vendas4!M362)</f>
        <v/>
      </c>
      <c r="L3392" s="36" t="str">
        <f>IF(Vendas4!N362="","",Vendas4!N362)</f>
        <v/>
      </c>
      <c r="M3392" s="36" t="str">
        <f>IF(Vendas4!O362="","",Vendas4!O362)</f>
        <v/>
      </c>
      <c r="N3392" s="36" t="str">
        <f>IF(Vendas4!P362="","",Vendas4!P362)</f>
        <v/>
      </c>
      <c r="O3392" s="42">
        <f t="shared" si="616"/>
        <v>0</v>
      </c>
      <c r="P3392" s="105">
        <f t="shared" si="617"/>
        <v>0</v>
      </c>
      <c r="Q3392" s="105">
        <f t="shared" si="618"/>
        <v>0</v>
      </c>
      <c r="R3392" s="105">
        <f t="shared" si="619"/>
        <v>0</v>
      </c>
      <c r="S3392" s="22" t="str">
        <f t="shared" si="622"/>
        <v/>
      </c>
      <c r="T3392" s="92">
        <f t="shared" si="620"/>
        <v>0</v>
      </c>
      <c r="U3392" s="92">
        <f t="shared" si="605"/>
        <v>0</v>
      </c>
      <c r="V3392" s="92">
        <f t="shared" si="606"/>
        <v>0</v>
      </c>
      <c r="W3392" s="92">
        <f t="shared" si="607"/>
        <v>0</v>
      </c>
      <c r="X3392" s="92">
        <f t="shared" si="608"/>
        <v>0</v>
      </c>
      <c r="Y3392" s="92">
        <f t="shared" si="609"/>
        <v>0</v>
      </c>
      <c r="Z3392" s="92">
        <f t="shared" si="610"/>
        <v>0</v>
      </c>
      <c r="AA3392" s="92">
        <f t="shared" si="611"/>
        <v>0</v>
      </c>
      <c r="AB3392" s="92">
        <f t="shared" si="612"/>
        <v>0</v>
      </c>
      <c r="AC3392" s="92">
        <f t="shared" si="613"/>
        <v>0</v>
      </c>
      <c r="AD3392" s="92">
        <f t="shared" si="614"/>
        <v>0</v>
      </c>
      <c r="AE3392" s="92">
        <f t="shared" si="615"/>
        <v>0</v>
      </c>
      <c r="AF3392" s="118">
        <f t="shared" si="621"/>
        <v>0</v>
      </c>
    </row>
    <row r="3393" spans="2:32" ht="21.95" customHeight="1" x14ac:dyDescent="0.25">
      <c r="B3393" s="36" t="str">
        <f>IF(Vendas4!D363="","",Vendas4!D363)</f>
        <v/>
      </c>
      <c r="C3393" s="36" t="str">
        <f>IF(Vendas4!E363="","",Vendas4!E363)</f>
        <v/>
      </c>
      <c r="D3393" s="36" t="str">
        <f>IF(Vendas4!F363="","",Vendas4!F363)</f>
        <v/>
      </c>
      <c r="E3393" s="36" t="str">
        <f>IF(Vendas4!G363="","",Vendas4!G363)</f>
        <v/>
      </c>
      <c r="F3393" s="36" t="str">
        <f>IF(Vendas4!H363="","",Vendas4!H363)</f>
        <v/>
      </c>
      <c r="G3393" s="36" t="str">
        <f>IF(Vendas4!I363="","",Vendas4!I363)</f>
        <v/>
      </c>
      <c r="H3393" s="36" t="str">
        <f>IF(Vendas4!J363="","",Vendas4!J363)</f>
        <v/>
      </c>
      <c r="I3393" s="36" t="str">
        <f>IF(Vendas4!K363="","",Vendas4!K363)</f>
        <v/>
      </c>
      <c r="J3393" s="36" t="str">
        <f>IF(Vendas4!L363="","",Vendas4!L363)</f>
        <v/>
      </c>
      <c r="K3393" s="36" t="str">
        <f>IF(Vendas4!M363="","",Vendas4!M363)</f>
        <v/>
      </c>
      <c r="L3393" s="36" t="str">
        <f>IF(Vendas4!N363="","",Vendas4!N363)</f>
        <v/>
      </c>
      <c r="M3393" s="36" t="str">
        <f>IF(Vendas4!O363="","",Vendas4!O363)</f>
        <v/>
      </c>
      <c r="N3393" s="36" t="str">
        <f>IF(Vendas4!P363="","",Vendas4!P363)</f>
        <v/>
      </c>
      <c r="O3393" s="42">
        <f t="shared" si="616"/>
        <v>0</v>
      </c>
      <c r="P3393" s="105">
        <f t="shared" si="617"/>
        <v>0</v>
      </c>
      <c r="Q3393" s="105">
        <f t="shared" si="618"/>
        <v>0</v>
      </c>
      <c r="R3393" s="105">
        <f t="shared" si="619"/>
        <v>0</v>
      </c>
      <c r="S3393" s="22" t="str">
        <f t="shared" si="622"/>
        <v/>
      </c>
      <c r="T3393" s="92">
        <f t="shared" si="620"/>
        <v>0</v>
      </c>
      <c r="U3393" s="92">
        <f t="shared" si="605"/>
        <v>0</v>
      </c>
      <c r="V3393" s="92">
        <f t="shared" si="606"/>
        <v>0</v>
      </c>
      <c r="W3393" s="92">
        <f t="shared" si="607"/>
        <v>0</v>
      </c>
      <c r="X3393" s="92">
        <f t="shared" si="608"/>
        <v>0</v>
      </c>
      <c r="Y3393" s="92">
        <f t="shared" si="609"/>
        <v>0</v>
      </c>
      <c r="Z3393" s="92">
        <f t="shared" si="610"/>
        <v>0</v>
      </c>
      <c r="AA3393" s="92">
        <f t="shared" si="611"/>
        <v>0</v>
      </c>
      <c r="AB3393" s="92">
        <f t="shared" si="612"/>
        <v>0</v>
      </c>
      <c r="AC3393" s="92">
        <f t="shared" si="613"/>
        <v>0</v>
      </c>
      <c r="AD3393" s="92">
        <f t="shared" si="614"/>
        <v>0</v>
      </c>
      <c r="AE3393" s="92">
        <f t="shared" si="615"/>
        <v>0</v>
      </c>
      <c r="AF3393" s="118">
        <f t="shared" si="621"/>
        <v>0</v>
      </c>
    </row>
    <row r="3394" spans="2:32" ht="21.95" customHeight="1" x14ac:dyDescent="0.25">
      <c r="B3394" s="36" t="str">
        <f>IF(Vendas4!D364="","",Vendas4!D364)</f>
        <v/>
      </c>
      <c r="C3394" s="36" t="str">
        <f>IF(Vendas4!E364="","",Vendas4!E364)</f>
        <v/>
      </c>
      <c r="D3394" s="36" t="str">
        <f>IF(Vendas4!F364="","",Vendas4!F364)</f>
        <v/>
      </c>
      <c r="E3394" s="36" t="str">
        <f>IF(Vendas4!G364="","",Vendas4!G364)</f>
        <v/>
      </c>
      <c r="F3394" s="36" t="str">
        <f>IF(Vendas4!H364="","",Vendas4!H364)</f>
        <v/>
      </c>
      <c r="G3394" s="36" t="str">
        <f>IF(Vendas4!I364="","",Vendas4!I364)</f>
        <v/>
      </c>
      <c r="H3394" s="36" t="str">
        <f>IF(Vendas4!J364="","",Vendas4!J364)</f>
        <v/>
      </c>
      <c r="I3394" s="36" t="str">
        <f>IF(Vendas4!K364="","",Vendas4!K364)</f>
        <v/>
      </c>
      <c r="J3394" s="36" t="str">
        <f>IF(Vendas4!L364="","",Vendas4!L364)</f>
        <v/>
      </c>
      <c r="K3394" s="36" t="str">
        <f>IF(Vendas4!M364="","",Vendas4!M364)</f>
        <v/>
      </c>
      <c r="L3394" s="36" t="str">
        <f>IF(Vendas4!N364="","",Vendas4!N364)</f>
        <v/>
      </c>
      <c r="M3394" s="36" t="str">
        <f>IF(Vendas4!O364="","",Vendas4!O364)</f>
        <v/>
      </c>
      <c r="N3394" s="36" t="str">
        <f>IF(Vendas4!P364="","",Vendas4!P364)</f>
        <v/>
      </c>
      <c r="O3394" s="42">
        <f t="shared" si="616"/>
        <v>0</v>
      </c>
      <c r="P3394" s="105">
        <f t="shared" si="617"/>
        <v>0</v>
      </c>
      <c r="Q3394" s="105">
        <f t="shared" si="618"/>
        <v>0</v>
      </c>
      <c r="R3394" s="105">
        <f t="shared" si="619"/>
        <v>0</v>
      </c>
      <c r="S3394" s="22" t="str">
        <f t="shared" si="622"/>
        <v/>
      </c>
      <c r="T3394" s="92">
        <f t="shared" si="620"/>
        <v>0</v>
      </c>
      <c r="U3394" s="92">
        <f t="shared" si="605"/>
        <v>0</v>
      </c>
      <c r="V3394" s="92">
        <f t="shared" si="606"/>
        <v>0</v>
      </c>
      <c r="W3394" s="92">
        <f t="shared" si="607"/>
        <v>0</v>
      </c>
      <c r="X3394" s="92">
        <f t="shared" si="608"/>
        <v>0</v>
      </c>
      <c r="Y3394" s="92">
        <f t="shared" si="609"/>
        <v>0</v>
      </c>
      <c r="Z3394" s="92">
        <f t="shared" si="610"/>
        <v>0</v>
      </c>
      <c r="AA3394" s="92">
        <f t="shared" si="611"/>
        <v>0</v>
      </c>
      <c r="AB3394" s="92">
        <f t="shared" si="612"/>
        <v>0</v>
      </c>
      <c r="AC3394" s="92">
        <f t="shared" si="613"/>
        <v>0</v>
      </c>
      <c r="AD3394" s="92">
        <f t="shared" si="614"/>
        <v>0</v>
      </c>
      <c r="AE3394" s="92">
        <f t="shared" si="615"/>
        <v>0</v>
      </c>
      <c r="AF3394" s="118">
        <f t="shared" si="621"/>
        <v>0</v>
      </c>
    </row>
    <row r="3395" spans="2:32" ht="21.95" customHeight="1" x14ac:dyDescent="0.25">
      <c r="B3395" s="36" t="str">
        <f>IF(Vendas4!D365="","",Vendas4!D365)</f>
        <v/>
      </c>
      <c r="C3395" s="36" t="str">
        <f>IF(Vendas4!E365="","",Vendas4!E365)</f>
        <v/>
      </c>
      <c r="D3395" s="36" t="str">
        <f>IF(Vendas4!F365="","",Vendas4!F365)</f>
        <v/>
      </c>
      <c r="E3395" s="36" t="str">
        <f>IF(Vendas4!G365="","",Vendas4!G365)</f>
        <v/>
      </c>
      <c r="F3395" s="36" t="str">
        <f>IF(Vendas4!H365="","",Vendas4!H365)</f>
        <v/>
      </c>
      <c r="G3395" s="36" t="str">
        <f>IF(Vendas4!I365="","",Vendas4!I365)</f>
        <v/>
      </c>
      <c r="H3395" s="36" t="str">
        <f>IF(Vendas4!J365="","",Vendas4!J365)</f>
        <v/>
      </c>
      <c r="I3395" s="36" t="str">
        <f>IF(Vendas4!K365="","",Vendas4!K365)</f>
        <v/>
      </c>
      <c r="J3395" s="36" t="str">
        <f>IF(Vendas4!L365="","",Vendas4!L365)</f>
        <v/>
      </c>
      <c r="K3395" s="36" t="str">
        <f>IF(Vendas4!M365="","",Vendas4!M365)</f>
        <v/>
      </c>
      <c r="L3395" s="36" t="str">
        <f>IF(Vendas4!N365="","",Vendas4!N365)</f>
        <v/>
      </c>
      <c r="M3395" s="36" t="str">
        <f>IF(Vendas4!O365="","",Vendas4!O365)</f>
        <v/>
      </c>
      <c r="N3395" s="36" t="str">
        <f>IF(Vendas4!P365="","",Vendas4!P365)</f>
        <v/>
      </c>
      <c r="O3395" s="42">
        <f t="shared" si="616"/>
        <v>0</v>
      </c>
      <c r="P3395" s="105">
        <f t="shared" si="617"/>
        <v>0</v>
      </c>
      <c r="Q3395" s="105">
        <f t="shared" si="618"/>
        <v>0</v>
      </c>
      <c r="R3395" s="105">
        <f t="shared" si="619"/>
        <v>0</v>
      </c>
      <c r="S3395" s="22" t="str">
        <f t="shared" si="622"/>
        <v/>
      </c>
      <c r="T3395" s="92">
        <f t="shared" si="620"/>
        <v>0</v>
      </c>
      <c r="U3395" s="92">
        <f t="shared" si="605"/>
        <v>0</v>
      </c>
      <c r="V3395" s="92">
        <f t="shared" si="606"/>
        <v>0</v>
      </c>
      <c r="W3395" s="92">
        <f t="shared" si="607"/>
        <v>0</v>
      </c>
      <c r="X3395" s="92">
        <f t="shared" si="608"/>
        <v>0</v>
      </c>
      <c r="Y3395" s="92">
        <f t="shared" si="609"/>
        <v>0</v>
      </c>
      <c r="Z3395" s="92">
        <f t="shared" si="610"/>
        <v>0</v>
      </c>
      <c r="AA3395" s="92">
        <f t="shared" si="611"/>
        <v>0</v>
      </c>
      <c r="AB3395" s="92">
        <f t="shared" si="612"/>
        <v>0</v>
      </c>
      <c r="AC3395" s="92">
        <f t="shared" si="613"/>
        <v>0</v>
      </c>
      <c r="AD3395" s="92">
        <f t="shared" si="614"/>
        <v>0</v>
      </c>
      <c r="AE3395" s="92">
        <f t="shared" si="615"/>
        <v>0</v>
      </c>
      <c r="AF3395" s="118">
        <f t="shared" si="621"/>
        <v>0</v>
      </c>
    </row>
    <row r="3396" spans="2:32" ht="21.95" customHeight="1" x14ac:dyDescent="0.25">
      <c r="B3396" s="36" t="str">
        <f>IF(Vendas4!D366="","",Vendas4!D366)</f>
        <v/>
      </c>
      <c r="C3396" s="36" t="str">
        <f>IF(Vendas4!E366="","",Vendas4!E366)</f>
        <v/>
      </c>
      <c r="D3396" s="36" t="str">
        <f>IF(Vendas4!F366="","",Vendas4!F366)</f>
        <v/>
      </c>
      <c r="E3396" s="36" t="str">
        <f>IF(Vendas4!G366="","",Vendas4!G366)</f>
        <v/>
      </c>
      <c r="F3396" s="36" t="str">
        <f>IF(Vendas4!H366="","",Vendas4!H366)</f>
        <v/>
      </c>
      <c r="G3396" s="36" t="str">
        <f>IF(Vendas4!I366="","",Vendas4!I366)</f>
        <v/>
      </c>
      <c r="H3396" s="36" t="str">
        <f>IF(Vendas4!J366="","",Vendas4!J366)</f>
        <v/>
      </c>
      <c r="I3396" s="36" t="str">
        <f>IF(Vendas4!K366="","",Vendas4!K366)</f>
        <v/>
      </c>
      <c r="J3396" s="36" t="str">
        <f>IF(Vendas4!L366="","",Vendas4!L366)</f>
        <v/>
      </c>
      <c r="K3396" s="36" t="str">
        <f>IF(Vendas4!M366="","",Vendas4!M366)</f>
        <v/>
      </c>
      <c r="L3396" s="36" t="str">
        <f>IF(Vendas4!N366="","",Vendas4!N366)</f>
        <v/>
      </c>
      <c r="M3396" s="36" t="str">
        <f>IF(Vendas4!O366="","",Vendas4!O366)</f>
        <v/>
      </c>
      <c r="N3396" s="36" t="str">
        <f>IF(Vendas4!P366="","",Vendas4!P366)</f>
        <v/>
      </c>
      <c r="O3396" s="42">
        <f t="shared" si="616"/>
        <v>0</v>
      </c>
      <c r="P3396" s="105">
        <f t="shared" si="617"/>
        <v>0</v>
      </c>
      <c r="Q3396" s="105">
        <f t="shared" si="618"/>
        <v>0</v>
      </c>
      <c r="R3396" s="105">
        <f t="shared" si="619"/>
        <v>0</v>
      </c>
      <c r="S3396" s="22" t="str">
        <f t="shared" si="622"/>
        <v/>
      </c>
      <c r="T3396" s="92">
        <f t="shared" si="620"/>
        <v>0</v>
      </c>
      <c r="U3396" s="92">
        <f t="shared" si="605"/>
        <v>0</v>
      </c>
      <c r="V3396" s="92">
        <f t="shared" si="606"/>
        <v>0</v>
      </c>
      <c r="W3396" s="92">
        <f t="shared" si="607"/>
        <v>0</v>
      </c>
      <c r="X3396" s="92">
        <f t="shared" si="608"/>
        <v>0</v>
      </c>
      <c r="Y3396" s="92">
        <f t="shared" si="609"/>
        <v>0</v>
      </c>
      <c r="Z3396" s="92">
        <f t="shared" si="610"/>
        <v>0</v>
      </c>
      <c r="AA3396" s="92">
        <f t="shared" si="611"/>
        <v>0</v>
      </c>
      <c r="AB3396" s="92">
        <f t="shared" si="612"/>
        <v>0</v>
      </c>
      <c r="AC3396" s="92">
        <f t="shared" si="613"/>
        <v>0</v>
      </c>
      <c r="AD3396" s="92">
        <f t="shared" si="614"/>
        <v>0</v>
      </c>
      <c r="AE3396" s="92">
        <f t="shared" si="615"/>
        <v>0</v>
      </c>
      <c r="AF3396" s="118">
        <f t="shared" si="621"/>
        <v>0</v>
      </c>
    </row>
    <row r="3397" spans="2:32" ht="21.95" customHeight="1" x14ac:dyDescent="0.25">
      <c r="B3397" s="36" t="str">
        <f>IF(Vendas4!D367="","",Vendas4!D367)</f>
        <v/>
      </c>
      <c r="C3397" s="36" t="str">
        <f>IF(Vendas4!E367="","",Vendas4!E367)</f>
        <v/>
      </c>
      <c r="D3397" s="36" t="str">
        <f>IF(Vendas4!F367="","",Vendas4!F367)</f>
        <v/>
      </c>
      <c r="E3397" s="36" t="str">
        <f>IF(Vendas4!G367="","",Vendas4!G367)</f>
        <v/>
      </c>
      <c r="F3397" s="36" t="str">
        <f>IF(Vendas4!H367="","",Vendas4!H367)</f>
        <v/>
      </c>
      <c r="G3397" s="36" t="str">
        <f>IF(Vendas4!I367="","",Vendas4!I367)</f>
        <v/>
      </c>
      <c r="H3397" s="36" t="str">
        <f>IF(Vendas4!J367="","",Vendas4!J367)</f>
        <v/>
      </c>
      <c r="I3397" s="36" t="str">
        <f>IF(Vendas4!K367="","",Vendas4!K367)</f>
        <v/>
      </c>
      <c r="J3397" s="36" t="str">
        <f>IF(Vendas4!L367="","",Vendas4!L367)</f>
        <v/>
      </c>
      <c r="K3397" s="36" t="str">
        <f>IF(Vendas4!M367="","",Vendas4!M367)</f>
        <v/>
      </c>
      <c r="L3397" s="36" t="str">
        <f>IF(Vendas4!N367="","",Vendas4!N367)</f>
        <v/>
      </c>
      <c r="M3397" s="36" t="str">
        <f>IF(Vendas4!O367="","",Vendas4!O367)</f>
        <v/>
      </c>
      <c r="N3397" s="36" t="str">
        <f>IF(Vendas4!P367="","",Vendas4!P367)</f>
        <v/>
      </c>
      <c r="O3397" s="42">
        <f t="shared" si="616"/>
        <v>0</v>
      </c>
      <c r="P3397" s="105">
        <f t="shared" si="617"/>
        <v>0</v>
      </c>
      <c r="Q3397" s="105">
        <f t="shared" si="618"/>
        <v>0</v>
      </c>
      <c r="R3397" s="105">
        <f t="shared" si="619"/>
        <v>0</v>
      </c>
      <c r="S3397" s="22" t="str">
        <f t="shared" si="622"/>
        <v/>
      </c>
      <c r="T3397" s="92">
        <f t="shared" si="620"/>
        <v>0</v>
      </c>
      <c r="U3397" s="92">
        <f t="shared" si="605"/>
        <v>0</v>
      </c>
      <c r="V3397" s="92">
        <f t="shared" si="606"/>
        <v>0</v>
      </c>
      <c r="W3397" s="92">
        <f t="shared" si="607"/>
        <v>0</v>
      </c>
      <c r="X3397" s="92">
        <f t="shared" si="608"/>
        <v>0</v>
      </c>
      <c r="Y3397" s="92">
        <f t="shared" si="609"/>
        <v>0</v>
      </c>
      <c r="Z3397" s="92">
        <f t="shared" si="610"/>
        <v>0</v>
      </c>
      <c r="AA3397" s="92">
        <f t="shared" si="611"/>
        <v>0</v>
      </c>
      <c r="AB3397" s="92">
        <f t="shared" si="612"/>
        <v>0</v>
      </c>
      <c r="AC3397" s="92">
        <f t="shared" si="613"/>
        <v>0</v>
      </c>
      <c r="AD3397" s="92">
        <f t="shared" si="614"/>
        <v>0</v>
      </c>
      <c r="AE3397" s="92">
        <f t="shared" si="615"/>
        <v>0</v>
      </c>
      <c r="AF3397" s="118">
        <f t="shared" si="621"/>
        <v>0</v>
      </c>
    </row>
    <row r="3398" spans="2:32" ht="21.95" customHeight="1" x14ac:dyDescent="0.25">
      <c r="B3398" s="36" t="str">
        <f>IF(Vendas4!D368="","",Vendas4!D368)</f>
        <v/>
      </c>
      <c r="C3398" s="36" t="str">
        <f>IF(Vendas4!E368="","",Vendas4!E368)</f>
        <v/>
      </c>
      <c r="D3398" s="36" t="str">
        <f>IF(Vendas4!F368="","",Vendas4!F368)</f>
        <v/>
      </c>
      <c r="E3398" s="36" t="str">
        <f>IF(Vendas4!G368="","",Vendas4!G368)</f>
        <v/>
      </c>
      <c r="F3398" s="36" t="str">
        <f>IF(Vendas4!H368="","",Vendas4!H368)</f>
        <v/>
      </c>
      <c r="G3398" s="36" t="str">
        <f>IF(Vendas4!I368="","",Vendas4!I368)</f>
        <v/>
      </c>
      <c r="H3398" s="36" t="str">
        <f>IF(Vendas4!J368="","",Vendas4!J368)</f>
        <v/>
      </c>
      <c r="I3398" s="36" t="str">
        <f>IF(Vendas4!K368="","",Vendas4!K368)</f>
        <v/>
      </c>
      <c r="J3398" s="36" t="str">
        <f>IF(Vendas4!L368="","",Vendas4!L368)</f>
        <v/>
      </c>
      <c r="K3398" s="36" t="str">
        <f>IF(Vendas4!M368="","",Vendas4!M368)</f>
        <v/>
      </c>
      <c r="L3398" s="36" t="str">
        <f>IF(Vendas4!N368="","",Vendas4!N368)</f>
        <v/>
      </c>
      <c r="M3398" s="36" t="str">
        <f>IF(Vendas4!O368="","",Vendas4!O368)</f>
        <v/>
      </c>
      <c r="N3398" s="36" t="str">
        <f>IF(Vendas4!P368="","",Vendas4!P368)</f>
        <v/>
      </c>
      <c r="O3398" s="42">
        <f t="shared" si="616"/>
        <v>0</v>
      </c>
      <c r="P3398" s="105">
        <f t="shared" si="617"/>
        <v>0</v>
      </c>
      <c r="Q3398" s="105">
        <f t="shared" si="618"/>
        <v>0</v>
      </c>
      <c r="R3398" s="105">
        <f t="shared" si="619"/>
        <v>0</v>
      </c>
      <c r="S3398" s="22" t="str">
        <f t="shared" si="622"/>
        <v/>
      </c>
      <c r="T3398" s="92">
        <f t="shared" si="620"/>
        <v>0</v>
      </c>
      <c r="U3398" s="92">
        <f t="shared" si="605"/>
        <v>0</v>
      </c>
      <c r="V3398" s="92">
        <f t="shared" si="606"/>
        <v>0</v>
      </c>
      <c r="W3398" s="92">
        <f t="shared" si="607"/>
        <v>0</v>
      </c>
      <c r="X3398" s="92">
        <f t="shared" si="608"/>
        <v>0</v>
      </c>
      <c r="Y3398" s="92">
        <f t="shared" si="609"/>
        <v>0</v>
      </c>
      <c r="Z3398" s="92">
        <f t="shared" si="610"/>
        <v>0</v>
      </c>
      <c r="AA3398" s="92">
        <f t="shared" si="611"/>
        <v>0</v>
      </c>
      <c r="AB3398" s="92">
        <f t="shared" si="612"/>
        <v>0</v>
      </c>
      <c r="AC3398" s="92">
        <f t="shared" si="613"/>
        <v>0</v>
      </c>
      <c r="AD3398" s="92">
        <f t="shared" si="614"/>
        <v>0</v>
      </c>
      <c r="AE3398" s="92">
        <f t="shared" si="615"/>
        <v>0</v>
      </c>
      <c r="AF3398" s="118">
        <f t="shared" si="621"/>
        <v>0</v>
      </c>
    </row>
    <row r="3399" spans="2:32" ht="21.95" customHeight="1" x14ac:dyDescent="0.25">
      <c r="B3399" s="36" t="str">
        <f>IF(Vendas4!D369="","",Vendas4!D369)</f>
        <v/>
      </c>
      <c r="C3399" s="36" t="str">
        <f>IF(Vendas4!E369="","",Vendas4!E369)</f>
        <v/>
      </c>
      <c r="D3399" s="36" t="str">
        <f>IF(Vendas4!F369="","",Vendas4!F369)</f>
        <v/>
      </c>
      <c r="E3399" s="36" t="str">
        <f>IF(Vendas4!G369="","",Vendas4!G369)</f>
        <v/>
      </c>
      <c r="F3399" s="36" t="str">
        <f>IF(Vendas4!H369="","",Vendas4!H369)</f>
        <v/>
      </c>
      <c r="G3399" s="36" t="str">
        <f>IF(Vendas4!I369="","",Vendas4!I369)</f>
        <v/>
      </c>
      <c r="H3399" s="36" t="str">
        <f>IF(Vendas4!J369="","",Vendas4!J369)</f>
        <v/>
      </c>
      <c r="I3399" s="36" t="str">
        <f>IF(Vendas4!K369="","",Vendas4!K369)</f>
        <v/>
      </c>
      <c r="J3399" s="36" t="str">
        <f>IF(Vendas4!L369="","",Vendas4!L369)</f>
        <v/>
      </c>
      <c r="K3399" s="36" t="str">
        <f>IF(Vendas4!M369="","",Vendas4!M369)</f>
        <v/>
      </c>
      <c r="L3399" s="36" t="str">
        <f>IF(Vendas4!N369="","",Vendas4!N369)</f>
        <v/>
      </c>
      <c r="M3399" s="36" t="str">
        <f>IF(Vendas4!O369="","",Vendas4!O369)</f>
        <v/>
      </c>
      <c r="N3399" s="36" t="str">
        <f>IF(Vendas4!P369="","",Vendas4!P369)</f>
        <v/>
      </c>
      <c r="O3399" s="42">
        <f t="shared" si="616"/>
        <v>0</v>
      </c>
      <c r="P3399" s="105">
        <f t="shared" si="617"/>
        <v>0</v>
      </c>
      <c r="Q3399" s="105">
        <f t="shared" si="618"/>
        <v>0</v>
      </c>
      <c r="R3399" s="105">
        <f t="shared" si="619"/>
        <v>0</v>
      </c>
      <c r="S3399" s="22" t="str">
        <f t="shared" si="622"/>
        <v/>
      </c>
      <c r="T3399" s="92">
        <f t="shared" si="620"/>
        <v>0</v>
      </c>
      <c r="U3399" s="92">
        <f t="shared" si="605"/>
        <v>0</v>
      </c>
      <c r="V3399" s="92">
        <f t="shared" si="606"/>
        <v>0</v>
      </c>
      <c r="W3399" s="92">
        <f t="shared" si="607"/>
        <v>0</v>
      </c>
      <c r="X3399" s="92">
        <f t="shared" si="608"/>
        <v>0</v>
      </c>
      <c r="Y3399" s="92">
        <f t="shared" si="609"/>
        <v>0</v>
      </c>
      <c r="Z3399" s="92">
        <f t="shared" si="610"/>
        <v>0</v>
      </c>
      <c r="AA3399" s="92">
        <f t="shared" si="611"/>
        <v>0</v>
      </c>
      <c r="AB3399" s="92">
        <f t="shared" si="612"/>
        <v>0</v>
      </c>
      <c r="AC3399" s="92">
        <f t="shared" si="613"/>
        <v>0</v>
      </c>
      <c r="AD3399" s="92">
        <f t="shared" si="614"/>
        <v>0</v>
      </c>
      <c r="AE3399" s="92">
        <f t="shared" si="615"/>
        <v>0</v>
      </c>
      <c r="AF3399" s="118">
        <f t="shared" si="621"/>
        <v>0</v>
      </c>
    </row>
    <row r="3400" spans="2:32" ht="21.95" customHeight="1" x14ac:dyDescent="0.25">
      <c r="B3400" s="36" t="str">
        <f>IF(Vendas4!D370="","",Vendas4!D370)</f>
        <v/>
      </c>
      <c r="C3400" s="36" t="str">
        <f>IF(Vendas4!E370="","",Vendas4!E370)</f>
        <v/>
      </c>
      <c r="D3400" s="36" t="str">
        <f>IF(Vendas4!F370="","",Vendas4!F370)</f>
        <v/>
      </c>
      <c r="E3400" s="36" t="str">
        <f>IF(Vendas4!G370="","",Vendas4!G370)</f>
        <v/>
      </c>
      <c r="F3400" s="36" t="str">
        <f>IF(Vendas4!H370="","",Vendas4!H370)</f>
        <v/>
      </c>
      <c r="G3400" s="36" t="str">
        <f>IF(Vendas4!I370="","",Vendas4!I370)</f>
        <v/>
      </c>
      <c r="H3400" s="36" t="str">
        <f>IF(Vendas4!J370="","",Vendas4!J370)</f>
        <v/>
      </c>
      <c r="I3400" s="36" t="str">
        <f>IF(Vendas4!K370="","",Vendas4!K370)</f>
        <v/>
      </c>
      <c r="J3400" s="36" t="str">
        <f>IF(Vendas4!L370="","",Vendas4!L370)</f>
        <v/>
      </c>
      <c r="K3400" s="36" t="str">
        <f>IF(Vendas4!M370="","",Vendas4!M370)</f>
        <v/>
      </c>
      <c r="L3400" s="36" t="str">
        <f>IF(Vendas4!N370="","",Vendas4!N370)</f>
        <v/>
      </c>
      <c r="M3400" s="36" t="str">
        <f>IF(Vendas4!O370="","",Vendas4!O370)</f>
        <v/>
      </c>
      <c r="N3400" s="36" t="str">
        <f>IF(Vendas4!P370="","",Vendas4!P370)</f>
        <v/>
      </c>
      <c r="O3400" s="42">
        <f t="shared" si="616"/>
        <v>0</v>
      </c>
      <c r="P3400" s="105">
        <f t="shared" si="617"/>
        <v>0</v>
      </c>
      <c r="Q3400" s="105">
        <f t="shared" si="618"/>
        <v>0</v>
      </c>
      <c r="R3400" s="105">
        <f t="shared" si="619"/>
        <v>0</v>
      </c>
      <c r="S3400" s="22" t="str">
        <f t="shared" si="622"/>
        <v/>
      </c>
      <c r="T3400" s="92">
        <f t="shared" si="620"/>
        <v>0</v>
      </c>
      <c r="U3400" s="92">
        <f t="shared" si="605"/>
        <v>0</v>
      </c>
      <c r="V3400" s="92">
        <f t="shared" si="606"/>
        <v>0</v>
      </c>
      <c r="W3400" s="92">
        <f t="shared" si="607"/>
        <v>0</v>
      </c>
      <c r="X3400" s="92">
        <f t="shared" si="608"/>
        <v>0</v>
      </c>
      <c r="Y3400" s="92">
        <f t="shared" si="609"/>
        <v>0</v>
      </c>
      <c r="Z3400" s="92">
        <f t="shared" si="610"/>
        <v>0</v>
      </c>
      <c r="AA3400" s="92">
        <f t="shared" si="611"/>
        <v>0</v>
      </c>
      <c r="AB3400" s="92">
        <f t="shared" si="612"/>
        <v>0</v>
      </c>
      <c r="AC3400" s="92">
        <f t="shared" si="613"/>
        <v>0</v>
      </c>
      <c r="AD3400" s="92">
        <f t="shared" si="614"/>
        <v>0</v>
      </c>
      <c r="AE3400" s="92">
        <f t="shared" si="615"/>
        <v>0</v>
      </c>
      <c r="AF3400" s="118">
        <f t="shared" si="621"/>
        <v>0</v>
      </c>
    </row>
    <row r="3401" spans="2:32" ht="21.95" customHeight="1" x14ac:dyDescent="0.25">
      <c r="B3401" s="36" t="str">
        <f>IF(Vendas4!D371="","",Vendas4!D371)</f>
        <v/>
      </c>
      <c r="C3401" s="36" t="str">
        <f>IF(Vendas4!E371="","",Vendas4!E371)</f>
        <v/>
      </c>
      <c r="D3401" s="36" t="str">
        <f>IF(Vendas4!F371="","",Vendas4!F371)</f>
        <v/>
      </c>
      <c r="E3401" s="36" t="str">
        <f>IF(Vendas4!G371="","",Vendas4!G371)</f>
        <v/>
      </c>
      <c r="F3401" s="36" t="str">
        <f>IF(Vendas4!H371="","",Vendas4!H371)</f>
        <v/>
      </c>
      <c r="G3401" s="36" t="str">
        <f>IF(Vendas4!I371="","",Vendas4!I371)</f>
        <v/>
      </c>
      <c r="H3401" s="36" t="str">
        <f>IF(Vendas4!J371="","",Vendas4!J371)</f>
        <v/>
      </c>
      <c r="I3401" s="36" t="str">
        <f>IF(Vendas4!K371="","",Vendas4!K371)</f>
        <v/>
      </c>
      <c r="J3401" s="36" t="str">
        <f>IF(Vendas4!L371="","",Vendas4!L371)</f>
        <v/>
      </c>
      <c r="K3401" s="36" t="str">
        <f>IF(Vendas4!M371="","",Vendas4!M371)</f>
        <v/>
      </c>
      <c r="L3401" s="36" t="str">
        <f>IF(Vendas4!N371="","",Vendas4!N371)</f>
        <v/>
      </c>
      <c r="M3401" s="36" t="str">
        <f>IF(Vendas4!O371="","",Vendas4!O371)</f>
        <v/>
      </c>
      <c r="N3401" s="36" t="str">
        <f>IF(Vendas4!P371="","",Vendas4!P371)</f>
        <v/>
      </c>
      <c r="O3401" s="42">
        <f t="shared" si="616"/>
        <v>0</v>
      </c>
      <c r="P3401" s="105">
        <f t="shared" si="617"/>
        <v>0</v>
      </c>
      <c r="Q3401" s="105">
        <f t="shared" si="618"/>
        <v>0</v>
      </c>
      <c r="R3401" s="105">
        <f t="shared" si="619"/>
        <v>0</v>
      </c>
      <c r="S3401" s="22" t="str">
        <f t="shared" si="622"/>
        <v/>
      </c>
      <c r="T3401" s="92">
        <f t="shared" si="620"/>
        <v>0</v>
      </c>
      <c r="U3401" s="92">
        <f t="shared" si="605"/>
        <v>0</v>
      </c>
      <c r="V3401" s="92">
        <f t="shared" si="606"/>
        <v>0</v>
      </c>
      <c r="W3401" s="92">
        <f t="shared" si="607"/>
        <v>0</v>
      </c>
      <c r="X3401" s="92">
        <f t="shared" si="608"/>
        <v>0</v>
      </c>
      <c r="Y3401" s="92">
        <f t="shared" si="609"/>
        <v>0</v>
      </c>
      <c r="Z3401" s="92">
        <f t="shared" si="610"/>
        <v>0</v>
      </c>
      <c r="AA3401" s="92">
        <f t="shared" si="611"/>
        <v>0</v>
      </c>
      <c r="AB3401" s="92">
        <f t="shared" si="612"/>
        <v>0</v>
      </c>
      <c r="AC3401" s="92">
        <f t="shared" si="613"/>
        <v>0</v>
      </c>
      <c r="AD3401" s="92">
        <f t="shared" si="614"/>
        <v>0</v>
      </c>
      <c r="AE3401" s="92">
        <f t="shared" si="615"/>
        <v>0</v>
      </c>
      <c r="AF3401" s="118">
        <f t="shared" si="621"/>
        <v>0</v>
      </c>
    </row>
    <row r="3402" spans="2:32" ht="21.95" customHeight="1" x14ac:dyDescent="0.25">
      <c r="B3402" s="36" t="str">
        <f>IF(Vendas4!D372="","",Vendas4!D372)</f>
        <v/>
      </c>
      <c r="C3402" s="36" t="str">
        <f>IF(Vendas4!E372="","",Vendas4!E372)</f>
        <v/>
      </c>
      <c r="D3402" s="36" t="str">
        <f>IF(Vendas4!F372="","",Vendas4!F372)</f>
        <v/>
      </c>
      <c r="E3402" s="36" t="str">
        <f>IF(Vendas4!G372="","",Vendas4!G372)</f>
        <v/>
      </c>
      <c r="F3402" s="36" t="str">
        <f>IF(Vendas4!H372="","",Vendas4!H372)</f>
        <v/>
      </c>
      <c r="G3402" s="36" t="str">
        <f>IF(Vendas4!I372="","",Vendas4!I372)</f>
        <v/>
      </c>
      <c r="H3402" s="36" t="str">
        <f>IF(Vendas4!J372="","",Vendas4!J372)</f>
        <v/>
      </c>
      <c r="I3402" s="36" t="str">
        <f>IF(Vendas4!K372="","",Vendas4!K372)</f>
        <v/>
      </c>
      <c r="J3402" s="36" t="str">
        <f>IF(Vendas4!L372="","",Vendas4!L372)</f>
        <v/>
      </c>
      <c r="K3402" s="36" t="str">
        <f>IF(Vendas4!M372="","",Vendas4!M372)</f>
        <v/>
      </c>
      <c r="L3402" s="36" t="str">
        <f>IF(Vendas4!N372="","",Vendas4!N372)</f>
        <v/>
      </c>
      <c r="M3402" s="36" t="str">
        <f>IF(Vendas4!O372="","",Vendas4!O372)</f>
        <v/>
      </c>
      <c r="N3402" s="36" t="str">
        <f>IF(Vendas4!P372="","",Vendas4!P372)</f>
        <v/>
      </c>
      <c r="O3402" s="42">
        <f t="shared" si="616"/>
        <v>0</v>
      </c>
      <c r="P3402" s="105">
        <f t="shared" si="617"/>
        <v>0</v>
      </c>
      <c r="Q3402" s="105">
        <f t="shared" si="618"/>
        <v>0</v>
      </c>
      <c r="R3402" s="105">
        <f t="shared" si="619"/>
        <v>0</v>
      </c>
      <c r="S3402" s="22" t="str">
        <f t="shared" si="622"/>
        <v/>
      </c>
      <c r="T3402" s="92">
        <f t="shared" si="620"/>
        <v>0</v>
      </c>
      <c r="U3402" s="92">
        <f t="shared" si="605"/>
        <v>0</v>
      </c>
      <c r="V3402" s="92">
        <f t="shared" si="606"/>
        <v>0</v>
      </c>
      <c r="W3402" s="92">
        <f t="shared" si="607"/>
        <v>0</v>
      </c>
      <c r="X3402" s="92">
        <f t="shared" si="608"/>
        <v>0</v>
      </c>
      <c r="Y3402" s="92">
        <f t="shared" si="609"/>
        <v>0</v>
      </c>
      <c r="Z3402" s="92">
        <f t="shared" si="610"/>
        <v>0</v>
      </c>
      <c r="AA3402" s="92">
        <f t="shared" si="611"/>
        <v>0</v>
      </c>
      <c r="AB3402" s="92">
        <f t="shared" si="612"/>
        <v>0</v>
      </c>
      <c r="AC3402" s="92">
        <f t="shared" si="613"/>
        <v>0</v>
      </c>
      <c r="AD3402" s="92">
        <f t="shared" si="614"/>
        <v>0</v>
      </c>
      <c r="AE3402" s="92">
        <f t="shared" si="615"/>
        <v>0</v>
      </c>
      <c r="AF3402" s="118">
        <f t="shared" si="621"/>
        <v>0</v>
      </c>
    </row>
    <row r="3403" spans="2:32" ht="21.95" customHeight="1" x14ac:dyDescent="0.25">
      <c r="B3403" s="36" t="str">
        <f>IF(Vendas4!D373="","",Vendas4!D373)</f>
        <v/>
      </c>
      <c r="C3403" s="36" t="str">
        <f>IF(Vendas4!E373="","",Vendas4!E373)</f>
        <v/>
      </c>
      <c r="D3403" s="36" t="str">
        <f>IF(Vendas4!F373="","",Vendas4!F373)</f>
        <v/>
      </c>
      <c r="E3403" s="36" t="str">
        <f>IF(Vendas4!G373="","",Vendas4!G373)</f>
        <v/>
      </c>
      <c r="F3403" s="36" t="str">
        <f>IF(Vendas4!H373="","",Vendas4!H373)</f>
        <v/>
      </c>
      <c r="G3403" s="36" t="str">
        <f>IF(Vendas4!I373="","",Vendas4!I373)</f>
        <v/>
      </c>
      <c r="H3403" s="36" t="str">
        <f>IF(Vendas4!J373="","",Vendas4!J373)</f>
        <v/>
      </c>
      <c r="I3403" s="36" t="str">
        <f>IF(Vendas4!K373="","",Vendas4!K373)</f>
        <v/>
      </c>
      <c r="J3403" s="36" t="str">
        <f>IF(Vendas4!L373="","",Vendas4!L373)</f>
        <v/>
      </c>
      <c r="K3403" s="36" t="str">
        <f>IF(Vendas4!M373="","",Vendas4!M373)</f>
        <v/>
      </c>
      <c r="L3403" s="36" t="str">
        <f>IF(Vendas4!N373="","",Vendas4!N373)</f>
        <v/>
      </c>
      <c r="M3403" s="36" t="str">
        <f>IF(Vendas4!O373="","",Vendas4!O373)</f>
        <v/>
      </c>
      <c r="N3403" s="36" t="str">
        <f>IF(Vendas4!P373="","",Vendas4!P373)</f>
        <v/>
      </c>
      <c r="O3403" s="42">
        <f t="shared" si="616"/>
        <v>0</v>
      </c>
      <c r="P3403" s="105">
        <f t="shared" si="617"/>
        <v>0</v>
      </c>
      <c r="Q3403" s="105">
        <f t="shared" si="618"/>
        <v>0</v>
      </c>
      <c r="R3403" s="105">
        <f t="shared" si="619"/>
        <v>0</v>
      </c>
      <c r="S3403" s="22" t="str">
        <f t="shared" si="622"/>
        <v/>
      </c>
      <c r="T3403" s="92">
        <f t="shared" si="620"/>
        <v>0</v>
      </c>
      <c r="U3403" s="92">
        <f t="shared" si="605"/>
        <v>0</v>
      </c>
      <c r="V3403" s="92">
        <f t="shared" si="606"/>
        <v>0</v>
      </c>
      <c r="W3403" s="92">
        <f t="shared" si="607"/>
        <v>0</v>
      </c>
      <c r="X3403" s="92">
        <f t="shared" si="608"/>
        <v>0</v>
      </c>
      <c r="Y3403" s="92">
        <f t="shared" si="609"/>
        <v>0</v>
      </c>
      <c r="Z3403" s="92">
        <f t="shared" si="610"/>
        <v>0</v>
      </c>
      <c r="AA3403" s="92">
        <f t="shared" si="611"/>
        <v>0</v>
      </c>
      <c r="AB3403" s="92">
        <f t="shared" si="612"/>
        <v>0</v>
      </c>
      <c r="AC3403" s="92">
        <f t="shared" si="613"/>
        <v>0</v>
      </c>
      <c r="AD3403" s="92">
        <f t="shared" si="614"/>
        <v>0</v>
      </c>
      <c r="AE3403" s="92">
        <f t="shared" si="615"/>
        <v>0</v>
      </c>
      <c r="AF3403" s="118">
        <f t="shared" si="621"/>
        <v>0</v>
      </c>
    </row>
    <row r="3404" spans="2:32" ht="21.95" customHeight="1" x14ac:dyDescent="0.25">
      <c r="B3404" s="36" t="str">
        <f>IF(Vendas4!D374="","",Vendas4!D374)</f>
        <v/>
      </c>
      <c r="C3404" s="36" t="str">
        <f>IF(Vendas4!E374="","",Vendas4!E374)</f>
        <v/>
      </c>
      <c r="D3404" s="36" t="str">
        <f>IF(Vendas4!F374="","",Vendas4!F374)</f>
        <v/>
      </c>
      <c r="E3404" s="36" t="str">
        <f>IF(Vendas4!G374="","",Vendas4!G374)</f>
        <v/>
      </c>
      <c r="F3404" s="36" t="str">
        <f>IF(Vendas4!H374="","",Vendas4!H374)</f>
        <v/>
      </c>
      <c r="G3404" s="36" t="str">
        <f>IF(Vendas4!I374="","",Vendas4!I374)</f>
        <v/>
      </c>
      <c r="H3404" s="36" t="str">
        <f>IF(Vendas4!J374="","",Vendas4!J374)</f>
        <v/>
      </c>
      <c r="I3404" s="36" t="str">
        <f>IF(Vendas4!K374="","",Vendas4!K374)</f>
        <v/>
      </c>
      <c r="J3404" s="36" t="str">
        <f>IF(Vendas4!L374="","",Vendas4!L374)</f>
        <v/>
      </c>
      <c r="K3404" s="36" t="str">
        <f>IF(Vendas4!M374="","",Vendas4!M374)</f>
        <v/>
      </c>
      <c r="L3404" s="36" t="str">
        <f>IF(Vendas4!N374="","",Vendas4!N374)</f>
        <v/>
      </c>
      <c r="M3404" s="36" t="str">
        <f>IF(Vendas4!O374="","",Vendas4!O374)</f>
        <v/>
      </c>
      <c r="N3404" s="36" t="str">
        <f>IF(Vendas4!P374="","",Vendas4!P374)</f>
        <v/>
      </c>
      <c r="O3404" s="42">
        <f t="shared" si="616"/>
        <v>0</v>
      </c>
      <c r="P3404" s="105">
        <f t="shared" si="617"/>
        <v>0</v>
      </c>
      <c r="Q3404" s="105">
        <f t="shared" si="618"/>
        <v>0</v>
      </c>
      <c r="R3404" s="105">
        <f t="shared" si="619"/>
        <v>0</v>
      </c>
      <c r="S3404" s="22" t="str">
        <f t="shared" si="622"/>
        <v/>
      </c>
      <c r="T3404" s="92">
        <f t="shared" si="620"/>
        <v>0</v>
      </c>
      <c r="U3404" s="92">
        <f t="shared" si="605"/>
        <v>0</v>
      </c>
      <c r="V3404" s="92">
        <f t="shared" si="606"/>
        <v>0</v>
      </c>
      <c r="W3404" s="92">
        <f t="shared" si="607"/>
        <v>0</v>
      </c>
      <c r="X3404" s="92">
        <f t="shared" si="608"/>
        <v>0</v>
      </c>
      <c r="Y3404" s="92">
        <f t="shared" si="609"/>
        <v>0</v>
      </c>
      <c r="Z3404" s="92">
        <f t="shared" si="610"/>
        <v>0</v>
      </c>
      <c r="AA3404" s="92">
        <f t="shared" si="611"/>
        <v>0</v>
      </c>
      <c r="AB3404" s="92">
        <f t="shared" si="612"/>
        <v>0</v>
      </c>
      <c r="AC3404" s="92">
        <f t="shared" si="613"/>
        <v>0</v>
      </c>
      <c r="AD3404" s="92">
        <f t="shared" si="614"/>
        <v>0</v>
      </c>
      <c r="AE3404" s="92">
        <f t="shared" si="615"/>
        <v>0</v>
      </c>
      <c r="AF3404" s="118">
        <f t="shared" si="621"/>
        <v>0</v>
      </c>
    </row>
    <row r="3405" spans="2:32" ht="21.95" customHeight="1" x14ac:dyDescent="0.25">
      <c r="B3405" s="36" t="str">
        <f>IF(Vendas4!D375="","",Vendas4!D375)</f>
        <v/>
      </c>
      <c r="C3405" s="36" t="str">
        <f>IF(Vendas4!E375="","",Vendas4!E375)</f>
        <v/>
      </c>
      <c r="D3405" s="36" t="str">
        <f>IF(Vendas4!F375="","",Vendas4!F375)</f>
        <v/>
      </c>
      <c r="E3405" s="36" t="str">
        <f>IF(Vendas4!G375="","",Vendas4!G375)</f>
        <v/>
      </c>
      <c r="F3405" s="36" t="str">
        <f>IF(Vendas4!H375="","",Vendas4!H375)</f>
        <v/>
      </c>
      <c r="G3405" s="36" t="str">
        <f>IF(Vendas4!I375="","",Vendas4!I375)</f>
        <v/>
      </c>
      <c r="H3405" s="36" t="str">
        <f>IF(Vendas4!J375="","",Vendas4!J375)</f>
        <v/>
      </c>
      <c r="I3405" s="36" t="str">
        <f>IF(Vendas4!K375="","",Vendas4!K375)</f>
        <v/>
      </c>
      <c r="J3405" s="36" t="str">
        <f>IF(Vendas4!L375="","",Vendas4!L375)</f>
        <v/>
      </c>
      <c r="K3405" s="36" t="str">
        <f>IF(Vendas4!M375="","",Vendas4!M375)</f>
        <v/>
      </c>
      <c r="L3405" s="36" t="str">
        <f>IF(Vendas4!N375="","",Vendas4!N375)</f>
        <v/>
      </c>
      <c r="M3405" s="36" t="str">
        <f>IF(Vendas4!O375="","",Vendas4!O375)</f>
        <v/>
      </c>
      <c r="N3405" s="36" t="str">
        <f>IF(Vendas4!P375="","",Vendas4!P375)</f>
        <v/>
      </c>
      <c r="O3405" s="42">
        <f t="shared" si="616"/>
        <v>0</v>
      </c>
      <c r="P3405" s="105">
        <f t="shared" si="617"/>
        <v>0</v>
      </c>
      <c r="Q3405" s="105">
        <f t="shared" si="618"/>
        <v>0</v>
      </c>
      <c r="R3405" s="105">
        <f t="shared" si="619"/>
        <v>0</v>
      </c>
      <c r="S3405" s="22" t="str">
        <f t="shared" si="622"/>
        <v/>
      </c>
      <c r="T3405" s="92">
        <f t="shared" si="620"/>
        <v>0</v>
      </c>
      <c r="U3405" s="92">
        <f t="shared" si="605"/>
        <v>0</v>
      </c>
      <c r="V3405" s="92">
        <f t="shared" si="606"/>
        <v>0</v>
      </c>
      <c r="W3405" s="92">
        <f t="shared" si="607"/>
        <v>0</v>
      </c>
      <c r="X3405" s="92">
        <f t="shared" si="608"/>
        <v>0</v>
      </c>
      <c r="Y3405" s="92">
        <f t="shared" si="609"/>
        <v>0</v>
      </c>
      <c r="Z3405" s="92">
        <f t="shared" si="610"/>
        <v>0</v>
      </c>
      <c r="AA3405" s="92">
        <f t="shared" si="611"/>
        <v>0</v>
      </c>
      <c r="AB3405" s="92">
        <f t="shared" si="612"/>
        <v>0</v>
      </c>
      <c r="AC3405" s="92">
        <f t="shared" si="613"/>
        <v>0</v>
      </c>
      <c r="AD3405" s="92">
        <f t="shared" si="614"/>
        <v>0</v>
      </c>
      <c r="AE3405" s="92">
        <f t="shared" si="615"/>
        <v>0</v>
      </c>
      <c r="AF3405" s="118">
        <f t="shared" si="621"/>
        <v>0</v>
      </c>
    </row>
    <row r="3406" spans="2:32" ht="21.95" customHeight="1" x14ac:dyDescent="0.25">
      <c r="B3406" s="36" t="str">
        <f>IF(Vendas4!D376="","",Vendas4!D376)</f>
        <v/>
      </c>
      <c r="C3406" s="36" t="str">
        <f>IF(Vendas4!E376="","",Vendas4!E376)</f>
        <v/>
      </c>
      <c r="D3406" s="36" t="str">
        <f>IF(Vendas4!F376="","",Vendas4!F376)</f>
        <v/>
      </c>
      <c r="E3406" s="36" t="str">
        <f>IF(Vendas4!G376="","",Vendas4!G376)</f>
        <v/>
      </c>
      <c r="F3406" s="36" t="str">
        <f>IF(Vendas4!H376="","",Vendas4!H376)</f>
        <v/>
      </c>
      <c r="G3406" s="36" t="str">
        <f>IF(Vendas4!I376="","",Vendas4!I376)</f>
        <v/>
      </c>
      <c r="H3406" s="36" t="str">
        <f>IF(Vendas4!J376="","",Vendas4!J376)</f>
        <v/>
      </c>
      <c r="I3406" s="36" t="str">
        <f>IF(Vendas4!K376="","",Vendas4!K376)</f>
        <v/>
      </c>
      <c r="J3406" s="36" t="str">
        <f>IF(Vendas4!L376="","",Vendas4!L376)</f>
        <v/>
      </c>
      <c r="K3406" s="36" t="str">
        <f>IF(Vendas4!M376="","",Vendas4!M376)</f>
        <v/>
      </c>
      <c r="L3406" s="36" t="str">
        <f>IF(Vendas4!N376="","",Vendas4!N376)</f>
        <v/>
      </c>
      <c r="M3406" s="36" t="str">
        <f>IF(Vendas4!O376="","",Vendas4!O376)</f>
        <v/>
      </c>
      <c r="N3406" s="36" t="str">
        <f>IF(Vendas4!P376="","",Vendas4!P376)</f>
        <v/>
      </c>
      <c r="O3406" s="42">
        <f t="shared" si="616"/>
        <v>0</v>
      </c>
      <c r="P3406" s="105">
        <f t="shared" si="617"/>
        <v>0</v>
      </c>
      <c r="Q3406" s="105">
        <f t="shared" si="618"/>
        <v>0</v>
      </c>
      <c r="R3406" s="105">
        <f t="shared" si="619"/>
        <v>0</v>
      </c>
      <c r="S3406" s="22" t="str">
        <f t="shared" si="622"/>
        <v/>
      </c>
      <c r="T3406" s="92">
        <f t="shared" si="620"/>
        <v>0</v>
      </c>
      <c r="U3406" s="92">
        <f t="shared" si="605"/>
        <v>0</v>
      </c>
      <c r="V3406" s="92">
        <f t="shared" si="606"/>
        <v>0</v>
      </c>
      <c r="W3406" s="92">
        <f t="shared" si="607"/>
        <v>0</v>
      </c>
      <c r="X3406" s="92">
        <f t="shared" si="608"/>
        <v>0</v>
      </c>
      <c r="Y3406" s="92">
        <f t="shared" si="609"/>
        <v>0</v>
      </c>
      <c r="Z3406" s="92">
        <f t="shared" si="610"/>
        <v>0</v>
      </c>
      <c r="AA3406" s="92">
        <f t="shared" si="611"/>
        <v>0</v>
      </c>
      <c r="AB3406" s="92">
        <f t="shared" si="612"/>
        <v>0</v>
      </c>
      <c r="AC3406" s="92">
        <f t="shared" si="613"/>
        <v>0</v>
      </c>
      <c r="AD3406" s="92">
        <f t="shared" si="614"/>
        <v>0</v>
      </c>
      <c r="AE3406" s="92">
        <f t="shared" si="615"/>
        <v>0</v>
      </c>
      <c r="AF3406" s="118">
        <f t="shared" si="621"/>
        <v>0</v>
      </c>
    </row>
    <row r="3407" spans="2:32" ht="21.95" customHeight="1" x14ac:dyDescent="0.25">
      <c r="B3407" s="36" t="str">
        <f>IF(Vendas4!D377="","",Vendas4!D377)</f>
        <v/>
      </c>
      <c r="C3407" s="36" t="str">
        <f>IF(Vendas4!E377="","",Vendas4!E377)</f>
        <v/>
      </c>
      <c r="D3407" s="36" t="str">
        <f>IF(Vendas4!F377="","",Vendas4!F377)</f>
        <v/>
      </c>
      <c r="E3407" s="36" t="str">
        <f>IF(Vendas4!G377="","",Vendas4!G377)</f>
        <v/>
      </c>
      <c r="F3407" s="36" t="str">
        <f>IF(Vendas4!H377="","",Vendas4!H377)</f>
        <v/>
      </c>
      <c r="G3407" s="36" t="str">
        <f>IF(Vendas4!I377="","",Vendas4!I377)</f>
        <v/>
      </c>
      <c r="H3407" s="36" t="str">
        <f>IF(Vendas4!J377="","",Vendas4!J377)</f>
        <v/>
      </c>
      <c r="I3407" s="36" t="str">
        <f>IF(Vendas4!K377="","",Vendas4!K377)</f>
        <v/>
      </c>
      <c r="J3407" s="36" t="str">
        <f>IF(Vendas4!L377="","",Vendas4!L377)</f>
        <v/>
      </c>
      <c r="K3407" s="36" t="str">
        <f>IF(Vendas4!M377="","",Vendas4!M377)</f>
        <v/>
      </c>
      <c r="L3407" s="36" t="str">
        <f>IF(Vendas4!N377="","",Vendas4!N377)</f>
        <v/>
      </c>
      <c r="M3407" s="36" t="str">
        <f>IF(Vendas4!O377="","",Vendas4!O377)</f>
        <v/>
      </c>
      <c r="N3407" s="36" t="str">
        <f>IF(Vendas4!P377="","",Vendas4!P377)</f>
        <v/>
      </c>
      <c r="O3407" s="42">
        <f t="shared" si="616"/>
        <v>0</v>
      </c>
      <c r="P3407" s="105">
        <f t="shared" si="617"/>
        <v>0</v>
      </c>
      <c r="Q3407" s="105">
        <f t="shared" si="618"/>
        <v>0</v>
      </c>
      <c r="R3407" s="105">
        <f t="shared" si="619"/>
        <v>0</v>
      </c>
      <c r="S3407" s="22" t="str">
        <f t="shared" si="622"/>
        <v/>
      </c>
      <c r="T3407" s="92">
        <f t="shared" si="620"/>
        <v>0</v>
      </c>
      <c r="U3407" s="92">
        <f t="shared" si="605"/>
        <v>0</v>
      </c>
      <c r="V3407" s="92">
        <f t="shared" si="606"/>
        <v>0</v>
      </c>
      <c r="W3407" s="92">
        <f t="shared" si="607"/>
        <v>0</v>
      </c>
      <c r="X3407" s="92">
        <f t="shared" si="608"/>
        <v>0</v>
      </c>
      <c r="Y3407" s="92">
        <f t="shared" si="609"/>
        <v>0</v>
      </c>
      <c r="Z3407" s="92">
        <f t="shared" si="610"/>
        <v>0</v>
      </c>
      <c r="AA3407" s="92">
        <f t="shared" si="611"/>
        <v>0</v>
      </c>
      <c r="AB3407" s="92">
        <f t="shared" si="612"/>
        <v>0</v>
      </c>
      <c r="AC3407" s="92">
        <f t="shared" si="613"/>
        <v>0</v>
      </c>
      <c r="AD3407" s="92">
        <f t="shared" si="614"/>
        <v>0</v>
      </c>
      <c r="AE3407" s="92">
        <f t="shared" si="615"/>
        <v>0</v>
      </c>
      <c r="AF3407" s="118">
        <f t="shared" si="621"/>
        <v>0</v>
      </c>
    </row>
    <row r="3408" spans="2:32" ht="21.95" customHeight="1" x14ac:dyDescent="0.25">
      <c r="B3408" s="36" t="str">
        <f>IF(Vendas4!D378="","",Vendas4!D378)</f>
        <v/>
      </c>
      <c r="C3408" s="36" t="str">
        <f>IF(Vendas4!E378="","",Vendas4!E378)</f>
        <v/>
      </c>
      <c r="D3408" s="36" t="str">
        <f>IF(Vendas4!F378="","",Vendas4!F378)</f>
        <v/>
      </c>
      <c r="E3408" s="36" t="str">
        <f>IF(Vendas4!G378="","",Vendas4!G378)</f>
        <v/>
      </c>
      <c r="F3408" s="36" t="str">
        <f>IF(Vendas4!H378="","",Vendas4!H378)</f>
        <v/>
      </c>
      <c r="G3408" s="36" t="str">
        <f>IF(Vendas4!I378="","",Vendas4!I378)</f>
        <v/>
      </c>
      <c r="H3408" s="36" t="str">
        <f>IF(Vendas4!J378="","",Vendas4!J378)</f>
        <v/>
      </c>
      <c r="I3408" s="36" t="str">
        <f>IF(Vendas4!K378="","",Vendas4!K378)</f>
        <v/>
      </c>
      <c r="J3408" s="36" t="str">
        <f>IF(Vendas4!L378="","",Vendas4!L378)</f>
        <v/>
      </c>
      <c r="K3408" s="36" t="str">
        <f>IF(Vendas4!M378="","",Vendas4!M378)</f>
        <v/>
      </c>
      <c r="L3408" s="36" t="str">
        <f>IF(Vendas4!N378="","",Vendas4!N378)</f>
        <v/>
      </c>
      <c r="M3408" s="36" t="str">
        <f>IF(Vendas4!O378="","",Vendas4!O378)</f>
        <v/>
      </c>
      <c r="N3408" s="36" t="str">
        <f>IF(Vendas4!P378="","",Vendas4!P378)</f>
        <v/>
      </c>
      <c r="O3408" s="42">
        <f t="shared" si="616"/>
        <v>0</v>
      </c>
      <c r="P3408" s="105">
        <f t="shared" si="617"/>
        <v>0</v>
      </c>
      <c r="Q3408" s="105">
        <f t="shared" si="618"/>
        <v>0</v>
      </c>
      <c r="R3408" s="105">
        <f t="shared" si="619"/>
        <v>0</v>
      </c>
      <c r="S3408" s="22" t="str">
        <f t="shared" si="622"/>
        <v/>
      </c>
      <c r="T3408" s="92">
        <f t="shared" si="620"/>
        <v>0</v>
      </c>
      <c r="U3408" s="92">
        <f t="shared" si="605"/>
        <v>0</v>
      </c>
      <c r="V3408" s="92">
        <f t="shared" si="606"/>
        <v>0</v>
      </c>
      <c r="W3408" s="92">
        <f t="shared" si="607"/>
        <v>0</v>
      </c>
      <c r="X3408" s="92">
        <f t="shared" si="608"/>
        <v>0</v>
      </c>
      <c r="Y3408" s="92">
        <f t="shared" si="609"/>
        <v>0</v>
      </c>
      <c r="Z3408" s="92">
        <f t="shared" si="610"/>
        <v>0</v>
      </c>
      <c r="AA3408" s="92">
        <f t="shared" si="611"/>
        <v>0</v>
      </c>
      <c r="AB3408" s="92">
        <f t="shared" si="612"/>
        <v>0</v>
      </c>
      <c r="AC3408" s="92">
        <f t="shared" si="613"/>
        <v>0</v>
      </c>
      <c r="AD3408" s="92">
        <f t="shared" si="614"/>
        <v>0</v>
      </c>
      <c r="AE3408" s="92">
        <f t="shared" si="615"/>
        <v>0</v>
      </c>
      <c r="AF3408" s="118">
        <f t="shared" si="621"/>
        <v>0</v>
      </c>
    </row>
    <row r="3409" spans="2:32" ht="21.95" customHeight="1" x14ac:dyDescent="0.25">
      <c r="B3409" s="36" t="str">
        <f>IF(Vendas4!D379="","",Vendas4!D379)</f>
        <v/>
      </c>
      <c r="C3409" s="36" t="str">
        <f>IF(Vendas4!E379="","",Vendas4!E379)</f>
        <v/>
      </c>
      <c r="D3409" s="36" t="str">
        <f>IF(Vendas4!F379="","",Vendas4!F379)</f>
        <v/>
      </c>
      <c r="E3409" s="36" t="str">
        <f>IF(Vendas4!G379="","",Vendas4!G379)</f>
        <v/>
      </c>
      <c r="F3409" s="36" t="str">
        <f>IF(Vendas4!H379="","",Vendas4!H379)</f>
        <v/>
      </c>
      <c r="G3409" s="36" t="str">
        <f>IF(Vendas4!I379="","",Vendas4!I379)</f>
        <v/>
      </c>
      <c r="H3409" s="36" t="str">
        <f>IF(Vendas4!J379="","",Vendas4!J379)</f>
        <v/>
      </c>
      <c r="I3409" s="36" t="str">
        <f>IF(Vendas4!K379="","",Vendas4!K379)</f>
        <v/>
      </c>
      <c r="J3409" s="36" t="str">
        <f>IF(Vendas4!L379="","",Vendas4!L379)</f>
        <v/>
      </c>
      <c r="K3409" s="36" t="str">
        <f>IF(Vendas4!M379="","",Vendas4!M379)</f>
        <v/>
      </c>
      <c r="L3409" s="36" t="str">
        <f>IF(Vendas4!N379="","",Vendas4!N379)</f>
        <v/>
      </c>
      <c r="M3409" s="36" t="str">
        <f>IF(Vendas4!O379="","",Vendas4!O379)</f>
        <v/>
      </c>
      <c r="N3409" s="36" t="str">
        <f>IF(Vendas4!P379="","",Vendas4!P379)</f>
        <v/>
      </c>
      <c r="O3409" s="42">
        <f t="shared" si="616"/>
        <v>0</v>
      </c>
      <c r="P3409" s="105">
        <f t="shared" si="617"/>
        <v>0</v>
      </c>
      <c r="Q3409" s="105">
        <f t="shared" si="618"/>
        <v>0</v>
      </c>
      <c r="R3409" s="105">
        <f t="shared" si="619"/>
        <v>0</v>
      </c>
      <c r="S3409" s="22" t="str">
        <f t="shared" si="622"/>
        <v/>
      </c>
      <c r="T3409" s="92">
        <f t="shared" si="620"/>
        <v>0</v>
      </c>
      <c r="U3409" s="92">
        <f t="shared" si="605"/>
        <v>0</v>
      </c>
      <c r="V3409" s="92">
        <f t="shared" si="606"/>
        <v>0</v>
      </c>
      <c r="W3409" s="92">
        <f t="shared" si="607"/>
        <v>0</v>
      </c>
      <c r="X3409" s="92">
        <f t="shared" si="608"/>
        <v>0</v>
      </c>
      <c r="Y3409" s="92">
        <f t="shared" si="609"/>
        <v>0</v>
      </c>
      <c r="Z3409" s="92">
        <f t="shared" si="610"/>
        <v>0</v>
      </c>
      <c r="AA3409" s="92">
        <f t="shared" si="611"/>
        <v>0</v>
      </c>
      <c r="AB3409" s="92">
        <f t="shared" si="612"/>
        <v>0</v>
      </c>
      <c r="AC3409" s="92">
        <f t="shared" si="613"/>
        <v>0</v>
      </c>
      <c r="AD3409" s="92">
        <f t="shared" si="614"/>
        <v>0</v>
      </c>
      <c r="AE3409" s="92">
        <f t="shared" si="615"/>
        <v>0</v>
      </c>
      <c r="AF3409" s="118">
        <f t="shared" si="621"/>
        <v>0</v>
      </c>
    </row>
    <row r="3410" spans="2:32" ht="21.95" customHeight="1" x14ac:dyDescent="0.25">
      <c r="B3410" s="36" t="str">
        <f>IF(Vendas4!D380="","",Vendas4!D380)</f>
        <v/>
      </c>
      <c r="C3410" s="36" t="str">
        <f>IF(Vendas4!E380="","",Vendas4!E380)</f>
        <v/>
      </c>
      <c r="D3410" s="36" t="str">
        <f>IF(Vendas4!F380="","",Vendas4!F380)</f>
        <v/>
      </c>
      <c r="E3410" s="36" t="str">
        <f>IF(Vendas4!G380="","",Vendas4!G380)</f>
        <v/>
      </c>
      <c r="F3410" s="36" t="str">
        <f>IF(Vendas4!H380="","",Vendas4!H380)</f>
        <v/>
      </c>
      <c r="G3410" s="36" t="str">
        <f>IF(Vendas4!I380="","",Vendas4!I380)</f>
        <v/>
      </c>
      <c r="H3410" s="36" t="str">
        <f>IF(Vendas4!J380="","",Vendas4!J380)</f>
        <v/>
      </c>
      <c r="I3410" s="36" t="str">
        <f>IF(Vendas4!K380="","",Vendas4!K380)</f>
        <v/>
      </c>
      <c r="J3410" s="36" t="str">
        <f>IF(Vendas4!L380="","",Vendas4!L380)</f>
        <v/>
      </c>
      <c r="K3410" s="36" t="str">
        <f>IF(Vendas4!M380="","",Vendas4!M380)</f>
        <v/>
      </c>
      <c r="L3410" s="36" t="str">
        <f>IF(Vendas4!N380="","",Vendas4!N380)</f>
        <v/>
      </c>
      <c r="M3410" s="36" t="str">
        <f>IF(Vendas4!O380="","",Vendas4!O380)</f>
        <v/>
      </c>
      <c r="N3410" s="36" t="str">
        <f>IF(Vendas4!P380="","",Vendas4!P380)</f>
        <v/>
      </c>
      <c r="O3410" s="42">
        <f t="shared" si="616"/>
        <v>0</v>
      </c>
      <c r="P3410" s="105">
        <f t="shared" si="617"/>
        <v>0</v>
      </c>
      <c r="Q3410" s="105">
        <f t="shared" si="618"/>
        <v>0</v>
      </c>
      <c r="R3410" s="105">
        <f t="shared" si="619"/>
        <v>0</v>
      </c>
      <c r="S3410" s="22" t="str">
        <f t="shared" si="622"/>
        <v/>
      </c>
      <c r="T3410" s="92">
        <f t="shared" si="620"/>
        <v>0</v>
      </c>
      <c r="U3410" s="92">
        <f t="shared" si="605"/>
        <v>0</v>
      </c>
      <c r="V3410" s="92">
        <f t="shared" si="606"/>
        <v>0</v>
      </c>
      <c r="W3410" s="92">
        <f t="shared" si="607"/>
        <v>0</v>
      </c>
      <c r="X3410" s="92">
        <f t="shared" si="608"/>
        <v>0</v>
      </c>
      <c r="Y3410" s="92">
        <f t="shared" si="609"/>
        <v>0</v>
      </c>
      <c r="Z3410" s="92">
        <f t="shared" si="610"/>
        <v>0</v>
      </c>
      <c r="AA3410" s="92">
        <f t="shared" si="611"/>
        <v>0</v>
      </c>
      <c r="AB3410" s="92">
        <f t="shared" si="612"/>
        <v>0</v>
      </c>
      <c r="AC3410" s="92">
        <f t="shared" si="613"/>
        <v>0</v>
      </c>
      <c r="AD3410" s="92">
        <f t="shared" si="614"/>
        <v>0</v>
      </c>
      <c r="AE3410" s="92">
        <f t="shared" si="615"/>
        <v>0</v>
      </c>
      <c r="AF3410" s="118">
        <f t="shared" si="621"/>
        <v>0</v>
      </c>
    </row>
    <row r="3411" spans="2:32" ht="21.95" customHeight="1" x14ac:dyDescent="0.25">
      <c r="B3411" s="36" t="str">
        <f>IF(Vendas4!D381="","",Vendas4!D381)</f>
        <v/>
      </c>
      <c r="C3411" s="36" t="str">
        <f>IF(Vendas4!E381="","",Vendas4!E381)</f>
        <v/>
      </c>
      <c r="D3411" s="36" t="str">
        <f>IF(Vendas4!F381="","",Vendas4!F381)</f>
        <v/>
      </c>
      <c r="E3411" s="36" t="str">
        <f>IF(Vendas4!G381="","",Vendas4!G381)</f>
        <v/>
      </c>
      <c r="F3411" s="36" t="str">
        <f>IF(Vendas4!H381="","",Vendas4!H381)</f>
        <v/>
      </c>
      <c r="G3411" s="36" t="str">
        <f>IF(Vendas4!I381="","",Vendas4!I381)</f>
        <v/>
      </c>
      <c r="H3411" s="36" t="str">
        <f>IF(Vendas4!J381="","",Vendas4!J381)</f>
        <v/>
      </c>
      <c r="I3411" s="36" t="str">
        <f>IF(Vendas4!K381="","",Vendas4!K381)</f>
        <v/>
      </c>
      <c r="J3411" s="36" t="str">
        <f>IF(Vendas4!L381="","",Vendas4!L381)</f>
        <v/>
      </c>
      <c r="K3411" s="36" t="str">
        <f>IF(Vendas4!M381="","",Vendas4!M381)</f>
        <v/>
      </c>
      <c r="L3411" s="36" t="str">
        <f>IF(Vendas4!N381="","",Vendas4!N381)</f>
        <v/>
      </c>
      <c r="M3411" s="36" t="str">
        <f>IF(Vendas4!O381="","",Vendas4!O381)</f>
        <v/>
      </c>
      <c r="N3411" s="36" t="str">
        <f>IF(Vendas4!P381="","",Vendas4!P381)</f>
        <v/>
      </c>
      <c r="O3411" s="42">
        <f t="shared" si="616"/>
        <v>0</v>
      </c>
      <c r="P3411" s="105">
        <f t="shared" si="617"/>
        <v>0</v>
      </c>
      <c r="Q3411" s="105">
        <f t="shared" si="618"/>
        <v>0</v>
      </c>
      <c r="R3411" s="105">
        <f t="shared" si="619"/>
        <v>0</v>
      </c>
      <c r="S3411" s="22" t="str">
        <f t="shared" si="622"/>
        <v/>
      </c>
      <c r="T3411" s="92">
        <f t="shared" si="620"/>
        <v>0</v>
      </c>
      <c r="U3411" s="92">
        <f t="shared" si="605"/>
        <v>0</v>
      </c>
      <c r="V3411" s="92">
        <f t="shared" si="606"/>
        <v>0</v>
      </c>
      <c r="W3411" s="92">
        <f t="shared" si="607"/>
        <v>0</v>
      </c>
      <c r="X3411" s="92">
        <f t="shared" si="608"/>
        <v>0</v>
      </c>
      <c r="Y3411" s="92">
        <f t="shared" si="609"/>
        <v>0</v>
      </c>
      <c r="Z3411" s="92">
        <f t="shared" si="610"/>
        <v>0</v>
      </c>
      <c r="AA3411" s="92">
        <f t="shared" si="611"/>
        <v>0</v>
      </c>
      <c r="AB3411" s="92">
        <f t="shared" si="612"/>
        <v>0</v>
      </c>
      <c r="AC3411" s="92">
        <f t="shared" si="613"/>
        <v>0</v>
      </c>
      <c r="AD3411" s="92">
        <f t="shared" si="614"/>
        <v>0</v>
      </c>
      <c r="AE3411" s="92">
        <f t="shared" si="615"/>
        <v>0</v>
      </c>
      <c r="AF3411" s="118">
        <f t="shared" si="621"/>
        <v>0</v>
      </c>
    </row>
    <row r="3412" spans="2:32" ht="21.95" customHeight="1" x14ac:dyDescent="0.25">
      <c r="B3412" s="36" t="str">
        <f>IF(Vendas4!D382="","",Vendas4!D382)</f>
        <v/>
      </c>
      <c r="C3412" s="36" t="str">
        <f>IF(Vendas4!E382="","",Vendas4!E382)</f>
        <v/>
      </c>
      <c r="D3412" s="36" t="str">
        <f>IF(Vendas4!F382="","",Vendas4!F382)</f>
        <v/>
      </c>
      <c r="E3412" s="36" t="str">
        <f>IF(Vendas4!G382="","",Vendas4!G382)</f>
        <v/>
      </c>
      <c r="F3412" s="36" t="str">
        <f>IF(Vendas4!H382="","",Vendas4!H382)</f>
        <v/>
      </c>
      <c r="G3412" s="36" t="str">
        <f>IF(Vendas4!I382="","",Vendas4!I382)</f>
        <v/>
      </c>
      <c r="H3412" s="36" t="str">
        <f>IF(Vendas4!J382="","",Vendas4!J382)</f>
        <v/>
      </c>
      <c r="I3412" s="36" t="str">
        <f>IF(Vendas4!K382="","",Vendas4!K382)</f>
        <v/>
      </c>
      <c r="J3412" s="36" t="str">
        <f>IF(Vendas4!L382="","",Vendas4!L382)</f>
        <v/>
      </c>
      <c r="K3412" s="36" t="str">
        <f>IF(Vendas4!M382="","",Vendas4!M382)</f>
        <v/>
      </c>
      <c r="L3412" s="36" t="str">
        <f>IF(Vendas4!N382="","",Vendas4!N382)</f>
        <v/>
      </c>
      <c r="M3412" s="36" t="str">
        <f>IF(Vendas4!O382="","",Vendas4!O382)</f>
        <v/>
      </c>
      <c r="N3412" s="36" t="str">
        <f>IF(Vendas4!P382="","",Vendas4!P382)</f>
        <v/>
      </c>
      <c r="O3412" s="42">
        <f t="shared" si="616"/>
        <v>0</v>
      </c>
      <c r="P3412" s="105">
        <f t="shared" si="617"/>
        <v>0</v>
      </c>
      <c r="Q3412" s="105">
        <f t="shared" si="618"/>
        <v>0</v>
      </c>
      <c r="R3412" s="105">
        <f t="shared" si="619"/>
        <v>0</v>
      </c>
      <c r="S3412" s="22" t="str">
        <f t="shared" si="622"/>
        <v/>
      </c>
      <c r="T3412" s="92">
        <f t="shared" si="620"/>
        <v>0</v>
      </c>
      <c r="U3412" s="92">
        <f t="shared" si="605"/>
        <v>0</v>
      </c>
      <c r="V3412" s="92">
        <f t="shared" si="606"/>
        <v>0</v>
      </c>
      <c r="W3412" s="92">
        <f t="shared" si="607"/>
        <v>0</v>
      </c>
      <c r="X3412" s="92">
        <f t="shared" si="608"/>
        <v>0</v>
      </c>
      <c r="Y3412" s="92">
        <f t="shared" si="609"/>
        <v>0</v>
      </c>
      <c r="Z3412" s="92">
        <f t="shared" si="610"/>
        <v>0</v>
      </c>
      <c r="AA3412" s="92">
        <f t="shared" si="611"/>
        <v>0</v>
      </c>
      <c r="AB3412" s="92">
        <f t="shared" si="612"/>
        <v>0</v>
      </c>
      <c r="AC3412" s="92">
        <f t="shared" si="613"/>
        <v>0</v>
      </c>
      <c r="AD3412" s="92">
        <f t="shared" si="614"/>
        <v>0</v>
      </c>
      <c r="AE3412" s="92">
        <f t="shared" si="615"/>
        <v>0</v>
      </c>
      <c r="AF3412" s="118">
        <f t="shared" si="621"/>
        <v>0</v>
      </c>
    </row>
    <row r="3413" spans="2:32" ht="21.95" customHeight="1" x14ac:dyDescent="0.25">
      <c r="B3413" s="36" t="str">
        <f>IF(Vendas4!D383="","",Vendas4!D383)</f>
        <v/>
      </c>
      <c r="C3413" s="36" t="str">
        <f>IF(Vendas4!E383="","",Vendas4!E383)</f>
        <v/>
      </c>
      <c r="D3413" s="36" t="str">
        <f>IF(Vendas4!F383="","",Vendas4!F383)</f>
        <v/>
      </c>
      <c r="E3413" s="36" t="str">
        <f>IF(Vendas4!G383="","",Vendas4!G383)</f>
        <v/>
      </c>
      <c r="F3413" s="36" t="str">
        <f>IF(Vendas4!H383="","",Vendas4!H383)</f>
        <v/>
      </c>
      <c r="G3413" s="36" t="str">
        <f>IF(Vendas4!I383="","",Vendas4!I383)</f>
        <v/>
      </c>
      <c r="H3413" s="36" t="str">
        <f>IF(Vendas4!J383="","",Vendas4!J383)</f>
        <v/>
      </c>
      <c r="I3413" s="36" t="str">
        <f>IF(Vendas4!K383="","",Vendas4!K383)</f>
        <v/>
      </c>
      <c r="J3413" s="36" t="str">
        <f>IF(Vendas4!L383="","",Vendas4!L383)</f>
        <v/>
      </c>
      <c r="K3413" s="36" t="str">
        <f>IF(Vendas4!M383="","",Vendas4!M383)</f>
        <v/>
      </c>
      <c r="L3413" s="36" t="str">
        <f>IF(Vendas4!N383="","",Vendas4!N383)</f>
        <v/>
      </c>
      <c r="M3413" s="36" t="str">
        <f>IF(Vendas4!O383="","",Vendas4!O383)</f>
        <v/>
      </c>
      <c r="N3413" s="36" t="str">
        <f>IF(Vendas4!P383="","",Vendas4!P383)</f>
        <v/>
      </c>
      <c r="O3413" s="42">
        <f t="shared" si="616"/>
        <v>0</v>
      </c>
      <c r="P3413" s="105">
        <f t="shared" si="617"/>
        <v>0</v>
      </c>
      <c r="Q3413" s="105">
        <f t="shared" si="618"/>
        <v>0</v>
      </c>
      <c r="R3413" s="105">
        <f t="shared" si="619"/>
        <v>0</v>
      </c>
      <c r="S3413" s="22" t="str">
        <f t="shared" si="622"/>
        <v/>
      </c>
      <c r="T3413" s="92">
        <f t="shared" si="620"/>
        <v>0</v>
      </c>
      <c r="U3413" s="92">
        <f t="shared" si="605"/>
        <v>0</v>
      </c>
      <c r="V3413" s="92">
        <f t="shared" si="606"/>
        <v>0</v>
      </c>
      <c r="W3413" s="92">
        <f t="shared" si="607"/>
        <v>0</v>
      </c>
      <c r="X3413" s="92">
        <f t="shared" si="608"/>
        <v>0</v>
      </c>
      <c r="Y3413" s="92">
        <f t="shared" si="609"/>
        <v>0</v>
      </c>
      <c r="Z3413" s="92">
        <f t="shared" si="610"/>
        <v>0</v>
      </c>
      <c r="AA3413" s="92">
        <f t="shared" si="611"/>
        <v>0</v>
      </c>
      <c r="AB3413" s="92">
        <f t="shared" si="612"/>
        <v>0</v>
      </c>
      <c r="AC3413" s="92">
        <f t="shared" si="613"/>
        <v>0</v>
      </c>
      <c r="AD3413" s="92">
        <f t="shared" si="614"/>
        <v>0</v>
      </c>
      <c r="AE3413" s="92">
        <f t="shared" si="615"/>
        <v>0</v>
      </c>
      <c r="AF3413" s="118">
        <f t="shared" si="621"/>
        <v>0</v>
      </c>
    </row>
    <row r="3414" spans="2:32" ht="21.95" customHeight="1" x14ac:dyDescent="0.25">
      <c r="B3414" s="36" t="str">
        <f>IF(Vendas4!D384="","",Vendas4!D384)</f>
        <v/>
      </c>
      <c r="C3414" s="36" t="str">
        <f>IF(Vendas4!E384="","",Vendas4!E384)</f>
        <v/>
      </c>
      <c r="D3414" s="36" t="str">
        <f>IF(Vendas4!F384="","",Vendas4!F384)</f>
        <v/>
      </c>
      <c r="E3414" s="36" t="str">
        <f>IF(Vendas4!G384="","",Vendas4!G384)</f>
        <v/>
      </c>
      <c r="F3414" s="36" t="str">
        <f>IF(Vendas4!H384="","",Vendas4!H384)</f>
        <v/>
      </c>
      <c r="G3414" s="36" t="str">
        <f>IF(Vendas4!I384="","",Vendas4!I384)</f>
        <v/>
      </c>
      <c r="H3414" s="36" t="str">
        <f>IF(Vendas4!J384="","",Vendas4!J384)</f>
        <v/>
      </c>
      <c r="I3414" s="36" t="str">
        <f>IF(Vendas4!K384="","",Vendas4!K384)</f>
        <v/>
      </c>
      <c r="J3414" s="36" t="str">
        <f>IF(Vendas4!L384="","",Vendas4!L384)</f>
        <v/>
      </c>
      <c r="K3414" s="36" t="str">
        <f>IF(Vendas4!M384="","",Vendas4!M384)</f>
        <v/>
      </c>
      <c r="L3414" s="36" t="str">
        <f>IF(Vendas4!N384="","",Vendas4!N384)</f>
        <v/>
      </c>
      <c r="M3414" s="36" t="str">
        <f>IF(Vendas4!O384="","",Vendas4!O384)</f>
        <v/>
      </c>
      <c r="N3414" s="36" t="str">
        <f>IF(Vendas4!P384="","",Vendas4!P384)</f>
        <v/>
      </c>
      <c r="O3414" s="42">
        <f t="shared" si="616"/>
        <v>0</v>
      </c>
      <c r="P3414" s="105">
        <f t="shared" si="617"/>
        <v>0</v>
      </c>
      <c r="Q3414" s="105">
        <f t="shared" si="618"/>
        <v>0</v>
      </c>
      <c r="R3414" s="105">
        <f t="shared" si="619"/>
        <v>0</v>
      </c>
      <c r="S3414" s="22" t="str">
        <f t="shared" si="622"/>
        <v/>
      </c>
      <c r="T3414" s="92">
        <f t="shared" si="620"/>
        <v>0</v>
      </c>
      <c r="U3414" s="92">
        <f t="shared" si="605"/>
        <v>0</v>
      </c>
      <c r="V3414" s="92">
        <f t="shared" si="606"/>
        <v>0</v>
      </c>
      <c r="W3414" s="92">
        <f t="shared" si="607"/>
        <v>0</v>
      </c>
      <c r="X3414" s="92">
        <f t="shared" si="608"/>
        <v>0</v>
      </c>
      <c r="Y3414" s="92">
        <f t="shared" si="609"/>
        <v>0</v>
      </c>
      <c r="Z3414" s="92">
        <f t="shared" si="610"/>
        <v>0</v>
      </c>
      <c r="AA3414" s="92">
        <f t="shared" si="611"/>
        <v>0</v>
      </c>
      <c r="AB3414" s="92">
        <f t="shared" si="612"/>
        <v>0</v>
      </c>
      <c r="AC3414" s="92">
        <f t="shared" si="613"/>
        <v>0</v>
      </c>
      <c r="AD3414" s="92">
        <f t="shared" si="614"/>
        <v>0</v>
      </c>
      <c r="AE3414" s="92">
        <f t="shared" si="615"/>
        <v>0</v>
      </c>
      <c r="AF3414" s="118">
        <f t="shared" si="621"/>
        <v>0</v>
      </c>
    </row>
    <row r="3415" spans="2:32" ht="21.95" customHeight="1" x14ac:dyDescent="0.25">
      <c r="B3415" s="36" t="str">
        <f>IF(Vendas4!D385="","",Vendas4!D385)</f>
        <v/>
      </c>
      <c r="C3415" s="36" t="str">
        <f>IF(Vendas4!E385="","",Vendas4!E385)</f>
        <v/>
      </c>
      <c r="D3415" s="36" t="str">
        <f>IF(Vendas4!F385="","",Vendas4!F385)</f>
        <v/>
      </c>
      <c r="E3415" s="36" t="str">
        <f>IF(Vendas4!G385="","",Vendas4!G385)</f>
        <v/>
      </c>
      <c r="F3415" s="36" t="str">
        <f>IF(Vendas4!H385="","",Vendas4!H385)</f>
        <v/>
      </c>
      <c r="G3415" s="36" t="str">
        <f>IF(Vendas4!I385="","",Vendas4!I385)</f>
        <v/>
      </c>
      <c r="H3415" s="36" t="str">
        <f>IF(Vendas4!J385="","",Vendas4!J385)</f>
        <v/>
      </c>
      <c r="I3415" s="36" t="str">
        <f>IF(Vendas4!K385="","",Vendas4!K385)</f>
        <v/>
      </c>
      <c r="J3415" s="36" t="str">
        <f>IF(Vendas4!L385="","",Vendas4!L385)</f>
        <v/>
      </c>
      <c r="K3415" s="36" t="str">
        <f>IF(Vendas4!M385="","",Vendas4!M385)</f>
        <v/>
      </c>
      <c r="L3415" s="36" t="str">
        <f>IF(Vendas4!N385="","",Vendas4!N385)</f>
        <v/>
      </c>
      <c r="M3415" s="36" t="str">
        <f>IF(Vendas4!O385="","",Vendas4!O385)</f>
        <v/>
      </c>
      <c r="N3415" s="36" t="str">
        <f>IF(Vendas4!P385="","",Vendas4!P385)</f>
        <v/>
      </c>
      <c r="O3415" s="42">
        <f t="shared" si="616"/>
        <v>0</v>
      </c>
      <c r="P3415" s="105">
        <f t="shared" si="617"/>
        <v>0</v>
      </c>
      <c r="Q3415" s="105">
        <f t="shared" si="618"/>
        <v>0</v>
      </c>
      <c r="R3415" s="105">
        <f t="shared" si="619"/>
        <v>0</v>
      </c>
      <c r="S3415" s="22" t="str">
        <f t="shared" si="622"/>
        <v/>
      </c>
      <c r="T3415" s="92">
        <f t="shared" si="620"/>
        <v>0</v>
      </c>
      <c r="U3415" s="92">
        <f t="shared" si="605"/>
        <v>0</v>
      </c>
      <c r="V3415" s="92">
        <f t="shared" si="606"/>
        <v>0</v>
      </c>
      <c r="W3415" s="92">
        <f t="shared" si="607"/>
        <v>0</v>
      </c>
      <c r="X3415" s="92">
        <f t="shared" si="608"/>
        <v>0</v>
      </c>
      <c r="Y3415" s="92">
        <f t="shared" si="609"/>
        <v>0</v>
      </c>
      <c r="Z3415" s="92">
        <f t="shared" si="610"/>
        <v>0</v>
      </c>
      <c r="AA3415" s="92">
        <f t="shared" si="611"/>
        <v>0</v>
      </c>
      <c r="AB3415" s="92">
        <f t="shared" si="612"/>
        <v>0</v>
      </c>
      <c r="AC3415" s="92">
        <f t="shared" si="613"/>
        <v>0</v>
      </c>
      <c r="AD3415" s="92">
        <f t="shared" si="614"/>
        <v>0</v>
      </c>
      <c r="AE3415" s="92">
        <f t="shared" si="615"/>
        <v>0</v>
      </c>
      <c r="AF3415" s="118">
        <f t="shared" si="621"/>
        <v>0</v>
      </c>
    </row>
    <row r="3416" spans="2:32" ht="21.95" customHeight="1" x14ac:dyDescent="0.25">
      <c r="B3416" s="36" t="str">
        <f>IF(Vendas4!D386="","",Vendas4!D386)</f>
        <v/>
      </c>
      <c r="C3416" s="36" t="str">
        <f>IF(Vendas4!E386="","",Vendas4!E386)</f>
        <v/>
      </c>
      <c r="D3416" s="36" t="str">
        <f>IF(Vendas4!F386="","",Vendas4!F386)</f>
        <v/>
      </c>
      <c r="E3416" s="36" t="str">
        <f>IF(Vendas4!G386="","",Vendas4!G386)</f>
        <v/>
      </c>
      <c r="F3416" s="36" t="str">
        <f>IF(Vendas4!H386="","",Vendas4!H386)</f>
        <v/>
      </c>
      <c r="G3416" s="36" t="str">
        <f>IF(Vendas4!I386="","",Vendas4!I386)</f>
        <v/>
      </c>
      <c r="H3416" s="36" t="str">
        <f>IF(Vendas4!J386="","",Vendas4!J386)</f>
        <v/>
      </c>
      <c r="I3416" s="36" t="str">
        <f>IF(Vendas4!K386="","",Vendas4!K386)</f>
        <v/>
      </c>
      <c r="J3416" s="36" t="str">
        <f>IF(Vendas4!L386="","",Vendas4!L386)</f>
        <v/>
      </c>
      <c r="K3416" s="36" t="str">
        <f>IF(Vendas4!M386="","",Vendas4!M386)</f>
        <v/>
      </c>
      <c r="L3416" s="36" t="str">
        <f>IF(Vendas4!N386="","",Vendas4!N386)</f>
        <v/>
      </c>
      <c r="M3416" s="36" t="str">
        <f>IF(Vendas4!O386="","",Vendas4!O386)</f>
        <v/>
      </c>
      <c r="N3416" s="36" t="str">
        <f>IF(Vendas4!P386="","",Vendas4!P386)</f>
        <v/>
      </c>
      <c r="O3416" s="42">
        <f t="shared" si="616"/>
        <v>0</v>
      </c>
      <c r="P3416" s="105">
        <f t="shared" si="617"/>
        <v>0</v>
      </c>
      <c r="Q3416" s="105">
        <f t="shared" si="618"/>
        <v>0</v>
      </c>
      <c r="R3416" s="105">
        <f t="shared" si="619"/>
        <v>0</v>
      </c>
      <c r="S3416" s="22" t="str">
        <f t="shared" si="622"/>
        <v/>
      </c>
      <c r="T3416" s="92">
        <f t="shared" si="620"/>
        <v>0</v>
      </c>
      <c r="U3416" s="92">
        <f t="shared" si="605"/>
        <v>0</v>
      </c>
      <c r="V3416" s="92">
        <f t="shared" si="606"/>
        <v>0</v>
      </c>
      <c r="W3416" s="92">
        <f t="shared" si="607"/>
        <v>0</v>
      </c>
      <c r="X3416" s="92">
        <f t="shared" si="608"/>
        <v>0</v>
      </c>
      <c r="Y3416" s="92">
        <f t="shared" si="609"/>
        <v>0</v>
      </c>
      <c r="Z3416" s="92">
        <f t="shared" si="610"/>
        <v>0</v>
      </c>
      <c r="AA3416" s="92">
        <f t="shared" si="611"/>
        <v>0</v>
      </c>
      <c r="AB3416" s="92">
        <f t="shared" si="612"/>
        <v>0</v>
      </c>
      <c r="AC3416" s="92">
        <f t="shared" si="613"/>
        <v>0</v>
      </c>
      <c r="AD3416" s="92">
        <f t="shared" si="614"/>
        <v>0</v>
      </c>
      <c r="AE3416" s="92">
        <f t="shared" si="615"/>
        <v>0</v>
      </c>
      <c r="AF3416" s="118">
        <f t="shared" si="621"/>
        <v>0</v>
      </c>
    </row>
    <row r="3417" spans="2:32" ht="21.95" customHeight="1" x14ac:dyDescent="0.25">
      <c r="B3417" s="36" t="str">
        <f>IF(Vendas4!D387="","",Vendas4!D387)</f>
        <v/>
      </c>
      <c r="C3417" s="36" t="str">
        <f>IF(Vendas4!E387="","",Vendas4!E387)</f>
        <v/>
      </c>
      <c r="D3417" s="36" t="str">
        <f>IF(Vendas4!F387="","",Vendas4!F387)</f>
        <v/>
      </c>
      <c r="E3417" s="36" t="str">
        <f>IF(Vendas4!G387="","",Vendas4!G387)</f>
        <v/>
      </c>
      <c r="F3417" s="36" t="str">
        <f>IF(Vendas4!H387="","",Vendas4!H387)</f>
        <v/>
      </c>
      <c r="G3417" s="36" t="str">
        <f>IF(Vendas4!I387="","",Vendas4!I387)</f>
        <v/>
      </c>
      <c r="H3417" s="36" t="str">
        <f>IF(Vendas4!J387="","",Vendas4!J387)</f>
        <v/>
      </c>
      <c r="I3417" s="36" t="str">
        <f>IF(Vendas4!K387="","",Vendas4!K387)</f>
        <v/>
      </c>
      <c r="J3417" s="36" t="str">
        <f>IF(Vendas4!L387="","",Vendas4!L387)</f>
        <v/>
      </c>
      <c r="K3417" s="36" t="str">
        <f>IF(Vendas4!M387="","",Vendas4!M387)</f>
        <v/>
      </c>
      <c r="L3417" s="36" t="str">
        <f>IF(Vendas4!N387="","",Vendas4!N387)</f>
        <v/>
      </c>
      <c r="M3417" s="36" t="str">
        <f>IF(Vendas4!O387="","",Vendas4!O387)</f>
        <v/>
      </c>
      <c r="N3417" s="36" t="str">
        <f>IF(Vendas4!P387="","",Vendas4!P387)</f>
        <v/>
      </c>
      <c r="O3417" s="42">
        <f t="shared" si="616"/>
        <v>0</v>
      </c>
      <c r="P3417" s="105">
        <f t="shared" si="617"/>
        <v>0</v>
      </c>
      <c r="Q3417" s="105">
        <f t="shared" si="618"/>
        <v>0</v>
      </c>
      <c r="R3417" s="105">
        <f t="shared" si="619"/>
        <v>0</v>
      </c>
      <c r="S3417" s="22" t="str">
        <f t="shared" si="622"/>
        <v/>
      </c>
      <c r="T3417" s="92">
        <f t="shared" si="620"/>
        <v>0</v>
      </c>
      <c r="U3417" s="92">
        <f t="shared" si="605"/>
        <v>0</v>
      </c>
      <c r="V3417" s="92">
        <f t="shared" si="606"/>
        <v>0</v>
      </c>
      <c r="W3417" s="92">
        <f t="shared" si="607"/>
        <v>0</v>
      </c>
      <c r="X3417" s="92">
        <f t="shared" si="608"/>
        <v>0</v>
      </c>
      <c r="Y3417" s="92">
        <f t="shared" si="609"/>
        <v>0</v>
      </c>
      <c r="Z3417" s="92">
        <f t="shared" si="610"/>
        <v>0</v>
      </c>
      <c r="AA3417" s="92">
        <f t="shared" si="611"/>
        <v>0</v>
      </c>
      <c r="AB3417" s="92">
        <f t="shared" si="612"/>
        <v>0</v>
      </c>
      <c r="AC3417" s="92">
        <f t="shared" si="613"/>
        <v>0</v>
      </c>
      <c r="AD3417" s="92">
        <f t="shared" si="614"/>
        <v>0</v>
      </c>
      <c r="AE3417" s="92">
        <f t="shared" si="615"/>
        <v>0</v>
      </c>
      <c r="AF3417" s="118">
        <f t="shared" si="621"/>
        <v>0</v>
      </c>
    </row>
    <row r="3418" spans="2:32" ht="21.95" customHeight="1" x14ac:dyDescent="0.25">
      <c r="B3418" s="36" t="str">
        <f>IF(Vendas4!D388="","",Vendas4!D388)</f>
        <v/>
      </c>
      <c r="C3418" s="36" t="str">
        <f>IF(Vendas4!E388="","",Vendas4!E388)</f>
        <v/>
      </c>
      <c r="D3418" s="36" t="str">
        <f>IF(Vendas4!F388="","",Vendas4!F388)</f>
        <v/>
      </c>
      <c r="E3418" s="36" t="str">
        <f>IF(Vendas4!G388="","",Vendas4!G388)</f>
        <v/>
      </c>
      <c r="F3418" s="36" t="str">
        <f>IF(Vendas4!H388="","",Vendas4!H388)</f>
        <v/>
      </c>
      <c r="G3418" s="36" t="str">
        <f>IF(Vendas4!I388="","",Vendas4!I388)</f>
        <v/>
      </c>
      <c r="H3418" s="36" t="str">
        <f>IF(Vendas4!J388="","",Vendas4!J388)</f>
        <v/>
      </c>
      <c r="I3418" s="36" t="str">
        <f>IF(Vendas4!K388="","",Vendas4!K388)</f>
        <v/>
      </c>
      <c r="J3418" s="36" t="str">
        <f>IF(Vendas4!L388="","",Vendas4!L388)</f>
        <v/>
      </c>
      <c r="K3418" s="36" t="str">
        <f>IF(Vendas4!M388="","",Vendas4!M388)</f>
        <v/>
      </c>
      <c r="L3418" s="36" t="str">
        <f>IF(Vendas4!N388="","",Vendas4!N388)</f>
        <v/>
      </c>
      <c r="M3418" s="36" t="str">
        <f>IF(Vendas4!O388="","",Vendas4!O388)</f>
        <v/>
      </c>
      <c r="N3418" s="36" t="str">
        <f>IF(Vendas4!P388="","",Vendas4!P388)</f>
        <v/>
      </c>
      <c r="O3418" s="42">
        <f t="shared" si="616"/>
        <v>0</v>
      </c>
      <c r="P3418" s="105">
        <f t="shared" si="617"/>
        <v>0</v>
      </c>
      <c r="Q3418" s="105">
        <f t="shared" si="618"/>
        <v>0</v>
      </c>
      <c r="R3418" s="105">
        <f t="shared" si="619"/>
        <v>0</v>
      </c>
      <c r="S3418" s="22" t="str">
        <f t="shared" si="622"/>
        <v/>
      </c>
      <c r="T3418" s="92">
        <f t="shared" si="620"/>
        <v>0</v>
      </c>
      <c r="U3418" s="92">
        <f t="shared" si="605"/>
        <v>0</v>
      </c>
      <c r="V3418" s="92">
        <f t="shared" si="606"/>
        <v>0</v>
      </c>
      <c r="W3418" s="92">
        <f t="shared" si="607"/>
        <v>0</v>
      </c>
      <c r="X3418" s="92">
        <f t="shared" si="608"/>
        <v>0</v>
      </c>
      <c r="Y3418" s="92">
        <f t="shared" si="609"/>
        <v>0</v>
      </c>
      <c r="Z3418" s="92">
        <f t="shared" si="610"/>
        <v>0</v>
      </c>
      <c r="AA3418" s="92">
        <f t="shared" si="611"/>
        <v>0</v>
      </c>
      <c r="AB3418" s="92">
        <f t="shared" si="612"/>
        <v>0</v>
      </c>
      <c r="AC3418" s="92">
        <f t="shared" si="613"/>
        <v>0</v>
      </c>
      <c r="AD3418" s="92">
        <f t="shared" si="614"/>
        <v>0</v>
      </c>
      <c r="AE3418" s="92">
        <f t="shared" si="615"/>
        <v>0</v>
      </c>
      <c r="AF3418" s="118">
        <f t="shared" si="621"/>
        <v>0</v>
      </c>
    </row>
    <row r="3419" spans="2:32" ht="21.95" customHeight="1" x14ac:dyDescent="0.25">
      <c r="B3419" s="36" t="str">
        <f>IF(Vendas4!D389="","",Vendas4!D389)</f>
        <v/>
      </c>
      <c r="C3419" s="36" t="str">
        <f>IF(Vendas4!E389="","",Vendas4!E389)</f>
        <v/>
      </c>
      <c r="D3419" s="36" t="str">
        <f>IF(Vendas4!F389="","",Vendas4!F389)</f>
        <v/>
      </c>
      <c r="E3419" s="36" t="str">
        <f>IF(Vendas4!G389="","",Vendas4!G389)</f>
        <v/>
      </c>
      <c r="F3419" s="36" t="str">
        <f>IF(Vendas4!H389="","",Vendas4!H389)</f>
        <v/>
      </c>
      <c r="G3419" s="36" t="str">
        <f>IF(Vendas4!I389="","",Vendas4!I389)</f>
        <v/>
      </c>
      <c r="H3419" s="36" t="str">
        <f>IF(Vendas4!J389="","",Vendas4!J389)</f>
        <v/>
      </c>
      <c r="I3419" s="36" t="str">
        <f>IF(Vendas4!K389="","",Vendas4!K389)</f>
        <v/>
      </c>
      <c r="J3419" s="36" t="str">
        <f>IF(Vendas4!L389="","",Vendas4!L389)</f>
        <v/>
      </c>
      <c r="K3419" s="36" t="str">
        <f>IF(Vendas4!M389="","",Vendas4!M389)</f>
        <v/>
      </c>
      <c r="L3419" s="36" t="str">
        <f>IF(Vendas4!N389="","",Vendas4!N389)</f>
        <v/>
      </c>
      <c r="M3419" s="36" t="str">
        <f>IF(Vendas4!O389="","",Vendas4!O389)</f>
        <v/>
      </c>
      <c r="N3419" s="36" t="str">
        <f>IF(Vendas4!P389="","",Vendas4!P389)</f>
        <v/>
      </c>
      <c r="O3419" s="42">
        <f t="shared" si="616"/>
        <v>0</v>
      </c>
      <c r="P3419" s="105">
        <f t="shared" si="617"/>
        <v>0</v>
      </c>
      <c r="Q3419" s="105">
        <f t="shared" si="618"/>
        <v>0</v>
      </c>
      <c r="R3419" s="105">
        <f t="shared" si="619"/>
        <v>0</v>
      </c>
      <c r="S3419" s="22" t="str">
        <f t="shared" si="622"/>
        <v/>
      </c>
      <c r="T3419" s="92">
        <f t="shared" si="620"/>
        <v>0</v>
      </c>
      <c r="U3419" s="92">
        <f t="shared" si="605"/>
        <v>0</v>
      </c>
      <c r="V3419" s="92">
        <f t="shared" si="606"/>
        <v>0</v>
      </c>
      <c r="W3419" s="92">
        <f t="shared" si="607"/>
        <v>0</v>
      </c>
      <c r="X3419" s="92">
        <f t="shared" si="608"/>
        <v>0</v>
      </c>
      <c r="Y3419" s="92">
        <f t="shared" si="609"/>
        <v>0</v>
      </c>
      <c r="Z3419" s="92">
        <f t="shared" si="610"/>
        <v>0</v>
      </c>
      <c r="AA3419" s="92">
        <f t="shared" si="611"/>
        <v>0</v>
      </c>
      <c r="AB3419" s="92">
        <f t="shared" si="612"/>
        <v>0</v>
      </c>
      <c r="AC3419" s="92">
        <f t="shared" si="613"/>
        <v>0</v>
      </c>
      <c r="AD3419" s="92">
        <f t="shared" si="614"/>
        <v>0</v>
      </c>
      <c r="AE3419" s="92">
        <f t="shared" si="615"/>
        <v>0</v>
      </c>
      <c r="AF3419" s="118">
        <f t="shared" si="621"/>
        <v>0</v>
      </c>
    </row>
    <row r="3420" spans="2:32" ht="21.95" customHeight="1" x14ac:dyDescent="0.25">
      <c r="B3420" s="36" t="str">
        <f>IF(Vendas4!D390="","",Vendas4!D390)</f>
        <v/>
      </c>
      <c r="C3420" s="36" t="str">
        <f>IF(Vendas4!E390="","",Vendas4!E390)</f>
        <v/>
      </c>
      <c r="D3420" s="36" t="str">
        <f>IF(Vendas4!F390="","",Vendas4!F390)</f>
        <v/>
      </c>
      <c r="E3420" s="36" t="str">
        <f>IF(Vendas4!G390="","",Vendas4!G390)</f>
        <v/>
      </c>
      <c r="F3420" s="36" t="str">
        <f>IF(Vendas4!H390="","",Vendas4!H390)</f>
        <v/>
      </c>
      <c r="G3420" s="36" t="str">
        <f>IF(Vendas4!I390="","",Vendas4!I390)</f>
        <v/>
      </c>
      <c r="H3420" s="36" t="str">
        <f>IF(Vendas4!J390="","",Vendas4!J390)</f>
        <v/>
      </c>
      <c r="I3420" s="36" t="str">
        <f>IF(Vendas4!K390="","",Vendas4!K390)</f>
        <v/>
      </c>
      <c r="J3420" s="36" t="str">
        <f>IF(Vendas4!L390="","",Vendas4!L390)</f>
        <v/>
      </c>
      <c r="K3420" s="36" t="str">
        <f>IF(Vendas4!M390="","",Vendas4!M390)</f>
        <v/>
      </c>
      <c r="L3420" s="36" t="str">
        <f>IF(Vendas4!N390="","",Vendas4!N390)</f>
        <v/>
      </c>
      <c r="M3420" s="36" t="str">
        <f>IF(Vendas4!O390="","",Vendas4!O390)</f>
        <v/>
      </c>
      <c r="N3420" s="36" t="str">
        <f>IF(Vendas4!P390="","",Vendas4!P390)</f>
        <v/>
      </c>
      <c r="O3420" s="42">
        <f t="shared" si="616"/>
        <v>0</v>
      </c>
      <c r="P3420" s="105">
        <f t="shared" si="617"/>
        <v>0</v>
      </c>
      <c r="Q3420" s="105">
        <f t="shared" si="618"/>
        <v>0</v>
      </c>
      <c r="R3420" s="105">
        <f t="shared" si="619"/>
        <v>0</v>
      </c>
      <c r="S3420" s="22" t="str">
        <f t="shared" si="622"/>
        <v/>
      </c>
      <c r="T3420" s="92">
        <f t="shared" si="620"/>
        <v>0</v>
      </c>
      <c r="U3420" s="92">
        <f t="shared" si="605"/>
        <v>0</v>
      </c>
      <c r="V3420" s="92">
        <f t="shared" si="606"/>
        <v>0</v>
      </c>
      <c r="W3420" s="92">
        <f t="shared" si="607"/>
        <v>0</v>
      </c>
      <c r="X3420" s="92">
        <f t="shared" si="608"/>
        <v>0</v>
      </c>
      <c r="Y3420" s="92">
        <f t="shared" si="609"/>
        <v>0</v>
      </c>
      <c r="Z3420" s="92">
        <f t="shared" si="610"/>
        <v>0</v>
      </c>
      <c r="AA3420" s="92">
        <f t="shared" si="611"/>
        <v>0</v>
      </c>
      <c r="AB3420" s="92">
        <f t="shared" si="612"/>
        <v>0</v>
      </c>
      <c r="AC3420" s="92">
        <f t="shared" si="613"/>
        <v>0</v>
      </c>
      <c r="AD3420" s="92">
        <f t="shared" si="614"/>
        <v>0</v>
      </c>
      <c r="AE3420" s="92">
        <f t="shared" si="615"/>
        <v>0</v>
      </c>
      <c r="AF3420" s="118">
        <f t="shared" si="621"/>
        <v>0</v>
      </c>
    </row>
    <row r="3421" spans="2:32" ht="21.95" customHeight="1" x14ac:dyDescent="0.25">
      <c r="B3421" s="36" t="str">
        <f>IF(Vendas4!D391="","",Vendas4!D391)</f>
        <v/>
      </c>
      <c r="C3421" s="36" t="str">
        <f>IF(Vendas4!E391="","",Vendas4!E391)</f>
        <v/>
      </c>
      <c r="D3421" s="36" t="str">
        <f>IF(Vendas4!F391="","",Vendas4!F391)</f>
        <v/>
      </c>
      <c r="E3421" s="36" t="str">
        <f>IF(Vendas4!G391="","",Vendas4!G391)</f>
        <v/>
      </c>
      <c r="F3421" s="36" t="str">
        <f>IF(Vendas4!H391="","",Vendas4!H391)</f>
        <v/>
      </c>
      <c r="G3421" s="36" t="str">
        <f>IF(Vendas4!I391="","",Vendas4!I391)</f>
        <v/>
      </c>
      <c r="H3421" s="36" t="str">
        <f>IF(Vendas4!J391="","",Vendas4!J391)</f>
        <v/>
      </c>
      <c r="I3421" s="36" t="str">
        <f>IF(Vendas4!K391="","",Vendas4!K391)</f>
        <v/>
      </c>
      <c r="J3421" s="36" t="str">
        <f>IF(Vendas4!L391="","",Vendas4!L391)</f>
        <v/>
      </c>
      <c r="K3421" s="36" t="str">
        <f>IF(Vendas4!M391="","",Vendas4!M391)</f>
        <v/>
      </c>
      <c r="L3421" s="36" t="str">
        <f>IF(Vendas4!N391="","",Vendas4!N391)</f>
        <v/>
      </c>
      <c r="M3421" s="36" t="str">
        <f>IF(Vendas4!O391="","",Vendas4!O391)</f>
        <v/>
      </c>
      <c r="N3421" s="36" t="str">
        <f>IF(Vendas4!P391="","",Vendas4!P391)</f>
        <v/>
      </c>
      <c r="O3421" s="42">
        <f t="shared" si="616"/>
        <v>0</v>
      </c>
      <c r="P3421" s="105">
        <f t="shared" si="617"/>
        <v>0</v>
      </c>
      <c r="Q3421" s="105">
        <f t="shared" si="618"/>
        <v>0</v>
      </c>
      <c r="R3421" s="105">
        <f t="shared" si="619"/>
        <v>0</v>
      </c>
      <c r="S3421" s="22" t="str">
        <f t="shared" si="622"/>
        <v/>
      </c>
      <c r="T3421" s="92">
        <f t="shared" si="620"/>
        <v>0</v>
      </c>
      <c r="U3421" s="92">
        <f t="shared" ref="U3421:U3484" si="623">IFERROR(VLOOKUP($B3421,$B$1029:$J$1528,9,0)*D3421,0)</f>
        <v>0</v>
      </c>
      <c r="V3421" s="92">
        <f t="shared" ref="V3421:V3484" si="624">IFERROR(VLOOKUP($B3421,$B$1029:$J$1528,9,0)*E3421,0)</f>
        <v>0</v>
      </c>
      <c r="W3421" s="92">
        <f t="shared" ref="W3421:W3484" si="625">IFERROR(VLOOKUP($B3421,$B$1029:$J$1528,9,0)*F3421,0)</f>
        <v>0</v>
      </c>
      <c r="X3421" s="92">
        <f t="shared" ref="X3421:X3484" si="626">IFERROR(VLOOKUP($B3421,$B$1029:$J$1528,9,0)*G3421,0)</f>
        <v>0</v>
      </c>
      <c r="Y3421" s="92">
        <f t="shared" ref="Y3421:Y3484" si="627">IFERROR(VLOOKUP($B3421,$B$1029:$J$1528,9,0)*H3421,0)</f>
        <v>0</v>
      </c>
      <c r="Z3421" s="92">
        <f t="shared" ref="Z3421:Z3484" si="628">IFERROR(VLOOKUP($B3421,$B$1029:$J$1528,9,0)*I3421,0)</f>
        <v>0</v>
      </c>
      <c r="AA3421" s="92">
        <f t="shared" ref="AA3421:AA3484" si="629">IFERROR(VLOOKUP($B3421,$B$1029:$J$1528,9,0)*J3421,0)</f>
        <v>0</v>
      </c>
      <c r="AB3421" s="92">
        <f t="shared" ref="AB3421:AB3484" si="630">IFERROR(VLOOKUP($B3421,$B$1029:$J$1528,9,0)*K3421,0)</f>
        <v>0</v>
      </c>
      <c r="AC3421" s="92">
        <f t="shared" ref="AC3421:AC3484" si="631">IFERROR(VLOOKUP($B3421,$B$1029:$J$1528,9,0)*L3421,0)</f>
        <v>0</v>
      </c>
      <c r="AD3421" s="92">
        <f t="shared" ref="AD3421:AD3484" si="632">IFERROR(VLOOKUP($B3421,$B$1029:$J$1528,9,0)*M3421,0)</f>
        <v>0</v>
      </c>
      <c r="AE3421" s="92">
        <f t="shared" ref="AE3421:AE3484" si="633">IFERROR(VLOOKUP($B3421,$B$1029:$J$1528,9,0)*N3421,0)</f>
        <v>0</v>
      </c>
      <c r="AF3421" s="118">
        <f t="shared" si="621"/>
        <v>0</v>
      </c>
    </row>
    <row r="3422" spans="2:32" ht="21.95" customHeight="1" x14ac:dyDescent="0.25">
      <c r="B3422" s="36" t="str">
        <f>IF(Vendas4!D392="","",Vendas4!D392)</f>
        <v/>
      </c>
      <c r="C3422" s="36" t="str">
        <f>IF(Vendas4!E392="","",Vendas4!E392)</f>
        <v/>
      </c>
      <c r="D3422" s="36" t="str">
        <f>IF(Vendas4!F392="","",Vendas4!F392)</f>
        <v/>
      </c>
      <c r="E3422" s="36" t="str">
        <f>IF(Vendas4!G392="","",Vendas4!G392)</f>
        <v/>
      </c>
      <c r="F3422" s="36" t="str">
        <f>IF(Vendas4!H392="","",Vendas4!H392)</f>
        <v/>
      </c>
      <c r="G3422" s="36" t="str">
        <f>IF(Vendas4!I392="","",Vendas4!I392)</f>
        <v/>
      </c>
      <c r="H3422" s="36" t="str">
        <f>IF(Vendas4!J392="","",Vendas4!J392)</f>
        <v/>
      </c>
      <c r="I3422" s="36" t="str">
        <f>IF(Vendas4!K392="","",Vendas4!K392)</f>
        <v/>
      </c>
      <c r="J3422" s="36" t="str">
        <f>IF(Vendas4!L392="","",Vendas4!L392)</f>
        <v/>
      </c>
      <c r="K3422" s="36" t="str">
        <f>IF(Vendas4!M392="","",Vendas4!M392)</f>
        <v/>
      </c>
      <c r="L3422" s="36" t="str">
        <f>IF(Vendas4!N392="","",Vendas4!N392)</f>
        <v/>
      </c>
      <c r="M3422" s="36" t="str">
        <f>IF(Vendas4!O392="","",Vendas4!O392)</f>
        <v/>
      </c>
      <c r="N3422" s="36" t="str">
        <f>IF(Vendas4!P392="","",Vendas4!P392)</f>
        <v/>
      </c>
      <c r="O3422" s="42">
        <f t="shared" ref="O3422:O3485" si="634">SUM(C3422:N3422)</f>
        <v>0</v>
      </c>
      <c r="P3422" s="105">
        <f t="shared" ref="P3422:P3485" si="635">IFERROR(VLOOKUP(B3422,$B$1029:$J$1528,9,0)*O3422,0)</f>
        <v>0</v>
      </c>
      <c r="Q3422" s="105">
        <f t="shared" ref="Q3422:Q3485" si="636">IFERROR(VLOOKUP(B3422,$B$1029:$J$1528,5,0)*O3422,0)</f>
        <v>0</v>
      </c>
      <c r="R3422" s="105">
        <f t="shared" ref="R3422:R3485" si="637">IFERROR(VLOOKUP(B3422,$B$1029:$K$1528,10,0)*O3422,0)</f>
        <v>0</v>
      </c>
      <c r="S3422" s="22" t="str">
        <f t="shared" si="622"/>
        <v/>
      </c>
      <c r="T3422" s="92">
        <f t="shared" ref="T3422:T3485" si="638">IFERROR(VLOOKUP($B3422,$B$1029:$J$1528,9,0)*C3422,0)</f>
        <v>0</v>
      </c>
      <c r="U3422" s="92">
        <f t="shared" si="623"/>
        <v>0</v>
      </c>
      <c r="V3422" s="92">
        <f t="shared" si="624"/>
        <v>0</v>
      </c>
      <c r="W3422" s="92">
        <f t="shared" si="625"/>
        <v>0</v>
      </c>
      <c r="X3422" s="92">
        <f t="shared" si="626"/>
        <v>0</v>
      </c>
      <c r="Y3422" s="92">
        <f t="shared" si="627"/>
        <v>0</v>
      </c>
      <c r="Z3422" s="92">
        <f t="shared" si="628"/>
        <v>0</v>
      </c>
      <c r="AA3422" s="92">
        <f t="shared" si="629"/>
        <v>0</v>
      </c>
      <c r="AB3422" s="92">
        <f t="shared" si="630"/>
        <v>0</v>
      </c>
      <c r="AC3422" s="92">
        <f t="shared" si="631"/>
        <v>0</v>
      </c>
      <c r="AD3422" s="92">
        <f t="shared" si="632"/>
        <v>0</v>
      </c>
      <c r="AE3422" s="92">
        <f t="shared" si="633"/>
        <v>0</v>
      </c>
      <c r="AF3422" s="118">
        <f t="shared" ref="AF3422:AF3485" si="639">SUM(T3422:AE3422)</f>
        <v>0</v>
      </c>
    </row>
    <row r="3423" spans="2:32" ht="21.95" customHeight="1" x14ac:dyDescent="0.25">
      <c r="B3423" s="36" t="str">
        <f>IF(Vendas4!D393="","",Vendas4!D393)</f>
        <v/>
      </c>
      <c r="C3423" s="36" t="str">
        <f>IF(Vendas4!E393="","",Vendas4!E393)</f>
        <v/>
      </c>
      <c r="D3423" s="36" t="str">
        <f>IF(Vendas4!F393="","",Vendas4!F393)</f>
        <v/>
      </c>
      <c r="E3423" s="36" t="str">
        <f>IF(Vendas4!G393="","",Vendas4!G393)</f>
        <v/>
      </c>
      <c r="F3423" s="36" t="str">
        <f>IF(Vendas4!H393="","",Vendas4!H393)</f>
        <v/>
      </c>
      <c r="G3423" s="36" t="str">
        <f>IF(Vendas4!I393="","",Vendas4!I393)</f>
        <v/>
      </c>
      <c r="H3423" s="36" t="str">
        <f>IF(Vendas4!J393="","",Vendas4!J393)</f>
        <v/>
      </c>
      <c r="I3423" s="36" t="str">
        <f>IF(Vendas4!K393="","",Vendas4!K393)</f>
        <v/>
      </c>
      <c r="J3423" s="36" t="str">
        <f>IF(Vendas4!L393="","",Vendas4!L393)</f>
        <v/>
      </c>
      <c r="K3423" s="36" t="str">
        <f>IF(Vendas4!M393="","",Vendas4!M393)</f>
        <v/>
      </c>
      <c r="L3423" s="36" t="str">
        <f>IF(Vendas4!N393="","",Vendas4!N393)</f>
        <v/>
      </c>
      <c r="M3423" s="36" t="str">
        <f>IF(Vendas4!O393="","",Vendas4!O393)</f>
        <v/>
      </c>
      <c r="N3423" s="36" t="str">
        <f>IF(Vendas4!P393="","",Vendas4!P393)</f>
        <v/>
      </c>
      <c r="O3423" s="42">
        <f t="shared" si="634"/>
        <v>0</v>
      </c>
      <c r="P3423" s="105">
        <f t="shared" si="635"/>
        <v>0</v>
      </c>
      <c r="Q3423" s="105">
        <f t="shared" si="636"/>
        <v>0</v>
      </c>
      <c r="R3423" s="105">
        <f t="shared" si="637"/>
        <v>0</v>
      </c>
      <c r="S3423" s="22" t="str">
        <f t="shared" si="622"/>
        <v/>
      </c>
      <c r="T3423" s="92">
        <f t="shared" si="638"/>
        <v>0</v>
      </c>
      <c r="U3423" s="92">
        <f t="shared" si="623"/>
        <v>0</v>
      </c>
      <c r="V3423" s="92">
        <f t="shared" si="624"/>
        <v>0</v>
      </c>
      <c r="W3423" s="92">
        <f t="shared" si="625"/>
        <v>0</v>
      </c>
      <c r="X3423" s="92">
        <f t="shared" si="626"/>
        <v>0</v>
      </c>
      <c r="Y3423" s="92">
        <f t="shared" si="627"/>
        <v>0</v>
      </c>
      <c r="Z3423" s="92">
        <f t="shared" si="628"/>
        <v>0</v>
      </c>
      <c r="AA3423" s="92">
        <f t="shared" si="629"/>
        <v>0</v>
      </c>
      <c r="AB3423" s="92">
        <f t="shared" si="630"/>
        <v>0</v>
      </c>
      <c r="AC3423" s="92">
        <f t="shared" si="631"/>
        <v>0</v>
      </c>
      <c r="AD3423" s="92">
        <f t="shared" si="632"/>
        <v>0</v>
      </c>
      <c r="AE3423" s="92">
        <f t="shared" si="633"/>
        <v>0</v>
      </c>
      <c r="AF3423" s="118">
        <f t="shared" si="639"/>
        <v>0</v>
      </c>
    </row>
    <row r="3424" spans="2:32" ht="21.95" customHeight="1" x14ac:dyDescent="0.25">
      <c r="B3424" s="36" t="str">
        <f>IF(Vendas4!D394="","",Vendas4!D394)</f>
        <v/>
      </c>
      <c r="C3424" s="36" t="str">
        <f>IF(Vendas4!E394="","",Vendas4!E394)</f>
        <v/>
      </c>
      <c r="D3424" s="36" t="str">
        <f>IF(Vendas4!F394="","",Vendas4!F394)</f>
        <v/>
      </c>
      <c r="E3424" s="36" t="str">
        <f>IF(Vendas4!G394="","",Vendas4!G394)</f>
        <v/>
      </c>
      <c r="F3424" s="36" t="str">
        <f>IF(Vendas4!H394="","",Vendas4!H394)</f>
        <v/>
      </c>
      <c r="G3424" s="36" t="str">
        <f>IF(Vendas4!I394="","",Vendas4!I394)</f>
        <v/>
      </c>
      <c r="H3424" s="36" t="str">
        <f>IF(Vendas4!J394="","",Vendas4!J394)</f>
        <v/>
      </c>
      <c r="I3424" s="36" t="str">
        <f>IF(Vendas4!K394="","",Vendas4!K394)</f>
        <v/>
      </c>
      <c r="J3424" s="36" t="str">
        <f>IF(Vendas4!L394="","",Vendas4!L394)</f>
        <v/>
      </c>
      <c r="K3424" s="36" t="str">
        <f>IF(Vendas4!M394="","",Vendas4!M394)</f>
        <v/>
      </c>
      <c r="L3424" s="36" t="str">
        <f>IF(Vendas4!N394="","",Vendas4!N394)</f>
        <v/>
      </c>
      <c r="M3424" s="36" t="str">
        <f>IF(Vendas4!O394="","",Vendas4!O394)</f>
        <v/>
      </c>
      <c r="N3424" s="36" t="str">
        <f>IF(Vendas4!P394="","",Vendas4!P394)</f>
        <v/>
      </c>
      <c r="O3424" s="42">
        <f t="shared" si="634"/>
        <v>0</v>
      </c>
      <c r="P3424" s="105">
        <f t="shared" si="635"/>
        <v>0</v>
      </c>
      <c r="Q3424" s="105">
        <f t="shared" si="636"/>
        <v>0</v>
      </c>
      <c r="R3424" s="105">
        <f t="shared" si="637"/>
        <v>0</v>
      </c>
      <c r="S3424" s="22" t="str">
        <f t="shared" si="622"/>
        <v/>
      </c>
      <c r="T3424" s="92">
        <f t="shared" si="638"/>
        <v>0</v>
      </c>
      <c r="U3424" s="92">
        <f t="shared" si="623"/>
        <v>0</v>
      </c>
      <c r="V3424" s="92">
        <f t="shared" si="624"/>
        <v>0</v>
      </c>
      <c r="W3424" s="92">
        <f t="shared" si="625"/>
        <v>0</v>
      </c>
      <c r="X3424" s="92">
        <f t="shared" si="626"/>
        <v>0</v>
      </c>
      <c r="Y3424" s="92">
        <f t="shared" si="627"/>
        <v>0</v>
      </c>
      <c r="Z3424" s="92">
        <f t="shared" si="628"/>
        <v>0</v>
      </c>
      <c r="AA3424" s="92">
        <f t="shared" si="629"/>
        <v>0</v>
      </c>
      <c r="AB3424" s="92">
        <f t="shared" si="630"/>
        <v>0</v>
      </c>
      <c r="AC3424" s="92">
        <f t="shared" si="631"/>
        <v>0</v>
      </c>
      <c r="AD3424" s="92">
        <f t="shared" si="632"/>
        <v>0</v>
      </c>
      <c r="AE3424" s="92">
        <f t="shared" si="633"/>
        <v>0</v>
      </c>
      <c r="AF3424" s="118">
        <f t="shared" si="639"/>
        <v>0</v>
      </c>
    </row>
    <row r="3425" spans="2:32" ht="21.95" customHeight="1" x14ac:dyDescent="0.25">
      <c r="B3425" s="36" t="str">
        <f>IF(Vendas4!D395="","",Vendas4!D395)</f>
        <v/>
      </c>
      <c r="C3425" s="36" t="str">
        <f>IF(Vendas4!E395="","",Vendas4!E395)</f>
        <v/>
      </c>
      <c r="D3425" s="36" t="str">
        <f>IF(Vendas4!F395="","",Vendas4!F395)</f>
        <v/>
      </c>
      <c r="E3425" s="36" t="str">
        <f>IF(Vendas4!G395="","",Vendas4!G395)</f>
        <v/>
      </c>
      <c r="F3425" s="36" t="str">
        <f>IF(Vendas4!H395="","",Vendas4!H395)</f>
        <v/>
      </c>
      <c r="G3425" s="36" t="str">
        <f>IF(Vendas4!I395="","",Vendas4!I395)</f>
        <v/>
      </c>
      <c r="H3425" s="36" t="str">
        <f>IF(Vendas4!J395="","",Vendas4!J395)</f>
        <v/>
      </c>
      <c r="I3425" s="36" t="str">
        <f>IF(Vendas4!K395="","",Vendas4!K395)</f>
        <v/>
      </c>
      <c r="J3425" s="36" t="str">
        <f>IF(Vendas4!L395="","",Vendas4!L395)</f>
        <v/>
      </c>
      <c r="K3425" s="36" t="str">
        <f>IF(Vendas4!M395="","",Vendas4!M395)</f>
        <v/>
      </c>
      <c r="L3425" s="36" t="str">
        <f>IF(Vendas4!N395="","",Vendas4!N395)</f>
        <v/>
      </c>
      <c r="M3425" s="36" t="str">
        <f>IF(Vendas4!O395="","",Vendas4!O395)</f>
        <v/>
      </c>
      <c r="N3425" s="36" t="str">
        <f>IF(Vendas4!P395="","",Vendas4!P395)</f>
        <v/>
      </c>
      <c r="O3425" s="42">
        <f t="shared" si="634"/>
        <v>0</v>
      </c>
      <c r="P3425" s="105">
        <f t="shared" si="635"/>
        <v>0</v>
      </c>
      <c r="Q3425" s="105">
        <f t="shared" si="636"/>
        <v>0</v>
      </c>
      <c r="R3425" s="105">
        <f t="shared" si="637"/>
        <v>0</v>
      </c>
      <c r="S3425" s="22" t="str">
        <f t="shared" si="622"/>
        <v/>
      </c>
      <c r="T3425" s="92">
        <f t="shared" si="638"/>
        <v>0</v>
      </c>
      <c r="U3425" s="92">
        <f t="shared" si="623"/>
        <v>0</v>
      </c>
      <c r="V3425" s="92">
        <f t="shared" si="624"/>
        <v>0</v>
      </c>
      <c r="W3425" s="92">
        <f t="shared" si="625"/>
        <v>0</v>
      </c>
      <c r="X3425" s="92">
        <f t="shared" si="626"/>
        <v>0</v>
      </c>
      <c r="Y3425" s="92">
        <f t="shared" si="627"/>
        <v>0</v>
      </c>
      <c r="Z3425" s="92">
        <f t="shared" si="628"/>
        <v>0</v>
      </c>
      <c r="AA3425" s="92">
        <f t="shared" si="629"/>
        <v>0</v>
      </c>
      <c r="AB3425" s="92">
        <f t="shared" si="630"/>
        <v>0</v>
      </c>
      <c r="AC3425" s="92">
        <f t="shared" si="631"/>
        <v>0</v>
      </c>
      <c r="AD3425" s="92">
        <f t="shared" si="632"/>
        <v>0</v>
      </c>
      <c r="AE3425" s="92">
        <f t="shared" si="633"/>
        <v>0</v>
      </c>
      <c r="AF3425" s="118">
        <f t="shared" si="639"/>
        <v>0</v>
      </c>
    </row>
    <row r="3426" spans="2:32" ht="21.95" customHeight="1" x14ac:dyDescent="0.25">
      <c r="B3426" s="36" t="str">
        <f>IF(Vendas4!D396="","",Vendas4!D396)</f>
        <v/>
      </c>
      <c r="C3426" s="36" t="str">
        <f>IF(Vendas4!E396="","",Vendas4!E396)</f>
        <v/>
      </c>
      <c r="D3426" s="36" t="str">
        <f>IF(Vendas4!F396="","",Vendas4!F396)</f>
        <v/>
      </c>
      <c r="E3426" s="36" t="str">
        <f>IF(Vendas4!G396="","",Vendas4!G396)</f>
        <v/>
      </c>
      <c r="F3426" s="36" t="str">
        <f>IF(Vendas4!H396="","",Vendas4!H396)</f>
        <v/>
      </c>
      <c r="G3426" s="36" t="str">
        <f>IF(Vendas4!I396="","",Vendas4!I396)</f>
        <v/>
      </c>
      <c r="H3426" s="36" t="str">
        <f>IF(Vendas4!J396="","",Vendas4!J396)</f>
        <v/>
      </c>
      <c r="I3426" s="36" t="str">
        <f>IF(Vendas4!K396="","",Vendas4!K396)</f>
        <v/>
      </c>
      <c r="J3426" s="36" t="str">
        <f>IF(Vendas4!L396="","",Vendas4!L396)</f>
        <v/>
      </c>
      <c r="K3426" s="36" t="str">
        <f>IF(Vendas4!M396="","",Vendas4!M396)</f>
        <v/>
      </c>
      <c r="L3426" s="36" t="str">
        <f>IF(Vendas4!N396="","",Vendas4!N396)</f>
        <v/>
      </c>
      <c r="M3426" s="36" t="str">
        <f>IF(Vendas4!O396="","",Vendas4!O396)</f>
        <v/>
      </c>
      <c r="N3426" s="36" t="str">
        <f>IF(Vendas4!P396="","",Vendas4!P396)</f>
        <v/>
      </c>
      <c r="O3426" s="42">
        <f t="shared" si="634"/>
        <v>0</v>
      </c>
      <c r="P3426" s="105">
        <f t="shared" si="635"/>
        <v>0</v>
      </c>
      <c r="Q3426" s="105">
        <f t="shared" si="636"/>
        <v>0</v>
      </c>
      <c r="R3426" s="105">
        <f t="shared" si="637"/>
        <v>0</v>
      </c>
      <c r="S3426" s="22" t="str">
        <f t="shared" si="622"/>
        <v/>
      </c>
      <c r="T3426" s="92">
        <f t="shared" si="638"/>
        <v>0</v>
      </c>
      <c r="U3426" s="92">
        <f t="shared" si="623"/>
        <v>0</v>
      </c>
      <c r="V3426" s="92">
        <f t="shared" si="624"/>
        <v>0</v>
      </c>
      <c r="W3426" s="92">
        <f t="shared" si="625"/>
        <v>0</v>
      </c>
      <c r="X3426" s="92">
        <f t="shared" si="626"/>
        <v>0</v>
      </c>
      <c r="Y3426" s="92">
        <f t="shared" si="627"/>
        <v>0</v>
      </c>
      <c r="Z3426" s="92">
        <f t="shared" si="628"/>
        <v>0</v>
      </c>
      <c r="AA3426" s="92">
        <f t="shared" si="629"/>
        <v>0</v>
      </c>
      <c r="AB3426" s="92">
        <f t="shared" si="630"/>
        <v>0</v>
      </c>
      <c r="AC3426" s="92">
        <f t="shared" si="631"/>
        <v>0</v>
      </c>
      <c r="AD3426" s="92">
        <f t="shared" si="632"/>
        <v>0</v>
      </c>
      <c r="AE3426" s="92">
        <f t="shared" si="633"/>
        <v>0</v>
      </c>
      <c r="AF3426" s="118">
        <f t="shared" si="639"/>
        <v>0</v>
      </c>
    </row>
    <row r="3427" spans="2:32" ht="21.95" customHeight="1" x14ac:dyDescent="0.25">
      <c r="B3427" s="36" t="str">
        <f>IF(Vendas4!D397="","",Vendas4!D397)</f>
        <v/>
      </c>
      <c r="C3427" s="36" t="str">
        <f>IF(Vendas4!E397="","",Vendas4!E397)</f>
        <v/>
      </c>
      <c r="D3427" s="36" t="str">
        <f>IF(Vendas4!F397="","",Vendas4!F397)</f>
        <v/>
      </c>
      <c r="E3427" s="36" t="str">
        <f>IF(Vendas4!G397="","",Vendas4!G397)</f>
        <v/>
      </c>
      <c r="F3427" s="36" t="str">
        <f>IF(Vendas4!H397="","",Vendas4!H397)</f>
        <v/>
      </c>
      <c r="G3427" s="36" t="str">
        <f>IF(Vendas4!I397="","",Vendas4!I397)</f>
        <v/>
      </c>
      <c r="H3427" s="36" t="str">
        <f>IF(Vendas4!J397="","",Vendas4!J397)</f>
        <v/>
      </c>
      <c r="I3427" s="36" t="str">
        <f>IF(Vendas4!K397="","",Vendas4!K397)</f>
        <v/>
      </c>
      <c r="J3427" s="36" t="str">
        <f>IF(Vendas4!L397="","",Vendas4!L397)</f>
        <v/>
      </c>
      <c r="K3427" s="36" t="str">
        <f>IF(Vendas4!M397="","",Vendas4!M397)</f>
        <v/>
      </c>
      <c r="L3427" s="36" t="str">
        <f>IF(Vendas4!N397="","",Vendas4!N397)</f>
        <v/>
      </c>
      <c r="M3427" s="36" t="str">
        <f>IF(Vendas4!O397="","",Vendas4!O397)</f>
        <v/>
      </c>
      <c r="N3427" s="36" t="str">
        <f>IF(Vendas4!P397="","",Vendas4!P397)</f>
        <v/>
      </c>
      <c r="O3427" s="42">
        <f t="shared" si="634"/>
        <v>0</v>
      </c>
      <c r="P3427" s="105">
        <f t="shared" si="635"/>
        <v>0</v>
      </c>
      <c r="Q3427" s="105">
        <f t="shared" si="636"/>
        <v>0</v>
      </c>
      <c r="R3427" s="105">
        <f t="shared" si="637"/>
        <v>0</v>
      </c>
      <c r="S3427" s="22" t="str">
        <f t="shared" si="622"/>
        <v/>
      </c>
      <c r="T3427" s="92">
        <f t="shared" si="638"/>
        <v>0</v>
      </c>
      <c r="U3427" s="92">
        <f t="shared" si="623"/>
        <v>0</v>
      </c>
      <c r="V3427" s="92">
        <f t="shared" si="624"/>
        <v>0</v>
      </c>
      <c r="W3427" s="92">
        <f t="shared" si="625"/>
        <v>0</v>
      </c>
      <c r="X3427" s="92">
        <f t="shared" si="626"/>
        <v>0</v>
      </c>
      <c r="Y3427" s="92">
        <f t="shared" si="627"/>
        <v>0</v>
      </c>
      <c r="Z3427" s="92">
        <f t="shared" si="628"/>
        <v>0</v>
      </c>
      <c r="AA3427" s="92">
        <f t="shared" si="629"/>
        <v>0</v>
      </c>
      <c r="AB3427" s="92">
        <f t="shared" si="630"/>
        <v>0</v>
      </c>
      <c r="AC3427" s="92">
        <f t="shared" si="631"/>
        <v>0</v>
      </c>
      <c r="AD3427" s="92">
        <f t="shared" si="632"/>
        <v>0</v>
      </c>
      <c r="AE3427" s="92">
        <f t="shared" si="633"/>
        <v>0</v>
      </c>
      <c r="AF3427" s="118">
        <f t="shared" si="639"/>
        <v>0</v>
      </c>
    </row>
    <row r="3428" spans="2:32" ht="21.95" customHeight="1" x14ac:dyDescent="0.25">
      <c r="B3428" s="36" t="str">
        <f>IF(Vendas4!D398="","",Vendas4!D398)</f>
        <v/>
      </c>
      <c r="C3428" s="36" t="str">
        <f>IF(Vendas4!E398="","",Vendas4!E398)</f>
        <v/>
      </c>
      <c r="D3428" s="36" t="str">
        <f>IF(Vendas4!F398="","",Vendas4!F398)</f>
        <v/>
      </c>
      <c r="E3428" s="36" t="str">
        <f>IF(Vendas4!G398="","",Vendas4!G398)</f>
        <v/>
      </c>
      <c r="F3428" s="36" t="str">
        <f>IF(Vendas4!H398="","",Vendas4!H398)</f>
        <v/>
      </c>
      <c r="G3428" s="36" t="str">
        <f>IF(Vendas4!I398="","",Vendas4!I398)</f>
        <v/>
      </c>
      <c r="H3428" s="36" t="str">
        <f>IF(Vendas4!J398="","",Vendas4!J398)</f>
        <v/>
      </c>
      <c r="I3428" s="36" t="str">
        <f>IF(Vendas4!K398="","",Vendas4!K398)</f>
        <v/>
      </c>
      <c r="J3428" s="36" t="str">
        <f>IF(Vendas4!L398="","",Vendas4!L398)</f>
        <v/>
      </c>
      <c r="K3428" s="36" t="str">
        <f>IF(Vendas4!M398="","",Vendas4!M398)</f>
        <v/>
      </c>
      <c r="L3428" s="36" t="str">
        <f>IF(Vendas4!N398="","",Vendas4!N398)</f>
        <v/>
      </c>
      <c r="M3428" s="36" t="str">
        <f>IF(Vendas4!O398="","",Vendas4!O398)</f>
        <v/>
      </c>
      <c r="N3428" s="36" t="str">
        <f>IF(Vendas4!P398="","",Vendas4!P398)</f>
        <v/>
      </c>
      <c r="O3428" s="42">
        <f t="shared" si="634"/>
        <v>0</v>
      </c>
      <c r="P3428" s="105">
        <f t="shared" si="635"/>
        <v>0</v>
      </c>
      <c r="Q3428" s="105">
        <f t="shared" si="636"/>
        <v>0</v>
      </c>
      <c r="R3428" s="105">
        <f t="shared" si="637"/>
        <v>0</v>
      </c>
      <c r="S3428" s="22" t="str">
        <f t="shared" si="622"/>
        <v/>
      </c>
      <c r="T3428" s="92">
        <f t="shared" si="638"/>
        <v>0</v>
      </c>
      <c r="U3428" s="92">
        <f t="shared" si="623"/>
        <v>0</v>
      </c>
      <c r="V3428" s="92">
        <f t="shared" si="624"/>
        <v>0</v>
      </c>
      <c r="W3428" s="92">
        <f t="shared" si="625"/>
        <v>0</v>
      </c>
      <c r="X3428" s="92">
        <f t="shared" si="626"/>
        <v>0</v>
      </c>
      <c r="Y3428" s="92">
        <f t="shared" si="627"/>
        <v>0</v>
      </c>
      <c r="Z3428" s="92">
        <f t="shared" si="628"/>
        <v>0</v>
      </c>
      <c r="AA3428" s="92">
        <f t="shared" si="629"/>
        <v>0</v>
      </c>
      <c r="AB3428" s="92">
        <f t="shared" si="630"/>
        <v>0</v>
      </c>
      <c r="AC3428" s="92">
        <f t="shared" si="631"/>
        <v>0</v>
      </c>
      <c r="AD3428" s="92">
        <f t="shared" si="632"/>
        <v>0</v>
      </c>
      <c r="AE3428" s="92">
        <f t="shared" si="633"/>
        <v>0</v>
      </c>
      <c r="AF3428" s="118">
        <f t="shared" si="639"/>
        <v>0</v>
      </c>
    </row>
    <row r="3429" spans="2:32" ht="21.95" customHeight="1" x14ac:dyDescent="0.25">
      <c r="B3429" s="36" t="str">
        <f>IF(Vendas4!D399="","",Vendas4!D399)</f>
        <v/>
      </c>
      <c r="C3429" s="36" t="str">
        <f>IF(Vendas4!E399="","",Vendas4!E399)</f>
        <v/>
      </c>
      <c r="D3429" s="36" t="str">
        <f>IF(Vendas4!F399="","",Vendas4!F399)</f>
        <v/>
      </c>
      <c r="E3429" s="36" t="str">
        <f>IF(Vendas4!G399="","",Vendas4!G399)</f>
        <v/>
      </c>
      <c r="F3429" s="36" t="str">
        <f>IF(Vendas4!H399="","",Vendas4!H399)</f>
        <v/>
      </c>
      <c r="G3429" s="36" t="str">
        <f>IF(Vendas4!I399="","",Vendas4!I399)</f>
        <v/>
      </c>
      <c r="H3429" s="36" t="str">
        <f>IF(Vendas4!J399="","",Vendas4!J399)</f>
        <v/>
      </c>
      <c r="I3429" s="36" t="str">
        <f>IF(Vendas4!K399="","",Vendas4!K399)</f>
        <v/>
      </c>
      <c r="J3429" s="36" t="str">
        <f>IF(Vendas4!L399="","",Vendas4!L399)</f>
        <v/>
      </c>
      <c r="K3429" s="36" t="str">
        <f>IF(Vendas4!M399="","",Vendas4!M399)</f>
        <v/>
      </c>
      <c r="L3429" s="36" t="str">
        <f>IF(Vendas4!N399="","",Vendas4!N399)</f>
        <v/>
      </c>
      <c r="M3429" s="36" t="str">
        <f>IF(Vendas4!O399="","",Vendas4!O399)</f>
        <v/>
      </c>
      <c r="N3429" s="36" t="str">
        <f>IF(Vendas4!P399="","",Vendas4!P399)</f>
        <v/>
      </c>
      <c r="O3429" s="42">
        <f t="shared" si="634"/>
        <v>0</v>
      </c>
      <c r="P3429" s="105">
        <f t="shared" si="635"/>
        <v>0</v>
      </c>
      <c r="Q3429" s="105">
        <f t="shared" si="636"/>
        <v>0</v>
      </c>
      <c r="R3429" s="105">
        <f t="shared" si="637"/>
        <v>0</v>
      </c>
      <c r="S3429" s="22" t="str">
        <f t="shared" si="622"/>
        <v/>
      </c>
      <c r="T3429" s="92">
        <f t="shared" si="638"/>
        <v>0</v>
      </c>
      <c r="U3429" s="92">
        <f t="shared" si="623"/>
        <v>0</v>
      </c>
      <c r="V3429" s="92">
        <f t="shared" si="624"/>
        <v>0</v>
      </c>
      <c r="W3429" s="92">
        <f t="shared" si="625"/>
        <v>0</v>
      </c>
      <c r="X3429" s="92">
        <f t="shared" si="626"/>
        <v>0</v>
      </c>
      <c r="Y3429" s="92">
        <f t="shared" si="627"/>
        <v>0</v>
      </c>
      <c r="Z3429" s="92">
        <f t="shared" si="628"/>
        <v>0</v>
      </c>
      <c r="AA3429" s="92">
        <f t="shared" si="629"/>
        <v>0</v>
      </c>
      <c r="AB3429" s="92">
        <f t="shared" si="630"/>
        <v>0</v>
      </c>
      <c r="AC3429" s="92">
        <f t="shared" si="631"/>
        <v>0</v>
      </c>
      <c r="AD3429" s="92">
        <f t="shared" si="632"/>
        <v>0</v>
      </c>
      <c r="AE3429" s="92">
        <f t="shared" si="633"/>
        <v>0</v>
      </c>
      <c r="AF3429" s="118">
        <f t="shared" si="639"/>
        <v>0</v>
      </c>
    </row>
    <row r="3430" spans="2:32" ht="21.95" customHeight="1" x14ac:dyDescent="0.25">
      <c r="B3430" s="36" t="str">
        <f>IF(Vendas4!D400="","",Vendas4!D400)</f>
        <v/>
      </c>
      <c r="C3430" s="36" t="str">
        <f>IF(Vendas4!E400="","",Vendas4!E400)</f>
        <v/>
      </c>
      <c r="D3430" s="36" t="str">
        <f>IF(Vendas4!F400="","",Vendas4!F400)</f>
        <v/>
      </c>
      <c r="E3430" s="36" t="str">
        <f>IF(Vendas4!G400="","",Vendas4!G400)</f>
        <v/>
      </c>
      <c r="F3430" s="36" t="str">
        <f>IF(Vendas4!H400="","",Vendas4!H400)</f>
        <v/>
      </c>
      <c r="G3430" s="36" t="str">
        <f>IF(Vendas4!I400="","",Vendas4!I400)</f>
        <v/>
      </c>
      <c r="H3430" s="36" t="str">
        <f>IF(Vendas4!J400="","",Vendas4!J400)</f>
        <v/>
      </c>
      <c r="I3430" s="36" t="str">
        <f>IF(Vendas4!K400="","",Vendas4!K400)</f>
        <v/>
      </c>
      <c r="J3430" s="36" t="str">
        <f>IF(Vendas4!L400="","",Vendas4!L400)</f>
        <v/>
      </c>
      <c r="K3430" s="36" t="str">
        <f>IF(Vendas4!M400="","",Vendas4!M400)</f>
        <v/>
      </c>
      <c r="L3430" s="36" t="str">
        <f>IF(Vendas4!N400="","",Vendas4!N400)</f>
        <v/>
      </c>
      <c r="M3430" s="36" t="str">
        <f>IF(Vendas4!O400="","",Vendas4!O400)</f>
        <v/>
      </c>
      <c r="N3430" s="36" t="str">
        <f>IF(Vendas4!P400="","",Vendas4!P400)</f>
        <v/>
      </c>
      <c r="O3430" s="42">
        <f t="shared" si="634"/>
        <v>0</v>
      </c>
      <c r="P3430" s="105">
        <f t="shared" si="635"/>
        <v>0</v>
      </c>
      <c r="Q3430" s="105">
        <f t="shared" si="636"/>
        <v>0</v>
      </c>
      <c r="R3430" s="105">
        <f t="shared" si="637"/>
        <v>0</v>
      </c>
      <c r="S3430" s="22" t="str">
        <f t="shared" si="622"/>
        <v/>
      </c>
      <c r="T3430" s="92">
        <f t="shared" si="638"/>
        <v>0</v>
      </c>
      <c r="U3430" s="92">
        <f t="shared" si="623"/>
        <v>0</v>
      </c>
      <c r="V3430" s="92">
        <f t="shared" si="624"/>
        <v>0</v>
      </c>
      <c r="W3430" s="92">
        <f t="shared" si="625"/>
        <v>0</v>
      </c>
      <c r="X3430" s="92">
        <f t="shared" si="626"/>
        <v>0</v>
      </c>
      <c r="Y3430" s="92">
        <f t="shared" si="627"/>
        <v>0</v>
      </c>
      <c r="Z3430" s="92">
        <f t="shared" si="628"/>
        <v>0</v>
      </c>
      <c r="AA3430" s="92">
        <f t="shared" si="629"/>
        <v>0</v>
      </c>
      <c r="AB3430" s="92">
        <f t="shared" si="630"/>
        <v>0</v>
      </c>
      <c r="AC3430" s="92">
        <f t="shared" si="631"/>
        <v>0</v>
      </c>
      <c r="AD3430" s="92">
        <f t="shared" si="632"/>
        <v>0</v>
      </c>
      <c r="AE3430" s="92">
        <f t="shared" si="633"/>
        <v>0</v>
      </c>
      <c r="AF3430" s="118">
        <f t="shared" si="639"/>
        <v>0</v>
      </c>
    </row>
    <row r="3431" spans="2:32" ht="21.95" customHeight="1" x14ac:dyDescent="0.25">
      <c r="B3431" s="36" t="str">
        <f>IF(Vendas4!D401="","",Vendas4!D401)</f>
        <v/>
      </c>
      <c r="C3431" s="36" t="str">
        <f>IF(Vendas4!E401="","",Vendas4!E401)</f>
        <v/>
      </c>
      <c r="D3431" s="36" t="str">
        <f>IF(Vendas4!F401="","",Vendas4!F401)</f>
        <v/>
      </c>
      <c r="E3431" s="36" t="str">
        <f>IF(Vendas4!G401="","",Vendas4!G401)</f>
        <v/>
      </c>
      <c r="F3431" s="36" t="str">
        <f>IF(Vendas4!H401="","",Vendas4!H401)</f>
        <v/>
      </c>
      <c r="G3431" s="36" t="str">
        <f>IF(Vendas4!I401="","",Vendas4!I401)</f>
        <v/>
      </c>
      <c r="H3431" s="36" t="str">
        <f>IF(Vendas4!J401="","",Vendas4!J401)</f>
        <v/>
      </c>
      <c r="I3431" s="36" t="str">
        <f>IF(Vendas4!K401="","",Vendas4!K401)</f>
        <v/>
      </c>
      <c r="J3431" s="36" t="str">
        <f>IF(Vendas4!L401="","",Vendas4!L401)</f>
        <v/>
      </c>
      <c r="K3431" s="36" t="str">
        <f>IF(Vendas4!M401="","",Vendas4!M401)</f>
        <v/>
      </c>
      <c r="L3431" s="36" t="str">
        <f>IF(Vendas4!N401="","",Vendas4!N401)</f>
        <v/>
      </c>
      <c r="M3431" s="36" t="str">
        <f>IF(Vendas4!O401="","",Vendas4!O401)</f>
        <v/>
      </c>
      <c r="N3431" s="36" t="str">
        <f>IF(Vendas4!P401="","",Vendas4!P401)</f>
        <v/>
      </c>
      <c r="O3431" s="42">
        <f t="shared" si="634"/>
        <v>0</v>
      </c>
      <c r="P3431" s="105">
        <f t="shared" si="635"/>
        <v>0</v>
      </c>
      <c r="Q3431" s="105">
        <f t="shared" si="636"/>
        <v>0</v>
      </c>
      <c r="R3431" s="105">
        <f t="shared" si="637"/>
        <v>0</v>
      </c>
      <c r="S3431" s="22" t="str">
        <f t="shared" si="622"/>
        <v/>
      </c>
      <c r="T3431" s="92">
        <f t="shared" si="638"/>
        <v>0</v>
      </c>
      <c r="U3431" s="92">
        <f t="shared" si="623"/>
        <v>0</v>
      </c>
      <c r="V3431" s="92">
        <f t="shared" si="624"/>
        <v>0</v>
      </c>
      <c r="W3431" s="92">
        <f t="shared" si="625"/>
        <v>0</v>
      </c>
      <c r="X3431" s="92">
        <f t="shared" si="626"/>
        <v>0</v>
      </c>
      <c r="Y3431" s="92">
        <f t="shared" si="627"/>
        <v>0</v>
      </c>
      <c r="Z3431" s="92">
        <f t="shared" si="628"/>
        <v>0</v>
      </c>
      <c r="AA3431" s="92">
        <f t="shared" si="629"/>
        <v>0</v>
      </c>
      <c r="AB3431" s="92">
        <f t="shared" si="630"/>
        <v>0</v>
      </c>
      <c r="AC3431" s="92">
        <f t="shared" si="631"/>
        <v>0</v>
      </c>
      <c r="AD3431" s="92">
        <f t="shared" si="632"/>
        <v>0</v>
      </c>
      <c r="AE3431" s="92">
        <f t="shared" si="633"/>
        <v>0</v>
      </c>
      <c r="AF3431" s="118">
        <f t="shared" si="639"/>
        <v>0</v>
      </c>
    </row>
    <row r="3432" spans="2:32" ht="21.95" customHeight="1" x14ac:dyDescent="0.25">
      <c r="B3432" s="36" t="str">
        <f>IF(Vendas4!D402="","",Vendas4!D402)</f>
        <v/>
      </c>
      <c r="C3432" s="36" t="str">
        <f>IF(Vendas4!E402="","",Vendas4!E402)</f>
        <v/>
      </c>
      <c r="D3432" s="36" t="str">
        <f>IF(Vendas4!F402="","",Vendas4!F402)</f>
        <v/>
      </c>
      <c r="E3432" s="36" t="str">
        <f>IF(Vendas4!G402="","",Vendas4!G402)</f>
        <v/>
      </c>
      <c r="F3432" s="36" t="str">
        <f>IF(Vendas4!H402="","",Vendas4!H402)</f>
        <v/>
      </c>
      <c r="G3432" s="36" t="str">
        <f>IF(Vendas4!I402="","",Vendas4!I402)</f>
        <v/>
      </c>
      <c r="H3432" s="36" t="str">
        <f>IF(Vendas4!J402="","",Vendas4!J402)</f>
        <v/>
      </c>
      <c r="I3432" s="36" t="str">
        <f>IF(Vendas4!K402="","",Vendas4!K402)</f>
        <v/>
      </c>
      <c r="J3432" s="36" t="str">
        <f>IF(Vendas4!L402="","",Vendas4!L402)</f>
        <v/>
      </c>
      <c r="K3432" s="36" t="str">
        <f>IF(Vendas4!M402="","",Vendas4!M402)</f>
        <v/>
      </c>
      <c r="L3432" s="36" t="str">
        <f>IF(Vendas4!N402="","",Vendas4!N402)</f>
        <v/>
      </c>
      <c r="M3432" s="36" t="str">
        <f>IF(Vendas4!O402="","",Vendas4!O402)</f>
        <v/>
      </c>
      <c r="N3432" s="36" t="str">
        <f>IF(Vendas4!P402="","",Vendas4!P402)</f>
        <v/>
      </c>
      <c r="O3432" s="42">
        <f t="shared" si="634"/>
        <v>0</v>
      </c>
      <c r="P3432" s="105">
        <f t="shared" si="635"/>
        <v>0</v>
      </c>
      <c r="Q3432" s="105">
        <f t="shared" si="636"/>
        <v>0</v>
      </c>
      <c r="R3432" s="105">
        <f t="shared" si="637"/>
        <v>0</v>
      </c>
      <c r="S3432" s="22" t="str">
        <f t="shared" si="622"/>
        <v/>
      </c>
      <c r="T3432" s="92">
        <f t="shared" si="638"/>
        <v>0</v>
      </c>
      <c r="U3432" s="92">
        <f t="shared" si="623"/>
        <v>0</v>
      </c>
      <c r="V3432" s="92">
        <f t="shared" si="624"/>
        <v>0</v>
      </c>
      <c r="W3432" s="92">
        <f t="shared" si="625"/>
        <v>0</v>
      </c>
      <c r="X3432" s="92">
        <f t="shared" si="626"/>
        <v>0</v>
      </c>
      <c r="Y3432" s="92">
        <f t="shared" si="627"/>
        <v>0</v>
      </c>
      <c r="Z3432" s="92">
        <f t="shared" si="628"/>
        <v>0</v>
      </c>
      <c r="AA3432" s="92">
        <f t="shared" si="629"/>
        <v>0</v>
      </c>
      <c r="AB3432" s="92">
        <f t="shared" si="630"/>
        <v>0</v>
      </c>
      <c r="AC3432" s="92">
        <f t="shared" si="631"/>
        <v>0</v>
      </c>
      <c r="AD3432" s="92">
        <f t="shared" si="632"/>
        <v>0</v>
      </c>
      <c r="AE3432" s="92">
        <f t="shared" si="633"/>
        <v>0</v>
      </c>
      <c r="AF3432" s="118">
        <f t="shared" si="639"/>
        <v>0</v>
      </c>
    </row>
    <row r="3433" spans="2:32" ht="21.95" customHeight="1" x14ac:dyDescent="0.25">
      <c r="B3433" s="36" t="str">
        <f>IF(Vendas4!D403="","",Vendas4!D403)</f>
        <v/>
      </c>
      <c r="C3433" s="36" t="str">
        <f>IF(Vendas4!E403="","",Vendas4!E403)</f>
        <v/>
      </c>
      <c r="D3433" s="36" t="str">
        <f>IF(Vendas4!F403="","",Vendas4!F403)</f>
        <v/>
      </c>
      <c r="E3433" s="36" t="str">
        <f>IF(Vendas4!G403="","",Vendas4!G403)</f>
        <v/>
      </c>
      <c r="F3433" s="36" t="str">
        <f>IF(Vendas4!H403="","",Vendas4!H403)</f>
        <v/>
      </c>
      <c r="G3433" s="36" t="str">
        <f>IF(Vendas4!I403="","",Vendas4!I403)</f>
        <v/>
      </c>
      <c r="H3433" s="36" t="str">
        <f>IF(Vendas4!J403="","",Vendas4!J403)</f>
        <v/>
      </c>
      <c r="I3433" s="36" t="str">
        <f>IF(Vendas4!K403="","",Vendas4!K403)</f>
        <v/>
      </c>
      <c r="J3433" s="36" t="str">
        <f>IF(Vendas4!L403="","",Vendas4!L403)</f>
        <v/>
      </c>
      <c r="K3433" s="36" t="str">
        <f>IF(Vendas4!M403="","",Vendas4!M403)</f>
        <v/>
      </c>
      <c r="L3433" s="36" t="str">
        <f>IF(Vendas4!N403="","",Vendas4!N403)</f>
        <v/>
      </c>
      <c r="M3433" s="36" t="str">
        <f>IF(Vendas4!O403="","",Vendas4!O403)</f>
        <v/>
      </c>
      <c r="N3433" s="36" t="str">
        <f>IF(Vendas4!P403="","",Vendas4!P403)</f>
        <v/>
      </c>
      <c r="O3433" s="42">
        <f t="shared" si="634"/>
        <v>0</v>
      </c>
      <c r="P3433" s="105">
        <f t="shared" si="635"/>
        <v>0</v>
      </c>
      <c r="Q3433" s="105">
        <f t="shared" si="636"/>
        <v>0</v>
      </c>
      <c r="R3433" s="105">
        <f t="shared" si="637"/>
        <v>0</v>
      </c>
      <c r="S3433" s="22" t="str">
        <f t="shared" si="622"/>
        <v/>
      </c>
      <c r="T3433" s="92">
        <f t="shared" si="638"/>
        <v>0</v>
      </c>
      <c r="U3433" s="92">
        <f t="shared" si="623"/>
        <v>0</v>
      </c>
      <c r="V3433" s="92">
        <f t="shared" si="624"/>
        <v>0</v>
      </c>
      <c r="W3433" s="92">
        <f t="shared" si="625"/>
        <v>0</v>
      </c>
      <c r="X3433" s="92">
        <f t="shared" si="626"/>
        <v>0</v>
      </c>
      <c r="Y3433" s="92">
        <f t="shared" si="627"/>
        <v>0</v>
      </c>
      <c r="Z3433" s="92">
        <f t="shared" si="628"/>
        <v>0</v>
      </c>
      <c r="AA3433" s="92">
        <f t="shared" si="629"/>
        <v>0</v>
      </c>
      <c r="AB3433" s="92">
        <f t="shared" si="630"/>
        <v>0</v>
      </c>
      <c r="AC3433" s="92">
        <f t="shared" si="631"/>
        <v>0</v>
      </c>
      <c r="AD3433" s="92">
        <f t="shared" si="632"/>
        <v>0</v>
      </c>
      <c r="AE3433" s="92">
        <f t="shared" si="633"/>
        <v>0</v>
      </c>
      <c r="AF3433" s="118">
        <f t="shared" si="639"/>
        <v>0</v>
      </c>
    </row>
    <row r="3434" spans="2:32" ht="21.95" customHeight="1" x14ac:dyDescent="0.25">
      <c r="B3434" s="36" t="str">
        <f>IF(Vendas4!D404="","",Vendas4!D404)</f>
        <v/>
      </c>
      <c r="C3434" s="36" t="str">
        <f>IF(Vendas4!E404="","",Vendas4!E404)</f>
        <v/>
      </c>
      <c r="D3434" s="36" t="str">
        <f>IF(Vendas4!F404="","",Vendas4!F404)</f>
        <v/>
      </c>
      <c r="E3434" s="36" t="str">
        <f>IF(Vendas4!G404="","",Vendas4!G404)</f>
        <v/>
      </c>
      <c r="F3434" s="36" t="str">
        <f>IF(Vendas4!H404="","",Vendas4!H404)</f>
        <v/>
      </c>
      <c r="G3434" s="36" t="str">
        <f>IF(Vendas4!I404="","",Vendas4!I404)</f>
        <v/>
      </c>
      <c r="H3434" s="36" t="str">
        <f>IF(Vendas4!J404="","",Vendas4!J404)</f>
        <v/>
      </c>
      <c r="I3434" s="36" t="str">
        <f>IF(Vendas4!K404="","",Vendas4!K404)</f>
        <v/>
      </c>
      <c r="J3434" s="36" t="str">
        <f>IF(Vendas4!L404="","",Vendas4!L404)</f>
        <v/>
      </c>
      <c r="K3434" s="36" t="str">
        <f>IF(Vendas4!M404="","",Vendas4!M404)</f>
        <v/>
      </c>
      <c r="L3434" s="36" t="str">
        <f>IF(Vendas4!N404="","",Vendas4!N404)</f>
        <v/>
      </c>
      <c r="M3434" s="36" t="str">
        <f>IF(Vendas4!O404="","",Vendas4!O404)</f>
        <v/>
      </c>
      <c r="N3434" s="36" t="str">
        <f>IF(Vendas4!P404="","",Vendas4!P404)</f>
        <v/>
      </c>
      <c r="O3434" s="42">
        <f t="shared" si="634"/>
        <v>0</v>
      </c>
      <c r="P3434" s="105">
        <f t="shared" si="635"/>
        <v>0</v>
      </c>
      <c r="Q3434" s="105">
        <f t="shared" si="636"/>
        <v>0</v>
      </c>
      <c r="R3434" s="105">
        <f t="shared" si="637"/>
        <v>0</v>
      </c>
      <c r="S3434" s="22" t="str">
        <f t="shared" si="622"/>
        <v/>
      </c>
      <c r="T3434" s="92">
        <f t="shared" si="638"/>
        <v>0</v>
      </c>
      <c r="U3434" s="92">
        <f t="shared" si="623"/>
        <v>0</v>
      </c>
      <c r="V3434" s="92">
        <f t="shared" si="624"/>
        <v>0</v>
      </c>
      <c r="W3434" s="92">
        <f t="shared" si="625"/>
        <v>0</v>
      </c>
      <c r="X3434" s="92">
        <f t="shared" si="626"/>
        <v>0</v>
      </c>
      <c r="Y3434" s="92">
        <f t="shared" si="627"/>
        <v>0</v>
      </c>
      <c r="Z3434" s="92">
        <f t="shared" si="628"/>
        <v>0</v>
      </c>
      <c r="AA3434" s="92">
        <f t="shared" si="629"/>
        <v>0</v>
      </c>
      <c r="AB3434" s="92">
        <f t="shared" si="630"/>
        <v>0</v>
      </c>
      <c r="AC3434" s="92">
        <f t="shared" si="631"/>
        <v>0</v>
      </c>
      <c r="AD3434" s="92">
        <f t="shared" si="632"/>
        <v>0</v>
      </c>
      <c r="AE3434" s="92">
        <f t="shared" si="633"/>
        <v>0</v>
      </c>
      <c r="AF3434" s="118">
        <f t="shared" si="639"/>
        <v>0</v>
      </c>
    </row>
    <row r="3435" spans="2:32" ht="21.95" customHeight="1" x14ac:dyDescent="0.25">
      <c r="B3435" s="36" t="str">
        <f>IF(Vendas4!D405="","",Vendas4!D405)</f>
        <v/>
      </c>
      <c r="C3435" s="36" t="str">
        <f>IF(Vendas4!E405="","",Vendas4!E405)</f>
        <v/>
      </c>
      <c r="D3435" s="36" t="str">
        <f>IF(Vendas4!F405="","",Vendas4!F405)</f>
        <v/>
      </c>
      <c r="E3435" s="36" t="str">
        <f>IF(Vendas4!G405="","",Vendas4!G405)</f>
        <v/>
      </c>
      <c r="F3435" s="36" t="str">
        <f>IF(Vendas4!H405="","",Vendas4!H405)</f>
        <v/>
      </c>
      <c r="G3435" s="36" t="str">
        <f>IF(Vendas4!I405="","",Vendas4!I405)</f>
        <v/>
      </c>
      <c r="H3435" s="36" t="str">
        <f>IF(Vendas4!J405="","",Vendas4!J405)</f>
        <v/>
      </c>
      <c r="I3435" s="36" t="str">
        <f>IF(Vendas4!K405="","",Vendas4!K405)</f>
        <v/>
      </c>
      <c r="J3435" s="36" t="str">
        <f>IF(Vendas4!L405="","",Vendas4!L405)</f>
        <v/>
      </c>
      <c r="K3435" s="36" t="str">
        <f>IF(Vendas4!M405="","",Vendas4!M405)</f>
        <v/>
      </c>
      <c r="L3435" s="36" t="str">
        <f>IF(Vendas4!N405="","",Vendas4!N405)</f>
        <v/>
      </c>
      <c r="M3435" s="36" t="str">
        <f>IF(Vendas4!O405="","",Vendas4!O405)</f>
        <v/>
      </c>
      <c r="N3435" s="36" t="str">
        <f>IF(Vendas4!P405="","",Vendas4!P405)</f>
        <v/>
      </c>
      <c r="O3435" s="42">
        <f t="shared" si="634"/>
        <v>0</v>
      </c>
      <c r="P3435" s="105">
        <f t="shared" si="635"/>
        <v>0</v>
      </c>
      <c r="Q3435" s="105">
        <f t="shared" si="636"/>
        <v>0</v>
      </c>
      <c r="R3435" s="105">
        <f t="shared" si="637"/>
        <v>0</v>
      </c>
      <c r="S3435" s="22" t="str">
        <f t="shared" si="622"/>
        <v/>
      </c>
      <c r="T3435" s="92">
        <f t="shared" si="638"/>
        <v>0</v>
      </c>
      <c r="U3435" s="92">
        <f t="shared" si="623"/>
        <v>0</v>
      </c>
      <c r="V3435" s="92">
        <f t="shared" si="624"/>
        <v>0</v>
      </c>
      <c r="W3435" s="92">
        <f t="shared" si="625"/>
        <v>0</v>
      </c>
      <c r="X3435" s="92">
        <f t="shared" si="626"/>
        <v>0</v>
      </c>
      <c r="Y3435" s="92">
        <f t="shared" si="627"/>
        <v>0</v>
      </c>
      <c r="Z3435" s="92">
        <f t="shared" si="628"/>
        <v>0</v>
      </c>
      <c r="AA3435" s="92">
        <f t="shared" si="629"/>
        <v>0</v>
      </c>
      <c r="AB3435" s="92">
        <f t="shared" si="630"/>
        <v>0</v>
      </c>
      <c r="AC3435" s="92">
        <f t="shared" si="631"/>
        <v>0</v>
      </c>
      <c r="AD3435" s="92">
        <f t="shared" si="632"/>
        <v>0</v>
      </c>
      <c r="AE3435" s="92">
        <f t="shared" si="633"/>
        <v>0</v>
      </c>
      <c r="AF3435" s="118">
        <f t="shared" si="639"/>
        <v>0</v>
      </c>
    </row>
    <row r="3436" spans="2:32" ht="21.95" customHeight="1" x14ac:dyDescent="0.25">
      <c r="B3436" s="36" t="str">
        <f>IF(Vendas4!D406="","",Vendas4!D406)</f>
        <v/>
      </c>
      <c r="C3436" s="36" t="str">
        <f>IF(Vendas4!E406="","",Vendas4!E406)</f>
        <v/>
      </c>
      <c r="D3436" s="36" t="str">
        <f>IF(Vendas4!F406="","",Vendas4!F406)</f>
        <v/>
      </c>
      <c r="E3436" s="36" t="str">
        <f>IF(Vendas4!G406="","",Vendas4!G406)</f>
        <v/>
      </c>
      <c r="F3436" s="36" t="str">
        <f>IF(Vendas4!H406="","",Vendas4!H406)</f>
        <v/>
      </c>
      <c r="G3436" s="36" t="str">
        <f>IF(Vendas4!I406="","",Vendas4!I406)</f>
        <v/>
      </c>
      <c r="H3436" s="36" t="str">
        <f>IF(Vendas4!J406="","",Vendas4!J406)</f>
        <v/>
      </c>
      <c r="I3436" s="36" t="str">
        <f>IF(Vendas4!K406="","",Vendas4!K406)</f>
        <v/>
      </c>
      <c r="J3436" s="36" t="str">
        <f>IF(Vendas4!L406="","",Vendas4!L406)</f>
        <v/>
      </c>
      <c r="K3436" s="36" t="str">
        <f>IF(Vendas4!M406="","",Vendas4!M406)</f>
        <v/>
      </c>
      <c r="L3436" s="36" t="str">
        <f>IF(Vendas4!N406="","",Vendas4!N406)</f>
        <v/>
      </c>
      <c r="M3436" s="36" t="str">
        <f>IF(Vendas4!O406="","",Vendas4!O406)</f>
        <v/>
      </c>
      <c r="N3436" s="36" t="str">
        <f>IF(Vendas4!P406="","",Vendas4!P406)</f>
        <v/>
      </c>
      <c r="O3436" s="42">
        <f t="shared" si="634"/>
        <v>0</v>
      </c>
      <c r="P3436" s="105">
        <f t="shared" si="635"/>
        <v>0</v>
      </c>
      <c r="Q3436" s="105">
        <f t="shared" si="636"/>
        <v>0</v>
      </c>
      <c r="R3436" s="105">
        <f t="shared" si="637"/>
        <v>0</v>
      </c>
      <c r="S3436" s="22" t="str">
        <f t="shared" si="622"/>
        <v/>
      </c>
      <c r="T3436" s="92">
        <f t="shared" si="638"/>
        <v>0</v>
      </c>
      <c r="U3436" s="92">
        <f t="shared" si="623"/>
        <v>0</v>
      </c>
      <c r="V3436" s="92">
        <f t="shared" si="624"/>
        <v>0</v>
      </c>
      <c r="W3436" s="92">
        <f t="shared" si="625"/>
        <v>0</v>
      </c>
      <c r="X3436" s="92">
        <f t="shared" si="626"/>
        <v>0</v>
      </c>
      <c r="Y3436" s="92">
        <f t="shared" si="627"/>
        <v>0</v>
      </c>
      <c r="Z3436" s="92">
        <f t="shared" si="628"/>
        <v>0</v>
      </c>
      <c r="AA3436" s="92">
        <f t="shared" si="629"/>
        <v>0</v>
      </c>
      <c r="AB3436" s="92">
        <f t="shared" si="630"/>
        <v>0</v>
      </c>
      <c r="AC3436" s="92">
        <f t="shared" si="631"/>
        <v>0</v>
      </c>
      <c r="AD3436" s="92">
        <f t="shared" si="632"/>
        <v>0</v>
      </c>
      <c r="AE3436" s="92">
        <f t="shared" si="633"/>
        <v>0</v>
      </c>
      <c r="AF3436" s="118">
        <f t="shared" si="639"/>
        <v>0</v>
      </c>
    </row>
    <row r="3437" spans="2:32" ht="21.95" customHeight="1" x14ac:dyDescent="0.25">
      <c r="B3437" s="36" t="str">
        <f>IF(Vendas4!D407="","",Vendas4!D407)</f>
        <v/>
      </c>
      <c r="C3437" s="36" t="str">
        <f>IF(Vendas4!E407="","",Vendas4!E407)</f>
        <v/>
      </c>
      <c r="D3437" s="36" t="str">
        <f>IF(Vendas4!F407="","",Vendas4!F407)</f>
        <v/>
      </c>
      <c r="E3437" s="36" t="str">
        <f>IF(Vendas4!G407="","",Vendas4!G407)</f>
        <v/>
      </c>
      <c r="F3437" s="36" t="str">
        <f>IF(Vendas4!H407="","",Vendas4!H407)</f>
        <v/>
      </c>
      <c r="G3437" s="36" t="str">
        <f>IF(Vendas4!I407="","",Vendas4!I407)</f>
        <v/>
      </c>
      <c r="H3437" s="36" t="str">
        <f>IF(Vendas4!J407="","",Vendas4!J407)</f>
        <v/>
      </c>
      <c r="I3437" s="36" t="str">
        <f>IF(Vendas4!K407="","",Vendas4!K407)</f>
        <v/>
      </c>
      <c r="J3437" s="36" t="str">
        <f>IF(Vendas4!L407="","",Vendas4!L407)</f>
        <v/>
      </c>
      <c r="K3437" s="36" t="str">
        <f>IF(Vendas4!M407="","",Vendas4!M407)</f>
        <v/>
      </c>
      <c r="L3437" s="36" t="str">
        <f>IF(Vendas4!N407="","",Vendas4!N407)</f>
        <v/>
      </c>
      <c r="M3437" s="36" t="str">
        <f>IF(Vendas4!O407="","",Vendas4!O407)</f>
        <v/>
      </c>
      <c r="N3437" s="36" t="str">
        <f>IF(Vendas4!P407="","",Vendas4!P407)</f>
        <v/>
      </c>
      <c r="O3437" s="42">
        <f t="shared" si="634"/>
        <v>0</v>
      </c>
      <c r="P3437" s="105">
        <f t="shared" si="635"/>
        <v>0</v>
      </c>
      <c r="Q3437" s="105">
        <f t="shared" si="636"/>
        <v>0</v>
      </c>
      <c r="R3437" s="105">
        <f t="shared" si="637"/>
        <v>0</v>
      </c>
      <c r="S3437" s="22" t="str">
        <f t="shared" si="622"/>
        <v/>
      </c>
      <c r="T3437" s="92">
        <f t="shared" si="638"/>
        <v>0</v>
      </c>
      <c r="U3437" s="92">
        <f t="shared" si="623"/>
        <v>0</v>
      </c>
      <c r="V3437" s="92">
        <f t="shared" si="624"/>
        <v>0</v>
      </c>
      <c r="W3437" s="92">
        <f t="shared" si="625"/>
        <v>0</v>
      </c>
      <c r="X3437" s="92">
        <f t="shared" si="626"/>
        <v>0</v>
      </c>
      <c r="Y3437" s="92">
        <f t="shared" si="627"/>
        <v>0</v>
      </c>
      <c r="Z3437" s="92">
        <f t="shared" si="628"/>
        <v>0</v>
      </c>
      <c r="AA3437" s="92">
        <f t="shared" si="629"/>
        <v>0</v>
      </c>
      <c r="AB3437" s="92">
        <f t="shared" si="630"/>
        <v>0</v>
      </c>
      <c r="AC3437" s="92">
        <f t="shared" si="631"/>
        <v>0</v>
      </c>
      <c r="AD3437" s="92">
        <f t="shared" si="632"/>
        <v>0</v>
      </c>
      <c r="AE3437" s="92">
        <f t="shared" si="633"/>
        <v>0</v>
      </c>
      <c r="AF3437" s="118">
        <f t="shared" si="639"/>
        <v>0</v>
      </c>
    </row>
    <row r="3438" spans="2:32" ht="21.95" customHeight="1" x14ac:dyDescent="0.25">
      <c r="B3438" s="36" t="str">
        <f>IF(Vendas4!D408="","",Vendas4!D408)</f>
        <v/>
      </c>
      <c r="C3438" s="36" t="str">
        <f>IF(Vendas4!E408="","",Vendas4!E408)</f>
        <v/>
      </c>
      <c r="D3438" s="36" t="str">
        <f>IF(Vendas4!F408="","",Vendas4!F408)</f>
        <v/>
      </c>
      <c r="E3438" s="36" t="str">
        <f>IF(Vendas4!G408="","",Vendas4!G408)</f>
        <v/>
      </c>
      <c r="F3438" s="36" t="str">
        <f>IF(Vendas4!H408="","",Vendas4!H408)</f>
        <v/>
      </c>
      <c r="G3438" s="36" t="str">
        <f>IF(Vendas4!I408="","",Vendas4!I408)</f>
        <v/>
      </c>
      <c r="H3438" s="36" t="str">
        <f>IF(Vendas4!J408="","",Vendas4!J408)</f>
        <v/>
      </c>
      <c r="I3438" s="36" t="str">
        <f>IF(Vendas4!K408="","",Vendas4!K408)</f>
        <v/>
      </c>
      <c r="J3438" s="36" t="str">
        <f>IF(Vendas4!L408="","",Vendas4!L408)</f>
        <v/>
      </c>
      <c r="K3438" s="36" t="str">
        <f>IF(Vendas4!M408="","",Vendas4!M408)</f>
        <v/>
      </c>
      <c r="L3438" s="36" t="str">
        <f>IF(Vendas4!N408="","",Vendas4!N408)</f>
        <v/>
      </c>
      <c r="M3438" s="36" t="str">
        <f>IF(Vendas4!O408="","",Vendas4!O408)</f>
        <v/>
      </c>
      <c r="N3438" s="36" t="str">
        <f>IF(Vendas4!P408="","",Vendas4!P408)</f>
        <v/>
      </c>
      <c r="O3438" s="42">
        <f t="shared" si="634"/>
        <v>0</v>
      </c>
      <c r="P3438" s="105">
        <f t="shared" si="635"/>
        <v>0</v>
      </c>
      <c r="Q3438" s="105">
        <f t="shared" si="636"/>
        <v>0</v>
      </c>
      <c r="R3438" s="105">
        <f t="shared" si="637"/>
        <v>0</v>
      </c>
      <c r="S3438" s="22" t="str">
        <f t="shared" si="622"/>
        <v/>
      </c>
      <c r="T3438" s="92">
        <f t="shared" si="638"/>
        <v>0</v>
      </c>
      <c r="U3438" s="92">
        <f t="shared" si="623"/>
        <v>0</v>
      </c>
      <c r="V3438" s="92">
        <f t="shared" si="624"/>
        <v>0</v>
      </c>
      <c r="W3438" s="92">
        <f t="shared" si="625"/>
        <v>0</v>
      </c>
      <c r="X3438" s="92">
        <f t="shared" si="626"/>
        <v>0</v>
      </c>
      <c r="Y3438" s="92">
        <f t="shared" si="627"/>
        <v>0</v>
      </c>
      <c r="Z3438" s="92">
        <f t="shared" si="628"/>
        <v>0</v>
      </c>
      <c r="AA3438" s="92">
        <f t="shared" si="629"/>
        <v>0</v>
      </c>
      <c r="AB3438" s="92">
        <f t="shared" si="630"/>
        <v>0</v>
      </c>
      <c r="AC3438" s="92">
        <f t="shared" si="631"/>
        <v>0</v>
      </c>
      <c r="AD3438" s="92">
        <f t="shared" si="632"/>
        <v>0</v>
      </c>
      <c r="AE3438" s="92">
        <f t="shared" si="633"/>
        <v>0</v>
      </c>
      <c r="AF3438" s="118">
        <f t="shared" si="639"/>
        <v>0</v>
      </c>
    </row>
    <row r="3439" spans="2:32" ht="21.95" customHeight="1" x14ac:dyDescent="0.25">
      <c r="B3439" s="36" t="str">
        <f>IF(Vendas4!D409="","",Vendas4!D409)</f>
        <v/>
      </c>
      <c r="C3439" s="36" t="str">
        <f>IF(Vendas4!E409="","",Vendas4!E409)</f>
        <v/>
      </c>
      <c r="D3439" s="36" t="str">
        <f>IF(Vendas4!F409="","",Vendas4!F409)</f>
        <v/>
      </c>
      <c r="E3439" s="36" t="str">
        <f>IF(Vendas4!G409="","",Vendas4!G409)</f>
        <v/>
      </c>
      <c r="F3439" s="36" t="str">
        <f>IF(Vendas4!H409="","",Vendas4!H409)</f>
        <v/>
      </c>
      <c r="G3439" s="36" t="str">
        <f>IF(Vendas4!I409="","",Vendas4!I409)</f>
        <v/>
      </c>
      <c r="H3439" s="36" t="str">
        <f>IF(Vendas4!J409="","",Vendas4!J409)</f>
        <v/>
      </c>
      <c r="I3439" s="36" t="str">
        <f>IF(Vendas4!K409="","",Vendas4!K409)</f>
        <v/>
      </c>
      <c r="J3439" s="36" t="str">
        <f>IF(Vendas4!L409="","",Vendas4!L409)</f>
        <v/>
      </c>
      <c r="K3439" s="36" t="str">
        <f>IF(Vendas4!M409="","",Vendas4!M409)</f>
        <v/>
      </c>
      <c r="L3439" s="36" t="str">
        <f>IF(Vendas4!N409="","",Vendas4!N409)</f>
        <v/>
      </c>
      <c r="M3439" s="36" t="str">
        <f>IF(Vendas4!O409="","",Vendas4!O409)</f>
        <v/>
      </c>
      <c r="N3439" s="36" t="str">
        <f>IF(Vendas4!P409="","",Vendas4!P409)</f>
        <v/>
      </c>
      <c r="O3439" s="42">
        <f t="shared" si="634"/>
        <v>0</v>
      </c>
      <c r="P3439" s="105">
        <f t="shared" si="635"/>
        <v>0</v>
      </c>
      <c r="Q3439" s="105">
        <f t="shared" si="636"/>
        <v>0</v>
      </c>
      <c r="R3439" s="105">
        <f t="shared" si="637"/>
        <v>0</v>
      </c>
      <c r="S3439" s="22" t="str">
        <f t="shared" si="622"/>
        <v/>
      </c>
      <c r="T3439" s="92">
        <f t="shared" si="638"/>
        <v>0</v>
      </c>
      <c r="U3439" s="92">
        <f t="shared" si="623"/>
        <v>0</v>
      </c>
      <c r="V3439" s="92">
        <f t="shared" si="624"/>
        <v>0</v>
      </c>
      <c r="W3439" s="92">
        <f t="shared" si="625"/>
        <v>0</v>
      </c>
      <c r="X3439" s="92">
        <f t="shared" si="626"/>
        <v>0</v>
      </c>
      <c r="Y3439" s="92">
        <f t="shared" si="627"/>
        <v>0</v>
      </c>
      <c r="Z3439" s="92">
        <f t="shared" si="628"/>
        <v>0</v>
      </c>
      <c r="AA3439" s="92">
        <f t="shared" si="629"/>
        <v>0</v>
      </c>
      <c r="AB3439" s="92">
        <f t="shared" si="630"/>
        <v>0</v>
      </c>
      <c r="AC3439" s="92">
        <f t="shared" si="631"/>
        <v>0</v>
      </c>
      <c r="AD3439" s="92">
        <f t="shared" si="632"/>
        <v>0</v>
      </c>
      <c r="AE3439" s="92">
        <f t="shared" si="633"/>
        <v>0</v>
      </c>
      <c r="AF3439" s="118">
        <f t="shared" si="639"/>
        <v>0</v>
      </c>
    </row>
    <row r="3440" spans="2:32" ht="21.95" customHeight="1" x14ac:dyDescent="0.25">
      <c r="B3440" s="36" t="str">
        <f>IF(Vendas4!D410="","",Vendas4!D410)</f>
        <v/>
      </c>
      <c r="C3440" s="36" t="str">
        <f>IF(Vendas4!E410="","",Vendas4!E410)</f>
        <v/>
      </c>
      <c r="D3440" s="36" t="str">
        <f>IF(Vendas4!F410="","",Vendas4!F410)</f>
        <v/>
      </c>
      <c r="E3440" s="36" t="str">
        <f>IF(Vendas4!G410="","",Vendas4!G410)</f>
        <v/>
      </c>
      <c r="F3440" s="36" t="str">
        <f>IF(Vendas4!H410="","",Vendas4!H410)</f>
        <v/>
      </c>
      <c r="G3440" s="36" t="str">
        <f>IF(Vendas4!I410="","",Vendas4!I410)</f>
        <v/>
      </c>
      <c r="H3440" s="36" t="str">
        <f>IF(Vendas4!J410="","",Vendas4!J410)</f>
        <v/>
      </c>
      <c r="I3440" s="36" t="str">
        <f>IF(Vendas4!K410="","",Vendas4!K410)</f>
        <v/>
      </c>
      <c r="J3440" s="36" t="str">
        <f>IF(Vendas4!L410="","",Vendas4!L410)</f>
        <v/>
      </c>
      <c r="K3440" s="36" t="str">
        <f>IF(Vendas4!M410="","",Vendas4!M410)</f>
        <v/>
      </c>
      <c r="L3440" s="36" t="str">
        <f>IF(Vendas4!N410="","",Vendas4!N410)</f>
        <v/>
      </c>
      <c r="M3440" s="36" t="str">
        <f>IF(Vendas4!O410="","",Vendas4!O410)</f>
        <v/>
      </c>
      <c r="N3440" s="36" t="str">
        <f>IF(Vendas4!P410="","",Vendas4!P410)</f>
        <v/>
      </c>
      <c r="O3440" s="42">
        <f t="shared" si="634"/>
        <v>0</v>
      </c>
      <c r="P3440" s="105">
        <f t="shared" si="635"/>
        <v>0</v>
      </c>
      <c r="Q3440" s="105">
        <f t="shared" si="636"/>
        <v>0</v>
      </c>
      <c r="R3440" s="105">
        <f t="shared" si="637"/>
        <v>0</v>
      </c>
      <c r="S3440" s="22" t="str">
        <f t="shared" si="622"/>
        <v/>
      </c>
      <c r="T3440" s="92">
        <f t="shared" si="638"/>
        <v>0</v>
      </c>
      <c r="U3440" s="92">
        <f t="shared" si="623"/>
        <v>0</v>
      </c>
      <c r="V3440" s="92">
        <f t="shared" si="624"/>
        <v>0</v>
      </c>
      <c r="W3440" s="92">
        <f t="shared" si="625"/>
        <v>0</v>
      </c>
      <c r="X3440" s="92">
        <f t="shared" si="626"/>
        <v>0</v>
      </c>
      <c r="Y3440" s="92">
        <f t="shared" si="627"/>
        <v>0</v>
      </c>
      <c r="Z3440" s="92">
        <f t="shared" si="628"/>
        <v>0</v>
      </c>
      <c r="AA3440" s="92">
        <f t="shared" si="629"/>
        <v>0</v>
      </c>
      <c r="AB3440" s="92">
        <f t="shared" si="630"/>
        <v>0</v>
      </c>
      <c r="AC3440" s="92">
        <f t="shared" si="631"/>
        <v>0</v>
      </c>
      <c r="AD3440" s="92">
        <f t="shared" si="632"/>
        <v>0</v>
      </c>
      <c r="AE3440" s="92">
        <f t="shared" si="633"/>
        <v>0</v>
      </c>
      <c r="AF3440" s="118">
        <f t="shared" si="639"/>
        <v>0</v>
      </c>
    </row>
    <row r="3441" spans="2:32" ht="21.95" customHeight="1" x14ac:dyDescent="0.25">
      <c r="B3441" s="36" t="str">
        <f>IF(Vendas4!D411="","",Vendas4!D411)</f>
        <v/>
      </c>
      <c r="C3441" s="36" t="str">
        <f>IF(Vendas4!E411="","",Vendas4!E411)</f>
        <v/>
      </c>
      <c r="D3441" s="36" t="str">
        <f>IF(Vendas4!F411="","",Vendas4!F411)</f>
        <v/>
      </c>
      <c r="E3441" s="36" t="str">
        <f>IF(Vendas4!G411="","",Vendas4!G411)</f>
        <v/>
      </c>
      <c r="F3441" s="36" t="str">
        <f>IF(Vendas4!H411="","",Vendas4!H411)</f>
        <v/>
      </c>
      <c r="G3441" s="36" t="str">
        <f>IF(Vendas4!I411="","",Vendas4!I411)</f>
        <v/>
      </c>
      <c r="H3441" s="36" t="str">
        <f>IF(Vendas4!J411="","",Vendas4!J411)</f>
        <v/>
      </c>
      <c r="I3441" s="36" t="str">
        <f>IF(Vendas4!K411="","",Vendas4!K411)</f>
        <v/>
      </c>
      <c r="J3441" s="36" t="str">
        <f>IF(Vendas4!L411="","",Vendas4!L411)</f>
        <v/>
      </c>
      <c r="K3441" s="36" t="str">
        <f>IF(Vendas4!M411="","",Vendas4!M411)</f>
        <v/>
      </c>
      <c r="L3441" s="36" t="str">
        <f>IF(Vendas4!N411="","",Vendas4!N411)</f>
        <v/>
      </c>
      <c r="M3441" s="36" t="str">
        <f>IF(Vendas4!O411="","",Vendas4!O411)</f>
        <v/>
      </c>
      <c r="N3441" s="36" t="str">
        <f>IF(Vendas4!P411="","",Vendas4!P411)</f>
        <v/>
      </c>
      <c r="O3441" s="42">
        <f t="shared" si="634"/>
        <v>0</v>
      </c>
      <c r="P3441" s="105">
        <f t="shared" si="635"/>
        <v>0</v>
      </c>
      <c r="Q3441" s="105">
        <f t="shared" si="636"/>
        <v>0</v>
      </c>
      <c r="R3441" s="105">
        <f t="shared" si="637"/>
        <v>0</v>
      </c>
      <c r="S3441" s="22" t="str">
        <f t="shared" si="622"/>
        <v/>
      </c>
      <c r="T3441" s="92">
        <f t="shared" si="638"/>
        <v>0</v>
      </c>
      <c r="U3441" s="92">
        <f t="shared" si="623"/>
        <v>0</v>
      </c>
      <c r="V3441" s="92">
        <f t="shared" si="624"/>
        <v>0</v>
      </c>
      <c r="W3441" s="92">
        <f t="shared" si="625"/>
        <v>0</v>
      </c>
      <c r="X3441" s="92">
        <f t="shared" si="626"/>
        <v>0</v>
      </c>
      <c r="Y3441" s="92">
        <f t="shared" si="627"/>
        <v>0</v>
      </c>
      <c r="Z3441" s="92">
        <f t="shared" si="628"/>
        <v>0</v>
      </c>
      <c r="AA3441" s="92">
        <f t="shared" si="629"/>
        <v>0</v>
      </c>
      <c r="AB3441" s="92">
        <f t="shared" si="630"/>
        <v>0</v>
      </c>
      <c r="AC3441" s="92">
        <f t="shared" si="631"/>
        <v>0</v>
      </c>
      <c r="AD3441" s="92">
        <f t="shared" si="632"/>
        <v>0</v>
      </c>
      <c r="AE3441" s="92">
        <f t="shared" si="633"/>
        <v>0</v>
      </c>
      <c r="AF3441" s="118">
        <f t="shared" si="639"/>
        <v>0</v>
      </c>
    </row>
    <row r="3442" spans="2:32" ht="21.95" customHeight="1" x14ac:dyDescent="0.25">
      <c r="B3442" s="36" t="str">
        <f>IF(Vendas4!D412="","",Vendas4!D412)</f>
        <v/>
      </c>
      <c r="C3442" s="36" t="str">
        <f>IF(Vendas4!E412="","",Vendas4!E412)</f>
        <v/>
      </c>
      <c r="D3442" s="36" t="str">
        <f>IF(Vendas4!F412="","",Vendas4!F412)</f>
        <v/>
      </c>
      <c r="E3442" s="36" t="str">
        <f>IF(Vendas4!G412="","",Vendas4!G412)</f>
        <v/>
      </c>
      <c r="F3442" s="36" t="str">
        <f>IF(Vendas4!H412="","",Vendas4!H412)</f>
        <v/>
      </c>
      <c r="G3442" s="36" t="str">
        <f>IF(Vendas4!I412="","",Vendas4!I412)</f>
        <v/>
      </c>
      <c r="H3442" s="36" t="str">
        <f>IF(Vendas4!J412="","",Vendas4!J412)</f>
        <v/>
      </c>
      <c r="I3442" s="36" t="str">
        <f>IF(Vendas4!K412="","",Vendas4!K412)</f>
        <v/>
      </c>
      <c r="J3442" s="36" t="str">
        <f>IF(Vendas4!L412="","",Vendas4!L412)</f>
        <v/>
      </c>
      <c r="K3442" s="36" t="str">
        <f>IF(Vendas4!M412="","",Vendas4!M412)</f>
        <v/>
      </c>
      <c r="L3442" s="36" t="str">
        <f>IF(Vendas4!N412="","",Vendas4!N412)</f>
        <v/>
      </c>
      <c r="M3442" s="36" t="str">
        <f>IF(Vendas4!O412="","",Vendas4!O412)</f>
        <v/>
      </c>
      <c r="N3442" s="36" t="str">
        <f>IF(Vendas4!P412="","",Vendas4!P412)</f>
        <v/>
      </c>
      <c r="O3442" s="42">
        <f t="shared" si="634"/>
        <v>0</v>
      </c>
      <c r="P3442" s="105">
        <f t="shared" si="635"/>
        <v>0</v>
      </c>
      <c r="Q3442" s="105">
        <f t="shared" si="636"/>
        <v>0</v>
      </c>
      <c r="R3442" s="105">
        <f t="shared" si="637"/>
        <v>0</v>
      </c>
      <c r="S3442" s="22" t="str">
        <f t="shared" si="622"/>
        <v/>
      </c>
      <c r="T3442" s="92">
        <f t="shared" si="638"/>
        <v>0</v>
      </c>
      <c r="U3442" s="92">
        <f t="shared" si="623"/>
        <v>0</v>
      </c>
      <c r="V3442" s="92">
        <f t="shared" si="624"/>
        <v>0</v>
      </c>
      <c r="W3442" s="92">
        <f t="shared" si="625"/>
        <v>0</v>
      </c>
      <c r="X3442" s="92">
        <f t="shared" si="626"/>
        <v>0</v>
      </c>
      <c r="Y3442" s="92">
        <f t="shared" si="627"/>
        <v>0</v>
      </c>
      <c r="Z3442" s="92">
        <f t="shared" si="628"/>
        <v>0</v>
      </c>
      <c r="AA3442" s="92">
        <f t="shared" si="629"/>
        <v>0</v>
      </c>
      <c r="AB3442" s="92">
        <f t="shared" si="630"/>
        <v>0</v>
      </c>
      <c r="AC3442" s="92">
        <f t="shared" si="631"/>
        <v>0</v>
      </c>
      <c r="AD3442" s="92">
        <f t="shared" si="632"/>
        <v>0</v>
      </c>
      <c r="AE3442" s="92">
        <f t="shared" si="633"/>
        <v>0</v>
      </c>
      <c r="AF3442" s="118">
        <f t="shared" si="639"/>
        <v>0</v>
      </c>
    </row>
    <row r="3443" spans="2:32" ht="21.95" customHeight="1" x14ac:dyDescent="0.25">
      <c r="B3443" s="36" t="str">
        <f>IF(Vendas4!D413="","",Vendas4!D413)</f>
        <v/>
      </c>
      <c r="C3443" s="36" t="str">
        <f>IF(Vendas4!E413="","",Vendas4!E413)</f>
        <v/>
      </c>
      <c r="D3443" s="36" t="str">
        <f>IF(Vendas4!F413="","",Vendas4!F413)</f>
        <v/>
      </c>
      <c r="E3443" s="36" t="str">
        <f>IF(Vendas4!G413="","",Vendas4!G413)</f>
        <v/>
      </c>
      <c r="F3443" s="36" t="str">
        <f>IF(Vendas4!H413="","",Vendas4!H413)</f>
        <v/>
      </c>
      <c r="G3443" s="36" t="str">
        <f>IF(Vendas4!I413="","",Vendas4!I413)</f>
        <v/>
      </c>
      <c r="H3443" s="36" t="str">
        <f>IF(Vendas4!J413="","",Vendas4!J413)</f>
        <v/>
      </c>
      <c r="I3443" s="36" t="str">
        <f>IF(Vendas4!K413="","",Vendas4!K413)</f>
        <v/>
      </c>
      <c r="J3443" s="36" t="str">
        <f>IF(Vendas4!L413="","",Vendas4!L413)</f>
        <v/>
      </c>
      <c r="K3443" s="36" t="str">
        <f>IF(Vendas4!M413="","",Vendas4!M413)</f>
        <v/>
      </c>
      <c r="L3443" s="36" t="str">
        <f>IF(Vendas4!N413="","",Vendas4!N413)</f>
        <v/>
      </c>
      <c r="M3443" s="36" t="str">
        <f>IF(Vendas4!O413="","",Vendas4!O413)</f>
        <v/>
      </c>
      <c r="N3443" s="36" t="str">
        <f>IF(Vendas4!P413="","",Vendas4!P413)</f>
        <v/>
      </c>
      <c r="O3443" s="42">
        <f t="shared" si="634"/>
        <v>0</v>
      </c>
      <c r="P3443" s="105">
        <f t="shared" si="635"/>
        <v>0</v>
      </c>
      <c r="Q3443" s="105">
        <f t="shared" si="636"/>
        <v>0</v>
      </c>
      <c r="R3443" s="105">
        <f t="shared" si="637"/>
        <v>0</v>
      </c>
      <c r="S3443" s="22" t="str">
        <f t="shared" si="622"/>
        <v/>
      </c>
      <c r="T3443" s="92">
        <f t="shared" si="638"/>
        <v>0</v>
      </c>
      <c r="U3443" s="92">
        <f t="shared" si="623"/>
        <v>0</v>
      </c>
      <c r="V3443" s="92">
        <f t="shared" si="624"/>
        <v>0</v>
      </c>
      <c r="W3443" s="92">
        <f t="shared" si="625"/>
        <v>0</v>
      </c>
      <c r="X3443" s="92">
        <f t="shared" si="626"/>
        <v>0</v>
      </c>
      <c r="Y3443" s="92">
        <f t="shared" si="627"/>
        <v>0</v>
      </c>
      <c r="Z3443" s="92">
        <f t="shared" si="628"/>
        <v>0</v>
      </c>
      <c r="AA3443" s="92">
        <f t="shared" si="629"/>
        <v>0</v>
      </c>
      <c r="AB3443" s="92">
        <f t="shared" si="630"/>
        <v>0</v>
      </c>
      <c r="AC3443" s="92">
        <f t="shared" si="631"/>
        <v>0</v>
      </c>
      <c r="AD3443" s="92">
        <f t="shared" si="632"/>
        <v>0</v>
      </c>
      <c r="AE3443" s="92">
        <f t="shared" si="633"/>
        <v>0</v>
      </c>
      <c r="AF3443" s="118">
        <f t="shared" si="639"/>
        <v>0</v>
      </c>
    </row>
    <row r="3444" spans="2:32" ht="21.95" customHeight="1" x14ac:dyDescent="0.25">
      <c r="B3444" s="36" t="str">
        <f>IF(Vendas4!D414="","",Vendas4!D414)</f>
        <v/>
      </c>
      <c r="C3444" s="36" t="str">
        <f>IF(Vendas4!E414="","",Vendas4!E414)</f>
        <v/>
      </c>
      <c r="D3444" s="36" t="str">
        <f>IF(Vendas4!F414="","",Vendas4!F414)</f>
        <v/>
      </c>
      <c r="E3444" s="36" t="str">
        <f>IF(Vendas4!G414="","",Vendas4!G414)</f>
        <v/>
      </c>
      <c r="F3444" s="36" t="str">
        <f>IF(Vendas4!H414="","",Vendas4!H414)</f>
        <v/>
      </c>
      <c r="G3444" s="36" t="str">
        <f>IF(Vendas4!I414="","",Vendas4!I414)</f>
        <v/>
      </c>
      <c r="H3444" s="36" t="str">
        <f>IF(Vendas4!J414="","",Vendas4!J414)</f>
        <v/>
      </c>
      <c r="I3444" s="36" t="str">
        <f>IF(Vendas4!K414="","",Vendas4!K414)</f>
        <v/>
      </c>
      <c r="J3444" s="36" t="str">
        <f>IF(Vendas4!L414="","",Vendas4!L414)</f>
        <v/>
      </c>
      <c r="K3444" s="36" t="str">
        <f>IF(Vendas4!M414="","",Vendas4!M414)</f>
        <v/>
      </c>
      <c r="L3444" s="36" t="str">
        <f>IF(Vendas4!N414="","",Vendas4!N414)</f>
        <v/>
      </c>
      <c r="M3444" s="36" t="str">
        <f>IF(Vendas4!O414="","",Vendas4!O414)</f>
        <v/>
      </c>
      <c r="N3444" s="36" t="str">
        <f>IF(Vendas4!P414="","",Vendas4!P414)</f>
        <v/>
      </c>
      <c r="O3444" s="42">
        <f t="shared" si="634"/>
        <v>0</v>
      </c>
      <c r="P3444" s="105">
        <f t="shared" si="635"/>
        <v>0</v>
      </c>
      <c r="Q3444" s="105">
        <f t="shared" si="636"/>
        <v>0</v>
      </c>
      <c r="R3444" s="105">
        <f t="shared" si="637"/>
        <v>0</v>
      </c>
      <c r="S3444" s="22" t="str">
        <f t="shared" si="622"/>
        <v/>
      </c>
      <c r="T3444" s="92">
        <f t="shared" si="638"/>
        <v>0</v>
      </c>
      <c r="U3444" s="92">
        <f t="shared" si="623"/>
        <v>0</v>
      </c>
      <c r="V3444" s="92">
        <f t="shared" si="624"/>
        <v>0</v>
      </c>
      <c r="W3444" s="92">
        <f t="shared" si="625"/>
        <v>0</v>
      </c>
      <c r="X3444" s="92">
        <f t="shared" si="626"/>
        <v>0</v>
      </c>
      <c r="Y3444" s="92">
        <f t="shared" si="627"/>
        <v>0</v>
      </c>
      <c r="Z3444" s="92">
        <f t="shared" si="628"/>
        <v>0</v>
      </c>
      <c r="AA3444" s="92">
        <f t="shared" si="629"/>
        <v>0</v>
      </c>
      <c r="AB3444" s="92">
        <f t="shared" si="630"/>
        <v>0</v>
      </c>
      <c r="AC3444" s="92">
        <f t="shared" si="631"/>
        <v>0</v>
      </c>
      <c r="AD3444" s="92">
        <f t="shared" si="632"/>
        <v>0</v>
      </c>
      <c r="AE3444" s="92">
        <f t="shared" si="633"/>
        <v>0</v>
      </c>
      <c r="AF3444" s="118">
        <f t="shared" si="639"/>
        <v>0</v>
      </c>
    </row>
    <row r="3445" spans="2:32" ht="21.95" customHeight="1" x14ac:dyDescent="0.25">
      <c r="B3445" s="36" t="str">
        <f>IF(Vendas4!D415="","",Vendas4!D415)</f>
        <v/>
      </c>
      <c r="C3445" s="36" t="str">
        <f>IF(Vendas4!E415="","",Vendas4!E415)</f>
        <v/>
      </c>
      <c r="D3445" s="36" t="str">
        <f>IF(Vendas4!F415="","",Vendas4!F415)</f>
        <v/>
      </c>
      <c r="E3445" s="36" t="str">
        <f>IF(Vendas4!G415="","",Vendas4!G415)</f>
        <v/>
      </c>
      <c r="F3445" s="36" t="str">
        <f>IF(Vendas4!H415="","",Vendas4!H415)</f>
        <v/>
      </c>
      <c r="G3445" s="36" t="str">
        <f>IF(Vendas4!I415="","",Vendas4!I415)</f>
        <v/>
      </c>
      <c r="H3445" s="36" t="str">
        <f>IF(Vendas4!J415="","",Vendas4!J415)</f>
        <v/>
      </c>
      <c r="I3445" s="36" t="str">
        <f>IF(Vendas4!K415="","",Vendas4!K415)</f>
        <v/>
      </c>
      <c r="J3445" s="36" t="str">
        <f>IF(Vendas4!L415="","",Vendas4!L415)</f>
        <v/>
      </c>
      <c r="K3445" s="36" t="str">
        <f>IF(Vendas4!M415="","",Vendas4!M415)</f>
        <v/>
      </c>
      <c r="L3445" s="36" t="str">
        <f>IF(Vendas4!N415="","",Vendas4!N415)</f>
        <v/>
      </c>
      <c r="M3445" s="36" t="str">
        <f>IF(Vendas4!O415="","",Vendas4!O415)</f>
        <v/>
      </c>
      <c r="N3445" s="36" t="str">
        <f>IF(Vendas4!P415="","",Vendas4!P415)</f>
        <v/>
      </c>
      <c r="O3445" s="42">
        <f t="shared" si="634"/>
        <v>0</v>
      </c>
      <c r="P3445" s="105">
        <f t="shared" si="635"/>
        <v>0</v>
      </c>
      <c r="Q3445" s="105">
        <f t="shared" si="636"/>
        <v>0</v>
      </c>
      <c r="R3445" s="105">
        <f t="shared" si="637"/>
        <v>0</v>
      </c>
      <c r="S3445" s="22" t="str">
        <f t="shared" si="622"/>
        <v/>
      </c>
      <c r="T3445" s="92">
        <f t="shared" si="638"/>
        <v>0</v>
      </c>
      <c r="U3445" s="92">
        <f t="shared" si="623"/>
        <v>0</v>
      </c>
      <c r="V3445" s="92">
        <f t="shared" si="624"/>
        <v>0</v>
      </c>
      <c r="W3445" s="92">
        <f t="shared" si="625"/>
        <v>0</v>
      </c>
      <c r="X3445" s="92">
        <f t="shared" si="626"/>
        <v>0</v>
      </c>
      <c r="Y3445" s="92">
        <f t="shared" si="627"/>
        <v>0</v>
      </c>
      <c r="Z3445" s="92">
        <f t="shared" si="628"/>
        <v>0</v>
      </c>
      <c r="AA3445" s="92">
        <f t="shared" si="629"/>
        <v>0</v>
      </c>
      <c r="AB3445" s="92">
        <f t="shared" si="630"/>
        <v>0</v>
      </c>
      <c r="AC3445" s="92">
        <f t="shared" si="631"/>
        <v>0</v>
      </c>
      <c r="AD3445" s="92">
        <f t="shared" si="632"/>
        <v>0</v>
      </c>
      <c r="AE3445" s="92">
        <f t="shared" si="633"/>
        <v>0</v>
      </c>
      <c r="AF3445" s="118">
        <f t="shared" si="639"/>
        <v>0</v>
      </c>
    </row>
    <row r="3446" spans="2:32" ht="21.95" customHeight="1" x14ac:dyDescent="0.25">
      <c r="B3446" s="36" t="str">
        <f>IF(Vendas4!D416="","",Vendas4!D416)</f>
        <v/>
      </c>
      <c r="C3446" s="36" t="str">
        <f>IF(Vendas4!E416="","",Vendas4!E416)</f>
        <v/>
      </c>
      <c r="D3446" s="36" t="str">
        <f>IF(Vendas4!F416="","",Vendas4!F416)</f>
        <v/>
      </c>
      <c r="E3446" s="36" t="str">
        <f>IF(Vendas4!G416="","",Vendas4!G416)</f>
        <v/>
      </c>
      <c r="F3446" s="36" t="str">
        <f>IF(Vendas4!H416="","",Vendas4!H416)</f>
        <v/>
      </c>
      <c r="G3446" s="36" t="str">
        <f>IF(Vendas4!I416="","",Vendas4!I416)</f>
        <v/>
      </c>
      <c r="H3446" s="36" t="str">
        <f>IF(Vendas4!J416="","",Vendas4!J416)</f>
        <v/>
      </c>
      <c r="I3446" s="36" t="str">
        <f>IF(Vendas4!K416="","",Vendas4!K416)</f>
        <v/>
      </c>
      <c r="J3446" s="36" t="str">
        <f>IF(Vendas4!L416="","",Vendas4!L416)</f>
        <v/>
      </c>
      <c r="K3446" s="36" t="str">
        <f>IF(Vendas4!M416="","",Vendas4!M416)</f>
        <v/>
      </c>
      <c r="L3446" s="36" t="str">
        <f>IF(Vendas4!N416="","",Vendas4!N416)</f>
        <v/>
      </c>
      <c r="M3446" s="36" t="str">
        <f>IF(Vendas4!O416="","",Vendas4!O416)</f>
        <v/>
      </c>
      <c r="N3446" s="36" t="str">
        <f>IF(Vendas4!P416="","",Vendas4!P416)</f>
        <v/>
      </c>
      <c r="O3446" s="42">
        <f t="shared" si="634"/>
        <v>0</v>
      </c>
      <c r="P3446" s="105">
        <f t="shared" si="635"/>
        <v>0</v>
      </c>
      <c r="Q3446" s="105">
        <f t="shared" si="636"/>
        <v>0</v>
      </c>
      <c r="R3446" s="105">
        <f t="shared" si="637"/>
        <v>0</v>
      </c>
      <c r="S3446" s="22" t="str">
        <f t="shared" si="622"/>
        <v/>
      </c>
      <c r="T3446" s="92">
        <f t="shared" si="638"/>
        <v>0</v>
      </c>
      <c r="U3446" s="92">
        <f t="shared" si="623"/>
        <v>0</v>
      </c>
      <c r="V3446" s="92">
        <f t="shared" si="624"/>
        <v>0</v>
      </c>
      <c r="W3446" s="92">
        <f t="shared" si="625"/>
        <v>0</v>
      </c>
      <c r="X3446" s="92">
        <f t="shared" si="626"/>
        <v>0</v>
      </c>
      <c r="Y3446" s="92">
        <f t="shared" si="627"/>
        <v>0</v>
      </c>
      <c r="Z3446" s="92">
        <f t="shared" si="628"/>
        <v>0</v>
      </c>
      <c r="AA3446" s="92">
        <f t="shared" si="629"/>
        <v>0</v>
      </c>
      <c r="AB3446" s="92">
        <f t="shared" si="630"/>
        <v>0</v>
      </c>
      <c r="AC3446" s="92">
        <f t="shared" si="631"/>
        <v>0</v>
      </c>
      <c r="AD3446" s="92">
        <f t="shared" si="632"/>
        <v>0</v>
      </c>
      <c r="AE3446" s="92">
        <f t="shared" si="633"/>
        <v>0</v>
      </c>
      <c r="AF3446" s="118">
        <f t="shared" si="639"/>
        <v>0</v>
      </c>
    </row>
    <row r="3447" spans="2:32" ht="21.95" customHeight="1" x14ac:dyDescent="0.25">
      <c r="B3447" s="36" t="str">
        <f>IF(Vendas4!D417="","",Vendas4!D417)</f>
        <v/>
      </c>
      <c r="C3447" s="36" t="str">
        <f>IF(Vendas4!E417="","",Vendas4!E417)</f>
        <v/>
      </c>
      <c r="D3447" s="36" t="str">
        <f>IF(Vendas4!F417="","",Vendas4!F417)</f>
        <v/>
      </c>
      <c r="E3447" s="36" t="str">
        <f>IF(Vendas4!G417="","",Vendas4!G417)</f>
        <v/>
      </c>
      <c r="F3447" s="36" t="str">
        <f>IF(Vendas4!H417="","",Vendas4!H417)</f>
        <v/>
      </c>
      <c r="G3447" s="36" t="str">
        <f>IF(Vendas4!I417="","",Vendas4!I417)</f>
        <v/>
      </c>
      <c r="H3447" s="36" t="str">
        <f>IF(Vendas4!J417="","",Vendas4!J417)</f>
        <v/>
      </c>
      <c r="I3447" s="36" t="str">
        <f>IF(Vendas4!K417="","",Vendas4!K417)</f>
        <v/>
      </c>
      <c r="J3447" s="36" t="str">
        <f>IF(Vendas4!L417="","",Vendas4!L417)</f>
        <v/>
      </c>
      <c r="K3447" s="36" t="str">
        <f>IF(Vendas4!M417="","",Vendas4!M417)</f>
        <v/>
      </c>
      <c r="L3447" s="36" t="str">
        <f>IF(Vendas4!N417="","",Vendas4!N417)</f>
        <v/>
      </c>
      <c r="M3447" s="36" t="str">
        <f>IF(Vendas4!O417="","",Vendas4!O417)</f>
        <v/>
      </c>
      <c r="N3447" s="36" t="str">
        <f>IF(Vendas4!P417="","",Vendas4!P417)</f>
        <v/>
      </c>
      <c r="O3447" s="42">
        <f t="shared" si="634"/>
        <v>0</v>
      </c>
      <c r="P3447" s="105">
        <f t="shared" si="635"/>
        <v>0</v>
      </c>
      <c r="Q3447" s="105">
        <f t="shared" si="636"/>
        <v>0</v>
      </c>
      <c r="R3447" s="105">
        <f t="shared" si="637"/>
        <v>0</v>
      </c>
      <c r="S3447" s="22" t="str">
        <f t="shared" si="622"/>
        <v/>
      </c>
      <c r="T3447" s="92">
        <f t="shared" si="638"/>
        <v>0</v>
      </c>
      <c r="U3447" s="92">
        <f t="shared" si="623"/>
        <v>0</v>
      </c>
      <c r="V3447" s="92">
        <f t="shared" si="624"/>
        <v>0</v>
      </c>
      <c r="W3447" s="92">
        <f t="shared" si="625"/>
        <v>0</v>
      </c>
      <c r="X3447" s="92">
        <f t="shared" si="626"/>
        <v>0</v>
      </c>
      <c r="Y3447" s="92">
        <f t="shared" si="627"/>
        <v>0</v>
      </c>
      <c r="Z3447" s="92">
        <f t="shared" si="628"/>
        <v>0</v>
      </c>
      <c r="AA3447" s="92">
        <f t="shared" si="629"/>
        <v>0</v>
      </c>
      <c r="AB3447" s="92">
        <f t="shared" si="630"/>
        <v>0</v>
      </c>
      <c r="AC3447" s="92">
        <f t="shared" si="631"/>
        <v>0</v>
      </c>
      <c r="AD3447" s="92">
        <f t="shared" si="632"/>
        <v>0</v>
      </c>
      <c r="AE3447" s="92">
        <f t="shared" si="633"/>
        <v>0</v>
      </c>
      <c r="AF3447" s="118">
        <f t="shared" si="639"/>
        <v>0</v>
      </c>
    </row>
    <row r="3448" spans="2:32" ht="21.95" customHeight="1" x14ac:dyDescent="0.25">
      <c r="B3448" s="36" t="str">
        <f>IF(Vendas4!D418="","",Vendas4!D418)</f>
        <v/>
      </c>
      <c r="C3448" s="36" t="str">
        <f>IF(Vendas4!E418="","",Vendas4!E418)</f>
        <v/>
      </c>
      <c r="D3448" s="36" t="str">
        <f>IF(Vendas4!F418="","",Vendas4!F418)</f>
        <v/>
      </c>
      <c r="E3448" s="36" t="str">
        <f>IF(Vendas4!G418="","",Vendas4!G418)</f>
        <v/>
      </c>
      <c r="F3448" s="36" t="str">
        <f>IF(Vendas4!H418="","",Vendas4!H418)</f>
        <v/>
      </c>
      <c r="G3448" s="36" t="str">
        <f>IF(Vendas4!I418="","",Vendas4!I418)</f>
        <v/>
      </c>
      <c r="H3448" s="36" t="str">
        <f>IF(Vendas4!J418="","",Vendas4!J418)</f>
        <v/>
      </c>
      <c r="I3448" s="36" t="str">
        <f>IF(Vendas4!K418="","",Vendas4!K418)</f>
        <v/>
      </c>
      <c r="J3448" s="36" t="str">
        <f>IF(Vendas4!L418="","",Vendas4!L418)</f>
        <v/>
      </c>
      <c r="K3448" s="36" t="str">
        <f>IF(Vendas4!M418="","",Vendas4!M418)</f>
        <v/>
      </c>
      <c r="L3448" s="36" t="str">
        <f>IF(Vendas4!N418="","",Vendas4!N418)</f>
        <v/>
      </c>
      <c r="M3448" s="36" t="str">
        <f>IF(Vendas4!O418="","",Vendas4!O418)</f>
        <v/>
      </c>
      <c r="N3448" s="36" t="str">
        <f>IF(Vendas4!P418="","",Vendas4!P418)</f>
        <v/>
      </c>
      <c r="O3448" s="42">
        <f t="shared" si="634"/>
        <v>0</v>
      </c>
      <c r="P3448" s="105">
        <f t="shared" si="635"/>
        <v>0</v>
      </c>
      <c r="Q3448" s="105">
        <f t="shared" si="636"/>
        <v>0</v>
      </c>
      <c r="R3448" s="105">
        <f t="shared" si="637"/>
        <v>0</v>
      </c>
      <c r="S3448" s="22" t="str">
        <f t="shared" si="622"/>
        <v/>
      </c>
      <c r="T3448" s="92">
        <f t="shared" si="638"/>
        <v>0</v>
      </c>
      <c r="U3448" s="92">
        <f t="shared" si="623"/>
        <v>0</v>
      </c>
      <c r="V3448" s="92">
        <f t="shared" si="624"/>
        <v>0</v>
      </c>
      <c r="W3448" s="92">
        <f t="shared" si="625"/>
        <v>0</v>
      </c>
      <c r="X3448" s="92">
        <f t="shared" si="626"/>
        <v>0</v>
      </c>
      <c r="Y3448" s="92">
        <f t="shared" si="627"/>
        <v>0</v>
      </c>
      <c r="Z3448" s="92">
        <f t="shared" si="628"/>
        <v>0</v>
      </c>
      <c r="AA3448" s="92">
        <f t="shared" si="629"/>
        <v>0</v>
      </c>
      <c r="AB3448" s="92">
        <f t="shared" si="630"/>
        <v>0</v>
      </c>
      <c r="AC3448" s="92">
        <f t="shared" si="631"/>
        <v>0</v>
      </c>
      <c r="AD3448" s="92">
        <f t="shared" si="632"/>
        <v>0</v>
      </c>
      <c r="AE3448" s="92">
        <f t="shared" si="633"/>
        <v>0</v>
      </c>
      <c r="AF3448" s="118">
        <f t="shared" si="639"/>
        <v>0</v>
      </c>
    </row>
    <row r="3449" spans="2:32" ht="21.95" customHeight="1" x14ac:dyDescent="0.25">
      <c r="B3449" s="36" t="str">
        <f>IF(Vendas4!D419="","",Vendas4!D419)</f>
        <v/>
      </c>
      <c r="C3449" s="36" t="str">
        <f>IF(Vendas4!E419="","",Vendas4!E419)</f>
        <v/>
      </c>
      <c r="D3449" s="36" t="str">
        <f>IF(Vendas4!F419="","",Vendas4!F419)</f>
        <v/>
      </c>
      <c r="E3449" s="36" t="str">
        <f>IF(Vendas4!G419="","",Vendas4!G419)</f>
        <v/>
      </c>
      <c r="F3449" s="36" t="str">
        <f>IF(Vendas4!H419="","",Vendas4!H419)</f>
        <v/>
      </c>
      <c r="G3449" s="36" t="str">
        <f>IF(Vendas4!I419="","",Vendas4!I419)</f>
        <v/>
      </c>
      <c r="H3449" s="36" t="str">
        <f>IF(Vendas4!J419="","",Vendas4!J419)</f>
        <v/>
      </c>
      <c r="I3449" s="36" t="str">
        <f>IF(Vendas4!K419="","",Vendas4!K419)</f>
        <v/>
      </c>
      <c r="J3449" s="36" t="str">
        <f>IF(Vendas4!L419="","",Vendas4!L419)</f>
        <v/>
      </c>
      <c r="K3449" s="36" t="str">
        <f>IF(Vendas4!M419="","",Vendas4!M419)</f>
        <v/>
      </c>
      <c r="L3449" s="36" t="str">
        <f>IF(Vendas4!N419="","",Vendas4!N419)</f>
        <v/>
      </c>
      <c r="M3449" s="36" t="str">
        <f>IF(Vendas4!O419="","",Vendas4!O419)</f>
        <v/>
      </c>
      <c r="N3449" s="36" t="str">
        <f>IF(Vendas4!P419="","",Vendas4!P419)</f>
        <v/>
      </c>
      <c r="O3449" s="42">
        <f t="shared" si="634"/>
        <v>0</v>
      </c>
      <c r="P3449" s="105">
        <f t="shared" si="635"/>
        <v>0</v>
      </c>
      <c r="Q3449" s="105">
        <f t="shared" si="636"/>
        <v>0</v>
      </c>
      <c r="R3449" s="105">
        <f t="shared" si="637"/>
        <v>0</v>
      </c>
      <c r="S3449" s="22" t="str">
        <f t="shared" si="622"/>
        <v/>
      </c>
      <c r="T3449" s="92">
        <f t="shared" si="638"/>
        <v>0</v>
      </c>
      <c r="U3449" s="92">
        <f t="shared" si="623"/>
        <v>0</v>
      </c>
      <c r="V3449" s="92">
        <f t="shared" si="624"/>
        <v>0</v>
      </c>
      <c r="W3449" s="92">
        <f t="shared" si="625"/>
        <v>0</v>
      </c>
      <c r="X3449" s="92">
        <f t="shared" si="626"/>
        <v>0</v>
      </c>
      <c r="Y3449" s="92">
        <f t="shared" si="627"/>
        <v>0</v>
      </c>
      <c r="Z3449" s="92">
        <f t="shared" si="628"/>
        <v>0</v>
      </c>
      <c r="AA3449" s="92">
        <f t="shared" si="629"/>
        <v>0</v>
      </c>
      <c r="AB3449" s="92">
        <f t="shared" si="630"/>
        <v>0</v>
      </c>
      <c r="AC3449" s="92">
        <f t="shared" si="631"/>
        <v>0</v>
      </c>
      <c r="AD3449" s="92">
        <f t="shared" si="632"/>
        <v>0</v>
      </c>
      <c r="AE3449" s="92">
        <f t="shared" si="633"/>
        <v>0</v>
      </c>
      <c r="AF3449" s="118">
        <f t="shared" si="639"/>
        <v>0</v>
      </c>
    </row>
    <row r="3450" spans="2:32" ht="21.95" customHeight="1" x14ac:dyDescent="0.25">
      <c r="B3450" s="36" t="str">
        <f>IF(Vendas4!D420="","",Vendas4!D420)</f>
        <v/>
      </c>
      <c r="C3450" s="36" t="str">
        <f>IF(Vendas4!E420="","",Vendas4!E420)</f>
        <v/>
      </c>
      <c r="D3450" s="36" t="str">
        <f>IF(Vendas4!F420="","",Vendas4!F420)</f>
        <v/>
      </c>
      <c r="E3450" s="36" t="str">
        <f>IF(Vendas4!G420="","",Vendas4!G420)</f>
        <v/>
      </c>
      <c r="F3450" s="36" t="str">
        <f>IF(Vendas4!H420="","",Vendas4!H420)</f>
        <v/>
      </c>
      <c r="G3450" s="36" t="str">
        <f>IF(Vendas4!I420="","",Vendas4!I420)</f>
        <v/>
      </c>
      <c r="H3450" s="36" t="str">
        <f>IF(Vendas4!J420="","",Vendas4!J420)</f>
        <v/>
      </c>
      <c r="I3450" s="36" t="str">
        <f>IF(Vendas4!K420="","",Vendas4!K420)</f>
        <v/>
      </c>
      <c r="J3450" s="36" t="str">
        <f>IF(Vendas4!L420="","",Vendas4!L420)</f>
        <v/>
      </c>
      <c r="K3450" s="36" t="str">
        <f>IF(Vendas4!M420="","",Vendas4!M420)</f>
        <v/>
      </c>
      <c r="L3450" s="36" t="str">
        <f>IF(Vendas4!N420="","",Vendas4!N420)</f>
        <v/>
      </c>
      <c r="M3450" s="36" t="str">
        <f>IF(Vendas4!O420="","",Vendas4!O420)</f>
        <v/>
      </c>
      <c r="N3450" s="36" t="str">
        <f>IF(Vendas4!P420="","",Vendas4!P420)</f>
        <v/>
      </c>
      <c r="O3450" s="42">
        <f t="shared" si="634"/>
        <v>0</v>
      </c>
      <c r="P3450" s="105">
        <f t="shared" si="635"/>
        <v>0</v>
      </c>
      <c r="Q3450" s="105">
        <f t="shared" si="636"/>
        <v>0</v>
      </c>
      <c r="R3450" s="105">
        <f t="shared" si="637"/>
        <v>0</v>
      </c>
      <c r="S3450" s="22" t="str">
        <f t="shared" si="622"/>
        <v/>
      </c>
      <c r="T3450" s="92">
        <f t="shared" si="638"/>
        <v>0</v>
      </c>
      <c r="U3450" s="92">
        <f t="shared" si="623"/>
        <v>0</v>
      </c>
      <c r="V3450" s="92">
        <f t="shared" si="624"/>
        <v>0</v>
      </c>
      <c r="W3450" s="92">
        <f t="shared" si="625"/>
        <v>0</v>
      </c>
      <c r="X3450" s="92">
        <f t="shared" si="626"/>
        <v>0</v>
      </c>
      <c r="Y3450" s="92">
        <f t="shared" si="627"/>
        <v>0</v>
      </c>
      <c r="Z3450" s="92">
        <f t="shared" si="628"/>
        <v>0</v>
      </c>
      <c r="AA3450" s="92">
        <f t="shared" si="629"/>
        <v>0</v>
      </c>
      <c r="AB3450" s="92">
        <f t="shared" si="630"/>
        <v>0</v>
      </c>
      <c r="AC3450" s="92">
        <f t="shared" si="631"/>
        <v>0</v>
      </c>
      <c r="AD3450" s="92">
        <f t="shared" si="632"/>
        <v>0</v>
      </c>
      <c r="AE3450" s="92">
        <f t="shared" si="633"/>
        <v>0</v>
      </c>
      <c r="AF3450" s="118">
        <f t="shared" si="639"/>
        <v>0</v>
      </c>
    </row>
    <row r="3451" spans="2:32" ht="21.95" customHeight="1" x14ac:dyDescent="0.25">
      <c r="B3451" s="36" t="str">
        <f>IF(Vendas4!D421="","",Vendas4!D421)</f>
        <v/>
      </c>
      <c r="C3451" s="36" t="str">
        <f>IF(Vendas4!E421="","",Vendas4!E421)</f>
        <v/>
      </c>
      <c r="D3451" s="36" t="str">
        <f>IF(Vendas4!F421="","",Vendas4!F421)</f>
        <v/>
      </c>
      <c r="E3451" s="36" t="str">
        <f>IF(Vendas4!G421="","",Vendas4!G421)</f>
        <v/>
      </c>
      <c r="F3451" s="36" t="str">
        <f>IF(Vendas4!H421="","",Vendas4!H421)</f>
        <v/>
      </c>
      <c r="G3451" s="36" t="str">
        <f>IF(Vendas4!I421="","",Vendas4!I421)</f>
        <v/>
      </c>
      <c r="H3451" s="36" t="str">
        <f>IF(Vendas4!J421="","",Vendas4!J421)</f>
        <v/>
      </c>
      <c r="I3451" s="36" t="str">
        <f>IF(Vendas4!K421="","",Vendas4!K421)</f>
        <v/>
      </c>
      <c r="J3451" s="36" t="str">
        <f>IF(Vendas4!L421="","",Vendas4!L421)</f>
        <v/>
      </c>
      <c r="K3451" s="36" t="str">
        <f>IF(Vendas4!M421="","",Vendas4!M421)</f>
        <v/>
      </c>
      <c r="L3451" s="36" t="str">
        <f>IF(Vendas4!N421="","",Vendas4!N421)</f>
        <v/>
      </c>
      <c r="M3451" s="36" t="str">
        <f>IF(Vendas4!O421="","",Vendas4!O421)</f>
        <v/>
      </c>
      <c r="N3451" s="36" t="str">
        <f>IF(Vendas4!P421="","",Vendas4!P421)</f>
        <v/>
      </c>
      <c r="O3451" s="42">
        <f t="shared" si="634"/>
        <v>0</v>
      </c>
      <c r="P3451" s="105">
        <f t="shared" si="635"/>
        <v>0</v>
      </c>
      <c r="Q3451" s="105">
        <f t="shared" si="636"/>
        <v>0</v>
      </c>
      <c r="R3451" s="105">
        <f t="shared" si="637"/>
        <v>0</v>
      </c>
      <c r="S3451" s="22" t="str">
        <f t="shared" si="622"/>
        <v/>
      </c>
      <c r="T3451" s="92">
        <f t="shared" si="638"/>
        <v>0</v>
      </c>
      <c r="U3451" s="92">
        <f t="shared" si="623"/>
        <v>0</v>
      </c>
      <c r="V3451" s="92">
        <f t="shared" si="624"/>
        <v>0</v>
      </c>
      <c r="W3451" s="92">
        <f t="shared" si="625"/>
        <v>0</v>
      </c>
      <c r="X3451" s="92">
        <f t="shared" si="626"/>
        <v>0</v>
      </c>
      <c r="Y3451" s="92">
        <f t="shared" si="627"/>
        <v>0</v>
      </c>
      <c r="Z3451" s="92">
        <f t="shared" si="628"/>
        <v>0</v>
      </c>
      <c r="AA3451" s="92">
        <f t="shared" si="629"/>
        <v>0</v>
      </c>
      <c r="AB3451" s="92">
        <f t="shared" si="630"/>
        <v>0</v>
      </c>
      <c r="AC3451" s="92">
        <f t="shared" si="631"/>
        <v>0</v>
      </c>
      <c r="AD3451" s="92">
        <f t="shared" si="632"/>
        <v>0</v>
      </c>
      <c r="AE3451" s="92">
        <f t="shared" si="633"/>
        <v>0</v>
      </c>
      <c r="AF3451" s="118">
        <f t="shared" si="639"/>
        <v>0</v>
      </c>
    </row>
    <row r="3452" spans="2:32" ht="21.95" customHeight="1" x14ac:dyDescent="0.25">
      <c r="B3452" s="36" t="str">
        <f>IF(Vendas4!D422="","",Vendas4!D422)</f>
        <v/>
      </c>
      <c r="C3452" s="36" t="str">
        <f>IF(Vendas4!E422="","",Vendas4!E422)</f>
        <v/>
      </c>
      <c r="D3452" s="36" t="str">
        <f>IF(Vendas4!F422="","",Vendas4!F422)</f>
        <v/>
      </c>
      <c r="E3452" s="36" t="str">
        <f>IF(Vendas4!G422="","",Vendas4!G422)</f>
        <v/>
      </c>
      <c r="F3452" s="36" t="str">
        <f>IF(Vendas4!H422="","",Vendas4!H422)</f>
        <v/>
      </c>
      <c r="G3452" s="36" t="str">
        <f>IF(Vendas4!I422="","",Vendas4!I422)</f>
        <v/>
      </c>
      <c r="H3452" s="36" t="str">
        <f>IF(Vendas4!J422="","",Vendas4!J422)</f>
        <v/>
      </c>
      <c r="I3452" s="36" t="str">
        <f>IF(Vendas4!K422="","",Vendas4!K422)</f>
        <v/>
      </c>
      <c r="J3452" s="36" t="str">
        <f>IF(Vendas4!L422="","",Vendas4!L422)</f>
        <v/>
      </c>
      <c r="K3452" s="36" t="str">
        <f>IF(Vendas4!M422="","",Vendas4!M422)</f>
        <v/>
      </c>
      <c r="L3452" s="36" t="str">
        <f>IF(Vendas4!N422="","",Vendas4!N422)</f>
        <v/>
      </c>
      <c r="M3452" s="36" t="str">
        <f>IF(Vendas4!O422="","",Vendas4!O422)</f>
        <v/>
      </c>
      <c r="N3452" s="36" t="str">
        <f>IF(Vendas4!P422="","",Vendas4!P422)</f>
        <v/>
      </c>
      <c r="O3452" s="42">
        <f t="shared" si="634"/>
        <v>0</v>
      </c>
      <c r="P3452" s="105">
        <f t="shared" si="635"/>
        <v>0</v>
      </c>
      <c r="Q3452" s="105">
        <f t="shared" si="636"/>
        <v>0</v>
      </c>
      <c r="R3452" s="105">
        <f t="shared" si="637"/>
        <v>0</v>
      </c>
      <c r="S3452" s="22" t="str">
        <f t="shared" ref="S3452:S3515" si="640">B3452</f>
        <v/>
      </c>
      <c r="T3452" s="92">
        <f t="shared" si="638"/>
        <v>0</v>
      </c>
      <c r="U3452" s="92">
        <f t="shared" si="623"/>
        <v>0</v>
      </c>
      <c r="V3452" s="92">
        <f t="shared" si="624"/>
        <v>0</v>
      </c>
      <c r="W3452" s="92">
        <f t="shared" si="625"/>
        <v>0</v>
      </c>
      <c r="X3452" s="92">
        <f t="shared" si="626"/>
        <v>0</v>
      </c>
      <c r="Y3452" s="92">
        <f t="shared" si="627"/>
        <v>0</v>
      </c>
      <c r="Z3452" s="92">
        <f t="shared" si="628"/>
        <v>0</v>
      </c>
      <c r="AA3452" s="92">
        <f t="shared" si="629"/>
        <v>0</v>
      </c>
      <c r="AB3452" s="92">
        <f t="shared" si="630"/>
        <v>0</v>
      </c>
      <c r="AC3452" s="92">
        <f t="shared" si="631"/>
        <v>0</v>
      </c>
      <c r="AD3452" s="92">
        <f t="shared" si="632"/>
        <v>0</v>
      </c>
      <c r="AE3452" s="92">
        <f t="shared" si="633"/>
        <v>0</v>
      </c>
      <c r="AF3452" s="118">
        <f t="shared" si="639"/>
        <v>0</v>
      </c>
    </row>
    <row r="3453" spans="2:32" ht="21.95" customHeight="1" x14ac:dyDescent="0.25">
      <c r="B3453" s="36" t="str">
        <f>IF(Vendas4!D423="","",Vendas4!D423)</f>
        <v/>
      </c>
      <c r="C3453" s="36" t="str">
        <f>IF(Vendas4!E423="","",Vendas4!E423)</f>
        <v/>
      </c>
      <c r="D3453" s="36" t="str">
        <f>IF(Vendas4!F423="","",Vendas4!F423)</f>
        <v/>
      </c>
      <c r="E3453" s="36" t="str">
        <f>IF(Vendas4!G423="","",Vendas4!G423)</f>
        <v/>
      </c>
      <c r="F3453" s="36" t="str">
        <f>IF(Vendas4!H423="","",Vendas4!H423)</f>
        <v/>
      </c>
      <c r="G3453" s="36" t="str">
        <f>IF(Vendas4!I423="","",Vendas4!I423)</f>
        <v/>
      </c>
      <c r="H3453" s="36" t="str">
        <f>IF(Vendas4!J423="","",Vendas4!J423)</f>
        <v/>
      </c>
      <c r="I3453" s="36" t="str">
        <f>IF(Vendas4!K423="","",Vendas4!K423)</f>
        <v/>
      </c>
      <c r="J3453" s="36" t="str">
        <f>IF(Vendas4!L423="","",Vendas4!L423)</f>
        <v/>
      </c>
      <c r="K3453" s="36" t="str">
        <f>IF(Vendas4!M423="","",Vendas4!M423)</f>
        <v/>
      </c>
      <c r="L3453" s="36" t="str">
        <f>IF(Vendas4!N423="","",Vendas4!N423)</f>
        <v/>
      </c>
      <c r="M3453" s="36" t="str">
        <f>IF(Vendas4!O423="","",Vendas4!O423)</f>
        <v/>
      </c>
      <c r="N3453" s="36" t="str">
        <f>IF(Vendas4!P423="","",Vendas4!P423)</f>
        <v/>
      </c>
      <c r="O3453" s="42">
        <f t="shared" si="634"/>
        <v>0</v>
      </c>
      <c r="P3453" s="105">
        <f t="shared" si="635"/>
        <v>0</v>
      </c>
      <c r="Q3453" s="105">
        <f t="shared" si="636"/>
        <v>0</v>
      </c>
      <c r="R3453" s="105">
        <f t="shared" si="637"/>
        <v>0</v>
      </c>
      <c r="S3453" s="22" t="str">
        <f t="shared" si="640"/>
        <v/>
      </c>
      <c r="T3453" s="92">
        <f t="shared" si="638"/>
        <v>0</v>
      </c>
      <c r="U3453" s="92">
        <f t="shared" si="623"/>
        <v>0</v>
      </c>
      <c r="V3453" s="92">
        <f t="shared" si="624"/>
        <v>0</v>
      </c>
      <c r="W3453" s="92">
        <f t="shared" si="625"/>
        <v>0</v>
      </c>
      <c r="X3453" s="92">
        <f t="shared" si="626"/>
        <v>0</v>
      </c>
      <c r="Y3453" s="92">
        <f t="shared" si="627"/>
        <v>0</v>
      </c>
      <c r="Z3453" s="92">
        <f t="shared" si="628"/>
        <v>0</v>
      </c>
      <c r="AA3453" s="92">
        <f t="shared" si="629"/>
        <v>0</v>
      </c>
      <c r="AB3453" s="92">
        <f t="shared" si="630"/>
        <v>0</v>
      </c>
      <c r="AC3453" s="92">
        <f t="shared" si="631"/>
        <v>0</v>
      </c>
      <c r="AD3453" s="92">
        <f t="shared" si="632"/>
        <v>0</v>
      </c>
      <c r="AE3453" s="92">
        <f t="shared" si="633"/>
        <v>0</v>
      </c>
      <c r="AF3453" s="118">
        <f t="shared" si="639"/>
        <v>0</v>
      </c>
    </row>
    <row r="3454" spans="2:32" ht="21.95" customHeight="1" x14ac:dyDescent="0.25">
      <c r="B3454" s="36" t="str">
        <f>IF(Vendas4!D424="","",Vendas4!D424)</f>
        <v/>
      </c>
      <c r="C3454" s="36" t="str">
        <f>IF(Vendas4!E424="","",Vendas4!E424)</f>
        <v/>
      </c>
      <c r="D3454" s="36" t="str">
        <f>IF(Vendas4!F424="","",Vendas4!F424)</f>
        <v/>
      </c>
      <c r="E3454" s="36" t="str">
        <f>IF(Vendas4!G424="","",Vendas4!G424)</f>
        <v/>
      </c>
      <c r="F3454" s="36" t="str">
        <f>IF(Vendas4!H424="","",Vendas4!H424)</f>
        <v/>
      </c>
      <c r="G3454" s="36" t="str">
        <f>IF(Vendas4!I424="","",Vendas4!I424)</f>
        <v/>
      </c>
      <c r="H3454" s="36" t="str">
        <f>IF(Vendas4!J424="","",Vendas4!J424)</f>
        <v/>
      </c>
      <c r="I3454" s="36" t="str">
        <f>IF(Vendas4!K424="","",Vendas4!K424)</f>
        <v/>
      </c>
      <c r="J3454" s="36" t="str">
        <f>IF(Vendas4!L424="","",Vendas4!L424)</f>
        <v/>
      </c>
      <c r="K3454" s="36" t="str">
        <f>IF(Vendas4!M424="","",Vendas4!M424)</f>
        <v/>
      </c>
      <c r="L3454" s="36" t="str">
        <f>IF(Vendas4!N424="","",Vendas4!N424)</f>
        <v/>
      </c>
      <c r="M3454" s="36" t="str">
        <f>IF(Vendas4!O424="","",Vendas4!O424)</f>
        <v/>
      </c>
      <c r="N3454" s="36" t="str">
        <f>IF(Vendas4!P424="","",Vendas4!P424)</f>
        <v/>
      </c>
      <c r="O3454" s="42">
        <f t="shared" si="634"/>
        <v>0</v>
      </c>
      <c r="P3454" s="105">
        <f t="shared" si="635"/>
        <v>0</v>
      </c>
      <c r="Q3454" s="105">
        <f t="shared" si="636"/>
        <v>0</v>
      </c>
      <c r="R3454" s="105">
        <f t="shared" si="637"/>
        <v>0</v>
      </c>
      <c r="S3454" s="22" t="str">
        <f t="shared" si="640"/>
        <v/>
      </c>
      <c r="T3454" s="92">
        <f t="shared" si="638"/>
        <v>0</v>
      </c>
      <c r="U3454" s="92">
        <f t="shared" si="623"/>
        <v>0</v>
      </c>
      <c r="V3454" s="92">
        <f t="shared" si="624"/>
        <v>0</v>
      </c>
      <c r="W3454" s="92">
        <f t="shared" si="625"/>
        <v>0</v>
      </c>
      <c r="X3454" s="92">
        <f t="shared" si="626"/>
        <v>0</v>
      </c>
      <c r="Y3454" s="92">
        <f t="shared" si="627"/>
        <v>0</v>
      </c>
      <c r="Z3454" s="92">
        <f t="shared" si="628"/>
        <v>0</v>
      </c>
      <c r="AA3454" s="92">
        <f t="shared" si="629"/>
        <v>0</v>
      </c>
      <c r="AB3454" s="92">
        <f t="shared" si="630"/>
        <v>0</v>
      </c>
      <c r="AC3454" s="92">
        <f t="shared" si="631"/>
        <v>0</v>
      </c>
      <c r="AD3454" s="92">
        <f t="shared" si="632"/>
        <v>0</v>
      </c>
      <c r="AE3454" s="92">
        <f t="shared" si="633"/>
        <v>0</v>
      </c>
      <c r="AF3454" s="118">
        <f t="shared" si="639"/>
        <v>0</v>
      </c>
    </row>
    <row r="3455" spans="2:32" ht="21.95" customHeight="1" x14ac:dyDescent="0.25">
      <c r="B3455" s="36" t="str">
        <f>IF(Vendas4!D425="","",Vendas4!D425)</f>
        <v/>
      </c>
      <c r="C3455" s="36" t="str">
        <f>IF(Vendas4!E425="","",Vendas4!E425)</f>
        <v/>
      </c>
      <c r="D3455" s="36" t="str">
        <f>IF(Vendas4!F425="","",Vendas4!F425)</f>
        <v/>
      </c>
      <c r="E3455" s="36" t="str">
        <f>IF(Vendas4!G425="","",Vendas4!G425)</f>
        <v/>
      </c>
      <c r="F3455" s="36" t="str">
        <f>IF(Vendas4!H425="","",Vendas4!H425)</f>
        <v/>
      </c>
      <c r="G3455" s="36" t="str">
        <f>IF(Vendas4!I425="","",Vendas4!I425)</f>
        <v/>
      </c>
      <c r="H3455" s="36" t="str">
        <f>IF(Vendas4!J425="","",Vendas4!J425)</f>
        <v/>
      </c>
      <c r="I3455" s="36" t="str">
        <f>IF(Vendas4!K425="","",Vendas4!K425)</f>
        <v/>
      </c>
      <c r="J3455" s="36" t="str">
        <f>IF(Vendas4!L425="","",Vendas4!L425)</f>
        <v/>
      </c>
      <c r="K3455" s="36" t="str">
        <f>IF(Vendas4!M425="","",Vendas4!M425)</f>
        <v/>
      </c>
      <c r="L3455" s="36" t="str">
        <f>IF(Vendas4!N425="","",Vendas4!N425)</f>
        <v/>
      </c>
      <c r="M3455" s="36" t="str">
        <f>IF(Vendas4!O425="","",Vendas4!O425)</f>
        <v/>
      </c>
      <c r="N3455" s="36" t="str">
        <f>IF(Vendas4!P425="","",Vendas4!P425)</f>
        <v/>
      </c>
      <c r="O3455" s="42">
        <f t="shared" si="634"/>
        <v>0</v>
      </c>
      <c r="P3455" s="105">
        <f t="shared" si="635"/>
        <v>0</v>
      </c>
      <c r="Q3455" s="105">
        <f t="shared" si="636"/>
        <v>0</v>
      </c>
      <c r="R3455" s="105">
        <f t="shared" si="637"/>
        <v>0</v>
      </c>
      <c r="S3455" s="22" t="str">
        <f t="shared" si="640"/>
        <v/>
      </c>
      <c r="T3455" s="92">
        <f t="shared" si="638"/>
        <v>0</v>
      </c>
      <c r="U3455" s="92">
        <f t="shared" si="623"/>
        <v>0</v>
      </c>
      <c r="V3455" s="92">
        <f t="shared" si="624"/>
        <v>0</v>
      </c>
      <c r="W3455" s="92">
        <f t="shared" si="625"/>
        <v>0</v>
      </c>
      <c r="X3455" s="92">
        <f t="shared" si="626"/>
        <v>0</v>
      </c>
      <c r="Y3455" s="92">
        <f t="shared" si="627"/>
        <v>0</v>
      </c>
      <c r="Z3455" s="92">
        <f t="shared" si="628"/>
        <v>0</v>
      </c>
      <c r="AA3455" s="92">
        <f t="shared" si="629"/>
        <v>0</v>
      </c>
      <c r="AB3455" s="92">
        <f t="shared" si="630"/>
        <v>0</v>
      </c>
      <c r="AC3455" s="92">
        <f t="shared" si="631"/>
        <v>0</v>
      </c>
      <c r="AD3455" s="92">
        <f t="shared" si="632"/>
        <v>0</v>
      </c>
      <c r="AE3455" s="92">
        <f t="shared" si="633"/>
        <v>0</v>
      </c>
      <c r="AF3455" s="118">
        <f t="shared" si="639"/>
        <v>0</v>
      </c>
    </row>
    <row r="3456" spans="2:32" ht="21.95" customHeight="1" x14ac:dyDescent="0.25">
      <c r="B3456" s="36" t="str">
        <f>IF(Vendas4!D426="","",Vendas4!D426)</f>
        <v/>
      </c>
      <c r="C3456" s="36" t="str">
        <f>IF(Vendas4!E426="","",Vendas4!E426)</f>
        <v/>
      </c>
      <c r="D3456" s="36" t="str">
        <f>IF(Vendas4!F426="","",Vendas4!F426)</f>
        <v/>
      </c>
      <c r="E3456" s="36" t="str">
        <f>IF(Vendas4!G426="","",Vendas4!G426)</f>
        <v/>
      </c>
      <c r="F3456" s="36" t="str">
        <f>IF(Vendas4!H426="","",Vendas4!H426)</f>
        <v/>
      </c>
      <c r="G3456" s="36" t="str">
        <f>IF(Vendas4!I426="","",Vendas4!I426)</f>
        <v/>
      </c>
      <c r="H3456" s="36" t="str">
        <f>IF(Vendas4!J426="","",Vendas4!J426)</f>
        <v/>
      </c>
      <c r="I3456" s="36" t="str">
        <f>IF(Vendas4!K426="","",Vendas4!K426)</f>
        <v/>
      </c>
      <c r="J3456" s="36" t="str">
        <f>IF(Vendas4!L426="","",Vendas4!L426)</f>
        <v/>
      </c>
      <c r="K3456" s="36" t="str">
        <f>IF(Vendas4!M426="","",Vendas4!M426)</f>
        <v/>
      </c>
      <c r="L3456" s="36" t="str">
        <f>IF(Vendas4!N426="","",Vendas4!N426)</f>
        <v/>
      </c>
      <c r="M3456" s="36" t="str">
        <f>IF(Vendas4!O426="","",Vendas4!O426)</f>
        <v/>
      </c>
      <c r="N3456" s="36" t="str">
        <f>IF(Vendas4!P426="","",Vendas4!P426)</f>
        <v/>
      </c>
      <c r="O3456" s="42">
        <f t="shared" si="634"/>
        <v>0</v>
      </c>
      <c r="P3456" s="105">
        <f t="shared" si="635"/>
        <v>0</v>
      </c>
      <c r="Q3456" s="105">
        <f t="shared" si="636"/>
        <v>0</v>
      </c>
      <c r="R3456" s="105">
        <f t="shared" si="637"/>
        <v>0</v>
      </c>
      <c r="S3456" s="22" t="str">
        <f t="shared" si="640"/>
        <v/>
      </c>
      <c r="T3456" s="92">
        <f t="shared" si="638"/>
        <v>0</v>
      </c>
      <c r="U3456" s="92">
        <f t="shared" si="623"/>
        <v>0</v>
      </c>
      <c r="V3456" s="92">
        <f t="shared" si="624"/>
        <v>0</v>
      </c>
      <c r="W3456" s="92">
        <f t="shared" si="625"/>
        <v>0</v>
      </c>
      <c r="X3456" s="92">
        <f t="shared" si="626"/>
        <v>0</v>
      </c>
      <c r="Y3456" s="92">
        <f t="shared" si="627"/>
        <v>0</v>
      </c>
      <c r="Z3456" s="92">
        <f t="shared" si="628"/>
        <v>0</v>
      </c>
      <c r="AA3456" s="92">
        <f t="shared" si="629"/>
        <v>0</v>
      </c>
      <c r="AB3456" s="92">
        <f t="shared" si="630"/>
        <v>0</v>
      </c>
      <c r="AC3456" s="92">
        <f t="shared" si="631"/>
        <v>0</v>
      </c>
      <c r="AD3456" s="92">
        <f t="shared" si="632"/>
        <v>0</v>
      </c>
      <c r="AE3456" s="92">
        <f t="shared" si="633"/>
        <v>0</v>
      </c>
      <c r="AF3456" s="118">
        <f t="shared" si="639"/>
        <v>0</v>
      </c>
    </row>
    <row r="3457" spans="2:32" ht="21.95" customHeight="1" x14ac:dyDescent="0.25">
      <c r="B3457" s="36" t="str">
        <f>IF(Vendas4!D427="","",Vendas4!D427)</f>
        <v/>
      </c>
      <c r="C3457" s="36" t="str">
        <f>IF(Vendas4!E427="","",Vendas4!E427)</f>
        <v/>
      </c>
      <c r="D3457" s="36" t="str">
        <f>IF(Vendas4!F427="","",Vendas4!F427)</f>
        <v/>
      </c>
      <c r="E3457" s="36" t="str">
        <f>IF(Vendas4!G427="","",Vendas4!G427)</f>
        <v/>
      </c>
      <c r="F3457" s="36" t="str">
        <f>IF(Vendas4!H427="","",Vendas4!H427)</f>
        <v/>
      </c>
      <c r="G3457" s="36" t="str">
        <f>IF(Vendas4!I427="","",Vendas4!I427)</f>
        <v/>
      </c>
      <c r="H3457" s="36" t="str">
        <f>IF(Vendas4!J427="","",Vendas4!J427)</f>
        <v/>
      </c>
      <c r="I3457" s="36" t="str">
        <f>IF(Vendas4!K427="","",Vendas4!K427)</f>
        <v/>
      </c>
      <c r="J3457" s="36" t="str">
        <f>IF(Vendas4!L427="","",Vendas4!L427)</f>
        <v/>
      </c>
      <c r="K3457" s="36" t="str">
        <f>IF(Vendas4!M427="","",Vendas4!M427)</f>
        <v/>
      </c>
      <c r="L3457" s="36" t="str">
        <f>IF(Vendas4!N427="","",Vendas4!N427)</f>
        <v/>
      </c>
      <c r="M3457" s="36" t="str">
        <f>IF(Vendas4!O427="","",Vendas4!O427)</f>
        <v/>
      </c>
      <c r="N3457" s="36" t="str">
        <f>IF(Vendas4!P427="","",Vendas4!P427)</f>
        <v/>
      </c>
      <c r="O3457" s="42">
        <f t="shared" si="634"/>
        <v>0</v>
      </c>
      <c r="P3457" s="105">
        <f t="shared" si="635"/>
        <v>0</v>
      </c>
      <c r="Q3457" s="105">
        <f t="shared" si="636"/>
        <v>0</v>
      </c>
      <c r="R3457" s="105">
        <f t="shared" si="637"/>
        <v>0</v>
      </c>
      <c r="S3457" s="22" t="str">
        <f t="shared" si="640"/>
        <v/>
      </c>
      <c r="T3457" s="92">
        <f t="shared" si="638"/>
        <v>0</v>
      </c>
      <c r="U3457" s="92">
        <f t="shared" si="623"/>
        <v>0</v>
      </c>
      <c r="V3457" s="92">
        <f t="shared" si="624"/>
        <v>0</v>
      </c>
      <c r="W3457" s="92">
        <f t="shared" si="625"/>
        <v>0</v>
      </c>
      <c r="X3457" s="92">
        <f t="shared" si="626"/>
        <v>0</v>
      </c>
      <c r="Y3457" s="92">
        <f t="shared" si="627"/>
        <v>0</v>
      </c>
      <c r="Z3457" s="92">
        <f t="shared" si="628"/>
        <v>0</v>
      </c>
      <c r="AA3457" s="92">
        <f t="shared" si="629"/>
        <v>0</v>
      </c>
      <c r="AB3457" s="92">
        <f t="shared" si="630"/>
        <v>0</v>
      </c>
      <c r="AC3457" s="92">
        <f t="shared" si="631"/>
        <v>0</v>
      </c>
      <c r="AD3457" s="92">
        <f t="shared" si="632"/>
        <v>0</v>
      </c>
      <c r="AE3457" s="92">
        <f t="shared" si="633"/>
        <v>0</v>
      </c>
      <c r="AF3457" s="118">
        <f t="shared" si="639"/>
        <v>0</v>
      </c>
    </row>
    <row r="3458" spans="2:32" ht="21.95" customHeight="1" x14ac:dyDescent="0.25">
      <c r="B3458" s="36" t="str">
        <f>IF(Vendas4!D428="","",Vendas4!D428)</f>
        <v/>
      </c>
      <c r="C3458" s="36" t="str">
        <f>IF(Vendas4!E428="","",Vendas4!E428)</f>
        <v/>
      </c>
      <c r="D3458" s="36" t="str">
        <f>IF(Vendas4!F428="","",Vendas4!F428)</f>
        <v/>
      </c>
      <c r="E3458" s="36" t="str">
        <f>IF(Vendas4!G428="","",Vendas4!G428)</f>
        <v/>
      </c>
      <c r="F3458" s="36" t="str">
        <f>IF(Vendas4!H428="","",Vendas4!H428)</f>
        <v/>
      </c>
      <c r="G3458" s="36" t="str">
        <f>IF(Vendas4!I428="","",Vendas4!I428)</f>
        <v/>
      </c>
      <c r="H3458" s="36" t="str">
        <f>IF(Vendas4!J428="","",Vendas4!J428)</f>
        <v/>
      </c>
      <c r="I3458" s="36" t="str">
        <f>IF(Vendas4!K428="","",Vendas4!K428)</f>
        <v/>
      </c>
      <c r="J3458" s="36" t="str">
        <f>IF(Vendas4!L428="","",Vendas4!L428)</f>
        <v/>
      </c>
      <c r="K3458" s="36" t="str">
        <f>IF(Vendas4!M428="","",Vendas4!M428)</f>
        <v/>
      </c>
      <c r="L3458" s="36" t="str">
        <f>IF(Vendas4!N428="","",Vendas4!N428)</f>
        <v/>
      </c>
      <c r="M3458" s="36" t="str">
        <f>IF(Vendas4!O428="","",Vendas4!O428)</f>
        <v/>
      </c>
      <c r="N3458" s="36" t="str">
        <f>IF(Vendas4!P428="","",Vendas4!P428)</f>
        <v/>
      </c>
      <c r="O3458" s="42">
        <f t="shared" si="634"/>
        <v>0</v>
      </c>
      <c r="P3458" s="105">
        <f t="shared" si="635"/>
        <v>0</v>
      </c>
      <c r="Q3458" s="105">
        <f t="shared" si="636"/>
        <v>0</v>
      </c>
      <c r="R3458" s="105">
        <f t="shared" si="637"/>
        <v>0</v>
      </c>
      <c r="S3458" s="22" t="str">
        <f t="shared" si="640"/>
        <v/>
      </c>
      <c r="T3458" s="92">
        <f t="shared" si="638"/>
        <v>0</v>
      </c>
      <c r="U3458" s="92">
        <f t="shared" si="623"/>
        <v>0</v>
      </c>
      <c r="V3458" s="92">
        <f t="shared" si="624"/>
        <v>0</v>
      </c>
      <c r="W3458" s="92">
        <f t="shared" si="625"/>
        <v>0</v>
      </c>
      <c r="X3458" s="92">
        <f t="shared" si="626"/>
        <v>0</v>
      </c>
      <c r="Y3458" s="92">
        <f t="shared" si="627"/>
        <v>0</v>
      </c>
      <c r="Z3458" s="92">
        <f t="shared" si="628"/>
        <v>0</v>
      </c>
      <c r="AA3458" s="92">
        <f t="shared" si="629"/>
        <v>0</v>
      </c>
      <c r="AB3458" s="92">
        <f t="shared" si="630"/>
        <v>0</v>
      </c>
      <c r="AC3458" s="92">
        <f t="shared" si="631"/>
        <v>0</v>
      </c>
      <c r="AD3458" s="92">
        <f t="shared" si="632"/>
        <v>0</v>
      </c>
      <c r="AE3458" s="92">
        <f t="shared" si="633"/>
        <v>0</v>
      </c>
      <c r="AF3458" s="118">
        <f t="shared" si="639"/>
        <v>0</v>
      </c>
    </row>
    <row r="3459" spans="2:32" ht="21.95" customHeight="1" x14ac:dyDescent="0.25">
      <c r="B3459" s="36" t="str">
        <f>IF(Vendas4!D429="","",Vendas4!D429)</f>
        <v/>
      </c>
      <c r="C3459" s="36" t="str">
        <f>IF(Vendas4!E429="","",Vendas4!E429)</f>
        <v/>
      </c>
      <c r="D3459" s="36" t="str">
        <f>IF(Vendas4!F429="","",Vendas4!F429)</f>
        <v/>
      </c>
      <c r="E3459" s="36" t="str">
        <f>IF(Vendas4!G429="","",Vendas4!G429)</f>
        <v/>
      </c>
      <c r="F3459" s="36" t="str">
        <f>IF(Vendas4!H429="","",Vendas4!H429)</f>
        <v/>
      </c>
      <c r="G3459" s="36" t="str">
        <f>IF(Vendas4!I429="","",Vendas4!I429)</f>
        <v/>
      </c>
      <c r="H3459" s="36" t="str">
        <f>IF(Vendas4!J429="","",Vendas4!J429)</f>
        <v/>
      </c>
      <c r="I3459" s="36" t="str">
        <f>IF(Vendas4!K429="","",Vendas4!K429)</f>
        <v/>
      </c>
      <c r="J3459" s="36" t="str">
        <f>IF(Vendas4!L429="","",Vendas4!L429)</f>
        <v/>
      </c>
      <c r="K3459" s="36" t="str">
        <f>IF(Vendas4!M429="","",Vendas4!M429)</f>
        <v/>
      </c>
      <c r="L3459" s="36" t="str">
        <f>IF(Vendas4!N429="","",Vendas4!N429)</f>
        <v/>
      </c>
      <c r="M3459" s="36" t="str">
        <f>IF(Vendas4!O429="","",Vendas4!O429)</f>
        <v/>
      </c>
      <c r="N3459" s="36" t="str">
        <f>IF(Vendas4!P429="","",Vendas4!P429)</f>
        <v/>
      </c>
      <c r="O3459" s="42">
        <f t="shared" si="634"/>
        <v>0</v>
      </c>
      <c r="P3459" s="105">
        <f t="shared" si="635"/>
        <v>0</v>
      </c>
      <c r="Q3459" s="105">
        <f t="shared" si="636"/>
        <v>0</v>
      </c>
      <c r="R3459" s="105">
        <f t="shared" si="637"/>
        <v>0</v>
      </c>
      <c r="S3459" s="22" t="str">
        <f t="shared" si="640"/>
        <v/>
      </c>
      <c r="T3459" s="92">
        <f t="shared" si="638"/>
        <v>0</v>
      </c>
      <c r="U3459" s="92">
        <f t="shared" si="623"/>
        <v>0</v>
      </c>
      <c r="V3459" s="92">
        <f t="shared" si="624"/>
        <v>0</v>
      </c>
      <c r="W3459" s="92">
        <f t="shared" si="625"/>
        <v>0</v>
      </c>
      <c r="X3459" s="92">
        <f t="shared" si="626"/>
        <v>0</v>
      </c>
      <c r="Y3459" s="92">
        <f t="shared" si="627"/>
        <v>0</v>
      </c>
      <c r="Z3459" s="92">
        <f t="shared" si="628"/>
        <v>0</v>
      </c>
      <c r="AA3459" s="92">
        <f t="shared" si="629"/>
        <v>0</v>
      </c>
      <c r="AB3459" s="92">
        <f t="shared" si="630"/>
        <v>0</v>
      </c>
      <c r="AC3459" s="92">
        <f t="shared" si="631"/>
        <v>0</v>
      </c>
      <c r="AD3459" s="92">
        <f t="shared" si="632"/>
        <v>0</v>
      </c>
      <c r="AE3459" s="92">
        <f t="shared" si="633"/>
        <v>0</v>
      </c>
      <c r="AF3459" s="118">
        <f t="shared" si="639"/>
        <v>0</v>
      </c>
    </row>
    <row r="3460" spans="2:32" ht="21.95" customHeight="1" x14ac:dyDescent="0.25">
      <c r="B3460" s="36" t="str">
        <f>IF(Vendas4!D430="","",Vendas4!D430)</f>
        <v/>
      </c>
      <c r="C3460" s="36" t="str">
        <f>IF(Vendas4!E430="","",Vendas4!E430)</f>
        <v/>
      </c>
      <c r="D3460" s="36" t="str">
        <f>IF(Vendas4!F430="","",Vendas4!F430)</f>
        <v/>
      </c>
      <c r="E3460" s="36" t="str">
        <f>IF(Vendas4!G430="","",Vendas4!G430)</f>
        <v/>
      </c>
      <c r="F3460" s="36" t="str">
        <f>IF(Vendas4!H430="","",Vendas4!H430)</f>
        <v/>
      </c>
      <c r="G3460" s="36" t="str">
        <f>IF(Vendas4!I430="","",Vendas4!I430)</f>
        <v/>
      </c>
      <c r="H3460" s="36" t="str">
        <f>IF(Vendas4!J430="","",Vendas4!J430)</f>
        <v/>
      </c>
      <c r="I3460" s="36" t="str">
        <f>IF(Vendas4!K430="","",Vendas4!K430)</f>
        <v/>
      </c>
      <c r="J3460" s="36" t="str">
        <f>IF(Vendas4!L430="","",Vendas4!L430)</f>
        <v/>
      </c>
      <c r="K3460" s="36" t="str">
        <f>IF(Vendas4!M430="","",Vendas4!M430)</f>
        <v/>
      </c>
      <c r="L3460" s="36" t="str">
        <f>IF(Vendas4!N430="","",Vendas4!N430)</f>
        <v/>
      </c>
      <c r="M3460" s="36" t="str">
        <f>IF(Vendas4!O430="","",Vendas4!O430)</f>
        <v/>
      </c>
      <c r="N3460" s="36" t="str">
        <f>IF(Vendas4!P430="","",Vendas4!P430)</f>
        <v/>
      </c>
      <c r="O3460" s="42">
        <f t="shared" si="634"/>
        <v>0</v>
      </c>
      <c r="P3460" s="105">
        <f t="shared" si="635"/>
        <v>0</v>
      </c>
      <c r="Q3460" s="105">
        <f t="shared" si="636"/>
        <v>0</v>
      </c>
      <c r="R3460" s="105">
        <f t="shared" si="637"/>
        <v>0</v>
      </c>
      <c r="S3460" s="22" t="str">
        <f t="shared" si="640"/>
        <v/>
      </c>
      <c r="T3460" s="92">
        <f t="shared" si="638"/>
        <v>0</v>
      </c>
      <c r="U3460" s="92">
        <f t="shared" si="623"/>
        <v>0</v>
      </c>
      <c r="V3460" s="92">
        <f t="shared" si="624"/>
        <v>0</v>
      </c>
      <c r="W3460" s="92">
        <f t="shared" si="625"/>
        <v>0</v>
      </c>
      <c r="X3460" s="92">
        <f t="shared" si="626"/>
        <v>0</v>
      </c>
      <c r="Y3460" s="92">
        <f t="shared" si="627"/>
        <v>0</v>
      </c>
      <c r="Z3460" s="92">
        <f t="shared" si="628"/>
        <v>0</v>
      </c>
      <c r="AA3460" s="92">
        <f t="shared" si="629"/>
        <v>0</v>
      </c>
      <c r="AB3460" s="92">
        <f t="shared" si="630"/>
        <v>0</v>
      </c>
      <c r="AC3460" s="92">
        <f t="shared" si="631"/>
        <v>0</v>
      </c>
      <c r="AD3460" s="92">
        <f t="shared" si="632"/>
        <v>0</v>
      </c>
      <c r="AE3460" s="92">
        <f t="shared" si="633"/>
        <v>0</v>
      </c>
      <c r="AF3460" s="118">
        <f t="shared" si="639"/>
        <v>0</v>
      </c>
    </row>
    <row r="3461" spans="2:32" ht="21.95" customHeight="1" x14ac:dyDescent="0.25">
      <c r="B3461" s="36" t="str">
        <f>IF(Vendas4!D431="","",Vendas4!D431)</f>
        <v/>
      </c>
      <c r="C3461" s="36" t="str">
        <f>IF(Vendas4!E431="","",Vendas4!E431)</f>
        <v/>
      </c>
      <c r="D3461" s="36" t="str">
        <f>IF(Vendas4!F431="","",Vendas4!F431)</f>
        <v/>
      </c>
      <c r="E3461" s="36" t="str">
        <f>IF(Vendas4!G431="","",Vendas4!G431)</f>
        <v/>
      </c>
      <c r="F3461" s="36" t="str">
        <f>IF(Vendas4!H431="","",Vendas4!H431)</f>
        <v/>
      </c>
      <c r="G3461" s="36" t="str">
        <f>IF(Vendas4!I431="","",Vendas4!I431)</f>
        <v/>
      </c>
      <c r="H3461" s="36" t="str">
        <f>IF(Vendas4!J431="","",Vendas4!J431)</f>
        <v/>
      </c>
      <c r="I3461" s="36" t="str">
        <f>IF(Vendas4!K431="","",Vendas4!K431)</f>
        <v/>
      </c>
      <c r="J3461" s="36" t="str">
        <f>IF(Vendas4!L431="","",Vendas4!L431)</f>
        <v/>
      </c>
      <c r="K3461" s="36" t="str">
        <f>IF(Vendas4!M431="","",Vendas4!M431)</f>
        <v/>
      </c>
      <c r="L3461" s="36" t="str">
        <f>IF(Vendas4!N431="","",Vendas4!N431)</f>
        <v/>
      </c>
      <c r="M3461" s="36" t="str">
        <f>IF(Vendas4!O431="","",Vendas4!O431)</f>
        <v/>
      </c>
      <c r="N3461" s="36" t="str">
        <f>IF(Vendas4!P431="","",Vendas4!P431)</f>
        <v/>
      </c>
      <c r="O3461" s="42">
        <f t="shared" si="634"/>
        <v>0</v>
      </c>
      <c r="P3461" s="105">
        <f t="shared" si="635"/>
        <v>0</v>
      </c>
      <c r="Q3461" s="105">
        <f t="shared" si="636"/>
        <v>0</v>
      </c>
      <c r="R3461" s="105">
        <f t="shared" si="637"/>
        <v>0</v>
      </c>
      <c r="S3461" s="22" t="str">
        <f t="shared" si="640"/>
        <v/>
      </c>
      <c r="T3461" s="92">
        <f t="shared" si="638"/>
        <v>0</v>
      </c>
      <c r="U3461" s="92">
        <f t="shared" si="623"/>
        <v>0</v>
      </c>
      <c r="V3461" s="92">
        <f t="shared" si="624"/>
        <v>0</v>
      </c>
      <c r="W3461" s="92">
        <f t="shared" si="625"/>
        <v>0</v>
      </c>
      <c r="X3461" s="92">
        <f t="shared" si="626"/>
        <v>0</v>
      </c>
      <c r="Y3461" s="92">
        <f t="shared" si="627"/>
        <v>0</v>
      </c>
      <c r="Z3461" s="92">
        <f t="shared" si="628"/>
        <v>0</v>
      </c>
      <c r="AA3461" s="92">
        <f t="shared" si="629"/>
        <v>0</v>
      </c>
      <c r="AB3461" s="92">
        <f t="shared" si="630"/>
        <v>0</v>
      </c>
      <c r="AC3461" s="92">
        <f t="shared" si="631"/>
        <v>0</v>
      </c>
      <c r="AD3461" s="92">
        <f t="shared" si="632"/>
        <v>0</v>
      </c>
      <c r="AE3461" s="92">
        <f t="shared" si="633"/>
        <v>0</v>
      </c>
      <c r="AF3461" s="118">
        <f t="shared" si="639"/>
        <v>0</v>
      </c>
    </row>
    <row r="3462" spans="2:32" ht="21.95" customHeight="1" x14ac:dyDescent="0.25">
      <c r="B3462" s="36" t="str">
        <f>IF(Vendas4!D432="","",Vendas4!D432)</f>
        <v/>
      </c>
      <c r="C3462" s="36" t="str">
        <f>IF(Vendas4!E432="","",Vendas4!E432)</f>
        <v/>
      </c>
      <c r="D3462" s="36" t="str">
        <f>IF(Vendas4!F432="","",Vendas4!F432)</f>
        <v/>
      </c>
      <c r="E3462" s="36" t="str">
        <f>IF(Vendas4!G432="","",Vendas4!G432)</f>
        <v/>
      </c>
      <c r="F3462" s="36" t="str">
        <f>IF(Vendas4!H432="","",Vendas4!H432)</f>
        <v/>
      </c>
      <c r="G3462" s="36" t="str">
        <f>IF(Vendas4!I432="","",Vendas4!I432)</f>
        <v/>
      </c>
      <c r="H3462" s="36" t="str">
        <f>IF(Vendas4!J432="","",Vendas4!J432)</f>
        <v/>
      </c>
      <c r="I3462" s="36" t="str">
        <f>IF(Vendas4!K432="","",Vendas4!K432)</f>
        <v/>
      </c>
      <c r="J3462" s="36" t="str">
        <f>IF(Vendas4!L432="","",Vendas4!L432)</f>
        <v/>
      </c>
      <c r="K3462" s="36" t="str">
        <f>IF(Vendas4!M432="","",Vendas4!M432)</f>
        <v/>
      </c>
      <c r="L3462" s="36" t="str">
        <f>IF(Vendas4!N432="","",Vendas4!N432)</f>
        <v/>
      </c>
      <c r="M3462" s="36" t="str">
        <f>IF(Vendas4!O432="","",Vendas4!O432)</f>
        <v/>
      </c>
      <c r="N3462" s="36" t="str">
        <f>IF(Vendas4!P432="","",Vendas4!P432)</f>
        <v/>
      </c>
      <c r="O3462" s="42">
        <f t="shared" si="634"/>
        <v>0</v>
      </c>
      <c r="P3462" s="105">
        <f t="shared" si="635"/>
        <v>0</v>
      </c>
      <c r="Q3462" s="105">
        <f t="shared" si="636"/>
        <v>0</v>
      </c>
      <c r="R3462" s="105">
        <f t="shared" si="637"/>
        <v>0</v>
      </c>
      <c r="S3462" s="22" t="str">
        <f t="shared" si="640"/>
        <v/>
      </c>
      <c r="T3462" s="92">
        <f t="shared" si="638"/>
        <v>0</v>
      </c>
      <c r="U3462" s="92">
        <f t="shared" si="623"/>
        <v>0</v>
      </c>
      <c r="V3462" s="92">
        <f t="shared" si="624"/>
        <v>0</v>
      </c>
      <c r="W3462" s="92">
        <f t="shared" si="625"/>
        <v>0</v>
      </c>
      <c r="X3462" s="92">
        <f t="shared" si="626"/>
        <v>0</v>
      </c>
      <c r="Y3462" s="92">
        <f t="shared" si="627"/>
        <v>0</v>
      </c>
      <c r="Z3462" s="92">
        <f t="shared" si="628"/>
        <v>0</v>
      </c>
      <c r="AA3462" s="92">
        <f t="shared" si="629"/>
        <v>0</v>
      </c>
      <c r="AB3462" s="92">
        <f t="shared" si="630"/>
        <v>0</v>
      </c>
      <c r="AC3462" s="92">
        <f t="shared" si="631"/>
        <v>0</v>
      </c>
      <c r="AD3462" s="92">
        <f t="shared" si="632"/>
        <v>0</v>
      </c>
      <c r="AE3462" s="92">
        <f t="shared" si="633"/>
        <v>0</v>
      </c>
      <c r="AF3462" s="118">
        <f t="shared" si="639"/>
        <v>0</v>
      </c>
    </row>
    <row r="3463" spans="2:32" ht="21.95" customHeight="1" x14ac:dyDescent="0.25">
      <c r="B3463" s="36" t="str">
        <f>IF(Vendas4!D433="","",Vendas4!D433)</f>
        <v/>
      </c>
      <c r="C3463" s="36" t="str">
        <f>IF(Vendas4!E433="","",Vendas4!E433)</f>
        <v/>
      </c>
      <c r="D3463" s="36" t="str">
        <f>IF(Vendas4!F433="","",Vendas4!F433)</f>
        <v/>
      </c>
      <c r="E3463" s="36" t="str">
        <f>IF(Vendas4!G433="","",Vendas4!G433)</f>
        <v/>
      </c>
      <c r="F3463" s="36" t="str">
        <f>IF(Vendas4!H433="","",Vendas4!H433)</f>
        <v/>
      </c>
      <c r="G3463" s="36" t="str">
        <f>IF(Vendas4!I433="","",Vendas4!I433)</f>
        <v/>
      </c>
      <c r="H3463" s="36" t="str">
        <f>IF(Vendas4!J433="","",Vendas4!J433)</f>
        <v/>
      </c>
      <c r="I3463" s="36" t="str">
        <f>IF(Vendas4!K433="","",Vendas4!K433)</f>
        <v/>
      </c>
      <c r="J3463" s="36" t="str">
        <f>IF(Vendas4!L433="","",Vendas4!L433)</f>
        <v/>
      </c>
      <c r="K3463" s="36" t="str">
        <f>IF(Vendas4!M433="","",Vendas4!M433)</f>
        <v/>
      </c>
      <c r="L3463" s="36" t="str">
        <f>IF(Vendas4!N433="","",Vendas4!N433)</f>
        <v/>
      </c>
      <c r="M3463" s="36" t="str">
        <f>IF(Vendas4!O433="","",Vendas4!O433)</f>
        <v/>
      </c>
      <c r="N3463" s="36" t="str">
        <f>IF(Vendas4!P433="","",Vendas4!P433)</f>
        <v/>
      </c>
      <c r="O3463" s="42">
        <f t="shared" si="634"/>
        <v>0</v>
      </c>
      <c r="P3463" s="105">
        <f t="shared" si="635"/>
        <v>0</v>
      </c>
      <c r="Q3463" s="105">
        <f t="shared" si="636"/>
        <v>0</v>
      </c>
      <c r="R3463" s="105">
        <f t="shared" si="637"/>
        <v>0</v>
      </c>
      <c r="S3463" s="22" t="str">
        <f t="shared" si="640"/>
        <v/>
      </c>
      <c r="T3463" s="92">
        <f t="shared" si="638"/>
        <v>0</v>
      </c>
      <c r="U3463" s="92">
        <f t="shared" si="623"/>
        <v>0</v>
      </c>
      <c r="V3463" s="92">
        <f t="shared" si="624"/>
        <v>0</v>
      </c>
      <c r="W3463" s="92">
        <f t="shared" si="625"/>
        <v>0</v>
      </c>
      <c r="X3463" s="92">
        <f t="shared" si="626"/>
        <v>0</v>
      </c>
      <c r="Y3463" s="92">
        <f t="shared" si="627"/>
        <v>0</v>
      </c>
      <c r="Z3463" s="92">
        <f t="shared" si="628"/>
        <v>0</v>
      </c>
      <c r="AA3463" s="92">
        <f t="shared" si="629"/>
        <v>0</v>
      </c>
      <c r="AB3463" s="92">
        <f t="shared" si="630"/>
        <v>0</v>
      </c>
      <c r="AC3463" s="92">
        <f t="shared" si="631"/>
        <v>0</v>
      </c>
      <c r="AD3463" s="92">
        <f t="shared" si="632"/>
        <v>0</v>
      </c>
      <c r="AE3463" s="92">
        <f t="shared" si="633"/>
        <v>0</v>
      </c>
      <c r="AF3463" s="118">
        <f t="shared" si="639"/>
        <v>0</v>
      </c>
    </row>
    <row r="3464" spans="2:32" ht="21.95" customHeight="1" x14ac:dyDescent="0.25">
      <c r="B3464" s="36" t="str">
        <f>IF(Vendas4!D434="","",Vendas4!D434)</f>
        <v/>
      </c>
      <c r="C3464" s="36" t="str">
        <f>IF(Vendas4!E434="","",Vendas4!E434)</f>
        <v/>
      </c>
      <c r="D3464" s="36" t="str">
        <f>IF(Vendas4!F434="","",Vendas4!F434)</f>
        <v/>
      </c>
      <c r="E3464" s="36" t="str">
        <f>IF(Vendas4!G434="","",Vendas4!G434)</f>
        <v/>
      </c>
      <c r="F3464" s="36" t="str">
        <f>IF(Vendas4!H434="","",Vendas4!H434)</f>
        <v/>
      </c>
      <c r="G3464" s="36" t="str">
        <f>IF(Vendas4!I434="","",Vendas4!I434)</f>
        <v/>
      </c>
      <c r="H3464" s="36" t="str">
        <f>IF(Vendas4!J434="","",Vendas4!J434)</f>
        <v/>
      </c>
      <c r="I3464" s="36" t="str">
        <f>IF(Vendas4!K434="","",Vendas4!K434)</f>
        <v/>
      </c>
      <c r="J3464" s="36" t="str">
        <f>IF(Vendas4!L434="","",Vendas4!L434)</f>
        <v/>
      </c>
      <c r="K3464" s="36" t="str">
        <f>IF(Vendas4!M434="","",Vendas4!M434)</f>
        <v/>
      </c>
      <c r="L3464" s="36" t="str">
        <f>IF(Vendas4!N434="","",Vendas4!N434)</f>
        <v/>
      </c>
      <c r="M3464" s="36" t="str">
        <f>IF(Vendas4!O434="","",Vendas4!O434)</f>
        <v/>
      </c>
      <c r="N3464" s="36" t="str">
        <f>IF(Vendas4!P434="","",Vendas4!P434)</f>
        <v/>
      </c>
      <c r="O3464" s="42">
        <f t="shared" si="634"/>
        <v>0</v>
      </c>
      <c r="P3464" s="105">
        <f t="shared" si="635"/>
        <v>0</v>
      </c>
      <c r="Q3464" s="105">
        <f t="shared" si="636"/>
        <v>0</v>
      </c>
      <c r="R3464" s="105">
        <f t="shared" si="637"/>
        <v>0</v>
      </c>
      <c r="S3464" s="22" t="str">
        <f t="shared" si="640"/>
        <v/>
      </c>
      <c r="T3464" s="92">
        <f t="shared" si="638"/>
        <v>0</v>
      </c>
      <c r="U3464" s="92">
        <f t="shared" si="623"/>
        <v>0</v>
      </c>
      <c r="V3464" s="92">
        <f t="shared" si="624"/>
        <v>0</v>
      </c>
      <c r="W3464" s="92">
        <f t="shared" si="625"/>
        <v>0</v>
      </c>
      <c r="X3464" s="92">
        <f t="shared" si="626"/>
        <v>0</v>
      </c>
      <c r="Y3464" s="92">
        <f t="shared" si="627"/>
        <v>0</v>
      </c>
      <c r="Z3464" s="92">
        <f t="shared" si="628"/>
        <v>0</v>
      </c>
      <c r="AA3464" s="92">
        <f t="shared" si="629"/>
        <v>0</v>
      </c>
      <c r="AB3464" s="92">
        <f t="shared" si="630"/>
        <v>0</v>
      </c>
      <c r="AC3464" s="92">
        <f t="shared" si="631"/>
        <v>0</v>
      </c>
      <c r="AD3464" s="92">
        <f t="shared" si="632"/>
        <v>0</v>
      </c>
      <c r="AE3464" s="92">
        <f t="shared" si="633"/>
        <v>0</v>
      </c>
      <c r="AF3464" s="118">
        <f t="shared" si="639"/>
        <v>0</v>
      </c>
    </row>
    <row r="3465" spans="2:32" ht="21.95" customHeight="1" x14ac:dyDescent="0.25">
      <c r="B3465" s="36" t="str">
        <f>IF(Vendas4!D435="","",Vendas4!D435)</f>
        <v/>
      </c>
      <c r="C3465" s="36" t="str">
        <f>IF(Vendas4!E435="","",Vendas4!E435)</f>
        <v/>
      </c>
      <c r="D3465" s="36" t="str">
        <f>IF(Vendas4!F435="","",Vendas4!F435)</f>
        <v/>
      </c>
      <c r="E3465" s="36" t="str">
        <f>IF(Vendas4!G435="","",Vendas4!G435)</f>
        <v/>
      </c>
      <c r="F3465" s="36" t="str">
        <f>IF(Vendas4!H435="","",Vendas4!H435)</f>
        <v/>
      </c>
      <c r="G3465" s="36" t="str">
        <f>IF(Vendas4!I435="","",Vendas4!I435)</f>
        <v/>
      </c>
      <c r="H3465" s="36" t="str">
        <f>IF(Vendas4!J435="","",Vendas4!J435)</f>
        <v/>
      </c>
      <c r="I3465" s="36" t="str">
        <f>IF(Vendas4!K435="","",Vendas4!K435)</f>
        <v/>
      </c>
      <c r="J3465" s="36" t="str">
        <f>IF(Vendas4!L435="","",Vendas4!L435)</f>
        <v/>
      </c>
      <c r="K3465" s="36" t="str">
        <f>IF(Vendas4!M435="","",Vendas4!M435)</f>
        <v/>
      </c>
      <c r="L3465" s="36" t="str">
        <f>IF(Vendas4!N435="","",Vendas4!N435)</f>
        <v/>
      </c>
      <c r="M3465" s="36" t="str">
        <f>IF(Vendas4!O435="","",Vendas4!O435)</f>
        <v/>
      </c>
      <c r="N3465" s="36" t="str">
        <f>IF(Vendas4!P435="","",Vendas4!P435)</f>
        <v/>
      </c>
      <c r="O3465" s="42">
        <f t="shared" si="634"/>
        <v>0</v>
      </c>
      <c r="P3465" s="105">
        <f t="shared" si="635"/>
        <v>0</v>
      </c>
      <c r="Q3465" s="105">
        <f t="shared" si="636"/>
        <v>0</v>
      </c>
      <c r="R3465" s="105">
        <f t="shared" si="637"/>
        <v>0</v>
      </c>
      <c r="S3465" s="22" t="str">
        <f t="shared" si="640"/>
        <v/>
      </c>
      <c r="T3465" s="92">
        <f t="shared" si="638"/>
        <v>0</v>
      </c>
      <c r="U3465" s="92">
        <f t="shared" si="623"/>
        <v>0</v>
      </c>
      <c r="V3465" s="92">
        <f t="shared" si="624"/>
        <v>0</v>
      </c>
      <c r="W3465" s="92">
        <f t="shared" si="625"/>
        <v>0</v>
      </c>
      <c r="X3465" s="92">
        <f t="shared" si="626"/>
        <v>0</v>
      </c>
      <c r="Y3465" s="92">
        <f t="shared" si="627"/>
        <v>0</v>
      </c>
      <c r="Z3465" s="92">
        <f t="shared" si="628"/>
        <v>0</v>
      </c>
      <c r="AA3465" s="92">
        <f t="shared" si="629"/>
        <v>0</v>
      </c>
      <c r="AB3465" s="92">
        <f t="shared" si="630"/>
        <v>0</v>
      </c>
      <c r="AC3465" s="92">
        <f t="shared" si="631"/>
        <v>0</v>
      </c>
      <c r="AD3465" s="92">
        <f t="shared" si="632"/>
        <v>0</v>
      </c>
      <c r="AE3465" s="92">
        <f t="shared" si="633"/>
        <v>0</v>
      </c>
      <c r="AF3465" s="118">
        <f t="shared" si="639"/>
        <v>0</v>
      </c>
    </row>
    <row r="3466" spans="2:32" ht="21.95" customHeight="1" x14ac:dyDescent="0.25">
      <c r="B3466" s="36" t="str">
        <f>IF(Vendas4!D436="","",Vendas4!D436)</f>
        <v/>
      </c>
      <c r="C3466" s="36" t="str">
        <f>IF(Vendas4!E436="","",Vendas4!E436)</f>
        <v/>
      </c>
      <c r="D3466" s="36" t="str">
        <f>IF(Vendas4!F436="","",Vendas4!F436)</f>
        <v/>
      </c>
      <c r="E3466" s="36" t="str">
        <f>IF(Vendas4!G436="","",Vendas4!G436)</f>
        <v/>
      </c>
      <c r="F3466" s="36" t="str">
        <f>IF(Vendas4!H436="","",Vendas4!H436)</f>
        <v/>
      </c>
      <c r="G3466" s="36" t="str">
        <f>IF(Vendas4!I436="","",Vendas4!I436)</f>
        <v/>
      </c>
      <c r="H3466" s="36" t="str">
        <f>IF(Vendas4!J436="","",Vendas4!J436)</f>
        <v/>
      </c>
      <c r="I3466" s="36" t="str">
        <f>IF(Vendas4!K436="","",Vendas4!K436)</f>
        <v/>
      </c>
      <c r="J3466" s="36" t="str">
        <f>IF(Vendas4!L436="","",Vendas4!L436)</f>
        <v/>
      </c>
      <c r="K3466" s="36" t="str">
        <f>IF(Vendas4!M436="","",Vendas4!M436)</f>
        <v/>
      </c>
      <c r="L3466" s="36" t="str">
        <f>IF(Vendas4!N436="","",Vendas4!N436)</f>
        <v/>
      </c>
      <c r="M3466" s="36" t="str">
        <f>IF(Vendas4!O436="","",Vendas4!O436)</f>
        <v/>
      </c>
      <c r="N3466" s="36" t="str">
        <f>IF(Vendas4!P436="","",Vendas4!P436)</f>
        <v/>
      </c>
      <c r="O3466" s="42">
        <f t="shared" si="634"/>
        <v>0</v>
      </c>
      <c r="P3466" s="105">
        <f t="shared" si="635"/>
        <v>0</v>
      </c>
      <c r="Q3466" s="105">
        <f t="shared" si="636"/>
        <v>0</v>
      </c>
      <c r="R3466" s="105">
        <f t="shared" si="637"/>
        <v>0</v>
      </c>
      <c r="S3466" s="22" t="str">
        <f t="shared" si="640"/>
        <v/>
      </c>
      <c r="T3466" s="92">
        <f t="shared" si="638"/>
        <v>0</v>
      </c>
      <c r="U3466" s="92">
        <f t="shared" si="623"/>
        <v>0</v>
      </c>
      <c r="V3466" s="92">
        <f t="shared" si="624"/>
        <v>0</v>
      </c>
      <c r="W3466" s="92">
        <f t="shared" si="625"/>
        <v>0</v>
      </c>
      <c r="X3466" s="92">
        <f t="shared" si="626"/>
        <v>0</v>
      </c>
      <c r="Y3466" s="92">
        <f t="shared" si="627"/>
        <v>0</v>
      </c>
      <c r="Z3466" s="92">
        <f t="shared" si="628"/>
        <v>0</v>
      </c>
      <c r="AA3466" s="92">
        <f t="shared" si="629"/>
        <v>0</v>
      </c>
      <c r="AB3466" s="92">
        <f t="shared" si="630"/>
        <v>0</v>
      </c>
      <c r="AC3466" s="92">
        <f t="shared" si="631"/>
        <v>0</v>
      </c>
      <c r="AD3466" s="92">
        <f t="shared" si="632"/>
        <v>0</v>
      </c>
      <c r="AE3466" s="92">
        <f t="shared" si="633"/>
        <v>0</v>
      </c>
      <c r="AF3466" s="118">
        <f t="shared" si="639"/>
        <v>0</v>
      </c>
    </row>
    <row r="3467" spans="2:32" ht="21.95" customHeight="1" x14ac:dyDescent="0.25">
      <c r="B3467" s="36" t="str">
        <f>IF(Vendas4!D437="","",Vendas4!D437)</f>
        <v/>
      </c>
      <c r="C3467" s="36" t="str">
        <f>IF(Vendas4!E437="","",Vendas4!E437)</f>
        <v/>
      </c>
      <c r="D3467" s="36" t="str">
        <f>IF(Vendas4!F437="","",Vendas4!F437)</f>
        <v/>
      </c>
      <c r="E3467" s="36" t="str">
        <f>IF(Vendas4!G437="","",Vendas4!G437)</f>
        <v/>
      </c>
      <c r="F3467" s="36" t="str">
        <f>IF(Vendas4!H437="","",Vendas4!H437)</f>
        <v/>
      </c>
      <c r="G3467" s="36" t="str">
        <f>IF(Vendas4!I437="","",Vendas4!I437)</f>
        <v/>
      </c>
      <c r="H3467" s="36" t="str">
        <f>IF(Vendas4!J437="","",Vendas4!J437)</f>
        <v/>
      </c>
      <c r="I3467" s="36" t="str">
        <f>IF(Vendas4!K437="","",Vendas4!K437)</f>
        <v/>
      </c>
      <c r="J3467" s="36" t="str">
        <f>IF(Vendas4!L437="","",Vendas4!L437)</f>
        <v/>
      </c>
      <c r="K3467" s="36" t="str">
        <f>IF(Vendas4!M437="","",Vendas4!M437)</f>
        <v/>
      </c>
      <c r="L3467" s="36" t="str">
        <f>IF(Vendas4!N437="","",Vendas4!N437)</f>
        <v/>
      </c>
      <c r="M3467" s="36" t="str">
        <f>IF(Vendas4!O437="","",Vendas4!O437)</f>
        <v/>
      </c>
      <c r="N3467" s="36" t="str">
        <f>IF(Vendas4!P437="","",Vendas4!P437)</f>
        <v/>
      </c>
      <c r="O3467" s="42">
        <f t="shared" si="634"/>
        <v>0</v>
      </c>
      <c r="P3467" s="105">
        <f t="shared" si="635"/>
        <v>0</v>
      </c>
      <c r="Q3467" s="105">
        <f t="shared" si="636"/>
        <v>0</v>
      </c>
      <c r="R3467" s="105">
        <f t="shared" si="637"/>
        <v>0</v>
      </c>
      <c r="S3467" s="22" t="str">
        <f t="shared" si="640"/>
        <v/>
      </c>
      <c r="T3467" s="92">
        <f t="shared" si="638"/>
        <v>0</v>
      </c>
      <c r="U3467" s="92">
        <f t="shared" si="623"/>
        <v>0</v>
      </c>
      <c r="V3467" s="92">
        <f t="shared" si="624"/>
        <v>0</v>
      </c>
      <c r="W3467" s="92">
        <f t="shared" si="625"/>
        <v>0</v>
      </c>
      <c r="X3467" s="92">
        <f t="shared" si="626"/>
        <v>0</v>
      </c>
      <c r="Y3467" s="92">
        <f t="shared" si="627"/>
        <v>0</v>
      </c>
      <c r="Z3467" s="92">
        <f t="shared" si="628"/>
        <v>0</v>
      </c>
      <c r="AA3467" s="92">
        <f t="shared" si="629"/>
        <v>0</v>
      </c>
      <c r="AB3467" s="92">
        <f t="shared" si="630"/>
        <v>0</v>
      </c>
      <c r="AC3467" s="92">
        <f t="shared" si="631"/>
        <v>0</v>
      </c>
      <c r="AD3467" s="92">
        <f t="shared" si="632"/>
        <v>0</v>
      </c>
      <c r="AE3467" s="92">
        <f t="shared" si="633"/>
        <v>0</v>
      </c>
      <c r="AF3467" s="118">
        <f t="shared" si="639"/>
        <v>0</v>
      </c>
    </row>
    <row r="3468" spans="2:32" ht="21.95" customHeight="1" x14ac:dyDescent="0.25">
      <c r="B3468" s="36" t="str">
        <f>IF(Vendas4!D438="","",Vendas4!D438)</f>
        <v/>
      </c>
      <c r="C3468" s="36" t="str">
        <f>IF(Vendas4!E438="","",Vendas4!E438)</f>
        <v/>
      </c>
      <c r="D3468" s="36" t="str">
        <f>IF(Vendas4!F438="","",Vendas4!F438)</f>
        <v/>
      </c>
      <c r="E3468" s="36" t="str">
        <f>IF(Vendas4!G438="","",Vendas4!G438)</f>
        <v/>
      </c>
      <c r="F3468" s="36" t="str">
        <f>IF(Vendas4!H438="","",Vendas4!H438)</f>
        <v/>
      </c>
      <c r="G3468" s="36" t="str">
        <f>IF(Vendas4!I438="","",Vendas4!I438)</f>
        <v/>
      </c>
      <c r="H3468" s="36" t="str">
        <f>IF(Vendas4!J438="","",Vendas4!J438)</f>
        <v/>
      </c>
      <c r="I3468" s="36" t="str">
        <f>IF(Vendas4!K438="","",Vendas4!K438)</f>
        <v/>
      </c>
      <c r="J3468" s="36" t="str">
        <f>IF(Vendas4!L438="","",Vendas4!L438)</f>
        <v/>
      </c>
      <c r="K3468" s="36" t="str">
        <f>IF(Vendas4!M438="","",Vendas4!M438)</f>
        <v/>
      </c>
      <c r="L3468" s="36" t="str">
        <f>IF(Vendas4!N438="","",Vendas4!N438)</f>
        <v/>
      </c>
      <c r="M3468" s="36" t="str">
        <f>IF(Vendas4!O438="","",Vendas4!O438)</f>
        <v/>
      </c>
      <c r="N3468" s="36" t="str">
        <f>IF(Vendas4!P438="","",Vendas4!P438)</f>
        <v/>
      </c>
      <c r="O3468" s="42">
        <f t="shared" si="634"/>
        <v>0</v>
      </c>
      <c r="P3468" s="105">
        <f t="shared" si="635"/>
        <v>0</v>
      </c>
      <c r="Q3468" s="105">
        <f t="shared" si="636"/>
        <v>0</v>
      </c>
      <c r="R3468" s="105">
        <f t="shared" si="637"/>
        <v>0</v>
      </c>
      <c r="S3468" s="22" t="str">
        <f t="shared" si="640"/>
        <v/>
      </c>
      <c r="T3468" s="92">
        <f t="shared" si="638"/>
        <v>0</v>
      </c>
      <c r="U3468" s="92">
        <f t="shared" si="623"/>
        <v>0</v>
      </c>
      <c r="V3468" s="92">
        <f t="shared" si="624"/>
        <v>0</v>
      </c>
      <c r="W3468" s="92">
        <f t="shared" si="625"/>
        <v>0</v>
      </c>
      <c r="X3468" s="92">
        <f t="shared" si="626"/>
        <v>0</v>
      </c>
      <c r="Y3468" s="92">
        <f t="shared" si="627"/>
        <v>0</v>
      </c>
      <c r="Z3468" s="92">
        <f t="shared" si="628"/>
        <v>0</v>
      </c>
      <c r="AA3468" s="92">
        <f t="shared" si="629"/>
        <v>0</v>
      </c>
      <c r="AB3468" s="92">
        <f t="shared" si="630"/>
        <v>0</v>
      </c>
      <c r="AC3468" s="92">
        <f t="shared" si="631"/>
        <v>0</v>
      </c>
      <c r="AD3468" s="92">
        <f t="shared" si="632"/>
        <v>0</v>
      </c>
      <c r="AE3468" s="92">
        <f t="shared" si="633"/>
        <v>0</v>
      </c>
      <c r="AF3468" s="118">
        <f t="shared" si="639"/>
        <v>0</v>
      </c>
    </row>
    <row r="3469" spans="2:32" ht="21.95" customHeight="1" x14ac:dyDescent="0.25">
      <c r="B3469" s="36" t="str">
        <f>IF(Vendas4!D439="","",Vendas4!D439)</f>
        <v/>
      </c>
      <c r="C3469" s="36" t="str">
        <f>IF(Vendas4!E439="","",Vendas4!E439)</f>
        <v/>
      </c>
      <c r="D3469" s="36" t="str">
        <f>IF(Vendas4!F439="","",Vendas4!F439)</f>
        <v/>
      </c>
      <c r="E3469" s="36" t="str">
        <f>IF(Vendas4!G439="","",Vendas4!G439)</f>
        <v/>
      </c>
      <c r="F3469" s="36" t="str">
        <f>IF(Vendas4!H439="","",Vendas4!H439)</f>
        <v/>
      </c>
      <c r="G3469" s="36" t="str">
        <f>IF(Vendas4!I439="","",Vendas4!I439)</f>
        <v/>
      </c>
      <c r="H3469" s="36" t="str">
        <f>IF(Vendas4!J439="","",Vendas4!J439)</f>
        <v/>
      </c>
      <c r="I3469" s="36" t="str">
        <f>IF(Vendas4!K439="","",Vendas4!K439)</f>
        <v/>
      </c>
      <c r="J3469" s="36" t="str">
        <f>IF(Vendas4!L439="","",Vendas4!L439)</f>
        <v/>
      </c>
      <c r="K3469" s="36" t="str">
        <f>IF(Vendas4!M439="","",Vendas4!M439)</f>
        <v/>
      </c>
      <c r="L3469" s="36" t="str">
        <f>IF(Vendas4!N439="","",Vendas4!N439)</f>
        <v/>
      </c>
      <c r="M3469" s="36" t="str">
        <f>IF(Vendas4!O439="","",Vendas4!O439)</f>
        <v/>
      </c>
      <c r="N3469" s="36" t="str">
        <f>IF(Vendas4!P439="","",Vendas4!P439)</f>
        <v/>
      </c>
      <c r="O3469" s="42">
        <f t="shared" si="634"/>
        <v>0</v>
      </c>
      <c r="P3469" s="105">
        <f t="shared" si="635"/>
        <v>0</v>
      </c>
      <c r="Q3469" s="105">
        <f t="shared" si="636"/>
        <v>0</v>
      </c>
      <c r="R3469" s="105">
        <f t="shared" si="637"/>
        <v>0</v>
      </c>
      <c r="S3469" s="22" t="str">
        <f t="shared" si="640"/>
        <v/>
      </c>
      <c r="T3469" s="92">
        <f t="shared" si="638"/>
        <v>0</v>
      </c>
      <c r="U3469" s="92">
        <f t="shared" si="623"/>
        <v>0</v>
      </c>
      <c r="V3469" s="92">
        <f t="shared" si="624"/>
        <v>0</v>
      </c>
      <c r="W3469" s="92">
        <f t="shared" si="625"/>
        <v>0</v>
      </c>
      <c r="X3469" s="92">
        <f t="shared" si="626"/>
        <v>0</v>
      </c>
      <c r="Y3469" s="92">
        <f t="shared" si="627"/>
        <v>0</v>
      </c>
      <c r="Z3469" s="92">
        <f t="shared" si="628"/>
        <v>0</v>
      </c>
      <c r="AA3469" s="92">
        <f t="shared" si="629"/>
        <v>0</v>
      </c>
      <c r="AB3469" s="92">
        <f t="shared" si="630"/>
        <v>0</v>
      </c>
      <c r="AC3469" s="92">
        <f t="shared" si="631"/>
        <v>0</v>
      </c>
      <c r="AD3469" s="92">
        <f t="shared" si="632"/>
        <v>0</v>
      </c>
      <c r="AE3469" s="92">
        <f t="shared" si="633"/>
        <v>0</v>
      </c>
      <c r="AF3469" s="118">
        <f t="shared" si="639"/>
        <v>0</v>
      </c>
    </row>
    <row r="3470" spans="2:32" ht="21.95" customHeight="1" x14ac:dyDescent="0.25">
      <c r="B3470" s="36" t="str">
        <f>IF(Vendas4!D440="","",Vendas4!D440)</f>
        <v/>
      </c>
      <c r="C3470" s="36" t="str">
        <f>IF(Vendas4!E440="","",Vendas4!E440)</f>
        <v/>
      </c>
      <c r="D3470" s="36" t="str">
        <f>IF(Vendas4!F440="","",Vendas4!F440)</f>
        <v/>
      </c>
      <c r="E3470" s="36" t="str">
        <f>IF(Vendas4!G440="","",Vendas4!G440)</f>
        <v/>
      </c>
      <c r="F3470" s="36" t="str">
        <f>IF(Vendas4!H440="","",Vendas4!H440)</f>
        <v/>
      </c>
      <c r="G3470" s="36" t="str">
        <f>IF(Vendas4!I440="","",Vendas4!I440)</f>
        <v/>
      </c>
      <c r="H3470" s="36" t="str">
        <f>IF(Vendas4!J440="","",Vendas4!J440)</f>
        <v/>
      </c>
      <c r="I3470" s="36" t="str">
        <f>IF(Vendas4!K440="","",Vendas4!K440)</f>
        <v/>
      </c>
      <c r="J3470" s="36" t="str">
        <f>IF(Vendas4!L440="","",Vendas4!L440)</f>
        <v/>
      </c>
      <c r="K3470" s="36" t="str">
        <f>IF(Vendas4!M440="","",Vendas4!M440)</f>
        <v/>
      </c>
      <c r="L3470" s="36" t="str">
        <f>IF(Vendas4!N440="","",Vendas4!N440)</f>
        <v/>
      </c>
      <c r="M3470" s="36" t="str">
        <f>IF(Vendas4!O440="","",Vendas4!O440)</f>
        <v/>
      </c>
      <c r="N3470" s="36" t="str">
        <f>IF(Vendas4!P440="","",Vendas4!P440)</f>
        <v/>
      </c>
      <c r="O3470" s="42">
        <f t="shared" si="634"/>
        <v>0</v>
      </c>
      <c r="P3470" s="105">
        <f t="shared" si="635"/>
        <v>0</v>
      </c>
      <c r="Q3470" s="105">
        <f t="shared" si="636"/>
        <v>0</v>
      </c>
      <c r="R3470" s="105">
        <f t="shared" si="637"/>
        <v>0</v>
      </c>
      <c r="S3470" s="22" t="str">
        <f t="shared" si="640"/>
        <v/>
      </c>
      <c r="T3470" s="92">
        <f t="shared" si="638"/>
        <v>0</v>
      </c>
      <c r="U3470" s="92">
        <f t="shared" si="623"/>
        <v>0</v>
      </c>
      <c r="V3470" s="92">
        <f t="shared" si="624"/>
        <v>0</v>
      </c>
      <c r="W3470" s="92">
        <f t="shared" si="625"/>
        <v>0</v>
      </c>
      <c r="X3470" s="92">
        <f t="shared" si="626"/>
        <v>0</v>
      </c>
      <c r="Y3470" s="92">
        <f t="shared" si="627"/>
        <v>0</v>
      </c>
      <c r="Z3470" s="92">
        <f t="shared" si="628"/>
        <v>0</v>
      </c>
      <c r="AA3470" s="92">
        <f t="shared" si="629"/>
        <v>0</v>
      </c>
      <c r="AB3470" s="92">
        <f t="shared" si="630"/>
        <v>0</v>
      </c>
      <c r="AC3470" s="92">
        <f t="shared" si="631"/>
        <v>0</v>
      </c>
      <c r="AD3470" s="92">
        <f t="shared" si="632"/>
        <v>0</v>
      </c>
      <c r="AE3470" s="92">
        <f t="shared" si="633"/>
        <v>0</v>
      </c>
      <c r="AF3470" s="118">
        <f t="shared" si="639"/>
        <v>0</v>
      </c>
    </row>
    <row r="3471" spans="2:32" ht="21.95" customHeight="1" x14ac:dyDescent="0.25">
      <c r="B3471" s="36" t="str">
        <f>IF(Vendas4!D441="","",Vendas4!D441)</f>
        <v/>
      </c>
      <c r="C3471" s="36" t="str">
        <f>IF(Vendas4!E441="","",Vendas4!E441)</f>
        <v/>
      </c>
      <c r="D3471" s="36" t="str">
        <f>IF(Vendas4!F441="","",Vendas4!F441)</f>
        <v/>
      </c>
      <c r="E3471" s="36" t="str">
        <f>IF(Vendas4!G441="","",Vendas4!G441)</f>
        <v/>
      </c>
      <c r="F3471" s="36" t="str">
        <f>IF(Vendas4!H441="","",Vendas4!H441)</f>
        <v/>
      </c>
      <c r="G3471" s="36" t="str">
        <f>IF(Vendas4!I441="","",Vendas4!I441)</f>
        <v/>
      </c>
      <c r="H3471" s="36" t="str">
        <f>IF(Vendas4!J441="","",Vendas4!J441)</f>
        <v/>
      </c>
      <c r="I3471" s="36" t="str">
        <f>IF(Vendas4!K441="","",Vendas4!K441)</f>
        <v/>
      </c>
      <c r="J3471" s="36" t="str">
        <f>IF(Vendas4!L441="","",Vendas4!L441)</f>
        <v/>
      </c>
      <c r="K3471" s="36" t="str">
        <f>IF(Vendas4!M441="","",Vendas4!M441)</f>
        <v/>
      </c>
      <c r="L3471" s="36" t="str">
        <f>IF(Vendas4!N441="","",Vendas4!N441)</f>
        <v/>
      </c>
      <c r="M3471" s="36" t="str">
        <f>IF(Vendas4!O441="","",Vendas4!O441)</f>
        <v/>
      </c>
      <c r="N3471" s="36" t="str">
        <f>IF(Vendas4!P441="","",Vendas4!P441)</f>
        <v/>
      </c>
      <c r="O3471" s="42">
        <f t="shared" si="634"/>
        <v>0</v>
      </c>
      <c r="P3471" s="105">
        <f t="shared" si="635"/>
        <v>0</v>
      </c>
      <c r="Q3471" s="105">
        <f t="shared" si="636"/>
        <v>0</v>
      </c>
      <c r="R3471" s="105">
        <f t="shared" si="637"/>
        <v>0</v>
      </c>
      <c r="S3471" s="22" t="str">
        <f t="shared" si="640"/>
        <v/>
      </c>
      <c r="T3471" s="92">
        <f t="shared" si="638"/>
        <v>0</v>
      </c>
      <c r="U3471" s="92">
        <f t="shared" si="623"/>
        <v>0</v>
      </c>
      <c r="V3471" s="92">
        <f t="shared" si="624"/>
        <v>0</v>
      </c>
      <c r="W3471" s="92">
        <f t="shared" si="625"/>
        <v>0</v>
      </c>
      <c r="X3471" s="92">
        <f t="shared" si="626"/>
        <v>0</v>
      </c>
      <c r="Y3471" s="92">
        <f t="shared" si="627"/>
        <v>0</v>
      </c>
      <c r="Z3471" s="92">
        <f t="shared" si="628"/>
        <v>0</v>
      </c>
      <c r="AA3471" s="92">
        <f t="shared" si="629"/>
        <v>0</v>
      </c>
      <c r="AB3471" s="92">
        <f t="shared" si="630"/>
        <v>0</v>
      </c>
      <c r="AC3471" s="92">
        <f t="shared" si="631"/>
        <v>0</v>
      </c>
      <c r="AD3471" s="92">
        <f t="shared" si="632"/>
        <v>0</v>
      </c>
      <c r="AE3471" s="92">
        <f t="shared" si="633"/>
        <v>0</v>
      </c>
      <c r="AF3471" s="118">
        <f t="shared" si="639"/>
        <v>0</v>
      </c>
    </row>
    <row r="3472" spans="2:32" ht="21.95" customHeight="1" x14ac:dyDescent="0.25">
      <c r="B3472" s="36" t="str">
        <f>IF(Vendas4!D442="","",Vendas4!D442)</f>
        <v/>
      </c>
      <c r="C3472" s="36" t="str">
        <f>IF(Vendas4!E442="","",Vendas4!E442)</f>
        <v/>
      </c>
      <c r="D3472" s="36" t="str">
        <f>IF(Vendas4!F442="","",Vendas4!F442)</f>
        <v/>
      </c>
      <c r="E3472" s="36" t="str">
        <f>IF(Vendas4!G442="","",Vendas4!G442)</f>
        <v/>
      </c>
      <c r="F3472" s="36" t="str">
        <f>IF(Vendas4!H442="","",Vendas4!H442)</f>
        <v/>
      </c>
      <c r="G3472" s="36" t="str">
        <f>IF(Vendas4!I442="","",Vendas4!I442)</f>
        <v/>
      </c>
      <c r="H3472" s="36" t="str">
        <f>IF(Vendas4!J442="","",Vendas4!J442)</f>
        <v/>
      </c>
      <c r="I3472" s="36" t="str">
        <f>IF(Vendas4!K442="","",Vendas4!K442)</f>
        <v/>
      </c>
      <c r="J3472" s="36" t="str">
        <f>IF(Vendas4!L442="","",Vendas4!L442)</f>
        <v/>
      </c>
      <c r="K3472" s="36" t="str">
        <f>IF(Vendas4!M442="","",Vendas4!M442)</f>
        <v/>
      </c>
      <c r="L3472" s="36" t="str">
        <f>IF(Vendas4!N442="","",Vendas4!N442)</f>
        <v/>
      </c>
      <c r="M3472" s="36" t="str">
        <f>IF(Vendas4!O442="","",Vendas4!O442)</f>
        <v/>
      </c>
      <c r="N3472" s="36" t="str">
        <f>IF(Vendas4!P442="","",Vendas4!P442)</f>
        <v/>
      </c>
      <c r="O3472" s="42">
        <f t="shared" si="634"/>
        <v>0</v>
      </c>
      <c r="P3472" s="105">
        <f t="shared" si="635"/>
        <v>0</v>
      </c>
      <c r="Q3472" s="105">
        <f t="shared" si="636"/>
        <v>0</v>
      </c>
      <c r="R3472" s="105">
        <f t="shared" si="637"/>
        <v>0</v>
      </c>
      <c r="S3472" s="22" t="str">
        <f t="shared" si="640"/>
        <v/>
      </c>
      <c r="T3472" s="92">
        <f t="shared" si="638"/>
        <v>0</v>
      </c>
      <c r="U3472" s="92">
        <f t="shared" si="623"/>
        <v>0</v>
      </c>
      <c r="V3472" s="92">
        <f t="shared" si="624"/>
        <v>0</v>
      </c>
      <c r="W3472" s="92">
        <f t="shared" si="625"/>
        <v>0</v>
      </c>
      <c r="X3472" s="92">
        <f t="shared" si="626"/>
        <v>0</v>
      </c>
      <c r="Y3472" s="92">
        <f t="shared" si="627"/>
        <v>0</v>
      </c>
      <c r="Z3472" s="92">
        <f t="shared" si="628"/>
        <v>0</v>
      </c>
      <c r="AA3472" s="92">
        <f t="shared" si="629"/>
        <v>0</v>
      </c>
      <c r="AB3472" s="92">
        <f t="shared" si="630"/>
        <v>0</v>
      </c>
      <c r="AC3472" s="92">
        <f t="shared" si="631"/>
        <v>0</v>
      </c>
      <c r="AD3472" s="92">
        <f t="shared" si="632"/>
        <v>0</v>
      </c>
      <c r="AE3472" s="92">
        <f t="shared" si="633"/>
        <v>0</v>
      </c>
      <c r="AF3472" s="118">
        <f t="shared" si="639"/>
        <v>0</v>
      </c>
    </row>
    <row r="3473" spans="2:32" ht="21.95" customHeight="1" x14ac:dyDescent="0.25">
      <c r="B3473" s="36" t="str">
        <f>IF(Vendas4!D443="","",Vendas4!D443)</f>
        <v/>
      </c>
      <c r="C3473" s="36" t="str">
        <f>IF(Vendas4!E443="","",Vendas4!E443)</f>
        <v/>
      </c>
      <c r="D3473" s="36" t="str">
        <f>IF(Vendas4!F443="","",Vendas4!F443)</f>
        <v/>
      </c>
      <c r="E3473" s="36" t="str">
        <f>IF(Vendas4!G443="","",Vendas4!G443)</f>
        <v/>
      </c>
      <c r="F3473" s="36" t="str">
        <f>IF(Vendas4!H443="","",Vendas4!H443)</f>
        <v/>
      </c>
      <c r="G3473" s="36" t="str">
        <f>IF(Vendas4!I443="","",Vendas4!I443)</f>
        <v/>
      </c>
      <c r="H3473" s="36" t="str">
        <f>IF(Vendas4!J443="","",Vendas4!J443)</f>
        <v/>
      </c>
      <c r="I3473" s="36" t="str">
        <f>IF(Vendas4!K443="","",Vendas4!K443)</f>
        <v/>
      </c>
      <c r="J3473" s="36" t="str">
        <f>IF(Vendas4!L443="","",Vendas4!L443)</f>
        <v/>
      </c>
      <c r="K3473" s="36" t="str">
        <f>IF(Vendas4!M443="","",Vendas4!M443)</f>
        <v/>
      </c>
      <c r="L3473" s="36" t="str">
        <f>IF(Vendas4!N443="","",Vendas4!N443)</f>
        <v/>
      </c>
      <c r="M3473" s="36" t="str">
        <f>IF(Vendas4!O443="","",Vendas4!O443)</f>
        <v/>
      </c>
      <c r="N3473" s="36" t="str">
        <f>IF(Vendas4!P443="","",Vendas4!P443)</f>
        <v/>
      </c>
      <c r="O3473" s="42">
        <f t="shared" si="634"/>
        <v>0</v>
      </c>
      <c r="P3473" s="105">
        <f t="shared" si="635"/>
        <v>0</v>
      </c>
      <c r="Q3473" s="105">
        <f t="shared" si="636"/>
        <v>0</v>
      </c>
      <c r="R3473" s="105">
        <f t="shared" si="637"/>
        <v>0</v>
      </c>
      <c r="S3473" s="22" t="str">
        <f t="shared" si="640"/>
        <v/>
      </c>
      <c r="T3473" s="92">
        <f t="shared" si="638"/>
        <v>0</v>
      </c>
      <c r="U3473" s="92">
        <f t="shared" si="623"/>
        <v>0</v>
      </c>
      <c r="V3473" s="92">
        <f t="shared" si="624"/>
        <v>0</v>
      </c>
      <c r="W3473" s="92">
        <f t="shared" si="625"/>
        <v>0</v>
      </c>
      <c r="X3473" s="92">
        <f t="shared" si="626"/>
        <v>0</v>
      </c>
      <c r="Y3473" s="92">
        <f t="shared" si="627"/>
        <v>0</v>
      </c>
      <c r="Z3473" s="92">
        <f t="shared" si="628"/>
        <v>0</v>
      </c>
      <c r="AA3473" s="92">
        <f t="shared" si="629"/>
        <v>0</v>
      </c>
      <c r="AB3473" s="92">
        <f t="shared" si="630"/>
        <v>0</v>
      </c>
      <c r="AC3473" s="92">
        <f t="shared" si="631"/>
        <v>0</v>
      </c>
      <c r="AD3473" s="92">
        <f t="shared" si="632"/>
        <v>0</v>
      </c>
      <c r="AE3473" s="92">
        <f t="shared" si="633"/>
        <v>0</v>
      </c>
      <c r="AF3473" s="118">
        <f t="shared" si="639"/>
        <v>0</v>
      </c>
    </row>
    <row r="3474" spans="2:32" ht="21.95" customHeight="1" x14ac:dyDescent="0.25">
      <c r="B3474" s="36" t="str">
        <f>IF(Vendas4!D444="","",Vendas4!D444)</f>
        <v/>
      </c>
      <c r="C3474" s="36" t="str">
        <f>IF(Vendas4!E444="","",Vendas4!E444)</f>
        <v/>
      </c>
      <c r="D3474" s="36" t="str">
        <f>IF(Vendas4!F444="","",Vendas4!F444)</f>
        <v/>
      </c>
      <c r="E3474" s="36" t="str">
        <f>IF(Vendas4!G444="","",Vendas4!G444)</f>
        <v/>
      </c>
      <c r="F3474" s="36" t="str">
        <f>IF(Vendas4!H444="","",Vendas4!H444)</f>
        <v/>
      </c>
      <c r="G3474" s="36" t="str">
        <f>IF(Vendas4!I444="","",Vendas4!I444)</f>
        <v/>
      </c>
      <c r="H3474" s="36" t="str">
        <f>IF(Vendas4!J444="","",Vendas4!J444)</f>
        <v/>
      </c>
      <c r="I3474" s="36" t="str">
        <f>IF(Vendas4!K444="","",Vendas4!K444)</f>
        <v/>
      </c>
      <c r="J3474" s="36" t="str">
        <f>IF(Vendas4!L444="","",Vendas4!L444)</f>
        <v/>
      </c>
      <c r="K3474" s="36" t="str">
        <f>IF(Vendas4!M444="","",Vendas4!M444)</f>
        <v/>
      </c>
      <c r="L3474" s="36" t="str">
        <f>IF(Vendas4!N444="","",Vendas4!N444)</f>
        <v/>
      </c>
      <c r="M3474" s="36" t="str">
        <f>IF(Vendas4!O444="","",Vendas4!O444)</f>
        <v/>
      </c>
      <c r="N3474" s="36" t="str">
        <f>IF(Vendas4!P444="","",Vendas4!P444)</f>
        <v/>
      </c>
      <c r="O3474" s="42">
        <f t="shared" si="634"/>
        <v>0</v>
      </c>
      <c r="P3474" s="105">
        <f t="shared" si="635"/>
        <v>0</v>
      </c>
      <c r="Q3474" s="105">
        <f t="shared" si="636"/>
        <v>0</v>
      </c>
      <c r="R3474" s="105">
        <f t="shared" si="637"/>
        <v>0</v>
      </c>
      <c r="S3474" s="22" t="str">
        <f t="shared" si="640"/>
        <v/>
      </c>
      <c r="T3474" s="92">
        <f t="shared" si="638"/>
        <v>0</v>
      </c>
      <c r="U3474" s="92">
        <f t="shared" si="623"/>
        <v>0</v>
      </c>
      <c r="V3474" s="92">
        <f t="shared" si="624"/>
        <v>0</v>
      </c>
      <c r="W3474" s="92">
        <f t="shared" si="625"/>
        <v>0</v>
      </c>
      <c r="X3474" s="92">
        <f t="shared" si="626"/>
        <v>0</v>
      </c>
      <c r="Y3474" s="92">
        <f t="shared" si="627"/>
        <v>0</v>
      </c>
      <c r="Z3474" s="92">
        <f t="shared" si="628"/>
        <v>0</v>
      </c>
      <c r="AA3474" s="92">
        <f t="shared" si="629"/>
        <v>0</v>
      </c>
      <c r="AB3474" s="92">
        <f t="shared" si="630"/>
        <v>0</v>
      </c>
      <c r="AC3474" s="92">
        <f t="shared" si="631"/>
        <v>0</v>
      </c>
      <c r="AD3474" s="92">
        <f t="shared" si="632"/>
        <v>0</v>
      </c>
      <c r="AE3474" s="92">
        <f t="shared" si="633"/>
        <v>0</v>
      </c>
      <c r="AF3474" s="118">
        <f t="shared" si="639"/>
        <v>0</v>
      </c>
    </row>
    <row r="3475" spans="2:32" ht="21.95" customHeight="1" x14ac:dyDescent="0.25">
      <c r="B3475" s="36" t="str">
        <f>IF(Vendas4!D445="","",Vendas4!D445)</f>
        <v/>
      </c>
      <c r="C3475" s="36" t="str">
        <f>IF(Vendas4!E445="","",Vendas4!E445)</f>
        <v/>
      </c>
      <c r="D3475" s="36" t="str">
        <f>IF(Vendas4!F445="","",Vendas4!F445)</f>
        <v/>
      </c>
      <c r="E3475" s="36" t="str">
        <f>IF(Vendas4!G445="","",Vendas4!G445)</f>
        <v/>
      </c>
      <c r="F3475" s="36" t="str">
        <f>IF(Vendas4!H445="","",Vendas4!H445)</f>
        <v/>
      </c>
      <c r="G3475" s="36" t="str">
        <f>IF(Vendas4!I445="","",Vendas4!I445)</f>
        <v/>
      </c>
      <c r="H3475" s="36" t="str">
        <f>IF(Vendas4!J445="","",Vendas4!J445)</f>
        <v/>
      </c>
      <c r="I3475" s="36" t="str">
        <f>IF(Vendas4!K445="","",Vendas4!K445)</f>
        <v/>
      </c>
      <c r="J3475" s="36" t="str">
        <f>IF(Vendas4!L445="","",Vendas4!L445)</f>
        <v/>
      </c>
      <c r="K3475" s="36" t="str">
        <f>IF(Vendas4!M445="","",Vendas4!M445)</f>
        <v/>
      </c>
      <c r="L3475" s="36" t="str">
        <f>IF(Vendas4!N445="","",Vendas4!N445)</f>
        <v/>
      </c>
      <c r="M3475" s="36" t="str">
        <f>IF(Vendas4!O445="","",Vendas4!O445)</f>
        <v/>
      </c>
      <c r="N3475" s="36" t="str">
        <f>IF(Vendas4!P445="","",Vendas4!P445)</f>
        <v/>
      </c>
      <c r="O3475" s="42">
        <f t="shared" si="634"/>
        <v>0</v>
      </c>
      <c r="P3475" s="105">
        <f t="shared" si="635"/>
        <v>0</v>
      </c>
      <c r="Q3475" s="105">
        <f t="shared" si="636"/>
        <v>0</v>
      </c>
      <c r="R3475" s="105">
        <f t="shared" si="637"/>
        <v>0</v>
      </c>
      <c r="S3475" s="22" t="str">
        <f t="shared" si="640"/>
        <v/>
      </c>
      <c r="T3475" s="92">
        <f t="shared" si="638"/>
        <v>0</v>
      </c>
      <c r="U3475" s="92">
        <f t="shared" si="623"/>
        <v>0</v>
      </c>
      <c r="V3475" s="92">
        <f t="shared" si="624"/>
        <v>0</v>
      </c>
      <c r="W3475" s="92">
        <f t="shared" si="625"/>
        <v>0</v>
      </c>
      <c r="X3475" s="92">
        <f t="shared" si="626"/>
        <v>0</v>
      </c>
      <c r="Y3475" s="92">
        <f t="shared" si="627"/>
        <v>0</v>
      </c>
      <c r="Z3475" s="92">
        <f t="shared" si="628"/>
        <v>0</v>
      </c>
      <c r="AA3475" s="92">
        <f t="shared" si="629"/>
        <v>0</v>
      </c>
      <c r="AB3475" s="92">
        <f t="shared" si="630"/>
        <v>0</v>
      </c>
      <c r="AC3475" s="92">
        <f t="shared" si="631"/>
        <v>0</v>
      </c>
      <c r="AD3475" s="92">
        <f t="shared" si="632"/>
        <v>0</v>
      </c>
      <c r="AE3475" s="92">
        <f t="shared" si="633"/>
        <v>0</v>
      </c>
      <c r="AF3475" s="118">
        <f t="shared" si="639"/>
        <v>0</v>
      </c>
    </row>
    <row r="3476" spans="2:32" ht="21.95" customHeight="1" x14ac:dyDescent="0.25">
      <c r="B3476" s="36" t="str">
        <f>IF(Vendas4!D446="","",Vendas4!D446)</f>
        <v/>
      </c>
      <c r="C3476" s="36" t="str">
        <f>IF(Vendas4!E446="","",Vendas4!E446)</f>
        <v/>
      </c>
      <c r="D3476" s="36" t="str">
        <f>IF(Vendas4!F446="","",Vendas4!F446)</f>
        <v/>
      </c>
      <c r="E3476" s="36" t="str">
        <f>IF(Vendas4!G446="","",Vendas4!G446)</f>
        <v/>
      </c>
      <c r="F3476" s="36" t="str">
        <f>IF(Vendas4!H446="","",Vendas4!H446)</f>
        <v/>
      </c>
      <c r="G3476" s="36" t="str">
        <f>IF(Vendas4!I446="","",Vendas4!I446)</f>
        <v/>
      </c>
      <c r="H3476" s="36" t="str">
        <f>IF(Vendas4!J446="","",Vendas4!J446)</f>
        <v/>
      </c>
      <c r="I3476" s="36" t="str">
        <f>IF(Vendas4!K446="","",Vendas4!K446)</f>
        <v/>
      </c>
      <c r="J3476" s="36" t="str">
        <f>IF(Vendas4!L446="","",Vendas4!L446)</f>
        <v/>
      </c>
      <c r="K3476" s="36" t="str">
        <f>IF(Vendas4!M446="","",Vendas4!M446)</f>
        <v/>
      </c>
      <c r="L3476" s="36" t="str">
        <f>IF(Vendas4!N446="","",Vendas4!N446)</f>
        <v/>
      </c>
      <c r="M3476" s="36" t="str">
        <f>IF(Vendas4!O446="","",Vendas4!O446)</f>
        <v/>
      </c>
      <c r="N3476" s="36" t="str">
        <f>IF(Vendas4!P446="","",Vendas4!P446)</f>
        <v/>
      </c>
      <c r="O3476" s="42">
        <f t="shared" si="634"/>
        <v>0</v>
      </c>
      <c r="P3476" s="105">
        <f t="shared" si="635"/>
        <v>0</v>
      </c>
      <c r="Q3476" s="105">
        <f t="shared" si="636"/>
        <v>0</v>
      </c>
      <c r="R3476" s="105">
        <f t="shared" si="637"/>
        <v>0</v>
      </c>
      <c r="S3476" s="22" t="str">
        <f t="shared" si="640"/>
        <v/>
      </c>
      <c r="T3476" s="92">
        <f t="shared" si="638"/>
        <v>0</v>
      </c>
      <c r="U3476" s="92">
        <f t="shared" si="623"/>
        <v>0</v>
      </c>
      <c r="V3476" s="92">
        <f t="shared" si="624"/>
        <v>0</v>
      </c>
      <c r="W3476" s="92">
        <f t="shared" si="625"/>
        <v>0</v>
      </c>
      <c r="X3476" s="92">
        <f t="shared" si="626"/>
        <v>0</v>
      </c>
      <c r="Y3476" s="92">
        <f t="shared" si="627"/>
        <v>0</v>
      </c>
      <c r="Z3476" s="92">
        <f t="shared" si="628"/>
        <v>0</v>
      </c>
      <c r="AA3476" s="92">
        <f t="shared" si="629"/>
        <v>0</v>
      </c>
      <c r="AB3476" s="92">
        <f t="shared" si="630"/>
        <v>0</v>
      </c>
      <c r="AC3476" s="92">
        <f t="shared" si="631"/>
        <v>0</v>
      </c>
      <c r="AD3476" s="92">
        <f t="shared" si="632"/>
        <v>0</v>
      </c>
      <c r="AE3476" s="92">
        <f t="shared" si="633"/>
        <v>0</v>
      </c>
      <c r="AF3476" s="118">
        <f t="shared" si="639"/>
        <v>0</v>
      </c>
    </row>
    <row r="3477" spans="2:32" ht="21.95" customHeight="1" x14ac:dyDescent="0.25">
      <c r="B3477" s="36" t="str">
        <f>IF(Vendas4!D447="","",Vendas4!D447)</f>
        <v/>
      </c>
      <c r="C3477" s="36" t="str">
        <f>IF(Vendas4!E447="","",Vendas4!E447)</f>
        <v/>
      </c>
      <c r="D3477" s="36" t="str">
        <f>IF(Vendas4!F447="","",Vendas4!F447)</f>
        <v/>
      </c>
      <c r="E3477" s="36" t="str">
        <f>IF(Vendas4!G447="","",Vendas4!G447)</f>
        <v/>
      </c>
      <c r="F3477" s="36" t="str">
        <f>IF(Vendas4!H447="","",Vendas4!H447)</f>
        <v/>
      </c>
      <c r="G3477" s="36" t="str">
        <f>IF(Vendas4!I447="","",Vendas4!I447)</f>
        <v/>
      </c>
      <c r="H3477" s="36" t="str">
        <f>IF(Vendas4!J447="","",Vendas4!J447)</f>
        <v/>
      </c>
      <c r="I3477" s="36" t="str">
        <f>IF(Vendas4!K447="","",Vendas4!K447)</f>
        <v/>
      </c>
      <c r="J3477" s="36" t="str">
        <f>IF(Vendas4!L447="","",Vendas4!L447)</f>
        <v/>
      </c>
      <c r="K3477" s="36" t="str">
        <f>IF(Vendas4!M447="","",Vendas4!M447)</f>
        <v/>
      </c>
      <c r="L3477" s="36" t="str">
        <f>IF(Vendas4!N447="","",Vendas4!N447)</f>
        <v/>
      </c>
      <c r="M3477" s="36" t="str">
        <f>IF(Vendas4!O447="","",Vendas4!O447)</f>
        <v/>
      </c>
      <c r="N3477" s="36" t="str">
        <f>IF(Vendas4!P447="","",Vendas4!P447)</f>
        <v/>
      </c>
      <c r="O3477" s="42">
        <f t="shared" si="634"/>
        <v>0</v>
      </c>
      <c r="P3477" s="105">
        <f t="shared" si="635"/>
        <v>0</v>
      </c>
      <c r="Q3477" s="105">
        <f t="shared" si="636"/>
        <v>0</v>
      </c>
      <c r="R3477" s="105">
        <f t="shared" si="637"/>
        <v>0</v>
      </c>
      <c r="S3477" s="22" t="str">
        <f t="shared" si="640"/>
        <v/>
      </c>
      <c r="T3477" s="92">
        <f t="shared" si="638"/>
        <v>0</v>
      </c>
      <c r="U3477" s="92">
        <f t="shared" si="623"/>
        <v>0</v>
      </c>
      <c r="V3477" s="92">
        <f t="shared" si="624"/>
        <v>0</v>
      </c>
      <c r="W3477" s="92">
        <f t="shared" si="625"/>
        <v>0</v>
      </c>
      <c r="X3477" s="92">
        <f t="shared" si="626"/>
        <v>0</v>
      </c>
      <c r="Y3477" s="92">
        <f t="shared" si="627"/>
        <v>0</v>
      </c>
      <c r="Z3477" s="92">
        <f t="shared" si="628"/>
        <v>0</v>
      </c>
      <c r="AA3477" s="92">
        <f t="shared" si="629"/>
        <v>0</v>
      </c>
      <c r="AB3477" s="92">
        <f t="shared" si="630"/>
        <v>0</v>
      </c>
      <c r="AC3477" s="92">
        <f t="shared" si="631"/>
        <v>0</v>
      </c>
      <c r="AD3477" s="92">
        <f t="shared" si="632"/>
        <v>0</v>
      </c>
      <c r="AE3477" s="92">
        <f t="shared" si="633"/>
        <v>0</v>
      </c>
      <c r="AF3477" s="118">
        <f t="shared" si="639"/>
        <v>0</v>
      </c>
    </row>
    <row r="3478" spans="2:32" ht="21.95" customHeight="1" x14ac:dyDescent="0.25">
      <c r="B3478" s="36" t="str">
        <f>IF(Vendas4!D448="","",Vendas4!D448)</f>
        <v/>
      </c>
      <c r="C3478" s="36" t="str">
        <f>IF(Vendas4!E448="","",Vendas4!E448)</f>
        <v/>
      </c>
      <c r="D3478" s="36" t="str">
        <f>IF(Vendas4!F448="","",Vendas4!F448)</f>
        <v/>
      </c>
      <c r="E3478" s="36" t="str">
        <f>IF(Vendas4!G448="","",Vendas4!G448)</f>
        <v/>
      </c>
      <c r="F3478" s="36" t="str">
        <f>IF(Vendas4!H448="","",Vendas4!H448)</f>
        <v/>
      </c>
      <c r="G3478" s="36" t="str">
        <f>IF(Vendas4!I448="","",Vendas4!I448)</f>
        <v/>
      </c>
      <c r="H3478" s="36" t="str">
        <f>IF(Vendas4!J448="","",Vendas4!J448)</f>
        <v/>
      </c>
      <c r="I3478" s="36" t="str">
        <f>IF(Vendas4!K448="","",Vendas4!K448)</f>
        <v/>
      </c>
      <c r="J3478" s="36" t="str">
        <f>IF(Vendas4!L448="","",Vendas4!L448)</f>
        <v/>
      </c>
      <c r="K3478" s="36" t="str">
        <f>IF(Vendas4!M448="","",Vendas4!M448)</f>
        <v/>
      </c>
      <c r="L3478" s="36" t="str">
        <f>IF(Vendas4!N448="","",Vendas4!N448)</f>
        <v/>
      </c>
      <c r="M3478" s="36" t="str">
        <f>IF(Vendas4!O448="","",Vendas4!O448)</f>
        <v/>
      </c>
      <c r="N3478" s="36" t="str">
        <f>IF(Vendas4!P448="","",Vendas4!P448)</f>
        <v/>
      </c>
      <c r="O3478" s="42">
        <f t="shared" si="634"/>
        <v>0</v>
      </c>
      <c r="P3478" s="105">
        <f t="shared" si="635"/>
        <v>0</v>
      </c>
      <c r="Q3478" s="105">
        <f t="shared" si="636"/>
        <v>0</v>
      </c>
      <c r="R3478" s="105">
        <f t="shared" si="637"/>
        <v>0</v>
      </c>
      <c r="S3478" s="22" t="str">
        <f t="shared" si="640"/>
        <v/>
      </c>
      <c r="T3478" s="92">
        <f t="shared" si="638"/>
        <v>0</v>
      </c>
      <c r="U3478" s="92">
        <f t="shared" si="623"/>
        <v>0</v>
      </c>
      <c r="V3478" s="92">
        <f t="shared" si="624"/>
        <v>0</v>
      </c>
      <c r="W3478" s="92">
        <f t="shared" si="625"/>
        <v>0</v>
      </c>
      <c r="X3478" s="92">
        <f t="shared" si="626"/>
        <v>0</v>
      </c>
      <c r="Y3478" s="92">
        <f t="shared" si="627"/>
        <v>0</v>
      </c>
      <c r="Z3478" s="92">
        <f t="shared" si="628"/>
        <v>0</v>
      </c>
      <c r="AA3478" s="92">
        <f t="shared" si="629"/>
        <v>0</v>
      </c>
      <c r="AB3478" s="92">
        <f t="shared" si="630"/>
        <v>0</v>
      </c>
      <c r="AC3478" s="92">
        <f t="shared" si="631"/>
        <v>0</v>
      </c>
      <c r="AD3478" s="92">
        <f t="shared" si="632"/>
        <v>0</v>
      </c>
      <c r="AE3478" s="92">
        <f t="shared" si="633"/>
        <v>0</v>
      </c>
      <c r="AF3478" s="118">
        <f t="shared" si="639"/>
        <v>0</v>
      </c>
    </row>
    <row r="3479" spans="2:32" ht="21.95" customHeight="1" x14ac:dyDescent="0.25">
      <c r="B3479" s="36" t="str">
        <f>IF(Vendas4!D449="","",Vendas4!D449)</f>
        <v/>
      </c>
      <c r="C3479" s="36" t="str">
        <f>IF(Vendas4!E449="","",Vendas4!E449)</f>
        <v/>
      </c>
      <c r="D3479" s="36" t="str">
        <f>IF(Vendas4!F449="","",Vendas4!F449)</f>
        <v/>
      </c>
      <c r="E3479" s="36" t="str">
        <f>IF(Vendas4!G449="","",Vendas4!G449)</f>
        <v/>
      </c>
      <c r="F3479" s="36" t="str">
        <f>IF(Vendas4!H449="","",Vendas4!H449)</f>
        <v/>
      </c>
      <c r="G3479" s="36" t="str">
        <f>IF(Vendas4!I449="","",Vendas4!I449)</f>
        <v/>
      </c>
      <c r="H3479" s="36" t="str">
        <f>IF(Vendas4!J449="","",Vendas4!J449)</f>
        <v/>
      </c>
      <c r="I3479" s="36" t="str">
        <f>IF(Vendas4!K449="","",Vendas4!K449)</f>
        <v/>
      </c>
      <c r="J3479" s="36" t="str">
        <f>IF(Vendas4!L449="","",Vendas4!L449)</f>
        <v/>
      </c>
      <c r="K3479" s="36" t="str">
        <f>IF(Vendas4!M449="","",Vendas4!M449)</f>
        <v/>
      </c>
      <c r="L3479" s="36" t="str">
        <f>IF(Vendas4!N449="","",Vendas4!N449)</f>
        <v/>
      </c>
      <c r="M3479" s="36" t="str">
        <f>IF(Vendas4!O449="","",Vendas4!O449)</f>
        <v/>
      </c>
      <c r="N3479" s="36" t="str">
        <f>IF(Vendas4!P449="","",Vendas4!P449)</f>
        <v/>
      </c>
      <c r="O3479" s="42">
        <f t="shared" si="634"/>
        <v>0</v>
      </c>
      <c r="P3479" s="105">
        <f t="shared" si="635"/>
        <v>0</v>
      </c>
      <c r="Q3479" s="105">
        <f t="shared" si="636"/>
        <v>0</v>
      </c>
      <c r="R3479" s="105">
        <f t="shared" si="637"/>
        <v>0</v>
      </c>
      <c r="S3479" s="22" t="str">
        <f t="shared" si="640"/>
        <v/>
      </c>
      <c r="T3479" s="92">
        <f t="shared" si="638"/>
        <v>0</v>
      </c>
      <c r="U3479" s="92">
        <f t="shared" si="623"/>
        <v>0</v>
      </c>
      <c r="V3479" s="92">
        <f t="shared" si="624"/>
        <v>0</v>
      </c>
      <c r="W3479" s="92">
        <f t="shared" si="625"/>
        <v>0</v>
      </c>
      <c r="X3479" s="92">
        <f t="shared" si="626"/>
        <v>0</v>
      </c>
      <c r="Y3479" s="92">
        <f t="shared" si="627"/>
        <v>0</v>
      </c>
      <c r="Z3479" s="92">
        <f t="shared" si="628"/>
        <v>0</v>
      </c>
      <c r="AA3479" s="92">
        <f t="shared" si="629"/>
        <v>0</v>
      </c>
      <c r="AB3479" s="92">
        <f t="shared" si="630"/>
        <v>0</v>
      </c>
      <c r="AC3479" s="92">
        <f t="shared" si="631"/>
        <v>0</v>
      </c>
      <c r="AD3479" s="92">
        <f t="shared" si="632"/>
        <v>0</v>
      </c>
      <c r="AE3479" s="92">
        <f t="shared" si="633"/>
        <v>0</v>
      </c>
      <c r="AF3479" s="118">
        <f t="shared" si="639"/>
        <v>0</v>
      </c>
    </row>
    <row r="3480" spans="2:32" ht="21.95" customHeight="1" x14ac:dyDescent="0.25">
      <c r="B3480" s="36" t="str">
        <f>IF(Vendas4!D450="","",Vendas4!D450)</f>
        <v/>
      </c>
      <c r="C3480" s="36" t="str">
        <f>IF(Vendas4!E450="","",Vendas4!E450)</f>
        <v/>
      </c>
      <c r="D3480" s="36" t="str">
        <f>IF(Vendas4!F450="","",Vendas4!F450)</f>
        <v/>
      </c>
      <c r="E3480" s="36" t="str">
        <f>IF(Vendas4!G450="","",Vendas4!G450)</f>
        <v/>
      </c>
      <c r="F3480" s="36" t="str">
        <f>IF(Vendas4!H450="","",Vendas4!H450)</f>
        <v/>
      </c>
      <c r="G3480" s="36" t="str">
        <f>IF(Vendas4!I450="","",Vendas4!I450)</f>
        <v/>
      </c>
      <c r="H3480" s="36" t="str">
        <f>IF(Vendas4!J450="","",Vendas4!J450)</f>
        <v/>
      </c>
      <c r="I3480" s="36" t="str">
        <f>IF(Vendas4!K450="","",Vendas4!K450)</f>
        <v/>
      </c>
      <c r="J3480" s="36" t="str">
        <f>IF(Vendas4!L450="","",Vendas4!L450)</f>
        <v/>
      </c>
      <c r="K3480" s="36" t="str">
        <f>IF(Vendas4!M450="","",Vendas4!M450)</f>
        <v/>
      </c>
      <c r="L3480" s="36" t="str">
        <f>IF(Vendas4!N450="","",Vendas4!N450)</f>
        <v/>
      </c>
      <c r="M3480" s="36" t="str">
        <f>IF(Vendas4!O450="","",Vendas4!O450)</f>
        <v/>
      </c>
      <c r="N3480" s="36" t="str">
        <f>IF(Vendas4!P450="","",Vendas4!P450)</f>
        <v/>
      </c>
      <c r="O3480" s="42">
        <f t="shared" si="634"/>
        <v>0</v>
      </c>
      <c r="P3480" s="105">
        <f t="shared" si="635"/>
        <v>0</v>
      </c>
      <c r="Q3480" s="105">
        <f t="shared" si="636"/>
        <v>0</v>
      </c>
      <c r="R3480" s="105">
        <f t="shared" si="637"/>
        <v>0</v>
      </c>
      <c r="S3480" s="22" t="str">
        <f t="shared" si="640"/>
        <v/>
      </c>
      <c r="T3480" s="92">
        <f t="shared" si="638"/>
        <v>0</v>
      </c>
      <c r="U3480" s="92">
        <f t="shared" si="623"/>
        <v>0</v>
      </c>
      <c r="V3480" s="92">
        <f t="shared" si="624"/>
        <v>0</v>
      </c>
      <c r="W3480" s="92">
        <f t="shared" si="625"/>
        <v>0</v>
      </c>
      <c r="X3480" s="92">
        <f t="shared" si="626"/>
        <v>0</v>
      </c>
      <c r="Y3480" s="92">
        <f t="shared" si="627"/>
        <v>0</v>
      </c>
      <c r="Z3480" s="92">
        <f t="shared" si="628"/>
        <v>0</v>
      </c>
      <c r="AA3480" s="92">
        <f t="shared" si="629"/>
        <v>0</v>
      </c>
      <c r="AB3480" s="92">
        <f t="shared" si="630"/>
        <v>0</v>
      </c>
      <c r="AC3480" s="92">
        <f t="shared" si="631"/>
        <v>0</v>
      </c>
      <c r="AD3480" s="92">
        <f t="shared" si="632"/>
        <v>0</v>
      </c>
      <c r="AE3480" s="92">
        <f t="shared" si="633"/>
        <v>0</v>
      </c>
      <c r="AF3480" s="118">
        <f t="shared" si="639"/>
        <v>0</v>
      </c>
    </row>
    <row r="3481" spans="2:32" ht="21.95" customHeight="1" x14ac:dyDescent="0.25">
      <c r="B3481" s="36" t="str">
        <f>IF(Vendas4!D451="","",Vendas4!D451)</f>
        <v/>
      </c>
      <c r="C3481" s="36" t="str">
        <f>IF(Vendas4!E451="","",Vendas4!E451)</f>
        <v/>
      </c>
      <c r="D3481" s="36" t="str">
        <f>IF(Vendas4!F451="","",Vendas4!F451)</f>
        <v/>
      </c>
      <c r="E3481" s="36" t="str">
        <f>IF(Vendas4!G451="","",Vendas4!G451)</f>
        <v/>
      </c>
      <c r="F3481" s="36" t="str">
        <f>IF(Vendas4!H451="","",Vendas4!H451)</f>
        <v/>
      </c>
      <c r="G3481" s="36" t="str">
        <f>IF(Vendas4!I451="","",Vendas4!I451)</f>
        <v/>
      </c>
      <c r="H3481" s="36" t="str">
        <f>IF(Vendas4!J451="","",Vendas4!J451)</f>
        <v/>
      </c>
      <c r="I3481" s="36" t="str">
        <f>IF(Vendas4!K451="","",Vendas4!K451)</f>
        <v/>
      </c>
      <c r="J3481" s="36" t="str">
        <f>IF(Vendas4!L451="","",Vendas4!L451)</f>
        <v/>
      </c>
      <c r="K3481" s="36" t="str">
        <f>IF(Vendas4!M451="","",Vendas4!M451)</f>
        <v/>
      </c>
      <c r="L3481" s="36" t="str">
        <f>IF(Vendas4!N451="","",Vendas4!N451)</f>
        <v/>
      </c>
      <c r="M3481" s="36" t="str">
        <f>IF(Vendas4!O451="","",Vendas4!O451)</f>
        <v/>
      </c>
      <c r="N3481" s="36" t="str">
        <f>IF(Vendas4!P451="","",Vendas4!P451)</f>
        <v/>
      </c>
      <c r="O3481" s="42">
        <f t="shared" si="634"/>
        <v>0</v>
      </c>
      <c r="P3481" s="105">
        <f t="shared" si="635"/>
        <v>0</v>
      </c>
      <c r="Q3481" s="105">
        <f t="shared" si="636"/>
        <v>0</v>
      </c>
      <c r="R3481" s="105">
        <f t="shared" si="637"/>
        <v>0</v>
      </c>
      <c r="S3481" s="22" t="str">
        <f t="shared" si="640"/>
        <v/>
      </c>
      <c r="T3481" s="92">
        <f t="shared" si="638"/>
        <v>0</v>
      </c>
      <c r="U3481" s="92">
        <f t="shared" si="623"/>
        <v>0</v>
      </c>
      <c r="V3481" s="92">
        <f t="shared" si="624"/>
        <v>0</v>
      </c>
      <c r="W3481" s="92">
        <f t="shared" si="625"/>
        <v>0</v>
      </c>
      <c r="X3481" s="92">
        <f t="shared" si="626"/>
        <v>0</v>
      </c>
      <c r="Y3481" s="92">
        <f t="shared" si="627"/>
        <v>0</v>
      </c>
      <c r="Z3481" s="92">
        <f t="shared" si="628"/>
        <v>0</v>
      </c>
      <c r="AA3481" s="92">
        <f t="shared" si="629"/>
        <v>0</v>
      </c>
      <c r="AB3481" s="92">
        <f t="shared" si="630"/>
        <v>0</v>
      </c>
      <c r="AC3481" s="92">
        <f t="shared" si="631"/>
        <v>0</v>
      </c>
      <c r="AD3481" s="92">
        <f t="shared" si="632"/>
        <v>0</v>
      </c>
      <c r="AE3481" s="92">
        <f t="shared" si="633"/>
        <v>0</v>
      </c>
      <c r="AF3481" s="118">
        <f t="shared" si="639"/>
        <v>0</v>
      </c>
    </row>
    <row r="3482" spans="2:32" ht="21.95" customHeight="1" x14ac:dyDescent="0.25">
      <c r="B3482" s="36" t="str">
        <f>IF(Vendas4!D452="","",Vendas4!D452)</f>
        <v/>
      </c>
      <c r="C3482" s="36" t="str">
        <f>IF(Vendas4!E452="","",Vendas4!E452)</f>
        <v/>
      </c>
      <c r="D3482" s="36" t="str">
        <f>IF(Vendas4!F452="","",Vendas4!F452)</f>
        <v/>
      </c>
      <c r="E3482" s="36" t="str">
        <f>IF(Vendas4!G452="","",Vendas4!G452)</f>
        <v/>
      </c>
      <c r="F3482" s="36" t="str">
        <f>IF(Vendas4!H452="","",Vendas4!H452)</f>
        <v/>
      </c>
      <c r="G3482" s="36" t="str">
        <f>IF(Vendas4!I452="","",Vendas4!I452)</f>
        <v/>
      </c>
      <c r="H3482" s="36" t="str">
        <f>IF(Vendas4!J452="","",Vendas4!J452)</f>
        <v/>
      </c>
      <c r="I3482" s="36" t="str">
        <f>IF(Vendas4!K452="","",Vendas4!K452)</f>
        <v/>
      </c>
      <c r="J3482" s="36" t="str">
        <f>IF(Vendas4!L452="","",Vendas4!L452)</f>
        <v/>
      </c>
      <c r="K3482" s="36" t="str">
        <f>IF(Vendas4!M452="","",Vendas4!M452)</f>
        <v/>
      </c>
      <c r="L3482" s="36" t="str">
        <f>IF(Vendas4!N452="","",Vendas4!N452)</f>
        <v/>
      </c>
      <c r="M3482" s="36" t="str">
        <f>IF(Vendas4!O452="","",Vendas4!O452)</f>
        <v/>
      </c>
      <c r="N3482" s="36" t="str">
        <f>IF(Vendas4!P452="","",Vendas4!P452)</f>
        <v/>
      </c>
      <c r="O3482" s="42">
        <f t="shared" si="634"/>
        <v>0</v>
      </c>
      <c r="P3482" s="105">
        <f t="shared" si="635"/>
        <v>0</v>
      </c>
      <c r="Q3482" s="105">
        <f t="shared" si="636"/>
        <v>0</v>
      </c>
      <c r="R3482" s="105">
        <f t="shared" si="637"/>
        <v>0</v>
      </c>
      <c r="S3482" s="22" t="str">
        <f t="shared" si="640"/>
        <v/>
      </c>
      <c r="T3482" s="92">
        <f t="shared" si="638"/>
        <v>0</v>
      </c>
      <c r="U3482" s="92">
        <f t="shared" si="623"/>
        <v>0</v>
      </c>
      <c r="V3482" s="92">
        <f t="shared" si="624"/>
        <v>0</v>
      </c>
      <c r="W3482" s="92">
        <f t="shared" si="625"/>
        <v>0</v>
      </c>
      <c r="X3482" s="92">
        <f t="shared" si="626"/>
        <v>0</v>
      </c>
      <c r="Y3482" s="92">
        <f t="shared" si="627"/>
        <v>0</v>
      </c>
      <c r="Z3482" s="92">
        <f t="shared" si="628"/>
        <v>0</v>
      </c>
      <c r="AA3482" s="92">
        <f t="shared" si="629"/>
        <v>0</v>
      </c>
      <c r="AB3482" s="92">
        <f t="shared" si="630"/>
        <v>0</v>
      </c>
      <c r="AC3482" s="92">
        <f t="shared" si="631"/>
        <v>0</v>
      </c>
      <c r="AD3482" s="92">
        <f t="shared" si="632"/>
        <v>0</v>
      </c>
      <c r="AE3482" s="92">
        <f t="shared" si="633"/>
        <v>0</v>
      </c>
      <c r="AF3482" s="118">
        <f t="shared" si="639"/>
        <v>0</v>
      </c>
    </row>
    <row r="3483" spans="2:32" ht="21.95" customHeight="1" x14ac:dyDescent="0.25">
      <c r="B3483" s="36" t="str">
        <f>IF(Vendas4!D453="","",Vendas4!D453)</f>
        <v/>
      </c>
      <c r="C3483" s="36" t="str">
        <f>IF(Vendas4!E453="","",Vendas4!E453)</f>
        <v/>
      </c>
      <c r="D3483" s="36" t="str">
        <f>IF(Vendas4!F453="","",Vendas4!F453)</f>
        <v/>
      </c>
      <c r="E3483" s="36" t="str">
        <f>IF(Vendas4!G453="","",Vendas4!G453)</f>
        <v/>
      </c>
      <c r="F3483" s="36" t="str">
        <f>IF(Vendas4!H453="","",Vendas4!H453)</f>
        <v/>
      </c>
      <c r="G3483" s="36" t="str">
        <f>IF(Vendas4!I453="","",Vendas4!I453)</f>
        <v/>
      </c>
      <c r="H3483" s="36" t="str">
        <f>IF(Vendas4!J453="","",Vendas4!J453)</f>
        <v/>
      </c>
      <c r="I3483" s="36" t="str">
        <f>IF(Vendas4!K453="","",Vendas4!K453)</f>
        <v/>
      </c>
      <c r="J3483" s="36" t="str">
        <f>IF(Vendas4!L453="","",Vendas4!L453)</f>
        <v/>
      </c>
      <c r="K3483" s="36" t="str">
        <f>IF(Vendas4!M453="","",Vendas4!M453)</f>
        <v/>
      </c>
      <c r="L3483" s="36" t="str">
        <f>IF(Vendas4!N453="","",Vendas4!N453)</f>
        <v/>
      </c>
      <c r="M3483" s="36" t="str">
        <f>IF(Vendas4!O453="","",Vendas4!O453)</f>
        <v/>
      </c>
      <c r="N3483" s="36" t="str">
        <f>IF(Vendas4!P453="","",Vendas4!P453)</f>
        <v/>
      </c>
      <c r="O3483" s="42">
        <f t="shared" si="634"/>
        <v>0</v>
      </c>
      <c r="P3483" s="105">
        <f t="shared" si="635"/>
        <v>0</v>
      </c>
      <c r="Q3483" s="105">
        <f t="shared" si="636"/>
        <v>0</v>
      </c>
      <c r="R3483" s="105">
        <f t="shared" si="637"/>
        <v>0</v>
      </c>
      <c r="S3483" s="22" t="str">
        <f t="shared" si="640"/>
        <v/>
      </c>
      <c r="T3483" s="92">
        <f t="shared" si="638"/>
        <v>0</v>
      </c>
      <c r="U3483" s="92">
        <f t="shared" si="623"/>
        <v>0</v>
      </c>
      <c r="V3483" s="92">
        <f t="shared" si="624"/>
        <v>0</v>
      </c>
      <c r="W3483" s="92">
        <f t="shared" si="625"/>
        <v>0</v>
      </c>
      <c r="X3483" s="92">
        <f t="shared" si="626"/>
        <v>0</v>
      </c>
      <c r="Y3483" s="92">
        <f t="shared" si="627"/>
        <v>0</v>
      </c>
      <c r="Z3483" s="92">
        <f t="shared" si="628"/>
        <v>0</v>
      </c>
      <c r="AA3483" s="92">
        <f t="shared" si="629"/>
        <v>0</v>
      </c>
      <c r="AB3483" s="92">
        <f t="shared" si="630"/>
        <v>0</v>
      </c>
      <c r="AC3483" s="92">
        <f t="shared" si="631"/>
        <v>0</v>
      </c>
      <c r="AD3483" s="92">
        <f t="shared" si="632"/>
        <v>0</v>
      </c>
      <c r="AE3483" s="92">
        <f t="shared" si="633"/>
        <v>0</v>
      </c>
      <c r="AF3483" s="118">
        <f t="shared" si="639"/>
        <v>0</v>
      </c>
    </row>
    <row r="3484" spans="2:32" ht="21.95" customHeight="1" x14ac:dyDescent="0.25">
      <c r="B3484" s="36" t="str">
        <f>IF(Vendas4!D454="","",Vendas4!D454)</f>
        <v/>
      </c>
      <c r="C3484" s="36" t="str">
        <f>IF(Vendas4!E454="","",Vendas4!E454)</f>
        <v/>
      </c>
      <c r="D3484" s="36" t="str">
        <f>IF(Vendas4!F454="","",Vendas4!F454)</f>
        <v/>
      </c>
      <c r="E3484" s="36" t="str">
        <f>IF(Vendas4!G454="","",Vendas4!G454)</f>
        <v/>
      </c>
      <c r="F3484" s="36" t="str">
        <f>IF(Vendas4!H454="","",Vendas4!H454)</f>
        <v/>
      </c>
      <c r="G3484" s="36" t="str">
        <f>IF(Vendas4!I454="","",Vendas4!I454)</f>
        <v/>
      </c>
      <c r="H3484" s="36" t="str">
        <f>IF(Vendas4!J454="","",Vendas4!J454)</f>
        <v/>
      </c>
      <c r="I3484" s="36" t="str">
        <f>IF(Vendas4!K454="","",Vendas4!K454)</f>
        <v/>
      </c>
      <c r="J3484" s="36" t="str">
        <f>IF(Vendas4!L454="","",Vendas4!L454)</f>
        <v/>
      </c>
      <c r="K3484" s="36" t="str">
        <f>IF(Vendas4!M454="","",Vendas4!M454)</f>
        <v/>
      </c>
      <c r="L3484" s="36" t="str">
        <f>IF(Vendas4!N454="","",Vendas4!N454)</f>
        <v/>
      </c>
      <c r="M3484" s="36" t="str">
        <f>IF(Vendas4!O454="","",Vendas4!O454)</f>
        <v/>
      </c>
      <c r="N3484" s="36" t="str">
        <f>IF(Vendas4!P454="","",Vendas4!P454)</f>
        <v/>
      </c>
      <c r="O3484" s="42">
        <f t="shared" si="634"/>
        <v>0</v>
      </c>
      <c r="P3484" s="105">
        <f t="shared" si="635"/>
        <v>0</v>
      </c>
      <c r="Q3484" s="105">
        <f t="shared" si="636"/>
        <v>0</v>
      </c>
      <c r="R3484" s="105">
        <f t="shared" si="637"/>
        <v>0</v>
      </c>
      <c r="S3484" s="22" t="str">
        <f t="shared" si="640"/>
        <v/>
      </c>
      <c r="T3484" s="92">
        <f t="shared" si="638"/>
        <v>0</v>
      </c>
      <c r="U3484" s="92">
        <f t="shared" si="623"/>
        <v>0</v>
      </c>
      <c r="V3484" s="92">
        <f t="shared" si="624"/>
        <v>0</v>
      </c>
      <c r="W3484" s="92">
        <f t="shared" si="625"/>
        <v>0</v>
      </c>
      <c r="X3484" s="92">
        <f t="shared" si="626"/>
        <v>0</v>
      </c>
      <c r="Y3484" s="92">
        <f t="shared" si="627"/>
        <v>0</v>
      </c>
      <c r="Z3484" s="92">
        <f t="shared" si="628"/>
        <v>0</v>
      </c>
      <c r="AA3484" s="92">
        <f t="shared" si="629"/>
        <v>0</v>
      </c>
      <c r="AB3484" s="92">
        <f t="shared" si="630"/>
        <v>0</v>
      </c>
      <c r="AC3484" s="92">
        <f t="shared" si="631"/>
        <v>0</v>
      </c>
      <c r="AD3484" s="92">
        <f t="shared" si="632"/>
        <v>0</v>
      </c>
      <c r="AE3484" s="92">
        <f t="shared" si="633"/>
        <v>0</v>
      </c>
      <c r="AF3484" s="118">
        <f t="shared" si="639"/>
        <v>0</v>
      </c>
    </row>
    <row r="3485" spans="2:32" ht="21.95" customHeight="1" x14ac:dyDescent="0.25">
      <c r="B3485" s="36" t="str">
        <f>IF(Vendas4!D455="","",Vendas4!D455)</f>
        <v/>
      </c>
      <c r="C3485" s="36" t="str">
        <f>IF(Vendas4!E455="","",Vendas4!E455)</f>
        <v/>
      </c>
      <c r="D3485" s="36" t="str">
        <f>IF(Vendas4!F455="","",Vendas4!F455)</f>
        <v/>
      </c>
      <c r="E3485" s="36" t="str">
        <f>IF(Vendas4!G455="","",Vendas4!G455)</f>
        <v/>
      </c>
      <c r="F3485" s="36" t="str">
        <f>IF(Vendas4!H455="","",Vendas4!H455)</f>
        <v/>
      </c>
      <c r="G3485" s="36" t="str">
        <f>IF(Vendas4!I455="","",Vendas4!I455)</f>
        <v/>
      </c>
      <c r="H3485" s="36" t="str">
        <f>IF(Vendas4!J455="","",Vendas4!J455)</f>
        <v/>
      </c>
      <c r="I3485" s="36" t="str">
        <f>IF(Vendas4!K455="","",Vendas4!K455)</f>
        <v/>
      </c>
      <c r="J3485" s="36" t="str">
        <f>IF(Vendas4!L455="","",Vendas4!L455)</f>
        <v/>
      </c>
      <c r="K3485" s="36" t="str">
        <f>IF(Vendas4!M455="","",Vendas4!M455)</f>
        <v/>
      </c>
      <c r="L3485" s="36" t="str">
        <f>IF(Vendas4!N455="","",Vendas4!N455)</f>
        <v/>
      </c>
      <c r="M3485" s="36" t="str">
        <f>IF(Vendas4!O455="","",Vendas4!O455)</f>
        <v/>
      </c>
      <c r="N3485" s="36" t="str">
        <f>IF(Vendas4!P455="","",Vendas4!P455)</f>
        <v/>
      </c>
      <c r="O3485" s="42">
        <f t="shared" si="634"/>
        <v>0</v>
      </c>
      <c r="P3485" s="105">
        <f t="shared" si="635"/>
        <v>0</v>
      </c>
      <c r="Q3485" s="105">
        <f t="shared" si="636"/>
        <v>0</v>
      </c>
      <c r="R3485" s="105">
        <f t="shared" si="637"/>
        <v>0</v>
      </c>
      <c r="S3485" s="22" t="str">
        <f t="shared" si="640"/>
        <v/>
      </c>
      <c r="T3485" s="92">
        <f t="shared" si="638"/>
        <v>0</v>
      </c>
      <c r="U3485" s="92">
        <f t="shared" ref="U3485:U3536" si="641">IFERROR(VLOOKUP($B3485,$B$1029:$J$1528,9,0)*D3485,0)</f>
        <v>0</v>
      </c>
      <c r="V3485" s="92">
        <f t="shared" ref="V3485:V3536" si="642">IFERROR(VLOOKUP($B3485,$B$1029:$J$1528,9,0)*E3485,0)</f>
        <v>0</v>
      </c>
      <c r="W3485" s="92">
        <f t="shared" ref="W3485:W3536" si="643">IFERROR(VLOOKUP($B3485,$B$1029:$J$1528,9,0)*F3485,0)</f>
        <v>0</v>
      </c>
      <c r="X3485" s="92">
        <f t="shared" ref="X3485:X3536" si="644">IFERROR(VLOOKUP($B3485,$B$1029:$J$1528,9,0)*G3485,0)</f>
        <v>0</v>
      </c>
      <c r="Y3485" s="92">
        <f t="shared" ref="Y3485:Y3536" si="645">IFERROR(VLOOKUP($B3485,$B$1029:$J$1528,9,0)*H3485,0)</f>
        <v>0</v>
      </c>
      <c r="Z3485" s="92">
        <f t="shared" ref="Z3485:Z3536" si="646">IFERROR(VLOOKUP($B3485,$B$1029:$J$1528,9,0)*I3485,0)</f>
        <v>0</v>
      </c>
      <c r="AA3485" s="92">
        <f t="shared" ref="AA3485:AA3536" si="647">IFERROR(VLOOKUP($B3485,$B$1029:$J$1528,9,0)*J3485,0)</f>
        <v>0</v>
      </c>
      <c r="AB3485" s="92">
        <f t="shared" ref="AB3485:AB3536" si="648">IFERROR(VLOOKUP($B3485,$B$1029:$J$1528,9,0)*K3485,0)</f>
        <v>0</v>
      </c>
      <c r="AC3485" s="92">
        <f t="shared" ref="AC3485:AC3536" si="649">IFERROR(VLOOKUP($B3485,$B$1029:$J$1528,9,0)*L3485,0)</f>
        <v>0</v>
      </c>
      <c r="AD3485" s="92">
        <f t="shared" ref="AD3485:AD3536" si="650">IFERROR(VLOOKUP($B3485,$B$1029:$J$1528,9,0)*M3485,0)</f>
        <v>0</v>
      </c>
      <c r="AE3485" s="92">
        <f t="shared" ref="AE3485:AE3536" si="651">IFERROR(VLOOKUP($B3485,$B$1029:$J$1528,9,0)*N3485,0)</f>
        <v>0</v>
      </c>
      <c r="AF3485" s="118">
        <f t="shared" si="639"/>
        <v>0</v>
      </c>
    </row>
    <row r="3486" spans="2:32" ht="21.95" customHeight="1" x14ac:dyDescent="0.25">
      <c r="B3486" s="36" t="str">
        <f>IF(Vendas4!D456="","",Vendas4!D456)</f>
        <v/>
      </c>
      <c r="C3486" s="36" t="str">
        <f>IF(Vendas4!E456="","",Vendas4!E456)</f>
        <v/>
      </c>
      <c r="D3486" s="36" t="str">
        <f>IF(Vendas4!F456="","",Vendas4!F456)</f>
        <v/>
      </c>
      <c r="E3486" s="36" t="str">
        <f>IF(Vendas4!G456="","",Vendas4!G456)</f>
        <v/>
      </c>
      <c r="F3486" s="36" t="str">
        <f>IF(Vendas4!H456="","",Vendas4!H456)</f>
        <v/>
      </c>
      <c r="G3486" s="36" t="str">
        <f>IF(Vendas4!I456="","",Vendas4!I456)</f>
        <v/>
      </c>
      <c r="H3486" s="36" t="str">
        <f>IF(Vendas4!J456="","",Vendas4!J456)</f>
        <v/>
      </c>
      <c r="I3486" s="36" t="str">
        <f>IF(Vendas4!K456="","",Vendas4!K456)</f>
        <v/>
      </c>
      <c r="J3486" s="36" t="str">
        <f>IF(Vendas4!L456="","",Vendas4!L456)</f>
        <v/>
      </c>
      <c r="K3486" s="36" t="str">
        <f>IF(Vendas4!M456="","",Vendas4!M456)</f>
        <v/>
      </c>
      <c r="L3486" s="36" t="str">
        <f>IF(Vendas4!N456="","",Vendas4!N456)</f>
        <v/>
      </c>
      <c r="M3486" s="36" t="str">
        <f>IF(Vendas4!O456="","",Vendas4!O456)</f>
        <v/>
      </c>
      <c r="N3486" s="36" t="str">
        <f>IF(Vendas4!P456="","",Vendas4!P456)</f>
        <v/>
      </c>
      <c r="O3486" s="42">
        <f t="shared" ref="O3486:O3536" si="652">SUM(C3486:N3486)</f>
        <v>0</v>
      </c>
      <c r="P3486" s="105">
        <f t="shared" ref="P3486:P3536" si="653">IFERROR(VLOOKUP(B3486,$B$1029:$J$1528,9,0)*O3486,0)</f>
        <v>0</v>
      </c>
      <c r="Q3486" s="105">
        <f t="shared" ref="Q3486:Q3536" si="654">IFERROR(VLOOKUP(B3486,$B$1029:$J$1528,5,0)*O3486,0)</f>
        <v>0</v>
      </c>
      <c r="R3486" s="105">
        <f t="shared" ref="R3486:R3536" si="655">IFERROR(VLOOKUP(B3486,$B$1029:$K$1528,10,0)*O3486,0)</f>
        <v>0</v>
      </c>
      <c r="S3486" s="22" t="str">
        <f t="shared" si="640"/>
        <v/>
      </c>
      <c r="T3486" s="92">
        <f t="shared" ref="T3486:T3536" si="656">IFERROR(VLOOKUP($B3486,$B$1029:$J$1528,9,0)*C3486,0)</f>
        <v>0</v>
      </c>
      <c r="U3486" s="92">
        <f t="shared" si="641"/>
        <v>0</v>
      </c>
      <c r="V3486" s="92">
        <f t="shared" si="642"/>
        <v>0</v>
      </c>
      <c r="W3486" s="92">
        <f t="shared" si="643"/>
        <v>0</v>
      </c>
      <c r="X3486" s="92">
        <f t="shared" si="644"/>
        <v>0</v>
      </c>
      <c r="Y3486" s="92">
        <f t="shared" si="645"/>
        <v>0</v>
      </c>
      <c r="Z3486" s="92">
        <f t="shared" si="646"/>
        <v>0</v>
      </c>
      <c r="AA3486" s="92">
        <f t="shared" si="647"/>
        <v>0</v>
      </c>
      <c r="AB3486" s="92">
        <f t="shared" si="648"/>
        <v>0</v>
      </c>
      <c r="AC3486" s="92">
        <f t="shared" si="649"/>
        <v>0</v>
      </c>
      <c r="AD3486" s="92">
        <f t="shared" si="650"/>
        <v>0</v>
      </c>
      <c r="AE3486" s="92">
        <f t="shared" si="651"/>
        <v>0</v>
      </c>
      <c r="AF3486" s="118">
        <f t="shared" ref="AF3486:AF3536" si="657">SUM(T3486:AE3486)</f>
        <v>0</v>
      </c>
    </row>
    <row r="3487" spans="2:32" ht="21.95" customHeight="1" x14ac:dyDescent="0.25">
      <c r="B3487" s="36" t="str">
        <f>IF(Vendas4!D457="","",Vendas4!D457)</f>
        <v/>
      </c>
      <c r="C3487" s="36" t="str">
        <f>IF(Vendas4!E457="","",Vendas4!E457)</f>
        <v/>
      </c>
      <c r="D3487" s="36" t="str">
        <f>IF(Vendas4!F457="","",Vendas4!F457)</f>
        <v/>
      </c>
      <c r="E3487" s="36" t="str">
        <f>IF(Vendas4!G457="","",Vendas4!G457)</f>
        <v/>
      </c>
      <c r="F3487" s="36" t="str">
        <f>IF(Vendas4!H457="","",Vendas4!H457)</f>
        <v/>
      </c>
      <c r="G3487" s="36" t="str">
        <f>IF(Vendas4!I457="","",Vendas4!I457)</f>
        <v/>
      </c>
      <c r="H3487" s="36" t="str">
        <f>IF(Vendas4!J457="","",Vendas4!J457)</f>
        <v/>
      </c>
      <c r="I3487" s="36" t="str">
        <f>IF(Vendas4!K457="","",Vendas4!K457)</f>
        <v/>
      </c>
      <c r="J3487" s="36" t="str">
        <f>IF(Vendas4!L457="","",Vendas4!L457)</f>
        <v/>
      </c>
      <c r="K3487" s="36" t="str">
        <f>IF(Vendas4!M457="","",Vendas4!M457)</f>
        <v/>
      </c>
      <c r="L3487" s="36" t="str">
        <f>IF(Vendas4!N457="","",Vendas4!N457)</f>
        <v/>
      </c>
      <c r="M3487" s="36" t="str">
        <f>IF(Vendas4!O457="","",Vendas4!O457)</f>
        <v/>
      </c>
      <c r="N3487" s="36" t="str">
        <f>IF(Vendas4!P457="","",Vendas4!P457)</f>
        <v/>
      </c>
      <c r="O3487" s="42">
        <f t="shared" si="652"/>
        <v>0</v>
      </c>
      <c r="P3487" s="105">
        <f t="shared" si="653"/>
        <v>0</v>
      </c>
      <c r="Q3487" s="105">
        <f t="shared" si="654"/>
        <v>0</v>
      </c>
      <c r="R3487" s="105">
        <f t="shared" si="655"/>
        <v>0</v>
      </c>
      <c r="S3487" s="22" t="str">
        <f t="shared" si="640"/>
        <v/>
      </c>
      <c r="T3487" s="92">
        <f t="shared" si="656"/>
        <v>0</v>
      </c>
      <c r="U3487" s="92">
        <f t="shared" si="641"/>
        <v>0</v>
      </c>
      <c r="V3487" s="92">
        <f t="shared" si="642"/>
        <v>0</v>
      </c>
      <c r="W3487" s="92">
        <f t="shared" si="643"/>
        <v>0</v>
      </c>
      <c r="X3487" s="92">
        <f t="shared" si="644"/>
        <v>0</v>
      </c>
      <c r="Y3487" s="92">
        <f t="shared" si="645"/>
        <v>0</v>
      </c>
      <c r="Z3487" s="92">
        <f t="shared" si="646"/>
        <v>0</v>
      </c>
      <c r="AA3487" s="92">
        <f t="shared" si="647"/>
        <v>0</v>
      </c>
      <c r="AB3487" s="92">
        <f t="shared" si="648"/>
        <v>0</v>
      </c>
      <c r="AC3487" s="92">
        <f t="shared" si="649"/>
        <v>0</v>
      </c>
      <c r="AD3487" s="92">
        <f t="shared" si="650"/>
        <v>0</v>
      </c>
      <c r="AE3487" s="92">
        <f t="shared" si="651"/>
        <v>0</v>
      </c>
      <c r="AF3487" s="118">
        <f t="shared" si="657"/>
        <v>0</v>
      </c>
    </row>
    <row r="3488" spans="2:32" ht="21.95" customHeight="1" x14ac:dyDescent="0.25">
      <c r="B3488" s="36" t="str">
        <f>IF(Vendas4!D458="","",Vendas4!D458)</f>
        <v/>
      </c>
      <c r="C3488" s="36" t="str">
        <f>IF(Vendas4!E458="","",Vendas4!E458)</f>
        <v/>
      </c>
      <c r="D3488" s="36" t="str">
        <f>IF(Vendas4!F458="","",Vendas4!F458)</f>
        <v/>
      </c>
      <c r="E3488" s="36" t="str">
        <f>IF(Vendas4!G458="","",Vendas4!G458)</f>
        <v/>
      </c>
      <c r="F3488" s="36" t="str">
        <f>IF(Vendas4!H458="","",Vendas4!H458)</f>
        <v/>
      </c>
      <c r="G3488" s="36" t="str">
        <f>IF(Vendas4!I458="","",Vendas4!I458)</f>
        <v/>
      </c>
      <c r="H3488" s="36" t="str">
        <f>IF(Vendas4!J458="","",Vendas4!J458)</f>
        <v/>
      </c>
      <c r="I3488" s="36" t="str">
        <f>IF(Vendas4!K458="","",Vendas4!K458)</f>
        <v/>
      </c>
      <c r="J3488" s="36" t="str">
        <f>IF(Vendas4!L458="","",Vendas4!L458)</f>
        <v/>
      </c>
      <c r="K3488" s="36" t="str">
        <f>IF(Vendas4!M458="","",Vendas4!M458)</f>
        <v/>
      </c>
      <c r="L3488" s="36" t="str">
        <f>IF(Vendas4!N458="","",Vendas4!N458)</f>
        <v/>
      </c>
      <c r="M3488" s="36" t="str">
        <f>IF(Vendas4!O458="","",Vendas4!O458)</f>
        <v/>
      </c>
      <c r="N3488" s="36" t="str">
        <f>IF(Vendas4!P458="","",Vendas4!P458)</f>
        <v/>
      </c>
      <c r="O3488" s="42">
        <f t="shared" si="652"/>
        <v>0</v>
      </c>
      <c r="P3488" s="105">
        <f t="shared" si="653"/>
        <v>0</v>
      </c>
      <c r="Q3488" s="105">
        <f t="shared" si="654"/>
        <v>0</v>
      </c>
      <c r="R3488" s="105">
        <f t="shared" si="655"/>
        <v>0</v>
      </c>
      <c r="S3488" s="22" t="str">
        <f t="shared" si="640"/>
        <v/>
      </c>
      <c r="T3488" s="92">
        <f t="shared" si="656"/>
        <v>0</v>
      </c>
      <c r="U3488" s="92">
        <f t="shared" si="641"/>
        <v>0</v>
      </c>
      <c r="V3488" s="92">
        <f t="shared" si="642"/>
        <v>0</v>
      </c>
      <c r="W3488" s="92">
        <f t="shared" si="643"/>
        <v>0</v>
      </c>
      <c r="X3488" s="92">
        <f t="shared" si="644"/>
        <v>0</v>
      </c>
      <c r="Y3488" s="92">
        <f t="shared" si="645"/>
        <v>0</v>
      </c>
      <c r="Z3488" s="92">
        <f t="shared" si="646"/>
        <v>0</v>
      </c>
      <c r="AA3488" s="92">
        <f t="shared" si="647"/>
        <v>0</v>
      </c>
      <c r="AB3488" s="92">
        <f t="shared" si="648"/>
        <v>0</v>
      </c>
      <c r="AC3488" s="92">
        <f t="shared" si="649"/>
        <v>0</v>
      </c>
      <c r="AD3488" s="92">
        <f t="shared" si="650"/>
        <v>0</v>
      </c>
      <c r="AE3488" s="92">
        <f t="shared" si="651"/>
        <v>0</v>
      </c>
      <c r="AF3488" s="118">
        <f t="shared" si="657"/>
        <v>0</v>
      </c>
    </row>
    <row r="3489" spans="2:32" ht="21.95" customHeight="1" x14ac:dyDescent="0.25">
      <c r="B3489" s="36" t="str">
        <f>IF(Vendas4!D459="","",Vendas4!D459)</f>
        <v/>
      </c>
      <c r="C3489" s="36" t="str">
        <f>IF(Vendas4!E459="","",Vendas4!E459)</f>
        <v/>
      </c>
      <c r="D3489" s="36" t="str">
        <f>IF(Vendas4!F459="","",Vendas4!F459)</f>
        <v/>
      </c>
      <c r="E3489" s="36" t="str">
        <f>IF(Vendas4!G459="","",Vendas4!G459)</f>
        <v/>
      </c>
      <c r="F3489" s="36" t="str">
        <f>IF(Vendas4!H459="","",Vendas4!H459)</f>
        <v/>
      </c>
      <c r="G3489" s="36" t="str">
        <f>IF(Vendas4!I459="","",Vendas4!I459)</f>
        <v/>
      </c>
      <c r="H3489" s="36" t="str">
        <f>IF(Vendas4!J459="","",Vendas4!J459)</f>
        <v/>
      </c>
      <c r="I3489" s="36" t="str">
        <f>IF(Vendas4!K459="","",Vendas4!K459)</f>
        <v/>
      </c>
      <c r="J3489" s="36" t="str">
        <f>IF(Vendas4!L459="","",Vendas4!L459)</f>
        <v/>
      </c>
      <c r="K3489" s="36" t="str">
        <f>IF(Vendas4!M459="","",Vendas4!M459)</f>
        <v/>
      </c>
      <c r="L3489" s="36" t="str">
        <f>IF(Vendas4!N459="","",Vendas4!N459)</f>
        <v/>
      </c>
      <c r="M3489" s="36" t="str">
        <f>IF(Vendas4!O459="","",Vendas4!O459)</f>
        <v/>
      </c>
      <c r="N3489" s="36" t="str">
        <f>IF(Vendas4!P459="","",Vendas4!P459)</f>
        <v/>
      </c>
      <c r="O3489" s="42">
        <f t="shared" si="652"/>
        <v>0</v>
      </c>
      <c r="P3489" s="105">
        <f t="shared" si="653"/>
        <v>0</v>
      </c>
      <c r="Q3489" s="105">
        <f t="shared" si="654"/>
        <v>0</v>
      </c>
      <c r="R3489" s="105">
        <f t="shared" si="655"/>
        <v>0</v>
      </c>
      <c r="S3489" s="22" t="str">
        <f t="shared" si="640"/>
        <v/>
      </c>
      <c r="T3489" s="92">
        <f t="shared" si="656"/>
        <v>0</v>
      </c>
      <c r="U3489" s="92">
        <f t="shared" si="641"/>
        <v>0</v>
      </c>
      <c r="V3489" s="92">
        <f t="shared" si="642"/>
        <v>0</v>
      </c>
      <c r="W3489" s="92">
        <f t="shared" si="643"/>
        <v>0</v>
      </c>
      <c r="X3489" s="92">
        <f t="shared" si="644"/>
        <v>0</v>
      </c>
      <c r="Y3489" s="92">
        <f t="shared" si="645"/>
        <v>0</v>
      </c>
      <c r="Z3489" s="92">
        <f t="shared" si="646"/>
        <v>0</v>
      </c>
      <c r="AA3489" s="92">
        <f t="shared" si="647"/>
        <v>0</v>
      </c>
      <c r="AB3489" s="92">
        <f t="shared" si="648"/>
        <v>0</v>
      </c>
      <c r="AC3489" s="92">
        <f t="shared" si="649"/>
        <v>0</v>
      </c>
      <c r="AD3489" s="92">
        <f t="shared" si="650"/>
        <v>0</v>
      </c>
      <c r="AE3489" s="92">
        <f t="shared" si="651"/>
        <v>0</v>
      </c>
      <c r="AF3489" s="118">
        <f t="shared" si="657"/>
        <v>0</v>
      </c>
    </row>
    <row r="3490" spans="2:32" ht="21.95" customHeight="1" x14ac:dyDescent="0.25">
      <c r="B3490" s="36" t="str">
        <f>IF(Vendas4!D460="","",Vendas4!D460)</f>
        <v/>
      </c>
      <c r="C3490" s="36" t="str">
        <f>IF(Vendas4!E460="","",Vendas4!E460)</f>
        <v/>
      </c>
      <c r="D3490" s="36" t="str">
        <f>IF(Vendas4!F460="","",Vendas4!F460)</f>
        <v/>
      </c>
      <c r="E3490" s="36" t="str">
        <f>IF(Vendas4!G460="","",Vendas4!G460)</f>
        <v/>
      </c>
      <c r="F3490" s="36" t="str">
        <f>IF(Vendas4!H460="","",Vendas4!H460)</f>
        <v/>
      </c>
      <c r="G3490" s="36" t="str">
        <f>IF(Vendas4!I460="","",Vendas4!I460)</f>
        <v/>
      </c>
      <c r="H3490" s="36" t="str">
        <f>IF(Vendas4!J460="","",Vendas4!J460)</f>
        <v/>
      </c>
      <c r="I3490" s="36" t="str">
        <f>IF(Vendas4!K460="","",Vendas4!K460)</f>
        <v/>
      </c>
      <c r="J3490" s="36" t="str">
        <f>IF(Vendas4!L460="","",Vendas4!L460)</f>
        <v/>
      </c>
      <c r="K3490" s="36" t="str">
        <f>IF(Vendas4!M460="","",Vendas4!M460)</f>
        <v/>
      </c>
      <c r="L3490" s="36" t="str">
        <f>IF(Vendas4!N460="","",Vendas4!N460)</f>
        <v/>
      </c>
      <c r="M3490" s="36" t="str">
        <f>IF(Vendas4!O460="","",Vendas4!O460)</f>
        <v/>
      </c>
      <c r="N3490" s="36" t="str">
        <f>IF(Vendas4!P460="","",Vendas4!P460)</f>
        <v/>
      </c>
      <c r="O3490" s="42">
        <f t="shared" si="652"/>
        <v>0</v>
      </c>
      <c r="P3490" s="105">
        <f t="shared" si="653"/>
        <v>0</v>
      </c>
      <c r="Q3490" s="105">
        <f t="shared" si="654"/>
        <v>0</v>
      </c>
      <c r="R3490" s="105">
        <f t="shared" si="655"/>
        <v>0</v>
      </c>
      <c r="S3490" s="22" t="str">
        <f t="shared" si="640"/>
        <v/>
      </c>
      <c r="T3490" s="92">
        <f t="shared" si="656"/>
        <v>0</v>
      </c>
      <c r="U3490" s="92">
        <f t="shared" si="641"/>
        <v>0</v>
      </c>
      <c r="V3490" s="92">
        <f t="shared" si="642"/>
        <v>0</v>
      </c>
      <c r="W3490" s="92">
        <f t="shared" si="643"/>
        <v>0</v>
      </c>
      <c r="X3490" s="92">
        <f t="shared" si="644"/>
        <v>0</v>
      </c>
      <c r="Y3490" s="92">
        <f t="shared" si="645"/>
        <v>0</v>
      </c>
      <c r="Z3490" s="92">
        <f t="shared" si="646"/>
        <v>0</v>
      </c>
      <c r="AA3490" s="92">
        <f t="shared" si="647"/>
        <v>0</v>
      </c>
      <c r="AB3490" s="92">
        <f t="shared" si="648"/>
        <v>0</v>
      </c>
      <c r="AC3490" s="92">
        <f t="shared" si="649"/>
        <v>0</v>
      </c>
      <c r="AD3490" s="92">
        <f t="shared" si="650"/>
        <v>0</v>
      </c>
      <c r="AE3490" s="92">
        <f t="shared" si="651"/>
        <v>0</v>
      </c>
      <c r="AF3490" s="118">
        <f t="shared" si="657"/>
        <v>0</v>
      </c>
    </row>
    <row r="3491" spans="2:32" ht="21.95" customHeight="1" x14ac:dyDescent="0.25">
      <c r="B3491" s="36" t="str">
        <f>IF(Vendas4!D461="","",Vendas4!D461)</f>
        <v/>
      </c>
      <c r="C3491" s="36" t="str">
        <f>IF(Vendas4!E461="","",Vendas4!E461)</f>
        <v/>
      </c>
      <c r="D3491" s="36" t="str">
        <f>IF(Vendas4!F461="","",Vendas4!F461)</f>
        <v/>
      </c>
      <c r="E3491" s="36" t="str">
        <f>IF(Vendas4!G461="","",Vendas4!G461)</f>
        <v/>
      </c>
      <c r="F3491" s="36" t="str">
        <f>IF(Vendas4!H461="","",Vendas4!H461)</f>
        <v/>
      </c>
      <c r="G3491" s="36" t="str">
        <f>IF(Vendas4!I461="","",Vendas4!I461)</f>
        <v/>
      </c>
      <c r="H3491" s="36" t="str">
        <f>IF(Vendas4!J461="","",Vendas4!J461)</f>
        <v/>
      </c>
      <c r="I3491" s="36" t="str">
        <f>IF(Vendas4!K461="","",Vendas4!K461)</f>
        <v/>
      </c>
      <c r="J3491" s="36" t="str">
        <f>IF(Vendas4!L461="","",Vendas4!L461)</f>
        <v/>
      </c>
      <c r="K3491" s="36" t="str">
        <f>IF(Vendas4!M461="","",Vendas4!M461)</f>
        <v/>
      </c>
      <c r="L3491" s="36" t="str">
        <f>IF(Vendas4!N461="","",Vendas4!N461)</f>
        <v/>
      </c>
      <c r="M3491" s="36" t="str">
        <f>IF(Vendas4!O461="","",Vendas4!O461)</f>
        <v/>
      </c>
      <c r="N3491" s="36" t="str">
        <f>IF(Vendas4!P461="","",Vendas4!P461)</f>
        <v/>
      </c>
      <c r="O3491" s="42">
        <f t="shared" si="652"/>
        <v>0</v>
      </c>
      <c r="P3491" s="105">
        <f t="shared" si="653"/>
        <v>0</v>
      </c>
      <c r="Q3491" s="105">
        <f t="shared" si="654"/>
        <v>0</v>
      </c>
      <c r="R3491" s="105">
        <f t="shared" si="655"/>
        <v>0</v>
      </c>
      <c r="S3491" s="22" t="str">
        <f t="shared" si="640"/>
        <v/>
      </c>
      <c r="T3491" s="92">
        <f t="shared" si="656"/>
        <v>0</v>
      </c>
      <c r="U3491" s="92">
        <f t="shared" si="641"/>
        <v>0</v>
      </c>
      <c r="V3491" s="92">
        <f t="shared" si="642"/>
        <v>0</v>
      </c>
      <c r="W3491" s="92">
        <f t="shared" si="643"/>
        <v>0</v>
      </c>
      <c r="X3491" s="92">
        <f t="shared" si="644"/>
        <v>0</v>
      </c>
      <c r="Y3491" s="92">
        <f t="shared" si="645"/>
        <v>0</v>
      </c>
      <c r="Z3491" s="92">
        <f t="shared" si="646"/>
        <v>0</v>
      </c>
      <c r="AA3491" s="92">
        <f t="shared" si="647"/>
        <v>0</v>
      </c>
      <c r="AB3491" s="92">
        <f t="shared" si="648"/>
        <v>0</v>
      </c>
      <c r="AC3491" s="92">
        <f t="shared" si="649"/>
        <v>0</v>
      </c>
      <c r="AD3491" s="92">
        <f t="shared" si="650"/>
        <v>0</v>
      </c>
      <c r="AE3491" s="92">
        <f t="shared" si="651"/>
        <v>0</v>
      </c>
      <c r="AF3491" s="118">
        <f t="shared" si="657"/>
        <v>0</v>
      </c>
    </row>
    <row r="3492" spans="2:32" ht="21.95" customHeight="1" x14ac:dyDescent="0.25">
      <c r="B3492" s="36" t="str">
        <f>IF(Vendas4!D462="","",Vendas4!D462)</f>
        <v/>
      </c>
      <c r="C3492" s="36" t="str">
        <f>IF(Vendas4!E462="","",Vendas4!E462)</f>
        <v/>
      </c>
      <c r="D3492" s="36" t="str">
        <f>IF(Vendas4!F462="","",Vendas4!F462)</f>
        <v/>
      </c>
      <c r="E3492" s="36" t="str">
        <f>IF(Vendas4!G462="","",Vendas4!G462)</f>
        <v/>
      </c>
      <c r="F3492" s="36" t="str">
        <f>IF(Vendas4!H462="","",Vendas4!H462)</f>
        <v/>
      </c>
      <c r="G3492" s="36" t="str">
        <f>IF(Vendas4!I462="","",Vendas4!I462)</f>
        <v/>
      </c>
      <c r="H3492" s="36" t="str">
        <f>IF(Vendas4!J462="","",Vendas4!J462)</f>
        <v/>
      </c>
      <c r="I3492" s="36" t="str">
        <f>IF(Vendas4!K462="","",Vendas4!K462)</f>
        <v/>
      </c>
      <c r="J3492" s="36" t="str">
        <f>IF(Vendas4!L462="","",Vendas4!L462)</f>
        <v/>
      </c>
      <c r="K3492" s="36" t="str">
        <f>IF(Vendas4!M462="","",Vendas4!M462)</f>
        <v/>
      </c>
      <c r="L3492" s="36" t="str">
        <f>IF(Vendas4!N462="","",Vendas4!N462)</f>
        <v/>
      </c>
      <c r="M3492" s="36" t="str">
        <f>IF(Vendas4!O462="","",Vendas4!O462)</f>
        <v/>
      </c>
      <c r="N3492" s="36" t="str">
        <f>IF(Vendas4!P462="","",Vendas4!P462)</f>
        <v/>
      </c>
      <c r="O3492" s="42">
        <f t="shared" si="652"/>
        <v>0</v>
      </c>
      <c r="P3492" s="105">
        <f t="shared" si="653"/>
        <v>0</v>
      </c>
      <c r="Q3492" s="105">
        <f t="shared" si="654"/>
        <v>0</v>
      </c>
      <c r="R3492" s="105">
        <f t="shared" si="655"/>
        <v>0</v>
      </c>
      <c r="S3492" s="22" t="str">
        <f t="shared" si="640"/>
        <v/>
      </c>
      <c r="T3492" s="92">
        <f t="shared" si="656"/>
        <v>0</v>
      </c>
      <c r="U3492" s="92">
        <f t="shared" si="641"/>
        <v>0</v>
      </c>
      <c r="V3492" s="92">
        <f t="shared" si="642"/>
        <v>0</v>
      </c>
      <c r="W3492" s="92">
        <f t="shared" si="643"/>
        <v>0</v>
      </c>
      <c r="X3492" s="92">
        <f t="shared" si="644"/>
        <v>0</v>
      </c>
      <c r="Y3492" s="92">
        <f t="shared" si="645"/>
        <v>0</v>
      </c>
      <c r="Z3492" s="92">
        <f t="shared" si="646"/>
        <v>0</v>
      </c>
      <c r="AA3492" s="92">
        <f t="shared" si="647"/>
        <v>0</v>
      </c>
      <c r="AB3492" s="92">
        <f t="shared" si="648"/>
        <v>0</v>
      </c>
      <c r="AC3492" s="92">
        <f t="shared" si="649"/>
        <v>0</v>
      </c>
      <c r="AD3492" s="92">
        <f t="shared" si="650"/>
        <v>0</v>
      </c>
      <c r="AE3492" s="92">
        <f t="shared" si="651"/>
        <v>0</v>
      </c>
      <c r="AF3492" s="118">
        <f t="shared" si="657"/>
        <v>0</v>
      </c>
    </row>
    <row r="3493" spans="2:32" ht="21.95" customHeight="1" x14ac:dyDescent="0.25">
      <c r="B3493" s="36" t="str">
        <f>IF(Vendas4!D463="","",Vendas4!D463)</f>
        <v/>
      </c>
      <c r="C3493" s="36" t="str">
        <f>IF(Vendas4!E463="","",Vendas4!E463)</f>
        <v/>
      </c>
      <c r="D3493" s="36" t="str">
        <f>IF(Vendas4!F463="","",Vendas4!F463)</f>
        <v/>
      </c>
      <c r="E3493" s="36" t="str">
        <f>IF(Vendas4!G463="","",Vendas4!G463)</f>
        <v/>
      </c>
      <c r="F3493" s="36" t="str">
        <f>IF(Vendas4!H463="","",Vendas4!H463)</f>
        <v/>
      </c>
      <c r="G3493" s="36" t="str">
        <f>IF(Vendas4!I463="","",Vendas4!I463)</f>
        <v/>
      </c>
      <c r="H3493" s="36" t="str">
        <f>IF(Vendas4!J463="","",Vendas4!J463)</f>
        <v/>
      </c>
      <c r="I3493" s="36" t="str">
        <f>IF(Vendas4!K463="","",Vendas4!K463)</f>
        <v/>
      </c>
      <c r="J3493" s="36" t="str">
        <f>IF(Vendas4!L463="","",Vendas4!L463)</f>
        <v/>
      </c>
      <c r="K3493" s="36" t="str">
        <f>IF(Vendas4!M463="","",Vendas4!M463)</f>
        <v/>
      </c>
      <c r="L3493" s="36" t="str">
        <f>IF(Vendas4!N463="","",Vendas4!N463)</f>
        <v/>
      </c>
      <c r="M3493" s="36" t="str">
        <f>IF(Vendas4!O463="","",Vendas4!O463)</f>
        <v/>
      </c>
      <c r="N3493" s="36" t="str">
        <f>IF(Vendas4!P463="","",Vendas4!P463)</f>
        <v/>
      </c>
      <c r="O3493" s="42">
        <f t="shared" si="652"/>
        <v>0</v>
      </c>
      <c r="P3493" s="105">
        <f t="shared" si="653"/>
        <v>0</v>
      </c>
      <c r="Q3493" s="105">
        <f t="shared" si="654"/>
        <v>0</v>
      </c>
      <c r="R3493" s="105">
        <f t="shared" si="655"/>
        <v>0</v>
      </c>
      <c r="S3493" s="22" t="str">
        <f t="shared" si="640"/>
        <v/>
      </c>
      <c r="T3493" s="92">
        <f t="shared" si="656"/>
        <v>0</v>
      </c>
      <c r="U3493" s="92">
        <f t="shared" si="641"/>
        <v>0</v>
      </c>
      <c r="V3493" s="92">
        <f t="shared" si="642"/>
        <v>0</v>
      </c>
      <c r="W3493" s="92">
        <f t="shared" si="643"/>
        <v>0</v>
      </c>
      <c r="X3493" s="92">
        <f t="shared" si="644"/>
        <v>0</v>
      </c>
      <c r="Y3493" s="92">
        <f t="shared" si="645"/>
        <v>0</v>
      </c>
      <c r="Z3493" s="92">
        <f t="shared" si="646"/>
        <v>0</v>
      </c>
      <c r="AA3493" s="92">
        <f t="shared" si="647"/>
        <v>0</v>
      </c>
      <c r="AB3493" s="92">
        <f t="shared" si="648"/>
        <v>0</v>
      </c>
      <c r="AC3493" s="92">
        <f t="shared" si="649"/>
        <v>0</v>
      </c>
      <c r="AD3493" s="92">
        <f t="shared" si="650"/>
        <v>0</v>
      </c>
      <c r="AE3493" s="92">
        <f t="shared" si="651"/>
        <v>0</v>
      </c>
      <c r="AF3493" s="118">
        <f t="shared" si="657"/>
        <v>0</v>
      </c>
    </row>
    <row r="3494" spans="2:32" ht="21.95" customHeight="1" x14ac:dyDescent="0.25">
      <c r="B3494" s="36" t="str">
        <f>IF(Vendas4!D464="","",Vendas4!D464)</f>
        <v/>
      </c>
      <c r="C3494" s="36" t="str">
        <f>IF(Vendas4!E464="","",Vendas4!E464)</f>
        <v/>
      </c>
      <c r="D3494" s="36" t="str">
        <f>IF(Vendas4!F464="","",Vendas4!F464)</f>
        <v/>
      </c>
      <c r="E3494" s="36" t="str">
        <f>IF(Vendas4!G464="","",Vendas4!G464)</f>
        <v/>
      </c>
      <c r="F3494" s="36" t="str">
        <f>IF(Vendas4!H464="","",Vendas4!H464)</f>
        <v/>
      </c>
      <c r="G3494" s="36" t="str">
        <f>IF(Vendas4!I464="","",Vendas4!I464)</f>
        <v/>
      </c>
      <c r="H3494" s="36" t="str">
        <f>IF(Vendas4!J464="","",Vendas4!J464)</f>
        <v/>
      </c>
      <c r="I3494" s="36" t="str">
        <f>IF(Vendas4!K464="","",Vendas4!K464)</f>
        <v/>
      </c>
      <c r="J3494" s="36" t="str">
        <f>IF(Vendas4!L464="","",Vendas4!L464)</f>
        <v/>
      </c>
      <c r="K3494" s="36" t="str">
        <f>IF(Vendas4!M464="","",Vendas4!M464)</f>
        <v/>
      </c>
      <c r="L3494" s="36" t="str">
        <f>IF(Vendas4!N464="","",Vendas4!N464)</f>
        <v/>
      </c>
      <c r="M3494" s="36" t="str">
        <f>IF(Vendas4!O464="","",Vendas4!O464)</f>
        <v/>
      </c>
      <c r="N3494" s="36" t="str">
        <f>IF(Vendas4!P464="","",Vendas4!P464)</f>
        <v/>
      </c>
      <c r="O3494" s="42">
        <f t="shared" si="652"/>
        <v>0</v>
      </c>
      <c r="P3494" s="105">
        <f t="shared" si="653"/>
        <v>0</v>
      </c>
      <c r="Q3494" s="105">
        <f t="shared" si="654"/>
        <v>0</v>
      </c>
      <c r="R3494" s="105">
        <f t="shared" si="655"/>
        <v>0</v>
      </c>
      <c r="S3494" s="22" t="str">
        <f t="shared" si="640"/>
        <v/>
      </c>
      <c r="T3494" s="92">
        <f t="shared" si="656"/>
        <v>0</v>
      </c>
      <c r="U3494" s="92">
        <f t="shared" si="641"/>
        <v>0</v>
      </c>
      <c r="V3494" s="92">
        <f t="shared" si="642"/>
        <v>0</v>
      </c>
      <c r="W3494" s="92">
        <f t="shared" si="643"/>
        <v>0</v>
      </c>
      <c r="X3494" s="92">
        <f t="shared" si="644"/>
        <v>0</v>
      </c>
      <c r="Y3494" s="92">
        <f t="shared" si="645"/>
        <v>0</v>
      </c>
      <c r="Z3494" s="92">
        <f t="shared" si="646"/>
        <v>0</v>
      </c>
      <c r="AA3494" s="92">
        <f t="shared" si="647"/>
        <v>0</v>
      </c>
      <c r="AB3494" s="92">
        <f t="shared" si="648"/>
        <v>0</v>
      </c>
      <c r="AC3494" s="92">
        <f t="shared" si="649"/>
        <v>0</v>
      </c>
      <c r="AD3494" s="92">
        <f t="shared" si="650"/>
        <v>0</v>
      </c>
      <c r="AE3494" s="92">
        <f t="shared" si="651"/>
        <v>0</v>
      </c>
      <c r="AF3494" s="118">
        <f t="shared" si="657"/>
        <v>0</v>
      </c>
    </row>
    <row r="3495" spans="2:32" ht="21.95" customHeight="1" x14ac:dyDescent="0.25">
      <c r="B3495" s="36" t="str">
        <f>IF(Vendas4!D465="","",Vendas4!D465)</f>
        <v/>
      </c>
      <c r="C3495" s="36" t="str">
        <f>IF(Vendas4!E465="","",Vendas4!E465)</f>
        <v/>
      </c>
      <c r="D3495" s="36" t="str">
        <f>IF(Vendas4!F465="","",Vendas4!F465)</f>
        <v/>
      </c>
      <c r="E3495" s="36" t="str">
        <f>IF(Vendas4!G465="","",Vendas4!G465)</f>
        <v/>
      </c>
      <c r="F3495" s="36" t="str">
        <f>IF(Vendas4!H465="","",Vendas4!H465)</f>
        <v/>
      </c>
      <c r="G3495" s="36" t="str">
        <f>IF(Vendas4!I465="","",Vendas4!I465)</f>
        <v/>
      </c>
      <c r="H3495" s="36" t="str">
        <f>IF(Vendas4!J465="","",Vendas4!J465)</f>
        <v/>
      </c>
      <c r="I3495" s="36" t="str">
        <f>IF(Vendas4!K465="","",Vendas4!K465)</f>
        <v/>
      </c>
      <c r="J3495" s="36" t="str">
        <f>IF(Vendas4!L465="","",Vendas4!L465)</f>
        <v/>
      </c>
      <c r="K3495" s="36" t="str">
        <f>IF(Vendas4!M465="","",Vendas4!M465)</f>
        <v/>
      </c>
      <c r="L3495" s="36" t="str">
        <f>IF(Vendas4!N465="","",Vendas4!N465)</f>
        <v/>
      </c>
      <c r="M3495" s="36" t="str">
        <f>IF(Vendas4!O465="","",Vendas4!O465)</f>
        <v/>
      </c>
      <c r="N3495" s="36" t="str">
        <f>IF(Vendas4!P465="","",Vendas4!P465)</f>
        <v/>
      </c>
      <c r="O3495" s="42">
        <f t="shared" si="652"/>
        <v>0</v>
      </c>
      <c r="P3495" s="105">
        <f t="shared" si="653"/>
        <v>0</v>
      </c>
      <c r="Q3495" s="105">
        <f t="shared" si="654"/>
        <v>0</v>
      </c>
      <c r="R3495" s="105">
        <f t="shared" si="655"/>
        <v>0</v>
      </c>
      <c r="S3495" s="22" t="str">
        <f t="shared" si="640"/>
        <v/>
      </c>
      <c r="T3495" s="92">
        <f t="shared" si="656"/>
        <v>0</v>
      </c>
      <c r="U3495" s="92">
        <f t="shared" si="641"/>
        <v>0</v>
      </c>
      <c r="V3495" s="92">
        <f t="shared" si="642"/>
        <v>0</v>
      </c>
      <c r="W3495" s="92">
        <f t="shared" si="643"/>
        <v>0</v>
      </c>
      <c r="X3495" s="92">
        <f t="shared" si="644"/>
        <v>0</v>
      </c>
      <c r="Y3495" s="92">
        <f t="shared" si="645"/>
        <v>0</v>
      </c>
      <c r="Z3495" s="92">
        <f t="shared" si="646"/>
        <v>0</v>
      </c>
      <c r="AA3495" s="92">
        <f t="shared" si="647"/>
        <v>0</v>
      </c>
      <c r="AB3495" s="92">
        <f t="shared" si="648"/>
        <v>0</v>
      </c>
      <c r="AC3495" s="92">
        <f t="shared" si="649"/>
        <v>0</v>
      </c>
      <c r="AD3495" s="92">
        <f t="shared" si="650"/>
        <v>0</v>
      </c>
      <c r="AE3495" s="92">
        <f t="shared" si="651"/>
        <v>0</v>
      </c>
      <c r="AF3495" s="118">
        <f t="shared" si="657"/>
        <v>0</v>
      </c>
    </row>
    <row r="3496" spans="2:32" ht="21.95" customHeight="1" x14ac:dyDescent="0.25">
      <c r="B3496" s="36" t="str">
        <f>IF(Vendas4!D466="","",Vendas4!D466)</f>
        <v/>
      </c>
      <c r="C3496" s="36" t="str">
        <f>IF(Vendas4!E466="","",Vendas4!E466)</f>
        <v/>
      </c>
      <c r="D3496" s="36" t="str">
        <f>IF(Vendas4!F466="","",Vendas4!F466)</f>
        <v/>
      </c>
      <c r="E3496" s="36" t="str">
        <f>IF(Vendas4!G466="","",Vendas4!G466)</f>
        <v/>
      </c>
      <c r="F3496" s="36" t="str">
        <f>IF(Vendas4!H466="","",Vendas4!H466)</f>
        <v/>
      </c>
      <c r="G3496" s="36" t="str">
        <f>IF(Vendas4!I466="","",Vendas4!I466)</f>
        <v/>
      </c>
      <c r="H3496" s="36" t="str">
        <f>IF(Vendas4!J466="","",Vendas4!J466)</f>
        <v/>
      </c>
      <c r="I3496" s="36" t="str">
        <f>IF(Vendas4!K466="","",Vendas4!K466)</f>
        <v/>
      </c>
      <c r="J3496" s="36" t="str">
        <f>IF(Vendas4!L466="","",Vendas4!L466)</f>
        <v/>
      </c>
      <c r="K3496" s="36" t="str">
        <f>IF(Vendas4!M466="","",Vendas4!M466)</f>
        <v/>
      </c>
      <c r="L3496" s="36" t="str">
        <f>IF(Vendas4!N466="","",Vendas4!N466)</f>
        <v/>
      </c>
      <c r="M3496" s="36" t="str">
        <f>IF(Vendas4!O466="","",Vendas4!O466)</f>
        <v/>
      </c>
      <c r="N3496" s="36" t="str">
        <f>IF(Vendas4!P466="","",Vendas4!P466)</f>
        <v/>
      </c>
      <c r="O3496" s="42">
        <f t="shared" si="652"/>
        <v>0</v>
      </c>
      <c r="P3496" s="105">
        <f t="shared" si="653"/>
        <v>0</v>
      </c>
      <c r="Q3496" s="105">
        <f t="shared" si="654"/>
        <v>0</v>
      </c>
      <c r="R3496" s="105">
        <f t="shared" si="655"/>
        <v>0</v>
      </c>
      <c r="S3496" s="22" t="str">
        <f t="shared" si="640"/>
        <v/>
      </c>
      <c r="T3496" s="92">
        <f t="shared" si="656"/>
        <v>0</v>
      </c>
      <c r="U3496" s="92">
        <f t="shared" si="641"/>
        <v>0</v>
      </c>
      <c r="V3496" s="92">
        <f t="shared" si="642"/>
        <v>0</v>
      </c>
      <c r="W3496" s="92">
        <f t="shared" si="643"/>
        <v>0</v>
      </c>
      <c r="X3496" s="92">
        <f t="shared" si="644"/>
        <v>0</v>
      </c>
      <c r="Y3496" s="92">
        <f t="shared" si="645"/>
        <v>0</v>
      </c>
      <c r="Z3496" s="92">
        <f t="shared" si="646"/>
        <v>0</v>
      </c>
      <c r="AA3496" s="92">
        <f t="shared" si="647"/>
        <v>0</v>
      </c>
      <c r="AB3496" s="92">
        <f t="shared" si="648"/>
        <v>0</v>
      </c>
      <c r="AC3496" s="92">
        <f t="shared" si="649"/>
        <v>0</v>
      </c>
      <c r="AD3496" s="92">
        <f t="shared" si="650"/>
        <v>0</v>
      </c>
      <c r="AE3496" s="92">
        <f t="shared" si="651"/>
        <v>0</v>
      </c>
      <c r="AF3496" s="118">
        <f t="shared" si="657"/>
        <v>0</v>
      </c>
    </row>
    <row r="3497" spans="2:32" ht="21.95" customHeight="1" x14ac:dyDescent="0.25">
      <c r="B3497" s="36" t="str">
        <f>IF(Vendas4!D467="","",Vendas4!D467)</f>
        <v/>
      </c>
      <c r="C3497" s="36" t="str">
        <f>IF(Vendas4!E467="","",Vendas4!E467)</f>
        <v/>
      </c>
      <c r="D3497" s="36" t="str">
        <f>IF(Vendas4!F467="","",Vendas4!F467)</f>
        <v/>
      </c>
      <c r="E3497" s="36" t="str">
        <f>IF(Vendas4!G467="","",Vendas4!G467)</f>
        <v/>
      </c>
      <c r="F3497" s="36" t="str">
        <f>IF(Vendas4!H467="","",Vendas4!H467)</f>
        <v/>
      </c>
      <c r="G3497" s="36" t="str">
        <f>IF(Vendas4!I467="","",Vendas4!I467)</f>
        <v/>
      </c>
      <c r="H3497" s="36" t="str">
        <f>IF(Vendas4!J467="","",Vendas4!J467)</f>
        <v/>
      </c>
      <c r="I3497" s="36" t="str">
        <f>IF(Vendas4!K467="","",Vendas4!K467)</f>
        <v/>
      </c>
      <c r="J3497" s="36" t="str">
        <f>IF(Vendas4!L467="","",Vendas4!L467)</f>
        <v/>
      </c>
      <c r="K3497" s="36" t="str">
        <f>IF(Vendas4!M467="","",Vendas4!M467)</f>
        <v/>
      </c>
      <c r="L3497" s="36" t="str">
        <f>IF(Vendas4!N467="","",Vendas4!N467)</f>
        <v/>
      </c>
      <c r="M3497" s="36" t="str">
        <f>IF(Vendas4!O467="","",Vendas4!O467)</f>
        <v/>
      </c>
      <c r="N3497" s="36" t="str">
        <f>IF(Vendas4!P467="","",Vendas4!P467)</f>
        <v/>
      </c>
      <c r="O3497" s="42">
        <f t="shared" si="652"/>
        <v>0</v>
      </c>
      <c r="P3497" s="105">
        <f t="shared" si="653"/>
        <v>0</v>
      </c>
      <c r="Q3497" s="105">
        <f t="shared" si="654"/>
        <v>0</v>
      </c>
      <c r="R3497" s="105">
        <f t="shared" si="655"/>
        <v>0</v>
      </c>
      <c r="S3497" s="22" t="str">
        <f t="shared" si="640"/>
        <v/>
      </c>
      <c r="T3497" s="92">
        <f t="shared" si="656"/>
        <v>0</v>
      </c>
      <c r="U3497" s="92">
        <f t="shared" si="641"/>
        <v>0</v>
      </c>
      <c r="V3497" s="92">
        <f t="shared" si="642"/>
        <v>0</v>
      </c>
      <c r="W3497" s="92">
        <f t="shared" si="643"/>
        <v>0</v>
      </c>
      <c r="X3497" s="92">
        <f t="shared" si="644"/>
        <v>0</v>
      </c>
      <c r="Y3497" s="92">
        <f t="shared" si="645"/>
        <v>0</v>
      </c>
      <c r="Z3497" s="92">
        <f t="shared" si="646"/>
        <v>0</v>
      </c>
      <c r="AA3497" s="92">
        <f t="shared" si="647"/>
        <v>0</v>
      </c>
      <c r="AB3497" s="92">
        <f t="shared" si="648"/>
        <v>0</v>
      </c>
      <c r="AC3497" s="92">
        <f t="shared" si="649"/>
        <v>0</v>
      </c>
      <c r="AD3497" s="92">
        <f t="shared" si="650"/>
        <v>0</v>
      </c>
      <c r="AE3497" s="92">
        <f t="shared" si="651"/>
        <v>0</v>
      </c>
      <c r="AF3497" s="118">
        <f t="shared" si="657"/>
        <v>0</v>
      </c>
    </row>
    <row r="3498" spans="2:32" ht="21.95" customHeight="1" x14ac:dyDescent="0.25">
      <c r="B3498" s="36" t="str">
        <f>IF(Vendas4!D468="","",Vendas4!D468)</f>
        <v/>
      </c>
      <c r="C3498" s="36" t="str">
        <f>IF(Vendas4!E468="","",Vendas4!E468)</f>
        <v/>
      </c>
      <c r="D3498" s="36" t="str">
        <f>IF(Vendas4!F468="","",Vendas4!F468)</f>
        <v/>
      </c>
      <c r="E3498" s="36" t="str">
        <f>IF(Vendas4!G468="","",Vendas4!G468)</f>
        <v/>
      </c>
      <c r="F3498" s="36" t="str">
        <f>IF(Vendas4!H468="","",Vendas4!H468)</f>
        <v/>
      </c>
      <c r="G3498" s="36" t="str">
        <f>IF(Vendas4!I468="","",Vendas4!I468)</f>
        <v/>
      </c>
      <c r="H3498" s="36" t="str">
        <f>IF(Vendas4!J468="","",Vendas4!J468)</f>
        <v/>
      </c>
      <c r="I3498" s="36" t="str">
        <f>IF(Vendas4!K468="","",Vendas4!K468)</f>
        <v/>
      </c>
      <c r="J3498" s="36" t="str">
        <f>IF(Vendas4!L468="","",Vendas4!L468)</f>
        <v/>
      </c>
      <c r="K3498" s="36" t="str">
        <f>IF(Vendas4!M468="","",Vendas4!M468)</f>
        <v/>
      </c>
      <c r="L3498" s="36" t="str">
        <f>IF(Vendas4!N468="","",Vendas4!N468)</f>
        <v/>
      </c>
      <c r="M3498" s="36" t="str">
        <f>IF(Vendas4!O468="","",Vendas4!O468)</f>
        <v/>
      </c>
      <c r="N3498" s="36" t="str">
        <f>IF(Vendas4!P468="","",Vendas4!P468)</f>
        <v/>
      </c>
      <c r="O3498" s="42">
        <f t="shared" si="652"/>
        <v>0</v>
      </c>
      <c r="P3498" s="105">
        <f t="shared" si="653"/>
        <v>0</v>
      </c>
      <c r="Q3498" s="105">
        <f t="shared" si="654"/>
        <v>0</v>
      </c>
      <c r="R3498" s="105">
        <f t="shared" si="655"/>
        <v>0</v>
      </c>
      <c r="S3498" s="22" t="str">
        <f t="shared" si="640"/>
        <v/>
      </c>
      <c r="T3498" s="92">
        <f t="shared" si="656"/>
        <v>0</v>
      </c>
      <c r="U3498" s="92">
        <f t="shared" si="641"/>
        <v>0</v>
      </c>
      <c r="V3498" s="92">
        <f t="shared" si="642"/>
        <v>0</v>
      </c>
      <c r="W3498" s="92">
        <f t="shared" si="643"/>
        <v>0</v>
      </c>
      <c r="X3498" s="92">
        <f t="shared" si="644"/>
        <v>0</v>
      </c>
      <c r="Y3498" s="92">
        <f t="shared" si="645"/>
        <v>0</v>
      </c>
      <c r="Z3498" s="92">
        <f t="shared" si="646"/>
        <v>0</v>
      </c>
      <c r="AA3498" s="92">
        <f t="shared" si="647"/>
        <v>0</v>
      </c>
      <c r="AB3498" s="92">
        <f t="shared" si="648"/>
        <v>0</v>
      </c>
      <c r="AC3498" s="92">
        <f t="shared" si="649"/>
        <v>0</v>
      </c>
      <c r="AD3498" s="92">
        <f t="shared" si="650"/>
        <v>0</v>
      </c>
      <c r="AE3498" s="92">
        <f t="shared" si="651"/>
        <v>0</v>
      </c>
      <c r="AF3498" s="118">
        <f t="shared" si="657"/>
        <v>0</v>
      </c>
    </row>
    <row r="3499" spans="2:32" ht="21.95" customHeight="1" x14ac:dyDescent="0.25">
      <c r="B3499" s="36" t="str">
        <f>IF(Vendas4!D469="","",Vendas4!D469)</f>
        <v/>
      </c>
      <c r="C3499" s="36" t="str">
        <f>IF(Vendas4!E469="","",Vendas4!E469)</f>
        <v/>
      </c>
      <c r="D3499" s="36" t="str">
        <f>IF(Vendas4!F469="","",Vendas4!F469)</f>
        <v/>
      </c>
      <c r="E3499" s="36" t="str">
        <f>IF(Vendas4!G469="","",Vendas4!G469)</f>
        <v/>
      </c>
      <c r="F3499" s="36" t="str">
        <f>IF(Vendas4!H469="","",Vendas4!H469)</f>
        <v/>
      </c>
      <c r="G3499" s="36" t="str">
        <f>IF(Vendas4!I469="","",Vendas4!I469)</f>
        <v/>
      </c>
      <c r="H3499" s="36" t="str">
        <f>IF(Vendas4!J469="","",Vendas4!J469)</f>
        <v/>
      </c>
      <c r="I3499" s="36" t="str">
        <f>IF(Vendas4!K469="","",Vendas4!K469)</f>
        <v/>
      </c>
      <c r="J3499" s="36" t="str">
        <f>IF(Vendas4!L469="","",Vendas4!L469)</f>
        <v/>
      </c>
      <c r="K3499" s="36" t="str">
        <f>IF(Vendas4!M469="","",Vendas4!M469)</f>
        <v/>
      </c>
      <c r="L3499" s="36" t="str">
        <f>IF(Vendas4!N469="","",Vendas4!N469)</f>
        <v/>
      </c>
      <c r="M3499" s="36" t="str">
        <f>IF(Vendas4!O469="","",Vendas4!O469)</f>
        <v/>
      </c>
      <c r="N3499" s="36" t="str">
        <f>IF(Vendas4!P469="","",Vendas4!P469)</f>
        <v/>
      </c>
      <c r="O3499" s="42">
        <f t="shared" si="652"/>
        <v>0</v>
      </c>
      <c r="P3499" s="105">
        <f t="shared" si="653"/>
        <v>0</v>
      </c>
      <c r="Q3499" s="105">
        <f t="shared" si="654"/>
        <v>0</v>
      </c>
      <c r="R3499" s="105">
        <f t="shared" si="655"/>
        <v>0</v>
      </c>
      <c r="S3499" s="22" t="str">
        <f t="shared" si="640"/>
        <v/>
      </c>
      <c r="T3499" s="92">
        <f t="shared" si="656"/>
        <v>0</v>
      </c>
      <c r="U3499" s="92">
        <f t="shared" si="641"/>
        <v>0</v>
      </c>
      <c r="V3499" s="92">
        <f t="shared" si="642"/>
        <v>0</v>
      </c>
      <c r="W3499" s="92">
        <f t="shared" si="643"/>
        <v>0</v>
      </c>
      <c r="X3499" s="92">
        <f t="shared" si="644"/>
        <v>0</v>
      </c>
      <c r="Y3499" s="92">
        <f t="shared" si="645"/>
        <v>0</v>
      </c>
      <c r="Z3499" s="92">
        <f t="shared" si="646"/>
        <v>0</v>
      </c>
      <c r="AA3499" s="92">
        <f t="shared" si="647"/>
        <v>0</v>
      </c>
      <c r="AB3499" s="92">
        <f t="shared" si="648"/>
        <v>0</v>
      </c>
      <c r="AC3499" s="92">
        <f t="shared" si="649"/>
        <v>0</v>
      </c>
      <c r="AD3499" s="92">
        <f t="shared" si="650"/>
        <v>0</v>
      </c>
      <c r="AE3499" s="92">
        <f t="shared" si="651"/>
        <v>0</v>
      </c>
      <c r="AF3499" s="118">
        <f t="shared" si="657"/>
        <v>0</v>
      </c>
    </row>
    <row r="3500" spans="2:32" ht="21.95" customHeight="1" x14ac:dyDescent="0.25">
      <c r="B3500" s="36" t="str">
        <f>IF(Vendas4!D470="","",Vendas4!D470)</f>
        <v/>
      </c>
      <c r="C3500" s="36" t="str">
        <f>IF(Vendas4!E470="","",Vendas4!E470)</f>
        <v/>
      </c>
      <c r="D3500" s="36" t="str">
        <f>IF(Vendas4!F470="","",Vendas4!F470)</f>
        <v/>
      </c>
      <c r="E3500" s="36" t="str">
        <f>IF(Vendas4!G470="","",Vendas4!G470)</f>
        <v/>
      </c>
      <c r="F3500" s="36" t="str">
        <f>IF(Vendas4!H470="","",Vendas4!H470)</f>
        <v/>
      </c>
      <c r="G3500" s="36" t="str">
        <f>IF(Vendas4!I470="","",Vendas4!I470)</f>
        <v/>
      </c>
      <c r="H3500" s="36" t="str">
        <f>IF(Vendas4!J470="","",Vendas4!J470)</f>
        <v/>
      </c>
      <c r="I3500" s="36" t="str">
        <f>IF(Vendas4!K470="","",Vendas4!K470)</f>
        <v/>
      </c>
      <c r="J3500" s="36" t="str">
        <f>IF(Vendas4!L470="","",Vendas4!L470)</f>
        <v/>
      </c>
      <c r="K3500" s="36" t="str">
        <f>IF(Vendas4!M470="","",Vendas4!M470)</f>
        <v/>
      </c>
      <c r="L3500" s="36" t="str">
        <f>IF(Vendas4!N470="","",Vendas4!N470)</f>
        <v/>
      </c>
      <c r="M3500" s="36" t="str">
        <f>IF(Vendas4!O470="","",Vendas4!O470)</f>
        <v/>
      </c>
      <c r="N3500" s="36" t="str">
        <f>IF(Vendas4!P470="","",Vendas4!P470)</f>
        <v/>
      </c>
      <c r="O3500" s="42">
        <f t="shared" si="652"/>
        <v>0</v>
      </c>
      <c r="P3500" s="105">
        <f t="shared" si="653"/>
        <v>0</v>
      </c>
      <c r="Q3500" s="105">
        <f t="shared" si="654"/>
        <v>0</v>
      </c>
      <c r="R3500" s="105">
        <f t="shared" si="655"/>
        <v>0</v>
      </c>
      <c r="S3500" s="22" t="str">
        <f t="shared" si="640"/>
        <v/>
      </c>
      <c r="T3500" s="92">
        <f t="shared" si="656"/>
        <v>0</v>
      </c>
      <c r="U3500" s="92">
        <f t="shared" si="641"/>
        <v>0</v>
      </c>
      <c r="V3500" s="92">
        <f t="shared" si="642"/>
        <v>0</v>
      </c>
      <c r="W3500" s="92">
        <f t="shared" si="643"/>
        <v>0</v>
      </c>
      <c r="X3500" s="92">
        <f t="shared" si="644"/>
        <v>0</v>
      </c>
      <c r="Y3500" s="92">
        <f t="shared" si="645"/>
        <v>0</v>
      </c>
      <c r="Z3500" s="92">
        <f t="shared" si="646"/>
        <v>0</v>
      </c>
      <c r="AA3500" s="92">
        <f t="shared" si="647"/>
        <v>0</v>
      </c>
      <c r="AB3500" s="92">
        <f t="shared" si="648"/>
        <v>0</v>
      </c>
      <c r="AC3500" s="92">
        <f t="shared" si="649"/>
        <v>0</v>
      </c>
      <c r="AD3500" s="92">
        <f t="shared" si="650"/>
        <v>0</v>
      </c>
      <c r="AE3500" s="92">
        <f t="shared" si="651"/>
        <v>0</v>
      </c>
      <c r="AF3500" s="118">
        <f t="shared" si="657"/>
        <v>0</v>
      </c>
    </row>
    <row r="3501" spans="2:32" ht="21.95" customHeight="1" x14ac:dyDescent="0.25">
      <c r="B3501" s="36" t="str">
        <f>IF(Vendas4!D471="","",Vendas4!D471)</f>
        <v/>
      </c>
      <c r="C3501" s="36" t="str">
        <f>IF(Vendas4!E471="","",Vendas4!E471)</f>
        <v/>
      </c>
      <c r="D3501" s="36" t="str">
        <f>IF(Vendas4!F471="","",Vendas4!F471)</f>
        <v/>
      </c>
      <c r="E3501" s="36" t="str">
        <f>IF(Vendas4!G471="","",Vendas4!G471)</f>
        <v/>
      </c>
      <c r="F3501" s="36" t="str">
        <f>IF(Vendas4!H471="","",Vendas4!H471)</f>
        <v/>
      </c>
      <c r="G3501" s="36" t="str">
        <f>IF(Vendas4!I471="","",Vendas4!I471)</f>
        <v/>
      </c>
      <c r="H3501" s="36" t="str">
        <f>IF(Vendas4!J471="","",Vendas4!J471)</f>
        <v/>
      </c>
      <c r="I3501" s="36" t="str">
        <f>IF(Vendas4!K471="","",Vendas4!K471)</f>
        <v/>
      </c>
      <c r="J3501" s="36" t="str">
        <f>IF(Vendas4!L471="","",Vendas4!L471)</f>
        <v/>
      </c>
      <c r="K3501" s="36" t="str">
        <f>IF(Vendas4!M471="","",Vendas4!M471)</f>
        <v/>
      </c>
      <c r="L3501" s="36" t="str">
        <f>IF(Vendas4!N471="","",Vendas4!N471)</f>
        <v/>
      </c>
      <c r="M3501" s="36" t="str">
        <f>IF(Vendas4!O471="","",Vendas4!O471)</f>
        <v/>
      </c>
      <c r="N3501" s="36" t="str">
        <f>IF(Vendas4!P471="","",Vendas4!P471)</f>
        <v/>
      </c>
      <c r="O3501" s="42">
        <f t="shared" si="652"/>
        <v>0</v>
      </c>
      <c r="P3501" s="105">
        <f t="shared" si="653"/>
        <v>0</v>
      </c>
      <c r="Q3501" s="105">
        <f t="shared" si="654"/>
        <v>0</v>
      </c>
      <c r="R3501" s="105">
        <f t="shared" si="655"/>
        <v>0</v>
      </c>
      <c r="S3501" s="22" t="str">
        <f t="shared" si="640"/>
        <v/>
      </c>
      <c r="T3501" s="92">
        <f t="shared" si="656"/>
        <v>0</v>
      </c>
      <c r="U3501" s="92">
        <f t="shared" si="641"/>
        <v>0</v>
      </c>
      <c r="V3501" s="92">
        <f t="shared" si="642"/>
        <v>0</v>
      </c>
      <c r="W3501" s="92">
        <f t="shared" si="643"/>
        <v>0</v>
      </c>
      <c r="X3501" s="92">
        <f t="shared" si="644"/>
        <v>0</v>
      </c>
      <c r="Y3501" s="92">
        <f t="shared" si="645"/>
        <v>0</v>
      </c>
      <c r="Z3501" s="92">
        <f t="shared" si="646"/>
        <v>0</v>
      </c>
      <c r="AA3501" s="92">
        <f t="shared" si="647"/>
        <v>0</v>
      </c>
      <c r="AB3501" s="92">
        <f t="shared" si="648"/>
        <v>0</v>
      </c>
      <c r="AC3501" s="92">
        <f t="shared" si="649"/>
        <v>0</v>
      </c>
      <c r="AD3501" s="92">
        <f t="shared" si="650"/>
        <v>0</v>
      </c>
      <c r="AE3501" s="92">
        <f t="shared" si="651"/>
        <v>0</v>
      </c>
      <c r="AF3501" s="118">
        <f t="shared" si="657"/>
        <v>0</v>
      </c>
    </row>
    <row r="3502" spans="2:32" ht="21.95" customHeight="1" x14ac:dyDescent="0.25">
      <c r="B3502" s="36" t="str">
        <f>IF(Vendas4!D472="","",Vendas4!D472)</f>
        <v/>
      </c>
      <c r="C3502" s="36" t="str">
        <f>IF(Vendas4!E472="","",Vendas4!E472)</f>
        <v/>
      </c>
      <c r="D3502" s="36" t="str">
        <f>IF(Vendas4!F472="","",Vendas4!F472)</f>
        <v/>
      </c>
      <c r="E3502" s="36" t="str">
        <f>IF(Vendas4!G472="","",Vendas4!G472)</f>
        <v/>
      </c>
      <c r="F3502" s="36" t="str">
        <f>IF(Vendas4!H472="","",Vendas4!H472)</f>
        <v/>
      </c>
      <c r="G3502" s="36" t="str">
        <f>IF(Vendas4!I472="","",Vendas4!I472)</f>
        <v/>
      </c>
      <c r="H3502" s="36" t="str">
        <f>IF(Vendas4!J472="","",Vendas4!J472)</f>
        <v/>
      </c>
      <c r="I3502" s="36" t="str">
        <f>IF(Vendas4!K472="","",Vendas4!K472)</f>
        <v/>
      </c>
      <c r="J3502" s="36" t="str">
        <f>IF(Vendas4!L472="","",Vendas4!L472)</f>
        <v/>
      </c>
      <c r="K3502" s="36" t="str">
        <f>IF(Vendas4!M472="","",Vendas4!M472)</f>
        <v/>
      </c>
      <c r="L3502" s="36" t="str">
        <f>IF(Vendas4!N472="","",Vendas4!N472)</f>
        <v/>
      </c>
      <c r="M3502" s="36" t="str">
        <f>IF(Vendas4!O472="","",Vendas4!O472)</f>
        <v/>
      </c>
      <c r="N3502" s="36" t="str">
        <f>IF(Vendas4!P472="","",Vendas4!P472)</f>
        <v/>
      </c>
      <c r="O3502" s="42">
        <f t="shared" si="652"/>
        <v>0</v>
      </c>
      <c r="P3502" s="105">
        <f t="shared" si="653"/>
        <v>0</v>
      </c>
      <c r="Q3502" s="105">
        <f t="shared" si="654"/>
        <v>0</v>
      </c>
      <c r="R3502" s="105">
        <f t="shared" si="655"/>
        <v>0</v>
      </c>
      <c r="S3502" s="22" t="str">
        <f t="shared" si="640"/>
        <v/>
      </c>
      <c r="T3502" s="92">
        <f t="shared" si="656"/>
        <v>0</v>
      </c>
      <c r="U3502" s="92">
        <f t="shared" si="641"/>
        <v>0</v>
      </c>
      <c r="V3502" s="92">
        <f t="shared" si="642"/>
        <v>0</v>
      </c>
      <c r="W3502" s="92">
        <f t="shared" si="643"/>
        <v>0</v>
      </c>
      <c r="X3502" s="92">
        <f t="shared" si="644"/>
        <v>0</v>
      </c>
      <c r="Y3502" s="92">
        <f t="shared" si="645"/>
        <v>0</v>
      </c>
      <c r="Z3502" s="92">
        <f t="shared" si="646"/>
        <v>0</v>
      </c>
      <c r="AA3502" s="92">
        <f t="shared" si="647"/>
        <v>0</v>
      </c>
      <c r="AB3502" s="92">
        <f t="shared" si="648"/>
        <v>0</v>
      </c>
      <c r="AC3502" s="92">
        <f t="shared" si="649"/>
        <v>0</v>
      </c>
      <c r="AD3502" s="92">
        <f t="shared" si="650"/>
        <v>0</v>
      </c>
      <c r="AE3502" s="92">
        <f t="shared" si="651"/>
        <v>0</v>
      </c>
      <c r="AF3502" s="118">
        <f t="shared" si="657"/>
        <v>0</v>
      </c>
    </row>
    <row r="3503" spans="2:32" ht="21.95" customHeight="1" x14ac:dyDescent="0.25">
      <c r="B3503" s="36" t="str">
        <f>IF(Vendas4!D473="","",Vendas4!D473)</f>
        <v/>
      </c>
      <c r="C3503" s="36" t="str">
        <f>IF(Vendas4!E473="","",Vendas4!E473)</f>
        <v/>
      </c>
      <c r="D3503" s="36" t="str">
        <f>IF(Vendas4!F473="","",Vendas4!F473)</f>
        <v/>
      </c>
      <c r="E3503" s="36" t="str">
        <f>IF(Vendas4!G473="","",Vendas4!G473)</f>
        <v/>
      </c>
      <c r="F3503" s="36" t="str">
        <f>IF(Vendas4!H473="","",Vendas4!H473)</f>
        <v/>
      </c>
      <c r="G3503" s="36" t="str">
        <f>IF(Vendas4!I473="","",Vendas4!I473)</f>
        <v/>
      </c>
      <c r="H3503" s="36" t="str">
        <f>IF(Vendas4!J473="","",Vendas4!J473)</f>
        <v/>
      </c>
      <c r="I3503" s="36" t="str">
        <f>IF(Vendas4!K473="","",Vendas4!K473)</f>
        <v/>
      </c>
      <c r="J3503" s="36" t="str">
        <f>IF(Vendas4!L473="","",Vendas4!L473)</f>
        <v/>
      </c>
      <c r="K3503" s="36" t="str">
        <f>IF(Vendas4!M473="","",Vendas4!M473)</f>
        <v/>
      </c>
      <c r="L3503" s="36" t="str">
        <f>IF(Vendas4!N473="","",Vendas4!N473)</f>
        <v/>
      </c>
      <c r="M3503" s="36" t="str">
        <f>IF(Vendas4!O473="","",Vendas4!O473)</f>
        <v/>
      </c>
      <c r="N3503" s="36" t="str">
        <f>IF(Vendas4!P473="","",Vendas4!P473)</f>
        <v/>
      </c>
      <c r="O3503" s="42">
        <f t="shared" si="652"/>
        <v>0</v>
      </c>
      <c r="P3503" s="105">
        <f t="shared" si="653"/>
        <v>0</v>
      </c>
      <c r="Q3503" s="105">
        <f t="shared" si="654"/>
        <v>0</v>
      </c>
      <c r="R3503" s="105">
        <f t="shared" si="655"/>
        <v>0</v>
      </c>
      <c r="S3503" s="22" t="str">
        <f t="shared" si="640"/>
        <v/>
      </c>
      <c r="T3503" s="92">
        <f t="shared" si="656"/>
        <v>0</v>
      </c>
      <c r="U3503" s="92">
        <f t="shared" si="641"/>
        <v>0</v>
      </c>
      <c r="V3503" s="92">
        <f t="shared" si="642"/>
        <v>0</v>
      </c>
      <c r="W3503" s="92">
        <f t="shared" si="643"/>
        <v>0</v>
      </c>
      <c r="X3503" s="92">
        <f t="shared" si="644"/>
        <v>0</v>
      </c>
      <c r="Y3503" s="92">
        <f t="shared" si="645"/>
        <v>0</v>
      </c>
      <c r="Z3503" s="92">
        <f t="shared" si="646"/>
        <v>0</v>
      </c>
      <c r="AA3503" s="92">
        <f t="shared" si="647"/>
        <v>0</v>
      </c>
      <c r="AB3503" s="92">
        <f t="shared" si="648"/>
        <v>0</v>
      </c>
      <c r="AC3503" s="92">
        <f t="shared" si="649"/>
        <v>0</v>
      </c>
      <c r="AD3503" s="92">
        <f t="shared" si="650"/>
        <v>0</v>
      </c>
      <c r="AE3503" s="92">
        <f t="shared" si="651"/>
        <v>0</v>
      </c>
      <c r="AF3503" s="118">
        <f t="shared" si="657"/>
        <v>0</v>
      </c>
    </row>
    <row r="3504" spans="2:32" ht="21.95" customHeight="1" x14ac:dyDescent="0.25">
      <c r="B3504" s="36" t="str">
        <f>IF(Vendas4!D474="","",Vendas4!D474)</f>
        <v/>
      </c>
      <c r="C3504" s="36" t="str">
        <f>IF(Vendas4!E474="","",Vendas4!E474)</f>
        <v/>
      </c>
      <c r="D3504" s="36" t="str">
        <f>IF(Vendas4!F474="","",Vendas4!F474)</f>
        <v/>
      </c>
      <c r="E3504" s="36" t="str">
        <f>IF(Vendas4!G474="","",Vendas4!G474)</f>
        <v/>
      </c>
      <c r="F3504" s="36" t="str">
        <f>IF(Vendas4!H474="","",Vendas4!H474)</f>
        <v/>
      </c>
      <c r="G3504" s="36" t="str">
        <f>IF(Vendas4!I474="","",Vendas4!I474)</f>
        <v/>
      </c>
      <c r="H3504" s="36" t="str">
        <f>IF(Vendas4!J474="","",Vendas4!J474)</f>
        <v/>
      </c>
      <c r="I3504" s="36" t="str">
        <f>IF(Vendas4!K474="","",Vendas4!K474)</f>
        <v/>
      </c>
      <c r="J3504" s="36" t="str">
        <f>IF(Vendas4!L474="","",Vendas4!L474)</f>
        <v/>
      </c>
      <c r="K3504" s="36" t="str">
        <f>IF(Vendas4!M474="","",Vendas4!M474)</f>
        <v/>
      </c>
      <c r="L3504" s="36" t="str">
        <f>IF(Vendas4!N474="","",Vendas4!N474)</f>
        <v/>
      </c>
      <c r="M3504" s="36" t="str">
        <f>IF(Vendas4!O474="","",Vendas4!O474)</f>
        <v/>
      </c>
      <c r="N3504" s="36" t="str">
        <f>IF(Vendas4!P474="","",Vendas4!P474)</f>
        <v/>
      </c>
      <c r="O3504" s="42">
        <f t="shared" si="652"/>
        <v>0</v>
      </c>
      <c r="P3504" s="105">
        <f t="shared" si="653"/>
        <v>0</v>
      </c>
      <c r="Q3504" s="105">
        <f t="shared" si="654"/>
        <v>0</v>
      </c>
      <c r="R3504" s="105">
        <f t="shared" si="655"/>
        <v>0</v>
      </c>
      <c r="S3504" s="22" t="str">
        <f t="shared" si="640"/>
        <v/>
      </c>
      <c r="T3504" s="92">
        <f t="shared" si="656"/>
        <v>0</v>
      </c>
      <c r="U3504" s="92">
        <f t="shared" si="641"/>
        <v>0</v>
      </c>
      <c r="V3504" s="92">
        <f t="shared" si="642"/>
        <v>0</v>
      </c>
      <c r="W3504" s="92">
        <f t="shared" si="643"/>
        <v>0</v>
      </c>
      <c r="X3504" s="92">
        <f t="shared" si="644"/>
        <v>0</v>
      </c>
      <c r="Y3504" s="92">
        <f t="shared" si="645"/>
        <v>0</v>
      </c>
      <c r="Z3504" s="92">
        <f t="shared" si="646"/>
        <v>0</v>
      </c>
      <c r="AA3504" s="92">
        <f t="shared" si="647"/>
        <v>0</v>
      </c>
      <c r="AB3504" s="92">
        <f t="shared" si="648"/>
        <v>0</v>
      </c>
      <c r="AC3504" s="92">
        <f t="shared" si="649"/>
        <v>0</v>
      </c>
      <c r="AD3504" s="92">
        <f t="shared" si="650"/>
        <v>0</v>
      </c>
      <c r="AE3504" s="92">
        <f t="shared" si="651"/>
        <v>0</v>
      </c>
      <c r="AF3504" s="118">
        <f t="shared" si="657"/>
        <v>0</v>
      </c>
    </row>
    <row r="3505" spans="2:32" ht="21.95" customHeight="1" x14ac:dyDescent="0.25">
      <c r="B3505" s="36" t="str">
        <f>IF(Vendas4!D475="","",Vendas4!D475)</f>
        <v/>
      </c>
      <c r="C3505" s="36" t="str">
        <f>IF(Vendas4!E475="","",Vendas4!E475)</f>
        <v/>
      </c>
      <c r="D3505" s="36" t="str">
        <f>IF(Vendas4!F475="","",Vendas4!F475)</f>
        <v/>
      </c>
      <c r="E3505" s="36" t="str">
        <f>IF(Vendas4!G475="","",Vendas4!G475)</f>
        <v/>
      </c>
      <c r="F3505" s="36" t="str">
        <f>IF(Vendas4!H475="","",Vendas4!H475)</f>
        <v/>
      </c>
      <c r="G3505" s="36" t="str">
        <f>IF(Vendas4!I475="","",Vendas4!I475)</f>
        <v/>
      </c>
      <c r="H3505" s="36" t="str">
        <f>IF(Vendas4!J475="","",Vendas4!J475)</f>
        <v/>
      </c>
      <c r="I3505" s="36" t="str">
        <f>IF(Vendas4!K475="","",Vendas4!K475)</f>
        <v/>
      </c>
      <c r="J3505" s="36" t="str">
        <f>IF(Vendas4!L475="","",Vendas4!L475)</f>
        <v/>
      </c>
      <c r="K3505" s="36" t="str">
        <f>IF(Vendas4!M475="","",Vendas4!M475)</f>
        <v/>
      </c>
      <c r="L3505" s="36" t="str">
        <f>IF(Vendas4!N475="","",Vendas4!N475)</f>
        <v/>
      </c>
      <c r="M3505" s="36" t="str">
        <f>IF(Vendas4!O475="","",Vendas4!O475)</f>
        <v/>
      </c>
      <c r="N3505" s="36" t="str">
        <f>IF(Vendas4!P475="","",Vendas4!P475)</f>
        <v/>
      </c>
      <c r="O3505" s="42">
        <f t="shared" si="652"/>
        <v>0</v>
      </c>
      <c r="P3505" s="105">
        <f t="shared" si="653"/>
        <v>0</v>
      </c>
      <c r="Q3505" s="105">
        <f t="shared" si="654"/>
        <v>0</v>
      </c>
      <c r="R3505" s="105">
        <f t="shared" si="655"/>
        <v>0</v>
      </c>
      <c r="S3505" s="22" t="str">
        <f t="shared" si="640"/>
        <v/>
      </c>
      <c r="T3505" s="92">
        <f t="shared" si="656"/>
        <v>0</v>
      </c>
      <c r="U3505" s="92">
        <f t="shared" si="641"/>
        <v>0</v>
      </c>
      <c r="V3505" s="92">
        <f t="shared" si="642"/>
        <v>0</v>
      </c>
      <c r="W3505" s="92">
        <f t="shared" si="643"/>
        <v>0</v>
      </c>
      <c r="X3505" s="92">
        <f t="shared" si="644"/>
        <v>0</v>
      </c>
      <c r="Y3505" s="92">
        <f t="shared" si="645"/>
        <v>0</v>
      </c>
      <c r="Z3505" s="92">
        <f t="shared" si="646"/>
        <v>0</v>
      </c>
      <c r="AA3505" s="92">
        <f t="shared" si="647"/>
        <v>0</v>
      </c>
      <c r="AB3505" s="92">
        <f t="shared" si="648"/>
        <v>0</v>
      </c>
      <c r="AC3505" s="92">
        <f t="shared" si="649"/>
        <v>0</v>
      </c>
      <c r="AD3505" s="92">
        <f t="shared" si="650"/>
        <v>0</v>
      </c>
      <c r="AE3505" s="92">
        <f t="shared" si="651"/>
        <v>0</v>
      </c>
      <c r="AF3505" s="118">
        <f t="shared" si="657"/>
        <v>0</v>
      </c>
    </row>
    <row r="3506" spans="2:32" ht="21.95" customHeight="1" x14ac:dyDescent="0.25">
      <c r="B3506" s="36" t="str">
        <f>IF(Vendas4!D476="","",Vendas4!D476)</f>
        <v/>
      </c>
      <c r="C3506" s="36" t="str">
        <f>IF(Vendas4!E476="","",Vendas4!E476)</f>
        <v/>
      </c>
      <c r="D3506" s="36" t="str">
        <f>IF(Vendas4!F476="","",Vendas4!F476)</f>
        <v/>
      </c>
      <c r="E3506" s="36" t="str">
        <f>IF(Vendas4!G476="","",Vendas4!G476)</f>
        <v/>
      </c>
      <c r="F3506" s="36" t="str">
        <f>IF(Vendas4!H476="","",Vendas4!H476)</f>
        <v/>
      </c>
      <c r="G3506" s="36" t="str">
        <f>IF(Vendas4!I476="","",Vendas4!I476)</f>
        <v/>
      </c>
      <c r="H3506" s="36" t="str">
        <f>IF(Vendas4!J476="","",Vendas4!J476)</f>
        <v/>
      </c>
      <c r="I3506" s="36" t="str">
        <f>IF(Vendas4!K476="","",Vendas4!K476)</f>
        <v/>
      </c>
      <c r="J3506" s="36" t="str">
        <f>IF(Vendas4!L476="","",Vendas4!L476)</f>
        <v/>
      </c>
      <c r="K3506" s="36" t="str">
        <f>IF(Vendas4!M476="","",Vendas4!M476)</f>
        <v/>
      </c>
      <c r="L3506" s="36" t="str">
        <f>IF(Vendas4!N476="","",Vendas4!N476)</f>
        <v/>
      </c>
      <c r="M3506" s="36" t="str">
        <f>IF(Vendas4!O476="","",Vendas4!O476)</f>
        <v/>
      </c>
      <c r="N3506" s="36" t="str">
        <f>IF(Vendas4!P476="","",Vendas4!P476)</f>
        <v/>
      </c>
      <c r="O3506" s="42">
        <f t="shared" si="652"/>
        <v>0</v>
      </c>
      <c r="P3506" s="105">
        <f t="shared" si="653"/>
        <v>0</v>
      </c>
      <c r="Q3506" s="105">
        <f t="shared" si="654"/>
        <v>0</v>
      </c>
      <c r="R3506" s="105">
        <f t="shared" si="655"/>
        <v>0</v>
      </c>
      <c r="S3506" s="22" t="str">
        <f t="shared" si="640"/>
        <v/>
      </c>
      <c r="T3506" s="92">
        <f t="shared" si="656"/>
        <v>0</v>
      </c>
      <c r="U3506" s="92">
        <f t="shared" si="641"/>
        <v>0</v>
      </c>
      <c r="V3506" s="92">
        <f t="shared" si="642"/>
        <v>0</v>
      </c>
      <c r="W3506" s="92">
        <f t="shared" si="643"/>
        <v>0</v>
      </c>
      <c r="X3506" s="92">
        <f t="shared" si="644"/>
        <v>0</v>
      </c>
      <c r="Y3506" s="92">
        <f t="shared" si="645"/>
        <v>0</v>
      </c>
      <c r="Z3506" s="92">
        <f t="shared" si="646"/>
        <v>0</v>
      </c>
      <c r="AA3506" s="92">
        <f t="shared" si="647"/>
        <v>0</v>
      </c>
      <c r="AB3506" s="92">
        <f t="shared" si="648"/>
        <v>0</v>
      </c>
      <c r="AC3506" s="92">
        <f t="shared" si="649"/>
        <v>0</v>
      </c>
      <c r="AD3506" s="92">
        <f t="shared" si="650"/>
        <v>0</v>
      </c>
      <c r="AE3506" s="92">
        <f t="shared" si="651"/>
        <v>0</v>
      </c>
      <c r="AF3506" s="118">
        <f t="shared" si="657"/>
        <v>0</v>
      </c>
    </row>
    <row r="3507" spans="2:32" ht="21.95" customHeight="1" x14ac:dyDescent="0.25">
      <c r="B3507" s="36" t="str">
        <f>IF(Vendas4!D477="","",Vendas4!D477)</f>
        <v/>
      </c>
      <c r="C3507" s="36" t="str">
        <f>IF(Vendas4!E477="","",Vendas4!E477)</f>
        <v/>
      </c>
      <c r="D3507" s="36" t="str">
        <f>IF(Vendas4!F477="","",Vendas4!F477)</f>
        <v/>
      </c>
      <c r="E3507" s="36" t="str">
        <f>IF(Vendas4!G477="","",Vendas4!G477)</f>
        <v/>
      </c>
      <c r="F3507" s="36" t="str">
        <f>IF(Vendas4!H477="","",Vendas4!H477)</f>
        <v/>
      </c>
      <c r="G3507" s="36" t="str">
        <f>IF(Vendas4!I477="","",Vendas4!I477)</f>
        <v/>
      </c>
      <c r="H3507" s="36" t="str">
        <f>IF(Vendas4!J477="","",Vendas4!J477)</f>
        <v/>
      </c>
      <c r="I3507" s="36" t="str">
        <f>IF(Vendas4!K477="","",Vendas4!K477)</f>
        <v/>
      </c>
      <c r="J3507" s="36" t="str">
        <f>IF(Vendas4!L477="","",Vendas4!L477)</f>
        <v/>
      </c>
      <c r="K3507" s="36" t="str">
        <f>IF(Vendas4!M477="","",Vendas4!M477)</f>
        <v/>
      </c>
      <c r="L3507" s="36" t="str">
        <f>IF(Vendas4!N477="","",Vendas4!N477)</f>
        <v/>
      </c>
      <c r="M3507" s="36" t="str">
        <f>IF(Vendas4!O477="","",Vendas4!O477)</f>
        <v/>
      </c>
      <c r="N3507" s="36" t="str">
        <f>IF(Vendas4!P477="","",Vendas4!P477)</f>
        <v/>
      </c>
      <c r="O3507" s="42">
        <f t="shared" si="652"/>
        <v>0</v>
      </c>
      <c r="P3507" s="105">
        <f t="shared" si="653"/>
        <v>0</v>
      </c>
      <c r="Q3507" s="105">
        <f t="shared" si="654"/>
        <v>0</v>
      </c>
      <c r="R3507" s="105">
        <f t="shared" si="655"/>
        <v>0</v>
      </c>
      <c r="S3507" s="22" t="str">
        <f t="shared" si="640"/>
        <v/>
      </c>
      <c r="T3507" s="92">
        <f t="shared" si="656"/>
        <v>0</v>
      </c>
      <c r="U3507" s="92">
        <f t="shared" si="641"/>
        <v>0</v>
      </c>
      <c r="V3507" s="92">
        <f t="shared" si="642"/>
        <v>0</v>
      </c>
      <c r="W3507" s="92">
        <f t="shared" si="643"/>
        <v>0</v>
      </c>
      <c r="X3507" s="92">
        <f t="shared" si="644"/>
        <v>0</v>
      </c>
      <c r="Y3507" s="92">
        <f t="shared" si="645"/>
        <v>0</v>
      </c>
      <c r="Z3507" s="92">
        <f t="shared" si="646"/>
        <v>0</v>
      </c>
      <c r="AA3507" s="92">
        <f t="shared" si="647"/>
        <v>0</v>
      </c>
      <c r="AB3507" s="92">
        <f t="shared" si="648"/>
        <v>0</v>
      </c>
      <c r="AC3507" s="92">
        <f t="shared" si="649"/>
        <v>0</v>
      </c>
      <c r="AD3507" s="92">
        <f t="shared" si="650"/>
        <v>0</v>
      </c>
      <c r="AE3507" s="92">
        <f t="shared" si="651"/>
        <v>0</v>
      </c>
      <c r="AF3507" s="118">
        <f t="shared" si="657"/>
        <v>0</v>
      </c>
    </row>
    <row r="3508" spans="2:32" ht="21.95" customHeight="1" x14ac:dyDescent="0.25">
      <c r="B3508" s="36" t="str">
        <f>IF(Vendas4!D478="","",Vendas4!D478)</f>
        <v/>
      </c>
      <c r="C3508" s="36" t="str">
        <f>IF(Vendas4!E478="","",Vendas4!E478)</f>
        <v/>
      </c>
      <c r="D3508" s="36" t="str">
        <f>IF(Vendas4!F478="","",Vendas4!F478)</f>
        <v/>
      </c>
      <c r="E3508" s="36" t="str">
        <f>IF(Vendas4!G478="","",Vendas4!G478)</f>
        <v/>
      </c>
      <c r="F3508" s="36" t="str">
        <f>IF(Vendas4!H478="","",Vendas4!H478)</f>
        <v/>
      </c>
      <c r="G3508" s="36" t="str">
        <f>IF(Vendas4!I478="","",Vendas4!I478)</f>
        <v/>
      </c>
      <c r="H3508" s="36" t="str">
        <f>IF(Vendas4!J478="","",Vendas4!J478)</f>
        <v/>
      </c>
      <c r="I3508" s="36" t="str">
        <f>IF(Vendas4!K478="","",Vendas4!K478)</f>
        <v/>
      </c>
      <c r="J3508" s="36" t="str">
        <f>IF(Vendas4!L478="","",Vendas4!L478)</f>
        <v/>
      </c>
      <c r="K3508" s="36" t="str">
        <f>IF(Vendas4!M478="","",Vendas4!M478)</f>
        <v/>
      </c>
      <c r="L3508" s="36" t="str">
        <f>IF(Vendas4!N478="","",Vendas4!N478)</f>
        <v/>
      </c>
      <c r="M3508" s="36" t="str">
        <f>IF(Vendas4!O478="","",Vendas4!O478)</f>
        <v/>
      </c>
      <c r="N3508" s="36" t="str">
        <f>IF(Vendas4!P478="","",Vendas4!P478)</f>
        <v/>
      </c>
      <c r="O3508" s="42">
        <f t="shared" si="652"/>
        <v>0</v>
      </c>
      <c r="P3508" s="105">
        <f t="shared" si="653"/>
        <v>0</v>
      </c>
      <c r="Q3508" s="105">
        <f t="shared" si="654"/>
        <v>0</v>
      </c>
      <c r="R3508" s="105">
        <f t="shared" si="655"/>
        <v>0</v>
      </c>
      <c r="S3508" s="22" t="str">
        <f t="shared" si="640"/>
        <v/>
      </c>
      <c r="T3508" s="92">
        <f t="shared" si="656"/>
        <v>0</v>
      </c>
      <c r="U3508" s="92">
        <f t="shared" si="641"/>
        <v>0</v>
      </c>
      <c r="V3508" s="92">
        <f t="shared" si="642"/>
        <v>0</v>
      </c>
      <c r="W3508" s="92">
        <f t="shared" si="643"/>
        <v>0</v>
      </c>
      <c r="X3508" s="92">
        <f t="shared" si="644"/>
        <v>0</v>
      </c>
      <c r="Y3508" s="92">
        <f t="shared" si="645"/>
        <v>0</v>
      </c>
      <c r="Z3508" s="92">
        <f t="shared" si="646"/>
        <v>0</v>
      </c>
      <c r="AA3508" s="92">
        <f t="shared" si="647"/>
        <v>0</v>
      </c>
      <c r="AB3508" s="92">
        <f t="shared" si="648"/>
        <v>0</v>
      </c>
      <c r="AC3508" s="92">
        <f t="shared" si="649"/>
        <v>0</v>
      </c>
      <c r="AD3508" s="92">
        <f t="shared" si="650"/>
        <v>0</v>
      </c>
      <c r="AE3508" s="92">
        <f t="shared" si="651"/>
        <v>0</v>
      </c>
      <c r="AF3508" s="118">
        <f t="shared" si="657"/>
        <v>0</v>
      </c>
    </row>
    <row r="3509" spans="2:32" ht="21.95" customHeight="1" x14ac:dyDescent="0.25">
      <c r="B3509" s="36" t="str">
        <f>IF(Vendas4!D479="","",Vendas4!D479)</f>
        <v/>
      </c>
      <c r="C3509" s="36" t="str">
        <f>IF(Vendas4!E479="","",Vendas4!E479)</f>
        <v/>
      </c>
      <c r="D3509" s="36" t="str">
        <f>IF(Vendas4!F479="","",Vendas4!F479)</f>
        <v/>
      </c>
      <c r="E3509" s="36" t="str">
        <f>IF(Vendas4!G479="","",Vendas4!G479)</f>
        <v/>
      </c>
      <c r="F3509" s="36" t="str">
        <f>IF(Vendas4!H479="","",Vendas4!H479)</f>
        <v/>
      </c>
      <c r="G3509" s="36" t="str">
        <f>IF(Vendas4!I479="","",Vendas4!I479)</f>
        <v/>
      </c>
      <c r="H3509" s="36" t="str">
        <f>IF(Vendas4!J479="","",Vendas4!J479)</f>
        <v/>
      </c>
      <c r="I3509" s="36" t="str">
        <f>IF(Vendas4!K479="","",Vendas4!K479)</f>
        <v/>
      </c>
      <c r="J3509" s="36" t="str">
        <f>IF(Vendas4!L479="","",Vendas4!L479)</f>
        <v/>
      </c>
      <c r="K3509" s="36" t="str">
        <f>IF(Vendas4!M479="","",Vendas4!M479)</f>
        <v/>
      </c>
      <c r="L3509" s="36" t="str">
        <f>IF(Vendas4!N479="","",Vendas4!N479)</f>
        <v/>
      </c>
      <c r="M3509" s="36" t="str">
        <f>IF(Vendas4!O479="","",Vendas4!O479)</f>
        <v/>
      </c>
      <c r="N3509" s="36" t="str">
        <f>IF(Vendas4!P479="","",Vendas4!P479)</f>
        <v/>
      </c>
      <c r="O3509" s="42">
        <f t="shared" si="652"/>
        <v>0</v>
      </c>
      <c r="P3509" s="105">
        <f t="shared" si="653"/>
        <v>0</v>
      </c>
      <c r="Q3509" s="105">
        <f t="shared" si="654"/>
        <v>0</v>
      </c>
      <c r="R3509" s="105">
        <f t="shared" si="655"/>
        <v>0</v>
      </c>
      <c r="S3509" s="22" t="str">
        <f t="shared" si="640"/>
        <v/>
      </c>
      <c r="T3509" s="92">
        <f t="shared" si="656"/>
        <v>0</v>
      </c>
      <c r="U3509" s="92">
        <f t="shared" si="641"/>
        <v>0</v>
      </c>
      <c r="V3509" s="92">
        <f t="shared" si="642"/>
        <v>0</v>
      </c>
      <c r="W3509" s="92">
        <f t="shared" si="643"/>
        <v>0</v>
      </c>
      <c r="X3509" s="92">
        <f t="shared" si="644"/>
        <v>0</v>
      </c>
      <c r="Y3509" s="92">
        <f t="shared" si="645"/>
        <v>0</v>
      </c>
      <c r="Z3509" s="92">
        <f t="shared" si="646"/>
        <v>0</v>
      </c>
      <c r="AA3509" s="92">
        <f t="shared" si="647"/>
        <v>0</v>
      </c>
      <c r="AB3509" s="92">
        <f t="shared" si="648"/>
        <v>0</v>
      </c>
      <c r="AC3509" s="92">
        <f t="shared" si="649"/>
        <v>0</v>
      </c>
      <c r="AD3509" s="92">
        <f t="shared" si="650"/>
        <v>0</v>
      </c>
      <c r="AE3509" s="92">
        <f t="shared" si="651"/>
        <v>0</v>
      </c>
      <c r="AF3509" s="118">
        <f t="shared" si="657"/>
        <v>0</v>
      </c>
    </row>
    <row r="3510" spans="2:32" ht="21.95" customHeight="1" x14ac:dyDescent="0.25">
      <c r="B3510" s="36" t="str">
        <f>IF(Vendas4!D480="","",Vendas4!D480)</f>
        <v/>
      </c>
      <c r="C3510" s="36" t="str">
        <f>IF(Vendas4!E480="","",Vendas4!E480)</f>
        <v/>
      </c>
      <c r="D3510" s="36" t="str">
        <f>IF(Vendas4!F480="","",Vendas4!F480)</f>
        <v/>
      </c>
      <c r="E3510" s="36" t="str">
        <f>IF(Vendas4!G480="","",Vendas4!G480)</f>
        <v/>
      </c>
      <c r="F3510" s="36" t="str">
        <f>IF(Vendas4!H480="","",Vendas4!H480)</f>
        <v/>
      </c>
      <c r="G3510" s="36" t="str">
        <f>IF(Vendas4!I480="","",Vendas4!I480)</f>
        <v/>
      </c>
      <c r="H3510" s="36" t="str">
        <f>IF(Vendas4!J480="","",Vendas4!J480)</f>
        <v/>
      </c>
      <c r="I3510" s="36" t="str">
        <f>IF(Vendas4!K480="","",Vendas4!K480)</f>
        <v/>
      </c>
      <c r="J3510" s="36" t="str">
        <f>IF(Vendas4!L480="","",Vendas4!L480)</f>
        <v/>
      </c>
      <c r="K3510" s="36" t="str">
        <f>IF(Vendas4!M480="","",Vendas4!M480)</f>
        <v/>
      </c>
      <c r="L3510" s="36" t="str">
        <f>IF(Vendas4!N480="","",Vendas4!N480)</f>
        <v/>
      </c>
      <c r="M3510" s="36" t="str">
        <f>IF(Vendas4!O480="","",Vendas4!O480)</f>
        <v/>
      </c>
      <c r="N3510" s="36" t="str">
        <f>IF(Vendas4!P480="","",Vendas4!P480)</f>
        <v/>
      </c>
      <c r="O3510" s="42">
        <f t="shared" si="652"/>
        <v>0</v>
      </c>
      <c r="P3510" s="105">
        <f t="shared" si="653"/>
        <v>0</v>
      </c>
      <c r="Q3510" s="105">
        <f t="shared" si="654"/>
        <v>0</v>
      </c>
      <c r="R3510" s="105">
        <f t="shared" si="655"/>
        <v>0</v>
      </c>
      <c r="S3510" s="22" t="str">
        <f t="shared" si="640"/>
        <v/>
      </c>
      <c r="T3510" s="92">
        <f t="shared" si="656"/>
        <v>0</v>
      </c>
      <c r="U3510" s="92">
        <f t="shared" si="641"/>
        <v>0</v>
      </c>
      <c r="V3510" s="92">
        <f t="shared" si="642"/>
        <v>0</v>
      </c>
      <c r="W3510" s="92">
        <f t="shared" si="643"/>
        <v>0</v>
      </c>
      <c r="X3510" s="92">
        <f t="shared" si="644"/>
        <v>0</v>
      </c>
      <c r="Y3510" s="92">
        <f t="shared" si="645"/>
        <v>0</v>
      </c>
      <c r="Z3510" s="92">
        <f t="shared" si="646"/>
        <v>0</v>
      </c>
      <c r="AA3510" s="92">
        <f t="shared" si="647"/>
        <v>0</v>
      </c>
      <c r="AB3510" s="92">
        <f t="shared" si="648"/>
        <v>0</v>
      </c>
      <c r="AC3510" s="92">
        <f t="shared" si="649"/>
        <v>0</v>
      </c>
      <c r="AD3510" s="92">
        <f t="shared" si="650"/>
        <v>0</v>
      </c>
      <c r="AE3510" s="92">
        <f t="shared" si="651"/>
        <v>0</v>
      </c>
      <c r="AF3510" s="118">
        <f t="shared" si="657"/>
        <v>0</v>
      </c>
    </row>
    <row r="3511" spans="2:32" ht="21.95" customHeight="1" x14ac:dyDescent="0.25">
      <c r="B3511" s="36" t="str">
        <f>IF(Vendas4!D481="","",Vendas4!D481)</f>
        <v/>
      </c>
      <c r="C3511" s="36" t="str">
        <f>IF(Vendas4!E481="","",Vendas4!E481)</f>
        <v/>
      </c>
      <c r="D3511" s="36" t="str">
        <f>IF(Vendas4!F481="","",Vendas4!F481)</f>
        <v/>
      </c>
      <c r="E3511" s="36" t="str">
        <f>IF(Vendas4!G481="","",Vendas4!G481)</f>
        <v/>
      </c>
      <c r="F3511" s="36" t="str">
        <f>IF(Vendas4!H481="","",Vendas4!H481)</f>
        <v/>
      </c>
      <c r="G3511" s="36" t="str">
        <f>IF(Vendas4!I481="","",Vendas4!I481)</f>
        <v/>
      </c>
      <c r="H3511" s="36" t="str">
        <f>IF(Vendas4!J481="","",Vendas4!J481)</f>
        <v/>
      </c>
      <c r="I3511" s="36" t="str">
        <f>IF(Vendas4!K481="","",Vendas4!K481)</f>
        <v/>
      </c>
      <c r="J3511" s="36" t="str">
        <f>IF(Vendas4!L481="","",Vendas4!L481)</f>
        <v/>
      </c>
      <c r="K3511" s="36" t="str">
        <f>IF(Vendas4!M481="","",Vendas4!M481)</f>
        <v/>
      </c>
      <c r="L3511" s="36" t="str">
        <f>IF(Vendas4!N481="","",Vendas4!N481)</f>
        <v/>
      </c>
      <c r="M3511" s="36" t="str">
        <f>IF(Vendas4!O481="","",Vendas4!O481)</f>
        <v/>
      </c>
      <c r="N3511" s="36" t="str">
        <f>IF(Vendas4!P481="","",Vendas4!P481)</f>
        <v/>
      </c>
      <c r="O3511" s="42">
        <f t="shared" si="652"/>
        <v>0</v>
      </c>
      <c r="P3511" s="105">
        <f t="shared" si="653"/>
        <v>0</v>
      </c>
      <c r="Q3511" s="105">
        <f t="shared" si="654"/>
        <v>0</v>
      </c>
      <c r="R3511" s="105">
        <f t="shared" si="655"/>
        <v>0</v>
      </c>
      <c r="S3511" s="22" t="str">
        <f t="shared" si="640"/>
        <v/>
      </c>
      <c r="T3511" s="92">
        <f t="shared" si="656"/>
        <v>0</v>
      </c>
      <c r="U3511" s="92">
        <f t="shared" si="641"/>
        <v>0</v>
      </c>
      <c r="V3511" s="92">
        <f t="shared" si="642"/>
        <v>0</v>
      </c>
      <c r="W3511" s="92">
        <f t="shared" si="643"/>
        <v>0</v>
      </c>
      <c r="X3511" s="92">
        <f t="shared" si="644"/>
        <v>0</v>
      </c>
      <c r="Y3511" s="92">
        <f t="shared" si="645"/>
        <v>0</v>
      </c>
      <c r="Z3511" s="92">
        <f t="shared" si="646"/>
        <v>0</v>
      </c>
      <c r="AA3511" s="92">
        <f t="shared" si="647"/>
        <v>0</v>
      </c>
      <c r="AB3511" s="92">
        <f t="shared" si="648"/>
        <v>0</v>
      </c>
      <c r="AC3511" s="92">
        <f t="shared" si="649"/>
        <v>0</v>
      </c>
      <c r="AD3511" s="92">
        <f t="shared" si="650"/>
        <v>0</v>
      </c>
      <c r="AE3511" s="92">
        <f t="shared" si="651"/>
        <v>0</v>
      </c>
      <c r="AF3511" s="118">
        <f t="shared" si="657"/>
        <v>0</v>
      </c>
    </row>
    <row r="3512" spans="2:32" ht="21.95" customHeight="1" x14ac:dyDescent="0.25">
      <c r="B3512" s="36" t="str">
        <f>IF(Vendas4!D482="","",Vendas4!D482)</f>
        <v/>
      </c>
      <c r="C3512" s="36" t="str">
        <f>IF(Vendas4!E482="","",Vendas4!E482)</f>
        <v/>
      </c>
      <c r="D3512" s="36" t="str">
        <f>IF(Vendas4!F482="","",Vendas4!F482)</f>
        <v/>
      </c>
      <c r="E3512" s="36" t="str">
        <f>IF(Vendas4!G482="","",Vendas4!G482)</f>
        <v/>
      </c>
      <c r="F3512" s="36" t="str">
        <f>IF(Vendas4!H482="","",Vendas4!H482)</f>
        <v/>
      </c>
      <c r="G3512" s="36" t="str">
        <f>IF(Vendas4!I482="","",Vendas4!I482)</f>
        <v/>
      </c>
      <c r="H3512" s="36" t="str">
        <f>IF(Vendas4!J482="","",Vendas4!J482)</f>
        <v/>
      </c>
      <c r="I3512" s="36" t="str">
        <f>IF(Vendas4!K482="","",Vendas4!K482)</f>
        <v/>
      </c>
      <c r="J3512" s="36" t="str">
        <f>IF(Vendas4!L482="","",Vendas4!L482)</f>
        <v/>
      </c>
      <c r="K3512" s="36" t="str">
        <f>IF(Vendas4!M482="","",Vendas4!M482)</f>
        <v/>
      </c>
      <c r="L3512" s="36" t="str">
        <f>IF(Vendas4!N482="","",Vendas4!N482)</f>
        <v/>
      </c>
      <c r="M3512" s="36" t="str">
        <f>IF(Vendas4!O482="","",Vendas4!O482)</f>
        <v/>
      </c>
      <c r="N3512" s="36" t="str">
        <f>IF(Vendas4!P482="","",Vendas4!P482)</f>
        <v/>
      </c>
      <c r="O3512" s="42">
        <f t="shared" si="652"/>
        <v>0</v>
      </c>
      <c r="P3512" s="105">
        <f t="shared" si="653"/>
        <v>0</v>
      </c>
      <c r="Q3512" s="105">
        <f t="shared" si="654"/>
        <v>0</v>
      </c>
      <c r="R3512" s="105">
        <f t="shared" si="655"/>
        <v>0</v>
      </c>
      <c r="S3512" s="22" t="str">
        <f t="shared" si="640"/>
        <v/>
      </c>
      <c r="T3512" s="92">
        <f t="shared" si="656"/>
        <v>0</v>
      </c>
      <c r="U3512" s="92">
        <f t="shared" si="641"/>
        <v>0</v>
      </c>
      <c r="V3512" s="92">
        <f t="shared" si="642"/>
        <v>0</v>
      </c>
      <c r="W3512" s="92">
        <f t="shared" si="643"/>
        <v>0</v>
      </c>
      <c r="X3512" s="92">
        <f t="shared" si="644"/>
        <v>0</v>
      </c>
      <c r="Y3512" s="92">
        <f t="shared" si="645"/>
        <v>0</v>
      </c>
      <c r="Z3512" s="92">
        <f t="shared" si="646"/>
        <v>0</v>
      </c>
      <c r="AA3512" s="92">
        <f t="shared" si="647"/>
        <v>0</v>
      </c>
      <c r="AB3512" s="92">
        <f t="shared" si="648"/>
        <v>0</v>
      </c>
      <c r="AC3512" s="92">
        <f t="shared" si="649"/>
        <v>0</v>
      </c>
      <c r="AD3512" s="92">
        <f t="shared" si="650"/>
        <v>0</v>
      </c>
      <c r="AE3512" s="92">
        <f t="shared" si="651"/>
        <v>0</v>
      </c>
      <c r="AF3512" s="118">
        <f t="shared" si="657"/>
        <v>0</v>
      </c>
    </row>
    <row r="3513" spans="2:32" ht="21.95" customHeight="1" x14ac:dyDescent="0.25">
      <c r="B3513" s="36" t="str">
        <f>IF(Vendas4!D483="","",Vendas4!D483)</f>
        <v/>
      </c>
      <c r="C3513" s="36" t="str">
        <f>IF(Vendas4!E483="","",Vendas4!E483)</f>
        <v/>
      </c>
      <c r="D3513" s="36" t="str">
        <f>IF(Vendas4!F483="","",Vendas4!F483)</f>
        <v/>
      </c>
      <c r="E3513" s="36" t="str">
        <f>IF(Vendas4!G483="","",Vendas4!G483)</f>
        <v/>
      </c>
      <c r="F3513" s="36" t="str">
        <f>IF(Vendas4!H483="","",Vendas4!H483)</f>
        <v/>
      </c>
      <c r="G3513" s="36" t="str">
        <f>IF(Vendas4!I483="","",Vendas4!I483)</f>
        <v/>
      </c>
      <c r="H3513" s="36" t="str">
        <f>IF(Vendas4!J483="","",Vendas4!J483)</f>
        <v/>
      </c>
      <c r="I3513" s="36" t="str">
        <f>IF(Vendas4!K483="","",Vendas4!K483)</f>
        <v/>
      </c>
      <c r="J3513" s="36" t="str">
        <f>IF(Vendas4!L483="","",Vendas4!L483)</f>
        <v/>
      </c>
      <c r="K3513" s="36" t="str">
        <f>IF(Vendas4!M483="","",Vendas4!M483)</f>
        <v/>
      </c>
      <c r="L3513" s="36" t="str">
        <f>IF(Vendas4!N483="","",Vendas4!N483)</f>
        <v/>
      </c>
      <c r="M3513" s="36" t="str">
        <f>IF(Vendas4!O483="","",Vendas4!O483)</f>
        <v/>
      </c>
      <c r="N3513" s="36" t="str">
        <f>IF(Vendas4!P483="","",Vendas4!P483)</f>
        <v/>
      </c>
      <c r="O3513" s="42">
        <f t="shared" si="652"/>
        <v>0</v>
      </c>
      <c r="P3513" s="105">
        <f t="shared" si="653"/>
        <v>0</v>
      </c>
      <c r="Q3513" s="105">
        <f t="shared" si="654"/>
        <v>0</v>
      </c>
      <c r="R3513" s="105">
        <f t="shared" si="655"/>
        <v>0</v>
      </c>
      <c r="S3513" s="22" t="str">
        <f t="shared" si="640"/>
        <v/>
      </c>
      <c r="T3513" s="92">
        <f t="shared" si="656"/>
        <v>0</v>
      </c>
      <c r="U3513" s="92">
        <f t="shared" si="641"/>
        <v>0</v>
      </c>
      <c r="V3513" s="92">
        <f t="shared" si="642"/>
        <v>0</v>
      </c>
      <c r="W3513" s="92">
        <f t="shared" si="643"/>
        <v>0</v>
      </c>
      <c r="X3513" s="92">
        <f t="shared" si="644"/>
        <v>0</v>
      </c>
      <c r="Y3513" s="92">
        <f t="shared" si="645"/>
        <v>0</v>
      </c>
      <c r="Z3513" s="92">
        <f t="shared" si="646"/>
        <v>0</v>
      </c>
      <c r="AA3513" s="92">
        <f t="shared" si="647"/>
        <v>0</v>
      </c>
      <c r="AB3513" s="92">
        <f t="shared" si="648"/>
        <v>0</v>
      </c>
      <c r="AC3513" s="92">
        <f t="shared" si="649"/>
        <v>0</v>
      </c>
      <c r="AD3513" s="92">
        <f t="shared" si="650"/>
        <v>0</v>
      </c>
      <c r="AE3513" s="92">
        <f t="shared" si="651"/>
        <v>0</v>
      </c>
      <c r="AF3513" s="118">
        <f t="shared" si="657"/>
        <v>0</v>
      </c>
    </row>
    <row r="3514" spans="2:32" ht="21.95" customHeight="1" x14ac:dyDescent="0.25">
      <c r="B3514" s="36" t="str">
        <f>IF(Vendas4!D484="","",Vendas4!D484)</f>
        <v/>
      </c>
      <c r="C3514" s="36" t="str">
        <f>IF(Vendas4!E484="","",Vendas4!E484)</f>
        <v/>
      </c>
      <c r="D3514" s="36" t="str">
        <f>IF(Vendas4!F484="","",Vendas4!F484)</f>
        <v/>
      </c>
      <c r="E3514" s="36" t="str">
        <f>IF(Vendas4!G484="","",Vendas4!G484)</f>
        <v/>
      </c>
      <c r="F3514" s="36" t="str">
        <f>IF(Vendas4!H484="","",Vendas4!H484)</f>
        <v/>
      </c>
      <c r="G3514" s="36" t="str">
        <f>IF(Vendas4!I484="","",Vendas4!I484)</f>
        <v/>
      </c>
      <c r="H3514" s="36" t="str">
        <f>IF(Vendas4!J484="","",Vendas4!J484)</f>
        <v/>
      </c>
      <c r="I3514" s="36" t="str">
        <f>IF(Vendas4!K484="","",Vendas4!K484)</f>
        <v/>
      </c>
      <c r="J3514" s="36" t="str">
        <f>IF(Vendas4!L484="","",Vendas4!L484)</f>
        <v/>
      </c>
      <c r="K3514" s="36" t="str">
        <f>IF(Vendas4!M484="","",Vendas4!M484)</f>
        <v/>
      </c>
      <c r="L3514" s="36" t="str">
        <f>IF(Vendas4!N484="","",Vendas4!N484)</f>
        <v/>
      </c>
      <c r="M3514" s="36" t="str">
        <f>IF(Vendas4!O484="","",Vendas4!O484)</f>
        <v/>
      </c>
      <c r="N3514" s="36" t="str">
        <f>IF(Vendas4!P484="","",Vendas4!P484)</f>
        <v/>
      </c>
      <c r="O3514" s="42">
        <f t="shared" si="652"/>
        <v>0</v>
      </c>
      <c r="P3514" s="105">
        <f t="shared" si="653"/>
        <v>0</v>
      </c>
      <c r="Q3514" s="105">
        <f t="shared" si="654"/>
        <v>0</v>
      </c>
      <c r="R3514" s="105">
        <f t="shared" si="655"/>
        <v>0</v>
      </c>
      <c r="S3514" s="22" t="str">
        <f t="shared" si="640"/>
        <v/>
      </c>
      <c r="T3514" s="92">
        <f t="shared" si="656"/>
        <v>0</v>
      </c>
      <c r="U3514" s="92">
        <f t="shared" si="641"/>
        <v>0</v>
      </c>
      <c r="V3514" s="92">
        <f t="shared" si="642"/>
        <v>0</v>
      </c>
      <c r="W3514" s="92">
        <f t="shared" si="643"/>
        <v>0</v>
      </c>
      <c r="X3514" s="92">
        <f t="shared" si="644"/>
        <v>0</v>
      </c>
      <c r="Y3514" s="92">
        <f t="shared" si="645"/>
        <v>0</v>
      </c>
      <c r="Z3514" s="92">
        <f t="shared" si="646"/>
        <v>0</v>
      </c>
      <c r="AA3514" s="92">
        <f t="shared" si="647"/>
        <v>0</v>
      </c>
      <c r="AB3514" s="92">
        <f t="shared" si="648"/>
        <v>0</v>
      </c>
      <c r="AC3514" s="92">
        <f t="shared" si="649"/>
        <v>0</v>
      </c>
      <c r="AD3514" s="92">
        <f t="shared" si="650"/>
        <v>0</v>
      </c>
      <c r="AE3514" s="92">
        <f t="shared" si="651"/>
        <v>0</v>
      </c>
      <c r="AF3514" s="118">
        <f t="shared" si="657"/>
        <v>0</v>
      </c>
    </row>
    <row r="3515" spans="2:32" ht="21.95" customHeight="1" x14ac:dyDescent="0.25">
      <c r="B3515" s="36" t="str">
        <f>IF(Vendas4!D485="","",Vendas4!D485)</f>
        <v/>
      </c>
      <c r="C3515" s="36" t="str">
        <f>IF(Vendas4!E485="","",Vendas4!E485)</f>
        <v/>
      </c>
      <c r="D3515" s="36" t="str">
        <f>IF(Vendas4!F485="","",Vendas4!F485)</f>
        <v/>
      </c>
      <c r="E3515" s="36" t="str">
        <f>IF(Vendas4!G485="","",Vendas4!G485)</f>
        <v/>
      </c>
      <c r="F3515" s="36" t="str">
        <f>IF(Vendas4!H485="","",Vendas4!H485)</f>
        <v/>
      </c>
      <c r="G3515" s="36" t="str">
        <f>IF(Vendas4!I485="","",Vendas4!I485)</f>
        <v/>
      </c>
      <c r="H3515" s="36" t="str">
        <f>IF(Vendas4!J485="","",Vendas4!J485)</f>
        <v/>
      </c>
      <c r="I3515" s="36" t="str">
        <f>IF(Vendas4!K485="","",Vendas4!K485)</f>
        <v/>
      </c>
      <c r="J3515" s="36" t="str">
        <f>IF(Vendas4!L485="","",Vendas4!L485)</f>
        <v/>
      </c>
      <c r="K3515" s="36" t="str">
        <f>IF(Vendas4!M485="","",Vendas4!M485)</f>
        <v/>
      </c>
      <c r="L3515" s="36" t="str">
        <f>IF(Vendas4!N485="","",Vendas4!N485)</f>
        <v/>
      </c>
      <c r="M3515" s="36" t="str">
        <f>IF(Vendas4!O485="","",Vendas4!O485)</f>
        <v/>
      </c>
      <c r="N3515" s="36" t="str">
        <f>IF(Vendas4!P485="","",Vendas4!P485)</f>
        <v/>
      </c>
      <c r="O3515" s="42">
        <f t="shared" si="652"/>
        <v>0</v>
      </c>
      <c r="P3515" s="105">
        <f t="shared" si="653"/>
        <v>0</v>
      </c>
      <c r="Q3515" s="105">
        <f t="shared" si="654"/>
        <v>0</v>
      </c>
      <c r="R3515" s="105">
        <f t="shared" si="655"/>
        <v>0</v>
      </c>
      <c r="S3515" s="22" t="str">
        <f t="shared" si="640"/>
        <v/>
      </c>
      <c r="T3515" s="92">
        <f t="shared" si="656"/>
        <v>0</v>
      </c>
      <c r="U3515" s="92">
        <f t="shared" si="641"/>
        <v>0</v>
      </c>
      <c r="V3515" s="92">
        <f t="shared" si="642"/>
        <v>0</v>
      </c>
      <c r="W3515" s="92">
        <f t="shared" si="643"/>
        <v>0</v>
      </c>
      <c r="X3515" s="92">
        <f t="shared" si="644"/>
        <v>0</v>
      </c>
      <c r="Y3515" s="92">
        <f t="shared" si="645"/>
        <v>0</v>
      </c>
      <c r="Z3515" s="92">
        <f t="shared" si="646"/>
        <v>0</v>
      </c>
      <c r="AA3515" s="92">
        <f t="shared" si="647"/>
        <v>0</v>
      </c>
      <c r="AB3515" s="92">
        <f t="shared" si="648"/>
        <v>0</v>
      </c>
      <c r="AC3515" s="92">
        <f t="shared" si="649"/>
        <v>0</v>
      </c>
      <c r="AD3515" s="92">
        <f t="shared" si="650"/>
        <v>0</v>
      </c>
      <c r="AE3515" s="92">
        <f t="shared" si="651"/>
        <v>0</v>
      </c>
      <c r="AF3515" s="118">
        <f t="shared" si="657"/>
        <v>0</v>
      </c>
    </row>
    <row r="3516" spans="2:32" ht="21.95" customHeight="1" x14ac:dyDescent="0.25">
      <c r="B3516" s="36" t="str">
        <f>IF(Vendas4!D486="","",Vendas4!D486)</f>
        <v/>
      </c>
      <c r="C3516" s="36" t="str">
        <f>IF(Vendas4!E486="","",Vendas4!E486)</f>
        <v/>
      </c>
      <c r="D3516" s="36" t="str">
        <f>IF(Vendas4!F486="","",Vendas4!F486)</f>
        <v/>
      </c>
      <c r="E3516" s="36" t="str">
        <f>IF(Vendas4!G486="","",Vendas4!G486)</f>
        <v/>
      </c>
      <c r="F3516" s="36" t="str">
        <f>IF(Vendas4!H486="","",Vendas4!H486)</f>
        <v/>
      </c>
      <c r="G3516" s="36" t="str">
        <f>IF(Vendas4!I486="","",Vendas4!I486)</f>
        <v/>
      </c>
      <c r="H3516" s="36" t="str">
        <f>IF(Vendas4!J486="","",Vendas4!J486)</f>
        <v/>
      </c>
      <c r="I3516" s="36" t="str">
        <f>IF(Vendas4!K486="","",Vendas4!K486)</f>
        <v/>
      </c>
      <c r="J3516" s="36" t="str">
        <f>IF(Vendas4!L486="","",Vendas4!L486)</f>
        <v/>
      </c>
      <c r="K3516" s="36" t="str">
        <f>IF(Vendas4!M486="","",Vendas4!M486)</f>
        <v/>
      </c>
      <c r="L3516" s="36" t="str">
        <f>IF(Vendas4!N486="","",Vendas4!N486)</f>
        <v/>
      </c>
      <c r="M3516" s="36" t="str">
        <f>IF(Vendas4!O486="","",Vendas4!O486)</f>
        <v/>
      </c>
      <c r="N3516" s="36" t="str">
        <f>IF(Vendas4!P486="","",Vendas4!P486)</f>
        <v/>
      </c>
      <c r="O3516" s="42">
        <f t="shared" si="652"/>
        <v>0</v>
      </c>
      <c r="P3516" s="105">
        <f t="shared" si="653"/>
        <v>0</v>
      </c>
      <c r="Q3516" s="105">
        <f t="shared" si="654"/>
        <v>0</v>
      </c>
      <c r="R3516" s="105">
        <f t="shared" si="655"/>
        <v>0</v>
      </c>
      <c r="S3516" s="22" t="str">
        <f t="shared" ref="S3516:S3579" si="658">B3516</f>
        <v/>
      </c>
      <c r="T3516" s="92">
        <f t="shared" si="656"/>
        <v>0</v>
      </c>
      <c r="U3516" s="92">
        <f t="shared" si="641"/>
        <v>0</v>
      </c>
      <c r="V3516" s="92">
        <f t="shared" si="642"/>
        <v>0</v>
      </c>
      <c r="W3516" s="92">
        <f t="shared" si="643"/>
        <v>0</v>
      </c>
      <c r="X3516" s="92">
        <f t="shared" si="644"/>
        <v>0</v>
      </c>
      <c r="Y3516" s="92">
        <f t="shared" si="645"/>
        <v>0</v>
      </c>
      <c r="Z3516" s="92">
        <f t="shared" si="646"/>
        <v>0</v>
      </c>
      <c r="AA3516" s="92">
        <f t="shared" si="647"/>
        <v>0</v>
      </c>
      <c r="AB3516" s="92">
        <f t="shared" si="648"/>
        <v>0</v>
      </c>
      <c r="AC3516" s="92">
        <f t="shared" si="649"/>
        <v>0</v>
      </c>
      <c r="AD3516" s="92">
        <f t="shared" si="650"/>
        <v>0</v>
      </c>
      <c r="AE3516" s="92">
        <f t="shared" si="651"/>
        <v>0</v>
      </c>
      <c r="AF3516" s="118">
        <f t="shared" si="657"/>
        <v>0</v>
      </c>
    </row>
    <row r="3517" spans="2:32" ht="21.95" customHeight="1" x14ac:dyDescent="0.25">
      <c r="B3517" s="36" t="str">
        <f>IF(Vendas4!D487="","",Vendas4!D487)</f>
        <v/>
      </c>
      <c r="C3517" s="36" t="str">
        <f>IF(Vendas4!E487="","",Vendas4!E487)</f>
        <v/>
      </c>
      <c r="D3517" s="36" t="str">
        <f>IF(Vendas4!F487="","",Vendas4!F487)</f>
        <v/>
      </c>
      <c r="E3517" s="36" t="str">
        <f>IF(Vendas4!G487="","",Vendas4!G487)</f>
        <v/>
      </c>
      <c r="F3517" s="36" t="str">
        <f>IF(Vendas4!H487="","",Vendas4!H487)</f>
        <v/>
      </c>
      <c r="G3517" s="36" t="str">
        <f>IF(Vendas4!I487="","",Vendas4!I487)</f>
        <v/>
      </c>
      <c r="H3517" s="36" t="str">
        <f>IF(Vendas4!J487="","",Vendas4!J487)</f>
        <v/>
      </c>
      <c r="I3517" s="36" t="str">
        <f>IF(Vendas4!K487="","",Vendas4!K487)</f>
        <v/>
      </c>
      <c r="J3517" s="36" t="str">
        <f>IF(Vendas4!L487="","",Vendas4!L487)</f>
        <v/>
      </c>
      <c r="K3517" s="36" t="str">
        <f>IF(Vendas4!M487="","",Vendas4!M487)</f>
        <v/>
      </c>
      <c r="L3517" s="36" t="str">
        <f>IF(Vendas4!N487="","",Vendas4!N487)</f>
        <v/>
      </c>
      <c r="M3517" s="36" t="str">
        <f>IF(Vendas4!O487="","",Vendas4!O487)</f>
        <v/>
      </c>
      <c r="N3517" s="36" t="str">
        <f>IF(Vendas4!P487="","",Vendas4!P487)</f>
        <v/>
      </c>
      <c r="O3517" s="42">
        <f t="shared" si="652"/>
        <v>0</v>
      </c>
      <c r="P3517" s="105">
        <f t="shared" si="653"/>
        <v>0</v>
      </c>
      <c r="Q3517" s="105">
        <f t="shared" si="654"/>
        <v>0</v>
      </c>
      <c r="R3517" s="105">
        <f t="shared" si="655"/>
        <v>0</v>
      </c>
      <c r="S3517" s="22" t="str">
        <f t="shared" si="658"/>
        <v/>
      </c>
      <c r="T3517" s="92">
        <f t="shared" si="656"/>
        <v>0</v>
      </c>
      <c r="U3517" s="92">
        <f t="shared" si="641"/>
        <v>0</v>
      </c>
      <c r="V3517" s="92">
        <f t="shared" si="642"/>
        <v>0</v>
      </c>
      <c r="W3517" s="92">
        <f t="shared" si="643"/>
        <v>0</v>
      </c>
      <c r="X3517" s="92">
        <f t="shared" si="644"/>
        <v>0</v>
      </c>
      <c r="Y3517" s="92">
        <f t="shared" si="645"/>
        <v>0</v>
      </c>
      <c r="Z3517" s="92">
        <f t="shared" si="646"/>
        <v>0</v>
      </c>
      <c r="AA3517" s="92">
        <f t="shared" si="647"/>
        <v>0</v>
      </c>
      <c r="AB3517" s="92">
        <f t="shared" si="648"/>
        <v>0</v>
      </c>
      <c r="AC3517" s="92">
        <f t="shared" si="649"/>
        <v>0</v>
      </c>
      <c r="AD3517" s="92">
        <f t="shared" si="650"/>
        <v>0</v>
      </c>
      <c r="AE3517" s="92">
        <f t="shared" si="651"/>
        <v>0</v>
      </c>
      <c r="AF3517" s="118">
        <f t="shared" si="657"/>
        <v>0</v>
      </c>
    </row>
    <row r="3518" spans="2:32" ht="21.95" customHeight="1" x14ac:dyDescent="0.25">
      <c r="B3518" s="36" t="str">
        <f>IF(Vendas4!D488="","",Vendas4!D488)</f>
        <v/>
      </c>
      <c r="C3518" s="36" t="str">
        <f>IF(Vendas4!E488="","",Vendas4!E488)</f>
        <v/>
      </c>
      <c r="D3518" s="36" t="str">
        <f>IF(Vendas4!F488="","",Vendas4!F488)</f>
        <v/>
      </c>
      <c r="E3518" s="36" t="str">
        <f>IF(Vendas4!G488="","",Vendas4!G488)</f>
        <v/>
      </c>
      <c r="F3518" s="36" t="str">
        <f>IF(Vendas4!H488="","",Vendas4!H488)</f>
        <v/>
      </c>
      <c r="G3518" s="36" t="str">
        <f>IF(Vendas4!I488="","",Vendas4!I488)</f>
        <v/>
      </c>
      <c r="H3518" s="36" t="str">
        <f>IF(Vendas4!J488="","",Vendas4!J488)</f>
        <v/>
      </c>
      <c r="I3518" s="36" t="str">
        <f>IF(Vendas4!K488="","",Vendas4!K488)</f>
        <v/>
      </c>
      <c r="J3518" s="36" t="str">
        <f>IF(Vendas4!L488="","",Vendas4!L488)</f>
        <v/>
      </c>
      <c r="K3518" s="36" t="str">
        <f>IF(Vendas4!M488="","",Vendas4!M488)</f>
        <v/>
      </c>
      <c r="L3518" s="36" t="str">
        <f>IF(Vendas4!N488="","",Vendas4!N488)</f>
        <v/>
      </c>
      <c r="M3518" s="36" t="str">
        <f>IF(Vendas4!O488="","",Vendas4!O488)</f>
        <v/>
      </c>
      <c r="N3518" s="36" t="str">
        <f>IF(Vendas4!P488="","",Vendas4!P488)</f>
        <v/>
      </c>
      <c r="O3518" s="42">
        <f t="shared" si="652"/>
        <v>0</v>
      </c>
      <c r="P3518" s="105">
        <f t="shared" si="653"/>
        <v>0</v>
      </c>
      <c r="Q3518" s="105">
        <f t="shared" si="654"/>
        <v>0</v>
      </c>
      <c r="R3518" s="105">
        <f t="shared" si="655"/>
        <v>0</v>
      </c>
      <c r="S3518" s="22" t="str">
        <f t="shared" si="658"/>
        <v/>
      </c>
      <c r="T3518" s="92">
        <f t="shared" si="656"/>
        <v>0</v>
      </c>
      <c r="U3518" s="92">
        <f t="shared" si="641"/>
        <v>0</v>
      </c>
      <c r="V3518" s="92">
        <f t="shared" si="642"/>
        <v>0</v>
      </c>
      <c r="W3518" s="92">
        <f t="shared" si="643"/>
        <v>0</v>
      </c>
      <c r="X3518" s="92">
        <f t="shared" si="644"/>
        <v>0</v>
      </c>
      <c r="Y3518" s="92">
        <f t="shared" si="645"/>
        <v>0</v>
      </c>
      <c r="Z3518" s="92">
        <f t="shared" si="646"/>
        <v>0</v>
      </c>
      <c r="AA3518" s="92">
        <f t="shared" si="647"/>
        <v>0</v>
      </c>
      <c r="AB3518" s="92">
        <f t="shared" si="648"/>
        <v>0</v>
      </c>
      <c r="AC3518" s="92">
        <f t="shared" si="649"/>
        <v>0</v>
      </c>
      <c r="AD3518" s="92">
        <f t="shared" si="650"/>
        <v>0</v>
      </c>
      <c r="AE3518" s="92">
        <f t="shared" si="651"/>
        <v>0</v>
      </c>
      <c r="AF3518" s="118">
        <f t="shared" si="657"/>
        <v>0</v>
      </c>
    </row>
    <row r="3519" spans="2:32" ht="21.95" customHeight="1" x14ac:dyDescent="0.25">
      <c r="B3519" s="36" t="str">
        <f>IF(Vendas4!D489="","",Vendas4!D489)</f>
        <v/>
      </c>
      <c r="C3519" s="36" t="str">
        <f>IF(Vendas4!E489="","",Vendas4!E489)</f>
        <v/>
      </c>
      <c r="D3519" s="36" t="str">
        <f>IF(Vendas4!F489="","",Vendas4!F489)</f>
        <v/>
      </c>
      <c r="E3519" s="36" t="str">
        <f>IF(Vendas4!G489="","",Vendas4!G489)</f>
        <v/>
      </c>
      <c r="F3519" s="36" t="str">
        <f>IF(Vendas4!H489="","",Vendas4!H489)</f>
        <v/>
      </c>
      <c r="G3519" s="36" t="str">
        <f>IF(Vendas4!I489="","",Vendas4!I489)</f>
        <v/>
      </c>
      <c r="H3519" s="36" t="str">
        <f>IF(Vendas4!J489="","",Vendas4!J489)</f>
        <v/>
      </c>
      <c r="I3519" s="36" t="str">
        <f>IF(Vendas4!K489="","",Vendas4!K489)</f>
        <v/>
      </c>
      <c r="J3519" s="36" t="str">
        <f>IF(Vendas4!L489="","",Vendas4!L489)</f>
        <v/>
      </c>
      <c r="K3519" s="36" t="str">
        <f>IF(Vendas4!M489="","",Vendas4!M489)</f>
        <v/>
      </c>
      <c r="L3519" s="36" t="str">
        <f>IF(Vendas4!N489="","",Vendas4!N489)</f>
        <v/>
      </c>
      <c r="M3519" s="36" t="str">
        <f>IF(Vendas4!O489="","",Vendas4!O489)</f>
        <v/>
      </c>
      <c r="N3519" s="36" t="str">
        <f>IF(Vendas4!P489="","",Vendas4!P489)</f>
        <v/>
      </c>
      <c r="O3519" s="42">
        <f t="shared" si="652"/>
        <v>0</v>
      </c>
      <c r="P3519" s="105">
        <f t="shared" si="653"/>
        <v>0</v>
      </c>
      <c r="Q3519" s="105">
        <f t="shared" si="654"/>
        <v>0</v>
      </c>
      <c r="R3519" s="105">
        <f t="shared" si="655"/>
        <v>0</v>
      </c>
      <c r="S3519" s="22" t="str">
        <f t="shared" si="658"/>
        <v/>
      </c>
      <c r="T3519" s="92">
        <f t="shared" si="656"/>
        <v>0</v>
      </c>
      <c r="U3519" s="92">
        <f t="shared" si="641"/>
        <v>0</v>
      </c>
      <c r="V3519" s="92">
        <f t="shared" si="642"/>
        <v>0</v>
      </c>
      <c r="W3519" s="92">
        <f t="shared" si="643"/>
        <v>0</v>
      </c>
      <c r="X3519" s="92">
        <f t="shared" si="644"/>
        <v>0</v>
      </c>
      <c r="Y3519" s="92">
        <f t="shared" si="645"/>
        <v>0</v>
      </c>
      <c r="Z3519" s="92">
        <f t="shared" si="646"/>
        <v>0</v>
      </c>
      <c r="AA3519" s="92">
        <f t="shared" si="647"/>
        <v>0</v>
      </c>
      <c r="AB3519" s="92">
        <f t="shared" si="648"/>
        <v>0</v>
      </c>
      <c r="AC3519" s="92">
        <f t="shared" si="649"/>
        <v>0</v>
      </c>
      <c r="AD3519" s="92">
        <f t="shared" si="650"/>
        <v>0</v>
      </c>
      <c r="AE3519" s="92">
        <f t="shared" si="651"/>
        <v>0</v>
      </c>
      <c r="AF3519" s="118">
        <f t="shared" si="657"/>
        <v>0</v>
      </c>
    </row>
    <row r="3520" spans="2:32" ht="21.95" customHeight="1" x14ac:dyDescent="0.25">
      <c r="B3520" s="36" t="str">
        <f>IF(Vendas4!D490="","",Vendas4!D490)</f>
        <v/>
      </c>
      <c r="C3520" s="36" t="str">
        <f>IF(Vendas4!E490="","",Vendas4!E490)</f>
        <v/>
      </c>
      <c r="D3520" s="36" t="str">
        <f>IF(Vendas4!F490="","",Vendas4!F490)</f>
        <v/>
      </c>
      <c r="E3520" s="36" t="str">
        <f>IF(Vendas4!G490="","",Vendas4!G490)</f>
        <v/>
      </c>
      <c r="F3520" s="36" t="str">
        <f>IF(Vendas4!H490="","",Vendas4!H490)</f>
        <v/>
      </c>
      <c r="G3520" s="36" t="str">
        <f>IF(Vendas4!I490="","",Vendas4!I490)</f>
        <v/>
      </c>
      <c r="H3520" s="36" t="str">
        <f>IF(Vendas4!J490="","",Vendas4!J490)</f>
        <v/>
      </c>
      <c r="I3520" s="36" t="str">
        <f>IF(Vendas4!K490="","",Vendas4!K490)</f>
        <v/>
      </c>
      <c r="J3520" s="36" t="str">
        <f>IF(Vendas4!L490="","",Vendas4!L490)</f>
        <v/>
      </c>
      <c r="K3520" s="36" t="str">
        <f>IF(Vendas4!M490="","",Vendas4!M490)</f>
        <v/>
      </c>
      <c r="L3520" s="36" t="str">
        <f>IF(Vendas4!N490="","",Vendas4!N490)</f>
        <v/>
      </c>
      <c r="M3520" s="36" t="str">
        <f>IF(Vendas4!O490="","",Vendas4!O490)</f>
        <v/>
      </c>
      <c r="N3520" s="36" t="str">
        <f>IF(Vendas4!P490="","",Vendas4!P490)</f>
        <v/>
      </c>
      <c r="O3520" s="42">
        <f t="shared" si="652"/>
        <v>0</v>
      </c>
      <c r="P3520" s="105">
        <f t="shared" si="653"/>
        <v>0</v>
      </c>
      <c r="Q3520" s="105">
        <f t="shared" si="654"/>
        <v>0</v>
      </c>
      <c r="R3520" s="105">
        <f t="shared" si="655"/>
        <v>0</v>
      </c>
      <c r="S3520" s="22" t="str">
        <f t="shared" si="658"/>
        <v/>
      </c>
      <c r="T3520" s="92">
        <f t="shared" si="656"/>
        <v>0</v>
      </c>
      <c r="U3520" s="92">
        <f t="shared" si="641"/>
        <v>0</v>
      </c>
      <c r="V3520" s="92">
        <f t="shared" si="642"/>
        <v>0</v>
      </c>
      <c r="W3520" s="92">
        <f t="shared" si="643"/>
        <v>0</v>
      </c>
      <c r="X3520" s="92">
        <f t="shared" si="644"/>
        <v>0</v>
      </c>
      <c r="Y3520" s="92">
        <f t="shared" si="645"/>
        <v>0</v>
      </c>
      <c r="Z3520" s="92">
        <f t="shared" si="646"/>
        <v>0</v>
      </c>
      <c r="AA3520" s="92">
        <f t="shared" si="647"/>
        <v>0</v>
      </c>
      <c r="AB3520" s="92">
        <f t="shared" si="648"/>
        <v>0</v>
      </c>
      <c r="AC3520" s="92">
        <f t="shared" si="649"/>
        <v>0</v>
      </c>
      <c r="AD3520" s="92">
        <f t="shared" si="650"/>
        <v>0</v>
      </c>
      <c r="AE3520" s="92">
        <f t="shared" si="651"/>
        <v>0</v>
      </c>
      <c r="AF3520" s="118">
        <f t="shared" si="657"/>
        <v>0</v>
      </c>
    </row>
    <row r="3521" spans="2:32" ht="21.95" customHeight="1" x14ac:dyDescent="0.25">
      <c r="B3521" s="36" t="str">
        <f>IF(Vendas4!D491="","",Vendas4!D491)</f>
        <v/>
      </c>
      <c r="C3521" s="36" t="str">
        <f>IF(Vendas4!E491="","",Vendas4!E491)</f>
        <v/>
      </c>
      <c r="D3521" s="36" t="str">
        <f>IF(Vendas4!F491="","",Vendas4!F491)</f>
        <v/>
      </c>
      <c r="E3521" s="36" t="str">
        <f>IF(Vendas4!G491="","",Vendas4!G491)</f>
        <v/>
      </c>
      <c r="F3521" s="36" t="str">
        <f>IF(Vendas4!H491="","",Vendas4!H491)</f>
        <v/>
      </c>
      <c r="G3521" s="36" t="str">
        <f>IF(Vendas4!I491="","",Vendas4!I491)</f>
        <v/>
      </c>
      <c r="H3521" s="36" t="str">
        <f>IF(Vendas4!J491="","",Vendas4!J491)</f>
        <v/>
      </c>
      <c r="I3521" s="36" t="str">
        <f>IF(Vendas4!K491="","",Vendas4!K491)</f>
        <v/>
      </c>
      <c r="J3521" s="36" t="str">
        <f>IF(Vendas4!L491="","",Vendas4!L491)</f>
        <v/>
      </c>
      <c r="K3521" s="36" t="str">
        <f>IF(Vendas4!M491="","",Vendas4!M491)</f>
        <v/>
      </c>
      <c r="L3521" s="36" t="str">
        <f>IF(Vendas4!N491="","",Vendas4!N491)</f>
        <v/>
      </c>
      <c r="M3521" s="36" t="str">
        <f>IF(Vendas4!O491="","",Vendas4!O491)</f>
        <v/>
      </c>
      <c r="N3521" s="36" t="str">
        <f>IF(Vendas4!P491="","",Vendas4!P491)</f>
        <v/>
      </c>
      <c r="O3521" s="42">
        <f t="shared" si="652"/>
        <v>0</v>
      </c>
      <c r="P3521" s="105">
        <f t="shared" si="653"/>
        <v>0</v>
      </c>
      <c r="Q3521" s="105">
        <f t="shared" si="654"/>
        <v>0</v>
      </c>
      <c r="R3521" s="105">
        <f t="shared" si="655"/>
        <v>0</v>
      </c>
      <c r="S3521" s="22" t="str">
        <f t="shared" si="658"/>
        <v/>
      </c>
      <c r="T3521" s="92">
        <f t="shared" si="656"/>
        <v>0</v>
      </c>
      <c r="U3521" s="92">
        <f t="shared" si="641"/>
        <v>0</v>
      </c>
      <c r="V3521" s="92">
        <f t="shared" si="642"/>
        <v>0</v>
      </c>
      <c r="W3521" s="92">
        <f t="shared" si="643"/>
        <v>0</v>
      </c>
      <c r="X3521" s="92">
        <f t="shared" si="644"/>
        <v>0</v>
      </c>
      <c r="Y3521" s="92">
        <f t="shared" si="645"/>
        <v>0</v>
      </c>
      <c r="Z3521" s="92">
        <f t="shared" si="646"/>
        <v>0</v>
      </c>
      <c r="AA3521" s="92">
        <f t="shared" si="647"/>
        <v>0</v>
      </c>
      <c r="AB3521" s="92">
        <f t="shared" si="648"/>
        <v>0</v>
      </c>
      <c r="AC3521" s="92">
        <f t="shared" si="649"/>
        <v>0</v>
      </c>
      <c r="AD3521" s="92">
        <f t="shared" si="650"/>
        <v>0</v>
      </c>
      <c r="AE3521" s="92">
        <f t="shared" si="651"/>
        <v>0</v>
      </c>
      <c r="AF3521" s="118">
        <f t="shared" si="657"/>
        <v>0</v>
      </c>
    </row>
    <row r="3522" spans="2:32" ht="21.95" customHeight="1" x14ac:dyDescent="0.25">
      <c r="B3522" s="36" t="str">
        <f>IF(Vendas4!D492="","",Vendas4!D492)</f>
        <v/>
      </c>
      <c r="C3522" s="36" t="str">
        <f>IF(Vendas4!E492="","",Vendas4!E492)</f>
        <v/>
      </c>
      <c r="D3522" s="36" t="str">
        <f>IF(Vendas4!F492="","",Vendas4!F492)</f>
        <v/>
      </c>
      <c r="E3522" s="36" t="str">
        <f>IF(Vendas4!G492="","",Vendas4!G492)</f>
        <v/>
      </c>
      <c r="F3522" s="36" t="str">
        <f>IF(Vendas4!H492="","",Vendas4!H492)</f>
        <v/>
      </c>
      <c r="G3522" s="36" t="str">
        <f>IF(Vendas4!I492="","",Vendas4!I492)</f>
        <v/>
      </c>
      <c r="H3522" s="36" t="str">
        <f>IF(Vendas4!J492="","",Vendas4!J492)</f>
        <v/>
      </c>
      <c r="I3522" s="36" t="str">
        <f>IF(Vendas4!K492="","",Vendas4!K492)</f>
        <v/>
      </c>
      <c r="J3522" s="36" t="str">
        <f>IF(Vendas4!L492="","",Vendas4!L492)</f>
        <v/>
      </c>
      <c r="K3522" s="36" t="str">
        <f>IF(Vendas4!M492="","",Vendas4!M492)</f>
        <v/>
      </c>
      <c r="L3522" s="36" t="str">
        <f>IF(Vendas4!N492="","",Vendas4!N492)</f>
        <v/>
      </c>
      <c r="M3522" s="36" t="str">
        <f>IF(Vendas4!O492="","",Vendas4!O492)</f>
        <v/>
      </c>
      <c r="N3522" s="36" t="str">
        <f>IF(Vendas4!P492="","",Vendas4!P492)</f>
        <v/>
      </c>
      <c r="O3522" s="42">
        <f t="shared" si="652"/>
        <v>0</v>
      </c>
      <c r="P3522" s="105">
        <f t="shared" si="653"/>
        <v>0</v>
      </c>
      <c r="Q3522" s="105">
        <f t="shared" si="654"/>
        <v>0</v>
      </c>
      <c r="R3522" s="105">
        <f t="shared" si="655"/>
        <v>0</v>
      </c>
      <c r="S3522" s="22" t="str">
        <f t="shared" si="658"/>
        <v/>
      </c>
      <c r="T3522" s="92">
        <f t="shared" si="656"/>
        <v>0</v>
      </c>
      <c r="U3522" s="92">
        <f t="shared" si="641"/>
        <v>0</v>
      </c>
      <c r="V3522" s="92">
        <f t="shared" si="642"/>
        <v>0</v>
      </c>
      <c r="W3522" s="92">
        <f t="shared" si="643"/>
        <v>0</v>
      </c>
      <c r="X3522" s="92">
        <f t="shared" si="644"/>
        <v>0</v>
      </c>
      <c r="Y3522" s="92">
        <f t="shared" si="645"/>
        <v>0</v>
      </c>
      <c r="Z3522" s="92">
        <f t="shared" si="646"/>
        <v>0</v>
      </c>
      <c r="AA3522" s="92">
        <f t="shared" si="647"/>
        <v>0</v>
      </c>
      <c r="AB3522" s="92">
        <f t="shared" si="648"/>
        <v>0</v>
      </c>
      <c r="AC3522" s="92">
        <f t="shared" si="649"/>
        <v>0</v>
      </c>
      <c r="AD3522" s="92">
        <f t="shared" si="650"/>
        <v>0</v>
      </c>
      <c r="AE3522" s="92">
        <f t="shared" si="651"/>
        <v>0</v>
      </c>
      <c r="AF3522" s="118">
        <f t="shared" si="657"/>
        <v>0</v>
      </c>
    </row>
    <row r="3523" spans="2:32" ht="21.95" customHeight="1" x14ac:dyDescent="0.25">
      <c r="B3523" s="36" t="str">
        <f>IF(Vendas4!D493="","",Vendas4!D493)</f>
        <v/>
      </c>
      <c r="C3523" s="36" t="str">
        <f>IF(Vendas4!E493="","",Vendas4!E493)</f>
        <v/>
      </c>
      <c r="D3523" s="36" t="str">
        <f>IF(Vendas4!F493="","",Vendas4!F493)</f>
        <v/>
      </c>
      <c r="E3523" s="36" t="str">
        <f>IF(Vendas4!G493="","",Vendas4!G493)</f>
        <v/>
      </c>
      <c r="F3523" s="36" t="str">
        <f>IF(Vendas4!H493="","",Vendas4!H493)</f>
        <v/>
      </c>
      <c r="G3523" s="36" t="str">
        <f>IF(Vendas4!I493="","",Vendas4!I493)</f>
        <v/>
      </c>
      <c r="H3523" s="36" t="str">
        <f>IF(Vendas4!J493="","",Vendas4!J493)</f>
        <v/>
      </c>
      <c r="I3523" s="36" t="str">
        <f>IF(Vendas4!K493="","",Vendas4!K493)</f>
        <v/>
      </c>
      <c r="J3523" s="36" t="str">
        <f>IF(Vendas4!L493="","",Vendas4!L493)</f>
        <v/>
      </c>
      <c r="K3523" s="36" t="str">
        <f>IF(Vendas4!M493="","",Vendas4!M493)</f>
        <v/>
      </c>
      <c r="L3523" s="36" t="str">
        <f>IF(Vendas4!N493="","",Vendas4!N493)</f>
        <v/>
      </c>
      <c r="M3523" s="36" t="str">
        <f>IF(Vendas4!O493="","",Vendas4!O493)</f>
        <v/>
      </c>
      <c r="N3523" s="36" t="str">
        <f>IF(Vendas4!P493="","",Vendas4!P493)</f>
        <v/>
      </c>
      <c r="O3523" s="42">
        <f t="shared" si="652"/>
        <v>0</v>
      </c>
      <c r="P3523" s="105">
        <f t="shared" si="653"/>
        <v>0</v>
      </c>
      <c r="Q3523" s="105">
        <f t="shared" si="654"/>
        <v>0</v>
      </c>
      <c r="R3523" s="105">
        <f t="shared" si="655"/>
        <v>0</v>
      </c>
      <c r="S3523" s="22" t="str">
        <f t="shared" si="658"/>
        <v/>
      </c>
      <c r="T3523" s="92">
        <f t="shared" si="656"/>
        <v>0</v>
      </c>
      <c r="U3523" s="92">
        <f t="shared" si="641"/>
        <v>0</v>
      </c>
      <c r="V3523" s="92">
        <f t="shared" si="642"/>
        <v>0</v>
      </c>
      <c r="W3523" s="92">
        <f t="shared" si="643"/>
        <v>0</v>
      </c>
      <c r="X3523" s="92">
        <f t="shared" si="644"/>
        <v>0</v>
      </c>
      <c r="Y3523" s="92">
        <f t="shared" si="645"/>
        <v>0</v>
      </c>
      <c r="Z3523" s="92">
        <f t="shared" si="646"/>
        <v>0</v>
      </c>
      <c r="AA3523" s="92">
        <f t="shared" si="647"/>
        <v>0</v>
      </c>
      <c r="AB3523" s="92">
        <f t="shared" si="648"/>
        <v>0</v>
      </c>
      <c r="AC3523" s="92">
        <f t="shared" si="649"/>
        <v>0</v>
      </c>
      <c r="AD3523" s="92">
        <f t="shared" si="650"/>
        <v>0</v>
      </c>
      <c r="AE3523" s="92">
        <f t="shared" si="651"/>
        <v>0</v>
      </c>
      <c r="AF3523" s="118">
        <f t="shared" si="657"/>
        <v>0</v>
      </c>
    </row>
    <row r="3524" spans="2:32" ht="21.95" customHeight="1" x14ac:dyDescent="0.25">
      <c r="B3524" s="36" t="str">
        <f>IF(Vendas4!D494="","",Vendas4!D494)</f>
        <v/>
      </c>
      <c r="C3524" s="36" t="str">
        <f>IF(Vendas4!E494="","",Vendas4!E494)</f>
        <v/>
      </c>
      <c r="D3524" s="36" t="str">
        <f>IF(Vendas4!F494="","",Vendas4!F494)</f>
        <v/>
      </c>
      <c r="E3524" s="36" t="str">
        <f>IF(Vendas4!G494="","",Vendas4!G494)</f>
        <v/>
      </c>
      <c r="F3524" s="36" t="str">
        <f>IF(Vendas4!H494="","",Vendas4!H494)</f>
        <v/>
      </c>
      <c r="G3524" s="36" t="str">
        <f>IF(Vendas4!I494="","",Vendas4!I494)</f>
        <v/>
      </c>
      <c r="H3524" s="36" t="str">
        <f>IF(Vendas4!J494="","",Vendas4!J494)</f>
        <v/>
      </c>
      <c r="I3524" s="36" t="str">
        <f>IF(Vendas4!K494="","",Vendas4!K494)</f>
        <v/>
      </c>
      <c r="J3524" s="36" t="str">
        <f>IF(Vendas4!L494="","",Vendas4!L494)</f>
        <v/>
      </c>
      <c r="K3524" s="36" t="str">
        <f>IF(Vendas4!M494="","",Vendas4!M494)</f>
        <v/>
      </c>
      <c r="L3524" s="36" t="str">
        <f>IF(Vendas4!N494="","",Vendas4!N494)</f>
        <v/>
      </c>
      <c r="M3524" s="36" t="str">
        <f>IF(Vendas4!O494="","",Vendas4!O494)</f>
        <v/>
      </c>
      <c r="N3524" s="36" t="str">
        <f>IF(Vendas4!P494="","",Vendas4!P494)</f>
        <v/>
      </c>
      <c r="O3524" s="42">
        <f t="shared" si="652"/>
        <v>0</v>
      </c>
      <c r="P3524" s="105">
        <f t="shared" si="653"/>
        <v>0</v>
      </c>
      <c r="Q3524" s="105">
        <f t="shared" si="654"/>
        <v>0</v>
      </c>
      <c r="R3524" s="105">
        <f t="shared" si="655"/>
        <v>0</v>
      </c>
      <c r="S3524" s="22" t="str">
        <f t="shared" si="658"/>
        <v/>
      </c>
      <c r="T3524" s="92">
        <f t="shared" si="656"/>
        <v>0</v>
      </c>
      <c r="U3524" s="92">
        <f t="shared" si="641"/>
        <v>0</v>
      </c>
      <c r="V3524" s="92">
        <f t="shared" si="642"/>
        <v>0</v>
      </c>
      <c r="W3524" s="92">
        <f t="shared" si="643"/>
        <v>0</v>
      </c>
      <c r="X3524" s="92">
        <f t="shared" si="644"/>
        <v>0</v>
      </c>
      <c r="Y3524" s="92">
        <f t="shared" si="645"/>
        <v>0</v>
      </c>
      <c r="Z3524" s="92">
        <f t="shared" si="646"/>
        <v>0</v>
      </c>
      <c r="AA3524" s="92">
        <f t="shared" si="647"/>
        <v>0</v>
      </c>
      <c r="AB3524" s="92">
        <f t="shared" si="648"/>
        <v>0</v>
      </c>
      <c r="AC3524" s="92">
        <f t="shared" si="649"/>
        <v>0</v>
      </c>
      <c r="AD3524" s="92">
        <f t="shared" si="650"/>
        <v>0</v>
      </c>
      <c r="AE3524" s="92">
        <f t="shared" si="651"/>
        <v>0</v>
      </c>
      <c r="AF3524" s="118">
        <f t="shared" si="657"/>
        <v>0</v>
      </c>
    </row>
    <row r="3525" spans="2:32" ht="21.95" customHeight="1" x14ac:dyDescent="0.25">
      <c r="B3525" s="36" t="str">
        <f>IF(Vendas4!D495="","",Vendas4!D495)</f>
        <v/>
      </c>
      <c r="C3525" s="36" t="str">
        <f>IF(Vendas4!E495="","",Vendas4!E495)</f>
        <v/>
      </c>
      <c r="D3525" s="36" t="str">
        <f>IF(Vendas4!F495="","",Vendas4!F495)</f>
        <v/>
      </c>
      <c r="E3525" s="36" t="str">
        <f>IF(Vendas4!G495="","",Vendas4!G495)</f>
        <v/>
      </c>
      <c r="F3525" s="36" t="str">
        <f>IF(Vendas4!H495="","",Vendas4!H495)</f>
        <v/>
      </c>
      <c r="G3525" s="36" t="str">
        <f>IF(Vendas4!I495="","",Vendas4!I495)</f>
        <v/>
      </c>
      <c r="H3525" s="36" t="str">
        <f>IF(Vendas4!J495="","",Vendas4!J495)</f>
        <v/>
      </c>
      <c r="I3525" s="36" t="str">
        <f>IF(Vendas4!K495="","",Vendas4!K495)</f>
        <v/>
      </c>
      <c r="J3525" s="36" t="str">
        <f>IF(Vendas4!L495="","",Vendas4!L495)</f>
        <v/>
      </c>
      <c r="K3525" s="36" t="str">
        <f>IF(Vendas4!M495="","",Vendas4!M495)</f>
        <v/>
      </c>
      <c r="L3525" s="36" t="str">
        <f>IF(Vendas4!N495="","",Vendas4!N495)</f>
        <v/>
      </c>
      <c r="M3525" s="36" t="str">
        <f>IF(Vendas4!O495="","",Vendas4!O495)</f>
        <v/>
      </c>
      <c r="N3525" s="36" t="str">
        <f>IF(Vendas4!P495="","",Vendas4!P495)</f>
        <v/>
      </c>
      <c r="O3525" s="42">
        <f t="shared" si="652"/>
        <v>0</v>
      </c>
      <c r="P3525" s="105">
        <f t="shared" si="653"/>
        <v>0</v>
      </c>
      <c r="Q3525" s="105">
        <f t="shared" si="654"/>
        <v>0</v>
      </c>
      <c r="R3525" s="105">
        <f t="shared" si="655"/>
        <v>0</v>
      </c>
      <c r="S3525" s="22" t="str">
        <f t="shared" si="658"/>
        <v/>
      </c>
      <c r="T3525" s="92">
        <f t="shared" si="656"/>
        <v>0</v>
      </c>
      <c r="U3525" s="92">
        <f t="shared" si="641"/>
        <v>0</v>
      </c>
      <c r="V3525" s="92">
        <f t="shared" si="642"/>
        <v>0</v>
      </c>
      <c r="W3525" s="92">
        <f t="shared" si="643"/>
        <v>0</v>
      </c>
      <c r="X3525" s="92">
        <f t="shared" si="644"/>
        <v>0</v>
      </c>
      <c r="Y3525" s="92">
        <f t="shared" si="645"/>
        <v>0</v>
      </c>
      <c r="Z3525" s="92">
        <f t="shared" si="646"/>
        <v>0</v>
      </c>
      <c r="AA3525" s="92">
        <f t="shared" si="647"/>
        <v>0</v>
      </c>
      <c r="AB3525" s="92">
        <f t="shared" si="648"/>
        <v>0</v>
      </c>
      <c r="AC3525" s="92">
        <f t="shared" si="649"/>
        <v>0</v>
      </c>
      <c r="AD3525" s="92">
        <f t="shared" si="650"/>
        <v>0</v>
      </c>
      <c r="AE3525" s="92">
        <f t="shared" si="651"/>
        <v>0</v>
      </c>
      <c r="AF3525" s="118">
        <f t="shared" si="657"/>
        <v>0</v>
      </c>
    </row>
    <row r="3526" spans="2:32" ht="21.95" customHeight="1" x14ac:dyDescent="0.25">
      <c r="B3526" s="36" t="str">
        <f>IF(Vendas4!D496="","",Vendas4!D496)</f>
        <v/>
      </c>
      <c r="C3526" s="36" t="str">
        <f>IF(Vendas4!E496="","",Vendas4!E496)</f>
        <v/>
      </c>
      <c r="D3526" s="36" t="str">
        <f>IF(Vendas4!F496="","",Vendas4!F496)</f>
        <v/>
      </c>
      <c r="E3526" s="36" t="str">
        <f>IF(Vendas4!G496="","",Vendas4!G496)</f>
        <v/>
      </c>
      <c r="F3526" s="36" t="str">
        <f>IF(Vendas4!H496="","",Vendas4!H496)</f>
        <v/>
      </c>
      <c r="G3526" s="36" t="str">
        <f>IF(Vendas4!I496="","",Vendas4!I496)</f>
        <v/>
      </c>
      <c r="H3526" s="36" t="str">
        <f>IF(Vendas4!J496="","",Vendas4!J496)</f>
        <v/>
      </c>
      <c r="I3526" s="36" t="str">
        <f>IF(Vendas4!K496="","",Vendas4!K496)</f>
        <v/>
      </c>
      <c r="J3526" s="36" t="str">
        <f>IF(Vendas4!L496="","",Vendas4!L496)</f>
        <v/>
      </c>
      <c r="K3526" s="36" t="str">
        <f>IF(Vendas4!M496="","",Vendas4!M496)</f>
        <v/>
      </c>
      <c r="L3526" s="36" t="str">
        <f>IF(Vendas4!N496="","",Vendas4!N496)</f>
        <v/>
      </c>
      <c r="M3526" s="36" t="str">
        <f>IF(Vendas4!O496="","",Vendas4!O496)</f>
        <v/>
      </c>
      <c r="N3526" s="36" t="str">
        <f>IF(Vendas4!P496="","",Vendas4!P496)</f>
        <v/>
      </c>
      <c r="O3526" s="42">
        <f t="shared" si="652"/>
        <v>0</v>
      </c>
      <c r="P3526" s="105">
        <f t="shared" si="653"/>
        <v>0</v>
      </c>
      <c r="Q3526" s="105">
        <f t="shared" si="654"/>
        <v>0</v>
      </c>
      <c r="R3526" s="105">
        <f t="shared" si="655"/>
        <v>0</v>
      </c>
      <c r="S3526" s="22" t="str">
        <f t="shared" si="658"/>
        <v/>
      </c>
      <c r="T3526" s="92">
        <f t="shared" si="656"/>
        <v>0</v>
      </c>
      <c r="U3526" s="92">
        <f t="shared" si="641"/>
        <v>0</v>
      </c>
      <c r="V3526" s="92">
        <f t="shared" si="642"/>
        <v>0</v>
      </c>
      <c r="W3526" s="92">
        <f t="shared" si="643"/>
        <v>0</v>
      </c>
      <c r="X3526" s="92">
        <f t="shared" si="644"/>
        <v>0</v>
      </c>
      <c r="Y3526" s="92">
        <f t="shared" si="645"/>
        <v>0</v>
      </c>
      <c r="Z3526" s="92">
        <f t="shared" si="646"/>
        <v>0</v>
      </c>
      <c r="AA3526" s="92">
        <f t="shared" si="647"/>
        <v>0</v>
      </c>
      <c r="AB3526" s="92">
        <f t="shared" si="648"/>
        <v>0</v>
      </c>
      <c r="AC3526" s="92">
        <f t="shared" si="649"/>
        <v>0</v>
      </c>
      <c r="AD3526" s="92">
        <f t="shared" si="650"/>
        <v>0</v>
      </c>
      <c r="AE3526" s="92">
        <f t="shared" si="651"/>
        <v>0</v>
      </c>
      <c r="AF3526" s="118">
        <f t="shared" si="657"/>
        <v>0</v>
      </c>
    </row>
    <row r="3527" spans="2:32" ht="21.95" customHeight="1" x14ac:dyDescent="0.25">
      <c r="B3527" s="36" t="str">
        <f>IF(Vendas4!D497="","",Vendas4!D497)</f>
        <v/>
      </c>
      <c r="C3527" s="36" t="str">
        <f>IF(Vendas4!E497="","",Vendas4!E497)</f>
        <v/>
      </c>
      <c r="D3527" s="36" t="str">
        <f>IF(Vendas4!F497="","",Vendas4!F497)</f>
        <v/>
      </c>
      <c r="E3527" s="36" t="str">
        <f>IF(Vendas4!G497="","",Vendas4!G497)</f>
        <v/>
      </c>
      <c r="F3527" s="36" t="str">
        <f>IF(Vendas4!H497="","",Vendas4!H497)</f>
        <v/>
      </c>
      <c r="G3527" s="36" t="str">
        <f>IF(Vendas4!I497="","",Vendas4!I497)</f>
        <v/>
      </c>
      <c r="H3527" s="36" t="str">
        <f>IF(Vendas4!J497="","",Vendas4!J497)</f>
        <v/>
      </c>
      <c r="I3527" s="36" t="str">
        <f>IF(Vendas4!K497="","",Vendas4!K497)</f>
        <v/>
      </c>
      <c r="J3527" s="36" t="str">
        <f>IF(Vendas4!L497="","",Vendas4!L497)</f>
        <v/>
      </c>
      <c r="K3527" s="36" t="str">
        <f>IF(Vendas4!M497="","",Vendas4!M497)</f>
        <v/>
      </c>
      <c r="L3527" s="36" t="str">
        <f>IF(Vendas4!N497="","",Vendas4!N497)</f>
        <v/>
      </c>
      <c r="M3527" s="36" t="str">
        <f>IF(Vendas4!O497="","",Vendas4!O497)</f>
        <v/>
      </c>
      <c r="N3527" s="36" t="str">
        <f>IF(Vendas4!P497="","",Vendas4!P497)</f>
        <v/>
      </c>
      <c r="O3527" s="42">
        <f t="shared" si="652"/>
        <v>0</v>
      </c>
      <c r="P3527" s="105">
        <f t="shared" si="653"/>
        <v>0</v>
      </c>
      <c r="Q3527" s="105">
        <f t="shared" si="654"/>
        <v>0</v>
      </c>
      <c r="R3527" s="105">
        <f t="shared" si="655"/>
        <v>0</v>
      </c>
      <c r="S3527" s="22" t="str">
        <f t="shared" si="658"/>
        <v/>
      </c>
      <c r="T3527" s="92">
        <f t="shared" si="656"/>
        <v>0</v>
      </c>
      <c r="U3527" s="92">
        <f t="shared" si="641"/>
        <v>0</v>
      </c>
      <c r="V3527" s="92">
        <f t="shared" si="642"/>
        <v>0</v>
      </c>
      <c r="W3527" s="92">
        <f t="shared" si="643"/>
        <v>0</v>
      </c>
      <c r="X3527" s="92">
        <f t="shared" si="644"/>
        <v>0</v>
      </c>
      <c r="Y3527" s="92">
        <f t="shared" si="645"/>
        <v>0</v>
      </c>
      <c r="Z3527" s="92">
        <f t="shared" si="646"/>
        <v>0</v>
      </c>
      <c r="AA3527" s="92">
        <f t="shared" si="647"/>
        <v>0</v>
      </c>
      <c r="AB3527" s="92">
        <f t="shared" si="648"/>
        <v>0</v>
      </c>
      <c r="AC3527" s="92">
        <f t="shared" si="649"/>
        <v>0</v>
      </c>
      <c r="AD3527" s="92">
        <f t="shared" si="650"/>
        <v>0</v>
      </c>
      <c r="AE3527" s="92">
        <f t="shared" si="651"/>
        <v>0</v>
      </c>
      <c r="AF3527" s="118">
        <f t="shared" si="657"/>
        <v>0</v>
      </c>
    </row>
    <row r="3528" spans="2:32" ht="21.95" customHeight="1" x14ac:dyDescent="0.25">
      <c r="B3528" s="36" t="str">
        <f>IF(Vendas4!D498="","",Vendas4!D498)</f>
        <v/>
      </c>
      <c r="C3528" s="36" t="str">
        <f>IF(Vendas4!E498="","",Vendas4!E498)</f>
        <v/>
      </c>
      <c r="D3528" s="36" t="str">
        <f>IF(Vendas4!F498="","",Vendas4!F498)</f>
        <v/>
      </c>
      <c r="E3528" s="36" t="str">
        <f>IF(Vendas4!G498="","",Vendas4!G498)</f>
        <v/>
      </c>
      <c r="F3528" s="36" t="str">
        <f>IF(Vendas4!H498="","",Vendas4!H498)</f>
        <v/>
      </c>
      <c r="G3528" s="36" t="str">
        <f>IF(Vendas4!I498="","",Vendas4!I498)</f>
        <v/>
      </c>
      <c r="H3528" s="36" t="str">
        <f>IF(Vendas4!J498="","",Vendas4!J498)</f>
        <v/>
      </c>
      <c r="I3528" s="36" t="str">
        <f>IF(Vendas4!K498="","",Vendas4!K498)</f>
        <v/>
      </c>
      <c r="J3528" s="36" t="str">
        <f>IF(Vendas4!L498="","",Vendas4!L498)</f>
        <v/>
      </c>
      <c r="K3528" s="36" t="str">
        <f>IF(Vendas4!M498="","",Vendas4!M498)</f>
        <v/>
      </c>
      <c r="L3528" s="36" t="str">
        <f>IF(Vendas4!N498="","",Vendas4!N498)</f>
        <v/>
      </c>
      <c r="M3528" s="36" t="str">
        <f>IF(Vendas4!O498="","",Vendas4!O498)</f>
        <v/>
      </c>
      <c r="N3528" s="36" t="str">
        <f>IF(Vendas4!P498="","",Vendas4!P498)</f>
        <v/>
      </c>
      <c r="O3528" s="42">
        <f t="shared" si="652"/>
        <v>0</v>
      </c>
      <c r="P3528" s="105">
        <f t="shared" si="653"/>
        <v>0</v>
      </c>
      <c r="Q3528" s="105">
        <f t="shared" si="654"/>
        <v>0</v>
      </c>
      <c r="R3528" s="105">
        <f t="shared" si="655"/>
        <v>0</v>
      </c>
      <c r="S3528" s="22" t="str">
        <f t="shared" si="658"/>
        <v/>
      </c>
      <c r="T3528" s="92">
        <f t="shared" si="656"/>
        <v>0</v>
      </c>
      <c r="U3528" s="92">
        <f t="shared" si="641"/>
        <v>0</v>
      </c>
      <c r="V3528" s="92">
        <f t="shared" si="642"/>
        <v>0</v>
      </c>
      <c r="W3528" s="92">
        <f t="shared" si="643"/>
        <v>0</v>
      </c>
      <c r="X3528" s="92">
        <f t="shared" si="644"/>
        <v>0</v>
      </c>
      <c r="Y3528" s="92">
        <f t="shared" si="645"/>
        <v>0</v>
      </c>
      <c r="Z3528" s="92">
        <f t="shared" si="646"/>
        <v>0</v>
      </c>
      <c r="AA3528" s="92">
        <f t="shared" si="647"/>
        <v>0</v>
      </c>
      <c r="AB3528" s="92">
        <f t="shared" si="648"/>
        <v>0</v>
      </c>
      <c r="AC3528" s="92">
        <f t="shared" si="649"/>
        <v>0</v>
      </c>
      <c r="AD3528" s="92">
        <f t="shared" si="650"/>
        <v>0</v>
      </c>
      <c r="AE3528" s="92">
        <f t="shared" si="651"/>
        <v>0</v>
      </c>
      <c r="AF3528" s="118">
        <f t="shared" si="657"/>
        <v>0</v>
      </c>
    </row>
    <row r="3529" spans="2:32" ht="21.95" customHeight="1" x14ac:dyDescent="0.25">
      <c r="B3529" s="36" t="str">
        <f>IF(Vendas4!D499="","",Vendas4!D499)</f>
        <v/>
      </c>
      <c r="C3529" s="36" t="str">
        <f>IF(Vendas4!E499="","",Vendas4!E499)</f>
        <v/>
      </c>
      <c r="D3529" s="36" t="str">
        <f>IF(Vendas4!F499="","",Vendas4!F499)</f>
        <v/>
      </c>
      <c r="E3529" s="36" t="str">
        <f>IF(Vendas4!G499="","",Vendas4!G499)</f>
        <v/>
      </c>
      <c r="F3529" s="36" t="str">
        <f>IF(Vendas4!H499="","",Vendas4!H499)</f>
        <v/>
      </c>
      <c r="G3529" s="36" t="str">
        <f>IF(Vendas4!I499="","",Vendas4!I499)</f>
        <v/>
      </c>
      <c r="H3529" s="36" t="str">
        <f>IF(Vendas4!J499="","",Vendas4!J499)</f>
        <v/>
      </c>
      <c r="I3529" s="36" t="str">
        <f>IF(Vendas4!K499="","",Vendas4!K499)</f>
        <v/>
      </c>
      <c r="J3529" s="36" t="str">
        <f>IF(Vendas4!L499="","",Vendas4!L499)</f>
        <v/>
      </c>
      <c r="K3529" s="36" t="str">
        <f>IF(Vendas4!M499="","",Vendas4!M499)</f>
        <v/>
      </c>
      <c r="L3529" s="36" t="str">
        <f>IF(Vendas4!N499="","",Vendas4!N499)</f>
        <v/>
      </c>
      <c r="M3529" s="36" t="str">
        <f>IF(Vendas4!O499="","",Vendas4!O499)</f>
        <v/>
      </c>
      <c r="N3529" s="36" t="str">
        <f>IF(Vendas4!P499="","",Vendas4!P499)</f>
        <v/>
      </c>
      <c r="O3529" s="42">
        <f t="shared" si="652"/>
        <v>0</v>
      </c>
      <c r="P3529" s="105">
        <f t="shared" si="653"/>
        <v>0</v>
      </c>
      <c r="Q3529" s="105">
        <f t="shared" si="654"/>
        <v>0</v>
      </c>
      <c r="R3529" s="105">
        <f t="shared" si="655"/>
        <v>0</v>
      </c>
      <c r="S3529" s="22" t="str">
        <f t="shared" si="658"/>
        <v/>
      </c>
      <c r="T3529" s="92">
        <f t="shared" si="656"/>
        <v>0</v>
      </c>
      <c r="U3529" s="92">
        <f t="shared" si="641"/>
        <v>0</v>
      </c>
      <c r="V3529" s="92">
        <f t="shared" si="642"/>
        <v>0</v>
      </c>
      <c r="W3529" s="92">
        <f t="shared" si="643"/>
        <v>0</v>
      </c>
      <c r="X3529" s="92">
        <f t="shared" si="644"/>
        <v>0</v>
      </c>
      <c r="Y3529" s="92">
        <f t="shared" si="645"/>
        <v>0</v>
      </c>
      <c r="Z3529" s="92">
        <f t="shared" si="646"/>
        <v>0</v>
      </c>
      <c r="AA3529" s="92">
        <f t="shared" si="647"/>
        <v>0</v>
      </c>
      <c r="AB3529" s="92">
        <f t="shared" si="648"/>
        <v>0</v>
      </c>
      <c r="AC3529" s="92">
        <f t="shared" si="649"/>
        <v>0</v>
      </c>
      <c r="AD3529" s="92">
        <f t="shared" si="650"/>
        <v>0</v>
      </c>
      <c r="AE3529" s="92">
        <f t="shared" si="651"/>
        <v>0</v>
      </c>
      <c r="AF3529" s="118">
        <f t="shared" si="657"/>
        <v>0</v>
      </c>
    </row>
    <row r="3530" spans="2:32" ht="21.95" customHeight="1" x14ac:dyDescent="0.25">
      <c r="B3530" s="36" t="str">
        <f>IF(Vendas4!D500="","",Vendas4!D500)</f>
        <v/>
      </c>
      <c r="C3530" s="36" t="str">
        <f>IF(Vendas4!E500="","",Vendas4!E500)</f>
        <v/>
      </c>
      <c r="D3530" s="36" t="str">
        <f>IF(Vendas4!F500="","",Vendas4!F500)</f>
        <v/>
      </c>
      <c r="E3530" s="36" t="str">
        <f>IF(Vendas4!G500="","",Vendas4!G500)</f>
        <v/>
      </c>
      <c r="F3530" s="36" t="str">
        <f>IF(Vendas4!H500="","",Vendas4!H500)</f>
        <v/>
      </c>
      <c r="G3530" s="36" t="str">
        <f>IF(Vendas4!I500="","",Vendas4!I500)</f>
        <v/>
      </c>
      <c r="H3530" s="36" t="str">
        <f>IF(Vendas4!J500="","",Vendas4!J500)</f>
        <v/>
      </c>
      <c r="I3530" s="36" t="str">
        <f>IF(Vendas4!K500="","",Vendas4!K500)</f>
        <v/>
      </c>
      <c r="J3530" s="36" t="str">
        <f>IF(Vendas4!L500="","",Vendas4!L500)</f>
        <v/>
      </c>
      <c r="K3530" s="36" t="str">
        <f>IF(Vendas4!M500="","",Vendas4!M500)</f>
        <v/>
      </c>
      <c r="L3530" s="36" t="str">
        <f>IF(Vendas4!N500="","",Vendas4!N500)</f>
        <v/>
      </c>
      <c r="M3530" s="36" t="str">
        <f>IF(Vendas4!O500="","",Vendas4!O500)</f>
        <v/>
      </c>
      <c r="N3530" s="36" t="str">
        <f>IF(Vendas4!P500="","",Vendas4!P500)</f>
        <v/>
      </c>
      <c r="O3530" s="42">
        <f t="shared" si="652"/>
        <v>0</v>
      </c>
      <c r="P3530" s="105">
        <f t="shared" si="653"/>
        <v>0</v>
      </c>
      <c r="Q3530" s="105">
        <f t="shared" si="654"/>
        <v>0</v>
      </c>
      <c r="R3530" s="105">
        <f t="shared" si="655"/>
        <v>0</v>
      </c>
      <c r="S3530" s="22" t="str">
        <f t="shared" si="658"/>
        <v/>
      </c>
      <c r="T3530" s="92">
        <f t="shared" si="656"/>
        <v>0</v>
      </c>
      <c r="U3530" s="92">
        <f t="shared" si="641"/>
        <v>0</v>
      </c>
      <c r="V3530" s="92">
        <f t="shared" si="642"/>
        <v>0</v>
      </c>
      <c r="W3530" s="92">
        <f t="shared" si="643"/>
        <v>0</v>
      </c>
      <c r="X3530" s="92">
        <f t="shared" si="644"/>
        <v>0</v>
      </c>
      <c r="Y3530" s="92">
        <f t="shared" si="645"/>
        <v>0</v>
      </c>
      <c r="Z3530" s="92">
        <f t="shared" si="646"/>
        <v>0</v>
      </c>
      <c r="AA3530" s="92">
        <f t="shared" si="647"/>
        <v>0</v>
      </c>
      <c r="AB3530" s="92">
        <f t="shared" si="648"/>
        <v>0</v>
      </c>
      <c r="AC3530" s="92">
        <f t="shared" si="649"/>
        <v>0</v>
      </c>
      <c r="AD3530" s="92">
        <f t="shared" si="650"/>
        <v>0</v>
      </c>
      <c r="AE3530" s="92">
        <f t="shared" si="651"/>
        <v>0</v>
      </c>
      <c r="AF3530" s="118">
        <f t="shared" si="657"/>
        <v>0</v>
      </c>
    </row>
    <row r="3531" spans="2:32" ht="21.95" customHeight="1" x14ac:dyDescent="0.25">
      <c r="B3531" s="36" t="str">
        <f>IF(Vendas4!D501="","",Vendas4!D501)</f>
        <v/>
      </c>
      <c r="C3531" s="36" t="str">
        <f>IF(Vendas4!E501="","",Vendas4!E501)</f>
        <v/>
      </c>
      <c r="D3531" s="36" t="str">
        <f>IF(Vendas4!F501="","",Vendas4!F501)</f>
        <v/>
      </c>
      <c r="E3531" s="36" t="str">
        <f>IF(Vendas4!G501="","",Vendas4!G501)</f>
        <v/>
      </c>
      <c r="F3531" s="36" t="str">
        <f>IF(Vendas4!H501="","",Vendas4!H501)</f>
        <v/>
      </c>
      <c r="G3531" s="36" t="str">
        <f>IF(Vendas4!I501="","",Vendas4!I501)</f>
        <v/>
      </c>
      <c r="H3531" s="36" t="str">
        <f>IF(Vendas4!J501="","",Vendas4!J501)</f>
        <v/>
      </c>
      <c r="I3531" s="36" t="str">
        <f>IF(Vendas4!K501="","",Vendas4!K501)</f>
        <v/>
      </c>
      <c r="J3531" s="36" t="str">
        <f>IF(Vendas4!L501="","",Vendas4!L501)</f>
        <v/>
      </c>
      <c r="K3531" s="36" t="str">
        <f>IF(Vendas4!M501="","",Vendas4!M501)</f>
        <v/>
      </c>
      <c r="L3531" s="36" t="str">
        <f>IF(Vendas4!N501="","",Vendas4!N501)</f>
        <v/>
      </c>
      <c r="M3531" s="36" t="str">
        <f>IF(Vendas4!O501="","",Vendas4!O501)</f>
        <v/>
      </c>
      <c r="N3531" s="36" t="str">
        <f>IF(Vendas4!P501="","",Vendas4!P501)</f>
        <v/>
      </c>
      <c r="O3531" s="42">
        <f t="shared" si="652"/>
        <v>0</v>
      </c>
      <c r="P3531" s="105">
        <f t="shared" si="653"/>
        <v>0</v>
      </c>
      <c r="Q3531" s="105">
        <f t="shared" si="654"/>
        <v>0</v>
      </c>
      <c r="R3531" s="105">
        <f t="shared" si="655"/>
        <v>0</v>
      </c>
      <c r="S3531" s="22" t="str">
        <f t="shared" si="658"/>
        <v/>
      </c>
      <c r="T3531" s="92">
        <f t="shared" si="656"/>
        <v>0</v>
      </c>
      <c r="U3531" s="92">
        <f t="shared" si="641"/>
        <v>0</v>
      </c>
      <c r="V3531" s="92">
        <f t="shared" si="642"/>
        <v>0</v>
      </c>
      <c r="W3531" s="92">
        <f t="shared" si="643"/>
        <v>0</v>
      </c>
      <c r="X3531" s="92">
        <f t="shared" si="644"/>
        <v>0</v>
      </c>
      <c r="Y3531" s="92">
        <f t="shared" si="645"/>
        <v>0</v>
      </c>
      <c r="Z3531" s="92">
        <f t="shared" si="646"/>
        <v>0</v>
      </c>
      <c r="AA3531" s="92">
        <f t="shared" si="647"/>
        <v>0</v>
      </c>
      <c r="AB3531" s="92">
        <f t="shared" si="648"/>
        <v>0</v>
      </c>
      <c r="AC3531" s="92">
        <f t="shared" si="649"/>
        <v>0</v>
      </c>
      <c r="AD3531" s="92">
        <f t="shared" si="650"/>
        <v>0</v>
      </c>
      <c r="AE3531" s="92">
        <f t="shared" si="651"/>
        <v>0</v>
      </c>
      <c r="AF3531" s="118">
        <f t="shared" si="657"/>
        <v>0</v>
      </c>
    </row>
    <row r="3532" spans="2:32" ht="21.95" customHeight="1" x14ac:dyDescent="0.25">
      <c r="B3532" s="36" t="str">
        <f>IF(Vendas4!D502="","",Vendas4!D502)</f>
        <v/>
      </c>
      <c r="C3532" s="36" t="str">
        <f>IF(Vendas4!E502="","",Vendas4!E502)</f>
        <v/>
      </c>
      <c r="D3532" s="36" t="str">
        <f>IF(Vendas4!F502="","",Vendas4!F502)</f>
        <v/>
      </c>
      <c r="E3532" s="36" t="str">
        <f>IF(Vendas4!G502="","",Vendas4!G502)</f>
        <v/>
      </c>
      <c r="F3532" s="36" t="str">
        <f>IF(Vendas4!H502="","",Vendas4!H502)</f>
        <v/>
      </c>
      <c r="G3532" s="36" t="str">
        <f>IF(Vendas4!I502="","",Vendas4!I502)</f>
        <v/>
      </c>
      <c r="H3532" s="36" t="str">
        <f>IF(Vendas4!J502="","",Vendas4!J502)</f>
        <v/>
      </c>
      <c r="I3532" s="36" t="str">
        <f>IF(Vendas4!K502="","",Vendas4!K502)</f>
        <v/>
      </c>
      <c r="J3532" s="36" t="str">
        <f>IF(Vendas4!L502="","",Vendas4!L502)</f>
        <v/>
      </c>
      <c r="K3532" s="36" t="str">
        <f>IF(Vendas4!M502="","",Vendas4!M502)</f>
        <v/>
      </c>
      <c r="L3532" s="36" t="str">
        <f>IF(Vendas4!N502="","",Vendas4!N502)</f>
        <v/>
      </c>
      <c r="M3532" s="36" t="str">
        <f>IF(Vendas4!O502="","",Vendas4!O502)</f>
        <v/>
      </c>
      <c r="N3532" s="36" t="str">
        <f>IF(Vendas4!P502="","",Vendas4!P502)</f>
        <v/>
      </c>
      <c r="O3532" s="42">
        <f t="shared" si="652"/>
        <v>0</v>
      </c>
      <c r="P3532" s="105">
        <f t="shared" si="653"/>
        <v>0</v>
      </c>
      <c r="Q3532" s="105">
        <f t="shared" si="654"/>
        <v>0</v>
      </c>
      <c r="R3532" s="105">
        <f t="shared" si="655"/>
        <v>0</v>
      </c>
      <c r="S3532" s="22" t="str">
        <f t="shared" si="658"/>
        <v/>
      </c>
      <c r="T3532" s="92">
        <f t="shared" si="656"/>
        <v>0</v>
      </c>
      <c r="U3532" s="92">
        <f t="shared" si="641"/>
        <v>0</v>
      </c>
      <c r="V3532" s="92">
        <f t="shared" si="642"/>
        <v>0</v>
      </c>
      <c r="W3532" s="92">
        <f t="shared" si="643"/>
        <v>0</v>
      </c>
      <c r="X3532" s="92">
        <f t="shared" si="644"/>
        <v>0</v>
      </c>
      <c r="Y3532" s="92">
        <f t="shared" si="645"/>
        <v>0</v>
      </c>
      <c r="Z3532" s="92">
        <f t="shared" si="646"/>
        <v>0</v>
      </c>
      <c r="AA3532" s="92">
        <f t="shared" si="647"/>
        <v>0</v>
      </c>
      <c r="AB3532" s="92">
        <f t="shared" si="648"/>
        <v>0</v>
      </c>
      <c r="AC3532" s="92">
        <f t="shared" si="649"/>
        <v>0</v>
      </c>
      <c r="AD3532" s="92">
        <f t="shared" si="650"/>
        <v>0</v>
      </c>
      <c r="AE3532" s="92">
        <f t="shared" si="651"/>
        <v>0</v>
      </c>
      <c r="AF3532" s="118">
        <f t="shared" si="657"/>
        <v>0</v>
      </c>
    </row>
    <row r="3533" spans="2:32" ht="21.95" customHeight="1" x14ac:dyDescent="0.25">
      <c r="B3533" s="36" t="str">
        <f>IF(Vendas4!D503="","",Vendas4!D503)</f>
        <v/>
      </c>
      <c r="C3533" s="36" t="str">
        <f>IF(Vendas4!E503="","",Vendas4!E503)</f>
        <v/>
      </c>
      <c r="D3533" s="36" t="str">
        <f>IF(Vendas4!F503="","",Vendas4!F503)</f>
        <v/>
      </c>
      <c r="E3533" s="36" t="str">
        <f>IF(Vendas4!G503="","",Vendas4!G503)</f>
        <v/>
      </c>
      <c r="F3533" s="36" t="str">
        <f>IF(Vendas4!H503="","",Vendas4!H503)</f>
        <v/>
      </c>
      <c r="G3533" s="36" t="str">
        <f>IF(Vendas4!I503="","",Vendas4!I503)</f>
        <v/>
      </c>
      <c r="H3533" s="36" t="str">
        <f>IF(Vendas4!J503="","",Vendas4!J503)</f>
        <v/>
      </c>
      <c r="I3533" s="36" t="str">
        <f>IF(Vendas4!K503="","",Vendas4!K503)</f>
        <v/>
      </c>
      <c r="J3533" s="36" t="str">
        <f>IF(Vendas4!L503="","",Vendas4!L503)</f>
        <v/>
      </c>
      <c r="K3533" s="36" t="str">
        <f>IF(Vendas4!M503="","",Vendas4!M503)</f>
        <v/>
      </c>
      <c r="L3533" s="36" t="str">
        <f>IF(Vendas4!N503="","",Vendas4!N503)</f>
        <v/>
      </c>
      <c r="M3533" s="36" t="str">
        <f>IF(Vendas4!O503="","",Vendas4!O503)</f>
        <v/>
      </c>
      <c r="N3533" s="36" t="str">
        <f>IF(Vendas4!P503="","",Vendas4!P503)</f>
        <v/>
      </c>
      <c r="O3533" s="42">
        <f t="shared" si="652"/>
        <v>0</v>
      </c>
      <c r="P3533" s="105">
        <f t="shared" si="653"/>
        <v>0</v>
      </c>
      <c r="Q3533" s="105">
        <f t="shared" si="654"/>
        <v>0</v>
      </c>
      <c r="R3533" s="105">
        <f t="shared" si="655"/>
        <v>0</v>
      </c>
      <c r="S3533" s="22" t="str">
        <f t="shared" si="658"/>
        <v/>
      </c>
      <c r="T3533" s="92">
        <f t="shared" si="656"/>
        <v>0</v>
      </c>
      <c r="U3533" s="92">
        <f t="shared" si="641"/>
        <v>0</v>
      </c>
      <c r="V3533" s="92">
        <f t="shared" si="642"/>
        <v>0</v>
      </c>
      <c r="W3533" s="92">
        <f t="shared" si="643"/>
        <v>0</v>
      </c>
      <c r="X3533" s="92">
        <f t="shared" si="644"/>
        <v>0</v>
      </c>
      <c r="Y3533" s="92">
        <f t="shared" si="645"/>
        <v>0</v>
      </c>
      <c r="Z3533" s="92">
        <f t="shared" si="646"/>
        <v>0</v>
      </c>
      <c r="AA3533" s="92">
        <f t="shared" si="647"/>
        <v>0</v>
      </c>
      <c r="AB3533" s="92">
        <f t="shared" si="648"/>
        <v>0</v>
      </c>
      <c r="AC3533" s="92">
        <f t="shared" si="649"/>
        <v>0</v>
      </c>
      <c r="AD3533" s="92">
        <f t="shared" si="650"/>
        <v>0</v>
      </c>
      <c r="AE3533" s="92">
        <f t="shared" si="651"/>
        <v>0</v>
      </c>
      <c r="AF3533" s="118">
        <f t="shared" si="657"/>
        <v>0</v>
      </c>
    </row>
    <row r="3534" spans="2:32" ht="21.95" customHeight="1" x14ac:dyDescent="0.25">
      <c r="B3534" s="36" t="str">
        <f>IF(Vendas4!D504="","",Vendas4!D504)</f>
        <v/>
      </c>
      <c r="C3534" s="36" t="str">
        <f>IF(Vendas4!E504="","",Vendas4!E504)</f>
        <v/>
      </c>
      <c r="D3534" s="36" t="str">
        <f>IF(Vendas4!F504="","",Vendas4!F504)</f>
        <v/>
      </c>
      <c r="E3534" s="36" t="str">
        <f>IF(Vendas4!G504="","",Vendas4!G504)</f>
        <v/>
      </c>
      <c r="F3534" s="36" t="str">
        <f>IF(Vendas4!H504="","",Vendas4!H504)</f>
        <v/>
      </c>
      <c r="G3534" s="36" t="str">
        <f>IF(Vendas4!I504="","",Vendas4!I504)</f>
        <v/>
      </c>
      <c r="H3534" s="36" t="str">
        <f>IF(Vendas4!J504="","",Vendas4!J504)</f>
        <v/>
      </c>
      <c r="I3534" s="36" t="str">
        <f>IF(Vendas4!K504="","",Vendas4!K504)</f>
        <v/>
      </c>
      <c r="J3534" s="36" t="str">
        <f>IF(Vendas4!L504="","",Vendas4!L504)</f>
        <v/>
      </c>
      <c r="K3534" s="36" t="str">
        <f>IF(Vendas4!M504="","",Vendas4!M504)</f>
        <v/>
      </c>
      <c r="L3534" s="36" t="str">
        <f>IF(Vendas4!N504="","",Vendas4!N504)</f>
        <v/>
      </c>
      <c r="M3534" s="36" t="str">
        <f>IF(Vendas4!O504="","",Vendas4!O504)</f>
        <v/>
      </c>
      <c r="N3534" s="36" t="str">
        <f>IF(Vendas4!P504="","",Vendas4!P504)</f>
        <v/>
      </c>
      <c r="O3534" s="42">
        <f t="shared" si="652"/>
        <v>0</v>
      </c>
      <c r="P3534" s="105">
        <f t="shared" si="653"/>
        <v>0</v>
      </c>
      <c r="Q3534" s="105">
        <f t="shared" si="654"/>
        <v>0</v>
      </c>
      <c r="R3534" s="105">
        <f t="shared" si="655"/>
        <v>0</v>
      </c>
      <c r="S3534" s="22" t="str">
        <f t="shared" si="658"/>
        <v/>
      </c>
      <c r="T3534" s="92">
        <f t="shared" si="656"/>
        <v>0</v>
      </c>
      <c r="U3534" s="92">
        <f t="shared" si="641"/>
        <v>0</v>
      </c>
      <c r="V3534" s="92">
        <f t="shared" si="642"/>
        <v>0</v>
      </c>
      <c r="W3534" s="92">
        <f t="shared" si="643"/>
        <v>0</v>
      </c>
      <c r="X3534" s="92">
        <f t="shared" si="644"/>
        <v>0</v>
      </c>
      <c r="Y3534" s="92">
        <f t="shared" si="645"/>
        <v>0</v>
      </c>
      <c r="Z3534" s="92">
        <f t="shared" si="646"/>
        <v>0</v>
      </c>
      <c r="AA3534" s="92">
        <f t="shared" si="647"/>
        <v>0</v>
      </c>
      <c r="AB3534" s="92">
        <f t="shared" si="648"/>
        <v>0</v>
      </c>
      <c r="AC3534" s="92">
        <f t="shared" si="649"/>
        <v>0</v>
      </c>
      <c r="AD3534" s="92">
        <f t="shared" si="650"/>
        <v>0</v>
      </c>
      <c r="AE3534" s="92">
        <f t="shared" si="651"/>
        <v>0</v>
      </c>
      <c r="AF3534" s="118">
        <f t="shared" si="657"/>
        <v>0</v>
      </c>
    </row>
    <row r="3535" spans="2:32" ht="21.95" customHeight="1" x14ac:dyDescent="0.25">
      <c r="B3535" s="36" t="str">
        <f>IF(Vendas4!D505="","",Vendas4!D505)</f>
        <v/>
      </c>
      <c r="C3535" s="36" t="str">
        <f>IF(Vendas4!E505="","",Vendas4!E505)</f>
        <v/>
      </c>
      <c r="D3535" s="36" t="str">
        <f>IF(Vendas4!F505="","",Vendas4!F505)</f>
        <v/>
      </c>
      <c r="E3535" s="36" t="str">
        <f>IF(Vendas4!G505="","",Vendas4!G505)</f>
        <v/>
      </c>
      <c r="F3535" s="36" t="str">
        <f>IF(Vendas4!H505="","",Vendas4!H505)</f>
        <v/>
      </c>
      <c r="G3535" s="36" t="str">
        <f>IF(Vendas4!I505="","",Vendas4!I505)</f>
        <v/>
      </c>
      <c r="H3535" s="36" t="str">
        <f>IF(Vendas4!J505="","",Vendas4!J505)</f>
        <v/>
      </c>
      <c r="I3535" s="36" t="str">
        <f>IF(Vendas4!K505="","",Vendas4!K505)</f>
        <v/>
      </c>
      <c r="J3535" s="36" t="str">
        <f>IF(Vendas4!L505="","",Vendas4!L505)</f>
        <v/>
      </c>
      <c r="K3535" s="36" t="str">
        <f>IF(Vendas4!M505="","",Vendas4!M505)</f>
        <v/>
      </c>
      <c r="L3535" s="36" t="str">
        <f>IF(Vendas4!N505="","",Vendas4!N505)</f>
        <v/>
      </c>
      <c r="M3535" s="36" t="str">
        <f>IF(Vendas4!O505="","",Vendas4!O505)</f>
        <v/>
      </c>
      <c r="N3535" s="36" t="str">
        <f>IF(Vendas4!P505="","",Vendas4!P505)</f>
        <v/>
      </c>
      <c r="O3535" s="42">
        <f t="shared" si="652"/>
        <v>0</v>
      </c>
      <c r="P3535" s="105">
        <f t="shared" si="653"/>
        <v>0</v>
      </c>
      <c r="Q3535" s="105">
        <f t="shared" si="654"/>
        <v>0</v>
      </c>
      <c r="R3535" s="105">
        <f t="shared" si="655"/>
        <v>0</v>
      </c>
      <c r="S3535" s="22" t="str">
        <f t="shared" si="658"/>
        <v/>
      </c>
      <c r="T3535" s="92">
        <f t="shared" si="656"/>
        <v>0</v>
      </c>
      <c r="U3535" s="92">
        <f t="shared" si="641"/>
        <v>0</v>
      </c>
      <c r="V3535" s="92">
        <f t="shared" si="642"/>
        <v>0</v>
      </c>
      <c r="W3535" s="92">
        <f t="shared" si="643"/>
        <v>0</v>
      </c>
      <c r="X3535" s="92">
        <f t="shared" si="644"/>
        <v>0</v>
      </c>
      <c r="Y3535" s="92">
        <f t="shared" si="645"/>
        <v>0</v>
      </c>
      <c r="Z3535" s="92">
        <f t="shared" si="646"/>
        <v>0</v>
      </c>
      <c r="AA3535" s="92">
        <f t="shared" si="647"/>
        <v>0</v>
      </c>
      <c r="AB3535" s="92">
        <f t="shared" si="648"/>
        <v>0</v>
      </c>
      <c r="AC3535" s="92">
        <f t="shared" si="649"/>
        <v>0</v>
      </c>
      <c r="AD3535" s="92">
        <f t="shared" si="650"/>
        <v>0</v>
      </c>
      <c r="AE3535" s="92">
        <f t="shared" si="651"/>
        <v>0</v>
      </c>
      <c r="AF3535" s="118">
        <f t="shared" si="657"/>
        <v>0</v>
      </c>
    </row>
    <row r="3536" spans="2:32" ht="21.95" customHeight="1" x14ac:dyDescent="0.25">
      <c r="B3536" s="36" t="str">
        <f>IF(Vendas4!D506="","",Vendas4!D506)</f>
        <v/>
      </c>
      <c r="C3536" s="36" t="str">
        <f>IF(Vendas4!E506="","",Vendas4!E506)</f>
        <v/>
      </c>
      <c r="D3536" s="36" t="str">
        <f>IF(Vendas4!F506="","",Vendas4!F506)</f>
        <v/>
      </c>
      <c r="E3536" s="36" t="str">
        <f>IF(Vendas4!G506="","",Vendas4!G506)</f>
        <v/>
      </c>
      <c r="F3536" s="36" t="str">
        <f>IF(Vendas4!H506="","",Vendas4!H506)</f>
        <v/>
      </c>
      <c r="G3536" s="36" t="str">
        <f>IF(Vendas4!I506="","",Vendas4!I506)</f>
        <v/>
      </c>
      <c r="H3536" s="36" t="str">
        <f>IF(Vendas4!J506="","",Vendas4!J506)</f>
        <v/>
      </c>
      <c r="I3536" s="36" t="str">
        <f>IF(Vendas4!K506="","",Vendas4!K506)</f>
        <v/>
      </c>
      <c r="J3536" s="36" t="str">
        <f>IF(Vendas4!L506="","",Vendas4!L506)</f>
        <v/>
      </c>
      <c r="K3536" s="36" t="str">
        <f>IF(Vendas4!M506="","",Vendas4!M506)</f>
        <v/>
      </c>
      <c r="L3536" s="36" t="str">
        <f>IF(Vendas4!N506="","",Vendas4!N506)</f>
        <v/>
      </c>
      <c r="M3536" s="36" t="str">
        <f>IF(Vendas4!O506="","",Vendas4!O506)</f>
        <v/>
      </c>
      <c r="N3536" s="36" t="str">
        <f>IF(Vendas4!P506="","",Vendas4!P506)</f>
        <v/>
      </c>
      <c r="O3536" s="42">
        <f t="shared" si="652"/>
        <v>0</v>
      </c>
      <c r="P3536" s="105">
        <f t="shared" si="653"/>
        <v>0</v>
      </c>
      <c r="Q3536" s="105">
        <f t="shared" si="654"/>
        <v>0</v>
      </c>
      <c r="R3536" s="105">
        <f t="shared" si="655"/>
        <v>0</v>
      </c>
      <c r="S3536" s="22" t="str">
        <f t="shared" si="658"/>
        <v/>
      </c>
      <c r="T3536" s="92">
        <f t="shared" si="656"/>
        <v>0</v>
      </c>
      <c r="U3536" s="92">
        <f t="shared" si="641"/>
        <v>0</v>
      </c>
      <c r="V3536" s="92">
        <f t="shared" si="642"/>
        <v>0</v>
      </c>
      <c r="W3536" s="92">
        <f t="shared" si="643"/>
        <v>0</v>
      </c>
      <c r="X3536" s="92">
        <f t="shared" si="644"/>
        <v>0</v>
      </c>
      <c r="Y3536" s="92">
        <f t="shared" si="645"/>
        <v>0</v>
      </c>
      <c r="Z3536" s="92">
        <f t="shared" si="646"/>
        <v>0</v>
      </c>
      <c r="AA3536" s="92">
        <f t="shared" si="647"/>
        <v>0</v>
      </c>
      <c r="AB3536" s="92">
        <f t="shared" si="648"/>
        <v>0</v>
      </c>
      <c r="AC3536" s="92">
        <f t="shared" si="649"/>
        <v>0</v>
      </c>
      <c r="AD3536" s="92">
        <f t="shared" si="650"/>
        <v>0</v>
      </c>
      <c r="AE3536" s="92">
        <f t="shared" si="651"/>
        <v>0</v>
      </c>
      <c r="AF3536" s="118">
        <f t="shared" si="657"/>
        <v>0</v>
      </c>
    </row>
    <row r="3537" spans="2:32" ht="21.95" customHeight="1" thickBot="1" x14ac:dyDescent="0.3">
      <c r="B3537" s="44">
        <v>5</v>
      </c>
      <c r="P3537" s="106">
        <f>SUM(P3539:P4038)</f>
        <v>276600</v>
      </c>
      <c r="Q3537" s="106">
        <f>SUM(Q3539:Q4038)</f>
        <v>165960</v>
      </c>
      <c r="R3537" s="106">
        <f>SUM(R3539:R4038)</f>
        <v>41490</v>
      </c>
      <c r="S3537" s="22">
        <f t="shared" si="658"/>
        <v>5</v>
      </c>
      <c r="T3537" s="120">
        <f>SUM(T3539:T4038)</f>
        <v>22050</v>
      </c>
      <c r="U3537" s="120">
        <f t="shared" ref="U3537:AF3537" si="659">SUM(U3539:U4038)</f>
        <v>20250</v>
      </c>
      <c r="V3537" s="120">
        <f t="shared" si="659"/>
        <v>15450</v>
      </c>
      <c r="W3537" s="120">
        <f t="shared" si="659"/>
        <v>16500</v>
      </c>
      <c r="X3537" s="120">
        <f t="shared" si="659"/>
        <v>21000</v>
      </c>
      <c r="Y3537" s="120">
        <f t="shared" si="659"/>
        <v>19200</v>
      </c>
      <c r="Z3537" s="120">
        <f t="shared" si="659"/>
        <v>19200</v>
      </c>
      <c r="AA3537" s="120">
        <f t="shared" si="659"/>
        <v>20850</v>
      </c>
      <c r="AB3537" s="120">
        <f t="shared" si="659"/>
        <v>16350</v>
      </c>
      <c r="AC3537" s="120">
        <f t="shared" si="659"/>
        <v>15750</v>
      </c>
      <c r="AD3537" s="120">
        <f t="shared" si="659"/>
        <v>45000</v>
      </c>
      <c r="AE3537" s="120">
        <f t="shared" si="659"/>
        <v>45000</v>
      </c>
      <c r="AF3537" s="120">
        <f t="shared" si="659"/>
        <v>276600</v>
      </c>
    </row>
    <row r="3538" spans="2:32" ht="21.95" customHeight="1" thickBot="1" x14ac:dyDescent="0.3">
      <c r="B3538" s="28" t="s">
        <v>62</v>
      </c>
      <c r="C3538" s="28" t="s">
        <v>70</v>
      </c>
      <c r="D3538" s="28" t="s">
        <v>71</v>
      </c>
      <c r="E3538" s="28" t="s">
        <v>72</v>
      </c>
      <c r="F3538" s="28" t="s">
        <v>73</v>
      </c>
      <c r="G3538" s="28" t="s">
        <v>74</v>
      </c>
      <c r="H3538" s="28" t="s">
        <v>75</v>
      </c>
      <c r="I3538" s="28" t="s">
        <v>76</v>
      </c>
      <c r="J3538" s="28" t="s">
        <v>77</v>
      </c>
      <c r="K3538" s="28" t="s">
        <v>78</v>
      </c>
      <c r="L3538" s="28" t="s">
        <v>79</v>
      </c>
      <c r="M3538" s="28" t="s">
        <v>80</v>
      </c>
      <c r="N3538" s="28" t="s">
        <v>81</v>
      </c>
      <c r="O3538" s="28" t="s">
        <v>82</v>
      </c>
      <c r="P3538" s="93" t="s">
        <v>35</v>
      </c>
      <c r="Q3538" s="93" t="s">
        <v>35</v>
      </c>
      <c r="R3538" s="93" t="s">
        <v>35</v>
      </c>
      <c r="S3538" s="22" t="str">
        <f t="shared" si="658"/>
        <v>Produtos para Venda</v>
      </c>
      <c r="T3538" s="119" t="s">
        <v>70</v>
      </c>
      <c r="U3538" s="119" t="s">
        <v>71</v>
      </c>
      <c r="V3538" s="119" t="s">
        <v>72</v>
      </c>
      <c r="W3538" s="119" t="s">
        <v>73</v>
      </c>
      <c r="X3538" s="119" t="s">
        <v>74</v>
      </c>
      <c r="Y3538" s="119" t="s">
        <v>75</v>
      </c>
      <c r="Z3538" s="119" t="s">
        <v>76</v>
      </c>
      <c r="AA3538" s="119" t="s">
        <v>77</v>
      </c>
      <c r="AB3538" s="119" t="s">
        <v>78</v>
      </c>
      <c r="AC3538" s="119" t="s">
        <v>79</v>
      </c>
      <c r="AD3538" s="119" t="s">
        <v>80</v>
      </c>
      <c r="AE3538" s="119" t="s">
        <v>81</v>
      </c>
      <c r="AF3538" s="119" t="s">
        <v>35</v>
      </c>
    </row>
    <row r="3539" spans="2:32" ht="21.95" customHeight="1" x14ac:dyDescent="0.25">
      <c r="B3539" s="36" t="str">
        <f>IF(Vendas5!D7="","",Vendas5!D7)</f>
        <v>Garrafa Términa Arets</v>
      </c>
      <c r="C3539" s="36">
        <f>IF(Vendas5!E7="","",Vendas5!E7)</f>
        <v>47</v>
      </c>
      <c r="D3539" s="36">
        <f>IF(Vendas5!F7="","",Vendas5!F7)</f>
        <v>39</v>
      </c>
      <c r="E3539" s="36">
        <f>IF(Vendas5!G7="","",Vendas5!G7)</f>
        <v>41</v>
      </c>
      <c r="F3539" s="36">
        <f>IF(Vendas5!H7="","",Vendas5!H7)</f>
        <v>44</v>
      </c>
      <c r="G3539" s="36">
        <f>IF(Vendas5!I7="","",Vendas5!I7)</f>
        <v>40</v>
      </c>
      <c r="H3539" s="36">
        <f>IF(Vendas5!J7="","",Vendas5!J7)</f>
        <v>48</v>
      </c>
      <c r="I3539" s="36">
        <f>IF(Vendas5!K7="","",Vendas5!K7)</f>
        <v>46</v>
      </c>
      <c r="J3539" s="36">
        <f>IF(Vendas5!L7="","",Vendas5!L7)</f>
        <v>45</v>
      </c>
      <c r="K3539" s="36">
        <f>IF(Vendas5!M7="","",Vendas5!M7)</f>
        <v>47</v>
      </c>
      <c r="L3539" s="36">
        <f>IF(Vendas5!N7="","",Vendas5!N7)</f>
        <v>29</v>
      </c>
      <c r="M3539" s="36">
        <f>IF(Vendas5!O7="","",Vendas5!O7)</f>
        <v>100</v>
      </c>
      <c r="N3539" s="36">
        <f>IF(Vendas5!P7="","",Vendas5!P7)</f>
        <v>100</v>
      </c>
      <c r="O3539" s="42">
        <f>SUM(C3539:N3539)</f>
        <v>626</v>
      </c>
      <c r="P3539" s="105">
        <f>IFERROR(VLOOKUP(B3539,$B$1029:$J$1528,9,0)*O3539,0)</f>
        <v>93900</v>
      </c>
      <c r="Q3539" s="105">
        <f>IFERROR(VLOOKUP(B3539,$B$1029:$J$1528,5,0)*O3539,0)</f>
        <v>56340</v>
      </c>
      <c r="R3539" s="105">
        <f>IFERROR(VLOOKUP(B3539,$B$1029:$K$1528,10,0)*O3539,0)</f>
        <v>14085</v>
      </c>
      <c r="S3539" s="22" t="str">
        <f t="shared" si="658"/>
        <v>Garrafa Términa Arets</v>
      </c>
      <c r="T3539" s="92">
        <f>IFERROR(VLOOKUP($B3539,$B$1029:$J$1528,9,0)*C3539,0)</f>
        <v>7050</v>
      </c>
      <c r="U3539" s="92">
        <f t="shared" ref="U3539:U3602" si="660">IFERROR(VLOOKUP($B3539,$B$1029:$J$1528,9,0)*D3539,0)</f>
        <v>5850</v>
      </c>
      <c r="V3539" s="92">
        <f t="shared" ref="V3539:V3602" si="661">IFERROR(VLOOKUP($B3539,$B$1029:$J$1528,9,0)*E3539,0)</f>
        <v>6150</v>
      </c>
      <c r="W3539" s="92">
        <f t="shared" ref="W3539:W3602" si="662">IFERROR(VLOOKUP($B3539,$B$1029:$J$1528,9,0)*F3539,0)</f>
        <v>6600</v>
      </c>
      <c r="X3539" s="92">
        <f t="shared" ref="X3539:X3602" si="663">IFERROR(VLOOKUP($B3539,$B$1029:$J$1528,9,0)*G3539,0)</f>
        <v>6000</v>
      </c>
      <c r="Y3539" s="92">
        <f t="shared" ref="Y3539:Y3602" si="664">IFERROR(VLOOKUP($B3539,$B$1029:$J$1528,9,0)*H3539,0)</f>
        <v>7200</v>
      </c>
      <c r="Z3539" s="92">
        <f t="shared" ref="Z3539:Z3602" si="665">IFERROR(VLOOKUP($B3539,$B$1029:$J$1528,9,0)*I3539,0)</f>
        <v>6900</v>
      </c>
      <c r="AA3539" s="92">
        <f t="shared" ref="AA3539:AA3602" si="666">IFERROR(VLOOKUP($B3539,$B$1029:$J$1528,9,0)*J3539,0)</f>
        <v>6750</v>
      </c>
      <c r="AB3539" s="92">
        <f t="shared" ref="AB3539:AB3602" si="667">IFERROR(VLOOKUP($B3539,$B$1029:$J$1528,9,0)*K3539,0)</f>
        <v>7050</v>
      </c>
      <c r="AC3539" s="92">
        <f t="shared" ref="AC3539:AC3602" si="668">IFERROR(VLOOKUP($B3539,$B$1029:$J$1528,9,0)*L3539,0)</f>
        <v>4350</v>
      </c>
      <c r="AD3539" s="92">
        <f t="shared" ref="AD3539:AD3602" si="669">IFERROR(VLOOKUP($B3539,$B$1029:$J$1528,9,0)*M3539,0)</f>
        <v>15000</v>
      </c>
      <c r="AE3539" s="92">
        <f t="shared" ref="AE3539:AE3602" si="670">IFERROR(VLOOKUP($B3539,$B$1029:$J$1528,9,0)*N3539,0)</f>
        <v>15000</v>
      </c>
      <c r="AF3539" s="118">
        <f>SUM(T3539:AE3539)</f>
        <v>93900</v>
      </c>
    </row>
    <row r="3540" spans="2:32" ht="21.95" customHeight="1" x14ac:dyDescent="0.25">
      <c r="B3540" s="36" t="str">
        <f>IF(Vendas5!D8="","",Vendas5!D8)</f>
        <v>Blusas Slim Fit</v>
      </c>
      <c r="C3540" s="36">
        <f>IF(Vendas5!E8="","",Vendas5!E8)</f>
        <v>50</v>
      </c>
      <c r="D3540" s="36">
        <f>IF(Vendas5!F8="","",Vendas5!F8)</f>
        <v>48</v>
      </c>
      <c r="E3540" s="36">
        <f>IF(Vendas5!G8="","",Vendas5!G8)</f>
        <v>31</v>
      </c>
      <c r="F3540" s="36">
        <f>IF(Vendas5!H8="","",Vendas5!H8)</f>
        <v>33</v>
      </c>
      <c r="G3540" s="36">
        <f>IF(Vendas5!I8="","",Vendas5!I8)</f>
        <v>50</v>
      </c>
      <c r="H3540" s="36">
        <f>IF(Vendas5!J8="","",Vendas5!J8)</f>
        <v>40</v>
      </c>
      <c r="I3540" s="36">
        <f>IF(Vendas5!K8="","",Vendas5!K8)</f>
        <v>41</v>
      </c>
      <c r="J3540" s="36">
        <f>IF(Vendas5!L8="","",Vendas5!L8)</f>
        <v>47</v>
      </c>
      <c r="K3540" s="36">
        <f>IF(Vendas5!M8="","",Vendas5!M8)</f>
        <v>31</v>
      </c>
      <c r="L3540" s="36">
        <f>IF(Vendas5!N8="","",Vendas5!N8)</f>
        <v>38</v>
      </c>
      <c r="M3540" s="36">
        <f>IF(Vendas5!O8="","",Vendas5!O8)</f>
        <v>100</v>
      </c>
      <c r="N3540" s="36">
        <f>IF(Vendas5!P8="","",Vendas5!P8)</f>
        <v>100</v>
      </c>
      <c r="O3540" s="42">
        <f t="shared" ref="O3540:O3603" si="671">SUM(C3540:N3540)</f>
        <v>609</v>
      </c>
      <c r="P3540" s="105">
        <f t="shared" ref="P3540:P3603" si="672">IFERROR(VLOOKUP(B3540,$B$1029:$J$1528,9,0)*O3540,0)</f>
        <v>182700</v>
      </c>
      <c r="Q3540" s="105">
        <f t="shared" ref="Q3540:Q3603" si="673">IFERROR(VLOOKUP(B3540,$B$1029:$J$1528,5,0)*O3540,0)</f>
        <v>109620</v>
      </c>
      <c r="R3540" s="105">
        <f t="shared" ref="R3540:R3603" si="674">IFERROR(VLOOKUP(B3540,$B$1029:$K$1528,10,0)*O3540,0)</f>
        <v>27405</v>
      </c>
      <c r="S3540" s="22" t="str">
        <f t="shared" si="658"/>
        <v>Blusas Slim Fit</v>
      </c>
      <c r="T3540" s="92">
        <f t="shared" ref="T3540:T3603" si="675">IFERROR(VLOOKUP($B3540,$B$1029:$J$1528,9,0)*C3540,0)</f>
        <v>15000</v>
      </c>
      <c r="U3540" s="92">
        <f t="shared" si="660"/>
        <v>14400</v>
      </c>
      <c r="V3540" s="92">
        <f t="shared" si="661"/>
        <v>9300</v>
      </c>
      <c r="W3540" s="92">
        <f t="shared" si="662"/>
        <v>9900</v>
      </c>
      <c r="X3540" s="92">
        <f t="shared" si="663"/>
        <v>15000</v>
      </c>
      <c r="Y3540" s="92">
        <f t="shared" si="664"/>
        <v>12000</v>
      </c>
      <c r="Z3540" s="92">
        <f t="shared" si="665"/>
        <v>12300</v>
      </c>
      <c r="AA3540" s="92">
        <f t="shared" si="666"/>
        <v>14100</v>
      </c>
      <c r="AB3540" s="92">
        <f t="shared" si="667"/>
        <v>9300</v>
      </c>
      <c r="AC3540" s="92">
        <f t="shared" si="668"/>
        <v>11400</v>
      </c>
      <c r="AD3540" s="92">
        <f t="shared" si="669"/>
        <v>30000</v>
      </c>
      <c r="AE3540" s="92">
        <f t="shared" si="670"/>
        <v>30000</v>
      </c>
      <c r="AF3540" s="118">
        <f t="shared" ref="AF3540:AF3603" si="676">SUM(T3540:AE3540)</f>
        <v>182700</v>
      </c>
    </row>
    <row r="3541" spans="2:32" ht="21.95" customHeight="1" x14ac:dyDescent="0.25">
      <c r="B3541" s="36" t="str">
        <f>IF(Vendas5!D9="","",Vendas5!D9)</f>
        <v/>
      </c>
      <c r="C3541" s="36" t="str">
        <f>IF(Vendas5!E9="","",Vendas5!E9)</f>
        <v/>
      </c>
      <c r="D3541" s="36" t="str">
        <f>IF(Vendas5!F9="","",Vendas5!F9)</f>
        <v/>
      </c>
      <c r="E3541" s="36" t="str">
        <f>IF(Vendas5!G9="","",Vendas5!G9)</f>
        <v/>
      </c>
      <c r="F3541" s="36" t="str">
        <f>IF(Vendas5!H9="","",Vendas5!H9)</f>
        <v/>
      </c>
      <c r="G3541" s="36" t="str">
        <f>IF(Vendas5!I9="","",Vendas5!I9)</f>
        <v/>
      </c>
      <c r="H3541" s="36" t="str">
        <f>IF(Vendas5!J9="","",Vendas5!J9)</f>
        <v/>
      </c>
      <c r="I3541" s="36" t="str">
        <f>IF(Vendas5!K9="","",Vendas5!K9)</f>
        <v/>
      </c>
      <c r="J3541" s="36" t="str">
        <f>IF(Vendas5!L9="","",Vendas5!L9)</f>
        <v/>
      </c>
      <c r="K3541" s="36" t="str">
        <f>IF(Vendas5!M9="","",Vendas5!M9)</f>
        <v/>
      </c>
      <c r="L3541" s="36" t="str">
        <f>IF(Vendas5!N9="","",Vendas5!N9)</f>
        <v/>
      </c>
      <c r="M3541" s="36" t="str">
        <f>IF(Vendas5!O9="","",Vendas5!O9)</f>
        <v/>
      </c>
      <c r="N3541" s="36" t="str">
        <f>IF(Vendas5!P9="","",Vendas5!P9)</f>
        <v/>
      </c>
      <c r="O3541" s="42">
        <f t="shared" si="671"/>
        <v>0</v>
      </c>
      <c r="P3541" s="105">
        <f t="shared" si="672"/>
        <v>0</v>
      </c>
      <c r="Q3541" s="105">
        <f t="shared" si="673"/>
        <v>0</v>
      </c>
      <c r="R3541" s="105">
        <f t="shared" si="674"/>
        <v>0</v>
      </c>
      <c r="S3541" s="22" t="str">
        <f t="shared" si="658"/>
        <v/>
      </c>
      <c r="T3541" s="92">
        <f t="shared" si="675"/>
        <v>0</v>
      </c>
      <c r="U3541" s="92">
        <f t="shared" si="660"/>
        <v>0</v>
      </c>
      <c r="V3541" s="92">
        <f t="shared" si="661"/>
        <v>0</v>
      </c>
      <c r="W3541" s="92">
        <f t="shared" si="662"/>
        <v>0</v>
      </c>
      <c r="X3541" s="92">
        <f t="shared" si="663"/>
        <v>0</v>
      </c>
      <c r="Y3541" s="92">
        <f t="shared" si="664"/>
        <v>0</v>
      </c>
      <c r="Z3541" s="92">
        <f t="shared" si="665"/>
        <v>0</v>
      </c>
      <c r="AA3541" s="92">
        <f t="shared" si="666"/>
        <v>0</v>
      </c>
      <c r="AB3541" s="92">
        <f t="shared" si="667"/>
        <v>0</v>
      </c>
      <c r="AC3541" s="92">
        <f t="shared" si="668"/>
        <v>0</v>
      </c>
      <c r="AD3541" s="92">
        <f t="shared" si="669"/>
        <v>0</v>
      </c>
      <c r="AE3541" s="92">
        <f t="shared" si="670"/>
        <v>0</v>
      </c>
      <c r="AF3541" s="118">
        <f t="shared" si="676"/>
        <v>0</v>
      </c>
    </row>
    <row r="3542" spans="2:32" ht="21.95" customHeight="1" x14ac:dyDescent="0.25">
      <c r="B3542" s="36" t="str">
        <f>IF(Vendas5!D10="","",Vendas5!D10)</f>
        <v/>
      </c>
      <c r="C3542" s="36" t="str">
        <f>IF(Vendas5!E10="","",Vendas5!E10)</f>
        <v/>
      </c>
      <c r="D3542" s="36" t="str">
        <f>IF(Vendas5!F10="","",Vendas5!F10)</f>
        <v/>
      </c>
      <c r="E3542" s="36" t="str">
        <f>IF(Vendas5!G10="","",Vendas5!G10)</f>
        <v/>
      </c>
      <c r="F3542" s="36" t="str">
        <f>IF(Vendas5!H10="","",Vendas5!H10)</f>
        <v/>
      </c>
      <c r="G3542" s="36" t="str">
        <f>IF(Vendas5!I10="","",Vendas5!I10)</f>
        <v/>
      </c>
      <c r="H3542" s="36" t="str">
        <f>IF(Vendas5!J10="","",Vendas5!J10)</f>
        <v/>
      </c>
      <c r="I3542" s="36" t="str">
        <f>IF(Vendas5!K10="","",Vendas5!K10)</f>
        <v/>
      </c>
      <c r="J3542" s="36" t="str">
        <f>IF(Vendas5!L10="","",Vendas5!L10)</f>
        <v/>
      </c>
      <c r="K3542" s="36" t="str">
        <f>IF(Vendas5!M10="","",Vendas5!M10)</f>
        <v/>
      </c>
      <c r="L3542" s="36" t="str">
        <f>IF(Vendas5!N10="","",Vendas5!N10)</f>
        <v/>
      </c>
      <c r="M3542" s="36" t="str">
        <f>IF(Vendas5!O10="","",Vendas5!O10)</f>
        <v/>
      </c>
      <c r="N3542" s="36" t="str">
        <f>IF(Vendas5!P10="","",Vendas5!P10)</f>
        <v/>
      </c>
      <c r="O3542" s="42">
        <f t="shared" si="671"/>
        <v>0</v>
      </c>
      <c r="P3542" s="105">
        <f t="shared" si="672"/>
        <v>0</v>
      </c>
      <c r="Q3542" s="105">
        <f t="shared" si="673"/>
        <v>0</v>
      </c>
      <c r="R3542" s="105">
        <f t="shared" si="674"/>
        <v>0</v>
      </c>
      <c r="S3542" s="22" t="str">
        <f t="shared" si="658"/>
        <v/>
      </c>
      <c r="T3542" s="92">
        <f t="shared" si="675"/>
        <v>0</v>
      </c>
      <c r="U3542" s="92">
        <f t="shared" si="660"/>
        <v>0</v>
      </c>
      <c r="V3542" s="92">
        <f t="shared" si="661"/>
        <v>0</v>
      </c>
      <c r="W3542" s="92">
        <f t="shared" si="662"/>
        <v>0</v>
      </c>
      <c r="X3542" s="92">
        <f t="shared" si="663"/>
        <v>0</v>
      </c>
      <c r="Y3542" s="92">
        <f t="shared" si="664"/>
        <v>0</v>
      </c>
      <c r="Z3542" s="92">
        <f t="shared" si="665"/>
        <v>0</v>
      </c>
      <c r="AA3542" s="92">
        <f t="shared" si="666"/>
        <v>0</v>
      </c>
      <c r="AB3542" s="92">
        <f t="shared" si="667"/>
        <v>0</v>
      </c>
      <c r="AC3542" s="92">
        <f t="shared" si="668"/>
        <v>0</v>
      </c>
      <c r="AD3542" s="92">
        <f t="shared" si="669"/>
        <v>0</v>
      </c>
      <c r="AE3542" s="92">
        <f t="shared" si="670"/>
        <v>0</v>
      </c>
      <c r="AF3542" s="118">
        <f t="shared" si="676"/>
        <v>0</v>
      </c>
    </row>
    <row r="3543" spans="2:32" ht="21.95" customHeight="1" x14ac:dyDescent="0.25">
      <c r="B3543" s="36" t="str">
        <f>IF(Vendas5!D11="","",Vendas5!D11)</f>
        <v/>
      </c>
      <c r="C3543" s="36" t="str">
        <f>IF(Vendas5!E11="","",Vendas5!E11)</f>
        <v/>
      </c>
      <c r="D3543" s="36" t="str">
        <f>IF(Vendas5!F11="","",Vendas5!F11)</f>
        <v/>
      </c>
      <c r="E3543" s="36" t="str">
        <f>IF(Vendas5!G11="","",Vendas5!G11)</f>
        <v/>
      </c>
      <c r="F3543" s="36" t="str">
        <f>IF(Vendas5!H11="","",Vendas5!H11)</f>
        <v/>
      </c>
      <c r="G3543" s="36" t="str">
        <f>IF(Vendas5!I11="","",Vendas5!I11)</f>
        <v/>
      </c>
      <c r="H3543" s="36" t="str">
        <f>IF(Vendas5!J11="","",Vendas5!J11)</f>
        <v/>
      </c>
      <c r="I3543" s="36" t="str">
        <f>IF(Vendas5!K11="","",Vendas5!K11)</f>
        <v/>
      </c>
      <c r="J3543" s="36" t="str">
        <f>IF(Vendas5!L11="","",Vendas5!L11)</f>
        <v/>
      </c>
      <c r="K3543" s="36" t="str">
        <f>IF(Vendas5!M11="","",Vendas5!M11)</f>
        <v/>
      </c>
      <c r="L3543" s="36" t="str">
        <f>IF(Vendas5!N11="","",Vendas5!N11)</f>
        <v/>
      </c>
      <c r="M3543" s="36" t="str">
        <f>IF(Vendas5!O11="","",Vendas5!O11)</f>
        <v/>
      </c>
      <c r="N3543" s="36" t="str">
        <f>IF(Vendas5!P11="","",Vendas5!P11)</f>
        <v/>
      </c>
      <c r="O3543" s="42">
        <f t="shared" si="671"/>
        <v>0</v>
      </c>
      <c r="P3543" s="105">
        <f t="shared" si="672"/>
        <v>0</v>
      </c>
      <c r="Q3543" s="105">
        <f t="shared" si="673"/>
        <v>0</v>
      </c>
      <c r="R3543" s="105">
        <f t="shared" si="674"/>
        <v>0</v>
      </c>
      <c r="S3543" s="22" t="str">
        <f t="shared" si="658"/>
        <v/>
      </c>
      <c r="T3543" s="92">
        <f t="shared" si="675"/>
        <v>0</v>
      </c>
      <c r="U3543" s="92">
        <f t="shared" si="660"/>
        <v>0</v>
      </c>
      <c r="V3543" s="92">
        <f t="shared" si="661"/>
        <v>0</v>
      </c>
      <c r="W3543" s="92">
        <f t="shared" si="662"/>
        <v>0</v>
      </c>
      <c r="X3543" s="92">
        <f t="shared" si="663"/>
        <v>0</v>
      </c>
      <c r="Y3543" s="92">
        <f t="shared" si="664"/>
        <v>0</v>
      </c>
      <c r="Z3543" s="92">
        <f t="shared" si="665"/>
        <v>0</v>
      </c>
      <c r="AA3543" s="92">
        <f t="shared" si="666"/>
        <v>0</v>
      </c>
      <c r="AB3543" s="92">
        <f t="shared" si="667"/>
        <v>0</v>
      </c>
      <c r="AC3543" s="92">
        <f t="shared" si="668"/>
        <v>0</v>
      </c>
      <c r="AD3543" s="92">
        <f t="shared" si="669"/>
        <v>0</v>
      </c>
      <c r="AE3543" s="92">
        <f t="shared" si="670"/>
        <v>0</v>
      </c>
      <c r="AF3543" s="118">
        <f t="shared" si="676"/>
        <v>0</v>
      </c>
    </row>
    <row r="3544" spans="2:32" ht="21.95" customHeight="1" x14ac:dyDescent="0.25">
      <c r="B3544" s="36" t="str">
        <f>IF(Vendas5!D12="","",Vendas5!D12)</f>
        <v/>
      </c>
      <c r="C3544" s="36" t="str">
        <f>IF(Vendas5!E12="","",Vendas5!E12)</f>
        <v/>
      </c>
      <c r="D3544" s="36" t="str">
        <f>IF(Vendas5!F12="","",Vendas5!F12)</f>
        <v/>
      </c>
      <c r="E3544" s="36" t="str">
        <f>IF(Vendas5!G12="","",Vendas5!G12)</f>
        <v/>
      </c>
      <c r="F3544" s="36" t="str">
        <f>IF(Vendas5!H12="","",Vendas5!H12)</f>
        <v/>
      </c>
      <c r="G3544" s="36" t="str">
        <f>IF(Vendas5!I12="","",Vendas5!I12)</f>
        <v/>
      </c>
      <c r="H3544" s="36" t="str">
        <f>IF(Vendas5!J12="","",Vendas5!J12)</f>
        <v/>
      </c>
      <c r="I3544" s="36" t="str">
        <f>IF(Vendas5!K12="","",Vendas5!K12)</f>
        <v/>
      </c>
      <c r="J3544" s="36" t="str">
        <f>IF(Vendas5!L12="","",Vendas5!L12)</f>
        <v/>
      </c>
      <c r="K3544" s="36" t="str">
        <f>IF(Vendas5!M12="","",Vendas5!M12)</f>
        <v/>
      </c>
      <c r="L3544" s="36" t="str">
        <f>IF(Vendas5!N12="","",Vendas5!N12)</f>
        <v/>
      </c>
      <c r="M3544" s="36" t="str">
        <f>IF(Vendas5!O12="","",Vendas5!O12)</f>
        <v/>
      </c>
      <c r="N3544" s="36" t="str">
        <f>IF(Vendas5!P12="","",Vendas5!P12)</f>
        <v/>
      </c>
      <c r="O3544" s="42">
        <f t="shared" si="671"/>
        <v>0</v>
      </c>
      <c r="P3544" s="105">
        <f t="shared" si="672"/>
        <v>0</v>
      </c>
      <c r="Q3544" s="105">
        <f t="shared" si="673"/>
        <v>0</v>
      </c>
      <c r="R3544" s="105">
        <f t="shared" si="674"/>
        <v>0</v>
      </c>
      <c r="S3544" s="22" t="str">
        <f t="shared" si="658"/>
        <v/>
      </c>
      <c r="T3544" s="92">
        <f t="shared" si="675"/>
        <v>0</v>
      </c>
      <c r="U3544" s="92">
        <f t="shared" si="660"/>
        <v>0</v>
      </c>
      <c r="V3544" s="92">
        <f t="shared" si="661"/>
        <v>0</v>
      </c>
      <c r="W3544" s="92">
        <f t="shared" si="662"/>
        <v>0</v>
      </c>
      <c r="X3544" s="92">
        <f t="shared" si="663"/>
        <v>0</v>
      </c>
      <c r="Y3544" s="92">
        <f t="shared" si="664"/>
        <v>0</v>
      </c>
      <c r="Z3544" s="92">
        <f t="shared" si="665"/>
        <v>0</v>
      </c>
      <c r="AA3544" s="92">
        <f t="shared" si="666"/>
        <v>0</v>
      </c>
      <c r="AB3544" s="92">
        <f t="shared" si="667"/>
        <v>0</v>
      </c>
      <c r="AC3544" s="92">
        <f t="shared" si="668"/>
        <v>0</v>
      </c>
      <c r="AD3544" s="92">
        <f t="shared" si="669"/>
        <v>0</v>
      </c>
      <c r="AE3544" s="92">
        <f t="shared" si="670"/>
        <v>0</v>
      </c>
      <c r="AF3544" s="118">
        <f t="shared" si="676"/>
        <v>0</v>
      </c>
    </row>
    <row r="3545" spans="2:32" ht="21.95" customHeight="1" x14ac:dyDescent="0.25">
      <c r="B3545" s="36" t="str">
        <f>IF(Vendas5!D13="","",Vendas5!D13)</f>
        <v/>
      </c>
      <c r="C3545" s="36" t="str">
        <f>IF(Vendas5!E13="","",Vendas5!E13)</f>
        <v/>
      </c>
      <c r="D3545" s="36" t="str">
        <f>IF(Vendas5!F13="","",Vendas5!F13)</f>
        <v/>
      </c>
      <c r="E3545" s="36" t="str">
        <f>IF(Vendas5!G13="","",Vendas5!G13)</f>
        <v/>
      </c>
      <c r="F3545" s="36" t="str">
        <f>IF(Vendas5!H13="","",Vendas5!H13)</f>
        <v/>
      </c>
      <c r="G3545" s="36" t="str">
        <f>IF(Vendas5!I13="","",Vendas5!I13)</f>
        <v/>
      </c>
      <c r="H3545" s="36" t="str">
        <f>IF(Vendas5!J13="","",Vendas5!J13)</f>
        <v/>
      </c>
      <c r="I3545" s="36" t="str">
        <f>IF(Vendas5!K13="","",Vendas5!K13)</f>
        <v/>
      </c>
      <c r="J3545" s="36" t="str">
        <f>IF(Vendas5!L13="","",Vendas5!L13)</f>
        <v/>
      </c>
      <c r="K3545" s="36" t="str">
        <f>IF(Vendas5!M13="","",Vendas5!M13)</f>
        <v/>
      </c>
      <c r="L3545" s="36" t="str">
        <f>IF(Vendas5!N13="","",Vendas5!N13)</f>
        <v/>
      </c>
      <c r="M3545" s="36" t="str">
        <f>IF(Vendas5!O13="","",Vendas5!O13)</f>
        <v/>
      </c>
      <c r="N3545" s="36" t="str">
        <f>IF(Vendas5!P13="","",Vendas5!P13)</f>
        <v/>
      </c>
      <c r="O3545" s="42">
        <f t="shared" si="671"/>
        <v>0</v>
      </c>
      <c r="P3545" s="105">
        <f t="shared" si="672"/>
        <v>0</v>
      </c>
      <c r="Q3545" s="105">
        <f t="shared" si="673"/>
        <v>0</v>
      </c>
      <c r="R3545" s="105">
        <f t="shared" si="674"/>
        <v>0</v>
      </c>
      <c r="S3545" s="22" t="str">
        <f t="shared" si="658"/>
        <v/>
      </c>
      <c r="T3545" s="92">
        <f t="shared" si="675"/>
        <v>0</v>
      </c>
      <c r="U3545" s="92">
        <f t="shared" si="660"/>
        <v>0</v>
      </c>
      <c r="V3545" s="92">
        <f t="shared" si="661"/>
        <v>0</v>
      </c>
      <c r="W3545" s="92">
        <f t="shared" si="662"/>
        <v>0</v>
      </c>
      <c r="X3545" s="92">
        <f t="shared" si="663"/>
        <v>0</v>
      </c>
      <c r="Y3545" s="92">
        <f t="shared" si="664"/>
        <v>0</v>
      </c>
      <c r="Z3545" s="92">
        <f t="shared" si="665"/>
        <v>0</v>
      </c>
      <c r="AA3545" s="92">
        <f t="shared" si="666"/>
        <v>0</v>
      </c>
      <c r="AB3545" s="92">
        <f t="shared" si="667"/>
        <v>0</v>
      </c>
      <c r="AC3545" s="92">
        <f t="shared" si="668"/>
        <v>0</v>
      </c>
      <c r="AD3545" s="92">
        <f t="shared" si="669"/>
        <v>0</v>
      </c>
      <c r="AE3545" s="92">
        <f t="shared" si="670"/>
        <v>0</v>
      </c>
      <c r="AF3545" s="118">
        <f t="shared" si="676"/>
        <v>0</v>
      </c>
    </row>
    <row r="3546" spans="2:32" ht="21.95" customHeight="1" x14ac:dyDescent="0.25">
      <c r="B3546" s="36" t="str">
        <f>IF(Vendas5!D14="","",Vendas5!D14)</f>
        <v/>
      </c>
      <c r="C3546" s="36" t="str">
        <f>IF(Vendas5!E14="","",Vendas5!E14)</f>
        <v/>
      </c>
      <c r="D3546" s="36" t="str">
        <f>IF(Vendas5!F14="","",Vendas5!F14)</f>
        <v/>
      </c>
      <c r="E3546" s="36" t="str">
        <f>IF(Vendas5!G14="","",Vendas5!G14)</f>
        <v/>
      </c>
      <c r="F3546" s="36" t="str">
        <f>IF(Vendas5!H14="","",Vendas5!H14)</f>
        <v/>
      </c>
      <c r="G3546" s="36" t="str">
        <f>IF(Vendas5!I14="","",Vendas5!I14)</f>
        <v/>
      </c>
      <c r="H3546" s="36" t="str">
        <f>IF(Vendas5!J14="","",Vendas5!J14)</f>
        <v/>
      </c>
      <c r="I3546" s="36" t="str">
        <f>IF(Vendas5!K14="","",Vendas5!K14)</f>
        <v/>
      </c>
      <c r="J3546" s="36" t="str">
        <f>IF(Vendas5!L14="","",Vendas5!L14)</f>
        <v/>
      </c>
      <c r="K3546" s="36" t="str">
        <f>IF(Vendas5!M14="","",Vendas5!M14)</f>
        <v/>
      </c>
      <c r="L3546" s="36" t="str">
        <f>IF(Vendas5!N14="","",Vendas5!N14)</f>
        <v/>
      </c>
      <c r="M3546" s="36" t="str">
        <f>IF(Vendas5!O14="","",Vendas5!O14)</f>
        <v/>
      </c>
      <c r="N3546" s="36" t="str">
        <f>IF(Vendas5!P14="","",Vendas5!P14)</f>
        <v/>
      </c>
      <c r="O3546" s="42">
        <f t="shared" si="671"/>
        <v>0</v>
      </c>
      <c r="P3546" s="105">
        <f t="shared" si="672"/>
        <v>0</v>
      </c>
      <c r="Q3546" s="105">
        <f t="shared" si="673"/>
        <v>0</v>
      </c>
      <c r="R3546" s="105">
        <f t="shared" si="674"/>
        <v>0</v>
      </c>
      <c r="S3546" s="22" t="str">
        <f t="shared" si="658"/>
        <v/>
      </c>
      <c r="T3546" s="92">
        <f t="shared" si="675"/>
        <v>0</v>
      </c>
      <c r="U3546" s="92">
        <f t="shared" si="660"/>
        <v>0</v>
      </c>
      <c r="V3546" s="92">
        <f t="shared" si="661"/>
        <v>0</v>
      </c>
      <c r="W3546" s="92">
        <f t="shared" si="662"/>
        <v>0</v>
      </c>
      <c r="X3546" s="92">
        <f t="shared" si="663"/>
        <v>0</v>
      </c>
      <c r="Y3546" s="92">
        <f t="shared" si="664"/>
        <v>0</v>
      </c>
      <c r="Z3546" s="92">
        <f t="shared" si="665"/>
        <v>0</v>
      </c>
      <c r="AA3546" s="92">
        <f t="shared" si="666"/>
        <v>0</v>
      </c>
      <c r="AB3546" s="92">
        <f t="shared" si="667"/>
        <v>0</v>
      </c>
      <c r="AC3546" s="92">
        <f t="shared" si="668"/>
        <v>0</v>
      </c>
      <c r="AD3546" s="92">
        <f t="shared" si="669"/>
        <v>0</v>
      </c>
      <c r="AE3546" s="92">
        <f t="shared" si="670"/>
        <v>0</v>
      </c>
      <c r="AF3546" s="118">
        <f t="shared" si="676"/>
        <v>0</v>
      </c>
    </row>
    <row r="3547" spans="2:32" ht="21.95" customHeight="1" x14ac:dyDescent="0.25">
      <c r="B3547" s="36" t="str">
        <f>IF(Vendas5!D15="","",Vendas5!D15)</f>
        <v/>
      </c>
      <c r="C3547" s="36" t="str">
        <f>IF(Vendas5!E15="","",Vendas5!E15)</f>
        <v/>
      </c>
      <c r="D3547" s="36" t="str">
        <f>IF(Vendas5!F15="","",Vendas5!F15)</f>
        <v/>
      </c>
      <c r="E3547" s="36" t="str">
        <f>IF(Vendas5!G15="","",Vendas5!G15)</f>
        <v/>
      </c>
      <c r="F3547" s="36" t="str">
        <f>IF(Vendas5!H15="","",Vendas5!H15)</f>
        <v/>
      </c>
      <c r="G3547" s="36" t="str">
        <f>IF(Vendas5!I15="","",Vendas5!I15)</f>
        <v/>
      </c>
      <c r="H3547" s="36" t="str">
        <f>IF(Vendas5!J15="","",Vendas5!J15)</f>
        <v/>
      </c>
      <c r="I3547" s="36" t="str">
        <f>IF(Vendas5!K15="","",Vendas5!K15)</f>
        <v/>
      </c>
      <c r="J3547" s="36" t="str">
        <f>IF(Vendas5!L15="","",Vendas5!L15)</f>
        <v/>
      </c>
      <c r="K3547" s="36" t="str">
        <f>IF(Vendas5!M15="","",Vendas5!M15)</f>
        <v/>
      </c>
      <c r="L3547" s="36" t="str">
        <f>IF(Vendas5!N15="","",Vendas5!N15)</f>
        <v/>
      </c>
      <c r="M3547" s="36" t="str">
        <f>IF(Vendas5!O15="","",Vendas5!O15)</f>
        <v/>
      </c>
      <c r="N3547" s="36" t="str">
        <f>IF(Vendas5!P15="","",Vendas5!P15)</f>
        <v/>
      </c>
      <c r="O3547" s="42">
        <f t="shared" si="671"/>
        <v>0</v>
      </c>
      <c r="P3547" s="105">
        <f t="shared" si="672"/>
        <v>0</v>
      </c>
      <c r="Q3547" s="105">
        <f t="shared" si="673"/>
        <v>0</v>
      </c>
      <c r="R3547" s="105">
        <f t="shared" si="674"/>
        <v>0</v>
      </c>
      <c r="S3547" s="22" t="str">
        <f t="shared" si="658"/>
        <v/>
      </c>
      <c r="T3547" s="92">
        <f t="shared" si="675"/>
        <v>0</v>
      </c>
      <c r="U3547" s="92">
        <f t="shared" si="660"/>
        <v>0</v>
      </c>
      <c r="V3547" s="92">
        <f t="shared" si="661"/>
        <v>0</v>
      </c>
      <c r="W3547" s="92">
        <f t="shared" si="662"/>
        <v>0</v>
      </c>
      <c r="X3547" s="92">
        <f t="shared" si="663"/>
        <v>0</v>
      </c>
      <c r="Y3547" s="92">
        <f t="shared" si="664"/>
        <v>0</v>
      </c>
      <c r="Z3547" s="92">
        <f t="shared" si="665"/>
        <v>0</v>
      </c>
      <c r="AA3547" s="92">
        <f t="shared" si="666"/>
        <v>0</v>
      </c>
      <c r="AB3547" s="92">
        <f t="shared" si="667"/>
        <v>0</v>
      </c>
      <c r="AC3547" s="92">
        <f t="shared" si="668"/>
        <v>0</v>
      </c>
      <c r="AD3547" s="92">
        <f t="shared" si="669"/>
        <v>0</v>
      </c>
      <c r="AE3547" s="92">
        <f t="shared" si="670"/>
        <v>0</v>
      </c>
      <c r="AF3547" s="118">
        <f t="shared" si="676"/>
        <v>0</v>
      </c>
    </row>
    <row r="3548" spans="2:32" ht="21.95" customHeight="1" x14ac:dyDescent="0.25">
      <c r="B3548" s="36" t="str">
        <f>IF(Vendas5!D16="","",Vendas5!D16)</f>
        <v/>
      </c>
      <c r="C3548" s="36" t="str">
        <f>IF(Vendas5!E16="","",Vendas5!E16)</f>
        <v/>
      </c>
      <c r="D3548" s="36" t="str">
        <f>IF(Vendas5!F16="","",Vendas5!F16)</f>
        <v/>
      </c>
      <c r="E3548" s="36" t="str">
        <f>IF(Vendas5!G16="","",Vendas5!G16)</f>
        <v/>
      </c>
      <c r="F3548" s="36" t="str">
        <f>IF(Vendas5!H16="","",Vendas5!H16)</f>
        <v/>
      </c>
      <c r="G3548" s="36" t="str">
        <f>IF(Vendas5!I16="","",Vendas5!I16)</f>
        <v/>
      </c>
      <c r="H3548" s="36" t="str">
        <f>IF(Vendas5!J16="","",Vendas5!J16)</f>
        <v/>
      </c>
      <c r="I3548" s="36" t="str">
        <f>IF(Vendas5!K16="","",Vendas5!K16)</f>
        <v/>
      </c>
      <c r="J3548" s="36" t="str">
        <f>IF(Vendas5!L16="","",Vendas5!L16)</f>
        <v/>
      </c>
      <c r="K3548" s="36" t="str">
        <f>IF(Vendas5!M16="","",Vendas5!M16)</f>
        <v/>
      </c>
      <c r="L3548" s="36" t="str">
        <f>IF(Vendas5!N16="","",Vendas5!N16)</f>
        <v/>
      </c>
      <c r="M3548" s="36" t="str">
        <f>IF(Vendas5!O16="","",Vendas5!O16)</f>
        <v/>
      </c>
      <c r="N3548" s="36" t="str">
        <f>IF(Vendas5!P16="","",Vendas5!P16)</f>
        <v/>
      </c>
      <c r="O3548" s="42">
        <f t="shared" si="671"/>
        <v>0</v>
      </c>
      <c r="P3548" s="105">
        <f t="shared" si="672"/>
        <v>0</v>
      </c>
      <c r="Q3548" s="105">
        <f t="shared" si="673"/>
        <v>0</v>
      </c>
      <c r="R3548" s="105">
        <f t="shared" si="674"/>
        <v>0</v>
      </c>
      <c r="S3548" s="22" t="str">
        <f t="shared" si="658"/>
        <v/>
      </c>
      <c r="T3548" s="92">
        <f t="shared" si="675"/>
        <v>0</v>
      </c>
      <c r="U3548" s="92">
        <f t="shared" si="660"/>
        <v>0</v>
      </c>
      <c r="V3548" s="92">
        <f t="shared" si="661"/>
        <v>0</v>
      </c>
      <c r="W3548" s="92">
        <f t="shared" si="662"/>
        <v>0</v>
      </c>
      <c r="X3548" s="92">
        <f t="shared" si="663"/>
        <v>0</v>
      </c>
      <c r="Y3548" s="92">
        <f t="shared" si="664"/>
        <v>0</v>
      </c>
      <c r="Z3548" s="92">
        <f t="shared" si="665"/>
        <v>0</v>
      </c>
      <c r="AA3548" s="92">
        <f t="shared" si="666"/>
        <v>0</v>
      </c>
      <c r="AB3548" s="92">
        <f t="shared" si="667"/>
        <v>0</v>
      </c>
      <c r="AC3548" s="92">
        <f t="shared" si="668"/>
        <v>0</v>
      </c>
      <c r="AD3548" s="92">
        <f t="shared" si="669"/>
        <v>0</v>
      </c>
      <c r="AE3548" s="92">
        <f t="shared" si="670"/>
        <v>0</v>
      </c>
      <c r="AF3548" s="118">
        <f t="shared" si="676"/>
        <v>0</v>
      </c>
    </row>
    <row r="3549" spans="2:32" ht="21.95" customHeight="1" x14ac:dyDescent="0.25">
      <c r="B3549" s="36" t="str">
        <f>IF(Vendas5!D17="","",Vendas5!D17)</f>
        <v/>
      </c>
      <c r="C3549" s="36" t="str">
        <f>IF(Vendas5!E17="","",Vendas5!E17)</f>
        <v/>
      </c>
      <c r="D3549" s="36" t="str">
        <f>IF(Vendas5!F17="","",Vendas5!F17)</f>
        <v/>
      </c>
      <c r="E3549" s="36" t="str">
        <f>IF(Vendas5!G17="","",Vendas5!G17)</f>
        <v/>
      </c>
      <c r="F3549" s="36" t="str">
        <f>IF(Vendas5!H17="","",Vendas5!H17)</f>
        <v/>
      </c>
      <c r="G3549" s="36" t="str">
        <f>IF(Vendas5!I17="","",Vendas5!I17)</f>
        <v/>
      </c>
      <c r="H3549" s="36" t="str">
        <f>IF(Vendas5!J17="","",Vendas5!J17)</f>
        <v/>
      </c>
      <c r="I3549" s="36" t="str">
        <f>IF(Vendas5!K17="","",Vendas5!K17)</f>
        <v/>
      </c>
      <c r="J3549" s="36" t="str">
        <f>IF(Vendas5!L17="","",Vendas5!L17)</f>
        <v/>
      </c>
      <c r="K3549" s="36" t="str">
        <f>IF(Vendas5!M17="","",Vendas5!M17)</f>
        <v/>
      </c>
      <c r="L3549" s="36" t="str">
        <f>IF(Vendas5!N17="","",Vendas5!N17)</f>
        <v/>
      </c>
      <c r="M3549" s="36" t="str">
        <f>IF(Vendas5!O17="","",Vendas5!O17)</f>
        <v/>
      </c>
      <c r="N3549" s="36" t="str">
        <f>IF(Vendas5!P17="","",Vendas5!P17)</f>
        <v/>
      </c>
      <c r="O3549" s="42">
        <f t="shared" si="671"/>
        <v>0</v>
      </c>
      <c r="P3549" s="105">
        <f t="shared" si="672"/>
        <v>0</v>
      </c>
      <c r="Q3549" s="105">
        <f t="shared" si="673"/>
        <v>0</v>
      </c>
      <c r="R3549" s="105">
        <f t="shared" si="674"/>
        <v>0</v>
      </c>
      <c r="S3549" s="22" t="str">
        <f t="shared" si="658"/>
        <v/>
      </c>
      <c r="T3549" s="92">
        <f t="shared" si="675"/>
        <v>0</v>
      </c>
      <c r="U3549" s="92">
        <f t="shared" si="660"/>
        <v>0</v>
      </c>
      <c r="V3549" s="92">
        <f t="shared" si="661"/>
        <v>0</v>
      </c>
      <c r="W3549" s="92">
        <f t="shared" si="662"/>
        <v>0</v>
      </c>
      <c r="X3549" s="92">
        <f t="shared" si="663"/>
        <v>0</v>
      </c>
      <c r="Y3549" s="92">
        <f t="shared" si="664"/>
        <v>0</v>
      </c>
      <c r="Z3549" s="92">
        <f t="shared" si="665"/>
        <v>0</v>
      </c>
      <c r="AA3549" s="92">
        <f t="shared" si="666"/>
        <v>0</v>
      </c>
      <c r="AB3549" s="92">
        <f t="shared" si="667"/>
        <v>0</v>
      </c>
      <c r="AC3549" s="92">
        <f t="shared" si="668"/>
        <v>0</v>
      </c>
      <c r="AD3549" s="92">
        <f t="shared" si="669"/>
        <v>0</v>
      </c>
      <c r="AE3549" s="92">
        <f t="shared" si="670"/>
        <v>0</v>
      </c>
      <c r="AF3549" s="118">
        <f t="shared" si="676"/>
        <v>0</v>
      </c>
    </row>
    <row r="3550" spans="2:32" ht="21.95" customHeight="1" x14ac:dyDescent="0.25">
      <c r="B3550" s="36" t="str">
        <f>IF(Vendas5!D18="","",Vendas5!D18)</f>
        <v/>
      </c>
      <c r="C3550" s="36" t="str">
        <f>IF(Vendas5!E18="","",Vendas5!E18)</f>
        <v/>
      </c>
      <c r="D3550" s="36" t="str">
        <f>IF(Vendas5!F18="","",Vendas5!F18)</f>
        <v/>
      </c>
      <c r="E3550" s="36" t="str">
        <f>IF(Vendas5!G18="","",Vendas5!G18)</f>
        <v/>
      </c>
      <c r="F3550" s="36" t="str">
        <f>IF(Vendas5!H18="","",Vendas5!H18)</f>
        <v/>
      </c>
      <c r="G3550" s="36" t="str">
        <f>IF(Vendas5!I18="","",Vendas5!I18)</f>
        <v/>
      </c>
      <c r="H3550" s="36" t="str">
        <f>IF(Vendas5!J18="","",Vendas5!J18)</f>
        <v/>
      </c>
      <c r="I3550" s="36" t="str">
        <f>IF(Vendas5!K18="","",Vendas5!K18)</f>
        <v/>
      </c>
      <c r="J3550" s="36" t="str">
        <f>IF(Vendas5!L18="","",Vendas5!L18)</f>
        <v/>
      </c>
      <c r="K3550" s="36" t="str">
        <f>IF(Vendas5!M18="","",Vendas5!M18)</f>
        <v/>
      </c>
      <c r="L3550" s="36" t="str">
        <f>IF(Vendas5!N18="","",Vendas5!N18)</f>
        <v/>
      </c>
      <c r="M3550" s="36" t="str">
        <f>IF(Vendas5!O18="","",Vendas5!O18)</f>
        <v/>
      </c>
      <c r="N3550" s="36" t="str">
        <f>IF(Vendas5!P18="","",Vendas5!P18)</f>
        <v/>
      </c>
      <c r="O3550" s="42">
        <f t="shared" si="671"/>
        <v>0</v>
      </c>
      <c r="P3550" s="105">
        <f t="shared" si="672"/>
        <v>0</v>
      </c>
      <c r="Q3550" s="105">
        <f t="shared" si="673"/>
        <v>0</v>
      </c>
      <c r="R3550" s="105">
        <f t="shared" si="674"/>
        <v>0</v>
      </c>
      <c r="S3550" s="22" t="str">
        <f t="shared" si="658"/>
        <v/>
      </c>
      <c r="T3550" s="92">
        <f t="shared" si="675"/>
        <v>0</v>
      </c>
      <c r="U3550" s="92">
        <f t="shared" si="660"/>
        <v>0</v>
      </c>
      <c r="V3550" s="92">
        <f t="shared" si="661"/>
        <v>0</v>
      </c>
      <c r="W3550" s="92">
        <f t="shared" si="662"/>
        <v>0</v>
      </c>
      <c r="X3550" s="92">
        <f t="shared" si="663"/>
        <v>0</v>
      </c>
      <c r="Y3550" s="92">
        <f t="shared" si="664"/>
        <v>0</v>
      </c>
      <c r="Z3550" s="92">
        <f t="shared" si="665"/>
        <v>0</v>
      </c>
      <c r="AA3550" s="92">
        <f t="shared" si="666"/>
        <v>0</v>
      </c>
      <c r="AB3550" s="92">
        <f t="shared" si="667"/>
        <v>0</v>
      </c>
      <c r="AC3550" s="92">
        <f t="shared" si="668"/>
        <v>0</v>
      </c>
      <c r="AD3550" s="92">
        <f t="shared" si="669"/>
        <v>0</v>
      </c>
      <c r="AE3550" s="92">
        <f t="shared" si="670"/>
        <v>0</v>
      </c>
      <c r="AF3550" s="118">
        <f t="shared" si="676"/>
        <v>0</v>
      </c>
    </row>
    <row r="3551" spans="2:32" ht="21.95" customHeight="1" x14ac:dyDescent="0.25">
      <c r="B3551" s="36" t="str">
        <f>IF(Vendas5!D19="","",Vendas5!D19)</f>
        <v/>
      </c>
      <c r="C3551" s="36" t="str">
        <f>IF(Vendas5!E19="","",Vendas5!E19)</f>
        <v/>
      </c>
      <c r="D3551" s="36" t="str">
        <f>IF(Vendas5!F19="","",Vendas5!F19)</f>
        <v/>
      </c>
      <c r="E3551" s="36" t="str">
        <f>IF(Vendas5!G19="","",Vendas5!G19)</f>
        <v/>
      </c>
      <c r="F3551" s="36" t="str">
        <f>IF(Vendas5!H19="","",Vendas5!H19)</f>
        <v/>
      </c>
      <c r="G3551" s="36" t="str">
        <f>IF(Vendas5!I19="","",Vendas5!I19)</f>
        <v/>
      </c>
      <c r="H3551" s="36" t="str">
        <f>IF(Vendas5!J19="","",Vendas5!J19)</f>
        <v/>
      </c>
      <c r="I3551" s="36" t="str">
        <f>IF(Vendas5!K19="","",Vendas5!K19)</f>
        <v/>
      </c>
      <c r="J3551" s="36" t="str">
        <f>IF(Vendas5!L19="","",Vendas5!L19)</f>
        <v/>
      </c>
      <c r="K3551" s="36" t="str">
        <f>IF(Vendas5!M19="","",Vendas5!M19)</f>
        <v/>
      </c>
      <c r="L3551" s="36" t="str">
        <f>IF(Vendas5!N19="","",Vendas5!N19)</f>
        <v/>
      </c>
      <c r="M3551" s="36" t="str">
        <f>IF(Vendas5!O19="","",Vendas5!O19)</f>
        <v/>
      </c>
      <c r="N3551" s="36" t="str">
        <f>IF(Vendas5!P19="","",Vendas5!P19)</f>
        <v/>
      </c>
      <c r="O3551" s="42">
        <f t="shared" si="671"/>
        <v>0</v>
      </c>
      <c r="P3551" s="105">
        <f t="shared" si="672"/>
        <v>0</v>
      </c>
      <c r="Q3551" s="105">
        <f t="shared" si="673"/>
        <v>0</v>
      </c>
      <c r="R3551" s="105">
        <f t="shared" si="674"/>
        <v>0</v>
      </c>
      <c r="S3551" s="22" t="str">
        <f t="shared" si="658"/>
        <v/>
      </c>
      <c r="T3551" s="92">
        <f t="shared" si="675"/>
        <v>0</v>
      </c>
      <c r="U3551" s="92">
        <f t="shared" si="660"/>
        <v>0</v>
      </c>
      <c r="V3551" s="92">
        <f t="shared" si="661"/>
        <v>0</v>
      </c>
      <c r="W3551" s="92">
        <f t="shared" si="662"/>
        <v>0</v>
      </c>
      <c r="X3551" s="92">
        <f t="shared" si="663"/>
        <v>0</v>
      </c>
      <c r="Y3551" s="92">
        <f t="shared" si="664"/>
        <v>0</v>
      </c>
      <c r="Z3551" s="92">
        <f t="shared" si="665"/>
        <v>0</v>
      </c>
      <c r="AA3551" s="92">
        <f t="shared" si="666"/>
        <v>0</v>
      </c>
      <c r="AB3551" s="92">
        <f t="shared" si="667"/>
        <v>0</v>
      </c>
      <c r="AC3551" s="92">
        <f t="shared" si="668"/>
        <v>0</v>
      </c>
      <c r="AD3551" s="92">
        <f t="shared" si="669"/>
        <v>0</v>
      </c>
      <c r="AE3551" s="92">
        <f t="shared" si="670"/>
        <v>0</v>
      </c>
      <c r="AF3551" s="118">
        <f t="shared" si="676"/>
        <v>0</v>
      </c>
    </row>
    <row r="3552" spans="2:32" ht="21.95" customHeight="1" x14ac:dyDescent="0.25">
      <c r="B3552" s="36" t="str">
        <f>IF(Vendas5!D20="","",Vendas5!D20)</f>
        <v/>
      </c>
      <c r="C3552" s="36" t="str">
        <f>IF(Vendas5!E20="","",Vendas5!E20)</f>
        <v/>
      </c>
      <c r="D3552" s="36" t="str">
        <f>IF(Vendas5!F20="","",Vendas5!F20)</f>
        <v/>
      </c>
      <c r="E3552" s="36" t="str">
        <f>IF(Vendas5!G20="","",Vendas5!G20)</f>
        <v/>
      </c>
      <c r="F3552" s="36" t="str">
        <f>IF(Vendas5!H20="","",Vendas5!H20)</f>
        <v/>
      </c>
      <c r="G3552" s="36" t="str">
        <f>IF(Vendas5!I20="","",Vendas5!I20)</f>
        <v/>
      </c>
      <c r="H3552" s="36" t="str">
        <f>IF(Vendas5!J20="","",Vendas5!J20)</f>
        <v/>
      </c>
      <c r="I3552" s="36" t="str">
        <f>IF(Vendas5!K20="","",Vendas5!K20)</f>
        <v/>
      </c>
      <c r="J3552" s="36" t="str">
        <f>IF(Vendas5!L20="","",Vendas5!L20)</f>
        <v/>
      </c>
      <c r="K3552" s="36" t="str">
        <f>IF(Vendas5!M20="","",Vendas5!M20)</f>
        <v/>
      </c>
      <c r="L3552" s="36" t="str">
        <f>IF(Vendas5!N20="","",Vendas5!N20)</f>
        <v/>
      </c>
      <c r="M3552" s="36" t="str">
        <f>IF(Vendas5!O20="","",Vendas5!O20)</f>
        <v/>
      </c>
      <c r="N3552" s="36" t="str">
        <f>IF(Vendas5!P20="","",Vendas5!P20)</f>
        <v/>
      </c>
      <c r="O3552" s="42">
        <f t="shared" si="671"/>
        <v>0</v>
      </c>
      <c r="P3552" s="105">
        <f t="shared" si="672"/>
        <v>0</v>
      </c>
      <c r="Q3552" s="105">
        <f t="shared" si="673"/>
        <v>0</v>
      </c>
      <c r="R3552" s="105">
        <f t="shared" si="674"/>
        <v>0</v>
      </c>
      <c r="S3552" s="22" t="str">
        <f t="shared" si="658"/>
        <v/>
      </c>
      <c r="T3552" s="92">
        <f t="shared" si="675"/>
        <v>0</v>
      </c>
      <c r="U3552" s="92">
        <f t="shared" si="660"/>
        <v>0</v>
      </c>
      <c r="V3552" s="92">
        <f t="shared" si="661"/>
        <v>0</v>
      </c>
      <c r="W3552" s="92">
        <f t="shared" si="662"/>
        <v>0</v>
      </c>
      <c r="X3552" s="92">
        <f t="shared" si="663"/>
        <v>0</v>
      </c>
      <c r="Y3552" s="92">
        <f t="shared" si="664"/>
        <v>0</v>
      </c>
      <c r="Z3552" s="92">
        <f t="shared" si="665"/>
        <v>0</v>
      </c>
      <c r="AA3552" s="92">
        <f t="shared" si="666"/>
        <v>0</v>
      </c>
      <c r="AB3552" s="92">
        <f t="shared" si="667"/>
        <v>0</v>
      </c>
      <c r="AC3552" s="92">
        <f t="shared" si="668"/>
        <v>0</v>
      </c>
      <c r="AD3552" s="92">
        <f t="shared" si="669"/>
        <v>0</v>
      </c>
      <c r="AE3552" s="92">
        <f t="shared" si="670"/>
        <v>0</v>
      </c>
      <c r="AF3552" s="118">
        <f t="shared" si="676"/>
        <v>0</v>
      </c>
    </row>
    <row r="3553" spans="2:32" ht="21.95" customHeight="1" x14ac:dyDescent="0.25">
      <c r="B3553" s="36" t="str">
        <f>IF(Vendas5!D21="","",Vendas5!D21)</f>
        <v/>
      </c>
      <c r="C3553" s="36" t="str">
        <f>IF(Vendas5!E21="","",Vendas5!E21)</f>
        <v/>
      </c>
      <c r="D3553" s="36" t="str">
        <f>IF(Vendas5!F21="","",Vendas5!F21)</f>
        <v/>
      </c>
      <c r="E3553" s="36" t="str">
        <f>IF(Vendas5!G21="","",Vendas5!G21)</f>
        <v/>
      </c>
      <c r="F3553" s="36" t="str">
        <f>IF(Vendas5!H21="","",Vendas5!H21)</f>
        <v/>
      </c>
      <c r="G3553" s="36" t="str">
        <f>IF(Vendas5!I21="","",Vendas5!I21)</f>
        <v/>
      </c>
      <c r="H3553" s="36" t="str">
        <f>IF(Vendas5!J21="","",Vendas5!J21)</f>
        <v/>
      </c>
      <c r="I3553" s="36" t="str">
        <f>IF(Vendas5!K21="","",Vendas5!K21)</f>
        <v/>
      </c>
      <c r="J3553" s="36" t="str">
        <f>IF(Vendas5!L21="","",Vendas5!L21)</f>
        <v/>
      </c>
      <c r="K3553" s="36" t="str">
        <f>IF(Vendas5!M21="","",Vendas5!M21)</f>
        <v/>
      </c>
      <c r="L3553" s="36" t="str">
        <f>IF(Vendas5!N21="","",Vendas5!N21)</f>
        <v/>
      </c>
      <c r="M3553" s="36" t="str">
        <f>IF(Vendas5!O21="","",Vendas5!O21)</f>
        <v/>
      </c>
      <c r="N3553" s="36" t="str">
        <f>IF(Vendas5!P21="","",Vendas5!P21)</f>
        <v/>
      </c>
      <c r="O3553" s="42">
        <f t="shared" si="671"/>
        <v>0</v>
      </c>
      <c r="P3553" s="105">
        <f t="shared" si="672"/>
        <v>0</v>
      </c>
      <c r="Q3553" s="105">
        <f t="shared" si="673"/>
        <v>0</v>
      </c>
      <c r="R3553" s="105">
        <f t="shared" si="674"/>
        <v>0</v>
      </c>
      <c r="S3553" s="22" t="str">
        <f t="shared" si="658"/>
        <v/>
      </c>
      <c r="T3553" s="92">
        <f t="shared" si="675"/>
        <v>0</v>
      </c>
      <c r="U3553" s="92">
        <f t="shared" si="660"/>
        <v>0</v>
      </c>
      <c r="V3553" s="92">
        <f t="shared" si="661"/>
        <v>0</v>
      </c>
      <c r="W3553" s="92">
        <f t="shared" si="662"/>
        <v>0</v>
      </c>
      <c r="X3553" s="92">
        <f t="shared" si="663"/>
        <v>0</v>
      </c>
      <c r="Y3553" s="92">
        <f t="shared" si="664"/>
        <v>0</v>
      </c>
      <c r="Z3553" s="92">
        <f t="shared" si="665"/>
        <v>0</v>
      </c>
      <c r="AA3553" s="92">
        <f t="shared" si="666"/>
        <v>0</v>
      </c>
      <c r="AB3553" s="92">
        <f t="shared" si="667"/>
        <v>0</v>
      </c>
      <c r="AC3553" s="92">
        <f t="shared" si="668"/>
        <v>0</v>
      </c>
      <c r="AD3553" s="92">
        <f t="shared" si="669"/>
        <v>0</v>
      </c>
      <c r="AE3553" s="92">
        <f t="shared" si="670"/>
        <v>0</v>
      </c>
      <c r="AF3553" s="118">
        <f t="shared" si="676"/>
        <v>0</v>
      </c>
    </row>
    <row r="3554" spans="2:32" ht="21.95" customHeight="1" x14ac:dyDescent="0.25">
      <c r="B3554" s="36" t="str">
        <f>IF(Vendas5!D22="","",Vendas5!D22)</f>
        <v/>
      </c>
      <c r="C3554" s="36" t="str">
        <f>IF(Vendas5!E22="","",Vendas5!E22)</f>
        <v/>
      </c>
      <c r="D3554" s="36" t="str">
        <f>IF(Vendas5!F22="","",Vendas5!F22)</f>
        <v/>
      </c>
      <c r="E3554" s="36" t="str">
        <f>IF(Vendas5!G22="","",Vendas5!G22)</f>
        <v/>
      </c>
      <c r="F3554" s="36" t="str">
        <f>IF(Vendas5!H22="","",Vendas5!H22)</f>
        <v/>
      </c>
      <c r="G3554" s="36" t="str">
        <f>IF(Vendas5!I22="","",Vendas5!I22)</f>
        <v/>
      </c>
      <c r="H3554" s="36" t="str">
        <f>IF(Vendas5!J22="","",Vendas5!J22)</f>
        <v/>
      </c>
      <c r="I3554" s="36" t="str">
        <f>IF(Vendas5!K22="","",Vendas5!K22)</f>
        <v/>
      </c>
      <c r="J3554" s="36" t="str">
        <f>IF(Vendas5!L22="","",Vendas5!L22)</f>
        <v/>
      </c>
      <c r="K3554" s="36" t="str">
        <f>IF(Vendas5!M22="","",Vendas5!M22)</f>
        <v/>
      </c>
      <c r="L3554" s="36" t="str">
        <f>IF(Vendas5!N22="","",Vendas5!N22)</f>
        <v/>
      </c>
      <c r="M3554" s="36" t="str">
        <f>IF(Vendas5!O22="","",Vendas5!O22)</f>
        <v/>
      </c>
      <c r="N3554" s="36" t="str">
        <f>IF(Vendas5!P22="","",Vendas5!P22)</f>
        <v/>
      </c>
      <c r="O3554" s="42">
        <f t="shared" si="671"/>
        <v>0</v>
      </c>
      <c r="P3554" s="105">
        <f t="shared" si="672"/>
        <v>0</v>
      </c>
      <c r="Q3554" s="105">
        <f t="shared" si="673"/>
        <v>0</v>
      </c>
      <c r="R3554" s="105">
        <f t="shared" si="674"/>
        <v>0</v>
      </c>
      <c r="S3554" s="22" t="str">
        <f t="shared" si="658"/>
        <v/>
      </c>
      <c r="T3554" s="92">
        <f t="shared" si="675"/>
        <v>0</v>
      </c>
      <c r="U3554" s="92">
        <f t="shared" si="660"/>
        <v>0</v>
      </c>
      <c r="V3554" s="92">
        <f t="shared" si="661"/>
        <v>0</v>
      </c>
      <c r="W3554" s="92">
        <f t="shared" si="662"/>
        <v>0</v>
      </c>
      <c r="X3554" s="92">
        <f t="shared" si="663"/>
        <v>0</v>
      </c>
      <c r="Y3554" s="92">
        <f t="shared" si="664"/>
        <v>0</v>
      </c>
      <c r="Z3554" s="92">
        <f t="shared" si="665"/>
        <v>0</v>
      </c>
      <c r="AA3554" s="92">
        <f t="shared" si="666"/>
        <v>0</v>
      </c>
      <c r="AB3554" s="92">
        <f t="shared" si="667"/>
        <v>0</v>
      </c>
      <c r="AC3554" s="92">
        <f t="shared" si="668"/>
        <v>0</v>
      </c>
      <c r="AD3554" s="92">
        <f t="shared" si="669"/>
        <v>0</v>
      </c>
      <c r="AE3554" s="92">
        <f t="shared" si="670"/>
        <v>0</v>
      </c>
      <c r="AF3554" s="118">
        <f t="shared" si="676"/>
        <v>0</v>
      </c>
    </row>
    <row r="3555" spans="2:32" ht="21.95" customHeight="1" x14ac:dyDescent="0.25">
      <c r="B3555" s="36" t="str">
        <f>IF(Vendas5!D23="","",Vendas5!D23)</f>
        <v/>
      </c>
      <c r="C3555" s="36" t="str">
        <f>IF(Vendas5!E23="","",Vendas5!E23)</f>
        <v/>
      </c>
      <c r="D3555" s="36" t="str">
        <f>IF(Vendas5!F23="","",Vendas5!F23)</f>
        <v/>
      </c>
      <c r="E3555" s="36" t="str">
        <f>IF(Vendas5!G23="","",Vendas5!G23)</f>
        <v/>
      </c>
      <c r="F3555" s="36" t="str">
        <f>IF(Vendas5!H23="","",Vendas5!H23)</f>
        <v/>
      </c>
      <c r="G3555" s="36" t="str">
        <f>IF(Vendas5!I23="","",Vendas5!I23)</f>
        <v/>
      </c>
      <c r="H3555" s="36" t="str">
        <f>IF(Vendas5!J23="","",Vendas5!J23)</f>
        <v/>
      </c>
      <c r="I3555" s="36" t="str">
        <f>IF(Vendas5!K23="","",Vendas5!K23)</f>
        <v/>
      </c>
      <c r="J3555" s="36" t="str">
        <f>IF(Vendas5!L23="","",Vendas5!L23)</f>
        <v/>
      </c>
      <c r="K3555" s="36" t="str">
        <f>IF(Vendas5!M23="","",Vendas5!M23)</f>
        <v/>
      </c>
      <c r="L3555" s="36" t="str">
        <f>IF(Vendas5!N23="","",Vendas5!N23)</f>
        <v/>
      </c>
      <c r="M3555" s="36" t="str">
        <f>IF(Vendas5!O23="","",Vendas5!O23)</f>
        <v/>
      </c>
      <c r="N3555" s="36" t="str">
        <f>IF(Vendas5!P23="","",Vendas5!P23)</f>
        <v/>
      </c>
      <c r="O3555" s="42">
        <f t="shared" si="671"/>
        <v>0</v>
      </c>
      <c r="P3555" s="105">
        <f t="shared" si="672"/>
        <v>0</v>
      </c>
      <c r="Q3555" s="105">
        <f t="shared" si="673"/>
        <v>0</v>
      </c>
      <c r="R3555" s="105">
        <f t="shared" si="674"/>
        <v>0</v>
      </c>
      <c r="S3555" s="22" t="str">
        <f t="shared" si="658"/>
        <v/>
      </c>
      <c r="T3555" s="92">
        <f t="shared" si="675"/>
        <v>0</v>
      </c>
      <c r="U3555" s="92">
        <f t="shared" si="660"/>
        <v>0</v>
      </c>
      <c r="V3555" s="92">
        <f t="shared" si="661"/>
        <v>0</v>
      </c>
      <c r="W3555" s="92">
        <f t="shared" si="662"/>
        <v>0</v>
      </c>
      <c r="X3555" s="92">
        <f t="shared" si="663"/>
        <v>0</v>
      </c>
      <c r="Y3555" s="92">
        <f t="shared" si="664"/>
        <v>0</v>
      </c>
      <c r="Z3555" s="92">
        <f t="shared" si="665"/>
        <v>0</v>
      </c>
      <c r="AA3555" s="92">
        <f t="shared" si="666"/>
        <v>0</v>
      </c>
      <c r="AB3555" s="92">
        <f t="shared" si="667"/>
        <v>0</v>
      </c>
      <c r="AC3555" s="92">
        <f t="shared" si="668"/>
        <v>0</v>
      </c>
      <c r="AD3555" s="92">
        <f t="shared" si="669"/>
        <v>0</v>
      </c>
      <c r="AE3555" s="92">
        <f t="shared" si="670"/>
        <v>0</v>
      </c>
      <c r="AF3555" s="118">
        <f t="shared" si="676"/>
        <v>0</v>
      </c>
    </row>
    <row r="3556" spans="2:32" ht="21.95" customHeight="1" x14ac:dyDescent="0.25">
      <c r="B3556" s="36" t="str">
        <f>IF(Vendas5!D24="","",Vendas5!D24)</f>
        <v/>
      </c>
      <c r="C3556" s="36" t="str">
        <f>IF(Vendas5!E24="","",Vendas5!E24)</f>
        <v/>
      </c>
      <c r="D3556" s="36" t="str">
        <f>IF(Vendas5!F24="","",Vendas5!F24)</f>
        <v/>
      </c>
      <c r="E3556" s="36" t="str">
        <f>IF(Vendas5!G24="","",Vendas5!G24)</f>
        <v/>
      </c>
      <c r="F3556" s="36" t="str">
        <f>IF(Vendas5!H24="","",Vendas5!H24)</f>
        <v/>
      </c>
      <c r="G3556" s="36" t="str">
        <f>IF(Vendas5!I24="","",Vendas5!I24)</f>
        <v/>
      </c>
      <c r="H3556" s="36" t="str">
        <f>IF(Vendas5!J24="","",Vendas5!J24)</f>
        <v/>
      </c>
      <c r="I3556" s="36" t="str">
        <f>IF(Vendas5!K24="","",Vendas5!K24)</f>
        <v/>
      </c>
      <c r="J3556" s="36" t="str">
        <f>IF(Vendas5!L24="","",Vendas5!L24)</f>
        <v/>
      </c>
      <c r="K3556" s="36" t="str">
        <f>IF(Vendas5!M24="","",Vendas5!M24)</f>
        <v/>
      </c>
      <c r="L3556" s="36" t="str">
        <f>IF(Vendas5!N24="","",Vendas5!N24)</f>
        <v/>
      </c>
      <c r="M3556" s="36" t="str">
        <f>IF(Vendas5!O24="","",Vendas5!O24)</f>
        <v/>
      </c>
      <c r="N3556" s="36" t="str">
        <f>IF(Vendas5!P24="","",Vendas5!P24)</f>
        <v/>
      </c>
      <c r="O3556" s="42">
        <f t="shared" si="671"/>
        <v>0</v>
      </c>
      <c r="P3556" s="105">
        <f t="shared" si="672"/>
        <v>0</v>
      </c>
      <c r="Q3556" s="105">
        <f t="shared" si="673"/>
        <v>0</v>
      </c>
      <c r="R3556" s="105">
        <f t="shared" si="674"/>
        <v>0</v>
      </c>
      <c r="S3556" s="22" t="str">
        <f t="shared" si="658"/>
        <v/>
      </c>
      <c r="T3556" s="92">
        <f t="shared" si="675"/>
        <v>0</v>
      </c>
      <c r="U3556" s="92">
        <f t="shared" si="660"/>
        <v>0</v>
      </c>
      <c r="V3556" s="92">
        <f t="shared" si="661"/>
        <v>0</v>
      </c>
      <c r="W3556" s="92">
        <f t="shared" si="662"/>
        <v>0</v>
      </c>
      <c r="X3556" s="92">
        <f t="shared" si="663"/>
        <v>0</v>
      </c>
      <c r="Y3556" s="92">
        <f t="shared" si="664"/>
        <v>0</v>
      </c>
      <c r="Z3556" s="92">
        <f t="shared" si="665"/>
        <v>0</v>
      </c>
      <c r="AA3556" s="92">
        <f t="shared" si="666"/>
        <v>0</v>
      </c>
      <c r="AB3556" s="92">
        <f t="shared" si="667"/>
        <v>0</v>
      </c>
      <c r="AC3556" s="92">
        <f t="shared" si="668"/>
        <v>0</v>
      </c>
      <c r="AD3556" s="92">
        <f t="shared" si="669"/>
        <v>0</v>
      </c>
      <c r="AE3556" s="92">
        <f t="shared" si="670"/>
        <v>0</v>
      </c>
      <c r="AF3556" s="118">
        <f t="shared" si="676"/>
        <v>0</v>
      </c>
    </row>
    <row r="3557" spans="2:32" ht="21.95" customHeight="1" x14ac:dyDescent="0.25">
      <c r="B3557" s="36" t="str">
        <f>IF(Vendas5!D25="","",Vendas5!D25)</f>
        <v/>
      </c>
      <c r="C3557" s="36" t="str">
        <f>IF(Vendas5!E25="","",Vendas5!E25)</f>
        <v/>
      </c>
      <c r="D3557" s="36" t="str">
        <f>IF(Vendas5!F25="","",Vendas5!F25)</f>
        <v/>
      </c>
      <c r="E3557" s="36" t="str">
        <f>IF(Vendas5!G25="","",Vendas5!G25)</f>
        <v/>
      </c>
      <c r="F3557" s="36" t="str">
        <f>IF(Vendas5!H25="","",Vendas5!H25)</f>
        <v/>
      </c>
      <c r="G3557" s="36" t="str">
        <f>IF(Vendas5!I25="","",Vendas5!I25)</f>
        <v/>
      </c>
      <c r="H3557" s="36" t="str">
        <f>IF(Vendas5!J25="","",Vendas5!J25)</f>
        <v/>
      </c>
      <c r="I3557" s="36" t="str">
        <f>IF(Vendas5!K25="","",Vendas5!K25)</f>
        <v/>
      </c>
      <c r="J3557" s="36" t="str">
        <f>IF(Vendas5!L25="","",Vendas5!L25)</f>
        <v/>
      </c>
      <c r="K3557" s="36" t="str">
        <f>IF(Vendas5!M25="","",Vendas5!M25)</f>
        <v/>
      </c>
      <c r="L3557" s="36" t="str">
        <f>IF(Vendas5!N25="","",Vendas5!N25)</f>
        <v/>
      </c>
      <c r="M3557" s="36" t="str">
        <f>IF(Vendas5!O25="","",Vendas5!O25)</f>
        <v/>
      </c>
      <c r="N3557" s="36" t="str">
        <f>IF(Vendas5!P25="","",Vendas5!P25)</f>
        <v/>
      </c>
      <c r="O3557" s="42">
        <f t="shared" si="671"/>
        <v>0</v>
      </c>
      <c r="P3557" s="105">
        <f t="shared" si="672"/>
        <v>0</v>
      </c>
      <c r="Q3557" s="105">
        <f t="shared" si="673"/>
        <v>0</v>
      </c>
      <c r="R3557" s="105">
        <f t="shared" si="674"/>
        <v>0</v>
      </c>
      <c r="S3557" s="22" t="str">
        <f t="shared" si="658"/>
        <v/>
      </c>
      <c r="T3557" s="92">
        <f t="shared" si="675"/>
        <v>0</v>
      </c>
      <c r="U3557" s="92">
        <f t="shared" si="660"/>
        <v>0</v>
      </c>
      <c r="V3557" s="92">
        <f t="shared" si="661"/>
        <v>0</v>
      </c>
      <c r="W3557" s="92">
        <f t="shared" si="662"/>
        <v>0</v>
      </c>
      <c r="X3557" s="92">
        <f t="shared" si="663"/>
        <v>0</v>
      </c>
      <c r="Y3557" s="92">
        <f t="shared" si="664"/>
        <v>0</v>
      </c>
      <c r="Z3557" s="92">
        <f t="shared" si="665"/>
        <v>0</v>
      </c>
      <c r="AA3557" s="92">
        <f t="shared" si="666"/>
        <v>0</v>
      </c>
      <c r="AB3557" s="92">
        <f t="shared" si="667"/>
        <v>0</v>
      </c>
      <c r="AC3557" s="92">
        <f t="shared" si="668"/>
        <v>0</v>
      </c>
      <c r="AD3557" s="92">
        <f t="shared" si="669"/>
        <v>0</v>
      </c>
      <c r="AE3557" s="92">
        <f t="shared" si="670"/>
        <v>0</v>
      </c>
      <c r="AF3557" s="118">
        <f t="shared" si="676"/>
        <v>0</v>
      </c>
    </row>
    <row r="3558" spans="2:32" ht="21.95" customHeight="1" x14ac:dyDescent="0.25">
      <c r="B3558" s="36" t="str">
        <f>IF(Vendas5!D26="","",Vendas5!D26)</f>
        <v/>
      </c>
      <c r="C3558" s="36" t="str">
        <f>IF(Vendas5!E26="","",Vendas5!E26)</f>
        <v/>
      </c>
      <c r="D3558" s="36" t="str">
        <f>IF(Vendas5!F26="","",Vendas5!F26)</f>
        <v/>
      </c>
      <c r="E3558" s="36" t="str">
        <f>IF(Vendas5!G26="","",Vendas5!G26)</f>
        <v/>
      </c>
      <c r="F3558" s="36" t="str">
        <f>IF(Vendas5!H26="","",Vendas5!H26)</f>
        <v/>
      </c>
      <c r="G3558" s="36" t="str">
        <f>IF(Vendas5!I26="","",Vendas5!I26)</f>
        <v/>
      </c>
      <c r="H3558" s="36" t="str">
        <f>IF(Vendas5!J26="","",Vendas5!J26)</f>
        <v/>
      </c>
      <c r="I3558" s="36" t="str">
        <f>IF(Vendas5!K26="","",Vendas5!K26)</f>
        <v/>
      </c>
      <c r="J3558" s="36" t="str">
        <f>IF(Vendas5!L26="","",Vendas5!L26)</f>
        <v/>
      </c>
      <c r="K3558" s="36" t="str">
        <f>IF(Vendas5!M26="","",Vendas5!M26)</f>
        <v/>
      </c>
      <c r="L3558" s="36" t="str">
        <f>IF(Vendas5!N26="","",Vendas5!N26)</f>
        <v/>
      </c>
      <c r="M3558" s="36" t="str">
        <f>IF(Vendas5!O26="","",Vendas5!O26)</f>
        <v/>
      </c>
      <c r="N3558" s="36" t="str">
        <f>IF(Vendas5!P26="","",Vendas5!P26)</f>
        <v/>
      </c>
      <c r="O3558" s="42">
        <f t="shared" si="671"/>
        <v>0</v>
      </c>
      <c r="P3558" s="105">
        <f t="shared" si="672"/>
        <v>0</v>
      </c>
      <c r="Q3558" s="105">
        <f t="shared" si="673"/>
        <v>0</v>
      </c>
      <c r="R3558" s="105">
        <f t="shared" si="674"/>
        <v>0</v>
      </c>
      <c r="S3558" s="22" t="str">
        <f t="shared" si="658"/>
        <v/>
      </c>
      <c r="T3558" s="92">
        <f t="shared" si="675"/>
        <v>0</v>
      </c>
      <c r="U3558" s="92">
        <f t="shared" si="660"/>
        <v>0</v>
      </c>
      <c r="V3558" s="92">
        <f t="shared" si="661"/>
        <v>0</v>
      </c>
      <c r="W3558" s="92">
        <f t="shared" si="662"/>
        <v>0</v>
      </c>
      <c r="X3558" s="92">
        <f t="shared" si="663"/>
        <v>0</v>
      </c>
      <c r="Y3558" s="92">
        <f t="shared" si="664"/>
        <v>0</v>
      </c>
      <c r="Z3558" s="92">
        <f t="shared" si="665"/>
        <v>0</v>
      </c>
      <c r="AA3558" s="92">
        <f t="shared" si="666"/>
        <v>0</v>
      </c>
      <c r="AB3558" s="92">
        <f t="shared" si="667"/>
        <v>0</v>
      </c>
      <c r="AC3558" s="92">
        <f t="shared" si="668"/>
        <v>0</v>
      </c>
      <c r="AD3558" s="92">
        <f t="shared" si="669"/>
        <v>0</v>
      </c>
      <c r="AE3558" s="92">
        <f t="shared" si="670"/>
        <v>0</v>
      </c>
      <c r="AF3558" s="118">
        <f t="shared" si="676"/>
        <v>0</v>
      </c>
    </row>
    <row r="3559" spans="2:32" ht="21.95" customHeight="1" x14ac:dyDescent="0.25">
      <c r="B3559" s="36" t="str">
        <f>IF(Vendas5!D27="","",Vendas5!D27)</f>
        <v/>
      </c>
      <c r="C3559" s="36" t="str">
        <f>IF(Vendas5!E27="","",Vendas5!E27)</f>
        <v/>
      </c>
      <c r="D3559" s="36" t="str">
        <f>IF(Vendas5!F27="","",Vendas5!F27)</f>
        <v/>
      </c>
      <c r="E3559" s="36" t="str">
        <f>IF(Vendas5!G27="","",Vendas5!G27)</f>
        <v/>
      </c>
      <c r="F3559" s="36" t="str">
        <f>IF(Vendas5!H27="","",Vendas5!H27)</f>
        <v/>
      </c>
      <c r="G3559" s="36" t="str">
        <f>IF(Vendas5!I27="","",Vendas5!I27)</f>
        <v/>
      </c>
      <c r="H3559" s="36" t="str">
        <f>IF(Vendas5!J27="","",Vendas5!J27)</f>
        <v/>
      </c>
      <c r="I3559" s="36" t="str">
        <f>IF(Vendas5!K27="","",Vendas5!K27)</f>
        <v/>
      </c>
      <c r="J3559" s="36" t="str">
        <f>IF(Vendas5!L27="","",Vendas5!L27)</f>
        <v/>
      </c>
      <c r="K3559" s="36" t="str">
        <f>IF(Vendas5!M27="","",Vendas5!M27)</f>
        <v/>
      </c>
      <c r="L3559" s="36" t="str">
        <f>IF(Vendas5!N27="","",Vendas5!N27)</f>
        <v/>
      </c>
      <c r="M3559" s="36" t="str">
        <f>IF(Vendas5!O27="","",Vendas5!O27)</f>
        <v/>
      </c>
      <c r="N3559" s="36" t="str">
        <f>IF(Vendas5!P27="","",Vendas5!P27)</f>
        <v/>
      </c>
      <c r="O3559" s="42">
        <f t="shared" si="671"/>
        <v>0</v>
      </c>
      <c r="P3559" s="105">
        <f t="shared" si="672"/>
        <v>0</v>
      </c>
      <c r="Q3559" s="105">
        <f t="shared" si="673"/>
        <v>0</v>
      </c>
      <c r="R3559" s="105">
        <f t="shared" si="674"/>
        <v>0</v>
      </c>
      <c r="S3559" s="22" t="str">
        <f t="shared" si="658"/>
        <v/>
      </c>
      <c r="T3559" s="92">
        <f t="shared" si="675"/>
        <v>0</v>
      </c>
      <c r="U3559" s="92">
        <f t="shared" si="660"/>
        <v>0</v>
      </c>
      <c r="V3559" s="92">
        <f t="shared" si="661"/>
        <v>0</v>
      </c>
      <c r="W3559" s="92">
        <f t="shared" si="662"/>
        <v>0</v>
      </c>
      <c r="X3559" s="92">
        <f t="shared" si="663"/>
        <v>0</v>
      </c>
      <c r="Y3559" s="92">
        <f t="shared" si="664"/>
        <v>0</v>
      </c>
      <c r="Z3559" s="92">
        <f t="shared" si="665"/>
        <v>0</v>
      </c>
      <c r="AA3559" s="92">
        <f t="shared" si="666"/>
        <v>0</v>
      </c>
      <c r="AB3559" s="92">
        <f t="shared" si="667"/>
        <v>0</v>
      </c>
      <c r="AC3559" s="92">
        <f t="shared" si="668"/>
        <v>0</v>
      </c>
      <c r="AD3559" s="92">
        <f t="shared" si="669"/>
        <v>0</v>
      </c>
      <c r="AE3559" s="92">
        <f t="shared" si="670"/>
        <v>0</v>
      </c>
      <c r="AF3559" s="118">
        <f t="shared" si="676"/>
        <v>0</v>
      </c>
    </row>
    <row r="3560" spans="2:32" ht="21.95" customHeight="1" x14ac:dyDescent="0.25">
      <c r="B3560" s="36" t="str">
        <f>IF(Vendas5!D28="","",Vendas5!D28)</f>
        <v/>
      </c>
      <c r="C3560" s="36" t="str">
        <f>IF(Vendas5!E28="","",Vendas5!E28)</f>
        <v/>
      </c>
      <c r="D3560" s="36" t="str">
        <f>IF(Vendas5!F28="","",Vendas5!F28)</f>
        <v/>
      </c>
      <c r="E3560" s="36" t="str">
        <f>IF(Vendas5!G28="","",Vendas5!G28)</f>
        <v/>
      </c>
      <c r="F3560" s="36" t="str">
        <f>IF(Vendas5!H28="","",Vendas5!H28)</f>
        <v/>
      </c>
      <c r="G3560" s="36" t="str">
        <f>IF(Vendas5!I28="","",Vendas5!I28)</f>
        <v/>
      </c>
      <c r="H3560" s="36" t="str">
        <f>IF(Vendas5!J28="","",Vendas5!J28)</f>
        <v/>
      </c>
      <c r="I3560" s="36" t="str">
        <f>IF(Vendas5!K28="","",Vendas5!K28)</f>
        <v/>
      </c>
      <c r="J3560" s="36" t="str">
        <f>IF(Vendas5!L28="","",Vendas5!L28)</f>
        <v/>
      </c>
      <c r="K3560" s="36" t="str">
        <f>IF(Vendas5!M28="","",Vendas5!M28)</f>
        <v/>
      </c>
      <c r="L3560" s="36" t="str">
        <f>IF(Vendas5!N28="","",Vendas5!N28)</f>
        <v/>
      </c>
      <c r="M3560" s="36" t="str">
        <f>IF(Vendas5!O28="","",Vendas5!O28)</f>
        <v/>
      </c>
      <c r="N3560" s="36" t="str">
        <f>IF(Vendas5!P28="","",Vendas5!P28)</f>
        <v/>
      </c>
      <c r="O3560" s="42">
        <f t="shared" si="671"/>
        <v>0</v>
      </c>
      <c r="P3560" s="105">
        <f t="shared" si="672"/>
        <v>0</v>
      </c>
      <c r="Q3560" s="105">
        <f t="shared" si="673"/>
        <v>0</v>
      </c>
      <c r="R3560" s="105">
        <f t="shared" si="674"/>
        <v>0</v>
      </c>
      <c r="S3560" s="22" t="str">
        <f t="shared" si="658"/>
        <v/>
      </c>
      <c r="T3560" s="92">
        <f t="shared" si="675"/>
        <v>0</v>
      </c>
      <c r="U3560" s="92">
        <f t="shared" si="660"/>
        <v>0</v>
      </c>
      <c r="V3560" s="92">
        <f t="shared" si="661"/>
        <v>0</v>
      </c>
      <c r="W3560" s="92">
        <f t="shared" si="662"/>
        <v>0</v>
      </c>
      <c r="X3560" s="92">
        <f t="shared" si="663"/>
        <v>0</v>
      </c>
      <c r="Y3560" s="92">
        <f t="shared" si="664"/>
        <v>0</v>
      </c>
      <c r="Z3560" s="92">
        <f t="shared" si="665"/>
        <v>0</v>
      </c>
      <c r="AA3560" s="92">
        <f t="shared" si="666"/>
        <v>0</v>
      </c>
      <c r="AB3560" s="92">
        <f t="shared" si="667"/>
        <v>0</v>
      </c>
      <c r="AC3560" s="92">
        <f t="shared" si="668"/>
        <v>0</v>
      </c>
      <c r="AD3560" s="92">
        <f t="shared" si="669"/>
        <v>0</v>
      </c>
      <c r="AE3560" s="92">
        <f t="shared" si="670"/>
        <v>0</v>
      </c>
      <c r="AF3560" s="118">
        <f t="shared" si="676"/>
        <v>0</v>
      </c>
    </row>
    <row r="3561" spans="2:32" ht="21.95" customHeight="1" x14ac:dyDescent="0.25">
      <c r="B3561" s="36" t="str">
        <f>IF(Vendas5!D29="","",Vendas5!D29)</f>
        <v/>
      </c>
      <c r="C3561" s="36" t="str">
        <f>IF(Vendas5!E29="","",Vendas5!E29)</f>
        <v/>
      </c>
      <c r="D3561" s="36" t="str">
        <f>IF(Vendas5!F29="","",Vendas5!F29)</f>
        <v/>
      </c>
      <c r="E3561" s="36" t="str">
        <f>IF(Vendas5!G29="","",Vendas5!G29)</f>
        <v/>
      </c>
      <c r="F3561" s="36" t="str">
        <f>IF(Vendas5!H29="","",Vendas5!H29)</f>
        <v/>
      </c>
      <c r="G3561" s="36" t="str">
        <f>IF(Vendas5!I29="","",Vendas5!I29)</f>
        <v/>
      </c>
      <c r="H3561" s="36" t="str">
        <f>IF(Vendas5!J29="","",Vendas5!J29)</f>
        <v/>
      </c>
      <c r="I3561" s="36" t="str">
        <f>IF(Vendas5!K29="","",Vendas5!K29)</f>
        <v/>
      </c>
      <c r="J3561" s="36" t="str">
        <f>IF(Vendas5!L29="","",Vendas5!L29)</f>
        <v/>
      </c>
      <c r="K3561" s="36" t="str">
        <f>IF(Vendas5!M29="","",Vendas5!M29)</f>
        <v/>
      </c>
      <c r="L3561" s="36" t="str">
        <f>IF(Vendas5!N29="","",Vendas5!N29)</f>
        <v/>
      </c>
      <c r="M3561" s="36" t="str">
        <f>IF(Vendas5!O29="","",Vendas5!O29)</f>
        <v/>
      </c>
      <c r="N3561" s="36" t="str">
        <f>IF(Vendas5!P29="","",Vendas5!P29)</f>
        <v/>
      </c>
      <c r="O3561" s="42">
        <f t="shared" si="671"/>
        <v>0</v>
      </c>
      <c r="P3561" s="105">
        <f t="shared" si="672"/>
        <v>0</v>
      </c>
      <c r="Q3561" s="105">
        <f t="shared" si="673"/>
        <v>0</v>
      </c>
      <c r="R3561" s="105">
        <f t="shared" si="674"/>
        <v>0</v>
      </c>
      <c r="S3561" s="22" t="str">
        <f t="shared" si="658"/>
        <v/>
      </c>
      <c r="T3561" s="92">
        <f t="shared" si="675"/>
        <v>0</v>
      </c>
      <c r="U3561" s="92">
        <f t="shared" si="660"/>
        <v>0</v>
      </c>
      <c r="V3561" s="92">
        <f t="shared" si="661"/>
        <v>0</v>
      </c>
      <c r="W3561" s="92">
        <f t="shared" si="662"/>
        <v>0</v>
      </c>
      <c r="X3561" s="92">
        <f t="shared" si="663"/>
        <v>0</v>
      </c>
      <c r="Y3561" s="92">
        <f t="shared" si="664"/>
        <v>0</v>
      </c>
      <c r="Z3561" s="92">
        <f t="shared" si="665"/>
        <v>0</v>
      </c>
      <c r="AA3561" s="92">
        <f t="shared" si="666"/>
        <v>0</v>
      </c>
      <c r="AB3561" s="92">
        <f t="shared" si="667"/>
        <v>0</v>
      </c>
      <c r="AC3561" s="92">
        <f t="shared" si="668"/>
        <v>0</v>
      </c>
      <c r="AD3561" s="92">
        <f t="shared" si="669"/>
        <v>0</v>
      </c>
      <c r="AE3561" s="92">
        <f t="shared" si="670"/>
        <v>0</v>
      </c>
      <c r="AF3561" s="118">
        <f t="shared" si="676"/>
        <v>0</v>
      </c>
    </row>
    <row r="3562" spans="2:32" ht="21.95" customHeight="1" x14ac:dyDescent="0.25">
      <c r="B3562" s="36" t="str">
        <f>IF(Vendas5!D30="","",Vendas5!D30)</f>
        <v/>
      </c>
      <c r="C3562" s="36" t="str">
        <f>IF(Vendas5!E30="","",Vendas5!E30)</f>
        <v/>
      </c>
      <c r="D3562" s="36" t="str">
        <f>IF(Vendas5!F30="","",Vendas5!F30)</f>
        <v/>
      </c>
      <c r="E3562" s="36" t="str">
        <f>IF(Vendas5!G30="","",Vendas5!G30)</f>
        <v/>
      </c>
      <c r="F3562" s="36" t="str">
        <f>IF(Vendas5!H30="","",Vendas5!H30)</f>
        <v/>
      </c>
      <c r="G3562" s="36" t="str">
        <f>IF(Vendas5!I30="","",Vendas5!I30)</f>
        <v/>
      </c>
      <c r="H3562" s="36" t="str">
        <f>IF(Vendas5!J30="","",Vendas5!J30)</f>
        <v/>
      </c>
      <c r="I3562" s="36" t="str">
        <f>IF(Vendas5!K30="","",Vendas5!K30)</f>
        <v/>
      </c>
      <c r="J3562" s="36" t="str">
        <f>IF(Vendas5!L30="","",Vendas5!L30)</f>
        <v/>
      </c>
      <c r="K3562" s="36" t="str">
        <f>IF(Vendas5!M30="","",Vendas5!M30)</f>
        <v/>
      </c>
      <c r="L3562" s="36" t="str">
        <f>IF(Vendas5!N30="","",Vendas5!N30)</f>
        <v/>
      </c>
      <c r="M3562" s="36" t="str">
        <f>IF(Vendas5!O30="","",Vendas5!O30)</f>
        <v/>
      </c>
      <c r="N3562" s="36" t="str">
        <f>IF(Vendas5!P30="","",Vendas5!P30)</f>
        <v/>
      </c>
      <c r="O3562" s="42">
        <f t="shared" si="671"/>
        <v>0</v>
      </c>
      <c r="P3562" s="105">
        <f t="shared" si="672"/>
        <v>0</v>
      </c>
      <c r="Q3562" s="105">
        <f t="shared" si="673"/>
        <v>0</v>
      </c>
      <c r="R3562" s="105">
        <f t="shared" si="674"/>
        <v>0</v>
      </c>
      <c r="S3562" s="22" t="str">
        <f t="shared" si="658"/>
        <v/>
      </c>
      <c r="T3562" s="92">
        <f t="shared" si="675"/>
        <v>0</v>
      </c>
      <c r="U3562" s="92">
        <f t="shared" si="660"/>
        <v>0</v>
      </c>
      <c r="V3562" s="92">
        <f t="shared" si="661"/>
        <v>0</v>
      </c>
      <c r="W3562" s="92">
        <f t="shared" si="662"/>
        <v>0</v>
      </c>
      <c r="X3562" s="92">
        <f t="shared" si="663"/>
        <v>0</v>
      </c>
      <c r="Y3562" s="92">
        <f t="shared" si="664"/>
        <v>0</v>
      </c>
      <c r="Z3562" s="92">
        <f t="shared" si="665"/>
        <v>0</v>
      </c>
      <c r="AA3562" s="92">
        <f t="shared" si="666"/>
        <v>0</v>
      </c>
      <c r="AB3562" s="92">
        <f t="shared" si="667"/>
        <v>0</v>
      </c>
      <c r="AC3562" s="92">
        <f t="shared" si="668"/>
        <v>0</v>
      </c>
      <c r="AD3562" s="92">
        <f t="shared" si="669"/>
        <v>0</v>
      </c>
      <c r="AE3562" s="92">
        <f t="shared" si="670"/>
        <v>0</v>
      </c>
      <c r="AF3562" s="118">
        <f t="shared" si="676"/>
        <v>0</v>
      </c>
    </row>
    <row r="3563" spans="2:32" ht="21.95" customHeight="1" x14ac:dyDescent="0.25">
      <c r="B3563" s="36" t="str">
        <f>IF(Vendas5!D31="","",Vendas5!D31)</f>
        <v/>
      </c>
      <c r="C3563" s="36" t="str">
        <f>IF(Vendas5!E31="","",Vendas5!E31)</f>
        <v/>
      </c>
      <c r="D3563" s="36" t="str">
        <f>IF(Vendas5!F31="","",Vendas5!F31)</f>
        <v/>
      </c>
      <c r="E3563" s="36" t="str">
        <f>IF(Vendas5!G31="","",Vendas5!G31)</f>
        <v/>
      </c>
      <c r="F3563" s="36" t="str">
        <f>IF(Vendas5!H31="","",Vendas5!H31)</f>
        <v/>
      </c>
      <c r="G3563" s="36" t="str">
        <f>IF(Vendas5!I31="","",Vendas5!I31)</f>
        <v/>
      </c>
      <c r="H3563" s="36" t="str">
        <f>IF(Vendas5!J31="","",Vendas5!J31)</f>
        <v/>
      </c>
      <c r="I3563" s="36" t="str">
        <f>IF(Vendas5!K31="","",Vendas5!K31)</f>
        <v/>
      </c>
      <c r="J3563" s="36" t="str">
        <f>IF(Vendas5!L31="","",Vendas5!L31)</f>
        <v/>
      </c>
      <c r="K3563" s="36" t="str">
        <f>IF(Vendas5!M31="","",Vendas5!M31)</f>
        <v/>
      </c>
      <c r="L3563" s="36" t="str">
        <f>IF(Vendas5!N31="","",Vendas5!N31)</f>
        <v/>
      </c>
      <c r="M3563" s="36" t="str">
        <f>IF(Vendas5!O31="","",Vendas5!O31)</f>
        <v/>
      </c>
      <c r="N3563" s="36" t="str">
        <f>IF(Vendas5!P31="","",Vendas5!P31)</f>
        <v/>
      </c>
      <c r="O3563" s="42">
        <f t="shared" si="671"/>
        <v>0</v>
      </c>
      <c r="P3563" s="105">
        <f t="shared" si="672"/>
        <v>0</v>
      </c>
      <c r="Q3563" s="105">
        <f t="shared" si="673"/>
        <v>0</v>
      </c>
      <c r="R3563" s="105">
        <f t="shared" si="674"/>
        <v>0</v>
      </c>
      <c r="S3563" s="22" t="str">
        <f t="shared" si="658"/>
        <v/>
      </c>
      <c r="T3563" s="92">
        <f t="shared" si="675"/>
        <v>0</v>
      </c>
      <c r="U3563" s="92">
        <f t="shared" si="660"/>
        <v>0</v>
      </c>
      <c r="V3563" s="92">
        <f t="shared" si="661"/>
        <v>0</v>
      </c>
      <c r="W3563" s="92">
        <f t="shared" si="662"/>
        <v>0</v>
      </c>
      <c r="X3563" s="92">
        <f t="shared" si="663"/>
        <v>0</v>
      </c>
      <c r="Y3563" s="92">
        <f t="shared" si="664"/>
        <v>0</v>
      </c>
      <c r="Z3563" s="92">
        <f t="shared" si="665"/>
        <v>0</v>
      </c>
      <c r="AA3563" s="92">
        <f t="shared" si="666"/>
        <v>0</v>
      </c>
      <c r="AB3563" s="92">
        <f t="shared" si="667"/>
        <v>0</v>
      </c>
      <c r="AC3563" s="92">
        <f t="shared" si="668"/>
        <v>0</v>
      </c>
      <c r="AD3563" s="92">
        <f t="shared" si="669"/>
        <v>0</v>
      </c>
      <c r="AE3563" s="92">
        <f t="shared" si="670"/>
        <v>0</v>
      </c>
      <c r="AF3563" s="118">
        <f t="shared" si="676"/>
        <v>0</v>
      </c>
    </row>
    <row r="3564" spans="2:32" ht="21.95" customHeight="1" x14ac:dyDescent="0.25">
      <c r="B3564" s="36" t="str">
        <f>IF(Vendas5!D32="","",Vendas5!D32)</f>
        <v/>
      </c>
      <c r="C3564" s="36" t="str">
        <f>IF(Vendas5!E32="","",Vendas5!E32)</f>
        <v/>
      </c>
      <c r="D3564" s="36" t="str">
        <f>IF(Vendas5!F32="","",Vendas5!F32)</f>
        <v/>
      </c>
      <c r="E3564" s="36" t="str">
        <f>IF(Vendas5!G32="","",Vendas5!G32)</f>
        <v/>
      </c>
      <c r="F3564" s="36" t="str">
        <f>IF(Vendas5!H32="","",Vendas5!H32)</f>
        <v/>
      </c>
      <c r="G3564" s="36" t="str">
        <f>IF(Vendas5!I32="","",Vendas5!I32)</f>
        <v/>
      </c>
      <c r="H3564" s="36" t="str">
        <f>IF(Vendas5!J32="","",Vendas5!J32)</f>
        <v/>
      </c>
      <c r="I3564" s="36" t="str">
        <f>IF(Vendas5!K32="","",Vendas5!K32)</f>
        <v/>
      </c>
      <c r="J3564" s="36" t="str">
        <f>IF(Vendas5!L32="","",Vendas5!L32)</f>
        <v/>
      </c>
      <c r="K3564" s="36" t="str">
        <f>IF(Vendas5!M32="","",Vendas5!M32)</f>
        <v/>
      </c>
      <c r="L3564" s="36" t="str">
        <f>IF(Vendas5!N32="","",Vendas5!N32)</f>
        <v/>
      </c>
      <c r="M3564" s="36" t="str">
        <f>IF(Vendas5!O32="","",Vendas5!O32)</f>
        <v/>
      </c>
      <c r="N3564" s="36" t="str">
        <f>IF(Vendas5!P32="","",Vendas5!P32)</f>
        <v/>
      </c>
      <c r="O3564" s="42">
        <f t="shared" si="671"/>
        <v>0</v>
      </c>
      <c r="P3564" s="105">
        <f t="shared" si="672"/>
        <v>0</v>
      </c>
      <c r="Q3564" s="105">
        <f t="shared" si="673"/>
        <v>0</v>
      </c>
      <c r="R3564" s="105">
        <f t="shared" si="674"/>
        <v>0</v>
      </c>
      <c r="S3564" s="22" t="str">
        <f t="shared" si="658"/>
        <v/>
      </c>
      <c r="T3564" s="92">
        <f t="shared" si="675"/>
        <v>0</v>
      </c>
      <c r="U3564" s="92">
        <f t="shared" si="660"/>
        <v>0</v>
      </c>
      <c r="V3564" s="92">
        <f t="shared" si="661"/>
        <v>0</v>
      </c>
      <c r="W3564" s="92">
        <f t="shared" si="662"/>
        <v>0</v>
      </c>
      <c r="X3564" s="92">
        <f t="shared" si="663"/>
        <v>0</v>
      </c>
      <c r="Y3564" s="92">
        <f t="shared" si="664"/>
        <v>0</v>
      </c>
      <c r="Z3564" s="92">
        <f t="shared" si="665"/>
        <v>0</v>
      </c>
      <c r="AA3564" s="92">
        <f t="shared" si="666"/>
        <v>0</v>
      </c>
      <c r="AB3564" s="92">
        <f t="shared" si="667"/>
        <v>0</v>
      </c>
      <c r="AC3564" s="92">
        <f t="shared" si="668"/>
        <v>0</v>
      </c>
      <c r="AD3564" s="92">
        <f t="shared" si="669"/>
        <v>0</v>
      </c>
      <c r="AE3564" s="92">
        <f t="shared" si="670"/>
        <v>0</v>
      </c>
      <c r="AF3564" s="118">
        <f t="shared" si="676"/>
        <v>0</v>
      </c>
    </row>
    <row r="3565" spans="2:32" ht="21.95" customHeight="1" x14ac:dyDescent="0.25">
      <c r="B3565" s="36" t="str">
        <f>IF(Vendas5!D33="","",Vendas5!D33)</f>
        <v/>
      </c>
      <c r="C3565" s="36" t="str">
        <f>IF(Vendas5!E33="","",Vendas5!E33)</f>
        <v/>
      </c>
      <c r="D3565" s="36" t="str">
        <f>IF(Vendas5!F33="","",Vendas5!F33)</f>
        <v/>
      </c>
      <c r="E3565" s="36" t="str">
        <f>IF(Vendas5!G33="","",Vendas5!G33)</f>
        <v/>
      </c>
      <c r="F3565" s="36" t="str">
        <f>IF(Vendas5!H33="","",Vendas5!H33)</f>
        <v/>
      </c>
      <c r="G3565" s="36" t="str">
        <f>IF(Vendas5!I33="","",Vendas5!I33)</f>
        <v/>
      </c>
      <c r="H3565" s="36" t="str">
        <f>IF(Vendas5!J33="","",Vendas5!J33)</f>
        <v/>
      </c>
      <c r="I3565" s="36" t="str">
        <f>IF(Vendas5!K33="","",Vendas5!K33)</f>
        <v/>
      </c>
      <c r="J3565" s="36" t="str">
        <f>IF(Vendas5!L33="","",Vendas5!L33)</f>
        <v/>
      </c>
      <c r="K3565" s="36" t="str">
        <f>IF(Vendas5!M33="","",Vendas5!M33)</f>
        <v/>
      </c>
      <c r="L3565" s="36" t="str">
        <f>IF(Vendas5!N33="","",Vendas5!N33)</f>
        <v/>
      </c>
      <c r="M3565" s="36" t="str">
        <f>IF(Vendas5!O33="","",Vendas5!O33)</f>
        <v/>
      </c>
      <c r="N3565" s="36" t="str">
        <f>IF(Vendas5!P33="","",Vendas5!P33)</f>
        <v/>
      </c>
      <c r="O3565" s="42">
        <f t="shared" si="671"/>
        <v>0</v>
      </c>
      <c r="P3565" s="105">
        <f t="shared" si="672"/>
        <v>0</v>
      </c>
      <c r="Q3565" s="105">
        <f t="shared" si="673"/>
        <v>0</v>
      </c>
      <c r="R3565" s="105">
        <f t="shared" si="674"/>
        <v>0</v>
      </c>
      <c r="S3565" s="22" t="str">
        <f t="shared" si="658"/>
        <v/>
      </c>
      <c r="T3565" s="92">
        <f t="shared" si="675"/>
        <v>0</v>
      </c>
      <c r="U3565" s="92">
        <f t="shared" si="660"/>
        <v>0</v>
      </c>
      <c r="V3565" s="92">
        <f t="shared" si="661"/>
        <v>0</v>
      </c>
      <c r="W3565" s="92">
        <f t="shared" si="662"/>
        <v>0</v>
      </c>
      <c r="X3565" s="92">
        <f t="shared" si="663"/>
        <v>0</v>
      </c>
      <c r="Y3565" s="92">
        <f t="shared" si="664"/>
        <v>0</v>
      </c>
      <c r="Z3565" s="92">
        <f t="shared" si="665"/>
        <v>0</v>
      </c>
      <c r="AA3565" s="92">
        <f t="shared" si="666"/>
        <v>0</v>
      </c>
      <c r="AB3565" s="92">
        <f t="shared" si="667"/>
        <v>0</v>
      </c>
      <c r="AC3565" s="92">
        <f t="shared" si="668"/>
        <v>0</v>
      </c>
      <c r="AD3565" s="92">
        <f t="shared" si="669"/>
        <v>0</v>
      </c>
      <c r="AE3565" s="92">
        <f t="shared" si="670"/>
        <v>0</v>
      </c>
      <c r="AF3565" s="118">
        <f t="shared" si="676"/>
        <v>0</v>
      </c>
    </row>
    <row r="3566" spans="2:32" ht="21.95" customHeight="1" x14ac:dyDescent="0.25">
      <c r="B3566" s="36" t="str">
        <f>IF(Vendas5!D34="","",Vendas5!D34)</f>
        <v/>
      </c>
      <c r="C3566" s="36" t="str">
        <f>IF(Vendas5!E34="","",Vendas5!E34)</f>
        <v/>
      </c>
      <c r="D3566" s="36" t="str">
        <f>IF(Vendas5!F34="","",Vendas5!F34)</f>
        <v/>
      </c>
      <c r="E3566" s="36" t="str">
        <f>IF(Vendas5!G34="","",Vendas5!G34)</f>
        <v/>
      </c>
      <c r="F3566" s="36" t="str">
        <f>IF(Vendas5!H34="","",Vendas5!H34)</f>
        <v/>
      </c>
      <c r="G3566" s="36" t="str">
        <f>IF(Vendas5!I34="","",Vendas5!I34)</f>
        <v/>
      </c>
      <c r="H3566" s="36" t="str">
        <f>IF(Vendas5!J34="","",Vendas5!J34)</f>
        <v/>
      </c>
      <c r="I3566" s="36" t="str">
        <f>IF(Vendas5!K34="","",Vendas5!K34)</f>
        <v/>
      </c>
      <c r="J3566" s="36" t="str">
        <f>IF(Vendas5!L34="","",Vendas5!L34)</f>
        <v/>
      </c>
      <c r="K3566" s="36" t="str">
        <f>IF(Vendas5!M34="","",Vendas5!M34)</f>
        <v/>
      </c>
      <c r="L3566" s="36" t="str">
        <f>IF(Vendas5!N34="","",Vendas5!N34)</f>
        <v/>
      </c>
      <c r="M3566" s="36" t="str">
        <f>IF(Vendas5!O34="","",Vendas5!O34)</f>
        <v/>
      </c>
      <c r="N3566" s="36" t="str">
        <f>IF(Vendas5!P34="","",Vendas5!P34)</f>
        <v/>
      </c>
      <c r="O3566" s="42">
        <f t="shared" si="671"/>
        <v>0</v>
      </c>
      <c r="P3566" s="105">
        <f t="shared" si="672"/>
        <v>0</v>
      </c>
      <c r="Q3566" s="105">
        <f t="shared" si="673"/>
        <v>0</v>
      </c>
      <c r="R3566" s="105">
        <f t="shared" si="674"/>
        <v>0</v>
      </c>
      <c r="S3566" s="22" t="str">
        <f t="shared" si="658"/>
        <v/>
      </c>
      <c r="T3566" s="92">
        <f t="shared" si="675"/>
        <v>0</v>
      </c>
      <c r="U3566" s="92">
        <f t="shared" si="660"/>
        <v>0</v>
      </c>
      <c r="V3566" s="92">
        <f t="shared" si="661"/>
        <v>0</v>
      </c>
      <c r="W3566" s="92">
        <f t="shared" si="662"/>
        <v>0</v>
      </c>
      <c r="X3566" s="92">
        <f t="shared" si="663"/>
        <v>0</v>
      </c>
      <c r="Y3566" s="92">
        <f t="shared" si="664"/>
        <v>0</v>
      </c>
      <c r="Z3566" s="92">
        <f t="shared" si="665"/>
        <v>0</v>
      </c>
      <c r="AA3566" s="92">
        <f t="shared" si="666"/>
        <v>0</v>
      </c>
      <c r="AB3566" s="92">
        <f t="shared" si="667"/>
        <v>0</v>
      </c>
      <c r="AC3566" s="92">
        <f t="shared" si="668"/>
        <v>0</v>
      </c>
      <c r="AD3566" s="92">
        <f t="shared" si="669"/>
        <v>0</v>
      </c>
      <c r="AE3566" s="92">
        <f t="shared" si="670"/>
        <v>0</v>
      </c>
      <c r="AF3566" s="118">
        <f t="shared" si="676"/>
        <v>0</v>
      </c>
    </row>
    <row r="3567" spans="2:32" ht="21.95" customHeight="1" x14ac:dyDescent="0.25">
      <c r="B3567" s="36" t="str">
        <f>IF(Vendas5!D35="","",Vendas5!D35)</f>
        <v/>
      </c>
      <c r="C3567" s="36" t="str">
        <f>IF(Vendas5!E35="","",Vendas5!E35)</f>
        <v/>
      </c>
      <c r="D3567" s="36" t="str">
        <f>IF(Vendas5!F35="","",Vendas5!F35)</f>
        <v/>
      </c>
      <c r="E3567" s="36" t="str">
        <f>IF(Vendas5!G35="","",Vendas5!G35)</f>
        <v/>
      </c>
      <c r="F3567" s="36" t="str">
        <f>IF(Vendas5!H35="","",Vendas5!H35)</f>
        <v/>
      </c>
      <c r="G3567" s="36" t="str">
        <f>IF(Vendas5!I35="","",Vendas5!I35)</f>
        <v/>
      </c>
      <c r="H3567" s="36" t="str">
        <f>IF(Vendas5!J35="","",Vendas5!J35)</f>
        <v/>
      </c>
      <c r="I3567" s="36" t="str">
        <f>IF(Vendas5!K35="","",Vendas5!K35)</f>
        <v/>
      </c>
      <c r="J3567" s="36" t="str">
        <f>IF(Vendas5!L35="","",Vendas5!L35)</f>
        <v/>
      </c>
      <c r="K3567" s="36" t="str">
        <f>IF(Vendas5!M35="","",Vendas5!M35)</f>
        <v/>
      </c>
      <c r="L3567" s="36" t="str">
        <f>IF(Vendas5!N35="","",Vendas5!N35)</f>
        <v/>
      </c>
      <c r="M3567" s="36" t="str">
        <f>IF(Vendas5!O35="","",Vendas5!O35)</f>
        <v/>
      </c>
      <c r="N3567" s="36" t="str">
        <f>IF(Vendas5!P35="","",Vendas5!P35)</f>
        <v/>
      </c>
      <c r="O3567" s="42">
        <f t="shared" si="671"/>
        <v>0</v>
      </c>
      <c r="P3567" s="105">
        <f t="shared" si="672"/>
        <v>0</v>
      </c>
      <c r="Q3567" s="105">
        <f t="shared" si="673"/>
        <v>0</v>
      </c>
      <c r="R3567" s="105">
        <f t="shared" si="674"/>
        <v>0</v>
      </c>
      <c r="S3567" s="22" t="str">
        <f t="shared" si="658"/>
        <v/>
      </c>
      <c r="T3567" s="92">
        <f t="shared" si="675"/>
        <v>0</v>
      </c>
      <c r="U3567" s="92">
        <f t="shared" si="660"/>
        <v>0</v>
      </c>
      <c r="V3567" s="92">
        <f t="shared" si="661"/>
        <v>0</v>
      </c>
      <c r="W3567" s="92">
        <f t="shared" si="662"/>
        <v>0</v>
      </c>
      <c r="X3567" s="92">
        <f t="shared" si="663"/>
        <v>0</v>
      </c>
      <c r="Y3567" s="92">
        <f t="shared" si="664"/>
        <v>0</v>
      </c>
      <c r="Z3567" s="92">
        <f t="shared" si="665"/>
        <v>0</v>
      </c>
      <c r="AA3567" s="92">
        <f t="shared" si="666"/>
        <v>0</v>
      </c>
      <c r="AB3567" s="92">
        <f t="shared" si="667"/>
        <v>0</v>
      </c>
      <c r="AC3567" s="92">
        <f t="shared" si="668"/>
        <v>0</v>
      </c>
      <c r="AD3567" s="92">
        <f t="shared" si="669"/>
        <v>0</v>
      </c>
      <c r="AE3567" s="92">
        <f t="shared" si="670"/>
        <v>0</v>
      </c>
      <c r="AF3567" s="118">
        <f t="shared" si="676"/>
        <v>0</v>
      </c>
    </row>
    <row r="3568" spans="2:32" ht="21.95" customHeight="1" x14ac:dyDescent="0.25">
      <c r="B3568" s="36" t="str">
        <f>IF(Vendas5!D36="","",Vendas5!D36)</f>
        <v/>
      </c>
      <c r="C3568" s="36" t="str">
        <f>IF(Vendas5!E36="","",Vendas5!E36)</f>
        <v/>
      </c>
      <c r="D3568" s="36" t="str">
        <f>IF(Vendas5!F36="","",Vendas5!F36)</f>
        <v/>
      </c>
      <c r="E3568" s="36" t="str">
        <f>IF(Vendas5!G36="","",Vendas5!G36)</f>
        <v/>
      </c>
      <c r="F3568" s="36" t="str">
        <f>IF(Vendas5!H36="","",Vendas5!H36)</f>
        <v/>
      </c>
      <c r="G3568" s="36" t="str">
        <f>IF(Vendas5!I36="","",Vendas5!I36)</f>
        <v/>
      </c>
      <c r="H3568" s="36" t="str">
        <f>IF(Vendas5!J36="","",Vendas5!J36)</f>
        <v/>
      </c>
      <c r="I3568" s="36" t="str">
        <f>IF(Vendas5!K36="","",Vendas5!K36)</f>
        <v/>
      </c>
      <c r="J3568" s="36" t="str">
        <f>IF(Vendas5!L36="","",Vendas5!L36)</f>
        <v/>
      </c>
      <c r="K3568" s="36" t="str">
        <f>IF(Vendas5!M36="","",Vendas5!M36)</f>
        <v/>
      </c>
      <c r="L3568" s="36" t="str">
        <f>IF(Vendas5!N36="","",Vendas5!N36)</f>
        <v/>
      </c>
      <c r="M3568" s="36" t="str">
        <f>IF(Vendas5!O36="","",Vendas5!O36)</f>
        <v/>
      </c>
      <c r="N3568" s="36" t="str">
        <f>IF(Vendas5!P36="","",Vendas5!P36)</f>
        <v/>
      </c>
      <c r="O3568" s="42">
        <f t="shared" si="671"/>
        <v>0</v>
      </c>
      <c r="P3568" s="105">
        <f t="shared" si="672"/>
        <v>0</v>
      </c>
      <c r="Q3568" s="105">
        <f t="shared" si="673"/>
        <v>0</v>
      </c>
      <c r="R3568" s="105">
        <f t="shared" si="674"/>
        <v>0</v>
      </c>
      <c r="S3568" s="22" t="str">
        <f t="shared" si="658"/>
        <v/>
      </c>
      <c r="T3568" s="92">
        <f t="shared" si="675"/>
        <v>0</v>
      </c>
      <c r="U3568" s="92">
        <f t="shared" si="660"/>
        <v>0</v>
      </c>
      <c r="V3568" s="92">
        <f t="shared" si="661"/>
        <v>0</v>
      </c>
      <c r="W3568" s="92">
        <f t="shared" si="662"/>
        <v>0</v>
      </c>
      <c r="X3568" s="92">
        <f t="shared" si="663"/>
        <v>0</v>
      </c>
      <c r="Y3568" s="92">
        <f t="shared" si="664"/>
        <v>0</v>
      </c>
      <c r="Z3568" s="92">
        <f t="shared" si="665"/>
        <v>0</v>
      </c>
      <c r="AA3568" s="92">
        <f t="shared" si="666"/>
        <v>0</v>
      </c>
      <c r="AB3568" s="92">
        <f t="shared" si="667"/>
        <v>0</v>
      </c>
      <c r="AC3568" s="92">
        <f t="shared" si="668"/>
        <v>0</v>
      </c>
      <c r="AD3568" s="92">
        <f t="shared" si="669"/>
        <v>0</v>
      </c>
      <c r="AE3568" s="92">
        <f t="shared" si="670"/>
        <v>0</v>
      </c>
      <c r="AF3568" s="118">
        <f t="shared" si="676"/>
        <v>0</v>
      </c>
    </row>
    <row r="3569" spans="2:32" ht="21.95" customHeight="1" x14ac:dyDescent="0.25">
      <c r="B3569" s="36" t="str">
        <f>IF(Vendas5!D37="","",Vendas5!D37)</f>
        <v/>
      </c>
      <c r="C3569" s="36" t="str">
        <f>IF(Vendas5!E37="","",Vendas5!E37)</f>
        <v/>
      </c>
      <c r="D3569" s="36" t="str">
        <f>IF(Vendas5!F37="","",Vendas5!F37)</f>
        <v/>
      </c>
      <c r="E3569" s="36" t="str">
        <f>IF(Vendas5!G37="","",Vendas5!G37)</f>
        <v/>
      </c>
      <c r="F3569" s="36" t="str">
        <f>IF(Vendas5!H37="","",Vendas5!H37)</f>
        <v/>
      </c>
      <c r="G3569" s="36" t="str">
        <f>IF(Vendas5!I37="","",Vendas5!I37)</f>
        <v/>
      </c>
      <c r="H3569" s="36" t="str">
        <f>IF(Vendas5!J37="","",Vendas5!J37)</f>
        <v/>
      </c>
      <c r="I3569" s="36" t="str">
        <f>IF(Vendas5!K37="","",Vendas5!K37)</f>
        <v/>
      </c>
      <c r="J3569" s="36" t="str">
        <f>IF(Vendas5!L37="","",Vendas5!L37)</f>
        <v/>
      </c>
      <c r="K3569" s="36" t="str">
        <f>IF(Vendas5!M37="","",Vendas5!M37)</f>
        <v/>
      </c>
      <c r="L3569" s="36" t="str">
        <f>IF(Vendas5!N37="","",Vendas5!N37)</f>
        <v/>
      </c>
      <c r="M3569" s="36" t="str">
        <f>IF(Vendas5!O37="","",Vendas5!O37)</f>
        <v/>
      </c>
      <c r="N3569" s="36" t="str">
        <f>IF(Vendas5!P37="","",Vendas5!P37)</f>
        <v/>
      </c>
      <c r="O3569" s="42">
        <f t="shared" si="671"/>
        <v>0</v>
      </c>
      <c r="P3569" s="105">
        <f t="shared" si="672"/>
        <v>0</v>
      </c>
      <c r="Q3569" s="105">
        <f t="shared" si="673"/>
        <v>0</v>
      </c>
      <c r="R3569" s="105">
        <f t="shared" si="674"/>
        <v>0</v>
      </c>
      <c r="S3569" s="22" t="str">
        <f t="shared" si="658"/>
        <v/>
      </c>
      <c r="T3569" s="92">
        <f t="shared" si="675"/>
        <v>0</v>
      </c>
      <c r="U3569" s="92">
        <f t="shared" si="660"/>
        <v>0</v>
      </c>
      <c r="V3569" s="92">
        <f t="shared" si="661"/>
        <v>0</v>
      </c>
      <c r="W3569" s="92">
        <f t="shared" si="662"/>
        <v>0</v>
      </c>
      <c r="X3569" s="92">
        <f t="shared" si="663"/>
        <v>0</v>
      </c>
      <c r="Y3569" s="92">
        <f t="shared" si="664"/>
        <v>0</v>
      </c>
      <c r="Z3569" s="92">
        <f t="shared" si="665"/>
        <v>0</v>
      </c>
      <c r="AA3569" s="92">
        <f t="shared" si="666"/>
        <v>0</v>
      </c>
      <c r="AB3569" s="92">
        <f t="shared" si="667"/>
        <v>0</v>
      </c>
      <c r="AC3569" s="92">
        <f t="shared" si="668"/>
        <v>0</v>
      </c>
      <c r="AD3569" s="92">
        <f t="shared" si="669"/>
        <v>0</v>
      </c>
      <c r="AE3569" s="92">
        <f t="shared" si="670"/>
        <v>0</v>
      </c>
      <c r="AF3569" s="118">
        <f t="shared" si="676"/>
        <v>0</v>
      </c>
    </row>
    <row r="3570" spans="2:32" ht="21.95" customHeight="1" x14ac:dyDescent="0.25">
      <c r="B3570" s="36" t="str">
        <f>IF(Vendas5!D38="","",Vendas5!D38)</f>
        <v/>
      </c>
      <c r="C3570" s="36" t="str">
        <f>IF(Vendas5!E38="","",Vendas5!E38)</f>
        <v/>
      </c>
      <c r="D3570" s="36" t="str">
        <f>IF(Vendas5!F38="","",Vendas5!F38)</f>
        <v/>
      </c>
      <c r="E3570" s="36" t="str">
        <f>IF(Vendas5!G38="","",Vendas5!G38)</f>
        <v/>
      </c>
      <c r="F3570" s="36" t="str">
        <f>IF(Vendas5!H38="","",Vendas5!H38)</f>
        <v/>
      </c>
      <c r="G3570" s="36" t="str">
        <f>IF(Vendas5!I38="","",Vendas5!I38)</f>
        <v/>
      </c>
      <c r="H3570" s="36" t="str">
        <f>IF(Vendas5!J38="","",Vendas5!J38)</f>
        <v/>
      </c>
      <c r="I3570" s="36" t="str">
        <f>IF(Vendas5!K38="","",Vendas5!K38)</f>
        <v/>
      </c>
      <c r="J3570" s="36" t="str">
        <f>IF(Vendas5!L38="","",Vendas5!L38)</f>
        <v/>
      </c>
      <c r="K3570" s="36" t="str">
        <f>IF(Vendas5!M38="","",Vendas5!M38)</f>
        <v/>
      </c>
      <c r="L3570" s="36" t="str">
        <f>IF(Vendas5!N38="","",Vendas5!N38)</f>
        <v/>
      </c>
      <c r="M3570" s="36" t="str">
        <f>IF(Vendas5!O38="","",Vendas5!O38)</f>
        <v/>
      </c>
      <c r="N3570" s="36" t="str">
        <f>IF(Vendas5!P38="","",Vendas5!P38)</f>
        <v/>
      </c>
      <c r="O3570" s="42">
        <f t="shared" si="671"/>
        <v>0</v>
      </c>
      <c r="P3570" s="105">
        <f t="shared" si="672"/>
        <v>0</v>
      </c>
      <c r="Q3570" s="105">
        <f t="shared" si="673"/>
        <v>0</v>
      </c>
      <c r="R3570" s="105">
        <f t="shared" si="674"/>
        <v>0</v>
      </c>
      <c r="S3570" s="22" t="str">
        <f t="shared" si="658"/>
        <v/>
      </c>
      <c r="T3570" s="92">
        <f t="shared" si="675"/>
        <v>0</v>
      </c>
      <c r="U3570" s="92">
        <f t="shared" si="660"/>
        <v>0</v>
      </c>
      <c r="V3570" s="92">
        <f t="shared" si="661"/>
        <v>0</v>
      </c>
      <c r="W3570" s="92">
        <f t="shared" si="662"/>
        <v>0</v>
      </c>
      <c r="X3570" s="92">
        <f t="shared" si="663"/>
        <v>0</v>
      </c>
      <c r="Y3570" s="92">
        <f t="shared" si="664"/>
        <v>0</v>
      </c>
      <c r="Z3570" s="92">
        <f t="shared" si="665"/>
        <v>0</v>
      </c>
      <c r="AA3570" s="92">
        <f t="shared" si="666"/>
        <v>0</v>
      </c>
      <c r="AB3570" s="92">
        <f t="shared" si="667"/>
        <v>0</v>
      </c>
      <c r="AC3570" s="92">
        <f t="shared" si="668"/>
        <v>0</v>
      </c>
      <c r="AD3570" s="92">
        <f t="shared" si="669"/>
        <v>0</v>
      </c>
      <c r="AE3570" s="92">
        <f t="shared" si="670"/>
        <v>0</v>
      </c>
      <c r="AF3570" s="118">
        <f t="shared" si="676"/>
        <v>0</v>
      </c>
    </row>
    <row r="3571" spans="2:32" ht="21.95" customHeight="1" x14ac:dyDescent="0.25">
      <c r="B3571" s="36" t="str">
        <f>IF(Vendas5!D39="","",Vendas5!D39)</f>
        <v/>
      </c>
      <c r="C3571" s="36" t="str">
        <f>IF(Vendas5!E39="","",Vendas5!E39)</f>
        <v/>
      </c>
      <c r="D3571" s="36" t="str">
        <f>IF(Vendas5!F39="","",Vendas5!F39)</f>
        <v/>
      </c>
      <c r="E3571" s="36" t="str">
        <f>IF(Vendas5!G39="","",Vendas5!G39)</f>
        <v/>
      </c>
      <c r="F3571" s="36" t="str">
        <f>IF(Vendas5!H39="","",Vendas5!H39)</f>
        <v/>
      </c>
      <c r="G3571" s="36" t="str">
        <f>IF(Vendas5!I39="","",Vendas5!I39)</f>
        <v/>
      </c>
      <c r="H3571" s="36" t="str">
        <f>IF(Vendas5!J39="","",Vendas5!J39)</f>
        <v/>
      </c>
      <c r="I3571" s="36" t="str">
        <f>IF(Vendas5!K39="","",Vendas5!K39)</f>
        <v/>
      </c>
      <c r="J3571" s="36" t="str">
        <f>IF(Vendas5!L39="","",Vendas5!L39)</f>
        <v/>
      </c>
      <c r="K3571" s="36" t="str">
        <f>IF(Vendas5!M39="","",Vendas5!M39)</f>
        <v/>
      </c>
      <c r="L3571" s="36" t="str">
        <f>IF(Vendas5!N39="","",Vendas5!N39)</f>
        <v/>
      </c>
      <c r="M3571" s="36" t="str">
        <f>IF(Vendas5!O39="","",Vendas5!O39)</f>
        <v/>
      </c>
      <c r="N3571" s="36" t="str">
        <f>IF(Vendas5!P39="","",Vendas5!P39)</f>
        <v/>
      </c>
      <c r="O3571" s="42">
        <f t="shared" si="671"/>
        <v>0</v>
      </c>
      <c r="P3571" s="105">
        <f t="shared" si="672"/>
        <v>0</v>
      </c>
      <c r="Q3571" s="105">
        <f t="shared" si="673"/>
        <v>0</v>
      </c>
      <c r="R3571" s="105">
        <f t="shared" si="674"/>
        <v>0</v>
      </c>
      <c r="S3571" s="22" t="str">
        <f t="shared" si="658"/>
        <v/>
      </c>
      <c r="T3571" s="92">
        <f t="shared" si="675"/>
        <v>0</v>
      </c>
      <c r="U3571" s="92">
        <f t="shared" si="660"/>
        <v>0</v>
      </c>
      <c r="V3571" s="92">
        <f t="shared" si="661"/>
        <v>0</v>
      </c>
      <c r="W3571" s="92">
        <f t="shared" si="662"/>
        <v>0</v>
      </c>
      <c r="X3571" s="92">
        <f t="shared" si="663"/>
        <v>0</v>
      </c>
      <c r="Y3571" s="92">
        <f t="shared" si="664"/>
        <v>0</v>
      </c>
      <c r="Z3571" s="92">
        <f t="shared" si="665"/>
        <v>0</v>
      </c>
      <c r="AA3571" s="92">
        <f t="shared" si="666"/>
        <v>0</v>
      </c>
      <c r="AB3571" s="92">
        <f t="shared" si="667"/>
        <v>0</v>
      </c>
      <c r="AC3571" s="92">
        <f t="shared" si="668"/>
        <v>0</v>
      </c>
      <c r="AD3571" s="92">
        <f t="shared" si="669"/>
        <v>0</v>
      </c>
      <c r="AE3571" s="92">
        <f t="shared" si="670"/>
        <v>0</v>
      </c>
      <c r="AF3571" s="118">
        <f t="shared" si="676"/>
        <v>0</v>
      </c>
    </row>
    <row r="3572" spans="2:32" ht="21.95" customHeight="1" x14ac:dyDescent="0.25">
      <c r="B3572" s="36" t="str">
        <f>IF(Vendas5!D40="","",Vendas5!D40)</f>
        <v/>
      </c>
      <c r="C3572" s="36" t="str">
        <f>IF(Vendas5!E40="","",Vendas5!E40)</f>
        <v/>
      </c>
      <c r="D3572" s="36" t="str">
        <f>IF(Vendas5!F40="","",Vendas5!F40)</f>
        <v/>
      </c>
      <c r="E3572" s="36" t="str">
        <f>IF(Vendas5!G40="","",Vendas5!G40)</f>
        <v/>
      </c>
      <c r="F3572" s="36" t="str">
        <f>IF(Vendas5!H40="","",Vendas5!H40)</f>
        <v/>
      </c>
      <c r="G3572" s="36" t="str">
        <f>IF(Vendas5!I40="","",Vendas5!I40)</f>
        <v/>
      </c>
      <c r="H3572" s="36" t="str">
        <f>IF(Vendas5!J40="","",Vendas5!J40)</f>
        <v/>
      </c>
      <c r="I3572" s="36" t="str">
        <f>IF(Vendas5!K40="","",Vendas5!K40)</f>
        <v/>
      </c>
      <c r="J3572" s="36" t="str">
        <f>IF(Vendas5!L40="","",Vendas5!L40)</f>
        <v/>
      </c>
      <c r="K3572" s="36" t="str">
        <f>IF(Vendas5!M40="","",Vendas5!M40)</f>
        <v/>
      </c>
      <c r="L3572" s="36" t="str">
        <f>IF(Vendas5!N40="","",Vendas5!N40)</f>
        <v/>
      </c>
      <c r="M3572" s="36" t="str">
        <f>IF(Vendas5!O40="","",Vendas5!O40)</f>
        <v/>
      </c>
      <c r="N3572" s="36" t="str">
        <f>IF(Vendas5!P40="","",Vendas5!P40)</f>
        <v/>
      </c>
      <c r="O3572" s="42">
        <f t="shared" si="671"/>
        <v>0</v>
      </c>
      <c r="P3572" s="105">
        <f t="shared" si="672"/>
        <v>0</v>
      </c>
      <c r="Q3572" s="105">
        <f t="shared" si="673"/>
        <v>0</v>
      </c>
      <c r="R3572" s="105">
        <f t="shared" si="674"/>
        <v>0</v>
      </c>
      <c r="S3572" s="22" t="str">
        <f t="shared" si="658"/>
        <v/>
      </c>
      <c r="T3572" s="92">
        <f t="shared" si="675"/>
        <v>0</v>
      </c>
      <c r="U3572" s="92">
        <f t="shared" si="660"/>
        <v>0</v>
      </c>
      <c r="V3572" s="92">
        <f t="shared" si="661"/>
        <v>0</v>
      </c>
      <c r="W3572" s="92">
        <f t="shared" si="662"/>
        <v>0</v>
      </c>
      <c r="X3572" s="92">
        <f t="shared" si="663"/>
        <v>0</v>
      </c>
      <c r="Y3572" s="92">
        <f t="shared" si="664"/>
        <v>0</v>
      </c>
      <c r="Z3572" s="92">
        <f t="shared" si="665"/>
        <v>0</v>
      </c>
      <c r="AA3572" s="92">
        <f t="shared" si="666"/>
        <v>0</v>
      </c>
      <c r="AB3572" s="92">
        <f t="shared" si="667"/>
        <v>0</v>
      </c>
      <c r="AC3572" s="92">
        <f t="shared" si="668"/>
        <v>0</v>
      </c>
      <c r="AD3572" s="92">
        <f t="shared" si="669"/>
        <v>0</v>
      </c>
      <c r="AE3572" s="92">
        <f t="shared" si="670"/>
        <v>0</v>
      </c>
      <c r="AF3572" s="118">
        <f t="shared" si="676"/>
        <v>0</v>
      </c>
    </row>
    <row r="3573" spans="2:32" ht="21.95" customHeight="1" x14ac:dyDescent="0.25">
      <c r="B3573" s="36" t="str">
        <f>IF(Vendas5!D41="","",Vendas5!D41)</f>
        <v/>
      </c>
      <c r="C3573" s="36" t="str">
        <f>IF(Vendas5!E41="","",Vendas5!E41)</f>
        <v/>
      </c>
      <c r="D3573" s="36" t="str">
        <f>IF(Vendas5!F41="","",Vendas5!F41)</f>
        <v/>
      </c>
      <c r="E3573" s="36" t="str">
        <f>IF(Vendas5!G41="","",Vendas5!G41)</f>
        <v/>
      </c>
      <c r="F3573" s="36" t="str">
        <f>IF(Vendas5!H41="","",Vendas5!H41)</f>
        <v/>
      </c>
      <c r="G3573" s="36" t="str">
        <f>IF(Vendas5!I41="","",Vendas5!I41)</f>
        <v/>
      </c>
      <c r="H3573" s="36" t="str">
        <f>IF(Vendas5!J41="","",Vendas5!J41)</f>
        <v/>
      </c>
      <c r="I3573" s="36" t="str">
        <f>IF(Vendas5!K41="","",Vendas5!K41)</f>
        <v/>
      </c>
      <c r="J3573" s="36" t="str">
        <f>IF(Vendas5!L41="","",Vendas5!L41)</f>
        <v/>
      </c>
      <c r="K3573" s="36" t="str">
        <f>IF(Vendas5!M41="","",Vendas5!M41)</f>
        <v/>
      </c>
      <c r="L3573" s="36" t="str">
        <f>IF(Vendas5!N41="","",Vendas5!N41)</f>
        <v/>
      </c>
      <c r="M3573" s="36" t="str">
        <f>IF(Vendas5!O41="","",Vendas5!O41)</f>
        <v/>
      </c>
      <c r="N3573" s="36" t="str">
        <f>IF(Vendas5!P41="","",Vendas5!P41)</f>
        <v/>
      </c>
      <c r="O3573" s="42">
        <f t="shared" si="671"/>
        <v>0</v>
      </c>
      <c r="P3573" s="105">
        <f t="shared" si="672"/>
        <v>0</v>
      </c>
      <c r="Q3573" s="105">
        <f t="shared" si="673"/>
        <v>0</v>
      </c>
      <c r="R3573" s="105">
        <f t="shared" si="674"/>
        <v>0</v>
      </c>
      <c r="S3573" s="22" t="str">
        <f t="shared" si="658"/>
        <v/>
      </c>
      <c r="T3573" s="92">
        <f t="shared" si="675"/>
        <v>0</v>
      </c>
      <c r="U3573" s="92">
        <f t="shared" si="660"/>
        <v>0</v>
      </c>
      <c r="V3573" s="92">
        <f t="shared" si="661"/>
        <v>0</v>
      </c>
      <c r="W3573" s="92">
        <f t="shared" si="662"/>
        <v>0</v>
      </c>
      <c r="X3573" s="92">
        <f t="shared" si="663"/>
        <v>0</v>
      </c>
      <c r="Y3573" s="92">
        <f t="shared" si="664"/>
        <v>0</v>
      </c>
      <c r="Z3573" s="92">
        <f t="shared" si="665"/>
        <v>0</v>
      </c>
      <c r="AA3573" s="92">
        <f t="shared" si="666"/>
        <v>0</v>
      </c>
      <c r="AB3573" s="92">
        <f t="shared" si="667"/>
        <v>0</v>
      </c>
      <c r="AC3573" s="92">
        <f t="shared" si="668"/>
        <v>0</v>
      </c>
      <c r="AD3573" s="92">
        <f t="shared" si="669"/>
        <v>0</v>
      </c>
      <c r="AE3573" s="92">
        <f t="shared" si="670"/>
        <v>0</v>
      </c>
      <c r="AF3573" s="118">
        <f t="shared" si="676"/>
        <v>0</v>
      </c>
    </row>
    <row r="3574" spans="2:32" ht="21.95" customHeight="1" x14ac:dyDescent="0.25">
      <c r="B3574" s="36" t="str">
        <f>IF(Vendas5!D42="","",Vendas5!D42)</f>
        <v/>
      </c>
      <c r="C3574" s="36" t="str">
        <f>IF(Vendas5!E42="","",Vendas5!E42)</f>
        <v/>
      </c>
      <c r="D3574" s="36" t="str">
        <f>IF(Vendas5!F42="","",Vendas5!F42)</f>
        <v/>
      </c>
      <c r="E3574" s="36" t="str">
        <f>IF(Vendas5!G42="","",Vendas5!G42)</f>
        <v/>
      </c>
      <c r="F3574" s="36" t="str">
        <f>IF(Vendas5!H42="","",Vendas5!H42)</f>
        <v/>
      </c>
      <c r="G3574" s="36" t="str">
        <f>IF(Vendas5!I42="","",Vendas5!I42)</f>
        <v/>
      </c>
      <c r="H3574" s="36" t="str">
        <f>IF(Vendas5!J42="","",Vendas5!J42)</f>
        <v/>
      </c>
      <c r="I3574" s="36" t="str">
        <f>IF(Vendas5!K42="","",Vendas5!K42)</f>
        <v/>
      </c>
      <c r="J3574" s="36" t="str">
        <f>IF(Vendas5!L42="","",Vendas5!L42)</f>
        <v/>
      </c>
      <c r="K3574" s="36" t="str">
        <f>IF(Vendas5!M42="","",Vendas5!M42)</f>
        <v/>
      </c>
      <c r="L3574" s="36" t="str">
        <f>IF(Vendas5!N42="","",Vendas5!N42)</f>
        <v/>
      </c>
      <c r="M3574" s="36" t="str">
        <f>IF(Vendas5!O42="","",Vendas5!O42)</f>
        <v/>
      </c>
      <c r="N3574" s="36" t="str">
        <f>IF(Vendas5!P42="","",Vendas5!P42)</f>
        <v/>
      </c>
      <c r="O3574" s="42">
        <f t="shared" si="671"/>
        <v>0</v>
      </c>
      <c r="P3574" s="105">
        <f t="shared" si="672"/>
        <v>0</v>
      </c>
      <c r="Q3574" s="105">
        <f t="shared" si="673"/>
        <v>0</v>
      </c>
      <c r="R3574" s="105">
        <f t="shared" si="674"/>
        <v>0</v>
      </c>
      <c r="S3574" s="22" t="str">
        <f t="shared" si="658"/>
        <v/>
      </c>
      <c r="T3574" s="92">
        <f t="shared" si="675"/>
        <v>0</v>
      </c>
      <c r="U3574" s="92">
        <f t="shared" si="660"/>
        <v>0</v>
      </c>
      <c r="V3574" s="92">
        <f t="shared" si="661"/>
        <v>0</v>
      </c>
      <c r="W3574" s="92">
        <f t="shared" si="662"/>
        <v>0</v>
      </c>
      <c r="X3574" s="92">
        <f t="shared" si="663"/>
        <v>0</v>
      </c>
      <c r="Y3574" s="92">
        <f t="shared" si="664"/>
        <v>0</v>
      </c>
      <c r="Z3574" s="92">
        <f t="shared" si="665"/>
        <v>0</v>
      </c>
      <c r="AA3574" s="92">
        <f t="shared" si="666"/>
        <v>0</v>
      </c>
      <c r="AB3574" s="92">
        <f t="shared" si="667"/>
        <v>0</v>
      </c>
      <c r="AC3574" s="92">
        <f t="shared" si="668"/>
        <v>0</v>
      </c>
      <c r="AD3574" s="92">
        <f t="shared" si="669"/>
        <v>0</v>
      </c>
      <c r="AE3574" s="92">
        <f t="shared" si="670"/>
        <v>0</v>
      </c>
      <c r="AF3574" s="118">
        <f t="shared" si="676"/>
        <v>0</v>
      </c>
    </row>
    <row r="3575" spans="2:32" ht="21.95" customHeight="1" x14ac:dyDescent="0.25">
      <c r="B3575" s="36" t="str">
        <f>IF(Vendas5!D43="","",Vendas5!D43)</f>
        <v/>
      </c>
      <c r="C3575" s="36" t="str">
        <f>IF(Vendas5!E43="","",Vendas5!E43)</f>
        <v/>
      </c>
      <c r="D3575" s="36" t="str">
        <f>IF(Vendas5!F43="","",Vendas5!F43)</f>
        <v/>
      </c>
      <c r="E3575" s="36" t="str">
        <f>IF(Vendas5!G43="","",Vendas5!G43)</f>
        <v/>
      </c>
      <c r="F3575" s="36" t="str">
        <f>IF(Vendas5!H43="","",Vendas5!H43)</f>
        <v/>
      </c>
      <c r="G3575" s="36" t="str">
        <f>IF(Vendas5!I43="","",Vendas5!I43)</f>
        <v/>
      </c>
      <c r="H3575" s="36" t="str">
        <f>IF(Vendas5!J43="","",Vendas5!J43)</f>
        <v/>
      </c>
      <c r="I3575" s="36" t="str">
        <f>IF(Vendas5!K43="","",Vendas5!K43)</f>
        <v/>
      </c>
      <c r="J3575" s="36" t="str">
        <f>IF(Vendas5!L43="","",Vendas5!L43)</f>
        <v/>
      </c>
      <c r="K3575" s="36" t="str">
        <f>IF(Vendas5!M43="","",Vendas5!M43)</f>
        <v/>
      </c>
      <c r="L3575" s="36" t="str">
        <f>IF(Vendas5!N43="","",Vendas5!N43)</f>
        <v/>
      </c>
      <c r="M3575" s="36" t="str">
        <f>IF(Vendas5!O43="","",Vendas5!O43)</f>
        <v/>
      </c>
      <c r="N3575" s="36" t="str">
        <f>IF(Vendas5!P43="","",Vendas5!P43)</f>
        <v/>
      </c>
      <c r="O3575" s="42">
        <f t="shared" si="671"/>
        <v>0</v>
      </c>
      <c r="P3575" s="105">
        <f t="shared" si="672"/>
        <v>0</v>
      </c>
      <c r="Q3575" s="105">
        <f t="shared" si="673"/>
        <v>0</v>
      </c>
      <c r="R3575" s="105">
        <f t="shared" si="674"/>
        <v>0</v>
      </c>
      <c r="S3575" s="22" t="str">
        <f t="shared" si="658"/>
        <v/>
      </c>
      <c r="T3575" s="92">
        <f t="shared" si="675"/>
        <v>0</v>
      </c>
      <c r="U3575" s="92">
        <f t="shared" si="660"/>
        <v>0</v>
      </c>
      <c r="V3575" s="92">
        <f t="shared" si="661"/>
        <v>0</v>
      </c>
      <c r="W3575" s="92">
        <f t="shared" si="662"/>
        <v>0</v>
      </c>
      <c r="X3575" s="92">
        <f t="shared" si="663"/>
        <v>0</v>
      </c>
      <c r="Y3575" s="92">
        <f t="shared" si="664"/>
        <v>0</v>
      </c>
      <c r="Z3575" s="92">
        <f t="shared" si="665"/>
        <v>0</v>
      </c>
      <c r="AA3575" s="92">
        <f t="shared" si="666"/>
        <v>0</v>
      </c>
      <c r="AB3575" s="92">
        <f t="shared" si="667"/>
        <v>0</v>
      </c>
      <c r="AC3575" s="92">
        <f t="shared" si="668"/>
        <v>0</v>
      </c>
      <c r="AD3575" s="92">
        <f t="shared" si="669"/>
        <v>0</v>
      </c>
      <c r="AE3575" s="92">
        <f t="shared" si="670"/>
        <v>0</v>
      </c>
      <c r="AF3575" s="118">
        <f t="shared" si="676"/>
        <v>0</v>
      </c>
    </row>
    <row r="3576" spans="2:32" ht="21.95" customHeight="1" x14ac:dyDescent="0.25">
      <c r="B3576" s="36" t="str">
        <f>IF(Vendas5!D44="","",Vendas5!D44)</f>
        <v/>
      </c>
      <c r="C3576" s="36" t="str">
        <f>IF(Vendas5!E44="","",Vendas5!E44)</f>
        <v/>
      </c>
      <c r="D3576" s="36" t="str">
        <f>IF(Vendas5!F44="","",Vendas5!F44)</f>
        <v/>
      </c>
      <c r="E3576" s="36" t="str">
        <f>IF(Vendas5!G44="","",Vendas5!G44)</f>
        <v/>
      </c>
      <c r="F3576" s="36" t="str">
        <f>IF(Vendas5!H44="","",Vendas5!H44)</f>
        <v/>
      </c>
      <c r="G3576" s="36" t="str">
        <f>IF(Vendas5!I44="","",Vendas5!I44)</f>
        <v/>
      </c>
      <c r="H3576" s="36" t="str">
        <f>IF(Vendas5!J44="","",Vendas5!J44)</f>
        <v/>
      </c>
      <c r="I3576" s="36" t="str">
        <f>IF(Vendas5!K44="","",Vendas5!K44)</f>
        <v/>
      </c>
      <c r="J3576" s="36" t="str">
        <f>IF(Vendas5!L44="","",Vendas5!L44)</f>
        <v/>
      </c>
      <c r="K3576" s="36" t="str">
        <f>IF(Vendas5!M44="","",Vendas5!M44)</f>
        <v/>
      </c>
      <c r="L3576" s="36" t="str">
        <f>IF(Vendas5!N44="","",Vendas5!N44)</f>
        <v/>
      </c>
      <c r="M3576" s="36" t="str">
        <f>IF(Vendas5!O44="","",Vendas5!O44)</f>
        <v/>
      </c>
      <c r="N3576" s="36" t="str">
        <f>IF(Vendas5!P44="","",Vendas5!P44)</f>
        <v/>
      </c>
      <c r="O3576" s="42">
        <f t="shared" si="671"/>
        <v>0</v>
      </c>
      <c r="P3576" s="105">
        <f t="shared" si="672"/>
        <v>0</v>
      </c>
      <c r="Q3576" s="105">
        <f t="shared" si="673"/>
        <v>0</v>
      </c>
      <c r="R3576" s="105">
        <f t="shared" si="674"/>
        <v>0</v>
      </c>
      <c r="S3576" s="22" t="str">
        <f t="shared" si="658"/>
        <v/>
      </c>
      <c r="T3576" s="92">
        <f t="shared" si="675"/>
        <v>0</v>
      </c>
      <c r="U3576" s="92">
        <f t="shared" si="660"/>
        <v>0</v>
      </c>
      <c r="V3576" s="92">
        <f t="shared" si="661"/>
        <v>0</v>
      </c>
      <c r="W3576" s="92">
        <f t="shared" si="662"/>
        <v>0</v>
      </c>
      <c r="X3576" s="92">
        <f t="shared" si="663"/>
        <v>0</v>
      </c>
      <c r="Y3576" s="92">
        <f t="shared" si="664"/>
        <v>0</v>
      </c>
      <c r="Z3576" s="92">
        <f t="shared" si="665"/>
        <v>0</v>
      </c>
      <c r="AA3576" s="92">
        <f t="shared" si="666"/>
        <v>0</v>
      </c>
      <c r="AB3576" s="92">
        <f t="shared" si="667"/>
        <v>0</v>
      </c>
      <c r="AC3576" s="92">
        <f t="shared" si="668"/>
        <v>0</v>
      </c>
      <c r="AD3576" s="92">
        <f t="shared" si="669"/>
        <v>0</v>
      </c>
      <c r="AE3576" s="92">
        <f t="shared" si="670"/>
        <v>0</v>
      </c>
      <c r="AF3576" s="118">
        <f t="shared" si="676"/>
        <v>0</v>
      </c>
    </row>
    <row r="3577" spans="2:32" ht="21.95" customHeight="1" x14ac:dyDescent="0.25">
      <c r="B3577" s="36" t="str">
        <f>IF(Vendas5!D45="","",Vendas5!D45)</f>
        <v/>
      </c>
      <c r="C3577" s="36" t="str">
        <f>IF(Vendas5!E45="","",Vendas5!E45)</f>
        <v/>
      </c>
      <c r="D3577" s="36" t="str">
        <f>IF(Vendas5!F45="","",Vendas5!F45)</f>
        <v/>
      </c>
      <c r="E3577" s="36" t="str">
        <f>IF(Vendas5!G45="","",Vendas5!G45)</f>
        <v/>
      </c>
      <c r="F3577" s="36" t="str">
        <f>IF(Vendas5!H45="","",Vendas5!H45)</f>
        <v/>
      </c>
      <c r="G3577" s="36" t="str">
        <f>IF(Vendas5!I45="","",Vendas5!I45)</f>
        <v/>
      </c>
      <c r="H3577" s="36" t="str">
        <f>IF(Vendas5!J45="","",Vendas5!J45)</f>
        <v/>
      </c>
      <c r="I3577" s="36" t="str">
        <f>IF(Vendas5!K45="","",Vendas5!K45)</f>
        <v/>
      </c>
      <c r="J3577" s="36" t="str">
        <f>IF(Vendas5!L45="","",Vendas5!L45)</f>
        <v/>
      </c>
      <c r="K3577" s="36" t="str">
        <f>IF(Vendas5!M45="","",Vendas5!M45)</f>
        <v/>
      </c>
      <c r="L3577" s="36" t="str">
        <f>IF(Vendas5!N45="","",Vendas5!N45)</f>
        <v/>
      </c>
      <c r="M3577" s="36" t="str">
        <f>IF(Vendas5!O45="","",Vendas5!O45)</f>
        <v/>
      </c>
      <c r="N3577" s="36" t="str">
        <f>IF(Vendas5!P45="","",Vendas5!P45)</f>
        <v/>
      </c>
      <c r="O3577" s="42">
        <f t="shared" si="671"/>
        <v>0</v>
      </c>
      <c r="P3577" s="105">
        <f t="shared" si="672"/>
        <v>0</v>
      </c>
      <c r="Q3577" s="105">
        <f t="shared" si="673"/>
        <v>0</v>
      </c>
      <c r="R3577" s="105">
        <f t="shared" si="674"/>
        <v>0</v>
      </c>
      <c r="S3577" s="22" t="str">
        <f t="shared" si="658"/>
        <v/>
      </c>
      <c r="T3577" s="92">
        <f t="shared" si="675"/>
        <v>0</v>
      </c>
      <c r="U3577" s="92">
        <f t="shared" si="660"/>
        <v>0</v>
      </c>
      <c r="V3577" s="92">
        <f t="shared" si="661"/>
        <v>0</v>
      </c>
      <c r="W3577" s="92">
        <f t="shared" si="662"/>
        <v>0</v>
      </c>
      <c r="X3577" s="92">
        <f t="shared" si="663"/>
        <v>0</v>
      </c>
      <c r="Y3577" s="92">
        <f t="shared" si="664"/>
        <v>0</v>
      </c>
      <c r="Z3577" s="92">
        <f t="shared" si="665"/>
        <v>0</v>
      </c>
      <c r="AA3577" s="92">
        <f t="shared" si="666"/>
        <v>0</v>
      </c>
      <c r="AB3577" s="92">
        <f t="shared" si="667"/>
        <v>0</v>
      </c>
      <c r="AC3577" s="92">
        <f t="shared" si="668"/>
        <v>0</v>
      </c>
      <c r="AD3577" s="92">
        <f t="shared" si="669"/>
        <v>0</v>
      </c>
      <c r="AE3577" s="92">
        <f t="shared" si="670"/>
        <v>0</v>
      </c>
      <c r="AF3577" s="118">
        <f t="shared" si="676"/>
        <v>0</v>
      </c>
    </row>
    <row r="3578" spans="2:32" ht="21.95" customHeight="1" x14ac:dyDescent="0.25">
      <c r="B3578" s="36" t="str">
        <f>IF(Vendas5!D46="","",Vendas5!D46)</f>
        <v/>
      </c>
      <c r="C3578" s="36" t="str">
        <f>IF(Vendas5!E46="","",Vendas5!E46)</f>
        <v/>
      </c>
      <c r="D3578" s="36" t="str">
        <f>IF(Vendas5!F46="","",Vendas5!F46)</f>
        <v/>
      </c>
      <c r="E3578" s="36" t="str">
        <f>IF(Vendas5!G46="","",Vendas5!G46)</f>
        <v/>
      </c>
      <c r="F3578" s="36" t="str">
        <f>IF(Vendas5!H46="","",Vendas5!H46)</f>
        <v/>
      </c>
      <c r="G3578" s="36" t="str">
        <f>IF(Vendas5!I46="","",Vendas5!I46)</f>
        <v/>
      </c>
      <c r="H3578" s="36" t="str">
        <f>IF(Vendas5!J46="","",Vendas5!J46)</f>
        <v/>
      </c>
      <c r="I3578" s="36" t="str">
        <f>IF(Vendas5!K46="","",Vendas5!K46)</f>
        <v/>
      </c>
      <c r="J3578" s="36" t="str">
        <f>IF(Vendas5!L46="","",Vendas5!L46)</f>
        <v/>
      </c>
      <c r="K3578" s="36" t="str">
        <f>IF(Vendas5!M46="","",Vendas5!M46)</f>
        <v/>
      </c>
      <c r="L3578" s="36" t="str">
        <f>IF(Vendas5!N46="","",Vendas5!N46)</f>
        <v/>
      </c>
      <c r="M3578" s="36" t="str">
        <f>IF(Vendas5!O46="","",Vendas5!O46)</f>
        <v/>
      </c>
      <c r="N3578" s="36" t="str">
        <f>IF(Vendas5!P46="","",Vendas5!P46)</f>
        <v/>
      </c>
      <c r="O3578" s="42">
        <f t="shared" si="671"/>
        <v>0</v>
      </c>
      <c r="P3578" s="105">
        <f t="shared" si="672"/>
        <v>0</v>
      </c>
      <c r="Q3578" s="105">
        <f t="shared" si="673"/>
        <v>0</v>
      </c>
      <c r="R3578" s="105">
        <f t="shared" si="674"/>
        <v>0</v>
      </c>
      <c r="S3578" s="22" t="str">
        <f t="shared" si="658"/>
        <v/>
      </c>
      <c r="T3578" s="92">
        <f t="shared" si="675"/>
        <v>0</v>
      </c>
      <c r="U3578" s="92">
        <f t="shared" si="660"/>
        <v>0</v>
      </c>
      <c r="V3578" s="92">
        <f t="shared" si="661"/>
        <v>0</v>
      </c>
      <c r="W3578" s="92">
        <f t="shared" si="662"/>
        <v>0</v>
      </c>
      <c r="X3578" s="92">
        <f t="shared" si="663"/>
        <v>0</v>
      </c>
      <c r="Y3578" s="92">
        <f t="shared" si="664"/>
        <v>0</v>
      </c>
      <c r="Z3578" s="92">
        <f t="shared" si="665"/>
        <v>0</v>
      </c>
      <c r="AA3578" s="92">
        <f t="shared" si="666"/>
        <v>0</v>
      </c>
      <c r="AB3578" s="92">
        <f t="shared" si="667"/>
        <v>0</v>
      </c>
      <c r="AC3578" s="92">
        <f t="shared" si="668"/>
        <v>0</v>
      </c>
      <c r="AD3578" s="92">
        <f t="shared" si="669"/>
        <v>0</v>
      </c>
      <c r="AE3578" s="92">
        <f t="shared" si="670"/>
        <v>0</v>
      </c>
      <c r="AF3578" s="118">
        <f t="shared" si="676"/>
        <v>0</v>
      </c>
    </row>
    <row r="3579" spans="2:32" ht="21.95" customHeight="1" x14ac:dyDescent="0.25">
      <c r="B3579" s="36" t="str">
        <f>IF(Vendas5!D47="","",Vendas5!D47)</f>
        <v/>
      </c>
      <c r="C3579" s="36" t="str">
        <f>IF(Vendas5!E47="","",Vendas5!E47)</f>
        <v/>
      </c>
      <c r="D3579" s="36" t="str">
        <f>IF(Vendas5!F47="","",Vendas5!F47)</f>
        <v/>
      </c>
      <c r="E3579" s="36" t="str">
        <f>IF(Vendas5!G47="","",Vendas5!G47)</f>
        <v/>
      </c>
      <c r="F3579" s="36" t="str">
        <f>IF(Vendas5!H47="","",Vendas5!H47)</f>
        <v/>
      </c>
      <c r="G3579" s="36" t="str">
        <f>IF(Vendas5!I47="","",Vendas5!I47)</f>
        <v/>
      </c>
      <c r="H3579" s="36" t="str">
        <f>IF(Vendas5!J47="","",Vendas5!J47)</f>
        <v/>
      </c>
      <c r="I3579" s="36" t="str">
        <f>IF(Vendas5!K47="","",Vendas5!K47)</f>
        <v/>
      </c>
      <c r="J3579" s="36" t="str">
        <f>IF(Vendas5!L47="","",Vendas5!L47)</f>
        <v/>
      </c>
      <c r="K3579" s="36" t="str">
        <f>IF(Vendas5!M47="","",Vendas5!M47)</f>
        <v/>
      </c>
      <c r="L3579" s="36" t="str">
        <f>IF(Vendas5!N47="","",Vendas5!N47)</f>
        <v/>
      </c>
      <c r="M3579" s="36" t="str">
        <f>IF(Vendas5!O47="","",Vendas5!O47)</f>
        <v/>
      </c>
      <c r="N3579" s="36" t="str">
        <f>IF(Vendas5!P47="","",Vendas5!P47)</f>
        <v/>
      </c>
      <c r="O3579" s="42">
        <f t="shared" si="671"/>
        <v>0</v>
      </c>
      <c r="P3579" s="105">
        <f t="shared" si="672"/>
        <v>0</v>
      </c>
      <c r="Q3579" s="105">
        <f t="shared" si="673"/>
        <v>0</v>
      </c>
      <c r="R3579" s="105">
        <f t="shared" si="674"/>
        <v>0</v>
      </c>
      <c r="S3579" s="22" t="str">
        <f t="shared" si="658"/>
        <v/>
      </c>
      <c r="T3579" s="92">
        <f t="shared" si="675"/>
        <v>0</v>
      </c>
      <c r="U3579" s="92">
        <f t="shared" si="660"/>
        <v>0</v>
      </c>
      <c r="V3579" s="92">
        <f t="shared" si="661"/>
        <v>0</v>
      </c>
      <c r="W3579" s="92">
        <f t="shared" si="662"/>
        <v>0</v>
      </c>
      <c r="X3579" s="92">
        <f t="shared" si="663"/>
        <v>0</v>
      </c>
      <c r="Y3579" s="92">
        <f t="shared" si="664"/>
        <v>0</v>
      </c>
      <c r="Z3579" s="92">
        <f t="shared" si="665"/>
        <v>0</v>
      </c>
      <c r="AA3579" s="92">
        <f t="shared" si="666"/>
        <v>0</v>
      </c>
      <c r="AB3579" s="92">
        <f t="shared" si="667"/>
        <v>0</v>
      </c>
      <c r="AC3579" s="92">
        <f t="shared" si="668"/>
        <v>0</v>
      </c>
      <c r="AD3579" s="92">
        <f t="shared" si="669"/>
        <v>0</v>
      </c>
      <c r="AE3579" s="92">
        <f t="shared" si="670"/>
        <v>0</v>
      </c>
      <c r="AF3579" s="118">
        <f t="shared" si="676"/>
        <v>0</v>
      </c>
    </row>
    <row r="3580" spans="2:32" ht="21.95" customHeight="1" x14ac:dyDescent="0.25">
      <c r="B3580" s="36" t="str">
        <f>IF(Vendas5!D48="","",Vendas5!D48)</f>
        <v/>
      </c>
      <c r="C3580" s="36" t="str">
        <f>IF(Vendas5!E48="","",Vendas5!E48)</f>
        <v/>
      </c>
      <c r="D3580" s="36" t="str">
        <f>IF(Vendas5!F48="","",Vendas5!F48)</f>
        <v/>
      </c>
      <c r="E3580" s="36" t="str">
        <f>IF(Vendas5!G48="","",Vendas5!G48)</f>
        <v/>
      </c>
      <c r="F3580" s="36" t="str">
        <f>IF(Vendas5!H48="","",Vendas5!H48)</f>
        <v/>
      </c>
      <c r="G3580" s="36" t="str">
        <f>IF(Vendas5!I48="","",Vendas5!I48)</f>
        <v/>
      </c>
      <c r="H3580" s="36" t="str">
        <f>IF(Vendas5!J48="","",Vendas5!J48)</f>
        <v/>
      </c>
      <c r="I3580" s="36" t="str">
        <f>IF(Vendas5!K48="","",Vendas5!K48)</f>
        <v/>
      </c>
      <c r="J3580" s="36" t="str">
        <f>IF(Vendas5!L48="","",Vendas5!L48)</f>
        <v/>
      </c>
      <c r="K3580" s="36" t="str">
        <f>IF(Vendas5!M48="","",Vendas5!M48)</f>
        <v/>
      </c>
      <c r="L3580" s="36" t="str">
        <f>IF(Vendas5!N48="","",Vendas5!N48)</f>
        <v/>
      </c>
      <c r="M3580" s="36" t="str">
        <f>IF(Vendas5!O48="","",Vendas5!O48)</f>
        <v/>
      </c>
      <c r="N3580" s="36" t="str">
        <f>IF(Vendas5!P48="","",Vendas5!P48)</f>
        <v/>
      </c>
      <c r="O3580" s="42">
        <f t="shared" si="671"/>
        <v>0</v>
      </c>
      <c r="P3580" s="105">
        <f t="shared" si="672"/>
        <v>0</v>
      </c>
      <c r="Q3580" s="105">
        <f t="shared" si="673"/>
        <v>0</v>
      </c>
      <c r="R3580" s="105">
        <f t="shared" si="674"/>
        <v>0</v>
      </c>
      <c r="S3580" s="22" t="str">
        <f t="shared" ref="S3580:S3643" si="677">B3580</f>
        <v/>
      </c>
      <c r="T3580" s="92">
        <f t="shared" si="675"/>
        <v>0</v>
      </c>
      <c r="U3580" s="92">
        <f t="shared" si="660"/>
        <v>0</v>
      </c>
      <c r="V3580" s="92">
        <f t="shared" si="661"/>
        <v>0</v>
      </c>
      <c r="W3580" s="92">
        <f t="shared" si="662"/>
        <v>0</v>
      </c>
      <c r="X3580" s="92">
        <f t="shared" si="663"/>
        <v>0</v>
      </c>
      <c r="Y3580" s="92">
        <f t="shared" si="664"/>
        <v>0</v>
      </c>
      <c r="Z3580" s="92">
        <f t="shared" si="665"/>
        <v>0</v>
      </c>
      <c r="AA3580" s="92">
        <f t="shared" si="666"/>
        <v>0</v>
      </c>
      <c r="AB3580" s="92">
        <f t="shared" si="667"/>
        <v>0</v>
      </c>
      <c r="AC3580" s="92">
        <f t="shared" si="668"/>
        <v>0</v>
      </c>
      <c r="AD3580" s="92">
        <f t="shared" si="669"/>
        <v>0</v>
      </c>
      <c r="AE3580" s="92">
        <f t="shared" si="670"/>
        <v>0</v>
      </c>
      <c r="AF3580" s="118">
        <f t="shared" si="676"/>
        <v>0</v>
      </c>
    </row>
    <row r="3581" spans="2:32" ht="21.95" customHeight="1" x14ac:dyDescent="0.25">
      <c r="B3581" s="36" t="str">
        <f>IF(Vendas5!D49="","",Vendas5!D49)</f>
        <v/>
      </c>
      <c r="C3581" s="36" t="str">
        <f>IF(Vendas5!E49="","",Vendas5!E49)</f>
        <v/>
      </c>
      <c r="D3581" s="36" t="str">
        <f>IF(Vendas5!F49="","",Vendas5!F49)</f>
        <v/>
      </c>
      <c r="E3581" s="36" t="str">
        <f>IF(Vendas5!G49="","",Vendas5!G49)</f>
        <v/>
      </c>
      <c r="F3581" s="36" t="str">
        <f>IF(Vendas5!H49="","",Vendas5!H49)</f>
        <v/>
      </c>
      <c r="G3581" s="36" t="str">
        <f>IF(Vendas5!I49="","",Vendas5!I49)</f>
        <v/>
      </c>
      <c r="H3581" s="36" t="str">
        <f>IF(Vendas5!J49="","",Vendas5!J49)</f>
        <v/>
      </c>
      <c r="I3581" s="36" t="str">
        <f>IF(Vendas5!K49="","",Vendas5!K49)</f>
        <v/>
      </c>
      <c r="J3581" s="36" t="str">
        <f>IF(Vendas5!L49="","",Vendas5!L49)</f>
        <v/>
      </c>
      <c r="K3581" s="36" t="str">
        <f>IF(Vendas5!M49="","",Vendas5!M49)</f>
        <v/>
      </c>
      <c r="L3581" s="36" t="str">
        <f>IF(Vendas5!N49="","",Vendas5!N49)</f>
        <v/>
      </c>
      <c r="M3581" s="36" t="str">
        <f>IF(Vendas5!O49="","",Vendas5!O49)</f>
        <v/>
      </c>
      <c r="N3581" s="36" t="str">
        <f>IF(Vendas5!P49="","",Vendas5!P49)</f>
        <v/>
      </c>
      <c r="O3581" s="42">
        <f t="shared" si="671"/>
        <v>0</v>
      </c>
      <c r="P3581" s="105">
        <f t="shared" si="672"/>
        <v>0</v>
      </c>
      <c r="Q3581" s="105">
        <f t="shared" si="673"/>
        <v>0</v>
      </c>
      <c r="R3581" s="105">
        <f t="shared" si="674"/>
        <v>0</v>
      </c>
      <c r="S3581" s="22" t="str">
        <f t="shared" si="677"/>
        <v/>
      </c>
      <c r="T3581" s="92">
        <f t="shared" si="675"/>
        <v>0</v>
      </c>
      <c r="U3581" s="92">
        <f t="shared" si="660"/>
        <v>0</v>
      </c>
      <c r="V3581" s="92">
        <f t="shared" si="661"/>
        <v>0</v>
      </c>
      <c r="W3581" s="92">
        <f t="shared" si="662"/>
        <v>0</v>
      </c>
      <c r="X3581" s="92">
        <f t="shared" si="663"/>
        <v>0</v>
      </c>
      <c r="Y3581" s="92">
        <f t="shared" si="664"/>
        <v>0</v>
      </c>
      <c r="Z3581" s="92">
        <f t="shared" si="665"/>
        <v>0</v>
      </c>
      <c r="AA3581" s="92">
        <f t="shared" si="666"/>
        <v>0</v>
      </c>
      <c r="AB3581" s="92">
        <f t="shared" si="667"/>
        <v>0</v>
      </c>
      <c r="AC3581" s="92">
        <f t="shared" si="668"/>
        <v>0</v>
      </c>
      <c r="AD3581" s="92">
        <f t="shared" si="669"/>
        <v>0</v>
      </c>
      <c r="AE3581" s="92">
        <f t="shared" si="670"/>
        <v>0</v>
      </c>
      <c r="AF3581" s="118">
        <f t="shared" si="676"/>
        <v>0</v>
      </c>
    </row>
    <row r="3582" spans="2:32" ht="21.95" customHeight="1" x14ac:dyDescent="0.25">
      <c r="B3582" s="36" t="str">
        <f>IF(Vendas5!D50="","",Vendas5!D50)</f>
        <v/>
      </c>
      <c r="C3582" s="36" t="str">
        <f>IF(Vendas5!E50="","",Vendas5!E50)</f>
        <v/>
      </c>
      <c r="D3582" s="36" t="str">
        <f>IF(Vendas5!F50="","",Vendas5!F50)</f>
        <v/>
      </c>
      <c r="E3582" s="36" t="str">
        <f>IF(Vendas5!G50="","",Vendas5!G50)</f>
        <v/>
      </c>
      <c r="F3582" s="36" t="str">
        <f>IF(Vendas5!H50="","",Vendas5!H50)</f>
        <v/>
      </c>
      <c r="G3582" s="36" t="str">
        <f>IF(Vendas5!I50="","",Vendas5!I50)</f>
        <v/>
      </c>
      <c r="H3582" s="36" t="str">
        <f>IF(Vendas5!J50="","",Vendas5!J50)</f>
        <v/>
      </c>
      <c r="I3582" s="36" t="str">
        <f>IF(Vendas5!K50="","",Vendas5!K50)</f>
        <v/>
      </c>
      <c r="J3582" s="36" t="str">
        <f>IF(Vendas5!L50="","",Vendas5!L50)</f>
        <v/>
      </c>
      <c r="K3582" s="36" t="str">
        <f>IF(Vendas5!M50="","",Vendas5!M50)</f>
        <v/>
      </c>
      <c r="L3582" s="36" t="str">
        <f>IF(Vendas5!N50="","",Vendas5!N50)</f>
        <v/>
      </c>
      <c r="M3582" s="36" t="str">
        <f>IF(Vendas5!O50="","",Vendas5!O50)</f>
        <v/>
      </c>
      <c r="N3582" s="36" t="str">
        <f>IF(Vendas5!P50="","",Vendas5!P50)</f>
        <v/>
      </c>
      <c r="O3582" s="42">
        <f t="shared" si="671"/>
        <v>0</v>
      </c>
      <c r="P3582" s="105">
        <f t="shared" si="672"/>
        <v>0</v>
      </c>
      <c r="Q3582" s="105">
        <f t="shared" si="673"/>
        <v>0</v>
      </c>
      <c r="R3582" s="105">
        <f t="shared" si="674"/>
        <v>0</v>
      </c>
      <c r="S3582" s="22" t="str">
        <f t="shared" si="677"/>
        <v/>
      </c>
      <c r="T3582" s="92">
        <f t="shared" si="675"/>
        <v>0</v>
      </c>
      <c r="U3582" s="92">
        <f t="shared" si="660"/>
        <v>0</v>
      </c>
      <c r="V3582" s="92">
        <f t="shared" si="661"/>
        <v>0</v>
      </c>
      <c r="W3582" s="92">
        <f t="shared" si="662"/>
        <v>0</v>
      </c>
      <c r="X3582" s="92">
        <f t="shared" si="663"/>
        <v>0</v>
      </c>
      <c r="Y3582" s="92">
        <f t="shared" si="664"/>
        <v>0</v>
      </c>
      <c r="Z3582" s="92">
        <f t="shared" si="665"/>
        <v>0</v>
      </c>
      <c r="AA3582" s="92">
        <f t="shared" si="666"/>
        <v>0</v>
      </c>
      <c r="AB3582" s="92">
        <f t="shared" si="667"/>
        <v>0</v>
      </c>
      <c r="AC3582" s="92">
        <f t="shared" si="668"/>
        <v>0</v>
      </c>
      <c r="AD3582" s="92">
        <f t="shared" si="669"/>
        <v>0</v>
      </c>
      <c r="AE3582" s="92">
        <f t="shared" si="670"/>
        <v>0</v>
      </c>
      <c r="AF3582" s="118">
        <f t="shared" si="676"/>
        <v>0</v>
      </c>
    </row>
    <row r="3583" spans="2:32" ht="21.95" customHeight="1" x14ac:dyDescent="0.25">
      <c r="B3583" s="36" t="str">
        <f>IF(Vendas5!D51="","",Vendas5!D51)</f>
        <v/>
      </c>
      <c r="C3583" s="36" t="str">
        <f>IF(Vendas5!E51="","",Vendas5!E51)</f>
        <v/>
      </c>
      <c r="D3583" s="36" t="str">
        <f>IF(Vendas5!F51="","",Vendas5!F51)</f>
        <v/>
      </c>
      <c r="E3583" s="36" t="str">
        <f>IF(Vendas5!G51="","",Vendas5!G51)</f>
        <v/>
      </c>
      <c r="F3583" s="36" t="str">
        <f>IF(Vendas5!H51="","",Vendas5!H51)</f>
        <v/>
      </c>
      <c r="G3583" s="36" t="str">
        <f>IF(Vendas5!I51="","",Vendas5!I51)</f>
        <v/>
      </c>
      <c r="H3583" s="36" t="str">
        <f>IF(Vendas5!J51="","",Vendas5!J51)</f>
        <v/>
      </c>
      <c r="I3583" s="36" t="str">
        <f>IF(Vendas5!K51="","",Vendas5!K51)</f>
        <v/>
      </c>
      <c r="J3583" s="36" t="str">
        <f>IF(Vendas5!L51="","",Vendas5!L51)</f>
        <v/>
      </c>
      <c r="K3583" s="36" t="str">
        <f>IF(Vendas5!M51="","",Vendas5!M51)</f>
        <v/>
      </c>
      <c r="L3583" s="36" t="str">
        <f>IF(Vendas5!N51="","",Vendas5!N51)</f>
        <v/>
      </c>
      <c r="M3583" s="36" t="str">
        <f>IF(Vendas5!O51="","",Vendas5!O51)</f>
        <v/>
      </c>
      <c r="N3583" s="36" t="str">
        <f>IF(Vendas5!P51="","",Vendas5!P51)</f>
        <v/>
      </c>
      <c r="O3583" s="42">
        <f t="shared" si="671"/>
        <v>0</v>
      </c>
      <c r="P3583" s="105">
        <f t="shared" si="672"/>
        <v>0</v>
      </c>
      <c r="Q3583" s="105">
        <f t="shared" si="673"/>
        <v>0</v>
      </c>
      <c r="R3583" s="105">
        <f t="shared" si="674"/>
        <v>0</v>
      </c>
      <c r="S3583" s="22" t="str">
        <f t="shared" si="677"/>
        <v/>
      </c>
      <c r="T3583" s="92">
        <f t="shared" si="675"/>
        <v>0</v>
      </c>
      <c r="U3583" s="92">
        <f t="shared" si="660"/>
        <v>0</v>
      </c>
      <c r="V3583" s="92">
        <f t="shared" si="661"/>
        <v>0</v>
      </c>
      <c r="W3583" s="92">
        <f t="shared" si="662"/>
        <v>0</v>
      </c>
      <c r="X3583" s="92">
        <f t="shared" si="663"/>
        <v>0</v>
      </c>
      <c r="Y3583" s="92">
        <f t="shared" si="664"/>
        <v>0</v>
      </c>
      <c r="Z3583" s="92">
        <f t="shared" si="665"/>
        <v>0</v>
      </c>
      <c r="AA3583" s="92">
        <f t="shared" si="666"/>
        <v>0</v>
      </c>
      <c r="AB3583" s="92">
        <f t="shared" si="667"/>
        <v>0</v>
      </c>
      <c r="AC3583" s="92">
        <f t="shared" si="668"/>
        <v>0</v>
      </c>
      <c r="AD3583" s="92">
        <f t="shared" si="669"/>
        <v>0</v>
      </c>
      <c r="AE3583" s="92">
        <f t="shared" si="670"/>
        <v>0</v>
      </c>
      <c r="AF3583" s="118">
        <f t="shared" si="676"/>
        <v>0</v>
      </c>
    </row>
    <row r="3584" spans="2:32" ht="21.95" customHeight="1" x14ac:dyDescent="0.25">
      <c r="B3584" s="36" t="str">
        <f>IF(Vendas5!D52="","",Vendas5!D52)</f>
        <v/>
      </c>
      <c r="C3584" s="36" t="str">
        <f>IF(Vendas5!E52="","",Vendas5!E52)</f>
        <v/>
      </c>
      <c r="D3584" s="36" t="str">
        <f>IF(Vendas5!F52="","",Vendas5!F52)</f>
        <v/>
      </c>
      <c r="E3584" s="36" t="str">
        <f>IF(Vendas5!G52="","",Vendas5!G52)</f>
        <v/>
      </c>
      <c r="F3584" s="36" t="str">
        <f>IF(Vendas5!H52="","",Vendas5!H52)</f>
        <v/>
      </c>
      <c r="G3584" s="36" t="str">
        <f>IF(Vendas5!I52="","",Vendas5!I52)</f>
        <v/>
      </c>
      <c r="H3584" s="36" t="str">
        <f>IF(Vendas5!J52="","",Vendas5!J52)</f>
        <v/>
      </c>
      <c r="I3584" s="36" t="str">
        <f>IF(Vendas5!K52="","",Vendas5!K52)</f>
        <v/>
      </c>
      <c r="J3584" s="36" t="str">
        <f>IF(Vendas5!L52="","",Vendas5!L52)</f>
        <v/>
      </c>
      <c r="K3584" s="36" t="str">
        <f>IF(Vendas5!M52="","",Vendas5!M52)</f>
        <v/>
      </c>
      <c r="L3584" s="36" t="str">
        <f>IF(Vendas5!N52="","",Vendas5!N52)</f>
        <v/>
      </c>
      <c r="M3584" s="36" t="str">
        <f>IF(Vendas5!O52="","",Vendas5!O52)</f>
        <v/>
      </c>
      <c r="N3584" s="36" t="str">
        <f>IF(Vendas5!P52="","",Vendas5!P52)</f>
        <v/>
      </c>
      <c r="O3584" s="42">
        <f t="shared" si="671"/>
        <v>0</v>
      </c>
      <c r="P3584" s="105">
        <f t="shared" si="672"/>
        <v>0</v>
      </c>
      <c r="Q3584" s="105">
        <f t="shared" si="673"/>
        <v>0</v>
      </c>
      <c r="R3584" s="105">
        <f t="shared" si="674"/>
        <v>0</v>
      </c>
      <c r="S3584" s="22" t="str">
        <f t="shared" si="677"/>
        <v/>
      </c>
      <c r="T3584" s="92">
        <f t="shared" si="675"/>
        <v>0</v>
      </c>
      <c r="U3584" s="92">
        <f t="shared" si="660"/>
        <v>0</v>
      </c>
      <c r="V3584" s="92">
        <f t="shared" si="661"/>
        <v>0</v>
      </c>
      <c r="W3584" s="92">
        <f t="shared" si="662"/>
        <v>0</v>
      </c>
      <c r="X3584" s="92">
        <f t="shared" si="663"/>
        <v>0</v>
      </c>
      <c r="Y3584" s="92">
        <f t="shared" si="664"/>
        <v>0</v>
      </c>
      <c r="Z3584" s="92">
        <f t="shared" si="665"/>
        <v>0</v>
      </c>
      <c r="AA3584" s="92">
        <f t="shared" si="666"/>
        <v>0</v>
      </c>
      <c r="AB3584" s="92">
        <f t="shared" si="667"/>
        <v>0</v>
      </c>
      <c r="AC3584" s="92">
        <f t="shared" si="668"/>
        <v>0</v>
      </c>
      <c r="AD3584" s="92">
        <f t="shared" si="669"/>
        <v>0</v>
      </c>
      <c r="AE3584" s="92">
        <f t="shared" si="670"/>
        <v>0</v>
      </c>
      <c r="AF3584" s="118">
        <f t="shared" si="676"/>
        <v>0</v>
      </c>
    </row>
    <row r="3585" spans="2:32" ht="21.95" customHeight="1" x14ac:dyDescent="0.25">
      <c r="B3585" s="36" t="str">
        <f>IF(Vendas5!D53="","",Vendas5!D53)</f>
        <v/>
      </c>
      <c r="C3585" s="36" t="str">
        <f>IF(Vendas5!E53="","",Vendas5!E53)</f>
        <v/>
      </c>
      <c r="D3585" s="36" t="str">
        <f>IF(Vendas5!F53="","",Vendas5!F53)</f>
        <v/>
      </c>
      <c r="E3585" s="36" t="str">
        <f>IF(Vendas5!G53="","",Vendas5!G53)</f>
        <v/>
      </c>
      <c r="F3585" s="36" t="str">
        <f>IF(Vendas5!H53="","",Vendas5!H53)</f>
        <v/>
      </c>
      <c r="G3585" s="36" t="str">
        <f>IF(Vendas5!I53="","",Vendas5!I53)</f>
        <v/>
      </c>
      <c r="H3585" s="36" t="str">
        <f>IF(Vendas5!J53="","",Vendas5!J53)</f>
        <v/>
      </c>
      <c r="I3585" s="36" t="str">
        <f>IF(Vendas5!K53="","",Vendas5!K53)</f>
        <v/>
      </c>
      <c r="J3585" s="36" t="str">
        <f>IF(Vendas5!L53="","",Vendas5!L53)</f>
        <v/>
      </c>
      <c r="K3585" s="36" t="str">
        <f>IF(Vendas5!M53="","",Vendas5!M53)</f>
        <v/>
      </c>
      <c r="L3585" s="36" t="str">
        <f>IF(Vendas5!N53="","",Vendas5!N53)</f>
        <v/>
      </c>
      <c r="M3585" s="36" t="str">
        <f>IF(Vendas5!O53="","",Vendas5!O53)</f>
        <v/>
      </c>
      <c r="N3585" s="36" t="str">
        <f>IF(Vendas5!P53="","",Vendas5!P53)</f>
        <v/>
      </c>
      <c r="O3585" s="42">
        <f t="shared" si="671"/>
        <v>0</v>
      </c>
      <c r="P3585" s="105">
        <f t="shared" si="672"/>
        <v>0</v>
      </c>
      <c r="Q3585" s="105">
        <f t="shared" si="673"/>
        <v>0</v>
      </c>
      <c r="R3585" s="105">
        <f t="shared" si="674"/>
        <v>0</v>
      </c>
      <c r="S3585" s="22" t="str">
        <f t="shared" si="677"/>
        <v/>
      </c>
      <c r="T3585" s="92">
        <f t="shared" si="675"/>
        <v>0</v>
      </c>
      <c r="U3585" s="92">
        <f t="shared" si="660"/>
        <v>0</v>
      </c>
      <c r="V3585" s="92">
        <f t="shared" si="661"/>
        <v>0</v>
      </c>
      <c r="W3585" s="92">
        <f t="shared" si="662"/>
        <v>0</v>
      </c>
      <c r="X3585" s="92">
        <f t="shared" si="663"/>
        <v>0</v>
      </c>
      <c r="Y3585" s="92">
        <f t="shared" si="664"/>
        <v>0</v>
      </c>
      <c r="Z3585" s="92">
        <f t="shared" si="665"/>
        <v>0</v>
      </c>
      <c r="AA3585" s="92">
        <f t="shared" si="666"/>
        <v>0</v>
      </c>
      <c r="AB3585" s="92">
        <f t="shared" si="667"/>
        <v>0</v>
      </c>
      <c r="AC3585" s="92">
        <f t="shared" si="668"/>
        <v>0</v>
      </c>
      <c r="AD3585" s="92">
        <f t="shared" si="669"/>
        <v>0</v>
      </c>
      <c r="AE3585" s="92">
        <f t="shared" si="670"/>
        <v>0</v>
      </c>
      <c r="AF3585" s="118">
        <f t="shared" si="676"/>
        <v>0</v>
      </c>
    </row>
    <row r="3586" spans="2:32" ht="21.95" customHeight="1" x14ac:dyDescent="0.25">
      <c r="B3586" s="36" t="str">
        <f>IF(Vendas5!D54="","",Vendas5!D54)</f>
        <v/>
      </c>
      <c r="C3586" s="36" t="str">
        <f>IF(Vendas5!E54="","",Vendas5!E54)</f>
        <v/>
      </c>
      <c r="D3586" s="36" t="str">
        <f>IF(Vendas5!F54="","",Vendas5!F54)</f>
        <v/>
      </c>
      <c r="E3586" s="36" t="str">
        <f>IF(Vendas5!G54="","",Vendas5!G54)</f>
        <v/>
      </c>
      <c r="F3586" s="36" t="str">
        <f>IF(Vendas5!H54="","",Vendas5!H54)</f>
        <v/>
      </c>
      <c r="G3586" s="36" t="str">
        <f>IF(Vendas5!I54="","",Vendas5!I54)</f>
        <v/>
      </c>
      <c r="H3586" s="36" t="str">
        <f>IF(Vendas5!J54="","",Vendas5!J54)</f>
        <v/>
      </c>
      <c r="I3586" s="36" t="str">
        <f>IF(Vendas5!K54="","",Vendas5!K54)</f>
        <v/>
      </c>
      <c r="J3586" s="36" t="str">
        <f>IF(Vendas5!L54="","",Vendas5!L54)</f>
        <v/>
      </c>
      <c r="K3586" s="36" t="str">
        <f>IF(Vendas5!M54="","",Vendas5!M54)</f>
        <v/>
      </c>
      <c r="L3586" s="36" t="str">
        <f>IF(Vendas5!N54="","",Vendas5!N54)</f>
        <v/>
      </c>
      <c r="M3586" s="36" t="str">
        <f>IF(Vendas5!O54="","",Vendas5!O54)</f>
        <v/>
      </c>
      <c r="N3586" s="36" t="str">
        <f>IF(Vendas5!P54="","",Vendas5!P54)</f>
        <v/>
      </c>
      <c r="O3586" s="42">
        <f t="shared" si="671"/>
        <v>0</v>
      </c>
      <c r="P3586" s="105">
        <f t="shared" si="672"/>
        <v>0</v>
      </c>
      <c r="Q3586" s="105">
        <f t="shared" si="673"/>
        <v>0</v>
      </c>
      <c r="R3586" s="105">
        <f t="shared" si="674"/>
        <v>0</v>
      </c>
      <c r="S3586" s="22" t="str">
        <f t="shared" si="677"/>
        <v/>
      </c>
      <c r="T3586" s="92">
        <f t="shared" si="675"/>
        <v>0</v>
      </c>
      <c r="U3586" s="92">
        <f t="shared" si="660"/>
        <v>0</v>
      </c>
      <c r="V3586" s="92">
        <f t="shared" si="661"/>
        <v>0</v>
      </c>
      <c r="W3586" s="92">
        <f t="shared" si="662"/>
        <v>0</v>
      </c>
      <c r="X3586" s="92">
        <f t="shared" si="663"/>
        <v>0</v>
      </c>
      <c r="Y3586" s="92">
        <f t="shared" si="664"/>
        <v>0</v>
      </c>
      <c r="Z3586" s="92">
        <f t="shared" si="665"/>
        <v>0</v>
      </c>
      <c r="AA3586" s="92">
        <f t="shared" si="666"/>
        <v>0</v>
      </c>
      <c r="AB3586" s="92">
        <f t="shared" si="667"/>
        <v>0</v>
      </c>
      <c r="AC3586" s="92">
        <f t="shared" si="668"/>
        <v>0</v>
      </c>
      <c r="AD3586" s="92">
        <f t="shared" si="669"/>
        <v>0</v>
      </c>
      <c r="AE3586" s="92">
        <f t="shared" si="670"/>
        <v>0</v>
      </c>
      <c r="AF3586" s="118">
        <f t="shared" si="676"/>
        <v>0</v>
      </c>
    </row>
    <row r="3587" spans="2:32" ht="21.95" customHeight="1" x14ac:dyDescent="0.25">
      <c r="B3587" s="36" t="str">
        <f>IF(Vendas5!D55="","",Vendas5!D55)</f>
        <v/>
      </c>
      <c r="C3587" s="36" t="str">
        <f>IF(Vendas5!E55="","",Vendas5!E55)</f>
        <v/>
      </c>
      <c r="D3587" s="36" t="str">
        <f>IF(Vendas5!F55="","",Vendas5!F55)</f>
        <v/>
      </c>
      <c r="E3587" s="36" t="str">
        <f>IF(Vendas5!G55="","",Vendas5!G55)</f>
        <v/>
      </c>
      <c r="F3587" s="36" t="str">
        <f>IF(Vendas5!H55="","",Vendas5!H55)</f>
        <v/>
      </c>
      <c r="G3587" s="36" t="str">
        <f>IF(Vendas5!I55="","",Vendas5!I55)</f>
        <v/>
      </c>
      <c r="H3587" s="36" t="str">
        <f>IF(Vendas5!J55="","",Vendas5!J55)</f>
        <v/>
      </c>
      <c r="I3587" s="36" t="str">
        <f>IF(Vendas5!K55="","",Vendas5!K55)</f>
        <v/>
      </c>
      <c r="J3587" s="36" t="str">
        <f>IF(Vendas5!L55="","",Vendas5!L55)</f>
        <v/>
      </c>
      <c r="K3587" s="36" t="str">
        <f>IF(Vendas5!M55="","",Vendas5!M55)</f>
        <v/>
      </c>
      <c r="L3587" s="36" t="str">
        <f>IF(Vendas5!N55="","",Vendas5!N55)</f>
        <v/>
      </c>
      <c r="M3587" s="36" t="str">
        <f>IF(Vendas5!O55="","",Vendas5!O55)</f>
        <v/>
      </c>
      <c r="N3587" s="36" t="str">
        <f>IF(Vendas5!P55="","",Vendas5!P55)</f>
        <v/>
      </c>
      <c r="O3587" s="42">
        <f t="shared" si="671"/>
        <v>0</v>
      </c>
      <c r="P3587" s="105">
        <f t="shared" si="672"/>
        <v>0</v>
      </c>
      <c r="Q3587" s="105">
        <f t="shared" si="673"/>
        <v>0</v>
      </c>
      <c r="R3587" s="105">
        <f t="shared" si="674"/>
        <v>0</v>
      </c>
      <c r="S3587" s="22" t="str">
        <f t="shared" si="677"/>
        <v/>
      </c>
      <c r="T3587" s="92">
        <f t="shared" si="675"/>
        <v>0</v>
      </c>
      <c r="U3587" s="92">
        <f t="shared" si="660"/>
        <v>0</v>
      </c>
      <c r="V3587" s="92">
        <f t="shared" si="661"/>
        <v>0</v>
      </c>
      <c r="W3587" s="92">
        <f t="shared" si="662"/>
        <v>0</v>
      </c>
      <c r="X3587" s="92">
        <f t="shared" si="663"/>
        <v>0</v>
      </c>
      <c r="Y3587" s="92">
        <f t="shared" si="664"/>
        <v>0</v>
      </c>
      <c r="Z3587" s="92">
        <f t="shared" si="665"/>
        <v>0</v>
      </c>
      <c r="AA3587" s="92">
        <f t="shared" si="666"/>
        <v>0</v>
      </c>
      <c r="AB3587" s="92">
        <f t="shared" si="667"/>
        <v>0</v>
      </c>
      <c r="AC3587" s="92">
        <f t="shared" si="668"/>
        <v>0</v>
      </c>
      <c r="AD3587" s="92">
        <f t="shared" si="669"/>
        <v>0</v>
      </c>
      <c r="AE3587" s="92">
        <f t="shared" si="670"/>
        <v>0</v>
      </c>
      <c r="AF3587" s="118">
        <f t="shared" si="676"/>
        <v>0</v>
      </c>
    </row>
    <row r="3588" spans="2:32" ht="21.95" customHeight="1" x14ac:dyDescent="0.25">
      <c r="B3588" s="36" t="str">
        <f>IF(Vendas5!D56="","",Vendas5!D56)</f>
        <v/>
      </c>
      <c r="C3588" s="36" t="str">
        <f>IF(Vendas5!E56="","",Vendas5!E56)</f>
        <v/>
      </c>
      <c r="D3588" s="36" t="str">
        <f>IF(Vendas5!F56="","",Vendas5!F56)</f>
        <v/>
      </c>
      <c r="E3588" s="36" t="str">
        <f>IF(Vendas5!G56="","",Vendas5!G56)</f>
        <v/>
      </c>
      <c r="F3588" s="36" t="str">
        <f>IF(Vendas5!H56="","",Vendas5!H56)</f>
        <v/>
      </c>
      <c r="G3588" s="36" t="str">
        <f>IF(Vendas5!I56="","",Vendas5!I56)</f>
        <v/>
      </c>
      <c r="H3588" s="36" t="str">
        <f>IF(Vendas5!J56="","",Vendas5!J56)</f>
        <v/>
      </c>
      <c r="I3588" s="36" t="str">
        <f>IF(Vendas5!K56="","",Vendas5!K56)</f>
        <v/>
      </c>
      <c r="J3588" s="36" t="str">
        <f>IF(Vendas5!L56="","",Vendas5!L56)</f>
        <v/>
      </c>
      <c r="K3588" s="36" t="str">
        <f>IF(Vendas5!M56="","",Vendas5!M56)</f>
        <v/>
      </c>
      <c r="L3588" s="36" t="str">
        <f>IF(Vendas5!N56="","",Vendas5!N56)</f>
        <v/>
      </c>
      <c r="M3588" s="36" t="str">
        <f>IF(Vendas5!O56="","",Vendas5!O56)</f>
        <v/>
      </c>
      <c r="N3588" s="36" t="str">
        <f>IF(Vendas5!P56="","",Vendas5!P56)</f>
        <v/>
      </c>
      <c r="O3588" s="42">
        <f t="shared" si="671"/>
        <v>0</v>
      </c>
      <c r="P3588" s="105">
        <f t="shared" si="672"/>
        <v>0</v>
      </c>
      <c r="Q3588" s="105">
        <f t="shared" si="673"/>
        <v>0</v>
      </c>
      <c r="R3588" s="105">
        <f t="shared" si="674"/>
        <v>0</v>
      </c>
      <c r="S3588" s="22" t="str">
        <f t="shared" si="677"/>
        <v/>
      </c>
      <c r="T3588" s="92">
        <f t="shared" si="675"/>
        <v>0</v>
      </c>
      <c r="U3588" s="92">
        <f t="shared" si="660"/>
        <v>0</v>
      </c>
      <c r="V3588" s="92">
        <f t="shared" si="661"/>
        <v>0</v>
      </c>
      <c r="W3588" s="92">
        <f t="shared" si="662"/>
        <v>0</v>
      </c>
      <c r="X3588" s="92">
        <f t="shared" si="663"/>
        <v>0</v>
      </c>
      <c r="Y3588" s="92">
        <f t="shared" si="664"/>
        <v>0</v>
      </c>
      <c r="Z3588" s="92">
        <f t="shared" si="665"/>
        <v>0</v>
      </c>
      <c r="AA3588" s="92">
        <f t="shared" si="666"/>
        <v>0</v>
      </c>
      <c r="AB3588" s="92">
        <f t="shared" si="667"/>
        <v>0</v>
      </c>
      <c r="AC3588" s="92">
        <f t="shared" si="668"/>
        <v>0</v>
      </c>
      <c r="AD3588" s="92">
        <f t="shared" si="669"/>
        <v>0</v>
      </c>
      <c r="AE3588" s="92">
        <f t="shared" si="670"/>
        <v>0</v>
      </c>
      <c r="AF3588" s="118">
        <f t="shared" si="676"/>
        <v>0</v>
      </c>
    </row>
    <row r="3589" spans="2:32" ht="21.95" customHeight="1" x14ac:dyDescent="0.25">
      <c r="B3589" s="36" t="str">
        <f>IF(Vendas5!D57="","",Vendas5!D57)</f>
        <v/>
      </c>
      <c r="C3589" s="36" t="str">
        <f>IF(Vendas5!E57="","",Vendas5!E57)</f>
        <v/>
      </c>
      <c r="D3589" s="36" t="str">
        <f>IF(Vendas5!F57="","",Vendas5!F57)</f>
        <v/>
      </c>
      <c r="E3589" s="36" t="str">
        <f>IF(Vendas5!G57="","",Vendas5!G57)</f>
        <v/>
      </c>
      <c r="F3589" s="36" t="str">
        <f>IF(Vendas5!H57="","",Vendas5!H57)</f>
        <v/>
      </c>
      <c r="G3589" s="36" t="str">
        <f>IF(Vendas5!I57="","",Vendas5!I57)</f>
        <v/>
      </c>
      <c r="H3589" s="36" t="str">
        <f>IF(Vendas5!J57="","",Vendas5!J57)</f>
        <v/>
      </c>
      <c r="I3589" s="36" t="str">
        <f>IF(Vendas5!K57="","",Vendas5!K57)</f>
        <v/>
      </c>
      <c r="J3589" s="36" t="str">
        <f>IF(Vendas5!L57="","",Vendas5!L57)</f>
        <v/>
      </c>
      <c r="K3589" s="36" t="str">
        <f>IF(Vendas5!M57="","",Vendas5!M57)</f>
        <v/>
      </c>
      <c r="L3589" s="36" t="str">
        <f>IF(Vendas5!N57="","",Vendas5!N57)</f>
        <v/>
      </c>
      <c r="M3589" s="36" t="str">
        <f>IF(Vendas5!O57="","",Vendas5!O57)</f>
        <v/>
      </c>
      <c r="N3589" s="36" t="str">
        <f>IF(Vendas5!P57="","",Vendas5!P57)</f>
        <v/>
      </c>
      <c r="O3589" s="42">
        <f t="shared" si="671"/>
        <v>0</v>
      </c>
      <c r="P3589" s="105">
        <f t="shared" si="672"/>
        <v>0</v>
      </c>
      <c r="Q3589" s="105">
        <f t="shared" si="673"/>
        <v>0</v>
      </c>
      <c r="R3589" s="105">
        <f t="shared" si="674"/>
        <v>0</v>
      </c>
      <c r="S3589" s="22" t="str">
        <f t="shared" si="677"/>
        <v/>
      </c>
      <c r="T3589" s="92">
        <f t="shared" si="675"/>
        <v>0</v>
      </c>
      <c r="U3589" s="92">
        <f t="shared" si="660"/>
        <v>0</v>
      </c>
      <c r="V3589" s="92">
        <f t="shared" si="661"/>
        <v>0</v>
      </c>
      <c r="W3589" s="92">
        <f t="shared" si="662"/>
        <v>0</v>
      </c>
      <c r="X3589" s="92">
        <f t="shared" si="663"/>
        <v>0</v>
      </c>
      <c r="Y3589" s="92">
        <f t="shared" si="664"/>
        <v>0</v>
      </c>
      <c r="Z3589" s="92">
        <f t="shared" si="665"/>
        <v>0</v>
      </c>
      <c r="AA3589" s="92">
        <f t="shared" si="666"/>
        <v>0</v>
      </c>
      <c r="AB3589" s="92">
        <f t="shared" si="667"/>
        <v>0</v>
      </c>
      <c r="AC3589" s="92">
        <f t="shared" si="668"/>
        <v>0</v>
      </c>
      <c r="AD3589" s="92">
        <f t="shared" si="669"/>
        <v>0</v>
      </c>
      <c r="AE3589" s="92">
        <f t="shared" si="670"/>
        <v>0</v>
      </c>
      <c r="AF3589" s="118">
        <f t="shared" si="676"/>
        <v>0</v>
      </c>
    </row>
    <row r="3590" spans="2:32" ht="21.95" customHeight="1" x14ac:dyDescent="0.25">
      <c r="B3590" s="36" t="str">
        <f>IF(Vendas5!D58="","",Vendas5!D58)</f>
        <v/>
      </c>
      <c r="C3590" s="36" t="str">
        <f>IF(Vendas5!E58="","",Vendas5!E58)</f>
        <v/>
      </c>
      <c r="D3590" s="36" t="str">
        <f>IF(Vendas5!F58="","",Vendas5!F58)</f>
        <v/>
      </c>
      <c r="E3590" s="36" t="str">
        <f>IF(Vendas5!G58="","",Vendas5!G58)</f>
        <v/>
      </c>
      <c r="F3590" s="36" t="str">
        <f>IF(Vendas5!H58="","",Vendas5!H58)</f>
        <v/>
      </c>
      <c r="G3590" s="36" t="str">
        <f>IF(Vendas5!I58="","",Vendas5!I58)</f>
        <v/>
      </c>
      <c r="H3590" s="36" t="str">
        <f>IF(Vendas5!J58="","",Vendas5!J58)</f>
        <v/>
      </c>
      <c r="I3590" s="36" t="str">
        <f>IF(Vendas5!K58="","",Vendas5!K58)</f>
        <v/>
      </c>
      <c r="J3590" s="36" t="str">
        <f>IF(Vendas5!L58="","",Vendas5!L58)</f>
        <v/>
      </c>
      <c r="K3590" s="36" t="str">
        <f>IF(Vendas5!M58="","",Vendas5!M58)</f>
        <v/>
      </c>
      <c r="L3590" s="36" t="str">
        <f>IF(Vendas5!N58="","",Vendas5!N58)</f>
        <v/>
      </c>
      <c r="M3590" s="36" t="str">
        <f>IF(Vendas5!O58="","",Vendas5!O58)</f>
        <v/>
      </c>
      <c r="N3590" s="36" t="str">
        <f>IF(Vendas5!P58="","",Vendas5!P58)</f>
        <v/>
      </c>
      <c r="O3590" s="42">
        <f t="shared" si="671"/>
        <v>0</v>
      </c>
      <c r="P3590" s="105">
        <f t="shared" si="672"/>
        <v>0</v>
      </c>
      <c r="Q3590" s="105">
        <f t="shared" si="673"/>
        <v>0</v>
      </c>
      <c r="R3590" s="105">
        <f t="shared" si="674"/>
        <v>0</v>
      </c>
      <c r="S3590" s="22" t="str">
        <f t="shared" si="677"/>
        <v/>
      </c>
      <c r="T3590" s="92">
        <f t="shared" si="675"/>
        <v>0</v>
      </c>
      <c r="U3590" s="92">
        <f t="shared" si="660"/>
        <v>0</v>
      </c>
      <c r="V3590" s="92">
        <f t="shared" si="661"/>
        <v>0</v>
      </c>
      <c r="W3590" s="92">
        <f t="shared" si="662"/>
        <v>0</v>
      </c>
      <c r="X3590" s="92">
        <f t="shared" si="663"/>
        <v>0</v>
      </c>
      <c r="Y3590" s="92">
        <f t="shared" si="664"/>
        <v>0</v>
      </c>
      <c r="Z3590" s="92">
        <f t="shared" si="665"/>
        <v>0</v>
      </c>
      <c r="AA3590" s="92">
        <f t="shared" si="666"/>
        <v>0</v>
      </c>
      <c r="AB3590" s="92">
        <f t="shared" si="667"/>
        <v>0</v>
      </c>
      <c r="AC3590" s="92">
        <f t="shared" si="668"/>
        <v>0</v>
      </c>
      <c r="AD3590" s="92">
        <f t="shared" si="669"/>
        <v>0</v>
      </c>
      <c r="AE3590" s="92">
        <f t="shared" si="670"/>
        <v>0</v>
      </c>
      <c r="AF3590" s="118">
        <f t="shared" si="676"/>
        <v>0</v>
      </c>
    </row>
    <row r="3591" spans="2:32" ht="21.95" customHeight="1" x14ac:dyDescent="0.25">
      <c r="B3591" s="36" t="str">
        <f>IF(Vendas5!D59="","",Vendas5!D59)</f>
        <v/>
      </c>
      <c r="C3591" s="36" t="str">
        <f>IF(Vendas5!E59="","",Vendas5!E59)</f>
        <v/>
      </c>
      <c r="D3591" s="36" t="str">
        <f>IF(Vendas5!F59="","",Vendas5!F59)</f>
        <v/>
      </c>
      <c r="E3591" s="36" t="str">
        <f>IF(Vendas5!G59="","",Vendas5!G59)</f>
        <v/>
      </c>
      <c r="F3591" s="36" t="str">
        <f>IF(Vendas5!H59="","",Vendas5!H59)</f>
        <v/>
      </c>
      <c r="G3591" s="36" t="str">
        <f>IF(Vendas5!I59="","",Vendas5!I59)</f>
        <v/>
      </c>
      <c r="H3591" s="36" t="str">
        <f>IF(Vendas5!J59="","",Vendas5!J59)</f>
        <v/>
      </c>
      <c r="I3591" s="36" t="str">
        <f>IF(Vendas5!K59="","",Vendas5!K59)</f>
        <v/>
      </c>
      <c r="J3591" s="36" t="str">
        <f>IF(Vendas5!L59="","",Vendas5!L59)</f>
        <v/>
      </c>
      <c r="K3591" s="36" t="str">
        <f>IF(Vendas5!M59="","",Vendas5!M59)</f>
        <v/>
      </c>
      <c r="L3591" s="36" t="str">
        <f>IF(Vendas5!N59="","",Vendas5!N59)</f>
        <v/>
      </c>
      <c r="M3591" s="36" t="str">
        <f>IF(Vendas5!O59="","",Vendas5!O59)</f>
        <v/>
      </c>
      <c r="N3591" s="36" t="str">
        <f>IF(Vendas5!P59="","",Vendas5!P59)</f>
        <v/>
      </c>
      <c r="O3591" s="42">
        <f t="shared" si="671"/>
        <v>0</v>
      </c>
      <c r="P3591" s="105">
        <f t="shared" si="672"/>
        <v>0</v>
      </c>
      <c r="Q3591" s="105">
        <f t="shared" si="673"/>
        <v>0</v>
      </c>
      <c r="R3591" s="105">
        <f t="shared" si="674"/>
        <v>0</v>
      </c>
      <c r="S3591" s="22" t="str">
        <f t="shared" si="677"/>
        <v/>
      </c>
      <c r="T3591" s="92">
        <f t="shared" si="675"/>
        <v>0</v>
      </c>
      <c r="U3591" s="92">
        <f t="shared" si="660"/>
        <v>0</v>
      </c>
      <c r="V3591" s="92">
        <f t="shared" si="661"/>
        <v>0</v>
      </c>
      <c r="W3591" s="92">
        <f t="shared" si="662"/>
        <v>0</v>
      </c>
      <c r="X3591" s="92">
        <f t="shared" si="663"/>
        <v>0</v>
      </c>
      <c r="Y3591" s="92">
        <f t="shared" si="664"/>
        <v>0</v>
      </c>
      <c r="Z3591" s="92">
        <f t="shared" si="665"/>
        <v>0</v>
      </c>
      <c r="AA3591" s="92">
        <f t="shared" si="666"/>
        <v>0</v>
      </c>
      <c r="AB3591" s="92">
        <f t="shared" si="667"/>
        <v>0</v>
      </c>
      <c r="AC3591" s="92">
        <f t="shared" si="668"/>
        <v>0</v>
      </c>
      <c r="AD3591" s="92">
        <f t="shared" si="669"/>
        <v>0</v>
      </c>
      <c r="AE3591" s="92">
        <f t="shared" si="670"/>
        <v>0</v>
      </c>
      <c r="AF3591" s="118">
        <f t="shared" si="676"/>
        <v>0</v>
      </c>
    </row>
    <row r="3592" spans="2:32" ht="21.95" customHeight="1" x14ac:dyDescent="0.25">
      <c r="B3592" s="36" t="str">
        <f>IF(Vendas5!D60="","",Vendas5!D60)</f>
        <v/>
      </c>
      <c r="C3592" s="36" t="str">
        <f>IF(Vendas5!E60="","",Vendas5!E60)</f>
        <v/>
      </c>
      <c r="D3592" s="36" t="str">
        <f>IF(Vendas5!F60="","",Vendas5!F60)</f>
        <v/>
      </c>
      <c r="E3592" s="36" t="str">
        <f>IF(Vendas5!G60="","",Vendas5!G60)</f>
        <v/>
      </c>
      <c r="F3592" s="36" t="str">
        <f>IF(Vendas5!H60="","",Vendas5!H60)</f>
        <v/>
      </c>
      <c r="G3592" s="36" t="str">
        <f>IF(Vendas5!I60="","",Vendas5!I60)</f>
        <v/>
      </c>
      <c r="H3592" s="36" t="str">
        <f>IF(Vendas5!J60="","",Vendas5!J60)</f>
        <v/>
      </c>
      <c r="I3592" s="36" t="str">
        <f>IF(Vendas5!K60="","",Vendas5!K60)</f>
        <v/>
      </c>
      <c r="J3592" s="36" t="str">
        <f>IF(Vendas5!L60="","",Vendas5!L60)</f>
        <v/>
      </c>
      <c r="K3592" s="36" t="str">
        <f>IF(Vendas5!M60="","",Vendas5!M60)</f>
        <v/>
      </c>
      <c r="L3592" s="36" t="str">
        <f>IF(Vendas5!N60="","",Vendas5!N60)</f>
        <v/>
      </c>
      <c r="M3592" s="36" t="str">
        <f>IF(Vendas5!O60="","",Vendas5!O60)</f>
        <v/>
      </c>
      <c r="N3592" s="36" t="str">
        <f>IF(Vendas5!P60="","",Vendas5!P60)</f>
        <v/>
      </c>
      <c r="O3592" s="42">
        <f t="shared" si="671"/>
        <v>0</v>
      </c>
      <c r="P3592" s="105">
        <f t="shared" si="672"/>
        <v>0</v>
      </c>
      <c r="Q3592" s="105">
        <f t="shared" si="673"/>
        <v>0</v>
      </c>
      <c r="R3592" s="105">
        <f t="shared" si="674"/>
        <v>0</v>
      </c>
      <c r="S3592" s="22" t="str">
        <f t="shared" si="677"/>
        <v/>
      </c>
      <c r="T3592" s="92">
        <f t="shared" si="675"/>
        <v>0</v>
      </c>
      <c r="U3592" s="92">
        <f t="shared" si="660"/>
        <v>0</v>
      </c>
      <c r="V3592" s="92">
        <f t="shared" si="661"/>
        <v>0</v>
      </c>
      <c r="W3592" s="92">
        <f t="shared" si="662"/>
        <v>0</v>
      </c>
      <c r="X3592" s="92">
        <f t="shared" si="663"/>
        <v>0</v>
      </c>
      <c r="Y3592" s="92">
        <f t="shared" si="664"/>
        <v>0</v>
      </c>
      <c r="Z3592" s="92">
        <f t="shared" si="665"/>
        <v>0</v>
      </c>
      <c r="AA3592" s="92">
        <f t="shared" si="666"/>
        <v>0</v>
      </c>
      <c r="AB3592" s="92">
        <f t="shared" si="667"/>
        <v>0</v>
      </c>
      <c r="AC3592" s="92">
        <f t="shared" si="668"/>
        <v>0</v>
      </c>
      <c r="AD3592" s="92">
        <f t="shared" si="669"/>
        <v>0</v>
      </c>
      <c r="AE3592" s="92">
        <f t="shared" si="670"/>
        <v>0</v>
      </c>
      <c r="AF3592" s="118">
        <f t="shared" si="676"/>
        <v>0</v>
      </c>
    </row>
    <row r="3593" spans="2:32" ht="21.95" customHeight="1" x14ac:dyDescent="0.25">
      <c r="B3593" s="36" t="str">
        <f>IF(Vendas5!D61="","",Vendas5!D61)</f>
        <v/>
      </c>
      <c r="C3593" s="36" t="str">
        <f>IF(Vendas5!E61="","",Vendas5!E61)</f>
        <v/>
      </c>
      <c r="D3593" s="36" t="str">
        <f>IF(Vendas5!F61="","",Vendas5!F61)</f>
        <v/>
      </c>
      <c r="E3593" s="36" t="str">
        <f>IF(Vendas5!G61="","",Vendas5!G61)</f>
        <v/>
      </c>
      <c r="F3593" s="36" t="str">
        <f>IF(Vendas5!H61="","",Vendas5!H61)</f>
        <v/>
      </c>
      <c r="G3593" s="36" t="str">
        <f>IF(Vendas5!I61="","",Vendas5!I61)</f>
        <v/>
      </c>
      <c r="H3593" s="36" t="str">
        <f>IF(Vendas5!J61="","",Vendas5!J61)</f>
        <v/>
      </c>
      <c r="I3593" s="36" t="str">
        <f>IF(Vendas5!K61="","",Vendas5!K61)</f>
        <v/>
      </c>
      <c r="J3593" s="36" t="str">
        <f>IF(Vendas5!L61="","",Vendas5!L61)</f>
        <v/>
      </c>
      <c r="K3593" s="36" t="str">
        <f>IF(Vendas5!M61="","",Vendas5!M61)</f>
        <v/>
      </c>
      <c r="L3593" s="36" t="str">
        <f>IF(Vendas5!N61="","",Vendas5!N61)</f>
        <v/>
      </c>
      <c r="M3593" s="36" t="str">
        <f>IF(Vendas5!O61="","",Vendas5!O61)</f>
        <v/>
      </c>
      <c r="N3593" s="36" t="str">
        <f>IF(Vendas5!P61="","",Vendas5!P61)</f>
        <v/>
      </c>
      <c r="O3593" s="42">
        <f t="shared" si="671"/>
        <v>0</v>
      </c>
      <c r="P3593" s="105">
        <f t="shared" si="672"/>
        <v>0</v>
      </c>
      <c r="Q3593" s="105">
        <f t="shared" si="673"/>
        <v>0</v>
      </c>
      <c r="R3593" s="105">
        <f t="shared" si="674"/>
        <v>0</v>
      </c>
      <c r="S3593" s="22" t="str">
        <f t="shared" si="677"/>
        <v/>
      </c>
      <c r="T3593" s="92">
        <f t="shared" si="675"/>
        <v>0</v>
      </c>
      <c r="U3593" s="92">
        <f t="shared" si="660"/>
        <v>0</v>
      </c>
      <c r="V3593" s="92">
        <f t="shared" si="661"/>
        <v>0</v>
      </c>
      <c r="W3593" s="92">
        <f t="shared" si="662"/>
        <v>0</v>
      </c>
      <c r="X3593" s="92">
        <f t="shared" si="663"/>
        <v>0</v>
      </c>
      <c r="Y3593" s="92">
        <f t="shared" si="664"/>
        <v>0</v>
      </c>
      <c r="Z3593" s="92">
        <f t="shared" si="665"/>
        <v>0</v>
      </c>
      <c r="AA3593" s="92">
        <f t="shared" si="666"/>
        <v>0</v>
      </c>
      <c r="AB3593" s="92">
        <f t="shared" si="667"/>
        <v>0</v>
      </c>
      <c r="AC3593" s="92">
        <f t="shared" si="668"/>
        <v>0</v>
      </c>
      <c r="AD3593" s="92">
        <f t="shared" si="669"/>
        <v>0</v>
      </c>
      <c r="AE3593" s="92">
        <f t="shared" si="670"/>
        <v>0</v>
      </c>
      <c r="AF3593" s="118">
        <f t="shared" si="676"/>
        <v>0</v>
      </c>
    </row>
    <row r="3594" spans="2:32" ht="21.95" customHeight="1" x14ac:dyDescent="0.25">
      <c r="B3594" s="36" t="str">
        <f>IF(Vendas5!D62="","",Vendas5!D62)</f>
        <v/>
      </c>
      <c r="C3594" s="36" t="str">
        <f>IF(Vendas5!E62="","",Vendas5!E62)</f>
        <v/>
      </c>
      <c r="D3594" s="36" t="str">
        <f>IF(Vendas5!F62="","",Vendas5!F62)</f>
        <v/>
      </c>
      <c r="E3594" s="36" t="str">
        <f>IF(Vendas5!G62="","",Vendas5!G62)</f>
        <v/>
      </c>
      <c r="F3594" s="36" t="str">
        <f>IF(Vendas5!H62="","",Vendas5!H62)</f>
        <v/>
      </c>
      <c r="G3594" s="36" t="str">
        <f>IF(Vendas5!I62="","",Vendas5!I62)</f>
        <v/>
      </c>
      <c r="H3594" s="36" t="str">
        <f>IF(Vendas5!J62="","",Vendas5!J62)</f>
        <v/>
      </c>
      <c r="I3594" s="36" t="str">
        <f>IF(Vendas5!K62="","",Vendas5!K62)</f>
        <v/>
      </c>
      <c r="J3594" s="36" t="str">
        <f>IF(Vendas5!L62="","",Vendas5!L62)</f>
        <v/>
      </c>
      <c r="K3594" s="36" t="str">
        <f>IF(Vendas5!M62="","",Vendas5!M62)</f>
        <v/>
      </c>
      <c r="L3594" s="36" t="str">
        <f>IF(Vendas5!N62="","",Vendas5!N62)</f>
        <v/>
      </c>
      <c r="M3594" s="36" t="str">
        <f>IF(Vendas5!O62="","",Vendas5!O62)</f>
        <v/>
      </c>
      <c r="N3594" s="36" t="str">
        <f>IF(Vendas5!P62="","",Vendas5!P62)</f>
        <v/>
      </c>
      <c r="O3594" s="42">
        <f t="shared" si="671"/>
        <v>0</v>
      </c>
      <c r="P3594" s="105">
        <f t="shared" si="672"/>
        <v>0</v>
      </c>
      <c r="Q3594" s="105">
        <f t="shared" si="673"/>
        <v>0</v>
      </c>
      <c r="R3594" s="105">
        <f t="shared" si="674"/>
        <v>0</v>
      </c>
      <c r="S3594" s="22" t="str">
        <f t="shared" si="677"/>
        <v/>
      </c>
      <c r="T3594" s="92">
        <f t="shared" si="675"/>
        <v>0</v>
      </c>
      <c r="U3594" s="92">
        <f t="shared" si="660"/>
        <v>0</v>
      </c>
      <c r="V3594" s="92">
        <f t="shared" si="661"/>
        <v>0</v>
      </c>
      <c r="W3594" s="92">
        <f t="shared" si="662"/>
        <v>0</v>
      </c>
      <c r="X3594" s="92">
        <f t="shared" si="663"/>
        <v>0</v>
      </c>
      <c r="Y3594" s="92">
        <f t="shared" si="664"/>
        <v>0</v>
      </c>
      <c r="Z3594" s="92">
        <f t="shared" si="665"/>
        <v>0</v>
      </c>
      <c r="AA3594" s="92">
        <f t="shared" si="666"/>
        <v>0</v>
      </c>
      <c r="AB3594" s="92">
        <f t="shared" si="667"/>
        <v>0</v>
      </c>
      <c r="AC3594" s="92">
        <f t="shared" si="668"/>
        <v>0</v>
      </c>
      <c r="AD3594" s="92">
        <f t="shared" si="669"/>
        <v>0</v>
      </c>
      <c r="AE3594" s="92">
        <f t="shared" si="670"/>
        <v>0</v>
      </c>
      <c r="AF3594" s="118">
        <f t="shared" si="676"/>
        <v>0</v>
      </c>
    </row>
    <row r="3595" spans="2:32" ht="21.95" customHeight="1" x14ac:dyDescent="0.25">
      <c r="B3595" s="36" t="str">
        <f>IF(Vendas5!D63="","",Vendas5!D63)</f>
        <v/>
      </c>
      <c r="C3595" s="36" t="str">
        <f>IF(Vendas5!E63="","",Vendas5!E63)</f>
        <v/>
      </c>
      <c r="D3595" s="36" t="str">
        <f>IF(Vendas5!F63="","",Vendas5!F63)</f>
        <v/>
      </c>
      <c r="E3595" s="36" t="str">
        <f>IF(Vendas5!G63="","",Vendas5!G63)</f>
        <v/>
      </c>
      <c r="F3595" s="36" t="str">
        <f>IF(Vendas5!H63="","",Vendas5!H63)</f>
        <v/>
      </c>
      <c r="G3595" s="36" t="str">
        <f>IF(Vendas5!I63="","",Vendas5!I63)</f>
        <v/>
      </c>
      <c r="H3595" s="36" t="str">
        <f>IF(Vendas5!J63="","",Vendas5!J63)</f>
        <v/>
      </c>
      <c r="I3595" s="36" t="str">
        <f>IF(Vendas5!K63="","",Vendas5!K63)</f>
        <v/>
      </c>
      <c r="J3595" s="36" t="str">
        <f>IF(Vendas5!L63="","",Vendas5!L63)</f>
        <v/>
      </c>
      <c r="K3595" s="36" t="str">
        <f>IF(Vendas5!M63="","",Vendas5!M63)</f>
        <v/>
      </c>
      <c r="L3595" s="36" t="str">
        <f>IF(Vendas5!N63="","",Vendas5!N63)</f>
        <v/>
      </c>
      <c r="M3595" s="36" t="str">
        <f>IF(Vendas5!O63="","",Vendas5!O63)</f>
        <v/>
      </c>
      <c r="N3595" s="36" t="str">
        <f>IF(Vendas5!P63="","",Vendas5!P63)</f>
        <v/>
      </c>
      <c r="O3595" s="42">
        <f t="shared" si="671"/>
        <v>0</v>
      </c>
      <c r="P3595" s="105">
        <f t="shared" si="672"/>
        <v>0</v>
      </c>
      <c r="Q3595" s="105">
        <f t="shared" si="673"/>
        <v>0</v>
      </c>
      <c r="R3595" s="105">
        <f t="shared" si="674"/>
        <v>0</v>
      </c>
      <c r="S3595" s="22" t="str">
        <f t="shared" si="677"/>
        <v/>
      </c>
      <c r="T3595" s="92">
        <f t="shared" si="675"/>
        <v>0</v>
      </c>
      <c r="U3595" s="92">
        <f t="shared" si="660"/>
        <v>0</v>
      </c>
      <c r="V3595" s="92">
        <f t="shared" si="661"/>
        <v>0</v>
      </c>
      <c r="W3595" s="92">
        <f t="shared" si="662"/>
        <v>0</v>
      </c>
      <c r="X3595" s="92">
        <f t="shared" si="663"/>
        <v>0</v>
      </c>
      <c r="Y3595" s="92">
        <f t="shared" si="664"/>
        <v>0</v>
      </c>
      <c r="Z3595" s="92">
        <f t="shared" si="665"/>
        <v>0</v>
      </c>
      <c r="AA3595" s="92">
        <f t="shared" si="666"/>
        <v>0</v>
      </c>
      <c r="AB3595" s="92">
        <f t="shared" si="667"/>
        <v>0</v>
      </c>
      <c r="AC3595" s="92">
        <f t="shared" si="668"/>
        <v>0</v>
      </c>
      <c r="AD3595" s="92">
        <f t="shared" si="669"/>
        <v>0</v>
      </c>
      <c r="AE3595" s="92">
        <f t="shared" si="670"/>
        <v>0</v>
      </c>
      <c r="AF3595" s="118">
        <f t="shared" si="676"/>
        <v>0</v>
      </c>
    </row>
    <row r="3596" spans="2:32" ht="21.95" customHeight="1" x14ac:dyDescent="0.25">
      <c r="B3596" s="36" t="str">
        <f>IF(Vendas5!D64="","",Vendas5!D64)</f>
        <v/>
      </c>
      <c r="C3596" s="36" t="str">
        <f>IF(Vendas5!E64="","",Vendas5!E64)</f>
        <v/>
      </c>
      <c r="D3596" s="36" t="str">
        <f>IF(Vendas5!F64="","",Vendas5!F64)</f>
        <v/>
      </c>
      <c r="E3596" s="36" t="str">
        <f>IF(Vendas5!G64="","",Vendas5!G64)</f>
        <v/>
      </c>
      <c r="F3596" s="36" t="str">
        <f>IF(Vendas5!H64="","",Vendas5!H64)</f>
        <v/>
      </c>
      <c r="G3596" s="36" t="str">
        <f>IF(Vendas5!I64="","",Vendas5!I64)</f>
        <v/>
      </c>
      <c r="H3596" s="36" t="str">
        <f>IF(Vendas5!J64="","",Vendas5!J64)</f>
        <v/>
      </c>
      <c r="I3596" s="36" t="str">
        <f>IF(Vendas5!K64="","",Vendas5!K64)</f>
        <v/>
      </c>
      <c r="J3596" s="36" t="str">
        <f>IF(Vendas5!L64="","",Vendas5!L64)</f>
        <v/>
      </c>
      <c r="K3596" s="36" t="str">
        <f>IF(Vendas5!M64="","",Vendas5!M64)</f>
        <v/>
      </c>
      <c r="L3596" s="36" t="str">
        <f>IF(Vendas5!N64="","",Vendas5!N64)</f>
        <v/>
      </c>
      <c r="M3596" s="36" t="str">
        <f>IF(Vendas5!O64="","",Vendas5!O64)</f>
        <v/>
      </c>
      <c r="N3596" s="36" t="str">
        <f>IF(Vendas5!P64="","",Vendas5!P64)</f>
        <v/>
      </c>
      <c r="O3596" s="42">
        <f t="shared" si="671"/>
        <v>0</v>
      </c>
      <c r="P3596" s="105">
        <f t="shared" si="672"/>
        <v>0</v>
      </c>
      <c r="Q3596" s="105">
        <f t="shared" si="673"/>
        <v>0</v>
      </c>
      <c r="R3596" s="105">
        <f t="shared" si="674"/>
        <v>0</v>
      </c>
      <c r="S3596" s="22" t="str">
        <f t="shared" si="677"/>
        <v/>
      </c>
      <c r="T3596" s="92">
        <f t="shared" si="675"/>
        <v>0</v>
      </c>
      <c r="U3596" s="92">
        <f t="shared" si="660"/>
        <v>0</v>
      </c>
      <c r="V3596" s="92">
        <f t="shared" si="661"/>
        <v>0</v>
      </c>
      <c r="W3596" s="92">
        <f t="shared" si="662"/>
        <v>0</v>
      </c>
      <c r="X3596" s="92">
        <f t="shared" si="663"/>
        <v>0</v>
      </c>
      <c r="Y3596" s="92">
        <f t="shared" si="664"/>
        <v>0</v>
      </c>
      <c r="Z3596" s="92">
        <f t="shared" si="665"/>
        <v>0</v>
      </c>
      <c r="AA3596" s="92">
        <f t="shared" si="666"/>
        <v>0</v>
      </c>
      <c r="AB3596" s="92">
        <f t="shared" si="667"/>
        <v>0</v>
      </c>
      <c r="AC3596" s="92">
        <f t="shared" si="668"/>
        <v>0</v>
      </c>
      <c r="AD3596" s="92">
        <f t="shared" si="669"/>
        <v>0</v>
      </c>
      <c r="AE3596" s="92">
        <f t="shared" si="670"/>
        <v>0</v>
      </c>
      <c r="AF3596" s="118">
        <f t="shared" si="676"/>
        <v>0</v>
      </c>
    </row>
    <row r="3597" spans="2:32" ht="21.95" customHeight="1" x14ac:dyDescent="0.25">
      <c r="B3597" s="36" t="str">
        <f>IF(Vendas5!D65="","",Vendas5!D65)</f>
        <v/>
      </c>
      <c r="C3597" s="36" t="str">
        <f>IF(Vendas5!E65="","",Vendas5!E65)</f>
        <v/>
      </c>
      <c r="D3597" s="36" t="str">
        <f>IF(Vendas5!F65="","",Vendas5!F65)</f>
        <v/>
      </c>
      <c r="E3597" s="36" t="str">
        <f>IF(Vendas5!G65="","",Vendas5!G65)</f>
        <v/>
      </c>
      <c r="F3597" s="36" t="str">
        <f>IF(Vendas5!H65="","",Vendas5!H65)</f>
        <v/>
      </c>
      <c r="G3597" s="36" t="str">
        <f>IF(Vendas5!I65="","",Vendas5!I65)</f>
        <v/>
      </c>
      <c r="H3597" s="36" t="str">
        <f>IF(Vendas5!J65="","",Vendas5!J65)</f>
        <v/>
      </c>
      <c r="I3597" s="36" t="str">
        <f>IF(Vendas5!K65="","",Vendas5!K65)</f>
        <v/>
      </c>
      <c r="J3597" s="36" t="str">
        <f>IF(Vendas5!L65="","",Vendas5!L65)</f>
        <v/>
      </c>
      <c r="K3597" s="36" t="str">
        <f>IF(Vendas5!M65="","",Vendas5!M65)</f>
        <v/>
      </c>
      <c r="L3597" s="36" t="str">
        <f>IF(Vendas5!N65="","",Vendas5!N65)</f>
        <v/>
      </c>
      <c r="M3597" s="36" t="str">
        <f>IF(Vendas5!O65="","",Vendas5!O65)</f>
        <v/>
      </c>
      <c r="N3597" s="36" t="str">
        <f>IF(Vendas5!P65="","",Vendas5!P65)</f>
        <v/>
      </c>
      <c r="O3597" s="42">
        <f t="shared" si="671"/>
        <v>0</v>
      </c>
      <c r="P3597" s="105">
        <f t="shared" si="672"/>
        <v>0</v>
      </c>
      <c r="Q3597" s="105">
        <f t="shared" si="673"/>
        <v>0</v>
      </c>
      <c r="R3597" s="105">
        <f t="shared" si="674"/>
        <v>0</v>
      </c>
      <c r="S3597" s="22" t="str">
        <f t="shared" si="677"/>
        <v/>
      </c>
      <c r="T3597" s="92">
        <f t="shared" si="675"/>
        <v>0</v>
      </c>
      <c r="U3597" s="92">
        <f t="shared" si="660"/>
        <v>0</v>
      </c>
      <c r="V3597" s="92">
        <f t="shared" si="661"/>
        <v>0</v>
      </c>
      <c r="W3597" s="92">
        <f t="shared" si="662"/>
        <v>0</v>
      </c>
      <c r="X3597" s="92">
        <f t="shared" si="663"/>
        <v>0</v>
      </c>
      <c r="Y3597" s="92">
        <f t="shared" si="664"/>
        <v>0</v>
      </c>
      <c r="Z3597" s="92">
        <f t="shared" si="665"/>
        <v>0</v>
      </c>
      <c r="AA3597" s="92">
        <f t="shared" si="666"/>
        <v>0</v>
      </c>
      <c r="AB3597" s="92">
        <f t="shared" si="667"/>
        <v>0</v>
      </c>
      <c r="AC3597" s="92">
        <f t="shared" si="668"/>
        <v>0</v>
      </c>
      <c r="AD3597" s="92">
        <f t="shared" si="669"/>
        <v>0</v>
      </c>
      <c r="AE3597" s="92">
        <f t="shared" si="670"/>
        <v>0</v>
      </c>
      <c r="AF3597" s="118">
        <f t="shared" si="676"/>
        <v>0</v>
      </c>
    </row>
    <row r="3598" spans="2:32" ht="21.95" customHeight="1" x14ac:dyDescent="0.25">
      <c r="B3598" s="36" t="str">
        <f>IF(Vendas5!D66="","",Vendas5!D66)</f>
        <v/>
      </c>
      <c r="C3598" s="36" t="str">
        <f>IF(Vendas5!E66="","",Vendas5!E66)</f>
        <v/>
      </c>
      <c r="D3598" s="36" t="str">
        <f>IF(Vendas5!F66="","",Vendas5!F66)</f>
        <v/>
      </c>
      <c r="E3598" s="36" t="str">
        <f>IF(Vendas5!G66="","",Vendas5!G66)</f>
        <v/>
      </c>
      <c r="F3598" s="36" t="str">
        <f>IF(Vendas5!H66="","",Vendas5!H66)</f>
        <v/>
      </c>
      <c r="G3598" s="36" t="str">
        <f>IF(Vendas5!I66="","",Vendas5!I66)</f>
        <v/>
      </c>
      <c r="H3598" s="36" t="str">
        <f>IF(Vendas5!J66="","",Vendas5!J66)</f>
        <v/>
      </c>
      <c r="I3598" s="36" t="str">
        <f>IF(Vendas5!K66="","",Vendas5!K66)</f>
        <v/>
      </c>
      <c r="J3598" s="36" t="str">
        <f>IF(Vendas5!L66="","",Vendas5!L66)</f>
        <v/>
      </c>
      <c r="K3598" s="36" t="str">
        <f>IF(Vendas5!M66="","",Vendas5!M66)</f>
        <v/>
      </c>
      <c r="L3598" s="36" t="str">
        <f>IF(Vendas5!N66="","",Vendas5!N66)</f>
        <v/>
      </c>
      <c r="M3598" s="36" t="str">
        <f>IF(Vendas5!O66="","",Vendas5!O66)</f>
        <v/>
      </c>
      <c r="N3598" s="36" t="str">
        <f>IF(Vendas5!P66="","",Vendas5!P66)</f>
        <v/>
      </c>
      <c r="O3598" s="42">
        <f t="shared" si="671"/>
        <v>0</v>
      </c>
      <c r="P3598" s="105">
        <f t="shared" si="672"/>
        <v>0</v>
      </c>
      <c r="Q3598" s="105">
        <f t="shared" si="673"/>
        <v>0</v>
      </c>
      <c r="R3598" s="105">
        <f t="shared" si="674"/>
        <v>0</v>
      </c>
      <c r="S3598" s="22" t="str">
        <f t="shared" si="677"/>
        <v/>
      </c>
      <c r="T3598" s="92">
        <f t="shared" si="675"/>
        <v>0</v>
      </c>
      <c r="U3598" s="92">
        <f t="shared" si="660"/>
        <v>0</v>
      </c>
      <c r="V3598" s="92">
        <f t="shared" si="661"/>
        <v>0</v>
      </c>
      <c r="W3598" s="92">
        <f t="shared" si="662"/>
        <v>0</v>
      </c>
      <c r="X3598" s="92">
        <f t="shared" si="663"/>
        <v>0</v>
      </c>
      <c r="Y3598" s="92">
        <f t="shared" si="664"/>
        <v>0</v>
      </c>
      <c r="Z3598" s="92">
        <f t="shared" si="665"/>
        <v>0</v>
      </c>
      <c r="AA3598" s="92">
        <f t="shared" si="666"/>
        <v>0</v>
      </c>
      <c r="AB3598" s="92">
        <f t="shared" si="667"/>
        <v>0</v>
      </c>
      <c r="AC3598" s="92">
        <f t="shared" si="668"/>
        <v>0</v>
      </c>
      <c r="AD3598" s="92">
        <f t="shared" si="669"/>
        <v>0</v>
      </c>
      <c r="AE3598" s="92">
        <f t="shared" si="670"/>
        <v>0</v>
      </c>
      <c r="AF3598" s="118">
        <f t="shared" si="676"/>
        <v>0</v>
      </c>
    </row>
    <row r="3599" spans="2:32" ht="21.95" customHeight="1" x14ac:dyDescent="0.25">
      <c r="B3599" s="36" t="str">
        <f>IF(Vendas5!D67="","",Vendas5!D67)</f>
        <v/>
      </c>
      <c r="C3599" s="36" t="str">
        <f>IF(Vendas5!E67="","",Vendas5!E67)</f>
        <v/>
      </c>
      <c r="D3599" s="36" t="str">
        <f>IF(Vendas5!F67="","",Vendas5!F67)</f>
        <v/>
      </c>
      <c r="E3599" s="36" t="str">
        <f>IF(Vendas5!G67="","",Vendas5!G67)</f>
        <v/>
      </c>
      <c r="F3599" s="36" t="str">
        <f>IF(Vendas5!H67="","",Vendas5!H67)</f>
        <v/>
      </c>
      <c r="G3599" s="36" t="str">
        <f>IF(Vendas5!I67="","",Vendas5!I67)</f>
        <v/>
      </c>
      <c r="H3599" s="36" t="str">
        <f>IF(Vendas5!J67="","",Vendas5!J67)</f>
        <v/>
      </c>
      <c r="I3599" s="36" t="str">
        <f>IF(Vendas5!K67="","",Vendas5!K67)</f>
        <v/>
      </c>
      <c r="J3599" s="36" t="str">
        <f>IF(Vendas5!L67="","",Vendas5!L67)</f>
        <v/>
      </c>
      <c r="K3599" s="36" t="str">
        <f>IF(Vendas5!M67="","",Vendas5!M67)</f>
        <v/>
      </c>
      <c r="L3599" s="36" t="str">
        <f>IF(Vendas5!N67="","",Vendas5!N67)</f>
        <v/>
      </c>
      <c r="M3599" s="36" t="str">
        <f>IF(Vendas5!O67="","",Vendas5!O67)</f>
        <v/>
      </c>
      <c r="N3599" s="36" t="str">
        <f>IF(Vendas5!P67="","",Vendas5!P67)</f>
        <v/>
      </c>
      <c r="O3599" s="42">
        <f t="shared" si="671"/>
        <v>0</v>
      </c>
      <c r="P3599" s="105">
        <f t="shared" si="672"/>
        <v>0</v>
      </c>
      <c r="Q3599" s="105">
        <f t="shared" si="673"/>
        <v>0</v>
      </c>
      <c r="R3599" s="105">
        <f t="shared" si="674"/>
        <v>0</v>
      </c>
      <c r="S3599" s="22" t="str">
        <f t="shared" si="677"/>
        <v/>
      </c>
      <c r="T3599" s="92">
        <f t="shared" si="675"/>
        <v>0</v>
      </c>
      <c r="U3599" s="92">
        <f t="shared" si="660"/>
        <v>0</v>
      </c>
      <c r="V3599" s="92">
        <f t="shared" si="661"/>
        <v>0</v>
      </c>
      <c r="W3599" s="92">
        <f t="shared" si="662"/>
        <v>0</v>
      </c>
      <c r="X3599" s="92">
        <f t="shared" si="663"/>
        <v>0</v>
      </c>
      <c r="Y3599" s="92">
        <f t="shared" si="664"/>
        <v>0</v>
      </c>
      <c r="Z3599" s="92">
        <f t="shared" si="665"/>
        <v>0</v>
      </c>
      <c r="AA3599" s="92">
        <f t="shared" si="666"/>
        <v>0</v>
      </c>
      <c r="AB3599" s="92">
        <f t="shared" si="667"/>
        <v>0</v>
      </c>
      <c r="AC3599" s="92">
        <f t="shared" si="668"/>
        <v>0</v>
      </c>
      <c r="AD3599" s="92">
        <f t="shared" si="669"/>
        <v>0</v>
      </c>
      <c r="AE3599" s="92">
        <f t="shared" si="670"/>
        <v>0</v>
      </c>
      <c r="AF3599" s="118">
        <f t="shared" si="676"/>
        <v>0</v>
      </c>
    </row>
    <row r="3600" spans="2:32" ht="21.95" customHeight="1" x14ac:dyDescent="0.25">
      <c r="B3600" s="36" t="str">
        <f>IF(Vendas5!D68="","",Vendas5!D68)</f>
        <v/>
      </c>
      <c r="C3600" s="36" t="str">
        <f>IF(Vendas5!E68="","",Vendas5!E68)</f>
        <v/>
      </c>
      <c r="D3600" s="36" t="str">
        <f>IF(Vendas5!F68="","",Vendas5!F68)</f>
        <v/>
      </c>
      <c r="E3600" s="36" t="str">
        <f>IF(Vendas5!G68="","",Vendas5!G68)</f>
        <v/>
      </c>
      <c r="F3600" s="36" t="str">
        <f>IF(Vendas5!H68="","",Vendas5!H68)</f>
        <v/>
      </c>
      <c r="G3600" s="36" t="str">
        <f>IF(Vendas5!I68="","",Vendas5!I68)</f>
        <v/>
      </c>
      <c r="H3600" s="36" t="str">
        <f>IF(Vendas5!J68="","",Vendas5!J68)</f>
        <v/>
      </c>
      <c r="I3600" s="36" t="str">
        <f>IF(Vendas5!K68="","",Vendas5!K68)</f>
        <v/>
      </c>
      <c r="J3600" s="36" t="str">
        <f>IF(Vendas5!L68="","",Vendas5!L68)</f>
        <v/>
      </c>
      <c r="K3600" s="36" t="str">
        <f>IF(Vendas5!M68="","",Vendas5!M68)</f>
        <v/>
      </c>
      <c r="L3600" s="36" t="str">
        <f>IF(Vendas5!N68="","",Vendas5!N68)</f>
        <v/>
      </c>
      <c r="M3600" s="36" t="str">
        <f>IF(Vendas5!O68="","",Vendas5!O68)</f>
        <v/>
      </c>
      <c r="N3600" s="36" t="str">
        <f>IF(Vendas5!P68="","",Vendas5!P68)</f>
        <v/>
      </c>
      <c r="O3600" s="42">
        <f t="shared" si="671"/>
        <v>0</v>
      </c>
      <c r="P3600" s="105">
        <f t="shared" si="672"/>
        <v>0</v>
      </c>
      <c r="Q3600" s="105">
        <f t="shared" si="673"/>
        <v>0</v>
      </c>
      <c r="R3600" s="105">
        <f t="shared" si="674"/>
        <v>0</v>
      </c>
      <c r="S3600" s="22" t="str">
        <f t="shared" si="677"/>
        <v/>
      </c>
      <c r="T3600" s="92">
        <f t="shared" si="675"/>
        <v>0</v>
      </c>
      <c r="U3600" s="92">
        <f t="shared" si="660"/>
        <v>0</v>
      </c>
      <c r="V3600" s="92">
        <f t="shared" si="661"/>
        <v>0</v>
      </c>
      <c r="W3600" s="92">
        <f t="shared" si="662"/>
        <v>0</v>
      </c>
      <c r="X3600" s="92">
        <f t="shared" si="663"/>
        <v>0</v>
      </c>
      <c r="Y3600" s="92">
        <f t="shared" si="664"/>
        <v>0</v>
      </c>
      <c r="Z3600" s="92">
        <f t="shared" si="665"/>
        <v>0</v>
      </c>
      <c r="AA3600" s="92">
        <f t="shared" si="666"/>
        <v>0</v>
      </c>
      <c r="AB3600" s="92">
        <f t="shared" si="667"/>
        <v>0</v>
      </c>
      <c r="AC3600" s="92">
        <f t="shared" si="668"/>
        <v>0</v>
      </c>
      <c r="AD3600" s="92">
        <f t="shared" si="669"/>
        <v>0</v>
      </c>
      <c r="AE3600" s="92">
        <f t="shared" si="670"/>
        <v>0</v>
      </c>
      <c r="AF3600" s="118">
        <f t="shared" si="676"/>
        <v>0</v>
      </c>
    </row>
    <row r="3601" spans="2:32" ht="21.95" customHeight="1" x14ac:dyDescent="0.25">
      <c r="B3601" s="36" t="str">
        <f>IF(Vendas5!D69="","",Vendas5!D69)</f>
        <v/>
      </c>
      <c r="C3601" s="36" t="str">
        <f>IF(Vendas5!E69="","",Vendas5!E69)</f>
        <v/>
      </c>
      <c r="D3601" s="36" t="str">
        <f>IF(Vendas5!F69="","",Vendas5!F69)</f>
        <v/>
      </c>
      <c r="E3601" s="36" t="str">
        <f>IF(Vendas5!G69="","",Vendas5!G69)</f>
        <v/>
      </c>
      <c r="F3601" s="36" t="str">
        <f>IF(Vendas5!H69="","",Vendas5!H69)</f>
        <v/>
      </c>
      <c r="G3601" s="36" t="str">
        <f>IF(Vendas5!I69="","",Vendas5!I69)</f>
        <v/>
      </c>
      <c r="H3601" s="36" t="str">
        <f>IF(Vendas5!J69="","",Vendas5!J69)</f>
        <v/>
      </c>
      <c r="I3601" s="36" t="str">
        <f>IF(Vendas5!K69="","",Vendas5!K69)</f>
        <v/>
      </c>
      <c r="J3601" s="36" t="str">
        <f>IF(Vendas5!L69="","",Vendas5!L69)</f>
        <v/>
      </c>
      <c r="K3601" s="36" t="str">
        <f>IF(Vendas5!M69="","",Vendas5!M69)</f>
        <v/>
      </c>
      <c r="L3601" s="36" t="str">
        <f>IF(Vendas5!N69="","",Vendas5!N69)</f>
        <v/>
      </c>
      <c r="M3601" s="36" t="str">
        <f>IF(Vendas5!O69="","",Vendas5!O69)</f>
        <v/>
      </c>
      <c r="N3601" s="36" t="str">
        <f>IF(Vendas5!P69="","",Vendas5!P69)</f>
        <v/>
      </c>
      <c r="O3601" s="42">
        <f t="shared" si="671"/>
        <v>0</v>
      </c>
      <c r="P3601" s="105">
        <f t="shared" si="672"/>
        <v>0</v>
      </c>
      <c r="Q3601" s="105">
        <f t="shared" si="673"/>
        <v>0</v>
      </c>
      <c r="R3601" s="105">
        <f t="shared" si="674"/>
        <v>0</v>
      </c>
      <c r="S3601" s="22" t="str">
        <f t="shared" si="677"/>
        <v/>
      </c>
      <c r="T3601" s="92">
        <f t="shared" si="675"/>
        <v>0</v>
      </c>
      <c r="U3601" s="92">
        <f t="shared" si="660"/>
        <v>0</v>
      </c>
      <c r="V3601" s="92">
        <f t="shared" si="661"/>
        <v>0</v>
      </c>
      <c r="W3601" s="92">
        <f t="shared" si="662"/>
        <v>0</v>
      </c>
      <c r="X3601" s="92">
        <f t="shared" si="663"/>
        <v>0</v>
      </c>
      <c r="Y3601" s="92">
        <f t="shared" si="664"/>
        <v>0</v>
      </c>
      <c r="Z3601" s="92">
        <f t="shared" si="665"/>
        <v>0</v>
      </c>
      <c r="AA3601" s="92">
        <f t="shared" si="666"/>
        <v>0</v>
      </c>
      <c r="AB3601" s="92">
        <f t="shared" si="667"/>
        <v>0</v>
      </c>
      <c r="AC3601" s="92">
        <f t="shared" si="668"/>
        <v>0</v>
      </c>
      <c r="AD3601" s="92">
        <f t="shared" si="669"/>
        <v>0</v>
      </c>
      <c r="AE3601" s="92">
        <f t="shared" si="670"/>
        <v>0</v>
      </c>
      <c r="AF3601" s="118">
        <f t="shared" si="676"/>
        <v>0</v>
      </c>
    </row>
    <row r="3602" spans="2:32" ht="21.95" customHeight="1" x14ac:dyDescent="0.25">
      <c r="B3602" s="36" t="str">
        <f>IF(Vendas5!D70="","",Vendas5!D70)</f>
        <v/>
      </c>
      <c r="C3602" s="36" t="str">
        <f>IF(Vendas5!E70="","",Vendas5!E70)</f>
        <v/>
      </c>
      <c r="D3602" s="36" t="str">
        <f>IF(Vendas5!F70="","",Vendas5!F70)</f>
        <v/>
      </c>
      <c r="E3602" s="36" t="str">
        <f>IF(Vendas5!G70="","",Vendas5!G70)</f>
        <v/>
      </c>
      <c r="F3602" s="36" t="str">
        <f>IF(Vendas5!H70="","",Vendas5!H70)</f>
        <v/>
      </c>
      <c r="G3602" s="36" t="str">
        <f>IF(Vendas5!I70="","",Vendas5!I70)</f>
        <v/>
      </c>
      <c r="H3602" s="36" t="str">
        <f>IF(Vendas5!J70="","",Vendas5!J70)</f>
        <v/>
      </c>
      <c r="I3602" s="36" t="str">
        <f>IF(Vendas5!K70="","",Vendas5!K70)</f>
        <v/>
      </c>
      <c r="J3602" s="36" t="str">
        <f>IF(Vendas5!L70="","",Vendas5!L70)</f>
        <v/>
      </c>
      <c r="K3602" s="36" t="str">
        <f>IF(Vendas5!M70="","",Vendas5!M70)</f>
        <v/>
      </c>
      <c r="L3602" s="36" t="str">
        <f>IF(Vendas5!N70="","",Vendas5!N70)</f>
        <v/>
      </c>
      <c r="M3602" s="36" t="str">
        <f>IF(Vendas5!O70="","",Vendas5!O70)</f>
        <v/>
      </c>
      <c r="N3602" s="36" t="str">
        <f>IF(Vendas5!P70="","",Vendas5!P70)</f>
        <v/>
      </c>
      <c r="O3602" s="42">
        <f t="shared" si="671"/>
        <v>0</v>
      </c>
      <c r="P3602" s="105">
        <f t="shared" si="672"/>
        <v>0</v>
      </c>
      <c r="Q3602" s="105">
        <f t="shared" si="673"/>
        <v>0</v>
      </c>
      <c r="R3602" s="105">
        <f t="shared" si="674"/>
        <v>0</v>
      </c>
      <c r="S3602" s="22" t="str">
        <f t="shared" si="677"/>
        <v/>
      </c>
      <c r="T3602" s="92">
        <f t="shared" si="675"/>
        <v>0</v>
      </c>
      <c r="U3602" s="92">
        <f t="shared" si="660"/>
        <v>0</v>
      </c>
      <c r="V3602" s="92">
        <f t="shared" si="661"/>
        <v>0</v>
      </c>
      <c r="W3602" s="92">
        <f t="shared" si="662"/>
        <v>0</v>
      </c>
      <c r="X3602" s="92">
        <f t="shared" si="663"/>
        <v>0</v>
      </c>
      <c r="Y3602" s="92">
        <f t="shared" si="664"/>
        <v>0</v>
      </c>
      <c r="Z3602" s="92">
        <f t="shared" si="665"/>
        <v>0</v>
      </c>
      <c r="AA3602" s="92">
        <f t="shared" si="666"/>
        <v>0</v>
      </c>
      <c r="AB3602" s="92">
        <f t="shared" si="667"/>
        <v>0</v>
      </c>
      <c r="AC3602" s="92">
        <f t="shared" si="668"/>
        <v>0</v>
      </c>
      <c r="AD3602" s="92">
        <f t="shared" si="669"/>
        <v>0</v>
      </c>
      <c r="AE3602" s="92">
        <f t="shared" si="670"/>
        <v>0</v>
      </c>
      <c r="AF3602" s="118">
        <f t="shared" si="676"/>
        <v>0</v>
      </c>
    </row>
    <row r="3603" spans="2:32" ht="21.95" customHeight="1" x14ac:dyDescent="0.25">
      <c r="B3603" s="36" t="str">
        <f>IF(Vendas5!D71="","",Vendas5!D71)</f>
        <v/>
      </c>
      <c r="C3603" s="36" t="str">
        <f>IF(Vendas5!E71="","",Vendas5!E71)</f>
        <v/>
      </c>
      <c r="D3603" s="36" t="str">
        <f>IF(Vendas5!F71="","",Vendas5!F71)</f>
        <v/>
      </c>
      <c r="E3603" s="36" t="str">
        <f>IF(Vendas5!G71="","",Vendas5!G71)</f>
        <v/>
      </c>
      <c r="F3603" s="36" t="str">
        <f>IF(Vendas5!H71="","",Vendas5!H71)</f>
        <v/>
      </c>
      <c r="G3603" s="36" t="str">
        <f>IF(Vendas5!I71="","",Vendas5!I71)</f>
        <v/>
      </c>
      <c r="H3603" s="36" t="str">
        <f>IF(Vendas5!J71="","",Vendas5!J71)</f>
        <v/>
      </c>
      <c r="I3603" s="36" t="str">
        <f>IF(Vendas5!K71="","",Vendas5!K71)</f>
        <v/>
      </c>
      <c r="J3603" s="36" t="str">
        <f>IF(Vendas5!L71="","",Vendas5!L71)</f>
        <v/>
      </c>
      <c r="K3603" s="36" t="str">
        <f>IF(Vendas5!M71="","",Vendas5!M71)</f>
        <v/>
      </c>
      <c r="L3603" s="36" t="str">
        <f>IF(Vendas5!N71="","",Vendas5!N71)</f>
        <v/>
      </c>
      <c r="M3603" s="36" t="str">
        <f>IF(Vendas5!O71="","",Vendas5!O71)</f>
        <v/>
      </c>
      <c r="N3603" s="36" t="str">
        <f>IF(Vendas5!P71="","",Vendas5!P71)</f>
        <v/>
      </c>
      <c r="O3603" s="42">
        <f t="shared" si="671"/>
        <v>0</v>
      </c>
      <c r="P3603" s="105">
        <f t="shared" si="672"/>
        <v>0</v>
      </c>
      <c r="Q3603" s="105">
        <f t="shared" si="673"/>
        <v>0</v>
      </c>
      <c r="R3603" s="105">
        <f t="shared" si="674"/>
        <v>0</v>
      </c>
      <c r="S3603" s="22" t="str">
        <f t="shared" si="677"/>
        <v/>
      </c>
      <c r="T3603" s="92">
        <f t="shared" si="675"/>
        <v>0</v>
      </c>
      <c r="U3603" s="92">
        <f t="shared" ref="U3603:U3666" si="678">IFERROR(VLOOKUP($B3603,$B$1029:$J$1528,9,0)*D3603,0)</f>
        <v>0</v>
      </c>
      <c r="V3603" s="92">
        <f t="shared" ref="V3603:V3666" si="679">IFERROR(VLOOKUP($B3603,$B$1029:$J$1528,9,0)*E3603,0)</f>
        <v>0</v>
      </c>
      <c r="W3603" s="92">
        <f t="shared" ref="W3603:W3666" si="680">IFERROR(VLOOKUP($B3603,$B$1029:$J$1528,9,0)*F3603,0)</f>
        <v>0</v>
      </c>
      <c r="X3603" s="92">
        <f t="shared" ref="X3603:X3666" si="681">IFERROR(VLOOKUP($B3603,$B$1029:$J$1528,9,0)*G3603,0)</f>
        <v>0</v>
      </c>
      <c r="Y3603" s="92">
        <f t="shared" ref="Y3603:Y3666" si="682">IFERROR(VLOOKUP($B3603,$B$1029:$J$1528,9,0)*H3603,0)</f>
        <v>0</v>
      </c>
      <c r="Z3603" s="92">
        <f t="shared" ref="Z3603:Z3666" si="683">IFERROR(VLOOKUP($B3603,$B$1029:$J$1528,9,0)*I3603,0)</f>
        <v>0</v>
      </c>
      <c r="AA3603" s="92">
        <f t="shared" ref="AA3603:AA3666" si="684">IFERROR(VLOOKUP($B3603,$B$1029:$J$1528,9,0)*J3603,0)</f>
        <v>0</v>
      </c>
      <c r="AB3603" s="92">
        <f t="shared" ref="AB3603:AB3666" si="685">IFERROR(VLOOKUP($B3603,$B$1029:$J$1528,9,0)*K3603,0)</f>
        <v>0</v>
      </c>
      <c r="AC3603" s="92">
        <f t="shared" ref="AC3603:AC3666" si="686">IFERROR(VLOOKUP($B3603,$B$1029:$J$1528,9,0)*L3603,0)</f>
        <v>0</v>
      </c>
      <c r="AD3603" s="92">
        <f t="shared" ref="AD3603:AD3666" si="687">IFERROR(VLOOKUP($B3603,$B$1029:$J$1528,9,0)*M3603,0)</f>
        <v>0</v>
      </c>
      <c r="AE3603" s="92">
        <f t="shared" ref="AE3603:AE3666" si="688">IFERROR(VLOOKUP($B3603,$B$1029:$J$1528,9,0)*N3603,0)</f>
        <v>0</v>
      </c>
      <c r="AF3603" s="118">
        <f t="shared" si="676"/>
        <v>0</v>
      </c>
    </row>
    <row r="3604" spans="2:32" ht="21.95" customHeight="1" x14ac:dyDescent="0.25">
      <c r="B3604" s="36" t="str">
        <f>IF(Vendas5!D72="","",Vendas5!D72)</f>
        <v/>
      </c>
      <c r="C3604" s="36" t="str">
        <f>IF(Vendas5!E72="","",Vendas5!E72)</f>
        <v/>
      </c>
      <c r="D3604" s="36" t="str">
        <f>IF(Vendas5!F72="","",Vendas5!F72)</f>
        <v/>
      </c>
      <c r="E3604" s="36" t="str">
        <f>IF(Vendas5!G72="","",Vendas5!G72)</f>
        <v/>
      </c>
      <c r="F3604" s="36" t="str">
        <f>IF(Vendas5!H72="","",Vendas5!H72)</f>
        <v/>
      </c>
      <c r="G3604" s="36" t="str">
        <f>IF(Vendas5!I72="","",Vendas5!I72)</f>
        <v/>
      </c>
      <c r="H3604" s="36" t="str">
        <f>IF(Vendas5!J72="","",Vendas5!J72)</f>
        <v/>
      </c>
      <c r="I3604" s="36" t="str">
        <f>IF(Vendas5!K72="","",Vendas5!K72)</f>
        <v/>
      </c>
      <c r="J3604" s="36" t="str">
        <f>IF(Vendas5!L72="","",Vendas5!L72)</f>
        <v/>
      </c>
      <c r="K3604" s="36" t="str">
        <f>IF(Vendas5!M72="","",Vendas5!M72)</f>
        <v/>
      </c>
      <c r="L3604" s="36" t="str">
        <f>IF(Vendas5!N72="","",Vendas5!N72)</f>
        <v/>
      </c>
      <c r="M3604" s="36" t="str">
        <f>IF(Vendas5!O72="","",Vendas5!O72)</f>
        <v/>
      </c>
      <c r="N3604" s="36" t="str">
        <f>IF(Vendas5!P72="","",Vendas5!P72)</f>
        <v/>
      </c>
      <c r="O3604" s="42">
        <f t="shared" ref="O3604:O3667" si="689">SUM(C3604:N3604)</f>
        <v>0</v>
      </c>
      <c r="P3604" s="105">
        <f t="shared" ref="P3604:P3667" si="690">IFERROR(VLOOKUP(B3604,$B$1029:$J$1528,9,0)*O3604,0)</f>
        <v>0</v>
      </c>
      <c r="Q3604" s="105">
        <f t="shared" ref="Q3604:Q3667" si="691">IFERROR(VLOOKUP(B3604,$B$1029:$J$1528,5,0)*O3604,0)</f>
        <v>0</v>
      </c>
      <c r="R3604" s="105">
        <f t="shared" ref="R3604:R3667" si="692">IFERROR(VLOOKUP(B3604,$B$1029:$K$1528,10,0)*O3604,0)</f>
        <v>0</v>
      </c>
      <c r="S3604" s="22" t="str">
        <f t="shared" si="677"/>
        <v/>
      </c>
      <c r="T3604" s="92">
        <f t="shared" ref="T3604:T3667" si="693">IFERROR(VLOOKUP($B3604,$B$1029:$J$1528,9,0)*C3604,0)</f>
        <v>0</v>
      </c>
      <c r="U3604" s="92">
        <f t="shared" si="678"/>
        <v>0</v>
      </c>
      <c r="V3604" s="92">
        <f t="shared" si="679"/>
        <v>0</v>
      </c>
      <c r="W3604" s="92">
        <f t="shared" si="680"/>
        <v>0</v>
      </c>
      <c r="X3604" s="92">
        <f t="shared" si="681"/>
        <v>0</v>
      </c>
      <c r="Y3604" s="92">
        <f t="shared" si="682"/>
        <v>0</v>
      </c>
      <c r="Z3604" s="92">
        <f t="shared" si="683"/>
        <v>0</v>
      </c>
      <c r="AA3604" s="92">
        <f t="shared" si="684"/>
        <v>0</v>
      </c>
      <c r="AB3604" s="92">
        <f t="shared" si="685"/>
        <v>0</v>
      </c>
      <c r="AC3604" s="92">
        <f t="shared" si="686"/>
        <v>0</v>
      </c>
      <c r="AD3604" s="92">
        <f t="shared" si="687"/>
        <v>0</v>
      </c>
      <c r="AE3604" s="92">
        <f t="shared" si="688"/>
        <v>0</v>
      </c>
      <c r="AF3604" s="118">
        <f t="shared" ref="AF3604:AF3667" si="694">SUM(T3604:AE3604)</f>
        <v>0</v>
      </c>
    </row>
    <row r="3605" spans="2:32" ht="21.95" customHeight="1" x14ac:dyDescent="0.25">
      <c r="B3605" s="36" t="str">
        <f>IF(Vendas5!D73="","",Vendas5!D73)</f>
        <v/>
      </c>
      <c r="C3605" s="36" t="str">
        <f>IF(Vendas5!E73="","",Vendas5!E73)</f>
        <v/>
      </c>
      <c r="D3605" s="36" t="str">
        <f>IF(Vendas5!F73="","",Vendas5!F73)</f>
        <v/>
      </c>
      <c r="E3605" s="36" t="str">
        <f>IF(Vendas5!G73="","",Vendas5!G73)</f>
        <v/>
      </c>
      <c r="F3605" s="36" t="str">
        <f>IF(Vendas5!H73="","",Vendas5!H73)</f>
        <v/>
      </c>
      <c r="G3605" s="36" t="str">
        <f>IF(Vendas5!I73="","",Vendas5!I73)</f>
        <v/>
      </c>
      <c r="H3605" s="36" t="str">
        <f>IF(Vendas5!J73="","",Vendas5!J73)</f>
        <v/>
      </c>
      <c r="I3605" s="36" t="str">
        <f>IF(Vendas5!K73="","",Vendas5!K73)</f>
        <v/>
      </c>
      <c r="J3605" s="36" t="str">
        <f>IF(Vendas5!L73="","",Vendas5!L73)</f>
        <v/>
      </c>
      <c r="K3605" s="36" t="str">
        <f>IF(Vendas5!M73="","",Vendas5!M73)</f>
        <v/>
      </c>
      <c r="L3605" s="36" t="str">
        <f>IF(Vendas5!N73="","",Vendas5!N73)</f>
        <v/>
      </c>
      <c r="M3605" s="36" t="str">
        <f>IF(Vendas5!O73="","",Vendas5!O73)</f>
        <v/>
      </c>
      <c r="N3605" s="36" t="str">
        <f>IF(Vendas5!P73="","",Vendas5!P73)</f>
        <v/>
      </c>
      <c r="O3605" s="42">
        <f t="shared" si="689"/>
        <v>0</v>
      </c>
      <c r="P3605" s="105">
        <f t="shared" si="690"/>
        <v>0</v>
      </c>
      <c r="Q3605" s="105">
        <f t="shared" si="691"/>
        <v>0</v>
      </c>
      <c r="R3605" s="105">
        <f t="shared" si="692"/>
        <v>0</v>
      </c>
      <c r="S3605" s="22" t="str">
        <f t="shared" si="677"/>
        <v/>
      </c>
      <c r="T3605" s="92">
        <f t="shared" si="693"/>
        <v>0</v>
      </c>
      <c r="U3605" s="92">
        <f t="shared" si="678"/>
        <v>0</v>
      </c>
      <c r="V3605" s="92">
        <f t="shared" si="679"/>
        <v>0</v>
      </c>
      <c r="W3605" s="92">
        <f t="shared" si="680"/>
        <v>0</v>
      </c>
      <c r="X3605" s="92">
        <f t="shared" si="681"/>
        <v>0</v>
      </c>
      <c r="Y3605" s="92">
        <f t="shared" si="682"/>
        <v>0</v>
      </c>
      <c r="Z3605" s="92">
        <f t="shared" si="683"/>
        <v>0</v>
      </c>
      <c r="AA3605" s="92">
        <f t="shared" si="684"/>
        <v>0</v>
      </c>
      <c r="AB3605" s="92">
        <f t="shared" si="685"/>
        <v>0</v>
      </c>
      <c r="AC3605" s="92">
        <f t="shared" si="686"/>
        <v>0</v>
      </c>
      <c r="AD3605" s="92">
        <f t="shared" si="687"/>
        <v>0</v>
      </c>
      <c r="AE3605" s="92">
        <f t="shared" si="688"/>
        <v>0</v>
      </c>
      <c r="AF3605" s="118">
        <f t="shared" si="694"/>
        <v>0</v>
      </c>
    </row>
    <row r="3606" spans="2:32" ht="21.95" customHeight="1" x14ac:dyDescent="0.25">
      <c r="B3606" s="36" t="str">
        <f>IF(Vendas5!D74="","",Vendas5!D74)</f>
        <v/>
      </c>
      <c r="C3606" s="36" t="str">
        <f>IF(Vendas5!E74="","",Vendas5!E74)</f>
        <v/>
      </c>
      <c r="D3606" s="36" t="str">
        <f>IF(Vendas5!F74="","",Vendas5!F74)</f>
        <v/>
      </c>
      <c r="E3606" s="36" t="str">
        <f>IF(Vendas5!G74="","",Vendas5!G74)</f>
        <v/>
      </c>
      <c r="F3606" s="36" t="str">
        <f>IF(Vendas5!H74="","",Vendas5!H74)</f>
        <v/>
      </c>
      <c r="G3606" s="36" t="str">
        <f>IF(Vendas5!I74="","",Vendas5!I74)</f>
        <v/>
      </c>
      <c r="H3606" s="36" t="str">
        <f>IF(Vendas5!J74="","",Vendas5!J74)</f>
        <v/>
      </c>
      <c r="I3606" s="36" t="str">
        <f>IF(Vendas5!K74="","",Vendas5!K74)</f>
        <v/>
      </c>
      <c r="J3606" s="36" t="str">
        <f>IF(Vendas5!L74="","",Vendas5!L74)</f>
        <v/>
      </c>
      <c r="K3606" s="36" t="str">
        <f>IF(Vendas5!M74="","",Vendas5!M74)</f>
        <v/>
      </c>
      <c r="L3606" s="36" t="str">
        <f>IF(Vendas5!N74="","",Vendas5!N74)</f>
        <v/>
      </c>
      <c r="M3606" s="36" t="str">
        <f>IF(Vendas5!O74="","",Vendas5!O74)</f>
        <v/>
      </c>
      <c r="N3606" s="36" t="str">
        <f>IF(Vendas5!P74="","",Vendas5!P74)</f>
        <v/>
      </c>
      <c r="O3606" s="42">
        <f t="shared" si="689"/>
        <v>0</v>
      </c>
      <c r="P3606" s="105">
        <f t="shared" si="690"/>
        <v>0</v>
      </c>
      <c r="Q3606" s="105">
        <f t="shared" si="691"/>
        <v>0</v>
      </c>
      <c r="R3606" s="105">
        <f t="shared" si="692"/>
        <v>0</v>
      </c>
      <c r="S3606" s="22" t="str">
        <f t="shared" si="677"/>
        <v/>
      </c>
      <c r="T3606" s="92">
        <f t="shared" si="693"/>
        <v>0</v>
      </c>
      <c r="U3606" s="92">
        <f t="shared" si="678"/>
        <v>0</v>
      </c>
      <c r="V3606" s="92">
        <f t="shared" si="679"/>
        <v>0</v>
      </c>
      <c r="W3606" s="92">
        <f t="shared" si="680"/>
        <v>0</v>
      </c>
      <c r="X3606" s="92">
        <f t="shared" si="681"/>
        <v>0</v>
      </c>
      <c r="Y3606" s="92">
        <f t="shared" si="682"/>
        <v>0</v>
      </c>
      <c r="Z3606" s="92">
        <f t="shared" si="683"/>
        <v>0</v>
      </c>
      <c r="AA3606" s="92">
        <f t="shared" si="684"/>
        <v>0</v>
      </c>
      <c r="AB3606" s="92">
        <f t="shared" si="685"/>
        <v>0</v>
      </c>
      <c r="AC3606" s="92">
        <f t="shared" si="686"/>
        <v>0</v>
      </c>
      <c r="AD3606" s="92">
        <f t="shared" si="687"/>
        <v>0</v>
      </c>
      <c r="AE3606" s="92">
        <f t="shared" si="688"/>
        <v>0</v>
      </c>
      <c r="AF3606" s="118">
        <f t="shared" si="694"/>
        <v>0</v>
      </c>
    </row>
    <row r="3607" spans="2:32" ht="21.95" customHeight="1" x14ac:dyDescent="0.25">
      <c r="B3607" s="36" t="str">
        <f>IF(Vendas5!D75="","",Vendas5!D75)</f>
        <v/>
      </c>
      <c r="C3607" s="36" t="str">
        <f>IF(Vendas5!E75="","",Vendas5!E75)</f>
        <v/>
      </c>
      <c r="D3607" s="36" t="str">
        <f>IF(Vendas5!F75="","",Vendas5!F75)</f>
        <v/>
      </c>
      <c r="E3607" s="36" t="str">
        <f>IF(Vendas5!G75="","",Vendas5!G75)</f>
        <v/>
      </c>
      <c r="F3607" s="36" t="str">
        <f>IF(Vendas5!H75="","",Vendas5!H75)</f>
        <v/>
      </c>
      <c r="G3607" s="36" t="str">
        <f>IF(Vendas5!I75="","",Vendas5!I75)</f>
        <v/>
      </c>
      <c r="H3607" s="36" t="str">
        <f>IF(Vendas5!J75="","",Vendas5!J75)</f>
        <v/>
      </c>
      <c r="I3607" s="36" t="str">
        <f>IF(Vendas5!K75="","",Vendas5!K75)</f>
        <v/>
      </c>
      <c r="J3607" s="36" t="str">
        <f>IF(Vendas5!L75="","",Vendas5!L75)</f>
        <v/>
      </c>
      <c r="K3607" s="36" t="str">
        <f>IF(Vendas5!M75="","",Vendas5!M75)</f>
        <v/>
      </c>
      <c r="L3607" s="36" t="str">
        <f>IF(Vendas5!N75="","",Vendas5!N75)</f>
        <v/>
      </c>
      <c r="M3607" s="36" t="str">
        <f>IF(Vendas5!O75="","",Vendas5!O75)</f>
        <v/>
      </c>
      <c r="N3607" s="36" t="str">
        <f>IF(Vendas5!P75="","",Vendas5!P75)</f>
        <v/>
      </c>
      <c r="O3607" s="42">
        <f t="shared" si="689"/>
        <v>0</v>
      </c>
      <c r="P3607" s="105">
        <f t="shared" si="690"/>
        <v>0</v>
      </c>
      <c r="Q3607" s="105">
        <f t="shared" si="691"/>
        <v>0</v>
      </c>
      <c r="R3607" s="105">
        <f t="shared" si="692"/>
        <v>0</v>
      </c>
      <c r="S3607" s="22" t="str">
        <f t="shared" si="677"/>
        <v/>
      </c>
      <c r="T3607" s="92">
        <f t="shared" si="693"/>
        <v>0</v>
      </c>
      <c r="U3607" s="92">
        <f t="shared" si="678"/>
        <v>0</v>
      </c>
      <c r="V3607" s="92">
        <f t="shared" si="679"/>
        <v>0</v>
      </c>
      <c r="W3607" s="92">
        <f t="shared" si="680"/>
        <v>0</v>
      </c>
      <c r="X3607" s="92">
        <f t="shared" si="681"/>
        <v>0</v>
      </c>
      <c r="Y3607" s="92">
        <f t="shared" si="682"/>
        <v>0</v>
      </c>
      <c r="Z3607" s="92">
        <f t="shared" si="683"/>
        <v>0</v>
      </c>
      <c r="AA3607" s="92">
        <f t="shared" si="684"/>
        <v>0</v>
      </c>
      <c r="AB3607" s="92">
        <f t="shared" si="685"/>
        <v>0</v>
      </c>
      <c r="AC3607" s="92">
        <f t="shared" si="686"/>
        <v>0</v>
      </c>
      <c r="AD3607" s="92">
        <f t="shared" si="687"/>
        <v>0</v>
      </c>
      <c r="AE3607" s="92">
        <f t="shared" si="688"/>
        <v>0</v>
      </c>
      <c r="AF3607" s="118">
        <f t="shared" si="694"/>
        <v>0</v>
      </c>
    </row>
    <row r="3608" spans="2:32" ht="21.95" customHeight="1" x14ac:dyDescent="0.25">
      <c r="B3608" s="36" t="str">
        <f>IF(Vendas5!D76="","",Vendas5!D76)</f>
        <v/>
      </c>
      <c r="C3608" s="36" t="str">
        <f>IF(Vendas5!E76="","",Vendas5!E76)</f>
        <v/>
      </c>
      <c r="D3608" s="36" t="str">
        <f>IF(Vendas5!F76="","",Vendas5!F76)</f>
        <v/>
      </c>
      <c r="E3608" s="36" t="str">
        <f>IF(Vendas5!G76="","",Vendas5!G76)</f>
        <v/>
      </c>
      <c r="F3608" s="36" t="str">
        <f>IF(Vendas5!H76="","",Vendas5!H76)</f>
        <v/>
      </c>
      <c r="G3608" s="36" t="str">
        <f>IF(Vendas5!I76="","",Vendas5!I76)</f>
        <v/>
      </c>
      <c r="H3608" s="36" t="str">
        <f>IF(Vendas5!J76="","",Vendas5!J76)</f>
        <v/>
      </c>
      <c r="I3608" s="36" t="str">
        <f>IF(Vendas5!K76="","",Vendas5!K76)</f>
        <v/>
      </c>
      <c r="J3608" s="36" t="str">
        <f>IF(Vendas5!L76="","",Vendas5!L76)</f>
        <v/>
      </c>
      <c r="K3608" s="36" t="str">
        <f>IF(Vendas5!M76="","",Vendas5!M76)</f>
        <v/>
      </c>
      <c r="L3608" s="36" t="str">
        <f>IF(Vendas5!N76="","",Vendas5!N76)</f>
        <v/>
      </c>
      <c r="M3608" s="36" t="str">
        <f>IF(Vendas5!O76="","",Vendas5!O76)</f>
        <v/>
      </c>
      <c r="N3608" s="36" t="str">
        <f>IF(Vendas5!P76="","",Vendas5!P76)</f>
        <v/>
      </c>
      <c r="O3608" s="42">
        <f t="shared" si="689"/>
        <v>0</v>
      </c>
      <c r="P3608" s="105">
        <f t="shared" si="690"/>
        <v>0</v>
      </c>
      <c r="Q3608" s="105">
        <f t="shared" si="691"/>
        <v>0</v>
      </c>
      <c r="R3608" s="105">
        <f t="shared" si="692"/>
        <v>0</v>
      </c>
      <c r="S3608" s="22" t="str">
        <f t="shared" si="677"/>
        <v/>
      </c>
      <c r="T3608" s="92">
        <f t="shared" si="693"/>
        <v>0</v>
      </c>
      <c r="U3608" s="92">
        <f t="shared" si="678"/>
        <v>0</v>
      </c>
      <c r="V3608" s="92">
        <f t="shared" si="679"/>
        <v>0</v>
      </c>
      <c r="W3608" s="92">
        <f t="shared" si="680"/>
        <v>0</v>
      </c>
      <c r="X3608" s="92">
        <f t="shared" si="681"/>
        <v>0</v>
      </c>
      <c r="Y3608" s="92">
        <f t="shared" si="682"/>
        <v>0</v>
      </c>
      <c r="Z3608" s="92">
        <f t="shared" si="683"/>
        <v>0</v>
      </c>
      <c r="AA3608" s="92">
        <f t="shared" si="684"/>
        <v>0</v>
      </c>
      <c r="AB3608" s="92">
        <f t="shared" si="685"/>
        <v>0</v>
      </c>
      <c r="AC3608" s="92">
        <f t="shared" si="686"/>
        <v>0</v>
      </c>
      <c r="AD3608" s="92">
        <f t="shared" si="687"/>
        <v>0</v>
      </c>
      <c r="AE3608" s="92">
        <f t="shared" si="688"/>
        <v>0</v>
      </c>
      <c r="AF3608" s="118">
        <f t="shared" si="694"/>
        <v>0</v>
      </c>
    </row>
    <row r="3609" spans="2:32" ht="21.95" customHeight="1" x14ac:dyDescent="0.25">
      <c r="B3609" s="36" t="str">
        <f>IF(Vendas5!D77="","",Vendas5!D77)</f>
        <v/>
      </c>
      <c r="C3609" s="36" t="str">
        <f>IF(Vendas5!E77="","",Vendas5!E77)</f>
        <v/>
      </c>
      <c r="D3609" s="36" t="str">
        <f>IF(Vendas5!F77="","",Vendas5!F77)</f>
        <v/>
      </c>
      <c r="E3609" s="36" t="str">
        <f>IF(Vendas5!G77="","",Vendas5!G77)</f>
        <v/>
      </c>
      <c r="F3609" s="36" t="str">
        <f>IF(Vendas5!H77="","",Vendas5!H77)</f>
        <v/>
      </c>
      <c r="G3609" s="36" t="str">
        <f>IF(Vendas5!I77="","",Vendas5!I77)</f>
        <v/>
      </c>
      <c r="H3609" s="36" t="str">
        <f>IF(Vendas5!J77="","",Vendas5!J77)</f>
        <v/>
      </c>
      <c r="I3609" s="36" t="str">
        <f>IF(Vendas5!K77="","",Vendas5!K77)</f>
        <v/>
      </c>
      <c r="J3609" s="36" t="str">
        <f>IF(Vendas5!L77="","",Vendas5!L77)</f>
        <v/>
      </c>
      <c r="K3609" s="36" t="str">
        <f>IF(Vendas5!M77="","",Vendas5!M77)</f>
        <v/>
      </c>
      <c r="L3609" s="36" t="str">
        <f>IF(Vendas5!N77="","",Vendas5!N77)</f>
        <v/>
      </c>
      <c r="M3609" s="36" t="str">
        <f>IF(Vendas5!O77="","",Vendas5!O77)</f>
        <v/>
      </c>
      <c r="N3609" s="36" t="str">
        <f>IF(Vendas5!P77="","",Vendas5!P77)</f>
        <v/>
      </c>
      <c r="O3609" s="42">
        <f t="shared" si="689"/>
        <v>0</v>
      </c>
      <c r="P3609" s="105">
        <f t="shared" si="690"/>
        <v>0</v>
      </c>
      <c r="Q3609" s="105">
        <f t="shared" si="691"/>
        <v>0</v>
      </c>
      <c r="R3609" s="105">
        <f t="shared" si="692"/>
        <v>0</v>
      </c>
      <c r="S3609" s="22" t="str">
        <f t="shared" si="677"/>
        <v/>
      </c>
      <c r="T3609" s="92">
        <f t="shared" si="693"/>
        <v>0</v>
      </c>
      <c r="U3609" s="92">
        <f t="shared" si="678"/>
        <v>0</v>
      </c>
      <c r="V3609" s="92">
        <f t="shared" si="679"/>
        <v>0</v>
      </c>
      <c r="W3609" s="92">
        <f t="shared" si="680"/>
        <v>0</v>
      </c>
      <c r="X3609" s="92">
        <f t="shared" si="681"/>
        <v>0</v>
      </c>
      <c r="Y3609" s="92">
        <f t="shared" si="682"/>
        <v>0</v>
      </c>
      <c r="Z3609" s="92">
        <f t="shared" si="683"/>
        <v>0</v>
      </c>
      <c r="AA3609" s="92">
        <f t="shared" si="684"/>
        <v>0</v>
      </c>
      <c r="AB3609" s="92">
        <f t="shared" si="685"/>
        <v>0</v>
      </c>
      <c r="AC3609" s="92">
        <f t="shared" si="686"/>
        <v>0</v>
      </c>
      <c r="AD3609" s="92">
        <f t="shared" si="687"/>
        <v>0</v>
      </c>
      <c r="AE3609" s="92">
        <f t="shared" si="688"/>
        <v>0</v>
      </c>
      <c r="AF3609" s="118">
        <f t="shared" si="694"/>
        <v>0</v>
      </c>
    </row>
    <row r="3610" spans="2:32" ht="21.95" customHeight="1" x14ac:dyDescent="0.25">
      <c r="B3610" s="36" t="str">
        <f>IF(Vendas5!D78="","",Vendas5!D78)</f>
        <v/>
      </c>
      <c r="C3610" s="36" t="str">
        <f>IF(Vendas5!E78="","",Vendas5!E78)</f>
        <v/>
      </c>
      <c r="D3610" s="36" t="str">
        <f>IF(Vendas5!F78="","",Vendas5!F78)</f>
        <v/>
      </c>
      <c r="E3610" s="36" t="str">
        <f>IF(Vendas5!G78="","",Vendas5!G78)</f>
        <v/>
      </c>
      <c r="F3610" s="36" t="str">
        <f>IF(Vendas5!H78="","",Vendas5!H78)</f>
        <v/>
      </c>
      <c r="G3610" s="36" t="str">
        <f>IF(Vendas5!I78="","",Vendas5!I78)</f>
        <v/>
      </c>
      <c r="H3610" s="36" t="str">
        <f>IF(Vendas5!J78="","",Vendas5!J78)</f>
        <v/>
      </c>
      <c r="I3610" s="36" t="str">
        <f>IF(Vendas5!K78="","",Vendas5!K78)</f>
        <v/>
      </c>
      <c r="J3610" s="36" t="str">
        <f>IF(Vendas5!L78="","",Vendas5!L78)</f>
        <v/>
      </c>
      <c r="K3610" s="36" t="str">
        <f>IF(Vendas5!M78="","",Vendas5!M78)</f>
        <v/>
      </c>
      <c r="L3610" s="36" t="str">
        <f>IF(Vendas5!N78="","",Vendas5!N78)</f>
        <v/>
      </c>
      <c r="M3610" s="36" t="str">
        <f>IF(Vendas5!O78="","",Vendas5!O78)</f>
        <v/>
      </c>
      <c r="N3610" s="36" t="str">
        <f>IF(Vendas5!P78="","",Vendas5!P78)</f>
        <v/>
      </c>
      <c r="O3610" s="42">
        <f t="shared" si="689"/>
        <v>0</v>
      </c>
      <c r="P3610" s="105">
        <f t="shared" si="690"/>
        <v>0</v>
      </c>
      <c r="Q3610" s="105">
        <f t="shared" si="691"/>
        <v>0</v>
      </c>
      <c r="R3610" s="105">
        <f t="shared" si="692"/>
        <v>0</v>
      </c>
      <c r="S3610" s="22" t="str">
        <f t="shared" si="677"/>
        <v/>
      </c>
      <c r="T3610" s="92">
        <f t="shared" si="693"/>
        <v>0</v>
      </c>
      <c r="U3610" s="92">
        <f t="shared" si="678"/>
        <v>0</v>
      </c>
      <c r="V3610" s="92">
        <f t="shared" si="679"/>
        <v>0</v>
      </c>
      <c r="W3610" s="92">
        <f t="shared" si="680"/>
        <v>0</v>
      </c>
      <c r="X3610" s="92">
        <f t="shared" si="681"/>
        <v>0</v>
      </c>
      <c r="Y3610" s="92">
        <f t="shared" si="682"/>
        <v>0</v>
      </c>
      <c r="Z3610" s="92">
        <f t="shared" si="683"/>
        <v>0</v>
      </c>
      <c r="AA3610" s="92">
        <f t="shared" si="684"/>
        <v>0</v>
      </c>
      <c r="AB3610" s="92">
        <f t="shared" si="685"/>
        <v>0</v>
      </c>
      <c r="AC3610" s="92">
        <f t="shared" si="686"/>
        <v>0</v>
      </c>
      <c r="AD3610" s="92">
        <f t="shared" si="687"/>
        <v>0</v>
      </c>
      <c r="AE3610" s="92">
        <f t="shared" si="688"/>
        <v>0</v>
      </c>
      <c r="AF3610" s="118">
        <f t="shared" si="694"/>
        <v>0</v>
      </c>
    </row>
    <row r="3611" spans="2:32" ht="21.95" customHeight="1" x14ac:dyDescent="0.25">
      <c r="B3611" s="36" t="str">
        <f>IF(Vendas5!D79="","",Vendas5!D79)</f>
        <v/>
      </c>
      <c r="C3611" s="36" t="str">
        <f>IF(Vendas5!E79="","",Vendas5!E79)</f>
        <v/>
      </c>
      <c r="D3611" s="36" t="str">
        <f>IF(Vendas5!F79="","",Vendas5!F79)</f>
        <v/>
      </c>
      <c r="E3611" s="36" t="str">
        <f>IF(Vendas5!G79="","",Vendas5!G79)</f>
        <v/>
      </c>
      <c r="F3611" s="36" t="str">
        <f>IF(Vendas5!H79="","",Vendas5!H79)</f>
        <v/>
      </c>
      <c r="G3611" s="36" t="str">
        <f>IF(Vendas5!I79="","",Vendas5!I79)</f>
        <v/>
      </c>
      <c r="H3611" s="36" t="str">
        <f>IF(Vendas5!J79="","",Vendas5!J79)</f>
        <v/>
      </c>
      <c r="I3611" s="36" t="str">
        <f>IF(Vendas5!K79="","",Vendas5!K79)</f>
        <v/>
      </c>
      <c r="J3611" s="36" t="str">
        <f>IF(Vendas5!L79="","",Vendas5!L79)</f>
        <v/>
      </c>
      <c r="K3611" s="36" t="str">
        <f>IF(Vendas5!M79="","",Vendas5!M79)</f>
        <v/>
      </c>
      <c r="L3611" s="36" t="str">
        <f>IF(Vendas5!N79="","",Vendas5!N79)</f>
        <v/>
      </c>
      <c r="M3611" s="36" t="str">
        <f>IF(Vendas5!O79="","",Vendas5!O79)</f>
        <v/>
      </c>
      <c r="N3611" s="36" t="str">
        <f>IF(Vendas5!P79="","",Vendas5!P79)</f>
        <v/>
      </c>
      <c r="O3611" s="42">
        <f t="shared" si="689"/>
        <v>0</v>
      </c>
      <c r="P3611" s="105">
        <f t="shared" si="690"/>
        <v>0</v>
      </c>
      <c r="Q3611" s="105">
        <f t="shared" si="691"/>
        <v>0</v>
      </c>
      <c r="R3611" s="105">
        <f t="shared" si="692"/>
        <v>0</v>
      </c>
      <c r="S3611" s="22" t="str">
        <f t="shared" si="677"/>
        <v/>
      </c>
      <c r="T3611" s="92">
        <f t="shared" si="693"/>
        <v>0</v>
      </c>
      <c r="U3611" s="92">
        <f t="shared" si="678"/>
        <v>0</v>
      </c>
      <c r="V3611" s="92">
        <f t="shared" si="679"/>
        <v>0</v>
      </c>
      <c r="W3611" s="92">
        <f t="shared" si="680"/>
        <v>0</v>
      </c>
      <c r="X3611" s="92">
        <f t="shared" si="681"/>
        <v>0</v>
      </c>
      <c r="Y3611" s="92">
        <f t="shared" si="682"/>
        <v>0</v>
      </c>
      <c r="Z3611" s="92">
        <f t="shared" si="683"/>
        <v>0</v>
      </c>
      <c r="AA3611" s="92">
        <f t="shared" si="684"/>
        <v>0</v>
      </c>
      <c r="AB3611" s="92">
        <f t="shared" si="685"/>
        <v>0</v>
      </c>
      <c r="AC3611" s="92">
        <f t="shared" si="686"/>
        <v>0</v>
      </c>
      <c r="AD3611" s="92">
        <f t="shared" si="687"/>
        <v>0</v>
      </c>
      <c r="AE3611" s="92">
        <f t="shared" si="688"/>
        <v>0</v>
      </c>
      <c r="AF3611" s="118">
        <f t="shared" si="694"/>
        <v>0</v>
      </c>
    </row>
    <row r="3612" spans="2:32" ht="21.95" customHeight="1" x14ac:dyDescent="0.25">
      <c r="B3612" s="36" t="str">
        <f>IF(Vendas5!D80="","",Vendas5!D80)</f>
        <v/>
      </c>
      <c r="C3612" s="36" t="str">
        <f>IF(Vendas5!E80="","",Vendas5!E80)</f>
        <v/>
      </c>
      <c r="D3612" s="36" t="str">
        <f>IF(Vendas5!F80="","",Vendas5!F80)</f>
        <v/>
      </c>
      <c r="E3612" s="36" t="str">
        <f>IF(Vendas5!G80="","",Vendas5!G80)</f>
        <v/>
      </c>
      <c r="F3612" s="36" t="str">
        <f>IF(Vendas5!H80="","",Vendas5!H80)</f>
        <v/>
      </c>
      <c r="G3612" s="36" t="str">
        <f>IF(Vendas5!I80="","",Vendas5!I80)</f>
        <v/>
      </c>
      <c r="H3612" s="36" t="str">
        <f>IF(Vendas5!J80="","",Vendas5!J80)</f>
        <v/>
      </c>
      <c r="I3612" s="36" t="str">
        <f>IF(Vendas5!K80="","",Vendas5!K80)</f>
        <v/>
      </c>
      <c r="J3612" s="36" t="str">
        <f>IF(Vendas5!L80="","",Vendas5!L80)</f>
        <v/>
      </c>
      <c r="K3612" s="36" t="str">
        <f>IF(Vendas5!M80="","",Vendas5!M80)</f>
        <v/>
      </c>
      <c r="L3612" s="36" t="str">
        <f>IF(Vendas5!N80="","",Vendas5!N80)</f>
        <v/>
      </c>
      <c r="M3612" s="36" t="str">
        <f>IF(Vendas5!O80="","",Vendas5!O80)</f>
        <v/>
      </c>
      <c r="N3612" s="36" t="str">
        <f>IF(Vendas5!P80="","",Vendas5!P80)</f>
        <v/>
      </c>
      <c r="O3612" s="42">
        <f t="shared" si="689"/>
        <v>0</v>
      </c>
      <c r="P3612" s="105">
        <f t="shared" si="690"/>
        <v>0</v>
      </c>
      <c r="Q3612" s="105">
        <f t="shared" si="691"/>
        <v>0</v>
      </c>
      <c r="R3612" s="105">
        <f t="shared" si="692"/>
        <v>0</v>
      </c>
      <c r="S3612" s="22" t="str">
        <f t="shared" si="677"/>
        <v/>
      </c>
      <c r="T3612" s="92">
        <f t="shared" si="693"/>
        <v>0</v>
      </c>
      <c r="U3612" s="92">
        <f t="shared" si="678"/>
        <v>0</v>
      </c>
      <c r="V3612" s="92">
        <f t="shared" si="679"/>
        <v>0</v>
      </c>
      <c r="W3612" s="92">
        <f t="shared" si="680"/>
        <v>0</v>
      </c>
      <c r="X3612" s="92">
        <f t="shared" si="681"/>
        <v>0</v>
      </c>
      <c r="Y3612" s="92">
        <f t="shared" si="682"/>
        <v>0</v>
      </c>
      <c r="Z3612" s="92">
        <f t="shared" si="683"/>
        <v>0</v>
      </c>
      <c r="AA3612" s="92">
        <f t="shared" si="684"/>
        <v>0</v>
      </c>
      <c r="AB3612" s="92">
        <f t="shared" si="685"/>
        <v>0</v>
      </c>
      <c r="AC3612" s="92">
        <f t="shared" si="686"/>
        <v>0</v>
      </c>
      <c r="AD3612" s="92">
        <f t="shared" si="687"/>
        <v>0</v>
      </c>
      <c r="AE3612" s="92">
        <f t="shared" si="688"/>
        <v>0</v>
      </c>
      <c r="AF3612" s="118">
        <f t="shared" si="694"/>
        <v>0</v>
      </c>
    </row>
    <row r="3613" spans="2:32" ht="21.95" customHeight="1" x14ac:dyDescent="0.25">
      <c r="B3613" s="36" t="str">
        <f>IF(Vendas5!D81="","",Vendas5!D81)</f>
        <v/>
      </c>
      <c r="C3613" s="36" t="str">
        <f>IF(Vendas5!E81="","",Vendas5!E81)</f>
        <v/>
      </c>
      <c r="D3613" s="36" t="str">
        <f>IF(Vendas5!F81="","",Vendas5!F81)</f>
        <v/>
      </c>
      <c r="E3613" s="36" t="str">
        <f>IF(Vendas5!G81="","",Vendas5!G81)</f>
        <v/>
      </c>
      <c r="F3613" s="36" t="str">
        <f>IF(Vendas5!H81="","",Vendas5!H81)</f>
        <v/>
      </c>
      <c r="G3613" s="36" t="str">
        <f>IF(Vendas5!I81="","",Vendas5!I81)</f>
        <v/>
      </c>
      <c r="H3613" s="36" t="str">
        <f>IF(Vendas5!J81="","",Vendas5!J81)</f>
        <v/>
      </c>
      <c r="I3613" s="36" t="str">
        <f>IF(Vendas5!K81="","",Vendas5!K81)</f>
        <v/>
      </c>
      <c r="J3613" s="36" t="str">
        <f>IF(Vendas5!L81="","",Vendas5!L81)</f>
        <v/>
      </c>
      <c r="K3613" s="36" t="str">
        <f>IF(Vendas5!M81="","",Vendas5!M81)</f>
        <v/>
      </c>
      <c r="L3613" s="36" t="str">
        <f>IF(Vendas5!N81="","",Vendas5!N81)</f>
        <v/>
      </c>
      <c r="M3613" s="36" t="str">
        <f>IF(Vendas5!O81="","",Vendas5!O81)</f>
        <v/>
      </c>
      <c r="N3613" s="36" t="str">
        <f>IF(Vendas5!P81="","",Vendas5!P81)</f>
        <v/>
      </c>
      <c r="O3613" s="42">
        <f t="shared" si="689"/>
        <v>0</v>
      </c>
      <c r="P3613" s="105">
        <f t="shared" si="690"/>
        <v>0</v>
      </c>
      <c r="Q3613" s="105">
        <f t="shared" si="691"/>
        <v>0</v>
      </c>
      <c r="R3613" s="105">
        <f t="shared" si="692"/>
        <v>0</v>
      </c>
      <c r="S3613" s="22" t="str">
        <f t="shared" si="677"/>
        <v/>
      </c>
      <c r="T3613" s="92">
        <f t="shared" si="693"/>
        <v>0</v>
      </c>
      <c r="U3613" s="92">
        <f t="shared" si="678"/>
        <v>0</v>
      </c>
      <c r="V3613" s="92">
        <f t="shared" si="679"/>
        <v>0</v>
      </c>
      <c r="W3613" s="92">
        <f t="shared" si="680"/>
        <v>0</v>
      </c>
      <c r="X3613" s="92">
        <f t="shared" si="681"/>
        <v>0</v>
      </c>
      <c r="Y3613" s="92">
        <f t="shared" si="682"/>
        <v>0</v>
      </c>
      <c r="Z3613" s="92">
        <f t="shared" si="683"/>
        <v>0</v>
      </c>
      <c r="AA3613" s="92">
        <f t="shared" si="684"/>
        <v>0</v>
      </c>
      <c r="AB3613" s="92">
        <f t="shared" si="685"/>
        <v>0</v>
      </c>
      <c r="AC3613" s="92">
        <f t="shared" si="686"/>
        <v>0</v>
      </c>
      <c r="AD3613" s="92">
        <f t="shared" si="687"/>
        <v>0</v>
      </c>
      <c r="AE3613" s="92">
        <f t="shared" si="688"/>
        <v>0</v>
      </c>
      <c r="AF3613" s="118">
        <f t="shared" si="694"/>
        <v>0</v>
      </c>
    </row>
    <row r="3614" spans="2:32" ht="21.95" customHeight="1" x14ac:dyDescent="0.25">
      <c r="B3614" s="36" t="str">
        <f>IF(Vendas5!D82="","",Vendas5!D82)</f>
        <v/>
      </c>
      <c r="C3614" s="36" t="str">
        <f>IF(Vendas5!E82="","",Vendas5!E82)</f>
        <v/>
      </c>
      <c r="D3614" s="36" t="str">
        <f>IF(Vendas5!F82="","",Vendas5!F82)</f>
        <v/>
      </c>
      <c r="E3614" s="36" t="str">
        <f>IF(Vendas5!G82="","",Vendas5!G82)</f>
        <v/>
      </c>
      <c r="F3614" s="36" t="str">
        <f>IF(Vendas5!H82="","",Vendas5!H82)</f>
        <v/>
      </c>
      <c r="G3614" s="36" t="str">
        <f>IF(Vendas5!I82="","",Vendas5!I82)</f>
        <v/>
      </c>
      <c r="H3614" s="36" t="str">
        <f>IF(Vendas5!J82="","",Vendas5!J82)</f>
        <v/>
      </c>
      <c r="I3614" s="36" t="str">
        <f>IF(Vendas5!K82="","",Vendas5!K82)</f>
        <v/>
      </c>
      <c r="J3614" s="36" t="str">
        <f>IF(Vendas5!L82="","",Vendas5!L82)</f>
        <v/>
      </c>
      <c r="K3614" s="36" t="str">
        <f>IF(Vendas5!M82="","",Vendas5!M82)</f>
        <v/>
      </c>
      <c r="L3614" s="36" t="str">
        <f>IF(Vendas5!N82="","",Vendas5!N82)</f>
        <v/>
      </c>
      <c r="M3614" s="36" t="str">
        <f>IF(Vendas5!O82="","",Vendas5!O82)</f>
        <v/>
      </c>
      <c r="N3614" s="36" t="str">
        <f>IF(Vendas5!P82="","",Vendas5!P82)</f>
        <v/>
      </c>
      <c r="O3614" s="42">
        <f t="shared" si="689"/>
        <v>0</v>
      </c>
      <c r="P3614" s="105">
        <f t="shared" si="690"/>
        <v>0</v>
      </c>
      <c r="Q3614" s="105">
        <f t="shared" si="691"/>
        <v>0</v>
      </c>
      <c r="R3614" s="105">
        <f t="shared" si="692"/>
        <v>0</v>
      </c>
      <c r="S3614" s="22" t="str">
        <f t="shared" si="677"/>
        <v/>
      </c>
      <c r="T3614" s="92">
        <f t="shared" si="693"/>
        <v>0</v>
      </c>
      <c r="U3614" s="92">
        <f t="shared" si="678"/>
        <v>0</v>
      </c>
      <c r="V3614" s="92">
        <f t="shared" si="679"/>
        <v>0</v>
      </c>
      <c r="W3614" s="92">
        <f t="shared" si="680"/>
        <v>0</v>
      </c>
      <c r="X3614" s="92">
        <f t="shared" si="681"/>
        <v>0</v>
      </c>
      <c r="Y3614" s="92">
        <f t="shared" si="682"/>
        <v>0</v>
      </c>
      <c r="Z3614" s="92">
        <f t="shared" si="683"/>
        <v>0</v>
      </c>
      <c r="AA3614" s="92">
        <f t="shared" si="684"/>
        <v>0</v>
      </c>
      <c r="AB3614" s="92">
        <f t="shared" si="685"/>
        <v>0</v>
      </c>
      <c r="AC3614" s="92">
        <f t="shared" si="686"/>
        <v>0</v>
      </c>
      <c r="AD3614" s="92">
        <f t="shared" si="687"/>
        <v>0</v>
      </c>
      <c r="AE3614" s="92">
        <f t="shared" si="688"/>
        <v>0</v>
      </c>
      <c r="AF3614" s="118">
        <f t="shared" si="694"/>
        <v>0</v>
      </c>
    </row>
    <row r="3615" spans="2:32" ht="21.95" customHeight="1" x14ac:dyDescent="0.25">
      <c r="B3615" s="36" t="str">
        <f>IF(Vendas5!D83="","",Vendas5!D83)</f>
        <v/>
      </c>
      <c r="C3615" s="36" t="str">
        <f>IF(Vendas5!E83="","",Vendas5!E83)</f>
        <v/>
      </c>
      <c r="D3615" s="36" t="str">
        <f>IF(Vendas5!F83="","",Vendas5!F83)</f>
        <v/>
      </c>
      <c r="E3615" s="36" t="str">
        <f>IF(Vendas5!G83="","",Vendas5!G83)</f>
        <v/>
      </c>
      <c r="F3615" s="36" t="str">
        <f>IF(Vendas5!H83="","",Vendas5!H83)</f>
        <v/>
      </c>
      <c r="G3615" s="36" t="str">
        <f>IF(Vendas5!I83="","",Vendas5!I83)</f>
        <v/>
      </c>
      <c r="H3615" s="36" t="str">
        <f>IF(Vendas5!J83="","",Vendas5!J83)</f>
        <v/>
      </c>
      <c r="I3615" s="36" t="str">
        <f>IF(Vendas5!K83="","",Vendas5!K83)</f>
        <v/>
      </c>
      <c r="J3615" s="36" t="str">
        <f>IF(Vendas5!L83="","",Vendas5!L83)</f>
        <v/>
      </c>
      <c r="K3615" s="36" t="str">
        <f>IF(Vendas5!M83="","",Vendas5!M83)</f>
        <v/>
      </c>
      <c r="L3615" s="36" t="str">
        <f>IF(Vendas5!N83="","",Vendas5!N83)</f>
        <v/>
      </c>
      <c r="M3615" s="36" t="str">
        <f>IF(Vendas5!O83="","",Vendas5!O83)</f>
        <v/>
      </c>
      <c r="N3615" s="36" t="str">
        <f>IF(Vendas5!P83="","",Vendas5!P83)</f>
        <v/>
      </c>
      <c r="O3615" s="42">
        <f t="shared" si="689"/>
        <v>0</v>
      </c>
      <c r="P3615" s="105">
        <f t="shared" si="690"/>
        <v>0</v>
      </c>
      <c r="Q3615" s="105">
        <f t="shared" si="691"/>
        <v>0</v>
      </c>
      <c r="R3615" s="105">
        <f t="shared" si="692"/>
        <v>0</v>
      </c>
      <c r="S3615" s="22" t="str">
        <f t="shared" si="677"/>
        <v/>
      </c>
      <c r="T3615" s="92">
        <f t="shared" si="693"/>
        <v>0</v>
      </c>
      <c r="U3615" s="92">
        <f t="shared" si="678"/>
        <v>0</v>
      </c>
      <c r="V3615" s="92">
        <f t="shared" si="679"/>
        <v>0</v>
      </c>
      <c r="W3615" s="92">
        <f t="shared" si="680"/>
        <v>0</v>
      </c>
      <c r="X3615" s="92">
        <f t="shared" si="681"/>
        <v>0</v>
      </c>
      <c r="Y3615" s="92">
        <f t="shared" si="682"/>
        <v>0</v>
      </c>
      <c r="Z3615" s="92">
        <f t="shared" si="683"/>
        <v>0</v>
      </c>
      <c r="AA3615" s="92">
        <f t="shared" si="684"/>
        <v>0</v>
      </c>
      <c r="AB3615" s="92">
        <f t="shared" si="685"/>
        <v>0</v>
      </c>
      <c r="AC3615" s="92">
        <f t="shared" si="686"/>
        <v>0</v>
      </c>
      <c r="AD3615" s="92">
        <f t="shared" si="687"/>
        <v>0</v>
      </c>
      <c r="AE3615" s="92">
        <f t="shared" si="688"/>
        <v>0</v>
      </c>
      <c r="AF3615" s="118">
        <f t="shared" si="694"/>
        <v>0</v>
      </c>
    </row>
    <row r="3616" spans="2:32" ht="21.95" customHeight="1" x14ac:dyDescent="0.25">
      <c r="B3616" s="36" t="str">
        <f>IF(Vendas5!D84="","",Vendas5!D84)</f>
        <v/>
      </c>
      <c r="C3616" s="36" t="str">
        <f>IF(Vendas5!E84="","",Vendas5!E84)</f>
        <v/>
      </c>
      <c r="D3616" s="36" t="str">
        <f>IF(Vendas5!F84="","",Vendas5!F84)</f>
        <v/>
      </c>
      <c r="E3616" s="36" t="str">
        <f>IF(Vendas5!G84="","",Vendas5!G84)</f>
        <v/>
      </c>
      <c r="F3616" s="36" t="str">
        <f>IF(Vendas5!H84="","",Vendas5!H84)</f>
        <v/>
      </c>
      <c r="G3616" s="36" t="str">
        <f>IF(Vendas5!I84="","",Vendas5!I84)</f>
        <v/>
      </c>
      <c r="H3616" s="36" t="str">
        <f>IF(Vendas5!J84="","",Vendas5!J84)</f>
        <v/>
      </c>
      <c r="I3616" s="36" t="str">
        <f>IF(Vendas5!K84="","",Vendas5!K84)</f>
        <v/>
      </c>
      <c r="J3616" s="36" t="str">
        <f>IF(Vendas5!L84="","",Vendas5!L84)</f>
        <v/>
      </c>
      <c r="K3616" s="36" t="str">
        <f>IF(Vendas5!M84="","",Vendas5!M84)</f>
        <v/>
      </c>
      <c r="L3616" s="36" t="str">
        <f>IF(Vendas5!N84="","",Vendas5!N84)</f>
        <v/>
      </c>
      <c r="M3616" s="36" t="str">
        <f>IF(Vendas5!O84="","",Vendas5!O84)</f>
        <v/>
      </c>
      <c r="N3616" s="36" t="str">
        <f>IF(Vendas5!P84="","",Vendas5!P84)</f>
        <v/>
      </c>
      <c r="O3616" s="42">
        <f t="shared" si="689"/>
        <v>0</v>
      </c>
      <c r="P3616" s="105">
        <f t="shared" si="690"/>
        <v>0</v>
      </c>
      <c r="Q3616" s="105">
        <f t="shared" si="691"/>
        <v>0</v>
      </c>
      <c r="R3616" s="105">
        <f t="shared" si="692"/>
        <v>0</v>
      </c>
      <c r="S3616" s="22" t="str">
        <f t="shared" si="677"/>
        <v/>
      </c>
      <c r="T3616" s="92">
        <f t="shared" si="693"/>
        <v>0</v>
      </c>
      <c r="U3616" s="92">
        <f t="shared" si="678"/>
        <v>0</v>
      </c>
      <c r="V3616" s="92">
        <f t="shared" si="679"/>
        <v>0</v>
      </c>
      <c r="W3616" s="92">
        <f t="shared" si="680"/>
        <v>0</v>
      </c>
      <c r="X3616" s="92">
        <f t="shared" si="681"/>
        <v>0</v>
      </c>
      <c r="Y3616" s="92">
        <f t="shared" si="682"/>
        <v>0</v>
      </c>
      <c r="Z3616" s="92">
        <f t="shared" si="683"/>
        <v>0</v>
      </c>
      <c r="AA3616" s="92">
        <f t="shared" si="684"/>
        <v>0</v>
      </c>
      <c r="AB3616" s="92">
        <f t="shared" si="685"/>
        <v>0</v>
      </c>
      <c r="AC3616" s="92">
        <f t="shared" si="686"/>
        <v>0</v>
      </c>
      <c r="AD3616" s="92">
        <f t="shared" si="687"/>
        <v>0</v>
      </c>
      <c r="AE3616" s="92">
        <f t="shared" si="688"/>
        <v>0</v>
      </c>
      <c r="AF3616" s="118">
        <f t="shared" si="694"/>
        <v>0</v>
      </c>
    </row>
    <row r="3617" spans="2:32" ht="21.95" customHeight="1" x14ac:dyDescent="0.25">
      <c r="B3617" s="36" t="str">
        <f>IF(Vendas5!D85="","",Vendas5!D85)</f>
        <v/>
      </c>
      <c r="C3617" s="36" t="str">
        <f>IF(Vendas5!E85="","",Vendas5!E85)</f>
        <v/>
      </c>
      <c r="D3617" s="36" t="str">
        <f>IF(Vendas5!F85="","",Vendas5!F85)</f>
        <v/>
      </c>
      <c r="E3617" s="36" t="str">
        <f>IF(Vendas5!G85="","",Vendas5!G85)</f>
        <v/>
      </c>
      <c r="F3617" s="36" t="str">
        <f>IF(Vendas5!H85="","",Vendas5!H85)</f>
        <v/>
      </c>
      <c r="G3617" s="36" t="str">
        <f>IF(Vendas5!I85="","",Vendas5!I85)</f>
        <v/>
      </c>
      <c r="H3617" s="36" t="str">
        <f>IF(Vendas5!J85="","",Vendas5!J85)</f>
        <v/>
      </c>
      <c r="I3617" s="36" t="str">
        <f>IF(Vendas5!K85="","",Vendas5!K85)</f>
        <v/>
      </c>
      <c r="J3617" s="36" t="str">
        <f>IF(Vendas5!L85="","",Vendas5!L85)</f>
        <v/>
      </c>
      <c r="K3617" s="36" t="str">
        <f>IF(Vendas5!M85="","",Vendas5!M85)</f>
        <v/>
      </c>
      <c r="L3617" s="36" t="str">
        <f>IF(Vendas5!N85="","",Vendas5!N85)</f>
        <v/>
      </c>
      <c r="M3617" s="36" t="str">
        <f>IF(Vendas5!O85="","",Vendas5!O85)</f>
        <v/>
      </c>
      <c r="N3617" s="36" t="str">
        <f>IF(Vendas5!P85="","",Vendas5!P85)</f>
        <v/>
      </c>
      <c r="O3617" s="42">
        <f t="shared" si="689"/>
        <v>0</v>
      </c>
      <c r="P3617" s="105">
        <f t="shared" si="690"/>
        <v>0</v>
      </c>
      <c r="Q3617" s="105">
        <f t="shared" si="691"/>
        <v>0</v>
      </c>
      <c r="R3617" s="105">
        <f t="shared" si="692"/>
        <v>0</v>
      </c>
      <c r="S3617" s="22" t="str">
        <f t="shared" si="677"/>
        <v/>
      </c>
      <c r="T3617" s="92">
        <f t="shared" si="693"/>
        <v>0</v>
      </c>
      <c r="U3617" s="92">
        <f t="shared" si="678"/>
        <v>0</v>
      </c>
      <c r="V3617" s="92">
        <f t="shared" si="679"/>
        <v>0</v>
      </c>
      <c r="W3617" s="92">
        <f t="shared" si="680"/>
        <v>0</v>
      </c>
      <c r="X3617" s="92">
        <f t="shared" si="681"/>
        <v>0</v>
      </c>
      <c r="Y3617" s="92">
        <f t="shared" si="682"/>
        <v>0</v>
      </c>
      <c r="Z3617" s="92">
        <f t="shared" si="683"/>
        <v>0</v>
      </c>
      <c r="AA3617" s="92">
        <f t="shared" si="684"/>
        <v>0</v>
      </c>
      <c r="AB3617" s="92">
        <f t="shared" si="685"/>
        <v>0</v>
      </c>
      <c r="AC3617" s="92">
        <f t="shared" si="686"/>
        <v>0</v>
      </c>
      <c r="AD3617" s="92">
        <f t="shared" si="687"/>
        <v>0</v>
      </c>
      <c r="AE3617" s="92">
        <f t="shared" si="688"/>
        <v>0</v>
      </c>
      <c r="AF3617" s="118">
        <f t="shared" si="694"/>
        <v>0</v>
      </c>
    </row>
    <row r="3618" spans="2:32" ht="21.95" customHeight="1" x14ac:dyDescent="0.25">
      <c r="B3618" s="36" t="str">
        <f>IF(Vendas5!D86="","",Vendas5!D86)</f>
        <v/>
      </c>
      <c r="C3618" s="36" t="str">
        <f>IF(Vendas5!E86="","",Vendas5!E86)</f>
        <v/>
      </c>
      <c r="D3618" s="36" t="str">
        <f>IF(Vendas5!F86="","",Vendas5!F86)</f>
        <v/>
      </c>
      <c r="E3618" s="36" t="str">
        <f>IF(Vendas5!G86="","",Vendas5!G86)</f>
        <v/>
      </c>
      <c r="F3618" s="36" t="str">
        <f>IF(Vendas5!H86="","",Vendas5!H86)</f>
        <v/>
      </c>
      <c r="G3618" s="36" t="str">
        <f>IF(Vendas5!I86="","",Vendas5!I86)</f>
        <v/>
      </c>
      <c r="H3618" s="36" t="str">
        <f>IF(Vendas5!J86="","",Vendas5!J86)</f>
        <v/>
      </c>
      <c r="I3618" s="36" t="str">
        <f>IF(Vendas5!K86="","",Vendas5!K86)</f>
        <v/>
      </c>
      <c r="J3618" s="36" t="str">
        <f>IF(Vendas5!L86="","",Vendas5!L86)</f>
        <v/>
      </c>
      <c r="K3618" s="36" t="str">
        <f>IF(Vendas5!M86="","",Vendas5!M86)</f>
        <v/>
      </c>
      <c r="L3618" s="36" t="str">
        <f>IF(Vendas5!N86="","",Vendas5!N86)</f>
        <v/>
      </c>
      <c r="M3618" s="36" t="str">
        <f>IF(Vendas5!O86="","",Vendas5!O86)</f>
        <v/>
      </c>
      <c r="N3618" s="36" t="str">
        <f>IF(Vendas5!P86="","",Vendas5!P86)</f>
        <v/>
      </c>
      <c r="O3618" s="42">
        <f t="shared" si="689"/>
        <v>0</v>
      </c>
      <c r="P3618" s="105">
        <f t="shared" si="690"/>
        <v>0</v>
      </c>
      <c r="Q3618" s="105">
        <f t="shared" si="691"/>
        <v>0</v>
      </c>
      <c r="R3618" s="105">
        <f t="shared" si="692"/>
        <v>0</v>
      </c>
      <c r="S3618" s="22" t="str">
        <f t="shared" si="677"/>
        <v/>
      </c>
      <c r="T3618" s="92">
        <f t="shared" si="693"/>
        <v>0</v>
      </c>
      <c r="U3618" s="92">
        <f t="shared" si="678"/>
        <v>0</v>
      </c>
      <c r="V3618" s="92">
        <f t="shared" si="679"/>
        <v>0</v>
      </c>
      <c r="W3618" s="92">
        <f t="shared" si="680"/>
        <v>0</v>
      </c>
      <c r="X3618" s="92">
        <f t="shared" si="681"/>
        <v>0</v>
      </c>
      <c r="Y3618" s="92">
        <f t="shared" si="682"/>
        <v>0</v>
      </c>
      <c r="Z3618" s="92">
        <f t="shared" si="683"/>
        <v>0</v>
      </c>
      <c r="AA3618" s="92">
        <f t="shared" si="684"/>
        <v>0</v>
      </c>
      <c r="AB3618" s="92">
        <f t="shared" si="685"/>
        <v>0</v>
      </c>
      <c r="AC3618" s="92">
        <f t="shared" si="686"/>
        <v>0</v>
      </c>
      <c r="AD3618" s="92">
        <f t="shared" si="687"/>
        <v>0</v>
      </c>
      <c r="AE3618" s="92">
        <f t="shared" si="688"/>
        <v>0</v>
      </c>
      <c r="AF3618" s="118">
        <f t="shared" si="694"/>
        <v>0</v>
      </c>
    </row>
    <row r="3619" spans="2:32" ht="21.95" customHeight="1" x14ac:dyDescent="0.25">
      <c r="B3619" s="36" t="str">
        <f>IF(Vendas5!D87="","",Vendas5!D87)</f>
        <v/>
      </c>
      <c r="C3619" s="36" t="str">
        <f>IF(Vendas5!E87="","",Vendas5!E87)</f>
        <v/>
      </c>
      <c r="D3619" s="36" t="str">
        <f>IF(Vendas5!F87="","",Vendas5!F87)</f>
        <v/>
      </c>
      <c r="E3619" s="36" t="str">
        <f>IF(Vendas5!G87="","",Vendas5!G87)</f>
        <v/>
      </c>
      <c r="F3619" s="36" t="str">
        <f>IF(Vendas5!H87="","",Vendas5!H87)</f>
        <v/>
      </c>
      <c r="G3619" s="36" t="str">
        <f>IF(Vendas5!I87="","",Vendas5!I87)</f>
        <v/>
      </c>
      <c r="H3619" s="36" t="str">
        <f>IF(Vendas5!J87="","",Vendas5!J87)</f>
        <v/>
      </c>
      <c r="I3619" s="36" t="str">
        <f>IF(Vendas5!K87="","",Vendas5!K87)</f>
        <v/>
      </c>
      <c r="J3619" s="36" t="str">
        <f>IF(Vendas5!L87="","",Vendas5!L87)</f>
        <v/>
      </c>
      <c r="K3619" s="36" t="str">
        <f>IF(Vendas5!M87="","",Vendas5!M87)</f>
        <v/>
      </c>
      <c r="L3619" s="36" t="str">
        <f>IF(Vendas5!N87="","",Vendas5!N87)</f>
        <v/>
      </c>
      <c r="M3619" s="36" t="str">
        <f>IF(Vendas5!O87="","",Vendas5!O87)</f>
        <v/>
      </c>
      <c r="N3619" s="36" t="str">
        <f>IF(Vendas5!P87="","",Vendas5!P87)</f>
        <v/>
      </c>
      <c r="O3619" s="42">
        <f t="shared" si="689"/>
        <v>0</v>
      </c>
      <c r="P3619" s="105">
        <f t="shared" si="690"/>
        <v>0</v>
      </c>
      <c r="Q3619" s="105">
        <f t="shared" si="691"/>
        <v>0</v>
      </c>
      <c r="R3619" s="105">
        <f t="shared" si="692"/>
        <v>0</v>
      </c>
      <c r="S3619" s="22" t="str">
        <f t="shared" si="677"/>
        <v/>
      </c>
      <c r="T3619" s="92">
        <f t="shared" si="693"/>
        <v>0</v>
      </c>
      <c r="U3619" s="92">
        <f t="shared" si="678"/>
        <v>0</v>
      </c>
      <c r="V3619" s="92">
        <f t="shared" si="679"/>
        <v>0</v>
      </c>
      <c r="W3619" s="92">
        <f t="shared" si="680"/>
        <v>0</v>
      </c>
      <c r="X3619" s="92">
        <f t="shared" si="681"/>
        <v>0</v>
      </c>
      <c r="Y3619" s="92">
        <f t="shared" si="682"/>
        <v>0</v>
      </c>
      <c r="Z3619" s="92">
        <f t="shared" si="683"/>
        <v>0</v>
      </c>
      <c r="AA3619" s="92">
        <f t="shared" si="684"/>
        <v>0</v>
      </c>
      <c r="AB3619" s="92">
        <f t="shared" si="685"/>
        <v>0</v>
      </c>
      <c r="AC3619" s="92">
        <f t="shared" si="686"/>
        <v>0</v>
      </c>
      <c r="AD3619" s="92">
        <f t="shared" si="687"/>
        <v>0</v>
      </c>
      <c r="AE3619" s="92">
        <f t="shared" si="688"/>
        <v>0</v>
      </c>
      <c r="AF3619" s="118">
        <f t="shared" si="694"/>
        <v>0</v>
      </c>
    </row>
    <row r="3620" spans="2:32" ht="21.95" customHeight="1" x14ac:dyDescent="0.25">
      <c r="B3620" s="36" t="str">
        <f>IF(Vendas5!D88="","",Vendas5!D88)</f>
        <v/>
      </c>
      <c r="C3620" s="36" t="str">
        <f>IF(Vendas5!E88="","",Vendas5!E88)</f>
        <v/>
      </c>
      <c r="D3620" s="36" t="str">
        <f>IF(Vendas5!F88="","",Vendas5!F88)</f>
        <v/>
      </c>
      <c r="E3620" s="36" t="str">
        <f>IF(Vendas5!G88="","",Vendas5!G88)</f>
        <v/>
      </c>
      <c r="F3620" s="36" t="str">
        <f>IF(Vendas5!H88="","",Vendas5!H88)</f>
        <v/>
      </c>
      <c r="G3620" s="36" t="str">
        <f>IF(Vendas5!I88="","",Vendas5!I88)</f>
        <v/>
      </c>
      <c r="H3620" s="36" t="str">
        <f>IF(Vendas5!J88="","",Vendas5!J88)</f>
        <v/>
      </c>
      <c r="I3620" s="36" t="str">
        <f>IF(Vendas5!K88="","",Vendas5!K88)</f>
        <v/>
      </c>
      <c r="J3620" s="36" t="str">
        <f>IF(Vendas5!L88="","",Vendas5!L88)</f>
        <v/>
      </c>
      <c r="K3620" s="36" t="str">
        <f>IF(Vendas5!M88="","",Vendas5!M88)</f>
        <v/>
      </c>
      <c r="L3620" s="36" t="str">
        <f>IF(Vendas5!N88="","",Vendas5!N88)</f>
        <v/>
      </c>
      <c r="M3620" s="36" t="str">
        <f>IF(Vendas5!O88="","",Vendas5!O88)</f>
        <v/>
      </c>
      <c r="N3620" s="36" t="str">
        <f>IF(Vendas5!P88="","",Vendas5!P88)</f>
        <v/>
      </c>
      <c r="O3620" s="42">
        <f t="shared" si="689"/>
        <v>0</v>
      </c>
      <c r="P3620" s="105">
        <f t="shared" si="690"/>
        <v>0</v>
      </c>
      <c r="Q3620" s="105">
        <f t="shared" si="691"/>
        <v>0</v>
      </c>
      <c r="R3620" s="105">
        <f t="shared" si="692"/>
        <v>0</v>
      </c>
      <c r="S3620" s="22" t="str">
        <f t="shared" si="677"/>
        <v/>
      </c>
      <c r="T3620" s="92">
        <f t="shared" si="693"/>
        <v>0</v>
      </c>
      <c r="U3620" s="92">
        <f t="shared" si="678"/>
        <v>0</v>
      </c>
      <c r="V3620" s="92">
        <f t="shared" si="679"/>
        <v>0</v>
      </c>
      <c r="W3620" s="92">
        <f t="shared" si="680"/>
        <v>0</v>
      </c>
      <c r="X3620" s="92">
        <f t="shared" si="681"/>
        <v>0</v>
      </c>
      <c r="Y3620" s="92">
        <f t="shared" si="682"/>
        <v>0</v>
      </c>
      <c r="Z3620" s="92">
        <f t="shared" si="683"/>
        <v>0</v>
      </c>
      <c r="AA3620" s="92">
        <f t="shared" si="684"/>
        <v>0</v>
      </c>
      <c r="AB3620" s="92">
        <f t="shared" si="685"/>
        <v>0</v>
      </c>
      <c r="AC3620" s="92">
        <f t="shared" si="686"/>
        <v>0</v>
      </c>
      <c r="AD3620" s="92">
        <f t="shared" si="687"/>
        <v>0</v>
      </c>
      <c r="AE3620" s="92">
        <f t="shared" si="688"/>
        <v>0</v>
      </c>
      <c r="AF3620" s="118">
        <f t="shared" si="694"/>
        <v>0</v>
      </c>
    </row>
    <row r="3621" spans="2:32" ht="21.95" customHeight="1" x14ac:dyDescent="0.25">
      <c r="B3621" s="36" t="str">
        <f>IF(Vendas5!D89="","",Vendas5!D89)</f>
        <v/>
      </c>
      <c r="C3621" s="36" t="str">
        <f>IF(Vendas5!E89="","",Vendas5!E89)</f>
        <v/>
      </c>
      <c r="D3621" s="36" t="str">
        <f>IF(Vendas5!F89="","",Vendas5!F89)</f>
        <v/>
      </c>
      <c r="E3621" s="36" t="str">
        <f>IF(Vendas5!G89="","",Vendas5!G89)</f>
        <v/>
      </c>
      <c r="F3621" s="36" t="str">
        <f>IF(Vendas5!H89="","",Vendas5!H89)</f>
        <v/>
      </c>
      <c r="G3621" s="36" t="str">
        <f>IF(Vendas5!I89="","",Vendas5!I89)</f>
        <v/>
      </c>
      <c r="H3621" s="36" t="str">
        <f>IF(Vendas5!J89="","",Vendas5!J89)</f>
        <v/>
      </c>
      <c r="I3621" s="36" t="str">
        <f>IF(Vendas5!K89="","",Vendas5!K89)</f>
        <v/>
      </c>
      <c r="J3621" s="36" t="str">
        <f>IF(Vendas5!L89="","",Vendas5!L89)</f>
        <v/>
      </c>
      <c r="K3621" s="36" t="str">
        <f>IF(Vendas5!M89="","",Vendas5!M89)</f>
        <v/>
      </c>
      <c r="L3621" s="36" t="str">
        <f>IF(Vendas5!N89="","",Vendas5!N89)</f>
        <v/>
      </c>
      <c r="M3621" s="36" t="str">
        <f>IF(Vendas5!O89="","",Vendas5!O89)</f>
        <v/>
      </c>
      <c r="N3621" s="36" t="str">
        <f>IF(Vendas5!P89="","",Vendas5!P89)</f>
        <v/>
      </c>
      <c r="O3621" s="42">
        <f t="shared" si="689"/>
        <v>0</v>
      </c>
      <c r="P3621" s="105">
        <f t="shared" si="690"/>
        <v>0</v>
      </c>
      <c r="Q3621" s="105">
        <f t="shared" si="691"/>
        <v>0</v>
      </c>
      <c r="R3621" s="105">
        <f t="shared" si="692"/>
        <v>0</v>
      </c>
      <c r="S3621" s="22" t="str">
        <f t="shared" si="677"/>
        <v/>
      </c>
      <c r="T3621" s="92">
        <f t="shared" si="693"/>
        <v>0</v>
      </c>
      <c r="U3621" s="92">
        <f t="shared" si="678"/>
        <v>0</v>
      </c>
      <c r="V3621" s="92">
        <f t="shared" si="679"/>
        <v>0</v>
      </c>
      <c r="W3621" s="92">
        <f t="shared" si="680"/>
        <v>0</v>
      </c>
      <c r="X3621" s="92">
        <f t="shared" si="681"/>
        <v>0</v>
      </c>
      <c r="Y3621" s="92">
        <f t="shared" si="682"/>
        <v>0</v>
      </c>
      <c r="Z3621" s="92">
        <f t="shared" si="683"/>
        <v>0</v>
      </c>
      <c r="AA3621" s="92">
        <f t="shared" si="684"/>
        <v>0</v>
      </c>
      <c r="AB3621" s="92">
        <f t="shared" si="685"/>
        <v>0</v>
      </c>
      <c r="AC3621" s="92">
        <f t="shared" si="686"/>
        <v>0</v>
      </c>
      <c r="AD3621" s="92">
        <f t="shared" si="687"/>
        <v>0</v>
      </c>
      <c r="AE3621" s="92">
        <f t="shared" si="688"/>
        <v>0</v>
      </c>
      <c r="AF3621" s="118">
        <f t="shared" si="694"/>
        <v>0</v>
      </c>
    </row>
    <row r="3622" spans="2:32" ht="21.95" customHeight="1" x14ac:dyDescent="0.25">
      <c r="B3622" s="36" t="str">
        <f>IF(Vendas5!D90="","",Vendas5!D90)</f>
        <v/>
      </c>
      <c r="C3622" s="36" t="str">
        <f>IF(Vendas5!E90="","",Vendas5!E90)</f>
        <v/>
      </c>
      <c r="D3622" s="36" t="str">
        <f>IF(Vendas5!F90="","",Vendas5!F90)</f>
        <v/>
      </c>
      <c r="E3622" s="36" t="str">
        <f>IF(Vendas5!G90="","",Vendas5!G90)</f>
        <v/>
      </c>
      <c r="F3622" s="36" t="str">
        <f>IF(Vendas5!H90="","",Vendas5!H90)</f>
        <v/>
      </c>
      <c r="G3622" s="36" t="str">
        <f>IF(Vendas5!I90="","",Vendas5!I90)</f>
        <v/>
      </c>
      <c r="H3622" s="36" t="str">
        <f>IF(Vendas5!J90="","",Vendas5!J90)</f>
        <v/>
      </c>
      <c r="I3622" s="36" t="str">
        <f>IF(Vendas5!K90="","",Vendas5!K90)</f>
        <v/>
      </c>
      <c r="J3622" s="36" t="str">
        <f>IF(Vendas5!L90="","",Vendas5!L90)</f>
        <v/>
      </c>
      <c r="K3622" s="36" t="str">
        <f>IF(Vendas5!M90="","",Vendas5!M90)</f>
        <v/>
      </c>
      <c r="L3622" s="36" t="str">
        <f>IF(Vendas5!N90="","",Vendas5!N90)</f>
        <v/>
      </c>
      <c r="M3622" s="36" t="str">
        <f>IF(Vendas5!O90="","",Vendas5!O90)</f>
        <v/>
      </c>
      <c r="N3622" s="36" t="str">
        <f>IF(Vendas5!P90="","",Vendas5!P90)</f>
        <v/>
      </c>
      <c r="O3622" s="42">
        <f t="shared" si="689"/>
        <v>0</v>
      </c>
      <c r="P3622" s="105">
        <f t="shared" si="690"/>
        <v>0</v>
      </c>
      <c r="Q3622" s="105">
        <f t="shared" si="691"/>
        <v>0</v>
      </c>
      <c r="R3622" s="105">
        <f t="shared" si="692"/>
        <v>0</v>
      </c>
      <c r="S3622" s="22" t="str">
        <f t="shared" si="677"/>
        <v/>
      </c>
      <c r="T3622" s="92">
        <f t="shared" si="693"/>
        <v>0</v>
      </c>
      <c r="U3622" s="92">
        <f t="shared" si="678"/>
        <v>0</v>
      </c>
      <c r="V3622" s="92">
        <f t="shared" si="679"/>
        <v>0</v>
      </c>
      <c r="W3622" s="92">
        <f t="shared" si="680"/>
        <v>0</v>
      </c>
      <c r="X3622" s="92">
        <f t="shared" si="681"/>
        <v>0</v>
      </c>
      <c r="Y3622" s="92">
        <f t="shared" si="682"/>
        <v>0</v>
      </c>
      <c r="Z3622" s="92">
        <f t="shared" si="683"/>
        <v>0</v>
      </c>
      <c r="AA3622" s="92">
        <f t="shared" si="684"/>
        <v>0</v>
      </c>
      <c r="AB3622" s="92">
        <f t="shared" si="685"/>
        <v>0</v>
      </c>
      <c r="AC3622" s="92">
        <f t="shared" si="686"/>
        <v>0</v>
      </c>
      <c r="AD3622" s="92">
        <f t="shared" si="687"/>
        <v>0</v>
      </c>
      <c r="AE3622" s="92">
        <f t="shared" si="688"/>
        <v>0</v>
      </c>
      <c r="AF3622" s="118">
        <f t="shared" si="694"/>
        <v>0</v>
      </c>
    </row>
    <row r="3623" spans="2:32" ht="21.95" customHeight="1" x14ac:dyDescent="0.25">
      <c r="B3623" s="36" t="str">
        <f>IF(Vendas5!D91="","",Vendas5!D91)</f>
        <v/>
      </c>
      <c r="C3623" s="36" t="str">
        <f>IF(Vendas5!E91="","",Vendas5!E91)</f>
        <v/>
      </c>
      <c r="D3623" s="36" t="str">
        <f>IF(Vendas5!F91="","",Vendas5!F91)</f>
        <v/>
      </c>
      <c r="E3623" s="36" t="str">
        <f>IF(Vendas5!G91="","",Vendas5!G91)</f>
        <v/>
      </c>
      <c r="F3623" s="36" t="str">
        <f>IF(Vendas5!H91="","",Vendas5!H91)</f>
        <v/>
      </c>
      <c r="G3623" s="36" t="str">
        <f>IF(Vendas5!I91="","",Vendas5!I91)</f>
        <v/>
      </c>
      <c r="H3623" s="36" t="str">
        <f>IF(Vendas5!J91="","",Vendas5!J91)</f>
        <v/>
      </c>
      <c r="I3623" s="36" t="str">
        <f>IF(Vendas5!K91="","",Vendas5!K91)</f>
        <v/>
      </c>
      <c r="J3623" s="36" t="str">
        <f>IF(Vendas5!L91="","",Vendas5!L91)</f>
        <v/>
      </c>
      <c r="K3623" s="36" t="str">
        <f>IF(Vendas5!M91="","",Vendas5!M91)</f>
        <v/>
      </c>
      <c r="L3623" s="36" t="str">
        <f>IF(Vendas5!N91="","",Vendas5!N91)</f>
        <v/>
      </c>
      <c r="M3623" s="36" t="str">
        <f>IF(Vendas5!O91="","",Vendas5!O91)</f>
        <v/>
      </c>
      <c r="N3623" s="36" t="str">
        <f>IF(Vendas5!P91="","",Vendas5!P91)</f>
        <v/>
      </c>
      <c r="O3623" s="42">
        <f t="shared" si="689"/>
        <v>0</v>
      </c>
      <c r="P3623" s="105">
        <f t="shared" si="690"/>
        <v>0</v>
      </c>
      <c r="Q3623" s="105">
        <f t="shared" si="691"/>
        <v>0</v>
      </c>
      <c r="R3623" s="105">
        <f t="shared" si="692"/>
        <v>0</v>
      </c>
      <c r="S3623" s="22" t="str">
        <f t="shared" si="677"/>
        <v/>
      </c>
      <c r="T3623" s="92">
        <f t="shared" si="693"/>
        <v>0</v>
      </c>
      <c r="U3623" s="92">
        <f t="shared" si="678"/>
        <v>0</v>
      </c>
      <c r="V3623" s="92">
        <f t="shared" si="679"/>
        <v>0</v>
      </c>
      <c r="W3623" s="92">
        <f t="shared" si="680"/>
        <v>0</v>
      </c>
      <c r="X3623" s="92">
        <f t="shared" si="681"/>
        <v>0</v>
      </c>
      <c r="Y3623" s="92">
        <f t="shared" si="682"/>
        <v>0</v>
      </c>
      <c r="Z3623" s="92">
        <f t="shared" si="683"/>
        <v>0</v>
      </c>
      <c r="AA3623" s="92">
        <f t="shared" si="684"/>
        <v>0</v>
      </c>
      <c r="AB3623" s="92">
        <f t="shared" si="685"/>
        <v>0</v>
      </c>
      <c r="AC3623" s="92">
        <f t="shared" si="686"/>
        <v>0</v>
      </c>
      <c r="AD3623" s="92">
        <f t="shared" si="687"/>
        <v>0</v>
      </c>
      <c r="AE3623" s="92">
        <f t="shared" si="688"/>
        <v>0</v>
      </c>
      <c r="AF3623" s="118">
        <f t="shared" si="694"/>
        <v>0</v>
      </c>
    </row>
    <row r="3624" spans="2:32" ht="21.95" customHeight="1" x14ac:dyDescent="0.25">
      <c r="B3624" s="36" t="str">
        <f>IF(Vendas5!D92="","",Vendas5!D92)</f>
        <v/>
      </c>
      <c r="C3624" s="36" t="str">
        <f>IF(Vendas5!E92="","",Vendas5!E92)</f>
        <v/>
      </c>
      <c r="D3624" s="36" t="str">
        <f>IF(Vendas5!F92="","",Vendas5!F92)</f>
        <v/>
      </c>
      <c r="E3624" s="36" t="str">
        <f>IF(Vendas5!G92="","",Vendas5!G92)</f>
        <v/>
      </c>
      <c r="F3624" s="36" t="str">
        <f>IF(Vendas5!H92="","",Vendas5!H92)</f>
        <v/>
      </c>
      <c r="G3624" s="36" t="str">
        <f>IF(Vendas5!I92="","",Vendas5!I92)</f>
        <v/>
      </c>
      <c r="H3624" s="36" t="str">
        <f>IF(Vendas5!J92="","",Vendas5!J92)</f>
        <v/>
      </c>
      <c r="I3624" s="36" t="str">
        <f>IF(Vendas5!K92="","",Vendas5!K92)</f>
        <v/>
      </c>
      <c r="J3624" s="36" t="str">
        <f>IF(Vendas5!L92="","",Vendas5!L92)</f>
        <v/>
      </c>
      <c r="K3624" s="36" t="str">
        <f>IF(Vendas5!M92="","",Vendas5!M92)</f>
        <v/>
      </c>
      <c r="L3624" s="36" t="str">
        <f>IF(Vendas5!N92="","",Vendas5!N92)</f>
        <v/>
      </c>
      <c r="M3624" s="36" t="str">
        <f>IF(Vendas5!O92="","",Vendas5!O92)</f>
        <v/>
      </c>
      <c r="N3624" s="36" t="str">
        <f>IF(Vendas5!P92="","",Vendas5!P92)</f>
        <v/>
      </c>
      <c r="O3624" s="42">
        <f t="shared" si="689"/>
        <v>0</v>
      </c>
      <c r="P3624" s="105">
        <f t="shared" si="690"/>
        <v>0</v>
      </c>
      <c r="Q3624" s="105">
        <f t="shared" si="691"/>
        <v>0</v>
      </c>
      <c r="R3624" s="105">
        <f t="shared" si="692"/>
        <v>0</v>
      </c>
      <c r="S3624" s="22" t="str">
        <f t="shared" si="677"/>
        <v/>
      </c>
      <c r="T3624" s="92">
        <f t="shared" si="693"/>
        <v>0</v>
      </c>
      <c r="U3624" s="92">
        <f t="shared" si="678"/>
        <v>0</v>
      </c>
      <c r="V3624" s="92">
        <f t="shared" si="679"/>
        <v>0</v>
      </c>
      <c r="W3624" s="92">
        <f t="shared" si="680"/>
        <v>0</v>
      </c>
      <c r="X3624" s="92">
        <f t="shared" si="681"/>
        <v>0</v>
      </c>
      <c r="Y3624" s="92">
        <f t="shared" si="682"/>
        <v>0</v>
      </c>
      <c r="Z3624" s="92">
        <f t="shared" si="683"/>
        <v>0</v>
      </c>
      <c r="AA3624" s="92">
        <f t="shared" si="684"/>
        <v>0</v>
      </c>
      <c r="AB3624" s="92">
        <f t="shared" si="685"/>
        <v>0</v>
      </c>
      <c r="AC3624" s="92">
        <f t="shared" si="686"/>
        <v>0</v>
      </c>
      <c r="AD3624" s="92">
        <f t="shared" si="687"/>
        <v>0</v>
      </c>
      <c r="AE3624" s="92">
        <f t="shared" si="688"/>
        <v>0</v>
      </c>
      <c r="AF3624" s="118">
        <f t="shared" si="694"/>
        <v>0</v>
      </c>
    </row>
    <row r="3625" spans="2:32" ht="21.95" customHeight="1" x14ac:dyDescent="0.25">
      <c r="B3625" s="36" t="str">
        <f>IF(Vendas5!D93="","",Vendas5!D93)</f>
        <v/>
      </c>
      <c r="C3625" s="36" t="str">
        <f>IF(Vendas5!E93="","",Vendas5!E93)</f>
        <v/>
      </c>
      <c r="D3625" s="36" t="str">
        <f>IF(Vendas5!F93="","",Vendas5!F93)</f>
        <v/>
      </c>
      <c r="E3625" s="36" t="str">
        <f>IF(Vendas5!G93="","",Vendas5!G93)</f>
        <v/>
      </c>
      <c r="F3625" s="36" t="str">
        <f>IF(Vendas5!H93="","",Vendas5!H93)</f>
        <v/>
      </c>
      <c r="G3625" s="36" t="str">
        <f>IF(Vendas5!I93="","",Vendas5!I93)</f>
        <v/>
      </c>
      <c r="H3625" s="36" t="str">
        <f>IF(Vendas5!J93="","",Vendas5!J93)</f>
        <v/>
      </c>
      <c r="I3625" s="36" t="str">
        <f>IF(Vendas5!K93="","",Vendas5!K93)</f>
        <v/>
      </c>
      <c r="J3625" s="36" t="str">
        <f>IF(Vendas5!L93="","",Vendas5!L93)</f>
        <v/>
      </c>
      <c r="K3625" s="36" t="str">
        <f>IF(Vendas5!M93="","",Vendas5!M93)</f>
        <v/>
      </c>
      <c r="L3625" s="36" t="str">
        <f>IF(Vendas5!N93="","",Vendas5!N93)</f>
        <v/>
      </c>
      <c r="M3625" s="36" t="str">
        <f>IF(Vendas5!O93="","",Vendas5!O93)</f>
        <v/>
      </c>
      <c r="N3625" s="36" t="str">
        <f>IF(Vendas5!P93="","",Vendas5!P93)</f>
        <v/>
      </c>
      <c r="O3625" s="42">
        <f t="shared" si="689"/>
        <v>0</v>
      </c>
      <c r="P3625" s="105">
        <f t="shared" si="690"/>
        <v>0</v>
      </c>
      <c r="Q3625" s="105">
        <f t="shared" si="691"/>
        <v>0</v>
      </c>
      <c r="R3625" s="105">
        <f t="shared" si="692"/>
        <v>0</v>
      </c>
      <c r="S3625" s="22" t="str">
        <f t="shared" si="677"/>
        <v/>
      </c>
      <c r="T3625" s="92">
        <f t="shared" si="693"/>
        <v>0</v>
      </c>
      <c r="U3625" s="92">
        <f t="shared" si="678"/>
        <v>0</v>
      </c>
      <c r="V3625" s="92">
        <f t="shared" si="679"/>
        <v>0</v>
      </c>
      <c r="W3625" s="92">
        <f t="shared" si="680"/>
        <v>0</v>
      </c>
      <c r="X3625" s="92">
        <f t="shared" si="681"/>
        <v>0</v>
      </c>
      <c r="Y3625" s="92">
        <f t="shared" si="682"/>
        <v>0</v>
      </c>
      <c r="Z3625" s="92">
        <f t="shared" si="683"/>
        <v>0</v>
      </c>
      <c r="AA3625" s="92">
        <f t="shared" si="684"/>
        <v>0</v>
      </c>
      <c r="AB3625" s="92">
        <f t="shared" si="685"/>
        <v>0</v>
      </c>
      <c r="AC3625" s="92">
        <f t="shared" si="686"/>
        <v>0</v>
      </c>
      <c r="AD3625" s="92">
        <f t="shared" si="687"/>
        <v>0</v>
      </c>
      <c r="AE3625" s="92">
        <f t="shared" si="688"/>
        <v>0</v>
      </c>
      <c r="AF3625" s="118">
        <f t="shared" si="694"/>
        <v>0</v>
      </c>
    </row>
    <row r="3626" spans="2:32" ht="21.95" customHeight="1" x14ac:dyDescent="0.25">
      <c r="B3626" s="36" t="str">
        <f>IF(Vendas5!D94="","",Vendas5!D94)</f>
        <v/>
      </c>
      <c r="C3626" s="36" t="str">
        <f>IF(Vendas5!E94="","",Vendas5!E94)</f>
        <v/>
      </c>
      <c r="D3626" s="36" t="str">
        <f>IF(Vendas5!F94="","",Vendas5!F94)</f>
        <v/>
      </c>
      <c r="E3626" s="36" t="str">
        <f>IF(Vendas5!G94="","",Vendas5!G94)</f>
        <v/>
      </c>
      <c r="F3626" s="36" t="str">
        <f>IF(Vendas5!H94="","",Vendas5!H94)</f>
        <v/>
      </c>
      <c r="G3626" s="36" t="str">
        <f>IF(Vendas5!I94="","",Vendas5!I94)</f>
        <v/>
      </c>
      <c r="H3626" s="36" t="str">
        <f>IF(Vendas5!J94="","",Vendas5!J94)</f>
        <v/>
      </c>
      <c r="I3626" s="36" t="str">
        <f>IF(Vendas5!K94="","",Vendas5!K94)</f>
        <v/>
      </c>
      <c r="J3626" s="36" t="str">
        <f>IF(Vendas5!L94="","",Vendas5!L94)</f>
        <v/>
      </c>
      <c r="K3626" s="36" t="str">
        <f>IF(Vendas5!M94="","",Vendas5!M94)</f>
        <v/>
      </c>
      <c r="L3626" s="36" t="str">
        <f>IF(Vendas5!N94="","",Vendas5!N94)</f>
        <v/>
      </c>
      <c r="M3626" s="36" t="str">
        <f>IF(Vendas5!O94="","",Vendas5!O94)</f>
        <v/>
      </c>
      <c r="N3626" s="36" t="str">
        <f>IF(Vendas5!P94="","",Vendas5!P94)</f>
        <v/>
      </c>
      <c r="O3626" s="42">
        <f t="shared" si="689"/>
        <v>0</v>
      </c>
      <c r="P3626" s="105">
        <f t="shared" si="690"/>
        <v>0</v>
      </c>
      <c r="Q3626" s="105">
        <f t="shared" si="691"/>
        <v>0</v>
      </c>
      <c r="R3626" s="105">
        <f t="shared" si="692"/>
        <v>0</v>
      </c>
      <c r="S3626" s="22" t="str">
        <f t="shared" si="677"/>
        <v/>
      </c>
      <c r="T3626" s="92">
        <f t="shared" si="693"/>
        <v>0</v>
      </c>
      <c r="U3626" s="92">
        <f t="shared" si="678"/>
        <v>0</v>
      </c>
      <c r="V3626" s="92">
        <f t="shared" si="679"/>
        <v>0</v>
      </c>
      <c r="W3626" s="92">
        <f t="shared" si="680"/>
        <v>0</v>
      </c>
      <c r="X3626" s="92">
        <f t="shared" si="681"/>
        <v>0</v>
      </c>
      <c r="Y3626" s="92">
        <f t="shared" si="682"/>
        <v>0</v>
      </c>
      <c r="Z3626" s="92">
        <f t="shared" si="683"/>
        <v>0</v>
      </c>
      <c r="AA3626" s="92">
        <f t="shared" si="684"/>
        <v>0</v>
      </c>
      <c r="AB3626" s="92">
        <f t="shared" si="685"/>
        <v>0</v>
      </c>
      <c r="AC3626" s="92">
        <f t="shared" si="686"/>
        <v>0</v>
      </c>
      <c r="AD3626" s="92">
        <f t="shared" si="687"/>
        <v>0</v>
      </c>
      <c r="AE3626" s="92">
        <f t="shared" si="688"/>
        <v>0</v>
      </c>
      <c r="AF3626" s="118">
        <f t="shared" si="694"/>
        <v>0</v>
      </c>
    </row>
    <row r="3627" spans="2:32" ht="21.95" customHeight="1" x14ac:dyDescent="0.25">
      <c r="B3627" s="36" t="str">
        <f>IF(Vendas5!D95="","",Vendas5!D95)</f>
        <v/>
      </c>
      <c r="C3627" s="36" t="str">
        <f>IF(Vendas5!E95="","",Vendas5!E95)</f>
        <v/>
      </c>
      <c r="D3627" s="36" t="str">
        <f>IF(Vendas5!F95="","",Vendas5!F95)</f>
        <v/>
      </c>
      <c r="E3627" s="36" t="str">
        <f>IF(Vendas5!G95="","",Vendas5!G95)</f>
        <v/>
      </c>
      <c r="F3627" s="36" t="str">
        <f>IF(Vendas5!H95="","",Vendas5!H95)</f>
        <v/>
      </c>
      <c r="G3627" s="36" t="str">
        <f>IF(Vendas5!I95="","",Vendas5!I95)</f>
        <v/>
      </c>
      <c r="H3627" s="36" t="str">
        <f>IF(Vendas5!J95="","",Vendas5!J95)</f>
        <v/>
      </c>
      <c r="I3627" s="36" t="str">
        <f>IF(Vendas5!K95="","",Vendas5!K95)</f>
        <v/>
      </c>
      <c r="J3627" s="36" t="str">
        <f>IF(Vendas5!L95="","",Vendas5!L95)</f>
        <v/>
      </c>
      <c r="K3627" s="36" t="str">
        <f>IF(Vendas5!M95="","",Vendas5!M95)</f>
        <v/>
      </c>
      <c r="L3627" s="36" t="str">
        <f>IF(Vendas5!N95="","",Vendas5!N95)</f>
        <v/>
      </c>
      <c r="M3627" s="36" t="str">
        <f>IF(Vendas5!O95="","",Vendas5!O95)</f>
        <v/>
      </c>
      <c r="N3627" s="36" t="str">
        <f>IF(Vendas5!P95="","",Vendas5!P95)</f>
        <v/>
      </c>
      <c r="O3627" s="42">
        <f t="shared" si="689"/>
        <v>0</v>
      </c>
      <c r="P3627" s="105">
        <f t="shared" si="690"/>
        <v>0</v>
      </c>
      <c r="Q3627" s="105">
        <f t="shared" si="691"/>
        <v>0</v>
      </c>
      <c r="R3627" s="105">
        <f t="shared" si="692"/>
        <v>0</v>
      </c>
      <c r="S3627" s="22" t="str">
        <f t="shared" si="677"/>
        <v/>
      </c>
      <c r="T3627" s="92">
        <f t="shared" si="693"/>
        <v>0</v>
      </c>
      <c r="U3627" s="92">
        <f t="shared" si="678"/>
        <v>0</v>
      </c>
      <c r="V3627" s="92">
        <f t="shared" si="679"/>
        <v>0</v>
      </c>
      <c r="W3627" s="92">
        <f t="shared" si="680"/>
        <v>0</v>
      </c>
      <c r="X3627" s="92">
        <f t="shared" si="681"/>
        <v>0</v>
      </c>
      <c r="Y3627" s="92">
        <f t="shared" si="682"/>
        <v>0</v>
      </c>
      <c r="Z3627" s="92">
        <f t="shared" si="683"/>
        <v>0</v>
      </c>
      <c r="AA3627" s="92">
        <f t="shared" si="684"/>
        <v>0</v>
      </c>
      <c r="AB3627" s="92">
        <f t="shared" si="685"/>
        <v>0</v>
      </c>
      <c r="AC3627" s="92">
        <f t="shared" si="686"/>
        <v>0</v>
      </c>
      <c r="AD3627" s="92">
        <f t="shared" si="687"/>
        <v>0</v>
      </c>
      <c r="AE3627" s="92">
        <f t="shared" si="688"/>
        <v>0</v>
      </c>
      <c r="AF3627" s="118">
        <f t="shared" si="694"/>
        <v>0</v>
      </c>
    </row>
    <row r="3628" spans="2:32" ht="21.95" customHeight="1" x14ac:dyDescent="0.25">
      <c r="B3628" s="36" t="str">
        <f>IF(Vendas5!D96="","",Vendas5!D96)</f>
        <v/>
      </c>
      <c r="C3628" s="36" t="str">
        <f>IF(Vendas5!E96="","",Vendas5!E96)</f>
        <v/>
      </c>
      <c r="D3628" s="36" t="str">
        <f>IF(Vendas5!F96="","",Vendas5!F96)</f>
        <v/>
      </c>
      <c r="E3628" s="36" t="str">
        <f>IF(Vendas5!G96="","",Vendas5!G96)</f>
        <v/>
      </c>
      <c r="F3628" s="36" t="str">
        <f>IF(Vendas5!H96="","",Vendas5!H96)</f>
        <v/>
      </c>
      <c r="G3628" s="36" t="str">
        <f>IF(Vendas5!I96="","",Vendas5!I96)</f>
        <v/>
      </c>
      <c r="H3628" s="36" t="str">
        <f>IF(Vendas5!J96="","",Vendas5!J96)</f>
        <v/>
      </c>
      <c r="I3628" s="36" t="str">
        <f>IF(Vendas5!K96="","",Vendas5!K96)</f>
        <v/>
      </c>
      <c r="J3628" s="36" t="str">
        <f>IF(Vendas5!L96="","",Vendas5!L96)</f>
        <v/>
      </c>
      <c r="K3628" s="36" t="str">
        <f>IF(Vendas5!M96="","",Vendas5!M96)</f>
        <v/>
      </c>
      <c r="L3628" s="36" t="str">
        <f>IF(Vendas5!N96="","",Vendas5!N96)</f>
        <v/>
      </c>
      <c r="M3628" s="36" t="str">
        <f>IF(Vendas5!O96="","",Vendas5!O96)</f>
        <v/>
      </c>
      <c r="N3628" s="36" t="str">
        <f>IF(Vendas5!P96="","",Vendas5!P96)</f>
        <v/>
      </c>
      <c r="O3628" s="42">
        <f t="shared" si="689"/>
        <v>0</v>
      </c>
      <c r="P3628" s="105">
        <f t="shared" si="690"/>
        <v>0</v>
      </c>
      <c r="Q3628" s="105">
        <f t="shared" si="691"/>
        <v>0</v>
      </c>
      <c r="R3628" s="105">
        <f t="shared" si="692"/>
        <v>0</v>
      </c>
      <c r="S3628" s="22" t="str">
        <f t="shared" si="677"/>
        <v/>
      </c>
      <c r="T3628" s="92">
        <f t="shared" si="693"/>
        <v>0</v>
      </c>
      <c r="U3628" s="92">
        <f t="shared" si="678"/>
        <v>0</v>
      </c>
      <c r="V3628" s="92">
        <f t="shared" si="679"/>
        <v>0</v>
      </c>
      <c r="W3628" s="92">
        <f t="shared" si="680"/>
        <v>0</v>
      </c>
      <c r="X3628" s="92">
        <f t="shared" si="681"/>
        <v>0</v>
      </c>
      <c r="Y3628" s="92">
        <f t="shared" si="682"/>
        <v>0</v>
      </c>
      <c r="Z3628" s="92">
        <f t="shared" si="683"/>
        <v>0</v>
      </c>
      <c r="AA3628" s="92">
        <f t="shared" si="684"/>
        <v>0</v>
      </c>
      <c r="AB3628" s="92">
        <f t="shared" si="685"/>
        <v>0</v>
      </c>
      <c r="AC3628" s="92">
        <f t="shared" si="686"/>
        <v>0</v>
      </c>
      <c r="AD3628" s="92">
        <f t="shared" si="687"/>
        <v>0</v>
      </c>
      <c r="AE3628" s="92">
        <f t="shared" si="688"/>
        <v>0</v>
      </c>
      <c r="AF3628" s="118">
        <f t="shared" si="694"/>
        <v>0</v>
      </c>
    </row>
    <row r="3629" spans="2:32" ht="21.95" customHeight="1" x14ac:dyDescent="0.25">
      <c r="B3629" s="36" t="str">
        <f>IF(Vendas5!D97="","",Vendas5!D97)</f>
        <v/>
      </c>
      <c r="C3629" s="36" t="str">
        <f>IF(Vendas5!E97="","",Vendas5!E97)</f>
        <v/>
      </c>
      <c r="D3629" s="36" t="str">
        <f>IF(Vendas5!F97="","",Vendas5!F97)</f>
        <v/>
      </c>
      <c r="E3629" s="36" t="str">
        <f>IF(Vendas5!G97="","",Vendas5!G97)</f>
        <v/>
      </c>
      <c r="F3629" s="36" t="str">
        <f>IF(Vendas5!H97="","",Vendas5!H97)</f>
        <v/>
      </c>
      <c r="G3629" s="36" t="str">
        <f>IF(Vendas5!I97="","",Vendas5!I97)</f>
        <v/>
      </c>
      <c r="H3629" s="36" t="str">
        <f>IF(Vendas5!J97="","",Vendas5!J97)</f>
        <v/>
      </c>
      <c r="I3629" s="36" t="str">
        <f>IF(Vendas5!K97="","",Vendas5!K97)</f>
        <v/>
      </c>
      <c r="J3629" s="36" t="str">
        <f>IF(Vendas5!L97="","",Vendas5!L97)</f>
        <v/>
      </c>
      <c r="K3629" s="36" t="str">
        <f>IF(Vendas5!M97="","",Vendas5!M97)</f>
        <v/>
      </c>
      <c r="L3629" s="36" t="str">
        <f>IF(Vendas5!N97="","",Vendas5!N97)</f>
        <v/>
      </c>
      <c r="M3629" s="36" t="str">
        <f>IF(Vendas5!O97="","",Vendas5!O97)</f>
        <v/>
      </c>
      <c r="N3629" s="36" t="str">
        <f>IF(Vendas5!P97="","",Vendas5!P97)</f>
        <v/>
      </c>
      <c r="O3629" s="42">
        <f t="shared" si="689"/>
        <v>0</v>
      </c>
      <c r="P3629" s="105">
        <f t="shared" si="690"/>
        <v>0</v>
      </c>
      <c r="Q3629" s="105">
        <f t="shared" si="691"/>
        <v>0</v>
      </c>
      <c r="R3629" s="105">
        <f t="shared" si="692"/>
        <v>0</v>
      </c>
      <c r="S3629" s="22" t="str">
        <f t="shared" si="677"/>
        <v/>
      </c>
      <c r="T3629" s="92">
        <f t="shared" si="693"/>
        <v>0</v>
      </c>
      <c r="U3629" s="92">
        <f t="shared" si="678"/>
        <v>0</v>
      </c>
      <c r="V3629" s="92">
        <f t="shared" si="679"/>
        <v>0</v>
      </c>
      <c r="W3629" s="92">
        <f t="shared" si="680"/>
        <v>0</v>
      </c>
      <c r="X3629" s="92">
        <f t="shared" si="681"/>
        <v>0</v>
      </c>
      <c r="Y3629" s="92">
        <f t="shared" si="682"/>
        <v>0</v>
      </c>
      <c r="Z3629" s="92">
        <f t="shared" si="683"/>
        <v>0</v>
      </c>
      <c r="AA3629" s="92">
        <f t="shared" si="684"/>
        <v>0</v>
      </c>
      <c r="AB3629" s="92">
        <f t="shared" si="685"/>
        <v>0</v>
      </c>
      <c r="AC3629" s="92">
        <f t="shared" si="686"/>
        <v>0</v>
      </c>
      <c r="AD3629" s="92">
        <f t="shared" si="687"/>
        <v>0</v>
      </c>
      <c r="AE3629" s="92">
        <f t="shared" si="688"/>
        <v>0</v>
      </c>
      <c r="AF3629" s="118">
        <f t="shared" si="694"/>
        <v>0</v>
      </c>
    </row>
    <row r="3630" spans="2:32" ht="21.95" customHeight="1" x14ac:dyDescent="0.25">
      <c r="B3630" s="36" t="str">
        <f>IF(Vendas5!D98="","",Vendas5!D98)</f>
        <v/>
      </c>
      <c r="C3630" s="36" t="str">
        <f>IF(Vendas5!E98="","",Vendas5!E98)</f>
        <v/>
      </c>
      <c r="D3630" s="36" t="str">
        <f>IF(Vendas5!F98="","",Vendas5!F98)</f>
        <v/>
      </c>
      <c r="E3630" s="36" t="str">
        <f>IF(Vendas5!G98="","",Vendas5!G98)</f>
        <v/>
      </c>
      <c r="F3630" s="36" t="str">
        <f>IF(Vendas5!H98="","",Vendas5!H98)</f>
        <v/>
      </c>
      <c r="G3630" s="36" t="str">
        <f>IF(Vendas5!I98="","",Vendas5!I98)</f>
        <v/>
      </c>
      <c r="H3630" s="36" t="str">
        <f>IF(Vendas5!J98="","",Vendas5!J98)</f>
        <v/>
      </c>
      <c r="I3630" s="36" t="str">
        <f>IF(Vendas5!K98="","",Vendas5!K98)</f>
        <v/>
      </c>
      <c r="J3630" s="36" t="str">
        <f>IF(Vendas5!L98="","",Vendas5!L98)</f>
        <v/>
      </c>
      <c r="K3630" s="36" t="str">
        <f>IF(Vendas5!M98="","",Vendas5!M98)</f>
        <v/>
      </c>
      <c r="L3630" s="36" t="str">
        <f>IF(Vendas5!N98="","",Vendas5!N98)</f>
        <v/>
      </c>
      <c r="M3630" s="36" t="str">
        <f>IF(Vendas5!O98="","",Vendas5!O98)</f>
        <v/>
      </c>
      <c r="N3630" s="36" t="str">
        <f>IF(Vendas5!P98="","",Vendas5!P98)</f>
        <v/>
      </c>
      <c r="O3630" s="42">
        <f t="shared" si="689"/>
        <v>0</v>
      </c>
      <c r="P3630" s="105">
        <f t="shared" si="690"/>
        <v>0</v>
      </c>
      <c r="Q3630" s="105">
        <f t="shared" si="691"/>
        <v>0</v>
      </c>
      <c r="R3630" s="105">
        <f t="shared" si="692"/>
        <v>0</v>
      </c>
      <c r="S3630" s="22" t="str">
        <f t="shared" si="677"/>
        <v/>
      </c>
      <c r="T3630" s="92">
        <f t="shared" si="693"/>
        <v>0</v>
      </c>
      <c r="U3630" s="92">
        <f t="shared" si="678"/>
        <v>0</v>
      </c>
      <c r="V3630" s="92">
        <f t="shared" si="679"/>
        <v>0</v>
      </c>
      <c r="W3630" s="92">
        <f t="shared" si="680"/>
        <v>0</v>
      </c>
      <c r="X3630" s="92">
        <f t="shared" si="681"/>
        <v>0</v>
      </c>
      <c r="Y3630" s="92">
        <f t="shared" si="682"/>
        <v>0</v>
      </c>
      <c r="Z3630" s="92">
        <f t="shared" si="683"/>
        <v>0</v>
      </c>
      <c r="AA3630" s="92">
        <f t="shared" si="684"/>
        <v>0</v>
      </c>
      <c r="AB3630" s="92">
        <f t="shared" si="685"/>
        <v>0</v>
      </c>
      <c r="AC3630" s="92">
        <f t="shared" si="686"/>
        <v>0</v>
      </c>
      <c r="AD3630" s="92">
        <f t="shared" si="687"/>
        <v>0</v>
      </c>
      <c r="AE3630" s="92">
        <f t="shared" si="688"/>
        <v>0</v>
      </c>
      <c r="AF3630" s="118">
        <f t="shared" si="694"/>
        <v>0</v>
      </c>
    </row>
    <row r="3631" spans="2:32" ht="21.95" customHeight="1" x14ac:dyDescent="0.25">
      <c r="B3631" s="36" t="str">
        <f>IF(Vendas5!D99="","",Vendas5!D99)</f>
        <v/>
      </c>
      <c r="C3631" s="36" t="str">
        <f>IF(Vendas5!E99="","",Vendas5!E99)</f>
        <v/>
      </c>
      <c r="D3631" s="36" t="str">
        <f>IF(Vendas5!F99="","",Vendas5!F99)</f>
        <v/>
      </c>
      <c r="E3631" s="36" t="str">
        <f>IF(Vendas5!G99="","",Vendas5!G99)</f>
        <v/>
      </c>
      <c r="F3631" s="36" t="str">
        <f>IF(Vendas5!H99="","",Vendas5!H99)</f>
        <v/>
      </c>
      <c r="G3631" s="36" t="str">
        <f>IF(Vendas5!I99="","",Vendas5!I99)</f>
        <v/>
      </c>
      <c r="H3631" s="36" t="str">
        <f>IF(Vendas5!J99="","",Vendas5!J99)</f>
        <v/>
      </c>
      <c r="I3631" s="36" t="str">
        <f>IF(Vendas5!K99="","",Vendas5!K99)</f>
        <v/>
      </c>
      <c r="J3631" s="36" t="str">
        <f>IF(Vendas5!L99="","",Vendas5!L99)</f>
        <v/>
      </c>
      <c r="K3631" s="36" t="str">
        <f>IF(Vendas5!M99="","",Vendas5!M99)</f>
        <v/>
      </c>
      <c r="L3631" s="36" t="str">
        <f>IF(Vendas5!N99="","",Vendas5!N99)</f>
        <v/>
      </c>
      <c r="M3631" s="36" t="str">
        <f>IF(Vendas5!O99="","",Vendas5!O99)</f>
        <v/>
      </c>
      <c r="N3631" s="36" t="str">
        <f>IF(Vendas5!P99="","",Vendas5!P99)</f>
        <v/>
      </c>
      <c r="O3631" s="42">
        <f t="shared" si="689"/>
        <v>0</v>
      </c>
      <c r="P3631" s="105">
        <f t="shared" si="690"/>
        <v>0</v>
      </c>
      <c r="Q3631" s="105">
        <f t="shared" si="691"/>
        <v>0</v>
      </c>
      <c r="R3631" s="105">
        <f t="shared" si="692"/>
        <v>0</v>
      </c>
      <c r="S3631" s="22" t="str">
        <f t="shared" si="677"/>
        <v/>
      </c>
      <c r="T3631" s="92">
        <f t="shared" si="693"/>
        <v>0</v>
      </c>
      <c r="U3631" s="92">
        <f t="shared" si="678"/>
        <v>0</v>
      </c>
      <c r="V3631" s="92">
        <f t="shared" si="679"/>
        <v>0</v>
      </c>
      <c r="W3631" s="92">
        <f t="shared" si="680"/>
        <v>0</v>
      </c>
      <c r="X3631" s="92">
        <f t="shared" si="681"/>
        <v>0</v>
      </c>
      <c r="Y3631" s="92">
        <f t="shared" si="682"/>
        <v>0</v>
      </c>
      <c r="Z3631" s="92">
        <f t="shared" si="683"/>
        <v>0</v>
      </c>
      <c r="AA3631" s="92">
        <f t="shared" si="684"/>
        <v>0</v>
      </c>
      <c r="AB3631" s="92">
        <f t="shared" si="685"/>
        <v>0</v>
      </c>
      <c r="AC3631" s="92">
        <f t="shared" si="686"/>
        <v>0</v>
      </c>
      <c r="AD3631" s="92">
        <f t="shared" si="687"/>
        <v>0</v>
      </c>
      <c r="AE3631" s="92">
        <f t="shared" si="688"/>
        <v>0</v>
      </c>
      <c r="AF3631" s="118">
        <f t="shared" si="694"/>
        <v>0</v>
      </c>
    </row>
    <row r="3632" spans="2:32" ht="21.95" customHeight="1" x14ac:dyDescent="0.25">
      <c r="B3632" s="36" t="str">
        <f>IF(Vendas5!D100="","",Vendas5!D100)</f>
        <v/>
      </c>
      <c r="C3632" s="36" t="str">
        <f>IF(Vendas5!E100="","",Vendas5!E100)</f>
        <v/>
      </c>
      <c r="D3632" s="36" t="str">
        <f>IF(Vendas5!F100="","",Vendas5!F100)</f>
        <v/>
      </c>
      <c r="E3632" s="36" t="str">
        <f>IF(Vendas5!G100="","",Vendas5!G100)</f>
        <v/>
      </c>
      <c r="F3632" s="36" t="str">
        <f>IF(Vendas5!H100="","",Vendas5!H100)</f>
        <v/>
      </c>
      <c r="G3632" s="36" t="str">
        <f>IF(Vendas5!I100="","",Vendas5!I100)</f>
        <v/>
      </c>
      <c r="H3632" s="36" t="str">
        <f>IF(Vendas5!J100="","",Vendas5!J100)</f>
        <v/>
      </c>
      <c r="I3632" s="36" t="str">
        <f>IF(Vendas5!K100="","",Vendas5!K100)</f>
        <v/>
      </c>
      <c r="J3632" s="36" t="str">
        <f>IF(Vendas5!L100="","",Vendas5!L100)</f>
        <v/>
      </c>
      <c r="K3632" s="36" t="str">
        <f>IF(Vendas5!M100="","",Vendas5!M100)</f>
        <v/>
      </c>
      <c r="L3632" s="36" t="str">
        <f>IF(Vendas5!N100="","",Vendas5!N100)</f>
        <v/>
      </c>
      <c r="M3632" s="36" t="str">
        <f>IF(Vendas5!O100="","",Vendas5!O100)</f>
        <v/>
      </c>
      <c r="N3632" s="36" t="str">
        <f>IF(Vendas5!P100="","",Vendas5!P100)</f>
        <v/>
      </c>
      <c r="O3632" s="42">
        <f t="shared" si="689"/>
        <v>0</v>
      </c>
      <c r="P3632" s="105">
        <f t="shared" si="690"/>
        <v>0</v>
      </c>
      <c r="Q3632" s="105">
        <f t="shared" si="691"/>
        <v>0</v>
      </c>
      <c r="R3632" s="105">
        <f t="shared" si="692"/>
        <v>0</v>
      </c>
      <c r="S3632" s="22" t="str">
        <f t="shared" si="677"/>
        <v/>
      </c>
      <c r="T3632" s="92">
        <f t="shared" si="693"/>
        <v>0</v>
      </c>
      <c r="U3632" s="92">
        <f t="shared" si="678"/>
        <v>0</v>
      </c>
      <c r="V3632" s="92">
        <f t="shared" si="679"/>
        <v>0</v>
      </c>
      <c r="W3632" s="92">
        <f t="shared" si="680"/>
        <v>0</v>
      </c>
      <c r="X3632" s="92">
        <f t="shared" si="681"/>
        <v>0</v>
      </c>
      <c r="Y3632" s="92">
        <f t="shared" si="682"/>
        <v>0</v>
      </c>
      <c r="Z3632" s="92">
        <f t="shared" si="683"/>
        <v>0</v>
      </c>
      <c r="AA3632" s="92">
        <f t="shared" si="684"/>
        <v>0</v>
      </c>
      <c r="AB3632" s="92">
        <f t="shared" si="685"/>
        <v>0</v>
      </c>
      <c r="AC3632" s="92">
        <f t="shared" si="686"/>
        <v>0</v>
      </c>
      <c r="AD3632" s="92">
        <f t="shared" si="687"/>
        <v>0</v>
      </c>
      <c r="AE3632" s="92">
        <f t="shared" si="688"/>
        <v>0</v>
      </c>
      <c r="AF3632" s="118">
        <f t="shared" si="694"/>
        <v>0</v>
      </c>
    </row>
    <row r="3633" spans="2:32" ht="21.95" customHeight="1" x14ac:dyDescent="0.25">
      <c r="B3633" s="36" t="str">
        <f>IF(Vendas5!D101="","",Vendas5!D101)</f>
        <v/>
      </c>
      <c r="C3633" s="36" t="str">
        <f>IF(Vendas5!E101="","",Vendas5!E101)</f>
        <v/>
      </c>
      <c r="D3633" s="36" t="str">
        <f>IF(Vendas5!F101="","",Vendas5!F101)</f>
        <v/>
      </c>
      <c r="E3633" s="36" t="str">
        <f>IF(Vendas5!G101="","",Vendas5!G101)</f>
        <v/>
      </c>
      <c r="F3633" s="36" t="str">
        <f>IF(Vendas5!H101="","",Vendas5!H101)</f>
        <v/>
      </c>
      <c r="G3633" s="36" t="str">
        <f>IF(Vendas5!I101="","",Vendas5!I101)</f>
        <v/>
      </c>
      <c r="H3633" s="36" t="str">
        <f>IF(Vendas5!J101="","",Vendas5!J101)</f>
        <v/>
      </c>
      <c r="I3633" s="36" t="str">
        <f>IF(Vendas5!K101="","",Vendas5!K101)</f>
        <v/>
      </c>
      <c r="J3633" s="36" t="str">
        <f>IF(Vendas5!L101="","",Vendas5!L101)</f>
        <v/>
      </c>
      <c r="K3633" s="36" t="str">
        <f>IF(Vendas5!M101="","",Vendas5!M101)</f>
        <v/>
      </c>
      <c r="L3633" s="36" t="str">
        <f>IF(Vendas5!N101="","",Vendas5!N101)</f>
        <v/>
      </c>
      <c r="M3633" s="36" t="str">
        <f>IF(Vendas5!O101="","",Vendas5!O101)</f>
        <v/>
      </c>
      <c r="N3633" s="36" t="str">
        <f>IF(Vendas5!P101="","",Vendas5!P101)</f>
        <v/>
      </c>
      <c r="O3633" s="42">
        <f t="shared" si="689"/>
        <v>0</v>
      </c>
      <c r="P3633" s="105">
        <f t="shared" si="690"/>
        <v>0</v>
      </c>
      <c r="Q3633" s="105">
        <f t="shared" si="691"/>
        <v>0</v>
      </c>
      <c r="R3633" s="105">
        <f t="shared" si="692"/>
        <v>0</v>
      </c>
      <c r="S3633" s="22" t="str">
        <f t="shared" si="677"/>
        <v/>
      </c>
      <c r="T3633" s="92">
        <f t="shared" si="693"/>
        <v>0</v>
      </c>
      <c r="U3633" s="92">
        <f t="shared" si="678"/>
        <v>0</v>
      </c>
      <c r="V3633" s="92">
        <f t="shared" si="679"/>
        <v>0</v>
      </c>
      <c r="W3633" s="92">
        <f t="shared" si="680"/>
        <v>0</v>
      </c>
      <c r="X3633" s="92">
        <f t="shared" si="681"/>
        <v>0</v>
      </c>
      <c r="Y3633" s="92">
        <f t="shared" si="682"/>
        <v>0</v>
      </c>
      <c r="Z3633" s="92">
        <f t="shared" si="683"/>
        <v>0</v>
      </c>
      <c r="AA3633" s="92">
        <f t="shared" si="684"/>
        <v>0</v>
      </c>
      <c r="AB3633" s="92">
        <f t="shared" si="685"/>
        <v>0</v>
      </c>
      <c r="AC3633" s="92">
        <f t="shared" si="686"/>
        <v>0</v>
      </c>
      <c r="AD3633" s="92">
        <f t="shared" si="687"/>
        <v>0</v>
      </c>
      <c r="AE3633" s="92">
        <f t="shared" si="688"/>
        <v>0</v>
      </c>
      <c r="AF3633" s="118">
        <f t="shared" si="694"/>
        <v>0</v>
      </c>
    </row>
    <row r="3634" spans="2:32" ht="21.95" customHeight="1" x14ac:dyDescent="0.25">
      <c r="B3634" s="36" t="str">
        <f>IF(Vendas5!D102="","",Vendas5!D102)</f>
        <v/>
      </c>
      <c r="C3634" s="36" t="str">
        <f>IF(Vendas5!E102="","",Vendas5!E102)</f>
        <v/>
      </c>
      <c r="D3634" s="36" t="str">
        <f>IF(Vendas5!F102="","",Vendas5!F102)</f>
        <v/>
      </c>
      <c r="E3634" s="36" t="str">
        <f>IF(Vendas5!G102="","",Vendas5!G102)</f>
        <v/>
      </c>
      <c r="F3634" s="36" t="str">
        <f>IF(Vendas5!H102="","",Vendas5!H102)</f>
        <v/>
      </c>
      <c r="G3634" s="36" t="str">
        <f>IF(Vendas5!I102="","",Vendas5!I102)</f>
        <v/>
      </c>
      <c r="H3634" s="36" t="str">
        <f>IF(Vendas5!J102="","",Vendas5!J102)</f>
        <v/>
      </c>
      <c r="I3634" s="36" t="str">
        <f>IF(Vendas5!K102="","",Vendas5!K102)</f>
        <v/>
      </c>
      <c r="J3634" s="36" t="str">
        <f>IF(Vendas5!L102="","",Vendas5!L102)</f>
        <v/>
      </c>
      <c r="K3634" s="36" t="str">
        <f>IF(Vendas5!M102="","",Vendas5!M102)</f>
        <v/>
      </c>
      <c r="L3634" s="36" t="str">
        <f>IF(Vendas5!N102="","",Vendas5!N102)</f>
        <v/>
      </c>
      <c r="M3634" s="36" t="str">
        <f>IF(Vendas5!O102="","",Vendas5!O102)</f>
        <v/>
      </c>
      <c r="N3634" s="36" t="str">
        <f>IF(Vendas5!P102="","",Vendas5!P102)</f>
        <v/>
      </c>
      <c r="O3634" s="42">
        <f t="shared" si="689"/>
        <v>0</v>
      </c>
      <c r="P3634" s="105">
        <f t="shared" si="690"/>
        <v>0</v>
      </c>
      <c r="Q3634" s="105">
        <f t="shared" si="691"/>
        <v>0</v>
      </c>
      <c r="R3634" s="105">
        <f t="shared" si="692"/>
        <v>0</v>
      </c>
      <c r="S3634" s="22" t="str">
        <f t="shared" si="677"/>
        <v/>
      </c>
      <c r="T3634" s="92">
        <f t="shared" si="693"/>
        <v>0</v>
      </c>
      <c r="U3634" s="92">
        <f t="shared" si="678"/>
        <v>0</v>
      </c>
      <c r="V3634" s="92">
        <f t="shared" si="679"/>
        <v>0</v>
      </c>
      <c r="W3634" s="92">
        <f t="shared" si="680"/>
        <v>0</v>
      </c>
      <c r="X3634" s="92">
        <f t="shared" si="681"/>
        <v>0</v>
      </c>
      <c r="Y3634" s="92">
        <f t="shared" si="682"/>
        <v>0</v>
      </c>
      <c r="Z3634" s="92">
        <f t="shared" si="683"/>
        <v>0</v>
      </c>
      <c r="AA3634" s="92">
        <f t="shared" si="684"/>
        <v>0</v>
      </c>
      <c r="AB3634" s="92">
        <f t="shared" si="685"/>
        <v>0</v>
      </c>
      <c r="AC3634" s="92">
        <f t="shared" si="686"/>
        <v>0</v>
      </c>
      <c r="AD3634" s="92">
        <f t="shared" si="687"/>
        <v>0</v>
      </c>
      <c r="AE3634" s="92">
        <f t="shared" si="688"/>
        <v>0</v>
      </c>
      <c r="AF3634" s="118">
        <f t="shared" si="694"/>
        <v>0</v>
      </c>
    </row>
    <row r="3635" spans="2:32" ht="21.95" customHeight="1" x14ac:dyDescent="0.25">
      <c r="B3635" s="36" t="str">
        <f>IF(Vendas5!D103="","",Vendas5!D103)</f>
        <v/>
      </c>
      <c r="C3635" s="36" t="str">
        <f>IF(Vendas5!E103="","",Vendas5!E103)</f>
        <v/>
      </c>
      <c r="D3635" s="36" t="str">
        <f>IF(Vendas5!F103="","",Vendas5!F103)</f>
        <v/>
      </c>
      <c r="E3635" s="36" t="str">
        <f>IF(Vendas5!G103="","",Vendas5!G103)</f>
        <v/>
      </c>
      <c r="F3635" s="36" t="str">
        <f>IF(Vendas5!H103="","",Vendas5!H103)</f>
        <v/>
      </c>
      <c r="G3635" s="36" t="str">
        <f>IF(Vendas5!I103="","",Vendas5!I103)</f>
        <v/>
      </c>
      <c r="H3635" s="36" t="str">
        <f>IF(Vendas5!J103="","",Vendas5!J103)</f>
        <v/>
      </c>
      <c r="I3635" s="36" t="str">
        <f>IF(Vendas5!K103="","",Vendas5!K103)</f>
        <v/>
      </c>
      <c r="J3635" s="36" t="str">
        <f>IF(Vendas5!L103="","",Vendas5!L103)</f>
        <v/>
      </c>
      <c r="K3635" s="36" t="str">
        <f>IF(Vendas5!M103="","",Vendas5!M103)</f>
        <v/>
      </c>
      <c r="L3635" s="36" t="str">
        <f>IF(Vendas5!N103="","",Vendas5!N103)</f>
        <v/>
      </c>
      <c r="M3635" s="36" t="str">
        <f>IF(Vendas5!O103="","",Vendas5!O103)</f>
        <v/>
      </c>
      <c r="N3635" s="36" t="str">
        <f>IF(Vendas5!P103="","",Vendas5!P103)</f>
        <v/>
      </c>
      <c r="O3635" s="42">
        <f t="shared" si="689"/>
        <v>0</v>
      </c>
      <c r="P3635" s="105">
        <f t="shared" si="690"/>
        <v>0</v>
      </c>
      <c r="Q3635" s="105">
        <f t="shared" si="691"/>
        <v>0</v>
      </c>
      <c r="R3635" s="105">
        <f t="shared" si="692"/>
        <v>0</v>
      </c>
      <c r="S3635" s="22" t="str">
        <f t="shared" si="677"/>
        <v/>
      </c>
      <c r="T3635" s="92">
        <f t="shared" si="693"/>
        <v>0</v>
      </c>
      <c r="U3635" s="92">
        <f t="shared" si="678"/>
        <v>0</v>
      </c>
      <c r="V3635" s="92">
        <f t="shared" si="679"/>
        <v>0</v>
      </c>
      <c r="W3635" s="92">
        <f t="shared" si="680"/>
        <v>0</v>
      </c>
      <c r="X3635" s="92">
        <f t="shared" si="681"/>
        <v>0</v>
      </c>
      <c r="Y3635" s="92">
        <f t="shared" si="682"/>
        <v>0</v>
      </c>
      <c r="Z3635" s="92">
        <f t="shared" si="683"/>
        <v>0</v>
      </c>
      <c r="AA3635" s="92">
        <f t="shared" si="684"/>
        <v>0</v>
      </c>
      <c r="AB3635" s="92">
        <f t="shared" si="685"/>
        <v>0</v>
      </c>
      <c r="AC3635" s="92">
        <f t="shared" si="686"/>
        <v>0</v>
      </c>
      <c r="AD3635" s="92">
        <f t="shared" si="687"/>
        <v>0</v>
      </c>
      <c r="AE3635" s="92">
        <f t="shared" si="688"/>
        <v>0</v>
      </c>
      <c r="AF3635" s="118">
        <f t="shared" si="694"/>
        <v>0</v>
      </c>
    </row>
    <row r="3636" spans="2:32" ht="21.95" customHeight="1" x14ac:dyDescent="0.25">
      <c r="B3636" s="36" t="str">
        <f>IF(Vendas5!D104="","",Vendas5!D104)</f>
        <v/>
      </c>
      <c r="C3636" s="36" t="str">
        <f>IF(Vendas5!E104="","",Vendas5!E104)</f>
        <v/>
      </c>
      <c r="D3636" s="36" t="str">
        <f>IF(Vendas5!F104="","",Vendas5!F104)</f>
        <v/>
      </c>
      <c r="E3636" s="36" t="str">
        <f>IF(Vendas5!G104="","",Vendas5!G104)</f>
        <v/>
      </c>
      <c r="F3636" s="36" t="str">
        <f>IF(Vendas5!H104="","",Vendas5!H104)</f>
        <v/>
      </c>
      <c r="G3636" s="36" t="str">
        <f>IF(Vendas5!I104="","",Vendas5!I104)</f>
        <v/>
      </c>
      <c r="H3636" s="36" t="str">
        <f>IF(Vendas5!J104="","",Vendas5!J104)</f>
        <v/>
      </c>
      <c r="I3636" s="36" t="str">
        <f>IF(Vendas5!K104="","",Vendas5!K104)</f>
        <v/>
      </c>
      <c r="J3636" s="36" t="str">
        <f>IF(Vendas5!L104="","",Vendas5!L104)</f>
        <v/>
      </c>
      <c r="K3636" s="36" t="str">
        <f>IF(Vendas5!M104="","",Vendas5!M104)</f>
        <v/>
      </c>
      <c r="L3636" s="36" t="str">
        <f>IF(Vendas5!N104="","",Vendas5!N104)</f>
        <v/>
      </c>
      <c r="M3636" s="36" t="str">
        <f>IF(Vendas5!O104="","",Vendas5!O104)</f>
        <v/>
      </c>
      <c r="N3636" s="36" t="str">
        <f>IF(Vendas5!P104="","",Vendas5!P104)</f>
        <v/>
      </c>
      <c r="O3636" s="42">
        <f t="shared" si="689"/>
        <v>0</v>
      </c>
      <c r="P3636" s="105">
        <f t="shared" si="690"/>
        <v>0</v>
      </c>
      <c r="Q3636" s="105">
        <f t="shared" si="691"/>
        <v>0</v>
      </c>
      <c r="R3636" s="105">
        <f t="shared" si="692"/>
        <v>0</v>
      </c>
      <c r="S3636" s="22" t="str">
        <f t="shared" si="677"/>
        <v/>
      </c>
      <c r="T3636" s="92">
        <f t="shared" si="693"/>
        <v>0</v>
      </c>
      <c r="U3636" s="92">
        <f t="shared" si="678"/>
        <v>0</v>
      </c>
      <c r="V3636" s="92">
        <f t="shared" si="679"/>
        <v>0</v>
      </c>
      <c r="W3636" s="92">
        <f t="shared" si="680"/>
        <v>0</v>
      </c>
      <c r="X3636" s="92">
        <f t="shared" si="681"/>
        <v>0</v>
      </c>
      <c r="Y3636" s="92">
        <f t="shared" si="682"/>
        <v>0</v>
      </c>
      <c r="Z3636" s="92">
        <f t="shared" si="683"/>
        <v>0</v>
      </c>
      <c r="AA3636" s="92">
        <f t="shared" si="684"/>
        <v>0</v>
      </c>
      <c r="AB3636" s="92">
        <f t="shared" si="685"/>
        <v>0</v>
      </c>
      <c r="AC3636" s="92">
        <f t="shared" si="686"/>
        <v>0</v>
      </c>
      <c r="AD3636" s="92">
        <f t="shared" si="687"/>
        <v>0</v>
      </c>
      <c r="AE3636" s="92">
        <f t="shared" si="688"/>
        <v>0</v>
      </c>
      <c r="AF3636" s="118">
        <f t="shared" si="694"/>
        <v>0</v>
      </c>
    </row>
    <row r="3637" spans="2:32" ht="21.95" customHeight="1" x14ac:dyDescent="0.25">
      <c r="B3637" s="36" t="str">
        <f>IF(Vendas5!D105="","",Vendas5!D105)</f>
        <v/>
      </c>
      <c r="C3637" s="36" t="str">
        <f>IF(Vendas5!E105="","",Vendas5!E105)</f>
        <v/>
      </c>
      <c r="D3637" s="36" t="str">
        <f>IF(Vendas5!F105="","",Vendas5!F105)</f>
        <v/>
      </c>
      <c r="E3637" s="36" t="str">
        <f>IF(Vendas5!G105="","",Vendas5!G105)</f>
        <v/>
      </c>
      <c r="F3637" s="36" t="str">
        <f>IF(Vendas5!H105="","",Vendas5!H105)</f>
        <v/>
      </c>
      <c r="G3637" s="36" t="str">
        <f>IF(Vendas5!I105="","",Vendas5!I105)</f>
        <v/>
      </c>
      <c r="H3637" s="36" t="str">
        <f>IF(Vendas5!J105="","",Vendas5!J105)</f>
        <v/>
      </c>
      <c r="I3637" s="36" t="str">
        <f>IF(Vendas5!K105="","",Vendas5!K105)</f>
        <v/>
      </c>
      <c r="J3637" s="36" t="str">
        <f>IF(Vendas5!L105="","",Vendas5!L105)</f>
        <v/>
      </c>
      <c r="K3637" s="36" t="str">
        <f>IF(Vendas5!M105="","",Vendas5!M105)</f>
        <v/>
      </c>
      <c r="L3637" s="36" t="str">
        <f>IF(Vendas5!N105="","",Vendas5!N105)</f>
        <v/>
      </c>
      <c r="M3637" s="36" t="str">
        <f>IF(Vendas5!O105="","",Vendas5!O105)</f>
        <v/>
      </c>
      <c r="N3637" s="36" t="str">
        <f>IF(Vendas5!P105="","",Vendas5!P105)</f>
        <v/>
      </c>
      <c r="O3637" s="42">
        <f t="shared" si="689"/>
        <v>0</v>
      </c>
      <c r="P3637" s="105">
        <f t="shared" si="690"/>
        <v>0</v>
      </c>
      <c r="Q3637" s="105">
        <f t="shared" si="691"/>
        <v>0</v>
      </c>
      <c r="R3637" s="105">
        <f t="shared" si="692"/>
        <v>0</v>
      </c>
      <c r="S3637" s="22" t="str">
        <f t="shared" si="677"/>
        <v/>
      </c>
      <c r="T3637" s="92">
        <f t="shared" si="693"/>
        <v>0</v>
      </c>
      <c r="U3637" s="92">
        <f t="shared" si="678"/>
        <v>0</v>
      </c>
      <c r="V3637" s="92">
        <f t="shared" si="679"/>
        <v>0</v>
      </c>
      <c r="W3637" s="92">
        <f t="shared" si="680"/>
        <v>0</v>
      </c>
      <c r="X3637" s="92">
        <f t="shared" si="681"/>
        <v>0</v>
      </c>
      <c r="Y3637" s="92">
        <f t="shared" si="682"/>
        <v>0</v>
      </c>
      <c r="Z3637" s="92">
        <f t="shared" si="683"/>
        <v>0</v>
      </c>
      <c r="AA3637" s="92">
        <f t="shared" si="684"/>
        <v>0</v>
      </c>
      <c r="AB3637" s="92">
        <f t="shared" si="685"/>
        <v>0</v>
      </c>
      <c r="AC3637" s="92">
        <f t="shared" si="686"/>
        <v>0</v>
      </c>
      <c r="AD3637" s="92">
        <f t="shared" si="687"/>
        <v>0</v>
      </c>
      <c r="AE3637" s="92">
        <f t="shared" si="688"/>
        <v>0</v>
      </c>
      <c r="AF3637" s="118">
        <f t="shared" si="694"/>
        <v>0</v>
      </c>
    </row>
    <row r="3638" spans="2:32" ht="21.95" customHeight="1" x14ac:dyDescent="0.25">
      <c r="B3638" s="36" t="str">
        <f>IF(Vendas5!D106="","",Vendas5!D106)</f>
        <v/>
      </c>
      <c r="C3638" s="36" t="str">
        <f>IF(Vendas5!E106="","",Vendas5!E106)</f>
        <v/>
      </c>
      <c r="D3638" s="36" t="str">
        <f>IF(Vendas5!F106="","",Vendas5!F106)</f>
        <v/>
      </c>
      <c r="E3638" s="36" t="str">
        <f>IF(Vendas5!G106="","",Vendas5!G106)</f>
        <v/>
      </c>
      <c r="F3638" s="36" t="str">
        <f>IF(Vendas5!H106="","",Vendas5!H106)</f>
        <v/>
      </c>
      <c r="G3638" s="36" t="str">
        <f>IF(Vendas5!I106="","",Vendas5!I106)</f>
        <v/>
      </c>
      <c r="H3638" s="36" t="str">
        <f>IF(Vendas5!J106="","",Vendas5!J106)</f>
        <v/>
      </c>
      <c r="I3638" s="36" t="str">
        <f>IF(Vendas5!K106="","",Vendas5!K106)</f>
        <v/>
      </c>
      <c r="J3638" s="36" t="str">
        <f>IF(Vendas5!L106="","",Vendas5!L106)</f>
        <v/>
      </c>
      <c r="K3638" s="36" t="str">
        <f>IF(Vendas5!M106="","",Vendas5!M106)</f>
        <v/>
      </c>
      <c r="L3638" s="36" t="str">
        <f>IF(Vendas5!N106="","",Vendas5!N106)</f>
        <v/>
      </c>
      <c r="M3638" s="36" t="str">
        <f>IF(Vendas5!O106="","",Vendas5!O106)</f>
        <v/>
      </c>
      <c r="N3638" s="36" t="str">
        <f>IF(Vendas5!P106="","",Vendas5!P106)</f>
        <v/>
      </c>
      <c r="O3638" s="42">
        <f t="shared" si="689"/>
        <v>0</v>
      </c>
      <c r="P3638" s="105">
        <f t="shared" si="690"/>
        <v>0</v>
      </c>
      <c r="Q3638" s="105">
        <f t="shared" si="691"/>
        <v>0</v>
      </c>
      <c r="R3638" s="105">
        <f t="shared" si="692"/>
        <v>0</v>
      </c>
      <c r="S3638" s="22" t="str">
        <f t="shared" si="677"/>
        <v/>
      </c>
      <c r="T3638" s="92">
        <f t="shared" si="693"/>
        <v>0</v>
      </c>
      <c r="U3638" s="92">
        <f t="shared" si="678"/>
        <v>0</v>
      </c>
      <c r="V3638" s="92">
        <f t="shared" si="679"/>
        <v>0</v>
      </c>
      <c r="W3638" s="92">
        <f t="shared" si="680"/>
        <v>0</v>
      </c>
      <c r="X3638" s="92">
        <f t="shared" si="681"/>
        <v>0</v>
      </c>
      <c r="Y3638" s="92">
        <f t="shared" si="682"/>
        <v>0</v>
      </c>
      <c r="Z3638" s="92">
        <f t="shared" si="683"/>
        <v>0</v>
      </c>
      <c r="AA3638" s="92">
        <f t="shared" si="684"/>
        <v>0</v>
      </c>
      <c r="AB3638" s="92">
        <f t="shared" si="685"/>
        <v>0</v>
      </c>
      <c r="AC3638" s="92">
        <f t="shared" si="686"/>
        <v>0</v>
      </c>
      <c r="AD3638" s="92">
        <f t="shared" si="687"/>
        <v>0</v>
      </c>
      <c r="AE3638" s="92">
        <f t="shared" si="688"/>
        <v>0</v>
      </c>
      <c r="AF3638" s="118">
        <f t="shared" si="694"/>
        <v>0</v>
      </c>
    </row>
    <row r="3639" spans="2:32" ht="21.95" customHeight="1" x14ac:dyDescent="0.25">
      <c r="B3639" s="36" t="str">
        <f>IF(Vendas5!D107="","",Vendas5!D107)</f>
        <v/>
      </c>
      <c r="C3639" s="36" t="str">
        <f>IF(Vendas5!E107="","",Vendas5!E107)</f>
        <v/>
      </c>
      <c r="D3639" s="36" t="str">
        <f>IF(Vendas5!F107="","",Vendas5!F107)</f>
        <v/>
      </c>
      <c r="E3639" s="36" t="str">
        <f>IF(Vendas5!G107="","",Vendas5!G107)</f>
        <v/>
      </c>
      <c r="F3639" s="36" t="str">
        <f>IF(Vendas5!H107="","",Vendas5!H107)</f>
        <v/>
      </c>
      <c r="G3639" s="36" t="str">
        <f>IF(Vendas5!I107="","",Vendas5!I107)</f>
        <v/>
      </c>
      <c r="H3639" s="36" t="str">
        <f>IF(Vendas5!J107="","",Vendas5!J107)</f>
        <v/>
      </c>
      <c r="I3639" s="36" t="str">
        <f>IF(Vendas5!K107="","",Vendas5!K107)</f>
        <v/>
      </c>
      <c r="J3639" s="36" t="str">
        <f>IF(Vendas5!L107="","",Vendas5!L107)</f>
        <v/>
      </c>
      <c r="K3639" s="36" t="str">
        <f>IF(Vendas5!M107="","",Vendas5!M107)</f>
        <v/>
      </c>
      <c r="L3639" s="36" t="str">
        <f>IF(Vendas5!N107="","",Vendas5!N107)</f>
        <v/>
      </c>
      <c r="M3639" s="36" t="str">
        <f>IF(Vendas5!O107="","",Vendas5!O107)</f>
        <v/>
      </c>
      <c r="N3639" s="36" t="str">
        <f>IF(Vendas5!P107="","",Vendas5!P107)</f>
        <v/>
      </c>
      <c r="O3639" s="42">
        <f t="shared" si="689"/>
        <v>0</v>
      </c>
      <c r="P3639" s="105">
        <f t="shared" si="690"/>
        <v>0</v>
      </c>
      <c r="Q3639" s="105">
        <f t="shared" si="691"/>
        <v>0</v>
      </c>
      <c r="R3639" s="105">
        <f t="shared" si="692"/>
        <v>0</v>
      </c>
      <c r="S3639" s="22" t="str">
        <f t="shared" si="677"/>
        <v/>
      </c>
      <c r="T3639" s="92">
        <f t="shared" si="693"/>
        <v>0</v>
      </c>
      <c r="U3639" s="92">
        <f t="shared" si="678"/>
        <v>0</v>
      </c>
      <c r="V3639" s="92">
        <f t="shared" si="679"/>
        <v>0</v>
      </c>
      <c r="W3639" s="92">
        <f t="shared" si="680"/>
        <v>0</v>
      </c>
      <c r="X3639" s="92">
        <f t="shared" si="681"/>
        <v>0</v>
      </c>
      <c r="Y3639" s="92">
        <f t="shared" si="682"/>
        <v>0</v>
      </c>
      <c r="Z3639" s="92">
        <f t="shared" si="683"/>
        <v>0</v>
      </c>
      <c r="AA3639" s="92">
        <f t="shared" si="684"/>
        <v>0</v>
      </c>
      <c r="AB3639" s="92">
        <f t="shared" si="685"/>
        <v>0</v>
      </c>
      <c r="AC3639" s="92">
        <f t="shared" si="686"/>
        <v>0</v>
      </c>
      <c r="AD3639" s="92">
        <f t="shared" si="687"/>
        <v>0</v>
      </c>
      <c r="AE3639" s="92">
        <f t="shared" si="688"/>
        <v>0</v>
      </c>
      <c r="AF3639" s="118">
        <f t="shared" si="694"/>
        <v>0</v>
      </c>
    </row>
    <row r="3640" spans="2:32" ht="21.95" customHeight="1" x14ac:dyDescent="0.25">
      <c r="B3640" s="36" t="str">
        <f>IF(Vendas5!D108="","",Vendas5!D108)</f>
        <v/>
      </c>
      <c r="C3640" s="36" t="str">
        <f>IF(Vendas5!E108="","",Vendas5!E108)</f>
        <v/>
      </c>
      <c r="D3640" s="36" t="str">
        <f>IF(Vendas5!F108="","",Vendas5!F108)</f>
        <v/>
      </c>
      <c r="E3640" s="36" t="str">
        <f>IF(Vendas5!G108="","",Vendas5!G108)</f>
        <v/>
      </c>
      <c r="F3640" s="36" t="str">
        <f>IF(Vendas5!H108="","",Vendas5!H108)</f>
        <v/>
      </c>
      <c r="G3640" s="36" t="str">
        <f>IF(Vendas5!I108="","",Vendas5!I108)</f>
        <v/>
      </c>
      <c r="H3640" s="36" t="str">
        <f>IF(Vendas5!J108="","",Vendas5!J108)</f>
        <v/>
      </c>
      <c r="I3640" s="36" t="str">
        <f>IF(Vendas5!K108="","",Vendas5!K108)</f>
        <v/>
      </c>
      <c r="J3640" s="36" t="str">
        <f>IF(Vendas5!L108="","",Vendas5!L108)</f>
        <v/>
      </c>
      <c r="K3640" s="36" t="str">
        <f>IF(Vendas5!M108="","",Vendas5!M108)</f>
        <v/>
      </c>
      <c r="L3640" s="36" t="str">
        <f>IF(Vendas5!N108="","",Vendas5!N108)</f>
        <v/>
      </c>
      <c r="M3640" s="36" t="str">
        <f>IF(Vendas5!O108="","",Vendas5!O108)</f>
        <v/>
      </c>
      <c r="N3640" s="36" t="str">
        <f>IF(Vendas5!P108="","",Vendas5!P108)</f>
        <v/>
      </c>
      <c r="O3640" s="42">
        <f t="shared" si="689"/>
        <v>0</v>
      </c>
      <c r="P3640" s="105">
        <f t="shared" si="690"/>
        <v>0</v>
      </c>
      <c r="Q3640" s="105">
        <f t="shared" si="691"/>
        <v>0</v>
      </c>
      <c r="R3640" s="105">
        <f t="shared" si="692"/>
        <v>0</v>
      </c>
      <c r="S3640" s="22" t="str">
        <f t="shared" si="677"/>
        <v/>
      </c>
      <c r="T3640" s="92">
        <f t="shared" si="693"/>
        <v>0</v>
      </c>
      <c r="U3640" s="92">
        <f t="shared" si="678"/>
        <v>0</v>
      </c>
      <c r="V3640" s="92">
        <f t="shared" si="679"/>
        <v>0</v>
      </c>
      <c r="W3640" s="92">
        <f t="shared" si="680"/>
        <v>0</v>
      </c>
      <c r="X3640" s="92">
        <f t="shared" si="681"/>
        <v>0</v>
      </c>
      <c r="Y3640" s="92">
        <f t="shared" si="682"/>
        <v>0</v>
      </c>
      <c r="Z3640" s="92">
        <f t="shared" si="683"/>
        <v>0</v>
      </c>
      <c r="AA3640" s="92">
        <f t="shared" si="684"/>
        <v>0</v>
      </c>
      <c r="AB3640" s="92">
        <f t="shared" si="685"/>
        <v>0</v>
      </c>
      <c r="AC3640" s="92">
        <f t="shared" si="686"/>
        <v>0</v>
      </c>
      <c r="AD3640" s="92">
        <f t="shared" si="687"/>
        <v>0</v>
      </c>
      <c r="AE3640" s="92">
        <f t="shared" si="688"/>
        <v>0</v>
      </c>
      <c r="AF3640" s="118">
        <f t="shared" si="694"/>
        <v>0</v>
      </c>
    </row>
    <row r="3641" spans="2:32" ht="21.95" customHeight="1" x14ac:dyDescent="0.25">
      <c r="B3641" s="36" t="str">
        <f>IF(Vendas5!D109="","",Vendas5!D109)</f>
        <v/>
      </c>
      <c r="C3641" s="36" t="str">
        <f>IF(Vendas5!E109="","",Vendas5!E109)</f>
        <v/>
      </c>
      <c r="D3641" s="36" t="str">
        <f>IF(Vendas5!F109="","",Vendas5!F109)</f>
        <v/>
      </c>
      <c r="E3641" s="36" t="str">
        <f>IF(Vendas5!G109="","",Vendas5!G109)</f>
        <v/>
      </c>
      <c r="F3641" s="36" t="str">
        <f>IF(Vendas5!H109="","",Vendas5!H109)</f>
        <v/>
      </c>
      <c r="G3641" s="36" t="str">
        <f>IF(Vendas5!I109="","",Vendas5!I109)</f>
        <v/>
      </c>
      <c r="H3641" s="36" t="str">
        <f>IF(Vendas5!J109="","",Vendas5!J109)</f>
        <v/>
      </c>
      <c r="I3641" s="36" t="str">
        <f>IF(Vendas5!K109="","",Vendas5!K109)</f>
        <v/>
      </c>
      <c r="J3641" s="36" t="str">
        <f>IF(Vendas5!L109="","",Vendas5!L109)</f>
        <v/>
      </c>
      <c r="K3641" s="36" t="str">
        <f>IF(Vendas5!M109="","",Vendas5!M109)</f>
        <v/>
      </c>
      <c r="L3641" s="36" t="str">
        <f>IF(Vendas5!N109="","",Vendas5!N109)</f>
        <v/>
      </c>
      <c r="M3641" s="36" t="str">
        <f>IF(Vendas5!O109="","",Vendas5!O109)</f>
        <v/>
      </c>
      <c r="N3641" s="36" t="str">
        <f>IF(Vendas5!P109="","",Vendas5!P109)</f>
        <v/>
      </c>
      <c r="O3641" s="42">
        <f t="shared" si="689"/>
        <v>0</v>
      </c>
      <c r="P3641" s="105">
        <f t="shared" si="690"/>
        <v>0</v>
      </c>
      <c r="Q3641" s="105">
        <f t="shared" si="691"/>
        <v>0</v>
      </c>
      <c r="R3641" s="105">
        <f t="shared" si="692"/>
        <v>0</v>
      </c>
      <c r="S3641" s="22" t="str">
        <f t="shared" si="677"/>
        <v/>
      </c>
      <c r="T3641" s="92">
        <f t="shared" si="693"/>
        <v>0</v>
      </c>
      <c r="U3641" s="92">
        <f t="shared" si="678"/>
        <v>0</v>
      </c>
      <c r="V3641" s="92">
        <f t="shared" si="679"/>
        <v>0</v>
      </c>
      <c r="W3641" s="92">
        <f t="shared" si="680"/>
        <v>0</v>
      </c>
      <c r="X3641" s="92">
        <f t="shared" si="681"/>
        <v>0</v>
      </c>
      <c r="Y3641" s="92">
        <f t="shared" si="682"/>
        <v>0</v>
      </c>
      <c r="Z3641" s="92">
        <f t="shared" si="683"/>
        <v>0</v>
      </c>
      <c r="AA3641" s="92">
        <f t="shared" si="684"/>
        <v>0</v>
      </c>
      <c r="AB3641" s="92">
        <f t="shared" si="685"/>
        <v>0</v>
      </c>
      <c r="AC3641" s="92">
        <f t="shared" si="686"/>
        <v>0</v>
      </c>
      <c r="AD3641" s="92">
        <f t="shared" si="687"/>
        <v>0</v>
      </c>
      <c r="AE3641" s="92">
        <f t="shared" si="688"/>
        <v>0</v>
      </c>
      <c r="AF3641" s="118">
        <f t="shared" si="694"/>
        <v>0</v>
      </c>
    </row>
    <row r="3642" spans="2:32" ht="21.95" customHeight="1" x14ac:dyDescent="0.25">
      <c r="B3642" s="36" t="str">
        <f>IF(Vendas5!D110="","",Vendas5!D110)</f>
        <v/>
      </c>
      <c r="C3642" s="36" t="str">
        <f>IF(Vendas5!E110="","",Vendas5!E110)</f>
        <v/>
      </c>
      <c r="D3642" s="36" t="str">
        <f>IF(Vendas5!F110="","",Vendas5!F110)</f>
        <v/>
      </c>
      <c r="E3642" s="36" t="str">
        <f>IF(Vendas5!G110="","",Vendas5!G110)</f>
        <v/>
      </c>
      <c r="F3642" s="36" t="str">
        <f>IF(Vendas5!H110="","",Vendas5!H110)</f>
        <v/>
      </c>
      <c r="G3642" s="36" t="str">
        <f>IF(Vendas5!I110="","",Vendas5!I110)</f>
        <v/>
      </c>
      <c r="H3642" s="36" t="str">
        <f>IF(Vendas5!J110="","",Vendas5!J110)</f>
        <v/>
      </c>
      <c r="I3642" s="36" t="str">
        <f>IF(Vendas5!K110="","",Vendas5!K110)</f>
        <v/>
      </c>
      <c r="J3642" s="36" t="str">
        <f>IF(Vendas5!L110="","",Vendas5!L110)</f>
        <v/>
      </c>
      <c r="K3642" s="36" t="str">
        <f>IF(Vendas5!M110="","",Vendas5!M110)</f>
        <v/>
      </c>
      <c r="L3642" s="36" t="str">
        <f>IF(Vendas5!N110="","",Vendas5!N110)</f>
        <v/>
      </c>
      <c r="M3642" s="36" t="str">
        <f>IF(Vendas5!O110="","",Vendas5!O110)</f>
        <v/>
      </c>
      <c r="N3642" s="36" t="str">
        <f>IF(Vendas5!P110="","",Vendas5!P110)</f>
        <v/>
      </c>
      <c r="O3642" s="42">
        <f t="shared" si="689"/>
        <v>0</v>
      </c>
      <c r="P3642" s="105">
        <f t="shared" si="690"/>
        <v>0</v>
      </c>
      <c r="Q3642" s="105">
        <f t="shared" si="691"/>
        <v>0</v>
      </c>
      <c r="R3642" s="105">
        <f t="shared" si="692"/>
        <v>0</v>
      </c>
      <c r="S3642" s="22" t="str">
        <f t="shared" si="677"/>
        <v/>
      </c>
      <c r="T3642" s="92">
        <f t="shared" si="693"/>
        <v>0</v>
      </c>
      <c r="U3642" s="92">
        <f t="shared" si="678"/>
        <v>0</v>
      </c>
      <c r="V3642" s="92">
        <f t="shared" si="679"/>
        <v>0</v>
      </c>
      <c r="W3642" s="92">
        <f t="shared" si="680"/>
        <v>0</v>
      </c>
      <c r="X3642" s="92">
        <f t="shared" si="681"/>
        <v>0</v>
      </c>
      <c r="Y3642" s="92">
        <f t="shared" si="682"/>
        <v>0</v>
      </c>
      <c r="Z3642" s="92">
        <f t="shared" si="683"/>
        <v>0</v>
      </c>
      <c r="AA3642" s="92">
        <f t="shared" si="684"/>
        <v>0</v>
      </c>
      <c r="AB3642" s="92">
        <f t="shared" si="685"/>
        <v>0</v>
      </c>
      <c r="AC3642" s="92">
        <f t="shared" si="686"/>
        <v>0</v>
      </c>
      <c r="AD3642" s="92">
        <f t="shared" si="687"/>
        <v>0</v>
      </c>
      <c r="AE3642" s="92">
        <f t="shared" si="688"/>
        <v>0</v>
      </c>
      <c r="AF3642" s="118">
        <f t="shared" si="694"/>
        <v>0</v>
      </c>
    </row>
    <row r="3643" spans="2:32" ht="21.95" customHeight="1" x14ac:dyDescent="0.25">
      <c r="B3643" s="36" t="str">
        <f>IF(Vendas5!D111="","",Vendas5!D111)</f>
        <v/>
      </c>
      <c r="C3643" s="36" t="str">
        <f>IF(Vendas5!E111="","",Vendas5!E111)</f>
        <v/>
      </c>
      <c r="D3643" s="36" t="str">
        <f>IF(Vendas5!F111="","",Vendas5!F111)</f>
        <v/>
      </c>
      <c r="E3643" s="36" t="str">
        <f>IF(Vendas5!G111="","",Vendas5!G111)</f>
        <v/>
      </c>
      <c r="F3643" s="36" t="str">
        <f>IF(Vendas5!H111="","",Vendas5!H111)</f>
        <v/>
      </c>
      <c r="G3643" s="36" t="str">
        <f>IF(Vendas5!I111="","",Vendas5!I111)</f>
        <v/>
      </c>
      <c r="H3643" s="36" t="str">
        <f>IF(Vendas5!J111="","",Vendas5!J111)</f>
        <v/>
      </c>
      <c r="I3643" s="36" t="str">
        <f>IF(Vendas5!K111="","",Vendas5!K111)</f>
        <v/>
      </c>
      <c r="J3643" s="36" t="str">
        <f>IF(Vendas5!L111="","",Vendas5!L111)</f>
        <v/>
      </c>
      <c r="K3643" s="36" t="str">
        <f>IF(Vendas5!M111="","",Vendas5!M111)</f>
        <v/>
      </c>
      <c r="L3643" s="36" t="str">
        <f>IF(Vendas5!N111="","",Vendas5!N111)</f>
        <v/>
      </c>
      <c r="M3643" s="36" t="str">
        <f>IF(Vendas5!O111="","",Vendas5!O111)</f>
        <v/>
      </c>
      <c r="N3643" s="36" t="str">
        <f>IF(Vendas5!P111="","",Vendas5!P111)</f>
        <v/>
      </c>
      <c r="O3643" s="42">
        <f t="shared" si="689"/>
        <v>0</v>
      </c>
      <c r="P3643" s="105">
        <f t="shared" si="690"/>
        <v>0</v>
      </c>
      <c r="Q3643" s="105">
        <f t="shared" si="691"/>
        <v>0</v>
      </c>
      <c r="R3643" s="105">
        <f t="shared" si="692"/>
        <v>0</v>
      </c>
      <c r="S3643" s="22" t="str">
        <f t="shared" si="677"/>
        <v/>
      </c>
      <c r="T3643" s="92">
        <f t="shared" si="693"/>
        <v>0</v>
      </c>
      <c r="U3643" s="92">
        <f t="shared" si="678"/>
        <v>0</v>
      </c>
      <c r="V3643" s="92">
        <f t="shared" si="679"/>
        <v>0</v>
      </c>
      <c r="W3643" s="92">
        <f t="shared" si="680"/>
        <v>0</v>
      </c>
      <c r="X3643" s="92">
        <f t="shared" si="681"/>
        <v>0</v>
      </c>
      <c r="Y3643" s="92">
        <f t="shared" si="682"/>
        <v>0</v>
      </c>
      <c r="Z3643" s="92">
        <f t="shared" si="683"/>
        <v>0</v>
      </c>
      <c r="AA3643" s="92">
        <f t="shared" si="684"/>
        <v>0</v>
      </c>
      <c r="AB3643" s="92">
        <f t="shared" si="685"/>
        <v>0</v>
      </c>
      <c r="AC3643" s="92">
        <f t="shared" si="686"/>
        <v>0</v>
      </c>
      <c r="AD3643" s="92">
        <f t="shared" si="687"/>
        <v>0</v>
      </c>
      <c r="AE3643" s="92">
        <f t="shared" si="688"/>
        <v>0</v>
      </c>
      <c r="AF3643" s="118">
        <f t="shared" si="694"/>
        <v>0</v>
      </c>
    </row>
    <row r="3644" spans="2:32" ht="21.95" customHeight="1" x14ac:dyDescent="0.25">
      <c r="B3644" s="36" t="str">
        <f>IF(Vendas5!D112="","",Vendas5!D112)</f>
        <v/>
      </c>
      <c r="C3644" s="36" t="str">
        <f>IF(Vendas5!E112="","",Vendas5!E112)</f>
        <v/>
      </c>
      <c r="D3644" s="36" t="str">
        <f>IF(Vendas5!F112="","",Vendas5!F112)</f>
        <v/>
      </c>
      <c r="E3644" s="36" t="str">
        <f>IF(Vendas5!G112="","",Vendas5!G112)</f>
        <v/>
      </c>
      <c r="F3644" s="36" t="str">
        <f>IF(Vendas5!H112="","",Vendas5!H112)</f>
        <v/>
      </c>
      <c r="G3644" s="36" t="str">
        <f>IF(Vendas5!I112="","",Vendas5!I112)</f>
        <v/>
      </c>
      <c r="H3644" s="36" t="str">
        <f>IF(Vendas5!J112="","",Vendas5!J112)</f>
        <v/>
      </c>
      <c r="I3644" s="36" t="str">
        <f>IF(Vendas5!K112="","",Vendas5!K112)</f>
        <v/>
      </c>
      <c r="J3644" s="36" t="str">
        <f>IF(Vendas5!L112="","",Vendas5!L112)</f>
        <v/>
      </c>
      <c r="K3644" s="36" t="str">
        <f>IF(Vendas5!M112="","",Vendas5!M112)</f>
        <v/>
      </c>
      <c r="L3644" s="36" t="str">
        <f>IF(Vendas5!N112="","",Vendas5!N112)</f>
        <v/>
      </c>
      <c r="M3644" s="36" t="str">
        <f>IF(Vendas5!O112="","",Vendas5!O112)</f>
        <v/>
      </c>
      <c r="N3644" s="36" t="str">
        <f>IF(Vendas5!P112="","",Vendas5!P112)</f>
        <v/>
      </c>
      <c r="O3644" s="42">
        <f t="shared" si="689"/>
        <v>0</v>
      </c>
      <c r="P3644" s="105">
        <f t="shared" si="690"/>
        <v>0</v>
      </c>
      <c r="Q3644" s="105">
        <f t="shared" si="691"/>
        <v>0</v>
      </c>
      <c r="R3644" s="105">
        <f t="shared" si="692"/>
        <v>0</v>
      </c>
      <c r="S3644" s="22" t="str">
        <f t="shared" ref="S3644:S3707" si="695">B3644</f>
        <v/>
      </c>
      <c r="T3644" s="92">
        <f t="shared" si="693"/>
        <v>0</v>
      </c>
      <c r="U3644" s="92">
        <f t="shared" si="678"/>
        <v>0</v>
      </c>
      <c r="V3644" s="92">
        <f t="shared" si="679"/>
        <v>0</v>
      </c>
      <c r="W3644" s="92">
        <f t="shared" si="680"/>
        <v>0</v>
      </c>
      <c r="X3644" s="92">
        <f t="shared" si="681"/>
        <v>0</v>
      </c>
      <c r="Y3644" s="92">
        <f t="shared" si="682"/>
        <v>0</v>
      </c>
      <c r="Z3644" s="92">
        <f t="shared" si="683"/>
        <v>0</v>
      </c>
      <c r="AA3644" s="92">
        <f t="shared" si="684"/>
        <v>0</v>
      </c>
      <c r="AB3644" s="92">
        <f t="shared" si="685"/>
        <v>0</v>
      </c>
      <c r="AC3644" s="92">
        <f t="shared" si="686"/>
        <v>0</v>
      </c>
      <c r="AD3644" s="92">
        <f t="shared" si="687"/>
        <v>0</v>
      </c>
      <c r="AE3644" s="92">
        <f t="shared" si="688"/>
        <v>0</v>
      </c>
      <c r="AF3644" s="118">
        <f t="shared" si="694"/>
        <v>0</v>
      </c>
    </row>
    <row r="3645" spans="2:32" ht="21.95" customHeight="1" x14ac:dyDescent="0.25">
      <c r="B3645" s="36" t="str">
        <f>IF(Vendas5!D113="","",Vendas5!D113)</f>
        <v/>
      </c>
      <c r="C3645" s="36" t="str">
        <f>IF(Vendas5!E113="","",Vendas5!E113)</f>
        <v/>
      </c>
      <c r="D3645" s="36" t="str">
        <f>IF(Vendas5!F113="","",Vendas5!F113)</f>
        <v/>
      </c>
      <c r="E3645" s="36" t="str">
        <f>IF(Vendas5!G113="","",Vendas5!G113)</f>
        <v/>
      </c>
      <c r="F3645" s="36" t="str">
        <f>IF(Vendas5!H113="","",Vendas5!H113)</f>
        <v/>
      </c>
      <c r="G3645" s="36" t="str">
        <f>IF(Vendas5!I113="","",Vendas5!I113)</f>
        <v/>
      </c>
      <c r="H3645" s="36" t="str">
        <f>IF(Vendas5!J113="","",Vendas5!J113)</f>
        <v/>
      </c>
      <c r="I3645" s="36" t="str">
        <f>IF(Vendas5!K113="","",Vendas5!K113)</f>
        <v/>
      </c>
      <c r="J3645" s="36" t="str">
        <f>IF(Vendas5!L113="","",Vendas5!L113)</f>
        <v/>
      </c>
      <c r="K3645" s="36" t="str">
        <f>IF(Vendas5!M113="","",Vendas5!M113)</f>
        <v/>
      </c>
      <c r="L3645" s="36" t="str">
        <f>IF(Vendas5!N113="","",Vendas5!N113)</f>
        <v/>
      </c>
      <c r="M3645" s="36" t="str">
        <f>IF(Vendas5!O113="","",Vendas5!O113)</f>
        <v/>
      </c>
      <c r="N3645" s="36" t="str">
        <f>IF(Vendas5!P113="","",Vendas5!P113)</f>
        <v/>
      </c>
      <c r="O3645" s="42">
        <f t="shared" si="689"/>
        <v>0</v>
      </c>
      <c r="P3645" s="105">
        <f t="shared" si="690"/>
        <v>0</v>
      </c>
      <c r="Q3645" s="105">
        <f t="shared" si="691"/>
        <v>0</v>
      </c>
      <c r="R3645" s="105">
        <f t="shared" si="692"/>
        <v>0</v>
      </c>
      <c r="S3645" s="22" t="str">
        <f t="shared" si="695"/>
        <v/>
      </c>
      <c r="T3645" s="92">
        <f t="shared" si="693"/>
        <v>0</v>
      </c>
      <c r="U3645" s="92">
        <f t="shared" si="678"/>
        <v>0</v>
      </c>
      <c r="V3645" s="92">
        <f t="shared" si="679"/>
        <v>0</v>
      </c>
      <c r="W3645" s="92">
        <f t="shared" si="680"/>
        <v>0</v>
      </c>
      <c r="X3645" s="92">
        <f t="shared" si="681"/>
        <v>0</v>
      </c>
      <c r="Y3645" s="92">
        <f t="shared" si="682"/>
        <v>0</v>
      </c>
      <c r="Z3645" s="92">
        <f t="shared" si="683"/>
        <v>0</v>
      </c>
      <c r="AA3645" s="92">
        <f t="shared" si="684"/>
        <v>0</v>
      </c>
      <c r="AB3645" s="92">
        <f t="shared" si="685"/>
        <v>0</v>
      </c>
      <c r="AC3645" s="92">
        <f t="shared" si="686"/>
        <v>0</v>
      </c>
      <c r="AD3645" s="92">
        <f t="shared" si="687"/>
        <v>0</v>
      </c>
      <c r="AE3645" s="92">
        <f t="shared" si="688"/>
        <v>0</v>
      </c>
      <c r="AF3645" s="118">
        <f t="shared" si="694"/>
        <v>0</v>
      </c>
    </row>
    <row r="3646" spans="2:32" ht="21.95" customHeight="1" x14ac:dyDescent="0.25">
      <c r="B3646" s="36" t="str">
        <f>IF(Vendas5!D114="","",Vendas5!D114)</f>
        <v/>
      </c>
      <c r="C3646" s="36" t="str">
        <f>IF(Vendas5!E114="","",Vendas5!E114)</f>
        <v/>
      </c>
      <c r="D3646" s="36" t="str">
        <f>IF(Vendas5!F114="","",Vendas5!F114)</f>
        <v/>
      </c>
      <c r="E3646" s="36" t="str">
        <f>IF(Vendas5!G114="","",Vendas5!G114)</f>
        <v/>
      </c>
      <c r="F3646" s="36" t="str">
        <f>IF(Vendas5!H114="","",Vendas5!H114)</f>
        <v/>
      </c>
      <c r="G3646" s="36" t="str">
        <f>IF(Vendas5!I114="","",Vendas5!I114)</f>
        <v/>
      </c>
      <c r="H3646" s="36" t="str">
        <f>IF(Vendas5!J114="","",Vendas5!J114)</f>
        <v/>
      </c>
      <c r="I3646" s="36" t="str">
        <f>IF(Vendas5!K114="","",Vendas5!K114)</f>
        <v/>
      </c>
      <c r="J3646" s="36" t="str">
        <f>IF(Vendas5!L114="","",Vendas5!L114)</f>
        <v/>
      </c>
      <c r="K3646" s="36" t="str">
        <f>IF(Vendas5!M114="","",Vendas5!M114)</f>
        <v/>
      </c>
      <c r="L3646" s="36" t="str">
        <f>IF(Vendas5!N114="","",Vendas5!N114)</f>
        <v/>
      </c>
      <c r="M3646" s="36" t="str">
        <f>IF(Vendas5!O114="","",Vendas5!O114)</f>
        <v/>
      </c>
      <c r="N3646" s="36" t="str">
        <f>IF(Vendas5!P114="","",Vendas5!P114)</f>
        <v/>
      </c>
      <c r="O3646" s="42">
        <f t="shared" si="689"/>
        <v>0</v>
      </c>
      <c r="P3646" s="105">
        <f t="shared" si="690"/>
        <v>0</v>
      </c>
      <c r="Q3646" s="105">
        <f t="shared" si="691"/>
        <v>0</v>
      </c>
      <c r="R3646" s="105">
        <f t="shared" si="692"/>
        <v>0</v>
      </c>
      <c r="S3646" s="22" t="str">
        <f t="shared" si="695"/>
        <v/>
      </c>
      <c r="T3646" s="92">
        <f t="shared" si="693"/>
        <v>0</v>
      </c>
      <c r="U3646" s="92">
        <f t="shared" si="678"/>
        <v>0</v>
      </c>
      <c r="V3646" s="92">
        <f t="shared" si="679"/>
        <v>0</v>
      </c>
      <c r="W3646" s="92">
        <f t="shared" si="680"/>
        <v>0</v>
      </c>
      <c r="X3646" s="92">
        <f t="shared" si="681"/>
        <v>0</v>
      </c>
      <c r="Y3646" s="92">
        <f t="shared" si="682"/>
        <v>0</v>
      </c>
      <c r="Z3646" s="92">
        <f t="shared" si="683"/>
        <v>0</v>
      </c>
      <c r="AA3646" s="92">
        <f t="shared" si="684"/>
        <v>0</v>
      </c>
      <c r="AB3646" s="92">
        <f t="shared" si="685"/>
        <v>0</v>
      </c>
      <c r="AC3646" s="92">
        <f t="shared" si="686"/>
        <v>0</v>
      </c>
      <c r="AD3646" s="92">
        <f t="shared" si="687"/>
        <v>0</v>
      </c>
      <c r="AE3646" s="92">
        <f t="shared" si="688"/>
        <v>0</v>
      </c>
      <c r="AF3646" s="118">
        <f t="shared" si="694"/>
        <v>0</v>
      </c>
    </row>
    <row r="3647" spans="2:32" ht="21.95" customHeight="1" x14ac:dyDescent="0.25">
      <c r="B3647" s="36" t="str">
        <f>IF(Vendas5!D115="","",Vendas5!D115)</f>
        <v/>
      </c>
      <c r="C3647" s="36" t="str">
        <f>IF(Vendas5!E115="","",Vendas5!E115)</f>
        <v/>
      </c>
      <c r="D3647" s="36" t="str">
        <f>IF(Vendas5!F115="","",Vendas5!F115)</f>
        <v/>
      </c>
      <c r="E3647" s="36" t="str">
        <f>IF(Vendas5!G115="","",Vendas5!G115)</f>
        <v/>
      </c>
      <c r="F3647" s="36" t="str">
        <f>IF(Vendas5!H115="","",Vendas5!H115)</f>
        <v/>
      </c>
      <c r="G3647" s="36" t="str">
        <f>IF(Vendas5!I115="","",Vendas5!I115)</f>
        <v/>
      </c>
      <c r="H3647" s="36" t="str">
        <f>IF(Vendas5!J115="","",Vendas5!J115)</f>
        <v/>
      </c>
      <c r="I3647" s="36" t="str">
        <f>IF(Vendas5!K115="","",Vendas5!K115)</f>
        <v/>
      </c>
      <c r="J3647" s="36" t="str">
        <f>IF(Vendas5!L115="","",Vendas5!L115)</f>
        <v/>
      </c>
      <c r="K3647" s="36" t="str">
        <f>IF(Vendas5!M115="","",Vendas5!M115)</f>
        <v/>
      </c>
      <c r="L3647" s="36" t="str">
        <f>IF(Vendas5!N115="","",Vendas5!N115)</f>
        <v/>
      </c>
      <c r="M3647" s="36" t="str">
        <f>IF(Vendas5!O115="","",Vendas5!O115)</f>
        <v/>
      </c>
      <c r="N3647" s="36" t="str">
        <f>IF(Vendas5!P115="","",Vendas5!P115)</f>
        <v/>
      </c>
      <c r="O3647" s="42">
        <f t="shared" si="689"/>
        <v>0</v>
      </c>
      <c r="P3647" s="105">
        <f t="shared" si="690"/>
        <v>0</v>
      </c>
      <c r="Q3647" s="105">
        <f t="shared" si="691"/>
        <v>0</v>
      </c>
      <c r="R3647" s="105">
        <f t="shared" si="692"/>
        <v>0</v>
      </c>
      <c r="S3647" s="22" t="str">
        <f t="shared" si="695"/>
        <v/>
      </c>
      <c r="T3647" s="92">
        <f t="shared" si="693"/>
        <v>0</v>
      </c>
      <c r="U3647" s="92">
        <f t="shared" si="678"/>
        <v>0</v>
      </c>
      <c r="V3647" s="92">
        <f t="shared" si="679"/>
        <v>0</v>
      </c>
      <c r="W3647" s="92">
        <f t="shared" si="680"/>
        <v>0</v>
      </c>
      <c r="X3647" s="92">
        <f t="shared" si="681"/>
        <v>0</v>
      </c>
      <c r="Y3647" s="92">
        <f t="shared" si="682"/>
        <v>0</v>
      </c>
      <c r="Z3647" s="92">
        <f t="shared" si="683"/>
        <v>0</v>
      </c>
      <c r="AA3647" s="92">
        <f t="shared" si="684"/>
        <v>0</v>
      </c>
      <c r="AB3647" s="92">
        <f t="shared" si="685"/>
        <v>0</v>
      </c>
      <c r="AC3647" s="92">
        <f t="shared" si="686"/>
        <v>0</v>
      </c>
      <c r="AD3647" s="92">
        <f t="shared" si="687"/>
        <v>0</v>
      </c>
      <c r="AE3647" s="92">
        <f t="shared" si="688"/>
        <v>0</v>
      </c>
      <c r="AF3647" s="118">
        <f t="shared" si="694"/>
        <v>0</v>
      </c>
    </row>
    <row r="3648" spans="2:32" ht="21.95" customHeight="1" x14ac:dyDescent="0.25">
      <c r="B3648" s="36" t="str">
        <f>IF(Vendas5!D116="","",Vendas5!D116)</f>
        <v/>
      </c>
      <c r="C3648" s="36" t="str">
        <f>IF(Vendas5!E116="","",Vendas5!E116)</f>
        <v/>
      </c>
      <c r="D3648" s="36" t="str">
        <f>IF(Vendas5!F116="","",Vendas5!F116)</f>
        <v/>
      </c>
      <c r="E3648" s="36" t="str">
        <f>IF(Vendas5!G116="","",Vendas5!G116)</f>
        <v/>
      </c>
      <c r="F3648" s="36" t="str">
        <f>IF(Vendas5!H116="","",Vendas5!H116)</f>
        <v/>
      </c>
      <c r="G3648" s="36" t="str">
        <f>IF(Vendas5!I116="","",Vendas5!I116)</f>
        <v/>
      </c>
      <c r="H3648" s="36" t="str">
        <f>IF(Vendas5!J116="","",Vendas5!J116)</f>
        <v/>
      </c>
      <c r="I3648" s="36" t="str">
        <f>IF(Vendas5!K116="","",Vendas5!K116)</f>
        <v/>
      </c>
      <c r="J3648" s="36" t="str">
        <f>IF(Vendas5!L116="","",Vendas5!L116)</f>
        <v/>
      </c>
      <c r="K3648" s="36" t="str">
        <f>IF(Vendas5!M116="","",Vendas5!M116)</f>
        <v/>
      </c>
      <c r="L3648" s="36" t="str">
        <f>IF(Vendas5!N116="","",Vendas5!N116)</f>
        <v/>
      </c>
      <c r="M3648" s="36" t="str">
        <f>IF(Vendas5!O116="","",Vendas5!O116)</f>
        <v/>
      </c>
      <c r="N3648" s="36" t="str">
        <f>IF(Vendas5!P116="","",Vendas5!P116)</f>
        <v/>
      </c>
      <c r="O3648" s="42">
        <f t="shared" si="689"/>
        <v>0</v>
      </c>
      <c r="P3648" s="105">
        <f t="shared" si="690"/>
        <v>0</v>
      </c>
      <c r="Q3648" s="105">
        <f t="shared" si="691"/>
        <v>0</v>
      </c>
      <c r="R3648" s="105">
        <f t="shared" si="692"/>
        <v>0</v>
      </c>
      <c r="S3648" s="22" t="str">
        <f t="shared" si="695"/>
        <v/>
      </c>
      <c r="T3648" s="92">
        <f t="shared" si="693"/>
        <v>0</v>
      </c>
      <c r="U3648" s="92">
        <f t="shared" si="678"/>
        <v>0</v>
      </c>
      <c r="V3648" s="92">
        <f t="shared" si="679"/>
        <v>0</v>
      </c>
      <c r="W3648" s="92">
        <f t="shared" si="680"/>
        <v>0</v>
      </c>
      <c r="X3648" s="92">
        <f t="shared" si="681"/>
        <v>0</v>
      </c>
      <c r="Y3648" s="92">
        <f t="shared" si="682"/>
        <v>0</v>
      </c>
      <c r="Z3648" s="92">
        <f t="shared" si="683"/>
        <v>0</v>
      </c>
      <c r="AA3648" s="92">
        <f t="shared" si="684"/>
        <v>0</v>
      </c>
      <c r="AB3648" s="92">
        <f t="shared" si="685"/>
        <v>0</v>
      </c>
      <c r="AC3648" s="92">
        <f t="shared" si="686"/>
        <v>0</v>
      </c>
      <c r="AD3648" s="92">
        <f t="shared" si="687"/>
        <v>0</v>
      </c>
      <c r="AE3648" s="92">
        <f t="shared" si="688"/>
        <v>0</v>
      </c>
      <c r="AF3648" s="118">
        <f t="shared" si="694"/>
        <v>0</v>
      </c>
    </row>
    <row r="3649" spans="2:32" ht="21.95" customHeight="1" x14ac:dyDescent="0.25">
      <c r="B3649" s="36" t="str">
        <f>IF(Vendas5!D117="","",Vendas5!D117)</f>
        <v/>
      </c>
      <c r="C3649" s="36" t="str">
        <f>IF(Vendas5!E117="","",Vendas5!E117)</f>
        <v/>
      </c>
      <c r="D3649" s="36" t="str">
        <f>IF(Vendas5!F117="","",Vendas5!F117)</f>
        <v/>
      </c>
      <c r="E3649" s="36" t="str">
        <f>IF(Vendas5!G117="","",Vendas5!G117)</f>
        <v/>
      </c>
      <c r="F3649" s="36" t="str">
        <f>IF(Vendas5!H117="","",Vendas5!H117)</f>
        <v/>
      </c>
      <c r="G3649" s="36" t="str">
        <f>IF(Vendas5!I117="","",Vendas5!I117)</f>
        <v/>
      </c>
      <c r="H3649" s="36" t="str">
        <f>IF(Vendas5!J117="","",Vendas5!J117)</f>
        <v/>
      </c>
      <c r="I3649" s="36" t="str">
        <f>IF(Vendas5!K117="","",Vendas5!K117)</f>
        <v/>
      </c>
      <c r="J3649" s="36" t="str">
        <f>IF(Vendas5!L117="","",Vendas5!L117)</f>
        <v/>
      </c>
      <c r="K3649" s="36" t="str">
        <f>IF(Vendas5!M117="","",Vendas5!M117)</f>
        <v/>
      </c>
      <c r="L3649" s="36" t="str">
        <f>IF(Vendas5!N117="","",Vendas5!N117)</f>
        <v/>
      </c>
      <c r="M3649" s="36" t="str">
        <f>IF(Vendas5!O117="","",Vendas5!O117)</f>
        <v/>
      </c>
      <c r="N3649" s="36" t="str">
        <f>IF(Vendas5!P117="","",Vendas5!P117)</f>
        <v/>
      </c>
      <c r="O3649" s="42">
        <f t="shared" si="689"/>
        <v>0</v>
      </c>
      <c r="P3649" s="105">
        <f t="shared" si="690"/>
        <v>0</v>
      </c>
      <c r="Q3649" s="105">
        <f t="shared" si="691"/>
        <v>0</v>
      </c>
      <c r="R3649" s="105">
        <f t="shared" si="692"/>
        <v>0</v>
      </c>
      <c r="S3649" s="22" t="str">
        <f t="shared" si="695"/>
        <v/>
      </c>
      <c r="T3649" s="92">
        <f t="shared" si="693"/>
        <v>0</v>
      </c>
      <c r="U3649" s="92">
        <f t="shared" si="678"/>
        <v>0</v>
      </c>
      <c r="V3649" s="92">
        <f t="shared" si="679"/>
        <v>0</v>
      </c>
      <c r="W3649" s="92">
        <f t="shared" si="680"/>
        <v>0</v>
      </c>
      <c r="X3649" s="92">
        <f t="shared" si="681"/>
        <v>0</v>
      </c>
      <c r="Y3649" s="92">
        <f t="shared" si="682"/>
        <v>0</v>
      </c>
      <c r="Z3649" s="92">
        <f t="shared" si="683"/>
        <v>0</v>
      </c>
      <c r="AA3649" s="92">
        <f t="shared" si="684"/>
        <v>0</v>
      </c>
      <c r="AB3649" s="92">
        <f t="shared" si="685"/>
        <v>0</v>
      </c>
      <c r="AC3649" s="92">
        <f t="shared" si="686"/>
        <v>0</v>
      </c>
      <c r="AD3649" s="92">
        <f t="shared" si="687"/>
        <v>0</v>
      </c>
      <c r="AE3649" s="92">
        <f t="shared" si="688"/>
        <v>0</v>
      </c>
      <c r="AF3649" s="118">
        <f t="shared" si="694"/>
        <v>0</v>
      </c>
    </row>
    <row r="3650" spans="2:32" ht="21.95" customHeight="1" x14ac:dyDescent="0.25">
      <c r="B3650" s="36" t="str">
        <f>IF(Vendas5!D118="","",Vendas5!D118)</f>
        <v/>
      </c>
      <c r="C3650" s="36" t="str">
        <f>IF(Vendas5!E118="","",Vendas5!E118)</f>
        <v/>
      </c>
      <c r="D3650" s="36" t="str">
        <f>IF(Vendas5!F118="","",Vendas5!F118)</f>
        <v/>
      </c>
      <c r="E3650" s="36" t="str">
        <f>IF(Vendas5!G118="","",Vendas5!G118)</f>
        <v/>
      </c>
      <c r="F3650" s="36" t="str">
        <f>IF(Vendas5!H118="","",Vendas5!H118)</f>
        <v/>
      </c>
      <c r="G3650" s="36" t="str">
        <f>IF(Vendas5!I118="","",Vendas5!I118)</f>
        <v/>
      </c>
      <c r="H3650" s="36" t="str">
        <f>IF(Vendas5!J118="","",Vendas5!J118)</f>
        <v/>
      </c>
      <c r="I3650" s="36" t="str">
        <f>IF(Vendas5!K118="","",Vendas5!K118)</f>
        <v/>
      </c>
      <c r="J3650" s="36" t="str">
        <f>IF(Vendas5!L118="","",Vendas5!L118)</f>
        <v/>
      </c>
      <c r="K3650" s="36" t="str">
        <f>IF(Vendas5!M118="","",Vendas5!M118)</f>
        <v/>
      </c>
      <c r="L3650" s="36" t="str">
        <f>IF(Vendas5!N118="","",Vendas5!N118)</f>
        <v/>
      </c>
      <c r="M3650" s="36" t="str">
        <f>IF(Vendas5!O118="","",Vendas5!O118)</f>
        <v/>
      </c>
      <c r="N3650" s="36" t="str">
        <f>IF(Vendas5!P118="","",Vendas5!P118)</f>
        <v/>
      </c>
      <c r="O3650" s="42">
        <f t="shared" si="689"/>
        <v>0</v>
      </c>
      <c r="P3650" s="105">
        <f t="shared" si="690"/>
        <v>0</v>
      </c>
      <c r="Q3650" s="105">
        <f t="shared" si="691"/>
        <v>0</v>
      </c>
      <c r="R3650" s="105">
        <f t="shared" si="692"/>
        <v>0</v>
      </c>
      <c r="S3650" s="22" t="str">
        <f t="shared" si="695"/>
        <v/>
      </c>
      <c r="T3650" s="92">
        <f t="shared" si="693"/>
        <v>0</v>
      </c>
      <c r="U3650" s="92">
        <f t="shared" si="678"/>
        <v>0</v>
      </c>
      <c r="V3650" s="92">
        <f t="shared" si="679"/>
        <v>0</v>
      </c>
      <c r="W3650" s="92">
        <f t="shared" si="680"/>
        <v>0</v>
      </c>
      <c r="X3650" s="92">
        <f t="shared" si="681"/>
        <v>0</v>
      </c>
      <c r="Y3650" s="92">
        <f t="shared" si="682"/>
        <v>0</v>
      </c>
      <c r="Z3650" s="92">
        <f t="shared" si="683"/>
        <v>0</v>
      </c>
      <c r="AA3650" s="92">
        <f t="shared" si="684"/>
        <v>0</v>
      </c>
      <c r="AB3650" s="92">
        <f t="shared" si="685"/>
        <v>0</v>
      </c>
      <c r="AC3650" s="92">
        <f t="shared" si="686"/>
        <v>0</v>
      </c>
      <c r="AD3650" s="92">
        <f t="shared" si="687"/>
        <v>0</v>
      </c>
      <c r="AE3650" s="92">
        <f t="shared" si="688"/>
        <v>0</v>
      </c>
      <c r="AF3650" s="118">
        <f t="shared" si="694"/>
        <v>0</v>
      </c>
    </row>
    <row r="3651" spans="2:32" ht="21.95" customHeight="1" x14ac:dyDescent="0.25">
      <c r="B3651" s="36" t="str">
        <f>IF(Vendas5!D119="","",Vendas5!D119)</f>
        <v/>
      </c>
      <c r="C3651" s="36" t="str">
        <f>IF(Vendas5!E119="","",Vendas5!E119)</f>
        <v/>
      </c>
      <c r="D3651" s="36" t="str">
        <f>IF(Vendas5!F119="","",Vendas5!F119)</f>
        <v/>
      </c>
      <c r="E3651" s="36" t="str">
        <f>IF(Vendas5!G119="","",Vendas5!G119)</f>
        <v/>
      </c>
      <c r="F3651" s="36" t="str">
        <f>IF(Vendas5!H119="","",Vendas5!H119)</f>
        <v/>
      </c>
      <c r="G3651" s="36" t="str">
        <f>IF(Vendas5!I119="","",Vendas5!I119)</f>
        <v/>
      </c>
      <c r="H3651" s="36" t="str">
        <f>IF(Vendas5!J119="","",Vendas5!J119)</f>
        <v/>
      </c>
      <c r="I3651" s="36" t="str">
        <f>IF(Vendas5!K119="","",Vendas5!K119)</f>
        <v/>
      </c>
      <c r="J3651" s="36" t="str">
        <f>IF(Vendas5!L119="","",Vendas5!L119)</f>
        <v/>
      </c>
      <c r="K3651" s="36" t="str">
        <f>IF(Vendas5!M119="","",Vendas5!M119)</f>
        <v/>
      </c>
      <c r="L3651" s="36" t="str">
        <f>IF(Vendas5!N119="","",Vendas5!N119)</f>
        <v/>
      </c>
      <c r="M3651" s="36" t="str">
        <f>IF(Vendas5!O119="","",Vendas5!O119)</f>
        <v/>
      </c>
      <c r="N3651" s="36" t="str">
        <f>IF(Vendas5!P119="","",Vendas5!P119)</f>
        <v/>
      </c>
      <c r="O3651" s="42">
        <f t="shared" si="689"/>
        <v>0</v>
      </c>
      <c r="P3651" s="105">
        <f t="shared" si="690"/>
        <v>0</v>
      </c>
      <c r="Q3651" s="105">
        <f t="shared" si="691"/>
        <v>0</v>
      </c>
      <c r="R3651" s="105">
        <f t="shared" si="692"/>
        <v>0</v>
      </c>
      <c r="S3651" s="22" t="str">
        <f t="shared" si="695"/>
        <v/>
      </c>
      <c r="T3651" s="92">
        <f t="shared" si="693"/>
        <v>0</v>
      </c>
      <c r="U3651" s="92">
        <f t="shared" si="678"/>
        <v>0</v>
      </c>
      <c r="V3651" s="92">
        <f t="shared" si="679"/>
        <v>0</v>
      </c>
      <c r="W3651" s="92">
        <f t="shared" si="680"/>
        <v>0</v>
      </c>
      <c r="X3651" s="92">
        <f t="shared" si="681"/>
        <v>0</v>
      </c>
      <c r="Y3651" s="92">
        <f t="shared" si="682"/>
        <v>0</v>
      </c>
      <c r="Z3651" s="92">
        <f t="shared" si="683"/>
        <v>0</v>
      </c>
      <c r="AA3651" s="92">
        <f t="shared" si="684"/>
        <v>0</v>
      </c>
      <c r="AB3651" s="92">
        <f t="shared" si="685"/>
        <v>0</v>
      </c>
      <c r="AC3651" s="92">
        <f t="shared" si="686"/>
        <v>0</v>
      </c>
      <c r="AD3651" s="92">
        <f t="shared" si="687"/>
        <v>0</v>
      </c>
      <c r="AE3651" s="92">
        <f t="shared" si="688"/>
        <v>0</v>
      </c>
      <c r="AF3651" s="118">
        <f t="shared" si="694"/>
        <v>0</v>
      </c>
    </row>
    <row r="3652" spans="2:32" ht="21.95" customHeight="1" x14ac:dyDescent="0.25">
      <c r="B3652" s="36" t="str">
        <f>IF(Vendas5!D120="","",Vendas5!D120)</f>
        <v/>
      </c>
      <c r="C3652" s="36" t="str">
        <f>IF(Vendas5!E120="","",Vendas5!E120)</f>
        <v/>
      </c>
      <c r="D3652" s="36" t="str">
        <f>IF(Vendas5!F120="","",Vendas5!F120)</f>
        <v/>
      </c>
      <c r="E3652" s="36" t="str">
        <f>IF(Vendas5!G120="","",Vendas5!G120)</f>
        <v/>
      </c>
      <c r="F3652" s="36" t="str">
        <f>IF(Vendas5!H120="","",Vendas5!H120)</f>
        <v/>
      </c>
      <c r="G3652" s="36" t="str">
        <f>IF(Vendas5!I120="","",Vendas5!I120)</f>
        <v/>
      </c>
      <c r="H3652" s="36" t="str">
        <f>IF(Vendas5!J120="","",Vendas5!J120)</f>
        <v/>
      </c>
      <c r="I3652" s="36" t="str">
        <f>IF(Vendas5!K120="","",Vendas5!K120)</f>
        <v/>
      </c>
      <c r="J3652" s="36" t="str">
        <f>IF(Vendas5!L120="","",Vendas5!L120)</f>
        <v/>
      </c>
      <c r="K3652" s="36" t="str">
        <f>IF(Vendas5!M120="","",Vendas5!M120)</f>
        <v/>
      </c>
      <c r="L3652" s="36" t="str">
        <f>IF(Vendas5!N120="","",Vendas5!N120)</f>
        <v/>
      </c>
      <c r="M3652" s="36" t="str">
        <f>IF(Vendas5!O120="","",Vendas5!O120)</f>
        <v/>
      </c>
      <c r="N3652" s="36" t="str">
        <f>IF(Vendas5!P120="","",Vendas5!P120)</f>
        <v/>
      </c>
      <c r="O3652" s="42">
        <f t="shared" si="689"/>
        <v>0</v>
      </c>
      <c r="P3652" s="105">
        <f t="shared" si="690"/>
        <v>0</v>
      </c>
      <c r="Q3652" s="105">
        <f t="shared" si="691"/>
        <v>0</v>
      </c>
      <c r="R3652" s="105">
        <f t="shared" si="692"/>
        <v>0</v>
      </c>
      <c r="S3652" s="22" t="str">
        <f t="shared" si="695"/>
        <v/>
      </c>
      <c r="T3652" s="92">
        <f t="shared" si="693"/>
        <v>0</v>
      </c>
      <c r="U3652" s="92">
        <f t="shared" si="678"/>
        <v>0</v>
      </c>
      <c r="V3652" s="92">
        <f t="shared" si="679"/>
        <v>0</v>
      </c>
      <c r="W3652" s="92">
        <f t="shared" si="680"/>
        <v>0</v>
      </c>
      <c r="X3652" s="92">
        <f t="shared" si="681"/>
        <v>0</v>
      </c>
      <c r="Y3652" s="92">
        <f t="shared" si="682"/>
        <v>0</v>
      </c>
      <c r="Z3652" s="92">
        <f t="shared" si="683"/>
        <v>0</v>
      </c>
      <c r="AA3652" s="92">
        <f t="shared" si="684"/>
        <v>0</v>
      </c>
      <c r="AB3652" s="92">
        <f t="shared" si="685"/>
        <v>0</v>
      </c>
      <c r="AC3652" s="92">
        <f t="shared" si="686"/>
        <v>0</v>
      </c>
      <c r="AD3652" s="92">
        <f t="shared" si="687"/>
        <v>0</v>
      </c>
      <c r="AE3652" s="92">
        <f t="shared" si="688"/>
        <v>0</v>
      </c>
      <c r="AF3652" s="118">
        <f t="shared" si="694"/>
        <v>0</v>
      </c>
    </row>
    <row r="3653" spans="2:32" ht="21.95" customHeight="1" x14ac:dyDescent="0.25">
      <c r="B3653" s="36" t="str">
        <f>IF(Vendas5!D121="","",Vendas5!D121)</f>
        <v/>
      </c>
      <c r="C3653" s="36" t="str">
        <f>IF(Vendas5!E121="","",Vendas5!E121)</f>
        <v/>
      </c>
      <c r="D3653" s="36" t="str">
        <f>IF(Vendas5!F121="","",Vendas5!F121)</f>
        <v/>
      </c>
      <c r="E3653" s="36" t="str">
        <f>IF(Vendas5!G121="","",Vendas5!G121)</f>
        <v/>
      </c>
      <c r="F3653" s="36" t="str">
        <f>IF(Vendas5!H121="","",Vendas5!H121)</f>
        <v/>
      </c>
      <c r="G3653" s="36" t="str">
        <f>IF(Vendas5!I121="","",Vendas5!I121)</f>
        <v/>
      </c>
      <c r="H3653" s="36" t="str">
        <f>IF(Vendas5!J121="","",Vendas5!J121)</f>
        <v/>
      </c>
      <c r="I3653" s="36" t="str">
        <f>IF(Vendas5!K121="","",Vendas5!K121)</f>
        <v/>
      </c>
      <c r="J3653" s="36" t="str">
        <f>IF(Vendas5!L121="","",Vendas5!L121)</f>
        <v/>
      </c>
      <c r="K3653" s="36" t="str">
        <f>IF(Vendas5!M121="","",Vendas5!M121)</f>
        <v/>
      </c>
      <c r="L3653" s="36" t="str">
        <f>IF(Vendas5!N121="","",Vendas5!N121)</f>
        <v/>
      </c>
      <c r="M3653" s="36" t="str">
        <f>IF(Vendas5!O121="","",Vendas5!O121)</f>
        <v/>
      </c>
      <c r="N3653" s="36" t="str">
        <f>IF(Vendas5!P121="","",Vendas5!P121)</f>
        <v/>
      </c>
      <c r="O3653" s="42">
        <f t="shared" si="689"/>
        <v>0</v>
      </c>
      <c r="P3653" s="105">
        <f t="shared" si="690"/>
        <v>0</v>
      </c>
      <c r="Q3653" s="105">
        <f t="shared" si="691"/>
        <v>0</v>
      </c>
      <c r="R3653" s="105">
        <f t="shared" si="692"/>
        <v>0</v>
      </c>
      <c r="S3653" s="22" t="str">
        <f t="shared" si="695"/>
        <v/>
      </c>
      <c r="T3653" s="92">
        <f t="shared" si="693"/>
        <v>0</v>
      </c>
      <c r="U3653" s="92">
        <f t="shared" si="678"/>
        <v>0</v>
      </c>
      <c r="V3653" s="92">
        <f t="shared" si="679"/>
        <v>0</v>
      </c>
      <c r="W3653" s="92">
        <f t="shared" si="680"/>
        <v>0</v>
      </c>
      <c r="X3653" s="92">
        <f t="shared" si="681"/>
        <v>0</v>
      </c>
      <c r="Y3653" s="92">
        <f t="shared" si="682"/>
        <v>0</v>
      </c>
      <c r="Z3653" s="92">
        <f t="shared" si="683"/>
        <v>0</v>
      </c>
      <c r="AA3653" s="92">
        <f t="shared" si="684"/>
        <v>0</v>
      </c>
      <c r="AB3653" s="92">
        <f t="shared" si="685"/>
        <v>0</v>
      </c>
      <c r="AC3653" s="92">
        <f t="shared" si="686"/>
        <v>0</v>
      </c>
      <c r="AD3653" s="92">
        <f t="shared" si="687"/>
        <v>0</v>
      </c>
      <c r="AE3653" s="92">
        <f t="shared" si="688"/>
        <v>0</v>
      </c>
      <c r="AF3653" s="118">
        <f t="shared" si="694"/>
        <v>0</v>
      </c>
    </row>
    <row r="3654" spans="2:32" ht="21.95" customHeight="1" x14ac:dyDescent="0.25">
      <c r="B3654" s="36" t="str">
        <f>IF(Vendas5!D122="","",Vendas5!D122)</f>
        <v/>
      </c>
      <c r="C3654" s="36" t="str">
        <f>IF(Vendas5!E122="","",Vendas5!E122)</f>
        <v/>
      </c>
      <c r="D3654" s="36" t="str">
        <f>IF(Vendas5!F122="","",Vendas5!F122)</f>
        <v/>
      </c>
      <c r="E3654" s="36" t="str">
        <f>IF(Vendas5!G122="","",Vendas5!G122)</f>
        <v/>
      </c>
      <c r="F3654" s="36" t="str">
        <f>IF(Vendas5!H122="","",Vendas5!H122)</f>
        <v/>
      </c>
      <c r="G3654" s="36" t="str">
        <f>IF(Vendas5!I122="","",Vendas5!I122)</f>
        <v/>
      </c>
      <c r="H3654" s="36" t="str">
        <f>IF(Vendas5!J122="","",Vendas5!J122)</f>
        <v/>
      </c>
      <c r="I3654" s="36" t="str">
        <f>IF(Vendas5!K122="","",Vendas5!K122)</f>
        <v/>
      </c>
      <c r="J3654" s="36" t="str">
        <f>IF(Vendas5!L122="","",Vendas5!L122)</f>
        <v/>
      </c>
      <c r="K3654" s="36" t="str">
        <f>IF(Vendas5!M122="","",Vendas5!M122)</f>
        <v/>
      </c>
      <c r="L3654" s="36" t="str">
        <f>IF(Vendas5!N122="","",Vendas5!N122)</f>
        <v/>
      </c>
      <c r="M3654" s="36" t="str">
        <f>IF(Vendas5!O122="","",Vendas5!O122)</f>
        <v/>
      </c>
      <c r="N3654" s="36" t="str">
        <f>IF(Vendas5!P122="","",Vendas5!P122)</f>
        <v/>
      </c>
      <c r="O3654" s="42">
        <f t="shared" si="689"/>
        <v>0</v>
      </c>
      <c r="P3654" s="105">
        <f t="shared" si="690"/>
        <v>0</v>
      </c>
      <c r="Q3654" s="105">
        <f t="shared" si="691"/>
        <v>0</v>
      </c>
      <c r="R3654" s="105">
        <f t="shared" si="692"/>
        <v>0</v>
      </c>
      <c r="S3654" s="22" t="str">
        <f t="shared" si="695"/>
        <v/>
      </c>
      <c r="T3654" s="92">
        <f t="shared" si="693"/>
        <v>0</v>
      </c>
      <c r="U3654" s="92">
        <f t="shared" si="678"/>
        <v>0</v>
      </c>
      <c r="V3654" s="92">
        <f t="shared" si="679"/>
        <v>0</v>
      </c>
      <c r="W3654" s="92">
        <f t="shared" si="680"/>
        <v>0</v>
      </c>
      <c r="X3654" s="92">
        <f t="shared" si="681"/>
        <v>0</v>
      </c>
      <c r="Y3654" s="92">
        <f t="shared" si="682"/>
        <v>0</v>
      </c>
      <c r="Z3654" s="92">
        <f t="shared" si="683"/>
        <v>0</v>
      </c>
      <c r="AA3654" s="92">
        <f t="shared" si="684"/>
        <v>0</v>
      </c>
      <c r="AB3654" s="92">
        <f t="shared" si="685"/>
        <v>0</v>
      </c>
      <c r="AC3654" s="92">
        <f t="shared" si="686"/>
        <v>0</v>
      </c>
      <c r="AD3654" s="92">
        <f t="shared" si="687"/>
        <v>0</v>
      </c>
      <c r="AE3654" s="92">
        <f t="shared" si="688"/>
        <v>0</v>
      </c>
      <c r="AF3654" s="118">
        <f t="shared" si="694"/>
        <v>0</v>
      </c>
    </row>
    <row r="3655" spans="2:32" ht="21.95" customHeight="1" x14ac:dyDescent="0.25">
      <c r="B3655" s="36" t="str">
        <f>IF(Vendas5!D123="","",Vendas5!D123)</f>
        <v/>
      </c>
      <c r="C3655" s="36" t="str">
        <f>IF(Vendas5!E123="","",Vendas5!E123)</f>
        <v/>
      </c>
      <c r="D3655" s="36" t="str">
        <f>IF(Vendas5!F123="","",Vendas5!F123)</f>
        <v/>
      </c>
      <c r="E3655" s="36" t="str">
        <f>IF(Vendas5!G123="","",Vendas5!G123)</f>
        <v/>
      </c>
      <c r="F3655" s="36" t="str">
        <f>IF(Vendas5!H123="","",Vendas5!H123)</f>
        <v/>
      </c>
      <c r="G3655" s="36" t="str">
        <f>IF(Vendas5!I123="","",Vendas5!I123)</f>
        <v/>
      </c>
      <c r="H3655" s="36" t="str">
        <f>IF(Vendas5!J123="","",Vendas5!J123)</f>
        <v/>
      </c>
      <c r="I3655" s="36" t="str">
        <f>IF(Vendas5!K123="","",Vendas5!K123)</f>
        <v/>
      </c>
      <c r="J3655" s="36" t="str">
        <f>IF(Vendas5!L123="","",Vendas5!L123)</f>
        <v/>
      </c>
      <c r="K3655" s="36" t="str">
        <f>IF(Vendas5!M123="","",Vendas5!M123)</f>
        <v/>
      </c>
      <c r="L3655" s="36" t="str">
        <f>IF(Vendas5!N123="","",Vendas5!N123)</f>
        <v/>
      </c>
      <c r="M3655" s="36" t="str">
        <f>IF(Vendas5!O123="","",Vendas5!O123)</f>
        <v/>
      </c>
      <c r="N3655" s="36" t="str">
        <f>IF(Vendas5!P123="","",Vendas5!P123)</f>
        <v/>
      </c>
      <c r="O3655" s="42">
        <f t="shared" si="689"/>
        <v>0</v>
      </c>
      <c r="P3655" s="105">
        <f t="shared" si="690"/>
        <v>0</v>
      </c>
      <c r="Q3655" s="105">
        <f t="shared" si="691"/>
        <v>0</v>
      </c>
      <c r="R3655" s="105">
        <f t="shared" si="692"/>
        <v>0</v>
      </c>
      <c r="S3655" s="22" t="str">
        <f t="shared" si="695"/>
        <v/>
      </c>
      <c r="T3655" s="92">
        <f t="shared" si="693"/>
        <v>0</v>
      </c>
      <c r="U3655" s="92">
        <f t="shared" si="678"/>
        <v>0</v>
      </c>
      <c r="V3655" s="92">
        <f t="shared" si="679"/>
        <v>0</v>
      </c>
      <c r="W3655" s="92">
        <f t="shared" si="680"/>
        <v>0</v>
      </c>
      <c r="X3655" s="92">
        <f t="shared" si="681"/>
        <v>0</v>
      </c>
      <c r="Y3655" s="92">
        <f t="shared" si="682"/>
        <v>0</v>
      </c>
      <c r="Z3655" s="92">
        <f t="shared" si="683"/>
        <v>0</v>
      </c>
      <c r="AA3655" s="92">
        <f t="shared" si="684"/>
        <v>0</v>
      </c>
      <c r="AB3655" s="92">
        <f t="shared" si="685"/>
        <v>0</v>
      </c>
      <c r="AC3655" s="92">
        <f t="shared" si="686"/>
        <v>0</v>
      </c>
      <c r="AD3655" s="92">
        <f t="shared" si="687"/>
        <v>0</v>
      </c>
      <c r="AE3655" s="92">
        <f t="shared" si="688"/>
        <v>0</v>
      </c>
      <c r="AF3655" s="118">
        <f t="shared" si="694"/>
        <v>0</v>
      </c>
    </row>
    <row r="3656" spans="2:32" ht="21.95" customHeight="1" x14ac:dyDescent="0.25">
      <c r="B3656" s="36" t="str">
        <f>IF(Vendas5!D124="","",Vendas5!D124)</f>
        <v/>
      </c>
      <c r="C3656" s="36" t="str">
        <f>IF(Vendas5!E124="","",Vendas5!E124)</f>
        <v/>
      </c>
      <c r="D3656" s="36" t="str">
        <f>IF(Vendas5!F124="","",Vendas5!F124)</f>
        <v/>
      </c>
      <c r="E3656" s="36" t="str">
        <f>IF(Vendas5!G124="","",Vendas5!G124)</f>
        <v/>
      </c>
      <c r="F3656" s="36" t="str">
        <f>IF(Vendas5!H124="","",Vendas5!H124)</f>
        <v/>
      </c>
      <c r="G3656" s="36" t="str">
        <f>IF(Vendas5!I124="","",Vendas5!I124)</f>
        <v/>
      </c>
      <c r="H3656" s="36" t="str">
        <f>IF(Vendas5!J124="","",Vendas5!J124)</f>
        <v/>
      </c>
      <c r="I3656" s="36" t="str">
        <f>IF(Vendas5!K124="","",Vendas5!K124)</f>
        <v/>
      </c>
      <c r="J3656" s="36" t="str">
        <f>IF(Vendas5!L124="","",Vendas5!L124)</f>
        <v/>
      </c>
      <c r="K3656" s="36" t="str">
        <f>IF(Vendas5!M124="","",Vendas5!M124)</f>
        <v/>
      </c>
      <c r="L3656" s="36" t="str">
        <f>IF(Vendas5!N124="","",Vendas5!N124)</f>
        <v/>
      </c>
      <c r="M3656" s="36" t="str">
        <f>IF(Vendas5!O124="","",Vendas5!O124)</f>
        <v/>
      </c>
      <c r="N3656" s="36" t="str">
        <f>IF(Vendas5!P124="","",Vendas5!P124)</f>
        <v/>
      </c>
      <c r="O3656" s="42">
        <f t="shared" si="689"/>
        <v>0</v>
      </c>
      <c r="P3656" s="105">
        <f t="shared" si="690"/>
        <v>0</v>
      </c>
      <c r="Q3656" s="105">
        <f t="shared" si="691"/>
        <v>0</v>
      </c>
      <c r="R3656" s="105">
        <f t="shared" si="692"/>
        <v>0</v>
      </c>
      <c r="S3656" s="22" t="str">
        <f t="shared" si="695"/>
        <v/>
      </c>
      <c r="T3656" s="92">
        <f t="shared" si="693"/>
        <v>0</v>
      </c>
      <c r="U3656" s="92">
        <f t="shared" si="678"/>
        <v>0</v>
      </c>
      <c r="V3656" s="92">
        <f t="shared" si="679"/>
        <v>0</v>
      </c>
      <c r="W3656" s="92">
        <f t="shared" si="680"/>
        <v>0</v>
      </c>
      <c r="X3656" s="92">
        <f t="shared" si="681"/>
        <v>0</v>
      </c>
      <c r="Y3656" s="92">
        <f t="shared" si="682"/>
        <v>0</v>
      </c>
      <c r="Z3656" s="92">
        <f t="shared" si="683"/>
        <v>0</v>
      </c>
      <c r="AA3656" s="92">
        <f t="shared" si="684"/>
        <v>0</v>
      </c>
      <c r="AB3656" s="92">
        <f t="shared" si="685"/>
        <v>0</v>
      </c>
      <c r="AC3656" s="92">
        <f t="shared" si="686"/>
        <v>0</v>
      </c>
      <c r="AD3656" s="92">
        <f t="shared" si="687"/>
        <v>0</v>
      </c>
      <c r="AE3656" s="92">
        <f t="shared" si="688"/>
        <v>0</v>
      </c>
      <c r="AF3656" s="118">
        <f t="shared" si="694"/>
        <v>0</v>
      </c>
    </row>
    <row r="3657" spans="2:32" ht="21.95" customHeight="1" x14ac:dyDescent="0.25">
      <c r="B3657" s="36" t="str">
        <f>IF(Vendas5!D125="","",Vendas5!D125)</f>
        <v/>
      </c>
      <c r="C3657" s="36" t="str">
        <f>IF(Vendas5!E125="","",Vendas5!E125)</f>
        <v/>
      </c>
      <c r="D3657" s="36" t="str">
        <f>IF(Vendas5!F125="","",Vendas5!F125)</f>
        <v/>
      </c>
      <c r="E3657" s="36" t="str">
        <f>IF(Vendas5!G125="","",Vendas5!G125)</f>
        <v/>
      </c>
      <c r="F3657" s="36" t="str">
        <f>IF(Vendas5!H125="","",Vendas5!H125)</f>
        <v/>
      </c>
      <c r="G3657" s="36" t="str">
        <f>IF(Vendas5!I125="","",Vendas5!I125)</f>
        <v/>
      </c>
      <c r="H3657" s="36" t="str">
        <f>IF(Vendas5!J125="","",Vendas5!J125)</f>
        <v/>
      </c>
      <c r="I3657" s="36" t="str">
        <f>IF(Vendas5!K125="","",Vendas5!K125)</f>
        <v/>
      </c>
      <c r="J3657" s="36" t="str">
        <f>IF(Vendas5!L125="","",Vendas5!L125)</f>
        <v/>
      </c>
      <c r="K3657" s="36" t="str">
        <f>IF(Vendas5!M125="","",Vendas5!M125)</f>
        <v/>
      </c>
      <c r="L3657" s="36" t="str">
        <f>IF(Vendas5!N125="","",Vendas5!N125)</f>
        <v/>
      </c>
      <c r="M3657" s="36" t="str">
        <f>IF(Vendas5!O125="","",Vendas5!O125)</f>
        <v/>
      </c>
      <c r="N3657" s="36" t="str">
        <f>IF(Vendas5!P125="","",Vendas5!P125)</f>
        <v/>
      </c>
      <c r="O3657" s="42">
        <f t="shared" si="689"/>
        <v>0</v>
      </c>
      <c r="P3657" s="105">
        <f t="shared" si="690"/>
        <v>0</v>
      </c>
      <c r="Q3657" s="105">
        <f t="shared" si="691"/>
        <v>0</v>
      </c>
      <c r="R3657" s="105">
        <f t="shared" si="692"/>
        <v>0</v>
      </c>
      <c r="S3657" s="22" t="str">
        <f t="shared" si="695"/>
        <v/>
      </c>
      <c r="T3657" s="92">
        <f t="shared" si="693"/>
        <v>0</v>
      </c>
      <c r="U3657" s="92">
        <f t="shared" si="678"/>
        <v>0</v>
      </c>
      <c r="V3657" s="92">
        <f t="shared" si="679"/>
        <v>0</v>
      </c>
      <c r="W3657" s="92">
        <f t="shared" si="680"/>
        <v>0</v>
      </c>
      <c r="X3657" s="92">
        <f t="shared" si="681"/>
        <v>0</v>
      </c>
      <c r="Y3657" s="92">
        <f t="shared" si="682"/>
        <v>0</v>
      </c>
      <c r="Z3657" s="92">
        <f t="shared" si="683"/>
        <v>0</v>
      </c>
      <c r="AA3657" s="92">
        <f t="shared" si="684"/>
        <v>0</v>
      </c>
      <c r="AB3657" s="92">
        <f t="shared" si="685"/>
        <v>0</v>
      </c>
      <c r="AC3657" s="92">
        <f t="shared" si="686"/>
        <v>0</v>
      </c>
      <c r="AD3657" s="92">
        <f t="shared" si="687"/>
        <v>0</v>
      </c>
      <c r="AE3657" s="92">
        <f t="shared" si="688"/>
        <v>0</v>
      </c>
      <c r="AF3657" s="118">
        <f t="shared" si="694"/>
        <v>0</v>
      </c>
    </row>
    <row r="3658" spans="2:32" ht="21.95" customHeight="1" x14ac:dyDescent="0.25">
      <c r="B3658" s="36" t="str">
        <f>IF(Vendas5!D126="","",Vendas5!D126)</f>
        <v/>
      </c>
      <c r="C3658" s="36" t="str">
        <f>IF(Vendas5!E126="","",Vendas5!E126)</f>
        <v/>
      </c>
      <c r="D3658" s="36" t="str">
        <f>IF(Vendas5!F126="","",Vendas5!F126)</f>
        <v/>
      </c>
      <c r="E3658" s="36" t="str">
        <f>IF(Vendas5!G126="","",Vendas5!G126)</f>
        <v/>
      </c>
      <c r="F3658" s="36" t="str">
        <f>IF(Vendas5!H126="","",Vendas5!H126)</f>
        <v/>
      </c>
      <c r="G3658" s="36" t="str">
        <f>IF(Vendas5!I126="","",Vendas5!I126)</f>
        <v/>
      </c>
      <c r="H3658" s="36" t="str">
        <f>IF(Vendas5!J126="","",Vendas5!J126)</f>
        <v/>
      </c>
      <c r="I3658" s="36" t="str">
        <f>IF(Vendas5!K126="","",Vendas5!K126)</f>
        <v/>
      </c>
      <c r="J3658" s="36" t="str">
        <f>IF(Vendas5!L126="","",Vendas5!L126)</f>
        <v/>
      </c>
      <c r="K3658" s="36" t="str">
        <f>IF(Vendas5!M126="","",Vendas5!M126)</f>
        <v/>
      </c>
      <c r="L3658" s="36" t="str">
        <f>IF(Vendas5!N126="","",Vendas5!N126)</f>
        <v/>
      </c>
      <c r="M3658" s="36" t="str">
        <f>IF(Vendas5!O126="","",Vendas5!O126)</f>
        <v/>
      </c>
      <c r="N3658" s="36" t="str">
        <f>IF(Vendas5!P126="","",Vendas5!P126)</f>
        <v/>
      </c>
      <c r="O3658" s="42">
        <f t="shared" si="689"/>
        <v>0</v>
      </c>
      <c r="P3658" s="105">
        <f t="shared" si="690"/>
        <v>0</v>
      </c>
      <c r="Q3658" s="105">
        <f t="shared" si="691"/>
        <v>0</v>
      </c>
      <c r="R3658" s="105">
        <f t="shared" si="692"/>
        <v>0</v>
      </c>
      <c r="S3658" s="22" t="str">
        <f t="shared" si="695"/>
        <v/>
      </c>
      <c r="T3658" s="92">
        <f t="shared" si="693"/>
        <v>0</v>
      </c>
      <c r="U3658" s="92">
        <f t="shared" si="678"/>
        <v>0</v>
      </c>
      <c r="V3658" s="92">
        <f t="shared" si="679"/>
        <v>0</v>
      </c>
      <c r="W3658" s="92">
        <f t="shared" si="680"/>
        <v>0</v>
      </c>
      <c r="X3658" s="92">
        <f t="shared" si="681"/>
        <v>0</v>
      </c>
      <c r="Y3658" s="92">
        <f t="shared" si="682"/>
        <v>0</v>
      </c>
      <c r="Z3658" s="92">
        <f t="shared" si="683"/>
        <v>0</v>
      </c>
      <c r="AA3658" s="92">
        <f t="shared" si="684"/>
        <v>0</v>
      </c>
      <c r="AB3658" s="92">
        <f t="shared" si="685"/>
        <v>0</v>
      </c>
      <c r="AC3658" s="92">
        <f t="shared" si="686"/>
        <v>0</v>
      </c>
      <c r="AD3658" s="92">
        <f t="shared" si="687"/>
        <v>0</v>
      </c>
      <c r="AE3658" s="92">
        <f t="shared" si="688"/>
        <v>0</v>
      </c>
      <c r="AF3658" s="118">
        <f t="shared" si="694"/>
        <v>0</v>
      </c>
    </row>
    <row r="3659" spans="2:32" ht="21.95" customHeight="1" x14ac:dyDescent="0.25">
      <c r="B3659" s="36" t="str">
        <f>IF(Vendas5!D127="","",Vendas5!D127)</f>
        <v/>
      </c>
      <c r="C3659" s="36" t="str">
        <f>IF(Vendas5!E127="","",Vendas5!E127)</f>
        <v/>
      </c>
      <c r="D3659" s="36" t="str">
        <f>IF(Vendas5!F127="","",Vendas5!F127)</f>
        <v/>
      </c>
      <c r="E3659" s="36" t="str">
        <f>IF(Vendas5!G127="","",Vendas5!G127)</f>
        <v/>
      </c>
      <c r="F3659" s="36" t="str">
        <f>IF(Vendas5!H127="","",Vendas5!H127)</f>
        <v/>
      </c>
      <c r="G3659" s="36" t="str">
        <f>IF(Vendas5!I127="","",Vendas5!I127)</f>
        <v/>
      </c>
      <c r="H3659" s="36" t="str">
        <f>IF(Vendas5!J127="","",Vendas5!J127)</f>
        <v/>
      </c>
      <c r="I3659" s="36" t="str">
        <f>IF(Vendas5!K127="","",Vendas5!K127)</f>
        <v/>
      </c>
      <c r="J3659" s="36" t="str">
        <f>IF(Vendas5!L127="","",Vendas5!L127)</f>
        <v/>
      </c>
      <c r="K3659" s="36" t="str">
        <f>IF(Vendas5!M127="","",Vendas5!M127)</f>
        <v/>
      </c>
      <c r="L3659" s="36" t="str">
        <f>IF(Vendas5!N127="","",Vendas5!N127)</f>
        <v/>
      </c>
      <c r="M3659" s="36" t="str">
        <f>IF(Vendas5!O127="","",Vendas5!O127)</f>
        <v/>
      </c>
      <c r="N3659" s="36" t="str">
        <f>IF(Vendas5!P127="","",Vendas5!P127)</f>
        <v/>
      </c>
      <c r="O3659" s="42">
        <f t="shared" si="689"/>
        <v>0</v>
      </c>
      <c r="P3659" s="105">
        <f t="shared" si="690"/>
        <v>0</v>
      </c>
      <c r="Q3659" s="105">
        <f t="shared" si="691"/>
        <v>0</v>
      </c>
      <c r="R3659" s="105">
        <f t="shared" si="692"/>
        <v>0</v>
      </c>
      <c r="S3659" s="22" t="str">
        <f t="shared" si="695"/>
        <v/>
      </c>
      <c r="T3659" s="92">
        <f t="shared" si="693"/>
        <v>0</v>
      </c>
      <c r="U3659" s="92">
        <f t="shared" si="678"/>
        <v>0</v>
      </c>
      <c r="V3659" s="92">
        <f t="shared" si="679"/>
        <v>0</v>
      </c>
      <c r="W3659" s="92">
        <f t="shared" si="680"/>
        <v>0</v>
      </c>
      <c r="X3659" s="92">
        <f t="shared" si="681"/>
        <v>0</v>
      </c>
      <c r="Y3659" s="92">
        <f t="shared" si="682"/>
        <v>0</v>
      </c>
      <c r="Z3659" s="92">
        <f t="shared" si="683"/>
        <v>0</v>
      </c>
      <c r="AA3659" s="92">
        <f t="shared" si="684"/>
        <v>0</v>
      </c>
      <c r="AB3659" s="92">
        <f t="shared" si="685"/>
        <v>0</v>
      </c>
      <c r="AC3659" s="92">
        <f t="shared" si="686"/>
        <v>0</v>
      </c>
      <c r="AD3659" s="92">
        <f t="shared" si="687"/>
        <v>0</v>
      </c>
      <c r="AE3659" s="92">
        <f t="shared" si="688"/>
        <v>0</v>
      </c>
      <c r="AF3659" s="118">
        <f t="shared" si="694"/>
        <v>0</v>
      </c>
    </row>
    <row r="3660" spans="2:32" ht="21.95" customHeight="1" x14ac:dyDescent="0.25">
      <c r="B3660" s="36" t="str">
        <f>IF(Vendas5!D128="","",Vendas5!D128)</f>
        <v/>
      </c>
      <c r="C3660" s="36" t="str">
        <f>IF(Vendas5!E128="","",Vendas5!E128)</f>
        <v/>
      </c>
      <c r="D3660" s="36" t="str">
        <f>IF(Vendas5!F128="","",Vendas5!F128)</f>
        <v/>
      </c>
      <c r="E3660" s="36" t="str">
        <f>IF(Vendas5!G128="","",Vendas5!G128)</f>
        <v/>
      </c>
      <c r="F3660" s="36" t="str">
        <f>IF(Vendas5!H128="","",Vendas5!H128)</f>
        <v/>
      </c>
      <c r="G3660" s="36" t="str">
        <f>IF(Vendas5!I128="","",Vendas5!I128)</f>
        <v/>
      </c>
      <c r="H3660" s="36" t="str">
        <f>IF(Vendas5!J128="","",Vendas5!J128)</f>
        <v/>
      </c>
      <c r="I3660" s="36" t="str">
        <f>IF(Vendas5!K128="","",Vendas5!K128)</f>
        <v/>
      </c>
      <c r="J3660" s="36" t="str">
        <f>IF(Vendas5!L128="","",Vendas5!L128)</f>
        <v/>
      </c>
      <c r="K3660" s="36" t="str">
        <f>IF(Vendas5!M128="","",Vendas5!M128)</f>
        <v/>
      </c>
      <c r="L3660" s="36" t="str">
        <f>IF(Vendas5!N128="","",Vendas5!N128)</f>
        <v/>
      </c>
      <c r="M3660" s="36" t="str">
        <f>IF(Vendas5!O128="","",Vendas5!O128)</f>
        <v/>
      </c>
      <c r="N3660" s="36" t="str">
        <f>IF(Vendas5!P128="","",Vendas5!P128)</f>
        <v/>
      </c>
      <c r="O3660" s="42">
        <f t="shared" si="689"/>
        <v>0</v>
      </c>
      <c r="P3660" s="105">
        <f t="shared" si="690"/>
        <v>0</v>
      </c>
      <c r="Q3660" s="105">
        <f t="shared" si="691"/>
        <v>0</v>
      </c>
      <c r="R3660" s="105">
        <f t="shared" si="692"/>
        <v>0</v>
      </c>
      <c r="S3660" s="22" t="str">
        <f t="shared" si="695"/>
        <v/>
      </c>
      <c r="T3660" s="92">
        <f t="shared" si="693"/>
        <v>0</v>
      </c>
      <c r="U3660" s="92">
        <f t="shared" si="678"/>
        <v>0</v>
      </c>
      <c r="V3660" s="92">
        <f t="shared" si="679"/>
        <v>0</v>
      </c>
      <c r="W3660" s="92">
        <f t="shared" si="680"/>
        <v>0</v>
      </c>
      <c r="X3660" s="92">
        <f t="shared" si="681"/>
        <v>0</v>
      </c>
      <c r="Y3660" s="92">
        <f t="shared" si="682"/>
        <v>0</v>
      </c>
      <c r="Z3660" s="92">
        <f t="shared" si="683"/>
        <v>0</v>
      </c>
      <c r="AA3660" s="92">
        <f t="shared" si="684"/>
        <v>0</v>
      </c>
      <c r="AB3660" s="92">
        <f t="shared" si="685"/>
        <v>0</v>
      </c>
      <c r="AC3660" s="92">
        <f t="shared" si="686"/>
        <v>0</v>
      </c>
      <c r="AD3660" s="92">
        <f t="shared" si="687"/>
        <v>0</v>
      </c>
      <c r="AE3660" s="92">
        <f t="shared" si="688"/>
        <v>0</v>
      </c>
      <c r="AF3660" s="118">
        <f t="shared" si="694"/>
        <v>0</v>
      </c>
    </row>
    <row r="3661" spans="2:32" ht="21.95" customHeight="1" x14ac:dyDescent="0.25">
      <c r="B3661" s="36" t="str">
        <f>IF(Vendas5!D129="","",Vendas5!D129)</f>
        <v/>
      </c>
      <c r="C3661" s="36" t="str">
        <f>IF(Vendas5!E129="","",Vendas5!E129)</f>
        <v/>
      </c>
      <c r="D3661" s="36" t="str">
        <f>IF(Vendas5!F129="","",Vendas5!F129)</f>
        <v/>
      </c>
      <c r="E3661" s="36" t="str">
        <f>IF(Vendas5!G129="","",Vendas5!G129)</f>
        <v/>
      </c>
      <c r="F3661" s="36" t="str">
        <f>IF(Vendas5!H129="","",Vendas5!H129)</f>
        <v/>
      </c>
      <c r="G3661" s="36" t="str">
        <f>IF(Vendas5!I129="","",Vendas5!I129)</f>
        <v/>
      </c>
      <c r="H3661" s="36" t="str">
        <f>IF(Vendas5!J129="","",Vendas5!J129)</f>
        <v/>
      </c>
      <c r="I3661" s="36" t="str">
        <f>IF(Vendas5!K129="","",Vendas5!K129)</f>
        <v/>
      </c>
      <c r="J3661" s="36" t="str">
        <f>IF(Vendas5!L129="","",Vendas5!L129)</f>
        <v/>
      </c>
      <c r="K3661" s="36" t="str">
        <f>IF(Vendas5!M129="","",Vendas5!M129)</f>
        <v/>
      </c>
      <c r="L3661" s="36" t="str">
        <f>IF(Vendas5!N129="","",Vendas5!N129)</f>
        <v/>
      </c>
      <c r="M3661" s="36" t="str">
        <f>IF(Vendas5!O129="","",Vendas5!O129)</f>
        <v/>
      </c>
      <c r="N3661" s="36" t="str">
        <f>IF(Vendas5!P129="","",Vendas5!P129)</f>
        <v/>
      </c>
      <c r="O3661" s="42">
        <f t="shared" si="689"/>
        <v>0</v>
      </c>
      <c r="P3661" s="105">
        <f t="shared" si="690"/>
        <v>0</v>
      </c>
      <c r="Q3661" s="105">
        <f t="shared" si="691"/>
        <v>0</v>
      </c>
      <c r="R3661" s="105">
        <f t="shared" si="692"/>
        <v>0</v>
      </c>
      <c r="S3661" s="22" t="str">
        <f t="shared" si="695"/>
        <v/>
      </c>
      <c r="T3661" s="92">
        <f t="shared" si="693"/>
        <v>0</v>
      </c>
      <c r="U3661" s="92">
        <f t="shared" si="678"/>
        <v>0</v>
      </c>
      <c r="V3661" s="92">
        <f t="shared" si="679"/>
        <v>0</v>
      </c>
      <c r="W3661" s="92">
        <f t="shared" si="680"/>
        <v>0</v>
      </c>
      <c r="X3661" s="92">
        <f t="shared" si="681"/>
        <v>0</v>
      </c>
      <c r="Y3661" s="92">
        <f t="shared" si="682"/>
        <v>0</v>
      </c>
      <c r="Z3661" s="92">
        <f t="shared" si="683"/>
        <v>0</v>
      </c>
      <c r="AA3661" s="92">
        <f t="shared" si="684"/>
        <v>0</v>
      </c>
      <c r="AB3661" s="92">
        <f t="shared" si="685"/>
        <v>0</v>
      </c>
      <c r="AC3661" s="92">
        <f t="shared" si="686"/>
        <v>0</v>
      </c>
      <c r="AD3661" s="92">
        <f t="shared" si="687"/>
        <v>0</v>
      </c>
      <c r="AE3661" s="92">
        <f t="shared" si="688"/>
        <v>0</v>
      </c>
      <c r="AF3661" s="118">
        <f t="shared" si="694"/>
        <v>0</v>
      </c>
    </row>
    <row r="3662" spans="2:32" ht="21.95" customHeight="1" x14ac:dyDescent="0.25">
      <c r="B3662" s="36" t="str">
        <f>IF(Vendas5!D130="","",Vendas5!D130)</f>
        <v/>
      </c>
      <c r="C3662" s="36" t="str">
        <f>IF(Vendas5!E130="","",Vendas5!E130)</f>
        <v/>
      </c>
      <c r="D3662" s="36" t="str">
        <f>IF(Vendas5!F130="","",Vendas5!F130)</f>
        <v/>
      </c>
      <c r="E3662" s="36" t="str">
        <f>IF(Vendas5!G130="","",Vendas5!G130)</f>
        <v/>
      </c>
      <c r="F3662" s="36" t="str">
        <f>IF(Vendas5!H130="","",Vendas5!H130)</f>
        <v/>
      </c>
      <c r="G3662" s="36" t="str">
        <f>IF(Vendas5!I130="","",Vendas5!I130)</f>
        <v/>
      </c>
      <c r="H3662" s="36" t="str">
        <f>IF(Vendas5!J130="","",Vendas5!J130)</f>
        <v/>
      </c>
      <c r="I3662" s="36" t="str">
        <f>IF(Vendas5!K130="","",Vendas5!K130)</f>
        <v/>
      </c>
      <c r="J3662" s="36" t="str">
        <f>IF(Vendas5!L130="","",Vendas5!L130)</f>
        <v/>
      </c>
      <c r="K3662" s="36" t="str">
        <f>IF(Vendas5!M130="","",Vendas5!M130)</f>
        <v/>
      </c>
      <c r="L3662" s="36" t="str">
        <f>IF(Vendas5!N130="","",Vendas5!N130)</f>
        <v/>
      </c>
      <c r="M3662" s="36" t="str">
        <f>IF(Vendas5!O130="","",Vendas5!O130)</f>
        <v/>
      </c>
      <c r="N3662" s="36" t="str">
        <f>IF(Vendas5!P130="","",Vendas5!P130)</f>
        <v/>
      </c>
      <c r="O3662" s="42">
        <f t="shared" si="689"/>
        <v>0</v>
      </c>
      <c r="P3662" s="105">
        <f t="shared" si="690"/>
        <v>0</v>
      </c>
      <c r="Q3662" s="105">
        <f t="shared" si="691"/>
        <v>0</v>
      </c>
      <c r="R3662" s="105">
        <f t="shared" si="692"/>
        <v>0</v>
      </c>
      <c r="S3662" s="22" t="str">
        <f t="shared" si="695"/>
        <v/>
      </c>
      <c r="T3662" s="92">
        <f t="shared" si="693"/>
        <v>0</v>
      </c>
      <c r="U3662" s="92">
        <f t="shared" si="678"/>
        <v>0</v>
      </c>
      <c r="V3662" s="92">
        <f t="shared" si="679"/>
        <v>0</v>
      </c>
      <c r="W3662" s="92">
        <f t="shared" si="680"/>
        <v>0</v>
      </c>
      <c r="X3662" s="92">
        <f t="shared" si="681"/>
        <v>0</v>
      </c>
      <c r="Y3662" s="92">
        <f t="shared" si="682"/>
        <v>0</v>
      </c>
      <c r="Z3662" s="92">
        <f t="shared" si="683"/>
        <v>0</v>
      </c>
      <c r="AA3662" s="92">
        <f t="shared" si="684"/>
        <v>0</v>
      </c>
      <c r="AB3662" s="92">
        <f t="shared" si="685"/>
        <v>0</v>
      </c>
      <c r="AC3662" s="92">
        <f t="shared" si="686"/>
        <v>0</v>
      </c>
      <c r="AD3662" s="92">
        <f t="shared" si="687"/>
        <v>0</v>
      </c>
      <c r="AE3662" s="92">
        <f t="shared" si="688"/>
        <v>0</v>
      </c>
      <c r="AF3662" s="118">
        <f t="shared" si="694"/>
        <v>0</v>
      </c>
    </row>
    <row r="3663" spans="2:32" ht="21.95" customHeight="1" x14ac:dyDescent="0.25">
      <c r="B3663" s="36" t="str">
        <f>IF(Vendas5!D131="","",Vendas5!D131)</f>
        <v/>
      </c>
      <c r="C3663" s="36" t="str">
        <f>IF(Vendas5!E131="","",Vendas5!E131)</f>
        <v/>
      </c>
      <c r="D3663" s="36" t="str">
        <f>IF(Vendas5!F131="","",Vendas5!F131)</f>
        <v/>
      </c>
      <c r="E3663" s="36" t="str">
        <f>IF(Vendas5!G131="","",Vendas5!G131)</f>
        <v/>
      </c>
      <c r="F3663" s="36" t="str">
        <f>IF(Vendas5!H131="","",Vendas5!H131)</f>
        <v/>
      </c>
      <c r="G3663" s="36" t="str">
        <f>IF(Vendas5!I131="","",Vendas5!I131)</f>
        <v/>
      </c>
      <c r="H3663" s="36" t="str">
        <f>IF(Vendas5!J131="","",Vendas5!J131)</f>
        <v/>
      </c>
      <c r="I3663" s="36" t="str">
        <f>IF(Vendas5!K131="","",Vendas5!K131)</f>
        <v/>
      </c>
      <c r="J3663" s="36" t="str">
        <f>IF(Vendas5!L131="","",Vendas5!L131)</f>
        <v/>
      </c>
      <c r="K3663" s="36" t="str">
        <f>IF(Vendas5!M131="","",Vendas5!M131)</f>
        <v/>
      </c>
      <c r="L3663" s="36" t="str">
        <f>IF(Vendas5!N131="","",Vendas5!N131)</f>
        <v/>
      </c>
      <c r="M3663" s="36" t="str">
        <f>IF(Vendas5!O131="","",Vendas5!O131)</f>
        <v/>
      </c>
      <c r="N3663" s="36" t="str">
        <f>IF(Vendas5!P131="","",Vendas5!P131)</f>
        <v/>
      </c>
      <c r="O3663" s="42">
        <f t="shared" si="689"/>
        <v>0</v>
      </c>
      <c r="P3663" s="105">
        <f t="shared" si="690"/>
        <v>0</v>
      </c>
      <c r="Q3663" s="105">
        <f t="shared" si="691"/>
        <v>0</v>
      </c>
      <c r="R3663" s="105">
        <f t="shared" si="692"/>
        <v>0</v>
      </c>
      <c r="S3663" s="22" t="str">
        <f t="shared" si="695"/>
        <v/>
      </c>
      <c r="T3663" s="92">
        <f t="shared" si="693"/>
        <v>0</v>
      </c>
      <c r="U3663" s="92">
        <f t="shared" si="678"/>
        <v>0</v>
      </c>
      <c r="V3663" s="92">
        <f t="shared" si="679"/>
        <v>0</v>
      </c>
      <c r="W3663" s="92">
        <f t="shared" si="680"/>
        <v>0</v>
      </c>
      <c r="X3663" s="92">
        <f t="shared" si="681"/>
        <v>0</v>
      </c>
      <c r="Y3663" s="92">
        <f t="shared" si="682"/>
        <v>0</v>
      </c>
      <c r="Z3663" s="92">
        <f t="shared" si="683"/>
        <v>0</v>
      </c>
      <c r="AA3663" s="92">
        <f t="shared" si="684"/>
        <v>0</v>
      </c>
      <c r="AB3663" s="92">
        <f t="shared" si="685"/>
        <v>0</v>
      </c>
      <c r="AC3663" s="92">
        <f t="shared" si="686"/>
        <v>0</v>
      </c>
      <c r="AD3663" s="92">
        <f t="shared" si="687"/>
        <v>0</v>
      </c>
      <c r="AE3663" s="92">
        <f t="shared" si="688"/>
        <v>0</v>
      </c>
      <c r="AF3663" s="118">
        <f t="shared" si="694"/>
        <v>0</v>
      </c>
    </row>
    <row r="3664" spans="2:32" ht="21.95" customHeight="1" x14ac:dyDescent="0.25">
      <c r="B3664" s="36" t="str">
        <f>IF(Vendas5!D132="","",Vendas5!D132)</f>
        <v/>
      </c>
      <c r="C3664" s="36" t="str">
        <f>IF(Vendas5!E132="","",Vendas5!E132)</f>
        <v/>
      </c>
      <c r="D3664" s="36" t="str">
        <f>IF(Vendas5!F132="","",Vendas5!F132)</f>
        <v/>
      </c>
      <c r="E3664" s="36" t="str">
        <f>IF(Vendas5!G132="","",Vendas5!G132)</f>
        <v/>
      </c>
      <c r="F3664" s="36" t="str">
        <f>IF(Vendas5!H132="","",Vendas5!H132)</f>
        <v/>
      </c>
      <c r="G3664" s="36" t="str">
        <f>IF(Vendas5!I132="","",Vendas5!I132)</f>
        <v/>
      </c>
      <c r="H3664" s="36" t="str">
        <f>IF(Vendas5!J132="","",Vendas5!J132)</f>
        <v/>
      </c>
      <c r="I3664" s="36" t="str">
        <f>IF(Vendas5!K132="","",Vendas5!K132)</f>
        <v/>
      </c>
      <c r="J3664" s="36" t="str">
        <f>IF(Vendas5!L132="","",Vendas5!L132)</f>
        <v/>
      </c>
      <c r="K3664" s="36" t="str">
        <f>IF(Vendas5!M132="","",Vendas5!M132)</f>
        <v/>
      </c>
      <c r="L3664" s="36" t="str">
        <f>IF(Vendas5!N132="","",Vendas5!N132)</f>
        <v/>
      </c>
      <c r="M3664" s="36" t="str">
        <f>IF(Vendas5!O132="","",Vendas5!O132)</f>
        <v/>
      </c>
      <c r="N3664" s="36" t="str">
        <f>IF(Vendas5!P132="","",Vendas5!P132)</f>
        <v/>
      </c>
      <c r="O3664" s="42">
        <f t="shared" si="689"/>
        <v>0</v>
      </c>
      <c r="P3664" s="105">
        <f t="shared" si="690"/>
        <v>0</v>
      </c>
      <c r="Q3664" s="105">
        <f t="shared" si="691"/>
        <v>0</v>
      </c>
      <c r="R3664" s="105">
        <f t="shared" si="692"/>
        <v>0</v>
      </c>
      <c r="S3664" s="22" t="str">
        <f t="shared" si="695"/>
        <v/>
      </c>
      <c r="T3664" s="92">
        <f t="shared" si="693"/>
        <v>0</v>
      </c>
      <c r="U3664" s="92">
        <f t="shared" si="678"/>
        <v>0</v>
      </c>
      <c r="V3664" s="92">
        <f t="shared" si="679"/>
        <v>0</v>
      </c>
      <c r="W3664" s="92">
        <f t="shared" si="680"/>
        <v>0</v>
      </c>
      <c r="X3664" s="92">
        <f t="shared" si="681"/>
        <v>0</v>
      </c>
      <c r="Y3664" s="92">
        <f t="shared" si="682"/>
        <v>0</v>
      </c>
      <c r="Z3664" s="92">
        <f t="shared" si="683"/>
        <v>0</v>
      </c>
      <c r="AA3664" s="92">
        <f t="shared" si="684"/>
        <v>0</v>
      </c>
      <c r="AB3664" s="92">
        <f t="shared" si="685"/>
        <v>0</v>
      </c>
      <c r="AC3664" s="92">
        <f t="shared" si="686"/>
        <v>0</v>
      </c>
      <c r="AD3664" s="92">
        <f t="shared" si="687"/>
        <v>0</v>
      </c>
      <c r="AE3664" s="92">
        <f t="shared" si="688"/>
        <v>0</v>
      </c>
      <c r="AF3664" s="118">
        <f t="shared" si="694"/>
        <v>0</v>
      </c>
    </row>
    <row r="3665" spans="2:32" ht="21.95" customHeight="1" x14ac:dyDescent="0.25">
      <c r="B3665" s="36" t="str">
        <f>IF(Vendas5!D133="","",Vendas5!D133)</f>
        <v/>
      </c>
      <c r="C3665" s="36" t="str">
        <f>IF(Vendas5!E133="","",Vendas5!E133)</f>
        <v/>
      </c>
      <c r="D3665" s="36" t="str">
        <f>IF(Vendas5!F133="","",Vendas5!F133)</f>
        <v/>
      </c>
      <c r="E3665" s="36" t="str">
        <f>IF(Vendas5!G133="","",Vendas5!G133)</f>
        <v/>
      </c>
      <c r="F3665" s="36" t="str">
        <f>IF(Vendas5!H133="","",Vendas5!H133)</f>
        <v/>
      </c>
      <c r="G3665" s="36" t="str">
        <f>IF(Vendas5!I133="","",Vendas5!I133)</f>
        <v/>
      </c>
      <c r="H3665" s="36" t="str">
        <f>IF(Vendas5!J133="","",Vendas5!J133)</f>
        <v/>
      </c>
      <c r="I3665" s="36" t="str">
        <f>IF(Vendas5!K133="","",Vendas5!K133)</f>
        <v/>
      </c>
      <c r="J3665" s="36" t="str">
        <f>IF(Vendas5!L133="","",Vendas5!L133)</f>
        <v/>
      </c>
      <c r="K3665" s="36" t="str">
        <f>IF(Vendas5!M133="","",Vendas5!M133)</f>
        <v/>
      </c>
      <c r="L3665" s="36" t="str">
        <f>IF(Vendas5!N133="","",Vendas5!N133)</f>
        <v/>
      </c>
      <c r="M3665" s="36" t="str">
        <f>IF(Vendas5!O133="","",Vendas5!O133)</f>
        <v/>
      </c>
      <c r="N3665" s="36" t="str">
        <f>IF(Vendas5!P133="","",Vendas5!P133)</f>
        <v/>
      </c>
      <c r="O3665" s="42">
        <f t="shared" si="689"/>
        <v>0</v>
      </c>
      <c r="P3665" s="105">
        <f t="shared" si="690"/>
        <v>0</v>
      </c>
      <c r="Q3665" s="105">
        <f t="shared" si="691"/>
        <v>0</v>
      </c>
      <c r="R3665" s="105">
        <f t="shared" si="692"/>
        <v>0</v>
      </c>
      <c r="S3665" s="22" t="str">
        <f t="shared" si="695"/>
        <v/>
      </c>
      <c r="T3665" s="92">
        <f t="shared" si="693"/>
        <v>0</v>
      </c>
      <c r="U3665" s="92">
        <f t="shared" si="678"/>
        <v>0</v>
      </c>
      <c r="V3665" s="92">
        <f t="shared" si="679"/>
        <v>0</v>
      </c>
      <c r="W3665" s="92">
        <f t="shared" si="680"/>
        <v>0</v>
      </c>
      <c r="X3665" s="92">
        <f t="shared" si="681"/>
        <v>0</v>
      </c>
      <c r="Y3665" s="92">
        <f t="shared" si="682"/>
        <v>0</v>
      </c>
      <c r="Z3665" s="92">
        <f t="shared" si="683"/>
        <v>0</v>
      </c>
      <c r="AA3665" s="92">
        <f t="shared" si="684"/>
        <v>0</v>
      </c>
      <c r="AB3665" s="92">
        <f t="shared" si="685"/>
        <v>0</v>
      </c>
      <c r="AC3665" s="92">
        <f t="shared" si="686"/>
        <v>0</v>
      </c>
      <c r="AD3665" s="92">
        <f t="shared" si="687"/>
        <v>0</v>
      </c>
      <c r="AE3665" s="92">
        <f t="shared" si="688"/>
        <v>0</v>
      </c>
      <c r="AF3665" s="118">
        <f t="shared" si="694"/>
        <v>0</v>
      </c>
    </row>
    <row r="3666" spans="2:32" ht="21.95" customHeight="1" x14ac:dyDescent="0.25">
      <c r="B3666" s="36" t="str">
        <f>IF(Vendas5!D134="","",Vendas5!D134)</f>
        <v/>
      </c>
      <c r="C3666" s="36" t="str">
        <f>IF(Vendas5!E134="","",Vendas5!E134)</f>
        <v/>
      </c>
      <c r="D3666" s="36" t="str">
        <f>IF(Vendas5!F134="","",Vendas5!F134)</f>
        <v/>
      </c>
      <c r="E3666" s="36" t="str">
        <f>IF(Vendas5!G134="","",Vendas5!G134)</f>
        <v/>
      </c>
      <c r="F3666" s="36" t="str">
        <f>IF(Vendas5!H134="","",Vendas5!H134)</f>
        <v/>
      </c>
      <c r="G3666" s="36" t="str">
        <f>IF(Vendas5!I134="","",Vendas5!I134)</f>
        <v/>
      </c>
      <c r="H3666" s="36" t="str">
        <f>IF(Vendas5!J134="","",Vendas5!J134)</f>
        <v/>
      </c>
      <c r="I3666" s="36" t="str">
        <f>IF(Vendas5!K134="","",Vendas5!K134)</f>
        <v/>
      </c>
      <c r="J3666" s="36" t="str">
        <f>IF(Vendas5!L134="","",Vendas5!L134)</f>
        <v/>
      </c>
      <c r="K3666" s="36" t="str">
        <f>IF(Vendas5!M134="","",Vendas5!M134)</f>
        <v/>
      </c>
      <c r="L3666" s="36" t="str">
        <f>IF(Vendas5!N134="","",Vendas5!N134)</f>
        <v/>
      </c>
      <c r="M3666" s="36" t="str">
        <f>IF(Vendas5!O134="","",Vendas5!O134)</f>
        <v/>
      </c>
      <c r="N3666" s="36" t="str">
        <f>IF(Vendas5!P134="","",Vendas5!P134)</f>
        <v/>
      </c>
      <c r="O3666" s="42">
        <f t="shared" si="689"/>
        <v>0</v>
      </c>
      <c r="P3666" s="105">
        <f t="shared" si="690"/>
        <v>0</v>
      </c>
      <c r="Q3666" s="105">
        <f t="shared" si="691"/>
        <v>0</v>
      </c>
      <c r="R3666" s="105">
        <f t="shared" si="692"/>
        <v>0</v>
      </c>
      <c r="S3666" s="22" t="str">
        <f t="shared" si="695"/>
        <v/>
      </c>
      <c r="T3666" s="92">
        <f t="shared" si="693"/>
        <v>0</v>
      </c>
      <c r="U3666" s="92">
        <f t="shared" si="678"/>
        <v>0</v>
      </c>
      <c r="V3666" s="92">
        <f t="shared" si="679"/>
        <v>0</v>
      </c>
      <c r="W3666" s="92">
        <f t="shared" si="680"/>
        <v>0</v>
      </c>
      <c r="X3666" s="92">
        <f t="shared" si="681"/>
        <v>0</v>
      </c>
      <c r="Y3666" s="92">
        <f t="shared" si="682"/>
        <v>0</v>
      </c>
      <c r="Z3666" s="92">
        <f t="shared" si="683"/>
        <v>0</v>
      </c>
      <c r="AA3666" s="92">
        <f t="shared" si="684"/>
        <v>0</v>
      </c>
      <c r="AB3666" s="92">
        <f t="shared" si="685"/>
        <v>0</v>
      </c>
      <c r="AC3666" s="92">
        <f t="shared" si="686"/>
        <v>0</v>
      </c>
      <c r="AD3666" s="92">
        <f t="shared" si="687"/>
        <v>0</v>
      </c>
      <c r="AE3666" s="92">
        <f t="shared" si="688"/>
        <v>0</v>
      </c>
      <c r="AF3666" s="118">
        <f t="shared" si="694"/>
        <v>0</v>
      </c>
    </row>
    <row r="3667" spans="2:32" ht="21.95" customHeight="1" x14ac:dyDescent="0.25">
      <c r="B3667" s="36" t="str">
        <f>IF(Vendas5!D135="","",Vendas5!D135)</f>
        <v/>
      </c>
      <c r="C3667" s="36" t="str">
        <f>IF(Vendas5!E135="","",Vendas5!E135)</f>
        <v/>
      </c>
      <c r="D3667" s="36" t="str">
        <f>IF(Vendas5!F135="","",Vendas5!F135)</f>
        <v/>
      </c>
      <c r="E3667" s="36" t="str">
        <f>IF(Vendas5!G135="","",Vendas5!G135)</f>
        <v/>
      </c>
      <c r="F3667" s="36" t="str">
        <f>IF(Vendas5!H135="","",Vendas5!H135)</f>
        <v/>
      </c>
      <c r="G3667" s="36" t="str">
        <f>IF(Vendas5!I135="","",Vendas5!I135)</f>
        <v/>
      </c>
      <c r="H3667" s="36" t="str">
        <f>IF(Vendas5!J135="","",Vendas5!J135)</f>
        <v/>
      </c>
      <c r="I3667" s="36" t="str">
        <f>IF(Vendas5!K135="","",Vendas5!K135)</f>
        <v/>
      </c>
      <c r="J3667" s="36" t="str">
        <f>IF(Vendas5!L135="","",Vendas5!L135)</f>
        <v/>
      </c>
      <c r="K3667" s="36" t="str">
        <f>IF(Vendas5!M135="","",Vendas5!M135)</f>
        <v/>
      </c>
      <c r="L3667" s="36" t="str">
        <f>IF(Vendas5!N135="","",Vendas5!N135)</f>
        <v/>
      </c>
      <c r="M3667" s="36" t="str">
        <f>IF(Vendas5!O135="","",Vendas5!O135)</f>
        <v/>
      </c>
      <c r="N3667" s="36" t="str">
        <f>IF(Vendas5!P135="","",Vendas5!P135)</f>
        <v/>
      </c>
      <c r="O3667" s="42">
        <f t="shared" si="689"/>
        <v>0</v>
      </c>
      <c r="P3667" s="105">
        <f t="shared" si="690"/>
        <v>0</v>
      </c>
      <c r="Q3667" s="105">
        <f t="shared" si="691"/>
        <v>0</v>
      </c>
      <c r="R3667" s="105">
        <f t="shared" si="692"/>
        <v>0</v>
      </c>
      <c r="S3667" s="22" t="str">
        <f t="shared" si="695"/>
        <v/>
      </c>
      <c r="T3667" s="92">
        <f t="shared" si="693"/>
        <v>0</v>
      </c>
      <c r="U3667" s="92">
        <f t="shared" ref="U3667:U3730" si="696">IFERROR(VLOOKUP($B3667,$B$1029:$J$1528,9,0)*D3667,0)</f>
        <v>0</v>
      </c>
      <c r="V3667" s="92">
        <f t="shared" ref="V3667:V3730" si="697">IFERROR(VLOOKUP($B3667,$B$1029:$J$1528,9,0)*E3667,0)</f>
        <v>0</v>
      </c>
      <c r="W3667" s="92">
        <f t="shared" ref="W3667:W3730" si="698">IFERROR(VLOOKUP($B3667,$B$1029:$J$1528,9,0)*F3667,0)</f>
        <v>0</v>
      </c>
      <c r="X3667" s="92">
        <f t="shared" ref="X3667:X3730" si="699">IFERROR(VLOOKUP($B3667,$B$1029:$J$1528,9,0)*G3667,0)</f>
        <v>0</v>
      </c>
      <c r="Y3667" s="92">
        <f t="shared" ref="Y3667:Y3730" si="700">IFERROR(VLOOKUP($B3667,$B$1029:$J$1528,9,0)*H3667,0)</f>
        <v>0</v>
      </c>
      <c r="Z3667" s="92">
        <f t="shared" ref="Z3667:Z3730" si="701">IFERROR(VLOOKUP($B3667,$B$1029:$J$1528,9,0)*I3667,0)</f>
        <v>0</v>
      </c>
      <c r="AA3667" s="92">
        <f t="shared" ref="AA3667:AA3730" si="702">IFERROR(VLOOKUP($B3667,$B$1029:$J$1528,9,0)*J3667,0)</f>
        <v>0</v>
      </c>
      <c r="AB3667" s="92">
        <f t="shared" ref="AB3667:AB3730" si="703">IFERROR(VLOOKUP($B3667,$B$1029:$J$1528,9,0)*K3667,0)</f>
        <v>0</v>
      </c>
      <c r="AC3667" s="92">
        <f t="shared" ref="AC3667:AC3730" si="704">IFERROR(VLOOKUP($B3667,$B$1029:$J$1528,9,0)*L3667,0)</f>
        <v>0</v>
      </c>
      <c r="AD3667" s="92">
        <f t="shared" ref="AD3667:AD3730" si="705">IFERROR(VLOOKUP($B3667,$B$1029:$J$1528,9,0)*M3667,0)</f>
        <v>0</v>
      </c>
      <c r="AE3667" s="92">
        <f t="shared" ref="AE3667:AE3730" si="706">IFERROR(VLOOKUP($B3667,$B$1029:$J$1528,9,0)*N3667,0)</f>
        <v>0</v>
      </c>
      <c r="AF3667" s="118">
        <f t="shared" si="694"/>
        <v>0</v>
      </c>
    </row>
    <row r="3668" spans="2:32" ht="21.95" customHeight="1" x14ac:dyDescent="0.25">
      <c r="B3668" s="36" t="str">
        <f>IF(Vendas5!D136="","",Vendas5!D136)</f>
        <v/>
      </c>
      <c r="C3668" s="36" t="str">
        <f>IF(Vendas5!E136="","",Vendas5!E136)</f>
        <v/>
      </c>
      <c r="D3668" s="36" t="str">
        <f>IF(Vendas5!F136="","",Vendas5!F136)</f>
        <v/>
      </c>
      <c r="E3668" s="36" t="str">
        <f>IF(Vendas5!G136="","",Vendas5!G136)</f>
        <v/>
      </c>
      <c r="F3668" s="36" t="str">
        <f>IF(Vendas5!H136="","",Vendas5!H136)</f>
        <v/>
      </c>
      <c r="G3668" s="36" t="str">
        <f>IF(Vendas5!I136="","",Vendas5!I136)</f>
        <v/>
      </c>
      <c r="H3668" s="36" t="str">
        <f>IF(Vendas5!J136="","",Vendas5!J136)</f>
        <v/>
      </c>
      <c r="I3668" s="36" t="str">
        <f>IF(Vendas5!K136="","",Vendas5!K136)</f>
        <v/>
      </c>
      <c r="J3668" s="36" t="str">
        <f>IF(Vendas5!L136="","",Vendas5!L136)</f>
        <v/>
      </c>
      <c r="K3668" s="36" t="str">
        <f>IF(Vendas5!M136="","",Vendas5!M136)</f>
        <v/>
      </c>
      <c r="L3668" s="36" t="str">
        <f>IF(Vendas5!N136="","",Vendas5!N136)</f>
        <v/>
      </c>
      <c r="M3668" s="36" t="str">
        <f>IF(Vendas5!O136="","",Vendas5!O136)</f>
        <v/>
      </c>
      <c r="N3668" s="36" t="str">
        <f>IF(Vendas5!P136="","",Vendas5!P136)</f>
        <v/>
      </c>
      <c r="O3668" s="42">
        <f t="shared" ref="O3668:O3731" si="707">SUM(C3668:N3668)</f>
        <v>0</v>
      </c>
      <c r="P3668" s="105">
        <f t="shared" ref="P3668:P3731" si="708">IFERROR(VLOOKUP(B3668,$B$1029:$J$1528,9,0)*O3668,0)</f>
        <v>0</v>
      </c>
      <c r="Q3668" s="105">
        <f t="shared" ref="Q3668:Q3731" si="709">IFERROR(VLOOKUP(B3668,$B$1029:$J$1528,5,0)*O3668,0)</f>
        <v>0</v>
      </c>
      <c r="R3668" s="105">
        <f t="shared" ref="R3668:R3731" si="710">IFERROR(VLOOKUP(B3668,$B$1029:$K$1528,10,0)*O3668,0)</f>
        <v>0</v>
      </c>
      <c r="S3668" s="22" t="str">
        <f t="shared" si="695"/>
        <v/>
      </c>
      <c r="T3668" s="92">
        <f t="shared" ref="T3668:T3731" si="711">IFERROR(VLOOKUP($B3668,$B$1029:$J$1528,9,0)*C3668,0)</f>
        <v>0</v>
      </c>
      <c r="U3668" s="92">
        <f t="shared" si="696"/>
        <v>0</v>
      </c>
      <c r="V3668" s="92">
        <f t="shared" si="697"/>
        <v>0</v>
      </c>
      <c r="W3668" s="92">
        <f t="shared" si="698"/>
        <v>0</v>
      </c>
      <c r="X3668" s="92">
        <f t="shared" si="699"/>
        <v>0</v>
      </c>
      <c r="Y3668" s="92">
        <f t="shared" si="700"/>
        <v>0</v>
      </c>
      <c r="Z3668" s="92">
        <f t="shared" si="701"/>
        <v>0</v>
      </c>
      <c r="AA3668" s="92">
        <f t="shared" si="702"/>
        <v>0</v>
      </c>
      <c r="AB3668" s="92">
        <f t="shared" si="703"/>
        <v>0</v>
      </c>
      <c r="AC3668" s="92">
        <f t="shared" si="704"/>
        <v>0</v>
      </c>
      <c r="AD3668" s="92">
        <f t="shared" si="705"/>
        <v>0</v>
      </c>
      <c r="AE3668" s="92">
        <f t="shared" si="706"/>
        <v>0</v>
      </c>
      <c r="AF3668" s="118">
        <f t="shared" ref="AF3668:AF3731" si="712">SUM(T3668:AE3668)</f>
        <v>0</v>
      </c>
    </row>
    <row r="3669" spans="2:32" ht="21.95" customHeight="1" x14ac:dyDescent="0.25">
      <c r="B3669" s="36" t="str">
        <f>IF(Vendas5!D137="","",Vendas5!D137)</f>
        <v/>
      </c>
      <c r="C3669" s="36" t="str">
        <f>IF(Vendas5!E137="","",Vendas5!E137)</f>
        <v/>
      </c>
      <c r="D3669" s="36" t="str">
        <f>IF(Vendas5!F137="","",Vendas5!F137)</f>
        <v/>
      </c>
      <c r="E3669" s="36" t="str">
        <f>IF(Vendas5!G137="","",Vendas5!G137)</f>
        <v/>
      </c>
      <c r="F3669" s="36" t="str">
        <f>IF(Vendas5!H137="","",Vendas5!H137)</f>
        <v/>
      </c>
      <c r="G3669" s="36" t="str">
        <f>IF(Vendas5!I137="","",Vendas5!I137)</f>
        <v/>
      </c>
      <c r="H3669" s="36" t="str">
        <f>IF(Vendas5!J137="","",Vendas5!J137)</f>
        <v/>
      </c>
      <c r="I3669" s="36" t="str">
        <f>IF(Vendas5!K137="","",Vendas5!K137)</f>
        <v/>
      </c>
      <c r="J3669" s="36" t="str">
        <f>IF(Vendas5!L137="","",Vendas5!L137)</f>
        <v/>
      </c>
      <c r="K3669" s="36" t="str">
        <f>IF(Vendas5!M137="","",Vendas5!M137)</f>
        <v/>
      </c>
      <c r="L3669" s="36" t="str">
        <f>IF(Vendas5!N137="","",Vendas5!N137)</f>
        <v/>
      </c>
      <c r="M3669" s="36" t="str">
        <f>IF(Vendas5!O137="","",Vendas5!O137)</f>
        <v/>
      </c>
      <c r="N3669" s="36" t="str">
        <f>IF(Vendas5!P137="","",Vendas5!P137)</f>
        <v/>
      </c>
      <c r="O3669" s="42">
        <f t="shared" si="707"/>
        <v>0</v>
      </c>
      <c r="P3669" s="105">
        <f t="shared" si="708"/>
        <v>0</v>
      </c>
      <c r="Q3669" s="105">
        <f t="shared" si="709"/>
        <v>0</v>
      </c>
      <c r="R3669" s="105">
        <f t="shared" si="710"/>
        <v>0</v>
      </c>
      <c r="S3669" s="22" t="str">
        <f t="shared" si="695"/>
        <v/>
      </c>
      <c r="T3669" s="92">
        <f t="shared" si="711"/>
        <v>0</v>
      </c>
      <c r="U3669" s="92">
        <f t="shared" si="696"/>
        <v>0</v>
      </c>
      <c r="V3669" s="92">
        <f t="shared" si="697"/>
        <v>0</v>
      </c>
      <c r="W3669" s="92">
        <f t="shared" si="698"/>
        <v>0</v>
      </c>
      <c r="X3669" s="92">
        <f t="shared" si="699"/>
        <v>0</v>
      </c>
      <c r="Y3669" s="92">
        <f t="shared" si="700"/>
        <v>0</v>
      </c>
      <c r="Z3669" s="92">
        <f t="shared" si="701"/>
        <v>0</v>
      </c>
      <c r="AA3669" s="92">
        <f t="shared" si="702"/>
        <v>0</v>
      </c>
      <c r="AB3669" s="92">
        <f t="shared" si="703"/>
        <v>0</v>
      </c>
      <c r="AC3669" s="92">
        <f t="shared" si="704"/>
        <v>0</v>
      </c>
      <c r="AD3669" s="92">
        <f t="shared" si="705"/>
        <v>0</v>
      </c>
      <c r="AE3669" s="92">
        <f t="shared" si="706"/>
        <v>0</v>
      </c>
      <c r="AF3669" s="118">
        <f t="shared" si="712"/>
        <v>0</v>
      </c>
    </row>
    <row r="3670" spans="2:32" ht="21.95" customHeight="1" x14ac:dyDescent="0.25">
      <c r="B3670" s="36" t="str">
        <f>IF(Vendas5!D138="","",Vendas5!D138)</f>
        <v/>
      </c>
      <c r="C3670" s="36" t="str">
        <f>IF(Vendas5!E138="","",Vendas5!E138)</f>
        <v/>
      </c>
      <c r="D3670" s="36" t="str">
        <f>IF(Vendas5!F138="","",Vendas5!F138)</f>
        <v/>
      </c>
      <c r="E3670" s="36" t="str">
        <f>IF(Vendas5!G138="","",Vendas5!G138)</f>
        <v/>
      </c>
      <c r="F3670" s="36" t="str">
        <f>IF(Vendas5!H138="","",Vendas5!H138)</f>
        <v/>
      </c>
      <c r="G3670" s="36" t="str">
        <f>IF(Vendas5!I138="","",Vendas5!I138)</f>
        <v/>
      </c>
      <c r="H3670" s="36" t="str">
        <f>IF(Vendas5!J138="","",Vendas5!J138)</f>
        <v/>
      </c>
      <c r="I3670" s="36" t="str">
        <f>IF(Vendas5!K138="","",Vendas5!K138)</f>
        <v/>
      </c>
      <c r="J3670" s="36" t="str">
        <f>IF(Vendas5!L138="","",Vendas5!L138)</f>
        <v/>
      </c>
      <c r="K3670" s="36" t="str">
        <f>IF(Vendas5!M138="","",Vendas5!M138)</f>
        <v/>
      </c>
      <c r="L3670" s="36" t="str">
        <f>IF(Vendas5!N138="","",Vendas5!N138)</f>
        <v/>
      </c>
      <c r="M3670" s="36" t="str">
        <f>IF(Vendas5!O138="","",Vendas5!O138)</f>
        <v/>
      </c>
      <c r="N3670" s="36" t="str">
        <f>IF(Vendas5!P138="","",Vendas5!P138)</f>
        <v/>
      </c>
      <c r="O3670" s="42">
        <f t="shared" si="707"/>
        <v>0</v>
      </c>
      <c r="P3670" s="105">
        <f t="shared" si="708"/>
        <v>0</v>
      </c>
      <c r="Q3670" s="105">
        <f t="shared" si="709"/>
        <v>0</v>
      </c>
      <c r="R3670" s="105">
        <f t="shared" si="710"/>
        <v>0</v>
      </c>
      <c r="S3670" s="22" t="str">
        <f t="shared" si="695"/>
        <v/>
      </c>
      <c r="T3670" s="92">
        <f t="shared" si="711"/>
        <v>0</v>
      </c>
      <c r="U3670" s="92">
        <f t="shared" si="696"/>
        <v>0</v>
      </c>
      <c r="V3670" s="92">
        <f t="shared" si="697"/>
        <v>0</v>
      </c>
      <c r="W3670" s="92">
        <f t="shared" si="698"/>
        <v>0</v>
      </c>
      <c r="X3670" s="92">
        <f t="shared" si="699"/>
        <v>0</v>
      </c>
      <c r="Y3670" s="92">
        <f t="shared" si="700"/>
        <v>0</v>
      </c>
      <c r="Z3670" s="92">
        <f t="shared" si="701"/>
        <v>0</v>
      </c>
      <c r="AA3670" s="92">
        <f t="shared" si="702"/>
        <v>0</v>
      </c>
      <c r="AB3670" s="92">
        <f t="shared" si="703"/>
        <v>0</v>
      </c>
      <c r="AC3670" s="92">
        <f t="shared" si="704"/>
        <v>0</v>
      </c>
      <c r="AD3670" s="92">
        <f t="shared" si="705"/>
        <v>0</v>
      </c>
      <c r="AE3670" s="92">
        <f t="shared" si="706"/>
        <v>0</v>
      </c>
      <c r="AF3670" s="118">
        <f t="shared" si="712"/>
        <v>0</v>
      </c>
    </row>
    <row r="3671" spans="2:32" ht="21.95" customHeight="1" x14ac:dyDescent="0.25">
      <c r="B3671" s="36" t="str">
        <f>IF(Vendas5!D139="","",Vendas5!D139)</f>
        <v/>
      </c>
      <c r="C3671" s="36" t="str">
        <f>IF(Vendas5!E139="","",Vendas5!E139)</f>
        <v/>
      </c>
      <c r="D3671" s="36" t="str">
        <f>IF(Vendas5!F139="","",Vendas5!F139)</f>
        <v/>
      </c>
      <c r="E3671" s="36" t="str">
        <f>IF(Vendas5!G139="","",Vendas5!G139)</f>
        <v/>
      </c>
      <c r="F3671" s="36" t="str">
        <f>IF(Vendas5!H139="","",Vendas5!H139)</f>
        <v/>
      </c>
      <c r="G3671" s="36" t="str">
        <f>IF(Vendas5!I139="","",Vendas5!I139)</f>
        <v/>
      </c>
      <c r="H3671" s="36" t="str">
        <f>IF(Vendas5!J139="","",Vendas5!J139)</f>
        <v/>
      </c>
      <c r="I3671" s="36" t="str">
        <f>IF(Vendas5!K139="","",Vendas5!K139)</f>
        <v/>
      </c>
      <c r="J3671" s="36" t="str">
        <f>IF(Vendas5!L139="","",Vendas5!L139)</f>
        <v/>
      </c>
      <c r="K3671" s="36" t="str">
        <f>IF(Vendas5!M139="","",Vendas5!M139)</f>
        <v/>
      </c>
      <c r="L3671" s="36" t="str">
        <f>IF(Vendas5!N139="","",Vendas5!N139)</f>
        <v/>
      </c>
      <c r="M3671" s="36" t="str">
        <f>IF(Vendas5!O139="","",Vendas5!O139)</f>
        <v/>
      </c>
      <c r="N3671" s="36" t="str">
        <f>IF(Vendas5!P139="","",Vendas5!P139)</f>
        <v/>
      </c>
      <c r="O3671" s="42">
        <f t="shared" si="707"/>
        <v>0</v>
      </c>
      <c r="P3671" s="105">
        <f t="shared" si="708"/>
        <v>0</v>
      </c>
      <c r="Q3671" s="105">
        <f t="shared" si="709"/>
        <v>0</v>
      </c>
      <c r="R3671" s="105">
        <f t="shared" si="710"/>
        <v>0</v>
      </c>
      <c r="S3671" s="22" t="str">
        <f t="shared" si="695"/>
        <v/>
      </c>
      <c r="T3671" s="92">
        <f t="shared" si="711"/>
        <v>0</v>
      </c>
      <c r="U3671" s="92">
        <f t="shared" si="696"/>
        <v>0</v>
      </c>
      <c r="V3671" s="92">
        <f t="shared" si="697"/>
        <v>0</v>
      </c>
      <c r="W3671" s="92">
        <f t="shared" si="698"/>
        <v>0</v>
      </c>
      <c r="X3671" s="92">
        <f t="shared" si="699"/>
        <v>0</v>
      </c>
      <c r="Y3671" s="92">
        <f t="shared" si="700"/>
        <v>0</v>
      </c>
      <c r="Z3671" s="92">
        <f t="shared" si="701"/>
        <v>0</v>
      </c>
      <c r="AA3671" s="92">
        <f t="shared" si="702"/>
        <v>0</v>
      </c>
      <c r="AB3671" s="92">
        <f t="shared" si="703"/>
        <v>0</v>
      </c>
      <c r="AC3671" s="92">
        <f t="shared" si="704"/>
        <v>0</v>
      </c>
      <c r="AD3671" s="92">
        <f t="shared" si="705"/>
        <v>0</v>
      </c>
      <c r="AE3671" s="92">
        <f t="shared" si="706"/>
        <v>0</v>
      </c>
      <c r="AF3671" s="118">
        <f t="shared" si="712"/>
        <v>0</v>
      </c>
    </row>
    <row r="3672" spans="2:32" ht="21.95" customHeight="1" x14ac:dyDescent="0.25">
      <c r="B3672" s="36" t="str">
        <f>IF(Vendas5!D140="","",Vendas5!D140)</f>
        <v/>
      </c>
      <c r="C3672" s="36" t="str">
        <f>IF(Vendas5!E140="","",Vendas5!E140)</f>
        <v/>
      </c>
      <c r="D3672" s="36" t="str">
        <f>IF(Vendas5!F140="","",Vendas5!F140)</f>
        <v/>
      </c>
      <c r="E3672" s="36" t="str">
        <f>IF(Vendas5!G140="","",Vendas5!G140)</f>
        <v/>
      </c>
      <c r="F3672" s="36" t="str">
        <f>IF(Vendas5!H140="","",Vendas5!H140)</f>
        <v/>
      </c>
      <c r="G3672" s="36" t="str">
        <f>IF(Vendas5!I140="","",Vendas5!I140)</f>
        <v/>
      </c>
      <c r="H3672" s="36" t="str">
        <f>IF(Vendas5!J140="","",Vendas5!J140)</f>
        <v/>
      </c>
      <c r="I3672" s="36" t="str">
        <f>IF(Vendas5!K140="","",Vendas5!K140)</f>
        <v/>
      </c>
      <c r="J3672" s="36" t="str">
        <f>IF(Vendas5!L140="","",Vendas5!L140)</f>
        <v/>
      </c>
      <c r="K3672" s="36" t="str">
        <f>IF(Vendas5!M140="","",Vendas5!M140)</f>
        <v/>
      </c>
      <c r="L3672" s="36" t="str">
        <f>IF(Vendas5!N140="","",Vendas5!N140)</f>
        <v/>
      </c>
      <c r="M3672" s="36" t="str">
        <f>IF(Vendas5!O140="","",Vendas5!O140)</f>
        <v/>
      </c>
      <c r="N3672" s="36" t="str">
        <f>IF(Vendas5!P140="","",Vendas5!P140)</f>
        <v/>
      </c>
      <c r="O3672" s="42">
        <f t="shared" si="707"/>
        <v>0</v>
      </c>
      <c r="P3672" s="105">
        <f t="shared" si="708"/>
        <v>0</v>
      </c>
      <c r="Q3672" s="105">
        <f t="shared" si="709"/>
        <v>0</v>
      </c>
      <c r="R3672" s="105">
        <f t="shared" si="710"/>
        <v>0</v>
      </c>
      <c r="S3672" s="22" t="str">
        <f t="shared" si="695"/>
        <v/>
      </c>
      <c r="T3672" s="92">
        <f t="shared" si="711"/>
        <v>0</v>
      </c>
      <c r="U3672" s="92">
        <f t="shared" si="696"/>
        <v>0</v>
      </c>
      <c r="V3672" s="92">
        <f t="shared" si="697"/>
        <v>0</v>
      </c>
      <c r="W3672" s="92">
        <f t="shared" si="698"/>
        <v>0</v>
      </c>
      <c r="X3672" s="92">
        <f t="shared" si="699"/>
        <v>0</v>
      </c>
      <c r="Y3672" s="92">
        <f t="shared" si="700"/>
        <v>0</v>
      </c>
      <c r="Z3672" s="92">
        <f t="shared" si="701"/>
        <v>0</v>
      </c>
      <c r="AA3672" s="92">
        <f t="shared" si="702"/>
        <v>0</v>
      </c>
      <c r="AB3672" s="92">
        <f t="shared" si="703"/>
        <v>0</v>
      </c>
      <c r="AC3672" s="92">
        <f t="shared" si="704"/>
        <v>0</v>
      </c>
      <c r="AD3672" s="92">
        <f t="shared" si="705"/>
        <v>0</v>
      </c>
      <c r="AE3672" s="92">
        <f t="shared" si="706"/>
        <v>0</v>
      </c>
      <c r="AF3672" s="118">
        <f t="shared" si="712"/>
        <v>0</v>
      </c>
    </row>
    <row r="3673" spans="2:32" ht="21.95" customHeight="1" x14ac:dyDescent="0.25">
      <c r="B3673" s="36" t="str">
        <f>IF(Vendas5!D141="","",Vendas5!D141)</f>
        <v/>
      </c>
      <c r="C3673" s="36" t="str">
        <f>IF(Vendas5!E141="","",Vendas5!E141)</f>
        <v/>
      </c>
      <c r="D3673" s="36" t="str">
        <f>IF(Vendas5!F141="","",Vendas5!F141)</f>
        <v/>
      </c>
      <c r="E3673" s="36" t="str">
        <f>IF(Vendas5!G141="","",Vendas5!G141)</f>
        <v/>
      </c>
      <c r="F3673" s="36" t="str">
        <f>IF(Vendas5!H141="","",Vendas5!H141)</f>
        <v/>
      </c>
      <c r="G3673" s="36" t="str">
        <f>IF(Vendas5!I141="","",Vendas5!I141)</f>
        <v/>
      </c>
      <c r="H3673" s="36" t="str">
        <f>IF(Vendas5!J141="","",Vendas5!J141)</f>
        <v/>
      </c>
      <c r="I3673" s="36" t="str">
        <f>IF(Vendas5!K141="","",Vendas5!K141)</f>
        <v/>
      </c>
      <c r="J3673" s="36" t="str">
        <f>IF(Vendas5!L141="","",Vendas5!L141)</f>
        <v/>
      </c>
      <c r="K3673" s="36" t="str">
        <f>IF(Vendas5!M141="","",Vendas5!M141)</f>
        <v/>
      </c>
      <c r="L3673" s="36" t="str">
        <f>IF(Vendas5!N141="","",Vendas5!N141)</f>
        <v/>
      </c>
      <c r="M3673" s="36" t="str">
        <f>IF(Vendas5!O141="","",Vendas5!O141)</f>
        <v/>
      </c>
      <c r="N3673" s="36" t="str">
        <f>IF(Vendas5!P141="","",Vendas5!P141)</f>
        <v/>
      </c>
      <c r="O3673" s="42">
        <f t="shared" si="707"/>
        <v>0</v>
      </c>
      <c r="P3673" s="105">
        <f t="shared" si="708"/>
        <v>0</v>
      </c>
      <c r="Q3673" s="105">
        <f t="shared" si="709"/>
        <v>0</v>
      </c>
      <c r="R3673" s="105">
        <f t="shared" si="710"/>
        <v>0</v>
      </c>
      <c r="S3673" s="22" t="str">
        <f t="shared" si="695"/>
        <v/>
      </c>
      <c r="T3673" s="92">
        <f t="shared" si="711"/>
        <v>0</v>
      </c>
      <c r="U3673" s="92">
        <f t="shared" si="696"/>
        <v>0</v>
      </c>
      <c r="V3673" s="92">
        <f t="shared" si="697"/>
        <v>0</v>
      </c>
      <c r="W3673" s="92">
        <f t="shared" si="698"/>
        <v>0</v>
      </c>
      <c r="X3673" s="92">
        <f t="shared" si="699"/>
        <v>0</v>
      </c>
      <c r="Y3673" s="92">
        <f t="shared" si="700"/>
        <v>0</v>
      </c>
      <c r="Z3673" s="92">
        <f t="shared" si="701"/>
        <v>0</v>
      </c>
      <c r="AA3673" s="92">
        <f t="shared" si="702"/>
        <v>0</v>
      </c>
      <c r="AB3673" s="92">
        <f t="shared" si="703"/>
        <v>0</v>
      </c>
      <c r="AC3673" s="92">
        <f t="shared" si="704"/>
        <v>0</v>
      </c>
      <c r="AD3673" s="92">
        <f t="shared" si="705"/>
        <v>0</v>
      </c>
      <c r="AE3673" s="92">
        <f t="shared" si="706"/>
        <v>0</v>
      </c>
      <c r="AF3673" s="118">
        <f t="shared" si="712"/>
        <v>0</v>
      </c>
    </row>
    <row r="3674" spans="2:32" ht="21.95" customHeight="1" x14ac:dyDescent="0.25">
      <c r="B3674" s="36" t="str">
        <f>IF(Vendas5!D142="","",Vendas5!D142)</f>
        <v/>
      </c>
      <c r="C3674" s="36" t="str">
        <f>IF(Vendas5!E142="","",Vendas5!E142)</f>
        <v/>
      </c>
      <c r="D3674" s="36" t="str">
        <f>IF(Vendas5!F142="","",Vendas5!F142)</f>
        <v/>
      </c>
      <c r="E3674" s="36" t="str">
        <f>IF(Vendas5!G142="","",Vendas5!G142)</f>
        <v/>
      </c>
      <c r="F3674" s="36" t="str">
        <f>IF(Vendas5!H142="","",Vendas5!H142)</f>
        <v/>
      </c>
      <c r="G3674" s="36" t="str">
        <f>IF(Vendas5!I142="","",Vendas5!I142)</f>
        <v/>
      </c>
      <c r="H3674" s="36" t="str">
        <f>IF(Vendas5!J142="","",Vendas5!J142)</f>
        <v/>
      </c>
      <c r="I3674" s="36" t="str">
        <f>IF(Vendas5!K142="","",Vendas5!K142)</f>
        <v/>
      </c>
      <c r="J3674" s="36" t="str">
        <f>IF(Vendas5!L142="","",Vendas5!L142)</f>
        <v/>
      </c>
      <c r="K3674" s="36" t="str">
        <f>IF(Vendas5!M142="","",Vendas5!M142)</f>
        <v/>
      </c>
      <c r="L3674" s="36" t="str">
        <f>IF(Vendas5!N142="","",Vendas5!N142)</f>
        <v/>
      </c>
      <c r="M3674" s="36" t="str">
        <f>IF(Vendas5!O142="","",Vendas5!O142)</f>
        <v/>
      </c>
      <c r="N3674" s="36" t="str">
        <f>IF(Vendas5!P142="","",Vendas5!P142)</f>
        <v/>
      </c>
      <c r="O3674" s="42">
        <f t="shared" si="707"/>
        <v>0</v>
      </c>
      <c r="P3674" s="105">
        <f t="shared" si="708"/>
        <v>0</v>
      </c>
      <c r="Q3674" s="105">
        <f t="shared" si="709"/>
        <v>0</v>
      </c>
      <c r="R3674" s="105">
        <f t="shared" si="710"/>
        <v>0</v>
      </c>
      <c r="S3674" s="22" t="str">
        <f t="shared" si="695"/>
        <v/>
      </c>
      <c r="T3674" s="92">
        <f t="shared" si="711"/>
        <v>0</v>
      </c>
      <c r="U3674" s="92">
        <f t="shared" si="696"/>
        <v>0</v>
      </c>
      <c r="V3674" s="92">
        <f t="shared" si="697"/>
        <v>0</v>
      </c>
      <c r="W3674" s="92">
        <f t="shared" si="698"/>
        <v>0</v>
      </c>
      <c r="X3674" s="92">
        <f t="shared" si="699"/>
        <v>0</v>
      </c>
      <c r="Y3674" s="92">
        <f t="shared" si="700"/>
        <v>0</v>
      </c>
      <c r="Z3674" s="92">
        <f t="shared" si="701"/>
        <v>0</v>
      </c>
      <c r="AA3674" s="92">
        <f t="shared" si="702"/>
        <v>0</v>
      </c>
      <c r="AB3674" s="92">
        <f t="shared" si="703"/>
        <v>0</v>
      </c>
      <c r="AC3674" s="92">
        <f t="shared" si="704"/>
        <v>0</v>
      </c>
      <c r="AD3674" s="92">
        <f t="shared" si="705"/>
        <v>0</v>
      </c>
      <c r="AE3674" s="92">
        <f t="shared" si="706"/>
        <v>0</v>
      </c>
      <c r="AF3674" s="118">
        <f t="shared" si="712"/>
        <v>0</v>
      </c>
    </row>
    <row r="3675" spans="2:32" ht="21.95" customHeight="1" x14ac:dyDescent="0.25">
      <c r="B3675" s="36" t="str">
        <f>IF(Vendas5!D143="","",Vendas5!D143)</f>
        <v/>
      </c>
      <c r="C3675" s="36" t="str">
        <f>IF(Vendas5!E143="","",Vendas5!E143)</f>
        <v/>
      </c>
      <c r="D3675" s="36" t="str">
        <f>IF(Vendas5!F143="","",Vendas5!F143)</f>
        <v/>
      </c>
      <c r="E3675" s="36" t="str">
        <f>IF(Vendas5!G143="","",Vendas5!G143)</f>
        <v/>
      </c>
      <c r="F3675" s="36" t="str">
        <f>IF(Vendas5!H143="","",Vendas5!H143)</f>
        <v/>
      </c>
      <c r="G3675" s="36" t="str">
        <f>IF(Vendas5!I143="","",Vendas5!I143)</f>
        <v/>
      </c>
      <c r="H3675" s="36" t="str">
        <f>IF(Vendas5!J143="","",Vendas5!J143)</f>
        <v/>
      </c>
      <c r="I3675" s="36" t="str">
        <f>IF(Vendas5!K143="","",Vendas5!K143)</f>
        <v/>
      </c>
      <c r="J3675" s="36" t="str">
        <f>IF(Vendas5!L143="","",Vendas5!L143)</f>
        <v/>
      </c>
      <c r="K3675" s="36" t="str">
        <f>IF(Vendas5!M143="","",Vendas5!M143)</f>
        <v/>
      </c>
      <c r="L3675" s="36" t="str">
        <f>IF(Vendas5!N143="","",Vendas5!N143)</f>
        <v/>
      </c>
      <c r="M3675" s="36" t="str">
        <f>IF(Vendas5!O143="","",Vendas5!O143)</f>
        <v/>
      </c>
      <c r="N3675" s="36" t="str">
        <f>IF(Vendas5!P143="","",Vendas5!P143)</f>
        <v/>
      </c>
      <c r="O3675" s="42">
        <f t="shared" si="707"/>
        <v>0</v>
      </c>
      <c r="P3675" s="105">
        <f t="shared" si="708"/>
        <v>0</v>
      </c>
      <c r="Q3675" s="105">
        <f t="shared" si="709"/>
        <v>0</v>
      </c>
      <c r="R3675" s="105">
        <f t="shared" si="710"/>
        <v>0</v>
      </c>
      <c r="S3675" s="22" t="str">
        <f t="shared" si="695"/>
        <v/>
      </c>
      <c r="T3675" s="92">
        <f t="shared" si="711"/>
        <v>0</v>
      </c>
      <c r="U3675" s="92">
        <f t="shared" si="696"/>
        <v>0</v>
      </c>
      <c r="V3675" s="92">
        <f t="shared" si="697"/>
        <v>0</v>
      </c>
      <c r="W3675" s="92">
        <f t="shared" si="698"/>
        <v>0</v>
      </c>
      <c r="X3675" s="92">
        <f t="shared" si="699"/>
        <v>0</v>
      </c>
      <c r="Y3675" s="92">
        <f t="shared" si="700"/>
        <v>0</v>
      </c>
      <c r="Z3675" s="92">
        <f t="shared" si="701"/>
        <v>0</v>
      </c>
      <c r="AA3675" s="92">
        <f t="shared" si="702"/>
        <v>0</v>
      </c>
      <c r="AB3675" s="92">
        <f t="shared" si="703"/>
        <v>0</v>
      </c>
      <c r="AC3675" s="92">
        <f t="shared" si="704"/>
        <v>0</v>
      </c>
      <c r="AD3675" s="92">
        <f t="shared" si="705"/>
        <v>0</v>
      </c>
      <c r="AE3675" s="92">
        <f t="shared" si="706"/>
        <v>0</v>
      </c>
      <c r="AF3675" s="118">
        <f t="shared" si="712"/>
        <v>0</v>
      </c>
    </row>
    <row r="3676" spans="2:32" ht="21.95" customHeight="1" x14ac:dyDescent="0.25">
      <c r="B3676" s="36" t="str">
        <f>IF(Vendas5!D144="","",Vendas5!D144)</f>
        <v/>
      </c>
      <c r="C3676" s="36" t="str">
        <f>IF(Vendas5!E144="","",Vendas5!E144)</f>
        <v/>
      </c>
      <c r="D3676" s="36" t="str">
        <f>IF(Vendas5!F144="","",Vendas5!F144)</f>
        <v/>
      </c>
      <c r="E3676" s="36" t="str">
        <f>IF(Vendas5!G144="","",Vendas5!G144)</f>
        <v/>
      </c>
      <c r="F3676" s="36" t="str">
        <f>IF(Vendas5!H144="","",Vendas5!H144)</f>
        <v/>
      </c>
      <c r="G3676" s="36" t="str">
        <f>IF(Vendas5!I144="","",Vendas5!I144)</f>
        <v/>
      </c>
      <c r="H3676" s="36" t="str">
        <f>IF(Vendas5!J144="","",Vendas5!J144)</f>
        <v/>
      </c>
      <c r="I3676" s="36" t="str">
        <f>IF(Vendas5!K144="","",Vendas5!K144)</f>
        <v/>
      </c>
      <c r="J3676" s="36" t="str">
        <f>IF(Vendas5!L144="","",Vendas5!L144)</f>
        <v/>
      </c>
      <c r="K3676" s="36" t="str">
        <f>IF(Vendas5!M144="","",Vendas5!M144)</f>
        <v/>
      </c>
      <c r="L3676" s="36" t="str">
        <f>IF(Vendas5!N144="","",Vendas5!N144)</f>
        <v/>
      </c>
      <c r="M3676" s="36" t="str">
        <f>IF(Vendas5!O144="","",Vendas5!O144)</f>
        <v/>
      </c>
      <c r="N3676" s="36" t="str">
        <f>IF(Vendas5!P144="","",Vendas5!P144)</f>
        <v/>
      </c>
      <c r="O3676" s="42">
        <f t="shared" si="707"/>
        <v>0</v>
      </c>
      <c r="P3676" s="105">
        <f t="shared" si="708"/>
        <v>0</v>
      </c>
      <c r="Q3676" s="105">
        <f t="shared" si="709"/>
        <v>0</v>
      </c>
      <c r="R3676" s="105">
        <f t="shared" si="710"/>
        <v>0</v>
      </c>
      <c r="S3676" s="22" t="str">
        <f t="shared" si="695"/>
        <v/>
      </c>
      <c r="T3676" s="92">
        <f t="shared" si="711"/>
        <v>0</v>
      </c>
      <c r="U3676" s="92">
        <f t="shared" si="696"/>
        <v>0</v>
      </c>
      <c r="V3676" s="92">
        <f t="shared" si="697"/>
        <v>0</v>
      </c>
      <c r="W3676" s="92">
        <f t="shared" si="698"/>
        <v>0</v>
      </c>
      <c r="X3676" s="92">
        <f t="shared" si="699"/>
        <v>0</v>
      </c>
      <c r="Y3676" s="92">
        <f t="shared" si="700"/>
        <v>0</v>
      </c>
      <c r="Z3676" s="92">
        <f t="shared" si="701"/>
        <v>0</v>
      </c>
      <c r="AA3676" s="92">
        <f t="shared" si="702"/>
        <v>0</v>
      </c>
      <c r="AB3676" s="92">
        <f t="shared" si="703"/>
        <v>0</v>
      </c>
      <c r="AC3676" s="92">
        <f t="shared" si="704"/>
        <v>0</v>
      </c>
      <c r="AD3676" s="92">
        <f t="shared" si="705"/>
        <v>0</v>
      </c>
      <c r="AE3676" s="92">
        <f t="shared" si="706"/>
        <v>0</v>
      </c>
      <c r="AF3676" s="118">
        <f t="shared" si="712"/>
        <v>0</v>
      </c>
    </row>
    <row r="3677" spans="2:32" ht="21.95" customHeight="1" x14ac:dyDescent="0.25">
      <c r="B3677" s="36" t="str">
        <f>IF(Vendas5!D145="","",Vendas5!D145)</f>
        <v/>
      </c>
      <c r="C3677" s="36" t="str">
        <f>IF(Vendas5!E145="","",Vendas5!E145)</f>
        <v/>
      </c>
      <c r="D3677" s="36" t="str">
        <f>IF(Vendas5!F145="","",Vendas5!F145)</f>
        <v/>
      </c>
      <c r="E3677" s="36" t="str">
        <f>IF(Vendas5!G145="","",Vendas5!G145)</f>
        <v/>
      </c>
      <c r="F3677" s="36" t="str">
        <f>IF(Vendas5!H145="","",Vendas5!H145)</f>
        <v/>
      </c>
      <c r="G3677" s="36" t="str">
        <f>IF(Vendas5!I145="","",Vendas5!I145)</f>
        <v/>
      </c>
      <c r="H3677" s="36" t="str">
        <f>IF(Vendas5!J145="","",Vendas5!J145)</f>
        <v/>
      </c>
      <c r="I3677" s="36" t="str">
        <f>IF(Vendas5!K145="","",Vendas5!K145)</f>
        <v/>
      </c>
      <c r="J3677" s="36" t="str">
        <f>IF(Vendas5!L145="","",Vendas5!L145)</f>
        <v/>
      </c>
      <c r="K3677" s="36" t="str">
        <f>IF(Vendas5!M145="","",Vendas5!M145)</f>
        <v/>
      </c>
      <c r="L3677" s="36" t="str">
        <f>IF(Vendas5!N145="","",Vendas5!N145)</f>
        <v/>
      </c>
      <c r="M3677" s="36" t="str">
        <f>IF(Vendas5!O145="","",Vendas5!O145)</f>
        <v/>
      </c>
      <c r="N3677" s="36" t="str">
        <f>IF(Vendas5!P145="","",Vendas5!P145)</f>
        <v/>
      </c>
      <c r="O3677" s="42">
        <f t="shared" si="707"/>
        <v>0</v>
      </c>
      <c r="P3677" s="105">
        <f t="shared" si="708"/>
        <v>0</v>
      </c>
      <c r="Q3677" s="105">
        <f t="shared" si="709"/>
        <v>0</v>
      </c>
      <c r="R3677" s="105">
        <f t="shared" si="710"/>
        <v>0</v>
      </c>
      <c r="S3677" s="22" t="str">
        <f t="shared" si="695"/>
        <v/>
      </c>
      <c r="T3677" s="92">
        <f t="shared" si="711"/>
        <v>0</v>
      </c>
      <c r="U3677" s="92">
        <f t="shared" si="696"/>
        <v>0</v>
      </c>
      <c r="V3677" s="92">
        <f t="shared" si="697"/>
        <v>0</v>
      </c>
      <c r="W3677" s="92">
        <f t="shared" si="698"/>
        <v>0</v>
      </c>
      <c r="X3677" s="92">
        <f t="shared" si="699"/>
        <v>0</v>
      </c>
      <c r="Y3677" s="92">
        <f t="shared" si="700"/>
        <v>0</v>
      </c>
      <c r="Z3677" s="92">
        <f t="shared" si="701"/>
        <v>0</v>
      </c>
      <c r="AA3677" s="92">
        <f t="shared" si="702"/>
        <v>0</v>
      </c>
      <c r="AB3677" s="92">
        <f t="shared" si="703"/>
        <v>0</v>
      </c>
      <c r="AC3677" s="92">
        <f t="shared" si="704"/>
        <v>0</v>
      </c>
      <c r="AD3677" s="92">
        <f t="shared" si="705"/>
        <v>0</v>
      </c>
      <c r="AE3677" s="92">
        <f t="shared" si="706"/>
        <v>0</v>
      </c>
      <c r="AF3677" s="118">
        <f t="shared" si="712"/>
        <v>0</v>
      </c>
    </row>
    <row r="3678" spans="2:32" ht="21.95" customHeight="1" x14ac:dyDescent="0.25">
      <c r="B3678" s="36" t="str">
        <f>IF(Vendas5!D146="","",Vendas5!D146)</f>
        <v/>
      </c>
      <c r="C3678" s="36" t="str">
        <f>IF(Vendas5!E146="","",Vendas5!E146)</f>
        <v/>
      </c>
      <c r="D3678" s="36" t="str">
        <f>IF(Vendas5!F146="","",Vendas5!F146)</f>
        <v/>
      </c>
      <c r="E3678" s="36" t="str">
        <f>IF(Vendas5!G146="","",Vendas5!G146)</f>
        <v/>
      </c>
      <c r="F3678" s="36" t="str">
        <f>IF(Vendas5!H146="","",Vendas5!H146)</f>
        <v/>
      </c>
      <c r="G3678" s="36" t="str">
        <f>IF(Vendas5!I146="","",Vendas5!I146)</f>
        <v/>
      </c>
      <c r="H3678" s="36" t="str">
        <f>IF(Vendas5!J146="","",Vendas5!J146)</f>
        <v/>
      </c>
      <c r="I3678" s="36" t="str">
        <f>IF(Vendas5!K146="","",Vendas5!K146)</f>
        <v/>
      </c>
      <c r="J3678" s="36" t="str">
        <f>IF(Vendas5!L146="","",Vendas5!L146)</f>
        <v/>
      </c>
      <c r="K3678" s="36" t="str">
        <f>IF(Vendas5!M146="","",Vendas5!M146)</f>
        <v/>
      </c>
      <c r="L3678" s="36" t="str">
        <f>IF(Vendas5!N146="","",Vendas5!N146)</f>
        <v/>
      </c>
      <c r="M3678" s="36" t="str">
        <f>IF(Vendas5!O146="","",Vendas5!O146)</f>
        <v/>
      </c>
      <c r="N3678" s="36" t="str">
        <f>IF(Vendas5!P146="","",Vendas5!P146)</f>
        <v/>
      </c>
      <c r="O3678" s="42">
        <f t="shared" si="707"/>
        <v>0</v>
      </c>
      <c r="P3678" s="105">
        <f t="shared" si="708"/>
        <v>0</v>
      </c>
      <c r="Q3678" s="105">
        <f t="shared" si="709"/>
        <v>0</v>
      </c>
      <c r="R3678" s="105">
        <f t="shared" si="710"/>
        <v>0</v>
      </c>
      <c r="S3678" s="22" t="str">
        <f t="shared" si="695"/>
        <v/>
      </c>
      <c r="T3678" s="92">
        <f t="shared" si="711"/>
        <v>0</v>
      </c>
      <c r="U3678" s="92">
        <f t="shared" si="696"/>
        <v>0</v>
      </c>
      <c r="V3678" s="92">
        <f t="shared" si="697"/>
        <v>0</v>
      </c>
      <c r="W3678" s="92">
        <f t="shared" si="698"/>
        <v>0</v>
      </c>
      <c r="X3678" s="92">
        <f t="shared" si="699"/>
        <v>0</v>
      </c>
      <c r="Y3678" s="92">
        <f t="shared" si="700"/>
        <v>0</v>
      </c>
      <c r="Z3678" s="92">
        <f t="shared" si="701"/>
        <v>0</v>
      </c>
      <c r="AA3678" s="92">
        <f t="shared" si="702"/>
        <v>0</v>
      </c>
      <c r="AB3678" s="92">
        <f t="shared" si="703"/>
        <v>0</v>
      </c>
      <c r="AC3678" s="92">
        <f t="shared" si="704"/>
        <v>0</v>
      </c>
      <c r="AD3678" s="92">
        <f t="shared" si="705"/>
        <v>0</v>
      </c>
      <c r="AE3678" s="92">
        <f t="shared" si="706"/>
        <v>0</v>
      </c>
      <c r="AF3678" s="118">
        <f t="shared" si="712"/>
        <v>0</v>
      </c>
    </row>
    <row r="3679" spans="2:32" ht="21.95" customHeight="1" x14ac:dyDescent="0.25">
      <c r="B3679" s="36" t="str">
        <f>IF(Vendas5!D147="","",Vendas5!D147)</f>
        <v/>
      </c>
      <c r="C3679" s="36" t="str">
        <f>IF(Vendas5!E147="","",Vendas5!E147)</f>
        <v/>
      </c>
      <c r="D3679" s="36" t="str">
        <f>IF(Vendas5!F147="","",Vendas5!F147)</f>
        <v/>
      </c>
      <c r="E3679" s="36" t="str">
        <f>IF(Vendas5!G147="","",Vendas5!G147)</f>
        <v/>
      </c>
      <c r="F3679" s="36" t="str">
        <f>IF(Vendas5!H147="","",Vendas5!H147)</f>
        <v/>
      </c>
      <c r="G3679" s="36" t="str">
        <f>IF(Vendas5!I147="","",Vendas5!I147)</f>
        <v/>
      </c>
      <c r="H3679" s="36" t="str">
        <f>IF(Vendas5!J147="","",Vendas5!J147)</f>
        <v/>
      </c>
      <c r="I3679" s="36" t="str">
        <f>IF(Vendas5!K147="","",Vendas5!K147)</f>
        <v/>
      </c>
      <c r="J3679" s="36" t="str">
        <f>IF(Vendas5!L147="","",Vendas5!L147)</f>
        <v/>
      </c>
      <c r="K3679" s="36" t="str">
        <f>IF(Vendas5!M147="","",Vendas5!M147)</f>
        <v/>
      </c>
      <c r="L3679" s="36" t="str">
        <f>IF(Vendas5!N147="","",Vendas5!N147)</f>
        <v/>
      </c>
      <c r="M3679" s="36" t="str">
        <f>IF(Vendas5!O147="","",Vendas5!O147)</f>
        <v/>
      </c>
      <c r="N3679" s="36" t="str">
        <f>IF(Vendas5!P147="","",Vendas5!P147)</f>
        <v/>
      </c>
      <c r="O3679" s="42">
        <f t="shared" si="707"/>
        <v>0</v>
      </c>
      <c r="P3679" s="105">
        <f t="shared" si="708"/>
        <v>0</v>
      </c>
      <c r="Q3679" s="105">
        <f t="shared" si="709"/>
        <v>0</v>
      </c>
      <c r="R3679" s="105">
        <f t="shared" si="710"/>
        <v>0</v>
      </c>
      <c r="S3679" s="22" t="str">
        <f t="shared" si="695"/>
        <v/>
      </c>
      <c r="T3679" s="92">
        <f t="shared" si="711"/>
        <v>0</v>
      </c>
      <c r="U3679" s="92">
        <f t="shared" si="696"/>
        <v>0</v>
      </c>
      <c r="V3679" s="92">
        <f t="shared" si="697"/>
        <v>0</v>
      </c>
      <c r="W3679" s="92">
        <f t="shared" si="698"/>
        <v>0</v>
      </c>
      <c r="X3679" s="92">
        <f t="shared" si="699"/>
        <v>0</v>
      </c>
      <c r="Y3679" s="92">
        <f t="shared" si="700"/>
        <v>0</v>
      </c>
      <c r="Z3679" s="92">
        <f t="shared" si="701"/>
        <v>0</v>
      </c>
      <c r="AA3679" s="92">
        <f t="shared" si="702"/>
        <v>0</v>
      </c>
      <c r="AB3679" s="92">
        <f t="shared" si="703"/>
        <v>0</v>
      </c>
      <c r="AC3679" s="92">
        <f t="shared" si="704"/>
        <v>0</v>
      </c>
      <c r="AD3679" s="92">
        <f t="shared" si="705"/>
        <v>0</v>
      </c>
      <c r="AE3679" s="92">
        <f t="shared" si="706"/>
        <v>0</v>
      </c>
      <c r="AF3679" s="118">
        <f t="shared" si="712"/>
        <v>0</v>
      </c>
    </row>
    <row r="3680" spans="2:32" ht="21.95" customHeight="1" x14ac:dyDescent="0.25">
      <c r="B3680" s="36" t="str">
        <f>IF(Vendas5!D148="","",Vendas5!D148)</f>
        <v/>
      </c>
      <c r="C3680" s="36" t="str">
        <f>IF(Vendas5!E148="","",Vendas5!E148)</f>
        <v/>
      </c>
      <c r="D3680" s="36" t="str">
        <f>IF(Vendas5!F148="","",Vendas5!F148)</f>
        <v/>
      </c>
      <c r="E3680" s="36" t="str">
        <f>IF(Vendas5!G148="","",Vendas5!G148)</f>
        <v/>
      </c>
      <c r="F3680" s="36" t="str">
        <f>IF(Vendas5!H148="","",Vendas5!H148)</f>
        <v/>
      </c>
      <c r="G3680" s="36" t="str">
        <f>IF(Vendas5!I148="","",Vendas5!I148)</f>
        <v/>
      </c>
      <c r="H3680" s="36" t="str">
        <f>IF(Vendas5!J148="","",Vendas5!J148)</f>
        <v/>
      </c>
      <c r="I3680" s="36" t="str">
        <f>IF(Vendas5!K148="","",Vendas5!K148)</f>
        <v/>
      </c>
      <c r="J3680" s="36" t="str">
        <f>IF(Vendas5!L148="","",Vendas5!L148)</f>
        <v/>
      </c>
      <c r="K3680" s="36" t="str">
        <f>IF(Vendas5!M148="","",Vendas5!M148)</f>
        <v/>
      </c>
      <c r="L3680" s="36" t="str">
        <f>IF(Vendas5!N148="","",Vendas5!N148)</f>
        <v/>
      </c>
      <c r="M3680" s="36" t="str">
        <f>IF(Vendas5!O148="","",Vendas5!O148)</f>
        <v/>
      </c>
      <c r="N3680" s="36" t="str">
        <f>IF(Vendas5!P148="","",Vendas5!P148)</f>
        <v/>
      </c>
      <c r="O3680" s="42">
        <f t="shared" si="707"/>
        <v>0</v>
      </c>
      <c r="P3680" s="105">
        <f t="shared" si="708"/>
        <v>0</v>
      </c>
      <c r="Q3680" s="105">
        <f t="shared" si="709"/>
        <v>0</v>
      </c>
      <c r="R3680" s="105">
        <f t="shared" si="710"/>
        <v>0</v>
      </c>
      <c r="S3680" s="22" t="str">
        <f t="shared" si="695"/>
        <v/>
      </c>
      <c r="T3680" s="92">
        <f t="shared" si="711"/>
        <v>0</v>
      </c>
      <c r="U3680" s="92">
        <f t="shared" si="696"/>
        <v>0</v>
      </c>
      <c r="V3680" s="92">
        <f t="shared" si="697"/>
        <v>0</v>
      </c>
      <c r="W3680" s="92">
        <f t="shared" si="698"/>
        <v>0</v>
      </c>
      <c r="X3680" s="92">
        <f t="shared" si="699"/>
        <v>0</v>
      </c>
      <c r="Y3680" s="92">
        <f t="shared" si="700"/>
        <v>0</v>
      </c>
      <c r="Z3680" s="92">
        <f t="shared" si="701"/>
        <v>0</v>
      </c>
      <c r="AA3680" s="92">
        <f t="shared" si="702"/>
        <v>0</v>
      </c>
      <c r="AB3680" s="92">
        <f t="shared" si="703"/>
        <v>0</v>
      </c>
      <c r="AC3680" s="92">
        <f t="shared" si="704"/>
        <v>0</v>
      </c>
      <c r="AD3680" s="92">
        <f t="shared" si="705"/>
        <v>0</v>
      </c>
      <c r="AE3680" s="92">
        <f t="shared" si="706"/>
        <v>0</v>
      </c>
      <c r="AF3680" s="118">
        <f t="shared" si="712"/>
        <v>0</v>
      </c>
    </row>
    <row r="3681" spans="2:32" ht="21.95" customHeight="1" x14ac:dyDescent="0.25">
      <c r="B3681" s="36" t="str">
        <f>IF(Vendas5!D149="","",Vendas5!D149)</f>
        <v/>
      </c>
      <c r="C3681" s="36" t="str">
        <f>IF(Vendas5!E149="","",Vendas5!E149)</f>
        <v/>
      </c>
      <c r="D3681" s="36" t="str">
        <f>IF(Vendas5!F149="","",Vendas5!F149)</f>
        <v/>
      </c>
      <c r="E3681" s="36" t="str">
        <f>IF(Vendas5!G149="","",Vendas5!G149)</f>
        <v/>
      </c>
      <c r="F3681" s="36" t="str">
        <f>IF(Vendas5!H149="","",Vendas5!H149)</f>
        <v/>
      </c>
      <c r="G3681" s="36" t="str">
        <f>IF(Vendas5!I149="","",Vendas5!I149)</f>
        <v/>
      </c>
      <c r="H3681" s="36" t="str">
        <f>IF(Vendas5!J149="","",Vendas5!J149)</f>
        <v/>
      </c>
      <c r="I3681" s="36" t="str">
        <f>IF(Vendas5!K149="","",Vendas5!K149)</f>
        <v/>
      </c>
      <c r="J3681" s="36" t="str">
        <f>IF(Vendas5!L149="","",Vendas5!L149)</f>
        <v/>
      </c>
      <c r="K3681" s="36" t="str">
        <f>IF(Vendas5!M149="","",Vendas5!M149)</f>
        <v/>
      </c>
      <c r="L3681" s="36" t="str">
        <f>IF(Vendas5!N149="","",Vendas5!N149)</f>
        <v/>
      </c>
      <c r="M3681" s="36" t="str">
        <f>IF(Vendas5!O149="","",Vendas5!O149)</f>
        <v/>
      </c>
      <c r="N3681" s="36" t="str">
        <f>IF(Vendas5!P149="","",Vendas5!P149)</f>
        <v/>
      </c>
      <c r="O3681" s="42">
        <f t="shared" si="707"/>
        <v>0</v>
      </c>
      <c r="P3681" s="105">
        <f t="shared" si="708"/>
        <v>0</v>
      </c>
      <c r="Q3681" s="105">
        <f t="shared" si="709"/>
        <v>0</v>
      </c>
      <c r="R3681" s="105">
        <f t="shared" si="710"/>
        <v>0</v>
      </c>
      <c r="S3681" s="22" t="str">
        <f t="shared" si="695"/>
        <v/>
      </c>
      <c r="T3681" s="92">
        <f t="shared" si="711"/>
        <v>0</v>
      </c>
      <c r="U3681" s="92">
        <f t="shared" si="696"/>
        <v>0</v>
      </c>
      <c r="V3681" s="92">
        <f t="shared" si="697"/>
        <v>0</v>
      </c>
      <c r="W3681" s="92">
        <f t="shared" si="698"/>
        <v>0</v>
      </c>
      <c r="X3681" s="92">
        <f t="shared" si="699"/>
        <v>0</v>
      </c>
      <c r="Y3681" s="92">
        <f t="shared" si="700"/>
        <v>0</v>
      </c>
      <c r="Z3681" s="92">
        <f t="shared" si="701"/>
        <v>0</v>
      </c>
      <c r="AA3681" s="92">
        <f t="shared" si="702"/>
        <v>0</v>
      </c>
      <c r="AB3681" s="92">
        <f t="shared" si="703"/>
        <v>0</v>
      </c>
      <c r="AC3681" s="92">
        <f t="shared" si="704"/>
        <v>0</v>
      </c>
      <c r="AD3681" s="92">
        <f t="shared" si="705"/>
        <v>0</v>
      </c>
      <c r="AE3681" s="92">
        <f t="shared" si="706"/>
        <v>0</v>
      </c>
      <c r="AF3681" s="118">
        <f t="shared" si="712"/>
        <v>0</v>
      </c>
    </row>
    <row r="3682" spans="2:32" ht="21.95" customHeight="1" x14ac:dyDescent="0.25">
      <c r="B3682" s="36" t="str">
        <f>IF(Vendas5!D150="","",Vendas5!D150)</f>
        <v/>
      </c>
      <c r="C3682" s="36" t="str">
        <f>IF(Vendas5!E150="","",Vendas5!E150)</f>
        <v/>
      </c>
      <c r="D3682" s="36" t="str">
        <f>IF(Vendas5!F150="","",Vendas5!F150)</f>
        <v/>
      </c>
      <c r="E3682" s="36" t="str">
        <f>IF(Vendas5!G150="","",Vendas5!G150)</f>
        <v/>
      </c>
      <c r="F3682" s="36" t="str">
        <f>IF(Vendas5!H150="","",Vendas5!H150)</f>
        <v/>
      </c>
      <c r="G3682" s="36" t="str">
        <f>IF(Vendas5!I150="","",Vendas5!I150)</f>
        <v/>
      </c>
      <c r="H3682" s="36" t="str">
        <f>IF(Vendas5!J150="","",Vendas5!J150)</f>
        <v/>
      </c>
      <c r="I3682" s="36" t="str">
        <f>IF(Vendas5!K150="","",Vendas5!K150)</f>
        <v/>
      </c>
      <c r="J3682" s="36" t="str">
        <f>IF(Vendas5!L150="","",Vendas5!L150)</f>
        <v/>
      </c>
      <c r="K3682" s="36" t="str">
        <f>IF(Vendas5!M150="","",Vendas5!M150)</f>
        <v/>
      </c>
      <c r="L3682" s="36" t="str">
        <f>IF(Vendas5!N150="","",Vendas5!N150)</f>
        <v/>
      </c>
      <c r="M3682" s="36" t="str">
        <f>IF(Vendas5!O150="","",Vendas5!O150)</f>
        <v/>
      </c>
      <c r="N3682" s="36" t="str">
        <f>IF(Vendas5!P150="","",Vendas5!P150)</f>
        <v/>
      </c>
      <c r="O3682" s="42">
        <f t="shared" si="707"/>
        <v>0</v>
      </c>
      <c r="P3682" s="105">
        <f t="shared" si="708"/>
        <v>0</v>
      </c>
      <c r="Q3682" s="105">
        <f t="shared" si="709"/>
        <v>0</v>
      </c>
      <c r="R3682" s="105">
        <f t="shared" si="710"/>
        <v>0</v>
      </c>
      <c r="S3682" s="22" t="str">
        <f t="shared" si="695"/>
        <v/>
      </c>
      <c r="T3682" s="92">
        <f t="shared" si="711"/>
        <v>0</v>
      </c>
      <c r="U3682" s="92">
        <f t="shared" si="696"/>
        <v>0</v>
      </c>
      <c r="V3682" s="92">
        <f t="shared" si="697"/>
        <v>0</v>
      </c>
      <c r="W3682" s="92">
        <f t="shared" si="698"/>
        <v>0</v>
      </c>
      <c r="X3682" s="92">
        <f t="shared" si="699"/>
        <v>0</v>
      </c>
      <c r="Y3682" s="92">
        <f t="shared" si="700"/>
        <v>0</v>
      </c>
      <c r="Z3682" s="92">
        <f t="shared" si="701"/>
        <v>0</v>
      </c>
      <c r="AA3682" s="92">
        <f t="shared" si="702"/>
        <v>0</v>
      </c>
      <c r="AB3682" s="92">
        <f t="shared" si="703"/>
        <v>0</v>
      </c>
      <c r="AC3682" s="92">
        <f t="shared" si="704"/>
        <v>0</v>
      </c>
      <c r="AD3682" s="92">
        <f t="shared" si="705"/>
        <v>0</v>
      </c>
      <c r="AE3682" s="92">
        <f t="shared" si="706"/>
        <v>0</v>
      </c>
      <c r="AF3682" s="118">
        <f t="shared" si="712"/>
        <v>0</v>
      </c>
    </row>
    <row r="3683" spans="2:32" ht="21.95" customHeight="1" x14ac:dyDescent="0.25">
      <c r="B3683" s="36" t="str">
        <f>IF(Vendas5!D151="","",Vendas5!D151)</f>
        <v/>
      </c>
      <c r="C3683" s="36" t="str">
        <f>IF(Vendas5!E151="","",Vendas5!E151)</f>
        <v/>
      </c>
      <c r="D3683" s="36" t="str">
        <f>IF(Vendas5!F151="","",Vendas5!F151)</f>
        <v/>
      </c>
      <c r="E3683" s="36" t="str">
        <f>IF(Vendas5!G151="","",Vendas5!G151)</f>
        <v/>
      </c>
      <c r="F3683" s="36" t="str">
        <f>IF(Vendas5!H151="","",Vendas5!H151)</f>
        <v/>
      </c>
      <c r="G3683" s="36" t="str">
        <f>IF(Vendas5!I151="","",Vendas5!I151)</f>
        <v/>
      </c>
      <c r="H3683" s="36" t="str">
        <f>IF(Vendas5!J151="","",Vendas5!J151)</f>
        <v/>
      </c>
      <c r="I3683" s="36" t="str">
        <f>IF(Vendas5!K151="","",Vendas5!K151)</f>
        <v/>
      </c>
      <c r="J3683" s="36" t="str">
        <f>IF(Vendas5!L151="","",Vendas5!L151)</f>
        <v/>
      </c>
      <c r="K3683" s="36" t="str">
        <f>IF(Vendas5!M151="","",Vendas5!M151)</f>
        <v/>
      </c>
      <c r="L3683" s="36" t="str">
        <f>IF(Vendas5!N151="","",Vendas5!N151)</f>
        <v/>
      </c>
      <c r="M3683" s="36" t="str">
        <f>IF(Vendas5!O151="","",Vendas5!O151)</f>
        <v/>
      </c>
      <c r="N3683" s="36" t="str">
        <f>IF(Vendas5!P151="","",Vendas5!P151)</f>
        <v/>
      </c>
      <c r="O3683" s="42">
        <f t="shared" si="707"/>
        <v>0</v>
      </c>
      <c r="P3683" s="105">
        <f t="shared" si="708"/>
        <v>0</v>
      </c>
      <c r="Q3683" s="105">
        <f t="shared" si="709"/>
        <v>0</v>
      </c>
      <c r="R3683" s="105">
        <f t="shared" si="710"/>
        <v>0</v>
      </c>
      <c r="S3683" s="22" t="str">
        <f t="shared" si="695"/>
        <v/>
      </c>
      <c r="T3683" s="92">
        <f t="shared" si="711"/>
        <v>0</v>
      </c>
      <c r="U3683" s="92">
        <f t="shared" si="696"/>
        <v>0</v>
      </c>
      <c r="V3683" s="92">
        <f t="shared" si="697"/>
        <v>0</v>
      </c>
      <c r="W3683" s="92">
        <f t="shared" si="698"/>
        <v>0</v>
      </c>
      <c r="X3683" s="92">
        <f t="shared" si="699"/>
        <v>0</v>
      </c>
      <c r="Y3683" s="92">
        <f t="shared" si="700"/>
        <v>0</v>
      </c>
      <c r="Z3683" s="92">
        <f t="shared" si="701"/>
        <v>0</v>
      </c>
      <c r="AA3683" s="92">
        <f t="shared" si="702"/>
        <v>0</v>
      </c>
      <c r="AB3683" s="92">
        <f t="shared" si="703"/>
        <v>0</v>
      </c>
      <c r="AC3683" s="92">
        <f t="shared" si="704"/>
        <v>0</v>
      </c>
      <c r="AD3683" s="92">
        <f t="shared" si="705"/>
        <v>0</v>
      </c>
      <c r="AE3683" s="92">
        <f t="shared" si="706"/>
        <v>0</v>
      </c>
      <c r="AF3683" s="118">
        <f t="shared" si="712"/>
        <v>0</v>
      </c>
    </row>
    <row r="3684" spans="2:32" ht="21.95" customHeight="1" x14ac:dyDescent="0.25">
      <c r="B3684" s="36" t="str">
        <f>IF(Vendas5!D152="","",Vendas5!D152)</f>
        <v/>
      </c>
      <c r="C3684" s="36" t="str">
        <f>IF(Vendas5!E152="","",Vendas5!E152)</f>
        <v/>
      </c>
      <c r="D3684" s="36" t="str">
        <f>IF(Vendas5!F152="","",Vendas5!F152)</f>
        <v/>
      </c>
      <c r="E3684" s="36" t="str">
        <f>IF(Vendas5!G152="","",Vendas5!G152)</f>
        <v/>
      </c>
      <c r="F3684" s="36" t="str">
        <f>IF(Vendas5!H152="","",Vendas5!H152)</f>
        <v/>
      </c>
      <c r="G3684" s="36" t="str">
        <f>IF(Vendas5!I152="","",Vendas5!I152)</f>
        <v/>
      </c>
      <c r="H3684" s="36" t="str">
        <f>IF(Vendas5!J152="","",Vendas5!J152)</f>
        <v/>
      </c>
      <c r="I3684" s="36" t="str">
        <f>IF(Vendas5!K152="","",Vendas5!K152)</f>
        <v/>
      </c>
      <c r="J3684" s="36" t="str">
        <f>IF(Vendas5!L152="","",Vendas5!L152)</f>
        <v/>
      </c>
      <c r="K3684" s="36" t="str">
        <f>IF(Vendas5!M152="","",Vendas5!M152)</f>
        <v/>
      </c>
      <c r="L3684" s="36" t="str">
        <f>IF(Vendas5!N152="","",Vendas5!N152)</f>
        <v/>
      </c>
      <c r="M3684" s="36" t="str">
        <f>IF(Vendas5!O152="","",Vendas5!O152)</f>
        <v/>
      </c>
      <c r="N3684" s="36" t="str">
        <f>IF(Vendas5!P152="","",Vendas5!P152)</f>
        <v/>
      </c>
      <c r="O3684" s="42">
        <f t="shared" si="707"/>
        <v>0</v>
      </c>
      <c r="P3684" s="105">
        <f t="shared" si="708"/>
        <v>0</v>
      </c>
      <c r="Q3684" s="105">
        <f t="shared" si="709"/>
        <v>0</v>
      </c>
      <c r="R3684" s="105">
        <f t="shared" si="710"/>
        <v>0</v>
      </c>
      <c r="S3684" s="22" t="str">
        <f t="shared" si="695"/>
        <v/>
      </c>
      <c r="T3684" s="92">
        <f t="shared" si="711"/>
        <v>0</v>
      </c>
      <c r="U3684" s="92">
        <f t="shared" si="696"/>
        <v>0</v>
      </c>
      <c r="V3684" s="92">
        <f t="shared" si="697"/>
        <v>0</v>
      </c>
      <c r="W3684" s="92">
        <f t="shared" si="698"/>
        <v>0</v>
      </c>
      <c r="X3684" s="92">
        <f t="shared" si="699"/>
        <v>0</v>
      </c>
      <c r="Y3684" s="92">
        <f t="shared" si="700"/>
        <v>0</v>
      </c>
      <c r="Z3684" s="92">
        <f t="shared" si="701"/>
        <v>0</v>
      </c>
      <c r="AA3684" s="92">
        <f t="shared" si="702"/>
        <v>0</v>
      </c>
      <c r="AB3684" s="92">
        <f t="shared" si="703"/>
        <v>0</v>
      </c>
      <c r="AC3684" s="92">
        <f t="shared" si="704"/>
        <v>0</v>
      </c>
      <c r="AD3684" s="92">
        <f t="shared" si="705"/>
        <v>0</v>
      </c>
      <c r="AE3684" s="92">
        <f t="shared" si="706"/>
        <v>0</v>
      </c>
      <c r="AF3684" s="118">
        <f t="shared" si="712"/>
        <v>0</v>
      </c>
    </row>
    <row r="3685" spans="2:32" ht="21.95" customHeight="1" x14ac:dyDescent="0.25">
      <c r="B3685" s="36" t="str">
        <f>IF(Vendas5!D153="","",Vendas5!D153)</f>
        <v/>
      </c>
      <c r="C3685" s="36" t="str">
        <f>IF(Vendas5!E153="","",Vendas5!E153)</f>
        <v/>
      </c>
      <c r="D3685" s="36" t="str">
        <f>IF(Vendas5!F153="","",Vendas5!F153)</f>
        <v/>
      </c>
      <c r="E3685" s="36" t="str">
        <f>IF(Vendas5!G153="","",Vendas5!G153)</f>
        <v/>
      </c>
      <c r="F3685" s="36" t="str">
        <f>IF(Vendas5!H153="","",Vendas5!H153)</f>
        <v/>
      </c>
      <c r="G3685" s="36" t="str">
        <f>IF(Vendas5!I153="","",Vendas5!I153)</f>
        <v/>
      </c>
      <c r="H3685" s="36" t="str">
        <f>IF(Vendas5!J153="","",Vendas5!J153)</f>
        <v/>
      </c>
      <c r="I3685" s="36" t="str">
        <f>IF(Vendas5!K153="","",Vendas5!K153)</f>
        <v/>
      </c>
      <c r="J3685" s="36" t="str">
        <f>IF(Vendas5!L153="","",Vendas5!L153)</f>
        <v/>
      </c>
      <c r="K3685" s="36" t="str">
        <f>IF(Vendas5!M153="","",Vendas5!M153)</f>
        <v/>
      </c>
      <c r="L3685" s="36" t="str">
        <f>IF(Vendas5!N153="","",Vendas5!N153)</f>
        <v/>
      </c>
      <c r="M3685" s="36" t="str">
        <f>IF(Vendas5!O153="","",Vendas5!O153)</f>
        <v/>
      </c>
      <c r="N3685" s="36" t="str">
        <f>IF(Vendas5!P153="","",Vendas5!P153)</f>
        <v/>
      </c>
      <c r="O3685" s="42">
        <f t="shared" si="707"/>
        <v>0</v>
      </c>
      <c r="P3685" s="105">
        <f t="shared" si="708"/>
        <v>0</v>
      </c>
      <c r="Q3685" s="105">
        <f t="shared" si="709"/>
        <v>0</v>
      </c>
      <c r="R3685" s="105">
        <f t="shared" si="710"/>
        <v>0</v>
      </c>
      <c r="S3685" s="22" t="str">
        <f t="shared" si="695"/>
        <v/>
      </c>
      <c r="T3685" s="92">
        <f t="shared" si="711"/>
        <v>0</v>
      </c>
      <c r="U3685" s="92">
        <f t="shared" si="696"/>
        <v>0</v>
      </c>
      <c r="V3685" s="92">
        <f t="shared" si="697"/>
        <v>0</v>
      </c>
      <c r="W3685" s="92">
        <f t="shared" si="698"/>
        <v>0</v>
      </c>
      <c r="X3685" s="92">
        <f t="shared" si="699"/>
        <v>0</v>
      </c>
      <c r="Y3685" s="92">
        <f t="shared" si="700"/>
        <v>0</v>
      </c>
      <c r="Z3685" s="92">
        <f t="shared" si="701"/>
        <v>0</v>
      </c>
      <c r="AA3685" s="92">
        <f t="shared" si="702"/>
        <v>0</v>
      </c>
      <c r="AB3685" s="92">
        <f t="shared" si="703"/>
        <v>0</v>
      </c>
      <c r="AC3685" s="92">
        <f t="shared" si="704"/>
        <v>0</v>
      </c>
      <c r="AD3685" s="92">
        <f t="shared" si="705"/>
        <v>0</v>
      </c>
      <c r="AE3685" s="92">
        <f t="shared" si="706"/>
        <v>0</v>
      </c>
      <c r="AF3685" s="118">
        <f t="shared" si="712"/>
        <v>0</v>
      </c>
    </row>
    <row r="3686" spans="2:32" ht="21.95" customHeight="1" x14ac:dyDescent="0.25">
      <c r="B3686" s="36" t="str">
        <f>IF(Vendas5!D154="","",Vendas5!D154)</f>
        <v/>
      </c>
      <c r="C3686" s="36" t="str">
        <f>IF(Vendas5!E154="","",Vendas5!E154)</f>
        <v/>
      </c>
      <c r="D3686" s="36" t="str">
        <f>IF(Vendas5!F154="","",Vendas5!F154)</f>
        <v/>
      </c>
      <c r="E3686" s="36" t="str">
        <f>IF(Vendas5!G154="","",Vendas5!G154)</f>
        <v/>
      </c>
      <c r="F3686" s="36" t="str">
        <f>IF(Vendas5!H154="","",Vendas5!H154)</f>
        <v/>
      </c>
      <c r="G3686" s="36" t="str">
        <f>IF(Vendas5!I154="","",Vendas5!I154)</f>
        <v/>
      </c>
      <c r="H3686" s="36" t="str">
        <f>IF(Vendas5!J154="","",Vendas5!J154)</f>
        <v/>
      </c>
      <c r="I3686" s="36" t="str">
        <f>IF(Vendas5!K154="","",Vendas5!K154)</f>
        <v/>
      </c>
      <c r="J3686" s="36" t="str">
        <f>IF(Vendas5!L154="","",Vendas5!L154)</f>
        <v/>
      </c>
      <c r="K3686" s="36" t="str">
        <f>IF(Vendas5!M154="","",Vendas5!M154)</f>
        <v/>
      </c>
      <c r="L3686" s="36" t="str">
        <f>IF(Vendas5!N154="","",Vendas5!N154)</f>
        <v/>
      </c>
      <c r="M3686" s="36" t="str">
        <f>IF(Vendas5!O154="","",Vendas5!O154)</f>
        <v/>
      </c>
      <c r="N3686" s="36" t="str">
        <f>IF(Vendas5!P154="","",Vendas5!P154)</f>
        <v/>
      </c>
      <c r="O3686" s="42">
        <f t="shared" si="707"/>
        <v>0</v>
      </c>
      <c r="P3686" s="105">
        <f t="shared" si="708"/>
        <v>0</v>
      </c>
      <c r="Q3686" s="105">
        <f t="shared" si="709"/>
        <v>0</v>
      </c>
      <c r="R3686" s="105">
        <f t="shared" si="710"/>
        <v>0</v>
      </c>
      <c r="S3686" s="22" t="str">
        <f t="shared" si="695"/>
        <v/>
      </c>
      <c r="T3686" s="92">
        <f t="shared" si="711"/>
        <v>0</v>
      </c>
      <c r="U3686" s="92">
        <f t="shared" si="696"/>
        <v>0</v>
      </c>
      <c r="V3686" s="92">
        <f t="shared" si="697"/>
        <v>0</v>
      </c>
      <c r="W3686" s="92">
        <f t="shared" si="698"/>
        <v>0</v>
      </c>
      <c r="X3686" s="92">
        <f t="shared" si="699"/>
        <v>0</v>
      </c>
      <c r="Y3686" s="92">
        <f t="shared" si="700"/>
        <v>0</v>
      </c>
      <c r="Z3686" s="92">
        <f t="shared" si="701"/>
        <v>0</v>
      </c>
      <c r="AA3686" s="92">
        <f t="shared" si="702"/>
        <v>0</v>
      </c>
      <c r="AB3686" s="92">
        <f t="shared" si="703"/>
        <v>0</v>
      </c>
      <c r="AC3686" s="92">
        <f t="shared" si="704"/>
        <v>0</v>
      </c>
      <c r="AD3686" s="92">
        <f t="shared" si="705"/>
        <v>0</v>
      </c>
      <c r="AE3686" s="92">
        <f t="shared" si="706"/>
        <v>0</v>
      </c>
      <c r="AF3686" s="118">
        <f t="shared" si="712"/>
        <v>0</v>
      </c>
    </row>
    <row r="3687" spans="2:32" ht="21.95" customHeight="1" x14ac:dyDescent="0.25">
      <c r="B3687" s="36" t="str">
        <f>IF(Vendas5!D155="","",Vendas5!D155)</f>
        <v/>
      </c>
      <c r="C3687" s="36" t="str">
        <f>IF(Vendas5!E155="","",Vendas5!E155)</f>
        <v/>
      </c>
      <c r="D3687" s="36" t="str">
        <f>IF(Vendas5!F155="","",Vendas5!F155)</f>
        <v/>
      </c>
      <c r="E3687" s="36" t="str">
        <f>IF(Vendas5!G155="","",Vendas5!G155)</f>
        <v/>
      </c>
      <c r="F3687" s="36" t="str">
        <f>IF(Vendas5!H155="","",Vendas5!H155)</f>
        <v/>
      </c>
      <c r="G3687" s="36" t="str">
        <f>IF(Vendas5!I155="","",Vendas5!I155)</f>
        <v/>
      </c>
      <c r="H3687" s="36" t="str">
        <f>IF(Vendas5!J155="","",Vendas5!J155)</f>
        <v/>
      </c>
      <c r="I3687" s="36" t="str">
        <f>IF(Vendas5!K155="","",Vendas5!K155)</f>
        <v/>
      </c>
      <c r="J3687" s="36" t="str">
        <f>IF(Vendas5!L155="","",Vendas5!L155)</f>
        <v/>
      </c>
      <c r="K3687" s="36" t="str">
        <f>IF(Vendas5!M155="","",Vendas5!M155)</f>
        <v/>
      </c>
      <c r="L3687" s="36" t="str">
        <f>IF(Vendas5!N155="","",Vendas5!N155)</f>
        <v/>
      </c>
      <c r="M3687" s="36" t="str">
        <f>IF(Vendas5!O155="","",Vendas5!O155)</f>
        <v/>
      </c>
      <c r="N3687" s="36" t="str">
        <f>IF(Vendas5!P155="","",Vendas5!P155)</f>
        <v/>
      </c>
      <c r="O3687" s="42">
        <f t="shared" si="707"/>
        <v>0</v>
      </c>
      <c r="P3687" s="105">
        <f t="shared" si="708"/>
        <v>0</v>
      </c>
      <c r="Q3687" s="105">
        <f t="shared" si="709"/>
        <v>0</v>
      </c>
      <c r="R3687" s="105">
        <f t="shared" si="710"/>
        <v>0</v>
      </c>
      <c r="S3687" s="22" t="str">
        <f t="shared" si="695"/>
        <v/>
      </c>
      <c r="T3687" s="92">
        <f t="shared" si="711"/>
        <v>0</v>
      </c>
      <c r="U3687" s="92">
        <f t="shared" si="696"/>
        <v>0</v>
      </c>
      <c r="V3687" s="92">
        <f t="shared" si="697"/>
        <v>0</v>
      </c>
      <c r="W3687" s="92">
        <f t="shared" si="698"/>
        <v>0</v>
      </c>
      <c r="X3687" s="92">
        <f t="shared" si="699"/>
        <v>0</v>
      </c>
      <c r="Y3687" s="92">
        <f t="shared" si="700"/>
        <v>0</v>
      </c>
      <c r="Z3687" s="92">
        <f t="shared" si="701"/>
        <v>0</v>
      </c>
      <c r="AA3687" s="92">
        <f t="shared" si="702"/>
        <v>0</v>
      </c>
      <c r="AB3687" s="92">
        <f t="shared" si="703"/>
        <v>0</v>
      </c>
      <c r="AC3687" s="92">
        <f t="shared" si="704"/>
        <v>0</v>
      </c>
      <c r="AD3687" s="92">
        <f t="shared" si="705"/>
        <v>0</v>
      </c>
      <c r="AE3687" s="92">
        <f t="shared" si="706"/>
        <v>0</v>
      </c>
      <c r="AF3687" s="118">
        <f t="shared" si="712"/>
        <v>0</v>
      </c>
    </row>
    <row r="3688" spans="2:32" ht="21.95" customHeight="1" x14ac:dyDescent="0.25">
      <c r="B3688" s="36" t="str">
        <f>IF(Vendas5!D156="","",Vendas5!D156)</f>
        <v/>
      </c>
      <c r="C3688" s="36" t="str">
        <f>IF(Vendas5!E156="","",Vendas5!E156)</f>
        <v/>
      </c>
      <c r="D3688" s="36" t="str">
        <f>IF(Vendas5!F156="","",Vendas5!F156)</f>
        <v/>
      </c>
      <c r="E3688" s="36" t="str">
        <f>IF(Vendas5!G156="","",Vendas5!G156)</f>
        <v/>
      </c>
      <c r="F3688" s="36" t="str">
        <f>IF(Vendas5!H156="","",Vendas5!H156)</f>
        <v/>
      </c>
      <c r="G3688" s="36" t="str">
        <f>IF(Vendas5!I156="","",Vendas5!I156)</f>
        <v/>
      </c>
      <c r="H3688" s="36" t="str">
        <f>IF(Vendas5!J156="","",Vendas5!J156)</f>
        <v/>
      </c>
      <c r="I3688" s="36" t="str">
        <f>IF(Vendas5!K156="","",Vendas5!K156)</f>
        <v/>
      </c>
      <c r="J3688" s="36" t="str">
        <f>IF(Vendas5!L156="","",Vendas5!L156)</f>
        <v/>
      </c>
      <c r="K3688" s="36" t="str">
        <f>IF(Vendas5!M156="","",Vendas5!M156)</f>
        <v/>
      </c>
      <c r="L3688" s="36" t="str">
        <f>IF(Vendas5!N156="","",Vendas5!N156)</f>
        <v/>
      </c>
      <c r="M3688" s="36" t="str">
        <f>IF(Vendas5!O156="","",Vendas5!O156)</f>
        <v/>
      </c>
      <c r="N3688" s="36" t="str">
        <f>IF(Vendas5!P156="","",Vendas5!P156)</f>
        <v/>
      </c>
      <c r="O3688" s="42">
        <f t="shared" si="707"/>
        <v>0</v>
      </c>
      <c r="P3688" s="105">
        <f t="shared" si="708"/>
        <v>0</v>
      </c>
      <c r="Q3688" s="105">
        <f t="shared" si="709"/>
        <v>0</v>
      </c>
      <c r="R3688" s="105">
        <f t="shared" si="710"/>
        <v>0</v>
      </c>
      <c r="S3688" s="22" t="str">
        <f t="shared" si="695"/>
        <v/>
      </c>
      <c r="T3688" s="92">
        <f t="shared" si="711"/>
        <v>0</v>
      </c>
      <c r="U3688" s="92">
        <f t="shared" si="696"/>
        <v>0</v>
      </c>
      <c r="V3688" s="92">
        <f t="shared" si="697"/>
        <v>0</v>
      </c>
      <c r="W3688" s="92">
        <f t="shared" si="698"/>
        <v>0</v>
      </c>
      <c r="X3688" s="92">
        <f t="shared" si="699"/>
        <v>0</v>
      </c>
      <c r="Y3688" s="92">
        <f t="shared" si="700"/>
        <v>0</v>
      </c>
      <c r="Z3688" s="92">
        <f t="shared" si="701"/>
        <v>0</v>
      </c>
      <c r="AA3688" s="92">
        <f t="shared" si="702"/>
        <v>0</v>
      </c>
      <c r="AB3688" s="92">
        <f t="shared" si="703"/>
        <v>0</v>
      </c>
      <c r="AC3688" s="92">
        <f t="shared" si="704"/>
        <v>0</v>
      </c>
      <c r="AD3688" s="92">
        <f t="shared" si="705"/>
        <v>0</v>
      </c>
      <c r="AE3688" s="92">
        <f t="shared" si="706"/>
        <v>0</v>
      </c>
      <c r="AF3688" s="118">
        <f t="shared" si="712"/>
        <v>0</v>
      </c>
    </row>
    <row r="3689" spans="2:32" ht="21.95" customHeight="1" x14ac:dyDescent="0.25">
      <c r="B3689" s="36" t="str">
        <f>IF(Vendas5!D157="","",Vendas5!D157)</f>
        <v/>
      </c>
      <c r="C3689" s="36" t="str">
        <f>IF(Vendas5!E157="","",Vendas5!E157)</f>
        <v/>
      </c>
      <c r="D3689" s="36" t="str">
        <f>IF(Vendas5!F157="","",Vendas5!F157)</f>
        <v/>
      </c>
      <c r="E3689" s="36" t="str">
        <f>IF(Vendas5!G157="","",Vendas5!G157)</f>
        <v/>
      </c>
      <c r="F3689" s="36" t="str">
        <f>IF(Vendas5!H157="","",Vendas5!H157)</f>
        <v/>
      </c>
      <c r="G3689" s="36" t="str">
        <f>IF(Vendas5!I157="","",Vendas5!I157)</f>
        <v/>
      </c>
      <c r="H3689" s="36" t="str">
        <f>IF(Vendas5!J157="","",Vendas5!J157)</f>
        <v/>
      </c>
      <c r="I3689" s="36" t="str">
        <f>IF(Vendas5!K157="","",Vendas5!K157)</f>
        <v/>
      </c>
      <c r="J3689" s="36" t="str">
        <f>IF(Vendas5!L157="","",Vendas5!L157)</f>
        <v/>
      </c>
      <c r="K3689" s="36" t="str">
        <f>IF(Vendas5!M157="","",Vendas5!M157)</f>
        <v/>
      </c>
      <c r="L3689" s="36" t="str">
        <f>IF(Vendas5!N157="","",Vendas5!N157)</f>
        <v/>
      </c>
      <c r="M3689" s="36" t="str">
        <f>IF(Vendas5!O157="","",Vendas5!O157)</f>
        <v/>
      </c>
      <c r="N3689" s="36" t="str">
        <f>IF(Vendas5!P157="","",Vendas5!P157)</f>
        <v/>
      </c>
      <c r="O3689" s="42">
        <f t="shared" si="707"/>
        <v>0</v>
      </c>
      <c r="P3689" s="105">
        <f t="shared" si="708"/>
        <v>0</v>
      </c>
      <c r="Q3689" s="105">
        <f t="shared" si="709"/>
        <v>0</v>
      </c>
      <c r="R3689" s="105">
        <f t="shared" si="710"/>
        <v>0</v>
      </c>
      <c r="S3689" s="22" t="str">
        <f t="shared" si="695"/>
        <v/>
      </c>
      <c r="T3689" s="92">
        <f t="shared" si="711"/>
        <v>0</v>
      </c>
      <c r="U3689" s="92">
        <f t="shared" si="696"/>
        <v>0</v>
      </c>
      <c r="V3689" s="92">
        <f t="shared" si="697"/>
        <v>0</v>
      </c>
      <c r="W3689" s="92">
        <f t="shared" si="698"/>
        <v>0</v>
      </c>
      <c r="X3689" s="92">
        <f t="shared" si="699"/>
        <v>0</v>
      </c>
      <c r="Y3689" s="92">
        <f t="shared" si="700"/>
        <v>0</v>
      </c>
      <c r="Z3689" s="92">
        <f t="shared" si="701"/>
        <v>0</v>
      </c>
      <c r="AA3689" s="92">
        <f t="shared" si="702"/>
        <v>0</v>
      </c>
      <c r="AB3689" s="92">
        <f t="shared" si="703"/>
        <v>0</v>
      </c>
      <c r="AC3689" s="92">
        <f t="shared" si="704"/>
        <v>0</v>
      </c>
      <c r="AD3689" s="92">
        <f t="shared" si="705"/>
        <v>0</v>
      </c>
      <c r="AE3689" s="92">
        <f t="shared" si="706"/>
        <v>0</v>
      </c>
      <c r="AF3689" s="118">
        <f t="shared" si="712"/>
        <v>0</v>
      </c>
    </row>
    <row r="3690" spans="2:32" ht="21.95" customHeight="1" x14ac:dyDescent="0.25">
      <c r="B3690" s="36" t="str">
        <f>IF(Vendas5!D158="","",Vendas5!D158)</f>
        <v/>
      </c>
      <c r="C3690" s="36" t="str">
        <f>IF(Vendas5!E158="","",Vendas5!E158)</f>
        <v/>
      </c>
      <c r="D3690" s="36" t="str">
        <f>IF(Vendas5!F158="","",Vendas5!F158)</f>
        <v/>
      </c>
      <c r="E3690" s="36" t="str">
        <f>IF(Vendas5!G158="","",Vendas5!G158)</f>
        <v/>
      </c>
      <c r="F3690" s="36" t="str">
        <f>IF(Vendas5!H158="","",Vendas5!H158)</f>
        <v/>
      </c>
      <c r="G3690" s="36" t="str">
        <f>IF(Vendas5!I158="","",Vendas5!I158)</f>
        <v/>
      </c>
      <c r="H3690" s="36" t="str">
        <f>IF(Vendas5!J158="","",Vendas5!J158)</f>
        <v/>
      </c>
      <c r="I3690" s="36" t="str">
        <f>IF(Vendas5!K158="","",Vendas5!K158)</f>
        <v/>
      </c>
      <c r="J3690" s="36" t="str">
        <f>IF(Vendas5!L158="","",Vendas5!L158)</f>
        <v/>
      </c>
      <c r="K3690" s="36" t="str">
        <f>IF(Vendas5!M158="","",Vendas5!M158)</f>
        <v/>
      </c>
      <c r="L3690" s="36" t="str">
        <f>IF(Vendas5!N158="","",Vendas5!N158)</f>
        <v/>
      </c>
      <c r="M3690" s="36" t="str">
        <f>IF(Vendas5!O158="","",Vendas5!O158)</f>
        <v/>
      </c>
      <c r="N3690" s="36" t="str">
        <f>IF(Vendas5!P158="","",Vendas5!P158)</f>
        <v/>
      </c>
      <c r="O3690" s="42">
        <f t="shared" si="707"/>
        <v>0</v>
      </c>
      <c r="P3690" s="105">
        <f t="shared" si="708"/>
        <v>0</v>
      </c>
      <c r="Q3690" s="105">
        <f t="shared" si="709"/>
        <v>0</v>
      </c>
      <c r="R3690" s="105">
        <f t="shared" si="710"/>
        <v>0</v>
      </c>
      <c r="S3690" s="22" t="str">
        <f t="shared" si="695"/>
        <v/>
      </c>
      <c r="T3690" s="92">
        <f t="shared" si="711"/>
        <v>0</v>
      </c>
      <c r="U3690" s="92">
        <f t="shared" si="696"/>
        <v>0</v>
      </c>
      <c r="V3690" s="92">
        <f t="shared" si="697"/>
        <v>0</v>
      </c>
      <c r="W3690" s="92">
        <f t="shared" si="698"/>
        <v>0</v>
      </c>
      <c r="X3690" s="92">
        <f t="shared" si="699"/>
        <v>0</v>
      </c>
      <c r="Y3690" s="92">
        <f t="shared" si="700"/>
        <v>0</v>
      </c>
      <c r="Z3690" s="92">
        <f t="shared" si="701"/>
        <v>0</v>
      </c>
      <c r="AA3690" s="92">
        <f t="shared" si="702"/>
        <v>0</v>
      </c>
      <c r="AB3690" s="92">
        <f t="shared" si="703"/>
        <v>0</v>
      </c>
      <c r="AC3690" s="92">
        <f t="shared" si="704"/>
        <v>0</v>
      </c>
      <c r="AD3690" s="92">
        <f t="shared" si="705"/>
        <v>0</v>
      </c>
      <c r="AE3690" s="92">
        <f t="shared" si="706"/>
        <v>0</v>
      </c>
      <c r="AF3690" s="118">
        <f t="shared" si="712"/>
        <v>0</v>
      </c>
    </row>
    <row r="3691" spans="2:32" ht="21.95" customHeight="1" x14ac:dyDescent="0.25">
      <c r="B3691" s="36" t="str">
        <f>IF(Vendas5!D159="","",Vendas5!D159)</f>
        <v/>
      </c>
      <c r="C3691" s="36" t="str">
        <f>IF(Vendas5!E159="","",Vendas5!E159)</f>
        <v/>
      </c>
      <c r="D3691" s="36" t="str">
        <f>IF(Vendas5!F159="","",Vendas5!F159)</f>
        <v/>
      </c>
      <c r="E3691" s="36" t="str">
        <f>IF(Vendas5!G159="","",Vendas5!G159)</f>
        <v/>
      </c>
      <c r="F3691" s="36" t="str">
        <f>IF(Vendas5!H159="","",Vendas5!H159)</f>
        <v/>
      </c>
      <c r="G3691" s="36" t="str">
        <f>IF(Vendas5!I159="","",Vendas5!I159)</f>
        <v/>
      </c>
      <c r="H3691" s="36" t="str">
        <f>IF(Vendas5!J159="","",Vendas5!J159)</f>
        <v/>
      </c>
      <c r="I3691" s="36" t="str">
        <f>IF(Vendas5!K159="","",Vendas5!K159)</f>
        <v/>
      </c>
      <c r="J3691" s="36" t="str">
        <f>IF(Vendas5!L159="","",Vendas5!L159)</f>
        <v/>
      </c>
      <c r="K3691" s="36" t="str">
        <f>IF(Vendas5!M159="","",Vendas5!M159)</f>
        <v/>
      </c>
      <c r="L3691" s="36" t="str">
        <f>IF(Vendas5!N159="","",Vendas5!N159)</f>
        <v/>
      </c>
      <c r="M3691" s="36" t="str">
        <f>IF(Vendas5!O159="","",Vendas5!O159)</f>
        <v/>
      </c>
      <c r="N3691" s="36" t="str">
        <f>IF(Vendas5!P159="","",Vendas5!P159)</f>
        <v/>
      </c>
      <c r="O3691" s="42">
        <f t="shared" si="707"/>
        <v>0</v>
      </c>
      <c r="P3691" s="105">
        <f t="shared" si="708"/>
        <v>0</v>
      </c>
      <c r="Q3691" s="105">
        <f t="shared" si="709"/>
        <v>0</v>
      </c>
      <c r="R3691" s="105">
        <f t="shared" si="710"/>
        <v>0</v>
      </c>
      <c r="S3691" s="22" t="str">
        <f t="shared" si="695"/>
        <v/>
      </c>
      <c r="T3691" s="92">
        <f t="shared" si="711"/>
        <v>0</v>
      </c>
      <c r="U3691" s="92">
        <f t="shared" si="696"/>
        <v>0</v>
      </c>
      <c r="V3691" s="92">
        <f t="shared" si="697"/>
        <v>0</v>
      </c>
      <c r="W3691" s="92">
        <f t="shared" si="698"/>
        <v>0</v>
      </c>
      <c r="X3691" s="92">
        <f t="shared" si="699"/>
        <v>0</v>
      </c>
      <c r="Y3691" s="92">
        <f t="shared" si="700"/>
        <v>0</v>
      </c>
      <c r="Z3691" s="92">
        <f t="shared" si="701"/>
        <v>0</v>
      </c>
      <c r="AA3691" s="92">
        <f t="shared" si="702"/>
        <v>0</v>
      </c>
      <c r="AB3691" s="92">
        <f t="shared" si="703"/>
        <v>0</v>
      </c>
      <c r="AC3691" s="92">
        <f t="shared" si="704"/>
        <v>0</v>
      </c>
      <c r="AD3691" s="92">
        <f t="shared" si="705"/>
        <v>0</v>
      </c>
      <c r="AE3691" s="92">
        <f t="shared" si="706"/>
        <v>0</v>
      </c>
      <c r="AF3691" s="118">
        <f t="shared" si="712"/>
        <v>0</v>
      </c>
    </row>
    <row r="3692" spans="2:32" ht="21.95" customHeight="1" x14ac:dyDescent="0.25">
      <c r="B3692" s="36" t="str">
        <f>IF(Vendas5!D160="","",Vendas5!D160)</f>
        <v/>
      </c>
      <c r="C3692" s="36" t="str">
        <f>IF(Vendas5!E160="","",Vendas5!E160)</f>
        <v/>
      </c>
      <c r="D3692" s="36" t="str">
        <f>IF(Vendas5!F160="","",Vendas5!F160)</f>
        <v/>
      </c>
      <c r="E3692" s="36" t="str">
        <f>IF(Vendas5!G160="","",Vendas5!G160)</f>
        <v/>
      </c>
      <c r="F3692" s="36" t="str">
        <f>IF(Vendas5!H160="","",Vendas5!H160)</f>
        <v/>
      </c>
      <c r="G3692" s="36" t="str">
        <f>IF(Vendas5!I160="","",Vendas5!I160)</f>
        <v/>
      </c>
      <c r="H3692" s="36" t="str">
        <f>IF(Vendas5!J160="","",Vendas5!J160)</f>
        <v/>
      </c>
      <c r="I3692" s="36" t="str">
        <f>IF(Vendas5!K160="","",Vendas5!K160)</f>
        <v/>
      </c>
      <c r="J3692" s="36" t="str">
        <f>IF(Vendas5!L160="","",Vendas5!L160)</f>
        <v/>
      </c>
      <c r="K3692" s="36" t="str">
        <f>IF(Vendas5!M160="","",Vendas5!M160)</f>
        <v/>
      </c>
      <c r="L3692" s="36" t="str">
        <f>IF(Vendas5!N160="","",Vendas5!N160)</f>
        <v/>
      </c>
      <c r="M3692" s="36" t="str">
        <f>IF(Vendas5!O160="","",Vendas5!O160)</f>
        <v/>
      </c>
      <c r="N3692" s="36" t="str">
        <f>IF(Vendas5!P160="","",Vendas5!P160)</f>
        <v/>
      </c>
      <c r="O3692" s="42">
        <f t="shared" si="707"/>
        <v>0</v>
      </c>
      <c r="P3692" s="105">
        <f t="shared" si="708"/>
        <v>0</v>
      </c>
      <c r="Q3692" s="105">
        <f t="shared" si="709"/>
        <v>0</v>
      </c>
      <c r="R3692" s="105">
        <f t="shared" si="710"/>
        <v>0</v>
      </c>
      <c r="S3692" s="22" t="str">
        <f t="shared" si="695"/>
        <v/>
      </c>
      <c r="T3692" s="92">
        <f t="shared" si="711"/>
        <v>0</v>
      </c>
      <c r="U3692" s="92">
        <f t="shared" si="696"/>
        <v>0</v>
      </c>
      <c r="V3692" s="92">
        <f t="shared" si="697"/>
        <v>0</v>
      </c>
      <c r="W3692" s="92">
        <f t="shared" si="698"/>
        <v>0</v>
      </c>
      <c r="X3692" s="92">
        <f t="shared" si="699"/>
        <v>0</v>
      </c>
      <c r="Y3692" s="92">
        <f t="shared" si="700"/>
        <v>0</v>
      </c>
      <c r="Z3692" s="92">
        <f t="shared" si="701"/>
        <v>0</v>
      </c>
      <c r="AA3692" s="92">
        <f t="shared" si="702"/>
        <v>0</v>
      </c>
      <c r="AB3692" s="92">
        <f t="shared" si="703"/>
        <v>0</v>
      </c>
      <c r="AC3692" s="92">
        <f t="shared" si="704"/>
        <v>0</v>
      </c>
      <c r="AD3692" s="92">
        <f t="shared" si="705"/>
        <v>0</v>
      </c>
      <c r="AE3692" s="92">
        <f t="shared" si="706"/>
        <v>0</v>
      </c>
      <c r="AF3692" s="118">
        <f t="shared" si="712"/>
        <v>0</v>
      </c>
    </row>
    <row r="3693" spans="2:32" ht="21.95" customHeight="1" x14ac:dyDescent="0.25">
      <c r="B3693" s="36" t="str">
        <f>IF(Vendas5!D161="","",Vendas5!D161)</f>
        <v/>
      </c>
      <c r="C3693" s="36" t="str">
        <f>IF(Vendas5!E161="","",Vendas5!E161)</f>
        <v/>
      </c>
      <c r="D3693" s="36" t="str">
        <f>IF(Vendas5!F161="","",Vendas5!F161)</f>
        <v/>
      </c>
      <c r="E3693" s="36" t="str">
        <f>IF(Vendas5!G161="","",Vendas5!G161)</f>
        <v/>
      </c>
      <c r="F3693" s="36" t="str">
        <f>IF(Vendas5!H161="","",Vendas5!H161)</f>
        <v/>
      </c>
      <c r="G3693" s="36" t="str">
        <f>IF(Vendas5!I161="","",Vendas5!I161)</f>
        <v/>
      </c>
      <c r="H3693" s="36" t="str">
        <f>IF(Vendas5!J161="","",Vendas5!J161)</f>
        <v/>
      </c>
      <c r="I3693" s="36" t="str">
        <f>IF(Vendas5!K161="","",Vendas5!K161)</f>
        <v/>
      </c>
      <c r="J3693" s="36" t="str">
        <f>IF(Vendas5!L161="","",Vendas5!L161)</f>
        <v/>
      </c>
      <c r="K3693" s="36" t="str">
        <f>IF(Vendas5!M161="","",Vendas5!M161)</f>
        <v/>
      </c>
      <c r="L3693" s="36" t="str">
        <f>IF(Vendas5!N161="","",Vendas5!N161)</f>
        <v/>
      </c>
      <c r="M3693" s="36" t="str">
        <f>IF(Vendas5!O161="","",Vendas5!O161)</f>
        <v/>
      </c>
      <c r="N3693" s="36" t="str">
        <f>IF(Vendas5!P161="","",Vendas5!P161)</f>
        <v/>
      </c>
      <c r="O3693" s="42">
        <f t="shared" si="707"/>
        <v>0</v>
      </c>
      <c r="P3693" s="105">
        <f t="shared" si="708"/>
        <v>0</v>
      </c>
      <c r="Q3693" s="105">
        <f t="shared" si="709"/>
        <v>0</v>
      </c>
      <c r="R3693" s="105">
        <f t="shared" si="710"/>
        <v>0</v>
      </c>
      <c r="S3693" s="22" t="str">
        <f t="shared" si="695"/>
        <v/>
      </c>
      <c r="T3693" s="92">
        <f t="shared" si="711"/>
        <v>0</v>
      </c>
      <c r="U3693" s="92">
        <f t="shared" si="696"/>
        <v>0</v>
      </c>
      <c r="V3693" s="92">
        <f t="shared" si="697"/>
        <v>0</v>
      </c>
      <c r="W3693" s="92">
        <f t="shared" si="698"/>
        <v>0</v>
      </c>
      <c r="X3693" s="92">
        <f t="shared" si="699"/>
        <v>0</v>
      </c>
      <c r="Y3693" s="92">
        <f t="shared" si="700"/>
        <v>0</v>
      </c>
      <c r="Z3693" s="92">
        <f t="shared" si="701"/>
        <v>0</v>
      </c>
      <c r="AA3693" s="92">
        <f t="shared" si="702"/>
        <v>0</v>
      </c>
      <c r="AB3693" s="92">
        <f t="shared" si="703"/>
        <v>0</v>
      </c>
      <c r="AC3693" s="92">
        <f t="shared" si="704"/>
        <v>0</v>
      </c>
      <c r="AD3693" s="92">
        <f t="shared" si="705"/>
        <v>0</v>
      </c>
      <c r="AE3693" s="92">
        <f t="shared" si="706"/>
        <v>0</v>
      </c>
      <c r="AF3693" s="118">
        <f t="shared" si="712"/>
        <v>0</v>
      </c>
    </row>
    <row r="3694" spans="2:32" ht="21.95" customHeight="1" x14ac:dyDescent="0.25">
      <c r="B3694" s="36" t="str">
        <f>IF(Vendas5!D162="","",Vendas5!D162)</f>
        <v/>
      </c>
      <c r="C3694" s="36" t="str">
        <f>IF(Vendas5!E162="","",Vendas5!E162)</f>
        <v/>
      </c>
      <c r="D3694" s="36" t="str">
        <f>IF(Vendas5!F162="","",Vendas5!F162)</f>
        <v/>
      </c>
      <c r="E3694" s="36" t="str">
        <f>IF(Vendas5!G162="","",Vendas5!G162)</f>
        <v/>
      </c>
      <c r="F3694" s="36" t="str">
        <f>IF(Vendas5!H162="","",Vendas5!H162)</f>
        <v/>
      </c>
      <c r="G3694" s="36" t="str">
        <f>IF(Vendas5!I162="","",Vendas5!I162)</f>
        <v/>
      </c>
      <c r="H3694" s="36" t="str">
        <f>IF(Vendas5!J162="","",Vendas5!J162)</f>
        <v/>
      </c>
      <c r="I3694" s="36" t="str">
        <f>IF(Vendas5!K162="","",Vendas5!K162)</f>
        <v/>
      </c>
      <c r="J3694" s="36" t="str">
        <f>IF(Vendas5!L162="","",Vendas5!L162)</f>
        <v/>
      </c>
      <c r="K3694" s="36" t="str">
        <f>IF(Vendas5!M162="","",Vendas5!M162)</f>
        <v/>
      </c>
      <c r="L3694" s="36" t="str">
        <f>IF(Vendas5!N162="","",Vendas5!N162)</f>
        <v/>
      </c>
      <c r="M3694" s="36" t="str">
        <f>IF(Vendas5!O162="","",Vendas5!O162)</f>
        <v/>
      </c>
      <c r="N3694" s="36" t="str">
        <f>IF(Vendas5!P162="","",Vendas5!P162)</f>
        <v/>
      </c>
      <c r="O3694" s="42">
        <f t="shared" si="707"/>
        <v>0</v>
      </c>
      <c r="P3694" s="105">
        <f t="shared" si="708"/>
        <v>0</v>
      </c>
      <c r="Q3694" s="105">
        <f t="shared" si="709"/>
        <v>0</v>
      </c>
      <c r="R3694" s="105">
        <f t="shared" si="710"/>
        <v>0</v>
      </c>
      <c r="S3694" s="22" t="str">
        <f t="shared" si="695"/>
        <v/>
      </c>
      <c r="T3694" s="92">
        <f t="shared" si="711"/>
        <v>0</v>
      </c>
      <c r="U3694" s="92">
        <f t="shared" si="696"/>
        <v>0</v>
      </c>
      <c r="V3694" s="92">
        <f t="shared" si="697"/>
        <v>0</v>
      </c>
      <c r="W3694" s="92">
        <f t="shared" si="698"/>
        <v>0</v>
      </c>
      <c r="X3694" s="92">
        <f t="shared" si="699"/>
        <v>0</v>
      </c>
      <c r="Y3694" s="92">
        <f t="shared" si="700"/>
        <v>0</v>
      </c>
      <c r="Z3694" s="92">
        <f t="shared" si="701"/>
        <v>0</v>
      </c>
      <c r="AA3694" s="92">
        <f t="shared" si="702"/>
        <v>0</v>
      </c>
      <c r="AB3694" s="92">
        <f t="shared" si="703"/>
        <v>0</v>
      </c>
      <c r="AC3694" s="92">
        <f t="shared" si="704"/>
        <v>0</v>
      </c>
      <c r="AD3694" s="92">
        <f t="shared" si="705"/>
        <v>0</v>
      </c>
      <c r="AE3694" s="92">
        <f t="shared" si="706"/>
        <v>0</v>
      </c>
      <c r="AF3694" s="118">
        <f t="shared" si="712"/>
        <v>0</v>
      </c>
    </row>
    <row r="3695" spans="2:32" ht="21.95" customHeight="1" x14ac:dyDescent="0.25">
      <c r="B3695" s="36" t="str">
        <f>IF(Vendas5!D163="","",Vendas5!D163)</f>
        <v/>
      </c>
      <c r="C3695" s="36" t="str">
        <f>IF(Vendas5!E163="","",Vendas5!E163)</f>
        <v/>
      </c>
      <c r="D3695" s="36" t="str">
        <f>IF(Vendas5!F163="","",Vendas5!F163)</f>
        <v/>
      </c>
      <c r="E3695" s="36" t="str">
        <f>IF(Vendas5!G163="","",Vendas5!G163)</f>
        <v/>
      </c>
      <c r="F3695" s="36" t="str">
        <f>IF(Vendas5!H163="","",Vendas5!H163)</f>
        <v/>
      </c>
      <c r="G3695" s="36" t="str">
        <f>IF(Vendas5!I163="","",Vendas5!I163)</f>
        <v/>
      </c>
      <c r="H3695" s="36" t="str">
        <f>IF(Vendas5!J163="","",Vendas5!J163)</f>
        <v/>
      </c>
      <c r="I3695" s="36" t="str">
        <f>IF(Vendas5!K163="","",Vendas5!K163)</f>
        <v/>
      </c>
      <c r="J3695" s="36" t="str">
        <f>IF(Vendas5!L163="","",Vendas5!L163)</f>
        <v/>
      </c>
      <c r="K3695" s="36" t="str">
        <f>IF(Vendas5!M163="","",Vendas5!M163)</f>
        <v/>
      </c>
      <c r="L3695" s="36" t="str">
        <f>IF(Vendas5!N163="","",Vendas5!N163)</f>
        <v/>
      </c>
      <c r="M3695" s="36" t="str">
        <f>IF(Vendas5!O163="","",Vendas5!O163)</f>
        <v/>
      </c>
      <c r="N3695" s="36" t="str">
        <f>IF(Vendas5!P163="","",Vendas5!P163)</f>
        <v/>
      </c>
      <c r="O3695" s="42">
        <f t="shared" si="707"/>
        <v>0</v>
      </c>
      <c r="P3695" s="105">
        <f t="shared" si="708"/>
        <v>0</v>
      </c>
      <c r="Q3695" s="105">
        <f t="shared" si="709"/>
        <v>0</v>
      </c>
      <c r="R3695" s="105">
        <f t="shared" si="710"/>
        <v>0</v>
      </c>
      <c r="S3695" s="22" t="str">
        <f t="shared" si="695"/>
        <v/>
      </c>
      <c r="T3695" s="92">
        <f t="shared" si="711"/>
        <v>0</v>
      </c>
      <c r="U3695" s="92">
        <f t="shared" si="696"/>
        <v>0</v>
      </c>
      <c r="V3695" s="92">
        <f t="shared" si="697"/>
        <v>0</v>
      </c>
      <c r="W3695" s="92">
        <f t="shared" si="698"/>
        <v>0</v>
      </c>
      <c r="X3695" s="92">
        <f t="shared" si="699"/>
        <v>0</v>
      </c>
      <c r="Y3695" s="92">
        <f t="shared" si="700"/>
        <v>0</v>
      </c>
      <c r="Z3695" s="92">
        <f t="shared" si="701"/>
        <v>0</v>
      </c>
      <c r="AA3695" s="92">
        <f t="shared" si="702"/>
        <v>0</v>
      </c>
      <c r="AB3695" s="92">
        <f t="shared" si="703"/>
        <v>0</v>
      </c>
      <c r="AC3695" s="92">
        <f t="shared" si="704"/>
        <v>0</v>
      </c>
      <c r="AD3695" s="92">
        <f t="shared" si="705"/>
        <v>0</v>
      </c>
      <c r="AE3695" s="92">
        <f t="shared" si="706"/>
        <v>0</v>
      </c>
      <c r="AF3695" s="118">
        <f t="shared" si="712"/>
        <v>0</v>
      </c>
    </row>
    <row r="3696" spans="2:32" ht="21.95" customHeight="1" x14ac:dyDescent="0.25">
      <c r="B3696" s="36" t="str">
        <f>IF(Vendas5!D164="","",Vendas5!D164)</f>
        <v/>
      </c>
      <c r="C3696" s="36" t="str">
        <f>IF(Vendas5!E164="","",Vendas5!E164)</f>
        <v/>
      </c>
      <c r="D3696" s="36" t="str">
        <f>IF(Vendas5!F164="","",Vendas5!F164)</f>
        <v/>
      </c>
      <c r="E3696" s="36" t="str">
        <f>IF(Vendas5!G164="","",Vendas5!G164)</f>
        <v/>
      </c>
      <c r="F3696" s="36" t="str">
        <f>IF(Vendas5!H164="","",Vendas5!H164)</f>
        <v/>
      </c>
      <c r="G3696" s="36" t="str">
        <f>IF(Vendas5!I164="","",Vendas5!I164)</f>
        <v/>
      </c>
      <c r="H3696" s="36" t="str">
        <f>IF(Vendas5!J164="","",Vendas5!J164)</f>
        <v/>
      </c>
      <c r="I3696" s="36" t="str">
        <f>IF(Vendas5!K164="","",Vendas5!K164)</f>
        <v/>
      </c>
      <c r="J3696" s="36" t="str">
        <f>IF(Vendas5!L164="","",Vendas5!L164)</f>
        <v/>
      </c>
      <c r="K3696" s="36" t="str">
        <f>IF(Vendas5!M164="","",Vendas5!M164)</f>
        <v/>
      </c>
      <c r="L3696" s="36" t="str">
        <f>IF(Vendas5!N164="","",Vendas5!N164)</f>
        <v/>
      </c>
      <c r="M3696" s="36" t="str">
        <f>IF(Vendas5!O164="","",Vendas5!O164)</f>
        <v/>
      </c>
      <c r="N3696" s="36" t="str">
        <f>IF(Vendas5!P164="","",Vendas5!P164)</f>
        <v/>
      </c>
      <c r="O3696" s="42">
        <f t="shared" si="707"/>
        <v>0</v>
      </c>
      <c r="P3696" s="105">
        <f t="shared" si="708"/>
        <v>0</v>
      </c>
      <c r="Q3696" s="105">
        <f t="shared" si="709"/>
        <v>0</v>
      </c>
      <c r="R3696" s="105">
        <f t="shared" si="710"/>
        <v>0</v>
      </c>
      <c r="S3696" s="22" t="str">
        <f t="shared" si="695"/>
        <v/>
      </c>
      <c r="T3696" s="92">
        <f t="shared" si="711"/>
        <v>0</v>
      </c>
      <c r="U3696" s="92">
        <f t="shared" si="696"/>
        <v>0</v>
      </c>
      <c r="V3696" s="92">
        <f t="shared" si="697"/>
        <v>0</v>
      </c>
      <c r="W3696" s="92">
        <f t="shared" si="698"/>
        <v>0</v>
      </c>
      <c r="X3696" s="92">
        <f t="shared" si="699"/>
        <v>0</v>
      </c>
      <c r="Y3696" s="92">
        <f t="shared" si="700"/>
        <v>0</v>
      </c>
      <c r="Z3696" s="92">
        <f t="shared" si="701"/>
        <v>0</v>
      </c>
      <c r="AA3696" s="92">
        <f t="shared" si="702"/>
        <v>0</v>
      </c>
      <c r="AB3696" s="92">
        <f t="shared" si="703"/>
        <v>0</v>
      </c>
      <c r="AC3696" s="92">
        <f t="shared" si="704"/>
        <v>0</v>
      </c>
      <c r="AD3696" s="92">
        <f t="shared" si="705"/>
        <v>0</v>
      </c>
      <c r="AE3696" s="92">
        <f t="shared" si="706"/>
        <v>0</v>
      </c>
      <c r="AF3696" s="118">
        <f t="shared" si="712"/>
        <v>0</v>
      </c>
    </row>
    <row r="3697" spans="2:32" ht="21.95" customHeight="1" x14ac:dyDescent="0.25">
      <c r="B3697" s="36" t="str">
        <f>IF(Vendas5!D165="","",Vendas5!D165)</f>
        <v/>
      </c>
      <c r="C3697" s="36" t="str">
        <f>IF(Vendas5!E165="","",Vendas5!E165)</f>
        <v/>
      </c>
      <c r="D3697" s="36" t="str">
        <f>IF(Vendas5!F165="","",Vendas5!F165)</f>
        <v/>
      </c>
      <c r="E3697" s="36" t="str">
        <f>IF(Vendas5!G165="","",Vendas5!G165)</f>
        <v/>
      </c>
      <c r="F3697" s="36" t="str">
        <f>IF(Vendas5!H165="","",Vendas5!H165)</f>
        <v/>
      </c>
      <c r="G3697" s="36" t="str">
        <f>IF(Vendas5!I165="","",Vendas5!I165)</f>
        <v/>
      </c>
      <c r="H3697" s="36" t="str">
        <f>IF(Vendas5!J165="","",Vendas5!J165)</f>
        <v/>
      </c>
      <c r="I3697" s="36" t="str">
        <f>IF(Vendas5!K165="","",Vendas5!K165)</f>
        <v/>
      </c>
      <c r="J3697" s="36" t="str">
        <f>IF(Vendas5!L165="","",Vendas5!L165)</f>
        <v/>
      </c>
      <c r="K3697" s="36" t="str">
        <f>IF(Vendas5!M165="","",Vendas5!M165)</f>
        <v/>
      </c>
      <c r="L3697" s="36" t="str">
        <f>IF(Vendas5!N165="","",Vendas5!N165)</f>
        <v/>
      </c>
      <c r="M3697" s="36" t="str">
        <f>IF(Vendas5!O165="","",Vendas5!O165)</f>
        <v/>
      </c>
      <c r="N3697" s="36" t="str">
        <f>IF(Vendas5!P165="","",Vendas5!P165)</f>
        <v/>
      </c>
      <c r="O3697" s="42">
        <f t="shared" si="707"/>
        <v>0</v>
      </c>
      <c r="P3697" s="105">
        <f t="shared" si="708"/>
        <v>0</v>
      </c>
      <c r="Q3697" s="105">
        <f t="shared" si="709"/>
        <v>0</v>
      </c>
      <c r="R3697" s="105">
        <f t="shared" si="710"/>
        <v>0</v>
      </c>
      <c r="S3697" s="22" t="str">
        <f t="shared" si="695"/>
        <v/>
      </c>
      <c r="T3697" s="92">
        <f t="shared" si="711"/>
        <v>0</v>
      </c>
      <c r="U3697" s="92">
        <f t="shared" si="696"/>
        <v>0</v>
      </c>
      <c r="V3697" s="92">
        <f t="shared" si="697"/>
        <v>0</v>
      </c>
      <c r="W3697" s="92">
        <f t="shared" si="698"/>
        <v>0</v>
      </c>
      <c r="X3697" s="92">
        <f t="shared" si="699"/>
        <v>0</v>
      </c>
      <c r="Y3697" s="92">
        <f t="shared" si="700"/>
        <v>0</v>
      </c>
      <c r="Z3697" s="92">
        <f t="shared" si="701"/>
        <v>0</v>
      </c>
      <c r="AA3697" s="92">
        <f t="shared" si="702"/>
        <v>0</v>
      </c>
      <c r="AB3697" s="92">
        <f t="shared" si="703"/>
        <v>0</v>
      </c>
      <c r="AC3697" s="92">
        <f t="shared" si="704"/>
        <v>0</v>
      </c>
      <c r="AD3697" s="92">
        <f t="shared" si="705"/>
        <v>0</v>
      </c>
      <c r="AE3697" s="92">
        <f t="shared" si="706"/>
        <v>0</v>
      </c>
      <c r="AF3697" s="118">
        <f t="shared" si="712"/>
        <v>0</v>
      </c>
    </row>
    <row r="3698" spans="2:32" ht="21.95" customHeight="1" x14ac:dyDescent="0.25">
      <c r="B3698" s="36" t="str">
        <f>IF(Vendas5!D166="","",Vendas5!D166)</f>
        <v/>
      </c>
      <c r="C3698" s="36" t="str">
        <f>IF(Vendas5!E166="","",Vendas5!E166)</f>
        <v/>
      </c>
      <c r="D3698" s="36" t="str">
        <f>IF(Vendas5!F166="","",Vendas5!F166)</f>
        <v/>
      </c>
      <c r="E3698" s="36" t="str">
        <f>IF(Vendas5!G166="","",Vendas5!G166)</f>
        <v/>
      </c>
      <c r="F3698" s="36" t="str">
        <f>IF(Vendas5!H166="","",Vendas5!H166)</f>
        <v/>
      </c>
      <c r="G3698" s="36" t="str">
        <f>IF(Vendas5!I166="","",Vendas5!I166)</f>
        <v/>
      </c>
      <c r="H3698" s="36" t="str">
        <f>IF(Vendas5!J166="","",Vendas5!J166)</f>
        <v/>
      </c>
      <c r="I3698" s="36" t="str">
        <f>IF(Vendas5!K166="","",Vendas5!K166)</f>
        <v/>
      </c>
      <c r="J3698" s="36" t="str">
        <f>IF(Vendas5!L166="","",Vendas5!L166)</f>
        <v/>
      </c>
      <c r="K3698" s="36" t="str">
        <f>IF(Vendas5!M166="","",Vendas5!M166)</f>
        <v/>
      </c>
      <c r="L3698" s="36" t="str">
        <f>IF(Vendas5!N166="","",Vendas5!N166)</f>
        <v/>
      </c>
      <c r="M3698" s="36" t="str">
        <f>IF(Vendas5!O166="","",Vendas5!O166)</f>
        <v/>
      </c>
      <c r="N3698" s="36" t="str">
        <f>IF(Vendas5!P166="","",Vendas5!P166)</f>
        <v/>
      </c>
      <c r="O3698" s="42">
        <f t="shared" si="707"/>
        <v>0</v>
      </c>
      <c r="P3698" s="105">
        <f t="shared" si="708"/>
        <v>0</v>
      </c>
      <c r="Q3698" s="105">
        <f t="shared" si="709"/>
        <v>0</v>
      </c>
      <c r="R3698" s="105">
        <f t="shared" si="710"/>
        <v>0</v>
      </c>
      <c r="S3698" s="22" t="str">
        <f t="shared" si="695"/>
        <v/>
      </c>
      <c r="T3698" s="92">
        <f t="shared" si="711"/>
        <v>0</v>
      </c>
      <c r="U3698" s="92">
        <f t="shared" si="696"/>
        <v>0</v>
      </c>
      <c r="V3698" s="92">
        <f t="shared" si="697"/>
        <v>0</v>
      </c>
      <c r="W3698" s="92">
        <f t="shared" si="698"/>
        <v>0</v>
      </c>
      <c r="X3698" s="92">
        <f t="shared" si="699"/>
        <v>0</v>
      </c>
      <c r="Y3698" s="92">
        <f t="shared" si="700"/>
        <v>0</v>
      </c>
      <c r="Z3698" s="92">
        <f t="shared" si="701"/>
        <v>0</v>
      </c>
      <c r="AA3698" s="92">
        <f t="shared" si="702"/>
        <v>0</v>
      </c>
      <c r="AB3698" s="92">
        <f t="shared" si="703"/>
        <v>0</v>
      </c>
      <c r="AC3698" s="92">
        <f t="shared" si="704"/>
        <v>0</v>
      </c>
      <c r="AD3698" s="92">
        <f t="shared" si="705"/>
        <v>0</v>
      </c>
      <c r="AE3698" s="92">
        <f t="shared" si="706"/>
        <v>0</v>
      </c>
      <c r="AF3698" s="118">
        <f t="shared" si="712"/>
        <v>0</v>
      </c>
    </row>
    <row r="3699" spans="2:32" ht="21.95" customHeight="1" x14ac:dyDescent="0.25">
      <c r="B3699" s="36" t="str">
        <f>IF(Vendas5!D167="","",Vendas5!D167)</f>
        <v/>
      </c>
      <c r="C3699" s="36" t="str">
        <f>IF(Vendas5!E167="","",Vendas5!E167)</f>
        <v/>
      </c>
      <c r="D3699" s="36" t="str">
        <f>IF(Vendas5!F167="","",Vendas5!F167)</f>
        <v/>
      </c>
      <c r="E3699" s="36" t="str">
        <f>IF(Vendas5!G167="","",Vendas5!G167)</f>
        <v/>
      </c>
      <c r="F3699" s="36" t="str">
        <f>IF(Vendas5!H167="","",Vendas5!H167)</f>
        <v/>
      </c>
      <c r="G3699" s="36" t="str">
        <f>IF(Vendas5!I167="","",Vendas5!I167)</f>
        <v/>
      </c>
      <c r="H3699" s="36" t="str">
        <f>IF(Vendas5!J167="","",Vendas5!J167)</f>
        <v/>
      </c>
      <c r="I3699" s="36" t="str">
        <f>IF(Vendas5!K167="","",Vendas5!K167)</f>
        <v/>
      </c>
      <c r="J3699" s="36" t="str">
        <f>IF(Vendas5!L167="","",Vendas5!L167)</f>
        <v/>
      </c>
      <c r="K3699" s="36" t="str">
        <f>IF(Vendas5!M167="","",Vendas5!M167)</f>
        <v/>
      </c>
      <c r="L3699" s="36" t="str">
        <f>IF(Vendas5!N167="","",Vendas5!N167)</f>
        <v/>
      </c>
      <c r="M3699" s="36" t="str">
        <f>IF(Vendas5!O167="","",Vendas5!O167)</f>
        <v/>
      </c>
      <c r="N3699" s="36" t="str">
        <f>IF(Vendas5!P167="","",Vendas5!P167)</f>
        <v/>
      </c>
      <c r="O3699" s="42">
        <f t="shared" si="707"/>
        <v>0</v>
      </c>
      <c r="P3699" s="105">
        <f t="shared" si="708"/>
        <v>0</v>
      </c>
      <c r="Q3699" s="105">
        <f t="shared" si="709"/>
        <v>0</v>
      </c>
      <c r="R3699" s="105">
        <f t="shared" si="710"/>
        <v>0</v>
      </c>
      <c r="S3699" s="22" t="str">
        <f t="shared" si="695"/>
        <v/>
      </c>
      <c r="T3699" s="92">
        <f t="shared" si="711"/>
        <v>0</v>
      </c>
      <c r="U3699" s="92">
        <f t="shared" si="696"/>
        <v>0</v>
      </c>
      <c r="V3699" s="92">
        <f t="shared" si="697"/>
        <v>0</v>
      </c>
      <c r="W3699" s="92">
        <f t="shared" si="698"/>
        <v>0</v>
      </c>
      <c r="X3699" s="92">
        <f t="shared" si="699"/>
        <v>0</v>
      </c>
      <c r="Y3699" s="92">
        <f t="shared" si="700"/>
        <v>0</v>
      </c>
      <c r="Z3699" s="92">
        <f t="shared" si="701"/>
        <v>0</v>
      </c>
      <c r="AA3699" s="92">
        <f t="shared" si="702"/>
        <v>0</v>
      </c>
      <c r="AB3699" s="92">
        <f t="shared" si="703"/>
        <v>0</v>
      </c>
      <c r="AC3699" s="92">
        <f t="shared" si="704"/>
        <v>0</v>
      </c>
      <c r="AD3699" s="92">
        <f t="shared" si="705"/>
        <v>0</v>
      </c>
      <c r="AE3699" s="92">
        <f t="shared" si="706"/>
        <v>0</v>
      </c>
      <c r="AF3699" s="118">
        <f t="shared" si="712"/>
        <v>0</v>
      </c>
    </row>
    <row r="3700" spans="2:32" ht="21.95" customHeight="1" x14ac:dyDescent="0.25">
      <c r="B3700" s="36" t="str">
        <f>IF(Vendas5!D168="","",Vendas5!D168)</f>
        <v/>
      </c>
      <c r="C3700" s="36" t="str">
        <f>IF(Vendas5!E168="","",Vendas5!E168)</f>
        <v/>
      </c>
      <c r="D3700" s="36" t="str">
        <f>IF(Vendas5!F168="","",Vendas5!F168)</f>
        <v/>
      </c>
      <c r="E3700" s="36" t="str">
        <f>IF(Vendas5!G168="","",Vendas5!G168)</f>
        <v/>
      </c>
      <c r="F3700" s="36" t="str">
        <f>IF(Vendas5!H168="","",Vendas5!H168)</f>
        <v/>
      </c>
      <c r="G3700" s="36" t="str">
        <f>IF(Vendas5!I168="","",Vendas5!I168)</f>
        <v/>
      </c>
      <c r="H3700" s="36" t="str">
        <f>IF(Vendas5!J168="","",Vendas5!J168)</f>
        <v/>
      </c>
      <c r="I3700" s="36" t="str">
        <f>IF(Vendas5!K168="","",Vendas5!K168)</f>
        <v/>
      </c>
      <c r="J3700" s="36" t="str">
        <f>IF(Vendas5!L168="","",Vendas5!L168)</f>
        <v/>
      </c>
      <c r="K3700" s="36" t="str">
        <f>IF(Vendas5!M168="","",Vendas5!M168)</f>
        <v/>
      </c>
      <c r="L3700" s="36" t="str">
        <f>IF(Vendas5!N168="","",Vendas5!N168)</f>
        <v/>
      </c>
      <c r="M3700" s="36" t="str">
        <f>IF(Vendas5!O168="","",Vendas5!O168)</f>
        <v/>
      </c>
      <c r="N3700" s="36" t="str">
        <f>IF(Vendas5!P168="","",Vendas5!P168)</f>
        <v/>
      </c>
      <c r="O3700" s="42">
        <f t="shared" si="707"/>
        <v>0</v>
      </c>
      <c r="P3700" s="105">
        <f t="shared" si="708"/>
        <v>0</v>
      </c>
      <c r="Q3700" s="105">
        <f t="shared" si="709"/>
        <v>0</v>
      </c>
      <c r="R3700" s="105">
        <f t="shared" si="710"/>
        <v>0</v>
      </c>
      <c r="S3700" s="22" t="str">
        <f t="shared" si="695"/>
        <v/>
      </c>
      <c r="T3700" s="92">
        <f t="shared" si="711"/>
        <v>0</v>
      </c>
      <c r="U3700" s="92">
        <f t="shared" si="696"/>
        <v>0</v>
      </c>
      <c r="V3700" s="92">
        <f t="shared" si="697"/>
        <v>0</v>
      </c>
      <c r="W3700" s="92">
        <f t="shared" si="698"/>
        <v>0</v>
      </c>
      <c r="X3700" s="92">
        <f t="shared" si="699"/>
        <v>0</v>
      </c>
      <c r="Y3700" s="92">
        <f t="shared" si="700"/>
        <v>0</v>
      </c>
      <c r="Z3700" s="92">
        <f t="shared" si="701"/>
        <v>0</v>
      </c>
      <c r="AA3700" s="92">
        <f t="shared" si="702"/>
        <v>0</v>
      </c>
      <c r="AB3700" s="92">
        <f t="shared" si="703"/>
        <v>0</v>
      </c>
      <c r="AC3700" s="92">
        <f t="shared" si="704"/>
        <v>0</v>
      </c>
      <c r="AD3700" s="92">
        <f t="shared" si="705"/>
        <v>0</v>
      </c>
      <c r="AE3700" s="92">
        <f t="shared" si="706"/>
        <v>0</v>
      </c>
      <c r="AF3700" s="118">
        <f t="shared" si="712"/>
        <v>0</v>
      </c>
    </row>
    <row r="3701" spans="2:32" ht="21.95" customHeight="1" x14ac:dyDescent="0.25">
      <c r="B3701" s="36" t="str">
        <f>IF(Vendas5!D169="","",Vendas5!D169)</f>
        <v/>
      </c>
      <c r="C3701" s="36" t="str">
        <f>IF(Vendas5!E169="","",Vendas5!E169)</f>
        <v/>
      </c>
      <c r="D3701" s="36" t="str">
        <f>IF(Vendas5!F169="","",Vendas5!F169)</f>
        <v/>
      </c>
      <c r="E3701" s="36" t="str">
        <f>IF(Vendas5!G169="","",Vendas5!G169)</f>
        <v/>
      </c>
      <c r="F3701" s="36" t="str">
        <f>IF(Vendas5!H169="","",Vendas5!H169)</f>
        <v/>
      </c>
      <c r="G3701" s="36" t="str">
        <f>IF(Vendas5!I169="","",Vendas5!I169)</f>
        <v/>
      </c>
      <c r="H3701" s="36" t="str">
        <f>IF(Vendas5!J169="","",Vendas5!J169)</f>
        <v/>
      </c>
      <c r="I3701" s="36" t="str">
        <f>IF(Vendas5!K169="","",Vendas5!K169)</f>
        <v/>
      </c>
      <c r="J3701" s="36" t="str">
        <f>IF(Vendas5!L169="","",Vendas5!L169)</f>
        <v/>
      </c>
      <c r="K3701" s="36" t="str">
        <f>IF(Vendas5!M169="","",Vendas5!M169)</f>
        <v/>
      </c>
      <c r="L3701" s="36" t="str">
        <f>IF(Vendas5!N169="","",Vendas5!N169)</f>
        <v/>
      </c>
      <c r="M3701" s="36" t="str">
        <f>IF(Vendas5!O169="","",Vendas5!O169)</f>
        <v/>
      </c>
      <c r="N3701" s="36" t="str">
        <f>IF(Vendas5!P169="","",Vendas5!P169)</f>
        <v/>
      </c>
      <c r="O3701" s="42">
        <f t="shared" si="707"/>
        <v>0</v>
      </c>
      <c r="P3701" s="105">
        <f t="shared" si="708"/>
        <v>0</v>
      </c>
      <c r="Q3701" s="105">
        <f t="shared" si="709"/>
        <v>0</v>
      </c>
      <c r="R3701" s="105">
        <f t="shared" si="710"/>
        <v>0</v>
      </c>
      <c r="S3701" s="22" t="str">
        <f t="shared" si="695"/>
        <v/>
      </c>
      <c r="T3701" s="92">
        <f t="shared" si="711"/>
        <v>0</v>
      </c>
      <c r="U3701" s="92">
        <f t="shared" si="696"/>
        <v>0</v>
      </c>
      <c r="V3701" s="92">
        <f t="shared" si="697"/>
        <v>0</v>
      </c>
      <c r="W3701" s="92">
        <f t="shared" si="698"/>
        <v>0</v>
      </c>
      <c r="X3701" s="92">
        <f t="shared" si="699"/>
        <v>0</v>
      </c>
      <c r="Y3701" s="92">
        <f t="shared" si="700"/>
        <v>0</v>
      </c>
      <c r="Z3701" s="92">
        <f t="shared" si="701"/>
        <v>0</v>
      </c>
      <c r="AA3701" s="92">
        <f t="shared" si="702"/>
        <v>0</v>
      </c>
      <c r="AB3701" s="92">
        <f t="shared" si="703"/>
        <v>0</v>
      </c>
      <c r="AC3701" s="92">
        <f t="shared" si="704"/>
        <v>0</v>
      </c>
      <c r="AD3701" s="92">
        <f t="shared" si="705"/>
        <v>0</v>
      </c>
      <c r="AE3701" s="92">
        <f t="shared" si="706"/>
        <v>0</v>
      </c>
      <c r="AF3701" s="118">
        <f t="shared" si="712"/>
        <v>0</v>
      </c>
    </row>
    <row r="3702" spans="2:32" ht="21.95" customHeight="1" x14ac:dyDescent="0.25">
      <c r="B3702" s="36" t="str">
        <f>IF(Vendas5!D170="","",Vendas5!D170)</f>
        <v/>
      </c>
      <c r="C3702" s="36" t="str">
        <f>IF(Vendas5!E170="","",Vendas5!E170)</f>
        <v/>
      </c>
      <c r="D3702" s="36" t="str">
        <f>IF(Vendas5!F170="","",Vendas5!F170)</f>
        <v/>
      </c>
      <c r="E3702" s="36" t="str">
        <f>IF(Vendas5!G170="","",Vendas5!G170)</f>
        <v/>
      </c>
      <c r="F3702" s="36" t="str">
        <f>IF(Vendas5!H170="","",Vendas5!H170)</f>
        <v/>
      </c>
      <c r="G3702" s="36" t="str">
        <f>IF(Vendas5!I170="","",Vendas5!I170)</f>
        <v/>
      </c>
      <c r="H3702" s="36" t="str">
        <f>IF(Vendas5!J170="","",Vendas5!J170)</f>
        <v/>
      </c>
      <c r="I3702" s="36" t="str">
        <f>IF(Vendas5!K170="","",Vendas5!K170)</f>
        <v/>
      </c>
      <c r="J3702" s="36" t="str">
        <f>IF(Vendas5!L170="","",Vendas5!L170)</f>
        <v/>
      </c>
      <c r="K3702" s="36" t="str">
        <f>IF(Vendas5!M170="","",Vendas5!M170)</f>
        <v/>
      </c>
      <c r="L3702" s="36" t="str">
        <f>IF(Vendas5!N170="","",Vendas5!N170)</f>
        <v/>
      </c>
      <c r="M3702" s="36" t="str">
        <f>IF(Vendas5!O170="","",Vendas5!O170)</f>
        <v/>
      </c>
      <c r="N3702" s="36" t="str">
        <f>IF(Vendas5!P170="","",Vendas5!P170)</f>
        <v/>
      </c>
      <c r="O3702" s="42">
        <f t="shared" si="707"/>
        <v>0</v>
      </c>
      <c r="P3702" s="105">
        <f t="shared" si="708"/>
        <v>0</v>
      </c>
      <c r="Q3702" s="105">
        <f t="shared" si="709"/>
        <v>0</v>
      </c>
      <c r="R3702" s="105">
        <f t="shared" si="710"/>
        <v>0</v>
      </c>
      <c r="S3702" s="22" t="str">
        <f t="shared" si="695"/>
        <v/>
      </c>
      <c r="T3702" s="92">
        <f t="shared" si="711"/>
        <v>0</v>
      </c>
      <c r="U3702" s="92">
        <f t="shared" si="696"/>
        <v>0</v>
      </c>
      <c r="V3702" s="92">
        <f t="shared" si="697"/>
        <v>0</v>
      </c>
      <c r="W3702" s="92">
        <f t="shared" si="698"/>
        <v>0</v>
      </c>
      <c r="X3702" s="92">
        <f t="shared" si="699"/>
        <v>0</v>
      </c>
      <c r="Y3702" s="92">
        <f t="shared" si="700"/>
        <v>0</v>
      </c>
      <c r="Z3702" s="92">
        <f t="shared" si="701"/>
        <v>0</v>
      </c>
      <c r="AA3702" s="92">
        <f t="shared" si="702"/>
        <v>0</v>
      </c>
      <c r="AB3702" s="92">
        <f t="shared" si="703"/>
        <v>0</v>
      </c>
      <c r="AC3702" s="92">
        <f t="shared" si="704"/>
        <v>0</v>
      </c>
      <c r="AD3702" s="92">
        <f t="shared" si="705"/>
        <v>0</v>
      </c>
      <c r="AE3702" s="92">
        <f t="shared" si="706"/>
        <v>0</v>
      </c>
      <c r="AF3702" s="118">
        <f t="shared" si="712"/>
        <v>0</v>
      </c>
    </row>
    <row r="3703" spans="2:32" ht="21.95" customHeight="1" x14ac:dyDescent="0.25">
      <c r="B3703" s="36" t="str">
        <f>IF(Vendas5!D171="","",Vendas5!D171)</f>
        <v/>
      </c>
      <c r="C3703" s="36" t="str">
        <f>IF(Vendas5!E171="","",Vendas5!E171)</f>
        <v/>
      </c>
      <c r="D3703" s="36" t="str">
        <f>IF(Vendas5!F171="","",Vendas5!F171)</f>
        <v/>
      </c>
      <c r="E3703" s="36" t="str">
        <f>IF(Vendas5!G171="","",Vendas5!G171)</f>
        <v/>
      </c>
      <c r="F3703" s="36" t="str">
        <f>IF(Vendas5!H171="","",Vendas5!H171)</f>
        <v/>
      </c>
      <c r="G3703" s="36" t="str">
        <f>IF(Vendas5!I171="","",Vendas5!I171)</f>
        <v/>
      </c>
      <c r="H3703" s="36" t="str">
        <f>IF(Vendas5!J171="","",Vendas5!J171)</f>
        <v/>
      </c>
      <c r="I3703" s="36" t="str">
        <f>IF(Vendas5!K171="","",Vendas5!K171)</f>
        <v/>
      </c>
      <c r="J3703" s="36" t="str">
        <f>IF(Vendas5!L171="","",Vendas5!L171)</f>
        <v/>
      </c>
      <c r="K3703" s="36" t="str">
        <f>IF(Vendas5!M171="","",Vendas5!M171)</f>
        <v/>
      </c>
      <c r="L3703" s="36" t="str">
        <f>IF(Vendas5!N171="","",Vendas5!N171)</f>
        <v/>
      </c>
      <c r="M3703" s="36" t="str">
        <f>IF(Vendas5!O171="","",Vendas5!O171)</f>
        <v/>
      </c>
      <c r="N3703" s="36" t="str">
        <f>IF(Vendas5!P171="","",Vendas5!P171)</f>
        <v/>
      </c>
      <c r="O3703" s="42">
        <f t="shared" si="707"/>
        <v>0</v>
      </c>
      <c r="P3703" s="105">
        <f t="shared" si="708"/>
        <v>0</v>
      </c>
      <c r="Q3703" s="105">
        <f t="shared" si="709"/>
        <v>0</v>
      </c>
      <c r="R3703" s="105">
        <f t="shared" si="710"/>
        <v>0</v>
      </c>
      <c r="S3703" s="22" t="str">
        <f t="shared" si="695"/>
        <v/>
      </c>
      <c r="T3703" s="92">
        <f t="shared" si="711"/>
        <v>0</v>
      </c>
      <c r="U3703" s="92">
        <f t="shared" si="696"/>
        <v>0</v>
      </c>
      <c r="V3703" s="92">
        <f t="shared" si="697"/>
        <v>0</v>
      </c>
      <c r="W3703" s="92">
        <f t="shared" si="698"/>
        <v>0</v>
      </c>
      <c r="X3703" s="92">
        <f t="shared" si="699"/>
        <v>0</v>
      </c>
      <c r="Y3703" s="92">
        <f t="shared" si="700"/>
        <v>0</v>
      </c>
      <c r="Z3703" s="92">
        <f t="shared" si="701"/>
        <v>0</v>
      </c>
      <c r="AA3703" s="92">
        <f t="shared" si="702"/>
        <v>0</v>
      </c>
      <c r="AB3703" s="92">
        <f t="shared" si="703"/>
        <v>0</v>
      </c>
      <c r="AC3703" s="92">
        <f t="shared" si="704"/>
        <v>0</v>
      </c>
      <c r="AD3703" s="92">
        <f t="shared" si="705"/>
        <v>0</v>
      </c>
      <c r="AE3703" s="92">
        <f t="shared" si="706"/>
        <v>0</v>
      </c>
      <c r="AF3703" s="118">
        <f t="shared" si="712"/>
        <v>0</v>
      </c>
    </row>
    <row r="3704" spans="2:32" ht="21.95" customHeight="1" x14ac:dyDescent="0.25">
      <c r="B3704" s="36" t="str">
        <f>IF(Vendas5!D172="","",Vendas5!D172)</f>
        <v/>
      </c>
      <c r="C3704" s="36" t="str">
        <f>IF(Vendas5!E172="","",Vendas5!E172)</f>
        <v/>
      </c>
      <c r="D3704" s="36" t="str">
        <f>IF(Vendas5!F172="","",Vendas5!F172)</f>
        <v/>
      </c>
      <c r="E3704" s="36" t="str">
        <f>IF(Vendas5!G172="","",Vendas5!G172)</f>
        <v/>
      </c>
      <c r="F3704" s="36" t="str">
        <f>IF(Vendas5!H172="","",Vendas5!H172)</f>
        <v/>
      </c>
      <c r="G3704" s="36" t="str">
        <f>IF(Vendas5!I172="","",Vendas5!I172)</f>
        <v/>
      </c>
      <c r="H3704" s="36" t="str">
        <f>IF(Vendas5!J172="","",Vendas5!J172)</f>
        <v/>
      </c>
      <c r="I3704" s="36" t="str">
        <f>IF(Vendas5!K172="","",Vendas5!K172)</f>
        <v/>
      </c>
      <c r="J3704" s="36" t="str">
        <f>IF(Vendas5!L172="","",Vendas5!L172)</f>
        <v/>
      </c>
      <c r="K3704" s="36" t="str">
        <f>IF(Vendas5!M172="","",Vendas5!M172)</f>
        <v/>
      </c>
      <c r="L3704" s="36" t="str">
        <f>IF(Vendas5!N172="","",Vendas5!N172)</f>
        <v/>
      </c>
      <c r="M3704" s="36" t="str">
        <f>IF(Vendas5!O172="","",Vendas5!O172)</f>
        <v/>
      </c>
      <c r="N3704" s="36" t="str">
        <f>IF(Vendas5!P172="","",Vendas5!P172)</f>
        <v/>
      </c>
      <c r="O3704" s="42">
        <f t="shared" si="707"/>
        <v>0</v>
      </c>
      <c r="P3704" s="105">
        <f t="shared" si="708"/>
        <v>0</v>
      </c>
      <c r="Q3704" s="105">
        <f t="shared" si="709"/>
        <v>0</v>
      </c>
      <c r="R3704" s="105">
        <f t="shared" si="710"/>
        <v>0</v>
      </c>
      <c r="S3704" s="22" t="str">
        <f t="shared" si="695"/>
        <v/>
      </c>
      <c r="T3704" s="92">
        <f t="shared" si="711"/>
        <v>0</v>
      </c>
      <c r="U3704" s="92">
        <f t="shared" si="696"/>
        <v>0</v>
      </c>
      <c r="V3704" s="92">
        <f t="shared" si="697"/>
        <v>0</v>
      </c>
      <c r="W3704" s="92">
        <f t="shared" si="698"/>
        <v>0</v>
      </c>
      <c r="X3704" s="92">
        <f t="shared" si="699"/>
        <v>0</v>
      </c>
      <c r="Y3704" s="92">
        <f t="shared" si="700"/>
        <v>0</v>
      </c>
      <c r="Z3704" s="92">
        <f t="shared" si="701"/>
        <v>0</v>
      </c>
      <c r="AA3704" s="92">
        <f t="shared" si="702"/>
        <v>0</v>
      </c>
      <c r="AB3704" s="92">
        <f t="shared" si="703"/>
        <v>0</v>
      </c>
      <c r="AC3704" s="92">
        <f t="shared" si="704"/>
        <v>0</v>
      </c>
      <c r="AD3704" s="92">
        <f t="shared" si="705"/>
        <v>0</v>
      </c>
      <c r="AE3704" s="92">
        <f t="shared" si="706"/>
        <v>0</v>
      </c>
      <c r="AF3704" s="118">
        <f t="shared" si="712"/>
        <v>0</v>
      </c>
    </row>
    <row r="3705" spans="2:32" ht="21.95" customHeight="1" x14ac:dyDescent="0.25">
      <c r="B3705" s="36" t="str">
        <f>IF(Vendas5!D173="","",Vendas5!D173)</f>
        <v/>
      </c>
      <c r="C3705" s="36" t="str">
        <f>IF(Vendas5!E173="","",Vendas5!E173)</f>
        <v/>
      </c>
      <c r="D3705" s="36" t="str">
        <f>IF(Vendas5!F173="","",Vendas5!F173)</f>
        <v/>
      </c>
      <c r="E3705" s="36" t="str">
        <f>IF(Vendas5!G173="","",Vendas5!G173)</f>
        <v/>
      </c>
      <c r="F3705" s="36" t="str">
        <f>IF(Vendas5!H173="","",Vendas5!H173)</f>
        <v/>
      </c>
      <c r="G3705" s="36" t="str">
        <f>IF(Vendas5!I173="","",Vendas5!I173)</f>
        <v/>
      </c>
      <c r="H3705" s="36" t="str">
        <f>IF(Vendas5!J173="","",Vendas5!J173)</f>
        <v/>
      </c>
      <c r="I3705" s="36" t="str">
        <f>IF(Vendas5!K173="","",Vendas5!K173)</f>
        <v/>
      </c>
      <c r="J3705" s="36" t="str">
        <f>IF(Vendas5!L173="","",Vendas5!L173)</f>
        <v/>
      </c>
      <c r="K3705" s="36" t="str">
        <f>IF(Vendas5!M173="","",Vendas5!M173)</f>
        <v/>
      </c>
      <c r="L3705" s="36" t="str">
        <f>IF(Vendas5!N173="","",Vendas5!N173)</f>
        <v/>
      </c>
      <c r="M3705" s="36" t="str">
        <f>IF(Vendas5!O173="","",Vendas5!O173)</f>
        <v/>
      </c>
      <c r="N3705" s="36" t="str">
        <f>IF(Vendas5!P173="","",Vendas5!P173)</f>
        <v/>
      </c>
      <c r="O3705" s="42">
        <f t="shared" si="707"/>
        <v>0</v>
      </c>
      <c r="P3705" s="105">
        <f t="shared" si="708"/>
        <v>0</v>
      </c>
      <c r="Q3705" s="105">
        <f t="shared" si="709"/>
        <v>0</v>
      </c>
      <c r="R3705" s="105">
        <f t="shared" si="710"/>
        <v>0</v>
      </c>
      <c r="S3705" s="22" t="str">
        <f t="shared" si="695"/>
        <v/>
      </c>
      <c r="T3705" s="92">
        <f t="shared" si="711"/>
        <v>0</v>
      </c>
      <c r="U3705" s="92">
        <f t="shared" si="696"/>
        <v>0</v>
      </c>
      <c r="V3705" s="92">
        <f t="shared" si="697"/>
        <v>0</v>
      </c>
      <c r="W3705" s="92">
        <f t="shared" si="698"/>
        <v>0</v>
      </c>
      <c r="X3705" s="92">
        <f t="shared" si="699"/>
        <v>0</v>
      </c>
      <c r="Y3705" s="92">
        <f t="shared" si="700"/>
        <v>0</v>
      </c>
      <c r="Z3705" s="92">
        <f t="shared" si="701"/>
        <v>0</v>
      </c>
      <c r="AA3705" s="92">
        <f t="shared" si="702"/>
        <v>0</v>
      </c>
      <c r="AB3705" s="92">
        <f t="shared" si="703"/>
        <v>0</v>
      </c>
      <c r="AC3705" s="92">
        <f t="shared" si="704"/>
        <v>0</v>
      </c>
      <c r="AD3705" s="92">
        <f t="shared" si="705"/>
        <v>0</v>
      </c>
      <c r="AE3705" s="92">
        <f t="shared" si="706"/>
        <v>0</v>
      </c>
      <c r="AF3705" s="118">
        <f t="shared" si="712"/>
        <v>0</v>
      </c>
    </row>
    <row r="3706" spans="2:32" ht="21.95" customHeight="1" x14ac:dyDescent="0.25">
      <c r="B3706" s="36" t="str">
        <f>IF(Vendas5!D174="","",Vendas5!D174)</f>
        <v/>
      </c>
      <c r="C3706" s="36" t="str">
        <f>IF(Vendas5!E174="","",Vendas5!E174)</f>
        <v/>
      </c>
      <c r="D3706" s="36" t="str">
        <f>IF(Vendas5!F174="","",Vendas5!F174)</f>
        <v/>
      </c>
      <c r="E3706" s="36" t="str">
        <f>IF(Vendas5!G174="","",Vendas5!G174)</f>
        <v/>
      </c>
      <c r="F3706" s="36" t="str">
        <f>IF(Vendas5!H174="","",Vendas5!H174)</f>
        <v/>
      </c>
      <c r="G3706" s="36" t="str">
        <f>IF(Vendas5!I174="","",Vendas5!I174)</f>
        <v/>
      </c>
      <c r="H3706" s="36" t="str">
        <f>IF(Vendas5!J174="","",Vendas5!J174)</f>
        <v/>
      </c>
      <c r="I3706" s="36" t="str">
        <f>IF(Vendas5!K174="","",Vendas5!K174)</f>
        <v/>
      </c>
      <c r="J3706" s="36" t="str">
        <f>IF(Vendas5!L174="","",Vendas5!L174)</f>
        <v/>
      </c>
      <c r="K3706" s="36" t="str">
        <f>IF(Vendas5!M174="","",Vendas5!M174)</f>
        <v/>
      </c>
      <c r="L3706" s="36" t="str">
        <f>IF(Vendas5!N174="","",Vendas5!N174)</f>
        <v/>
      </c>
      <c r="M3706" s="36" t="str">
        <f>IF(Vendas5!O174="","",Vendas5!O174)</f>
        <v/>
      </c>
      <c r="N3706" s="36" t="str">
        <f>IF(Vendas5!P174="","",Vendas5!P174)</f>
        <v/>
      </c>
      <c r="O3706" s="42">
        <f t="shared" si="707"/>
        <v>0</v>
      </c>
      <c r="P3706" s="105">
        <f t="shared" si="708"/>
        <v>0</v>
      </c>
      <c r="Q3706" s="105">
        <f t="shared" si="709"/>
        <v>0</v>
      </c>
      <c r="R3706" s="105">
        <f t="shared" si="710"/>
        <v>0</v>
      </c>
      <c r="S3706" s="22" t="str">
        <f t="shared" si="695"/>
        <v/>
      </c>
      <c r="T3706" s="92">
        <f t="shared" si="711"/>
        <v>0</v>
      </c>
      <c r="U3706" s="92">
        <f t="shared" si="696"/>
        <v>0</v>
      </c>
      <c r="V3706" s="92">
        <f t="shared" si="697"/>
        <v>0</v>
      </c>
      <c r="W3706" s="92">
        <f t="shared" si="698"/>
        <v>0</v>
      </c>
      <c r="X3706" s="92">
        <f t="shared" si="699"/>
        <v>0</v>
      </c>
      <c r="Y3706" s="92">
        <f t="shared" si="700"/>
        <v>0</v>
      </c>
      <c r="Z3706" s="92">
        <f t="shared" si="701"/>
        <v>0</v>
      </c>
      <c r="AA3706" s="92">
        <f t="shared" si="702"/>
        <v>0</v>
      </c>
      <c r="AB3706" s="92">
        <f t="shared" si="703"/>
        <v>0</v>
      </c>
      <c r="AC3706" s="92">
        <f t="shared" si="704"/>
        <v>0</v>
      </c>
      <c r="AD3706" s="92">
        <f t="shared" si="705"/>
        <v>0</v>
      </c>
      <c r="AE3706" s="92">
        <f t="shared" si="706"/>
        <v>0</v>
      </c>
      <c r="AF3706" s="118">
        <f t="shared" si="712"/>
        <v>0</v>
      </c>
    </row>
    <row r="3707" spans="2:32" ht="21.95" customHeight="1" x14ac:dyDescent="0.25">
      <c r="B3707" s="36" t="str">
        <f>IF(Vendas5!D175="","",Vendas5!D175)</f>
        <v/>
      </c>
      <c r="C3707" s="36" t="str">
        <f>IF(Vendas5!E175="","",Vendas5!E175)</f>
        <v/>
      </c>
      <c r="D3707" s="36" t="str">
        <f>IF(Vendas5!F175="","",Vendas5!F175)</f>
        <v/>
      </c>
      <c r="E3707" s="36" t="str">
        <f>IF(Vendas5!G175="","",Vendas5!G175)</f>
        <v/>
      </c>
      <c r="F3707" s="36" t="str">
        <f>IF(Vendas5!H175="","",Vendas5!H175)</f>
        <v/>
      </c>
      <c r="G3707" s="36" t="str">
        <f>IF(Vendas5!I175="","",Vendas5!I175)</f>
        <v/>
      </c>
      <c r="H3707" s="36" t="str">
        <f>IF(Vendas5!J175="","",Vendas5!J175)</f>
        <v/>
      </c>
      <c r="I3707" s="36" t="str">
        <f>IF(Vendas5!K175="","",Vendas5!K175)</f>
        <v/>
      </c>
      <c r="J3707" s="36" t="str">
        <f>IF(Vendas5!L175="","",Vendas5!L175)</f>
        <v/>
      </c>
      <c r="K3707" s="36" t="str">
        <f>IF(Vendas5!M175="","",Vendas5!M175)</f>
        <v/>
      </c>
      <c r="L3707" s="36" t="str">
        <f>IF(Vendas5!N175="","",Vendas5!N175)</f>
        <v/>
      </c>
      <c r="M3707" s="36" t="str">
        <f>IF(Vendas5!O175="","",Vendas5!O175)</f>
        <v/>
      </c>
      <c r="N3707" s="36" t="str">
        <f>IF(Vendas5!P175="","",Vendas5!P175)</f>
        <v/>
      </c>
      <c r="O3707" s="42">
        <f t="shared" si="707"/>
        <v>0</v>
      </c>
      <c r="P3707" s="105">
        <f t="shared" si="708"/>
        <v>0</v>
      </c>
      <c r="Q3707" s="105">
        <f t="shared" si="709"/>
        <v>0</v>
      </c>
      <c r="R3707" s="105">
        <f t="shared" si="710"/>
        <v>0</v>
      </c>
      <c r="S3707" s="22" t="str">
        <f t="shared" si="695"/>
        <v/>
      </c>
      <c r="T3707" s="92">
        <f t="shared" si="711"/>
        <v>0</v>
      </c>
      <c r="U3707" s="92">
        <f t="shared" si="696"/>
        <v>0</v>
      </c>
      <c r="V3707" s="92">
        <f t="shared" si="697"/>
        <v>0</v>
      </c>
      <c r="W3707" s="92">
        <f t="shared" si="698"/>
        <v>0</v>
      </c>
      <c r="X3707" s="92">
        <f t="shared" si="699"/>
        <v>0</v>
      </c>
      <c r="Y3707" s="92">
        <f t="shared" si="700"/>
        <v>0</v>
      </c>
      <c r="Z3707" s="92">
        <f t="shared" si="701"/>
        <v>0</v>
      </c>
      <c r="AA3707" s="92">
        <f t="shared" si="702"/>
        <v>0</v>
      </c>
      <c r="AB3707" s="92">
        <f t="shared" si="703"/>
        <v>0</v>
      </c>
      <c r="AC3707" s="92">
        <f t="shared" si="704"/>
        <v>0</v>
      </c>
      <c r="AD3707" s="92">
        <f t="shared" si="705"/>
        <v>0</v>
      </c>
      <c r="AE3707" s="92">
        <f t="shared" si="706"/>
        <v>0</v>
      </c>
      <c r="AF3707" s="118">
        <f t="shared" si="712"/>
        <v>0</v>
      </c>
    </row>
    <row r="3708" spans="2:32" ht="21.95" customHeight="1" x14ac:dyDescent="0.25">
      <c r="B3708" s="36" t="str">
        <f>IF(Vendas5!D176="","",Vendas5!D176)</f>
        <v/>
      </c>
      <c r="C3708" s="36" t="str">
        <f>IF(Vendas5!E176="","",Vendas5!E176)</f>
        <v/>
      </c>
      <c r="D3708" s="36" t="str">
        <f>IF(Vendas5!F176="","",Vendas5!F176)</f>
        <v/>
      </c>
      <c r="E3708" s="36" t="str">
        <f>IF(Vendas5!G176="","",Vendas5!G176)</f>
        <v/>
      </c>
      <c r="F3708" s="36" t="str">
        <f>IF(Vendas5!H176="","",Vendas5!H176)</f>
        <v/>
      </c>
      <c r="G3708" s="36" t="str">
        <f>IF(Vendas5!I176="","",Vendas5!I176)</f>
        <v/>
      </c>
      <c r="H3708" s="36" t="str">
        <f>IF(Vendas5!J176="","",Vendas5!J176)</f>
        <v/>
      </c>
      <c r="I3708" s="36" t="str">
        <f>IF(Vendas5!K176="","",Vendas5!K176)</f>
        <v/>
      </c>
      <c r="J3708" s="36" t="str">
        <f>IF(Vendas5!L176="","",Vendas5!L176)</f>
        <v/>
      </c>
      <c r="K3708" s="36" t="str">
        <f>IF(Vendas5!M176="","",Vendas5!M176)</f>
        <v/>
      </c>
      <c r="L3708" s="36" t="str">
        <f>IF(Vendas5!N176="","",Vendas5!N176)</f>
        <v/>
      </c>
      <c r="M3708" s="36" t="str">
        <f>IF(Vendas5!O176="","",Vendas5!O176)</f>
        <v/>
      </c>
      <c r="N3708" s="36" t="str">
        <f>IF(Vendas5!P176="","",Vendas5!P176)</f>
        <v/>
      </c>
      <c r="O3708" s="42">
        <f t="shared" si="707"/>
        <v>0</v>
      </c>
      <c r="P3708" s="105">
        <f t="shared" si="708"/>
        <v>0</v>
      </c>
      <c r="Q3708" s="105">
        <f t="shared" si="709"/>
        <v>0</v>
      </c>
      <c r="R3708" s="105">
        <f t="shared" si="710"/>
        <v>0</v>
      </c>
      <c r="S3708" s="22" t="str">
        <f t="shared" ref="S3708:S3771" si="713">B3708</f>
        <v/>
      </c>
      <c r="T3708" s="92">
        <f t="shared" si="711"/>
        <v>0</v>
      </c>
      <c r="U3708" s="92">
        <f t="shared" si="696"/>
        <v>0</v>
      </c>
      <c r="V3708" s="92">
        <f t="shared" si="697"/>
        <v>0</v>
      </c>
      <c r="W3708" s="92">
        <f t="shared" si="698"/>
        <v>0</v>
      </c>
      <c r="X3708" s="92">
        <f t="shared" si="699"/>
        <v>0</v>
      </c>
      <c r="Y3708" s="92">
        <f t="shared" si="700"/>
        <v>0</v>
      </c>
      <c r="Z3708" s="92">
        <f t="shared" si="701"/>
        <v>0</v>
      </c>
      <c r="AA3708" s="92">
        <f t="shared" si="702"/>
        <v>0</v>
      </c>
      <c r="AB3708" s="92">
        <f t="shared" si="703"/>
        <v>0</v>
      </c>
      <c r="AC3708" s="92">
        <f t="shared" si="704"/>
        <v>0</v>
      </c>
      <c r="AD3708" s="92">
        <f t="shared" si="705"/>
        <v>0</v>
      </c>
      <c r="AE3708" s="92">
        <f t="shared" si="706"/>
        <v>0</v>
      </c>
      <c r="AF3708" s="118">
        <f t="shared" si="712"/>
        <v>0</v>
      </c>
    </row>
    <row r="3709" spans="2:32" ht="21.95" customHeight="1" x14ac:dyDescent="0.25">
      <c r="B3709" s="36" t="str">
        <f>IF(Vendas5!D177="","",Vendas5!D177)</f>
        <v/>
      </c>
      <c r="C3709" s="36" t="str">
        <f>IF(Vendas5!E177="","",Vendas5!E177)</f>
        <v/>
      </c>
      <c r="D3709" s="36" t="str">
        <f>IF(Vendas5!F177="","",Vendas5!F177)</f>
        <v/>
      </c>
      <c r="E3709" s="36" t="str">
        <f>IF(Vendas5!G177="","",Vendas5!G177)</f>
        <v/>
      </c>
      <c r="F3709" s="36" t="str">
        <f>IF(Vendas5!H177="","",Vendas5!H177)</f>
        <v/>
      </c>
      <c r="G3709" s="36" t="str">
        <f>IF(Vendas5!I177="","",Vendas5!I177)</f>
        <v/>
      </c>
      <c r="H3709" s="36" t="str">
        <f>IF(Vendas5!J177="","",Vendas5!J177)</f>
        <v/>
      </c>
      <c r="I3709" s="36" t="str">
        <f>IF(Vendas5!K177="","",Vendas5!K177)</f>
        <v/>
      </c>
      <c r="J3709" s="36" t="str">
        <f>IF(Vendas5!L177="","",Vendas5!L177)</f>
        <v/>
      </c>
      <c r="K3709" s="36" t="str">
        <f>IF(Vendas5!M177="","",Vendas5!M177)</f>
        <v/>
      </c>
      <c r="L3709" s="36" t="str">
        <f>IF(Vendas5!N177="","",Vendas5!N177)</f>
        <v/>
      </c>
      <c r="M3709" s="36" t="str">
        <f>IF(Vendas5!O177="","",Vendas5!O177)</f>
        <v/>
      </c>
      <c r="N3709" s="36" t="str">
        <f>IF(Vendas5!P177="","",Vendas5!P177)</f>
        <v/>
      </c>
      <c r="O3709" s="42">
        <f t="shared" si="707"/>
        <v>0</v>
      </c>
      <c r="P3709" s="105">
        <f t="shared" si="708"/>
        <v>0</v>
      </c>
      <c r="Q3709" s="105">
        <f t="shared" si="709"/>
        <v>0</v>
      </c>
      <c r="R3709" s="105">
        <f t="shared" si="710"/>
        <v>0</v>
      </c>
      <c r="S3709" s="22" t="str">
        <f t="shared" si="713"/>
        <v/>
      </c>
      <c r="T3709" s="92">
        <f t="shared" si="711"/>
        <v>0</v>
      </c>
      <c r="U3709" s="92">
        <f t="shared" si="696"/>
        <v>0</v>
      </c>
      <c r="V3709" s="92">
        <f t="shared" si="697"/>
        <v>0</v>
      </c>
      <c r="W3709" s="92">
        <f t="shared" si="698"/>
        <v>0</v>
      </c>
      <c r="X3709" s="92">
        <f t="shared" si="699"/>
        <v>0</v>
      </c>
      <c r="Y3709" s="92">
        <f t="shared" si="700"/>
        <v>0</v>
      </c>
      <c r="Z3709" s="92">
        <f t="shared" si="701"/>
        <v>0</v>
      </c>
      <c r="AA3709" s="92">
        <f t="shared" si="702"/>
        <v>0</v>
      </c>
      <c r="AB3709" s="92">
        <f t="shared" si="703"/>
        <v>0</v>
      </c>
      <c r="AC3709" s="92">
        <f t="shared" si="704"/>
        <v>0</v>
      </c>
      <c r="AD3709" s="92">
        <f t="shared" si="705"/>
        <v>0</v>
      </c>
      <c r="AE3709" s="92">
        <f t="shared" si="706"/>
        <v>0</v>
      </c>
      <c r="AF3709" s="118">
        <f t="shared" si="712"/>
        <v>0</v>
      </c>
    </row>
    <row r="3710" spans="2:32" ht="21.95" customHeight="1" x14ac:dyDescent="0.25">
      <c r="B3710" s="36" t="str">
        <f>IF(Vendas5!D178="","",Vendas5!D178)</f>
        <v/>
      </c>
      <c r="C3710" s="36" t="str">
        <f>IF(Vendas5!E178="","",Vendas5!E178)</f>
        <v/>
      </c>
      <c r="D3710" s="36" t="str">
        <f>IF(Vendas5!F178="","",Vendas5!F178)</f>
        <v/>
      </c>
      <c r="E3710" s="36" t="str">
        <f>IF(Vendas5!G178="","",Vendas5!G178)</f>
        <v/>
      </c>
      <c r="F3710" s="36" t="str">
        <f>IF(Vendas5!H178="","",Vendas5!H178)</f>
        <v/>
      </c>
      <c r="G3710" s="36" t="str">
        <f>IF(Vendas5!I178="","",Vendas5!I178)</f>
        <v/>
      </c>
      <c r="H3710" s="36" t="str">
        <f>IF(Vendas5!J178="","",Vendas5!J178)</f>
        <v/>
      </c>
      <c r="I3710" s="36" t="str">
        <f>IF(Vendas5!K178="","",Vendas5!K178)</f>
        <v/>
      </c>
      <c r="J3710" s="36" t="str">
        <f>IF(Vendas5!L178="","",Vendas5!L178)</f>
        <v/>
      </c>
      <c r="K3710" s="36" t="str">
        <f>IF(Vendas5!M178="","",Vendas5!M178)</f>
        <v/>
      </c>
      <c r="L3710" s="36" t="str">
        <f>IF(Vendas5!N178="","",Vendas5!N178)</f>
        <v/>
      </c>
      <c r="M3710" s="36" t="str">
        <f>IF(Vendas5!O178="","",Vendas5!O178)</f>
        <v/>
      </c>
      <c r="N3710" s="36" t="str">
        <f>IF(Vendas5!P178="","",Vendas5!P178)</f>
        <v/>
      </c>
      <c r="O3710" s="42">
        <f t="shared" si="707"/>
        <v>0</v>
      </c>
      <c r="P3710" s="105">
        <f t="shared" si="708"/>
        <v>0</v>
      </c>
      <c r="Q3710" s="105">
        <f t="shared" si="709"/>
        <v>0</v>
      </c>
      <c r="R3710" s="105">
        <f t="shared" si="710"/>
        <v>0</v>
      </c>
      <c r="S3710" s="22" t="str">
        <f t="shared" si="713"/>
        <v/>
      </c>
      <c r="T3710" s="92">
        <f t="shared" si="711"/>
        <v>0</v>
      </c>
      <c r="U3710" s="92">
        <f t="shared" si="696"/>
        <v>0</v>
      </c>
      <c r="V3710" s="92">
        <f t="shared" si="697"/>
        <v>0</v>
      </c>
      <c r="W3710" s="92">
        <f t="shared" si="698"/>
        <v>0</v>
      </c>
      <c r="X3710" s="92">
        <f t="shared" si="699"/>
        <v>0</v>
      </c>
      <c r="Y3710" s="92">
        <f t="shared" si="700"/>
        <v>0</v>
      </c>
      <c r="Z3710" s="92">
        <f t="shared" si="701"/>
        <v>0</v>
      </c>
      <c r="AA3710" s="92">
        <f t="shared" si="702"/>
        <v>0</v>
      </c>
      <c r="AB3710" s="92">
        <f t="shared" si="703"/>
        <v>0</v>
      </c>
      <c r="AC3710" s="92">
        <f t="shared" si="704"/>
        <v>0</v>
      </c>
      <c r="AD3710" s="92">
        <f t="shared" si="705"/>
        <v>0</v>
      </c>
      <c r="AE3710" s="92">
        <f t="shared" si="706"/>
        <v>0</v>
      </c>
      <c r="AF3710" s="118">
        <f t="shared" si="712"/>
        <v>0</v>
      </c>
    </row>
    <row r="3711" spans="2:32" ht="21.95" customHeight="1" x14ac:dyDescent="0.25">
      <c r="B3711" s="36" t="str">
        <f>IF(Vendas5!D179="","",Vendas5!D179)</f>
        <v/>
      </c>
      <c r="C3711" s="36" t="str">
        <f>IF(Vendas5!E179="","",Vendas5!E179)</f>
        <v/>
      </c>
      <c r="D3711" s="36" t="str">
        <f>IF(Vendas5!F179="","",Vendas5!F179)</f>
        <v/>
      </c>
      <c r="E3711" s="36" t="str">
        <f>IF(Vendas5!G179="","",Vendas5!G179)</f>
        <v/>
      </c>
      <c r="F3711" s="36" t="str">
        <f>IF(Vendas5!H179="","",Vendas5!H179)</f>
        <v/>
      </c>
      <c r="G3711" s="36" t="str">
        <f>IF(Vendas5!I179="","",Vendas5!I179)</f>
        <v/>
      </c>
      <c r="H3711" s="36" t="str">
        <f>IF(Vendas5!J179="","",Vendas5!J179)</f>
        <v/>
      </c>
      <c r="I3711" s="36" t="str">
        <f>IF(Vendas5!K179="","",Vendas5!K179)</f>
        <v/>
      </c>
      <c r="J3711" s="36" t="str">
        <f>IF(Vendas5!L179="","",Vendas5!L179)</f>
        <v/>
      </c>
      <c r="K3711" s="36" t="str">
        <f>IF(Vendas5!M179="","",Vendas5!M179)</f>
        <v/>
      </c>
      <c r="L3711" s="36" t="str">
        <f>IF(Vendas5!N179="","",Vendas5!N179)</f>
        <v/>
      </c>
      <c r="M3711" s="36" t="str">
        <f>IF(Vendas5!O179="","",Vendas5!O179)</f>
        <v/>
      </c>
      <c r="N3711" s="36" t="str">
        <f>IF(Vendas5!P179="","",Vendas5!P179)</f>
        <v/>
      </c>
      <c r="O3711" s="42">
        <f t="shared" si="707"/>
        <v>0</v>
      </c>
      <c r="P3711" s="105">
        <f t="shared" si="708"/>
        <v>0</v>
      </c>
      <c r="Q3711" s="105">
        <f t="shared" si="709"/>
        <v>0</v>
      </c>
      <c r="R3711" s="105">
        <f t="shared" si="710"/>
        <v>0</v>
      </c>
      <c r="S3711" s="22" t="str">
        <f t="shared" si="713"/>
        <v/>
      </c>
      <c r="T3711" s="92">
        <f t="shared" si="711"/>
        <v>0</v>
      </c>
      <c r="U3711" s="92">
        <f t="shared" si="696"/>
        <v>0</v>
      </c>
      <c r="V3711" s="92">
        <f t="shared" si="697"/>
        <v>0</v>
      </c>
      <c r="W3711" s="92">
        <f t="shared" si="698"/>
        <v>0</v>
      </c>
      <c r="X3711" s="92">
        <f t="shared" si="699"/>
        <v>0</v>
      </c>
      <c r="Y3711" s="92">
        <f t="shared" si="700"/>
        <v>0</v>
      </c>
      <c r="Z3711" s="92">
        <f t="shared" si="701"/>
        <v>0</v>
      </c>
      <c r="AA3711" s="92">
        <f t="shared" si="702"/>
        <v>0</v>
      </c>
      <c r="AB3711" s="92">
        <f t="shared" si="703"/>
        <v>0</v>
      </c>
      <c r="AC3711" s="92">
        <f t="shared" si="704"/>
        <v>0</v>
      </c>
      <c r="AD3711" s="92">
        <f t="shared" si="705"/>
        <v>0</v>
      </c>
      <c r="AE3711" s="92">
        <f t="shared" si="706"/>
        <v>0</v>
      </c>
      <c r="AF3711" s="118">
        <f t="shared" si="712"/>
        <v>0</v>
      </c>
    </row>
    <row r="3712" spans="2:32" ht="21.95" customHeight="1" x14ac:dyDescent="0.25">
      <c r="B3712" s="36" t="str">
        <f>IF(Vendas5!D180="","",Vendas5!D180)</f>
        <v/>
      </c>
      <c r="C3712" s="36" t="str">
        <f>IF(Vendas5!E180="","",Vendas5!E180)</f>
        <v/>
      </c>
      <c r="D3712" s="36" t="str">
        <f>IF(Vendas5!F180="","",Vendas5!F180)</f>
        <v/>
      </c>
      <c r="E3712" s="36" t="str">
        <f>IF(Vendas5!G180="","",Vendas5!G180)</f>
        <v/>
      </c>
      <c r="F3712" s="36" t="str">
        <f>IF(Vendas5!H180="","",Vendas5!H180)</f>
        <v/>
      </c>
      <c r="G3712" s="36" t="str">
        <f>IF(Vendas5!I180="","",Vendas5!I180)</f>
        <v/>
      </c>
      <c r="H3712" s="36" t="str">
        <f>IF(Vendas5!J180="","",Vendas5!J180)</f>
        <v/>
      </c>
      <c r="I3712" s="36" t="str">
        <f>IF(Vendas5!K180="","",Vendas5!K180)</f>
        <v/>
      </c>
      <c r="J3712" s="36" t="str">
        <f>IF(Vendas5!L180="","",Vendas5!L180)</f>
        <v/>
      </c>
      <c r="K3712" s="36" t="str">
        <f>IF(Vendas5!M180="","",Vendas5!M180)</f>
        <v/>
      </c>
      <c r="L3712" s="36" t="str">
        <f>IF(Vendas5!N180="","",Vendas5!N180)</f>
        <v/>
      </c>
      <c r="M3712" s="36" t="str">
        <f>IF(Vendas5!O180="","",Vendas5!O180)</f>
        <v/>
      </c>
      <c r="N3712" s="36" t="str">
        <f>IF(Vendas5!P180="","",Vendas5!P180)</f>
        <v/>
      </c>
      <c r="O3712" s="42">
        <f t="shared" si="707"/>
        <v>0</v>
      </c>
      <c r="P3712" s="105">
        <f t="shared" si="708"/>
        <v>0</v>
      </c>
      <c r="Q3712" s="105">
        <f t="shared" si="709"/>
        <v>0</v>
      </c>
      <c r="R3712" s="105">
        <f t="shared" si="710"/>
        <v>0</v>
      </c>
      <c r="S3712" s="22" t="str">
        <f t="shared" si="713"/>
        <v/>
      </c>
      <c r="T3712" s="92">
        <f t="shared" si="711"/>
        <v>0</v>
      </c>
      <c r="U3712" s="92">
        <f t="shared" si="696"/>
        <v>0</v>
      </c>
      <c r="V3712" s="92">
        <f t="shared" si="697"/>
        <v>0</v>
      </c>
      <c r="W3712" s="92">
        <f t="shared" si="698"/>
        <v>0</v>
      </c>
      <c r="X3712" s="92">
        <f t="shared" si="699"/>
        <v>0</v>
      </c>
      <c r="Y3712" s="92">
        <f t="shared" si="700"/>
        <v>0</v>
      </c>
      <c r="Z3712" s="92">
        <f t="shared" si="701"/>
        <v>0</v>
      </c>
      <c r="AA3712" s="92">
        <f t="shared" si="702"/>
        <v>0</v>
      </c>
      <c r="AB3712" s="92">
        <f t="shared" si="703"/>
        <v>0</v>
      </c>
      <c r="AC3712" s="92">
        <f t="shared" si="704"/>
        <v>0</v>
      </c>
      <c r="AD3712" s="92">
        <f t="shared" si="705"/>
        <v>0</v>
      </c>
      <c r="AE3712" s="92">
        <f t="shared" si="706"/>
        <v>0</v>
      </c>
      <c r="AF3712" s="118">
        <f t="shared" si="712"/>
        <v>0</v>
      </c>
    </row>
    <row r="3713" spans="2:32" ht="21.95" customHeight="1" x14ac:dyDescent="0.25">
      <c r="B3713" s="36" t="str">
        <f>IF(Vendas5!D181="","",Vendas5!D181)</f>
        <v/>
      </c>
      <c r="C3713" s="36" t="str">
        <f>IF(Vendas5!E181="","",Vendas5!E181)</f>
        <v/>
      </c>
      <c r="D3713" s="36" t="str">
        <f>IF(Vendas5!F181="","",Vendas5!F181)</f>
        <v/>
      </c>
      <c r="E3713" s="36" t="str">
        <f>IF(Vendas5!G181="","",Vendas5!G181)</f>
        <v/>
      </c>
      <c r="F3713" s="36" t="str">
        <f>IF(Vendas5!H181="","",Vendas5!H181)</f>
        <v/>
      </c>
      <c r="G3713" s="36" t="str">
        <f>IF(Vendas5!I181="","",Vendas5!I181)</f>
        <v/>
      </c>
      <c r="H3713" s="36" t="str">
        <f>IF(Vendas5!J181="","",Vendas5!J181)</f>
        <v/>
      </c>
      <c r="I3713" s="36" t="str">
        <f>IF(Vendas5!K181="","",Vendas5!K181)</f>
        <v/>
      </c>
      <c r="J3713" s="36" t="str">
        <f>IF(Vendas5!L181="","",Vendas5!L181)</f>
        <v/>
      </c>
      <c r="K3713" s="36" t="str">
        <f>IF(Vendas5!M181="","",Vendas5!M181)</f>
        <v/>
      </c>
      <c r="L3713" s="36" t="str">
        <f>IF(Vendas5!N181="","",Vendas5!N181)</f>
        <v/>
      </c>
      <c r="M3713" s="36" t="str">
        <f>IF(Vendas5!O181="","",Vendas5!O181)</f>
        <v/>
      </c>
      <c r="N3713" s="36" t="str">
        <f>IF(Vendas5!P181="","",Vendas5!P181)</f>
        <v/>
      </c>
      <c r="O3713" s="42">
        <f t="shared" si="707"/>
        <v>0</v>
      </c>
      <c r="P3713" s="105">
        <f t="shared" si="708"/>
        <v>0</v>
      </c>
      <c r="Q3713" s="105">
        <f t="shared" si="709"/>
        <v>0</v>
      </c>
      <c r="R3713" s="105">
        <f t="shared" si="710"/>
        <v>0</v>
      </c>
      <c r="S3713" s="22" t="str">
        <f t="shared" si="713"/>
        <v/>
      </c>
      <c r="T3713" s="92">
        <f t="shared" si="711"/>
        <v>0</v>
      </c>
      <c r="U3713" s="92">
        <f t="shared" si="696"/>
        <v>0</v>
      </c>
      <c r="V3713" s="92">
        <f t="shared" si="697"/>
        <v>0</v>
      </c>
      <c r="W3713" s="92">
        <f t="shared" si="698"/>
        <v>0</v>
      </c>
      <c r="X3713" s="92">
        <f t="shared" si="699"/>
        <v>0</v>
      </c>
      <c r="Y3713" s="92">
        <f t="shared" si="700"/>
        <v>0</v>
      </c>
      <c r="Z3713" s="92">
        <f t="shared" si="701"/>
        <v>0</v>
      </c>
      <c r="AA3713" s="92">
        <f t="shared" si="702"/>
        <v>0</v>
      </c>
      <c r="AB3713" s="92">
        <f t="shared" si="703"/>
        <v>0</v>
      </c>
      <c r="AC3713" s="92">
        <f t="shared" si="704"/>
        <v>0</v>
      </c>
      <c r="AD3713" s="92">
        <f t="shared" si="705"/>
        <v>0</v>
      </c>
      <c r="AE3713" s="92">
        <f t="shared" si="706"/>
        <v>0</v>
      </c>
      <c r="AF3713" s="118">
        <f t="shared" si="712"/>
        <v>0</v>
      </c>
    </row>
    <row r="3714" spans="2:32" ht="21.95" customHeight="1" x14ac:dyDescent="0.25">
      <c r="B3714" s="36" t="str">
        <f>IF(Vendas5!D182="","",Vendas5!D182)</f>
        <v/>
      </c>
      <c r="C3714" s="36" t="str">
        <f>IF(Vendas5!E182="","",Vendas5!E182)</f>
        <v/>
      </c>
      <c r="D3714" s="36" t="str">
        <f>IF(Vendas5!F182="","",Vendas5!F182)</f>
        <v/>
      </c>
      <c r="E3714" s="36" t="str">
        <f>IF(Vendas5!G182="","",Vendas5!G182)</f>
        <v/>
      </c>
      <c r="F3714" s="36" t="str">
        <f>IF(Vendas5!H182="","",Vendas5!H182)</f>
        <v/>
      </c>
      <c r="G3714" s="36" t="str">
        <f>IF(Vendas5!I182="","",Vendas5!I182)</f>
        <v/>
      </c>
      <c r="H3714" s="36" t="str">
        <f>IF(Vendas5!J182="","",Vendas5!J182)</f>
        <v/>
      </c>
      <c r="I3714" s="36" t="str">
        <f>IF(Vendas5!K182="","",Vendas5!K182)</f>
        <v/>
      </c>
      <c r="J3714" s="36" t="str">
        <f>IF(Vendas5!L182="","",Vendas5!L182)</f>
        <v/>
      </c>
      <c r="K3714" s="36" t="str">
        <f>IF(Vendas5!M182="","",Vendas5!M182)</f>
        <v/>
      </c>
      <c r="L3714" s="36" t="str">
        <f>IF(Vendas5!N182="","",Vendas5!N182)</f>
        <v/>
      </c>
      <c r="M3714" s="36" t="str">
        <f>IF(Vendas5!O182="","",Vendas5!O182)</f>
        <v/>
      </c>
      <c r="N3714" s="36" t="str">
        <f>IF(Vendas5!P182="","",Vendas5!P182)</f>
        <v/>
      </c>
      <c r="O3714" s="42">
        <f t="shared" si="707"/>
        <v>0</v>
      </c>
      <c r="P3714" s="105">
        <f t="shared" si="708"/>
        <v>0</v>
      </c>
      <c r="Q3714" s="105">
        <f t="shared" si="709"/>
        <v>0</v>
      </c>
      <c r="R3714" s="105">
        <f t="shared" si="710"/>
        <v>0</v>
      </c>
      <c r="S3714" s="22" t="str">
        <f t="shared" si="713"/>
        <v/>
      </c>
      <c r="T3714" s="92">
        <f t="shared" si="711"/>
        <v>0</v>
      </c>
      <c r="U3714" s="92">
        <f t="shared" si="696"/>
        <v>0</v>
      </c>
      <c r="V3714" s="92">
        <f t="shared" si="697"/>
        <v>0</v>
      </c>
      <c r="W3714" s="92">
        <f t="shared" si="698"/>
        <v>0</v>
      </c>
      <c r="X3714" s="92">
        <f t="shared" si="699"/>
        <v>0</v>
      </c>
      <c r="Y3714" s="92">
        <f t="shared" si="700"/>
        <v>0</v>
      </c>
      <c r="Z3714" s="92">
        <f t="shared" si="701"/>
        <v>0</v>
      </c>
      <c r="AA3714" s="92">
        <f t="shared" si="702"/>
        <v>0</v>
      </c>
      <c r="AB3714" s="92">
        <f t="shared" si="703"/>
        <v>0</v>
      </c>
      <c r="AC3714" s="92">
        <f t="shared" si="704"/>
        <v>0</v>
      </c>
      <c r="AD3714" s="92">
        <f t="shared" si="705"/>
        <v>0</v>
      </c>
      <c r="AE3714" s="92">
        <f t="shared" si="706"/>
        <v>0</v>
      </c>
      <c r="AF3714" s="118">
        <f t="shared" si="712"/>
        <v>0</v>
      </c>
    </row>
    <row r="3715" spans="2:32" ht="21.95" customHeight="1" x14ac:dyDescent="0.25">
      <c r="B3715" s="36" t="str">
        <f>IF(Vendas5!D183="","",Vendas5!D183)</f>
        <v/>
      </c>
      <c r="C3715" s="36" t="str">
        <f>IF(Vendas5!E183="","",Vendas5!E183)</f>
        <v/>
      </c>
      <c r="D3715" s="36" t="str">
        <f>IF(Vendas5!F183="","",Vendas5!F183)</f>
        <v/>
      </c>
      <c r="E3715" s="36" t="str">
        <f>IF(Vendas5!G183="","",Vendas5!G183)</f>
        <v/>
      </c>
      <c r="F3715" s="36" t="str">
        <f>IF(Vendas5!H183="","",Vendas5!H183)</f>
        <v/>
      </c>
      <c r="G3715" s="36" t="str">
        <f>IF(Vendas5!I183="","",Vendas5!I183)</f>
        <v/>
      </c>
      <c r="H3715" s="36" t="str">
        <f>IF(Vendas5!J183="","",Vendas5!J183)</f>
        <v/>
      </c>
      <c r="I3715" s="36" t="str">
        <f>IF(Vendas5!K183="","",Vendas5!K183)</f>
        <v/>
      </c>
      <c r="J3715" s="36" t="str">
        <f>IF(Vendas5!L183="","",Vendas5!L183)</f>
        <v/>
      </c>
      <c r="K3715" s="36" t="str">
        <f>IF(Vendas5!M183="","",Vendas5!M183)</f>
        <v/>
      </c>
      <c r="L3715" s="36" t="str">
        <f>IF(Vendas5!N183="","",Vendas5!N183)</f>
        <v/>
      </c>
      <c r="M3715" s="36" t="str">
        <f>IF(Vendas5!O183="","",Vendas5!O183)</f>
        <v/>
      </c>
      <c r="N3715" s="36" t="str">
        <f>IF(Vendas5!P183="","",Vendas5!P183)</f>
        <v/>
      </c>
      <c r="O3715" s="42">
        <f t="shared" si="707"/>
        <v>0</v>
      </c>
      <c r="P3715" s="105">
        <f t="shared" si="708"/>
        <v>0</v>
      </c>
      <c r="Q3715" s="105">
        <f t="shared" si="709"/>
        <v>0</v>
      </c>
      <c r="R3715" s="105">
        <f t="shared" si="710"/>
        <v>0</v>
      </c>
      <c r="S3715" s="22" t="str">
        <f t="shared" si="713"/>
        <v/>
      </c>
      <c r="T3715" s="92">
        <f t="shared" si="711"/>
        <v>0</v>
      </c>
      <c r="U3715" s="92">
        <f t="shared" si="696"/>
        <v>0</v>
      </c>
      <c r="V3715" s="92">
        <f t="shared" si="697"/>
        <v>0</v>
      </c>
      <c r="W3715" s="92">
        <f t="shared" si="698"/>
        <v>0</v>
      </c>
      <c r="X3715" s="92">
        <f t="shared" si="699"/>
        <v>0</v>
      </c>
      <c r="Y3715" s="92">
        <f t="shared" si="700"/>
        <v>0</v>
      </c>
      <c r="Z3715" s="92">
        <f t="shared" si="701"/>
        <v>0</v>
      </c>
      <c r="AA3715" s="92">
        <f t="shared" si="702"/>
        <v>0</v>
      </c>
      <c r="AB3715" s="92">
        <f t="shared" si="703"/>
        <v>0</v>
      </c>
      <c r="AC3715" s="92">
        <f t="shared" si="704"/>
        <v>0</v>
      </c>
      <c r="AD3715" s="92">
        <f t="shared" si="705"/>
        <v>0</v>
      </c>
      <c r="AE3715" s="92">
        <f t="shared" si="706"/>
        <v>0</v>
      </c>
      <c r="AF3715" s="118">
        <f t="shared" si="712"/>
        <v>0</v>
      </c>
    </row>
    <row r="3716" spans="2:32" ht="21.95" customHeight="1" x14ac:dyDescent="0.25">
      <c r="B3716" s="36" t="str">
        <f>IF(Vendas5!D184="","",Vendas5!D184)</f>
        <v/>
      </c>
      <c r="C3716" s="36" t="str">
        <f>IF(Vendas5!E184="","",Vendas5!E184)</f>
        <v/>
      </c>
      <c r="D3716" s="36" t="str">
        <f>IF(Vendas5!F184="","",Vendas5!F184)</f>
        <v/>
      </c>
      <c r="E3716" s="36" t="str">
        <f>IF(Vendas5!G184="","",Vendas5!G184)</f>
        <v/>
      </c>
      <c r="F3716" s="36" t="str">
        <f>IF(Vendas5!H184="","",Vendas5!H184)</f>
        <v/>
      </c>
      <c r="G3716" s="36" t="str">
        <f>IF(Vendas5!I184="","",Vendas5!I184)</f>
        <v/>
      </c>
      <c r="H3716" s="36" t="str">
        <f>IF(Vendas5!J184="","",Vendas5!J184)</f>
        <v/>
      </c>
      <c r="I3716" s="36" t="str">
        <f>IF(Vendas5!K184="","",Vendas5!K184)</f>
        <v/>
      </c>
      <c r="J3716" s="36" t="str">
        <f>IF(Vendas5!L184="","",Vendas5!L184)</f>
        <v/>
      </c>
      <c r="K3716" s="36" t="str">
        <f>IF(Vendas5!M184="","",Vendas5!M184)</f>
        <v/>
      </c>
      <c r="L3716" s="36" t="str">
        <f>IF(Vendas5!N184="","",Vendas5!N184)</f>
        <v/>
      </c>
      <c r="M3716" s="36" t="str">
        <f>IF(Vendas5!O184="","",Vendas5!O184)</f>
        <v/>
      </c>
      <c r="N3716" s="36" t="str">
        <f>IF(Vendas5!P184="","",Vendas5!P184)</f>
        <v/>
      </c>
      <c r="O3716" s="42">
        <f t="shared" si="707"/>
        <v>0</v>
      </c>
      <c r="P3716" s="105">
        <f t="shared" si="708"/>
        <v>0</v>
      </c>
      <c r="Q3716" s="105">
        <f t="shared" si="709"/>
        <v>0</v>
      </c>
      <c r="R3716" s="105">
        <f t="shared" si="710"/>
        <v>0</v>
      </c>
      <c r="S3716" s="22" t="str">
        <f t="shared" si="713"/>
        <v/>
      </c>
      <c r="T3716" s="92">
        <f t="shared" si="711"/>
        <v>0</v>
      </c>
      <c r="U3716" s="92">
        <f t="shared" si="696"/>
        <v>0</v>
      </c>
      <c r="V3716" s="92">
        <f t="shared" si="697"/>
        <v>0</v>
      </c>
      <c r="W3716" s="92">
        <f t="shared" si="698"/>
        <v>0</v>
      </c>
      <c r="X3716" s="92">
        <f t="shared" si="699"/>
        <v>0</v>
      </c>
      <c r="Y3716" s="92">
        <f t="shared" si="700"/>
        <v>0</v>
      </c>
      <c r="Z3716" s="92">
        <f t="shared" si="701"/>
        <v>0</v>
      </c>
      <c r="AA3716" s="92">
        <f t="shared" si="702"/>
        <v>0</v>
      </c>
      <c r="AB3716" s="92">
        <f t="shared" si="703"/>
        <v>0</v>
      </c>
      <c r="AC3716" s="92">
        <f t="shared" si="704"/>
        <v>0</v>
      </c>
      <c r="AD3716" s="92">
        <f t="shared" si="705"/>
        <v>0</v>
      </c>
      <c r="AE3716" s="92">
        <f t="shared" si="706"/>
        <v>0</v>
      </c>
      <c r="AF3716" s="118">
        <f t="shared" si="712"/>
        <v>0</v>
      </c>
    </row>
    <row r="3717" spans="2:32" ht="21.95" customHeight="1" x14ac:dyDescent="0.25">
      <c r="B3717" s="36" t="str">
        <f>IF(Vendas5!D185="","",Vendas5!D185)</f>
        <v/>
      </c>
      <c r="C3717" s="36" t="str">
        <f>IF(Vendas5!E185="","",Vendas5!E185)</f>
        <v/>
      </c>
      <c r="D3717" s="36" t="str">
        <f>IF(Vendas5!F185="","",Vendas5!F185)</f>
        <v/>
      </c>
      <c r="E3717" s="36" t="str">
        <f>IF(Vendas5!G185="","",Vendas5!G185)</f>
        <v/>
      </c>
      <c r="F3717" s="36" t="str">
        <f>IF(Vendas5!H185="","",Vendas5!H185)</f>
        <v/>
      </c>
      <c r="G3717" s="36" t="str">
        <f>IF(Vendas5!I185="","",Vendas5!I185)</f>
        <v/>
      </c>
      <c r="H3717" s="36" t="str">
        <f>IF(Vendas5!J185="","",Vendas5!J185)</f>
        <v/>
      </c>
      <c r="I3717" s="36" t="str">
        <f>IF(Vendas5!K185="","",Vendas5!K185)</f>
        <v/>
      </c>
      <c r="J3717" s="36" t="str">
        <f>IF(Vendas5!L185="","",Vendas5!L185)</f>
        <v/>
      </c>
      <c r="K3717" s="36" t="str">
        <f>IF(Vendas5!M185="","",Vendas5!M185)</f>
        <v/>
      </c>
      <c r="L3717" s="36" t="str">
        <f>IF(Vendas5!N185="","",Vendas5!N185)</f>
        <v/>
      </c>
      <c r="M3717" s="36" t="str">
        <f>IF(Vendas5!O185="","",Vendas5!O185)</f>
        <v/>
      </c>
      <c r="N3717" s="36" t="str">
        <f>IF(Vendas5!P185="","",Vendas5!P185)</f>
        <v/>
      </c>
      <c r="O3717" s="42">
        <f t="shared" si="707"/>
        <v>0</v>
      </c>
      <c r="P3717" s="105">
        <f t="shared" si="708"/>
        <v>0</v>
      </c>
      <c r="Q3717" s="105">
        <f t="shared" si="709"/>
        <v>0</v>
      </c>
      <c r="R3717" s="105">
        <f t="shared" si="710"/>
        <v>0</v>
      </c>
      <c r="S3717" s="22" t="str">
        <f t="shared" si="713"/>
        <v/>
      </c>
      <c r="T3717" s="92">
        <f t="shared" si="711"/>
        <v>0</v>
      </c>
      <c r="U3717" s="92">
        <f t="shared" si="696"/>
        <v>0</v>
      </c>
      <c r="V3717" s="92">
        <f t="shared" si="697"/>
        <v>0</v>
      </c>
      <c r="W3717" s="92">
        <f t="shared" si="698"/>
        <v>0</v>
      </c>
      <c r="X3717" s="92">
        <f t="shared" si="699"/>
        <v>0</v>
      </c>
      <c r="Y3717" s="92">
        <f t="shared" si="700"/>
        <v>0</v>
      </c>
      <c r="Z3717" s="92">
        <f t="shared" si="701"/>
        <v>0</v>
      </c>
      <c r="AA3717" s="92">
        <f t="shared" si="702"/>
        <v>0</v>
      </c>
      <c r="AB3717" s="92">
        <f t="shared" si="703"/>
        <v>0</v>
      </c>
      <c r="AC3717" s="92">
        <f t="shared" si="704"/>
        <v>0</v>
      </c>
      <c r="AD3717" s="92">
        <f t="shared" si="705"/>
        <v>0</v>
      </c>
      <c r="AE3717" s="92">
        <f t="shared" si="706"/>
        <v>0</v>
      </c>
      <c r="AF3717" s="118">
        <f t="shared" si="712"/>
        <v>0</v>
      </c>
    </row>
    <row r="3718" spans="2:32" ht="21.95" customHeight="1" x14ac:dyDescent="0.25">
      <c r="B3718" s="36" t="str">
        <f>IF(Vendas5!D186="","",Vendas5!D186)</f>
        <v/>
      </c>
      <c r="C3718" s="36" t="str">
        <f>IF(Vendas5!E186="","",Vendas5!E186)</f>
        <v/>
      </c>
      <c r="D3718" s="36" t="str">
        <f>IF(Vendas5!F186="","",Vendas5!F186)</f>
        <v/>
      </c>
      <c r="E3718" s="36" t="str">
        <f>IF(Vendas5!G186="","",Vendas5!G186)</f>
        <v/>
      </c>
      <c r="F3718" s="36" t="str">
        <f>IF(Vendas5!H186="","",Vendas5!H186)</f>
        <v/>
      </c>
      <c r="G3718" s="36" t="str">
        <f>IF(Vendas5!I186="","",Vendas5!I186)</f>
        <v/>
      </c>
      <c r="H3718" s="36" t="str">
        <f>IF(Vendas5!J186="","",Vendas5!J186)</f>
        <v/>
      </c>
      <c r="I3718" s="36" t="str">
        <f>IF(Vendas5!K186="","",Vendas5!K186)</f>
        <v/>
      </c>
      <c r="J3718" s="36" t="str">
        <f>IF(Vendas5!L186="","",Vendas5!L186)</f>
        <v/>
      </c>
      <c r="K3718" s="36" t="str">
        <f>IF(Vendas5!M186="","",Vendas5!M186)</f>
        <v/>
      </c>
      <c r="L3718" s="36" t="str">
        <f>IF(Vendas5!N186="","",Vendas5!N186)</f>
        <v/>
      </c>
      <c r="M3718" s="36" t="str">
        <f>IF(Vendas5!O186="","",Vendas5!O186)</f>
        <v/>
      </c>
      <c r="N3718" s="36" t="str">
        <f>IF(Vendas5!P186="","",Vendas5!P186)</f>
        <v/>
      </c>
      <c r="O3718" s="42">
        <f t="shared" si="707"/>
        <v>0</v>
      </c>
      <c r="P3718" s="105">
        <f t="shared" si="708"/>
        <v>0</v>
      </c>
      <c r="Q3718" s="105">
        <f t="shared" si="709"/>
        <v>0</v>
      </c>
      <c r="R3718" s="105">
        <f t="shared" si="710"/>
        <v>0</v>
      </c>
      <c r="S3718" s="22" t="str">
        <f t="shared" si="713"/>
        <v/>
      </c>
      <c r="T3718" s="92">
        <f t="shared" si="711"/>
        <v>0</v>
      </c>
      <c r="U3718" s="92">
        <f t="shared" si="696"/>
        <v>0</v>
      </c>
      <c r="V3718" s="92">
        <f t="shared" si="697"/>
        <v>0</v>
      </c>
      <c r="W3718" s="92">
        <f t="shared" si="698"/>
        <v>0</v>
      </c>
      <c r="X3718" s="92">
        <f t="shared" si="699"/>
        <v>0</v>
      </c>
      <c r="Y3718" s="92">
        <f t="shared" si="700"/>
        <v>0</v>
      </c>
      <c r="Z3718" s="92">
        <f t="shared" si="701"/>
        <v>0</v>
      </c>
      <c r="AA3718" s="92">
        <f t="shared" si="702"/>
        <v>0</v>
      </c>
      <c r="AB3718" s="92">
        <f t="shared" si="703"/>
        <v>0</v>
      </c>
      <c r="AC3718" s="92">
        <f t="shared" si="704"/>
        <v>0</v>
      </c>
      <c r="AD3718" s="92">
        <f t="shared" si="705"/>
        <v>0</v>
      </c>
      <c r="AE3718" s="92">
        <f t="shared" si="706"/>
        <v>0</v>
      </c>
      <c r="AF3718" s="118">
        <f t="shared" si="712"/>
        <v>0</v>
      </c>
    </row>
    <row r="3719" spans="2:32" ht="21.95" customHeight="1" x14ac:dyDescent="0.25">
      <c r="B3719" s="36" t="str">
        <f>IF(Vendas5!D187="","",Vendas5!D187)</f>
        <v/>
      </c>
      <c r="C3719" s="36" t="str">
        <f>IF(Vendas5!E187="","",Vendas5!E187)</f>
        <v/>
      </c>
      <c r="D3719" s="36" t="str">
        <f>IF(Vendas5!F187="","",Vendas5!F187)</f>
        <v/>
      </c>
      <c r="E3719" s="36" t="str">
        <f>IF(Vendas5!G187="","",Vendas5!G187)</f>
        <v/>
      </c>
      <c r="F3719" s="36" t="str">
        <f>IF(Vendas5!H187="","",Vendas5!H187)</f>
        <v/>
      </c>
      <c r="G3719" s="36" t="str">
        <f>IF(Vendas5!I187="","",Vendas5!I187)</f>
        <v/>
      </c>
      <c r="H3719" s="36" t="str">
        <f>IF(Vendas5!J187="","",Vendas5!J187)</f>
        <v/>
      </c>
      <c r="I3719" s="36" t="str">
        <f>IF(Vendas5!K187="","",Vendas5!K187)</f>
        <v/>
      </c>
      <c r="J3719" s="36" t="str">
        <f>IF(Vendas5!L187="","",Vendas5!L187)</f>
        <v/>
      </c>
      <c r="K3719" s="36" t="str">
        <f>IF(Vendas5!M187="","",Vendas5!M187)</f>
        <v/>
      </c>
      <c r="L3719" s="36" t="str">
        <f>IF(Vendas5!N187="","",Vendas5!N187)</f>
        <v/>
      </c>
      <c r="M3719" s="36" t="str">
        <f>IF(Vendas5!O187="","",Vendas5!O187)</f>
        <v/>
      </c>
      <c r="N3719" s="36" t="str">
        <f>IF(Vendas5!P187="","",Vendas5!P187)</f>
        <v/>
      </c>
      <c r="O3719" s="42">
        <f t="shared" si="707"/>
        <v>0</v>
      </c>
      <c r="P3719" s="105">
        <f t="shared" si="708"/>
        <v>0</v>
      </c>
      <c r="Q3719" s="105">
        <f t="shared" si="709"/>
        <v>0</v>
      </c>
      <c r="R3719" s="105">
        <f t="shared" si="710"/>
        <v>0</v>
      </c>
      <c r="S3719" s="22" t="str">
        <f t="shared" si="713"/>
        <v/>
      </c>
      <c r="T3719" s="92">
        <f t="shared" si="711"/>
        <v>0</v>
      </c>
      <c r="U3719" s="92">
        <f t="shared" si="696"/>
        <v>0</v>
      </c>
      <c r="V3719" s="92">
        <f t="shared" si="697"/>
        <v>0</v>
      </c>
      <c r="W3719" s="92">
        <f t="shared" si="698"/>
        <v>0</v>
      </c>
      <c r="X3719" s="92">
        <f t="shared" si="699"/>
        <v>0</v>
      </c>
      <c r="Y3719" s="92">
        <f t="shared" si="700"/>
        <v>0</v>
      </c>
      <c r="Z3719" s="92">
        <f t="shared" si="701"/>
        <v>0</v>
      </c>
      <c r="AA3719" s="92">
        <f t="shared" si="702"/>
        <v>0</v>
      </c>
      <c r="AB3719" s="92">
        <f t="shared" si="703"/>
        <v>0</v>
      </c>
      <c r="AC3719" s="92">
        <f t="shared" si="704"/>
        <v>0</v>
      </c>
      <c r="AD3719" s="92">
        <f t="shared" si="705"/>
        <v>0</v>
      </c>
      <c r="AE3719" s="92">
        <f t="shared" si="706"/>
        <v>0</v>
      </c>
      <c r="AF3719" s="118">
        <f t="shared" si="712"/>
        <v>0</v>
      </c>
    </row>
    <row r="3720" spans="2:32" ht="21.95" customHeight="1" x14ac:dyDescent="0.25">
      <c r="B3720" s="36" t="str">
        <f>IF(Vendas5!D188="","",Vendas5!D188)</f>
        <v/>
      </c>
      <c r="C3720" s="36" t="str">
        <f>IF(Vendas5!E188="","",Vendas5!E188)</f>
        <v/>
      </c>
      <c r="D3720" s="36" t="str">
        <f>IF(Vendas5!F188="","",Vendas5!F188)</f>
        <v/>
      </c>
      <c r="E3720" s="36" t="str">
        <f>IF(Vendas5!G188="","",Vendas5!G188)</f>
        <v/>
      </c>
      <c r="F3720" s="36" t="str">
        <f>IF(Vendas5!H188="","",Vendas5!H188)</f>
        <v/>
      </c>
      <c r="G3720" s="36" t="str">
        <f>IF(Vendas5!I188="","",Vendas5!I188)</f>
        <v/>
      </c>
      <c r="H3720" s="36" t="str">
        <f>IF(Vendas5!J188="","",Vendas5!J188)</f>
        <v/>
      </c>
      <c r="I3720" s="36" t="str">
        <f>IF(Vendas5!K188="","",Vendas5!K188)</f>
        <v/>
      </c>
      <c r="J3720" s="36" t="str">
        <f>IF(Vendas5!L188="","",Vendas5!L188)</f>
        <v/>
      </c>
      <c r="K3720" s="36" t="str">
        <f>IF(Vendas5!M188="","",Vendas5!M188)</f>
        <v/>
      </c>
      <c r="L3720" s="36" t="str">
        <f>IF(Vendas5!N188="","",Vendas5!N188)</f>
        <v/>
      </c>
      <c r="M3720" s="36" t="str">
        <f>IF(Vendas5!O188="","",Vendas5!O188)</f>
        <v/>
      </c>
      <c r="N3720" s="36" t="str">
        <f>IF(Vendas5!P188="","",Vendas5!P188)</f>
        <v/>
      </c>
      <c r="O3720" s="42">
        <f t="shared" si="707"/>
        <v>0</v>
      </c>
      <c r="P3720" s="105">
        <f t="shared" si="708"/>
        <v>0</v>
      </c>
      <c r="Q3720" s="105">
        <f t="shared" si="709"/>
        <v>0</v>
      </c>
      <c r="R3720" s="105">
        <f t="shared" si="710"/>
        <v>0</v>
      </c>
      <c r="S3720" s="22" t="str">
        <f t="shared" si="713"/>
        <v/>
      </c>
      <c r="T3720" s="92">
        <f t="shared" si="711"/>
        <v>0</v>
      </c>
      <c r="U3720" s="92">
        <f t="shared" si="696"/>
        <v>0</v>
      </c>
      <c r="V3720" s="92">
        <f t="shared" si="697"/>
        <v>0</v>
      </c>
      <c r="W3720" s="92">
        <f t="shared" si="698"/>
        <v>0</v>
      </c>
      <c r="X3720" s="92">
        <f t="shared" si="699"/>
        <v>0</v>
      </c>
      <c r="Y3720" s="92">
        <f t="shared" si="700"/>
        <v>0</v>
      </c>
      <c r="Z3720" s="92">
        <f t="shared" si="701"/>
        <v>0</v>
      </c>
      <c r="AA3720" s="92">
        <f t="shared" si="702"/>
        <v>0</v>
      </c>
      <c r="AB3720" s="92">
        <f t="shared" si="703"/>
        <v>0</v>
      </c>
      <c r="AC3720" s="92">
        <f t="shared" si="704"/>
        <v>0</v>
      </c>
      <c r="AD3720" s="92">
        <f t="shared" si="705"/>
        <v>0</v>
      </c>
      <c r="AE3720" s="92">
        <f t="shared" si="706"/>
        <v>0</v>
      </c>
      <c r="AF3720" s="118">
        <f t="shared" si="712"/>
        <v>0</v>
      </c>
    </row>
    <row r="3721" spans="2:32" ht="21.95" customHeight="1" x14ac:dyDescent="0.25">
      <c r="B3721" s="36" t="str">
        <f>IF(Vendas5!D189="","",Vendas5!D189)</f>
        <v/>
      </c>
      <c r="C3721" s="36" t="str">
        <f>IF(Vendas5!E189="","",Vendas5!E189)</f>
        <v/>
      </c>
      <c r="D3721" s="36" t="str">
        <f>IF(Vendas5!F189="","",Vendas5!F189)</f>
        <v/>
      </c>
      <c r="E3721" s="36" t="str">
        <f>IF(Vendas5!G189="","",Vendas5!G189)</f>
        <v/>
      </c>
      <c r="F3721" s="36" t="str">
        <f>IF(Vendas5!H189="","",Vendas5!H189)</f>
        <v/>
      </c>
      <c r="G3721" s="36" t="str">
        <f>IF(Vendas5!I189="","",Vendas5!I189)</f>
        <v/>
      </c>
      <c r="H3721" s="36" t="str">
        <f>IF(Vendas5!J189="","",Vendas5!J189)</f>
        <v/>
      </c>
      <c r="I3721" s="36" t="str">
        <f>IF(Vendas5!K189="","",Vendas5!K189)</f>
        <v/>
      </c>
      <c r="J3721" s="36" t="str">
        <f>IF(Vendas5!L189="","",Vendas5!L189)</f>
        <v/>
      </c>
      <c r="K3721" s="36" t="str">
        <f>IF(Vendas5!M189="","",Vendas5!M189)</f>
        <v/>
      </c>
      <c r="L3721" s="36" t="str">
        <f>IF(Vendas5!N189="","",Vendas5!N189)</f>
        <v/>
      </c>
      <c r="M3721" s="36" t="str">
        <f>IF(Vendas5!O189="","",Vendas5!O189)</f>
        <v/>
      </c>
      <c r="N3721" s="36" t="str">
        <f>IF(Vendas5!P189="","",Vendas5!P189)</f>
        <v/>
      </c>
      <c r="O3721" s="42">
        <f t="shared" si="707"/>
        <v>0</v>
      </c>
      <c r="P3721" s="105">
        <f t="shared" si="708"/>
        <v>0</v>
      </c>
      <c r="Q3721" s="105">
        <f t="shared" si="709"/>
        <v>0</v>
      </c>
      <c r="R3721" s="105">
        <f t="shared" si="710"/>
        <v>0</v>
      </c>
      <c r="S3721" s="22" t="str">
        <f t="shared" si="713"/>
        <v/>
      </c>
      <c r="T3721" s="92">
        <f t="shared" si="711"/>
        <v>0</v>
      </c>
      <c r="U3721" s="92">
        <f t="shared" si="696"/>
        <v>0</v>
      </c>
      <c r="V3721" s="92">
        <f t="shared" si="697"/>
        <v>0</v>
      </c>
      <c r="W3721" s="92">
        <f t="shared" si="698"/>
        <v>0</v>
      </c>
      <c r="X3721" s="92">
        <f t="shared" si="699"/>
        <v>0</v>
      </c>
      <c r="Y3721" s="92">
        <f t="shared" si="700"/>
        <v>0</v>
      </c>
      <c r="Z3721" s="92">
        <f t="shared" si="701"/>
        <v>0</v>
      </c>
      <c r="AA3721" s="92">
        <f t="shared" si="702"/>
        <v>0</v>
      </c>
      <c r="AB3721" s="92">
        <f t="shared" si="703"/>
        <v>0</v>
      </c>
      <c r="AC3721" s="92">
        <f t="shared" si="704"/>
        <v>0</v>
      </c>
      <c r="AD3721" s="92">
        <f t="shared" si="705"/>
        <v>0</v>
      </c>
      <c r="AE3721" s="92">
        <f t="shared" si="706"/>
        <v>0</v>
      </c>
      <c r="AF3721" s="118">
        <f t="shared" si="712"/>
        <v>0</v>
      </c>
    </row>
    <row r="3722" spans="2:32" ht="21.95" customHeight="1" x14ac:dyDescent="0.25">
      <c r="B3722" s="36" t="str">
        <f>IF(Vendas5!D190="","",Vendas5!D190)</f>
        <v/>
      </c>
      <c r="C3722" s="36" t="str">
        <f>IF(Vendas5!E190="","",Vendas5!E190)</f>
        <v/>
      </c>
      <c r="D3722" s="36" t="str">
        <f>IF(Vendas5!F190="","",Vendas5!F190)</f>
        <v/>
      </c>
      <c r="E3722" s="36" t="str">
        <f>IF(Vendas5!G190="","",Vendas5!G190)</f>
        <v/>
      </c>
      <c r="F3722" s="36" t="str">
        <f>IF(Vendas5!H190="","",Vendas5!H190)</f>
        <v/>
      </c>
      <c r="G3722" s="36" t="str">
        <f>IF(Vendas5!I190="","",Vendas5!I190)</f>
        <v/>
      </c>
      <c r="H3722" s="36" t="str">
        <f>IF(Vendas5!J190="","",Vendas5!J190)</f>
        <v/>
      </c>
      <c r="I3722" s="36" t="str">
        <f>IF(Vendas5!K190="","",Vendas5!K190)</f>
        <v/>
      </c>
      <c r="J3722" s="36" t="str">
        <f>IF(Vendas5!L190="","",Vendas5!L190)</f>
        <v/>
      </c>
      <c r="K3722" s="36" t="str">
        <f>IF(Vendas5!M190="","",Vendas5!M190)</f>
        <v/>
      </c>
      <c r="L3722" s="36" t="str">
        <f>IF(Vendas5!N190="","",Vendas5!N190)</f>
        <v/>
      </c>
      <c r="M3722" s="36" t="str">
        <f>IF(Vendas5!O190="","",Vendas5!O190)</f>
        <v/>
      </c>
      <c r="N3722" s="36" t="str">
        <f>IF(Vendas5!P190="","",Vendas5!P190)</f>
        <v/>
      </c>
      <c r="O3722" s="42">
        <f t="shared" si="707"/>
        <v>0</v>
      </c>
      <c r="P3722" s="105">
        <f t="shared" si="708"/>
        <v>0</v>
      </c>
      <c r="Q3722" s="105">
        <f t="shared" si="709"/>
        <v>0</v>
      </c>
      <c r="R3722" s="105">
        <f t="shared" si="710"/>
        <v>0</v>
      </c>
      <c r="S3722" s="22" t="str">
        <f t="shared" si="713"/>
        <v/>
      </c>
      <c r="T3722" s="92">
        <f t="shared" si="711"/>
        <v>0</v>
      </c>
      <c r="U3722" s="92">
        <f t="shared" si="696"/>
        <v>0</v>
      </c>
      <c r="V3722" s="92">
        <f t="shared" si="697"/>
        <v>0</v>
      </c>
      <c r="W3722" s="92">
        <f t="shared" si="698"/>
        <v>0</v>
      </c>
      <c r="X3722" s="92">
        <f t="shared" si="699"/>
        <v>0</v>
      </c>
      <c r="Y3722" s="92">
        <f t="shared" si="700"/>
        <v>0</v>
      </c>
      <c r="Z3722" s="92">
        <f t="shared" si="701"/>
        <v>0</v>
      </c>
      <c r="AA3722" s="92">
        <f t="shared" si="702"/>
        <v>0</v>
      </c>
      <c r="AB3722" s="92">
        <f t="shared" si="703"/>
        <v>0</v>
      </c>
      <c r="AC3722" s="92">
        <f t="shared" si="704"/>
        <v>0</v>
      </c>
      <c r="AD3722" s="92">
        <f t="shared" si="705"/>
        <v>0</v>
      </c>
      <c r="AE3722" s="92">
        <f t="shared" si="706"/>
        <v>0</v>
      </c>
      <c r="AF3722" s="118">
        <f t="shared" si="712"/>
        <v>0</v>
      </c>
    </row>
    <row r="3723" spans="2:32" ht="21.95" customHeight="1" x14ac:dyDescent="0.25">
      <c r="B3723" s="36" t="str">
        <f>IF(Vendas5!D191="","",Vendas5!D191)</f>
        <v/>
      </c>
      <c r="C3723" s="36" t="str">
        <f>IF(Vendas5!E191="","",Vendas5!E191)</f>
        <v/>
      </c>
      <c r="D3723" s="36" t="str">
        <f>IF(Vendas5!F191="","",Vendas5!F191)</f>
        <v/>
      </c>
      <c r="E3723" s="36" t="str">
        <f>IF(Vendas5!G191="","",Vendas5!G191)</f>
        <v/>
      </c>
      <c r="F3723" s="36" t="str">
        <f>IF(Vendas5!H191="","",Vendas5!H191)</f>
        <v/>
      </c>
      <c r="G3723" s="36" t="str">
        <f>IF(Vendas5!I191="","",Vendas5!I191)</f>
        <v/>
      </c>
      <c r="H3723" s="36" t="str">
        <f>IF(Vendas5!J191="","",Vendas5!J191)</f>
        <v/>
      </c>
      <c r="I3723" s="36" t="str">
        <f>IF(Vendas5!K191="","",Vendas5!K191)</f>
        <v/>
      </c>
      <c r="J3723" s="36" t="str">
        <f>IF(Vendas5!L191="","",Vendas5!L191)</f>
        <v/>
      </c>
      <c r="K3723" s="36" t="str">
        <f>IF(Vendas5!M191="","",Vendas5!M191)</f>
        <v/>
      </c>
      <c r="L3723" s="36" t="str">
        <f>IF(Vendas5!N191="","",Vendas5!N191)</f>
        <v/>
      </c>
      <c r="M3723" s="36" t="str">
        <f>IF(Vendas5!O191="","",Vendas5!O191)</f>
        <v/>
      </c>
      <c r="N3723" s="36" t="str">
        <f>IF(Vendas5!P191="","",Vendas5!P191)</f>
        <v/>
      </c>
      <c r="O3723" s="42">
        <f t="shared" si="707"/>
        <v>0</v>
      </c>
      <c r="P3723" s="105">
        <f t="shared" si="708"/>
        <v>0</v>
      </c>
      <c r="Q3723" s="105">
        <f t="shared" si="709"/>
        <v>0</v>
      </c>
      <c r="R3723" s="105">
        <f t="shared" si="710"/>
        <v>0</v>
      </c>
      <c r="S3723" s="22" t="str">
        <f t="shared" si="713"/>
        <v/>
      </c>
      <c r="T3723" s="92">
        <f t="shared" si="711"/>
        <v>0</v>
      </c>
      <c r="U3723" s="92">
        <f t="shared" si="696"/>
        <v>0</v>
      </c>
      <c r="V3723" s="92">
        <f t="shared" si="697"/>
        <v>0</v>
      </c>
      <c r="W3723" s="92">
        <f t="shared" si="698"/>
        <v>0</v>
      </c>
      <c r="X3723" s="92">
        <f t="shared" si="699"/>
        <v>0</v>
      </c>
      <c r="Y3723" s="92">
        <f t="shared" si="700"/>
        <v>0</v>
      </c>
      <c r="Z3723" s="92">
        <f t="shared" si="701"/>
        <v>0</v>
      </c>
      <c r="AA3723" s="92">
        <f t="shared" si="702"/>
        <v>0</v>
      </c>
      <c r="AB3723" s="92">
        <f t="shared" si="703"/>
        <v>0</v>
      </c>
      <c r="AC3723" s="92">
        <f t="shared" si="704"/>
        <v>0</v>
      </c>
      <c r="AD3723" s="92">
        <f t="shared" si="705"/>
        <v>0</v>
      </c>
      <c r="AE3723" s="92">
        <f t="shared" si="706"/>
        <v>0</v>
      </c>
      <c r="AF3723" s="118">
        <f t="shared" si="712"/>
        <v>0</v>
      </c>
    </row>
    <row r="3724" spans="2:32" ht="21.95" customHeight="1" x14ac:dyDescent="0.25">
      <c r="B3724" s="36" t="str">
        <f>IF(Vendas5!D192="","",Vendas5!D192)</f>
        <v/>
      </c>
      <c r="C3724" s="36" t="str">
        <f>IF(Vendas5!E192="","",Vendas5!E192)</f>
        <v/>
      </c>
      <c r="D3724" s="36" t="str">
        <f>IF(Vendas5!F192="","",Vendas5!F192)</f>
        <v/>
      </c>
      <c r="E3724" s="36" t="str">
        <f>IF(Vendas5!G192="","",Vendas5!G192)</f>
        <v/>
      </c>
      <c r="F3724" s="36" t="str">
        <f>IF(Vendas5!H192="","",Vendas5!H192)</f>
        <v/>
      </c>
      <c r="G3724" s="36" t="str">
        <f>IF(Vendas5!I192="","",Vendas5!I192)</f>
        <v/>
      </c>
      <c r="H3724" s="36" t="str">
        <f>IF(Vendas5!J192="","",Vendas5!J192)</f>
        <v/>
      </c>
      <c r="I3724" s="36" t="str">
        <f>IF(Vendas5!K192="","",Vendas5!K192)</f>
        <v/>
      </c>
      <c r="J3724" s="36" t="str">
        <f>IF(Vendas5!L192="","",Vendas5!L192)</f>
        <v/>
      </c>
      <c r="K3724" s="36" t="str">
        <f>IF(Vendas5!M192="","",Vendas5!M192)</f>
        <v/>
      </c>
      <c r="L3724" s="36" t="str">
        <f>IF(Vendas5!N192="","",Vendas5!N192)</f>
        <v/>
      </c>
      <c r="M3724" s="36" t="str">
        <f>IF(Vendas5!O192="","",Vendas5!O192)</f>
        <v/>
      </c>
      <c r="N3724" s="36" t="str">
        <f>IF(Vendas5!P192="","",Vendas5!P192)</f>
        <v/>
      </c>
      <c r="O3724" s="42">
        <f t="shared" si="707"/>
        <v>0</v>
      </c>
      <c r="P3724" s="105">
        <f t="shared" si="708"/>
        <v>0</v>
      </c>
      <c r="Q3724" s="105">
        <f t="shared" si="709"/>
        <v>0</v>
      </c>
      <c r="R3724" s="105">
        <f t="shared" si="710"/>
        <v>0</v>
      </c>
      <c r="S3724" s="22" t="str">
        <f t="shared" si="713"/>
        <v/>
      </c>
      <c r="T3724" s="92">
        <f t="shared" si="711"/>
        <v>0</v>
      </c>
      <c r="U3724" s="92">
        <f t="shared" si="696"/>
        <v>0</v>
      </c>
      <c r="V3724" s="92">
        <f t="shared" si="697"/>
        <v>0</v>
      </c>
      <c r="W3724" s="92">
        <f t="shared" si="698"/>
        <v>0</v>
      </c>
      <c r="X3724" s="92">
        <f t="shared" si="699"/>
        <v>0</v>
      </c>
      <c r="Y3724" s="92">
        <f t="shared" si="700"/>
        <v>0</v>
      </c>
      <c r="Z3724" s="92">
        <f t="shared" si="701"/>
        <v>0</v>
      </c>
      <c r="AA3724" s="92">
        <f t="shared" si="702"/>
        <v>0</v>
      </c>
      <c r="AB3724" s="92">
        <f t="shared" si="703"/>
        <v>0</v>
      </c>
      <c r="AC3724" s="92">
        <f t="shared" si="704"/>
        <v>0</v>
      </c>
      <c r="AD3724" s="92">
        <f t="shared" si="705"/>
        <v>0</v>
      </c>
      <c r="AE3724" s="92">
        <f t="shared" si="706"/>
        <v>0</v>
      </c>
      <c r="AF3724" s="118">
        <f t="shared" si="712"/>
        <v>0</v>
      </c>
    </row>
    <row r="3725" spans="2:32" ht="21.95" customHeight="1" x14ac:dyDescent="0.25">
      <c r="B3725" s="36" t="str">
        <f>IF(Vendas5!D193="","",Vendas5!D193)</f>
        <v/>
      </c>
      <c r="C3725" s="36" t="str">
        <f>IF(Vendas5!E193="","",Vendas5!E193)</f>
        <v/>
      </c>
      <c r="D3725" s="36" t="str">
        <f>IF(Vendas5!F193="","",Vendas5!F193)</f>
        <v/>
      </c>
      <c r="E3725" s="36" t="str">
        <f>IF(Vendas5!G193="","",Vendas5!G193)</f>
        <v/>
      </c>
      <c r="F3725" s="36" t="str">
        <f>IF(Vendas5!H193="","",Vendas5!H193)</f>
        <v/>
      </c>
      <c r="G3725" s="36" t="str">
        <f>IF(Vendas5!I193="","",Vendas5!I193)</f>
        <v/>
      </c>
      <c r="H3725" s="36" t="str">
        <f>IF(Vendas5!J193="","",Vendas5!J193)</f>
        <v/>
      </c>
      <c r="I3725" s="36" t="str">
        <f>IF(Vendas5!K193="","",Vendas5!K193)</f>
        <v/>
      </c>
      <c r="J3725" s="36" t="str">
        <f>IF(Vendas5!L193="","",Vendas5!L193)</f>
        <v/>
      </c>
      <c r="K3725" s="36" t="str">
        <f>IF(Vendas5!M193="","",Vendas5!M193)</f>
        <v/>
      </c>
      <c r="L3725" s="36" t="str">
        <f>IF(Vendas5!N193="","",Vendas5!N193)</f>
        <v/>
      </c>
      <c r="M3725" s="36" t="str">
        <f>IF(Vendas5!O193="","",Vendas5!O193)</f>
        <v/>
      </c>
      <c r="N3725" s="36" t="str">
        <f>IF(Vendas5!P193="","",Vendas5!P193)</f>
        <v/>
      </c>
      <c r="O3725" s="42">
        <f t="shared" si="707"/>
        <v>0</v>
      </c>
      <c r="P3725" s="105">
        <f t="shared" si="708"/>
        <v>0</v>
      </c>
      <c r="Q3725" s="105">
        <f t="shared" si="709"/>
        <v>0</v>
      </c>
      <c r="R3725" s="105">
        <f t="shared" si="710"/>
        <v>0</v>
      </c>
      <c r="S3725" s="22" t="str">
        <f t="shared" si="713"/>
        <v/>
      </c>
      <c r="T3725" s="92">
        <f t="shared" si="711"/>
        <v>0</v>
      </c>
      <c r="U3725" s="92">
        <f t="shared" si="696"/>
        <v>0</v>
      </c>
      <c r="V3725" s="92">
        <f t="shared" si="697"/>
        <v>0</v>
      </c>
      <c r="W3725" s="92">
        <f t="shared" si="698"/>
        <v>0</v>
      </c>
      <c r="X3725" s="92">
        <f t="shared" si="699"/>
        <v>0</v>
      </c>
      <c r="Y3725" s="92">
        <f t="shared" si="700"/>
        <v>0</v>
      </c>
      <c r="Z3725" s="92">
        <f t="shared" si="701"/>
        <v>0</v>
      </c>
      <c r="AA3725" s="92">
        <f t="shared" si="702"/>
        <v>0</v>
      </c>
      <c r="AB3725" s="92">
        <f t="shared" si="703"/>
        <v>0</v>
      </c>
      <c r="AC3725" s="92">
        <f t="shared" si="704"/>
        <v>0</v>
      </c>
      <c r="AD3725" s="92">
        <f t="shared" si="705"/>
        <v>0</v>
      </c>
      <c r="AE3725" s="92">
        <f t="shared" si="706"/>
        <v>0</v>
      </c>
      <c r="AF3725" s="118">
        <f t="shared" si="712"/>
        <v>0</v>
      </c>
    </row>
    <row r="3726" spans="2:32" ht="21.95" customHeight="1" x14ac:dyDescent="0.25">
      <c r="B3726" s="36" t="str">
        <f>IF(Vendas5!D194="","",Vendas5!D194)</f>
        <v/>
      </c>
      <c r="C3726" s="36" t="str">
        <f>IF(Vendas5!E194="","",Vendas5!E194)</f>
        <v/>
      </c>
      <c r="D3726" s="36" t="str">
        <f>IF(Vendas5!F194="","",Vendas5!F194)</f>
        <v/>
      </c>
      <c r="E3726" s="36" t="str">
        <f>IF(Vendas5!G194="","",Vendas5!G194)</f>
        <v/>
      </c>
      <c r="F3726" s="36" t="str">
        <f>IF(Vendas5!H194="","",Vendas5!H194)</f>
        <v/>
      </c>
      <c r="G3726" s="36" t="str">
        <f>IF(Vendas5!I194="","",Vendas5!I194)</f>
        <v/>
      </c>
      <c r="H3726" s="36" t="str">
        <f>IF(Vendas5!J194="","",Vendas5!J194)</f>
        <v/>
      </c>
      <c r="I3726" s="36" t="str">
        <f>IF(Vendas5!K194="","",Vendas5!K194)</f>
        <v/>
      </c>
      <c r="J3726" s="36" t="str">
        <f>IF(Vendas5!L194="","",Vendas5!L194)</f>
        <v/>
      </c>
      <c r="K3726" s="36" t="str">
        <f>IF(Vendas5!M194="","",Vendas5!M194)</f>
        <v/>
      </c>
      <c r="L3726" s="36" t="str">
        <f>IF(Vendas5!N194="","",Vendas5!N194)</f>
        <v/>
      </c>
      <c r="M3726" s="36" t="str">
        <f>IF(Vendas5!O194="","",Vendas5!O194)</f>
        <v/>
      </c>
      <c r="N3726" s="36" t="str">
        <f>IF(Vendas5!P194="","",Vendas5!P194)</f>
        <v/>
      </c>
      <c r="O3726" s="42">
        <f t="shared" si="707"/>
        <v>0</v>
      </c>
      <c r="P3726" s="105">
        <f t="shared" si="708"/>
        <v>0</v>
      </c>
      <c r="Q3726" s="105">
        <f t="shared" si="709"/>
        <v>0</v>
      </c>
      <c r="R3726" s="105">
        <f t="shared" si="710"/>
        <v>0</v>
      </c>
      <c r="S3726" s="22" t="str">
        <f t="shared" si="713"/>
        <v/>
      </c>
      <c r="T3726" s="92">
        <f t="shared" si="711"/>
        <v>0</v>
      </c>
      <c r="U3726" s="92">
        <f t="shared" si="696"/>
        <v>0</v>
      </c>
      <c r="V3726" s="92">
        <f t="shared" si="697"/>
        <v>0</v>
      </c>
      <c r="W3726" s="92">
        <f t="shared" si="698"/>
        <v>0</v>
      </c>
      <c r="X3726" s="92">
        <f t="shared" si="699"/>
        <v>0</v>
      </c>
      <c r="Y3726" s="92">
        <f t="shared" si="700"/>
        <v>0</v>
      </c>
      <c r="Z3726" s="92">
        <f t="shared" si="701"/>
        <v>0</v>
      </c>
      <c r="AA3726" s="92">
        <f t="shared" si="702"/>
        <v>0</v>
      </c>
      <c r="AB3726" s="92">
        <f t="shared" si="703"/>
        <v>0</v>
      </c>
      <c r="AC3726" s="92">
        <f t="shared" si="704"/>
        <v>0</v>
      </c>
      <c r="AD3726" s="92">
        <f t="shared" si="705"/>
        <v>0</v>
      </c>
      <c r="AE3726" s="92">
        <f t="shared" si="706"/>
        <v>0</v>
      </c>
      <c r="AF3726" s="118">
        <f t="shared" si="712"/>
        <v>0</v>
      </c>
    </row>
    <row r="3727" spans="2:32" ht="21.95" customHeight="1" x14ac:dyDescent="0.25">
      <c r="B3727" s="36" t="str">
        <f>IF(Vendas5!D195="","",Vendas5!D195)</f>
        <v/>
      </c>
      <c r="C3727" s="36" t="str">
        <f>IF(Vendas5!E195="","",Vendas5!E195)</f>
        <v/>
      </c>
      <c r="D3727" s="36" t="str">
        <f>IF(Vendas5!F195="","",Vendas5!F195)</f>
        <v/>
      </c>
      <c r="E3727" s="36" t="str">
        <f>IF(Vendas5!G195="","",Vendas5!G195)</f>
        <v/>
      </c>
      <c r="F3727" s="36" t="str">
        <f>IF(Vendas5!H195="","",Vendas5!H195)</f>
        <v/>
      </c>
      <c r="G3727" s="36" t="str">
        <f>IF(Vendas5!I195="","",Vendas5!I195)</f>
        <v/>
      </c>
      <c r="H3727" s="36" t="str">
        <f>IF(Vendas5!J195="","",Vendas5!J195)</f>
        <v/>
      </c>
      <c r="I3727" s="36" t="str">
        <f>IF(Vendas5!K195="","",Vendas5!K195)</f>
        <v/>
      </c>
      <c r="J3727" s="36" t="str">
        <f>IF(Vendas5!L195="","",Vendas5!L195)</f>
        <v/>
      </c>
      <c r="K3727" s="36" t="str">
        <f>IF(Vendas5!M195="","",Vendas5!M195)</f>
        <v/>
      </c>
      <c r="L3727" s="36" t="str">
        <f>IF(Vendas5!N195="","",Vendas5!N195)</f>
        <v/>
      </c>
      <c r="M3727" s="36" t="str">
        <f>IF(Vendas5!O195="","",Vendas5!O195)</f>
        <v/>
      </c>
      <c r="N3727" s="36" t="str">
        <f>IF(Vendas5!P195="","",Vendas5!P195)</f>
        <v/>
      </c>
      <c r="O3727" s="42">
        <f t="shared" si="707"/>
        <v>0</v>
      </c>
      <c r="P3727" s="105">
        <f t="shared" si="708"/>
        <v>0</v>
      </c>
      <c r="Q3727" s="105">
        <f t="shared" si="709"/>
        <v>0</v>
      </c>
      <c r="R3727" s="105">
        <f t="shared" si="710"/>
        <v>0</v>
      </c>
      <c r="S3727" s="22" t="str">
        <f t="shared" si="713"/>
        <v/>
      </c>
      <c r="T3727" s="92">
        <f t="shared" si="711"/>
        <v>0</v>
      </c>
      <c r="U3727" s="92">
        <f t="shared" si="696"/>
        <v>0</v>
      </c>
      <c r="V3727" s="92">
        <f t="shared" si="697"/>
        <v>0</v>
      </c>
      <c r="W3727" s="92">
        <f t="shared" si="698"/>
        <v>0</v>
      </c>
      <c r="X3727" s="92">
        <f t="shared" si="699"/>
        <v>0</v>
      </c>
      <c r="Y3727" s="92">
        <f t="shared" si="700"/>
        <v>0</v>
      </c>
      <c r="Z3727" s="92">
        <f t="shared" si="701"/>
        <v>0</v>
      </c>
      <c r="AA3727" s="92">
        <f t="shared" si="702"/>
        <v>0</v>
      </c>
      <c r="AB3727" s="92">
        <f t="shared" si="703"/>
        <v>0</v>
      </c>
      <c r="AC3727" s="92">
        <f t="shared" si="704"/>
        <v>0</v>
      </c>
      <c r="AD3727" s="92">
        <f t="shared" si="705"/>
        <v>0</v>
      </c>
      <c r="AE3727" s="92">
        <f t="shared" si="706"/>
        <v>0</v>
      </c>
      <c r="AF3727" s="118">
        <f t="shared" si="712"/>
        <v>0</v>
      </c>
    </row>
    <row r="3728" spans="2:32" ht="21.95" customHeight="1" x14ac:dyDescent="0.25">
      <c r="B3728" s="36" t="str">
        <f>IF(Vendas5!D196="","",Vendas5!D196)</f>
        <v/>
      </c>
      <c r="C3728" s="36" t="str">
        <f>IF(Vendas5!E196="","",Vendas5!E196)</f>
        <v/>
      </c>
      <c r="D3728" s="36" t="str">
        <f>IF(Vendas5!F196="","",Vendas5!F196)</f>
        <v/>
      </c>
      <c r="E3728" s="36" t="str">
        <f>IF(Vendas5!G196="","",Vendas5!G196)</f>
        <v/>
      </c>
      <c r="F3728" s="36" t="str">
        <f>IF(Vendas5!H196="","",Vendas5!H196)</f>
        <v/>
      </c>
      <c r="G3728" s="36" t="str">
        <f>IF(Vendas5!I196="","",Vendas5!I196)</f>
        <v/>
      </c>
      <c r="H3728" s="36" t="str">
        <f>IF(Vendas5!J196="","",Vendas5!J196)</f>
        <v/>
      </c>
      <c r="I3728" s="36" t="str">
        <f>IF(Vendas5!K196="","",Vendas5!K196)</f>
        <v/>
      </c>
      <c r="J3728" s="36" t="str">
        <f>IF(Vendas5!L196="","",Vendas5!L196)</f>
        <v/>
      </c>
      <c r="K3728" s="36" t="str">
        <f>IF(Vendas5!M196="","",Vendas5!M196)</f>
        <v/>
      </c>
      <c r="L3728" s="36" t="str">
        <f>IF(Vendas5!N196="","",Vendas5!N196)</f>
        <v/>
      </c>
      <c r="M3728" s="36" t="str">
        <f>IF(Vendas5!O196="","",Vendas5!O196)</f>
        <v/>
      </c>
      <c r="N3728" s="36" t="str">
        <f>IF(Vendas5!P196="","",Vendas5!P196)</f>
        <v/>
      </c>
      <c r="O3728" s="42">
        <f t="shared" si="707"/>
        <v>0</v>
      </c>
      <c r="P3728" s="105">
        <f t="shared" si="708"/>
        <v>0</v>
      </c>
      <c r="Q3728" s="105">
        <f t="shared" si="709"/>
        <v>0</v>
      </c>
      <c r="R3728" s="105">
        <f t="shared" si="710"/>
        <v>0</v>
      </c>
      <c r="S3728" s="22" t="str">
        <f t="shared" si="713"/>
        <v/>
      </c>
      <c r="T3728" s="92">
        <f t="shared" si="711"/>
        <v>0</v>
      </c>
      <c r="U3728" s="92">
        <f t="shared" si="696"/>
        <v>0</v>
      </c>
      <c r="V3728" s="92">
        <f t="shared" si="697"/>
        <v>0</v>
      </c>
      <c r="W3728" s="92">
        <f t="shared" si="698"/>
        <v>0</v>
      </c>
      <c r="X3728" s="92">
        <f t="shared" si="699"/>
        <v>0</v>
      </c>
      <c r="Y3728" s="92">
        <f t="shared" si="700"/>
        <v>0</v>
      </c>
      <c r="Z3728" s="92">
        <f t="shared" si="701"/>
        <v>0</v>
      </c>
      <c r="AA3728" s="92">
        <f t="shared" si="702"/>
        <v>0</v>
      </c>
      <c r="AB3728" s="92">
        <f t="shared" si="703"/>
        <v>0</v>
      </c>
      <c r="AC3728" s="92">
        <f t="shared" si="704"/>
        <v>0</v>
      </c>
      <c r="AD3728" s="92">
        <f t="shared" si="705"/>
        <v>0</v>
      </c>
      <c r="AE3728" s="92">
        <f t="shared" si="706"/>
        <v>0</v>
      </c>
      <c r="AF3728" s="118">
        <f t="shared" si="712"/>
        <v>0</v>
      </c>
    </row>
    <row r="3729" spans="2:32" ht="21.95" customHeight="1" x14ac:dyDescent="0.25">
      <c r="B3729" s="36" t="str">
        <f>IF(Vendas5!D197="","",Vendas5!D197)</f>
        <v/>
      </c>
      <c r="C3729" s="36" t="str">
        <f>IF(Vendas5!E197="","",Vendas5!E197)</f>
        <v/>
      </c>
      <c r="D3729" s="36" t="str">
        <f>IF(Vendas5!F197="","",Vendas5!F197)</f>
        <v/>
      </c>
      <c r="E3729" s="36" t="str">
        <f>IF(Vendas5!G197="","",Vendas5!G197)</f>
        <v/>
      </c>
      <c r="F3729" s="36" t="str">
        <f>IF(Vendas5!H197="","",Vendas5!H197)</f>
        <v/>
      </c>
      <c r="G3729" s="36" t="str">
        <f>IF(Vendas5!I197="","",Vendas5!I197)</f>
        <v/>
      </c>
      <c r="H3729" s="36" t="str">
        <f>IF(Vendas5!J197="","",Vendas5!J197)</f>
        <v/>
      </c>
      <c r="I3729" s="36" t="str">
        <f>IF(Vendas5!K197="","",Vendas5!K197)</f>
        <v/>
      </c>
      <c r="J3729" s="36" t="str">
        <f>IF(Vendas5!L197="","",Vendas5!L197)</f>
        <v/>
      </c>
      <c r="K3729" s="36" t="str">
        <f>IF(Vendas5!M197="","",Vendas5!M197)</f>
        <v/>
      </c>
      <c r="L3729" s="36" t="str">
        <f>IF(Vendas5!N197="","",Vendas5!N197)</f>
        <v/>
      </c>
      <c r="M3729" s="36" t="str">
        <f>IF(Vendas5!O197="","",Vendas5!O197)</f>
        <v/>
      </c>
      <c r="N3729" s="36" t="str">
        <f>IF(Vendas5!P197="","",Vendas5!P197)</f>
        <v/>
      </c>
      <c r="O3729" s="42">
        <f t="shared" si="707"/>
        <v>0</v>
      </c>
      <c r="P3729" s="105">
        <f t="shared" si="708"/>
        <v>0</v>
      </c>
      <c r="Q3729" s="105">
        <f t="shared" si="709"/>
        <v>0</v>
      </c>
      <c r="R3729" s="105">
        <f t="shared" si="710"/>
        <v>0</v>
      </c>
      <c r="S3729" s="22" t="str">
        <f t="shared" si="713"/>
        <v/>
      </c>
      <c r="T3729" s="92">
        <f t="shared" si="711"/>
        <v>0</v>
      </c>
      <c r="U3729" s="92">
        <f t="shared" si="696"/>
        <v>0</v>
      </c>
      <c r="V3729" s="92">
        <f t="shared" si="697"/>
        <v>0</v>
      </c>
      <c r="W3729" s="92">
        <f t="shared" si="698"/>
        <v>0</v>
      </c>
      <c r="X3729" s="92">
        <f t="shared" si="699"/>
        <v>0</v>
      </c>
      <c r="Y3729" s="92">
        <f t="shared" si="700"/>
        <v>0</v>
      </c>
      <c r="Z3729" s="92">
        <f t="shared" si="701"/>
        <v>0</v>
      </c>
      <c r="AA3729" s="92">
        <f t="shared" si="702"/>
        <v>0</v>
      </c>
      <c r="AB3729" s="92">
        <f t="shared" si="703"/>
        <v>0</v>
      </c>
      <c r="AC3729" s="92">
        <f t="shared" si="704"/>
        <v>0</v>
      </c>
      <c r="AD3729" s="92">
        <f t="shared" si="705"/>
        <v>0</v>
      </c>
      <c r="AE3729" s="92">
        <f t="shared" si="706"/>
        <v>0</v>
      </c>
      <c r="AF3729" s="118">
        <f t="shared" si="712"/>
        <v>0</v>
      </c>
    </row>
    <row r="3730" spans="2:32" ht="21.95" customHeight="1" x14ac:dyDescent="0.25">
      <c r="B3730" s="36" t="str">
        <f>IF(Vendas5!D198="","",Vendas5!D198)</f>
        <v/>
      </c>
      <c r="C3730" s="36" t="str">
        <f>IF(Vendas5!E198="","",Vendas5!E198)</f>
        <v/>
      </c>
      <c r="D3730" s="36" t="str">
        <f>IF(Vendas5!F198="","",Vendas5!F198)</f>
        <v/>
      </c>
      <c r="E3730" s="36" t="str">
        <f>IF(Vendas5!G198="","",Vendas5!G198)</f>
        <v/>
      </c>
      <c r="F3730" s="36" t="str">
        <f>IF(Vendas5!H198="","",Vendas5!H198)</f>
        <v/>
      </c>
      <c r="G3730" s="36" t="str">
        <f>IF(Vendas5!I198="","",Vendas5!I198)</f>
        <v/>
      </c>
      <c r="H3730" s="36" t="str">
        <f>IF(Vendas5!J198="","",Vendas5!J198)</f>
        <v/>
      </c>
      <c r="I3730" s="36" t="str">
        <f>IF(Vendas5!K198="","",Vendas5!K198)</f>
        <v/>
      </c>
      <c r="J3730" s="36" t="str">
        <f>IF(Vendas5!L198="","",Vendas5!L198)</f>
        <v/>
      </c>
      <c r="K3730" s="36" t="str">
        <f>IF(Vendas5!M198="","",Vendas5!M198)</f>
        <v/>
      </c>
      <c r="L3730" s="36" t="str">
        <f>IF(Vendas5!N198="","",Vendas5!N198)</f>
        <v/>
      </c>
      <c r="M3730" s="36" t="str">
        <f>IF(Vendas5!O198="","",Vendas5!O198)</f>
        <v/>
      </c>
      <c r="N3730" s="36" t="str">
        <f>IF(Vendas5!P198="","",Vendas5!P198)</f>
        <v/>
      </c>
      <c r="O3730" s="42">
        <f t="shared" si="707"/>
        <v>0</v>
      </c>
      <c r="P3730" s="105">
        <f t="shared" si="708"/>
        <v>0</v>
      </c>
      <c r="Q3730" s="105">
        <f t="shared" si="709"/>
        <v>0</v>
      </c>
      <c r="R3730" s="105">
        <f t="shared" si="710"/>
        <v>0</v>
      </c>
      <c r="S3730" s="22" t="str">
        <f t="shared" si="713"/>
        <v/>
      </c>
      <c r="T3730" s="92">
        <f t="shared" si="711"/>
        <v>0</v>
      </c>
      <c r="U3730" s="92">
        <f t="shared" si="696"/>
        <v>0</v>
      </c>
      <c r="V3730" s="92">
        <f t="shared" si="697"/>
        <v>0</v>
      </c>
      <c r="W3730" s="92">
        <f t="shared" si="698"/>
        <v>0</v>
      </c>
      <c r="X3730" s="92">
        <f t="shared" si="699"/>
        <v>0</v>
      </c>
      <c r="Y3730" s="92">
        <f t="shared" si="700"/>
        <v>0</v>
      </c>
      <c r="Z3730" s="92">
        <f t="shared" si="701"/>
        <v>0</v>
      </c>
      <c r="AA3730" s="92">
        <f t="shared" si="702"/>
        <v>0</v>
      </c>
      <c r="AB3730" s="92">
        <f t="shared" si="703"/>
        <v>0</v>
      </c>
      <c r="AC3730" s="92">
        <f t="shared" si="704"/>
        <v>0</v>
      </c>
      <c r="AD3730" s="92">
        <f t="shared" si="705"/>
        <v>0</v>
      </c>
      <c r="AE3730" s="92">
        <f t="shared" si="706"/>
        <v>0</v>
      </c>
      <c r="AF3730" s="118">
        <f t="shared" si="712"/>
        <v>0</v>
      </c>
    </row>
    <row r="3731" spans="2:32" ht="21.95" customHeight="1" x14ac:dyDescent="0.25">
      <c r="B3731" s="36" t="str">
        <f>IF(Vendas5!D199="","",Vendas5!D199)</f>
        <v/>
      </c>
      <c r="C3731" s="36" t="str">
        <f>IF(Vendas5!E199="","",Vendas5!E199)</f>
        <v/>
      </c>
      <c r="D3731" s="36" t="str">
        <f>IF(Vendas5!F199="","",Vendas5!F199)</f>
        <v/>
      </c>
      <c r="E3731" s="36" t="str">
        <f>IF(Vendas5!G199="","",Vendas5!G199)</f>
        <v/>
      </c>
      <c r="F3731" s="36" t="str">
        <f>IF(Vendas5!H199="","",Vendas5!H199)</f>
        <v/>
      </c>
      <c r="G3731" s="36" t="str">
        <f>IF(Vendas5!I199="","",Vendas5!I199)</f>
        <v/>
      </c>
      <c r="H3731" s="36" t="str">
        <f>IF(Vendas5!J199="","",Vendas5!J199)</f>
        <v/>
      </c>
      <c r="I3731" s="36" t="str">
        <f>IF(Vendas5!K199="","",Vendas5!K199)</f>
        <v/>
      </c>
      <c r="J3731" s="36" t="str">
        <f>IF(Vendas5!L199="","",Vendas5!L199)</f>
        <v/>
      </c>
      <c r="K3731" s="36" t="str">
        <f>IF(Vendas5!M199="","",Vendas5!M199)</f>
        <v/>
      </c>
      <c r="L3731" s="36" t="str">
        <f>IF(Vendas5!N199="","",Vendas5!N199)</f>
        <v/>
      </c>
      <c r="M3731" s="36" t="str">
        <f>IF(Vendas5!O199="","",Vendas5!O199)</f>
        <v/>
      </c>
      <c r="N3731" s="36" t="str">
        <f>IF(Vendas5!P199="","",Vendas5!P199)</f>
        <v/>
      </c>
      <c r="O3731" s="42">
        <f t="shared" si="707"/>
        <v>0</v>
      </c>
      <c r="P3731" s="105">
        <f t="shared" si="708"/>
        <v>0</v>
      </c>
      <c r="Q3731" s="105">
        <f t="shared" si="709"/>
        <v>0</v>
      </c>
      <c r="R3731" s="105">
        <f t="shared" si="710"/>
        <v>0</v>
      </c>
      <c r="S3731" s="22" t="str">
        <f t="shared" si="713"/>
        <v/>
      </c>
      <c r="T3731" s="92">
        <f t="shared" si="711"/>
        <v>0</v>
      </c>
      <c r="U3731" s="92">
        <f t="shared" ref="U3731:U3794" si="714">IFERROR(VLOOKUP($B3731,$B$1029:$J$1528,9,0)*D3731,0)</f>
        <v>0</v>
      </c>
      <c r="V3731" s="92">
        <f t="shared" ref="V3731:V3794" si="715">IFERROR(VLOOKUP($B3731,$B$1029:$J$1528,9,0)*E3731,0)</f>
        <v>0</v>
      </c>
      <c r="W3731" s="92">
        <f t="shared" ref="W3731:W3794" si="716">IFERROR(VLOOKUP($B3731,$B$1029:$J$1528,9,0)*F3731,0)</f>
        <v>0</v>
      </c>
      <c r="X3731" s="92">
        <f t="shared" ref="X3731:X3794" si="717">IFERROR(VLOOKUP($B3731,$B$1029:$J$1528,9,0)*G3731,0)</f>
        <v>0</v>
      </c>
      <c r="Y3731" s="92">
        <f t="shared" ref="Y3731:Y3794" si="718">IFERROR(VLOOKUP($B3731,$B$1029:$J$1528,9,0)*H3731,0)</f>
        <v>0</v>
      </c>
      <c r="Z3731" s="92">
        <f t="shared" ref="Z3731:Z3794" si="719">IFERROR(VLOOKUP($B3731,$B$1029:$J$1528,9,0)*I3731,0)</f>
        <v>0</v>
      </c>
      <c r="AA3731" s="92">
        <f t="shared" ref="AA3731:AA3794" si="720">IFERROR(VLOOKUP($B3731,$B$1029:$J$1528,9,0)*J3731,0)</f>
        <v>0</v>
      </c>
      <c r="AB3731" s="92">
        <f t="shared" ref="AB3731:AB3794" si="721">IFERROR(VLOOKUP($B3731,$B$1029:$J$1528,9,0)*K3731,0)</f>
        <v>0</v>
      </c>
      <c r="AC3731" s="92">
        <f t="shared" ref="AC3731:AC3794" si="722">IFERROR(VLOOKUP($B3731,$B$1029:$J$1528,9,0)*L3731,0)</f>
        <v>0</v>
      </c>
      <c r="AD3731" s="92">
        <f t="shared" ref="AD3731:AD3794" si="723">IFERROR(VLOOKUP($B3731,$B$1029:$J$1528,9,0)*M3731,0)</f>
        <v>0</v>
      </c>
      <c r="AE3731" s="92">
        <f t="shared" ref="AE3731:AE3794" si="724">IFERROR(VLOOKUP($B3731,$B$1029:$J$1528,9,0)*N3731,0)</f>
        <v>0</v>
      </c>
      <c r="AF3731" s="118">
        <f t="shared" si="712"/>
        <v>0</v>
      </c>
    </row>
    <row r="3732" spans="2:32" ht="21.95" customHeight="1" x14ac:dyDescent="0.25">
      <c r="B3732" s="36" t="str">
        <f>IF(Vendas5!D200="","",Vendas5!D200)</f>
        <v/>
      </c>
      <c r="C3732" s="36" t="str">
        <f>IF(Vendas5!E200="","",Vendas5!E200)</f>
        <v/>
      </c>
      <c r="D3732" s="36" t="str">
        <f>IF(Vendas5!F200="","",Vendas5!F200)</f>
        <v/>
      </c>
      <c r="E3732" s="36" t="str">
        <f>IF(Vendas5!G200="","",Vendas5!G200)</f>
        <v/>
      </c>
      <c r="F3732" s="36" t="str">
        <f>IF(Vendas5!H200="","",Vendas5!H200)</f>
        <v/>
      </c>
      <c r="G3732" s="36" t="str">
        <f>IF(Vendas5!I200="","",Vendas5!I200)</f>
        <v/>
      </c>
      <c r="H3732" s="36" t="str">
        <f>IF(Vendas5!J200="","",Vendas5!J200)</f>
        <v/>
      </c>
      <c r="I3732" s="36" t="str">
        <f>IF(Vendas5!K200="","",Vendas5!K200)</f>
        <v/>
      </c>
      <c r="J3732" s="36" t="str">
        <f>IF(Vendas5!L200="","",Vendas5!L200)</f>
        <v/>
      </c>
      <c r="K3732" s="36" t="str">
        <f>IF(Vendas5!M200="","",Vendas5!M200)</f>
        <v/>
      </c>
      <c r="L3732" s="36" t="str">
        <f>IF(Vendas5!N200="","",Vendas5!N200)</f>
        <v/>
      </c>
      <c r="M3732" s="36" t="str">
        <f>IF(Vendas5!O200="","",Vendas5!O200)</f>
        <v/>
      </c>
      <c r="N3732" s="36" t="str">
        <f>IF(Vendas5!P200="","",Vendas5!P200)</f>
        <v/>
      </c>
      <c r="O3732" s="42">
        <f t="shared" ref="O3732:O3795" si="725">SUM(C3732:N3732)</f>
        <v>0</v>
      </c>
      <c r="P3732" s="105">
        <f t="shared" ref="P3732:P3795" si="726">IFERROR(VLOOKUP(B3732,$B$1029:$J$1528,9,0)*O3732,0)</f>
        <v>0</v>
      </c>
      <c r="Q3732" s="105">
        <f t="shared" ref="Q3732:Q3795" si="727">IFERROR(VLOOKUP(B3732,$B$1029:$J$1528,5,0)*O3732,0)</f>
        <v>0</v>
      </c>
      <c r="R3732" s="105">
        <f t="shared" ref="R3732:R3795" si="728">IFERROR(VLOOKUP(B3732,$B$1029:$K$1528,10,0)*O3732,0)</f>
        <v>0</v>
      </c>
      <c r="S3732" s="22" t="str">
        <f t="shared" si="713"/>
        <v/>
      </c>
      <c r="T3732" s="92">
        <f t="shared" ref="T3732:T3795" si="729">IFERROR(VLOOKUP($B3732,$B$1029:$J$1528,9,0)*C3732,0)</f>
        <v>0</v>
      </c>
      <c r="U3732" s="92">
        <f t="shared" si="714"/>
        <v>0</v>
      </c>
      <c r="V3732" s="92">
        <f t="shared" si="715"/>
        <v>0</v>
      </c>
      <c r="W3732" s="92">
        <f t="shared" si="716"/>
        <v>0</v>
      </c>
      <c r="X3732" s="92">
        <f t="shared" si="717"/>
        <v>0</v>
      </c>
      <c r="Y3732" s="92">
        <f t="shared" si="718"/>
        <v>0</v>
      </c>
      <c r="Z3732" s="92">
        <f t="shared" si="719"/>
        <v>0</v>
      </c>
      <c r="AA3732" s="92">
        <f t="shared" si="720"/>
        <v>0</v>
      </c>
      <c r="AB3732" s="92">
        <f t="shared" si="721"/>
        <v>0</v>
      </c>
      <c r="AC3732" s="92">
        <f t="shared" si="722"/>
        <v>0</v>
      </c>
      <c r="AD3732" s="92">
        <f t="shared" si="723"/>
        <v>0</v>
      </c>
      <c r="AE3732" s="92">
        <f t="shared" si="724"/>
        <v>0</v>
      </c>
      <c r="AF3732" s="118">
        <f t="shared" ref="AF3732:AF3795" si="730">SUM(T3732:AE3732)</f>
        <v>0</v>
      </c>
    </row>
    <row r="3733" spans="2:32" ht="21.95" customHeight="1" x14ac:dyDescent="0.25">
      <c r="B3733" s="36" t="str">
        <f>IF(Vendas5!D201="","",Vendas5!D201)</f>
        <v/>
      </c>
      <c r="C3733" s="36" t="str">
        <f>IF(Vendas5!E201="","",Vendas5!E201)</f>
        <v/>
      </c>
      <c r="D3733" s="36" t="str">
        <f>IF(Vendas5!F201="","",Vendas5!F201)</f>
        <v/>
      </c>
      <c r="E3733" s="36" t="str">
        <f>IF(Vendas5!G201="","",Vendas5!G201)</f>
        <v/>
      </c>
      <c r="F3733" s="36" t="str">
        <f>IF(Vendas5!H201="","",Vendas5!H201)</f>
        <v/>
      </c>
      <c r="G3733" s="36" t="str">
        <f>IF(Vendas5!I201="","",Vendas5!I201)</f>
        <v/>
      </c>
      <c r="H3733" s="36" t="str">
        <f>IF(Vendas5!J201="","",Vendas5!J201)</f>
        <v/>
      </c>
      <c r="I3733" s="36" t="str">
        <f>IF(Vendas5!K201="","",Vendas5!K201)</f>
        <v/>
      </c>
      <c r="J3733" s="36" t="str">
        <f>IF(Vendas5!L201="","",Vendas5!L201)</f>
        <v/>
      </c>
      <c r="K3733" s="36" t="str">
        <f>IF(Vendas5!M201="","",Vendas5!M201)</f>
        <v/>
      </c>
      <c r="L3733" s="36" t="str">
        <f>IF(Vendas5!N201="","",Vendas5!N201)</f>
        <v/>
      </c>
      <c r="M3733" s="36" t="str">
        <f>IF(Vendas5!O201="","",Vendas5!O201)</f>
        <v/>
      </c>
      <c r="N3733" s="36" t="str">
        <f>IF(Vendas5!P201="","",Vendas5!P201)</f>
        <v/>
      </c>
      <c r="O3733" s="42">
        <f t="shared" si="725"/>
        <v>0</v>
      </c>
      <c r="P3733" s="105">
        <f t="shared" si="726"/>
        <v>0</v>
      </c>
      <c r="Q3733" s="105">
        <f t="shared" si="727"/>
        <v>0</v>
      </c>
      <c r="R3733" s="105">
        <f t="shared" si="728"/>
        <v>0</v>
      </c>
      <c r="S3733" s="22" t="str">
        <f t="shared" si="713"/>
        <v/>
      </c>
      <c r="T3733" s="92">
        <f t="shared" si="729"/>
        <v>0</v>
      </c>
      <c r="U3733" s="92">
        <f t="shared" si="714"/>
        <v>0</v>
      </c>
      <c r="V3733" s="92">
        <f t="shared" si="715"/>
        <v>0</v>
      </c>
      <c r="W3733" s="92">
        <f t="shared" si="716"/>
        <v>0</v>
      </c>
      <c r="X3733" s="92">
        <f t="shared" si="717"/>
        <v>0</v>
      </c>
      <c r="Y3733" s="92">
        <f t="shared" si="718"/>
        <v>0</v>
      </c>
      <c r="Z3733" s="92">
        <f t="shared" si="719"/>
        <v>0</v>
      </c>
      <c r="AA3733" s="92">
        <f t="shared" si="720"/>
        <v>0</v>
      </c>
      <c r="AB3733" s="92">
        <f t="shared" si="721"/>
        <v>0</v>
      </c>
      <c r="AC3733" s="92">
        <f t="shared" si="722"/>
        <v>0</v>
      </c>
      <c r="AD3733" s="92">
        <f t="shared" si="723"/>
        <v>0</v>
      </c>
      <c r="AE3733" s="92">
        <f t="shared" si="724"/>
        <v>0</v>
      </c>
      <c r="AF3733" s="118">
        <f t="shared" si="730"/>
        <v>0</v>
      </c>
    </row>
    <row r="3734" spans="2:32" ht="21.95" customHeight="1" x14ac:dyDescent="0.25">
      <c r="B3734" s="36" t="str">
        <f>IF(Vendas5!D202="","",Vendas5!D202)</f>
        <v/>
      </c>
      <c r="C3734" s="36" t="str">
        <f>IF(Vendas5!E202="","",Vendas5!E202)</f>
        <v/>
      </c>
      <c r="D3734" s="36" t="str">
        <f>IF(Vendas5!F202="","",Vendas5!F202)</f>
        <v/>
      </c>
      <c r="E3734" s="36" t="str">
        <f>IF(Vendas5!G202="","",Vendas5!G202)</f>
        <v/>
      </c>
      <c r="F3734" s="36" t="str">
        <f>IF(Vendas5!H202="","",Vendas5!H202)</f>
        <v/>
      </c>
      <c r="G3734" s="36" t="str">
        <f>IF(Vendas5!I202="","",Vendas5!I202)</f>
        <v/>
      </c>
      <c r="H3734" s="36" t="str">
        <f>IF(Vendas5!J202="","",Vendas5!J202)</f>
        <v/>
      </c>
      <c r="I3734" s="36" t="str">
        <f>IF(Vendas5!K202="","",Vendas5!K202)</f>
        <v/>
      </c>
      <c r="J3734" s="36" t="str">
        <f>IF(Vendas5!L202="","",Vendas5!L202)</f>
        <v/>
      </c>
      <c r="K3734" s="36" t="str">
        <f>IF(Vendas5!M202="","",Vendas5!M202)</f>
        <v/>
      </c>
      <c r="L3734" s="36" t="str">
        <f>IF(Vendas5!N202="","",Vendas5!N202)</f>
        <v/>
      </c>
      <c r="M3734" s="36" t="str">
        <f>IF(Vendas5!O202="","",Vendas5!O202)</f>
        <v/>
      </c>
      <c r="N3734" s="36" t="str">
        <f>IF(Vendas5!P202="","",Vendas5!P202)</f>
        <v/>
      </c>
      <c r="O3734" s="42">
        <f t="shared" si="725"/>
        <v>0</v>
      </c>
      <c r="P3734" s="105">
        <f t="shared" si="726"/>
        <v>0</v>
      </c>
      <c r="Q3734" s="105">
        <f t="shared" si="727"/>
        <v>0</v>
      </c>
      <c r="R3734" s="105">
        <f t="shared" si="728"/>
        <v>0</v>
      </c>
      <c r="S3734" s="22" t="str">
        <f t="shared" si="713"/>
        <v/>
      </c>
      <c r="T3734" s="92">
        <f t="shared" si="729"/>
        <v>0</v>
      </c>
      <c r="U3734" s="92">
        <f t="shared" si="714"/>
        <v>0</v>
      </c>
      <c r="V3734" s="92">
        <f t="shared" si="715"/>
        <v>0</v>
      </c>
      <c r="W3734" s="92">
        <f t="shared" si="716"/>
        <v>0</v>
      </c>
      <c r="X3734" s="92">
        <f t="shared" si="717"/>
        <v>0</v>
      </c>
      <c r="Y3734" s="92">
        <f t="shared" si="718"/>
        <v>0</v>
      </c>
      <c r="Z3734" s="92">
        <f t="shared" si="719"/>
        <v>0</v>
      </c>
      <c r="AA3734" s="92">
        <f t="shared" si="720"/>
        <v>0</v>
      </c>
      <c r="AB3734" s="92">
        <f t="shared" si="721"/>
        <v>0</v>
      </c>
      <c r="AC3734" s="92">
        <f t="shared" si="722"/>
        <v>0</v>
      </c>
      <c r="AD3734" s="92">
        <f t="shared" si="723"/>
        <v>0</v>
      </c>
      <c r="AE3734" s="92">
        <f t="shared" si="724"/>
        <v>0</v>
      </c>
      <c r="AF3734" s="118">
        <f t="shared" si="730"/>
        <v>0</v>
      </c>
    </row>
    <row r="3735" spans="2:32" ht="21.95" customHeight="1" x14ac:dyDescent="0.25">
      <c r="B3735" s="36" t="str">
        <f>IF(Vendas5!D203="","",Vendas5!D203)</f>
        <v/>
      </c>
      <c r="C3735" s="36" t="str">
        <f>IF(Vendas5!E203="","",Vendas5!E203)</f>
        <v/>
      </c>
      <c r="D3735" s="36" t="str">
        <f>IF(Vendas5!F203="","",Vendas5!F203)</f>
        <v/>
      </c>
      <c r="E3735" s="36" t="str">
        <f>IF(Vendas5!G203="","",Vendas5!G203)</f>
        <v/>
      </c>
      <c r="F3735" s="36" t="str">
        <f>IF(Vendas5!H203="","",Vendas5!H203)</f>
        <v/>
      </c>
      <c r="G3735" s="36" t="str">
        <f>IF(Vendas5!I203="","",Vendas5!I203)</f>
        <v/>
      </c>
      <c r="H3735" s="36" t="str">
        <f>IF(Vendas5!J203="","",Vendas5!J203)</f>
        <v/>
      </c>
      <c r="I3735" s="36" t="str">
        <f>IF(Vendas5!K203="","",Vendas5!K203)</f>
        <v/>
      </c>
      <c r="J3735" s="36" t="str">
        <f>IF(Vendas5!L203="","",Vendas5!L203)</f>
        <v/>
      </c>
      <c r="K3735" s="36" t="str">
        <f>IF(Vendas5!M203="","",Vendas5!M203)</f>
        <v/>
      </c>
      <c r="L3735" s="36" t="str">
        <f>IF(Vendas5!N203="","",Vendas5!N203)</f>
        <v/>
      </c>
      <c r="M3735" s="36" t="str">
        <f>IF(Vendas5!O203="","",Vendas5!O203)</f>
        <v/>
      </c>
      <c r="N3735" s="36" t="str">
        <f>IF(Vendas5!P203="","",Vendas5!P203)</f>
        <v/>
      </c>
      <c r="O3735" s="42">
        <f t="shared" si="725"/>
        <v>0</v>
      </c>
      <c r="P3735" s="105">
        <f t="shared" si="726"/>
        <v>0</v>
      </c>
      <c r="Q3735" s="105">
        <f t="shared" si="727"/>
        <v>0</v>
      </c>
      <c r="R3735" s="105">
        <f t="shared" si="728"/>
        <v>0</v>
      </c>
      <c r="S3735" s="22" t="str">
        <f t="shared" si="713"/>
        <v/>
      </c>
      <c r="T3735" s="92">
        <f t="shared" si="729"/>
        <v>0</v>
      </c>
      <c r="U3735" s="92">
        <f t="shared" si="714"/>
        <v>0</v>
      </c>
      <c r="V3735" s="92">
        <f t="shared" si="715"/>
        <v>0</v>
      </c>
      <c r="W3735" s="92">
        <f t="shared" si="716"/>
        <v>0</v>
      </c>
      <c r="X3735" s="92">
        <f t="shared" si="717"/>
        <v>0</v>
      </c>
      <c r="Y3735" s="92">
        <f t="shared" si="718"/>
        <v>0</v>
      </c>
      <c r="Z3735" s="92">
        <f t="shared" si="719"/>
        <v>0</v>
      </c>
      <c r="AA3735" s="92">
        <f t="shared" si="720"/>
        <v>0</v>
      </c>
      <c r="AB3735" s="92">
        <f t="shared" si="721"/>
        <v>0</v>
      </c>
      <c r="AC3735" s="92">
        <f t="shared" si="722"/>
        <v>0</v>
      </c>
      <c r="AD3735" s="92">
        <f t="shared" si="723"/>
        <v>0</v>
      </c>
      <c r="AE3735" s="92">
        <f t="shared" si="724"/>
        <v>0</v>
      </c>
      <c r="AF3735" s="118">
        <f t="shared" si="730"/>
        <v>0</v>
      </c>
    </row>
    <row r="3736" spans="2:32" ht="21.95" customHeight="1" x14ac:dyDescent="0.25">
      <c r="B3736" s="36" t="str">
        <f>IF(Vendas5!D204="","",Vendas5!D204)</f>
        <v/>
      </c>
      <c r="C3736" s="36" t="str">
        <f>IF(Vendas5!E204="","",Vendas5!E204)</f>
        <v/>
      </c>
      <c r="D3736" s="36" t="str">
        <f>IF(Vendas5!F204="","",Vendas5!F204)</f>
        <v/>
      </c>
      <c r="E3736" s="36" t="str">
        <f>IF(Vendas5!G204="","",Vendas5!G204)</f>
        <v/>
      </c>
      <c r="F3736" s="36" t="str">
        <f>IF(Vendas5!H204="","",Vendas5!H204)</f>
        <v/>
      </c>
      <c r="G3736" s="36" t="str">
        <f>IF(Vendas5!I204="","",Vendas5!I204)</f>
        <v/>
      </c>
      <c r="H3736" s="36" t="str">
        <f>IF(Vendas5!J204="","",Vendas5!J204)</f>
        <v/>
      </c>
      <c r="I3736" s="36" t="str">
        <f>IF(Vendas5!K204="","",Vendas5!K204)</f>
        <v/>
      </c>
      <c r="J3736" s="36" t="str">
        <f>IF(Vendas5!L204="","",Vendas5!L204)</f>
        <v/>
      </c>
      <c r="K3736" s="36" t="str">
        <f>IF(Vendas5!M204="","",Vendas5!M204)</f>
        <v/>
      </c>
      <c r="L3736" s="36" t="str">
        <f>IF(Vendas5!N204="","",Vendas5!N204)</f>
        <v/>
      </c>
      <c r="M3736" s="36" t="str">
        <f>IF(Vendas5!O204="","",Vendas5!O204)</f>
        <v/>
      </c>
      <c r="N3736" s="36" t="str">
        <f>IF(Vendas5!P204="","",Vendas5!P204)</f>
        <v/>
      </c>
      <c r="O3736" s="42">
        <f t="shared" si="725"/>
        <v>0</v>
      </c>
      <c r="P3736" s="105">
        <f t="shared" si="726"/>
        <v>0</v>
      </c>
      <c r="Q3736" s="105">
        <f t="shared" si="727"/>
        <v>0</v>
      </c>
      <c r="R3736" s="105">
        <f t="shared" si="728"/>
        <v>0</v>
      </c>
      <c r="S3736" s="22" t="str">
        <f t="shared" si="713"/>
        <v/>
      </c>
      <c r="T3736" s="92">
        <f t="shared" si="729"/>
        <v>0</v>
      </c>
      <c r="U3736" s="92">
        <f t="shared" si="714"/>
        <v>0</v>
      </c>
      <c r="V3736" s="92">
        <f t="shared" si="715"/>
        <v>0</v>
      </c>
      <c r="W3736" s="92">
        <f t="shared" si="716"/>
        <v>0</v>
      </c>
      <c r="X3736" s="92">
        <f t="shared" si="717"/>
        <v>0</v>
      </c>
      <c r="Y3736" s="92">
        <f t="shared" si="718"/>
        <v>0</v>
      </c>
      <c r="Z3736" s="92">
        <f t="shared" si="719"/>
        <v>0</v>
      </c>
      <c r="AA3736" s="92">
        <f t="shared" si="720"/>
        <v>0</v>
      </c>
      <c r="AB3736" s="92">
        <f t="shared" si="721"/>
        <v>0</v>
      </c>
      <c r="AC3736" s="92">
        <f t="shared" si="722"/>
        <v>0</v>
      </c>
      <c r="AD3736" s="92">
        <f t="shared" si="723"/>
        <v>0</v>
      </c>
      <c r="AE3736" s="92">
        <f t="shared" si="724"/>
        <v>0</v>
      </c>
      <c r="AF3736" s="118">
        <f t="shared" si="730"/>
        <v>0</v>
      </c>
    </row>
    <row r="3737" spans="2:32" ht="21.95" customHeight="1" x14ac:dyDescent="0.25">
      <c r="B3737" s="36" t="str">
        <f>IF(Vendas5!D205="","",Vendas5!D205)</f>
        <v/>
      </c>
      <c r="C3737" s="36" t="str">
        <f>IF(Vendas5!E205="","",Vendas5!E205)</f>
        <v/>
      </c>
      <c r="D3737" s="36" t="str">
        <f>IF(Vendas5!F205="","",Vendas5!F205)</f>
        <v/>
      </c>
      <c r="E3737" s="36" t="str">
        <f>IF(Vendas5!G205="","",Vendas5!G205)</f>
        <v/>
      </c>
      <c r="F3737" s="36" t="str">
        <f>IF(Vendas5!H205="","",Vendas5!H205)</f>
        <v/>
      </c>
      <c r="G3737" s="36" t="str">
        <f>IF(Vendas5!I205="","",Vendas5!I205)</f>
        <v/>
      </c>
      <c r="H3737" s="36" t="str">
        <f>IF(Vendas5!J205="","",Vendas5!J205)</f>
        <v/>
      </c>
      <c r="I3737" s="36" t="str">
        <f>IF(Vendas5!K205="","",Vendas5!K205)</f>
        <v/>
      </c>
      <c r="J3737" s="36" t="str">
        <f>IF(Vendas5!L205="","",Vendas5!L205)</f>
        <v/>
      </c>
      <c r="K3737" s="36" t="str">
        <f>IF(Vendas5!M205="","",Vendas5!M205)</f>
        <v/>
      </c>
      <c r="L3737" s="36" t="str">
        <f>IF(Vendas5!N205="","",Vendas5!N205)</f>
        <v/>
      </c>
      <c r="M3737" s="36" t="str">
        <f>IF(Vendas5!O205="","",Vendas5!O205)</f>
        <v/>
      </c>
      <c r="N3737" s="36" t="str">
        <f>IF(Vendas5!P205="","",Vendas5!P205)</f>
        <v/>
      </c>
      <c r="O3737" s="42">
        <f t="shared" si="725"/>
        <v>0</v>
      </c>
      <c r="P3737" s="105">
        <f t="shared" si="726"/>
        <v>0</v>
      </c>
      <c r="Q3737" s="105">
        <f t="shared" si="727"/>
        <v>0</v>
      </c>
      <c r="R3737" s="105">
        <f t="shared" si="728"/>
        <v>0</v>
      </c>
      <c r="S3737" s="22" t="str">
        <f t="shared" si="713"/>
        <v/>
      </c>
      <c r="T3737" s="92">
        <f t="shared" si="729"/>
        <v>0</v>
      </c>
      <c r="U3737" s="92">
        <f t="shared" si="714"/>
        <v>0</v>
      </c>
      <c r="V3737" s="92">
        <f t="shared" si="715"/>
        <v>0</v>
      </c>
      <c r="W3737" s="92">
        <f t="shared" si="716"/>
        <v>0</v>
      </c>
      <c r="X3737" s="92">
        <f t="shared" si="717"/>
        <v>0</v>
      </c>
      <c r="Y3737" s="92">
        <f t="shared" si="718"/>
        <v>0</v>
      </c>
      <c r="Z3737" s="92">
        <f t="shared" si="719"/>
        <v>0</v>
      </c>
      <c r="AA3737" s="92">
        <f t="shared" si="720"/>
        <v>0</v>
      </c>
      <c r="AB3737" s="92">
        <f t="shared" si="721"/>
        <v>0</v>
      </c>
      <c r="AC3737" s="92">
        <f t="shared" si="722"/>
        <v>0</v>
      </c>
      <c r="AD3737" s="92">
        <f t="shared" si="723"/>
        <v>0</v>
      </c>
      <c r="AE3737" s="92">
        <f t="shared" si="724"/>
        <v>0</v>
      </c>
      <c r="AF3737" s="118">
        <f t="shared" si="730"/>
        <v>0</v>
      </c>
    </row>
    <row r="3738" spans="2:32" ht="21.95" customHeight="1" x14ac:dyDescent="0.25">
      <c r="B3738" s="36" t="str">
        <f>IF(Vendas5!D206="","",Vendas5!D206)</f>
        <v/>
      </c>
      <c r="C3738" s="36" t="str">
        <f>IF(Vendas5!E206="","",Vendas5!E206)</f>
        <v/>
      </c>
      <c r="D3738" s="36" t="str">
        <f>IF(Vendas5!F206="","",Vendas5!F206)</f>
        <v/>
      </c>
      <c r="E3738" s="36" t="str">
        <f>IF(Vendas5!G206="","",Vendas5!G206)</f>
        <v/>
      </c>
      <c r="F3738" s="36" t="str">
        <f>IF(Vendas5!H206="","",Vendas5!H206)</f>
        <v/>
      </c>
      <c r="G3738" s="36" t="str">
        <f>IF(Vendas5!I206="","",Vendas5!I206)</f>
        <v/>
      </c>
      <c r="H3738" s="36" t="str">
        <f>IF(Vendas5!J206="","",Vendas5!J206)</f>
        <v/>
      </c>
      <c r="I3738" s="36" t="str">
        <f>IF(Vendas5!K206="","",Vendas5!K206)</f>
        <v/>
      </c>
      <c r="J3738" s="36" t="str">
        <f>IF(Vendas5!L206="","",Vendas5!L206)</f>
        <v/>
      </c>
      <c r="K3738" s="36" t="str">
        <f>IF(Vendas5!M206="","",Vendas5!M206)</f>
        <v/>
      </c>
      <c r="L3738" s="36" t="str">
        <f>IF(Vendas5!N206="","",Vendas5!N206)</f>
        <v/>
      </c>
      <c r="M3738" s="36" t="str">
        <f>IF(Vendas5!O206="","",Vendas5!O206)</f>
        <v/>
      </c>
      <c r="N3738" s="36" t="str">
        <f>IF(Vendas5!P206="","",Vendas5!P206)</f>
        <v/>
      </c>
      <c r="O3738" s="42">
        <f t="shared" si="725"/>
        <v>0</v>
      </c>
      <c r="P3738" s="105">
        <f t="shared" si="726"/>
        <v>0</v>
      </c>
      <c r="Q3738" s="105">
        <f t="shared" si="727"/>
        <v>0</v>
      </c>
      <c r="R3738" s="105">
        <f t="shared" si="728"/>
        <v>0</v>
      </c>
      <c r="S3738" s="22" t="str">
        <f t="shared" si="713"/>
        <v/>
      </c>
      <c r="T3738" s="92">
        <f t="shared" si="729"/>
        <v>0</v>
      </c>
      <c r="U3738" s="92">
        <f t="shared" si="714"/>
        <v>0</v>
      </c>
      <c r="V3738" s="92">
        <f t="shared" si="715"/>
        <v>0</v>
      </c>
      <c r="W3738" s="92">
        <f t="shared" si="716"/>
        <v>0</v>
      </c>
      <c r="X3738" s="92">
        <f t="shared" si="717"/>
        <v>0</v>
      </c>
      <c r="Y3738" s="92">
        <f t="shared" si="718"/>
        <v>0</v>
      </c>
      <c r="Z3738" s="92">
        <f t="shared" si="719"/>
        <v>0</v>
      </c>
      <c r="AA3738" s="92">
        <f t="shared" si="720"/>
        <v>0</v>
      </c>
      <c r="AB3738" s="92">
        <f t="shared" si="721"/>
        <v>0</v>
      </c>
      <c r="AC3738" s="92">
        <f t="shared" si="722"/>
        <v>0</v>
      </c>
      <c r="AD3738" s="92">
        <f t="shared" si="723"/>
        <v>0</v>
      </c>
      <c r="AE3738" s="92">
        <f t="shared" si="724"/>
        <v>0</v>
      </c>
      <c r="AF3738" s="118">
        <f t="shared" si="730"/>
        <v>0</v>
      </c>
    </row>
    <row r="3739" spans="2:32" ht="21.95" customHeight="1" x14ac:dyDescent="0.25">
      <c r="B3739" s="36" t="str">
        <f>IF(Vendas5!D207="","",Vendas5!D207)</f>
        <v/>
      </c>
      <c r="C3739" s="36" t="str">
        <f>IF(Vendas5!E207="","",Vendas5!E207)</f>
        <v/>
      </c>
      <c r="D3739" s="36" t="str">
        <f>IF(Vendas5!F207="","",Vendas5!F207)</f>
        <v/>
      </c>
      <c r="E3739" s="36" t="str">
        <f>IF(Vendas5!G207="","",Vendas5!G207)</f>
        <v/>
      </c>
      <c r="F3739" s="36" t="str">
        <f>IF(Vendas5!H207="","",Vendas5!H207)</f>
        <v/>
      </c>
      <c r="G3739" s="36" t="str">
        <f>IF(Vendas5!I207="","",Vendas5!I207)</f>
        <v/>
      </c>
      <c r="H3739" s="36" t="str">
        <f>IF(Vendas5!J207="","",Vendas5!J207)</f>
        <v/>
      </c>
      <c r="I3739" s="36" t="str">
        <f>IF(Vendas5!K207="","",Vendas5!K207)</f>
        <v/>
      </c>
      <c r="J3739" s="36" t="str">
        <f>IF(Vendas5!L207="","",Vendas5!L207)</f>
        <v/>
      </c>
      <c r="K3739" s="36" t="str">
        <f>IF(Vendas5!M207="","",Vendas5!M207)</f>
        <v/>
      </c>
      <c r="L3739" s="36" t="str">
        <f>IF(Vendas5!N207="","",Vendas5!N207)</f>
        <v/>
      </c>
      <c r="M3739" s="36" t="str">
        <f>IF(Vendas5!O207="","",Vendas5!O207)</f>
        <v/>
      </c>
      <c r="N3739" s="36" t="str">
        <f>IF(Vendas5!P207="","",Vendas5!P207)</f>
        <v/>
      </c>
      <c r="O3739" s="42">
        <f t="shared" si="725"/>
        <v>0</v>
      </c>
      <c r="P3739" s="105">
        <f t="shared" si="726"/>
        <v>0</v>
      </c>
      <c r="Q3739" s="105">
        <f t="shared" si="727"/>
        <v>0</v>
      </c>
      <c r="R3739" s="105">
        <f t="shared" si="728"/>
        <v>0</v>
      </c>
      <c r="S3739" s="22" t="str">
        <f t="shared" si="713"/>
        <v/>
      </c>
      <c r="T3739" s="92">
        <f t="shared" si="729"/>
        <v>0</v>
      </c>
      <c r="U3739" s="92">
        <f t="shared" si="714"/>
        <v>0</v>
      </c>
      <c r="V3739" s="92">
        <f t="shared" si="715"/>
        <v>0</v>
      </c>
      <c r="W3739" s="92">
        <f t="shared" si="716"/>
        <v>0</v>
      </c>
      <c r="X3739" s="92">
        <f t="shared" si="717"/>
        <v>0</v>
      </c>
      <c r="Y3739" s="92">
        <f t="shared" si="718"/>
        <v>0</v>
      </c>
      <c r="Z3739" s="92">
        <f t="shared" si="719"/>
        <v>0</v>
      </c>
      <c r="AA3739" s="92">
        <f t="shared" si="720"/>
        <v>0</v>
      </c>
      <c r="AB3739" s="92">
        <f t="shared" si="721"/>
        <v>0</v>
      </c>
      <c r="AC3739" s="92">
        <f t="shared" si="722"/>
        <v>0</v>
      </c>
      <c r="AD3739" s="92">
        <f t="shared" si="723"/>
        <v>0</v>
      </c>
      <c r="AE3739" s="92">
        <f t="shared" si="724"/>
        <v>0</v>
      </c>
      <c r="AF3739" s="118">
        <f t="shared" si="730"/>
        <v>0</v>
      </c>
    </row>
    <row r="3740" spans="2:32" ht="21.95" customHeight="1" x14ac:dyDescent="0.25">
      <c r="B3740" s="36" t="str">
        <f>IF(Vendas5!D208="","",Vendas5!D208)</f>
        <v/>
      </c>
      <c r="C3740" s="36" t="str">
        <f>IF(Vendas5!E208="","",Vendas5!E208)</f>
        <v/>
      </c>
      <c r="D3740" s="36" t="str">
        <f>IF(Vendas5!F208="","",Vendas5!F208)</f>
        <v/>
      </c>
      <c r="E3740" s="36" t="str">
        <f>IF(Vendas5!G208="","",Vendas5!G208)</f>
        <v/>
      </c>
      <c r="F3740" s="36" t="str">
        <f>IF(Vendas5!H208="","",Vendas5!H208)</f>
        <v/>
      </c>
      <c r="G3740" s="36" t="str">
        <f>IF(Vendas5!I208="","",Vendas5!I208)</f>
        <v/>
      </c>
      <c r="H3740" s="36" t="str">
        <f>IF(Vendas5!J208="","",Vendas5!J208)</f>
        <v/>
      </c>
      <c r="I3740" s="36" t="str">
        <f>IF(Vendas5!K208="","",Vendas5!K208)</f>
        <v/>
      </c>
      <c r="J3740" s="36" t="str">
        <f>IF(Vendas5!L208="","",Vendas5!L208)</f>
        <v/>
      </c>
      <c r="K3740" s="36" t="str">
        <f>IF(Vendas5!M208="","",Vendas5!M208)</f>
        <v/>
      </c>
      <c r="L3740" s="36" t="str">
        <f>IF(Vendas5!N208="","",Vendas5!N208)</f>
        <v/>
      </c>
      <c r="M3740" s="36" t="str">
        <f>IF(Vendas5!O208="","",Vendas5!O208)</f>
        <v/>
      </c>
      <c r="N3740" s="36" t="str">
        <f>IF(Vendas5!P208="","",Vendas5!P208)</f>
        <v/>
      </c>
      <c r="O3740" s="42">
        <f t="shared" si="725"/>
        <v>0</v>
      </c>
      <c r="P3740" s="105">
        <f t="shared" si="726"/>
        <v>0</v>
      </c>
      <c r="Q3740" s="105">
        <f t="shared" si="727"/>
        <v>0</v>
      </c>
      <c r="R3740" s="105">
        <f t="shared" si="728"/>
        <v>0</v>
      </c>
      <c r="S3740" s="22" t="str">
        <f t="shared" si="713"/>
        <v/>
      </c>
      <c r="T3740" s="92">
        <f t="shared" si="729"/>
        <v>0</v>
      </c>
      <c r="U3740" s="92">
        <f t="shared" si="714"/>
        <v>0</v>
      </c>
      <c r="V3740" s="92">
        <f t="shared" si="715"/>
        <v>0</v>
      </c>
      <c r="W3740" s="92">
        <f t="shared" si="716"/>
        <v>0</v>
      </c>
      <c r="X3740" s="92">
        <f t="shared" si="717"/>
        <v>0</v>
      </c>
      <c r="Y3740" s="92">
        <f t="shared" si="718"/>
        <v>0</v>
      </c>
      <c r="Z3740" s="92">
        <f t="shared" si="719"/>
        <v>0</v>
      </c>
      <c r="AA3740" s="92">
        <f t="shared" si="720"/>
        <v>0</v>
      </c>
      <c r="AB3740" s="92">
        <f t="shared" si="721"/>
        <v>0</v>
      </c>
      <c r="AC3740" s="92">
        <f t="shared" si="722"/>
        <v>0</v>
      </c>
      <c r="AD3740" s="92">
        <f t="shared" si="723"/>
        <v>0</v>
      </c>
      <c r="AE3740" s="92">
        <f t="shared" si="724"/>
        <v>0</v>
      </c>
      <c r="AF3740" s="118">
        <f t="shared" si="730"/>
        <v>0</v>
      </c>
    </row>
    <row r="3741" spans="2:32" ht="21.95" customHeight="1" x14ac:dyDescent="0.25">
      <c r="B3741" s="36" t="str">
        <f>IF(Vendas5!D209="","",Vendas5!D209)</f>
        <v/>
      </c>
      <c r="C3741" s="36" t="str">
        <f>IF(Vendas5!E209="","",Vendas5!E209)</f>
        <v/>
      </c>
      <c r="D3741" s="36" t="str">
        <f>IF(Vendas5!F209="","",Vendas5!F209)</f>
        <v/>
      </c>
      <c r="E3741" s="36" t="str">
        <f>IF(Vendas5!G209="","",Vendas5!G209)</f>
        <v/>
      </c>
      <c r="F3741" s="36" t="str">
        <f>IF(Vendas5!H209="","",Vendas5!H209)</f>
        <v/>
      </c>
      <c r="G3741" s="36" t="str">
        <f>IF(Vendas5!I209="","",Vendas5!I209)</f>
        <v/>
      </c>
      <c r="H3741" s="36" t="str">
        <f>IF(Vendas5!J209="","",Vendas5!J209)</f>
        <v/>
      </c>
      <c r="I3741" s="36" t="str">
        <f>IF(Vendas5!K209="","",Vendas5!K209)</f>
        <v/>
      </c>
      <c r="J3741" s="36" t="str">
        <f>IF(Vendas5!L209="","",Vendas5!L209)</f>
        <v/>
      </c>
      <c r="K3741" s="36" t="str">
        <f>IF(Vendas5!M209="","",Vendas5!M209)</f>
        <v/>
      </c>
      <c r="L3741" s="36" t="str">
        <f>IF(Vendas5!N209="","",Vendas5!N209)</f>
        <v/>
      </c>
      <c r="M3741" s="36" t="str">
        <f>IF(Vendas5!O209="","",Vendas5!O209)</f>
        <v/>
      </c>
      <c r="N3741" s="36" t="str">
        <f>IF(Vendas5!P209="","",Vendas5!P209)</f>
        <v/>
      </c>
      <c r="O3741" s="42">
        <f t="shared" si="725"/>
        <v>0</v>
      </c>
      <c r="P3741" s="105">
        <f t="shared" si="726"/>
        <v>0</v>
      </c>
      <c r="Q3741" s="105">
        <f t="shared" si="727"/>
        <v>0</v>
      </c>
      <c r="R3741" s="105">
        <f t="shared" si="728"/>
        <v>0</v>
      </c>
      <c r="S3741" s="22" t="str">
        <f t="shared" si="713"/>
        <v/>
      </c>
      <c r="T3741" s="92">
        <f t="shared" si="729"/>
        <v>0</v>
      </c>
      <c r="U3741" s="92">
        <f t="shared" si="714"/>
        <v>0</v>
      </c>
      <c r="V3741" s="92">
        <f t="shared" si="715"/>
        <v>0</v>
      </c>
      <c r="W3741" s="92">
        <f t="shared" si="716"/>
        <v>0</v>
      </c>
      <c r="X3741" s="92">
        <f t="shared" si="717"/>
        <v>0</v>
      </c>
      <c r="Y3741" s="92">
        <f t="shared" si="718"/>
        <v>0</v>
      </c>
      <c r="Z3741" s="92">
        <f t="shared" si="719"/>
        <v>0</v>
      </c>
      <c r="AA3741" s="92">
        <f t="shared" si="720"/>
        <v>0</v>
      </c>
      <c r="AB3741" s="92">
        <f t="shared" si="721"/>
        <v>0</v>
      </c>
      <c r="AC3741" s="92">
        <f t="shared" si="722"/>
        <v>0</v>
      </c>
      <c r="AD3741" s="92">
        <f t="shared" si="723"/>
        <v>0</v>
      </c>
      <c r="AE3741" s="92">
        <f t="shared" si="724"/>
        <v>0</v>
      </c>
      <c r="AF3741" s="118">
        <f t="shared" si="730"/>
        <v>0</v>
      </c>
    </row>
    <row r="3742" spans="2:32" ht="21.95" customHeight="1" x14ac:dyDescent="0.25">
      <c r="B3742" s="36" t="str">
        <f>IF(Vendas5!D210="","",Vendas5!D210)</f>
        <v/>
      </c>
      <c r="C3742" s="36" t="str">
        <f>IF(Vendas5!E210="","",Vendas5!E210)</f>
        <v/>
      </c>
      <c r="D3742" s="36" t="str">
        <f>IF(Vendas5!F210="","",Vendas5!F210)</f>
        <v/>
      </c>
      <c r="E3742" s="36" t="str">
        <f>IF(Vendas5!G210="","",Vendas5!G210)</f>
        <v/>
      </c>
      <c r="F3742" s="36" t="str">
        <f>IF(Vendas5!H210="","",Vendas5!H210)</f>
        <v/>
      </c>
      <c r="G3742" s="36" t="str">
        <f>IF(Vendas5!I210="","",Vendas5!I210)</f>
        <v/>
      </c>
      <c r="H3742" s="36" t="str">
        <f>IF(Vendas5!J210="","",Vendas5!J210)</f>
        <v/>
      </c>
      <c r="I3742" s="36" t="str">
        <f>IF(Vendas5!K210="","",Vendas5!K210)</f>
        <v/>
      </c>
      <c r="J3742" s="36" t="str">
        <f>IF(Vendas5!L210="","",Vendas5!L210)</f>
        <v/>
      </c>
      <c r="K3742" s="36" t="str">
        <f>IF(Vendas5!M210="","",Vendas5!M210)</f>
        <v/>
      </c>
      <c r="L3742" s="36" t="str">
        <f>IF(Vendas5!N210="","",Vendas5!N210)</f>
        <v/>
      </c>
      <c r="M3742" s="36" t="str">
        <f>IF(Vendas5!O210="","",Vendas5!O210)</f>
        <v/>
      </c>
      <c r="N3742" s="36" t="str">
        <f>IF(Vendas5!P210="","",Vendas5!P210)</f>
        <v/>
      </c>
      <c r="O3742" s="42">
        <f t="shared" si="725"/>
        <v>0</v>
      </c>
      <c r="P3742" s="105">
        <f t="shared" si="726"/>
        <v>0</v>
      </c>
      <c r="Q3742" s="105">
        <f t="shared" si="727"/>
        <v>0</v>
      </c>
      <c r="R3742" s="105">
        <f t="shared" si="728"/>
        <v>0</v>
      </c>
      <c r="S3742" s="22" t="str">
        <f t="shared" si="713"/>
        <v/>
      </c>
      <c r="T3742" s="92">
        <f t="shared" si="729"/>
        <v>0</v>
      </c>
      <c r="U3742" s="92">
        <f t="shared" si="714"/>
        <v>0</v>
      </c>
      <c r="V3742" s="92">
        <f t="shared" si="715"/>
        <v>0</v>
      </c>
      <c r="W3742" s="92">
        <f t="shared" si="716"/>
        <v>0</v>
      </c>
      <c r="X3742" s="92">
        <f t="shared" si="717"/>
        <v>0</v>
      </c>
      <c r="Y3742" s="92">
        <f t="shared" si="718"/>
        <v>0</v>
      </c>
      <c r="Z3742" s="92">
        <f t="shared" si="719"/>
        <v>0</v>
      </c>
      <c r="AA3742" s="92">
        <f t="shared" si="720"/>
        <v>0</v>
      </c>
      <c r="AB3742" s="92">
        <f t="shared" si="721"/>
        <v>0</v>
      </c>
      <c r="AC3742" s="92">
        <f t="shared" si="722"/>
        <v>0</v>
      </c>
      <c r="AD3742" s="92">
        <f t="shared" si="723"/>
        <v>0</v>
      </c>
      <c r="AE3742" s="92">
        <f t="shared" si="724"/>
        <v>0</v>
      </c>
      <c r="AF3742" s="118">
        <f t="shared" si="730"/>
        <v>0</v>
      </c>
    </row>
    <row r="3743" spans="2:32" ht="21.95" customHeight="1" x14ac:dyDescent="0.25">
      <c r="B3743" s="36" t="str">
        <f>IF(Vendas5!D211="","",Vendas5!D211)</f>
        <v/>
      </c>
      <c r="C3743" s="36" t="str">
        <f>IF(Vendas5!E211="","",Vendas5!E211)</f>
        <v/>
      </c>
      <c r="D3743" s="36" t="str">
        <f>IF(Vendas5!F211="","",Vendas5!F211)</f>
        <v/>
      </c>
      <c r="E3743" s="36" t="str">
        <f>IF(Vendas5!G211="","",Vendas5!G211)</f>
        <v/>
      </c>
      <c r="F3743" s="36" t="str">
        <f>IF(Vendas5!H211="","",Vendas5!H211)</f>
        <v/>
      </c>
      <c r="G3743" s="36" t="str">
        <f>IF(Vendas5!I211="","",Vendas5!I211)</f>
        <v/>
      </c>
      <c r="H3743" s="36" t="str">
        <f>IF(Vendas5!J211="","",Vendas5!J211)</f>
        <v/>
      </c>
      <c r="I3743" s="36" t="str">
        <f>IF(Vendas5!K211="","",Vendas5!K211)</f>
        <v/>
      </c>
      <c r="J3743" s="36" t="str">
        <f>IF(Vendas5!L211="","",Vendas5!L211)</f>
        <v/>
      </c>
      <c r="K3743" s="36" t="str">
        <f>IF(Vendas5!M211="","",Vendas5!M211)</f>
        <v/>
      </c>
      <c r="L3743" s="36" t="str">
        <f>IF(Vendas5!N211="","",Vendas5!N211)</f>
        <v/>
      </c>
      <c r="M3743" s="36" t="str">
        <f>IF(Vendas5!O211="","",Vendas5!O211)</f>
        <v/>
      </c>
      <c r="N3743" s="36" t="str">
        <f>IF(Vendas5!P211="","",Vendas5!P211)</f>
        <v/>
      </c>
      <c r="O3743" s="42">
        <f t="shared" si="725"/>
        <v>0</v>
      </c>
      <c r="P3743" s="105">
        <f t="shared" si="726"/>
        <v>0</v>
      </c>
      <c r="Q3743" s="105">
        <f t="shared" si="727"/>
        <v>0</v>
      </c>
      <c r="R3743" s="105">
        <f t="shared" si="728"/>
        <v>0</v>
      </c>
      <c r="S3743" s="22" t="str">
        <f t="shared" si="713"/>
        <v/>
      </c>
      <c r="T3743" s="92">
        <f t="shared" si="729"/>
        <v>0</v>
      </c>
      <c r="U3743" s="92">
        <f t="shared" si="714"/>
        <v>0</v>
      </c>
      <c r="V3743" s="92">
        <f t="shared" si="715"/>
        <v>0</v>
      </c>
      <c r="W3743" s="92">
        <f t="shared" si="716"/>
        <v>0</v>
      </c>
      <c r="X3743" s="92">
        <f t="shared" si="717"/>
        <v>0</v>
      </c>
      <c r="Y3743" s="92">
        <f t="shared" si="718"/>
        <v>0</v>
      </c>
      <c r="Z3743" s="92">
        <f t="shared" si="719"/>
        <v>0</v>
      </c>
      <c r="AA3743" s="92">
        <f t="shared" si="720"/>
        <v>0</v>
      </c>
      <c r="AB3743" s="92">
        <f t="shared" si="721"/>
        <v>0</v>
      </c>
      <c r="AC3743" s="92">
        <f t="shared" si="722"/>
        <v>0</v>
      </c>
      <c r="AD3743" s="92">
        <f t="shared" si="723"/>
        <v>0</v>
      </c>
      <c r="AE3743" s="92">
        <f t="shared" si="724"/>
        <v>0</v>
      </c>
      <c r="AF3743" s="118">
        <f t="shared" si="730"/>
        <v>0</v>
      </c>
    </row>
    <row r="3744" spans="2:32" ht="21.95" customHeight="1" x14ac:dyDescent="0.25">
      <c r="B3744" s="36" t="str">
        <f>IF(Vendas5!D212="","",Vendas5!D212)</f>
        <v/>
      </c>
      <c r="C3744" s="36" t="str">
        <f>IF(Vendas5!E212="","",Vendas5!E212)</f>
        <v/>
      </c>
      <c r="D3744" s="36" t="str">
        <f>IF(Vendas5!F212="","",Vendas5!F212)</f>
        <v/>
      </c>
      <c r="E3744" s="36" t="str">
        <f>IF(Vendas5!G212="","",Vendas5!G212)</f>
        <v/>
      </c>
      <c r="F3744" s="36" t="str">
        <f>IF(Vendas5!H212="","",Vendas5!H212)</f>
        <v/>
      </c>
      <c r="G3744" s="36" t="str">
        <f>IF(Vendas5!I212="","",Vendas5!I212)</f>
        <v/>
      </c>
      <c r="H3744" s="36" t="str">
        <f>IF(Vendas5!J212="","",Vendas5!J212)</f>
        <v/>
      </c>
      <c r="I3744" s="36" t="str">
        <f>IF(Vendas5!K212="","",Vendas5!K212)</f>
        <v/>
      </c>
      <c r="J3744" s="36" t="str">
        <f>IF(Vendas5!L212="","",Vendas5!L212)</f>
        <v/>
      </c>
      <c r="K3744" s="36" t="str">
        <f>IF(Vendas5!M212="","",Vendas5!M212)</f>
        <v/>
      </c>
      <c r="L3744" s="36" t="str">
        <f>IF(Vendas5!N212="","",Vendas5!N212)</f>
        <v/>
      </c>
      <c r="M3744" s="36" t="str">
        <f>IF(Vendas5!O212="","",Vendas5!O212)</f>
        <v/>
      </c>
      <c r="N3744" s="36" t="str">
        <f>IF(Vendas5!P212="","",Vendas5!P212)</f>
        <v/>
      </c>
      <c r="O3744" s="42">
        <f t="shared" si="725"/>
        <v>0</v>
      </c>
      <c r="P3744" s="105">
        <f t="shared" si="726"/>
        <v>0</v>
      </c>
      <c r="Q3744" s="105">
        <f t="shared" si="727"/>
        <v>0</v>
      </c>
      <c r="R3744" s="105">
        <f t="shared" si="728"/>
        <v>0</v>
      </c>
      <c r="S3744" s="22" t="str">
        <f t="shared" si="713"/>
        <v/>
      </c>
      <c r="T3744" s="92">
        <f t="shared" si="729"/>
        <v>0</v>
      </c>
      <c r="U3744" s="92">
        <f t="shared" si="714"/>
        <v>0</v>
      </c>
      <c r="V3744" s="92">
        <f t="shared" si="715"/>
        <v>0</v>
      </c>
      <c r="W3744" s="92">
        <f t="shared" si="716"/>
        <v>0</v>
      </c>
      <c r="X3744" s="92">
        <f t="shared" si="717"/>
        <v>0</v>
      </c>
      <c r="Y3744" s="92">
        <f t="shared" si="718"/>
        <v>0</v>
      </c>
      <c r="Z3744" s="92">
        <f t="shared" si="719"/>
        <v>0</v>
      </c>
      <c r="AA3744" s="92">
        <f t="shared" si="720"/>
        <v>0</v>
      </c>
      <c r="AB3744" s="92">
        <f t="shared" si="721"/>
        <v>0</v>
      </c>
      <c r="AC3744" s="92">
        <f t="shared" si="722"/>
        <v>0</v>
      </c>
      <c r="AD3744" s="92">
        <f t="shared" si="723"/>
        <v>0</v>
      </c>
      <c r="AE3744" s="92">
        <f t="shared" si="724"/>
        <v>0</v>
      </c>
      <c r="AF3744" s="118">
        <f t="shared" si="730"/>
        <v>0</v>
      </c>
    </row>
    <row r="3745" spans="2:32" ht="21.95" customHeight="1" x14ac:dyDescent="0.25">
      <c r="B3745" s="36" t="str">
        <f>IF(Vendas5!D213="","",Vendas5!D213)</f>
        <v/>
      </c>
      <c r="C3745" s="36" t="str">
        <f>IF(Vendas5!E213="","",Vendas5!E213)</f>
        <v/>
      </c>
      <c r="D3745" s="36" t="str">
        <f>IF(Vendas5!F213="","",Vendas5!F213)</f>
        <v/>
      </c>
      <c r="E3745" s="36" t="str">
        <f>IF(Vendas5!G213="","",Vendas5!G213)</f>
        <v/>
      </c>
      <c r="F3745" s="36" t="str">
        <f>IF(Vendas5!H213="","",Vendas5!H213)</f>
        <v/>
      </c>
      <c r="G3745" s="36" t="str">
        <f>IF(Vendas5!I213="","",Vendas5!I213)</f>
        <v/>
      </c>
      <c r="H3745" s="36" t="str">
        <f>IF(Vendas5!J213="","",Vendas5!J213)</f>
        <v/>
      </c>
      <c r="I3745" s="36" t="str">
        <f>IF(Vendas5!K213="","",Vendas5!K213)</f>
        <v/>
      </c>
      <c r="J3745" s="36" t="str">
        <f>IF(Vendas5!L213="","",Vendas5!L213)</f>
        <v/>
      </c>
      <c r="K3745" s="36" t="str">
        <f>IF(Vendas5!M213="","",Vendas5!M213)</f>
        <v/>
      </c>
      <c r="L3745" s="36" t="str">
        <f>IF(Vendas5!N213="","",Vendas5!N213)</f>
        <v/>
      </c>
      <c r="M3745" s="36" t="str">
        <f>IF(Vendas5!O213="","",Vendas5!O213)</f>
        <v/>
      </c>
      <c r="N3745" s="36" t="str">
        <f>IF(Vendas5!P213="","",Vendas5!P213)</f>
        <v/>
      </c>
      <c r="O3745" s="42">
        <f t="shared" si="725"/>
        <v>0</v>
      </c>
      <c r="P3745" s="105">
        <f t="shared" si="726"/>
        <v>0</v>
      </c>
      <c r="Q3745" s="105">
        <f t="shared" si="727"/>
        <v>0</v>
      </c>
      <c r="R3745" s="105">
        <f t="shared" si="728"/>
        <v>0</v>
      </c>
      <c r="S3745" s="22" t="str">
        <f t="shared" si="713"/>
        <v/>
      </c>
      <c r="T3745" s="92">
        <f t="shared" si="729"/>
        <v>0</v>
      </c>
      <c r="U3745" s="92">
        <f t="shared" si="714"/>
        <v>0</v>
      </c>
      <c r="V3745" s="92">
        <f t="shared" si="715"/>
        <v>0</v>
      </c>
      <c r="W3745" s="92">
        <f t="shared" si="716"/>
        <v>0</v>
      </c>
      <c r="X3745" s="92">
        <f t="shared" si="717"/>
        <v>0</v>
      </c>
      <c r="Y3745" s="92">
        <f t="shared" si="718"/>
        <v>0</v>
      </c>
      <c r="Z3745" s="92">
        <f t="shared" si="719"/>
        <v>0</v>
      </c>
      <c r="AA3745" s="92">
        <f t="shared" si="720"/>
        <v>0</v>
      </c>
      <c r="AB3745" s="92">
        <f t="shared" si="721"/>
        <v>0</v>
      </c>
      <c r="AC3745" s="92">
        <f t="shared" si="722"/>
        <v>0</v>
      </c>
      <c r="AD3745" s="92">
        <f t="shared" si="723"/>
        <v>0</v>
      </c>
      <c r="AE3745" s="92">
        <f t="shared" si="724"/>
        <v>0</v>
      </c>
      <c r="AF3745" s="118">
        <f t="shared" si="730"/>
        <v>0</v>
      </c>
    </row>
    <row r="3746" spans="2:32" ht="21.95" customHeight="1" x14ac:dyDescent="0.25">
      <c r="B3746" s="36" t="str">
        <f>IF(Vendas5!D214="","",Vendas5!D214)</f>
        <v/>
      </c>
      <c r="C3746" s="36" t="str">
        <f>IF(Vendas5!E214="","",Vendas5!E214)</f>
        <v/>
      </c>
      <c r="D3746" s="36" t="str">
        <f>IF(Vendas5!F214="","",Vendas5!F214)</f>
        <v/>
      </c>
      <c r="E3746" s="36" t="str">
        <f>IF(Vendas5!G214="","",Vendas5!G214)</f>
        <v/>
      </c>
      <c r="F3746" s="36" t="str">
        <f>IF(Vendas5!H214="","",Vendas5!H214)</f>
        <v/>
      </c>
      <c r="G3746" s="36" t="str">
        <f>IF(Vendas5!I214="","",Vendas5!I214)</f>
        <v/>
      </c>
      <c r="H3746" s="36" t="str">
        <f>IF(Vendas5!J214="","",Vendas5!J214)</f>
        <v/>
      </c>
      <c r="I3746" s="36" t="str">
        <f>IF(Vendas5!K214="","",Vendas5!K214)</f>
        <v/>
      </c>
      <c r="J3746" s="36" t="str">
        <f>IF(Vendas5!L214="","",Vendas5!L214)</f>
        <v/>
      </c>
      <c r="K3746" s="36" t="str">
        <f>IF(Vendas5!M214="","",Vendas5!M214)</f>
        <v/>
      </c>
      <c r="L3746" s="36" t="str">
        <f>IF(Vendas5!N214="","",Vendas5!N214)</f>
        <v/>
      </c>
      <c r="M3746" s="36" t="str">
        <f>IF(Vendas5!O214="","",Vendas5!O214)</f>
        <v/>
      </c>
      <c r="N3746" s="36" t="str">
        <f>IF(Vendas5!P214="","",Vendas5!P214)</f>
        <v/>
      </c>
      <c r="O3746" s="42">
        <f t="shared" si="725"/>
        <v>0</v>
      </c>
      <c r="P3746" s="105">
        <f t="shared" si="726"/>
        <v>0</v>
      </c>
      <c r="Q3746" s="105">
        <f t="shared" si="727"/>
        <v>0</v>
      </c>
      <c r="R3746" s="105">
        <f t="shared" si="728"/>
        <v>0</v>
      </c>
      <c r="S3746" s="22" t="str">
        <f t="shared" si="713"/>
        <v/>
      </c>
      <c r="T3746" s="92">
        <f t="shared" si="729"/>
        <v>0</v>
      </c>
      <c r="U3746" s="92">
        <f t="shared" si="714"/>
        <v>0</v>
      </c>
      <c r="V3746" s="92">
        <f t="shared" si="715"/>
        <v>0</v>
      </c>
      <c r="W3746" s="92">
        <f t="shared" si="716"/>
        <v>0</v>
      </c>
      <c r="X3746" s="92">
        <f t="shared" si="717"/>
        <v>0</v>
      </c>
      <c r="Y3746" s="92">
        <f t="shared" si="718"/>
        <v>0</v>
      </c>
      <c r="Z3746" s="92">
        <f t="shared" si="719"/>
        <v>0</v>
      </c>
      <c r="AA3746" s="92">
        <f t="shared" si="720"/>
        <v>0</v>
      </c>
      <c r="AB3746" s="92">
        <f t="shared" si="721"/>
        <v>0</v>
      </c>
      <c r="AC3746" s="92">
        <f t="shared" si="722"/>
        <v>0</v>
      </c>
      <c r="AD3746" s="92">
        <f t="shared" si="723"/>
        <v>0</v>
      </c>
      <c r="AE3746" s="92">
        <f t="shared" si="724"/>
        <v>0</v>
      </c>
      <c r="AF3746" s="118">
        <f t="shared" si="730"/>
        <v>0</v>
      </c>
    </row>
    <row r="3747" spans="2:32" ht="21.95" customHeight="1" x14ac:dyDescent="0.25">
      <c r="B3747" s="36" t="str">
        <f>IF(Vendas5!D215="","",Vendas5!D215)</f>
        <v/>
      </c>
      <c r="C3747" s="36" t="str">
        <f>IF(Vendas5!E215="","",Vendas5!E215)</f>
        <v/>
      </c>
      <c r="D3747" s="36" t="str">
        <f>IF(Vendas5!F215="","",Vendas5!F215)</f>
        <v/>
      </c>
      <c r="E3747" s="36" t="str">
        <f>IF(Vendas5!G215="","",Vendas5!G215)</f>
        <v/>
      </c>
      <c r="F3747" s="36" t="str">
        <f>IF(Vendas5!H215="","",Vendas5!H215)</f>
        <v/>
      </c>
      <c r="G3747" s="36" t="str">
        <f>IF(Vendas5!I215="","",Vendas5!I215)</f>
        <v/>
      </c>
      <c r="H3747" s="36" t="str">
        <f>IF(Vendas5!J215="","",Vendas5!J215)</f>
        <v/>
      </c>
      <c r="I3747" s="36" t="str">
        <f>IF(Vendas5!K215="","",Vendas5!K215)</f>
        <v/>
      </c>
      <c r="J3747" s="36" t="str">
        <f>IF(Vendas5!L215="","",Vendas5!L215)</f>
        <v/>
      </c>
      <c r="K3747" s="36" t="str">
        <f>IF(Vendas5!M215="","",Vendas5!M215)</f>
        <v/>
      </c>
      <c r="L3747" s="36" t="str">
        <f>IF(Vendas5!N215="","",Vendas5!N215)</f>
        <v/>
      </c>
      <c r="M3747" s="36" t="str">
        <f>IF(Vendas5!O215="","",Vendas5!O215)</f>
        <v/>
      </c>
      <c r="N3747" s="36" t="str">
        <f>IF(Vendas5!P215="","",Vendas5!P215)</f>
        <v/>
      </c>
      <c r="O3747" s="42">
        <f t="shared" si="725"/>
        <v>0</v>
      </c>
      <c r="P3747" s="105">
        <f t="shared" si="726"/>
        <v>0</v>
      </c>
      <c r="Q3747" s="105">
        <f t="shared" si="727"/>
        <v>0</v>
      </c>
      <c r="R3747" s="105">
        <f t="shared" si="728"/>
        <v>0</v>
      </c>
      <c r="S3747" s="22" t="str">
        <f t="shared" si="713"/>
        <v/>
      </c>
      <c r="T3747" s="92">
        <f t="shared" si="729"/>
        <v>0</v>
      </c>
      <c r="U3747" s="92">
        <f t="shared" si="714"/>
        <v>0</v>
      </c>
      <c r="V3747" s="92">
        <f t="shared" si="715"/>
        <v>0</v>
      </c>
      <c r="W3747" s="92">
        <f t="shared" si="716"/>
        <v>0</v>
      </c>
      <c r="X3747" s="92">
        <f t="shared" si="717"/>
        <v>0</v>
      </c>
      <c r="Y3747" s="92">
        <f t="shared" si="718"/>
        <v>0</v>
      </c>
      <c r="Z3747" s="92">
        <f t="shared" si="719"/>
        <v>0</v>
      </c>
      <c r="AA3747" s="92">
        <f t="shared" si="720"/>
        <v>0</v>
      </c>
      <c r="AB3747" s="92">
        <f t="shared" si="721"/>
        <v>0</v>
      </c>
      <c r="AC3747" s="92">
        <f t="shared" si="722"/>
        <v>0</v>
      </c>
      <c r="AD3747" s="92">
        <f t="shared" si="723"/>
        <v>0</v>
      </c>
      <c r="AE3747" s="92">
        <f t="shared" si="724"/>
        <v>0</v>
      </c>
      <c r="AF3747" s="118">
        <f t="shared" si="730"/>
        <v>0</v>
      </c>
    </row>
    <row r="3748" spans="2:32" ht="21.95" customHeight="1" x14ac:dyDescent="0.25">
      <c r="B3748" s="36" t="str">
        <f>IF(Vendas5!D216="","",Vendas5!D216)</f>
        <v/>
      </c>
      <c r="C3748" s="36" t="str">
        <f>IF(Vendas5!E216="","",Vendas5!E216)</f>
        <v/>
      </c>
      <c r="D3748" s="36" t="str">
        <f>IF(Vendas5!F216="","",Vendas5!F216)</f>
        <v/>
      </c>
      <c r="E3748" s="36" t="str">
        <f>IF(Vendas5!G216="","",Vendas5!G216)</f>
        <v/>
      </c>
      <c r="F3748" s="36" t="str">
        <f>IF(Vendas5!H216="","",Vendas5!H216)</f>
        <v/>
      </c>
      <c r="G3748" s="36" t="str">
        <f>IF(Vendas5!I216="","",Vendas5!I216)</f>
        <v/>
      </c>
      <c r="H3748" s="36" t="str">
        <f>IF(Vendas5!J216="","",Vendas5!J216)</f>
        <v/>
      </c>
      <c r="I3748" s="36" t="str">
        <f>IF(Vendas5!K216="","",Vendas5!K216)</f>
        <v/>
      </c>
      <c r="J3748" s="36" t="str">
        <f>IF(Vendas5!L216="","",Vendas5!L216)</f>
        <v/>
      </c>
      <c r="K3748" s="36" t="str">
        <f>IF(Vendas5!M216="","",Vendas5!M216)</f>
        <v/>
      </c>
      <c r="L3748" s="36" t="str">
        <f>IF(Vendas5!N216="","",Vendas5!N216)</f>
        <v/>
      </c>
      <c r="M3748" s="36" t="str">
        <f>IF(Vendas5!O216="","",Vendas5!O216)</f>
        <v/>
      </c>
      <c r="N3748" s="36" t="str">
        <f>IF(Vendas5!P216="","",Vendas5!P216)</f>
        <v/>
      </c>
      <c r="O3748" s="42">
        <f t="shared" si="725"/>
        <v>0</v>
      </c>
      <c r="P3748" s="105">
        <f t="shared" si="726"/>
        <v>0</v>
      </c>
      <c r="Q3748" s="105">
        <f t="shared" si="727"/>
        <v>0</v>
      </c>
      <c r="R3748" s="105">
        <f t="shared" si="728"/>
        <v>0</v>
      </c>
      <c r="S3748" s="22" t="str">
        <f t="shared" si="713"/>
        <v/>
      </c>
      <c r="T3748" s="92">
        <f t="shared" si="729"/>
        <v>0</v>
      </c>
      <c r="U3748" s="92">
        <f t="shared" si="714"/>
        <v>0</v>
      </c>
      <c r="V3748" s="92">
        <f t="shared" si="715"/>
        <v>0</v>
      </c>
      <c r="W3748" s="92">
        <f t="shared" si="716"/>
        <v>0</v>
      </c>
      <c r="X3748" s="92">
        <f t="shared" si="717"/>
        <v>0</v>
      </c>
      <c r="Y3748" s="92">
        <f t="shared" si="718"/>
        <v>0</v>
      </c>
      <c r="Z3748" s="92">
        <f t="shared" si="719"/>
        <v>0</v>
      </c>
      <c r="AA3748" s="92">
        <f t="shared" si="720"/>
        <v>0</v>
      </c>
      <c r="AB3748" s="92">
        <f t="shared" si="721"/>
        <v>0</v>
      </c>
      <c r="AC3748" s="92">
        <f t="shared" si="722"/>
        <v>0</v>
      </c>
      <c r="AD3748" s="92">
        <f t="shared" si="723"/>
        <v>0</v>
      </c>
      <c r="AE3748" s="92">
        <f t="shared" si="724"/>
        <v>0</v>
      </c>
      <c r="AF3748" s="118">
        <f t="shared" si="730"/>
        <v>0</v>
      </c>
    </row>
    <row r="3749" spans="2:32" ht="21.95" customHeight="1" x14ac:dyDescent="0.25">
      <c r="B3749" s="36" t="str">
        <f>IF(Vendas5!D217="","",Vendas5!D217)</f>
        <v/>
      </c>
      <c r="C3749" s="36" t="str">
        <f>IF(Vendas5!E217="","",Vendas5!E217)</f>
        <v/>
      </c>
      <c r="D3749" s="36" t="str">
        <f>IF(Vendas5!F217="","",Vendas5!F217)</f>
        <v/>
      </c>
      <c r="E3749" s="36" t="str">
        <f>IF(Vendas5!G217="","",Vendas5!G217)</f>
        <v/>
      </c>
      <c r="F3749" s="36" t="str">
        <f>IF(Vendas5!H217="","",Vendas5!H217)</f>
        <v/>
      </c>
      <c r="G3749" s="36" t="str">
        <f>IF(Vendas5!I217="","",Vendas5!I217)</f>
        <v/>
      </c>
      <c r="H3749" s="36" t="str">
        <f>IF(Vendas5!J217="","",Vendas5!J217)</f>
        <v/>
      </c>
      <c r="I3749" s="36" t="str">
        <f>IF(Vendas5!K217="","",Vendas5!K217)</f>
        <v/>
      </c>
      <c r="J3749" s="36" t="str">
        <f>IF(Vendas5!L217="","",Vendas5!L217)</f>
        <v/>
      </c>
      <c r="K3749" s="36" t="str">
        <f>IF(Vendas5!M217="","",Vendas5!M217)</f>
        <v/>
      </c>
      <c r="L3749" s="36" t="str">
        <f>IF(Vendas5!N217="","",Vendas5!N217)</f>
        <v/>
      </c>
      <c r="M3749" s="36" t="str">
        <f>IF(Vendas5!O217="","",Vendas5!O217)</f>
        <v/>
      </c>
      <c r="N3749" s="36" t="str">
        <f>IF(Vendas5!P217="","",Vendas5!P217)</f>
        <v/>
      </c>
      <c r="O3749" s="42">
        <f t="shared" si="725"/>
        <v>0</v>
      </c>
      <c r="P3749" s="105">
        <f t="shared" si="726"/>
        <v>0</v>
      </c>
      <c r="Q3749" s="105">
        <f t="shared" si="727"/>
        <v>0</v>
      </c>
      <c r="R3749" s="105">
        <f t="shared" si="728"/>
        <v>0</v>
      </c>
      <c r="S3749" s="22" t="str">
        <f t="shared" si="713"/>
        <v/>
      </c>
      <c r="T3749" s="92">
        <f t="shared" si="729"/>
        <v>0</v>
      </c>
      <c r="U3749" s="92">
        <f t="shared" si="714"/>
        <v>0</v>
      </c>
      <c r="V3749" s="92">
        <f t="shared" si="715"/>
        <v>0</v>
      </c>
      <c r="W3749" s="92">
        <f t="shared" si="716"/>
        <v>0</v>
      </c>
      <c r="X3749" s="92">
        <f t="shared" si="717"/>
        <v>0</v>
      </c>
      <c r="Y3749" s="92">
        <f t="shared" si="718"/>
        <v>0</v>
      </c>
      <c r="Z3749" s="92">
        <f t="shared" si="719"/>
        <v>0</v>
      </c>
      <c r="AA3749" s="92">
        <f t="shared" si="720"/>
        <v>0</v>
      </c>
      <c r="AB3749" s="92">
        <f t="shared" si="721"/>
        <v>0</v>
      </c>
      <c r="AC3749" s="92">
        <f t="shared" si="722"/>
        <v>0</v>
      </c>
      <c r="AD3749" s="92">
        <f t="shared" si="723"/>
        <v>0</v>
      </c>
      <c r="AE3749" s="92">
        <f t="shared" si="724"/>
        <v>0</v>
      </c>
      <c r="AF3749" s="118">
        <f t="shared" si="730"/>
        <v>0</v>
      </c>
    </row>
    <row r="3750" spans="2:32" ht="21.95" customHeight="1" x14ac:dyDescent="0.25">
      <c r="B3750" s="36" t="str">
        <f>IF(Vendas5!D218="","",Vendas5!D218)</f>
        <v/>
      </c>
      <c r="C3750" s="36" t="str">
        <f>IF(Vendas5!E218="","",Vendas5!E218)</f>
        <v/>
      </c>
      <c r="D3750" s="36" t="str">
        <f>IF(Vendas5!F218="","",Vendas5!F218)</f>
        <v/>
      </c>
      <c r="E3750" s="36" t="str">
        <f>IF(Vendas5!G218="","",Vendas5!G218)</f>
        <v/>
      </c>
      <c r="F3750" s="36" t="str">
        <f>IF(Vendas5!H218="","",Vendas5!H218)</f>
        <v/>
      </c>
      <c r="G3750" s="36" t="str">
        <f>IF(Vendas5!I218="","",Vendas5!I218)</f>
        <v/>
      </c>
      <c r="H3750" s="36" t="str">
        <f>IF(Vendas5!J218="","",Vendas5!J218)</f>
        <v/>
      </c>
      <c r="I3750" s="36" t="str">
        <f>IF(Vendas5!K218="","",Vendas5!K218)</f>
        <v/>
      </c>
      <c r="J3750" s="36" t="str">
        <f>IF(Vendas5!L218="","",Vendas5!L218)</f>
        <v/>
      </c>
      <c r="K3750" s="36" t="str">
        <f>IF(Vendas5!M218="","",Vendas5!M218)</f>
        <v/>
      </c>
      <c r="L3750" s="36" t="str">
        <f>IF(Vendas5!N218="","",Vendas5!N218)</f>
        <v/>
      </c>
      <c r="M3750" s="36" t="str">
        <f>IF(Vendas5!O218="","",Vendas5!O218)</f>
        <v/>
      </c>
      <c r="N3750" s="36" t="str">
        <f>IF(Vendas5!P218="","",Vendas5!P218)</f>
        <v/>
      </c>
      <c r="O3750" s="42">
        <f t="shared" si="725"/>
        <v>0</v>
      </c>
      <c r="P3750" s="105">
        <f t="shared" si="726"/>
        <v>0</v>
      </c>
      <c r="Q3750" s="105">
        <f t="shared" si="727"/>
        <v>0</v>
      </c>
      <c r="R3750" s="105">
        <f t="shared" si="728"/>
        <v>0</v>
      </c>
      <c r="S3750" s="22" t="str">
        <f t="shared" si="713"/>
        <v/>
      </c>
      <c r="T3750" s="92">
        <f t="shared" si="729"/>
        <v>0</v>
      </c>
      <c r="U3750" s="92">
        <f t="shared" si="714"/>
        <v>0</v>
      </c>
      <c r="V3750" s="92">
        <f t="shared" si="715"/>
        <v>0</v>
      </c>
      <c r="W3750" s="92">
        <f t="shared" si="716"/>
        <v>0</v>
      </c>
      <c r="X3750" s="92">
        <f t="shared" si="717"/>
        <v>0</v>
      </c>
      <c r="Y3750" s="92">
        <f t="shared" si="718"/>
        <v>0</v>
      </c>
      <c r="Z3750" s="92">
        <f t="shared" si="719"/>
        <v>0</v>
      </c>
      <c r="AA3750" s="92">
        <f t="shared" si="720"/>
        <v>0</v>
      </c>
      <c r="AB3750" s="92">
        <f t="shared" si="721"/>
        <v>0</v>
      </c>
      <c r="AC3750" s="92">
        <f t="shared" si="722"/>
        <v>0</v>
      </c>
      <c r="AD3750" s="92">
        <f t="shared" si="723"/>
        <v>0</v>
      </c>
      <c r="AE3750" s="92">
        <f t="shared" si="724"/>
        <v>0</v>
      </c>
      <c r="AF3750" s="118">
        <f t="shared" si="730"/>
        <v>0</v>
      </c>
    </row>
    <row r="3751" spans="2:32" ht="21.95" customHeight="1" x14ac:dyDescent="0.25">
      <c r="B3751" s="36" t="str">
        <f>IF(Vendas5!D219="","",Vendas5!D219)</f>
        <v/>
      </c>
      <c r="C3751" s="36" t="str">
        <f>IF(Vendas5!E219="","",Vendas5!E219)</f>
        <v/>
      </c>
      <c r="D3751" s="36" t="str">
        <f>IF(Vendas5!F219="","",Vendas5!F219)</f>
        <v/>
      </c>
      <c r="E3751" s="36" t="str">
        <f>IF(Vendas5!G219="","",Vendas5!G219)</f>
        <v/>
      </c>
      <c r="F3751" s="36" t="str">
        <f>IF(Vendas5!H219="","",Vendas5!H219)</f>
        <v/>
      </c>
      <c r="G3751" s="36" t="str">
        <f>IF(Vendas5!I219="","",Vendas5!I219)</f>
        <v/>
      </c>
      <c r="H3751" s="36" t="str">
        <f>IF(Vendas5!J219="","",Vendas5!J219)</f>
        <v/>
      </c>
      <c r="I3751" s="36" t="str">
        <f>IF(Vendas5!K219="","",Vendas5!K219)</f>
        <v/>
      </c>
      <c r="J3751" s="36" t="str">
        <f>IF(Vendas5!L219="","",Vendas5!L219)</f>
        <v/>
      </c>
      <c r="K3751" s="36" t="str">
        <f>IF(Vendas5!M219="","",Vendas5!M219)</f>
        <v/>
      </c>
      <c r="L3751" s="36" t="str">
        <f>IF(Vendas5!N219="","",Vendas5!N219)</f>
        <v/>
      </c>
      <c r="M3751" s="36" t="str">
        <f>IF(Vendas5!O219="","",Vendas5!O219)</f>
        <v/>
      </c>
      <c r="N3751" s="36" t="str">
        <f>IF(Vendas5!P219="","",Vendas5!P219)</f>
        <v/>
      </c>
      <c r="O3751" s="42">
        <f t="shared" si="725"/>
        <v>0</v>
      </c>
      <c r="P3751" s="105">
        <f t="shared" si="726"/>
        <v>0</v>
      </c>
      <c r="Q3751" s="105">
        <f t="shared" si="727"/>
        <v>0</v>
      </c>
      <c r="R3751" s="105">
        <f t="shared" si="728"/>
        <v>0</v>
      </c>
      <c r="S3751" s="22" t="str">
        <f t="shared" si="713"/>
        <v/>
      </c>
      <c r="T3751" s="92">
        <f t="shared" si="729"/>
        <v>0</v>
      </c>
      <c r="U3751" s="92">
        <f t="shared" si="714"/>
        <v>0</v>
      </c>
      <c r="V3751" s="92">
        <f t="shared" si="715"/>
        <v>0</v>
      </c>
      <c r="W3751" s="92">
        <f t="shared" si="716"/>
        <v>0</v>
      </c>
      <c r="X3751" s="92">
        <f t="shared" si="717"/>
        <v>0</v>
      </c>
      <c r="Y3751" s="92">
        <f t="shared" si="718"/>
        <v>0</v>
      </c>
      <c r="Z3751" s="92">
        <f t="shared" si="719"/>
        <v>0</v>
      </c>
      <c r="AA3751" s="92">
        <f t="shared" si="720"/>
        <v>0</v>
      </c>
      <c r="AB3751" s="92">
        <f t="shared" si="721"/>
        <v>0</v>
      </c>
      <c r="AC3751" s="92">
        <f t="shared" si="722"/>
        <v>0</v>
      </c>
      <c r="AD3751" s="92">
        <f t="shared" si="723"/>
        <v>0</v>
      </c>
      <c r="AE3751" s="92">
        <f t="shared" si="724"/>
        <v>0</v>
      </c>
      <c r="AF3751" s="118">
        <f t="shared" si="730"/>
        <v>0</v>
      </c>
    </row>
    <row r="3752" spans="2:32" ht="21.95" customHeight="1" x14ac:dyDescent="0.25">
      <c r="B3752" s="36" t="str">
        <f>IF(Vendas5!D220="","",Vendas5!D220)</f>
        <v/>
      </c>
      <c r="C3752" s="36" t="str">
        <f>IF(Vendas5!E220="","",Vendas5!E220)</f>
        <v/>
      </c>
      <c r="D3752" s="36" t="str">
        <f>IF(Vendas5!F220="","",Vendas5!F220)</f>
        <v/>
      </c>
      <c r="E3752" s="36" t="str">
        <f>IF(Vendas5!G220="","",Vendas5!G220)</f>
        <v/>
      </c>
      <c r="F3752" s="36" t="str">
        <f>IF(Vendas5!H220="","",Vendas5!H220)</f>
        <v/>
      </c>
      <c r="G3752" s="36" t="str">
        <f>IF(Vendas5!I220="","",Vendas5!I220)</f>
        <v/>
      </c>
      <c r="H3752" s="36" t="str">
        <f>IF(Vendas5!J220="","",Vendas5!J220)</f>
        <v/>
      </c>
      <c r="I3752" s="36" t="str">
        <f>IF(Vendas5!K220="","",Vendas5!K220)</f>
        <v/>
      </c>
      <c r="J3752" s="36" t="str">
        <f>IF(Vendas5!L220="","",Vendas5!L220)</f>
        <v/>
      </c>
      <c r="K3752" s="36" t="str">
        <f>IF(Vendas5!M220="","",Vendas5!M220)</f>
        <v/>
      </c>
      <c r="L3752" s="36" t="str">
        <f>IF(Vendas5!N220="","",Vendas5!N220)</f>
        <v/>
      </c>
      <c r="M3752" s="36" t="str">
        <f>IF(Vendas5!O220="","",Vendas5!O220)</f>
        <v/>
      </c>
      <c r="N3752" s="36" t="str">
        <f>IF(Vendas5!P220="","",Vendas5!P220)</f>
        <v/>
      </c>
      <c r="O3752" s="42">
        <f t="shared" si="725"/>
        <v>0</v>
      </c>
      <c r="P3752" s="105">
        <f t="shared" si="726"/>
        <v>0</v>
      </c>
      <c r="Q3752" s="105">
        <f t="shared" si="727"/>
        <v>0</v>
      </c>
      <c r="R3752" s="105">
        <f t="shared" si="728"/>
        <v>0</v>
      </c>
      <c r="S3752" s="22" t="str">
        <f t="shared" si="713"/>
        <v/>
      </c>
      <c r="T3752" s="92">
        <f t="shared" si="729"/>
        <v>0</v>
      </c>
      <c r="U3752" s="92">
        <f t="shared" si="714"/>
        <v>0</v>
      </c>
      <c r="V3752" s="92">
        <f t="shared" si="715"/>
        <v>0</v>
      </c>
      <c r="W3752" s="92">
        <f t="shared" si="716"/>
        <v>0</v>
      </c>
      <c r="X3752" s="92">
        <f t="shared" si="717"/>
        <v>0</v>
      </c>
      <c r="Y3752" s="92">
        <f t="shared" si="718"/>
        <v>0</v>
      </c>
      <c r="Z3752" s="92">
        <f t="shared" si="719"/>
        <v>0</v>
      </c>
      <c r="AA3752" s="92">
        <f t="shared" si="720"/>
        <v>0</v>
      </c>
      <c r="AB3752" s="92">
        <f t="shared" si="721"/>
        <v>0</v>
      </c>
      <c r="AC3752" s="92">
        <f t="shared" si="722"/>
        <v>0</v>
      </c>
      <c r="AD3752" s="92">
        <f t="shared" si="723"/>
        <v>0</v>
      </c>
      <c r="AE3752" s="92">
        <f t="shared" si="724"/>
        <v>0</v>
      </c>
      <c r="AF3752" s="118">
        <f t="shared" si="730"/>
        <v>0</v>
      </c>
    </row>
    <row r="3753" spans="2:32" ht="21.95" customHeight="1" x14ac:dyDescent="0.25">
      <c r="B3753" s="36" t="str">
        <f>IF(Vendas5!D221="","",Vendas5!D221)</f>
        <v/>
      </c>
      <c r="C3753" s="36" t="str">
        <f>IF(Vendas5!E221="","",Vendas5!E221)</f>
        <v/>
      </c>
      <c r="D3753" s="36" t="str">
        <f>IF(Vendas5!F221="","",Vendas5!F221)</f>
        <v/>
      </c>
      <c r="E3753" s="36" t="str">
        <f>IF(Vendas5!G221="","",Vendas5!G221)</f>
        <v/>
      </c>
      <c r="F3753" s="36" t="str">
        <f>IF(Vendas5!H221="","",Vendas5!H221)</f>
        <v/>
      </c>
      <c r="G3753" s="36" t="str">
        <f>IF(Vendas5!I221="","",Vendas5!I221)</f>
        <v/>
      </c>
      <c r="H3753" s="36" t="str">
        <f>IF(Vendas5!J221="","",Vendas5!J221)</f>
        <v/>
      </c>
      <c r="I3753" s="36" t="str">
        <f>IF(Vendas5!K221="","",Vendas5!K221)</f>
        <v/>
      </c>
      <c r="J3753" s="36" t="str">
        <f>IF(Vendas5!L221="","",Vendas5!L221)</f>
        <v/>
      </c>
      <c r="K3753" s="36" t="str">
        <f>IF(Vendas5!M221="","",Vendas5!M221)</f>
        <v/>
      </c>
      <c r="L3753" s="36" t="str">
        <f>IF(Vendas5!N221="","",Vendas5!N221)</f>
        <v/>
      </c>
      <c r="M3753" s="36" t="str">
        <f>IF(Vendas5!O221="","",Vendas5!O221)</f>
        <v/>
      </c>
      <c r="N3753" s="36" t="str">
        <f>IF(Vendas5!P221="","",Vendas5!P221)</f>
        <v/>
      </c>
      <c r="O3753" s="42">
        <f t="shared" si="725"/>
        <v>0</v>
      </c>
      <c r="P3753" s="105">
        <f t="shared" si="726"/>
        <v>0</v>
      </c>
      <c r="Q3753" s="105">
        <f t="shared" si="727"/>
        <v>0</v>
      </c>
      <c r="R3753" s="105">
        <f t="shared" si="728"/>
        <v>0</v>
      </c>
      <c r="S3753" s="22" t="str">
        <f t="shared" si="713"/>
        <v/>
      </c>
      <c r="T3753" s="92">
        <f t="shared" si="729"/>
        <v>0</v>
      </c>
      <c r="U3753" s="92">
        <f t="shared" si="714"/>
        <v>0</v>
      </c>
      <c r="V3753" s="92">
        <f t="shared" si="715"/>
        <v>0</v>
      </c>
      <c r="W3753" s="92">
        <f t="shared" si="716"/>
        <v>0</v>
      </c>
      <c r="X3753" s="92">
        <f t="shared" si="717"/>
        <v>0</v>
      </c>
      <c r="Y3753" s="92">
        <f t="shared" si="718"/>
        <v>0</v>
      </c>
      <c r="Z3753" s="92">
        <f t="shared" si="719"/>
        <v>0</v>
      </c>
      <c r="AA3753" s="92">
        <f t="shared" si="720"/>
        <v>0</v>
      </c>
      <c r="AB3753" s="92">
        <f t="shared" si="721"/>
        <v>0</v>
      </c>
      <c r="AC3753" s="92">
        <f t="shared" si="722"/>
        <v>0</v>
      </c>
      <c r="AD3753" s="92">
        <f t="shared" si="723"/>
        <v>0</v>
      </c>
      <c r="AE3753" s="92">
        <f t="shared" si="724"/>
        <v>0</v>
      </c>
      <c r="AF3753" s="118">
        <f t="shared" si="730"/>
        <v>0</v>
      </c>
    </row>
    <row r="3754" spans="2:32" ht="21.95" customHeight="1" x14ac:dyDescent="0.25">
      <c r="B3754" s="36" t="str">
        <f>IF(Vendas5!D222="","",Vendas5!D222)</f>
        <v/>
      </c>
      <c r="C3754" s="36" t="str">
        <f>IF(Vendas5!E222="","",Vendas5!E222)</f>
        <v/>
      </c>
      <c r="D3754" s="36" t="str">
        <f>IF(Vendas5!F222="","",Vendas5!F222)</f>
        <v/>
      </c>
      <c r="E3754" s="36" t="str">
        <f>IF(Vendas5!G222="","",Vendas5!G222)</f>
        <v/>
      </c>
      <c r="F3754" s="36" t="str">
        <f>IF(Vendas5!H222="","",Vendas5!H222)</f>
        <v/>
      </c>
      <c r="G3754" s="36" t="str">
        <f>IF(Vendas5!I222="","",Vendas5!I222)</f>
        <v/>
      </c>
      <c r="H3754" s="36" t="str">
        <f>IF(Vendas5!J222="","",Vendas5!J222)</f>
        <v/>
      </c>
      <c r="I3754" s="36" t="str">
        <f>IF(Vendas5!K222="","",Vendas5!K222)</f>
        <v/>
      </c>
      <c r="J3754" s="36" t="str">
        <f>IF(Vendas5!L222="","",Vendas5!L222)</f>
        <v/>
      </c>
      <c r="K3754" s="36" t="str">
        <f>IF(Vendas5!M222="","",Vendas5!M222)</f>
        <v/>
      </c>
      <c r="L3754" s="36" t="str">
        <f>IF(Vendas5!N222="","",Vendas5!N222)</f>
        <v/>
      </c>
      <c r="M3754" s="36" t="str">
        <f>IF(Vendas5!O222="","",Vendas5!O222)</f>
        <v/>
      </c>
      <c r="N3754" s="36" t="str">
        <f>IF(Vendas5!P222="","",Vendas5!P222)</f>
        <v/>
      </c>
      <c r="O3754" s="42">
        <f t="shared" si="725"/>
        <v>0</v>
      </c>
      <c r="P3754" s="105">
        <f t="shared" si="726"/>
        <v>0</v>
      </c>
      <c r="Q3754" s="105">
        <f t="shared" si="727"/>
        <v>0</v>
      </c>
      <c r="R3754" s="105">
        <f t="shared" si="728"/>
        <v>0</v>
      </c>
      <c r="S3754" s="22" t="str">
        <f t="shared" si="713"/>
        <v/>
      </c>
      <c r="T3754" s="92">
        <f t="shared" si="729"/>
        <v>0</v>
      </c>
      <c r="U3754" s="92">
        <f t="shared" si="714"/>
        <v>0</v>
      </c>
      <c r="V3754" s="92">
        <f t="shared" si="715"/>
        <v>0</v>
      </c>
      <c r="W3754" s="92">
        <f t="shared" si="716"/>
        <v>0</v>
      </c>
      <c r="X3754" s="92">
        <f t="shared" si="717"/>
        <v>0</v>
      </c>
      <c r="Y3754" s="92">
        <f t="shared" si="718"/>
        <v>0</v>
      </c>
      <c r="Z3754" s="92">
        <f t="shared" si="719"/>
        <v>0</v>
      </c>
      <c r="AA3754" s="92">
        <f t="shared" si="720"/>
        <v>0</v>
      </c>
      <c r="AB3754" s="92">
        <f t="shared" si="721"/>
        <v>0</v>
      </c>
      <c r="AC3754" s="92">
        <f t="shared" si="722"/>
        <v>0</v>
      </c>
      <c r="AD3754" s="92">
        <f t="shared" si="723"/>
        <v>0</v>
      </c>
      <c r="AE3754" s="92">
        <f t="shared" si="724"/>
        <v>0</v>
      </c>
      <c r="AF3754" s="118">
        <f t="shared" si="730"/>
        <v>0</v>
      </c>
    </row>
    <row r="3755" spans="2:32" ht="21.95" customHeight="1" x14ac:dyDescent="0.25">
      <c r="B3755" s="36" t="str">
        <f>IF(Vendas5!D223="","",Vendas5!D223)</f>
        <v/>
      </c>
      <c r="C3755" s="36" t="str">
        <f>IF(Vendas5!E223="","",Vendas5!E223)</f>
        <v/>
      </c>
      <c r="D3755" s="36" t="str">
        <f>IF(Vendas5!F223="","",Vendas5!F223)</f>
        <v/>
      </c>
      <c r="E3755" s="36" t="str">
        <f>IF(Vendas5!G223="","",Vendas5!G223)</f>
        <v/>
      </c>
      <c r="F3755" s="36" t="str">
        <f>IF(Vendas5!H223="","",Vendas5!H223)</f>
        <v/>
      </c>
      <c r="G3755" s="36" t="str">
        <f>IF(Vendas5!I223="","",Vendas5!I223)</f>
        <v/>
      </c>
      <c r="H3755" s="36" t="str">
        <f>IF(Vendas5!J223="","",Vendas5!J223)</f>
        <v/>
      </c>
      <c r="I3755" s="36" t="str">
        <f>IF(Vendas5!K223="","",Vendas5!K223)</f>
        <v/>
      </c>
      <c r="J3755" s="36" t="str">
        <f>IF(Vendas5!L223="","",Vendas5!L223)</f>
        <v/>
      </c>
      <c r="K3755" s="36" t="str">
        <f>IF(Vendas5!M223="","",Vendas5!M223)</f>
        <v/>
      </c>
      <c r="L3755" s="36" t="str">
        <f>IF(Vendas5!N223="","",Vendas5!N223)</f>
        <v/>
      </c>
      <c r="M3755" s="36" t="str">
        <f>IF(Vendas5!O223="","",Vendas5!O223)</f>
        <v/>
      </c>
      <c r="N3755" s="36" t="str">
        <f>IF(Vendas5!P223="","",Vendas5!P223)</f>
        <v/>
      </c>
      <c r="O3755" s="42">
        <f t="shared" si="725"/>
        <v>0</v>
      </c>
      <c r="P3755" s="105">
        <f t="shared" si="726"/>
        <v>0</v>
      </c>
      <c r="Q3755" s="105">
        <f t="shared" si="727"/>
        <v>0</v>
      </c>
      <c r="R3755" s="105">
        <f t="shared" si="728"/>
        <v>0</v>
      </c>
      <c r="S3755" s="22" t="str">
        <f t="shared" si="713"/>
        <v/>
      </c>
      <c r="T3755" s="92">
        <f t="shared" si="729"/>
        <v>0</v>
      </c>
      <c r="U3755" s="92">
        <f t="shared" si="714"/>
        <v>0</v>
      </c>
      <c r="V3755" s="92">
        <f t="shared" si="715"/>
        <v>0</v>
      </c>
      <c r="W3755" s="92">
        <f t="shared" si="716"/>
        <v>0</v>
      </c>
      <c r="X3755" s="92">
        <f t="shared" si="717"/>
        <v>0</v>
      </c>
      <c r="Y3755" s="92">
        <f t="shared" si="718"/>
        <v>0</v>
      </c>
      <c r="Z3755" s="92">
        <f t="shared" si="719"/>
        <v>0</v>
      </c>
      <c r="AA3755" s="92">
        <f t="shared" si="720"/>
        <v>0</v>
      </c>
      <c r="AB3755" s="92">
        <f t="shared" si="721"/>
        <v>0</v>
      </c>
      <c r="AC3755" s="92">
        <f t="shared" si="722"/>
        <v>0</v>
      </c>
      <c r="AD3755" s="92">
        <f t="shared" si="723"/>
        <v>0</v>
      </c>
      <c r="AE3755" s="92">
        <f t="shared" si="724"/>
        <v>0</v>
      </c>
      <c r="AF3755" s="118">
        <f t="shared" si="730"/>
        <v>0</v>
      </c>
    </row>
    <row r="3756" spans="2:32" ht="21.95" customHeight="1" x14ac:dyDescent="0.25">
      <c r="B3756" s="36" t="str">
        <f>IF(Vendas5!D224="","",Vendas5!D224)</f>
        <v/>
      </c>
      <c r="C3756" s="36" t="str">
        <f>IF(Vendas5!E224="","",Vendas5!E224)</f>
        <v/>
      </c>
      <c r="D3756" s="36" t="str">
        <f>IF(Vendas5!F224="","",Vendas5!F224)</f>
        <v/>
      </c>
      <c r="E3756" s="36" t="str">
        <f>IF(Vendas5!G224="","",Vendas5!G224)</f>
        <v/>
      </c>
      <c r="F3756" s="36" t="str">
        <f>IF(Vendas5!H224="","",Vendas5!H224)</f>
        <v/>
      </c>
      <c r="G3756" s="36" t="str">
        <f>IF(Vendas5!I224="","",Vendas5!I224)</f>
        <v/>
      </c>
      <c r="H3756" s="36" t="str">
        <f>IF(Vendas5!J224="","",Vendas5!J224)</f>
        <v/>
      </c>
      <c r="I3756" s="36" t="str">
        <f>IF(Vendas5!K224="","",Vendas5!K224)</f>
        <v/>
      </c>
      <c r="J3756" s="36" t="str">
        <f>IF(Vendas5!L224="","",Vendas5!L224)</f>
        <v/>
      </c>
      <c r="K3756" s="36" t="str">
        <f>IF(Vendas5!M224="","",Vendas5!M224)</f>
        <v/>
      </c>
      <c r="L3756" s="36" t="str">
        <f>IF(Vendas5!N224="","",Vendas5!N224)</f>
        <v/>
      </c>
      <c r="M3756" s="36" t="str">
        <f>IF(Vendas5!O224="","",Vendas5!O224)</f>
        <v/>
      </c>
      <c r="N3756" s="36" t="str">
        <f>IF(Vendas5!P224="","",Vendas5!P224)</f>
        <v/>
      </c>
      <c r="O3756" s="42">
        <f t="shared" si="725"/>
        <v>0</v>
      </c>
      <c r="P3756" s="105">
        <f t="shared" si="726"/>
        <v>0</v>
      </c>
      <c r="Q3756" s="105">
        <f t="shared" si="727"/>
        <v>0</v>
      </c>
      <c r="R3756" s="105">
        <f t="shared" si="728"/>
        <v>0</v>
      </c>
      <c r="S3756" s="22" t="str">
        <f t="shared" si="713"/>
        <v/>
      </c>
      <c r="T3756" s="92">
        <f t="shared" si="729"/>
        <v>0</v>
      </c>
      <c r="U3756" s="92">
        <f t="shared" si="714"/>
        <v>0</v>
      </c>
      <c r="V3756" s="92">
        <f t="shared" si="715"/>
        <v>0</v>
      </c>
      <c r="W3756" s="92">
        <f t="shared" si="716"/>
        <v>0</v>
      </c>
      <c r="X3756" s="92">
        <f t="shared" si="717"/>
        <v>0</v>
      </c>
      <c r="Y3756" s="92">
        <f t="shared" si="718"/>
        <v>0</v>
      </c>
      <c r="Z3756" s="92">
        <f t="shared" si="719"/>
        <v>0</v>
      </c>
      <c r="AA3756" s="92">
        <f t="shared" si="720"/>
        <v>0</v>
      </c>
      <c r="AB3756" s="92">
        <f t="shared" si="721"/>
        <v>0</v>
      </c>
      <c r="AC3756" s="92">
        <f t="shared" si="722"/>
        <v>0</v>
      </c>
      <c r="AD3756" s="92">
        <f t="shared" si="723"/>
        <v>0</v>
      </c>
      <c r="AE3756" s="92">
        <f t="shared" si="724"/>
        <v>0</v>
      </c>
      <c r="AF3756" s="118">
        <f t="shared" si="730"/>
        <v>0</v>
      </c>
    </row>
    <row r="3757" spans="2:32" ht="21.95" customHeight="1" x14ac:dyDescent="0.25">
      <c r="B3757" s="36" t="str">
        <f>IF(Vendas5!D225="","",Vendas5!D225)</f>
        <v/>
      </c>
      <c r="C3757" s="36" t="str">
        <f>IF(Vendas5!E225="","",Vendas5!E225)</f>
        <v/>
      </c>
      <c r="D3757" s="36" t="str">
        <f>IF(Vendas5!F225="","",Vendas5!F225)</f>
        <v/>
      </c>
      <c r="E3757" s="36" t="str">
        <f>IF(Vendas5!G225="","",Vendas5!G225)</f>
        <v/>
      </c>
      <c r="F3757" s="36" t="str">
        <f>IF(Vendas5!H225="","",Vendas5!H225)</f>
        <v/>
      </c>
      <c r="G3757" s="36" t="str">
        <f>IF(Vendas5!I225="","",Vendas5!I225)</f>
        <v/>
      </c>
      <c r="H3757" s="36" t="str">
        <f>IF(Vendas5!J225="","",Vendas5!J225)</f>
        <v/>
      </c>
      <c r="I3757" s="36" t="str">
        <f>IF(Vendas5!K225="","",Vendas5!K225)</f>
        <v/>
      </c>
      <c r="J3757" s="36" t="str">
        <f>IF(Vendas5!L225="","",Vendas5!L225)</f>
        <v/>
      </c>
      <c r="K3757" s="36" t="str">
        <f>IF(Vendas5!M225="","",Vendas5!M225)</f>
        <v/>
      </c>
      <c r="L3757" s="36" t="str">
        <f>IF(Vendas5!N225="","",Vendas5!N225)</f>
        <v/>
      </c>
      <c r="M3757" s="36" t="str">
        <f>IF(Vendas5!O225="","",Vendas5!O225)</f>
        <v/>
      </c>
      <c r="N3757" s="36" t="str">
        <f>IF(Vendas5!P225="","",Vendas5!P225)</f>
        <v/>
      </c>
      <c r="O3757" s="42">
        <f t="shared" si="725"/>
        <v>0</v>
      </c>
      <c r="P3757" s="105">
        <f t="shared" si="726"/>
        <v>0</v>
      </c>
      <c r="Q3757" s="105">
        <f t="shared" si="727"/>
        <v>0</v>
      </c>
      <c r="R3757" s="105">
        <f t="shared" si="728"/>
        <v>0</v>
      </c>
      <c r="S3757" s="22" t="str">
        <f t="shared" si="713"/>
        <v/>
      </c>
      <c r="T3757" s="92">
        <f t="shared" si="729"/>
        <v>0</v>
      </c>
      <c r="U3757" s="92">
        <f t="shared" si="714"/>
        <v>0</v>
      </c>
      <c r="V3757" s="92">
        <f t="shared" si="715"/>
        <v>0</v>
      </c>
      <c r="W3757" s="92">
        <f t="shared" si="716"/>
        <v>0</v>
      </c>
      <c r="X3757" s="92">
        <f t="shared" si="717"/>
        <v>0</v>
      </c>
      <c r="Y3757" s="92">
        <f t="shared" si="718"/>
        <v>0</v>
      </c>
      <c r="Z3757" s="92">
        <f t="shared" si="719"/>
        <v>0</v>
      </c>
      <c r="AA3757" s="92">
        <f t="shared" si="720"/>
        <v>0</v>
      </c>
      <c r="AB3757" s="92">
        <f t="shared" si="721"/>
        <v>0</v>
      </c>
      <c r="AC3757" s="92">
        <f t="shared" si="722"/>
        <v>0</v>
      </c>
      <c r="AD3757" s="92">
        <f t="shared" si="723"/>
        <v>0</v>
      </c>
      <c r="AE3757" s="92">
        <f t="shared" si="724"/>
        <v>0</v>
      </c>
      <c r="AF3757" s="118">
        <f t="shared" si="730"/>
        <v>0</v>
      </c>
    </row>
    <row r="3758" spans="2:32" ht="21.95" customHeight="1" x14ac:dyDescent="0.25">
      <c r="B3758" s="36" t="str">
        <f>IF(Vendas5!D226="","",Vendas5!D226)</f>
        <v/>
      </c>
      <c r="C3758" s="36" t="str">
        <f>IF(Vendas5!E226="","",Vendas5!E226)</f>
        <v/>
      </c>
      <c r="D3758" s="36" t="str">
        <f>IF(Vendas5!F226="","",Vendas5!F226)</f>
        <v/>
      </c>
      <c r="E3758" s="36" t="str">
        <f>IF(Vendas5!G226="","",Vendas5!G226)</f>
        <v/>
      </c>
      <c r="F3758" s="36" t="str">
        <f>IF(Vendas5!H226="","",Vendas5!H226)</f>
        <v/>
      </c>
      <c r="G3758" s="36" t="str">
        <f>IF(Vendas5!I226="","",Vendas5!I226)</f>
        <v/>
      </c>
      <c r="H3758" s="36" t="str">
        <f>IF(Vendas5!J226="","",Vendas5!J226)</f>
        <v/>
      </c>
      <c r="I3758" s="36" t="str">
        <f>IF(Vendas5!K226="","",Vendas5!K226)</f>
        <v/>
      </c>
      <c r="J3758" s="36" t="str">
        <f>IF(Vendas5!L226="","",Vendas5!L226)</f>
        <v/>
      </c>
      <c r="K3758" s="36" t="str">
        <f>IF(Vendas5!M226="","",Vendas5!M226)</f>
        <v/>
      </c>
      <c r="L3758" s="36" t="str">
        <f>IF(Vendas5!N226="","",Vendas5!N226)</f>
        <v/>
      </c>
      <c r="M3758" s="36" t="str">
        <f>IF(Vendas5!O226="","",Vendas5!O226)</f>
        <v/>
      </c>
      <c r="N3758" s="36" t="str">
        <f>IF(Vendas5!P226="","",Vendas5!P226)</f>
        <v/>
      </c>
      <c r="O3758" s="42">
        <f t="shared" si="725"/>
        <v>0</v>
      </c>
      <c r="P3758" s="105">
        <f t="shared" si="726"/>
        <v>0</v>
      </c>
      <c r="Q3758" s="105">
        <f t="shared" si="727"/>
        <v>0</v>
      </c>
      <c r="R3758" s="105">
        <f t="shared" si="728"/>
        <v>0</v>
      </c>
      <c r="S3758" s="22" t="str">
        <f t="shared" si="713"/>
        <v/>
      </c>
      <c r="T3758" s="92">
        <f t="shared" si="729"/>
        <v>0</v>
      </c>
      <c r="U3758" s="92">
        <f t="shared" si="714"/>
        <v>0</v>
      </c>
      <c r="V3758" s="92">
        <f t="shared" si="715"/>
        <v>0</v>
      </c>
      <c r="W3758" s="92">
        <f t="shared" si="716"/>
        <v>0</v>
      </c>
      <c r="X3758" s="92">
        <f t="shared" si="717"/>
        <v>0</v>
      </c>
      <c r="Y3758" s="92">
        <f t="shared" si="718"/>
        <v>0</v>
      </c>
      <c r="Z3758" s="92">
        <f t="shared" si="719"/>
        <v>0</v>
      </c>
      <c r="AA3758" s="92">
        <f t="shared" si="720"/>
        <v>0</v>
      </c>
      <c r="AB3758" s="92">
        <f t="shared" si="721"/>
        <v>0</v>
      </c>
      <c r="AC3758" s="92">
        <f t="shared" si="722"/>
        <v>0</v>
      </c>
      <c r="AD3758" s="92">
        <f t="shared" si="723"/>
        <v>0</v>
      </c>
      <c r="AE3758" s="92">
        <f t="shared" si="724"/>
        <v>0</v>
      </c>
      <c r="AF3758" s="118">
        <f t="shared" si="730"/>
        <v>0</v>
      </c>
    </row>
    <row r="3759" spans="2:32" ht="21.95" customHeight="1" x14ac:dyDescent="0.25">
      <c r="B3759" s="36" t="str">
        <f>IF(Vendas5!D227="","",Vendas5!D227)</f>
        <v/>
      </c>
      <c r="C3759" s="36" t="str">
        <f>IF(Vendas5!E227="","",Vendas5!E227)</f>
        <v/>
      </c>
      <c r="D3759" s="36" t="str">
        <f>IF(Vendas5!F227="","",Vendas5!F227)</f>
        <v/>
      </c>
      <c r="E3759" s="36" t="str">
        <f>IF(Vendas5!G227="","",Vendas5!G227)</f>
        <v/>
      </c>
      <c r="F3759" s="36" t="str">
        <f>IF(Vendas5!H227="","",Vendas5!H227)</f>
        <v/>
      </c>
      <c r="G3759" s="36" t="str">
        <f>IF(Vendas5!I227="","",Vendas5!I227)</f>
        <v/>
      </c>
      <c r="H3759" s="36" t="str">
        <f>IF(Vendas5!J227="","",Vendas5!J227)</f>
        <v/>
      </c>
      <c r="I3759" s="36" t="str">
        <f>IF(Vendas5!K227="","",Vendas5!K227)</f>
        <v/>
      </c>
      <c r="J3759" s="36" t="str">
        <f>IF(Vendas5!L227="","",Vendas5!L227)</f>
        <v/>
      </c>
      <c r="K3759" s="36" t="str">
        <f>IF(Vendas5!M227="","",Vendas5!M227)</f>
        <v/>
      </c>
      <c r="L3759" s="36" t="str">
        <f>IF(Vendas5!N227="","",Vendas5!N227)</f>
        <v/>
      </c>
      <c r="M3759" s="36" t="str">
        <f>IF(Vendas5!O227="","",Vendas5!O227)</f>
        <v/>
      </c>
      <c r="N3759" s="36" t="str">
        <f>IF(Vendas5!P227="","",Vendas5!P227)</f>
        <v/>
      </c>
      <c r="O3759" s="42">
        <f t="shared" si="725"/>
        <v>0</v>
      </c>
      <c r="P3759" s="105">
        <f t="shared" si="726"/>
        <v>0</v>
      </c>
      <c r="Q3759" s="105">
        <f t="shared" si="727"/>
        <v>0</v>
      </c>
      <c r="R3759" s="105">
        <f t="shared" si="728"/>
        <v>0</v>
      </c>
      <c r="S3759" s="22" t="str">
        <f t="shared" si="713"/>
        <v/>
      </c>
      <c r="T3759" s="92">
        <f t="shared" si="729"/>
        <v>0</v>
      </c>
      <c r="U3759" s="92">
        <f t="shared" si="714"/>
        <v>0</v>
      </c>
      <c r="V3759" s="92">
        <f t="shared" si="715"/>
        <v>0</v>
      </c>
      <c r="W3759" s="92">
        <f t="shared" si="716"/>
        <v>0</v>
      </c>
      <c r="X3759" s="92">
        <f t="shared" si="717"/>
        <v>0</v>
      </c>
      <c r="Y3759" s="92">
        <f t="shared" si="718"/>
        <v>0</v>
      </c>
      <c r="Z3759" s="92">
        <f t="shared" si="719"/>
        <v>0</v>
      </c>
      <c r="AA3759" s="92">
        <f t="shared" si="720"/>
        <v>0</v>
      </c>
      <c r="AB3759" s="92">
        <f t="shared" si="721"/>
        <v>0</v>
      </c>
      <c r="AC3759" s="92">
        <f t="shared" si="722"/>
        <v>0</v>
      </c>
      <c r="AD3759" s="92">
        <f t="shared" si="723"/>
        <v>0</v>
      </c>
      <c r="AE3759" s="92">
        <f t="shared" si="724"/>
        <v>0</v>
      </c>
      <c r="AF3759" s="118">
        <f t="shared" si="730"/>
        <v>0</v>
      </c>
    </row>
    <row r="3760" spans="2:32" ht="21.95" customHeight="1" x14ac:dyDescent="0.25">
      <c r="B3760" s="36" t="str">
        <f>IF(Vendas5!D228="","",Vendas5!D228)</f>
        <v/>
      </c>
      <c r="C3760" s="36" t="str">
        <f>IF(Vendas5!E228="","",Vendas5!E228)</f>
        <v/>
      </c>
      <c r="D3760" s="36" t="str">
        <f>IF(Vendas5!F228="","",Vendas5!F228)</f>
        <v/>
      </c>
      <c r="E3760" s="36" t="str">
        <f>IF(Vendas5!G228="","",Vendas5!G228)</f>
        <v/>
      </c>
      <c r="F3760" s="36" t="str">
        <f>IF(Vendas5!H228="","",Vendas5!H228)</f>
        <v/>
      </c>
      <c r="G3760" s="36" t="str">
        <f>IF(Vendas5!I228="","",Vendas5!I228)</f>
        <v/>
      </c>
      <c r="H3760" s="36" t="str">
        <f>IF(Vendas5!J228="","",Vendas5!J228)</f>
        <v/>
      </c>
      <c r="I3760" s="36" t="str">
        <f>IF(Vendas5!K228="","",Vendas5!K228)</f>
        <v/>
      </c>
      <c r="J3760" s="36" t="str">
        <f>IF(Vendas5!L228="","",Vendas5!L228)</f>
        <v/>
      </c>
      <c r="K3760" s="36" t="str">
        <f>IF(Vendas5!M228="","",Vendas5!M228)</f>
        <v/>
      </c>
      <c r="L3760" s="36" t="str">
        <f>IF(Vendas5!N228="","",Vendas5!N228)</f>
        <v/>
      </c>
      <c r="M3760" s="36" t="str">
        <f>IF(Vendas5!O228="","",Vendas5!O228)</f>
        <v/>
      </c>
      <c r="N3760" s="36" t="str">
        <f>IF(Vendas5!P228="","",Vendas5!P228)</f>
        <v/>
      </c>
      <c r="O3760" s="42">
        <f t="shared" si="725"/>
        <v>0</v>
      </c>
      <c r="P3760" s="105">
        <f t="shared" si="726"/>
        <v>0</v>
      </c>
      <c r="Q3760" s="105">
        <f t="shared" si="727"/>
        <v>0</v>
      </c>
      <c r="R3760" s="105">
        <f t="shared" si="728"/>
        <v>0</v>
      </c>
      <c r="S3760" s="22" t="str">
        <f t="shared" si="713"/>
        <v/>
      </c>
      <c r="T3760" s="92">
        <f t="shared" si="729"/>
        <v>0</v>
      </c>
      <c r="U3760" s="92">
        <f t="shared" si="714"/>
        <v>0</v>
      </c>
      <c r="V3760" s="92">
        <f t="shared" si="715"/>
        <v>0</v>
      </c>
      <c r="W3760" s="92">
        <f t="shared" si="716"/>
        <v>0</v>
      </c>
      <c r="X3760" s="92">
        <f t="shared" si="717"/>
        <v>0</v>
      </c>
      <c r="Y3760" s="92">
        <f t="shared" si="718"/>
        <v>0</v>
      </c>
      <c r="Z3760" s="92">
        <f t="shared" si="719"/>
        <v>0</v>
      </c>
      <c r="AA3760" s="92">
        <f t="shared" si="720"/>
        <v>0</v>
      </c>
      <c r="AB3760" s="92">
        <f t="shared" si="721"/>
        <v>0</v>
      </c>
      <c r="AC3760" s="92">
        <f t="shared" si="722"/>
        <v>0</v>
      </c>
      <c r="AD3760" s="92">
        <f t="shared" si="723"/>
        <v>0</v>
      </c>
      <c r="AE3760" s="92">
        <f t="shared" si="724"/>
        <v>0</v>
      </c>
      <c r="AF3760" s="118">
        <f t="shared" si="730"/>
        <v>0</v>
      </c>
    </row>
    <row r="3761" spans="2:32" ht="21.95" customHeight="1" x14ac:dyDescent="0.25">
      <c r="B3761" s="36" t="str">
        <f>IF(Vendas5!D229="","",Vendas5!D229)</f>
        <v/>
      </c>
      <c r="C3761" s="36" t="str">
        <f>IF(Vendas5!E229="","",Vendas5!E229)</f>
        <v/>
      </c>
      <c r="D3761" s="36" t="str">
        <f>IF(Vendas5!F229="","",Vendas5!F229)</f>
        <v/>
      </c>
      <c r="E3761" s="36" t="str">
        <f>IF(Vendas5!G229="","",Vendas5!G229)</f>
        <v/>
      </c>
      <c r="F3761" s="36" t="str">
        <f>IF(Vendas5!H229="","",Vendas5!H229)</f>
        <v/>
      </c>
      <c r="G3761" s="36" t="str">
        <f>IF(Vendas5!I229="","",Vendas5!I229)</f>
        <v/>
      </c>
      <c r="H3761" s="36" t="str">
        <f>IF(Vendas5!J229="","",Vendas5!J229)</f>
        <v/>
      </c>
      <c r="I3761" s="36" t="str">
        <f>IF(Vendas5!K229="","",Vendas5!K229)</f>
        <v/>
      </c>
      <c r="J3761" s="36" t="str">
        <f>IF(Vendas5!L229="","",Vendas5!L229)</f>
        <v/>
      </c>
      <c r="K3761" s="36" t="str">
        <f>IF(Vendas5!M229="","",Vendas5!M229)</f>
        <v/>
      </c>
      <c r="L3761" s="36" t="str">
        <f>IF(Vendas5!N229="","",Vendas5!N229)</f>
        <v/>
      </c>
      <c r="M3761" s="36" t="str">
        <f>IF(Vendas5!O229="","",Vendas5!O229)</f>
        <v/>
      </c>
      <c r="N3761" s="36" t="str">
        <f>IF(Vendas5!P229="","",Vendas5!P229)</f>
        <v/>
      </c>
      <c r="O3761" s="42">
        <f t="shared" si="725"/>
        <v>0</v>
      </c>
      <c r="P3761" s="105">
        <f t="shared" si="726"/>
        <v>0</v>
      </c>
      <c r="Q3761" s="105">
        <f t="shared" si="727"/>
        <v>0</v>
      </c>
      <c r="R3761" s="105">
        <f t="shared" si="728"/>
        <v>0</v>
      </c>
      <c r="S3761" s="22" t="str">
        <f t="shared" si="713"/>
        <v/>
      </c>
      <c r="T3761" s="92">
        <f t="shared" si="729"/>
        <v>0</v>
      </c>
      <c r="U3761" s="92">
        <f t="shared" si="714"/>
        <v>0</v>
      </c>
      <c r="V3761" s="92">
        <f t="shared" si="715"/>
        <v>0</v>
      </c>
      <c r="W3761" s="92">
        <f t="shared" si="716"/>
        <v>0</v>
      </c>
      <c r="X3761" s="92">
        <f t="shared" si="717"/>
        <v>0</v>
      </c>
      <c r="Y3761" s="92">
        <f t="shared" si="718"/>
        <v>0</v>
      </c>
      <c r="Z3761" s="92">
        <f t="shared" si="719"/>
        <v>0</v>
      </c>
      <c r="AA3761" s="92">
        <f t="shared" si="720"/>
        <v>0</v>
      </c>
      <c r="AB3761" s="92">
        <f t="shared" si="721"/>
        <v>0</v>
      </c>
      <c r="AC3761" s="92">
        <f t="shared" si="722"/>
        <v>0</v>
      </c>
      <c r="AD3761" s="92">
        <f t="shared" si="723"/>
        <v>0</v>
      </c>
      <c r="AE3761" s="92">
        <f t="shared" si="724"/>
        <v>0</v>
      </c>
      <c r="AF3761" s="118">
        <f t="shared" si="730"/>
        <v>0</v>
      </c>
    </row>
    <row r="3762" spans="2:32" ht="21.95" customHeight="1" x14ac:dyDescent="0.25">
      <c r="B3762" s="36" t="str">
        <f>IF(Vendas5!D230="","",Vendas5!D230)</f>
        <v/>
      </c>
      <c r="C3762" s="36" t="str">
        <f>IF(Vendas5!E230="","",Vendas5!E230)</f>
        <v/>
      </c>
      <c r="D3762" s="36" t="str">
        <f>IF(Vendas5!F230="","",Vendas5!F230)</f>
        <v/>
      </c>
      <c r="E3762" s="36" t="str">
        <f>IF(Vendas5!G230="","",Vendas5!G230)</f>
        <v/>
      </c>
      <c r="F3762" s="36" t="str">
        <f>IF(Vendas5!H230="","",Vendas5!H230)</f>
        <v/>
      </c>
      <c r="G3762" s="36" t="str">
        <f>IF(Vendas5!I230="","",Vendas5!I230)</f>
        <v/>
      </c>
      <c r="H3762" s="36" t="str">
        <f>IF(Vendas5!J230="","",Vendas5!J230)</f>
        <v/>
      </c>
      <c r="I3762" s="36" t="str">
        <f>IF(Vendas5!K230="","",Vendas5!K230)</f>
        <v/>
      </c>
      <c r="J3762" s="36" t="str">
        <f>IF(Vendas5!L230="","",Vendas5!L230)</f>
        <v/>
      </c>
      <c r="K3762" s="36" t="str">
        <f>IF(Vendas5!M230="","",Vendas5!M230)</f>
        <v/>
      </c>
      <c r="L3762" s="36" t="str">
        <f>IF(Vendas5!N230="","",Vendas5!N230)</f>
        <v/>
      </c>
      <c r="M3762" s="36" t="str">
        <f>IF(Vendas5!O230="","",Vendas5!O230)</f>
        <v/>
      </c>
      <c r="N3762" s="36" t="str">
        <f>IF(Vendas5!P230="","",Vendas5!P230)</f>
        <v/>
      </c>
      <c r="O3762" s="42">
        <f t="shared" si="725"/>
        <v>0</v>
      </c>
      <c r="P3762" s="105">
        <f t="shared" si="726"/>
        <v>0</v>
      </c>
      <c r="Q3762" s="105">
        <f t="shared" si="727"/>
        <v>0</v>
      </c>
      <c r="R3762" s="105">
        <f t="shared" si="728"/>
        <v>0</v>
      </c>
      <c r="S3762" s="22" t="str">
        <f t="shared" si="713"/>
        <v/>
      </c>
      <c r="T3762" s="92">
        <f t="shared" si="729"/>
        <v>0</v>
      </c>
      <c r="U3762" s="92">
        <f t="shared" si="714"/>
        <v>0</v>
      </c>
      <c r="V3762" s="92">
        <f t="shared" si="715"/>
        <v>0</v>
      </c>
      <c r="W3762" s="92">
        <f t="shared" si="716"/>
        <v>0</v>
      </c>
      <c r="X3762" s="92">
        <f t="shared" si="717"/>
        <v>0</v>
      </c>
      <c r="Y3762" s="92">
        <f t="shared" si="718"/>
        <v>0</v>
      </c>
      <c r="Z3762" s="92">
        <f t="shared" si="719"/>
        <v>0</v>
      </c>
      <c r="AA3762" s="92">
        <f t="shared" si="720"/>
        <v>0</v>
      </c>
      <c r="AB3762" s="92">
        <f t="shared" si="721"/>
        <v>0</v>
      </c>
      <c r="AC3762" s="92">
        <f t="shared" si="722"/>
        <v>0</v>
      </c>
      <c r="AD3762" s="92">
        <f t="shared" si="723"/>
        <v>0</v>
      </c>
      <c r="AE3762" s="92">
        <f t="shared" si="724"/>
        <v>0</v>
      </c>
      <c r="AF3762" s="118">
        <f t="shared" si="730"/>
        <v>0</v>
      </c>
    </row>
    <row r="3763" spans="2:32" ht="21.95" customHeight="1" x14ac:dyDescent="0.25">
      <c r="B3763" s="36" t="str">
        <f>IF(Vendas5!D231="","",Vendas5!D231)</f>
        <v/>
      </c>
      <c r="C3763" s="36" t="str">
        <f>IF(Vendas5!E231="","",Vendas5!E231)</f>
        <v/>
      </c>
      <c r="D3763" s="36" t="str">
        <f>IF(Vendas5!F231="","",Vendas5!F231)</f>
        <v/>
      </c>
      <c r="E3763" s="36" t="str">
        <f>IF(Vendas5!G231="","",Vendas5!G231)</f>
        <v/>
      </c>
      <c r="F3763" s="36" t="str">
        <f>IF(Vendas5!H231="","",Vendas5!H231)</f>
        <v/>
      </c>
      <c r="G3763" s="36" t="str">
        <f>IF(Vendas5!I231="","",Vendas5!I231)</f>
        <v/>
      </c>
      <c r="H3763" s="36" t="str">
        <f>IF(Vendas5!J231="","",Vendas5!J231)</f>
        <v/>
      </c>
      <c r="I3763" s="36" t="str">
        <f>IF(Vendas5!K231="","",Vendas5!K231)</f>
        <v/>
      </c>
      <c r="J3763" s="36" t="str">
        <f>IF(Vendas5!L231="","",Vendas5!L231)</f>
        <v/>
      </c>
      <c r="K3763" s="36" t="str">
        <f>IF(Vendas5!M231="","",Vendas5!M231)</f>
        <v/>
      </c>
      <c r="L3763" s="36" t="str">
        <f>IF(Vendas5!N231="","",Vendas5!N231)</f>
        <v/>
      </c>
      <c r="M3763" s="36" t="str">
        <f>IF(Vendas5!O231="","",Vendas5!O231)</f>
        <v/>
      </c>
      <c r="N3763" s="36" t="str">
        <f>IF(Vendas5!P231="","",Vendas5!P231)</f>
        <v/>
      </c>
      <c r="O3763" s="42">
        <f t="shared" si="725"/>
        <v>0</v>
      </c>
      <c r="P3763" s="105">
        <f t="shared" si="726"/>
        <v>0</v>
      </c>
      <c r="Q3763" s="105">
        <f t="shared" si="727"/>
        <v>0</v>
      </c>
      <c r="R3763" s="105">
        <f t="shared" si="728"/>
        <v>0</v>
      </c>
      <c r="S3763" s="22" t="str">
        <f t="shared" si="713"/>
        <v/>
      </c>
      <c r="T3763" s="92">
        <f t="shared" si="729"/>
        <v>0</v>
      </c>
      <c r="U3763" s="92">
        <f t="shared" si="714"/>
        <v>0</v>
      </c>
      <c r="V3763" s="92">
        <f t="shared" si="715"/>
        <v>0</v>
      </c>
      <c r="W3763" s="92">
        <f t="shared" si="716"/>
        <v>0</v>
      </c>
      <c r="X3763" s="92">
        <f t="shared" si="717"/>
        <v>0</v>
      </c>
      <c r="Y3763" s="92">
        <f t="shared" si="718"/>
        <v>0</v>
      </c>
      <c r="Z3763" s="92">
        <f t="shared" si="719"/>
        <v>0</v>
      </c>
      <c r="AA3763" s="92">
        <f t="shared" si="720"/>
        <v>0</v>
      </c>
      <c r="AB3763" s="92">
        <f t="shared" si="721"/>
        <v>0</v>
      </c>
      <c r="AC3763" s="92">
        <f t="shared" si="722"/>
        <v>0</v>
      </c>
      <c r="AD3763" s="92">
        <f t="shared" si="723"/>
        <v>0</v>
      </c>
      <c r="AE3763" s="92">
        <f t="shared" si="724"/>
        <v>0</v>
      </c>
      <c r="AF3763" s="118">
        <f t="shared" si="730"/>
        <v>0</v>
      </c>
    </row>
    <row r="3764" spans="2:32" ht="21.95" customHeight="1" x14ac:dyDescent="0.25">
      <c r="B3764" s="36" t="str">
        <f>IF(Vendas5!D232="","",Vendas5!D232)</f>
        <v/>
      </c>
      <c r="C3764" s="36" t="str">
        <f>IF(Vendas5!E232="","",Vendas5!E232)</f>
        <v/>
      </c>
      <c r="D3764" s="36" t="str">
        <f>IF(Vendas5!F232="","",Vendas5!F232)</f>
        <v/>
      </c>
      <c r="E3764" s="36" t="str">
        <f>IF(Vendas5!G232="","",Vendas5!G232)</f>
        <v/>
      </c>
      <c r="F3764" s="36" t="str">
        <f>IF(Vendas5!H232="","",Vendas5!H232)</f>
        <v/>
      </c>
      <c r="G3764" s="36" t="str">
        <f>IF(Vendas5!I232="","",Vendas5!I232)</f>
        <v/>
      </c>
      <c r="H3764" s="36" t="str">
        <f>IF(Vendas5!J232="","",Vendas5!J232)</f>
        <v/>
      </c>
      <c r="I3764" s="36" t="str">
        <f>IF(Vendas5!K232="","",Vendas5!K232)</f>
        <v/>
      </c>
      <c r="J3764" s="36" t="str">
        <f>IF(Vendas5!L232="","",Vendas5!L232)</f>
        <v/>
      </c>
      <c r="K3764" s="36" t="str">
        <f>IF(Vendas5!M232="","",Vendas5!M232)</f>
        <v/>
      </c>
      <c r="L3764" s="36" t="str">
        <f>IF(Vendas5!N232="","",Vendas5!N232)</f>
        <v/>
      </c>
      <c r="M3764" s="36" t="str">
        <f>IF(Vendas5!O232="","",Vendas5!O232)</f>
        <v/>
      </c>
      <c r="N3764" s="36" t="str">
        <f>IF(Vendas5!P232="","",Vendas5!P232)</f>
        <v/>
      </c>
      <c r="O3764" s="42">
        <f t="shared" si="725"/>
        <v>0</v>
      </c>
      <c r="P3764" s="105">
        <f t="shared" si="726"/>
        <v>0</v>
      </c>
      <c r="Q3764" s="105">
        <f t="shared" si="727"/>
        <v>0</v>
      </c>
      <c r="R3764" s="105">
        <f t="shared" si="728"/>
        <v>0</v>
      </c>
      <c r="S3764" s="22" t="str">
        <f t="shared" si="713"/>
        <v/>
      </c>
      <c r="T3764" s="92">
        <f t="shared" si="729"/>
        <v>0</v>
      </c>
      <c r="U3764" s="92">
        <f t="shared" si="714"/>
        <v>0</v>
      </c>
      <c r="V3764" s="92">
        <f t="shared" si="715"/>
        <v>0</v>
      </c>
      <c r="W3764" s="92">
        <f t="shared" si="716"/>
        <v>0</v>
      </c>
      <c r="X3764" s="92">
        <f t="shared" si="717"/>
        <v>0</v>
      </c>
      <c r="Y3764" s="92">
        <f t="shared" si="718"/>
        <v>0</v>
      </c>
      <c r="Z3764" s="92">
        <f t="shared" si="719"/>
        <v>0</v>
      </c>
      <c r="AA3764" s="92">
        <f t="shared" si="720"/>
        <v>0</v>
      </c>
      <c r="AB3764" s="92">
        <f t="shared" si="721"/>
        <v>0</v>
      </c>
      <c r="AC3764" s="92">
        <f t="shared" si="722"/>
        <v>0</v>
      </c>
      <c r="AD3764" s="92">
        <f t="shared" si="723"/>
        <v>0</v>
      </c>
      <c r="AE3764" s="92">
        <f t="shared" si="724"/>
        <v>0</v>
      </c>
      <c r="AF3764" s="118">
        <f t="shared" si="730"/>
        <v>0</v>
      </c>
    </row>
    <row r="3765" spans="2:32" ht="21.95" customHeight="1" x14ac:dyDescent="0.25">
      <c r="B3765" s="36" t="str">
        <f>IF(Vendas5!D233="","",Vendas5!D233)</f>
        <v/>
      </c>
      <c r="C3765" s="36" t="str">
        <f>IF(Vendas5!E233="","",Vendas5!E233)</f>
        <v/>
      </c>
      <c r="D3765" s="36" t="str">
        <f>IF(Vendas5!F233="","",Vendas5!F233)</f>
        <v/>
      </c>
      <c r="E3765" s="36" t="str">
        <f>IF(Vendas5!G233="","",Vendas5!G233)</f>
        <v/>
      </c>
      <c r="F3765" s="36" t="str">
        <f>IF(Vendas5!H233="","",Vendas5!H233)</f>
        <v/>
      </c>
      <c r="G3765" s="36" t="str">
        <f>IF(Vendas5!I233="","",Vendas5!I233)</f>
        <v/>
      </c>
      <c r="H3765" s="36" t="str">
        <f>IF(Vendas5!J233="","",Vendas5!J233)</f>
        <v/>
      </c>
      <c r="I3765" s="36" t="str">
        <f>IF(Vendas5!K233="","",Vendas5!K233)</f>
        <v/>
      </c>
      <c r="J3765" s="36" t="str">
        <f>IF(Vendas5!L233="","",Vendas5!L233)</f>
        <v/>
      </c>
      <c r="K3765" s="36" t="str">
        <f>IF(Vendas5!M233="","",Vendas5!M233)</f>
        <v/>
      </c>
      <c r="L3765" s="36" t="str">
        <f>IF(Vendas5!N233="","",Vendas5!N233)</f>
        <v/>
      </c>
      <c r="M3765" s="36" t="str">
        <f>IF(Vendas5!O233="","",Vendas5!O233)</f>
        <v/>
      </c>
      <c r="N3765" s="36" t="str">
        <f>IF(Vendas5!P233="","",Vendas5!P233)</f>
        <v/>
      </c>
      <c r="O3765" s="42">
        <f t="shared" si="725"/>
        <v>0</v>
      </c>
      <c r="P3765" s="105">
        <f t="shared" si="726"/>
        <v>0</v>
      </c>
      <c r="Q3765" s="105">
        <f t="shared" si="727"/>
        <v>0</v>
      </c>
      <c r="R3765" s="105">
        <f t="shared" si="728"/>
        <v>0</v>
      </c>
      <c r="S3765" s="22" t="str">
        <f t="shared" si="713"/>
        <v/>
      </c>
      <c r="T3765" s="92">
        <f t="shared" si="729"/>
        <v>0</v>
      </c>
      <c r="U3765" s="92">
        <f t="shared" si="714"/>
        <v>0</v>
      </c>
      <c r="V3765" s="92">
        <f t="shared" si="715"/>
        <v>0</v>
      </c>
      <c r="W3765" s="92">
        <f t="shared" si="716"/>
        <v>0</v>
      </c>
      <c r="X3765" s="92">
        <f t="shared" si="717"/>
        <v>0</v>
      </c>
      <c r="Y3765" s="92">
        <f t="shared" si="718"/>
        <v>0</v>
      </c>
      <c r="Z3765" s="92">
        <f t="shared" si="719"/>
        <v>0</v>
      </c>
      <c r="AA3765" s="92">
        <f t="shared" si="720"/>
        <v>0</v>
      </c>
      <c r="AB3765" s="92">
        <f t="shared" si="721"/>
        <v>0</v>
      </c>
      <c r="AC3765" s="92">
        <f t="shared" si="722"/>
        <v>0</v>
      </c>
      <c r="AD3765" s="92">
        <f t="shared" si="723"/>
        <v>0</v>
      </c>
      <c r="AE3765" s="92">
        <f t="shared" si="724"/>
        <v>0</v>
      </c>
      <c r="AF3765" s="118">
        <f t="shared" si="730"/>
        <v>0</v>
      </c>
    </row>
    <row r="3766" spans="2:32" ht="21.95" customHeight="1" x14ac:dyDescent="0.25">
      <c r="B3766" s="36" t="str">
        <f>IF(Vendas5!D234="","",Vendas5!D234)</f>
        <v/>
      </c>
      <c r="C3766" s="36" t="str">
        <f>IF(Vendas5!E234="","",Vendas5!E234)</f>
        <v/>
      </c>
      <c r="D3766" s="36" t="str">
        <f>IF(Vendas5!F234="","",Vendas5!F234)</f>
        <v/>
      </c>
      <c r="E3766" s="36" t="str">
        <f>IF(Vendas5!G234="","",Vendas5!G234)</f>
        <v/>
      </c>
      <c r="F3766" s="36" t="str">
        <f>IF(Vendas5!H234="","",Vendas5!H234)</f>
        <v/>
      </c>
      <c r="G3766" s="36" t="str">
        <f>IF(Vendas5!I234="","",Vendas5!I234)</f>
        <v/>
      </c>
      <c r="H3766" s="36" t="str">
        <f>IF(Vendas5!J234="","",Vendas5!J234)</f>
        <v/>
      </c>
      <c r="I3766" s="36" t="str">
        <f>IF(Vendas5!K234="","",Vendas5!K234)</f>
        <v/>
      </c>
      <c r="J3766" s="36" t="str">
        <f>IF(Vendas5!L234="","",Vendas5!L234)</f>
        <v/>
      </c>
      <c r="K3766" s="36" t="str">
        <f>IF(Vendas5!M234="","",Vendas5!M234)</f>
        <v/>
      </c>
      <c r="L3766" s="36" t="str">
        <f>IF(Vendas5!N234="","",Vendas5!N234)</f>
        <v/>
      </c>
      <c r="M3766" s="36" t="str">
        <f>IF(Vendas5!O234="","",Vendas5!O234)</f>
        <v/>
      </c>
      <c r="N3766" s="36" t="str">
        <f>IF(Vendas5!P234="","",Vendas5!P234)</f>
        <v/>
      </c>
      <c r="O3766" s="42">
        <f t="shared" si="725"/>
        <v>0</v>
      </c>
      <c r="P3766" s="105">
        <f t="shared" si="726"/>
        <v>0</v>
      </c>
      <c r="Q3766" s="105">
        <f t="shared" si="727"/>
        <v>0</v>
      </c>
      <c r="R3766" s="105">
        <f t="shared" si="728"/>
        <v>0</v>
      </c>
      <c r="S3766" s="22" t="str">
        <f t="shared" si="713"/>
        <v/>
      </c>
      <c r="T3766" s="92">
        <f t="shared" si="729"/>
        <v>0</v>
      </c>
      <c r="U3766" s="92">
        <f t="shared" si="714"/>
        <v>0</v>
      </c>
      <c r="V3766" s="92">
        <f t="shared" si="715"/>
        <v>0</v>
      </c>
      <c r="W3766" s="92">
        <f t="shared" si="716"/>
        <v>0</v>
      </c>
      <c r="X3766" s="92">
        <f t="shared" si="717"/>
        <v>0</v>
      </c>
      <c r="Y3766" s="92">
        <f t="shared" si="718"/>
        <v>0</v>
      </c>
      <c r="Z3766" s="92">
        <f t="shared" si="719"/>
        <v>0</v>
      </c>
      <c r="AA3766" s="92">
        <f t="shared" si="720"/>
        <v>0</v>
      </c>
      <c r="AB3766" s="92">
        <f t="shared" si="721"/>
        <v>0</v>
      </c>
      <c r="AC3766" s="92">
        <f t="shared" si="722"/>
        <v>0</v>
      </c>
      <c r="AD3766" s="92">
        <f t="shared" si="723"/>
        <v>0</v>
      </c>
      <c r="AE3766" s="92">
        <f t="shared" si="724"/>
        <v>0</v>
      </c>
      <c r="AF3766" s="118">
        <f t="shared" si="730"/>
        <v>0</v>
      </c>
    </row>
    <row r="3767" spans="2:32" ht="21.95" customHeight="1" x14ac:dyDescent="0.25">
      <c r="B3767" s="36" t="str">
        <f>IF(Vendas5!D235="","",Vendas5!D235)</f>
        <v/>
      </c>
      <c r="C3767" s="36" t="str">
        <f>IF(Vendas5!E235="","",Vendas5!E235)</f>
        <v/>
      </c>
      <c r="D3767" s="36" t="str">
        <f>IF(Vendas5!F235="","",Vendas5!F235)</f>
        <v/>
      </c>
      <c r="E3767" s="36" t="str">
        <f>IF(Vendas5!G235="","",Vendas5!G235)</f>
        <v/>
      </c>
      <c r="F3767" s="36" t="str">
        <f>IF(Vendas5!H235="","",Vendas5!H235)</f>
        <v/>
      </c>
      <c r="G3767" s="36" t="str">
        <f>IF(Vendas5!I235="","",Vendas5!I235)</f>
        <v/>
      </c>
      <c r="H3767" s="36" t="str">
        <f>IF(Vendas5!J235="","",Vendas5!J235)</f>
        <v/>
      </c>
      <c r="I3767" s="36" t="str">
        <f>IF(Vendas5!K235="","",Vendas5!K235)</f>
        <v/>
      </c>
      <c r="J3767" s="36" t="str">
        <f>IF(Vendas5!L235="","",Vendas5!L235)</f>
        <v/>
      </c>
      <c r="K3767" s="36" t="str">
        <f>IF(Vendas5!M235="","",Vendas5!M235)</f>
        <v/>
      </c>
      <c r="L3767" s="36" t="str">
        <f>IF(Vendas5!N235="","",Vendas5!N235)</f>
        <v/>
      </c>
      <c r="M3767" s="36" t="str">
        <f>IF(Vendas5!O235="","",Vendas5!O235)</f>
        <v/>
      </c>
      <c r="N3767" s="36" t="str">
        <f>IF(Vendas5!P235="","",Vendas5!P235)</f>
        <v/>
      </c>
      <c r="O3767" s="42">
        <f t="shared" si="725"/>
        <v>0</v>
      </c>
      <c r="P3767" s="105">
        <f t="shared" si="726"/>
        <v>0</v>
      </c>
      <c r="Q3767" s="105">
        <f t="shared" si="727"/>
        <v>0</v>
      </c>
      <c r="R3767" s="105">
        <f t="shared" si="728"/>
        <v>0</v>
      </c>
      <c r="S3767" s="22" t="str">
        <f t="shared" si="713"/>
        <v/>
      </c>
      <c r="T3767" s="92">
        <f t="shared" si="729"/>
        <v>0</v>
      </c>
      <c r="U3767" s="92">
        <f t="shared" si="714"/>
        <v>0</v>
      </c>
      <c r="V3767" s="92">
        <f t="shared" si="715"/>
        <v>0</v>
      </c>
      <c r="W3767" s="92">
        <f t="shared" si="716"/>
        <v>0</v>
      </c>
      <c r="X3767" s="92">
        <f t="shared" si="717"/>
        <v>0</v>
      </c>
      <c r="Y3767" s="92">
        <f t="shared" si="718"/>
        <v>0</v>
      </c>
      <c r="Z3767" s="92">
        <f t="shared" si="719"/>
        <v>0</v>
      </c>
      <c r="AA3767" s="92">
        <f t="shared" si="720"/>
        <v>0</v>
      </c>
      <c r="AB3767" s="92">
        <f t="shared" si="721"/>
        <v>0</v>
      </c>
      <c r="AC3767" s="92">
        <f t="shared" si="722"/>
        <v>0</v>
      </c>
      <c r="AD3767" s="92">
        <f t="shared" si="723"/>
        <v>0</v>
      </c>
      <c r="AE3767" s="92">
        <f t="shared" si="724"/>
        <v>0</v>
      </c>
      <c r="AF3767" s="118">
        <f t="shared" si="730"/>
        <v>0</v>
      </c>
    </row>
    <row r="3768" spans="2:32" ht="21.95" customHeight="1" x14ac:dyDescent="0.25">
      <c r="B3768" s="36" t="str">
        <f>IF(Vendas5!D236="","",Vendas5!D236)</f>
        <v/>
      </c>
      <c r="C3768" s="36" t="str">
        <f>IF(Vendas5!E236="","",Vendas5!E236)</f>
        <v/>
      </c>
      <c r="D3768" s="36" t="str">
        <f>IF(Vendas5!F236="","",Vendas5!F236)</f>
        <v/>
      </c>
      <c r="E3768" s="36" t="str">
        <f>IF(Vendas5!G236="","",Vendas5!G236)</f>
        <v/>
      </c>
      <c r="F3768" s="36" t="str">
        <f>IF(Vendas5!H236="","",Vendas5!H236)</f>
        <v/>
      </c>
      <c r="G3768" s="36" t="str">
        <f>IF(Vendas5!I236="","",Vendas5!I236)</f>
        <v/>
      </c>
      <c r="H3768" s="36" t="str">
        <f>IF(Vendas5!J236="","",Vendas5!J236)</f>
        <v/>
      </c>
      <c r="I3768" s="36" t="str">
        <f>IF(Vendas5!K236="","",Vendas5!K236)</f>
        <v/>
      </c>
      <c r="J3768" s="36" t="str">
        <f>IF(Vendas5!L236="","",Vendas5!L236)</f>
        <v/>
      </c>
      <c r="K3768" s="36" t="str">
        <f>IF(Vendas5!M236="","",Vendas5!M236)</f>
        <v/>
      </c>
      <c r="L3768" s="36" t="str">
        <f>IF(Vendas5!N236="","",Vendas5!N236)</f>
        <v/>
      </c>
      <c r="M3768" s="36" t="str">
        <f>IF(Vendas5!O236="","",Vendas5!O236)</f>
        <v/>
      </c>
      <c r="N3768" s="36" t="str">
        <f>IF(Vendas5!P236="","",Vendas5!P236)</f>
        <v/>
      </c>
      <c r="O3768" s="42">
        <f t="shared" si="725"/>
        <v>0</v>
      </c>
      <c r="P3768" s="105">
        <f t="shared" si="726"/>
        <v>0</v>
      </c>
      <c r="Q3768" s="105">
        <f t="shared" si="727"/>
        <v>0</v>
      </c>
      <c r="R3768" s="105">
        <f t="shared" si="728"/>
        <v>0</v>
      </c>
      <c r="S3768" s="22" t="str">
        <f t="shared" si="713"/>
        <v/>
      </c>
      <c r="T3768" s="92">
        <f t="shared" si="729"/>
        <v>0</v>
      </c>
      <c r="U3768" s="92">
        <f t="shared" si="714"/>
        <v>0</v>
      </c>
      <c r="V3768" s="92">
        <f t="shared" si="715"/>
        <v>0</v>
      </c>
      <c r="W3768" s="92">
        <f t="shared" si="716"/>
        <v>0</v>
      </c>
      <c r="X3768" s="92">
        <f t="shared" si="717"/>
        <v>0</v>
      </c>
      <c r="Y3768" s="92">
        <f t="shared" si="718"/>
        <v>0</v>
      </c>
      <c r="Z3768" s="92">
        <f t="shared" si="719"/>
        <v>0</v>
      </c>
      <c r="AA3768" s="92">
        <f t="shared" si="720"/>
        <v>0</v>
      </c>
      <c r="AB3768" s="92">
        <f t="shared" si="721"/>
        <v>0</v>
      </c>
      <c r="AC3768" s="92">
        <f t="shared" si="722"/>
        <v>0</v>
      </c>
      <c r="AD3768" s="92">
        <f t="shared" si="723"/>
        <v>0</v>
      </c>
      <c r="AE3768" s="92">
        <f t="shared" si="724"/>
        <v>0</v>
      </c>
      <c r="AF3768" s="118">
        <f t="shared" si="730"/>
        <v>0</v>
      </c>
    </row>
    <row r="3769" spans="2:32" ht="21.95" customHeight="1" x14ac:dyDescent="0.25">
      <c r="B3769" s="36" t="str">
        <f>IF(Vendas5!D237="","",Vendas5!D237)</f>
        <v/>
      </c>
      <c r="C3769" s="36" t="str">
        <f>IF(Vendas5!E237="","",Vendas5!E237)</f>
        <v/>
      </c>
      <c r="D3769" s="36" t="str">
        <f>IF(Vendas5!F237="","",Vendas5!F237)</f>
        <v/>
      </c>
      <c r="E3769" s="36" t="str">
        <f>IF(Vendas5!G237="","",Vendas5!G237)</f>
        <v/>
      </c>
      <c r="F3769" s="36" t="str">
        <f>IF(Vendas5!H237="","",Vendas5!H237)</f>
        <v/>
      </c>
      <c r="G3769" s="36" t="str">
        <f>IF(Vendas5!I237="","",Vendas5!I237)</f>
        <v/>
      </c>
      <c r="H3769" s="36" t="str">
        <f>IF(Vendas5!J237="","",Vendas5!J237)</f>
        <v/>
      </c>
      <c r="I3769" s="36" t="str">
        <f>IF(Vendas5!K237="","",Vendas5!K237)</f>
        <v/>
      </c>
      <c r="J3769" s="36" t="str">
        <f>IF(Vendas5!L237="","",Vendas5!L237)</f>
        <v/>
      </c>
      <c r="K3769" s="36" t="str">
        <f>IF(Vendas5!M237="","",Vendas5!M237)</f>
        <v/>
      </c>
      <c r="L3769" s="36" t="str">
        <f>IF(Vendas5!N237="","",Vendas5!N237)</f>
        <v/>
      </c>
      <c r="M3769" s="36" t="str">
        <f>IF(Vendas5!O237="","",Vendas5!O237)</f>
        <v/>
      </c>
      <c r="N3769" s="36" t="str">
        <f>IF(Vendas5!P237="","",Vendas5!P237)</f>
        <v/>
      </c>
      <c r="O3769" s="42">
        <f t="shared" si="725"/>
        <v>0</v>
      </c>
      <c r="P3769" s="105">
        <f t="shared" si="726"/>
        <v>0</v>
      </c>
      <c r="Q3769" s="105">
        <f t="shared" si="727"/>
        <v>0</v>
      </c>
      <c r="R3769" s="105">
        <f t="shared" si="728"/>
        <v>0</v>
      </c>
      <c r="S3769" s="22" t="str">
        <f t="shared" si="713"/>
        <v/>
      </c>
      <c r="T3769" s="92">
        <f t="shared" si="729"/>
        <v>0</v>
      </c>
      <c r="U3769" s="92">
        <f t="shared" si="714"/>
        <v>0</v>
      </c>
      <c r="V3769" s="92">
        <f t="shared" si="715"/>
        <v>0</v>
      </c>
      <c r="W3769" s="92">
        <f t="shared" si="716"/>
        <v>0</v>
      </c>
      <c r="X3769" s="92">
        <f t="shared" si="717"/>
        <v>0</v>
      </c>
      <c r="Y3769" s="92">
        <f t="shared" si="718"/>
        <v>0</v>
      </c>
      <c r="Z3769" s="92">
        <f t="shared" si="719"/>
        <v>0</v>
      </c>
      <c r="AA3769" s="92">
        <f t="shared" si="720"/>
        <v>0</v>
      </c>
      <c r="AB3769" s="92">
        <f t="shared" si="721"/>
        <v>0</v>
      </c>
      <c r="AC3769" s="92">
        <f t="shared" si="722"/>
        <v>0</v>
      </c>
      <c r="AD3769" s="92">
        <f t="shared" si="723"/>
        <v>0</v>
      </c>
      <c r="AE3769" s="92">
        <f t="shared" si="724"/>
        <v>0</v>
      </c>
      <c r="AF3769" s="118">
        <f t="shared" si="730"/>
        <v>0</v>
      </c>
    </row>
    <row r="3770" spans="2:32" ht="21.95" customHeight="1" x14ac:dyDescent="0.25">
      <c r="B3770" s="36" t="str">
        <f>IF(Vendas5!D238="","",Vendas5!D238)</f>
        <v/>
      </c>
      <c r="C3770" s="36" t="str">
        <f>IF(Vendas5!E238="","",Vendas5!E238)</f>
        <v/>
      </c>
      <c r="D3770" s="36" t="str">
        <f>IF(Vendas5!F238="","",Vendas5!F238)</f>
        <v/>
      </c>
      <c r="E3770" s="36" t="str">
        <f>IF(Vendas5!G238="","",Vendas5!G238)</f>
        <v/>
      </c>
      <c r="F3770" s="36" t="str">
        <f>IF(Vendas5!H238="","",Vendas5!H238)</f>
        <v/>
      </c>
      <c r="G3770" s="36" t="str">
        <f>IF(Vendas5!I238="","",Vendas5!I238)</f>
        <v/>
      </c>
      <c r="H3770" s="36" t="str">
        <f>IF(Vendas5!J238="","",Vendas5!J238)</f>
        <v/>
      </c>
      <c r="I3770" s="36" t="str">
        <f>IF(Vendas5!K238="","",Vendas5!K238)</f>
        <v/>
      </c>
      <c r="J3770" s="36" t="str">
        <f>IF(Vendas5!L238="","",Vendas5!L238)</f>
        <v/>
      </c>
      <c r="K3770" s="36" t="str">
        <f>IF(Vendas5!M238="","",Vendas5!M238)</f>
        <v/>
      </c>
      <c r="L3770" s="36" t="str">
        <f>IF(Vendas5!N238="","",Vendas5!N238)</f>
        <v/>
      </c>
      <c r="M3770" s="36" t="str">
        <f>IF(Vendas5!O238="","",Vendas5!O238)</f>
        <v/>
      </c>
      <c r="N3770" s="36" t="str">
        <f>IF(Vendas5!P238="","",Vendas5!P238)</f>
        <v/>
      </c>
      <c r="O3770" s="42">
        <f t="shared" si="725"/>
        <v>0</v>
      </c>
      <c r="P3770" s="105">
        <f t="shared" si="726"/>
        <v>0</v>
      </c>
      <c r="Q3770" s="105">
        <f t="shared" si="727"/>
        <v>0</v>
      </c>
      <c r="R3770" s="105">
        <f t="shared" si="728"/>
        <v>0</v>
      </c>
      <c r="S3770" s="22" t="str">
        <f t="shared" si="713"/>
        <v/>
      </c>
      <c r="T3770" s="92">
        <f t="shared" si="729"/>
        <v>0</v>
      </c>
      <c r="U3770" s="92">
        <f t="shared" si="714"/>
        <v>0</v>
      </c>
      <c r="V3770" s="92">
        <f t="shared" si="715"/>
        <v>0</v>
      </c>
      <c r="W3770" s="92">
        <f t="shared" si="716"/>
        <v>0</v>
      </c>
      <c r="X3770" s="92">
        <f t="shared" si="717"/>
        <v>0</v>
      </c>
      <c r="Y3770" s="92">
        <f t="shared" si="718"/>
        <v>0</v>
      </c>
      <c r="Z3770" s="92">
        <f t="shared" si="719"/>
        <v>0</v>
      </c>
      <c r="AA3770" s="92">
        <f t="shared" si="720"/>
        <v>0</v>
      </c>
      <c r="AB3770" s="92">
        <f t="shared" si="721"/>
        <v>0</v>
      </c>
      <c r="AC3770" s="92">
        <f t="shared" si="722"/>
        <v>0</v>
      </c>
      <c r="AD3770" s="92">
        <f t="shared" si="723"/>
        <v>0</v>
      </c>
      <c r="AE3770" s="92">
        <f t="shared" si="724"/>
        <v>0</v>
      </c>
      <c r="AF3770" s="118">
        <f t="shared" si="730"/>
        <v>0</v>
      </c>
    </row>
    <row r="3771" spans="2:32" ht="21.95" customHeight="1" x14ac:dyDescent="0.25">
      <c r="B3771" s="36" t="str">
        <f>IF(Vendas5!D239="","",Vendas5!D239)</f>
        <v/>
      </c>
      <c r="C3771" s="36" t="str">
        <f>IF(Vendas5!E239="","",Vendas5!E239)</f>
        <v/>
      </c>
      <c r="D3771" s="36" t="str">
        <f>IF(Vendas5!F239="","",Vendas5!F239)</f>
        <v/>
      </c>
      <c r="E3771" s="36" t="str">
        <f>IF(Vendas5!G239="","",Vendas5!G239)</f>
        <v/>
      </c>
      <c r="F3771" s="36" t="str">
        <f>IF(Vendas5!H239="","",Vendas5!H239)</f>
        <v/>
      </c>
      <c r="G3771" s="36" t="str">
        <f>IF(Vendas5!I239="","",Vendas5!I239)</f>
        <v/>
      </c>
      <c r="H3771" s="36" t="str">
        <f>IF(Vendas5!J239="","",Vendas5!J239)</f>
        <v/>
      </c>
      <c r="I3771" s="36" t="str">
        <f>IF(Vendas5!K239="","",Vendas5!K239)</f>
        <v/>
      </c>
      <c r="J3771" s="36" t="str">
        <f>IF(Vendas5!L239="","",Vendas5!L239)</f>
        <v/>
      </c>
      <c r="K3771" s="36" t="str">
        <f>IF(Vendas5!M239="","",Vendas5!M239)</f>
        <v/>
      </c>
      <c r="L3771" s="36" t="str">
        <f>IF(Vendas5!N239="","",Vendas5!N239)</f>
        <v/>
      </c>
      <c r="M3771" s="36" t="str">
        <f>IF(Vendas5!O239="","",Vendas5!O239)</f>
        <v/>
      </c>
      <c r="N3771" s="36" t="str">
        <f>IF(Vendas5!P239="","",Vendas5!P239)</f>
        <v/>
      </c>
      <c r="O3771" s="42">
        <f t="shared" si="725"/>
        <v>0</v>
      </c>
      <c r="P3771" s="105">
        <f t="shared" si="726"/>
        <v>0</v>
      </c>
      <c r="Q3771" s="105">
        <f t="shared" si="727"/>
        <v>0</v>
      </c>
      <c r="R3771" s="105">
        <f t="shared" si="728"/>
        <v>0</v>
      </c>
      <c r="S3771" s="22" t="str">
        <f t="shared" si="713"/>
        <v/>
      </c>
      <c r="T3771" s="92">
        <f t="shared" si="729"/>
        <v>0</v>
      </c>
      <c r="U3771" s="92">
        <f t="shared" si="714"/>
        <v>0</v>
      </c>
      <c r="V3771" s="92">
        <f t="shared" si="715"/>
        <v>0</v>
      </c>
      <c r="W3771" s="92">
        <f t="shared" si="716"/>
        <v>0</v>
      </c>
      <c r="X3771" s="92">
        <f t="shared" si="717"/>
        <v>0</v>
      </c>
      <c r="Y3771" s="92">
        <f t="shared" si="718"/>
        <v>0</v>
      </c>
      <c r="Z3771" s="92">
        <f t="shared" si="719"/>
        <v>0</v>
      </c>
      <c r="AA3771" s="92">
        <f t="shared" si="720"/>
        <v>0</v>
      </c>
      <c r="AB3771" s="92">
        <f t="shared" si="721"/>
        <v>0</v>
      </c>
      <c r="AC3771" s="92">
        <f t="shared" si="722"/>
        <v>0</v>
      </c>
      <c r="AD3771" s="92">
        <f t="shared" si="723"/>
        <v>0</v>
      </c>
      <c r="AE3771" s="92">
        <f t="shared" si="724"/>
        <v>0</v>
      </c>
      <c r="AF3771" s="118">
        <f t="shared" si="730"/>
        <v>0</v>
      </c>
    </row>
    <row r="3772" spans="2:32" ht="21.95" customHeight="1" x14ac:dyDescent="0.25">
      <c r="B3772" s="36" t="str">
        <f>IF(Vendas5!D240="","",Vendas5!D240)</f>
        <v/>
      </c>
      <c r="C3772" s="36" t="str">
        <f>IF(Vendas5!E240="","",Vendas5!E240)</f>
        <v/>
      </c>
      <c r="D3772" s="36" t="str">
        <f>IF(Vendas5!F240="","",Vendas5!F240)</f>
        <v/>
      </c>
      <c r="E3772" s="36" t="str">
        <f>IF(Vendas5!G240="","",Vendas5!G240)</f>
        <v/>
      </c>
      <c r="F3772" s="36" t="str">
        <f>IF(Vendas5!H240="","",Vendas5!H240)</f>
        <v/>
      </c>
      <c r="G3772" s="36" t="str">
        <f>IF(Vendas5!I240="","",Vendas5!I240)</f>
        <v/>
      </c>
      <c r="H3772" s="36" t="str">
        <f>IF(Vendas5!J240="","",Vendas5!J240)</f>
        <v/>
      </c>
      <c r="I3772" s="36" t="str">
        <f>IF(Vendas5!K240="","",Vendas5!K240)</f>
        <v/>
      </c>
      <c r="J3772" s="36" t="str">
        <f>IF(Vendas5!L240="","",Vendas5!L240)</f>
        <v/>
      </c>
      <c r="K3772" s="36" t="str">
        <f>IF(Vendas5!M240="","",Vendas5!M240)</f>
        <v/>
      </c>
      <c r="L3772" s="36" t="str">
        <f>IF(Vendas5!N240="","",Vendas5!N240)</f>
        <v/>
      </c>
      <c r="M3772" s="36" t="str">
        <f>IF(Vendas5!O240="","",Vendas5!O240)</f>
        <v/>
      </c>
      <c r="N3772" s="36" t="str">
        <f>IF(Vendas5!P240="","",Vendas5!P240)</f>
        <v/>
      </c>
      <c r="O3772" s="42">
        <f t="shared" si="725"/>
        <v>0</v>
      </c>
      <c r="P3772" s="105">
        <f t="shared" si="726"/>
        <v>0</v>
      </c>
      <c r="Q3772" s="105">
        <f t="shared" si="727"/>
        <v>0</v>
      </c>
      <c r="R3772" s="105">
        <f t="shared" si="728"/>
        <v>0</v>
      </c>
      <c r="S3772" s="22" t="str">
        <f t="shared" ref="S3772:S3835" si="731">B3772</f>
        <v/>
      </c>
      <c r="T3772" s="92">
        <f t="shared" si="729"/>
        <v>0</v>
      </c>
      <c r="U3772" s="92">
        <f t="shared" si="714"/>
        <v>0</v>
      </c>
      <c r="V3772" s="92">
        <f t="shared" si="715"/>
        <v>0</v>
      </c>
      <c r="W3772" s="92">
        <f t="shared" si="716"/>
        <v>0</v>
      </c>
      <c r="X3772" s="92">
        <f t="shared" si="717"/>
        <v>0</v>
      </c>
      <c r="Y3772" s="92">
        <f t="shared" si="718"/>
        <v>0</v>
      </c>
      <c r="Z3772" s="92">
        <f t="shared" si="719"/>
        <v>0</v>
      </c>
      <c r="AA3772" s="92">
        <f t="shared" si="720"/>
        <v>0</v>
      </c>
      <c r="AB3772" s="92">
        <f t="shared" si="721"/>
        <v>0</v>
      </c>
      <c r="AC3772" s="92">
        <f t="shared" si="722"/>
        <v>0</v>
      </c>
      <c r="AD3772" s="92">
        <f t="shared" si="723"/>
        <v>0</v>
      </c>
      <c r="AE3772" s="92">
        <f t="shared" si="724"/>
        <v>0</v>
      </c>
      <c r="AF3772" s="118">
        <f t="shared" si="730"/>
        <v>0</v>
      </c>
    </row>
    <row r="3773" spans="2:32" ht="21.95" customHeight="1" x14ac:dyDescent="0.25">
      <c r="B3773" s="36" t="str">
        <f>IF(Vendas5!D241="","",Vendas5!D241)</f>
        <v/>
      </c>
      <c r="C3773" s="36" t="str">
        <f>IF(Vendas5!E241="","",Vendas5!E241)</f>
        <v/>
      </c>
      <c r="D3773" s="36" t="str">
        <f>IF(Vendas5!F241="","",Vendas5!F241)</f>
        <v/>
      </c>
      <c r="E3773" s="36" t="str">
        <f>IF(Vendas5!G241="","",Vendas5!G241)</f>
        <v/>
      </c>
      <c r="F3773" s="36" t="str">
        <f>IF(Vendas5!H241="","",Vendas5!H241)</f>
        <v/>
      </c>
      <c r="G3773" s="36" t="str">
        <f>IF(Vendas5!I241="","",Vendas5!I241)</f>
        <v/>
      </c>
      <c r="H3773" s="36" t="str">
        <f>IF(Vendas5!J241="","",Vendas5!J241)</f>
        <v/>
      </c>
      <c r="I3773" s="36" t="str">
        <f>IF(Vendas5!K241="","",Vendas5!K241)</f>
        <v/>
      </c>
      <c r="J3773" s="36" t="str">
        <f>IF(Vendas5!L241="","",Vendas5!L241)</f>
        <v/>
      </c>
      <c r="K3773" s="36" t="str">
        <f>IF(Vendas5!M241="","",Vendas5!M241)</f>
        <v/>
      </c>
      <c r="L3773" s="36" t="str">
        <f>IF(Vendas5!N241="","",Vendas5!N241)</f>
        <v/>
      </c>
      <c r="M3773" s="36" t="str">
        <f>IF(Vendas5!O241="","",Vendas5!O241)</f>
        <v/>
      </c>
      <c r="N3773" s="36" t="str">
        <f>IF(Vendas5!P241="","",Vendas5!P241)</f>
        <v/>
      </c>
      <c r="O3773" s="42">
        <f t="shared" si="725"/>
        <v>0</v>
      </c>
      <c r="P3773" s="105">
        <f t="shared" si="726"/>
        <v>0</v>
      </c>
      <c r="Q3773" s="105">
        <f t="shared" si="727"/>
        <v>0</v>
      </c>
      <c r="R3773" s="105">
        <f t="shared" si="728"/>
        <v>0</v>
      </c>
      <c r="S3773" s="22" t="str">
        <f t="shared" si="731"/>
        <v/>
      </c>
      <c r="T3773" s="92">
        <f t="shared" si="729"/>
        <v>0</v>
      </c>
      <c r="U3773" s="92">
        <f t="shared" si="714"/>
        <v>0</v>
      </c>
      <c r="V3773" s="92">
        <f t="shared" si="715"/>
        <v>0</v>
      </c>
      <c r="W3773" s="92">
        <f t="shared" si="716"/>
        <v>0</v>
      </c>
      <c r="X3773" s="92">
        <f t="shared" si="717"/>
        <v>0</v>
      </c>
      <c r="Y3773" s="92">
        <f t="shared" si="718"/>
        <v>0</v>
      </c>
      <c r="Z3773" s="92">
        <f t="shared" si="719"/>
        <v>0</v>
      </c>
      <c r="AA3773" s="92">
        <f t="shared" si="720"/>
        <v>0</v>
      </c>
      <c r="AB3773" s="92">
        <f t="shared" si="721"/>
        <v>0</v>
      </c>
      <c r="AC3773" s="92">
        <f t="shared" si="722"/>
        <v>0</v>
      </c>
      <c r="AD3773" s="92">
        <f t="shared" si="723"/>
        <v>0</v>
      </c>
      <c r="AE3773" s="92">
        <f t="shared" si="724"/>
        <v>0</v>
      </c>
      <c r="AF3773" s="118">
        <f t="shared" si="730"/>
        <v>0</v>
      </c>
    </row>
    <row r="3774" spans="2:32" ht="21.95" customHeight="1" x14ac:dyDescent="0.25">
      <c r="B3774" s="36" t="str">
        <f>IF(Vendas5!D242="","",Vendas5!D242)</f>
        <v/>
      </c>
      <c r="C3774" s="36" t="str">
        <f>IF(Vendas5!E242="","",Vendas5!E242)</f>
        <v/>
      </c>
      <c r="D3774" s="36" t="str">
        <f>IF(Vendas5!F242="","",Vendas5!F242)</f>
        <v/>
      </c>
      <c r="E3774" s="36" t="str">
        <f>IF(Vendas5!G242="","",Vendas5!G242)</f>
        <v/>
      </c>
      <c r="F3774" s="36" t="str">
        <f>IF(Vendas5!H242="","",Vendas5!H242)</f>
        <v/>
      </c>
      <c r="G3774" s="36" t="str">
        <f>IF(Vendas5!I242="","",Vendas5!I242)</f>
        <v/>
      </c>
      <c r="H3774" s="36" t="str">
        <f>IF(Vendas5!J242="","",Vendas5!J242)</f>
        <v/>
      </c>
      <c r="I3774" s="36" t="str">
        <f>IF(Vendas5!K242="","",Vendas5!K242)</f>
        <v/>
      </c>
      <c r="J3774" s="36" t="str">
        <f>IF(Vendas5!L242="","",Vendas5!L242)</f>
        <v/>
      </c>
      <c r="K3774" s="36" t="str">
        <f>IF(Vendas5!M242="","",Vendas5!M242)</f>
        <v/>
      </c>
      <c r="L3774" s="36" t="str">
        <f>IF(Vendas5!N242="","",Vendas5!N242)</f>
        <v/>
      </c>
      <c r="M3774" s="36" t="str">
        <f>IF(Vendas5!O242="","",Vendas5!O242)</f>
        <v/>
      </c>
      <c r="N3774" s="36" t="str">
        <f>IF(Vendas5!P242="","",Vendas5!P242)</f>
        <v/>
      </c>
      <c r="O3774" s="42">
        <f t="shared" si="725"/>
        <v>0</v>
      </c>
      <c r="P3774" s="105">
        <f t="shared" si="726"/>
        <v>0</v>
      </c>
      <c r="Q3774" s="105">
        <f t="shared" si="727"/>
        <v>0</v>
      </c>
      <c r="R3774" s="105">
        <f t="shared" si="728"/>
        <v>0</v>
      </c>
      <c r="S3774" s="22" t="str">
        <f t="shared" si="731"/>
        <v/>
      </c>
      <c r="T3774" s="92">
        <f t="shared" si="729"/>
        <v>0</v>
      </c>
      <c r="U3774" s="92">
        <f t="shared" si="714"/>
        <v>0</v>
      </c>
      <c r="V3774" s="92">
        <f t="shared" si="715"/>
        <v>0</v>
      </c>
      <c r="W3774" s="92">
        <f t="shared" si="716"/>
        <v>0</v>
      </c>
      <c r="X3774" s="92">
        <f t="shared" si="717"/>
        <v>0</v>
      </c>
      <c r="Y3774" s="92">
        <f t="shared" si="718"/>
        <v>0</v>
      </c>
      <c r="Z3774" s="92">
        <f t="shared" si="719"/>
        <v>0</v>
      </c>
      <c r="AA3774" s="92">
        <f t="shared" si="720"/>
        <v>0</v>
      </c>
      <c r="AB3774" s="92">
        <f t="shared" si="721"/>
        <v>0</v>
      </c>
      <c r="AC3774" s="92">
        <f t="shared" si="722"/>
        <v>0</v>
      </c>
      <c r="AD3774" s="92">
        <f t="shared" si="723"/>
        <v>0</v>
      </c>
      <c r="AE3774" s="92">
        <f t="shared" si="724"/>
        <v>0</v>
      </c>
      <c r="AF3774" s="118">
        <f t="shared" si="730"/>
        <v>0</v>
      </c>
    </row>
    <row r="3775" spans="2:32" ht="21.95" customHeight="1" x14ac:dyDescent="0.25">
      <c r="B3775" s="36" t="str">
        <f>IF(Vendas5!D243="","",Vendas5!D243)</f>
        <v/>
      </c>
      <c r="C3775" s="36" t="str">
        <f>IF(Vendas5!E243="","",Vendas5!E243)</f>
        <v/>
      </c>
      <c r="D3775" s="36" t="str">
        <f>IF(Vendas5!F243="","",Vendas5!F243)</f>
        <v/>
      </c>
      <c r="E3775" s="36" t="str">
        <f>IF(Vendas5!G243="","",Vendas5!G243)</f>
        <v/>
      </c>
      <c r="F3775" s="36" t="str">
        <f>IF(Vendas5!H243="","",Vendas5!H243)</f>
        <v/>
      </c>
      <c r="G3775" s="36" t="str">
        <f>IF(Vendas5!I243="","",Vendas5!I243)</f>
        <v/>
      </c>
      <c r="H3775" s="36" t="str">
        <f>IF(Vendas5!J243="","",Vendas5!J243)</f>
        <v/>
      </c>
      <c r="I3775" s="36" t="str">
        <f>IF(Vendas5!K243="","",Vendas5!K243)</f>
        <v/>
      </c>
      <c r="J3775" s="36" t="str">
        <f>IF(Vendas5!L243="","",Vendas5!L243)</f>
        <v/>
      </c>
      <c r="K3775" s="36" t="str">
        <f>IF(Vendas5!M243="","",Vendas5!M243)</f>
        <v/>
      </c>
      <c r="L3775" s="36" t="str">
        <f>IF(Vendas5!N243="","",Vendas5!N243)</f>
        <v/>
      </c>
      <c r="M3775" s="36" t="str">
        <f>IF(Vendas5!O243="","",Vendas5!O243)</f>
        <v/>
      </c>
      <c r="N3775" s="36" t="str">
        <f>IF(Vendas5!P243="","",Vendas5!P243)</f>
        <v/>
      </c>
      <c r="O3775" s="42">
        <f t="shared" si="725"/>
        <v>0</v>
      </c>
      <c r="P3775" s="105">
        <f t="shared" si="726"/>
        <v>0</v>
      </c>
      <c r="Q3775" s="105">
        <f t="shared" si="727"/>
        <v>0</v>
      </c>
      <c r="R3775" s="105">
        <f t="shared" si="728"/>
        <v>0</v>
      </c>
      <c r="S3775" s="22" t="str">
        <f t="shared" si="731"/>
        <v/>
      </c>
      <c r="T3775" s="92">
        <f t="shared" si="729"/>
        <v>0</v>
      </c>
      <c r="U3775" s="92">
        <f t="shared" si="714"/>
        <v>0</v>
      </c>
      <c r="V3775" s="92">
        <f t="shared" si="715"/>
        <v>0</v>
      </c>
      <c r="W3775" s="92">
        <f t="shared" si="716"/>
        <v>0</v>
      </c>
      <c r="X3775" s="92">
        <f t="shared" si="717"/>
        <v>0</v>
      </c>
      <c r="Y3775" s="92">
        <f t="shared" si="718"/>
        <v>0</v>
      </c>
      <c r="Z3775" s="92">
        <f t="shared" si="719"/>
        <v>0</v>
      </c>
      <c r="AA3775" s="92">
        <f t="shared" si="720"/>
        <v>0</v>
      </c>
      <c r="AB3775" s="92">
        <f t="shared" si="721"/>
        <v>0</v>
      </c>
      <c r="AC3775" s="92">
        <f t="shared" si="722"/>
        <v>0</v>
      </c>
      <c r="AD3775" s="92">
        <f t="shared" si="723"/>
        <v>0</v>
      </c>
      <c r="AE3775" s="92">
        <f t="shared" si="724"/>
        <v>0</v>
      </c>
      <c r="AF3775" s="118">
        <f t="shared" si="730"/>
        <v>0</v>
      </c>
    </row>
    <row r="3776" spans="2:32" ht="21.95" customHeight="1" x14ac:dyDescent="0.25">
      <c r="B3776" s="36" t="str">
        <f>IF(Vendas5!D244="","",Vendas5!D244)</f>
        <v/>
      </c>
      <c r="C3776" s="36" t="str">
        <f>IF(Vendas5!E244="","",Vendas5!E244)</f>
        <v/>
      </c>
      <c r="D3776" s="36" t="str">
        <f>IF(Vendas5!F244="","",Vendas5!F244)</f>
        <v/>
      </c>
      <c r="E3776" s="36" t="str">
        <f>IF(Vendas5!G244="","",Vendas5!G244)</f>
        <v/>
      </c>
      <c r="F3776" s="36" t="str">
        <f>IF(Vendas5!H244="","",Vendas5!H244)</f>
        <v/>
      </c>
      <c r="G3776" s="36" t="str">
        <f>IF(Vendas5!I244="","",Vendas5!I244)</f>
        <v/>
      </c>
      <c r="H3776" s="36" t="str">
        <f>IF(Vendas5!J244="","",Vendas5!J244)</f>
        <v/>
      </c>
      <c r="I3776" s="36" t="str">
        <f>IF(Vendas5!K244="","",Vendas5!K244)</f>
        <v/>
      </c>
      <c r="J3776" s="36" t="str">
        <f>IF(Vendas5!L244="","",Vendas5!L244)</f>
        <v/>
      </c>
      <c r="K3776" s="36" t="str">
        <f>IF(Vendas5!M244="","",Vendas5!M244)</f>
        <v/>
      </c>
      <c r="L3776" s="36" t="str">
        <f>IF(Vendas5!N244="","",Vendas5!N244)</f>
        <v/>
      </c>
      <c r="M3776" s="36" t="str">
        <f>IF(Vendas5!O244="","",Vendas5!O244)</f>
        <v/>
      </c>
      <c r="N3776" s="36" t="str">
        <f>IF(Vendas5!P244="","",Vendas5!P244)</f>
        <v/>
      </c>
      <c r="O3776" s="42">
        <f t="shared" si="725"/>
        <v>0</v>
      </c>
      <c r="P3776" s="105">
        <f t="shared" si="726"/>
        <v>0</v>
      </c>
      <c r="Q3776" s="105">
        <f t="shared" si="727"/>
        <v>0</v>
      </c>
      <c r="R3776" s="105">
        <f t="shared" si="728"/>
        <v>0</v>
      </c>
      <c r="S3776" s="22" t="str">
        <f t="shared" si="731"/>
        <v/>
      </c>
      <c r="T3776" s="92">
        <f t="shared" si="729"/>
        <v>0</v>
      </c>
      <c r="U3776" s="92">
        <f t="shared" si="714"/>
        <v>0</v>
      </c>
      <c r="V3776" s="92">
        <f t="shared" si="715"/>
        <v>0</v>
      </c>
      <c r="W3776" s="92">
        <f t="shared" si="716"/>
        <v>0</v>
      </c>
      <c r="X3776" s="92">
        <f t="shared" si="717"/>
        <v>0</v>
      </c>
      <c r="Y3776" s="92">
        <f t="shared" si="718"/>
        <v>0</v>
      </c>
      <c r="Z3776" s="92">
        <f t="shared" si="719"/>
        <v>0</v>
      </c>
      <c r="AA3776" s="92">
        <f t="shared" si="720"/>
        <v>0</v>
      </c>
      <c r="AB3776" s="92">
        <f t="shared" si="721"/>
        <v>0</v>
      </c>
      <c r="AC3776" s="92">
        <f t="shared" si="722"/>
        <v>0</v>
      </c>
      <c r="AD3776" s="92">
        <f t="shared" si="723"/>
        <v>0</v>
      </c>
      <c r="AE3776" s="92">
        <f t="shared" si="724"/>
        <v>0</v>
      </c>
      <c r="AF3776" s="118">
        <f t="shared" si="730"/>
        <v>0</v>
      </c>
    </row>
    <row r="3777" spans="2:32" ht="21.95" customHeight="1" x14ac:dyDescent="0.25">
      <c r="B3777" s="36" t="str">
        <f>IF(Vendas5!D245="","",Vendas5!D245)</f>
        <v/>
      </c>
      <c r="C3777" s="36" t="str">
        <f>IF(Vendas5!E245="","",Vendas5!E245)</f>
        <v/>
      </c>
      <c r="D3777" s="36" t="str">
        <f>IF(Vendas5!F245="","",Vendas5!F245)</f>
        <v/>
      </c>
      <c r="E3777" s="36" t="str">
        <f>IF(Vendas5!G245="","",Vendas5!G245)</f>
        <v/>
      </c>
      <c r="F3777" s="36" t="str">
        <f>IF(Vendas5!H245="","",Vendas5!H245)</f>
        <v/>
      </c>
      <c r="G3777" s="36" t="str">
        <f>IF(Vendas5!I245="","",Vendas5!I245)</f>
        <v/>
      </c>
      <c r="H3777" s="36" t="str">
        <f>IF(Vendas5!J245="","",Vendas5!J245)</f>
        <v/>
      </c>
      <c r="I3777" s="36" t="str">
        <f>IF(Vendas5!K245="","",Vendas5!K245)</f>
        <v/>
      </c>
      <c r="J3777" s="36" t="str">
        <f>IF(Vendas5!L245="","",Vendas5!L245)</f>
        <v/>
      </c>
      <c r="K3777" s="36" t="str">
        <f>IF(Vendas5!M245="","",Vendas5!M245)</f>
        <v/>
      </c>
      <c r="L3777" s="36" t="str">
        <f>IF(Vendas5!N245="","",Vendas5!N245)</f>
        <v/>
      </c>
      <c r="M3777" s="36" t="str">
        <f>IF(Vendas5!O245="","",Vendas5!O245)</f>
        <v/>
      </c>
      <c r="N3777" s="36" t="str">
        <f>IF(Vendas5!P245="","",Vendas5!P245)</f>
        <v/>
      </c>
      <c r="O3777" s="42">
        <f t="shared" si="725"/>
        <v>0</v>
      </c>
      <c r="P3777" s="105">
        <f t="shared" si="726"/>
        <v>0</v>
      </c>
      <c r="Q3777" s="105">
        <f t="shared" si="727"/>
        <v>0</v>
      </c>
      <c r="R3777" s="105">
        <f t="shared" si="728"/>
        <v>0</v>
      </c>
      <c r="S3777" s="22" t="str">
        <f t="shared" si="731"/>
        <v/>
      </c>
      <c r="T3777" s="92">
        <f t="shared" si="729"/>
        <v>0</v>
      </c>
      <c r="U3777" s="92">
        <f t="shared" si="714"/>
        <v>0</v>
      </c>
      <c r="V3777" s="92">
        <f t="shared" si="715"/>
        <v>0</v>
      </c>
      <c r="W3777" s="92">
        <f t="shared" si="716"/>
        <v>0</v>
      </c>
      <c r="X3777" s="92">
        <f t="shared" si="717"/>
        <v>0</v>
      </c>
      <c r="Y3777" s="92">
        <f t="shared" si="718"/>
        <v>0</v>
      </c>
      <c r="Z3777" s="92">
        <f t="shared" si="719"/>
        <v>0</v>
      </c>
      <c r="AA3777" s="92">
        <f t="shared" si="720"/>
        <v>0</v>
      </c>
      <c r="AB3777" s="92">
        <f t="shared" si="721"/>
        <v>0</v>
      </c>
      <c r="AC3777" s="92">
        <f t="shared" si="722"/>
        <v>0</v>
      </c>
      <c r="AD3777" s="92">
        <f t="shared" si="723"/>
        <v>0</v>
      </c>
      <c r="AE3777" s="92">
        <f t="shared" si="724"/>
        <v>0</v>
      </c>
      <c r="AF3777" s="118">
        <f t="shared" si="730"/>
        <v>0</v>
      </c>
    </row>
    <row r="3778" spans="2:32" ht="21.95" customHeight="1" x14ac:dyDescent="0.25">
      <c r="B3778" s="36" t="str">
        <f>IF(Vendas5!D246="","",Vendas5!D246)</f>
        <v/>
      </c>
      <c r="C3778" s="36" t="str">
        <f>IF(Vendas5!E246="","",Vendas5!E246)</f>
        <v/>
      </c>
      <c r="D3778" s="36" t="str">
        <f>IF(Vendas5!F246="","",Vendas5!F246)</f>
        <v/>
      </c>
      <c r="E3778" s="36" t="str">
        <f>IF(Vendas5!G246="","",Vendas5!G246)</f>
        <v/>
      </c>
      <c r="F3778" s="36" t="str">
        <f>IF(Vendas5!H246="","",Vendas5!H246)</f>
        <v/>
      </c>
      <c r="G3778" s="36" t="str">
        <f>IF(Vendas5!I246="","",Vendas5!I246)</f>
        <v/>
      </c>
      <c r="H3778" s="36" t="str">
        <f>IF(Vendas5!J246="","",Vendas5!J246)</f>
        <v/>
      </c>
      <c r="I3778" s="36" t="str">
        <f>IF(Vendas5!K246="","",Vendas5!K246)</f>
        <v/>
      </c>
      <c r="J3778" s="36" t="str">
        <f>IF(Vendas5!L246="","",Vendas5!L246)</f>
        <v/>
      </c>
      <c r="K3778" s="36" t="str">
        <f>IF(Vendas5!M246="","",Vendas5!M246)</f>
        <v/>
      </c>
      <c r="L3778" s="36" t="str">
        <f>IF(Vendas5!N246="","",Vendas5!N246)</f>
        <v/>
      </c>
      <c r="M3778" s="36" t="str">
        <f>IF(Vendas5!O246="","",Vendas5!O246)</f>
        <v/>
      </c>
      <c r="N3778" s="36" t="str">
        <f>IF(Vendas5!P246="","",Vendas5!P246)</f>
        <v/>
      </c>
      <c r="O3778" s="42">
        <f t="shared" si="725"/>
        <v>0</v>
      </c>
      <c r="P3778" s="105">
        <f t="shared" si="726"/>
        <v>0</v>
      </c>
      <c r="Q3778" s="105">
        <f t="shared" si="727"/>
        <v>0</v>
      </c>
      <c r="R3778" s="105">
        <f t="shared" si="728"/>
        <v>0</v>
      </c>
      <c r="S3778" s="22" t="str">
        <f t="shared" si="731"/>
        <v/>
      </c>
      <c r="T3778" s="92">
        <f t="shared" si="729"/>
        <v>0</v>
      </c>
      <c r="U3778" s="92">
        <f t="shared" si="714"/>
        <v>0</v>
      </c>
      <c r="V3778" s="92">
        <f t="shared" si="715"/>
        <v>0</v>
      </c>
      <c r="W3778" s="92">
        <f t="shared" si="716"/>
        <v>0</v>
      </c>
      <c r="X3778" s="92">
        <f t="shared" si="717"/>
        <v>0</v>
      </c>
      <c r="Y3778" s="92">
        <f t="shared" si="718"/>
        <v>0</v>
      </c>
      <c r="Z3778" s="92">
        <f t="shared" si="719"/>
        <v>0</v>
      </c>
      <c r="AA3778" s="92">
        <f t="shared" si="720"/>
        <v>0</v>
      </c>
      <c r="AB3778" s="92">
        <f t="shared" si="721"/>
        <v>0</v>
      </c>
      <c r="AC3778" s="92">
        <f t="shared" si="722"/>
        <v>0</v>
      </c>
      <c r="AD3778" s="92">
        <f t="shared" si="723"/>
        <v>0</v>
      </c>
      <c r="AE3778" s="92">
        <f t="shared" si="724"/>
        <v>0</v>
      </c>
      <c r="AF3778" s="118">
        <f t="shared" si="730"/>
        <v>0</v>
      </c>
    </row>
    <row r="3779" spans="2:32" ht="21.95" customHeight="1" x14ac:dyDescent="0.25">
      <c r="B3779" s="36" t="str">
        <f>IF(Vendas5!D247="","",Vendas5!D247)</f>
        <v/>
      </c>
      <c r="C3779" s="36" t="str">
        <f>IF(Vendas5!E247="","",Vendas5!E247)</f>
        <v/>
      </c>
      <c r="D3779" s="36" t="str">
        <f>IF(Vendas5!F247="","",Vendas5!F247)</f>
        <v/>
      </c>
      <c r="E3779" s="36" t="str">
        <f>IF(Vendas5!G247="","",Vendas5!G247)</f>
        <v/>
      </c>
      <c r="F3779" s="36" t="str">
        <f>IF(Vendas5!H247="","",Vendas5!H247)</f>
        <v/>
      </c>
      <c r="G3779" s="36" t="str">
        <f>IF(Vendas5!I247="","",Vendas5!I247)</f>
        <v/>
      </c>
      <c r="H3779" s="36" t="str">
        <f>IF(Vendas5!J247="","",Vendas5!J247)</f>
        <v/>
      </c>
      <c r="I3779" s="36" t="str">
        <f>IF(Vendas5!K247="","",Vendas5!K247)</f>
        <v/>
      </c>
      <c r="J3779" s="36" t="str">
        <f>IF(Vendas5!L247="","",Vendas5!L247)</f>
        <v/>
      </c>
      <c r="K3779" s="36" t="str">
        <f>IF(Vendas5!M247="","",Vendas5!M247)</f>
        <v/>
      </c>
      <c r="L3779" s="36" t="str">
        <f>IF(Vendas5!N247="","",Vendas5!N247)</f>
        <v/>
      </c>
      <c r="M3779" s="36" t="str">
        <f>IF(Vendas5!O247="","",Vendas5!O247)</f>
        <v/>
      </c>
      <c r="N3779" s="36" t="str">
        <f>IF(Vendas5!P247="","",Vendas5!P247)</f>
        <v/>
      </c>
      <c r="O3779" s="42">
        <f t="shared" si="725"/>
        <v>0</v>
      </c>
      <c r="P3779" s="105">
        <f t="shared" si="726"/>
        <v>0</v>
      </c>
      <c r="Q3779" s="105">
        <f t="shared" si="727"/>
        <v>0</v>
      </c>
      <c r="R3779" s="105">
        <f t="shared" si="728"/>
        <v>0</v>
      </c>
      <c r="S3779" s="22" t="str">
        <f t="shared" si="731"/>
        <v/>
      </c>
      <c r="T3779" s="92">
        <f t="shared" si="729"/>
        <v>0</v>
      </c>
      <c r="U3779" s="92">
        <f t="shared" si="714"/>
        <v>0</v>
      </c>
      <c r="V3779" s="92">
        <f t="shared" si="715"/>
        <v>0</v>
      </c>
      <c r="W3779" s="92">
        <f t="shared" si="716"/>
        <v>0</v>
      </c>
      <c r="X3779" s="92">
        <f t="shared" si="717"/>
        <v>0</v>
      </c>
      <c r="Y3779" s="92">
        <f t="shared" si="718"/>
        <v>0</v>
      </c>
      <c r="Z3779" s="92">
        <f t="shared" si="719"/>
        <v>0</v>
      </c>
      <c r="AA3779" s="92">
        <f t="shared" si="720"/>
        <v>0</v>
      </c>
      <c r="AB3779" s="92">
        <f t="shared" si="721"/>
        <v>0</v>
      </c>
      <c r="AC3779" s="92">
        <f t="shared" si="722"/>
        <v>0</v>
      </c>
      <c r="AD3779" s="92">
        <f t="shared" si="723"/>
        <v>0</v>
      </c>
      <c r="AE3779" s="92">
        <f t="shared" si="724"/>
        <v>0</v>
      </c>
      <c r="AF3779" s="118">
        <f t="shared" si="730"/>
        <v>0</v>
      </c>
    </row>
    <row r="3780" spans="2:32" ht="21.95" customHeight="1" x14ac:dyDescent="0.25">
      <c r="B3780" s="36" t="str">
        <f>IF(Vendas5!D248="","",Vendas5!D248)</f>
        <v/>
      </c>
      <c r="C3780" s="36" t="str">
        <f>IF(Vendas5!E248="","",Vendas5!E248)</f>
        <v/>
      </c>
      <c r="D3780" s="36" t="str">
        <f>IF(Vendas5!F248="","",Vendas5!F248)</f>
        <v/>
      </c>
      <c r="E3780" s="36" t="str">
        <f>IF(Vendas5!G248="","",Vendas5!G248)</f>
        <v/>
      </c>
      <c r="F3780" s="36" t="str">
        <f>IF(Vendas5!H248="","",Vendas5!H248)</f>
        <v/>
      </c>
      <c r="G3780" s="36" t="str">
        <f>IF(Vendas5!I248="","",Vendas5!I248)</f>
        <v/>
      </c>
      <c r="H3780" s="36" t="str">
        <f>IF(Vendas5!J248="","",Vendas5!J248)</f>
        <v/>
      </c>
      <c r="I3780" s="36" t="str">
        <f>IF(Vendas5!K248="","",Vendas5!K248)</f>
        <v/>
      </c>
      <c r="J3780" s="36" t="str">
        <f>IF(Vendas5!L248="","",Vendas5!L248)</f>
        <v/>
      </c>
      <c r="K3780" s="36" t="str">
        <f>IF(Vendas5!M248="","",Vendas5!M248)</f>
        <v/>
      </c>
      <c r="L3780" s="36" t="str">
        <f>IF(Vendas5!N248="","",Vendas5!N248)</f>
        <v/>
      </c>
      <c r="M3780" s="36" t="str">
        <f>IF(Vendas5!O248="","",Vendas5!O248)</f>
        <v/>
      </c>
      <c r="N3780" s="36" t="str">
        <f>IF(Vendas5!P248="","",Vendas5!P248)</f>
        <v/>
      </c>
      <c r="O3780" s="42">
        <f t="shared" si="725"/>
        <v>0</v>
      </c>
      <c r="P3780" s="105">
        <f t="shared" si="726"/>
        <v>0</v>
      </c>
      <c r="Q3780" s="105">
        <f t="shared" si="727"/>
        <v>0</v>
      </c>
      <c r="R3780" s="105">
        <f t="shared" si="728"/>
        <v>0</v>
      </c>
      <c r="S3780" s="22" t="str">
        <f t="shared" si="731"/>
        <v/>
      </c>
      <c r="T3780" s="92">
        <f t="shared" si="729"/>
        <v>0</v>
      </c>
      <c r="U3780" s="92">
        <f t="shared" si="714"/>
        <v>0</v>
      </c>
      <c r="V3780" s="92">
        <f t="shared" si="715"/>
        <v>0</v>
      </c>
      <c r="W3780" s="92">
        <f t="shared" si="716"/>
        <v>0</v>
      </c>
      <c r="X3780" s="92">
        <f t="shared" si="717"/>
        <v>0</v>
      </c>
      <c r="Y3780" s="92">
        <f t="shared" si="718"/>
        <v>0</v>
      </c>
      <c r="Z3780" s="92">
        <f t="shared" si="719"/>
        <v>0</v>
      </c>
      <c r="AA3780" s="92">
        <f t="shared" si="720"/>
        <v>0</v>
      </c>
      <c r="AB3780" s="92">
        <f t="shared" si="721"/>
        <v>0</v>
      </c>
      <c r="AC3780" s="92">
        <f t="shared" si="722"/>
        <v>0</v>
      </c>
      <c r="AD3780" s="92">
        <f t="shared" si="723"/>
        <v>0</v>
      </c>
      <c r="AE3780" s="92">
        <f t="shared" si="724"/>
        <v>0</v>
      </c>
      <c r="AF3780" s="118">
        <f t="shared" si="730"/>
        <v>0</v>
      </c>
    </row>
    <row r="3781" spans="2:32" ht="21.95" customHeight="1" x14ac:dyDescent="0.25">
      <c r="B3781" s="36" t="str">
        <f>IF(Vendas5!D249="","",Vendas5!D249)</f>
        <v/>
      </c>
      <c r="C3781" s="36" t="str">
        <f>IF(Vendas5!E249="","",Vendas5!E249)</f>
        <v/>
      </c>
      <c r="D3781" s="36" t="str">
        <f>IF(Vendas5!F249="","",Vendas5!F249)</f>
        <v/>
      </c>
      <c r="E3781" s="36" t="str">
        <f>IF(Vendas5!G249="","",Vendas5!G249)</f>
        <v/>
      </c>
      <c r="F3781" s="36" t="str">
        <f>IF(Vendas5!H249="","",Vendas5!H249)</f>
        <v/>
      </c>
      <c r="G3781" s="36" t="str">
        <f>IF(Vendas5!I249="","",Vendas5!I249)</f>
        <v/>
      </c>
      <c r="H3781" s="36" t="str">
        <f>IF(Vendas5!J249="","",Vendas5!J249)</f>
        <v/>
      </c>
      <c r="I3781" s="36" t="str">
        <f>IF(Vendas5!K249="","",Vendas5!K249)</f>
        <v/>
      </c>
      <c r="J3781" s="36" t="str">
        <f>IF(Vendas5!L249="","",Vendas5!L249)</f>
        <v/>
      </c>
      <c r="K3781" s="36" t="str">
        <f>IF(Vendas5!M249="","",Vendas5!M249)</f>
        <v/>
      </c>
      <c r="L3781" s="36" t="str">
        <f>IF(Vendas5!N249="","",Vendas5!N249)</f>
        <v/>
      </c>
      <c r="M3781" s="36" t="str">
        <f>IF(Vendas5!O249="","",Vendas5!O249)</f>
        <v/>
      </c>
      <c r="N3781" s="36" t="str">
        <f>IF(Vendas5!P249="","",Vendas5!P249)</f>
        <v/>
      </c>
      <c r="O3781" s="42">
        <f t="shared" si="725"/>
        <v>0</v>
      </c>
      <c r="P3781" s="105">
        <f t="shared" si="726"/>
        <v>0</v>
      </c>
      <c r="Q3781" s="105">
        <f t="shared" si="727"/>
        <v>0</v>
      </c>
      <c r="R3781" s="105">
        <f t="shared" si="728"/>
        <v>0</v>
      </c>
      <c r="S3781" s="22" t="str">
        <f t="shared" si="731"/>
        <v/>
      </c>
      <c r="T3781" s="92">
        <f t="shared" si="729"/>
        <v>0</v>
      </c>
      <c r="U3781" s="92">
        <f t="shared" si="714"/>
        <v>0</v>
      </c>
      <c r="V3781" s="92">
        <f t="shared" si="715"/>
        <v>0</v>
      </c>
      <c r="W3781" s="92">
        <f t="shared" si="716"/>
        <v>0</v>
      </c>
      <c r="X3781" s="92">
        <f t="shared" si="717"/>
        <v>0</v>
      </c>
      <c r="Y3781" s="92">
        <f t="shared" si="718"/>
        <v>0</v>
      </c>
      <c r="Z3781" s="92">
        <f t="shared" si="719"/>
        <v>0</v>
      </c>
      <c r="AA3781" s="92">
        <f t="shared" si="720"/>
        <v>0</v>
      </c>
      <c r="AB3781" s="92">
        <f t="shared" si="721"/>
        <v>0</v>
      </c>
      <c r="AC3781" s="92">
        <f t="shared" si="722"/>
        <v>0</v>
      </c>
      <c r="AD3781" s="92">
        <f t="shared" si="723"/>
        <v>0</v>
      </c>
      <c r="AE3781" s="92">
        <f t="shared" si="724"/>
        <v>0</v>
      </c>
      <c r="AF3781" s="118">
        <f t="shared" si="730"/>
        <v>0</v>
      </c>
    </row>
    <row r="3782" spans="2:32" ht="21.95" customHeight="1" x14ac:dyDescent="0.25">
      <c r="B3782" s="36" t="str">
        <f>IF(Vendas5!D250="","",Vendas5!D250)</f>
        <v/>
      </c>
      <c r="C3782" s="36" t="str">
        <f>IF(Vendas5!E250="","",Vendas5!E250)</f>
        <v/>
      </c>
      <c r="D3782" s="36" t="str">
        <f>IF(Vendas5!F250="","",Vendas5!F250)</f>
        <v/>
      </c>
      <c r="E3782" s="36" t="str">
        <f>IF(Vendas5!G250="","",Vendas5!G250)</f>
        <v/>
      </c>
      <c r="F3782" s="36" t="str">
        <f>IF(Vendas5!H250="","",Vendas5!H250)</f>
        <v/>
      </c>
      <c r="G3782" s="36" t="str">
        <f>IF(Vendas5!I250="","",Vendas5!I250)</f>
        <v/>
      </c>
      <c r="H3782" s="36" t="str">
        <f>IF(Vendas5!J250="","",Vendas5!J250)</f>
        <v/>
      </c>
      <c r="I3782" s="36" t="str">
        <f>IF(Vendas5!K250="","",Vendas5!K250)</f>
        <v/>
      </c>
      <c r="J3782" s="36" t="str">
        <f>IF(Vendas5!L250="","",Vendas5!L250)</f>
        <v/>
      </c>
      <c r="K3782" s="36" t="str">
        <f>IF(Vendas5!M250="","",Vendas5!M250)</f>
        <v/>
      </c>
      <c r="L3782" s="36" t="str">
        <f>IF(Vendas5!N250="","",Vendas5!N250)</f>
        <v/>
      </c>
      <c r="M3782" s="36" t="str">
        <f>IF(Vendas5!O250="","",Vendas5!O250)</f>
        <v/>
      </c>
      <c r="N3782" s="36" t="str">
        <f>IF(Vendas5!P250="","",Vendas5!P250)</f>
        <v/>
      </c>
      <c r="O3782" s="42">
        <f t="shared" si="725"/>
        <v>0</v>
      </c>
      <c r="P3782" s="105">
        <f t="shared" si="726"/>
        <v>0</v>
      </c>
      <c r="Q3782" s="105">
        <f t="shared" si="727"/>
        <v>0</v>
      </c>
      <c r="R3782" s="105">
        <f t="shared" si="728"/>
        <v>0</v>
      </c>
      <c r="S3782" s="22" t="str">
        <f t="shared" si="731"/>
        <v/>
      </c>
      <c r="T3782" s="92">
        <f t="shared" si="729"/>
        <v>0</v>
      </c>
      <c r="U3782" s="92">
        <f t="shared" si="714"/>
        <v>0</v>
      </c>
      <c r="V3782" s="92">
        <f t="shared" si="715"/>
        <v>0</v>
      </c>
      <c r="W3782" s="92">
        <f t="shared" si="716"/>
        <v>0</v>
      </c>
      <c r="X3782" s="92">
        <f t="shared" si="717"/>
        <v>0</v>
      </c>
      <c r="Y3782" s="92">
        <f t="shared" si="718"/>
        <v>0</v>
      </c>
      <c r="Z3782" s="92">
        <f t="shared" si="719"/>
        <v>0</v>
      </c>
      <c r="AA3782" s="92">
        <f t="shared" si="720"/>
        <v>0</v>
      </c>
      <c r="AB3782" s="92">
        <f t="shared" si="721"/>
        <v>0</v>
      </c>
      <c r="AC3782" s="92">
        <f t="shared" si="722"/>
        <v>0</v>
      </c>
      <c r="AD3782" s="92">
        <f t="shared" si="723"/>
        <v>0</v>
      </c>
      <c r="AE3782" s="92">
        <f t="shared" si="724"/>
        <v>0</v>
      </c>
      <c r="AF3782" s="118">
        <f t="shared" si="730"/>
        <v>0</v>
      </c>
    </row>
    <row r="3783" spans="2:32" ht="21.95" customHeight="1" x14ac:dyDescent="0.25">
      <c r="B3783" s="36" t="str">
        <f>IF(Vendas5!D251="","",Vendas5!D251)</f>
        <v/>
      </c>
      <c r="C3783" s="36" t="str">
        <f>IF(Vendas5!E251="","",Vendas5!E251)</f>
        <v/>
      </c>
      <c r="D3783" s="36" t="str">
        <f>IF(Vendas5!F251="","",Vendas5!F251)</f>
        <v/>
      </c>
      <c r="E3783" s="36" t="str">
        <f>IF(Vendas5!G251="","",Vendas5!G251)</f>
        <v/>
      </c>
      <c r="F3783" s="36" t="str">
        <f>IF(Vendas5!H251="","",Vendas5!H251)</f>
        <v/>
      </c>
      <c r="G3783" s="36" t="str">
        <f>IF(Vendas5!I251="","",Vendas5!I251)</f>
        <v/>
      </c>
      <c r="H3783" s="36" t="str">
        <f>IF(Vendas5!J251="","",Vendas5!J251)</f>
        <v/>
      </c>
      <c r="I3783" s="36" t="str">
        <f>IF(Vendas5!K251="","",Vendas5!K251)</f>
        <v/>
      </c>
      <c r="J3783" s="36" t="str">
        <f>IF(Vendas5!L251="","",Vendas5!L251)</f>
        <v/>
      </c>
      <c r="K3783" s="36" t="str">
        <f>IF(Vendas5!M251="","",Vendas5!M251)</f>
        <v/>
      </c>
      <c r="L3783" s="36" t="str">
        <f>IF(Vendas5!N251="","",Vendas5!N251)</f>
        <v/>
      </c>
      <c r="M3783" s="36" t="str">
        <f>IF(Vendas5!O251="","",Vendas5!O251)</f>
        <v/>
      </c>
      <c r="N3783" s="36" t="str">
        <f>IF(Vendas5!P251="","",Vendas5!P251)</f>
        <v/>
      </c>
      <c r="O3783" s="42">
        <f t="shared" si="725"/>
        <v>0</v>
      </c>
      <c r="P3783" s="105">
        <f t="shared" si="726"/>
        <v>0</v>
      </c>
      <c r="Q3783" s="105">
        <f t="shared" si="727"/>
        <v>0</v>
      </c>
      <c r="R3783" s="105">
        <f t="shared" si="728"/>
        <v>0</v>
      </c>
      <c r="S3783" s="22" t="str">
        <f t="shared" si="731"/>
        <v/>
      </c>
      <c r="T3783" s="92">
        <f t="shared" si="729"/>
        <v>0</v>
      </c>
      <c r="U3783" s="92">
        <f t="shared" si="714"/>
        <v>0</v>
      </c>
      <c r="V3783" s="92">
        <f t="shared" si="715"/>
        <v>0</v>
      </c>
      <c r="W3783" s="92">
        <f t="shared" si="716"/>
        <v>0</v>
      </c>
      <c r="X3783" s="92">
        <f t="shared" si="717"/>
        <v>0</v>
      </c>
      <c r="Y3783" s="92">
        <f t="shared" si="718"/>
        <v>0</v>
      </c>
      <c r="Z3783" s="92">
        <f t="shared" si="719"/>
        <v>0</v>
      </c>
      <c r="AA3783" s="92">
        <f t="shared" si="720"/>
        <v>0</v>
      </c>
      <c r="AB3783" s="92">
        <f t="shared" si="721"/>
        <v>0</v>
      </c>
      <c r="AC3783" s="92">
        <f t="shared" si="722"/>
        <v>0</v>
      </c>
      <c r="AD3783" s="92">
        <f t="shared" si="723"/>
        <v>0</v>
      </c>
      <c r="AE3783" s="92">
        <f t="shared" si="724"/>
        <v>0</v>
      </c>
      <c r="AF3783" s="118">
        <f t="shared" si="730"/>
        <v>0</v>
      </c>
    </row>
    <row r="3784" spans="2:32" ht="21.95" customHeight="1" x14ac:dyDescent="0.25">
      <c r="B3784" s="36" t="str">
        <f>IF(Vendas5!D252="","",Vendas5!D252)</f>
        <v/>
      </c>
      <c r="C3784" s="36" t="str">
        <f>IF(Vendas5!E252="","",Vendas5!E252)</f>
        <v/>
      </c>
      <c r="D3784" s="36" t="str">
        <f>IF(Vendas5!F252="","",Vendas5!F252)</f>
        <v/>
      </c>
      <c r="E3784" s="36" t="str">
        <f>IF(Vendas5!G252="","",Vendas5!G252)</f>
        <v/>
      </c>
      <c r="F3784" s="36" t="str">
        <f>IF(Vendas5!H252="","",Vendas5!H252)</f>
        <v/>
      </c>
      <c r="G3784" s="36" t="str">
        <f>IF(Vendas5!I252="","",Vendas5!I252)</f>
        <v/>
      </c>
      <c r="H3784" s="36" t="str">
        <f>IF(Vendas5!J252="","",Vendas5!J252)</f>
        <v/>
      </c>
      <c r="I3784" s="36" t="str">
        <f>IF(Vendas5!K252="","",Vendas5!K252)</f>
        <v/>
      </c>
      <c r="J3784" s="36" t="str">
        <f>IF(Vendas5!L252="","",Vendas5!L252)</f>
        <v/>
      </c>
      <c r="K3784" s="36" t="str">
        <f>IF(Vendas5!M252="","",Vendas5!M252)</f>
        <v/>
      </c>
      <c r="L3784" s="36" t="str">
        <f>IF(Vendas5!N252="","",Vendas5!N252)</f>
        <v/>
      </c>
      <c r="M3784" s="36" t="str">
        <f>IF(Vendas5!O252="","",Vendas5!O252)</f>
        <v/>
      </c>
      <c r="N3784" s="36" t="str">
        <f>IF(Vendas5!P252="","",Vendas5!P252)</f>
        <v/>
      </c>
      <c r="O3784" s="42">
        <f t="shared" si="725"/>
        <v>0</v>
      </c>
      <c r="P3784" s="105">
        <f t="shared" si="726"/>
        <v>0</v>
      </c>
      <c r="Q3784" s="105">
        <f t="shared" si="727"/>
        <v>0</v>
      </c>
      <c r="R3784" s="105">
        <f t="shared" si="728"/>
        <v>0</v>
      </c>
      <c r="S3784" s="22" t="str">
        <f t="shared" si="731"/>
        <v/>
      </c>
      <c r="T3784" s="92">
        <f t="shared" si="729"/>
        <v>0</v>
      </c>
      <c r="U3784" s="92">
        <f t="shared" si="714"/>
        <v>0</v>
      </c>
      <c r="V3784" s="92">
        <f t="shared" si="715"/>
        <v>0</v>
      </c>
      <c r="W3784" s="92">
        <f t="shared" si="716"/>
        <v>0</v>
      </c>
      <c r="X3784" s="92">
        <f t="shared" si="717"/>
        <v>0</v>
      </c>
      <c r="Y3784" s="92">
        <f t="shared" si="718"/>
        <v>0</v>
      </c>
      <c r="Z3784" s="92">
        <f t="shared" si="719"/>
        <v>0</v>
      </c>
      <c r="AA3784" s="92">
        <f t="shared" si="720"/>
        <v>0</v>
      </c>
      <c r="AB3784" s="92">
        <f t="shared" si="721"/>
        <v>0</v>
      </c>
      <c r="AC3784" s="92">
        <f t="shared" si="722"/>
        <v>0</v>
      </c>
      <c r="AD3784" s="92">
        <f t="shared" si="723"/>
        <v>0</v>
      </c>
      <c r="AE3784" s="92">
        <f t="shared" si="724"/>
        <v>0</v>
      </c>
      <c r="AF3784" s="118">
        <f t="shared" si="730"/>
        <v>0</v>
      </c>
    </row>
    <row r="3785" spans="2:32" ht="21.95" customHeight="1" x14ac:dyDescent="0.25">
      <c r="B3785" s="36" t="str">
        <f>IF(Vendas5!D253="","",Vendas5!D253)</f>
        <v/>
      </c>
      <c r="C3785" s="36" t="str">
        <f>IF(Vendas5!E253="","",Vendas5!E253)</f>
        <v/>
      </c>
      <c r="D3785" s="36" t="str">
        <f>IF(Vendas5!F253="","",Vendas5!F253)</f>
        <v/>
      </c>
      <c r="E3785" s="36" t="str">
        <f>IF(Vendas5!G253="","",Vendas5!G253)</f>
        <v/>
      </c>
      <c r="F3785" s="36" t="str">
        <f>IF(Vendas5!H253="","",Vendas5!H253)</f>
        <v/>
      </c>
      <c r="G3785" s="36" t="str">
        <f>IF(Vendas5!I253="","",Vendas5!I253)</f>
        <v/>
      </c>
      <c r="H3785" s="36" t="str">
        <f>IF(Vendas5!J253="","",Vendas5!J253)</f>
        <v/>
      </c>
      <c r="I3785" s="36" t="str">
        <f>IF(Vendas5!K253="","",Vendas5!K253)</f>
        <v/>
      </c>
      <c r="J3785" s="36" t="str">
        <f>IF(Vendas5!L253="","",Vendas5!L253)</f>
        <v/>
      </c>
      <c r="K3785" s="36" t="str">
        <f>IF(Vendas5!M253="","",Vendas5!M253)</f>
        <v/>
      </c>
      <c r="L3785" s="36" t="str">
        <f>IF(Vendas5!N253="","",Vendas5!N253)</f>
        <v/>
      </c>
      <c r="M3785" s="36" t="str">
        <f>IF(Vendas5!O253="","",Vendas5!O253)</f>
        <v/>
      </c>
      <c r="N3785" s="36" t="str">
        <f>IF(Vendas5!P253="","",Vendas5!P253)</f>
        <v/>
      </c>
      <c r="O3785" s="42">
        <f t="shared" si="725"/>
        <v>0</v>
      </c>
      <c r="P3785" s="105">
        <f t="shared" si="726"/>
        <v>0</v>
      </c>
      <c r="Q3785" s="105">
        <f t="shared" si="727"/>
        <v>0</v>
      </c>
      <c r="R3785" s="105">
        <f t="shared" si="728"/>
        <v>0</v>
      </c>
      <c r="S3785" s="22" t="str">
        <f t="shared" si="731"/>
        <v/>
      </c>
      <c r="T3785" s="92">
        <f t="shared" si="729"/>
        <v>0</v>
      </c>
      <c r="U3785" s="92">
        <f t="shared" si="714"/>
        <v>0</v>
      </c>
      <c r="V3785" s="92">
        <f t="shared" si="715"/>
        <v>0</v>
      </c>
      <c r="W3785" s="92">
        <f t="shared" si="716"/>
        <v>0</v>
      </c>
      <c r="X3785" s="92">
        <f t="shared" si="717"/>
        <v>0</v>
      </c>
      <c r="Y3785" s="92">
        <f t="shared" si="718"/>
        <v>0</v>
      </c>
      <c r="Z3785" s="92">
        <f t="shared" si="719"/>
        <v>0</v>
      </c>
      <c r="AA3785" s="92">
        <f t="shared" si="720"/>
        <v>0</v>
      </c>
      <c r="AB3785" s="92">
        <f t="shared" si="721"/>
        <v>0</v>
      </c>
      <c r="AC3785" s="92">
        <f t="shared" si="722"/>
        <v>0</v>
      </c>
      <c r="AD3785" s="92">
        <f t="shared" si="723"/>
        <v>0</v>
      </c>
      <c r="AE3785" s="92">
        <f t="shared" si="724"/>
        <v>0</v>
      </c>
      <c r="AF3785" s="118">
        <f t="shared" si="730"/>
        <v>0</v>
      </c>
    </row>
    <row r="3786" spans="2:32" ht="21.95" customHeight="1" x14ac:dyDescent="0.25">
      <c r="B3786" s="36" t="str">
        <f>IF(Vendas5!D254="","",Vendas5!D254)</f>
        <v/>
      </c>
      <c r="C3786" s="36" t="str">
        <f>IF(Vendas5!E254="","",Vendas5!E254)</f>
        <v/>
      </c>
      <c r="D3786" s="36" t="str">
        <f>IF(Vendas5!F254="","",Vendas5!F254)</f>
        <v/>
      </c>
      <c r="E3786" s="36" t="str">
        <f>IF(Vendas5!G254="","",Vendas5!G254)</f>
        <v/>
      </c>
      <c r="F3786" s="36" t="str">
        <f>IF(Vendas5!H254="","",Vendas5!H254)</f>
        <v/>
      </c>
      <c r="G3786" s="36" t="str">
        <f>IF(Vendas5!I254="","",Vendas5!I254)</f>
        <v/>
      </c>
      <c r="H3786" s="36" t="str">
        <f>IF(Vendas5!J254="","",Vendas5!J254)</f>
        <v/>
      </c>
      <c r="I3786" s="36" t="str">
        <f>IF(Vendas5!K254="","",Vendas5!K254)</f>
        <v/>
      </c>
      <c r="J3786" s="36" t="str">
        <f>IF(Vendas5!L254="","",Vendas5!L254)</f>
        <v/>
      </c>
      <c r="K3786" s="36" t="str">
        <f>IF(Vendas5!M254="","",Vendas5!M254)</f>
        <v/>
      </c>
      <c r="L3786" s="36" t="str">
        <f>IF(Vendas5!N254="","",Vendas5!N254)</f>
        <v/>
      </c>
      <c r="M3786" s="36" t="str">
        <f>IF(Vendas5!O254="","",Vendas5!O254)</f>
        <v/>
      </c>
      <c r="N3786" s="36" t="str">
        <f>IF(Vendas5!P254="","",Vendas5!P254)</f>
        <v/>
      </c>
      <c r="O3786" s="42">
        <f t="shared" si="725"/>
        <v>0</v>
      </c>
      <c r="P3786" s="105">
        <f t="shared" si="726"/>
        <v>0</v>
      </c>
      <c r="Q3786" s="105">
        <f t="shared" si="727"/>
        <v>0</v>
      </c>
      <c r="R3786" s="105">
        <f t="shared" si="728"/>
        <v>0</v>
      </c>
      <c r="S3786" s="22" t="str">
        <f t="shared" si="731"/>
        <v/>
      </c>
      <c r="T3786" s="92">
        <f t="shared" si="729"/>
        <v>0</v>
      </c>
      <c r="U3786" s="92">
        <f t="shared" si="714"/>
        <v>0</v>
      </c>
      <c r="V3786" s="92">
        <f t="shared" si="715"/>
        <v>0</v>
      </c>
      <c r="W3786" s="92">
        <f t="shared" si="716"/>
        <v>0</v>
      </c>
      <c r="X3786" s="92">
        <f t="shared" si="717"/>
        <v>0</v>
      </c>
      <c r="Y3786" s="92">
        <f t="shared" si="718"/>
        <v>0</v>
      </c>
      <c r="Z3786" s="92">
        <f t="shared" si="719"/>
        <v>0</v>
      </c>
      <c r="AA3786" s="92">
        <f t="shared" si="720"/>
        <v>0</v>
      </c>
      <c r="AB3786" s="92">
        <f t="shared" si="721"/>
        <v>0</v>
      </c>
      <c r="AC3786" s="92">
        <f t="shared" si="722"/>
        <v>0</v>
      </c>
      <c r="AD3786" s="92">
        <f t="shared" si="723"/>
        <v>0</v>
      </c>
      <c r="AE3786" s="92">
        <f t="shared" si="724"/>
        <v>0</v>
      </c>
      <c r="AF3786" s="118">
        <f t="shared" si="730"/>
        <v>0</v>
      </c>
    </row>
    <row r="3787" spans="2:32" ht="21.95" customHeight="1" x14ac:dyDescent="0.25">
      <c r="B3787" s="36" t="str">
        <f>IF(Vendas5!D255="","",Vendas5!D255)</f>
        <v/>
      </c>
      <c r="C3787" s="36" t="str">
        <f>IF(Vendas5!E255="","",Vendas5!E255)</f>
        <v/>
      </c>
      <c r="D3787" s="36" t="str">
        <f>IF(Vendas5!F255="","",Vendas5!F255)</f>
        <v/>
      </c>
      <c r="E3787" s="36" t="str">
        <f>IF(Vendas5!G255="","",Vendas5!G255)</f>
        <v/>
      </c>
      <c r="F3787" s="36" t="str">
        <f>IF(Vendas5!H255="","",Vendas5!H255)</f>
        <v/>
      </c>
      <c r="G3787" s="36" t="str">
        <f>IF(Vendas5!I255="","",Vendas5!I255)</f>
        <v/>
      </c>
      <c r="H3787" s="36" t="str">
        <f>IF(Vendas5!J255="","",Vendas5!J255)</f>
        <v/>
      </c>
      <c r="I3787" s="36" t="str">
        <f>IF(Vendas5!K255="","",Vendas5!K255)</f>
        <v/>
      </c>
      <c r="J3787" s="36" t="str">
        <f>IF(Vendas5!L255="","",Vendas5!L255)</f>
        <v/>
      </c>
      <c r="K3787" s="36" t="str">
        <f>IF(Vendas5!M255="","",Vendas5!M255)</f>
        <v/>
      </c>
      <c r="L3787" s="36" t="str">
        <f>IF(Vendas5!N255="","",Vendas5!N255)</f>
        <v/>
      </c>
      <c r="M3787" s="36" t="str">
        <f>IF(Vendas5!O255="","",Vendas5!O255)</f>
        <v/>
      </c>
      <c r="N3787" s="36" t="str">
        <f>IF(Vendas5!P255="","",Vendas5!P255)</f>
        <v/>
      </c>
      <c r="O3787" s="42">
        <f t="shared" si="725"/>
        <v>0</v>
      </c>
      <c r="P3787" s="105">
        <f t="shared" si="726"/>
        <v>0</v>
      </c>
      <c r="Q3787" s="105">
        <f t="shared" si="727"/>
        <v>0</v>
      </c>
      <c r="R3787" s="105">
        <f t="shared" si="728"/>
        <v>0</v>
      </c>
      <c r="S3787" s="22" t="str">
        <f t="shared" si="731"/>
        <v/>
      </c>
      <c r="T3787" s="92">
        <f t="shared" si="729"/>
        <v>0</v>
      </c>
      <c r="U3787" s="92">
        <f t="shared" si="714"/>
        <v>0</v>
      </c>
      <c r="V3787" s="92">
        <f t="shared" si="715"/>
        <v>0</v>
      </c>
      <c r="W3787" s="92">
        <f t="shared" si="716"/>
        <v>0</v>
      </c>
      <c r="X3787" s="92">
        <f t="shared" si="717"/>
        <v>0</v>
      </c>
      <c r="Y3787" s="92">
        <f t="shared" si="718"/>
        <v>0</v>
      </c>
      <c r="Z3787" s="92">
        <f t="shared" si="719"/>
        <v>0</v>
      </c>
      <c r="AA3787" s="92">
        <f t="shared" si="720"/>
        <v>0</v>
      </c>
      <c r="AB3787" s="92">
        <f t="shared" si="721"/>
        <v>0</v>
      </c>
      <c r="AC3787" s="92">
        <f t="shared" si="722"/>
        <v>0</v>
      </c>
      <c r="AD3787" s="92">
        <f t="shared" si="723"/>
        <v>0</v>
      </c>
      <c r="AE3787" s="92">
        <f t="shared" si="724"/>
        <v>0</v>
      </c>
      <c r="AF3787" s="118">
        <f t="shared" si="730"/>
        <v>0</v>
      </c>
    </row>
    <row r="3788" spans="2:32" ht="21.95" customHeight="1" x14ac:dyDescent="0.25">
      <c r="B3788" s="36" t="str">
        <f>IF(Vendas5!D256="","",Vendas5!D256)</f>
        <v/>
      </c>
      <c r="C3788" s="36" t="str">
        <f>IF(Vendas5!E256="","",Vendas5!E256)</f>
        <v/>
      </c>
      <c r="D3788" s="36" t="str">
        <f>IF(Vendas5!F256="","",Vendas5!F256)</f>
        <v/>
      </c>
      <c r="E3788" s="36" t="str">
        <f>IF(Vendas5!G256="","",Vendas5!G256)</f>
        <v/>
      </c>
      <c r="F3788" s="36" t="str">
        <f>IF(Vendas5!H256="","",Vendas5!H256)</f>
        <v/>
      </c>
      <c r="G3788" s="36" t="str">
        <f>IF(Vendas5!I256="","",Vendas5!I256)</f>
        <v/>
      </c>
      <c r="H3788" s="36" t="str">
        <f>IF(Vendas5!J256="","",Vendas5!J256)</f>
        <v/>
      </c>
      <c r="I3788" s="36" t="str">
        <f>IF(Vendas5!K256="","",Vendas5!K256)</f>
        <v/>
      </c>
      <c r="J3788" s="36" t="str">
        <f>IF(Vendas5!L256="","",Vendas5!L256)</f>
        <v/>
      </c>
      <c r="K3788" s="36" t="str">
        <f>IF(Vendas5!M256="","",Vendas5!M256)</f>
        <v/>
      </c>
      <c r="L3788" s="36" t="str">
        <f>IF(Vendas5!N256="","",Vendas5!N256)</f>
        <v/>
      </c>
      <c r="M3788" s="36" t="str">
        <f>IF(Vendas5!O256="","",Vendas5!O256)</f>
        <v/>
      </c>
      <c r="N3788" s="36" t="str">
        <f>IF(Vendas5!P256="","",Vendas5!P256)</f>
        <v/>
      </c>
      <c r="O3788" s="42">
        <f t="shared" si="725"/>
        <v>0</v>
      </c>
      <c r="P3788" s="105">
        <f t="shared" si="726"/>
        <v>0</v>
      </c>
      <c r="Q3788" s="105">
        <f t="shared" si="727"/>
        <v>0</v>
      </c>
      <c r="R3788" s="105">
        <f t="shared" si="728"/>
        <v>0</v>
      </c>
      <c r="S3788" s="22" t="str">
        <f t="shared" si="731"/>
        <v/>
      </c>
      <c r="T3788" s="92">
        <f t="shared" si="729"/>
        <v>0</v>
      </c>
      <c r="U3788" s="92">
        <f t="shared" si="714"/>
        <v>0</v>
      </c>
      <c r="V3788" s="92">
        <f t="shared" si="715"/>
        <v>0</v>
      </c>
      <c r="W3788" s="92">
        <f t="shared" si="716"/>
        <v>0</v>
      </c>
      <c r="X3788" s="92">
        <f t="shared" si="717"/>
        <v>0</v>
      </c>
      <c r="Y3788" s="92">
        <f t="shared" si="718"/>
        <v>0</v>
      </c>
      <c r="Z3788" s="92">
        <f t="shared" si="719"/>
        <v>0</v>
      </c>
      <c r="AA3788" s="92">
        <f t="shared" si="720"/>
        <v>0</v>
      </c>
      <c r="AB3788" s="92">
        <f t="shared" si="721"/>
        <v>0</v>
      </c>
      <c r="AC3788" s="92">
        <f t="shared" si="722"/>
        <v>0</v>
      </c>
      <c r="AD3788" s="92">
        <f t="shared" si="723"/>
        <v>0</v>
      </c>
      <c r="AE3788" s="92">
        <f t="shared" si="724"/>
        <v>0</v>
      </c>
      <c r="AF3788" s="118">
        <f t="shared" si="730"/>
        <v>0</v>
      </c>
    </row>
    <row r="3789" spans="2:32" ht="21.95" customHeight="1" x14ac:dyDescent="0.25">
      <c r="B3789" s="36" t="str">
        <f>IF(Vendas5!D257="","",Vendas5!D257)</f>
        <v/>
      </c>
      <c r="C3789" s="36" t="str">
        <f>IF(Vendas5!E257="","",Vendas5!E257)</f>
        <v/>
      </c>
      <c r="D3789" s="36" t="str">
        <f>IF(Vendas5!F257="","",Vendas5!F257)</f>
        <v/>
      </c>
      <c r="E3789" s="36" t="str">
        <f>IF(Vendas5!G257="","",Vendas5!G257)</f>
        <v/>
      </c>
      <c r="F3789" s="36" t="str">
        <f>IF(Vendas5!H257="","",Vendas5!H257)</f>
        <v/>
      </c>
      <c r="G3789" s="36" t="str">
        <f>IF(Vendas5!I257="","",Vendas5!I257)</f>
        <v/>
      </c>
      <c r="H3789" s="36" t="str">
        <f>IF(Vendas5!J257="","",Vendas5!J257)</f>
        <v/>
      </c>
      <c r="I3789" s="36" t="str">
        <f>IF(Vendas5!K257="","",Vendas5!K257)</f>
        <v/>
      </c>
      <c r="J3789" s="36" t="str">
        <f>IF(Vendas5!L257="","",Vendas5!L257)</f>
        <v/>
      </c>
      <c r="K3789" s="36" t="str">
        <f>IF(Vendas5!M257="","",Vendas5!M257)</f>
        <v/>
      </c>
      <c r="L3789" s="36" t="str">
        <f>IF(Vendas5!N257="","",Vendas5!N257)</f>
        <v/>
      </c>
      <c r="M3789" s="36" t="str">
        <f>IF(Vendas5!O257="","",Vendas5!O257)</f>
        <v/>
      </c>
      <c r="N3789" s="36" t="str">
        <f>IF(Vendas5!P257="","",Vendas5!P257)</f>
        <v/>
      </c>
      <c r="O3789" s="42">
        <f t="shared" si="725"/>
        <v>0</v>
      </c>
      <c r="P3789" s="105">
        <f t="shared" si="726"/>
        <v>0</v>
      </c>
      <c r="Q3789" s="105">
        <f t="shared" si="727"/>
        <v>0</v>
      </c>
      <c r="R3789" s="105">
        <f t="shared" si="728"/>
        <v>0</v>
      </c>
      <c r="S3789" s="22" t="str">
        <f t="shared" si="731"/>
        <v/>
      </c>
      <c r="T3789" s="92">
        <f t="shared" si="729"/>
        <v>0</v>
      </c>
      <c r="U3789" s="92">
        <f t="shared" si="714"/>
        <v>0</v>
      </c>
      <c r="V3789" s="92">
        <f t="shared" si="715"/>
        <v>0</v>
      </c>
      <c r="W3789" s="92">
        <f t="shared" si="716"/>
        <v>0</v>
      </c>
      <c r="X3789" s="92">
        <f t="shared" si="717"/>
        <v>0</v>
      </c>
      <c r="Y3789" s="92">
        <f t="shared" si="718"/>
        <v>0</v>
      </c>
      <c r="Z3789" s="92">
        <f t="shared" si="719"/>
        <v>0</v>
      </c>
      <c r="AA3789" s="92">
        <f t="shared" si="720"/>
        <v>0</v>
      </c>
      <c r="AB3789" s="92">
        <f t="shared" si="721"/>
        <v>0</v>
      </c>
      <c r="AC3789" s="92">
        <f t="shared" si="722"/>
        <v>0</v>
      </c>
      <c r="AD3789" s="92">
        <f t="shared" si="723"/>
        <v>0</v>
      </c>
      <c r="AE3789" s="92">
        <f t="shared" si="724"/>
        <v>0</v>
      </c>
      <c r="AF3789" s="118">
        <f t="shared" si="730"/>
        <v>0</v>
      </c>
    </row>
    <row r="3790" spans="2:32" ht="21.95" customHeight="1" x14ac:dyDescent="0.25">
      <c r="B3790" s="36" t="str">
        <f>IF(Vendas5!D258="","",Vendas5!D258)</f>
        <v/>
      </c>
      <c r="C3790" s="36" t="str">
        <f>IF(Vendas5!E258="","",Vendas5!E258)</f>
        <v/>
      </c>
      <c r="D3790" s="36" t="str">
        <f>IF(Vendas5!F258="","",Vendas5!F258)</f>
        <v/>
      </c>
      <c r="E3790" s="36" t="str">
        <f>IF(Vendas5!G258="","",Vendas5!G258)</f>
        <v/>
      </c>
      <c r="F3790" s="36" t="str">
        <f>IF(Vendas5!H258="","",Vendas5!H258)</f>
        <v/>
      </c>
      <c r="G3790" s="36" t="str">
        <f>IF(Vendas5!I258="","",Vendas5!I258)</f>
        <v/>
      </c>
      <c r="H3790" s="36" t="str">
        <f>IF(Vendas5!J258="","",Vendas5!J258)</f>
        <v/>
      </c>
      <c r="I3790" s="36" t="str">
        <f>IF(Vendas5!K258="","",Vendas5!K258)</f>
        <v/>
      </c>
      <c r="J3790" s="36" t="str">
        <f>IF(Vendas5!L258="","",Vendas5!L258)</f>
        <v/>
      </c>
      <c r="K3790" s="36" t="str">
        <f>IF(Vendas5!M258="","",Vendas5!M258)</f>
        <v/>
      </c>
      <c r="L3790" s="36" t="str">
        <f>IF(Vendas5!N258="","",Vendas5!N258)</f>
        <v/>
      </c>
      <c r="M3790" s="36" t="str">
        <f>IF(Vendas5!O258="","",Vendas5!O258)</f>
        <v/>
      </c>
      <c r="N3790" s="36" t="str">
        <f>IF(Vendas5!P258="","",Vendas5!P258)</f>
        <v/>
      </c>
      <c r="O3790" s="42">
        <f t="shared" si="725"/>
        <v>0</v>
      </c>
      <c r="P3790" s="105">
        <f t="shared" si="726"/>
        <v>0</v>
      </c>
      <c r="Q3790" s="105">
        <f t="shared" si="727"/>
        <v>0</v>
      </c>
      <c r="R3790" s="105">
        <f t="shared" si="728"/>
        <v>0</v>
      </c>
      <c r="S3790" s="22" t="str">
        <f t="shared" si="731"/>
        <v/>
      </c>
      <c r="T3790" s="92">
        <f t="shared" si="729"/>
        <v>0</v>
      </c>
      <c r="U3790" s="92">
        <f t="shared" si="714"/>
        <v>0</v>
      </c>
      <c r="V3790" s="92">
        <f t="shared" si="715"/>
        <v>0</v>
      </c>
      <c r="W3790" s="92">
        <f t="shared" si="716"/>
        <v>0</v>
      </c>
      <c r="X3790" s="92">
        <f t="shared" si="717"/>
        <v>0</v>
      </c>
      <c r="Y3790" s="92">
        <f t="shared" si="718"/>
        <v>0</v>
      </c>
      <c r="Z3790" s="92">
        <f t="shared" si="719"/>
        <v>0</v>
      </c>
      <c r="AA3790" s="92">
        <f t="shared" si="720"/>
        <v>0</v>
      </c>
      <c r="AB3790" s="92">
        <f t="shared" si="721"/>
        <v>0</v>
      </c>
      <c r="AC3790" s="92">
        <f t="shared" si="722"/>
        <v>0</v>
      </c>
      <c r="AD3790" s="92">
        <f t="shared" si="723"/>
        <v>0</v>
      </c>
      <c r="AE3790" s="92">
        <f t="shared" si="724"/>
        <v>0</v>
      </c>
      <c r="AF3790" s="118">
        <f t="shared" si="730"/>
        <v>0</v>
      </c>
    </row>
    <row r="3791" spans="2:32" ht="21.95" customHeight="1" x14ac:dyDescent="0.25">
      <c r="B3791" s="36" t="str">
        <f>IF(Vendas5!D259="","",Vendas5!D259)</f>
        <v/>
      </c>
      <c r="C3791" s="36" t="str">
        <f>IF(Vendas5!E259="","",Vendas5!E259)</f>
        <v/>
      </c>
      <c r="D3791" s="36" t="str">
        <f>IF(Vendas5!F259="","",Vendas5!F259)</f>
        <v/>
      </c>
      <c r="E3791" s="36" t="str">
        <f>IF(Vendas5!G259="","",Vendas5!G259)</f>
        <v/>
      </c>
      <c r="F3791" s="36" t="str">
        <f>IF(Vendas5!H259="","",Vendas5!H259)</f>
        <v/>
      </c>
      <c r="G3791" s="36" t="str">
        <f>IF(Vendas5!I259="","",Vendas5!I259)</f>
        <v/>
      </c>
      <c r="H3791" s="36" t="str">
        <f>IF(Vendas5!J259="","",Vendas5!J259)</f>
        <v/>
      </c>
      <c r="I3791" s="36" t="str">
        <f>IF(Vendas5!K259="","",Vendas5!K259)</f>
        <v/>
      </c>
      <c r="J3791" s="36" t="str">
        <f>IF(Vendas5!L259="","",Vendas5!L259)</f>
        <v/>
      </c>
      <c r="K3791" s="36" t="str">
        <f>IF(Vendas5!M259="","",Vendas5!M259)</f>
        <v/>
      </c>
      <c r="L3791" s="36" t="str">
        <f>IF(Vendas5!N259="","",Vendas5!N259)</f>
        <v/>
      </c>
      <c r="M3791" s="36" t="str">
        <f>IF(Vendas5!O259="","",Vendas5!O259)</f>
        <v/>
      </c>
      <c r="N3791" s="36" t="str">
        <f>IF(Vendas5!P259="","",Vendas5!P259)</f>
        <v/>
      </c>
      <c r="O3791" s="42">
        <f t="shared" si="725"/>
        <v>0</v>
      </c>
      <c r="P3791" s="105">
        <f t="shared" si="726"/>
        <v>0</v>
      </c>
      <c r="Q3791" s="105">
        <f t="shared" si="727"/>
        <v>0</v>
      </c>
      <c r="R3791" s="105">
        <f t="shared" si="728"/>
        <v>0</v>
      </c>
      <c r="S3791" s="22" t="str">
        <f t="shared" si="731"/>
        <v/>
      </c>
      <c r="T3791" s="92">
        <f t="shared" si="729"/>
        <v>0</v>
      </c>
      <c r="U3791" s="92">
        <f t="shared" si="714"/>
        <v>0</v>
      </c>
      <c r="V3791" s="92">
        <f t="shared" si="715"/>
        <v>0</v>
      </c>
      <c r="W3791" s="92">
        <f t="shared" si="716"/>
        <v>0</v>
      </c>
      <c r="X3791" s="92">
        <f t="shared" si="717"/>
        <v>0</v>
      </c>
      <c r="Y3791" s="92">
        <f t="shared" si="718"/>
        <v>0</v>
      </c>
      <c r="Z3791" s="92">
        <f t="shared" si="719"/>
        <v>0</v>
      </c>
      <c r="AA3791" s="92">
        <f t="shared" si="720"/>
        <v>0</v>
      </c>
      <c r="AB3791" s="92">
        <f t="shared" si="721"/>
        <v>0</v>
      </c>
      <c r="AC3791" s="92">
        <f t="shared" si="722"/>
        <v>0</v>
      </c>
      <c r="AD3791" s="92">
        <f t="shared" si="723"/>
        <v>0</v>
      </c>
      <c r="AE3791" s="92">
        <f t="shared" si="724"/>
        <v>0</v>
      </c>
      <c r="AF3791" s="118">
        <f t="shared" si="730"/>
        <v>0</v>
      </c>
    </row>
    <row r="3792" spans="2:32" ht="21.95" customHeight="1" x14ac:dyDescent="0.25">
      <c r="B3792" s="36" t="str">
        <f>IF(Vendas5!D260="","",Vendas5!D260)</f>
        <v/>
      </c>
      <c r="C3792" s="36" t="str">
        <f>IF(Vendas5!E260="","",Vendas5!E260)</f>
        <v/>
      </c>
      <c r="D3792" s="36" t="str">
        <f>IF(Vendas5!F260="","",Vendas5!F260)</f>
        <v/>
      </c>
      <c r="E3792" s="36" t="str">
        <f>IF(Vendas5!G260="","",Vendas5!G260)</f>
        <v/>
      </c>
      <c r="F3792" s="36" t="str">
        <f>IF(Vendas5!H260="","",Vendas5!H260)</f>
        <v/>
      </c>
      <c r="G3792" s="36" t="str">
        <f>IF(Vendas5!I260="","",Vendas5!I260)</f>
        <v/>
      </c>
      <c r="H3792" s="36" t="str">
        <f>IF(Vendas5!J260="","",Vendas5!J260)</f>
        <v/>
      </c>
      <c r="I3792" s="36" t="str">
        <f>IF(Vendas5!K260="","",Vendas5!K260)</f>
        <v/>
      </c>
      <c r="J3792" s="36" t="str">
        <f>IF(Vendas5!L260="","",Vendas5!L260)</f>
        <v/>
      </c>
      <c r="K3792" s="36" t="str">
        <f>IF(Vendas5!M260="","",Vendas5!M260)</f>
        <v/>
      </c>
      <c r="L3792" s="36" t="str">
        <f>IF(Vendas5!N260="","",Vendas5!N260)</f>
        <v/>
      </c>
      <c r="M3792" s="36" t="str">
        <f>IF(Vendas5!O260="","",Vendas5!O260)</f>
        <v/>
      </c>
      <c r="N3792" s="36" t="str">
        <f>IF(Vendas5!P260="","",Vendas5!P260)</f>
        <v/>
      </c>
      <c r="O3792" s="42">
        <f t="shared" si="725"/>
        <v>0</v>
      </c>
      <c r="P3792" s="105">
        <f t="shared" si="726"/>
        <v>0</v>
      </c>
      <c r="Q3792" s="105">
        <f t="shared" si="727"/>
        <v>0</v>
      </c>
      <c r="R3792" s="105">
        <f t="shared" si="728"/>
        <v>0</v>
      </c>
      <c r="S3792" s="22" t="str">
        <f t="shared" si="731"/>
        <v/>
      </c>
      <c r="T3792" s="92">
        <f t="shared" si="729"/>
        <v>0</v>
      </c>
      <c r="U3792" s="92">
        <f t="shared" si="714"/>
        <v>0</v>
      </c>
      <c r="V3792" s="92">
        <f t="shared" si="715"/>
        <v>0</v>
      </c>
      <c r="W3792" s="92">
        <f t="shared" si="716"/>
        <v>0</v>
      </c>
      <c r="X3792" s="92">
        <f t="shared" si="717"/>
        <v>0</v>
      </c>
      <c r="Y3792" s="92">
        <f t="shared" si="718"/>
        <v>0</v>
      </c>
      <c r="Z3792" s="92">
        <f t="shared" si="719"/>
        <v>0</v>
      </c>
      <c r="AA3792" s="92">
        <f t="shared" si="720"/>
        <v>0</v>
      </c>
      <c r="AB3792" s="92">
        <f t="shared" si="721"/>
        <v>0</v>
      </c>
      <c r="AC3792" s="92">
        <f t="shared" si="722"/>
        <v>0</v>
      </c>
      <c r="AD3792" s="92">
        <f t="shared" si="723"/>
        <v>0</v>
      </c>
      <c r="AE3792" s="92">
        <f t="shared" si="724"/>
        <v>0</v>
      </c>
      <c r="AF3792" s="118">
        <f t="shared" si="730"/>
        <v>0</v>
      </c>
    </row>
    <row r="3793" spans="2:32" ht="21.95" customHeight="1" x14ac:dyDescent="0.25">
      <c r="B3793" s="36" t="str">
        <f>IF(Vendas5!D261="","",Vendas5!D261)</f>
        <v/>
      </c>
      <c r="C3793" s="36" t="str">
        <f>IF(Vendas5!E261="","",Vendas5!E261)</f>
        <v/>
      </c>
      <c r="D3793" s="36" t="str">
        <f>IF(Vendas5!F261="","",Vendas5!F261)</f>
        <v/>
      </c>
      <c r="E3793" s="36" t="str">
        <f>IF(Vendas5!G261="","",Vendas5!G261)</f>
        <v/>
      </c>
      <c r="F3793" s="36" t="str">
        <f>IF(Vendas5!H261="","",Vendas5!H261)</f>
        <v/>
      </c>
      <c r="G3793" s="36" t="str">
        <f>IF(Vendas5!I261="","",Vendas5!I261)</f>
        <v/>
      </c>
      <c r="H3793" s="36" t="str">
        <f>IF(Vendas5!J261="","",Vendas5!J261)</f>
        <v/>
      </c>
      <c r="I3793" s="36" t="str">
        <f>IF(Vendas5!K261="","",Vendas5!K261)</f>
        <v/>
      </c>
      <c r="J3793" s="36" t="str">
        <f>IF(Vendas5!L261="","",Vendas5!L261)</f>
        <v/>
      </c>
      <c r="K3793" s="36" t="str">
        <f>IF(Vendas5!M261="","",Vendas5!M261)</f>
        <v/>
      </c>
      <c r="L3793" s="36" t="str">
        <f>IF(Vendas5!N261="","",Vendas5!N261)</f>
        <v/>
      </c>
      <c r="M3793" s="36" t="str">
        <f>IF(Vendas5!O261="","",Vendas5!O261)</f>
        <v/>
      </c>
      <c r="N3793" s="36" t="str">
        <f>IF(Vendas5!P261="","",Vendas5!P261)</f>
        <v/>
      </c>
      <c r="O3793" s="42">
        <f t="shared" si="725"/>
        <v>0</v>
      </c>
      <c r="P3793" s="105">
        <f t="shared" si="726"/>
        <v>0</v>
      </c>
      <c r="Q3793" s="105">
        <f t="shared" si="727"/>
        <v>0</v>
      </c>
      <c r="R3793" s="105">
        <f t="shared" si="728"/>
        <v>0</v>
      </c>
      <c r="S3793" s="22" t="str">
        <f t="shared" si="731"/>
        <v/>
      </c>
      <c r="T3793" s="92">
        <f t="shared" si="729"/>
        <v>0</v>
      </c>
      <c r="U3793" s="92">
        <f t="shared" si="714"/>
        <v>0</v>
      </c>
      <c r="V3793" s="92">
        <f t="shared" si="715"/>
        <v>0</v>
      </c>
      <c r="W3793" s="92">
        <f t="shared" si="716"/>
        <v>0</v>
      </c>
      <c r="X3793" s="92">
        <f t="shared" si="717"/>
        <v>0</v>
      </c>
      <c r="Y3793" s="92">
        <f t="shared" si="718"/>
        <v>0</v>
      </c>
      <c r="Z3793" s="92">
        <f t="shared" si="719"/>
        <v>0</v>
      </c>
      <c r="AA3793" s="92">
        <f t="shared" si="720"/>
        <v>0</v>
      </c>
      <c r="AB3793" s="92">
        <f t="shared" si="721"/>
        <v>0</v>
      </c>
      <c r="AC3793" s="92">
        <f t="shared" si="722"/>
        <v>0</v>
      </c>
      <c r="AD3793" s="92">
        <f t="shared" si="723"/>
        <v>0</v>
      </c>
      <c r="AE3793" s="92">
        <f t="shared" si="724"/>
        <v>0</v>
      </c>
      <c r="AF3793" s="118">
        <f t="shared" si="730"/>
        <v>0</v>
      </c>
    </row>
    <row r="3794" spans="2:32" ht="21.95" customHeight="1" x14ac:dyDescent="0.25">
      <c r="B3794" s="36" t="str">
        <f>IF(Vendas5!D262="","",Vendas5!D262)</f>
        <v/>
      </c>
      <c r="C3794" s="36" t="str">
        <f>IF(Vendas5!E262="","",Vendas5!E262)</f>
        <v/>
      </c>
      <c r="D3794" s="36" t="str">
        <f>IF(Vendas5!F262="","",Vendas5!F262)</f>
        <v/>
      </c>
      <c r="E3794" s="36" t="str">
        <f>IF(Vendas5!G262="","",Vendas5!G262)</f>
        <v/>
      </c>
      <c r="F3794" s="36" t="str">
        <f>IF(Vendas5!H262="","",Vendas5!H262)</f>
        <v/>
      </c>
      <c r="G3794" s="36" t="str">
        <f>IF(Vendas5!I262="","",Vendas5!I262)</f>
        <v/>
      </c>
      <c r="H3794" s="36" t="str">
        <f>IF(Vendas5!J262="","",Vendas5!J262)</f>
        <v/>
      </c>
      <c r="I3794" s="36" t="str">
        <f>IF(Vendas5!K262="","",Vendas5!K262)</f>
        <v/>
      </c>
      <c r="J3794" s="36" t="str">
        <f>IF(Vendas5!L262="","",Vendas5!L262)</f>
        <v/>
      </c>
      <c r="K3794" s="36" t="str">
        <f>IF(Vendas5!M262="","",Vendas5!M262)</f>
        <v/>
      </c>
      <c r="L3794" s="36" t="str">
        <f>IF(Vendas5!N262="","",Vendas5!N262)</f>
        <v/>
      </c>
      <c r="M3794" s="36" t="str">
        <f>IF(Vendas5!O262="","",Vendas5!O262)</f>
        <v/>
      </c>
      <c r="N3794" s="36" t="str">
        <f>IF(Vendas5!P262="","",Vendas5!P262)</f>
        <v/>
      </c>
      <c r="O3794" s="42">
        <f t="shared" si="725"/>
        <v>0</v>
      </c>
      <c r="P3794" s="105">
        <f t="shared" si="726"/>
        <v>0</v>
      </c>
      <c r="Q3794" s="105">
        <f t="shared" si="727"/>
        <v>0</v>
      </c>
      <c r="R3794" s="105">
        <f t="shared" si="728"/>
        <v>0</v>
      </c>
      <c r="S3794" s="22" t="str">
        <f t="shared" si="731"/>
        <v/>
      </c>
      <c r="T3794" s="92">
        <f t="shared" si="729"/>
        <v>0</v>
      </c>
      <c r="U3794" s="92">
        <f t="shared" si="714"/>
        <v>0</v>
      </c>
      <c r="V3794" s="92">
        <f t="shared" si="715"/>
        <v>0</v>
      </c>
      <c r="W3794" s="92">
        <f t="shared" si="716"/>
        <v>0</v>
      </c>
      <c r="X3794" s="92">
        <f t="shared" si="717"/>
        <v>0</v>
      </c>
      <c r="Y3794" s="92">
        <f t="shared" si="718"/>
        <v>0</v>
      </c>
      <c r="Z3794" s="92">
        <f t="shared" si="719"/>
        <v>0</v>
      </c>
      <c r="AA3794" s="92">
        <f t="shared" si="720"/>
        <v>0</v>
      </c>
      <c r="AB3794" s="92">
        <f t="shared" si="721"/>
        <v>0</v>
      </c>
      <c r="AC3794" s="92">
        <f t="shared" si="722"/>
        <v>0</v>
      </c>
      <c r="AD3794" s="92">
        <f t="shared" si="723"/>
        <v>0</v>
      </c>
      <c r="AE3794" s="92">
        <f t="shared" si="724"/>
        <v>0</v>
      </c>
      <c r="AF3794" s="118">
        <f t="shared" si="730"/>
        <v>0</v>
      </c>
    </row>
    <row r="3795" spans="2:32" ht="21.95" customHeight="1" x14ac:dyDescent="0.25">
      <c r="B3795" s="36" t="str">
        <f>IF(Vendas5!D263="","",Vendas5!D263)</f>
        <v/>
      </c>
      <c r="C3795" s="36" t="str">
        <f>IF(Vendas5!E263="","",Vendas5!E263)</f>
        <v/>
      </c>
      <c r="D3795" s="36" t="str">
        <f>IF(Vendas5!F263="","",Vendas5!F263)</f>
        <v/>
      </c>
      <c r="E3795" s="36" t="str">
        <f>IF(Vendas5!G263="","",Vendas5!G263)</f>
        <v/>
      </c>
      <c r="F3795" s="36" t="str">
        <f>IF(Vendas5!H263="","",Vendas5!H263)</f>
        <v/>
      </c>
      <c r="G3795" s="36" t="str">
        <f>IF(Vendas5!I263="","",Vendas5!I263)</f>
        <v/>
      </c>
      <c r="H3795" s="36" t="str">
        <f>IF(Vendas5!J263="","",Vendas5!J263)</f>
        <v/>
      </c>
      <c r="I3795" s="36" t="str">
        <f>IF(Vendas5!K263="","",Vendas5!K263)</f>
        <v/>
      </c>
      <c r="J3795" s="36" t="str">
        <f>IF(Vendas5!L263="","",Vendas5!L263)</f>
        <v/>
      </c>
      <c r="K3795" s="36" t="str">
        <f>IF(Vendas5!M263="","",Vendas5!M263)</f>
        <v/>
      </c>
      <c r="L3795" s="36" t="str">
        <f>IF(Vendas5!N263="","",Vendas5!N263)</f>
        <v/>
      </c>
      <c r="M3795" s="36" t="str">
        <f>IF(Vendas5!O263="","",Vendas5!O263)</f>
        <v/>
      </c>
      <c r="N3795" s="36" t="str">
        <f>IF(Vendas5!P263="","",Vendas5!P263)</f>
        <v/>
      </c>
      <c r="O3795" s="42">
        <f t="shared" si="725"/>
        <v>0</v>
      </c>
      <c r="P3795" s="105">
        <f t="shared" si="726"/>
        <v>0</v>
      </c>
      <c r="Q3795" s="105">
        <f t="shared" si="727"/>
        <v>0</v>
      </c>
      <c r="R3795" s="105">
        <f t="shared" si="728"/>
        <v>0</v>
      </c>
      <c r="S3795" s="22" t="str">
        <f t="shared" si="731"/>
        <v/>
      </c>
      <c r="T3795" s="92">
        <f t="shared" si="729"/>
        <v>0</v>
      </c>
      <c r="U3795" s="92">
        <f t="shared" ref="U3795:U3858" si="732">IFERROR(VLOOKUP($B3795,$B$1029:$J$1528,9,0)*D3795,0)</f>
        <v>0</v>
      </c>
      <c r="V3795" s="92">
        <f t="shared" ref="V3795:V3858" si="733">IFERROR(VLOOKUP($B3795,$B$1029:$J$1528,9,0)*E3795,0)</f>
        <v>0</v>
      </c>
      <c r="W3795" s="92">
        <f t="shared" ref="W3795:W3858" si="734">IFERROR(VLOOKUP($B3795,$B$1029:$J$1528,9,0)*F3795,0)</f>
        <v>0</v>
      </c>
      <c r="X3795" s="92">
        <f t="shared" ref="X3795:X3858" si="735">IFERROR(VLOOKUP($B3795,$B$1029:$J$1528,9,0)*G3795,0)</f>
        <v>0</v>
      </c>
      <c r="Y3795" s="92">
        <f t="shared" ref="Y3795:Y3858" si="736">IFERROR(VLOOKUP($B3795,$B$1029:$J$1528,9,0)*H3795,0)</f>
        <v>0</v>
      </c>
      <c r="Z3795" s="92">
        <f t="shared" ref="Z3795:Z3858" si="737">IFERROR(VLOOKUP($B3795,$B$1029:$J$1528,9,0)*I3795,0)</f>
        <v>0</v>
      </c>
      <c r="AA3795" s="92">
        <f t="shared" ref="AA3795:AA3858" si="738">IFERROR(VLOOKUP($B3795,$B$1029:$J$1528,9,0)*J3795,0)</f>
        <v>0</v>
      </c>
      <c r="AB3795" s="92">
        <f t="shared" ref="AB3795:AB3858" si="739">IFERROR(VLOOKUP($B3795,$B$1029:$J$1528,9,0)*K3795,0)</f>
        <v>0</v>
      </c>
      <c r="AC3795" s="92">
        <f t="shared" ref="AC3795:AC3858" si="740">IFERROR(VLOOKUP($B3795,$B$1029:$J$1528,9,0)*L3795,0)</f>
        <v>0</v>
      </c>
      <c r="AD3795" s="92">
        <f t="shared" ref="AD3795:AD3858" si="741">IFERROR(VLOOKUP($B3795,$B$1029:$J$1528,9,0)*M3795,0)</f>
        <v>0</v>
      </c>
      <c r="AE3795" s="92">
        <f t="shared" ref="AE3795:AE3858" si="742">IFERROR(VLOOKUP($B3795,$B$1029:$J$1528,9,0)*N3795,0)</f>
        <v>0</v>
      </c>
      <c r="AF3795" s="118">
        <f t="shared" si="730"/>
        <v>0</v>
      </c>
    </row>
    <row r="3796" spans="2:32" ht="21.95" customHeight="1" x14ac:dyDescent="0.25">
      <c r="B3796" s="36" t="str">
        <f>IF(Vendas5!D264="","",Vendas5!D264)</f>
        <v/>
      </c>
      <c r="C3796" s="36" t="str">
        <f>IF(Vendas5!E264="","",Vendas5!E264)</f>
        <v/>
      </c>
      <c r="D3796" s="36" t="str">
        <f>IF(Vendas5!F264="","",Vendas5!F264)</f>
        <v/>
      </c>
      <c r="E3796" s="36" t="str">
        <f>IF(Vendas5!G264="","",Vendas5!G264)</f>
        <v/>
      </c>
      <c r="F3796" s="36" t="str">
        <f>IF(Vendas5!H264="","",Vendas5!H264)</f>
        <v/>
      </c>
      <c r="G3796" s="36" t="str">
        <f>IF(Vendas5!I264="","",Vendas5!I264)</f>
        <v/>
      </c>
      <c r="H3796" s="36" t="str">
        <f>IF(Vendas5!J264="","",Vendas5!J264)</f>
        <v/>
      </c>
      <c r="I3796" s="36" t="str">
        <f>IF(Vendas5!K264="","",Vendas5!K264)</f>
        <v/>
      </c>
      <c r="J3796" s="36" t="str">
        <f>IF(Vendas5!L264="","",Vendas5!L264)</f>
        <v/>
      </c>
      <c r="K3796" s="36" t="str">
        <f>IF(Vendas5!M264="","",Vendas5!M264)</f>
        <v/>
      </c>
      <c r="L3796" s="36" t="str">
        <f>IF(Vendas5!N264="","",Vendas5!N264)</f>
        <v/>
      </c>
      <c r="M3796" s="36" t="str">
        <f>IF(Vendas5!O264="","",Vendas5!O264)</f>
        <v/>
      </c>
      <c r="N3796" s="36" t="str">
        <f>IF(Vendas5!P264="","",Vendas5!P264)</f>
        <v/>
      </c>
      <c r="O3796" s="42">
        <f t="shared" ref="O3796:O3859" si="743">SUM(C3796:N3796)</f>
        <v>0</v>
      </c>
      <c r="P3796" s="105">
        <f t="shared" ref="P3796:P3859" si="744">IFERROR(VLOOKUP(B3796,$B$1029:$J$1528,9,0)*O3796,0)</f>
        <v>0</v>
      </c>
      <c r="Q3796" s="105">
        <f t="shared" ref="Q3796:Q3859" si="745">IFERROR(VLOOKUP(B3796,$B$1029:$J$1528,5,0)*O3796,0)</f>
        <v>0</v>
      </c>
      <c r="R3796" s="105">
        <f t="shared" ref="R3796:R3859" si="746">IFERROR(VLOOKUP(B3796,$B$1029:$K$1528,10,0)*O3796,0)</f>
        <v>0</v>
      </c>
      <c r="S3796" s="22" t="str">
        <f t="shared" si="731"/>
        <v/>
      </c>
      <c r="T3796" s="92">
        <f t="shared" ref="T3796:T3859" si="747">IFERROR(VLOOKUP($B3796,$B$1029:$J$1528,9,0)*C3796,0)</f>
        <v>0</v>
      </c>
      <c r="U3796" s="92">
        <f t="shared" si="732"/>
        <v>0</v>
      </c>
      <c r="V3796" s="92">
        <f t="shared" si="733"/>
        <v>0</v>
      </c>
      <c r="W3796" s="92">
        <f t="shared" si="734"/>
        <v>0</v>
      </c>
      <c r="X3796" s="92">
        <f t="shared" si="735"/>
        <v>0</v>
      </c>
      <c r="Y3796" s="92">
        <f t="shared" si="736"/>
        <v>0</v>
      </c>
      <c r="Z3796" s="92">
        <f t="shared" si="737"/>
        <v>0</v>
      </c>
      <c r="AA3796" s="92">
        <f t="shared" si="738"/>
        <v>0</v>
      </c>
      <c r="AB3796" s="92">
        <f t="shared" si="739"/>
        <v>0</v>
      </c>
      <c r="AC3796" s="92">
        <f t="shared" si="740"/>
        <v>0</v>
      </c>
      <c r="AD3796" s="92">
        <f t="shared" si="741"/>
        <v>0</v>
      </c>
      <c r="AE3796" s="92">
        <f t="shared" si="742"/>
        <v>0</v>
      </c>
      <c r="AF3796" s="118">
        <f t="shared" ref="AF3796:AF3859" si="748">SUM(T3796:AE3796)</f>
        <v>0</v>
      </c>
    </row>
    <row r="3797" spans="2:32" ht="21.95" customHeight="1" x14ac:dyDescent="0.25">
      <c r="B3797" s="36" t="str">
        <f>IF(Vendas5!D265="","",Vendas5!D265)</f>
        <v/>
      </c>
      <c r="C3797" s="36" t="str">
        <f>IF(Vendas5!E265="","",Vendas5!E265)</f>
        <v/>
      </c>
      <c r="D3797" s="36" t="str">
        <f>IF(Vendas5!F265="","",Vendas5!F265)</f>
        <v/>
      </c>
      <c r="E3797" s="36" t="str">
        <f>IF(Vendas5!G265="","",Vendas5!G265)</f>
        <v/>
      </c>
      <c r="F3797" s="36" t="str">
        <f>IF(Vendas5!H265="","",Vendas5!H265)</f>
        <v/>
      </c>
      <c r="G3797" s="36" t="str">
        <f>IF(Vendas5!I265="","",Vendas5!I265)</f>
        <v/>
      </c>
      <c r="H3797" s="36" t="str">
        <f>IF(Vendas5!J265="","",Vendas5!J265)</f>
        <v/>
      </c>
      <c r="I3797" s="36" t="str">
        <f>IF(Vendas5!K265="","",Vendas5!K265)</f>
        <v/>
      </c>
      <c r="J3797" s="36" t="str">
        <f>IF(Vendas5!L265="","",Vendas5!L265)</f>
        <v/>
      </c>
      <c r="K3797" s="36" t="str">
        <f>IF(Vendas5!M265="","",Vendas5!M265)</f>
        <v/>
      </c>
      <c r="L3797" s="36" t="str">
        <f>IF(Vendas5!N265="","",Vendas5!N265)</f>
        <v/>
      </c>
      <c r="M3797" s="36" t="str">
        <f>IF(Vendas5!O265="","",Vendas5!O265)</f>
        <v/>
      </c>
      <c r="N3797" s="36" t="str">
        <f>IF(Vendas5!P265="","",Vendas5!P265)</f>
        <v/>
      </c>
      <c r="O3797" s="42">
        <f t="shared" si="743"/>
        <v>0</v>
      </c>
      <c r="P3797" s="105">
        <f t="shared" si="744"/>
        <v>0</v>
      </c>
      <c r="Q3797" s="105">
        <f t="shared" si="745"/>
        <v>0</v>
      </c>
      <c r="R3797" s="105">
        <f t="shared" si="746"/>
        <v>0</v>
      </c>
      <c r="S3797" s="22" t="str">
        <f t="shared" si="731"/>
        <v/>
      </c>
      <c r="T3797" s="92">
        <f t="shared" si="747"/>
        <v>0</v>
      </c>
      <c r="U3797" s="92">
        <f t="shared" si="732"/>
        <v>0</v>
      </c>
      <c r="V3797" s="92">
        <f t="shared" si="733"/>
        <v>0</v>
      </c>
      <c r="W3797" s="92">
        <f t="shared" si="734"/>
        <v>0</v>
      </c>
      <c r="X3797" s="92">
        <f t="shared" si="735"/>
        <v>0</v>
      </c>
      <c r="Y3797" s="92">
        <f t="shared" si="736"/>
        <v>0</v>
      </c>
      <c r="Z3797" s="92">
        <f t="shared" si="737"/>
        <v>0</v>
      </c>
      <c r="AA3797" s="92">
        <f t="shared" si="738"/>
        <v>0</v>
      </c>
      <c r="AB3797" s="92">
        <f t="shared" si="739"/>
        <v>0</v>
      </c>
      <c r="AC3797" s="92">
        <f t="shared" si="740"/>
        <v>0</v>
      </c>
      <c r="AD3797" s="92">
        <f t="shared" si="741"/>
        <v>0</v>
      </c>
      <c r="AE3797" s="92">
        <f t="shared" si="742"/>
        <v>0</v>
      </c>
      <c r="AF3797" s="118">
        <f t="shared" si="748"/>
        <v>0</v>
      </c>
    </row>
    <row r="3798" spans="2:32" ht="21.95" customHeight="1" x14ac:dyDescent="0.25">
      <c r="B3798" s="36" t="str">
        <f>IF(Vendas5!D266="","",Vendas5!D266)</f>
        <v/>
      </c>
      <c r="C3798" s="36" t="str">
        <f>IF(Vendas5!E266="","",Vendas5!E266)</f>
        <v/>
      </c>
      <c r="D3798" s="36" t="str">
        <f>IF(Vendas5!F266="","",Vendas5!F266)</f>
        <v/>
      </c>
      <c r="E3798" s="36" t="str">
        <f>IF(Vendas5!G266="","",Vendas5!G266)</f>
        <v/>
      </c>
      <c r="F3798" s="36" t="str">
        <f>IF(Vendas5!H266="","",Vendas5!H266)</f>
        <v/>
      </c>
      <c r="G3798" s="36" t="str">
        <f>IF(Vendas5!I266="","",Vendas5!I266)</f>
        <v/>
      </c>
      <c r="H3798" s="36" t="str">
        <f>IF(Vendas5!J266="","",Vendas5!J266)</f>
        <v/>
      </c>
      <c r="I3798" s="36" t="str">
        <f>IF(Vendas5!K266="","",Vendas5!K266)</f>
        <v/>
      </c>
      <c r="J3798" s="36" t="str">
        <f>IF(Vendas5!L266="","",Vendas5!L266)</f>
        <v/>
      </c>
      <c r="K3798" s="36" t="str">
        <f>IF(Vendas5!M266="","",Vendas5!M266)</f>
        <v/>
      </c>
      <c r="L3798" s="36" t="str">
        <f>IF(Vendas5!N266="","",Vendas5!N266)</f>
        <v/>
      </c>
      <c r="M3798" s="36" t="str">
        <f>IF(Vendas5!O266="","",Vendas5!O266)</f>
        <v/>
      </c>
      <c r="N3798" s="36" t="str">
        <f>IF(Vendas5!P266="","",Vendas5!P266)</f>
        <v/>
      </c>
      <c r="O3798" s="42">
        <f t="shared" si="743"/>
        <v>0</v>
      </c>
      <c r="P3798" s="105">
        <f t="shared" si="744"/>
        <v>0</v>
      </c>
      <c r="Q3798" s="105">
        <f t="shared" si="745"/>
        <v>0</v>
      </c>
      <c r="R3798" s="105">
        <f t="shared" si="746"/>
        <v>0</v>
      </c>
      <c r="S3798" s="22" t="str">
        <f t="shared" si="731"/>
        <v/>
      </c>
      <c r="T3798" s="92">
        <f t="shared" si="747"/>
        <v>0</v>
      </c>
      <c r="U3798" s="92">
        <f t="shared" si="732"/>
        <v>0</v>
      </c>
      <c r="V3798" s="92">
        <f t="shared" si="733"/>
        <v>0</v>
      </c>
      <c r="W3798" s="92">
        <f t="shared" si="734"/>
        <v>0</v>
      </c>
      <c r="X3798" s="92">
        <f t="shared" si="735"/>
        <v>0</v>
      </c>
      <c r="Y3798" s="92">
        <f t="shared" si="736"/>
        <v>0</v>
      </c>
      <c r="Z3798" s="92">
        <f t="shared" si="737"/>
        <v>0</v>
      </c>
      <c r="AA3798" s="92">
        <f t="shared" si="738"/>
        <v>0</v>
      </c>
      <c r="AB3798" s="92">
        <f t="shared" si="739"/>
        <v>0</v>
      </c>
      <c r="AC3798" s="92">
        <f t="shared" si="740"/>
        <v>0</v>
      </c>
      <c r="AD3798" s="92">
        <f t="shared" si="741"/>
        <v>0</v>
      </c>
      <c r="AE3798" s="92">
        <f t="shared" si="742"/>
        <v>0</v>
      </c>
      <c r="AF3798" s="118">
        <f t="shared" si="748"/>
        <v>0</v>
      </c>
    </row>
    <row r="3799" spans="2:32" ht="21.95" customHeight="1" x14ac:dyDescent="0.25">
      <c r="B3799" s="36" t="str">
        <f>IF(Vendas5!D267="","",Vendas5!D267)</f>
        <v/>
      </c>
      <c r="C3799" s="36" t="str">
        <f>IF(Vendas5!E267="","",Vendas5!E267)</f>
        <v/>
      </c>
      <c r="D3799" s="36" t="str">
        <f>IF(Vendas5!F267="","",Vendas5!F267)</f>
        <v/>
      </c>
      <c r="E3799" s="36" t="str">
        <f>IF(Vendas5!G267="","",Vendas5!G267)</f>
        <v/>
      </c>
      <c r="F3799" s="36" t="str">
        <f>IF(Vendas5!H267="","",Vendas5!H267)</f>
        <v/>
      </c>
      <c r="G3799" s="36" t="str">
        <f>IF(Vendas5!I267="","",Vendas5!I267)</f>
        <v/>
      </c>
      <c r="H3799" s="36" t="str">
        <f>IF(Vendas5!J267="","",Vendas5!J267)</f>
        <v/>
      </c>
      <c r="I3799" s="36" t="str">
        <f>IF(Vendas5!K267="","",Vendas5!K267)</f>
        <v/>
      </c>
      <c r="J3799" s="36" t="str">
        <f>IF(Vendas5!L267="","",Vendas5!L267)</f>
        <v/>
      </c>
      <c r="K3799" s="36" t="str">
        <f>IF(Vendas5!M267="","",Vendas5!M267)</f>
        <v/>
      </c>
      <c r="L3799" s="36" t="str">
        <f>IF(Vendas5!N267="","",Vendas5!N267)</f>
        <v/>
      </c>
      <c r="M3799" s="36" t="str">
        <f>IF(Vendas5!O267="","",Vendas5!O267)</f>
        <v/>
      </c>
      <c r="N3799" s="36" t="str">
        <f>IF(Vendas5!P267="","",Vendas5!P267)</f>
        <v/>
      </c>
      <c r="O3799" s="42">
        <f t="shared" si="743"/>
        <v>0</v>
      </c>
      <c r="P3799" s="105">
        <f t="shared" si="744"/>
        <v>0</v>
      </c>
      <c r="Q3799" s="105">
        <f t="shared" si="745"/>
        <v>0</v>
      </c>
      <c r="R3799" s="105">
        <f t="shared" si="746"/>
        <v>0</v>
      </c>
      <c r="S3799" s="22" t="str">
        <f t="shared" si="731"/>
        <v/>
      </c>
      <c r="T3799" s="92">
        <f t="shared" si="747"/>
        <v>0</v>
      </c>
      <c r="U3799" s="92">
        <f t="shared" si="732"/>
        <v>0</v>
      </c>
      <c r="V3799" s="92">
        <f t="shared" si="733"/>
        <v>0</v>
      </c>
      <c r="W3799" s="92">
        <f t="shared" si="734"/>
        <v>0</v>
      </c>
      <c r="X3799" s="92">
        <f t="shared" si="735"/>
        <v>0</v>
      </c>
      <c r="Y3799" s="92">
        <f t="shared" si="736"/>
        <v>0</v>
      </c>
      <c r="Z3799" s="92">
        <f t="shared" si="737"/>
        <v>0</v>
      </c>
      <c r="AA3799" s="92">
        <f t="shared" si="738"/>
        <v>0</v>
      </c>
      <c r="AB3799" s="92">
        <f t="shared" si="739"/>
        <v>0</v>
      </c>
      <c r="AC3799" s="92">
        <f t="shared" si="740"/>
        <v>0</v>
      </c>
      <c r="AD3799" s="92">
        <f t="shared" si="741"/>
        <v>0</v>
      </c>
      <c r="AE3799" s="92">
        <f t="shared" si="742"/>
        <v>0</v>
      </c>
      <c r="AF3799" s="118">
        <f t="shared" si="748"/>
        <v>0</v>
      </c>
    </row>
    <row r="3800" spans="2:32" ht="21.95" customHeight="1" x14ac:dyDescent="0.25">
      <c r="B3800" s="36" t="str">
        <f>IF(Vendas5!D268="","",Vendas5!D268)</f>
        <v/>
      </c>
      <c r="C3800" s="36" t="str">
        <f>IF(Vendas5!E268="","",Vendas5!E268)</f>
        <v/>
      </c>
      <c r="D3800" s="36" t="str">
        <f>IF(Vendas5!F268="","",Vendas5!F268)</f>
        <v/>
      </c>
      <c r="E3800" s="36" t="str">
        <f>IF(Vendas5!G268="","",Vendas5!G268)</f>
        <v/>
      </c>
      <c r="F3800" s="36" t="str">
        <f>IF(Vendas5!H268="","",Vendas5!H268)</f>
        <v/>
      </c>
      <c r="G3800" s="36" t="str">
        <f>IF(Vendas5!I268="","",Vendas5!I268)</f>
        <v/>
      </c>
      <c r="H3800" s="36" t="str">
        <f>IF(Vendas5!J268="","",Vendas5!J268)</f>
        <v/>
      </c>
      <c r="I3800" s="36" t="str">
        <f>IF(Vendas5!K268="","",Vendas5!K268)</f>
        <v/>
      </c>
      <c r="J3800" s="36" t="str">
        <f>IF(Vendas5!L268="","",Vendas5!L268)</f>
        <v/>
      </c>
      <c r="K3800" s="36" t="str">
        <f>IF(Vendas5!M268="","",Vendas5!M268)</f>
        <v/>
      </c>
      <c r="L3800" s="36" t="str">
        <f>IF(Vendas5!N268="","",Vendas5!N268)</f>
        <v/>
      </c>
      <c r="M3800" s="36" t="str">
        <f>IF(Vendas5!O268="","",Vendas5!O268)</f>
        <v/>
      </c>
      <c r="N3800" s="36" t="str">
        <f>IF(Vendas5!P268="","",Vendas5!P268)</f>
        <v/>
      </c>
      <c r="O3800" s="42">
        <f t="shared" si="743"/>
        <v>0</v>
      </c>
      <c r="P3800" s="105">
        <f t="shared" si="744"/>
        <v>0</v>
      </c>
      <c r="Q3800" s="105">
        <f t="shared" si="745"/>
        <v>0</v>
      </c>
      <c r="R3800" s="105">
        <f t="shared" si="746"/>
        <v>0</v>
      </c>
      <c r="S3800" s="22" t="str">
        <f t="shared" si="731"/>
        <v/>
      </c>
      <c r="T3800" s="92">
        <f t="shared" si="747"/>
        <v>0</v>
      </c>
      <c r="U3800" s="92">
        <f t="shared" si="732"/>
        <v>0</v>
      </c>
      <c r="V3800" s="92">
        <f t="shared" si="733"/>
        <v>0</v>
      </c>
      <c r="W3800" s="92">
        <f t="shared" si="734"/>
        <v>0</v>
      </c>
      <c r="X3800" s="92">
        <f t="shared" si="735"/>
        <v>0</v>
      </c>
      <c r="Y3800" s="92">
        <f t="shared" si="736"/>
        <v>0</v>
      </c>
      <c r="Z3800" s="92">
        <f t="shared" si="737"/>
        <v>0</v>
      </c>
      <c r="AA3800" s="92">
        <f t="shared" si="738"/>
        <v>0</v>
      </c>
      <c r="AB3800" s="92">
        <f t="shared" si="739"/>
        <v>0</v>
      </c>
      <c r="AC3800" s="92">
        <f t="shared" si="740"/>
        <v>0</v>
      </c>
      <c r="AD3800" s="92">
        <f t="shared" si="741"/>
        <v>0</v>
      </c>
      <c r="AE3800" s="92">
        <f t="shared" si="742"/>
        <v>0</v>
      </c>
      <c r="AF3800" s="118">
        <f t="shared" si="748"/>
        <v>0</v>
      </c>
    </row>
    <row r="3801" spans="2:32" ht="21.95" customHeight="1" x14ac:dyDescent="0.25">
      <c r="B3801" s="36" t="str">
        <f>IF(Vendas5!D269="","",Vendas5!D269)</f>
        <v/>
      </c>
      <c r="C3801" s="36" t="str">
        <f>IF(Vendas5!E269="","",Vendas5!E269)</f>
        <v/>
      </c>
      <c r="D3801" s="36" t="str">
        <f>IF(Vendas5!F269="","",Vendas5!F269)</f>
        <v/>
      </c>
      <c r="E3801" s="36" t="str">
        <f>IF(Vendas5!G269="","",Vendas5!G269)</f>
        <v/>
      </c>
      <c r="F3801" s="36" t="str">
        <f>IF(Vendas5!H269="","",Vendas5!H269)</f>
        <v/>
      </c>
      <c r="G3801" s="36" t="str">
        <f>IF(Vendas5!I269="","",Vendas5!I269)</f>
        <v/>
      </c>
      <c r="H3801" s="36" t="str">
        <f>IF(Vendas5!J269="","",Vendas5!J269)</f>
        <v/>
      </c>
      <c r="I3801" s="36" t="str">
        <f>IF(Vendas5!K269="","",Vendas5!K269)</f>
        <v/>
      </c>
      <c r="J3801" s="36" t="str">
        <f>IF(Vendas5!L269="","",Vendas5!L269)</f>
        <v/>
      </c>
      <c r="K3801" s="36" t="str">
        <f>IF(Vendas5!M269="","",Vendas5!M269)</f>
        <v/>
      </c>
      <c r="L3801" s="36" t="str">
        <f>IF(Vendas5!N269="","",Vendas5!N269)</f>
        <v/>
      </c>
      <c r="M3801" s="36" t="str">
        <f>IF(Vendas5!O269="","",Vendas5!O269)</f>
        <v/>
      </c>
      <c r="N3801" s="36" t="str">
        <f>IF(Vendas5!P269="","",Vendas5!P269)</f>
        <v/>
      </c>
      <c r="O3801" s="42">
        <f t="shared" si="743"/>
        <v>0</v>
      </c>
      <c r="P3801" s="105">
        <f t="shared" si="744"/>
        <v>0</v>
      </c>
      <c r="Q3801" s="105">
        <f t="shared" si="745"/>
        <v>0</v>
      </c>
      <c r="R3801" s="105">
        <f t="shared" si="746"/>
        <v>0</v>
      </c>
      <c r="S3801" s="22" t="str">
        <f t="shared" si="731"/>
        <v/>
      </c>
      <c r="T3801" s="92">
        <f t="shared" si="747"/>
        <v>0</v>
      </c>
      <c r="U3801" s="92">
        <f t="shared" si="732"/>
        <v>0</v>
      </c>
      <c r="V3801" s="92">
        <f t="shared" si="733"/>
        <v>0</v>
      </c>
      <c r="W3801" s="92">
        <f t="shared" si="734"/>
        <v>0</v>
      </c>
      <c r="X3801" s="92">
        <f t="shared" si="735"/>
        <v>0</v>
      </c>
      <c r="Y3801" s="92">
        <f t="shared" si="736"/>
        <v>0</v>
      </c>
      <c r="Z3801" s="92">
        <f t="shared" si="737"/>
        <v>0</v>
      </c>
      <c r="AA3801" s="92">
        <f t="shared" si="738"/>
        <v>0</v>
      </c>
      <c r="AB3801" s="92">
        <f t="shared" si="739"/>
        <v>0</v>
      </c>
      <c r="AC3801" s="92">
        <f t="shared" si="740"/>
        <v>0</v>
      </c>
      <c r="AD3801" s="92">
        <f t="shared" si="741"/>
        <v>0</v>
      </c>
      <c r="AE3801" s="92">
        <f t="shared" si="742"/>
        <v>0</v>
      </c>
      <c r="AF3801" s="118">
        <f t="shared" si="748"/>
        <v>0</v>
      </c>
    </row>
    <row r="3802" spans="2:32" ht="21.95" customHeight="1" x14ac:dyDescent="0.25">
      <c r="B3802" s="36" t="str">
        <f>IF(Vendas5!D270="","",Vendas5!D270)</f>
        <v/>
      </c>
      <c r="C3802" s="36" t="str">
        <f>IF(Vendas5!E270="","",Vendas5!E270)</f>
        <v/>
      </c>
      <c r="D3802" s="36" t="str">
        <f>IF(Vendas5!F270="","",Vendas5!F270)</f>
        <v/>
      </c>
      <c r="E3802" s="36" t="str">
        <f>IF(Vendas5!G270="","",Vendas5!G270)</f>
        <v/>
      </c>
      <c r="F3802" s="36" t="str">
        <f>IF(Vendas5!H270="","",Vendas5!H270)</f>
        <v/>
      </c>
      <c r="G3802" s="36" t="str">
        <f>IF(Vendas5!I270="","",Vendas5!I270)</f>
        <v/>
      </c>
      <c r="H3802" s="36" t="str">
        <f>IF(Vendas5!J270="","",Vendas5!J270)</f>
        <v/>
      </c>
      <c r="I3802" s="36" t="str">
        <f>IF(Vendas5!K270="","",Vendas5!K270)</f>
        <v/>
      </c>
      <c r="J3802" s="36" t="str">
        <f>IF(Vendas5!L270="","",Vendas5!L270)</f>
        <v/>
      </c>
      <c r="K3802" s="36" t="str">
        <f>IF(Vendas5!M270="","",Vendas5!M270)</f>
        <v/>
      </c>
      <c r="L3802" s="36" t="str">
        <f>IF(Vendas5!N270="","",Vendas5!N270)</f>
        <v/>
      </c>
      <c r="M3802" s="36" t="str">
        <f>IF(Vendas5!O270="","",Vendas5!O270)</f>
        <v/>
      </c>
      <c r="N3802" s="36" t="str">
        <f>IF(Vendas5!P270="","",Vendas5!P270)</f>
        <v/>
      </c>
      <c r="O3802" s="42">
        <f t="shared" si="743"/>
        <v>0</v>
      </c>
      <c r="P3802" s="105">
        <f t="shared" si="744"/>
        <v>0</v>
      </c>
      <c r="Q3802" s="105">
        <f t="shared" si="745"/>
        <v>0</v>
      </c>
      <c r="R3802" s="105">
        <f t="shared" si="746"/>
        <v>0</v>
      </c>
      <c r="S3802" s="22" t="str">
        <f t="shared" si="731"/>
        <v/>
      </c>
      <c r="T3802" s="92">
        <f t="shared" si="747"/>
        <v>0</v>
      </c>
      <c r="U3802" s="92">
        <f t="shared" si="732"/>
        <v>0</v>
      </c>
      <c r="V3802" s="92">
        <f t="shared" si="733"/>
        <v>0</v>
      </c>
      <c r="W3802" s="92">
        <f t="shared" si="734"/>
        <v>0</v>
      </c>
      <c r="X3802" s="92">
        <f t="shared" si="735"/>
        <v>0</v>
      </c>
      <c r="Y3802" s="92">
        <f t="shared" si="736"/>
        <v>0</v>
      </c>
      <c r="Z3802" s="92">
        <f t="shared" si="737"/>
        <v>0</v>
      </c>
      <c r="AA3802" s="92">
        <f t="shared" si="738"/>
        <v>0</v>
      </c>
      <c r="AB3802" s="92">
        <f t="shared" si="739"/>
        <v>0</v>
      </c>
      <c r="AC3802" s="92">
        <f t="shared" si="740"/>
        <v>0</v>
      </c>
      <c r="AD3802" s="92">
        <f t="shared" si="741"/>
        <v>0</v>
      </c>
      <c r="AE3802" s="92">
        <f t="shared" si="742"/>
        <v>0</v>
      </c>
      <c r="AF3802" s="118">
        <f t="shared" si="748"/>
        <v>0</v>
      </c>
    </row>
    <row r="3803" spans="2:32" ht="21.95" customHeight="1" x14ac:dyDescent="0.25">
      <c r="B3803" s="36" t="str">
        <f>IF(Vendas5!D271="","",Vendas5!D271)</f>
        <v/>
      </c>
      <c r="C3803" s="36" t="str">
        <f>IF(Vendas5!E271="","",Vendas5!E271)</f>
        <v/>
      </c>
      <c r="D3803" s="36" t="str">
        <f>IF(Vendas5!F271="","",Vendas5!F271)</f>
        <v/>
      </c>
      <c r="E3803" s="36" t="str">
        <f>IF(Vendas5!G271="","",Vendas5!G271)</f>
        <v/>
      </c>
      <c r="F3803" s="36" t="str">
        <f>IF(Vendas5!H271="","",Vendas5!H271)</f>
        <v/>
      </c>
      <c r="G3803" s="36" t="str">
        <f>IF(Vendas5!I271="","",Vendas5!I271)</f>
        <v/>
      </c>
      <c r="H3803" s="36" t="str">
        <f>IF(Vendas5!J271="","",Vendas5!J271)</f>
        <v/>
      </c>
      <c r="I3803" s="36" t="str">
        <f>IF(Vendas5!K271="","",Vendas5!K271)</f>
        <v/>
      </c>
      <c r="J3803" s="36" t="str">
        <f>IF(Vendas5!L271="","",Vendas5!L271)</f>
        <v/>
      </c>
      <c r="K3803" s="36" t="str">
        <f>IF(Vendas5!M271="","",Vendas5!M271)</f>
        <v/>
      </c>
      <c r="L3803" s="36" t="str">
        <f>IF(Vendas5!N271="","",Vendas5!N271)</f>
        <v/>
      </c>
      <c r="M3803" s="36" t="str">
        <f>IF(Vendas5!O271="","",Vendas5!O271)</f>
        <v/>
      </c>
      <c r="N3803" s="36" t="str">
        <f>IF(Vendas5!P271="","",Vendas5!P271)</f>
        <v/>
      </c>
      <c r="O3803" s="42">
        <f t="shared" si="743"/>
        <v>0</v>
      </c>
      <c r="P3803" s="105">
        <f t="shared" si="744"/>
        <v>0</v>
      </c>
      <c r="Q3803" s="105">
        <f t="shared" si="745"/>
        <v>0</v>
      </c>
      <c r="R3803" s="105">
        <f t="shared" si="746"/>
        <v>0</v>
      </c>
      <c r="S3803" s="22" t="str">
        <f t="shared" si="731"/>
        <v/>
      </c>
      <c r="T3803" s="92">
        <f t="shared" si="747"/>
        <v>0</v>
      </c>
      <c r="U3803" s="92">
        <f t="shared" si="732"/>
        <v>0</v>
      </c>
      <c r="V3803" s="92">
        <f t="shared" si="733"/>
        <v>0</v>
      </c>
      <c r="W3803" s="92">
        <f t="shared" si="734"/>
        <v>0</v>
      </c>
      <c r="X3803" s="92">
        <f t="shared" si="735"/>
        <v>0</v>
      </c>
      <c r="Y3803" s="92">
        <f t="shared" si="736"/>
        <v>0</v>
      </c>
      <c r="Z3803" s="92">
        <f t="shared" si="737"/>
        <v>0</v>
      </c>
      <c r="AA3803" s="92">
        <f t="shared" si="738"/>
        <v>0</v>
      </c>
      <c r="AB3803" s="92">
        <f t="shared" si="739"/>
        <v>0</v>
      </c>
      <c r="AC3803" s="92">
        <f t="shared" si="740"/>
        <v>0</v>
      </c>
      <c r="AD3803" s="92">
        <f t="shared" si="741"/>
        <v>0</v>
      </c>
      <c r="AE3803" s="92">
        <f t="shared" si="742"/>
        <v>0</v>
      </c>
      <c r="AF3803" s="118">
        <f t="shared" si="748"/>
        <v>0</v>
      </c>
    </row>
    <row r="3804" spans="2:32" ht="21.95" customHeight="1" x14ac:dyDescent="0.25">
      <c r="B3804" s="36" t="str">
        <f>IF(Vendas5!D272="","",Vendas5!D272)</f>
        <v/>
      </c>
      <c r="C3804" s="36" t="str">
        <f>IF(Vendas5!E272="","",Vendas5!E272)</f>
        <v/>
      </c>
      <c r="D3804" s="36" t="str">
        <f>IF(Vendas5!F272="","",Vendas5!F272)</f>
        <v/>
      </c>
      <c r="E3804" s="36" t="str">
        <f>IF(Vendas5!G272="","",Vendas5!G272)</f>
        <v/>
      </c>
      <c r="F3804" s="36" t="str">
        <f>IF(Vendas5!H272="","",Vendas5!H272)</f>
        <v/>
      </c>
      <c r="G3804" s="36" t="str">
        <f>IF(Vendas5!I272="","",Vendas5!I272)</f>
        <v/>
      </c>
      <c r="H3804" s="36" t="str">
        <f>IF(Vendas5!J272="","",Vendas5!J272)</f>
        <v/>
      </c>
      <c r="I3804" s="36" t="str">
        <f>IF(Vendas5!K272="","",Vendas5!K272)</f>
        <v/>
      </c>
      <c r="J3804" s="36" t="str">
        <f>IF(Vendas5!L272="","",Vendas5!L272)</f>
        <v/>
      </c>
      <c r="K3804" s="36" t="str">
        <f>IF(Vendas5!M272="","",Vendas5!M272)</f>
        <v/>
      </c>
      <c r="L3804" s="36" t="str">
        <f>IF(Vendas5!N272="","",Vendas5!N272)</f>
        <v/>
      </c>
      <c r="M3804" s="36" t="str">
        <f>IF(Vendas5!O272="","",Vendas5!O272)</f>
        <v/>
      </c>
      <c r="N3804" s="36" t="str">
        <f>IF(Vendas5!P272="","",Vendas5!P272)</f>
        <v/>
      </c>
      <c r="O3804" s="42">
        <f t="shared" si="743"/>
        <v>0</v>
      </c>
      <c r="P3804" s="105">
        <f t="shared" si="744"/>
        <v>0</v>
      </c>
      <c r="Q3804" s="105">
        <f t="shared" si="745"/>
        <v>0</v>
      </c>
      <c r="R3804" s="105">
        <f t="shared" si="746"/>
        <v>0</v>
      </c>
      <c r="S3804" s="22" t="str">
        <f t="shared" si="731"/>
        <v/>
      </c>
      <c r="T3804" s="92">
        <f t="shared" si="747"/>
        <v>0</v>
      </c>
      <c r="U3804" s="92">
        <f t="shared" si="732"/>
        <v>0</v>
      </c>
      <c r="V3804" s="92">
        <f t="shared" si="733"/>
        <v>0</v>
      </c>
      <c r="W3804" s="92">
        <f t="shared" si="734"/>
        <v>0</v>
      </c>
      <c r="X3804" s="92">
        <f t="shared" si="735"/>
        <v>0</v>
      </c>
      <c r="Y3804" s="92">
        <f t="shared" si="736"/>
        <v>0</v>
      </c>
      <c r="Z3804" s="92">
        <f t="shared" si="737"/>
        <v>0</v>
      </c>
      <c r="AA3804" s="92">
        <f t="shared" si="738"/>
        <v>0</v>
      </c>
      <c r="AB3804" s="92">
        <f t="shared" si="739"/>
        <v>0</v>
      </c>
      <c r="AC3804" s="92">
        <f t="shared" si="740"/>
        <v>0</v>
      </c>
      <c r="AD3804" s="92">
        <f t="shared" si="741"/>
        <v>0</v>
      </c>
      <c r="AE3804" s="92">
        <f t="shared" si="742"/>
        <v>0</v>
      </c>
      <c r="AF3804" s="118">
        <f t="shared" si="748"/>
        <v>0</v>
      </c>
    </row>
    <row r="3805" spans="2:32" ht="21.95" customHeight="1" x14ac:dyDescent="0.25">
      <c r="B3805" s="36" t="str">
        <f>IF(Vendas5!D273="","",Vendas5!D273)</f>
        <v/>
      </c>
      <c r="C3805" s="36" t="str">
        <f>IF(Vendas5!E273="","",Vendas5!E273)</f>
        <v/>
      </c>
      <c r="D3805" s="36" t="str">
        <f>IF(Vendas5!F273="","",Vendas5!F273)</f>
        <v/>
      </c>
      <c r="E3805" s="36" t="str">
        <f>IF(Vendas5!G273="","",Vendas5!G273)</f>
        <v/>
      </c>
      <c r="F3805" s="36" t="str">
        <f>IF(Vendas5!H273="","",Vendas5!H273)</f>
        <v/>
      </c>
      <c r="G3805" s="36" t="str">
        <f>IF(Vendas5!I273="","",Vendas5!I273)</f>
        <v/>
      </c>
      <c r="H3805" s="36" t="str">
        <f>IF(Vendas5!J273="","",Vendas5!J273)</f>
        <v/>
      </c>
      <c r="I3805" s="36" t="str">
        <f>IF(Vendas5!K273="","",Vendas5!K273)</f>
        <v/>
      </c>
      <c r="J3805" s="36" t="str">
        <f>IF(Vendas5!L273="","",Vendas5!L273)</f>
        <v/>
      </c>
      <c r="K3805" s="36" t="str">
        <f>IF(Vendas5!M273="","",Vendas5!M273)</f>
        <v/>
      </c>
      <c r="L3805" s="36" t="str">
        <f>IF(Vendas5!N273="","",Vendas5!N273)</f>
        <v/>
      </c>
      <c r="M3805" s="36" t="str">
        <f>IF(Vendas5!O273="","",Vendas5!O273)</f>
        <v/>
      </c>
      <c r="N3805" s="36" t="str">
        <f>IF(Vendas5!P273="","",Vendas5!P273)</f>
        <v/>
      </c>
      <c r="O3805" s="42">
        <f t="shared" si="743"/>
        <v>0</v>
      </c>
      <c r="P3805" s="105">
        <f t="shared" si="744"/>
        <v>0</v>
      </c>
      <c r="Q3805" s="105">
        <f t="shared" si="745"/>
        <v>0</v>
      </c>
      <c r="R3805" s="105">
        <f t="shared" si="746"/>
        <v>0</v>
      </c>
      <c r="S3805" s="22" t="str">
        <f t="shared" si="731"/>
        <v/>
      </c>
      <c r="T3805" s="92">
        <f t="shared" si="747"/>
        <v>0</v>
      </c>
      <c r="U3805" s="92">
        <f t="shared" si="732"/>
        <v>0</v>
      </c>
      <c r="V3805" s="92">
        <f t="shared" si="733"/>
        <v>0</v>
      </c>
      <c r="W3805" s="92">
        <f t="shared" si="734"/>
        <v>0</v>
      </c>
      <c r="X3805" s="92">
        <f t="shared" si="735"/>
        <v>0</v>
      </c>
      <c r="Y3805" s="92">
        <f t="shared" si="736"/>
        <v>0</v>
      </c>
      <c r="Z3805" s="92">
        <f t="shared" si="737"/>
        <v>0</v>
      </c>
      <c r="AA3805" s="92">
        <f t="shared" si="738"/>
        <v>0</v>
      </c>
      <c r="AB3805" s="92">
        <f t="shared" si="739"/>
        <v>0</v>
      </c>
      <c r="AC3805" s="92">
        <f t="shared" si="740"/>
        <v>0</v>
      </c>
      <c r="AD3805" s="92">
        <f t="shared" si="741"/>
        <v>0</v>
      </c>
      <c r="AE3805" s="92">
        <f t="shared" si="742"/>
        <v>0</v>
      </c>
      <c r="AF3805" s="118">
        <f t="shared" si="748"/>
        <v>0</v>
      </c>
    </row>
    <row r="3806" spans="2:32" ht="21.95" customHeight="1" x14ac:dyDescent="0.25">
      <c r="B3806" s="36" t="str">
        <f>IF(Vendas5!D274="","",Vendas5!D274)</f>
        <v/>
      </c>
      <c r="C3806" s="36" t="str">
        <f>IF(Vendas5!E274="","",Vendas5!E274)</f>
        <v/>
      </c>
      <c r="D3806" s="36" t="str">
        <f>IF(Vendas5!F274="","",Vendas5!F274)</f>
        <v/>
      </c>
      <c r="E3806" s="36" t="str">
        <f>IF(Vendas5!G274="","",Vendas5!G274)</f>
        <v/>
      </c>
      <c r="F3806" s="36" t="str">
        <f>IF(Vendas5!H274="","",Vendas5!H274)</f>
        <v/>
      </c>
      <c r="G3806" s="36" t="str">
        <f>IF(Vendas5!I274="","",Vendas5!I274)</f>
        <v/>
      </c>
      <c r="H3806" s="36" t="str">
        <f>IF(Vendas5!J274="","",Vendas5!J274)</f>
        <v/>
      </c>
      <c r="I3806" s="36" t="str">
        <f>IF(Vendas5!K274="","",Vendas5!K274)</f>
        <v/>
      </c>
      <c r="J3806" s="36" t="str">
        <f>IF(Vendas5!L274="","",Vendas5!L274)</f>
        <v/>
      </c>
      <c r="K3806" s="36" t="str">
        <f>IF(Vendas5!M274="","",Vendas5!M274)</f>
        <v/>
      </c>
      <c r="L3806" s="36" t="str">
        <f>IF(Vendas5!N274="","",Vendas5!N274)</f>
        <v/>
      </c>
      <c r="M3806" s="36" t="str">
        <f>IF(Vendas5!O274="","",Vendas5!O274)</f>
        <v/>
      </c>
      <c r="N3806" s="36" t="str">
        <f>IF(Vendas5!P274="","",Vendas5!P274)</f>
        <v/>
      </c>
      <c r="O3806" s="42">
        <f t="shared" si="743"/>
        <v>0</v>
      </c>
      <c r="P3806" s="105">
        <f t="shared" si="744"/>
        <v>0</v>
      </c>
      <c r="Q3806" s="105">
        <f t="shared" si="745"/>
        <v>0</v>
      </c>
      <c r="R3806" s="105">
        <f t="shared" si="746"/>
        <v>0</v>
      </c>
      <c r="S3806" s="22" t="str">
        <f t="shared" si="731"/>
        <v/>
      </c>
      <c r="T3806" s="92">
        <f t="shared" si="747"/>
        <v>0</v>
      </c>
      <c r="U3806" s="92">
        <f t="shared" si="732"/>
        <v>0</v>
      </c>
      <c r="V3806" s="92">
        <f t="shared" si="733"/>
        <v>0</v>
      </c>
      <c r="W3806" s="92">
        <f t="shared" si="734"/>
        <v>0</v>
      </c>
      <c r="X3806" s="92">
        <f t="shared" si="735"/>
        <v>0</v>
      </c>
      <c r="Y3806" s="92">
        <f t="shared" si="736"/>
        <v>0</v>
      </c>
      <c r="Z3806" s="92">
        <f t="shared" si="737"/>
        <v>0</v>
      </c>
      <c r="AA3806" s="92">
        <f t="shared" si="738"/>
        <v>0</v>
      </c>
      <c r="AB3806" s="92">
        <f t="shared" si="739"/>
        <v>0</v>
      </c>
      <c r="AC3806" s="92">
        <f t="shared" si="740"/>
        <v>0</v>
      </c>
      <c r="AD3806" s="92">
        <f t="shared" si="741"/>
        <v>0</v>
      </c>
      <c r="AE3806" s="92">
        <f t="shared" si="742"/>
        <v>0</v>
      </c>
      <c r="AF3806" s="118">
        <f t="shared" si="748"/>
        <v>0</v>
      </c>
    </row>
    <row r="3807" spans="2:32" ht="21.95" customHeight="1" x14ac:dyDescent="0.25">
      <c r="B3807" s="36" t="str">
        <f>IF(Vendas5!D275="","",Vendas5!D275)</f>
        <v/>
      </c>
      <c r="C3807" s="36" t="str">
        <f>IF(Vendas5!E275="","",Vendas5!E275)</f>
        <v/>
      </c>
      <c r="D3807" s="36" t="str">
        <f>IF(Vendas5!F275="","",Vendas5!F275)</f>
        <v/>
      </c>
      <c r="E3807" s="36" t="str">
        <f>IF(Vendas5!G275="","",Vendas5!G275)</f>
        <v/>
      </c>
      <c r="F3807" s="36" t="str">
        <f>IF(Vendas5!H275="","",Vendas5!H275)</f>
        <v/>
      </c>
      <c r="G3807" s="36" t="str">
        <f>IF(Vendas5!I275="","",Vendas5!I275)</f>
        <v/>
      </c>
      <c r="H3807" s="36" t="str">
        <f>IF(Vendas5!J275="","",Vendas5!J275)</f>
        <v/>
      </c>
      <c r="I3807" s="36" t="str">
        <f>IF(Vendas5!K275="","",Vendas5!K275)</f>
        <v/>
      </c>
      <c r="J3807" s="36" t="str">
        <f>IF(Vendas5!L275="","",Vendas5!L275)</f>
        <v/>
      </c>
      <c r="K3807" s="36" t="str">
        <f>IF(Vendas5!M275="","",Vendas5!M275)</f>
        <v/>
      </c>
      <c r="L3807" s="36" t="str">
        <f>IF(Vendas5!N275="","",Vendas5!N275)</f>
        <v/>
      </c>
      <c r="M3807" s="36" t="str">
        <f>IF(Vendas5!O275="","",Vendas5!O275)</f>
        <v/>
      </c>
      <c r="N3807" s="36" t="str">
        <f>IF(Vendas5!P275="","",Vendas5!P275)</f>
        <v/>
      </c>
      <c r="O3807" s="42">
        <f t="shared" si="743"/>
        <v>0</v>
      </c>
      <c r="P3807" s="105">
        <f t="shared" si="744"/>
        <v>0</v>
      </c>
      <c r="Q3807" s="105">
        <f t="shared" si="745"/>
        <v>0</v>
      </c>
      <c r="R3807" s="105">
        <f t="shared" si="746"/>
        <v>0</v>
      </c>
      <c r="S3807" s="22" t="str">
        <f t="shared" si="731"/>
        <v/>
      </c>
      <c r="T3807" s="92">
        <f t="shared" si="747"/>
        <v>0</v>
      </c>
      <c r="U3807" s="92">
        <f t="shared" si="732"/>
        <v>0</v>
      </c>
      <c r="V3807" s="92">
        <f t="shared" si="733"/>
        <v>0</v>
      </c>
      <c r="W3807" s="92">
        <f t="shared" si="734"/>
        <v>0</v>
      </c>
      <c r="X3807" s="92">
        <f t="shared" si="735"/>
        <v>0</v>
      </c>
      <c r="Y3807" s="92">
        <f t="shared" si="736"/>
        <v>0</v>
      </c>
      <c r="Z3807" s="92">
        <f t="shared" si="737"/>
        <v>0</v>
      </c>
      <c r="AA3807" s="92">
        <f t="shared" si="738"/>
        <v>0</v>
      </c>
      <c r="AB3807" s="92">
        <f t="shared" si="739"/>
        <v>0</v>
      </c>
      <c r="AC3807" s="92">
        <f t="shared" si="740"/>
        <v>0</v>
      </c>
      <c r="AD3807" s="92">
        <f t="shared" si="741"/>
        <v>0</v>
      </c>
      <c r="AE3807" s="92">
        <f t="shared" si="742"/>
        <v>0</v>
      </c>
      <c r="AF3807" s="118">
        <f t="shared" si="748"/>
        <v>0</v>
      </c>
    </row>
    <row r="3808" spans="2:32" ht="21.95" customHeight="1" x14ac:dyDescent="0.25">
      <c r="B3808" s="36" t="str">
        <f>IF(Vendas5!D276="","",Vendas5!D276)</f>
        <v/>
      </c>
      <c r="C3808" s="36" t="str">
        <f>IF(Vendas5!E276="","",Vendas5!E276)</f>
        <v/>
      </c>
      <c r="D3808" s="36" t="str">
        <f>IF(Vendas5!F276="","",Vendas5!F276)</f>
        <v/>
      </c>
      <c r="E3808" s="36" t="str">
        <f>IF(Vendas5!G276="","",Vendas5!G276)</f>
        <v/>
      </c>
      <c r="F3808" s="36" t="str">
        <f>IF(Vendas5!H276="","",Vendas5!H276)</f>
        <v/>
      </c>
      <c r="G3808" s="36" t="str">
        <f>IF(Vendas5!I276="","",Vendas5!I276)</f>
        <v/>
      </c>
      <c r="H3808" s="36" t="str">
        <f>IF(Vendas5!J276="","",Vendas5!J276)</f>
        <v/>
      </c>
      <c r="I3808" s="36" t="str">
        <f>IF(Vendas5!K276="","",Vendas5!K276)</f>
        <v/>
      </c>
      <c r="J3808" s="36" t="str">
        <f>IF(Vendas5!L276="","",Vendas5!L276)</f>
        <v/>
      </c>
      <c r="K3808" s="36" t="str">
        <f>IF(Vendas5!M276="","",Vendas5!M276)</f>
        <v/>
      </c>
      <c r="L3808" s="36" t="str">
        <f>IF(Vendas5!N276="","",Vendas5!N276)</f>
        <v/>
      </c>
      <c r="M3808" s="36" t="str">
        <f>IF(Vendas5!O276="","",Vendas5!O276)</f>
        <v/>
      </c>
      <c r="N3808" s="36" t="str">
        <f>IF(Vendas5!P276="","",Vendas5!P276)</f>
        <v/>
      </c>
      <c r="O3808" s="42">
        <f t="shared" si="743"/>
        <v>0</v>
      </c>
      <c r="P3808" s="105">
        <f t="shared" si="744"/>
        <v>0</v>
      </c>
      <c r="Q3808" s="105">
        <f t="shared" si="745"/>
        <v>0</v>
      </c>
      <c r="R3808" s="105">
        <f t="shared" si="746"/>
        <v>0</v>
      </c>
      <c r="S3808" s="22" t="str">
        <f t="shared" si="731"/>
        <v/>
      </c>
      <c r="T3808" s="92">
        <f t="shared" si="747"/>
        <v>0</v>
      </c>
      <c r="U3808" s="92">
        <f t="shared" si="732"/>
        <v>0</v>
      </c>
      <c r="V3808" s="92">
        <f t="shared" si="733"/>
        <v>0</v>
      </c>
      <c r="W3808" s="92">
        <f t="shared" si="734"/>
        <v>0</v>
      </c>
      <c r="X3808" s="92">
        <f t="shared" si="735"/>
        <v>0</v>
      </c>
      <c r="Y3808" s="92">
        <f t="shared" si="736"/>
        <v>0</v>
      </c>
      <c r="Z3808" s="92">
        <f t="shared" si="737"/>
        <v>0</v>
      </c>
      <c r="AA3808" s="92">
        <f t="shared" si="738"/>
        <v>0</v>
      </c>
      <c r="AB3808" s="92">
        <f t="shared" si="739"/>
        <v>0</v>
      </c>
      <c r="AC3808" s="92">
        <f t="shared" si="740"/>
        <v>0</v>
      </c>
      <c r="AD3808" s="92">
        <f t="shared" si="741"/>
        <v>0</v>
      </c>
      <c r="AE3808" s="92">
        <f t="shared" si="742"/>
        <v>0</v>
      </c>
      <c r="AF3808" s="118">
        <f t="shared" si="748"/>
        <v>0</v>
      </c>
    </row>
    <row r="3809" spans="2:32" ht="21.95" customHeight="1" x14ac:dyDescent="0.25">
      <c r="B3809" s="36" t="str">
        <f>IF(Vendas5!D277="","",Vendas5!D277)</f>
        <v/>
      </c>
      <c r="C3809" s="36" t="str">
        <f>IF(Vendas5!E277="","",Vendas5!E277)</f>
        <v/>
      </c>
      <c r="D3809" s="36" t="str">
        <f>IF(Vendas5!F277="","",Vendas5!F277)</f>
        <v/>
      </c>
      <c r="E3809" s="36" t="str">
        <f>IF(Vendas5!G277="","",Vendas5!G277)</f>
        <v/>
      </c>
      <c r="F3809" s="36" t="str">
        <f>IF(Vendas5!H277="","",Vendas5!H277)</f>
        <v/>
      </c>
      <c r="G3809" s="36" t="str">
        <f>IF(Vendas5!I277="","",Vendas5!I277)</f>
        <v/>
      </c>
      <c r="H3809" s="36" t="str">
        <f>IF(Vendas5!J277="","",Vendas5!J277)</f>
        <v/>
      </c>
      <c r="I3809" s="36" t="str">
        <f>IF(Vendas5!K277="","",Vendas5!K277)</f>
        <v/>
      </c>
      <c r="J3809" s="36" t="str">
        <f>IF(Vendas5!L277="","",Vendas5!L277)</f>
        <v/>
      </c>
      <c r="K3809" s="36" t="str">
        <f>IF(Vendas5!M277="","",Vendas5!M277)</f>
        <v/>
      </c>
      <c r="L3809" s="36" t="str">
        <f>IF(Vendas5!N277="","",Vendas5!N277)</f>
        <v/>
      </c>
      <c r="M3809" s="36" t="str">
        <f>IF(Vendas5!O277="","",Vendas5!O277)</f>
        <v/>
      </c>
      <c r="N3809" s="36" t="str">
        <f>IF(Vendas5!P277="","",Vendas5!P277)</f>
        <v/>
      </c>
      <c r="O3809" s="42">
        <f t="shared" si="743"/>
        <v>0</v>
      </c>
      <c r="P3809" s="105">
        <f t="shared" si="744"/>
        <v>0</v>
      </c>
      <c r="Q3809" s="105">
        <f t="shared" si="745"/>
        <v>0</v>
      </c>
      <c r="R3809" s="105">
        <f t="shared" si="746"/>
        <v>0</v>
      </c>
      <c r="S3809" s="22" t="str">
        <f t="shared" si="731"/>
        <v/>
      </c>
      <c r="T3809" s="92">
        <f t="shared" si="747"/>
        <v>0</v>
      </c>
      <c r="U3809" s="92">
        <f t="shared" si="732"/>
        <v>0</v>
      </c>
      <c r="V3809" s="92">
        <f t="shared" si="733"/>
        <v>0</v>
      </c>
      <c r="W3809" s="92">
        <f t="shared" si="734"/>
        <v>0</v>
      </c>
      <c r="X3809" s="92">
        <f t="shared" si="735"/>
        <v>0</v>
      </c>
      <c r="Y3809" s="92">
        <f t="shared" si="736"/>
        <v>0</v>
      </c>
      <c r="Z3809" s="92">
        <f t="shared" si="737"/>
        <v>0</v>
      </c>
      <c r="AA3809" s="92">
        <f t="shared" si="738"/>
        <v>0</v>
      </c>
      <c r="AB3809" s="92">
        <f t="shared" si="739"/>
        <v>0</v>
      </c>
      <c r="AC3809" s="92">
        <f t="shared" si="740"/>
        <v>0</v>
      </c>
      <c r="AD3809" s="92">
        <f t="shared" si="741"/>
        <v>0</v>
      </c>
      <c r="AE3809" s="92">
        <f t="shared" si="742"/>
        <v>0</v>
      </c>
      <c r="AF3809" s="118">
        <f t="shared" si="748"/>
        <v>0</v>
      </c>
    </row>
    <row r="3810" spans="2:32" ht="21.95" customHeight="1" x14ac:dyDescent="0.25">
      <c r="B3810" s="36" t="str">
        <f>IF(Vendas5!D278="","",Vendas5!D278)</f>
        <v/>
      </c>
      <c r="C3810" s="36" t="str">
        <f>IF(Vendas5!E278="","",Vendas5!E278)</f>
        <v/>
      </c>
      <c r="D3810" s="36" t="str">
        <f>IF(Vendas5!F278="","",Vendas5!F278)</f>
        <v/>
      </c>
      <c r="E3810" s="36" t="str">
        <f>IF(Vendas5!G278="","",Vendas5!G278)</f>
        <v/>
      </c>
      <c r="F3810" s="36" t="str">
        <f>IF(Vendas5!H278="","",Vendas5!H278)</f>
        <v/>
      </c>
      <c r="G3810" s="36" t="str">
        <f>IF(Vendas5!I278="","",Vendas5!I278)</f>
        <v/>
      </c>
      <c r="H3810" s="36" t="str">
        <f>IF(Vendas5!J278="","",Vendas5!J278)</f>
        <v/>
      </c>
      <c r="I3810" s="36" t="str">
        <f>IF(Vendas5!K278="","",Vendas5!K278)</f>
        <v/>
      </c>
      <c r="J3810" s="36" t="str">
        <f>IF(Vendas5!L278="","",Vendas5!L278)</f>
        <v/>
      </c>
      <c r="K3810" s="36" t="str">
        <f>IF(Vendas5!M278="","",Vendas5!M278)</f>
        <v/>
      </c>
      <c r="L3810" s="36" t="str">
        <f>IF(Vendas5!N278="","",Vendas5!N278)</f>
        <v/>
      </c>
      <c r="M3810" s="36" t="str">
        <f>IF(Vendas5!O278="","",Vendas5!O278)</f>
        <v/>
      </c>
      <c r="N3810" s="36" t="str">
        <f>IF(Vendas5!P278="","",Vendas5!P278)</f>
        <v/>
      </c>
      <c r="O3810" s="42">
        <f t="shared" si="743"/>
        <v>0</v>
      </c>
      <c r="P3810" s="105">
        <f t="shared" si="744"/>
        <v>0</v>
      </c>
      <c r="Q3810" s="105">
        <f t="shared" si="745"/>
        <v>0</v>
      </c>
      <c r="R3810" s="105">
        <f t="shared" si="746"/>
        <v>0</v>
      </c>
      <c r="S3810" s="22" t="str">
        <f t="shared" si="731"/>
        <v/>
      </c>
      <c r="T3810" s="92">
        <f t="shared" si="747"/>
        <v>0</v>
      </c>
      <c r="U3810" s="92">
        <f t="shared" si="732"/>
        <v>0</v>
      </c>
      <c r="V3810" s="92">
        <f t="shared" si="733"/>
        <v>0</v>
      </c>
      <c r="W3810" s="92">
        <f t="shared" si="734"/>
        <v>0</v>
      </c>
      <c r="X3810" s="92">
        <f t="shared" si="735"/>
        <v>0</v>
      </c>
      <c r="Y3810" s="92">
        <f t="shared" si="736"/>
        <v>0</v>
      </c>
      <c r="Z3810" s="92">
        <f t="shared" si="737"/>
        <v>0</v>
      </c>
      <c r="AA3810" s="92">
        <f t="shared" si="738"/>
        <v>0</v>
      </c>
      <c r="AB3810" s="92">
        <f t="shared" si="739"/>
        <v>0</v>
      </c>
      <c r="AC3810" s="92">
        <f t="shared" si="740"/>
        <v>0</v>
      </c>
      <c r="AD3810" s="92">
        <f t="shared" si="741"/>
        <v>0</v>
      </c>
      <c r="AE3810" s="92">
        <f t="shared" si="742"/>
        <v>0</v>
      </c>
      <c r="AF3810" s="118">
        <f t="shared" si="748"/>
        <v>0</v>
      </c>
    </row>
    <row r="3811" spans="2:32" ht="21.95" customHeight="1" x14ac:dyDescent="0.25">
      <c r="B3811" s="36" t="str">
        <f>IF(Vendas5!D279="","",Vendas5!D279)</f>
        <v/>
      </c>
      <c r="C3811" s="36" t="str">
        <f>IF(Vendas5!E279="","",Vendas5!E279)</f>
        <v/>
      </c>
      <c r="D3811" s="36" t="str">
        <f>IF(Vendas5!F279="","",Vendas5!F279)</f>
        <v/>
      </c>
      <c r="E3811" s="36" t="str">
        <f>IF(Vendas5!G279="","",Vendas5!G279)</f>
        <v/>
      </c>
      <c r="F3811" s="36" t="str">
        <f>IF(Vendas5!H279="","",Vendas5!H279)</f>
        <v/>
      </c>
      <c r="G3811" s="36" t="str">
        <f>IF(Vendas5!I279="","",Vendas5!I279)</f>
        <v/>
      </c>
      <c r="H3811" s="36" t="str">
        <f>IF(Vendas5!J279="","",Vendas5!J279)</f>
        <v/>
      </c>
      <c r="I3811" s="36" t="str">
        <f>IF(Vendas5!K279="","",Vendas5!K279)</f>
        <v/>
      </c>
      <c r="J3811" s="36" t="str">
        <f>IF(Vendas5!L279="","",Vendas5!L279)</f>
        <v/>
      </c>
      <c r="K3811" s="36" t="str">
        <f>IF(Vendas5!M279="","",Vendas5!M279)</f>
        <v/>
      </c>
      <c r="L3811" s="36" t="str">
        <f>IF(Vendas5!N279="","",Vendas5!N279)</f>
        <v/>
      </c>
      <c r="M3811" s="36" t="str">
        <f>IF(Vendas5!O279="","",Vendas5!O279)</f>
        <v/>
      </c>
      <c r="N3811" s="36" t="str">
        <f>IF(Vendas5!P279="","",Vendas5!P279)</f>
        <v/>
      </c>
      <c r="O3811" s="42">
        <f t="shared" si="743"/>
        <v>0</v>
      </c>
      <c r="P3811" s="105">
        <f t="shared" si="744"/>
        <v>0</v>
      </c>
      <c r="Q3811" s="105">
        <f t="shared" si="745"/>
        <v>0</v>
      </c>
      <c r="R3811" s="105">
        <f t="shared" si="746"/>
        <v>0</v>
      </c>
      <c r="S3811" s="22" t="str">
        <f t="shared" si="731"/>
        <v/>
      </c>
      <c r="T3811" s="92">
        <f t="shared" si="747"/>
        <v>0</v>
      </c>
      <c r="U3811" s="92">
        <f t="shared" si="732"/>
        <v>0</v>
      </c>
      <c r="V3811" s="92">
        <f t="shared" si="733"/>
        <v>0</v>
      </c>
      <c r="W3811" s="92">
        <f t="shared" si="734"/>
        <v>0</v>
      </c>
      <c r="X3811" s="92">
        <f t="shared" si="735"/>
        <v>0</v>
      </c>
      <c r="Y3811" s="92">
        <f t="shared" si="736"/>
        <v>0</v>
      </c>
      <c r="Z3811" s="92">
        <f t="shared" si="737"/>
        <v>0</v>
      </c>
      <c r="AA3811" s="92">
        <f t="shared" si="738"/>
        <v>0</v>
      </c>
      <c r="AB3811" s="92">
        <f t="shared" si="739"/>
        <v>0</v>
      </c>
      <c r="AC3811" s="92">
        <f t="shared" si="740"/>
        <v>0</v>
      </c>
      <c r="AD3811" s="92">
        <f t="shared" si="741"/>
        <v>0</v>
      </c>
      <c r="AE3811" s="92">
        <f t="shared" si="742"/>
        <v>0</v>
      </c>
      <c r="AF3811" s="118">
        <f t="shared" si="748"/>
        <v>0</v>
      </c>
    </row>
    <row r="3812" spans="2:32" ht="21.95" customHeight="1" x14ac:dyDescent="0.25">
      <c r="B3812" s="36" t="str">
        <f>IF(Vendas5!D280="","",Vendas5!D280)</f>
        <v/>
      </c>
      <c r="C3812" s="36" t="str">
        <f>IF(Vendas5!E280="","",Vendas5!E280)</f>
        <v/>
      </c>
      <c r="D3812" s="36" t="str">
        <f>IF(Vendas5!F280="","",Vendas5!F280)</f>
        <v/>
      </c>
      <c r="E3812" s="36" t="str">
        <f>IF(Vendas5!G280="","",Vendas5!G280)</f>
        <v/>
      </c>
      <c r="F3812" s="36" t="str">
        <f>IF(Vendas5!H280="","",Vendas5!H280)</f>
        <v/>
      </c>
      <c r="G3812" s="36" t="str">
        <f>IF(Vendas5!I280="","",Vendas5!I280)</f>
        <v/>
      </c>
      <c r="H3812" s="36" t="str">
        <f>IF(Vendas5!J280="","",Vendas5!J280)</f>
        <v/>
      </c>
      <c r="I3812" s="36" t="str">
        <f>IF(Vendas5!K280="","",Vendas5!K280)</f>
        <v/>
      </c>
      <c r="J3812" s="36" t="str">
        <f>IF(Vendas5!L280="","",Vendas5!L280)</f>
        <v/>
      </c>
      <c r="K3812" s="36" t="str">
        <f>IF(Vendas5!M280="","",Vendas5!M280)</f>
        <v/>
      </c>
      <c r="L3812" s="36" t="str">
        <f>IF(Vendas5!N280="","",Vendas5!N280)</f>
        <v/>
      </c>
      <c r="M3812" s="36" t="str">
        <f>IF(Vendas5!O280="","",Vendas5!O280)</f>
        <v/>
      </c>
      <c r="N3812" s="36" t="str">
        <f>IF(Vendas5!P280="","",Vendas5!P280)</f>
        <v/>
      </c>
      <c r="O3812" s="42">
        <f t="shared" si="743"/>
        <v>0</v>
      </c>
      <c r="P3812" s="105">
        <f t="shared" si="744"/>
        <v>0</v>
      </c>
      <c r="Q3812" s="105">
        <f t="shared" si="745"/>
        <v>0</v>
      </c>
      <c r="R3812" s="105">
        <f t="shared" si="746"/>
        <v>0</v>
      </c>
      <c r="S3812" s="22" t="str">
        <f t="shared" si="731"/>
        <v/>
      </c>
      <c r="T3812" s="92">
        <f t="shared" si="747"/>
        <v>0</v>
      </c>
      <c r="U3812" s="92">
        <f t="shared" si="732"/>
        <v>0</v>
      </c>
      <c r="V3812" s="92">
        <f t="shared" si="733"/>
        <v>0</v>
      </c>
      <c r="W3812" s="92">
        <f t="shared" si="734"/>
        <v>0</v>
      </c>
      <c r="X3812" s="92">
        <f t="shared" si="735"/>
        <v>0</v>
      </c>
      <c r="Y3812" s="92">
        <f t="shared" si="736"/>
        <v>0</v>
      </c>
      <c r="Z3812" s="92">
        <f t="shared" si="737"/>
        <v>0</v>
      </c>
      <c r="AA3812" s="92">
        <f t="shared" si="738"/>
        <v>0</v>
      </c>
      <c r="AB3812" s="92">
        <f t="shared" si="739"/>
        <v>0</v>
      </c>
      <c r="AC3812" s="92">
        <f t="shared" si="740"/>
        <v>0</v>
      </c>
      <c r="AD3812" s="92">
        <f t="shared" si="741"/>
        <v>0</v>
      </c>
      <c r="AE3812" s="92">
        <f t="shared" si="742"/>
        <v>0</v>
      </c>
      <c r="AF3812" s="118">
        <f t="shared" si="748"/>
        <v>0</v>
      </c>
    </row>
    <row r="3813" spans="2:32" ht="21.95" customHeight="1" x14ac:dyDescent="0.25">
      <c r="B3813" s="36" t="str">
        <f>IF(Vendas5!D281="","",Vendas5!D281)</f>
        <v/>
      </c>
      <c r="C3813" s="36" t="str">
        <f>IF(Vendas5!E281="","",Vendas5!E281)</f>
        <v/>
      </c>
      <c r="D3813" s="36" t="str">
        <f>IF(Vendas5!F281="","",Vendas5!F281)</f>
        <v/>
      </c>
      <c r="E3813" s="36" t="str">
        <f>IF(Vendas5!G281="","",Vendas5!G281)</f>
        <v/>
      </c>
      <c r="F3813" s="36" t="str">
        <f>IF(Vendas5!H281="","",Vendas5!H281)</f>
        <v/>
      </c>
      <c r="G3813" s="36" t="str">
        <f>IF(Vendas5!I281="","",Vendas5!I281)</f>
        <v/>
      </c>
      <c r="H3813" s="36" t="str">
        <f>IF(Vendas5!J281="","",Vendas5!J281)</f>
        <v/>
      </c>
      <c r="I3813" s="36" t="str">
        <f>IF(Vendas5!K281="","",Vendas5!K281)</f>
        <v/>
      </c>
      <c r="J3813" s="36" t="str">
        <f>IF(Vendas5!L281="","",Vendas5!L281)</f>
        <v/>
      </c>
      <c r="K3813" s="36" t="str">
        <f>IF(Vendas5!M281="","",Vendas5!M281)</f>
        <v/>
      </c>
      <c r="L3813" s="36" t="str">
        <f>IF(Vendas5!N281="","",Vendas5!N281)</f>
        <v/>
      </c>
      <c r="M3813" s="36" t="str">
        <f>IF(Vendas5!O281="","",Vendas5!O281)</f>
        <v/>
      </c>
      <c r="N3813" s="36" t="str">
        <f>IF(Vendas5!P281="","",Vendas5!P281)</f>
        <v/>
      </c>
      <c r="O3813" s="42">
        <f t="shared" si="743"/>
        <v>0</v>
      </c>
      <c r="P3813" s="105">
        <f t="shared" si="744"/>
        <v>0</v>
      </c>
      <c r="Q3813" s="105">
        <f t="shared" si="745"/>
        <v>0</v>
      </c>
      <c r="R3813" s="105">
        <f t="shared" si="746"/>
        <v>0</v>
      </c>
      <c r="S3813" s="22" t="str">
        <f t="shared" si="731"/>
        <v/>
      </c>
      <c r="T3813" s="92">
        <f t="shared" si="747"/>
        <v>0</v>
      </c>
      <c r="U3813" s="92">
        <f t="shared" si="732"/>
        <v>0</v>
      </c>
      <c r="V3813" s="92">
        <f t="shared" si="733"/>
        <v>0</v>
      </c>
      <c r="W3813" s="92">
        <f t="shared" si="734"/>
        <v>0</v>
      </c>
      <c r="X3813" s="92">
        <f t="shared" si="735"/>
        <v>0</v>
      </c>
      <c r="Y3813" s="92">
        <f t="shared" si="736"/>
        <v>0</v>
      </c>
      <c r="Z3813" s="92">
        <f t="shared" si="737"/>
        <v>0</v>
      </c>
      <c r="AA3813" s="92">
        <f t="shared" si="738"/>
        <v>0</v>
      </c>
      <c r="AB3813" s="92">
        <f t="shared" si="739"/>
        <v>0</v>
      </c>
      <c r="AC3813" s="92">
        <f t="shared" si="740"/>
        <v>0</v>
      </c>
      <c r="AD3813" s="92">
        <f t="shared" si="741"/>
        <v>0</v>
      </c>
      <c r="AE3813" s="92">
        <f t="shared" si="742"/>
        <v>0</v>
      </c>
      <c r="AF3813" s="118">
        <f t="shared" si="748"/>
        <v>0</v>
      </c>
    </row>
    <row r="3814" spans="2:32" ht="21.95" customHeight="1" x14ac:dyDescent="0.25">
      <c r="B3814" s="36" t="str">
        <f>IF(Vendas5!D282="","",Vendas5!D282)</f>
        <v/>
      </c>
      <c r="C3814" s="36" t="str">
        <f>IF(Vendas5!E282="","",Vendas5!E282)</f>
        <v/>
      </c>
      <c r="D3814" s="36" t="str">
        <f>IF(Vendas5!F282="","",Vendas5!F282)</f>
        <v/>
      </c>
      <c r="E3814" s="36" t="str">
        <f>IF(Vendas5!G282="","",Vendas5!G282)</f>
        <v/>
      </c>
      <c r="F3814" s="36" t="str">
        <f>IF(Vendas5!H282="","",Vendas5!H282)</f>
        <v/>
      </c>
      <c r="G3814" s="36" t="str">
        <f>IF(Vendas5!I282="","",Vendas5!I282)</f>
        <v/>
      </c>
      <c r="H3814" s="36" t="str">
        <f>IF(Vendas5!J282="","",Vendas5!J282)</f>
        <v/>
      </c>
      <c r="I3814" s="36" t="str">
        <f>IF(Vendas5!K282="","",Vendas5!K282)</f>
        <v/>
      </c>
      <c r="J3814" s="36" t="str">
        <f>IF(Vendas5!L282="","",Vendas5!L282)</f>
        <v/>
      </c>
      <c r="K3814" s="36" t="str">
        <f>IF(Vendas5!M282="","",Vendas5!M282)</f>
        <v/>
      </c>
      <c r="L3814" s="36" t="str">
        <f>IF(Vendas5!N282="","",Vendas5!N282)</f>
        <v/>
      </c>
      <c r="M3814" s="36" t="str">
        <f>IF(Vendas5!O282="","",Vendas5!O282)</f>
        <v/>
      </c>
      <c r="N3814" s="36" t="str">
        <f>IF(Vendas5!P282="","",Vendas5!P282)</f>
        <v/>
      </c>
      <c r="O3814" s="42">
        <f t="shared" si="743"/>
        <v>0</v>
      </c>
      <c r="P3814" s="105">
        <f t="shared" si="744"/>
        <v>0</v>
      </c>
      <c r="Q3814" s="105">
        <f t="shared" si="745"/>
        <v>0</v>
      </c>
      <c r="R3814" s="105">
        <f t="shared" si="746"/>
        <v>0</v>
      </c>
      <c r="S3814" s="22" t="str">
        <f t="shared" si="731"/>
        <v/>
      </c>
      <c r="T3814" s="92">
        <f t="shared" si="747"/>
        <v>0</v>
      </c>
      <c r="U3814" s="92">
        <f t="shared" si="732"/>
        <v>0</v>
      </c>
      <c r="V3814" s="92">
        <f t="shared" si="733"/>
        <v>0</v>
      </c>
      <c r="W3814" s="92">
        <f t="shared" si="734"/>
        <v>0</v>
      </c>
      <c r="X3814" s="92">
        <f t="shared" si="735"/>
        <v>0</v>
      </c>
      <c r="Y3814" s="92">
        <f t="shared" si="736"/>
        <v>0</v>
      </c>
      <c r="Z3814" s="92">
        <f t="shared" si="737"/>
        <v>0</v>
      </c>
      <c r="AA3814" s="92">
        <f t="shared" si="738"/>
        <v>0</v>
      </c>
      <c r="AB3814" s="92">
        <f t="shared" si="739"/>
        <v>0</v>
      </c>
      <c r="AC3814" s="92">
        <f t="shared" si="740"/>
        <v>0</v>
      </c>
      <c r="AD3814" s="92">
        <f t="shared" si="741"/>
        <v>0</v>
      </c>
      <c r="AE3814" s="92">
        <f t="shared" si="742"/>
        <v>0</v>
      </c>
      <c r="AF3814" s="118">
        <f t="shared" si="748"/>
        <v>0</v>
      </c>
    </row>
    <row r="3815" spans="2:32" ht="21.95" customHeight="1" x14ac:dyDescent="0.25">
      <c r="B3815" s="36" t="str">
        <f>IF(Vendas5!D283="","",Vendas5!D283)</f>
        <v/>
      </c>
      <c r="C3815" s="36" t="str">
        <f>IF(Vendas5!E283="","",Vendas5!E283)</f>
        <v/>
      </c>
      <c r="D3815" s="36" t="str">
        <f>IF(Vendas5!F283="","",Vendas5!F283)</f>
        <v/>
      </c>
      <c r="E3815" s="36" t="str">
        <f>IF(Vendas5!G283="","",Vendas5!G283)</f>
        <v/>
      </c>
      <c r="F3815" s="36" t="str">
        <f>IF(Vendas5!H283="","",Vendas5!H283)</f>
        <v/>
      </c>
      <c r="G3815" s="36" t="str">
        <f>IF(Vendas5!I283="","",Vendas5!I283)</f>
        <v/>
      </c>
      <c r="H3815" s="36" t="str">
        <f>IF(Vendas5!J283="","",Vendas5!J283)</f>
        <v/>
      </c>
      <c r="I3815" s="36" t="str">
        <f>IF(Vendas5!K283="","",Vendas5!K283)</f>
        <v/>
      </c>
      <c r="J3815" s="36" t="str">
        <f>IF(Vendas5!L283="","",Vendas5!L283)</f>
        <v/>
      </c>
      <c r="K3815" s="36" t="str">
        <f>IF(Vendas5!M283="","",Vendas5!M283)</f>
        <v/>
      </c>
      <c r="L3815" s="36" t="str">
        <f>IF(Vendas5!N283="","",Vendas5!N283)</f>
        <v/>
      </c>
      <c r="M3815" s="36" t="str">
        <f>IF(Vendas5!O283="","",Vendas5!O283)</f>
        <v/>
      </c>
      <c r="N3815" s="36" t="str">
        <f>IF(Vendas5!P283="","",Vendas5!P283)</f>
        <v/>
      </c>
      <c r="O3815" s="42">
        <f t="shared" si="743"/>
        <v>0</v>
      </c>
      <c r="P3815" s="105">
        <f t="shared" si="744"/>
        <v>0</v>
      </c>
      <c r="Q3815" s="105">
        <f t="shared" si="745"/>
        <v>0</v>
      </c>
      <c r="R3815" s="105">
        <f t="shared" si="746"/>
        <v>0</v>
      </c>
      <c r="S3815" s="22" t="str">
        <f t="shared" si="731"/>
        <v/>
      </c>
      <c r="T3815" s="92">
        <f t="shared" si="747"/>
        <v>0</v>
      </c>
      <c r="U3815" s="92">
        <f t="shared" si="732"/>
        <v>0</v>
      </c>
      <c r="V3815" s="92">
        <f t="shared" si="733"/>
        <v>0</v>
      </c>
      <c r="W3815" s="92">
        <f t="shared" si="734"/>
        <v>0</v>
      </c>
      <c r="X3815" s="92">
        <f t="shared" si="735"/>
        <v>0</v>
      </c>
      <c r="Y3815" s="92">
        <f t="shared" si="736"/>
        <v>0</v>
      </c>
      <c r="Z3815" s="92">
        <f t="shared" si="737"/>
        <v>0</v>
      </c>
      <c r="AA3815" s="92">
        <f t="shared" si="738"/>
        <v>0</v>
      </c>
      <c r="AB3815" s="92">
        <f t="shared" si="739"/>
        <v>0</v>
      </c>
      <c r="AC3815" s="92">
        <f t="shared" si="740"/>
        <v>0</v>
      </c>
      <c r="AD3815" s="92">
        <f t="shared" si="741"/>
        <v>0</v>
      </c>
      <c r="AE3815" s="92">
        <f t="shared" si="742"/>
        <v>0</v>
      </c>
      <c r="AF3815" s="118">
        <f t="shared" si="748"/>
        <v>0</v>
      </c>
    </row>
    <row r="3816" spans="2:32" ht="21.95" customHeight="1" x14ac:dyDescent="0.25">
      <c r="B3816" s="36" t="str">
        <f>IF(Vendas5!D284="","",Vendas5!D284)</f>
        <v/>
      </c>
      <c r="C3816" s="36" t="str">
        <f>IF(Vendas5!E284="","",Vendas5!E284)</f>
        <v/>
      </c>
      <c r="D3816" s="36" t="str">
        <f>IF(Vendas5!F284="","",Vendas5!F284)</f>
        <v/>
      </c>
      <c r="E3816" s="36" t="str">
        <f>IF(Vendas5!G284="","",Vendas5!G284)</f>
        <v/>
      </c>
      <c r="F3816" s="36" t="str">
        <f>IF(Vendas5!H284="","",Vendas5!H284)</f>
        <v/>
      </c>
      <c r="G3816" s="36" t="str">
        <f>IF(Vendas5!I284="","",Vendas5!I284)</f>
        <v/>
      </c>
      <c r="H3816" s="36" t="str">
        <f>IF(Vendas5!J284="","",Vendas5!J284)</f>
        <v/>
      </c>
      <c r="I3816" s="36" t="str">
        <f>IF(Vendas5!K284="","",Vendas5!K284)</f>
        <v/>
      </c>
      <c r="J3816" s="36" t="str">
        <f>IF(Vendas5!L284="","",Vendas5!L284)</f>
        <v/>
      </c>
      <c r="K3816" s="36" t="str">
        <f>IF(Vendas5!M284="","",Vendas5!M284)</f>
        <v/>
      </c>
      <c r="L3816" s="36" t="str">
        <f>IF(Vendas5!N284="","",Vendas5!N284)</f>
        <v/>
      </c>
      <c r="M3816" s="36" t="str">
        <f>IF(Vendas5!O284="","",Vendas5!O284)</f>
        <v/>
      </c>
      <c r="N3816" s="36" t="str">
        <f>IF(Vendas5!P284="","",Vendas5!P284)</f>
        <v/>
      </c>
      <c r="O3816" s="42">
        <f t="shared" si="743"/>
        <v>0</v>
      </c>
      <c r="P3816" s="105">
        <f t="shared" si="744"/>
        <v>0</v>
      </c>
      <c r="Q3816" s="105">
        <f t="shared" si="745"/>
        <v>0</v>
      </c>
      <c r="R3816" s="105">
        <f t="shared" si="746"/>
        <v>0</v>
      </c>
      <c r="S3816" s="22" t="str">
        <f t="shared" si="731"/>
        <v/>
      </c>
      <c r="T3816" s="92">
        <f t="shared" si="747"/>
        <v>0</v>
      </c>
      <c r="U3816" s="92">
        <f t="shared" si="732"/>
        <v>0</v>
      </c>
      <c r="V3816" s="92">
        <f t="shared" si="733"/>
        <v>0</v>
      </c>
      <c r="W3816" s="92">
        <f t="shared" si="734"/>
        <v>0</v>
      </c>
      <c r="X3816" s="92">
        <f t="shared" si="735"/>
        <v>0</v>
      </c>
      <c r="Y3816" s="92">
        <f t="shared" si="736"/>
        <v>0</v>
      </c>
      <c r="Z3816" s="92">
        <f t="shared" si="737"/>
        <v>0</v>
      </c>
      <c r="AA3816" s="92">
        <f t="shared" si="738"/>
        <v>0</v>
      </c>
      <c r="AB3816" s="92">
        <f t="shared" si="739"/>
        <v>0</v>
      </c>
      <c r="AC3816" s="92">
        <f t="shared" si="740"/>
        <v>0</v>
      </c>
      <c r="AD3816" s="92">
        <f t="shared" si="741"/>
        <v>0</v>
      </c>
      <c r="AE3816" s="92">
        <f t="shared" si="742"/>
        <v>0</v>
      </c>
      <c r="AF3816" s="118">
        <f t="shared" si="748"/>
        <v>0</v>
      </c>
    </row>
    <row r="3817" spans="2:32" ht="21.95" customHeight="1" x14ac:dyDescent="0.25">
      <c r="B3817" s="36" t="str">
        <f>IF(Vendas5!D285="","",Vendas5!D285)</f>
        <v/>
      </c>
      <c r="C3817" s="36" t="str">
        <f>IF(Vendas5!E285="","",Vendas5!E285)</f>
        <v/>
      </c>
      <c r="D3817" s="36" t="str">
        <f>IF(Vendas5!F285="","",Vendas5!F285)</f>
        <v/>
      </c>
      <c r="E3817" s="36" t="str">
        <f>IF(Vendas5!G285="","",Vendas5!G285)</f>
        <v/>
      </c>
      <c r="F3817" s="36" t="str">
        <f>IF(Vendas5!H285="","",Vendas5!H285)</f>
        <v/>
      </c>
      <c r="G3817" s="36" t="str">
        <f>IF(Vendas5!I285="","",Vendas5!I285)</f>
        <v/>
      </c>
      <c r="H3817" s="36" t="str">
        <f>IF(Vendas5!J285="","",Vendas5!J285)</f>
        <v/>
      </c>
      <c r="I3817" s="36" t="str">
        <f>IF(Vendas5!K285="","",Vendas5!K285)</f>
        <v/>
      </c>
      <c r="J3817" s="36" t="str">
        <f>IF(Vendas5!L285="","",Vendas5!L285)</f>
        <v/>
      </c>
      <c r="K3817" s="36" t="str">
        <f>IF(Vendas5!M285="","",Vendas5!M285)</f>
        <v/>
      </c>
      <c r="L3817" s="36" t="str">
        <f>IF(Vendas5!N285="","",Vendas5!N285)</f>
        <v/>
      </c>
      <c r="M3817" s="36" t="str">
        <f>IF(Vendas5!O285="","",Vendas5!O285)</f>
        <v/>
      </c>
      <c r="N3817" s="36" t="str">
        <f>IF(Vendas5!P285="","",Vendas5!P285)</f>
        <v/>
      </c>
      <c r="O3817" s="42">
        <f t="shared" si="743"/>
        <v>0</v>
      </c>
      <c r="P3817" s="105">
        <f t="shared" si="744"/>
        <v>0</v>
      </c>
      <c r="Q3817" s="105">
        <f t="shared" si="745"/>
        <v>0</v>
      </c>
      <c r="R3817" s="105">
        <f t="shared" si="746"/>
        <v>0</v>
      </c>
      <c r="S3817" s="22" t="str">
        <f t="shared" si="731"/>
        <v/>
      </c>
      <c r="T3817" s="92">
        <f t="shared" si="747"/>
        <v>0</v>
      </c>
      <c r="U3817" s="92">
        <f t="shared" si="732"/>
        <v>0</v>
      </c>
      <c r="V3817" s="92">
        <f t="shared" si="733"/>
        <v>0</v>
      </c>
      <c r="W3817" s="92">
        <f t="shared" si="734"/>
        <v>0</v>
      </c>
      <c r="X3817" s="92">
        <f t="shared" si="735"/>
        <v>0</v>
      </c>
      <c r="Y3817" s="92">
        <f t="shared" si="736"/>
        <v>0</v>
      </c>
      <c r="Z3817" s="92">
        <f t="shared" si="737"/>
        <v>0</v>
      </c>
      <c r="AA3817" s="92">
        <f t="shared" si="738"/>
        <v>0</v>
      </c>
      <c r="AB3817" s="92">
        <f t="shared" si="739"/>
        <v>0</v>
      </c>
      <c r="AC3817" s="92">
        <f t="shared" si="740"/>
        <v>0</v>
      </c>
      <c r="AD3817" s="92">
        <f t="shared" si="741"/>
        <v>0</v>
      </c>
      <c r="AE3817" s="92">
        <f t="shared" si="742"/>
        <v>0</v>
      </c>
      <c r="AF3817" s="118">
        <f t="shared" si="748"/>
        <v>0</v>
      </c>
    </row>
    <row r="3818" spans="2:32" ht="21.95" customHeight="1" x14ac:dyDescent="0.25">
      <c r="B3818" s="36" t="str">
        <f>IF(Vendas5!D286="","",Vendas5!D286)</f>
        <v/>
      </c>
      <c r="C3818" s="36" t="str">
        <f>IF(Vendas5!E286="","",Vendas5!E286)</f>
        <v/>
      </c>
      <c r="D3818" s="36" t="str">
        <f>IF(Vendas5!F286="","",Vendas5!F286)</f>
        <v/>
      </c>
      <c r="E3818" s="36" t="str">
        <f>IF(Vendas5!G286="","",Vendas5!G286)</f>
        <v/>
      </c>
      <c r="F3818" s="36" t="str">
        <f>IF(Vendas5!H286="","",Vendas5!H286)</f>
        <v/>
      </c>
      <c r="G3818" s="36" t="str">
        <f>IF(Vendas5!I286="","",Vendas5!I286)</f>
        <v/>
      </c>
      <c r="H3818" s="36" t="str">
        <f>IF(Vendas5!J286="","",Vendas5!J286)</f>
        <v/>
      </c>
      <c r="I3818" s="36" t="str">
        <f>IF(Vendas5!K286="","",Vendas5!K286)</f>
        <v/>
      </c>
      <c r="J3818" s="36" t="str">
        <f>IF(Vendas5!L286="","",Vendas5!L286)</f>
        <v/>
      </c>
      <c r="K3818" s="36" t="str">
        <f>IF(Vendas5!M286="","",Vendas5!M286)</f>
        <v/>
      </c>
      <c r="L3818" s="36" t="str">
        <f>IF(Vendas5!N286="","",Vendas5!N286)</f>
        <v/>
      </c>
      <c r="M3818" s="36" t="str">
        <f>IF(Vendas5!O286="","",Vendas5!O286)</f>
        <v/>
      </c>
      <c r="N3818" s="36" t="str">
        <f>IF(Vendas5!P286="","",Vendas5!P286)</f>
        <v/>
      </c>
      <c r="O3818" s="42">
        <f t="shared" si="743"/>
        <v>0</v>
      </c>
      <c r="P3818" s="105">
        <f t="shared" si="744"/>
        <v>0</v>
      </c>
      <c r="Q3818" s="105">
        <f t="shared" si="745"/>
        <v>0</v>
      </c>
      <c r="R3818" s="105">
        <f t="shared" si="746"/>
        <v>0</v>
      </c>
      <c r="S3818" s="22" t="str">
        <f t="shared" si="731"/>
        <v/>
      </c>
      <c r="T3818" s="92">
        <f t="shared" si="747"/>
        <v>0</v>
      </c>
      <c r="U3818" s="92">
        <f t="shared" si="732"/>
        <v>0</v>
      </c>
      <c r="V3818" s="92">
        <f t="shared" si="733"/>
        <v>0</v>
      </c>
      <c r="W3818" s="92">
        <f t="shared" si="734"/>
        <v>0</v>
      </c>
      <c r="X3818" s="92">
        <f t="shared" si="735"/>
        <v>0</v>
      </c>
      <c r="Y3818" s="92">
        <f t="shared" si="736"/>
        <v>0</v>
      </c>
      <c r="Z3818" s="92">
        <f t="shared" si="737"/>
        <v>0</v>
      </c>
      <c r="AA3818" s="92">
        <f t="shared" si="738"/>
        <v>0</v>
      </c>
      <c r="AB3818" s="92">
        <f t="shared" si="739"/>
        <v>0</v>
      </c>
      <c r="AC3818" s="92">
        <f t="shared" si="740"/>
        <v>0</v>
      </c>
      <c r="AD3818" s="92">
        <f t="shared" si="741"/>
        <v>0</v>
      </c>
      <c r="AE3818" s="92">
        <f t="shared" si="742"/>
        <v>0</v>
      </c>
      <c r="AF3818" s="118">
        <f t="shared" si="748"/>
        <v>0</v>
      </c>
    </row>
    <row r="3819" spans="2:32" ht="21.95" customHeight="1" x14ac:dyDescent="0.25">
      <c r="B3819" s="36" t="str">
        <f>IF(Vendas5!D287="","",Vendas5!D287)</f>
        <v/>
      </c>
      <c r="C3819" s="36" t="str">
        <f>IF(Vendas5!E287="","",Vendas5!E287)</f>
        <v/>
      </c>
      <c r="D3819" s="36" t="str">
        <f>IF(Vendas5!F287="","",Vendas5!F287)</f>
        <v/>
      </c>
      <c r="E3819" s="36" t="str">
        <f>IF(Vendas5!G287="","",Vendas5!G287)</f>
        <v/>
      </c>
      <c r="F3819" s="36" t="str">
        <f>IF(Vendas5!H287="","",Vendas5!H287)</f>
        <v/>
      </c>
      <c r="G3819" s="36" t="str">
        <f>IF(Vendas5!I287="","",Vendas5!I287)</f>
        <v/>
      </c>
      <c r="H3819" s="36" t="str">
        <f>IF(Vendas5!J287="","",Vendas5!J287)</f>
        <v/>
      </c>
      <c r="I3819" s="36" t="str">
        <f>IF(Vendas5!K287="","",Vendas5!K287)</f>
        <v/>
      </c>
      <c r="J3819" s="36" t="str">
        <f>IF(Vendas5!L287="","",Vendas5!L287)</f>
        <v/>
      </c>
      <c r="K3819" s="36" t="str">
        <f>IF(Vendas5!M287="","",Vendas5!M287)</f>
        <v/>
      </c>
      <c r="L3819" s="36" t="str">
        <f>IF(Vendas5!N287="","",Vendas5!N287)</f>
        <v/>
      </c>
      <c r="M3819" s="36" t="str">
        <f>IF(Vendas5!O287="","",Vendas5!O287)</f>
        <v/>
      </c>
      <c r="N3819" s="36" t="str">
        <f>IF(Vendas5!P287="","",Vendas5!P287)</f>
        <v/>
      </c>
      <c r="O3819" s="42">
        <f t="shared" si="743"/>
        <v>0</v>
      </c>
      <c r="P3819" s="105">
        <f t="shared" si="744"/>
        <v>0</v>
      </c>
      <c r="Q3819" s="105">
        <f t="shared" si="745"/>
        <v>0</v>
      </c>
      <c r="R3819" s="105">
        <f t="shared" si="746"/>
        <v>0</v>
      </c>
      <c r="S3819" s="22" t="str">
        <f t="shared" si="731"/>
        <v/>
      </c>
      <c r="T3819" s="92">
        <f t="shared" si="747"/>
        <v>0</v>
      </c>
      <c r="U3819" s="92">
        <f t="shared" si="732"/>
        <v>0</v>
      </c>
      <c r="V3819" s="92">
        <f t="shared" si="733"/>
        <v>0</v>
      </c>
      <c r="W3819" s="92">
        <f t="shared" si="734"/>
        <v>0</v>
      </c>
      <c r="X3819" s="92">
        <f t="shared" si="735"/>
        <v>0</v>
      </c>
      <c r="Y3819" s="92">
        <f t="shared" si="736"/>
        <v>0</v>
      </c>
      <c r="Z3819" s="92">
        <f t="shared" si="737"/>
        <v>0</v>
      </c>
      <c r="AA3819" s="92">
        <f t="shared" si="738"/>
        <v>0</v>
      </c>
      <c r="AB3819" s="92">
        <f t="shared" si="739"/>
        <v>0</v>
      </c>
      <c r="AC3819" s="92">
        <f t="shared" si="740"/>
        <v>0</v>
      </c>
      <c r="AD3819" s="92">
        <f t="shared" si="741"/>
        <v>0</v>
      </c>
      <c r="AE3819" s="92">
        <f t="shared" si="742"/>
        <v>0</v>
      </c>
      <c r="AF3819" s="118">
        <f t="shared" si="748"/>
        <v>0</v>
      </c>
    </row>
    <row r="3820" spans="2:32" ht="21.95" customHeight="1" x14ac:dyDescent="0.25">
      <c r="B3820" s="36" t="str">
        <f>IF(Vendas5!D288="","",Vendas5!D288)</f>
        <v/>
      </c>
      <c r="C3820" s="36" t="str">
        <f>IF(Vendas5!E288="","",Vendas5!E288)</f>
        <v/>
      </c>
      <c r="D3820" s="36" t="str">
        <f>IF(Vendas5!F288="","",Vendas5!F288)</f>
        <v/>
      </c>
      <c r="E3820" s="36" t="str">
        <f>IF(Vendas5!G288="","",Vendas5!G288)</f>
        <v/>
      </c>
      <c r="F3820" s="36" t="str">
        <f>IF(Vendas5!H288="","",Vendas5!H288)</f>
        <v/>
      </c>
      <c r="G3820" s="36" t="str">
        <f>IF(Vendas5!I288="","",Vendas5!I288)</f>
        <v/>
      </c>
      <c r="H3820" s="36" t="str">
        <f>IF(Vendas5!J288="","",Vendas5!J288)</f>
        <v/>
      </c>
      <c r="I3820" s="36" t="str">
        <f>IF(Vendas5!K288="","",Vendas5!K288)</f>
        <v/>
      </c>
      <c r="J3820" s="36" t="str">
        <f>IF(Vendas5!L288="","",Vendas5!L288)</f>
        <v/>
      </c>
      <c r="K3820" s="36" t="str">
        <f>IF(Vendas5!M288="","",Vendas5!M288)</f>
        <v/>
      </c>
      <c r="L3820" s="36" t="str">
        <f>IF(Vendas5!N288="","",Vendas5!N288)</f>
        <v/>
      </c>
      <c r="M3820" s="36" t="str">
        <f>IF(Vendas5!O288="","",Vendas5!O288)</f>
        <v/>
      </c>
      <c r="N3820" s="36" t="str">
        <f>IF(Vendas5!P288="","",Vendas5!P288)</f>
        <v/>
      </c>
      <c r="O3820" s="42">
        <f t="shared" si="743"/>
        <v>0</v>
      </c>
      <c r="P3820" s="105">
        <f t="shared" si="744"/>
        <v>0</v>
      </c>
      <c r="Q3820" s="105">
        <f t="shared" si="745"/>
        <v>0</v>
      </c>
      <c r="R3820" s="105">
        <f t="shared" si="746"/>
        <v>0</v>
      </c>
      <c r="S3820" s="22" t="str">
        <f t="shared" si="731"/>
        <v/>
      </c>
      <c r="T3820" s="92">
        <f t="shared" si="747"/>
        <v>0</v>
      </c>
      <c r="U3820" s="92">
        <f t="shared" si="732"/>
        <v>0</v>
      </c>
      <c r="V3820" s="92">
        <f t="shared" si="733"/>
        <v>0</v>
      </c>
      <c r="W3820" s="92">
        <f t="shared" si="734"/>
        <v>0</v>
      </c>
      <c r="X3820" s="92">
        <f t="shared" si="735"/>
        <v>0</v>
      </c>
      <c r="Y3820" s="92">
        <f t="shared" si="736"/>
        <v>0</v>
      </c>
      <c r="Z3820" s="92">
        <f t="shared" si="737"/>
        <v>0</v>
      </c>
      <c r="AA3820" s="92">
        <f t="shared" si="738"/>
        <v>0</v>
      </c>
      <c r="AB3820" s="92">
        <f t="shared" si="739"/>
        <v>0</v>
      </c>
      <c r="AC3820" s="92">
        <f t="shared" si="740"/>
        <v>0</v>
      </c>
      <c r="AD3820" s="92">
        <f t="shared" si="741"/>
        <v>0</v>
      </c>
      <c r="AE3820" s="92">
        <f t="shared" si="742"/>
        <v>0</v>
      </c>
      <c r="AF3820" s="118">
        <f t="shared" si="748"/>
        <v>0</v>
      </c>
    </row>
    <row r="3821" spans="2:32" ht="21.95" customHeight="1" x14ac:dyDescent="0.25">
      <c r="B3821" s="36" t="str">
        <f>IF(Vendas5!D289="","",Vendas5!D289)</f>
        <v/>
      </c>
      <c r="C3821" s="36" t="str">
        <f>IF(Vendas5!E289="","",Vendas5!E289)</f>
        <v/>
      </c>
      <c r="D3821" s="36" t="str">
        <f>IF(Vendas5!F289="","",Vendas5!F289)</f>
        <v/>
      </c>
      <c r="E3821" s="36" t="str">
        <f>IF(Vendas5!G289="","",Vendas5!G289)</f>
        <v/>
      </c>
      <c r="F3821" s="36" t="str">
        <f>IF(Vendas5!H289="","",Vendas5!H289)</f>
        <v/>
      </c>
      <c r="G3821" s="36" t="str">
        <f>IF(Vendas5!I289="","",Vendas5!I289)</f>
        <v/>
      </c>
      <c r="H3821" s="36" t="str">
        <f>IF(Vendas5!J289="","",Vendas5!J289)</f>
        <v/>
      </c>
      <c r="I3821" s="36" t="str">
        <f>IF(Vendas5!K289="","",Vendas5!K289)</f>
        <v/>
      </c>
      <c r="J3821" s="36" t="str">
        <f>IF(Vendas5!L289="","",Vendas5!L289)</f>
        <v/>
      </c>
      <c r="K3821" s="36" t="str">
        <f>IF(Vendas5!M289="","",Vendas5!M289)</f>
        <v/>
      </c>
      <c r="L3821" s="36" t="str">
        <f>IF(Vendas5!N289="","",Vendas5!N289)</f>
        <v/>
      </c>
      <c r="M3821" s="36" t="str">
        <f>IF(Vendas5!O289="","",Vendas5!O289)</f>
        <v/>
      </c>
      <c r="N3821" s="36" t="str">
        <f>IF(Vendas5!P289="","",Vendas5!P289)</f>
        <v/>
      </c>
      <c r="O3821" s="42">
        <f t="shared" si="743"/>
        <v>0</v>
      </c>
      <c r="P3821" s="105">
        <f t="shared" si="744"/>
        <v>0</v>
      </c>
      <c r="Q3821" s="105">
        <f t="shared" si="745"/>
        <v>0</v>
      </c>
      <c r="R3821" s="105">
        <f t="shared" si="746"/>
        <v>0</v>
      </c>
      <c r="S3821" s="22" t="str">
        <f t="shared" si="731"/>
        <v/>
      </c>
      <c r="T3821" s="92">
        <f t="shared" si="747"/>
        <v>0</v>
      </c>
      <c r="U3821" s="92">
        <f t="shared" si="732"/>
        <v>0</v>
      </c>
      <c r="V3821" s="92">
        <f t="shared" si="733"/>
        <v>0</v>
      </c>
      <c r="W3821" s="92">
        <f t="shared" si="734"/>
        <v>0</v>
      </c>
      <c r="X3821" s="92">
        <f t="shared" si="735"/>
        <v>0</v>
      </c>
      <c r="Y3821" s="92">
        <f t="shared" si="736"/>
        <v>0</v>
      </c>
      <c r="Z3821" s="92">
        <f t="shared" si="737"/>
        <v>0</v>
      </c>
      <c r="AA3821" s="92">
        <f t="shared" si="738"/>
        <v>0</v>
      </c>
      <c r="AB3821" s="92">
        <f t="shared" si="739"/>
        <v>0</v>
      </c>
      <c r="AC3821" s="92">
        <f t="shared" si="740"/>
        <v>0</v>
      </c>
      <c r="AD3821" s="92">
        <f t="shared" si="741"/>
        <v>0</v>
      </c>
      <c r="AE3821" s="92">
        <f t="shared" si="742"/>
        <v>0</v>
      </c>
      <c r="AF3821" s="118">
        <f t="shared" si="748"/>
        <v>0</v>
      </c>
    </row>
    <row r="3822" spans="2:32" ht="21.95" customHeight="1" x14ac:dyDescent="0.25">
      <c r="B3822" s="36" t="str">
        <f>IF(Vendas5!D290="","",Vendas5!D290)</f>
        <v/>
      </c>
      <c r="C3822" s="36" t="str">
        <f>IF(Vendas5!E290="","",Vendas5!E290)</f>
        <v/>
      </c>
      <c r="D3822" s="36" t="str">
        <f>IF(Vendas5!F290="","",Vendas5!F290)</f>
        <v/>
      </c>
      <c r="E3822" s="36" t="str">
        <f>IF(Vendas5!G290="","",Vendas5!G290)</f>
        <v/>
      </c>
      <c r="F3822" s="36" t="str">
        <f>IF(Vendas5!H290="","",Vendas5!H290)</f>
        <v/>
      </c>
      <c r="G3822" s="36" t="str">
        <f>IF(Vendas5!I290="","",Vendas5!I290)</f>
        <v/>
      </c>
      <c r="H3822" s="36" t="str">
        <f>IF(Vendas5!J290="","",Vendas5!J290)</f>
        <v/>
      </c>
      <c r="I3822" s="36" t="str">
        <f>IF(Vendas5!K290="","",Vendas5!K290)</f>
        <v/>
      </c>
      <c r="J3822" s="36" t="str">
        <f>IF(Vendas5!L290="","",Vendas5!L290)</f>
        <v/>
      </c>
      <c r="K3822" s="36" t="str">
        <f>IF(Vendas5!M290="","",Vendas5!M290)</f>
        <v/>
      </c>
      <c r="L3822" s="36" t="str">
        <f>IF(Vendas5!N290="","",Vendas5!N290)</f>
        <v/>
      </c>
      <c r="M3822" s="36" t="str">
        <f>IF(Vendas5!O290="","",Vendas5!O290)</f>
        <v/>
      </c>
      <c r="N3822" s="36" t="str">
        <f>IF(Vendas5!P290="","",Vendas5!P290)</f>
        <v/>
      </c>
      <c r="O3822" s="42">
        <f t="shared" si="743"/>
        <v>0</v>
      </c>
      <c r="P3822" s="105">
        <f t="shared" si="744"/>
        <v>0</v>
      </c>
      <c r="Q3822" s="105">
        <f t="shared" si="745"/>
        <v>0</v>
      </c>
      <c r="R3822" s="105">
        <f t="shared" si="746"/>
        <v>0</v>
      </c>
      <c r="S3822" s="22" t="str">
        <f t="shared" si="731"/>
        <v/>
      </c>
      <c r="T3822" s="92">
        <f t="shared" si="747"/>
        <v>0</v>
      </c>
      <c r="U3822" s="92">
        <f t="shared" si="732"/>
        <v>0</v>
      </c>
      <c r="V3822" s="92">
        <f t="shared" si="733"/>
        <v>0</v>
      </c>
      <c r="W3822" s="92">
        <f t="shared" si="734"/>
        <v>0</v>
      </c>
      <c r="X3822" s="92">
        <f t="shared" si="735"/>
        <v>0</v>
      </c>
      <c r="Y3822" s="92">
        <f t="shared" si="736"/>
        <v>0</v>
      </c>
      <c r="Z3822" s="92">
        <f t="shared" si="737"/>
        <v>0</v>
      </c>
      <c r="AA3822" s="92">
        <f t="shared" si="738"/>
        <v>0</v>
      </c>
      <c r="AB3822" s="92">
        <f t="shared" si="739"/>
        <v>0</v>
      </c>
      <c r="AC3822" s="92">
        <f t="shared" si="740"/>
        <v>0</v>
      </c>
      <c r="AD3822" s="92">
        <f t="shared" si="741"/>
        <v>0</v>
      </c>
      <c r="AE3822" s="92">
        <f t="shared" si="742"/>
        <v>0</v>
      </c>
      <c r="AF3822" s="118">
        <f t="shared" si="748"/>
        <v>0</v>
      </c>
    </row>
    <row r="3823" spans="2:32" ht="21.95" customHeight="1" x14ac:dyDescent="0.25">
      <c r="B3823" s="36" t="str">
        <f>IF(Vendas5!D291="","",Vendas5!D291)</f>
        <v/>
      </c>
      <c r="C3823" s="36" t="str">
        <f>IF(Vendas5!E291="","",Vendas5!E291)</f>
        <v/>
      </c>
      <c r="D3823" s="36" t="str">
        <f>IF(Vendas5!F291="","",Vendas5!F291)</f>
        <v/>
      </c>
      <c r="E3823" s="36" t="str">
        <f>IF(Vendas5!G291="","",Vendas5!G291)</f>
        <v/>
      </c>
      <c r="F3823" s="36" t="str">
        <f>IF(Vendas5!H291="","",Vendas5!H291)</f>
        <v/>
      </c>
      <c r="G3823" s="36" t="str">
        <f>IF(Vendas5!I291="","",Vendas5!I291)</f>
        <v/>
      </c>
      <c r="H3823" s="36" t="str">
        <f>IF(Vendas5!J291="","",Vendas5!J291)</f>
        <v/>
      </c>
      <c r="I3823" s="36" t="str">
        <f>IF(Vendas5!K291="","",Vendas5!K291)</f>
        <v/>
      </c>
      <c r="J3823" s="36" t="str">
        <f>IF(Vendas5!L291="","",Vendas5!L291)</f>
        <v/>
      </c>
      <c r="K3823" s="36" t="str">
        <f>IF(Vendas5!M291="","",Vendas5!M291)</f>
        <v/>
      </c>
      <c r="L3823" s="36" t="str">
        <f>IF(Vendas5!N291="","",Vendas5!N291)</f>
        <v/>
      </c>
      <c r="M3823" s="36" t="str">
        <f>IF(Vendas5!O291="","",Vendas5!O291)</f>
        <v/>
      </c>
      <c r="N3823" s="36" t="str">
        <f>IF(Vendas5!P291="","",Vendas5!P291)</f>
        <v/>
      </c>
      <c r="O3823" s="42">
        <f t="shared" si="743"/>
        <v>0</v>
      </c>
      <c r="P3823" s="105">
        <f t="shared" si="744"/>
        <v>0</v>
      </c>
      <c r="Q3823" s="105">
        <f t="shared" si="745"/>
        <v>0</v>
      </c>
      <c r="R3823" s="105">
        <f t="shared" si="746"/>
        <v>0</v>
      </c>
      <c r="S3823" s="22" t="str">
        <f t="shared" si="731"/>
        <v/>
      </c>
      <c r="T3823" s="92">
        <f t="shared" si="747"/>
        <v>0</v>
      </c>
      <c r="U3823" s="92">
        <f t="shared" si="732"/>
        <v>0</v>
      </c>
      <c r="V3823" s="92">
        <f t="shared" si="733"/>
        <v>0</v>
      </c>
      <c r="W3823" s="92">
        <f t="shared" si="734"/>
        <v>0</v>
      </c>
      <c r="X3823" s="92">
        <f t="shared" si="735"/>
        <v>0</v>
      </c>
      <c r="Y3823" s="92">
        <f t="shared" si="736"/>
        <v>0</v>
      </c>
      <c r="Z3823" s="92">
        <f t="shared" si="737"/>
        <v>0</v>
      </c>
      <c r="AA3823" s="92">
        <f t="shared" si="738"/>
        <v>0</v>
      </c>
      <c r="AB3823" s="92">
        <f t="shared" si="739"/>
        <v>0</v>
      </c>
      <c r="AC3823" s="92">
        <f t="shared" si="740"/>
        <v>0</v>
      </c>
      <c r="AD3823" s="92">
        <f t="shared" si="741"/>
        <v>0</v>
      </c>
      <c r="AE3823" s="92">
        <f t="shared" si="742"/>
        <v>0</v>
      </c>
      <c r="AF3823" s="118">
        <f t="shared" si="748"/>
        <v>0</v>
      </c>
    </row>
    <row r="3824" spans="2:32" ht="21.95" customHeight="1" x14ac:dyDescent="0.25">
      <c r="B3824" s="36" t="str">
        <f>IF(Vendas5!D292="","",Vendas5!D292)</f>
        <v/>
      </c>
      <c r="C3824" s="36" t="str">
        <f>IF(Vendas5!E292="","",Vendas5!E292)</f>
        <v/>
      </c>
      <c r="D3824" s="36" t="str">
        <f>IF(Vendas5!F292="","",Vendas5!F292)</f>
        <v/>
      </c>
      <c r="E3824" s="36" t="str">
        <f>IF(Vendas5!G292="","",Vendas5!G292)</f>
        <v/>
      </c>
      <c r="F3824" s="36" t="str">
        <f>IF(Vendas5!H292="","",Vendas5!H292)</f>
        <v/>
      </c>
      <c r="G3824" s="36" t="str">
        <f>IF(Vendas5!I292="","",Vendas5!I292)</f>
        <v/>
      </c>
      <c r="H3824" s="36" t="str">
        <f>IF(Vendas5!J292="","",Vendas5!J292)</f>
        <v/>
      </c>
      <c r="I3824" s="36" t="str">
        <f>IF(Vendas5!K292="","",Vendas5!K292)</f>
        <v/>
      </c>
      <c r="J3824" s="36" t="str">
        <f>IF(Vendas5!L292="","",Vendas5!L292)</f>
        <v/>
      </c>
      <c r="K3824" s="36" t="str">
        <f>IF(Vendas5!M292="","",Vendas5!M292)</f>
        <v/>
      </c>
      <c r="L3824" s="36" t="str">
        <f>IF(Vendas5!N292="","",Vendas5!N292)</f>
        <v/>
      </c>
      <c r="M3824" s="36" t="str">
        <f>IF(Vendas5!O292="","",Vendas5!O292)</f>
        <v/>
      </c>
      <c r="N3824" s="36" t="str">
        <f>IF(Vendas5!P292="","",Vendas5!P292)</f>
        <v/>
      </c>
      <c r="O3824" s="42">
        <f t="shared" si="743"/>
        <v>0</v>
      </c>
      <c r="P3824" s="105">
        <f t="shared" si="744"/>
        <v>0</v>
      </c>
      <c r="Q3824" s="105">
        <f t="shared" si="745"/>
        <v>0</v>
      </c>
      <c r="R3824" s="105">
        <f t="shared" si="746"/>
        <v>0</v>
      </c>
      <c r="S3824" s="22" t="str">
        <f t="shared" si="731"/>
        <v/>
      </c>
      <c r="T3824" s="92">
        <f t="shared" si="747"/>
        <v>0</v>
      </c>
      <c r="U3824" s="92">
        <f t="shared" si="732"/>
        <v>0</v>
      </c>
      <c r="V3824" s="92">
        <f t="shared" si="733"/>
        <v>0</v>
      </c>
      <c r="W3824" s="92">
        <f t="shared" si="734"/>
        <v>0</v>
      </c>
      <c r="X3824" s="92">
        <f t="shared" si="735"/>
        <v>0</v>
      </c>
      <c r="Y3824" s="92">
        <f t="shared" si="736"/>
        <v>0</v>
      </c>
      <c r="Z3824" s="92">
        <f t="shared" si="737"/>
        <v>0</v>
      </c>
      <c r="AA3824" s="92">
        <f t="shared" si="738"/>
        <v>0</v>
      </c>
      <c r="AB3824" s="92">
        <f t="shared" si="739"/>
        <v>0</v>
      </c>
      <c r="AC3824" s="92">
        <f t="shared" si="740"/>
        <v>0</v>
      </c>
      <c r="AD3824" s="92">
        <f t="shared" si="741"/>
        <v>0</v>
      </c>
      <c r="AE3824" s="92">
        <f t="shared" si="742"/>
        <v>0</v>
      </c>
      <c r="AF3824" s="118">
        <f t="shared" si="748"/>
        <v>0</v>
      </c>
    </row>
    <row r="3825" spans="2:32" ht="21.95" customHeight="1" x14ac:dyDescent="0.25">
      <c r="B3825" s="36" t="str">
        <f>IF(Vendas5!D293="","",Vendas5!D293)</f>
        <v/>
      </c>
      <c r="C3825" s="36" t="str">
        <f>IF(Vendas5!E293="","",Vendas5!E293)</f>
        <v/>
      </c>
      <c r="D3825" s="36" t="str">
        <f>IF(Vendas5!F293="","",Vendas5!F293)</f>
        <v/>
      </c>
      <c r="E3825" s="36" t="str">
        <f>IF(Vendas5!G293="","",Vendas5!G293)</f>
        <v/>
      </c>
      <c r="F3825" s="36" t="str">
        <f>IF(Vendas5!H293="","",Vendas5!H293)</f>
        <v/>
      </c>
      <c r="G3825" s="36" t="str">
        <f>IF(Vendas5!I293="","",Vendas5!I293)</f>
        <v/>
      </c>
      <c r="H3825" s="36" t="str">
        <f>IF(Vendas5!J293="","",Vendas5!J293)</f>
        <v/>
      </c>
      <c r="I3825" s="36" t="str">
        <f>IF(Vendas5!K293="","",Vendas5!K293)</f>
        <v/>
      </c>
      <c r="J3825" s="36" t="str">
        <f>IF(Vendas5!L293="","",Vendas5!L293)</f>
        <v/>
      </c>
      <c r="K3825" s="36" t="str">
        <f>IF(Vendas5!M293="","",Vendas5!M293)</f>
        <v/>
      </c>
      <c r="L3825" s="36" t="str">
        <f>IF(Vendas5!N293="","",Vendas5!N293)</f>
        <v/>
      </c>
      <c r="M3825" s="36" t="str">
        <f>IF(Vendas5!O293="","",Vendas5!O293)</f>
        <v/>
      </c>
      <c r="N3825" s="36" t="str">
        <f>IF(Vendas5!P293="","",Vendas5!P293)</f>
        <v/>
      </c>
      <c r="O3825" s="42">
        <f t="shared" si="743"/>
        <v>0</v>
      </c>
      <c r="P3825" s="105">
        <f t="shared" si="744"/>
        <v>0</v>
      </c>
      <c r="Q3825" s="105">
        <f t="shared" si="745"/>
        <v>0</v>
      </c>
      <c r="R3825" s="105">
        <f t="shared" si="746"/>
        <v>0</v>
      </c>
      <c r="S3825" s="22" t="str">
        <f t="shared" si="731"/>
        <v/>
      </c>
      <c r="T3825" s="92">
        <f t="shared" si="747"/>
        <v>0</v>
      </c>
      <c r="U3825" s="92">
        <f t="shared" si="732"/>
        <v>0</v>
      </c>
      <c r="V3825" s="92">
        <f t="shared" si="733"/>
        <v>0</v>
      </c>
      <c r="W3825" s="92">
        <f t="shared" si="734"/>
        <v>0</v>
      </c>
      <c r="X3825" s="92">
        <f t="shared" si="735"/>
        <v>0</v>
      </c>
      <c r="Y3825" s="92">
        <f t="shared" si="736"/>
        <v>0</v>
      </c>
      <c r="Z3825" s="92">
        <f t="shared" si="737"/>
        <v>0</v>
      </c>
      <c r="AA3825" s="92">
        <f t="shared" si="738"/>
        <v>0</v>
      </c>
      <c r="AB3825" s="92">
        <f t="shared" si="739"/>
        <v>0</v>
      </c>
      <c r="AC3825" s="92">
        <f t="shared" si="740"/>
        <v>0</v>
      </c>
      <c r="AD3825" s="92">
        <f t="shared" si="741"/>
        <v>0</v>
      </c>
      <c r="AE3825" s="92">
        <f t="shared" si="742"/>
        <v>0</v>
      </c>
      <c r="AF3825" s="118">
        <f t="shared" si="748"/>
        <v>0</v>
      </c>
    </row>
    <row r="3826" spans="2:32" ht="21.95" customHeight="1" x14ac:dyDescent="0.25">
      <c r="B3826" s="36" t="str">
        <f>IF(Vendas5!D294="","",Vendas5!D294)</f>
        <v/>
      </c>
      <c r="C3826" s="36" t="str">
        <f>IF(Vendas5!E294="","",Vendas5!E294)</f>
        <v/>
      </c>
      <c r="D3826" s="36" t="str">
        <f>IF(Vendas5!F294="","",Vendas5!F294)</f>
        <v/>
      </c>
      <c r="E3826" s="36" t="str">
        <f>IF(Vendas5!G294="","",Vendas5!G294)</f>
        <v/>
      </c>
      <c r="F3826" s="36" t="str">
        <f>IF(Vendas5!H294="","",Vendas5!H294)</f>
        <v/>
      </c>
      <c r="G3826" s="36" t="str">
        <f>IF(Vendas5!I294="","",Vendas5!I294)</f>
        <v/>
      </c>
      <c r="H3826" s="36" t="str">
        <f>IF(Vendas5!J294="","",Vendas5!J294)</f>
        <v/>
      </c>
      <c r="I3826" s="36" t="str">
        <f>IF(Vendas5!K294="","",Vendas5!K294)</f>
        <v/>
      </c>
      <c r="J3826" s="36" t="str">
        <f>IF(Vendas5!L294="","",Vendas5!L294)</f>
        <v/>
      </c>
      <c r="K3826" s="36" t="str">
        <f>IF(Vendas5!M294="","",Vendas5!M294)</f>
        <v/>
      </c>
      <c r="L3826" s="36" t="str">
        <f>IF(Vendas5!N294="","",Vendas5!N294)</f>
        <v/>
      </c>
      <c r="M3826" s="36" t="str">
        <f>IF(Vendas5!O294="","",Vendas5!O294)</f>
        <v/>
      </c>
      <c r="N3826" s="36" t="str">
        <f>IF(Vendas5!P294="","",Vendas5!P294)</f>
        <v/>
      </c>
      <c r="O3826" s="42">
        <f t="shared" si="743"/>
        <v>0</v>
      </c>
      <c r="P3826" s="105">
        <f t="shared" si="744"/>
        <v>0</v>
      </c>
      <c r="Q3826" s="105">
        <f t="shared" si="745"/>
        <v>0</v>
      </c>
      <c r="R3826" s="105">
        <f t="shared" si="746"/>
        <v>0</v>
      </c>
      <c r="S3826" s="22" t="str">
        <f t="shared" si="731"/>
        <v/>
      </c>
      <c r="T3826" s="92">
        <f t="shared" si="747"/>
        <v>0</v>
      </c>
      <c r="U3826" s="92">
        <f t="shared" si="732"/>
        <v>0</v>
      </c>
      <c r="V3826" s="92">
        <f t="shared" si="733"/>
        <v>0</v>
      </c>
      <c r="W3826" s="92">
        <f t="shared" si="734"/>
        <v>0</v>
      </c>
      <c r="X3826" s="92">
        <f t="shared" si="735"/>
        <v>0</v>
      </c>
      <c r="Y3826" s="92">
        <f t="shared" si="736"/>
        <v>0</v>
      </c>
      <c r="Z3826" s="92">
        <f t="shared" si="737"/>
        <v>0</v>
      </c>
      <c r="AA3826" s="92">
        <f t="shared" si="738"/>
        <v>0</v>
      </c>
      <c r="AB3826" s="92">
        <f t="shared" si="739"/>
        <v>0</v>
      </c>
      <c r="AC3826" s="92">
        <f t="shared" si="740"/>
        <v>0</v>
      </c>
      <c r="AD3826" s="92">
        <f t="shared" si="741"/>
        <v>0</v>
      </c>
      <c r="AE3826" s="92">
        <f t="shared" si="742"/>
        <v>0</v>
      </c>
      <c r="AF3826" s="118">
        <f t="shared" si="748"/>
        <v>0</v>
      </c>
    </row>
    <row r="3827" spans="2:32" ht="21.95" customHeight="1" x14ac:dyDescent="0.25">
      <c r="B3827" s="36" t="str">
        <f>IF(Vendas5!D295="","",Vendas5!D295)</f>
        <v/>
      </c>
      <c r="C3827" s="36" t="str">
        <f>IF(Vendas5!E295="","",Vendas5!E295)</f>
        <v/>
      </c>
      <c r="D3827" s="36" t="str">
        <f>IF(Vendas5!F295="","",Vendas5!F295)</f>
        <v/>
      </c>
      <c r="E3827" s="36" t="str">
        <f>IF(Vendas5!G295="","",Vendas5!G295)</f>
        <v/>
      </c>
      <c r="F3827" s="36" t="str">
        <f>IF(Vendas5!H295="","",Vendas5!H295)</f>
        <v/>
      </c>
      <c r="G3827" s="36" t="str">
        <f>IF(Vendas5!I295="","",Vendas5!I295)</f>
        <v/>
      </c>
      <c r="H3827" s="36" t="str">
        <f>IF(Vendas5!J295="","",Vendas5!J295)</f>
        <v/>
      </c>
      <c r="I3827" s="36" t="str">
        <f>IF(Vendas5!K295="","",Vendas5!K295)</f>
        <v/>
      </c>
      <c r="J3827" s="36" t="str">
        <f>IF(Vendas5!L295="","",Vendas5!L295)</f>
        <v/>
      </c>
      <c r="K3827" s="36" t="str">
        <f>IF(Vendas5!M295="","",Vendas5!M295)</f>
        <v/>
      </c>
      <c r="L3827" s="36" t="str">
        <f>IF(Vendas5!N295="","",Vendas5!N295)</f>
        <v/>
      </c>
      <c r="M3827" s="36" t="str">
        <f>IF(Vendas5!O295="","",Vendas5!O295)</f>
        <v/>
      </c>
      <c r="N3827" s="36" t="str">
        <f>IF(Vendas5!P295="","",Vendas5!P295)</f>
        <v/>
      </c>
      <c r="O3827" s="42">
        <f t="shared" si="743"/>
        <v>0</v>
      </c>
      <c r="P3827" s="105">
        <f t="shared" si="744"/>
        <v>0</v>
      </c>
      <c r="Q3827" s="105">
        <f t="shared" si="745"/>
        <v>0</v>
      </c>
      <c r="R3827" s="105">
        <f t="shared" si="746"/>
        <v>0</v>
      </c>
      <c r="S3827" s="22" t="str">
        <f t="shared" si="731"/>
        <v/>
      </c>
      <c r="T3827" s="92">
        <f t="shared" si="747"/>
        <v>0</v>
      </c>
      <c r="U3827" s="92">
        <f t="shared" si="732"/>
        <v>0</v>
      </c>
      <c r="V3827" s="92">
        <f t="shared" si="733"/>
        <v>0</v>
      </c>
      <c r="W3827" s="92">
        <f t="shared" si="734"/>
        <v>0</v>
      </c>
      <c r="X3827" s="92">
        <f t="shared" si="735"/>
        <v>0</v>
      </c>
      <c r="Y3827" s="92">
        <f t="shared" si="736"/>
        <v>0</v>
      </c>
      <c r="Z3827" s="92">
        <f t="shared" si="737"/>
        <v>0</v>
      </c>
      <c r="AA3827" s="92">
        <f t="shared" si="738"/>
        <v>0</v>
      </c>
      <c r="AB3827" s="92">
        <f t="shared" si="739"/>
        <v>0</v>
      </c>
      <c r="AC3827" s="92">
        <f t="shared" si="740"/>
        <v>0</v>
      </c>
      <c r="AD3827" s="92">
        <f t="shared" si="741"/>
        <v>0</v>
      </c>
      <c r="AE3827" s="92">
        <f t="shared" si="742"/>
        <v>0</v>
      </c>
      <c r="AF3827" s="118">
        <f t="shared" si="748"/>
        <v>0</v>
      </c>
    </row>
    <row r="3828" spans="2:32" ht="21.95" customHeight="1" x14ac:dyDescent="0.25">
      <c r="B3828" s="36" t="str">
        <f>IF(Vendas5!D296="","",Vendas5!D296)</f>
        <v/>
      </c>
      <c r="C3828" s="36" t="str">
        <f>IF(Vendas5!E296="","",Vendas5!E296)</f>
        <v/>
      </c>
      <c r="D3828" s="36" t="str">
        <f>IF(Vendas5!F296="","",Vendas5!F296)</f>
        <v/>
      </c>
      <c r="E3828" s="36" t="str">
        <f>IF(Vendas5!G296="","",Vendas5!G296)</f>
        <v/>
      </c>
      <c r="F3828" s="36" t="str">
        <f>IF(Vendas5!H296="","",Vendas5!H296)</f>
        <v/>
      </c>
      <c r="G3828" s="36" t="str">
        <f>IF(Vendas5!I296="","",Vendas5!I296)</f>
        <v/>
      </c>
      <c r="H3828" s="36" t="str">
        <f>IF(Vendas5!J296="","",Vendas5!J296)</f>
        <v/>
      </c>
      <c r="I3828" s="36" t="str">
        <f>IF(Vendas5!K296="","",Vendas5!K296)</f>
        <v/>
      </c>
      <c r="J3828" s="36" t="str">
        <f>IF(Vendas5!L296="","",Vendas5!L296)</f>
        <v/>
      </c>
      <c r="K3828" s="36" t="str">
        <f>IF(Vendas5!M296="","",Vendas5!M296)</f>
        <v/>
      </c>
      <c r="L3828" s="36" t="str">
        <f>IF(Vendas5!N296="","",Vendas5!N296)</f>
        <v/>
      </c>
      <c r="M3828" s="36" t="str">
        <f>IF(Vendas5!O296="","",Vendas5!O296)</f>
        <v/>
      </c>
      <c r="N3828" s="36" t="str">
        <f>IF(Vendas5!P296="","",Vendas5!P296)</f>
        <v/>
      </c>
      <c r="O3828" s="42">
        <f t="shared" si="743"/>
        <v>0</v>
      </c>
      <c r="P3828" s="105">
        <f t="shared" si="744"/>
        <v>0</v>
      </c>
      <c r="Q3828" s="105">
        <f t="shared" si="745"/>
        <v>0</v>
      </c>
      <c r="R3828" s="105">
        <f t="shared" si="746"/>
        <v>0</v>
      </c>
      <c r="S3828" s="22" t="str">
        <f t="shared" si="731"/>
        <v/>
      </c>
      <c r="T3828" s="92">
        <f t="shared" si="747"/>
        <v>0</v>
      </c>
      <c r="U3828" s="92">
        <f t="shared" si="732"/>
        <v>0</v>
      </c>
      <c r="V3828" s="92">
        <f t="shared" si="733"/>
        <v>0</v>
      </c>
      <c r="W3828" s="92">
        <f t="shared" si="734"/>
        <v>0</v>
      </c>
      <c r="X3828" s="92">
        <f t="shared" si="735"/>
        <v>0</v>
      </c>
      <c r="Y3828" s="92">
        <f t="shared" si="736"/>
        <v>0</v>
      </c>
      <c r="Z3828" s="92">
        <f t="shared" si="737"/>
        <v>0</v>
      </c>
      <c r="AA3828" s="92">
        <f t="shared" si="738"/>
        <v>0</v>
      </c>
      <c r="AB3828" s="92">
        <f t="shared" si="739"/>
        <v>0</v>
      </c>
      <c r="AC3828" s="92">
        <f t="shared" si="740"/>
        <v>0</v>
      </c>
      <c r="AD3828" s="92">
        <f t="shared" si="741"/>
        <v>0</v>
      </c>
      <c r="AE3828" s="92">
        <f t="shared" si="742"/>
        <v>0</v>
      </c>
      <c r="AF3828" s="118">
        <f t="shared" si="748"/>
        <v>0</v>
      </c>
    </row>
    <row r="3829" spans="2:32" ht="21.95" customHeight="1" x14ac:dyDescent="0.25">
      <c r="B3829" s="36" t="str">
        <f>IF(Vendas5!D297="","",Vendas5!D297)</f>
        <v/>
      </c>
      <c r="C3829" s="36" t="str">
        <f>IF(Vendas5!E297="","",Vendas5!E297)</f>
        <v/>
      </c>
      <c r="D3829" s="36" t="str">
        <f>IF(Vendas5!F297="","",Vendas5!F297)</f>
        <v/>
      </c>
      <c r="E3829" s="36" t="str">
        <f>IF(Vendas5!G297="","",Vendas5!G297)</f>
        <v/>
      </c>
      <c r="F3829" s="36" t="str">
        <f>IF(Vendas5!H297="","",Vendas5!H297)</f>
        <v/>
      </c>
      <c r="G3829" s="36" t="str">
        <f>IF(Vendas5!I297="","",Vendas5!I297)</f>
        <v/>
      </c>
      <c r="H3829" s="36" t="str">
        <f>IF(Vendas5!J297="","",Vendas5!J297)</f>
        <v/>
      </c>
      <c r="I3829" s="36" t="str">
        <f>IF(Vendas5!K297="","",Vendas5!K297)</f>
        <v/>
      </c>
      <c r="J3829" s="36" t="str">
        <f>IF(Vendas5!L297="","",Vendas5!L297)</f>
        <v/>
      </c>
      <c r="K3829" s="36" t="str">
        <f>IF(Vendas5!M297="","",Vendas5!M297)</f>
        <v/>
      </c>
      <c r="L3829" s="36" t="str">
        <f>IF(Vendas5!N297="","",Vendas5!N297)</f>
        <v/>
      </c>
      <c r="M3829" s="36" t="str">
        <f>IF(Vendas5!O297="","",Vendas5!O297)</f>
        <v/>
      </c>
      <c r="N3829" s="36" t="str">
        <f>IF(Vendas5!P297="","",Vendas5!P297)</f>
        <v/>
      </c>
      <c r="O3829" s="42">
        <f t="shared" si="743"/>
        <v>0</v>
      </c>
      <c r="P3829" s="105">
        <f t="shared" si="744"/>
        <v>0</v>
      </c>
      <c r="Q3829" s="105">
        <f t="shared" si="745"/>
        <v>0</v>
      </c>
      <c r="R3829" s="105">
        <f t="shared" si="746"/>
        <v>0</v>
      </c>
      <c r="S3829" s="22" t="str">
        <f t="shared" si="731"/>
        <v/>
      </c>
      <c r="T3829" s="92">
        <f t="shared" si="747"/>
        <v>0</v>
      </c>
      <c r="U3829" s="92">
        <f t="shared" si="732"/>
        <v>0</v>
      </c>
      <c r="V3829" s="92">
        <f t="shared" si="733"/>
        <v>0</v>
      </c>
      <c r="W3829" s="92">
        <f t="shared" si="734"/>
        <v>0</v>
      </c>
      <c r="X3829" s="92">
        <f t="shared" si="735"/>
        <v>0</v>
      </c>
      <c r="Y3829" s="92">
        <f t="shared" si="736"/>
        <v>0</v>
      </c>
      <c r="Z3829" s="92">
        <f t="shared" si="737"/>
        <v>0</v>
      </c>
      <c r="AA3829" s="92">
        <f t="shared" si="738"/>
        <v>0</v>
      </c>
      <c r="AB3829" s="92">
        <f t="shared" si="739"/>
        <v>0</v>
      </c>
      <c r="AC3829" s="92">
        <f t="shared" si="740"/>
        <v>0</v>
      </c>
      <c r="AD3829" s="92">
        <f t="shared" si="741"/>
        <v>0</v>
      </c>
      <c r="AE3829" s="92">
        <f t="shared" si="742"/>
        <v>0</v>
      </c>
      <c r="AF3829" s="118">
        <f t="shared" si="748"/>
        <v>0</v>
      </c>
    </row>
    <row r="3830" spans="2:32" ht="21.95" customHeight="1" x14ac:dyDescent="0.25">
      <c r="B3830" s="36" t="str">
        <f>IF(Vendas5!D298="","",Vendas5!D298)</f>
        <v/>
      </c>
      <c r="C3830" s="36" t="str">
        <f>IF(Vendas5!E298="","",Vendas5!E298)</f>
        <v/>
      </c>
      <c r="D3830" s="36" t="str">
        <f>IF(Vendas5!F298="","",Vendas5!F298)</f>
        <v/>
      </c>
      <c r="E3830" s="36" t="str">
        <f>IF(Vendas5!G298="","",Vendas5!G298)</f>
        <v/>
      </c>
      <c r="F3830" s="36" t="str">
        <f>IF(Vendas5!H298="","",Vendas5!H298)</f>
        <v/>
      </c>
      <c r="G3830" s="36" t="str">
        <f>IF(Vendas5!I298="","",Vendas5!I298)</f>
        <v/>
      </c>
      <c r="H3830" s="36" t="str">
        <f>IF(Vendas5!J298="","",Vendas5!J298)</f>
        <v/>
      </c>
      <c r="I3830" s="36" t="str">
        <f>IF(Vendas5!K298="","",Vendas5!K298)</f>
        <v/>
      </c>
      <c r="J3830" s="36" t="str">
        <f>IF(Vendas5!L298="","",Vendas5!L298)</f>
        <v/>
      </c>
      <c r="K3830" s="36" t="str">
        <f>IF(Vendas5!M298="","",Vendas5!M298)</f>
        <v/>
      </c>
      <c r="L3830" s="36" t="str">
        <f>IF(Vendas5!N298="","",Vendas5!N298)</f>
        <v/>
      </c>
      <c r="M3830" s="36" t="str">
        <f>IF(Vendas5!O298="","",Vendas5!O298)</f>
        <v/>
      </c>
      <c r="N3830" s="36" t="str">
        <f>IF(Vendas5!P298="","",Vendas5!P298)</f>
        <v/>
      </c>
      <c r="O3830" s="42">
        <f t="shared" si="743"/>
        <v>0</v>
      </c>
      <c r="P3830" s="105">
        <f t="shared" si="744"/>
        <v>0</v>
      </c>
      <c r="Q3830" s="105">
        <f t="shared" si="745"/>
        <v>0</v>
      </c>
      <c r="R3830" s="105">
        <f t="shared" si="746"/>
        <v>0</v>
      </c>
      <c r="S3830" s="22" t="str">
        <f t="shared" si="731"/>
        <v/>
      </c>
      <c r="T3830" s="92">
        <f t="shared" si="747"/>
        <v>0</v>
      </c>
      <c r="U3830" s="92">
        <f t="shared" si="732"/>
        <v>0</v>
      </c>
      <c r="V3830" s="92">
        <f t="shared" si="733"/>
        <v>0</v>
      </c>
      <c r="W3830" s="92">
        <f t="shared" si="734"/>
        <v>0</v>
      </c>
      <c r="X3830" s="92">
        <f t="shared" si="735"/>
        <v>0</v>
      </c>
      <c r="Y3830" s="92">
        <f t="shared" si="736"/>
        <v>0</v>
      </c>
      <c r="Z3830" s="92">
        <f t="shared" si="737"/>
        <v>0</v>
      </c>
      <c r="AA3830" s="92">
        <f t="shared" si="738"/>
        <v>0</v>
      </c>
      <c r="AB3830" s="92">
        <f t="shared" si="739"/>
        <v>0</v>
      </c>
      <c r="AC3830" s="92">
        <f t="shared" si="740"/>
        <v>0</v>
      </c>
      <c r="AD3830" s="92">
        <f t="shared" si="741"/>
        <v>0</v>
      </c>
      <c r="AE3830" s="92">
        <f t="shared" si="742"/>
        <v>0</v>
      </c>
      <c r="AF3830" s="118">
        <f t="shared" si="748"/>
        <v>0</v>
      </c>
    </row>
    <row r="3831" spans="2:32" ht="21.95" customHeight="1" x14ac:dyDescent="0.25">
      <c r="B3831" s="36" t="str">
        <f>IF(Vendas5!D299="","",Vendas5!D299)</f>
        <v/>
      </c>
      <c r="C3831" s="36" t="str">
        <f>IF(Vendas5!E299="","",Vendas5!E299)</f>
        <v/>
      </c>
      <c r="D3831" s="36" t="str">
        <f>IF(Vendas5!F299="","",Vendas5!F299)</f>
        <v/>
      </c>
      <c r="E3831" s="36" t="str">
        <f>IF(Vendas5!G299="","",Vendas5!G299)</f>
        <v/>
      </c>
      <c r="F3831" s="36" t="str">
        <f>IF(Vendas5!H299="","",Vendas5!H299)</f>
        <v/>
      </c>
      <c r="G3831" s="36" t="str">
        <f>IF(Vendas5!I299="","",Vendas5!I299)</f>
        <v/>
      </c>
      <c r="H3831" s="36" t="str">
        <f>IF(Vendas5!J299="","",Vendas5!J299)</f>
        <v/>
      </c>
      <c r="I3831" s="36" t="str">
        <f>IF(Vendas5!K299="","",Vendas5!K299)</f>
        <v/>
      </c>
      <c r="J3831" s="36" t="str">
        <f>IF(Vendas5!L299="","",Vendas5!L299)</f>
        <v/>
      </c>
      <c r="K3831" s="36" t="str">
        <f>IF(Vendas5!M299="","",Vendas5!M299)</f>
        <v/>
      </c>
      <c r="L3831" s="36" t="str">
        <f>IF(Vendas5!N299="","",Vendas5!N299)</f>
        <v/>
      </c>
      <c r="M3831" s="36" t="str">
        <f>IF(Vendas5!O299="","",Vendas5!O299)</f>
        <v/>
      </c>
      <c r="N3831" s="36" t="str">
        <f>IF(Vendas5!P299="","",Vendas5!P299)</f>
        <v/>
      </c>
      <c r="O3831" s="42">
        <f t="shared" si="743"/>
        <v>0</v>
      </c>
      <c r="P3831" s="105">
        <f t="shared" si="744"/>
        <v>0</v>
      </c>
      <c r="Q3831" s="105">
        <f t="shared" si="745"/>
        <v>0</v>
      </c>
      <c r="R3831" s="105">
        <f t="shared" si="746"/>
        <v>0</v>
      </c>
      <c r="S3831" s="22" t="str">
        <f t="shared" si="731"/>
        <v/>
      </c>
      <c r="T3831" s="92">
        <f t="shared" si="747"/>
        <v>0</v>
      </c>
      <c r="U3831" s="92">
        <f t="shared" si="732"/>
        <v>0</v>
      </c>
      <c r="V3831" s="92">
        <f t="shared" si="733"/>
        <v>0</v>
      </c>
      <c r="W3831" s="92">
        <f t="shared" si="734"/>
        <v>0</v>
      </c>
      <c r="X3831" s="92">
        <f t="shared" si="735"/>
        <v>0</v>
      </c>
      <c r="Y3831" s="92">
        <f t="shared" si="736"/>
        <v>0</v>
      </c>
      <c r="Z3831" s="92">
        <f t="shared" si="737"/>
        <v>0</v>
      </c>
      <c r="AA3831" s="92">
        <f t="shared" si="738"/>
        <v>0</v>
      </c>
      <c r="AB3831" s="92">
        <f t="shared" si="739"/>
        <v>0</v>
      </c>
      <c r="AC3831" s="92">
        <f t="shared" si="740"/>
        <v>0</v>
      </c>
      <c r="AD3831" s="92">
        <f t="shared" si="741"/>
        <v>0</v>
      </c>
      <c r="AE3831" s="92">
        <f t="shared" si="742"/>
        <v>0</v>
      </c>
      <c r="AF3831" s="118">
        <f t="shared" si="748"/>
        <v>0</v>
      </c>
    </row>
    <row r="3832" spans="2:32" ht="21.95" customHeight="1" x14ac:dyDescent="0.25">
      <c r="B3832" s="36" t="str">
        <f>IF(Vendas5!D300="","",Vendas5!D300)</f>
        <v/>
      </c>
      <c r="C3832" s="36" t="str">
        <f>IF(Vendas5!E300="","",Vendas5!E300)</f>
        <v/>
      </c>
      <c r="D3832" s="36" t="str">
        <f>IF(Vendas5!F300="","",Vendas5!F300)</f>
        <v/>
      </c>
      <c r="E3832" s="36" t="str">
        <f>IF(Vendas5!G300="","",Vendas5!G300)</f>
        <v/>
      </c>
      <c r="F3832" s="36" t="str">
        <f>IF(Vendas5!H300="","",Vendas5!H300)</f>
        <v/>
      </c>
      <c r="G3832" s="36" t="str">
        <f>IF(Vendas5!I300="","",Vendas5!I300)</f>
        <v/>
      </c>
      <c r="H3832" s="36" t="str">
        <f>IF(Vendas5!J300="","",Vendas5!J300)</f>
        <v/>
      </c>
      <c r="I3832" s="36" t="str">
        <f>IF(Vendas5!K300="","",Vendas5!K300)</f>
        <v/>
      </c>
      <c r="J3832" s="36" t="str">
        <f>IF(Vendas5!L300="","",Vendas5!L300)</f>
        <v/>
      </c>
      <c r="K3832" s="36" t="str">
        <f>IF(Vendas5!M300="","",Vendas5!M300)</f>
        <v/>
      </c>
      <c r="L3832" s="36" t="str">
        <f>IF(Vendas5!N300="","",Vendas5!N300)</f>
        <v/>
      </c>
      <c r="M3832" s="36" t="str">
        <f>IF(Vendas5!O300="","",Vendas5!O300)</f>
        <v/>
      </c>
      <c r="N3832" s="36" t="str">
        <f>IF(Vendas5!P300="","",Vendas5!P300)</f>
        <v/>
      </c>
      <c r="O3832" s="42">
        <f t="shared" si="743"/>
        <v>0</v>
      </c>
      <c r="P3832" s="105">
        <f t="shared" si="744"/>
        <v>0</v>
      </c>
      <c r="Q3832" s="105">
        <f t="shared" si="745"/>
        <v>0</v>
      </c>
      <c r="R3832" s="105">
        <f t="shared" si="746"/>
        <v>0</v>
      </c>
      <c r="S3832" s="22" t="str">
        <f t="shared" si="731"/>
        <v/>
      </c>
      <c r="T3832" s="92">
        <f t="shared" si="747"/>
        <v>0</v>
      </c>
      <c r="U3832" s="92">
        <f t="shared" si="732"/>
        <v>0</v>
      </c>
      <c r="V3832" s="92">
        <f t="shared" si="733"/>
        <v>0</v>
      </c>
      <c r="W3832" s="92">
        <f t="shared" si="734"/>
        <v>0</v>
      </c>
      <c r="X3832" s="92">
        <f t="shared" si="735"/>
        <v>0</v>
      </c>
      <c r="Y3832" s="92">
        <f t="shared" si="736"/>
        <v>0</v>
      </c>
      <c r="Z3832" s="92">
        <f t="shared" si="737"/>
        <v>0</v>
      </c>
      <c r="AA3832" s="92">
        <f t="shared" si="738"/>
        <v>0</v>
      </c>
      <c r="AB3832" s="92">
        <f t="shared" si="739"/>
        <v>0</v>
      </c>
      <c r="AC3832" s="92">
        <f t="shared" si="740"/>
        <v>0</v>
      </c>
      <c r="AD3832" s="92">
        <f t="shared" si="741"/>
        <v>0</v>
      </c>
      <c r="AE3832" s="92">
        <f t="shared" si="742"/>
        <v>0</v>
      </c>
      <c r="AF3832" s="118">
        <f t="shared" si="748"/>
        <v>0</v>
      </c>
    </row>
    <row r="3833" spans="2:32" ht="21.95" customHeight="1" x14ac:dyDescent="0.25">
      <c r="B3833" s="36" t="str">
        <f>IF(Vendas5!D301="","",Vendas5!D301)</f>
        <v/>
      </c>
      <c r="C3833" s="36" t="str">
        <f>IF(Vendas5!E301="","",Vendas5!E301)</f>
        <v/>
      </c>
      <c r="D3833" s="36" t="str">
        <f>IF(Vendas5!F301="","",Vendas5!F301)</f>
        <v/>
      </c>
      <c r="E3833" s="36" t="str">
        <f>IF(Vendas5!G301="","",Vendas5!G301)</f>
        <v/>
      </c>
      <c r="F3833" s="36" t="str">
        <f>IF(Vendas5!H301="","",Vendas5!H301)</f>
        <v/>
      </c>
      <c r="G3833" s="36" t="str">
        <f>IF(Vendas5!I301="","",Vendas5!I301)</f>
        <v/>
      </c>
      <c r="H3833" s="36" t="str">
        <f>IF(Vendas5!J301="","",Vendas5!J301)</f>
        <v/>
      </c>
      <c r="I3833" s="36" t="str">
        <f>IF(Vendas5!K301="","",Vendas5!K301)</f>
        <v/>
      </c>
      <c r="J3833" s="36" t="str">
        <f>IF(Vendas5!L301="","",Vendas5!L301)</f>
        <v/>
      </c>
      <c r="K3833" s="36" t="str">
        <f>IF(Vendas5!M301="","",Vendas5!M301)</f>
        <v/>
      </c>
      <c r="L3833" s="36" t="str">
        <f>IF(Vendas5!N301="","",Vendas5!N301)</f>
        <v/>
      </c>
      <c r="M3833" s="36" t="str">
        <f>IF(Vendas5!O301="","",Vendas5!O301)</f>
        <v/>
      </c>
      <c r="N3833" s="36" t="str">
        <f>IF(Vendas5!P301="","",Vendas5!P301)</f>
        <v/>
      </c>
      <c r="O3833" s="42">
        <f t="shared" si="743"/>
        <v>0</v>
      </c>
      <c r="P3833" s="105">
        <f t="shared" si="744"/>
        <v>0</v>
      </c>
      <c r="Q3833" s="105">
        <f t="shared" si="745"/>
        <v>0</v>
      </c>
      <c r="R3833" s="105">
        <f t="shared" si="746"/>
        <v>0</v>
      </c>
      <c r="S3833" s="22" t="str">
        <f t="shared" si="731"/>
        <v/>
      </c>
      <c r="T3833" s="92">
        <f t="shared" si="747"/>
        <v>0</v>
      </c>
      <c r="U3833" s="92">
        <f t="shared" si="732"/>
        <v>0</v>
      </c>
      <c r="V3833" s="92">
        <f t="shared" si="733"/>
        <v>0</v>
      </c>
      <c r="W3833" s="92">
        <f t="shared" si="734"/>
        <v>0</v>
      </c>
      <c r="X3833" s="92">
        <f t="shared" si="735"/>
        <v>0</v>
      </c>
      <c r="Y3833" s="92">
        <f t="shared" si="736"/>
        <v>0</v>
      </c>
      <c r="Z3833" s="92">
        <f t="shared" si="737"/>
        <v>0</v>
      </c>
      <c r="AA3833" s="92">
        <f t="shared" si="738"/>
        <v>0</v>
      </c>
      <c r="AB3833" s="92">
        <f t="shared" si="739"/>
        <v>0</v>
      </c>
      <c r="AC3833" s="92">
        <f t="shared" si="740"/>
        <v>0</v>
      </c>
      <c r="AD3833" s="92">
        <f t="shared" si="741"/>
        <v>0</v>
      </c>
      <c r="AE3833" s="92">
        <f t="shared" si="742"/>
        <v>0</v>
      </c>
      <c r="AF3833" s="118">
        <f t="shared" si="748"/>
        <v>0</v>
      </c>
    </row>
    <row r="3834" spans="2:32" ht="21.95" customHeight="1" x14ac:dyDescent="0.25">
      <c r="B3834" s="36" t="str">
        <f>IF(Vendas5!D302="","",Vendas5!D302)</f>
        <v/>
      </c>
      <c r="C3834" s="36" t="str">
        <f>IF(Vendas5!E302="","",Vendas5!E302)</f>
        <v/>
      </c>
      <c r="D3834" s="36" t="str">
        <f>IF(Vendas5!F302="","",Vendas5!F302)</f>
        <v/>
      </c>
      <c r="E3834" s="36" t="str">
        <f>IF(Vendas5!G302="","",Vendas5!G302)</f>
        <v/>
      </c>
      <c r="F3834" s="36" t="str">
        <f>IF(Vendas5!H302="","",Vendas5!H302)</f>
        <v/>
      </c>
      <c r="G3834" s="36" t="str">
        <f>IF(Vendas5!I302="","",Vendas5!I302)</f>
        <v/>
      </c>
      <c r="H3834" s="36" t="str">
        <f>IF(Vendas5!J302="","",Vendas5!J302)</f>
        <v/>
      </c>
      <c r="I3834" s="36" t="str">
        <f>IF(Vendas5!K302="","",Vendas5!K302)</f>
        <v/>
      </c>
      <c r="J3834" s="36" t="str">
        <f>IF(Vendas5!L302="","",Vendas5!L302)</f>
        <v/>
      </c>
      <c r="K3834" s="36" t="str">
        <f>IF(Vendas5!M302="","",Vendas5!M302)</f>
        <v/>
      </c>
      <c r="L3834" s="36" t="str">
        <f>IF(Vendas5!N302="","",Vendas5!N302)</f>
        <v/>
      </c>
      <c r="M3834" s="36" t="str">
        <f>IF(Vendas5!O302="","",Vendas5!O302)</f>
        <v/>
      </c>
      <c r="N3834" s="36" t="str">
        <f>IF(Vendas5!P302="","",Vendas5!P302)</f>
        <v/>
      </c>
      <c r="O3834" s="42">
        <f t="shared" si="743"/>
        <v>0</v>
      </c>
      <c r="P3834" s="105">
        <f t="shared" si="744"/>
        <v>0</v>
      </c>
      <c r="Q3834" s="105">
        <f t="shared" si="745"/>
        <v>0</v>
      </c>
      <c r="R3834" s="105">
        <f t="shared" si="746"/>
        <v>0</v>
      </c>
      <c r="S3834" s="22" t="str">
        <f t="shared" si="731"/>
        <v/>
      </c>
      <c r="T3834" s="92">
        <f t="shared" si="747"/>
        <v>0</v>
      </c>
      <c r="U3834" s="92">
        <f t="shared" si="732"/>
        <v>0</v>
      </c>
      <c r="V3834" s="92">
        <f t="shared" si="733"/>
        <v>0</v>
      </c>
      <c r="W3834" s="92">
        <f t="shared" si="734"/>
        <v>0</v>
      </c>
      <c r="X3834" s="92">
        <f t="shared" si="735"/>
        <v>0</v>
      </c>
      <c r="Y3834" s="92">
        <f t="shared" si="736"/>
        <v>0</v>
      </c>
      <c r="Z3834" s="92">
        <f t="shared" si="737"/>
        <v>0</v>
      </c>
      <c r="AA3834" s="92">
        <f t="shared" si="738"/>
        <v>0</v>
      </c>
      <c r="AB3834" s="92">
        <f t="shared" si="739"/>
        <v>0</v>
      </c>
      <c r="AC3834" s="92">
        <f t="shared" si="740"/>
        <v>0</v>
      </c>
      <c r="AD3834" s="92">
        <f t="shared" si="741"/>
        <v>0</v>
      </c>
      <c r="AE3834" s="92">
        <f t="shared" si="742"/>
        <v>0</v>
      </c>
      <c r="AF3834" s="118">
        <f t="shared" si="748"/>
        <v>0</v>
      </c>
    </row>
    <row r="3835" spans="2:32" ht="21.95" customHeight="1" x14ac:dyDescent="0.25">
      <c r="B3835" s="36" t="str">
        <f>IF(Vendas5!D303="","",Vendas5!D303)</f>
        <v/>
      </c>
      <c r="C3835" s="36" t="str">
        <f>IF(Vendas5!E303="","",Vendas5!E303)</f>
        <v/>
      </c>
      <c r="D3835" s="36" t="str">
        <f>IF(Vendas5!F303="","",Vendas5!F303)</f>
        <v/>
      </c>
      <c r="E3835" s="36" t="str">
        <f>IF(Vendas5!G303="","",Vendas5!G303)</f>
        <v/>
      </c>
      <c r="F3835" s="36" t="str">
        <f>IF(Vendas5!H303="","",Vendas5!H303)</f>
        <v/>
      </c>
      <c r="G3835" s="36" t="str">
        <f>IF(Vendas5!I303="","",Vendas5!I303)</f>
        <v/>
      </c>
      <c r="H3835" s="36" t="str">
        <f>IF(Vendas5!J303="","",Vendas5!J303)</f>
        <v/>
      </c>
      <c r="I3835" s="36" t="str">
        <f>IF(Vendas5!K303="","",Vendas5!K303)</f>
        <v/>
      </c>
      <c r="J3835" s="36" t="str">
        <f>IF(Vendas5!L303="","",Vendas5!L303)</f>
        <v/>
      </c>
      <c r="K3835" s="36" t="str">
        <f>IF(Vendas5!M303="","",Vendas5!M303)</f>
        <v/>
      </c>
      <c r="L3835" s="36" t="str">
        <f>IF(Vendas5!N303="","",Vendas5!N303)</f>
        <v/>
      </c>
      <c r="M3835" s="36" t="str">
        <f>IF(Vendas5!O303="","",Vendas5!O303)</f>
        <v/>
      </c>
      <c r="N3835" s="36" t="str">
        <f>IF(Vendas5!P303="","",Vendas5!P303)</f>
        <v/>
      </c>
      <c r="O3835" s="42">
        <f t="shared" si="743"/>
        <v>0</v>
      </c>
      <c r="P3835" s="105">
        <f t="shared" si="744"/>
        <v>0</v>
      </c>
      <c r="Q3835" s="105">
        <f t="shared" si="745"/>
        <v>0</v>
      </c>
      <c r="R3835" s="105">
        <f t="shared" si="746"/>
        <v>0</v>
      </c>
      <c r="S3835" s="22" t="str">
        <f t="shared" si="731"/>
        <v/>
      </c>
      <c r="T3835" s="92">
        <f t="shared" si="747"/>
        <v>0</v>
      </c>
      <c r="U3835" s="92">
        <f t="shared" si="732"/>
        <v>0</v>
      </c>
      <c r="V3835" s="92">
        <f t="shared" si="733"/>
        <v>0</v>
      </c>
      <c r="W3835" s="92">
        <f t="shared" si="734"/>
        <v>0</v>
      </c>
      <c r="X3835" s="92">
        <f t="shared" si="735"/>
        <v>0</v>
      </c>
      <c r="Y3835" s="92">
        <f t="shared" si="736"/>
        <v>0</v>
      </c>
      <c r="Z3835" s="92">
        <f t="shared" si="737"/>
        <v>0</v>
      </c>
      <c r="AA3835" s="92">
        <f t="shared" si="738"/>
        <v>0</v>
      </c>
      <c r="AB3835" s="92">
        <f t="shared" si="739"/>
        <v>0</v>
      </c>
      <c r="AC3835" s="92">
        <f t="shared" si="740"/>
        <v>0</v>
      </c>
      <c r="AD3835" s="92">
        <f t="shared" si="741"/>
        <v>0</v>
      </c>
      <c r="AE3835" s="92">
        <f t="shared" si="742"/>
        <v>0</v>
      </c>
      <c r="AF3835" s="118">
        <f t="shared" si="748"/>
        <v>0</v>
      </c>
    </row>
    <row r="3836" spans="2:32" ht="21.95" customHeight="1" x14ac:dyDescent="0.25">
      <c r="B3836" s="36" t="str">
        <f>IF(Vendas5!D304="","",Vendas5!D304)</f>
        <v/>
      </c>
      <c r="C3836" s="36" t="str">
        <f>IF(Vendas5!E304="","",Vendas5!E304)</f>
        <v/>
      </c>
      <c r="D3836" s="36" t="str">
        <f>IF(Vendas5!F304="","",Vendas5!F304)</f>
        <v/>
      </c>
      <c r="E3836" s="36" t="str">
        <f>IF(Vendas5!G304="","",Vendas5!G304)</f>
        <v/>
      </c>
      <c r="F3836" s="36" t="str">
        <f>IF(Vendas5!H304="","",Vendas5!H304)</f>
        <v/>
      </c>
      <c r="G3836" s="36" t="str">
        <f>IF(Vendas5!I304="","",Vendas5!I304)</f>
        <v/>
      </c>
      <c r="H3836" s="36" t="str">
        <f>IF(Vendas5!J304="","",Vendas5!J304)</f>
        <v/>
      </c>
      <c r="I3836" s="36" t="str">
        <f>IF(Vendas5!K304="","",Vendas5!K304)</f>
        <v/>
      </c>
      <c r="J3836" s="36" t="str">
        <f>IF(Vendas5!L304="","",Vendas5!L304)</f>
        <v/>
      </c>
      <c r="K3836" s="36" t="str">
        <f>IF(Vendas5!M304="","",Vendas5!M304)</f>
        <v/>
      </c>
      <c r="L3836" s="36" t="str">
        <f>IF(Vendas5!N304="","",Vendas5!N304)</f>
        <v/>
      </c>
      <c r="M3836" s="36" t="str">
        <f>IF(Vendas5!O304="","",Vendas5!O304)</f>
        <v/>
      </c>
      <c r="N3836" s="36" t="str">
        <f>IF(Vendas5!P304="","",Vendas5!P304)</f>
        <v/>
      </c>
      <c r="O3836" s="42">
        <f t="shared" si="743"/>
        <v>0</v>
      </c>
      <c r="P3836" s="105">
        <f t="shared" si="744"/>
        <v>0</v>
      </c>
      <c r="Q3836" s="105">
        <f t="shared" si="745"/>
        <v>0</v>
      </c>
      <c r="R3836" s="105">
        <f t="shared" si="746"/>
        <v>0</v>
      </c>
      <c r="S3836" s="22" t="str">
        <f t="shared" ref="S3836:S3899" si="749">B3836</f>
        <v/>
      </c>
      <c r="T3836" s="92">
        <f t="shared" si="747"/>
        <v>0</v>
      </c>
      <c r="U3836" s="92">
        <f t="shared" si="732"/>
        <v>0</v>
      </c>
      <c r="V3836" s="92">
        <f t="shared" si="733"/>
        <v>0</v>
      </c>
      <c r="W3836" s="92">
        <f t="shared" si="734"/>
        <v>0</v>
      </c>
      <c r="X3836" s="92">
        <f t="shared" si="735"/>
        <v>0</v>
      </c>
      <c r="Y3836" s="92">
        <f t="shared" si="736"/>
        <v>0</v>
      </c>
      <c r="Z3836" s="92">
        <f t="shared" si="737"/>
        <v>0</v>
      </c>
      <c r="AA3836" s="92">
        <f t="shared" si="738"/>
        <v>0</v>
      </c>
      <c r="AB3836" s="92">
        <f t="shared" si="739"/>
        <v>0</v>
      </c>
      <c r="AC3836" s="92">
        <f t="shared" si="740"/>
        <v>0</v>
      </c>
      <c r="AD3836" s="92">
        <f t="shared" si="741"/>
        <v>0</v>
      </c>
      <c r="AE3836" s="92">
        <f t="shared" si="742"/>
        <v>0</v>
      </c>
      <c r="AF3836" s="118">
        <f t="shared" si="748"/>
        <v>0</v>
      </c>
    </row>
    <row r="3837" spans="2:32" ht="21.95" customHeight="1" x14ac:dyDescent="0.25">
      <c r="B3837" s="36" t="str">
        <f>IF(Vendas5!D305="","",Vendas5!D305)</f>
        <v/>
      </c>
      <c r="C3837" s="36" t="str">
        <f>IF(Vendas5!E305="","",Vendas5!E305)</f>
        <v/>
      </c>
      <c r="D3837" s="36" t="str">
        <f>IF(Vendas5!F305="","",Vendas5!F305)</f>
        <v/>
      </c>
      <c r="E3837" s="36" t="str">
        <f>IF(Vendas5!G305="","",Vendas5!G305)</f>
        <v/>
      </c>
      <c r="F3837" s="36" t="str">
        <f>IF(Vendas5!H305="","",Vendas5!H305)</f>
        <v/>
      </c>
      <c r="G3837" s="36" t="str">
        <f>IF(Vendas5!I305="","",Vendas5!I305)</f>
        <v/>
      </c>
      <c r="H3837" s="36" t="str">
        <f>IF(Vendas5!J305="","",Vendas5!J305)</f>
        <v/>
      </c>
      <c r="I3837" s="36" t="str">
        <f>IF(Vendas5!K305="","",Vendas5!K305)</f>
        <v/>
      </c>
      <c r="J3837" s="36" t="str">
        <f>IF(Vendas5!L305="","",Vendas5!L305)</f>
        <v/>
      </c>
      <c r="K3837" s="36" t="str">
        <f>IF(Vendas5!M305="","",Vendas5!M305)</f>
        <v/>
      </c>
      <c r="L3837" s="36" t="str">
        <f>IF(Vendas5!N305="","",Vendas5!N305)</f>
        <v/>
      </c>
      <c r="M3837" s="36" t="str">
        <f>IF(Vendas5!O305="","",Vendas5!O305)</f>
        <v/>
      </c>
      <c r="N3837" s="36" t="str">
        <f>IF(Vendas5!P305="","",Vendas5!P305)</f>
        <v/>
      </c>
      <c r="O3837" s="42">
        <f t="shared" si="743"/>
        <v>0</v>
      </c>
      <c r="P3837" s="105">
        <f t="shared" si="744"/>
        <v>0</v>
      </c>
      <c r="Q3837" s="105">
        <f t="shared" si="745"/>
        <v>0</v>
      </c>
      <c r="R3837" s="105">
        <f t="shared" si="746"/>
        <v>0</v>
      </c>
      <c r="S3837" s="22" t="str">
        <f t="shared" si="749"/>
        <v/>
      </c>
      <c r="T3837" s="92">
        <f t="shared" si="747"/>
        <v>0</v>
      </c>
      <c r="U3837" s="92">
        <f t="shared" si="732"/>
        <v>0</v>
      </c>
      <c r="V3837" s="92">
        <f t="shared" si="733"/>
        <v>0</v>
      </c>
      <c r="W3837" s="92">
        <f t="shared" si="734"/>
        <v>0</v>
      </c>
      <c r="X3837" s="92">
        <f t="shared" si="735"/>
        <v>0</v>
      </c>
      <c r="Y3837" s="92">
        <f t="shared" si="736"/>
        <v>0</v>
      </c>
      <c r="Z3837" s="92">
        <f t="shared" si="737"/>
        <v>0</v>
      </c>
      <c r="AA3837" s="92">
        <f t="shared" si="738"/>
        <v>0</v>
      </c>
      <c r="AB3837" s="92">
        <f t="shared" si="739"/>
        <v>0</v>
      </c>
      <c r="AC3837" s="92">
        <f t="shared" si="740"/>
        <v>0</v>
      </c>
      <c r="AD3837" s="92">
        <f t="shared" si="741"/>
        <v>0</v>
      </c>
      <c r="AE3837" s="92">
        <f t="shared" si="742"/>
        <v>0</v>
      </c>
      <c r="AF3837" s="118">
        <f t="shared" si="748"/>
        <v>0</v>
      </c>
    </row>
    <row r="3838" spans="2:32" ht="21.95" customHeight="1" x14ac:dyDescent="0.25">
      <c r="B3838" s="36" t="str">
        <f>IF(Vendas5!D306="","",Vendas5!D306)</f>
        <v/>
      </c>
      <c r="C3838" s="36" t="str">
        <f>IF(Vendas5!E306="","",Vendas5!E306)</f>
        <v/>
      </c>
      <c r="D3838" s="36" t="str">
        <f>IF(Vendas5!F306="","",Vendas5!F306)</f>
        <v/>
      </c>
      <c r="E3838" s="36" t="str">
        <f>IF(Vendas5!G306="","",Vendas5!G306)</f>
        <v/>
      </c>
      <c r="F3838" s="36" t="str">
        <f>IF(Vendas5!H306="","",Vendas5!H306)</f>
        <v/>
      </c>
      <c r="G3838" s="36" t="str">
        <f>IF(Vendas5!I306="","",Vendas5!I306)</f>
        <v/>
      </c>
      <c r="H3838" s="36" t="str">
        <f>IF(Vendas5!J306="","",Vendas5!J306)</f>
        <v/>
      </c>
      <c r="I3838" s="36" t="str">
        <f>IF(Vendas5!K306="","",Vendas5!K306)</f>
        <v/>
      </c>
      <c r="J3838" s="36" t="str">
        <f>IF(Vendas5!L306="","",Vendas5!L306)</f>
        <v/>
      </c>
      <c r="K3838" s="36" t="str">
        <f>IF(Vendas5!M306="","",Vendas5!M306)</f>
        <v/>
      </c>
      <c r="L3838" s="36" t="str">
        <f>IF(Vendas5!N306="","",Vendas5!N306)</f>
        <v/>
      </c>
      <c r="M3838" s="36" t="str">
        <f>IF(Vendas5!O306="","",Vendas5!O306)</f>
        <v/>
      </c>
      <c r="N3838" s="36" t="str">
        <f>IF(Vendas5!P306="","",Vendas5!P306)</f>
        <v/>
      </c>
      <c r="O3838" s="42">
        <f t="shared" si="743"/>
        <v>0</v>
      </c>
      <c r="P3838" s="105">
        <f t="shared" si="744"/>
        <v>0</v>
      </c>
      <c r="Q3838" s="105">
        <f t="shared" si="745"/>
        <v>0</v>
      </c>
      <c r="R3838" s="105">
        <f t="shared" si="746"/>
        <v>0</v>
      </c>
      <c r="S3838" s="22" t="str">
        <f t="shared" si="749"/>
        <v/>
      </c>
      <c r="T3838" s="92">
        <f t="shared" si="747"/>
        <v>0</v>
      </c>
      <c r="U3838" s="92">
        <f t="shared" si="732"/>
        <v>0</v>
      </c>
      <c r="V3838" s="92">
        <f t="shared" si="733"/>
        <v>0</v>
      </c>
      <c r="W3838" s="92">
        <f t="shared" si="734"/>
        <v>0</v>
      </c>
      <c r="X3838" s="92">
        <f t="shared" si="735"/>
        <v>0</v>
      </c>
      <c r="Y3838" s="92">
        <f t="shared" si="736"/>
        <v>0</v>
      </c>
      <c r="Z3838" s="92">
        <f t="shared" si="737"/>
        <v>0</v>
      </c>
      <c r="AA3838" s="92">
        <f t="shared" si="738"/>
        <v>0</v>
      </c>
      <c r="AB3838" s="92">
        <f t="shared" si="739"/>
        <v>0</v>
      </c>
      <c r="AC3838" s="92">
        <f t="shared" si="740"/>
        <v>0</v>
      </c>
      <c r="AD3838" s="92">
        <f t="shared" si="741"/>
        <v>0</v>
      </c>
      <c r="AE3838" s="92">
        <f t="shared" si="742"/>
        <v>0</v>
      </c>
      <c r="AF3838" s="118">
        <f t="shared" si="748"/>
        <v>0</v>
      </c>
    </row>
    <row r="3839" spans="2:32" ht="21.95" customHeight="1" x14ac:dyDescent="0.25">
      <c r="B3839" s="36" t="str">
        <f>IF(Vendas5!D307="","",Vendas5!D307)</f>
        <v/>
      </c>
      <c r="C3839" s="36" t="str">
        <f>IF(Vendas5!E307="","",Vendas5!E307)</f>
        <v/>
      </c>
      <c r="D3839" s="36" t="str">
        <f>IF(Vendas5!F307="","",Vendas5!F307)</f>
        <v/>
      </c>
      <c r="E3839" s="36" t="str">
        <f>IF(Vendas5!G307="","",Vendas5!G307)</f>
        <v/>
      </c>
      <c r="F3839" s="36" t="str">
        <f>IF(Vendas5!H307="","",Vendas5!H307)</f>
        <v/>
      </c>
      <c r="G3839" s="36" t="str">
        <f>IF(Vendas5!I307="","",Vendas5!I307)</f>
        <v/>
      </c>
      <c r="H3839" s="36" t="str">
        <f>IF(Vendas5!J307="","",Vendas5!J307)</f>
        <v/>
      </c>
      <c r="I3839" s="36" t="str">
        <f>IF(Vendas5!K307="","",Vendas5!K307)</f>
        <v/>
      </c>
      <c r="J3839" s="36" t="str">
        <f>IF(Vendas5!L307="","",Vendas5!L307)</f>
        <v/>
      </c>
      <c r="K3839" s="36" t="str">
        <f>IF(Vendas5!M307="","",Vendas5!M307)</f>
        <v/>
      </c>
      <c r="L3839" s="36" t="str">
        <f>IF(Vendas5!N307="","",Vendas5!N307)</f>
        <v/>
      </c>
      <c r="M3839" s="36" t="str">
        <f>IF(Vendas5!O307="","",Vendas5!O307)</f>
        <v/>
      </c>
      <c r="N3839" s="36" t="str">
        <f>IF(Vendas5!P307="","",Vendas5!P307)</f>
        <v/>
      </c>
      <c r="O3839" s="42">
        <f t="shared" si="743"/>
        <v>0</v>
      </c>
      <c r="P3839" s="105">
        <f t="shared" si="744"/>
        <v>0</v>
      </c>
      <c r="Q3839" s="105">
        <f t="shared" si="745"/>
        <v>0</v>
      </c>
      <c r="R3839" s="105">
        <f t="shared" si="746"/>
        <v>0</v>
      </c>
      <c r="S3839" s="22" t="str">
        <f t="shared" si="749"/>
        <v/>
      </c>
      <c r="T3839" s="92">
        <f t="shared" si="747"/>
        <v>0</v>
      </c>
      <c r="U3839" s="92">
        <f t="shared" si="732"/>
        <v>0</v>
      </c>
      <c r="V3839" s="92">
        <f t="shared" si="733"/>
        <v>0</v>
      </c>
      <c r="W3839" s="92">
        <f t="shared" si="734"/>
        <v>0</v>
      </c>
      <c r="X3839" s="92">
        <f t="shared" si="735"/>
        <v>0</v>
      </c>
      <c r="Y3839" s="92">
        <f t="shared" si="736"/>
        <v>0</v>
      </c>
      <c r="Z3839" s="92">
        <f t="shared" si="737"/>
        <v>0</v>
      </c>
      <c r="AA3839" s="92">
        <f t="shared" si="738"/>
        <v>0</v>
      </c>
      <c r="AB3839" s="92">
        <f t="shared" si="739"/>
        <v>0</v>
      </c>
      <c r="AC3839" s="92">
        <f t="shared" si="740"/>
        <v>0</v>
      </c>
      <c r="AD3839" s="92">
        <f t="shared" si="741"/>
        <v>0</v>
      </c>
      <c r="AE3839" s="92">
        <f t="shared" si="742"/>
        <v>0</v>
      </c>
      <c r="AF3839" s="118">
        <f t="shared" si="748"/>
        <v>0</v>
      </c>
    </row>
    <row r="3840" spans="2:32" ht="21.95" customHeight="1" x14ac:dyDescent="0.25">
      <c r="B3840" s="36" t="str">
        <f>IF(Vendas5!D308="","",Vendas5!D308)</f>
        <v/>
      </c>
      <c r="C3840" s="36" t="str">
        <f>IF(Vendas5!E308="","",Vendas5!E308)</f>
        <v/>
      </c>
      <c r="D3840" s="36" t="str">
        <f>IF(Vendas5!F308="","",Vendas5!F308)</f>
        <v/>
      </c>
      <c r="E3840" s="36" t="str">
        <f>IF(Vendas5!G308="","",Vendas5!G308)</f>
        <v/>
      </c>
      <c r="F3840" s="36" t="str">
        <f>IF(Vendas5!H308="","",Vendas5!H308)</f>
        <v/>
      </c>
      <c r="G3840" s="36" t="str">
        <f>IF(Vendas5!I308="","",Vendas5!I308)</f>
        <v/>
      </c>
      <c r="H3840" s="36" t="str">
        <f>IF(Vendas5!J308="","",Vendas5!J308)</f>
        <v/>
      </c>
      <c r="I3840" s="36" t="str">
        <f>IF(Vendas5!K308="","",Vendas5!K308)</f>
        <v/>
      </c>
      <c r="J3840" s="36" t="str">
        <f>IF(Vendas5!L308="","",Vendas5!L308)</f>
        <v/>
      </c>
      <c r="K3840" s="36" t="str">
        <f>IF(Vendas5!M308="","",Vendas5!M308)</f>
        <v/>
      </c>
      <c r="L3840" s="36" t="str">
        <f>IF(Vendas5!N308="","",Vendas5!N308)</f>
        <v/>
      </c>
      <c r="M3840" s="36" t="str">
        <f>IF(Vendas5!O308="","",Vendas5!O308)</f>
        <v/>
      </c>
      <c r="N3840" s="36" t="str">
        <f>IF(Vendas5!P308="","",Vendas5!P308)</f>
        <v/>
      </c>
      <c r="O3840" s="42">
        <f t="shared" si="743"/>
        <v>0</v>
      </c>
      <c r="P3840" s="105">
        <f t="shared" si="744"/>
        <v>0</v>
      </c>
      <c r="Q3840" s="105">
        <f t="shared" si="745"/>
        <v>0</v>
      </c>
      <c r="R3840" s="105">
        <f t="shared" si="746"/>
        <v>0</v>
      </c>
      <c r="S3840" s="22" t="str">
        <f t="shared" si="749"/>
        <v/>
      </c>
      <c r="T3840" s="92">
        <f t="shared" si="747"/>
        <v>0</v>
      </c>
      <c r="U3840" s="92">
        <f t="shared" si="732"/>
        <v>0</v>
      </c>
      <c r="V3840" s="92">
        <f t="shared" si="733"/>
        <v>0</v>
      </c>
      <c r="W3840" s="92">
        <f t="shared" si="734"/>
        <v>0</v>
      </c>
      <c r="X3840" s="92">
        <f t="shared" si="735"/>
        <v>0</v>
      </c>
      <c r="Y3840" s="92">
        <f t="shared" si="736"/>
        <v>0</v>
      </c>
      <c r="Z3840" s="92">
        <f t="shared" si="737"/>
        <v>0</v>
      </c>
      <c r="AA3840" s="92">
        <f t="shared" si="738"/>
        <v>0</v>
      </c>
      <c r="AB3840" s="92">
        <f t="shared" si="739"/>
        <v>0</v>
      </c>
      <c r="AC3840" s="92">
        <f t="shared" si="740"/>
        <v>0</v>
      </c>
      <c r="AD3840" s="92">
        <f t="shared" si="741"/>
        <v>0</v>
      </c>
      <c r="AE3840" s="92">
        <f t="shared" si="742"/>
        <v>0</v>
      </c>
      <c r="AF3840" s="118">
        <f t="shared" si="748"/>
        <v>0</v>
      </c>
    </row>
    <row r="3841" spans="2:32" ht="21.95" customHeight="1" x14ac:dyDescent="0.25">
      <c r="B3841" s="36" t="str">
        <f>IF(Vendas5!D309="","",Vendas5!D309)</f>
        <v/>
      </c>
      <c r="C3841" s="36" t="str">
        <f>IF(Vendas5!E309="","",Vendas5!E309)</f>
        <v/>
      </c>
      <c r="D3841" s="36" t="str">
        <f>IF(Vendas5!F309="","",Vendas5!F309)</f>
        <v/>
      </c>
      <c r="E3841" s="36" t="str">
        <f>IF(Vendas5!G309="","",Vendas5!G309)</f>
        <v/>
      </c>
      <c r="F3841" s="36" t="str">
        <f>IF(Vendas5!H309="","",Vendas5!H309)</f>
        <v/>
      </c>
      <c r="G3841" s="36" t="str">
        <f>IF(Vendas5!I309="","",Vendas5!I309)</f>
        <v/>
      </c>
      <c r="H3841" s="36" t="str">
        <f>IF(Vendas5!J309="","",Vendas5!J309)</f>
        <v/>
      </c>
      <c r="I3841" s="36" t="str">
        <f>IF(Vendas5!K309="","",Vendas5!K309)</f>
        <v/>
      </c>
      <c r="J3841" s="36" t="str">
        <f>IF(Vendas5!L309="","",Vendas5!L309)</f>
        <v/>
      </c>
      <c r="K3841" s="36" t="str">
        <f>IF(Vendas5!M309="","",Vendas5!M309)</f>
        <v/>
      </c>
      <c r="L3841" s="36" t="str">
        <f>IF(Vendas5!N309="","",Vendas5!N309)</f>
        <v/>
      </c>
      <c r="M3841" s="36" t="str">
        <f>IF(Vendas5!O309="","",Vendas5!O309)</f>
        <v/>
      </c>
      <c r="N3841" s="36" t="str">
        <f>IF(Vendas5!P309="","",Vendas5!P309)</f>
        <v/>
      </c>
      <c r="O3841" s="42">
        <f t="shared" si="743"/>
        <v>0</v>
      </c>
      <c r="P3841" s="105">
        <f t="shared" si="744"/>
        <v>0</v>
      </c>
      <c r="Q3841" s="105">
        <f t="shared" si="745"/>
        <v>0</v>
      </c>
      <c r="R3841" s="105">
        <f t="shared" si="746"/>
        <v>0</v>
      </c>
      <c r="S3841" s="22" t="str">
        <f t="shared" si="749"/>
        <v/>
      </c>
      <c r="T3841" s="92">
        <f t="shared" si="747"/>
        <v>0</v>
      </c>
      <c r="U3841" s="92">
        <f t="shared" si="732"/>
        <v>0</v>
      </c>
      <c r="V3841" s="92">
        <f t="shared" si="733"/>
        <v>0</v>
      </c>
      <c r="W3841" s="92">
        <f t="shared" si="734"/>
        <v>0</v>
      </c>
      <c r="X3841" s="92">
        <f t="shared" si="735"/>
        <v>0</v>
      </c>
      <c r="Y3841" s="92">
        <f t="shared" si="736"/>
        <v>0</v>
      </c>
      <c r="Z3841" s="92">
        <f t="shared" si="737"/>
        <v>0</v>
      </c>
      <c r="AA3841" s="92">
        <f t="shared" si="738"/>
        <v>0</v>
      </c>
      <c r="AB3841" s="92">
        <f t="shared" si="739"/>
        <v>0</v>
      </c>
      <c r="AC3841" s="92">
        <f t="shared" si="740"/>
        <v>0</v>
      </c>
      <c r="AD3841" s="92">
        <f t="shared" si="741"/>
        <v>0</v>
      </c>
      <c r="AE3841" s="92">
        <f t="shared" si="742"/>
        <v>0</v>
      </c>
      <c r="AF3841" s="118">
        <f t="shared" si="748"/>
        <v>0</v>
      </c>
    </row>
    <row r="3842" spans="2:32" ht="21.95" customHeight="1" x14ac:dyDescent="0.25">
      <c r="B3842" s="36" t="str">
        <f>IF(Vendas5!D310="","",Vendas5!D310)</f>
        <v/>
      </c>
      <c r="C3842" s="36" t="str">
        <f>IF(Vendas5!E310="","",Vendas5!E310)</f>
        <v/>
      </c>
      <c r="D3842" s="36" t="str">
        <f>IF(Vendas5!F310="","",Vendas5!F310)</f>
        <v/>
      </c>
      <c r="E3842" s="36" t="str">
        <f>IF(Vendas5!G310="","",Vendas5!G310)</f>
        <v/>
      </c>
      <c r="F3842" s="36" t="str">
        <f>IF(Vendas5!H310="","",Vendas5!H310)</f>
        <v/>
      </c>
      <c r="G3842" s="36" t="str">
        <f>IF(Vendas5!I310="","",Vendas5!I310)</f>
        <v/>
      </c>
      <c r="H3842" s="36" t="str">
        <f>IF(Vendas5!J310="","",Vendas5!J310)</f>
        <v/>
      </c>
      <c r="I3842" s="36" t="str">
        <f>IF(Vendas5!K310="","",Vendas5!K310)</f>
        <v/>
      </c>
      <c r="J3842" s="36" t="str">
        <f>IF(Vendas5!L310="","",Vendas5!L310)</f>
        <v/>
      </c>
      <c r="K3842" s="36" t="str">
        <f>IF(Vendas5!M310="","",Vendas5!M310)</f>
        <v/>
      </c>
      <c r="L3842" s="36" t="str">
        <f>IF(Vendas5!N310="","",Vendas5!N310)</f>
        <v/>
      </c>
      <c r="M3842" s="36" t="str">
        <f>IF(Vendas5!O310="","",Vendas5!O310)</f>
        <v/>
      </c>
      <c r="N3842" s="36" t="str">
        <f>IF(Vendas5!P310="","",Vendas5!P310)</f>
        <v/>
      </c>
      <c r="O3842" s="42">
        <f t="shared" si="743"/>
        <v>0</v>
      </c>
      <c r="P3842" s="105">
        <f t="shared" si="744"/>
        <v>0</v>
      </c>
      <c r="Q3842" s="105">
        <f t="shared" si="745"/>
        <v>0</v>
      </c>
      <c r="R3842" s="105">
        <f t="shared" si="746"/>
        <v>0</v>
      </c>
      <c r="S3842" s="22" t="str">
        <f t="shared" si="749"/>
        <v/>
      </c>
      <c r="T3842" s="92">
        <f t="shared" si="747"/>
        <v>0</v>
      </c>
      <c r="U3842" s="92">
        <f t="shared" si="732"/>
        <v>0</v>
      </c>
      <c r="V3842" s="92">
        <f t="shared" si="733"/>
        <v>0</v>
      </c>
      <c r="W3842" s="92">
        <f t="shared" si="734"/>
        <v>0</v>
      </c>
      <c r="X3842" s="92">
        <f t="shared" si="735"/>
        <v>0</v>
      </c>
      <c r="Y3842" s="92">
        <f t="shared" si="736"/>
        <v>0</v>
      </c>
      <c r="Z3842" s="92">
        <f t="shared" si="737"/>
        <v>0</v>
      </c>
      <c r="AA3842" s="92">
        <f t="shared" si="738"/>
        <v>0</v>
      </c>
      <c r="AB3842" s="92">
        <f t="shared" si="739"/>
        <v>0</v>
      </c>
      <c r="AC3842" s="92">
        <f t="shared" si="740"/>
        <v>0</v>
      </c>
      <c r="AD3842" s="92">
        <f t="shared" si="741"/>
        <v>0</v>
      </c>
      <c r="AE3842" s="92">
        <f t="shared" si="742"/>
        <v>0</v>
      </c>
      <c r="AF3842" s="118">
        <f t="shared" si="748"/>
        <v>0</v>
      </c>
    </row>
    <row r="3843" spans="2:32" ht="21.95" customHeight="1" x14ac:dyDescent="0.25">
      <c r="B3843" s="36" t="str">
        <f>IF(Vendas5!D311="","",Vendas5!D311)</f>
        <v/>
      </c>
      <c r="C3843" s="36" t="str">
        <f>IF(Vendas5!E311="","",Vendas5!E311)</f>
        <v/>
      </c>
      <c r="D3843" s="36" t="str">
        <f>IF(Vendas5!F311="","",Vendas5!F311)</f>
        <v/>
      </c>
      <c r="E3843" s="36" t="str">
        <f>IF(Vendas5!G311="","",Vendas5!G311)</f>
        <v/>
      </c>
      <c r="F3843" s="36" t="str">
        <f>IF(Vendas5!H311="","",Vendas5!H311)</f>
        <v/>
      </c>
      <c r="G3843" s="36" t="str">
        <f>IF(Vendas5!I311="","",Vendas5!I311)</f>
        <v/>
      </c>
      <c r="H3843" s="36" t="str">
        <f>IF(Vendas5!J311="","",Vendas5!J311)</f>
        <v/>
      </c>
      <c r="I3843" s="36" t="str">
        <f>IF(Vendas5!K311="","",Vendas5!K311)</f>
        <v/>
      </c>
      <c r="J3843" s="36" t="str">
        <f>IF(Vendas5!L311="","",Vendas5!L311)</f>
        <v/>
      </c>
      <c r="K3843" s="36" t="str">
        <f>IF(Vendas5!M311="","",Vendas5!M311)</f>
        <v/>
      </c>
      <c r="L3843" s="36" t="str">
        <f>IF(Vendas5!N311="","",Vendas5!N311)</f>
        <v/>
      </c>
      <c r="M3843" s="36" t="str">
        <f>IF(Vendas5!O311="","",Vendas5!O311)</f>
        <v/>
      </c>
      <c r="N3843" s="36" t="str">
        <f>IF(Vendas5!P311="","",Vendas5!P311)</f>
        <v/>
      </c>
      <c r="O3843" s="42">
        <f t="shared" si="743"/>
        <v>0</v>
      </c>
      <c r="P3843" s="105">
        <f t="shared" si="744"/>
        <v>0</v>
      </c>
      <c r="Q3843" s="105">
        <f t="shared" si="745"/>
        <v>0</v>
      </c>
      <c r="R3843" s="105">
        <f t="shared" si="746"/>
        <v>0</v>
      </c>
      <c r="S3843" s="22" t="str">
        <f t="shared" si="749"/>
        <v/>
      </c>
      <c r="T3843" s="92">
        <f t="shared" si="747"/>
        <v>0</v>
      </c>
      <c r="U3843" s="92">
        <f t="shared" si="732"/>
        <v>0</v>
      </c>
      <c r="V3843" s="92">
        <f t="shared" si="733"/>
        <v>0</v>
      </c>
      <c r="W3843" s="92">
        <f t="shared" si="734"/>
        <v>0</v>
      </c>
      <c r="X3843" s="92">
        <f t="shared" si="735"/>
        <v>0</v>
      </c>
      <c r="Y3843" s="92">
        <f t="shared" si="736"/>
        <v>0</v>
      </c>
      <c r="Z3843" s="92">
        <f t="shared" si="737"/>
        <v>0</v>
      </c>
      <c r="AA3843" s="92">
        <f t="shared" si="738"/>
        <v>0</v>
      </c>
      <c r="AB3843" s="92">
        <f t="shared" si="739"/>
        <v>0</v>
      </c>
      <c r="AC3843" s="92">
        <f t="shared" si="740"/>
        <v>0</v>
      </c>
      <c r="AD3843" s="92">
        <f t="shared" si="741"/>
        <v>0</v>
      </c>
      <c r="AE3843" s="92">
        <f t="shared" si="742"/>
        <v>0</v>
      </c>
      <c r="AF3843" s="118">
        <f t="shared" si="748"/>
        <v>0</v>
      </c>
    </row>
    <row r="3844" spans="2:32" ht="21.95" customHeight="1" x14ac:dyDescent="0.25">
      <c r="B3844" s="36" t="str">
        <f>IF(Vendas5!D312="","",Vendas5!D312)</f>
        <v/>
      </c>
      <c r="C3844" s="36" t="str">
        <f>IF(Vendas5!E312="","",Vendas5!E312)</f>
        <v/>
      </c>
      <c r="D3844" s="36" t="str">
        <f>IF(Vendas5!F312="","",Vendas5!F312)</f>
        <v/>
      </c>
      <c r="E3844" s="36" t="str">
        <f>IF(Vendas5!G312="","",Vendas5!G312)</f>
        <v/>
      </c>
      <c r="F3844" s="36" t="str">
        <f>IF(Vendas5!H312="","",Vendas5!H312)</f>
        <v/>
      </c>
      <c r="G3844" s="36" t="str">
        <f>IF(Vendas5!I312="","",Vendas5!I312)</f>
        <v/>
      </c>
      <c r="H3844" s="36" t="str">
        <f>IF(Vendas5!J312="","",Vendas5!J312)</f>
        <v/>
      </c>
      <c r="I3844" s="36" t="str">
        <f>IF(Vendas5!K312="","",Vendas5!K312)</f>
        <v/>
      </c>
      <c r="J3844" s="36" t="str">
        <f>IF(Vendas5!L312="","",Vendas5!L312)</f>
        <v/>
      </c>
      <c r="K3844" s="36" t="str">
        <f>IF(Vendas5!M312="","",Vendas5!M312)</f>
        <v/>
      </c>
      <c r="L3844" s="36" t="str">
        <f>IF(Vendas5!N312="","",Vendas5!N312)</f>
        <v/>
      </c>
      <c r="M3844" s="36" t="str">
        <f>IF(Vendas5!O312="","",Vendas5!O312)</f>
        <v/>
      </c>
      <c r="N3844" s="36" t="str">
        <f>IF(Vendas5!P312="","",Vendas5!P312)</f>
        <v/>
      </c>
      <c r="O3844" s="42">
        <f t="shared" si="743"/>
        <v>0</v>
      </c>
      <c r="P3844" s="105">
        <f t="shared" si="744"/>
        <v>0</v>
      </c>
      <c r="Q3844" s="105">
        <f t="shared" si="745"/>
        <v>0</v>
      </c>
      <c r="R3844" s="105">
        <f t="shared" si="746"/>
        <v>0</v>
      </c>
      <c r="S3844" s="22" t="str">
        <f t="shared" si="749"/>
        <v/>
      </c>
      <c r="T3844" s="92">
        <f t="shared" si="747"/>
        <v>0</v>
      </c>
      <c r="U3844" s="92">
        <f t="shared" si="732"/>
        <v>0</v>
      </c>
      <c r="V3844" s="92">
        <f t="shared" si="733"/>
        <v>0</v>
      </c>
      <c r="W3844" s="92">
        <f t="shared" si="734"/>
        <v>0</v>
      </c>
      <c r="X3844" s="92">
        <f t="shared" si="735"/>
        <v>0</v>
      </c>
      <c r="Y3844" s="92">
        <f t="shared" si="736"/>
        <v>0</v>
      </c>
      <c r="Z3844" s="92">
        <f t="shared" si="737"/>
        <v>0</v>
      </c>
      <c r="AA3844" s="92">
        <f t="shared" si="738"/>
        <v>0</v>
      </c>
      <c r="AB3844" s="92">
        <f t="shared" si="739"/>
        <v>0</v>
      </c>
      <c r="AC3844" s="92">
        <f t="shared" si="740"/>
        <v>0</v>
      </c>
      <c r="AD3844" s="92">
        <f t="shared" si="741"/>
        <v>0</v>
      </c>
      <c r="AE3844" s="92">
        <f t="shared" si="742"/>
        <v>0</v>
      </c>
      <c r="AF3844" s="118">
        <f t="shared" si="748"/>
        <v>0</v>
      </c>
    </row>
    <row r="3845" spans="2:32" ht="21.95" customHeight="1" x14ac:dyDescent="0.25">
      <c r="B3845" s="36" t="str">
        <f>IF(Vendas5!D313="","",Vendas5!D313)</f>
        <v/>
      </c>
      <c r="C3845" s="36" t="str">
        <f>IF(Vendas5!E313="","",Vendas5!E313)</f>
        <v/>
      </c>
      <c r="D3845" s="36" t="str">
        <f>IF(Vendas5!F313="","",Vendas5!F313)</f>
        <v/>
      </c>
      <c r="E3845" s="36" t="str">
        <f>IF(Vendas5!G313="","",Vendas5!G313)</f>
        <v/>
      </c>
      <c r="F3845" s="36" t="str">
        <f>IF(Vendas5!H313="","",Vendas5!H313)</f>
        <v/>
      </c>
      <c r="G3845" s="36" t="str">
        <f>IF(Vendas5!I313="","",Vendas5!I313)</f>
        <v/>
      </c>
      <c r="H3845" s="36" t="str">
        <f>IF(Vendas5!J313="","",Vendas5!J313)</f>
        <v/>
      </c>
      <c r="I3845" s="36" t="str">
        <f>IF(Vendas5!K313="","",Vendas5!K313)</f>
        <v/>
      </c>
      <c r="J3845" s="36" t="str">
        <f>IF(Vendas5!L313="","",Vendas5!L313)</f>
        <v/>
      </c>
      <c r="K3845" s="36" t="str">
        <f>IF(Vendas5!M313="","",Vendas5!M313)</f>
        <v/>
      </c>
      <c r="L3845" s="36" t="str">
        <f>IF(Vendas5!N313="","",Vendas5!N313)</f>
        <v/>
      </c>
      <c r="M3845" s="36" t="str">
        <f>IF(Vendas5!O313="","",Vendas5!O313)</f>
        <v/>
      </c>
      <c r="N3845" s="36" t="str">
        <f>IF(Vendas5!P313="","",Vendas5!P313)</f>
        <v/>
      </c>
      <c r="O3845" s="42">
        <f t="shared" si="743"/>
        <v>0</v>
      </c>
      <c r="P3845" s="105">
        <f t="shared" si="744"/>
        <v>0</v>
      </c>
      <c r="Q3845" s="105">
        <f t="shared" si="745"/>
        <v>0</v>
      </c>
      <c r="R3845" s="105">
        <f t="shared" si="746"/>
        <v>0</v>
      </c>
      <c r="S3845" s="22" t="str">
        <f t="shared" si="749"/>
        <v/>
      </c>
      <c r="T3845" s="92">
        <f t="shared" si="747"/>
        <v>0</v>
      </c>
      <c r="U3845" s="92">
        <f t="shared" si="732"/>
        <v>0</v>
      </c>
      <c r="V3845" s="92">
        <f t="shared" si="733"/>
        <v>0</v>
      </c>
      <c r="W3845" s="92">
        <f t="shared" si="734"/>
        <v>0</v>
      </c>
      <c r="X3845" s="92">
        <f t="shared" si="735"/>
        <v>0</v>
      </c>
      <c r="Y3845" s="92">
        <f t="shared" si="736"/>
        <v>0</v>
      </c>
      <c r="Z3845" s="92">
        <f t="shared" si="737"/>
        <v>0</v>
      </c>
      <c r="AA3845" s="92">
        <f t="shared" si="738"/>
        <v>0</v>
      </c>
      <c r="AB3845" s="92">
        <f t="shared" si="739"/>
        <v>0</v>
      </c>
      <c r="AC3845" s="92">
        <f t="shared" si="740"/>
        <v>0</v>
      </c>
      <c r="AD3845" s="92">
        <f t="shared" si="741"/>
        <v>0</v>
      </c>
      <c r="AE3845" s="92">
        <f t="shared" si="742"/>
        <v>0</v>
      </c>
      <c r="AF3845" s="118">
        <f t="shared" si="748"/>
        <v>0</v>
      </c>
    </row>
    <row r="3846" spans="2:32" ht="21.95" customHeight="1" x14ac:dyDescent="0.25">
      <c r="B3846" s="36" t="str">
        <f>IF(Vendas5!D314="","",Vendas5!D314)</f>
        <v/>
      </c>
      <c r="C3846" s="36" t="str">
        <f>IF(Vendas5!E314="","",Vendas5!E314)</f>
        <v/>
      </c>
      <c r="D3846" s="36" t="str">
        <f>IF(Vendas5!F314="","",Vendas5!F314)</f>
        <v/>
      </c>
      <c r="E3846" s="36" t="str">
        <f>IF(Vendas5!G314="","",Vendas5!G314)</f>
        <v/>
      </c>
      <c r="F3846" s="36" t="str">
        <f>IF(Vendas5!H314="","",Vendas5!H314)</f>
        <v/>
      </c>
      <c r="G3846" s="36" t="str">
        <f>IF(Vendas5!I314="","",Vendas5!I314)</f>
        <v/>
      </c>
      <c r="H3846" s="36" t="str">
        <f>IF(Vendas5!J314="","",Vendas5!J314)</f>
        <v/>
      </c>
      <c r="I3846" s="36" t="str">
        <f>IF(Vendas5!K314="","",Vendas5!K314)</f>
        <v/>
      </c>
      <c r="J3846" s="36" t="str">
        <f>IF(Vendas5!L314="","",Vendas5!L314)</f>
        <v/>
      </c>
      <c r="K3846" s="36" t="str">
        <f>IF(Vendas5!M314="","",Vendas5!M314)</f>
        <v/>
      </c>
      <c r="L3846" s="36" t="str">
        <f>IF(Vendas5!N314="","",Vendas5!N314)</f>
        <v/>
      </c>
      <c r="M3846" s="36" t="str">
        <f>IF(Vendas5!O314="","",Vendas5!O314)</f>
        <v/>
      </c>
      <c r="N3846" s="36" t="str">
        <f>IF(Vendas5!P314="","",Vendas5!P314)</f>
        <v/>
      </c>
      <c r="O3846" s="42">
        <f t="shared" si="743"/>
        <v>0</v>
      </c>
      <c r="P3846" s="105">
        <f t="shared" si="744"/>
        <v>0</v>
      </c>
      <c r="Q3846" s="105">
        <f t="shared" si="745"/>
        <v>0</v>
      </c>
      <c r="R3846" s="105">
        <f t="shared" si="746"/>
        <v>0</v>
      </c>
      <c r="S3846" s="22" t="str">
        <f t="shared" si="749"/>
        <v/>
      </c>
      <c r="T3846" s="92">
        <f t="shared" si="747"/>
        <v>0</v>
      </c>
      <c r="U3846" s="92">
        <f t="shared" si="732"/>
        <v>0</v>
      </c>
      <c r="V3846" s="92">
        <f t="shared" si="733"/>
        <v>0</v>
      </c>
      <c r="W3846" s="92">
        <f t="shared" si="734"/>
        <v>0</v>
      </c>
      <c r="X3846" s="92">
        <f t="shared" si="735"/>
        <v>0</v>
      </c>
      <c r="Y3846" s="92">
        <f t="shared" si="736"/>
        <v>0</v>
      </c>
      <c r="Z3846" s="92">
        <f t="shared" si="737"/>
        <v>0</v>
      </c>
      <c r="AA3846" s="92">
        <f t="shared" si="738"/>
        <v>0</v>
      </c>
      <c r="AB3846" s="92">
        <f t="shared" si="739"/>
        <v>0</v>
      </c>
      <c r="AC3846" s="92">
        <f t="shared" si="740"/>
        <v>0</v>
      </c>
      <c r="AD3846" s="92">
        <f t="shared" si="741"/>
        <v>0</v>
      </c>
      <c r="AE3846" s="92">
        <f t="shared" si="742"/>
        <v>0</v>
      </c>
      <c r="AF3846" s="118">
        <f t="shared" si="748"/>
        <v>0</v>
      </c>
    </row>
    <row r="3847" spans="2:32" ht="21.95" customHeight="1" x14ac:dyDescent="0.25">
      <c r="B3847" s="36" t="str">
        <f>IF(Vendas5!D315="","",Vendas5!D315)</f>
        <v/>
      </c>
      <c r="C3847" s="36" t="str">
        <f>IF(Vendas5!E315="","",Vendas5!E315)</f>
        <v/>
      </c>
      <c r="D3847" s="36" t="str">
        <f>IF(Vendas5!F315="","",Vendas5!F315)</f>
        <v/>
      </c>
      <c r="E3847" s="36" t="str">
        <f>IF(Vendas5!G315="","",Vendas5!G315)</f>
        <v/>
      </c>
      <c r="F3847" s="36" t="str">
        <f>IF(Vendas5!H315="","",Vendas5!H315)</f>
        <v/>
      </c>
      <c r="G3847" s="36" t="str">
        <f>IF(Vendas5!I315="","",Vendas5!I315)</f>
        <v/>
      </c>
      <c r="H3847" s="36" t="str">
        <f>IF(Vendas5!J315="","",Vendas5!J315)</f>
        <v/>
      </c>
      <c r="I3847" s="36" t="str">
        <f>IF(Vendas5!K315="","",Vendas5!K315)</f>
        <v/>
      </c>
      <c r="J3847" s="36" t="str">
        <f>IF(Vendas5!L315="","",Vendas5!L315)</f>
        <v/>
      </c>
      <c r="K3847" s="36" t="str">
        <f>IF(Vendas5!M315="","",Vendas5!M315)</f>
        <v/>
      </c>
      <c r="L3847" s="36" t="str">
        <f>IF(Vendas5!N315="","",Vendas5!N315)</f>
        <v/>
      </c>
      <c r="M3847" s="36" t="str">
        <f>IF(Vendas5!O315="","",Vendas5!O315)</f>
        <v/>
      </c>
      <c r="N3847" s="36" t="str">
        <f>IF(Vendas5!P315="","",Vendas5!P315)</f>
        <v/>
      </c>
      <c r="O3847" s="42">
        <f t="shared" si="743"/>
        <v>0</v>
      </c>
      <c r="P3847" s="105">
        <f t="shared" si="744"/>
        <v>0</v>
      </c>
      <c r="Q3847" s="105">
        <f t="shared" si="745"/>
        <v>0</v>
      </c>
      <c r="R3847" s="105">
        <f t="shared" si="746"/>
        <v>0</v>
      </c>
      <c r="S3847" s="22" t="str">
        <f t="shared" si="749"/>
        <v/>
      </c>
      <c r="T3847" s="92">
        <f t="shared" si="747"/>
        <v>0</v>
      </c>
      <c r="U3847" s="92">
        <f t="shared" si="732"/>
        <v>0</v>
      </c>
      <c r="V3847" s="92">
        <f t="shared" si="733"/>
        <v>0</v>
      </c>
      <c r="W3847" s="92">
        <f t="shared" si="734"/>
        <v>0</v>
      </c>
      <c r="X3847" s="92">
        <f t="shared" si="735"/>
        <v>0</v>
      </c>
      <c r="Y3847" s="92">
        <f t="shared" si="736"/>
        <v>0</v>
      </c>
      <c r="Z3847" s="92">
        <f t="shared" si="737"/>
        <v>0</v>
      </c>
      <c r="AA3847" s="92">
        <f t="shared" si="738"/>
        <v>0</v>
      </c>
      <c r="AB3847" s="92">
        <f t="shared" si="739"/>
        <v>0</v>
      </c>
      <c r="AC3847" s="92">
        <f t="shared" si="740"/>
        <v>0</v>
      </c>
      <c r="AD3847" s="92">
        <f t="shared" si="741"/>
        <v>0</v>
      </c>
      <c r="AE3847" s="92">
        <f t="shared" si="742"/>
        <v>0</v>
      </c>
      <c r="AF3847" s="118">
        <f t="shared" si="748"/>
        <v>0</v>
      </c>
    </row>
    <row r="3848" spans="2:32" ht="21.95" customHeight="1" x14ac:dyDescent="0.25">
      <c r="B3848" s="36" t="str">
        <f>IF(Vendas5!D316="","",Vendas5!D316)</f>
        <v/>
      </c>
      <c r="C3848" s="36" t="str">
        <f>IF(Vendas5!E316="","",Vendas5!E316)</f>
        <v/>
      </c>
      <c r="D3848" s="36" t="str">
        <f>IF(Vendas5!F316="","",Vendas5!F316)</f>
        <v/>
      </c>
      <c r="E3848" s="36" t="str">
        <f>IF(Vendas5!G316="","",Vendas5!G316)</f>
        <v/>
      </c>
      <c r="F3848" s="36" t="str">
        <f>IF(Vendas5!H316="","",Vendas5!H316)</f>
        <v/>
      </c>
      <c r="G3848" s="36" t="str">
        <f>IF(Vendas5!I316="","",Vendas5!I316)</f>
        <v/>
      </c>
      <c r="H3848" s="36" t="str">
        <f>IF(Vendas5!J316="","",Vendas5!J316)</f>
        <v/>
      </c>
      <c r="I3848" s="36" t="str">
        <f>IF(Vendas5!K316="","",Vendas5!K316)</f>
        <v/>
      </c>
      <c r="J3848" s="36" t="str">
        <f>IF(Vendas5!L316="","",Vendas5!L316)</f>
        <v/>
      </c>
      <c r="K3848" s="36" t="str">
        <f>IF(Vendas5!M316="","",Vendas5!M316)</f>
        <v/>
      </c>
      <c r="L3848" s="36" t="str">
        <f>IF(Vendas5!N316="","",Vendas5!N316)</f>
        <v/>
      </c>
      <c r="M3848" s="36" t="str">
        <f>IF(Vendas5!O316="","",Vendas5!O316)</f>
        <v/>
      </c>
      <c r="N3848" s="36" t="str">
        <f>IF(Vendas5!P316="","",Vendas5!P316)</f>
        <v/>
      </c>
      <c r="O3848" s="42">
        <f t="shared" si="743"/>
        <v>0</v>
      </c>
      <c r="P3848" s="105">
        <f t="shared" si="744"/>
        <v>0</v>
      </c>
      <c r="Q3848" s="105">
        <f t="shared" si="745"/>
        <v>0</v>
      </c>
      <c r="R3848" s="105">
        <f t="shared" si="746"/>
        <v>0</v>
      </c>
      <c r="S3848" s="22" t="str">
        <f t="shared" si="749"/>
        <v/>
      </c>
      <c r="T3848" s="92">
        <f t="shared" si="747"/>
        <v>0</v>
      </c>
      <c r="U3848" s="92">
        <f t="shared" si="732"/>
        <v>0</v>
      </c>
      <c r="V3848" s="92">
        <f t="shared" si="733"/>
        <v>0</v>
      </c>
      <c r="W3848" s="92">
        <f t="shared" si="734"/>
        <v>0</v>
      </c>
      <c r="X3848" s="92">
        <f t="shared" si="735"/>
        <v>0</v>
      </c>
      <c r="Y3848" s="92">
        <f t="shared" si="736"/>
        <v>0</v>
      </c>
      <c r="Z3848" s="92">
        <f t="shared" si="737"/>
        <v>0</v>
      </c>
      <c r="AA3848" s="92">
        <f t="shared" si="738"/>
        <v>0</v>
      </c>
      <c r="AB3848" s="92">
        <f t="shared" si="739"/>
        <v>0</v>
      </c>
      <c r="AC3848" s="92">
        <f t="shared" si="740"/>
        <v>0</v>
      </c>
      <c r="AD3848" s="92">
        <f t="shared" si="741"/>
        <v>0</v>
      </c>
      <c r="AE3848" s="92">
        <f t="shared" si="742"/>
        <v>0</v>
      </c>
      <c r="AF3848" s="118">
        <f t="shared" si="748"/>
        <v>0</v>
      </c>
    </row>
    <row r="3849" spans="2:32" ht="21.95" customHeight="1" x14ac:dyDescent="0.25">
      <c r="B3849" s="36" t="str">
        <f>IF(Vendas5!D317="","",Vendas5!D317)</f>
        <v/>
      </c>
      <c r="C3849" s="36" t="str">
        <f>IF(Vendas5!E317="","",Vendas5!E317)</f>
        <v/>
      </c>
      <c r="D3849" s="36" t="str">
        <f>IF(Vendas5!F317="","",Vendas5!F317)</f>
        <v/>
      </c>
      <c r="E3849" s="36" t="str">
        <f>IF(Vendas5!G317="","",Vendas5!G317)</f>
        <v/>
      </c>
      <c r="F3849" s="36" t="str">
        <f>IF(Vendas5!H317="","",Vendas5!H317)</f>
        <v/>
      </c>
      <c r="G3849" s="36" t="str">
        <f>IF(Vendas5!I317="","",Vendas5!I317)</f>
        <v/>
      </c>
      <c r="H3849" s="36" t="str">
        <f>IF(Vendas5!J317="","",Vendas5!J317)</f>
        <v/>
      </c>
      <c r="I3849" s="36" t="str">
        <f>IF(Vendas5!K317="","",Vendas5!K317)</f>
        <v/>
      </c>
      <c r="J3849" s="36" t="str">
        <f>IF(Vendas5!L317="","",Vendas5!L317)</f>
        <v/>
      </c>
      <c r="K3849" s="36" t="str">
        <f>IF(Vendas5!M317="","",Vendas5!M317)</f>
        <v/>
      </c>
      <c r="L3849" s="36" t="str">
        <f>IF(Vendas5!N317="","",Vendas5!N317)</f>
        <v/>
      </c>
      <c r="M3849" s="36" t="str">
        <f>IF(Vendas5!O317="","",Vendas5!O317)</f>
        <v/>
      </c>
      <c r="N3849" s="36" t="str">
        <f>IF(Vendas5!P317="","",Vendas5!P317)</f>
        <v/>
      </c>
      <c r="O3849" s="42">
        <f t="shared" si="743"/>
        <v>0</v>
      </c>
      <c r="P3849" s="105">
        <f t="shared" si="744"/>
        <v>0</v>
      </c>
      <c r="Q3849" s="105">
        <f t="shared" si="745"/>
        <v>0</v>
      </c>
      <c r="R3849" s="105">
        <f t="shared" si="746"/>
        <v>0</v>
      </c>
      <c r="S3849" s="22" t="str">
        <f t="shared" si="749"/>
        <v/>
      </c>
      <c r="T3849" s="92">
        <f t="shared" si="747"/>
        <v>0</v>
      </c>
      <c r="U3849" s="92">
        <f t="shared" si="732"/>
        <v>0</v>
      </c>
      <c r="V3849" s="92">
        <f t="shared" si="733"/>
        <v>0</v>
      </c>
      <c r="W3849" s="92">
        <f t="shared" si="734"/>
        <v>0</v>
      </c>
      <c r="X3849" s="92">
        <f t="shared" si="735"/>
        <v>0</v>
      </c>
      <c r="Y3849" s="92">
        <f t="shared" si="736"/>
        <v>0</v>
      </c>
      <c r="Z3849" s="92">
        <f t="shared" si="737"/>
        <v>0</v>
      </c>
      <c r="AA3849" s="92">
        <f t="shared" si="738"/>
        <v>0</v>
      </c>
      <c r="AB3849" s="92">
        <f t="shared" si="739"/>
        <v>0</v>
      </c>
      <c r="AC3849" s="92">
        <f t="shared" si="740"/>
        <v>0</v>
      </c>
      <c r="AD3849" s="92">
        <f t="shared" si="741"/>
        <v>0</v>
      </c>
      <c r="AE3849" s="92">
        <f t="shared" si="742"/>
        <v>0</v>
      </c>
      <c r="AF3849" s="118">
        <f t="shared" si="748"/>
        <v>0</v>
      </c>
    </row>
    <row r="3850" spans="2:32" ht="21.95" customHeight="1" x14ac:dyDescent="0.25">
      <c r="B3850" s="36" t="str">
        <f>IF(Vendas5!D318="","",Vendas5!D318)</f>
        <v/>
      </c>
      <c r="C3850" s="36" t="str">
        <f>IF(Vendas5!E318="","",Vendas5!E318)</f>
        <v/>
      </c>
      <c r="D3850" s="36" t="str">
        <f>IF(Vendas5!F318="","",Vendas5!F318)</f>
        <v/>
      </c>
      <c r="E3850" s="36" t="str">
        <f>IF(Vendas5!G318="","",Vendas5!G318)</f>
        <v/>
      </c>
      <c r="F3850" s="36" t="str">
        <f>IF(Vendas5!H318="","",Vendas5!H318)</f>
        <v/>
      </c>
      <c r="G3850" s="36" t="str">
        <f>IF(Vendas5!I318="","",Vendas5!I318)</f>
        <v/>
      </c>
      <c r="H3850" s="36" t="str">
        <f>IF(Vendas5!J318="","",Vendas5!J318)</f>
        <v/>
      </c>
      <c r="I3850" s="36" t="str">
        <f>IF(Vendas5!K318="","",Vendas5!K318)</f>
        <v/>
      </c>
      <c r="J3850" s="36" t="str">
        <f>IF(Vendas5!L318="","",Vendas5!L318)</f>
        <v/>
      </c>
      <c r="K3850" s="36" t="str">
        <f>IF(Vendas5!M318="","",Vendas5!M318)</f>
        <v/>
      </c>
      <c r="L3850" s="36" t="str">
        <f>IF(Vendas5!N318="","",Vendas5!N318)</f>
        <v/>
      </c>
      <c r="M3850" s="36" t="str">
        <f>IF(Vendas5!O318="","",Vendas5!O318)</f>
        <v/>
      </c>
      <c r="N3850" s="36" t="str">
        <f>IF(Vendas5!P318="","",Vendas5!P318)</f>
        <v/>
      </c>
      <c r="O3850" s="42">
        <f t="shared" si="743"/>
        <v>0</v>
      </c>
      <c r="P3850" s="105">
        <f t="shared" si="744"/>
        <v>0</v>
      </c>
      <c r="Q3850" s="105">
        <f t="shared" si="745"/>
        <v>0</v>
      </c>
      <c r="R3850" s="105">
        <f t="shared" si="746"/>
        <v>0</v>
      </c>
      <c r="S3850" s="22" t="str">
        <f t="shared" si="749"/>
        <v/>
      </c>
      <c r="T3850" s="92">
        <f t="shared" si="747"/>
        <v>0</v>
      </c>
      <c r="U3850" s="92">
        <f t="shared" si="732"/>
        <v>0</v>
      </c>
      <c r="V3850" s="92">
        <f t="shared" si="733"/>
        <v>0</v>
      </c>
      <c r="W3850" s="92">
        <f t="shared" si="734"/>
        <v>0</v>
      </c>
      <c r="X3850" s="92">
        <f t="shared" si="735"/>
        <v>0</v>
      </c>
      <c r="Y3850" s="92">
        <f t="shared" si="736"/>
        <v>0</v>
      </c>
      <c r="Z3850" s="92">
        <f t="shared" si="737"/>
        <v>0</v>
      </c>
      <c r="AA3850" s="92">
        <f t="shared" si="738"/>
        <v>0</v>
      </c>
      <c r="AB3850" s="92">
        <f t="shared" si="739"/>
        <v>0</v>
      </c>
      <c r="AC3850" s="92">
        <f t="shared" si="740"/>
        <v>0</v>
      </c>
      <c r="AD3850" s="92">
        <f t="shared" si="741"/>
        <v>0</v>
      </c>
      <c r="AE3850" s="92">
        <f t="shared" si="742"/>
        <v>0</v>
      </c>
      <c r="AF3850" s="118">
        <f t="shared" si="748"/>
        <v>0</v>
      </c>
    </row>
    <row r="3851" spans="2:32" ht="21.95" customHeight="1" x14ac:dyDescent="0.25">
      <c r="B3851" s="36" t="str">
        <f>IF(Vendas5!D319="","",Vendas5!D319)</f>
        <v/>
      </c>
      <c r="C3851" s="36" t="str">
        <f>IF(Vendas5!E319="","",Vendas5!E319)</f>
        <v/>
      </c>
      <c r="D3851" s="36" t="str">
        <f>IF(Vendas5!F319="","",Vendas5!F319)</f>
        <v/>
      </c>
      <c r="E3851" s="36" t="str">
        <f>IF(Vendas5!G319="","",Vendas5!G319)</f>
        <v/>
      </c>
      <c r="F3851" s="36" t="str">
        <f>IF(Vendas5!H319="","",Vendas5!H319)</f>
        <v/>
      </c>
      <c r="G3851" s="36" t="str">
        <f>IF(Vendas5!I319="","",Vendas5!I319)</f>
        <v/>
      </c>
      <c r="H3851" s="36" t="str">
        <f>IF(Vendas5!J319="","",Vendas5!J319)</f>
        <v/>
      </c>
      <c r="I3851" s="36" t="str">
        <f>IF(Vendas5!K319="","",Vendas5!K319)</f>
        <v/>
      </c>
      <c r="J3851" s="36" t="str">
        <f>IF(Vendas5!L319="","",Vendas5!L319)</f>
        <v/>
      </c>
      <c r="K3851" s="36" t="str">
        <f>IF(Vendas5!M319="","",Vendas5!M319)</f>
        <v/>
      </c>
      <c r="L3851" s="36" t="str">
        <f>IF(Vendas5!N319="","",Vendas5!N319)</f>
        <v/>
      </c>
      <c r="M3851" s="36" t="str">
        <f>IF(Vendas5!O319="","",Vendas5!O319)</f>
        <v/>
      </c>
      <c r="N3851" s="36" t="str">
        <f>IF(Vendas5!P319="","",Vendas5!P319)</f>
        <v/>
      </c>
      <c r="O3851" s="42">
        <f t="shared" si="743"/>
        <v>0</v>
      </c>
      <c r="P3851" s="105">
        <f t="shared" si="744"/>
        <v>0</v>
      </c>
      <c r="Q3851" s="105">
        <f t="shared" si="745"/>
        <v>0</v>
      </c>
      <c r="R3851" s="105">
        <f t="shared" si="746"/>
        <v>0</v>
      </c>
      <c r="S3851" s="22" t="str">
        <f t="shared" si="749"/>
        <v/>
      </c>
      <c r="T3851" s="92">
        <f t="shared" si="747"/>
        <v>0</v>
      </c>
      <c r="U3851" s="92">
        <f t="shared" si="732"/>
        <v>0</v>
      </c>
      <c r="V3851" s="92">
        <f t="shared" si="733"/>
        <v>0</v>
      </c>
      <c r="W3851" s="92">
        <f t="shared" si="734"/>
        <v>0</v>
      </c>
      <c r="X3851" s="92">
        <f t="shared" si="735"/>
        <v>0</v>
      </c>
      <c r="Y3851" s="92">
        <f t="shared" si="736"/>
        <v>0</v>
      </c>
      <c r="Z3851" s="92">
        <f t="shared" si="737"/>
        <v>0</v>
      </c>
      <c r="AA3851" s="92">
        <f t="shared" si="738"/>
        <v>0</v>
      </c>
      <c r="AB3851" s="92">
        <f t="shared" si="739"/>
        <v>0</v>
      </c>
      <c r="AC3851" s="92">
        <f t="shared" si="740"/>
        <v>0</v>
      </c>
      <c r="AD3851" s="92">
        <f t="shared" si="741"/>
        <v>0</v>
      </c>
      <c r="AE3851" s="92">
        <f t="shared" si="742"/>
        <v>0</v>
      </c>
      <c r="AF3851" s="118">
        <f t="shared" si="748"/>
        <v>0</v>
      </c>
    </row>
    <row r="3852" spans="2:32" ht="21.95" customHeight="1" x14ac:dyDescent="0.25">
      <c r="B3852" s="36" t="str">
        <f>IF(Vendas5!D320="","",Vendas5!D320)</f>
        <v/>
      </c>
      <c r="C3852" s="36" t="str">
        <f>IF(Vendas5!E320="","",Vendas5!E320)</f>
        <v/>
      </c>
      <c r="D3852" s="36" t="str">
        <f>IF(Vendas5!F320="","",Vendas5!F320)</f>
        <v/>
      </c>
      <c r="E3852" s="36" t="str">
        <f>IF(Vendas5!G320="","",Vendas5!G320)</f>
        <v/>
      </c>
      <c r="F3852" s="36" t="str">
        <f>IF(Vendas5!H320="","",Vendas5!H320)</f>
        <v/>
      </c>
      <c r="G3852" s="36" t="str">
        <f>IF(Vendas5!I320="","",Vendas5!I320)</f>
        <v/>
      </c>
      <c r="H3852" s="36" t="str">
        <f>IF(Vendas5!J320="","",Vendas5!J320)</f>
        <v/>
      </c>
      <c r="I3852" s="36" t="str">
        <f>IF(Vendas5!K320="","",Vendas5!K320)</f>
        <v/>
      </c>
      <c r="J3852" s="36" t="str">
        <f>IF(Vendas5!L320="","",Vendas5!L320)</f>
        <v/>
      </c>
      <c r="K3852" s="36" t="str">
        <f>IF(Vendas5!M320="","",Vendas5!M320)</f>
        <v/>
      </c>
      <c r="L3852" s="36" t="str">
        <f>IF(Vendas5!N320="","",Vendas5!N320)</f>
        <v/>
      </c>
      <c r="M3852" s="36" t="str">
        <f>IF(Vendas5!O320="","",Vendas5!O320)</f>
        <v/>
      </c>
      <c r="N3852" s="36" t="str">
        <f>IF(Vendas5!P320="","",Vendas5!P320)</f>
        <v/>
      </c>
      <c r="O3852" s="42">
        <f t="shared" si="743"/>
        <v>0</v>
      </c>
      <c r="P3852" s="105">
        <f t="shared" si="744"/>
        <v>0</v>
      </c>
      <c r="Q3852" s="105">
        <f t="shared" si="745"/>
        <v>0</v>
      </c>
      <c r="R3852" s="105">
        <f t="shared" si="746"/>
        <v>0</v>
      </c>
      <c r="S3852" s="22" t="str">
        <f t="shared" si="749"/>
        <v/>
      </c>
      <c r="T3852" s="92">
        <f t="shared" si="747"/>
        <v>0</v>
      </c>
      <c r="U3852" s="92">
        <f t="shared" si="732"/>
        <v>0</v>
      </c>
      <c r="V3852" s="92">
        <f t="shared" si="733"/>
        <v>0</v>
      </c>
      <c r="W3852" s="92">
        <f t="shared" si="734"/>
        <v>0</v>
      </c>
      <c r="X3852" s="92">
        <f t="shared" si="735"/>
        <v>0</v>
      </c>
      <c r="Y3852" s="92">
        <f t="shared" si="736"/>
        <v>0</v>
      </c>
      <c r="Z3852" s="92">
        <f t="shared" si="737"/>
        <v>0</v>
      </c>
      <c r="AA3852" s="92">
        <f t="shared" si="738"/>
        <v>0</v>
      </c>
      <c r="AB3852" s="92">
        <f t="shared" si="739"/>
        <v>0</v>
      </c>
      <c r="AC3852" s="92">
        <f t="shared" si="740"/>
        <v>0</v>
      </c>
      <c r="AD3852" s="92">
        <f t="shared" si="741"/>
        <v>0</v>
      </c>
      <c r="AE3852" s="92">
        <f t="shared" si="742"/>
        <v>0</v>
      </c>
      <c r="AF3852" s="118">
        <f t="shared" si="748"/>
        <v>0</v>
      </c>
    </row>
    <row r="3853" spans="2:32" ht="21.95" customHeight="1" x14ac:dyDescent="0.25">
      <c r="B3853" s="36" t="str">
        <f>IF(Vendas5!D321="","",Vendas5!D321)</f>
        <v/>
      </c>
      <c r="C3853" s="36" t="str">
        <f>IF(Vendas5!E321="","",Vendas5!E321)</f>
        <v/>
      </c>
      <c r="D3853" s="36" t="str">
        <f>IF(Vendas5!F321="","",Vendas5!F321)</f>
        <v/>
      </c>
      <c r="E3853" s="36" t="str">
        <f>IF(Vendas5!G321="","",Vendas5!G321)</f>
        <v/>
      </c>
      <c r="F3853" s="36" t="str">
        <f>IF(Vendas5!H321="","",Vendas5!H321)</f>
        <v/>
      </c>
      <c r="G3853" s="36" t="str">
        <f>IF(Vendas5!I321="","",Vendas5!I321)</f>
        <v/>
      </c>
      <c r="H3853" s="36" t="str">
        <f>IF(Vendas5!J321="","",Vendas5!J321)</f>
        <v/>
      </c>
      <c r="I3853" s="36" t="str">
        <f>IF(Vendas5!K321="","",Vendas5!K321)</f>
        <v/>
      </c>
      <c r="J3853" s="36" t="str">
        <f>IF(Vendas5!L321="","",Vendas5!L321)</f>
        <v/>
      </c>
      <c r="K3853" s="36" t="str">
        <f>IF(Vendas5!M321="","",Vendas5!M321)</f>
        <v/>
      </c>
      <c r="L3853" s="36" t="str">
        <f>IF(Vendas5!N321="","",Vendas5!N321)</f>
        <v/>
      </c>
      <c r="M3853" s="36" t="str">
        <f>IF(Vendas5!O321="","",Vendas5!O321)</f>
        <v/>
      </c>
      <c r="N3853" s="36" t="str">
        <f>IF(Vendas5!P321="","",Vendas5!P321)</f>
        <v/>
      </c>
      <c r="O3853" s="42">
        <f t="shared" si="743"/>
        <v>0</v>
      </c>
      <c r="P3853" s="105">
        <f t="shared" si="744"/>
        <v>0</v>
      </c>
      <c r="Q3853" s="105">
        <f t="shared" si="745"/>
        <v>0</v>
      </c>
      <c r="R3853" s="105">
        <f t="shared" si="746"/>
        <v>0</v>
      </c>
      <c r="S3853" s="22" t="str">
        <f t="shared" si="749"/>
        <v/>
      </c>
      <c r="T3853" s="92">
        <f t="shared" si="747"/>
        <v>0</v>
      </c>
      <c r="U3853" s="92">
        <f t="shared" si="732"/>
        <v>0</v>
      </c>
      <c r="V3853" s="92">
        <f t="shared" si="733"/>
        <v>0</v>
      </c>
      <c r="W3853" s="92">
        <f t="shared" si="734"/>
        <v>0</v>
      </c>
      <c r="X3853" s="92">
        <f t="shared" si="735"/>
        <v>0</v>
      </c>
      <c r="Y3853" s="92">
        <f t="shared" si="736"/>
        <v>0</v>
      </c>
      <c r="Z3853" s="92">
        <f t="shared" si="737"/>
        <v>0</v>
      </c>
      <c r="AA3853" s="92">
        <f t="shared" si="738"/>
        <v>0</v>
      </c>
      <c r="AB3853" s="92">
        <f t="shared" si="739"/>
        <v>0</v>
      </c>
      <c r="AC3853" s="92">
        <f t="shared" si="740"/>
        <v>0</v>
      </c>
      <c r="AD3853" s="92">
        <f t="shared" si="741"/>
        <v>0</v>
      </c>
      <c r="AE3853" s="92">
        <f t="shared" si="742"/>
        <v>0</v>
      </c>
      <c r="AF3853" s="118">
        <f t="shared" si="748"/>
        <v>0</v>
      </c>
    </row>
    <row r="3854" spans="2:32" ht="21.95" customHeight="1" x14ac:dyDescent="0.25">
      <c r="B3854" s="36" t="str">
        <f>IF(Vendas5!D322="","",Vendas5!D322)</f>
        <v/>
      </c>
      <c r="C3854" s="36" t="str">
        <f>IF(Vendas5!E322="","",Vendas5!E322)</f>
        <v/>
      </c>
      <c r="D3854" s="36" t="str">
        <f>IF(Vendas5!F322="","",Vendas5!F322)</f>
        <v/>
      </c>
      <c r="E3854" s="36" t="str">
        <f>IF(Vendas5!G322="","",Vendas5!G322)</f>
        <v/>
      </c>
      <c r="F3854" s="36" t="str">
        <f>IF(Vendas5!H322="","",Vendas5!H322)</f>
        <v/>
      </c>
      <c r="G3854" s="36" t="str">
        <f>IF(Vendas5!I322="","",Vendas5!I322)</f>
        <v/>
      </c>
      <c r="H3854" s="36" t="str">
        <f>IF(Vendas5!J322="","",Vendas5!J322)</f>
        <v/>
      </c>
      <c r="I3854" s="36" t="str">
        <f>IF(Vendas5!K322="","",Vendas5!K322)</f>
        <v/>
      </c>
      <c r="J3854" s="36" t="str">
        <f>IF(Vendas5!L322="","",Vendas5!L322)</f>
        <v/>
      </c>
      <c r="K3854" s="36" t="str">
        <f>IF(Vendas5!M322="","",Vendas5!M322)</f>
        <v/>
      </c>
      <c r="L3854" s="36" t="str">
        <f>IF(Vendas5!N322="","",Vendas5!N322)</f>
        <v/>
      </c>
      <c r="M3854" s="36" t="str">
        <f>IF(Vendas5!O322="","",Vendas5!O322)</f>
        <v/>
      </c>
      <c r="N3854" s="36" t="str">
        <f>IF(Vendas5!P322="","",Vendas5!P322)</f>
        <v/>
      </c>
      <c r="O3854" s="42">
        <f t="shared" si="743"/>
        <v>0</v>
      </c>
      <c r="P3854" s="105">
        <f t="shared" si="744"/>
        <v>0</v>
      </c>
      <c r="Q3854" s="105">
        <f t="shared" si="745"/>
        <v>0</v>
      </c>
      <c r="R3854" s="105">
        <f t="shared" si="746"/>
        <v>0</v>
      </c>
      <c r="S3854" s="22" t="str">
        <f t="shared" si="749"/>
        <v/>
      </c>
      <c r="T3854" s="92">
        <f t="shared" si="747"/>
        <v>0</v>
      </c>
      <c r="U3854" s="92">
        <f t="shared" si="732"/>
        <v>0</v>
      </c>
      <c r="V3854" s="92">
        <f t="shared" si="733"/>
        <v>0</v>
      </c>
      <c r="W3854" s="92">
        <f t="shared" si="734"/>
        <v>0</v>
      </c>
      <c r="X3854" s="92">
        <f t="shared" si="735"/>
        <v>0</v>
      </c>
      <c r="Y3854" s="92">
        <f t="shared" si="736"/>
        <v>0</v>
      </c>
      <c r="Z3854" s="92">
        <f t="shared" si="737"/>
        <v>0</v>
      </c>
      <c r="AA3854" s="92">
        <f t="shared" si="738"/>
        <v>0</v>
      </c>
      <c r="AB3854" s="92">
        <f t="shared" si="739"/>
        <v>0</v>
      </c>
      <c r="AC3854" s="92">
        <f t="shared" si="740"/>
        <v>0</v>
      </c>
      <c r="AD3854" s="92">
        <f t="shared" si="741"/>
        <v>0</v>
      </c>
      <c r="AE3854" s="92">
        <f t="shared" si="742"/>
        <v>0</v>
      </c>
      <c r="AF3854" s="118">
        <f t="shared" si="748"/>
        <v>0</v>
      </c>
    </row>
    <row r="3855" spans="2:32" ht="21.95" customHeight="1" x14ac:dyDescent="0.25">
      <c r="B3855" s="36" t="str">
        <f>IF(Vendas5!D323="","",Vendas5!D323)</f>
        <v/>
      </c>
      <c r="C3855" s="36" t="str">
        <f>IF(Vendas5!E323="","",Vendas5!E323)</f>
        <v/>
      </c>
      <c r="D3855" s="36" t="str">
        <f>IF(Vendas5!F323="","",Vendas5!F323)</f>
        <v/>
      </c>
      <c r="E3855" s="36" t="str">
        <f>IF(Vendas5!G323="","",Vendas5!G323)</f>
        <v/>
      </c>
      <c r="F3855" s="36" t="str">
        <f>IF(Vendas5!H323="","",Vendas5!H323)</f>
        <v/>
      </c>
      <c r="G3855" s="36" t="str">
        <f>IF(Vendas5!I323="","",Vendas5!I323)</f>
        <v/>
      </c>
      <c r="H3855" s="36" t="str">
        <f>IF(Vendas5!J323="","",Vendas5!J323)</f>
        <v/>
      </c>
      <c r="I3855" s="36" t="str">
        <f>IF(Vendas5!K323="","",Vendas5!K323)</f>
        <v/>
      </c>
      <c r="J3855" s="36" t="str">
        <f>IF(Vendas5!L323="","",Vendas5!L323)</f>
        <v/>
      </c>
      <c r="K3855" s="36" t="str">
        <f>IF(Vendas5!M323="","",Vendas5!M323)</f>
        <v/>
      </c>
      <c r="L3855" s="36" t="str">
        <f>IF(Vendas5!N323="","",Vendas5!N323)</f>
        <v/>
      </c>
      <c r="M3855" s="36" t="str">
        <f>IF(Vendas5!O323="","",Vendas5!O323)</f>
        <v/>
      </c>
      <c r="N3855" s="36" t="str">
        <f>IF(Vendas5!P323="","",Vendas5!P323)</f>
        <v/>
      </c>
      <c r="O3855" s="42">
        <f t="shared" si="743"/>
        <v>0</v>
      </c>
      <c r="P3855" s="105">
        <f t="shared" si="744"/>
        <v>0</v>
      </c>
      <c r="Q3855" s="105">
        <f t="shared" si="745"/>
        <v>0</v>
      </c>
      <c r="R3855" s="105">
        <f t="shared" si="746"/>
        <v>0</v>
      </c>
      <c r="S3855" s="22" t="str">
        <f t="shared" si="749"/>
        <v/>
      </c>
      <c r="T3855" s="92">
        <f t="shared" si="747"/>
        <v>0</v>
      </c>
      <c r="U3855" s="92">
        <f t="shared" si="732"/>
        <v>0</v>
      </c>
      <c r="V3855" s="92">
        <f t="shared" si="733"/>
        <v>0</v>
      </c>
      <c r="W3855" s="92">
        <f t="shared" si="734"/>
        <v>0</v>
      </c>
      <c r="X3855" s="92">
        <f t="shared" si="735"/>
        <v>0</v>
      </c>
      <c r="Y3855" s="92">
        <f t="shared" si="736"/>
        <v>0</v>
      </c>
      <c r="Z3855" s="92">
        <f t="shared" si="737"/>
        <v>0</v>
      </c>
      <c r="AA3855" s="92">
        <f t="shared" si="738"/>
        <v>0</v>
      </c>
      <c r="AB3855" s="92">
        <f t="shared" si="739"/>
        <v>0</v>
      </c>
      <c r="AC3855" s="92">
        <f t="shared" si="740"/>
        <v>0</v>
      </c>
      <c r="AD3855" s="92">
        <f t="shared" si="741"/>
        <v>0</v>
      </c>
      <c r="AE3855" s="92">
        <f t="shared" si="742"/>
        <v>0</v>
      </c>
      <c r="AF3855" s="118">
        <f t="shared" si="748"/>
        <v>0</v>
      </c>
    </row>
    <row r="3856" spans="2:32" ht="21.95" customHeight="1" x14ac:dyDescent="0.25">
      <c r="B3856" s="36" t="str">
        <f>IF(Vendas5!D324="","",Vendas5!D324)</f>
        <v/>
      </c>
      <c r="C3856" s="36" t="str">
        <f>IF(Vendas5!E324="","",Vendas5!E324)</f>
        <v/>
      </c>
      <c r="D3856" s="36" t="str">
        <f>IF(Vendas5!F324="","",Vendas5!F324)</f>
        <v/>
      </c>
      <c r="E3856" s="36" t="str">
        <f>IF(Vendas5!G324="","",Vendas5!G324)</f>
        <v/>
      </c>
      <c r="F3856" s="36" t="str">
        <f>IF(Vendas5!H324="","",Vendas5!H324)</f>
        <v/>
      </c>
      <c r="G3856" s="36" t="str">
        <f>IF(Vendas5!I324="","",Vendas5!I324)</f>
        <v/>
      </c>
      <c r="H3856" s="36" t="str">
        <f>IF(Vendas5!J324="","",Vendas5!J324)</f>
        <v/>
      </c>
      <c r="I3856" s="36" t="str">
        <f>IF(Vendas5!K324="","",Vendas5!K324)</f>
        <v/>
      </c>
      <c r="J3856" s="36" t="str">
        <f>IF(Vendas5!L324="","",Vendas5!L324)</f>
        <v/>
      </c>
      <c r="K3856" s="36" t="str">
        <f>IF(Vendas5!M324="","",Vendas5!M324)</f>
        <v/>
      </c>
      <c r="L3856" s="36" t="str">
        <f>IF(Vendas5!N324="","",Vendas5!N324)</f>
        <v/>
      </c>
      <c r="M3856" s="36" t="str">
        <f>IF(Vendas5!O324="","",Vendas5!O324)</f>
        <v/>
      </c>
      <c r="N3856" s="36" t="str">
        <f>IF(Vendas5!P324="","",Vendas5!P324)</f>
        <v/>
      </c>
      <c r="O3856" s="42">
        <f t="shared" si="743"/>
        <v>0</v>
      </c>
      <c r="P3856" s="105">
        <f t="shared" si="744"/>
        <v>0</v>
      </c>
      <c r="Q3856" s="105">
        <f t="shared" si="745"/>
        <v>0</v>
      </c>
      <c r="R3856" s="105">
        <f t="shared" si="746"/>
        <v>0</v>
      </c>
      <c r="S3856" s="22" t="str">
        <f t="shared" si="749"/>
        <v/>
      </c>
      <c r="T3856" s="92">
        <f t="shared" si="747"/>
        <v>0</v>
      </c>
      <c r="U3856" s="92">
        <f t="shared" si="732"/>
        <v>0</v>
      </c>
      <c r="V3856" s="92">
        <f t="shared" si="733"/>
        <v>0</v>
      </c>
      <c r="W3856" s="92">
        <f t="shared" si="734"/>
        <v>0</v>
      </c>
      <c r="X3856" s="92">
        <f t="shared" si="735"/>
        <v>0</v>
      </c>
      <c r="Y3856" s="92">
        <f t="shared" si="736"/>
        <v>0</v>
      </c>
      <c r="Z3856" s="92">
        <f t="shared" si="737"/>
        <v>0</v>
      </c>
      <c r="AA3856" s="92">
        <f t="shared" si="738"/>
        <v>0</v>
      </c>
      <c r="AB3856" s="92">
        <f t="shared" si="739"/>
        <v>0</v>
      </c>
      <c r="AC3856" s="92">
        <f t="shared" si="740"/>
        <v>0</v>
      </c>
      <c r="AD3856" s="92">
        <f t="shared" si="741"/>
        <v>0</v>
      </c>
      <c r="AE3856" s="92">
        <f t="shared" si="742"/>
        <v>0</v>
      </c>
      <c r="AF3856" s="118">
        <f t="shared" si="748"/>
        <v>0</v>
      </c>
    </row>
    <row r="3857" spans="2:32" ht="21.95" customHeight="1" x14ac:dyDescent="0.25">
      <c r="B3857" s="36" t="str">
        <f>IF(Vendas5!D325="","",Vendas5!D325)</f>
        <v/>
      </c>
      <c r="C3857" s="36" t="str">
        <f>IF(Vendas5!E325="","",Vendas5!E325)</f>
        <v/>
      </c>
      <c r="D3857" s="36" t="str">
        <f>IF(Vendas5!F325="","",Vendas5!F325)</f>
        <v/>
      </c>
      <c r="E3857" s="36" t="str">
        <f>IF(Vendas5!G325="","",Vendas5!G325)</f>
        <v/>
      </c>
      <c r="F3857" s="36" t="str">
        <f>IF(Vendas5!H325="","",Vendas5!H325)</f>
        <v/>
      </c>
      <c r="G3857" s="36" t="str">
        <f>IF(Vendas5!I325="","",Vendas5!I325)</f>
        <v/>
      </c>
      <c r="H3857" s="36" t="str">
        <f>IF(Vendas5!J325="","",Vendas5!J325)</f>
        <v/>
      </c>
      <c r="I3857" s="36" t="str">
        <f>IF(Vendas5!K325="","",Vendas5!K325)</f>
        <v/>
      </c>
      <c r="J3857" s="36" t="str">
        <f>IF(Vendas5!L325="","",Vendas5!L325)</f>
        <v/>
      </c>
      <c r="K3857" s="36" t="str">
        <f>IF(Vendas5!M325="","",Vendas5!M325)</f>
        <v/>
      </c>
      <c r="L3857" s="36" t="str">
        <f>IF(Vendas5!N325="","",Vendas5!N325)</f>
        <v/>
      </c>
      <c r="M3857" s="36" t="str">
        <f>IF(Vendas5!O325="","",Vendas5!O325)</f>
        <v/>
      </c>
      <c r="N3857" s="36" t="str">
        <f>IF(Vendas5!P325="","",Vendas5!P325)</f>
        <v/>
      </c>
      <c r="O3857" s="42">
        <f t="shared" si="743"/>
        <v>0</v>
      </c>
      <c r="P3857" s="105">
        <f t="shared" si="744"/>
        <v>0</v>
      </c>
      <c r="Q3857" s="105">
        <f t="shared" si="745"/>
        <v>0</v>
      </c>
      <c r="R3857" s="105">
        <f t="shared" si="746"/>
        <v>0</v>
      </c>
      <c r="S3857" s="22" t="str">
        <f t="shared" si="749"/>
        <v/>
      </c>
      <c r="T3857" s="92">
        <f t="shared" si="747"/>
        <v>0</v>
      </c>
      <c r="U3857" s="92">
        <f t="shared" si="732"/>
        <v>0</v>
      </c>
      <c r="V3857" s="92">
        <f t="shared" si="733"/>
        <v>0</v>
      </c>
      <c r="W3857" s="92">
        <f t="shared" si="734"/>
        <v>0</v>
      </c>
      <c r="X3857" s="92">
        <f t="shared" si="735"/>
        <v>0</v>
      </c>
      <c r="Y3857" s="92">
        <f t="shared" si="736"/>
        <v>0</v>
      </c>
      <c r="Z3857" s="92">
        <f t="shared" si="737"/>
        <v>0</v>
      </c>
      <c r="AA3857" s="92">
        <f t="shared" si="738"/>
        <v>0</v>
      </c>
      <c r="AB3857" s="92">
        <f t="shared" si="739"/>
        <v>0</v>
      </c>
      <c r="AC3857" s="92">
        <f t="shared" si="740"/>
        <v>0</v>
      </c>
      <c r="AD3857" s="92">
        <f t="shared" si="741"/>
        <v>0</v>
      </c>
      <c r="AE3857" s="92">
        <f t="shared" si="742"/>
        <v>0</v>
      </c>
      <c r="AF3857" s="118">
        <f t="shared" si="748"/>
        <v>0</v>
      </c>
    </row>
    <row r="3858" spans="2:32" ht="21.95" customHeight="1" x14ac:dyDescent="0.25">
      <c r="B3858" s="36" t="str">
        <f>IF(Vendas5!D326="","",Vendas5!D326)</f>
        <v/>
      </c>
      <c r="C3858" s="36" t="str">
        <f>IF(Vendas5!E326="","",Vendas5!E326)</f>
        <v/>
      </c>
      <c r="D3858" s="36" t="str">
        <f>IF(Vendas5!F326="","",Vendas5!F326)</f>
        <v/>
      </c>
      <c r="E3858" s="36" t="str">
        <f>IF(Vendas5!G326="","",Vendas5!G326)</f>
        <v/>
      </c>
      <c r="F3858" s="36" t="str">
        <f>IF(Vendas5!H326="","",Vendas5!H326)</f>
        <v/>
      </c>
      <c r="G3858" s="36" t="str">
        <f>IF(Vendas5!I326="","",Vendas5!I326)</f>
        <v/>
      </c>
      <c r="H3858" s="36" t="str">
        <f>IF(Vendas5!J326="","",Vendas5!J326)</f>
        <v/>
      </c>
      <c r="I3858" s="36" t="str">
        <f>IF(Vendas5!K326="","",Vendas5!K326)</f>
        <v/>
      </c>
      <c r="J3858" s="36" t="str">
        <f>IF(Vendas5!L326="","",Vendas5!L326)</f>
        <v/>
      </c>
      <c r="K3858" s="36" t="str">
        <f>IF(Vendas5!M326="","",Vendas5!M326)</f>
        <v/>
      </c>
      <c r="L3858" s="36" t="str">
        <f>IF(Vendas5!N326="","",Vendas5!N326)</f>
        <v/>
      </c>
      <c r="M3858" s="36" t="str">
        <f>IF(Vendas5!O326="","",Vendas5!O326)</f>
        <v/>
      </c>
      <c r="N3858" s="36" t="str">
        <f>IF(Vendas5!P326="","",Vendas5!P326)</f>
        <v/>
      </c>
      <c r="O3858" s="42">
        <f t="shared" si="743"/>
        <v>0</v>
      </c>
      <c r="P3858" s="105">
        <f t="shared" si="744"/>
        <v>0</v>
      </c>
      <c r="Q3858" s="105">
        <f t="shared" si="745"/>
        <v>0</v>
      </c>
      <c r="R3858" s="105">
        <f t="shared" si="746"/>
        <v>0</v>
      </c>
      <c r="S3858" s="22" t="str">
        <f t="shared" si="749"/>
        <v/>
      </c>
      <c r="T3858" s="92">
        <f t="shared" si="747"/>
        <v>0</v>
      </c>
      <c r="U3858" s="92">
        <f t="shared" si="732"/>
        <v>0</v>
      </c>
      <c r="V3858" s="92">
        <f t="shared" si="733"/>
        <v>0</v>
      </c>
      <c r="W3858" s="92">
        <f t="shared" si="734"/>
        <v>0</v>
      </c>
      <c r="X3858" s="92">
        <f t="shared" si="735"/>
        <v>0</v>
      </c>
      <c r="Y3858" s="92">
        <f t="shared" si="736"/>
        <v>0</v>
      </c>
      <c r="Z3858" s="92">
        <f t="shared" si="737"/>
        <v>0</v>
      </c>
      <c r="AA3858" s="92">
        <f t="shared" si="738"/>
        <v>0</v>
      </c>
      <c r="AB3858" s="92">
        <f t="shared" si="739"/>
        <v>0</v>
      </c>
      <c r="AC3858" s="92">
        <f t="shared" si="740"/>
        <v>0</v>
      </c>
      <c r="AD3858" s="92">
        <f t="shared" si="741"/>
        <v>0</v>
      </c>
      <c r="AE3858" s="92">
        <f t="shared" si="742"/>
        <v>0</v>
      </c>
      <c r="AF3858" s="118">
        <f t="shared" si="748"/>
        <v>0</v>
      </c>
    </row>
    <row r="3859" spans="2:32" ht="21.95" customHeight="1" x14ac:dyDescent="0.25">
      <c r="B3859" s="36" t="str">
        <f>IF(Vendas5!D327="","",Vendas5!D327)</f>
        <v/>
      </c>
      <c r="C3859" s="36" t="str">
        <f>IF(Vendas5!E327="","",Vendas5!E327)</f>
        <v/>
      </c>
      <c r="D3859" s="36" t="str">
        <f>IF(Vendas5!F327="","",Vendas5!F327)</f>
        <v/>
      </c>
      <c r="E3859" s="36" t="str">
        <f>IF(Vendas5!G327="","",Vendas5!G327)</f>
        <v/>
      </c>
      <c r="F3859" s="36" t="str">
        <f>IF(Vendas5!H327="","",Vendas5!H327)</f>
        <v/>
      </c>
      <c r="G3859" s="36" t="str">
        <f>IF(Vendas5!I327="","",Vendas5!I327)</f>
        <v/>
      </c>
      <c r="H3859" s="36" t="str">
        <f>IF(Vendas5!J327="","",Vendas5!J327)</f>
        <v/>
      </c>
      <c r="I3859" s="36" t="str">
        <f>IF(Vendas5!K327="","",Vendas5!K327)</f>
        <v/>
      </c>
      <c r="J3859" s="36" t="str">
        <f>IF(Vendas5!L327="","",Vendas5!L327)</f>
        <v/>
      </c>
      <c r="K3859" s="36" t="str">
        <f>IF(Vendas5!M327="","",Vendas5!M327)</f>
        <v/>
      </c>
      <c r="L3859" s="36" t="str">
        <f>IF(Vendas5!N327="","",Vendas5!N327)</f>
        <v/>
      </c>
      <c r="M3859" s="36" t="str">
        <f>IF(Vendas5!O327="","",Vendas5!O327)</f>
        <v/>
      </c>
      <c r="N3859" s="36" t="str">
        <f>IF(Vendas5!P327="","",Vendas5!P327)</f>
        <v/>
      </c>
      <c r="O3859" s="42">
        <f t="shared" si="743"/>
        <v>0</v>
      </c>
      <c r="P3859" s="105">
        <f t="shared" si="744"/>
        <v>0</v>
      </c>
      <c r="Q3859" s="105">
        <f t="shared" si="745"/>
        <v>0</v>
      </c>
      <c r="R3859" s="105">
        <f t="shared" si="746"/>
        <v>0</v>
      </c>
      <c r="S3859" s="22" t="str">
        <f t="shared" si="749"/>
        <v/>
      </c>
      <c r="T3859" s="92">
        <f t="shared" si="747"/>
        <v>0</v>
      </c>
      <c r="U3859" s="92">
        <f t="shared" ref="U3859:U3922" si="750">IFERROR(VLOOKUP($B3859,$B$1029:$J$1528,9,0)*D3859,0)</f>
        <v>0</v>
      </c>
      <c r="V3859" s="92">
        <f t="shared" ref="V3859:V3922" si="751">IFERROR(VLOOKUP($B3859,$B$1029:$J$1528,9,0)*E3859,0)</f>
        <v>0</v>
      </c>
      <c r="W3859" s="92">
        <f t="shared" ref="W3859:W3922" si="752">IFERROR(VLOOKUP($B3859,$B$1029:$J$1528,9,0)*F3859,0)</f>
        <v>0</v>
      </c>
      <c r="X3859" s="92">
        <f t="shared" ref="X3859:X3922" si="753">IFERROR(VLOOKUP($B3859,$B$1029:$J$1528,9,0)*G3859,0)</f>
        <v>0</v>
      </c>
      <c r="Y3859" s="92">
        <f t="shared" ref="Y3859:Y3922" si="754">IFERROR(VLOOKUP($B3859,$B$1029:$J$1528,9,0)*H3859,0)</f>
        <v>0</v>
      </c>
      <c r="Z3859" s="92">
        <f t="shared" ref="Z3859:Z3922" si="755">IFERROR(VLOOKUP($B3859,$B$1029:$J$1528,9,0)*I3859,0)</f>
        <v>0</v>
      </c>
      <c r="AA3859" s="92">
        <f t="shared" ref="AA3859:AA3922" si="756">IFERROR(VLOOKUP($B3859,$B$1029:$J$1528,9,0)*J3859,0)</f>
        <v>0</v>
      </c>
      <c r="AB3859" s="92">
        <f t="shared" ref="AB3859:AB3922" si="757">IFERROR(VLOOKUP($B3859,$B$1029:$J$1528,9,0)*K3859,0)</f>
        <v>0</v>
      </c>
      <c r="AC3859" s="92">
        <f t="shared" ref="AC3859:AC3922" si="758">IFERROR(VLOOKUP($B3859,$B$1029:$J$1528,9,0)*L3859,0)</f>
        <v>0</v>
      </c>
      <c r="AD3859" s="92">
        <f t="shared" ref="AD3859:AD3922" si="759">IFERROR(VLOOKUP($B3859,$B$1029:$J$1528,9,0)*M3859,0)</f>
        <v>0</v>
      </c>
      <c r="AE3859" s="92">
        <f t="shared" ref="AE3859:AE3922" si="760">IFERROR(VLOOKUP($B3859,$B$1029:$J$1528,9,0)*N3859,0)</f>
        <v>0</v>
      </c>
      <c r="AF3859" s="118">
        <f t="shared" si="748"/>
        <v>0</v>
      </c>
    </row>
    <row r="3860" spans="2:32" ht="21.95" customHeight="1" x14ac:dyDescent="0.25">
      <c r="B3860" s="36" t="str">
        <f>IF(Vendas5!D328="","",Vendas5!D328)</f>
        <v/>
      </c>
      <c r="C3860" s="36" t="str">
        <f>IF(Vendas5!E328="","",Vendas5!E328)</f>
        <v/>
      </c>
      <c r="D3860" s="36" t="str">
        <f>IF(Vendas5!F328="","",Vendas5!F328)</f>
        <v/>
      </c>
      <c r="E3860" s="36" t="str">
        <f>IF(Vendas5!G328="","",Vendas5!G328)</f>
        <v/>
      </c>
      <c r="F3860" s="36" t="str">
        <f>IF(Vendas5!H328="","",Vendas5!H328)</f>
        <v/>
      </c>
      <c r="G3860" s="36" t="str">
        <f>IF(Vendas5!I328="","",Vendas5!I328)</f>
        <v/>
      </c>
      <c r="H3860" s="36" t="str">
        <f>IF(Vendas5!J328="","",Vendas5!J328)</f>
        <v/>
      </c>
      <c r="I3860" s="36" t="str">
        <f>IF(Vendas5!K328="","",Vendas5!K328)</f>
        <v/>
      </c>
      <c r="J3860" s="36" t="str">
        <f>IF(Vendas5!L328="","",Vendas5!L328)</f>
        <v/>
      </c>
      <c r="K3860" s="36" t="str">
        <f>IF(Vendas5!M328="","",Vendas5!M328)</f>
        <v/>
      </c>
      <c r="L3860" s="36" t="str">
        <f>IF(Vendas5!N328="","",Vendas5!N328)</f>
        <v/>
      </c>
      <c r="M3860" s="36" t="str">
        <f>IF(Vendas5!O328="","",Vendas5!O328)</f>
        <v/>
      </c>
      <c r="N3860" s="36" t="str">
        <f>IF(Vendas5!P328="","",Vendas5!P328)</f>
        <v/>
      </c>
      <c r="O3860" s="42">
        <f t="shared" ref="O3860:O3923" si="761">SUM(C3860:N3860)</f>
        <v>0</v>
      </c>
      <c r="P3860" s="105">
        <f t="shared" ref="P3860:P3923" si="762">IFERROR(VLOOKUP(B3860,$B$1029:$J$1528,9,0)*O3860,0)</f>
        <v>0</v>
      </c>
      <c r="Q3860" s="105">
        <f t="shared" ref="Q3860:Q3923" si="763">IFERROR(VLOOKUP(B3860,$B$1029:$J$1528,5,0)*O3860,0)</f>
        <v>0</v>
      </c>
      <c r="R3860" s="105">
        <f t="shared" ref="R3860:R3923" si="764">IFERROR(VLOOKUP(B3860,$B$1029:$K$1528,10,0)*O3860,0)</f>
        <v>0</v>
      </c>
      <c r="S3860" s="22" t="str">
        <f t="shared" si="749"/>
        <v/>
      </c>
      <c r="T3860" s="92">
        <f t="shared" ref="T3860:T3923" si="765">IFERROR(VLOOKUP($B3860,$B$1029:$J$1528,9,0)*C3860,0)</f>
        <v>0</v>
      </c>
      <c r="U3860" s="92">
        <f t="shared" si="750"/>
        <v>0</v>
      </c>
      <c r="V3860" s="92">
        <f t="shared" si="751"/>
        <v>0</v>
      </c>
      <c r="W3860" s="92">
        <f t="shared" si="752"/>
        <v>0</v>
      </c>
      <c r="X3860" s="92">
        <f t="shared" si="753"/>
        <v>0</v>
      </c>
      <c r="Y3860" s="92">
        <f t="shared" si="754"/>
        <v>0</v>
      </c>
      <c r="Z3860" s="92">
        <f t="shared" si="755"/>
        <v>0</v>
      </c>
      <c r="AA3860" s="92">
        <f t="shared" si="756"/>
        <v>0</v>
      </c>
      <c r="AB3860" s="92">
        <f t="shared" si="757"/>
        <v>0</v>
      </c>
      <c r="AC3860" s="92">
        <f t="shared" si="758"/>
        <v>0</v>
      </c>
      <c r="AD3860" s="92">
        <f t="shared" si="759"/>
        <v>0</v>
      </c>
      <c r="AE3860" s="92">
        <f t="shared" si="760"/>
        <v>0</v>
      </c>
      <c r="AF3860" s="118">
        <f t="shared" ref="AF3860:AF3923" si="766">SUM(T3860:AE3860)</f>
        <v>0</v>
      </c>
    </row>
    <row r="3861" spans="2:32" ht="21.95" customHeight="1" x14ac:dyDescent="0.25">
      <c r="B3861" s="36" t="str">
        <f>IF(Vendas5!D329="","",Vendas5!D329)</f>
        <v/>
      </c>
      <c r="C3861" s="36" t="str">
        <f>IF(Vendas5!E329="","",Vendas5!E329)</f>
        <v/>
      </c>
      <c r="D3861" s="36" t="str">
        <f>IF(Vendas5!F329="","",Vendas5!F329)</f>
        <v/>
      </c>
      <c r="E3861" s="36" t="str">
        <f>IF(Vendas5!G329="","",Vendas5!G329)</f>
        <v/>
      </c>
      <c r="F3861" s="36" t="str">
        <f>IF(Vendas5!H329="","",Vendas5!H329)</f>
        <v/>
      </c>
      <c r="G3861" s="36" t="str">
        <f>IF(Vendas5!I329="","",Vendas5!I329)</f>
        <v/>
      </c>
      <c r="H3861" s="36" t="str">
        <f>IF(Vendas5!J329="","",Vendas5!J329)</f>
        <v/>
      </c>
      <c r="I3861" s="36" t="str">
        <f>IF(Vendas5!K329="","",Vendas5!K329)</f>
        <v/>
      </c>
      <c r="J3861" s="36" t="str">
        <f>IF(Vendas5!L329="","",Vendas5!L329)</f>
        <v/>
      </c>
      <c r="K3861" s="36" t="str">
        <f>IF(Vendas5!M329="","",Vendas5!M329)</f>
        <v/>
      </c>
      <c r="L3861" s="36" t="str">
        <f>IF(Vendas5!N329="","",Vendas5!N329)</f>
        <v/>
      </c>
      <c r="M3861" s="36" t="str">
        <f>IF(Vendas5!O329="","",Vendas5!O329)</f>
        <v/>
      </c>
      <c r="N3861" s="36" t="str">
        <f>IF(Vendas5!P329="","",Vendas5!P329)</f>
        <v/>
      </c>
      <c r="O3861" s="42">
        <f t="shared" si="761"/>
        <v>0</v>
      </c>
      <c r="P3861" s="105">
        <f t="shared" si="762"/>
        <v>0</v>
      </c>
      <c r="Q3861" s="105">
        <f t="shared" si="763"/>
        <v>0</v>
      </c>
      <c r="R3861" s="105">
        <f t="shared" si="764"/>
        <v>0</v>
      </c>
      <c r="S3861" s="22" t="str">
        <f t="shared" si="749"/>
        <v/>
      </c>
      <c r="T3861" s="92">
        <f t="shared" si="765"/>
        <v>0</v>
      </c>
      <c r="U3861" s="92">
        <f t="shared" si="750"/>
        <v>0</v>
      </c>
      <c r="V3861" s="92">
        <f t="shared" si="751"/>
        <v>0</v>
      </c>
      <c r="W3861" s="92">
        <f t="shared" si="752"/>
        <v>0</v>
      </c>
      <c r="X3861" s="92">
        <f t="shared" si="753"/>
        <v>0</v>
      </c>
      <c r="Y3861" s="92">
        <f t="shared" si="754"/>
        <v>0</v>
      </c>
      <c r="Z3861" s="92">
        <f t="shared" si="755"/>
        <v>0</v>
      </c>
      <c r="AA3861" s="92">
        <f t="shared" si="756"/>
        <v>0</v>
      </c>
      <c r="AB3861" s="92">
        <f t="shared" si="757"/>
        <v>0</v>
      </c>
      <c r="AC3861" s="92">
        <f t="shared" si="758"/>
        <v>0</v>
      </c>
      <c r="AD3861" s="92">
        <f t="shared" si="759"/>
        <v>0</v>
      </c>
      <c r="AE3861" s="92">
        <f t="shared" si="760"/>
        <v>0</v>
      </c>
      <c r="AF3861" s="118">
        <f t="shared" si="766"/>
        <v>0</v>
      </c>
    </row>
    <row r="3862" spans="2:32" ht="21.95" customHeight="1" x14ac:dyDescent="0.25">
      <c r="B3862" s="36" t="str">
        <f>IF(Vendas5!D330="","",Vendas5!D330)</f>
        <v/>
      </c>
      <c r="C3862" s="36" t="str">
        <f>IF(Vendas5!E330="","",Vendas5!E330)</f>
        <v/>
      </c>
      <c r="D3862" s="36" t="str">
        <f>IF(Vendas5!F330="","",Vendas5!F330)</f>
        <v/>
      </c>
      <c r="E3862" s="36" t="str">
        <f>IF(Vendas5!G330="","",Vendas5!G330)</f>
        <v/>
      </c>
      <c r="F3862" s="36" t="str">
        <f>IF(Vendas5!H330="","",Vendas5!H330)</f>
        <v/>
      </c>
      <c r="G3862" s="36" t="str">
        <f>IF(Vendas5!I330="","",Vendas5!I330)</f>
        <v/>
      </c>
      <c r="H3862" s="36" t="str">
        <f>IF(Vendas5!J330="","",Vendas5!J330)</f>
        <v/>
      </c>
      <c r="I3862" s="36" t="str">
        <f>IF(Vendas5!K330="","",Vendas5!K330)</f>
        <v/>
      </c>
      <c r="J3862" s="36" t="str">
        <f>IF(Vendas5!L330="","",Vendas5!L330)</f>
        <v/>
      </c>
      <c r="K3862" s="36" t="str">
        <f>IF(Vendas5!M330="","",Vendas5!M330)</f>
        <v/>
      </c>
      <c r="L3862" s="36" t="str">
        <f>IF(Vendas5!N330="","",Vendas5!N330)</f>
        <v/>
      </c>
      <c r="M3862" s="36" t="str">
        <f>IF(Vendas5!O330="","",Vendas5!O330)</f>
        <v/>
      </c>
      <c r="N3862" s="36" t="str">
        <f>IF(Vendas5!P330="","",Vendas5!P330)</f>
        <v/>
      </c>
      <c r="O3862" s="42">
        <f t="shared" si="761"/>
        <v>0</v>
      </c>
      <c r="P3862" s="105">
        <f t="shared" si="762"/>
        <v>0</v>
      </c>
      <c r="Q3862" s="105">
        <f t="shared" si="763"/>
        <v>0</v>
      </c>
      <c r="R3862" s="105">
        <f t="shared" si="764"/>
        <v>0</v>
      </c>
      <c r="S3862" s="22" t="str">
        <f t="shared" si="749"/>
        <v/>
      </c>
      <c r="T3862" s="92">
        <f t="shared" si="765"/>
        <v>0</v>
      </c>
      <c r="U3862" s="92">
        <f t="shared" si="750"/>
        <v>0</v>
      </c>
      <c r="V3862" s="92">
        <f t="shared" si="751"/>
        <v>0</v>
      </c>
      <c r="W3862" s="92">
        <f t="shared" si="752"/>
        <v>0</v>
      </c>
      <c r="X3862" s="92">
        <f t="shared" si="753"/>
        <v>0</v>
      </c>
      <c r="Y3862" s="92">
        <f t="shared" si="754"/>
        <v>0</v>
      </c>
      <c r="Z3862" s="92">
        <f t="shared" si="755"/>
        <v>0</v>
      </c>
      <c r="AA3862" s="92">
        <f t="shared" si="756"/>
        <v>0</v>
      </c>
      <c r="AB3862" s="92">
        <f t="shared" si="757"/>
        <v>0</v>
      </c>
      <c r="AC3862" s="92">
        <f t="shared" si="758"/>
        <v>0</v>
      </c>
      <c r="AD3862" s="92">
        <f t="shared" si="759"/>
        <v>0</v>
      </c>
      <c r="AE3862" s="92">
        <f t="shared" si="760"/>
        <v>0</v>
      </c>
      <c r="AF3862" s="118">
        <f t="shared" si="766"/>
        <v>0</v>
      </c>
    </row>
    <row r="3863" spans="2:32" ht="21.95" customHeight="1" x14ac:dyDescent="0.25">
      <c r="B3863" s="36" t="str">
        <f>IF(Vendas5!D331="","",Vendas5!D331)</f>
        <v/>
      </c>
      <c r="C3863" s="36" t="str">
        <f>IF(Vendas5!E331="","",Vendas5!E331)</f>
        <v/>
      </c>
      <c r="D3863" s="36" t="str">
        <f>IF(Vendas5!F331="","",Vendas5!F331)</f>
        <v/>
      </c>
      <c r="E3863" s="36" t="str">
        <f>IF(Vendas5!G331="","",Vendas5!G331)</f>
        <v/>
      </c>
      <c r="F3863" s="36" t="str">
        <f>IF(Vendas5!H331="","",Vendas5!H331)</f>
        <v/>
      </c>
      <c r="G3863" s="36" t="str">
        <f>IF(Vendas5!I331="","",Vendas5!I331)</f>
        <v/>
      </c>
      <c r="H3863" s="36" t="str">
        <f>IF(Vendas5!J331="","",Vendas5!J331)</f>
        <v/>
      </c>
      <c r="I3863" s="36" t="str">
        <f>IF(Vendas5!K331="","",Vendas5!K331)</f>
        <v/>
      </c>
      <c r="J3863" s="36" t="str">
        <f>IF(Vendas5!L331="","",Vendas5!L331)</f>
        <v/>
      </c>
      <c r="K3863" s="36" t="str">
        <f>IF(Vendas5!M331="","",Vendas5!M331)</f>
        <v/>
      </c>
      <c r="L3863" s="36" t="str">
        <f>IF(Vendas5!N331="","",Vendas5!N331)</f>
        <v/>
      </c>
      <c r="M3863" s="36" t="str">
        <f>IF(Vendas5!O331="","",Vendas5!O331)</f>
        <v/>
      </c>
      <c r="N3863" s="36" t="str">
        <f>IF(Vendas5!P331="","",Vendas5!P331)</f>
        <v/>
      </c>
      <c r="O3863" s="42">
        <f t="shared" si="761"/>
        <v>0</v>
      </c>
      <c r="P3863" s="105">
        <f t="shared" si="762"/>
        <v>0</v>
      </c>
      <c r="Q3863" s="105">
        <f t="shared" si="763"/>
        <v>0</v>
      </c>
      <c r="R3863" s="105">
        <f t="shared" si="764"/>
        <v>0</v>
      </c>
      <c r="S3863" s="22" t="str">
        <f t="shared" si="749"/>
        <v/>
      </c>
      <c r="T3863" s="92">
        <f t="shared" si="765"/>
        <v>0</v>
      </c>
      <c r="U3863" s="92">
        <f t="shared" si="750"/>
        <v>0</v>
      </c>
      <c r="V3863" s="92">
        <f t="shared" si="751"/>
        <v>0</v>
      </c>
      <c r="W3863" s="92">
        <f t="shared" si="752"/>
        <v>0</v>
      </c>
      <c r="X3863" s="92">
        <f t="shared" si="753"/>
        <v>0</v>
      </c>
      <c r="Y3863" s="92">
        <f t="shared" si="754"/>
        <v>0</v>
      </c>
      <c r="Z3863" s="92">
        <f t="shared" si="755"/>
        <v>0</v>
      </c>
      <c r="AA3863" s="92">
        <f t="shared" si="756"/>
        <v>0</v>
      </c>
      <c r="AB3863" s="92">
        <f t="shared" si="757"/>
        <v>0</v>
      </c>
      <c r="AC3863" s="92">
        <f t="shared" si="758"/>
        <v>0</v>
      </c>
      <c r="AD3863" s="92">
        <f t="shared" si="759"/>
        <v>0</v>
      </c>
      <c r="AE3863" s="92">
        <f t="shared" si="760"/>
        <v>0</v>
      </c>
      <c r="AF3863" s="118">
        <f t="shared" si="766"/>
        <v>0</v>
      </c>
    </row>
    <row r="3864" spans="2:32" ht="21.95" customHeight="1" x14ac:dyDescent="0.25">
      <c r="B3864" s="36" t="str">
        <f>IF(Vendas5!D332="","",Vendas5!D332)</f>
        <v/>
      </c>
      <c r="C3864" s="36" t="str">
        <f>IF(Vendas5!E332="","",Vendas5!E332)</f>
        <v/>
      </c>
      <c r="D3864" s="36" t="str">
        <f>IF(Vendas5!F332="","",Vendas5!F332)</f>
        <v/>
      </c>
      <c r="E3864" s="36" t="str">
        <f>IF(Vendas5!G332="","",Vendas5!G332)</f>
        <v/>
      </c>
      <c r="F3864" s="36" t="str">
        <f>IF(Vendas5!H332="","",Vendas5!H332)</f>
        <v/>
      </c>
      <c r="G3864" s="36" t="str">
        <f>IF(Vendas5!I332="","",Vendas5!I332)</f>
        <v/>
      </c>
      <c r="H3864" s="36" t="str">
        <f>IF(Vendas5!J332="","",Vendas5!J332)</f>
        <v/>
      </c>
      <c r="I3864" s="36" t="str">
        <f>IF(Vendas5!K332="","",Vendas5!K332)</f>
        <v/>
      </c>
      <c r="J3864" s="36" t="str">
        <f>IF(Vendas5!L332="","",Vendas5!L332)</f>
        <v/>
      </c>
      <c r="K3864" s="36" t="str">
        <f>IF(Vendas5!M332="","",Vendas5!M332)</f>
        <v/>
      </c>
      <c r="L3864" s="36" t="str">
        <f>IF(Vendas5!N332="","",Vendas5!N332)</f>
        <v/>
      </c>
      <c r="M3864" s="36" t="str">
        <f>IF(Vendas5!O332="","",Vendas5!O332)</f>
        <v/>
      </c>
      <c r="N3864" s="36" t="str">
        <f>IF(Vendas5!P332="","",Vendas5!P332)</f>
        <v/>
      </c>
      <c r="O3864" s="42">
        <f t="shared" si="761"/>
        <v>0</v>
      </c>
      <c r="P3864" s="105">
        <f t="shared" si="762"/>
        <v>0</v>
      </c>
      <c r="Q3864" s="105">
        <f t="shared" si="763"/>
        <v>0</v>
      </c>
      <c r="R3864" s="105">
        <f t="shared" si="764"/>
        <v>0</v>
      </c>
      <c r="S3864" s="22" t="str">
        <f t="shared" si="749"/>
        <v/>
      </c>
      <c r="T3864" s="92">
        <f t="shared" si="765"/>
        <v>0</v>
      </c>
      <c r="U3864" s="92">
        <f t="shared" si="750"/>
        <v>0</v>
      </c>
      <c r="V3864" s="92">
        <f t="shared" si="751"/>
        <v>0</v>
      </c>
      <c r="W3864" s="92">
        <f t="shared" si="752"/>
        <v>0</v>
      </c>
      <c r="X3864" s="92">
        <f t="shared" si="753"/>
        <v>0</v>
      </c>
      <c r="Y3864" s="92">
        <f t="shared" si="754"/>
        <v>0</v>
      </c>
      <c r="Z3864" s="92">
        <f t="shared" si="755"/>
        <v>0</v>
      </c>
      <c r="AA3864" s="92">
        <f t="shared" si="756"/>
        <v>0</v>
      </c>
      <c r="AB3864" s="92">
        <f t="shared" si="757"/>
        <v>0</v>
      </c>
      <c r="AC3864" s="92">
        <f t="shared" si="758"/>
        <v>0</v>
      </c>
      <c r="AD3864" s="92">
        <f t="shared" si="759"/>
        <v>0</v>
      </c>
      <c r="AE3864" s="92">
        <f t="shared" si="760"/>
        <v>0</v>
      </c>
      <c r="AF3864" s="118">
        <f t="shared" si="766"/>
        <v>0</v>
      </c>
    </row>
    <row r="3865" spans="2:32" ht="21.95" customHeight="1" x14ac:dyDescent="0.25">
      <c r="B3865" s="36" t="str">
        <f>IF(Vendas5!D333="","",Vendas5!D333)</f>
        <v/>
      </c>
      <c r="C3865" s="36" t="str">
        <f>IF(Vendas5!E333="","",Vendas5!E333)</f>
        <v/>
      </c>
      <c r="D3865" s="36" t="str">
        <f>IF(Vendas5!F333="","",Vendas5!F333)</f>
        <v/>
      </c>
      <c r="E3865" s="36" t="str">
        <f>IF(Vendas5!G333="","",Vendas5!G333)</f>
        <v/>
      </c>
      <c r="F3865" s="36" t="str">
        <f>IF(Vendas5!H333="","",Vendas5!H333)</f>
        <v/>
      </c>
      <c r="G3865" s="36" t="str">
        <f>IF(Vendas5!I333="","",Vendas5!I333)</f>
        <v/>
      </c>
      <c r="H3865" s="36" t="str">
        <f>IF(Vendas5!J333="","",Vendas5!J333)</f>
        <v/>
      </c>
      <c r="I3865" s="36" t="str">
        <f>IF(Vendas5!K333="","",Vendas5!K333)</f>
        <v/>
      </c>
      <c r="J3865" s="36" t="str">
        <f>IF(Vendas5!L333="","",Vendas5!L333)</f>
        <v/>
      </c>
      <c r="K3865" s="36" t="str">
        <f>IF(Vendas5!M333="","",Vendas5!M333)</f>
        <v/>
      </c>
      <c r="L3865" s="36" t="str">
        <f>IF(Vendas5!N333="","",Vendas5!N333)</f>
        <v/>
      </c>
      <c r="M3865" s="36" t="str">
        <f>IF(Vendas5!O333="","",Vendas5!O333)</f>
        <v/>
      </c>
      <c r="N3865" s="36" t="str">
        <f>IF(Vendas5!P333="","",Vendas5!P333)</f>
        <v/>
      </c>
      <c r="O3865" s="42">
        <f t="shared" si="761"/>
        <v>0</v>
      </c>
      <c r="P3865" s="105">
        <f t="shared" si="762"/>
        <v>0</v>
      </c>
      <c r="Q3865" s="105">
        <f t="shared" si="763"/>
        <v>0</v>
      </c>
      <c r="R3865" s="105">
        <f t="shared" si="764"/>
        <v>0</v>
      </c>
      <c r="S3865" s="22" t="str">
        <f t="shared" si="749"/>
        <v/>
      </c>
      <c r="T3865" s="92">
        <f t="shared" si="765"/>
        <v>0</v>
      </c>
      <c r="U3865" s="92">
        <f t="shared" si="750"/>
        <v>0</v>
      </c>
      <c r="V3865" s="92">
        <f t="shared" si="751"/>
        <v>0</v>
      </c>
      <c r="W3865" s="92">
        <f t="shared" si="752"/>
        <v>0</v>
      </c>
      <c r="X3865" s="92">
        <f t="shared" si="753"/>
        <v>0</v>
      </c>
      <c r="Y3865" s="92">
        <f t="shared" si="754"/>
        <v>0</v>
      </c>
      <c r="Z3865" s="92">
        <f t="shared" si="755"/>
        <v>0</v>
      </c>
      <c r="AA3865" s="92">
        <f t="shared" si="756"/>
        <v>0</v>
      </c>
      <c r="AB3865" s="92">
        <f t="shared" si="757"/>
        <v>0</v>
      </c>
      <c r="AC3865" s="92">
        <f t="shared" si="758"/>
        <v>0</v>
      </c>
      <c r="AD3865" s="92">
        <f t="shared" si="759"/>
        <v>0</v>
      </c>
      <c r="AE3865" s="92">
        <f t="shared" si="760"/>
        <v>0</v>
      </c>
      <c r="AF3865" s="118">
        <f t="shared" si="766"/>
        <v>0</v>
      </c>
    </row>
    <row r="3866" spans="2:32" ht="21.95" customHeight="1" x14ac:dyDescent="0.25">
      <c r="B3866" s="36" t="str">
        <f>IF(Vendas5!D334="","",Vendas5!D334)</f>
        <v/>
      </c>
      <c r="C3866" s="36" t="str">
        <f>IF(Vendas5!E334="","",Vendas5!E334)</f>
        <v/>
      </c>
      <c r="D3866" s="36" t="str">
        <f>IF(Vendas5!F334="","",Vendas5!F334)</f>
        <v/>
      </c>
      <c r="E3866" s="36" t="str">
        <f>IF(Vendas5!G334="","",Vendas5!G334)</f>
        <v/>
      </c>
      <c r="F3866" s="36" t="str">
        <f>IF(Vendas5!H334="","",Vendas5!H334)</f>
        <v/>
      </c>
      <c r="G3866" s="36" t="str">
        <f>IF(Vendas5!I334="","",Vendas5!I334)</f>
        <v/>
      </c>
      <c r="H3866" s="36" t="str">
        <f>IF(Vendas5!J334="","",Vendas5!J334)</f>
        <v/>
      </c>
      <c r="I3866" s="36" t="str">
        <f>IF(Vendas5!K334="","",Vendas5!K334)</f>
        <v/>
      </c>
      <c r="J3866" s="36" t="str">
        <f>IF(Vendas5!L334="","",Vendas5!L334)</f>
        <v/>
      </c>
      <c r="K3866" s="36" t="str">
        <f>IF(Vendas5!M334="","",Vendas5!M334)</f>
        <v/>
      </c>
      <c r="L3866" s="36" t="str">
        <f>IF(Vendas5!N334="","",Vendas5!N334)</f>
        <v/>
      </c>
      <c r="M3866" s="36" t="str">
        <f>IF(Vendas5!O334="","",Vendas5!O334)</f>
        <v/>
      </c>
      <c r="N3866" s="36" t="str">
        <f>IF(Vendas5!P334="","",Vendas5!P334)</f>
        <v/>
      </c>
      <c r="O3866" s="42">
        <f t="shared" si="761"/>
        <v>0</v>
      </c>
      <c r="P3866" s="105">
        <f t="shared" si="762"/>
        <v>0</v>
      </c>
      <c r="Q3866" s="105">
        <f t="shared" si="763"/>
        <v>0</v>
      </c>
      <c r="R3866" s="105">
        <f t="shared" si="764"/>
        <v>0</v>
      </c>
      <c r="S3866" s="22" t="str">
        <f t="shared" si="749"/>
        <v/>
      </c>
      <c r="T3866" s="92">
        <f t="shared" si="765"/>
        <v>0</v>
      </c>
      <c r="U3866" s="92">
        <f t="shared" si="750"/>
        <v>0</v>
      </c>
      <c r="V3866" s="92">
        <f t="shared" si="751"/>
        <v>0</v>
      </c>
      <c r="W3866" s="92">
        <f t="shared" si="752"/>
        <v>0</v>
      </c>
      <c r="X3866" s="92">
        <f t="shared" si="753"/>
        <v>0</v>
      </c>
      <c r="Y3866" s="92">
        <f t="shared" si="754"/>
        <v>0</v>
      </c>
      <c r="Z3866" s="92">
        <f t="shared" si="755"/>
        <v>0</v>
      </c>
      <c r="AA3866" s="92">
        <f t="shared" si="756"/>
        <v>0</v>
      </c>
      <c r="AB3866" s="92">
        <f t="shared" si="757"/>
        <v>0</v>
      </c>
      <c r="AC3866" s="92">
        <f t="shared" si="758"/>
        <v>0</v>
      </c>
      <c r="AD3866" s="92">
        <f t="shared" si="759"/>
        <v>0</v>
      </c>
      <c r="AE3866" s="92">
        <f t="shared" si="760"/>
        <v>0</v>
      </c>
      <c r="AF3866" s="118">
        <f t="shared" si="766"/>
        <v>0</v>
      </c>
    </row>
    <row r="3867" spans="2:32" ht="21.95" customHeight="1" x14ac:dyDescent="0.25">
      <c r="B3867" s="36" t="str">
        <f>IF(Vendas5!D335="","",Vendas5!D335)</f>
        <v/>
      </c>
      <c r="C3867" s="36" t="str">
        <f>IF(Vendas5!E335="","",Vendas5!E335)</f>
        <v/>
      </c>
      <c r="D3867" s="36" t="str">
        <f>IF(Vendas5!F335="","",Vendas5!F335)</f>
        <v/>
      </c>
      <c r="E3867" s="36" t="str">
        <f>IF(Vendas5!G335="","",Vendas5!G335)</f>
        <v/>
      </c>
      <c r="F3867" s="36" t="str">
        <f>IF(Vendas5!H335="","",Vendas5!H335)</f>
        <v/>
      </c>
      <c r="G3867" s="36" t="str">
        <f>IF(Vendas5!I335="","",Vendas5!I335)</f>
        <v/>
      </c>
      <c r="H3867" s="36" t="str">
        <f>IF(Vendas5!J335="","",Vendas5!J335)</f>
        <v/>
      </c>
      <c r="I3867" s="36" t="str">
        <f>IF(Vendas5!K335="","",Vendas5!K335)</f>
        <v/>
      </c>
      <c r="J3867" s="36" t="str">
        <f>IF(Vendas5!L335="","",Vendas5!L335)</f>
        <v/>
      </c>
      <c r="K3867" s="36" t="str">
        <f>IF(Vendas5!M335="","",Vendas5!M335)</f>
        <v/>
      </c>
      <c r="L3867" s="36" t="str">
        <f>IF(Vendas5!N335="","",Vendas5!N335)</f>
        <v/>
      </c>
      <c r="M3867" s="36" t="str">
        <f>IF(Vendas5!O335="","",Vendas5!O335)</f>
        <v/>
      </c>
      <c r="N3867" s="36" t="str">
        <f>IF(Vendas5!P335="","",Vendas5!P335)</f>
        <v/>
      </c>
      <c r="O3867" s="42">
        <f t="shared" si="761"/>
        <v>0</v>
      </c>
      <c r="P3867" s="105">
        <f t="shared" si="762"/>
        <v>0</v>
      </c>
      <c r="Q3867" s="105">
        <f t="shared" si="763"/>
        <v>0</v>
      </c>
      <c r="R3867" s="105">
        <f t="shared" si="764"/>
        <v>0</v>
      </c>
      <c r="S3867" s="22" t="str">
        <f t="shared" si="749"/>
        <v/>
      </c>
      <c r="T3867" s="92">
        <f t="shared" si="765"/>
        <v>0</v>
      </c>
      <c r="U3867" s="92">
        <f t="shared" si="750"/>
        <v>0</v>
      </c>
      <c r="V3867" s="92">
        <f t="shared" si="751"/>
        <v>0</v>
      </c>
      <c r="W3867" s="92">
        <f t="shared" si="752"/>
        <v>0</v>
      </c>
      <c r="X3867" s="92">
        <f t="shared" si="753"/>
        <v>0</v>
      </c>
      <c r="Y3867" s="92">
        <f t="shared" si="754"/>
        <v>0</v>
      </c>
      <c r="Z3867" s="92">
        <f t="shared" si="755"/>
        <v>0</v>
      </c>
      <c r="AA3867" s="92">
        <f t="shared" si="756"/>
        <v>0</v>
      </c>
      <c r="AB3867" s="92">
        <f t="shared" si="757"/>
        <v>0</v>
      </c>
      <c r="AC3867" s="92">
        <f t="shared" si="758"/>
        <v>0</v>
      </c>
      <c r="AD3867" s="92">
        <f t="shared" si="759"/>
        <v>0</v>
      </c>
      <c r="AE3867" s="92">
        <f t="shared" si="760"/>
        <v>0</v>
      </c>
      <c r="AF3867" s="118">
        <f t="shared" si="766"/>
        <v>0</v>
      </c>
    </row>
    <row r="3868" spans="2:32" ht="21.95" customHeight="1" x14ac:dyDescent="0.25">
      <c r="B3868" s="36" t="str">
        <f>IF(Vendas5!D336="","",Vendas5!D336)</f>
        <v/>
      </c>
      <c r="C3868" s="36" t="str">
        <f>IF(Vendas5!E336="","",Vendas5!E336)</f>
        <v/>
      </c>
      <c r="D3868" s="36" t="str">
        <f>IF(Vendas5!F336="","",Vendas5!F336)</f>
        <v/>
      </c>
      <c r="E3868" s="36" t="str">
        <f>IF(Vendas5!G336="","",Vendas5!G336)</f>
        <v/>
      </c>
      <c r="F3868" s="36" t="str">
        <f>IF(Vendas5!H336="","",Vendas5!H336)</f>
        <v/>
      </c>
      <c r="G3868" s="36" t="str">
        <f>IF(Vendas5!I336="","",Vendas5!I336)</f>
        <v/>
      </c>
      <c r="H3868" s="36" t="str">
        <f>IF(Vendas5!J336="","",Vendas5!J336)</f>
        <v/>
      </c>
      <c r="I3868" s="36" t="str">
        <f>IF(Vendas5!K336="","",Vendas5!K336)</f>
        <v/>
      </c>
      <c r="J3868" s="36" t="str">
        <f>IF(Vendas5!L336="","",Vendas5!L336)</f>
        <v/>
      </c>
      <c r="K3868" s="36" t="str">
        <f>IF(Vendas5!M336="","",Vendas5!M336)</f>
        <v/>
      </c>
      <c r="L3868" s="36" t="str">
        <f>IF(Vendas5!N336="","",Vendas5!N336)</f>
        <v/>
      </c>
      <c r="M3868" s="36" t="str">
        <f>IF(Vendas5!O336="","",Vendas5!O336)</f>
        <v/>
      </c>
      <c r="N3868" s="36" t="str">
        <f>IF(Vendas5!P336="","",Vendas5!P336)</f>
        <v/>
      </c>
      <c r="O3868" s="42">
        <f t="shared" si="761"/>
        <v>0</v>
      </c>
      <c r="P3868" s="105">
        <f t="shared" si="762"/>
        <v>0</v>
      </c>
      <c r="Q3868" s="105">
        <f t="shared" si="763"/>
        <v>0</v>
      </c>
      <c r="R3868" s="105">
        <f t="shared" si="764"/>
        <v>0</v>
      </c>
      <c r="S3868" s="22" t="str">
        <f t="shared" si="749"/>
        <v/>
      </c>
      <c r="T3868" s="92">
        <f t="shared" si="765"/>
        <v>0</v>
      </c>
      <c r="U3868" s="92">
        <f t="shared" si="750"/>
        <v>0</v>
      </c>
      <c r="V3868" s="92">
        <f t="shared" si="751"/>
        <v>0</v>
      </c>
      <c r="W3868" s="92">
        <f t="shared" si="752"/>
        <v>0</v>
      </c>
      <c r="X3868" s="92">
        <f t="shared" si="753"/>
        <v>0</v>
      </c>
      <c r="Y3868" s="92">
        <f t="shared" si="754"/>
        <v>0</v>
      </c>
      <c r="Z3868" s="92">
        <f t="shared" si="755"/>
        <v>0</v>
      </c>
      <c r="AA3868" s="92">
        <f t="shared" si="756"/>
        <v>0</v>
      </c>
      <c r="AB3868" s="92">
        <f t="shared" si="757"/>
        <v>0</v>
      </c>
      <c r="AC3868" s="92">
        <f t="shared" si="758"/>
        <v>0</v>
      </c>
      <c r="AD3868" s="92">
        <f t="shared" si="759"/>
        <v>0</v>
      </c>
      <c r="AE3868" s="92">
        <f t="shared" si="760"/>
        <v>0</v>
      </c>
      <c r="AF3868" s="118">
        <f t="shared" si="766"/>
        <v>0</v>
      </c>
    </row>
    <row r="3869" spans="2:32" ht="21.95" customHeight="1" x14ac:dyDescent="0.25">
      <c r="B3869" s="36" t="str">
        <f>IF(Vendas5!D337="","",Vendas5!D337)</f>
        <v/>
      </c>
      <c r="C3869" s="36" t="str">
        <f>IF(Vendas5!E337="","",Vendas5!E337)</f>
        <v/>
      </c>
      <c r="D3869" s="36" t="str">
        <f>IF(Vendas5!F337="","",Vendas5!F337)</f>
        <v/>
      </c>
      <c r="E3869" s="36" t="str">
        <f>IF(Vendas5!G337="","",Vendas5!G337)</f>
        <v/>
      </c>
      <c r="F3869" s="36" t="str">
        <f>IF(Vendas5!H337="","",Vendas5!H337)</f>
        <v/>
      </c>
      <c r="G3869" s="36" t="str">
        <f>IF(Vendas5!I337="","",Vendas5!I337)</f>
        <v/>
      </c>
      <c r="H3869" s="36" t="str">
        <f>IF(Vendas5!J337="","",Vendas5!J337)</f>
        <v/>
      </c>
      <c r="I3869" s="36" t="str">
        <f>IF(Vendas5!K337="","",Vendas5!K337)</f>
        <v/>
      </c>
      <c r="J3869" s="36" t="str">
        <f>IF(Vendas5!L337="","",Vendas5!L337)</f>
        <v/>
      </c>
      <c r="K3869" s="36" t="str">
        <f>IF(Vendas5!M337="","",Vendas5!M337)</f>
        <v/>
      </c>
      <c r="L3869" s="36" t="str">
        <f>IF(Vendas5!N337="","",Vendas5!N337)</f>
        <v/>
      </c>
      <c r="M3869" s="36" t="str">
        <f>IF(Vendas5!O337="","",Vendas5!O337)</f>
        <v/>
      </c>
      <c r="N3869" s="36" t="str">
        <f>IF(Vendas5!P337="","",Vendas5!P337)</f>
        <v/>
      </c>
      <c r="O3869" s="42">
        <f t="shared" si="761"/>
        <v>0</v>
      </c>
      <c r="P3869" s="105">
        <f t="shared" si="762"/>
        <v>0</v>
      </c>
      <c r="Q3869" s="105">
        <f t="shared" si="763"/>
        <v>0</v>
      </c>
      <c r="R3869" s="105">
        <f t="shared" si="764"/>
        <v>0</v>
      </c>
      <c r="S3869" s="22" t="str">
        <f t="shared" si="749"/>
        <v/>
      </c>
      <c r="T3869" s="92">
        <f t="shared" si="765"/>
        <v>0</v>
      </c>
      <c r="U3869" s="92">
        <f t="shared" si="750"/>
        <v>0</v>
      </c>
      <c r="V3869" s="92">
        <f t="shared" si="751"/>
        <v>0</v>
      </c>
      <c r="W3869" s="92">
        <f t="shared" si="752"/>
        <v>0</v>
      </c>
      <c r="X3869" s="92">
        <f t="shared" si="753"/>
        <v>0</v>
      </c>
      <c r="Y3869" s="92">
        <f t="shared" si="754"/>
        <v>0</v>
      </c>
      <c r="Z3869" s="92">
        <f t="shared" si="755"/>
        <v>0</v>
      </c>
      <c r="AA3869" s="92">
        <f t="shared" si="756"/>
        <v>0</v>
      </c>
      <c r="AB3869" s="92">
        <f t="shared" si="757"/>
        <v>0</v>
      </c>
      <c r="AC3869" s="92">
        <f t="shared" si="758"/>
        <v>0</v>
      </c>
      <c r="AD3869" s="92">
        <f t="shared" si="759"/>
        <v>0</v>
      </c>
      <c r="AE3869" s="92">
        <f t="shared" si="760"/>
        <v>0</v>
      </c>
      <c r="AF3869" s="118">
        <f t="shared" si="766"/>
        <v>0</v>
      </c>
    </row>
    <row r="3870" spans="2:32" ht="21.95" customHeight="1" x14ac:dyDescent="0.25">
      <c r="B3870" s="36" t="str">
        <f>IF(Vendas5!D338="","",Vendas5!D338)</f>
        <v/>
      </c>
      <c r="C3870" s="36" t="str">
        <f>IF(Vendas5!E338="","",Vendas5!E338)</f>
        <v/>
      </c>
      <c r="D3870" s="36" t="str">
        <f>IF(Vendas5!F338="","",Vendas5!F338)</f>
        <v/>
      </c>
      <c r="E3870" s="36" t="str">
        <f>IF(Vendas5!G338="","",Vendas5!G338)</f>
        <v/>
      </c>
      <c r="F3870" s="36" t="str">
        <f>IF(Vendas5!H338="","",Vendas5!H338)</f>
        <v/>
      </c>
      <c r="G3870" s="36" t="str">
        <f>IF(Vendas5!I338="","",Vendas5!I338)</f>
        <v/>
      </c>
      <c r="H3870" s="36" t="str">
        <f>IF(Vendas5!J338="","",Vendas5!J338)</f>
        <v/>
      </c>
      <c r="I3870" s="36" t="str">
        <f>IF(Vendas5!K338="","",Vendas5!K338)</f>
        <v/>
      </c>
      <c r="J3870" s="36" t="str">
        <f>IF(Vendas5!L338="","",Vendas5!L338)</f>
        <v/>
      </c>
      <c r="K3870" s="36" t="str">
        <f>IF(Vendas5!M338="","",Vendas5!M338)</f>
        <v/>
      </c>
      <c r="L3870" s="36" t="str">
        <f>IF(Vendas5!N338="","",Vendas5!N338)</f>
        <v/>
      </c>
      <c r="M3870" s="36" t="str">
        <f>IF(Vendas5!O338="","",Vendas5!O338)</f>
        <v/>
      </c>
      <c r="N3870" s="36" t="str">
        <f>IF(Vendas5!P338="","",Vendas5!P338)</f>
        <v/>
      </c>
      <c r="O3870" s="42">
        <f t="shared" si="761"/>
        <v>0</v>
      </c>
      <c r="P3870" s="105">
        <f t="shared" si="762"/>
        <v>0</v>
      </c>
      <c r="Q3870" s="105">
        <f t="shared" si="763"/>
        <v>0</v>
      </c>
      <c r="R3870" s="105">
        <f t="shared" si="764"/>
        <v>0</v>
      </c>
      <c r="S3870" s="22" t="str">
        <f t="shared" si="749"/>
        <v/>
      </c>
      <c r="T3870" s="92">
        <f t="shared" si="765"/>
        <v>0</v>
      </c>
      <c r="U3870" s="92">
        <f t="shared" si="750"/>
        <v>0</v>
      </c>
      <c r="V3870" s="92">
        <f t="shared" si="751"/>
        <v>0</v>
      </c>
      <c r="W3870" s="92">
        <f t="shared" si="752"/>
        <v>0</v>
      </c>
      <c r="X3870" s="92">
        <f t="shared" si="753"/>
        <v>0</v>
      </c>
      <c r="Y3870" s="92">
        <f t="shared" si="754"/>
        <v>0</v>
      </c>
      <c r="Z3870" s="92">
        <f t="shared" si="755"/>
        <v>0</v>
      </c>
      <c r="AA3870" s="92">
        <f t="shared" si="756"/>
        <v>0</v>
      </c>
      <c r="AB3870" s="92">
        <f t="shared" si="757"/>
        <v>0</v>
      </c>
      <c r="AC3870" s="92">
        <f t="shared" si="758"/>
        <v>0</v>
      </c>
      <c r="AD3870" s="92">
        <f t="shared" si="759"/>
        <v>0</v>
      </c>
      <c r="AE3870" s="92">
        <f t="shared" si="760"/>
        <v>0</v>
      </c>
      <c r="AF3870" s="118">
        <f t="shared" si="766"/>
        <v>0</v>
      </c>
    </row>
    <row r="3871" spans="2:32" ht="21.95" customHeight="1" x14ac:dyDescent="0.25">
      <c r="B3871" s="36" t="str">
        <f>IF(Vendas5!D339="","",Vendas5!D339)</f>
        <v/>
      </c>
      <c r="C3871" s="36" t="str">
        <f>IF(Vendas5!E339="","",Vendas5!E339)</f>
        <v/>
      </c>
      <c r="D3871" s="36" t="str">
        <f>IF(Vendas5!F339="","",Vendas5!F339)</f>
        <v/>
      </c>
      <c r="E3871" s="36" t="str">
        <f>IF(Vendas5!G339="","",Vendas5!G339)</f>
        <v/>
      </c>
      <c r="F3871" s="36" t="str">
        <f>IF(Vendas5!H339="","",Vendas5!H339)</f>
        <v/>
      </c>
      <c r="G3871" s="36" t="str">
        <f>IF(Vendas5!I339="","",Vendas5!I339)</f>
        <v/>
      </c>
      <c r="H3871" s="36" t="str">
        <f>IF(Vendas5!J339="","",Vendas5!J339)</f>
        <v/>
      </c>
      <c r="I3871" s="36" t="str">
        <f>IF(Vendas5!K339="","",Vendas5!K339)</f>
        <v/>
      </c>
      <c r="J3871" s="36" t="str">
        <f>IF(Vendas5!L339="","",Vendas5!L339)</f>
        <v/>
      </c>
      <c r="K3871" s="36" t="str">
        <f>IF(Vendas5!M339="","",Vendas5!M339)</f>
        <v/>
      </c>
      <c r="L3871" s="36" t="str">
        <f>IF(Vendas5!N339="","",Vendas5!N339)</f>
        <v/>
      </c>
      <c r="M3871" s="36" t="str">
        <f>IF(Vendas5!O339="","",Vendas5!O339)</f>
        <v/>
      </c>
      <c r="N3871" s="36" t="str">
        <f>IF(Vendas5!P339="","",Vendas5!P339)</f>
        <v/>
      </c>
      <c r="O3871" s="42">
        <f t="shared" si="761"/>
        <v>0</v>
      </c>
      <c r="P3871" s="105">
        <f t="shared" si="762"/>
        <v>0</v>
      </c>
      <c r="Q3871" s="105">
        <f t="shared" si="763"/>
        <v>0</v>
      </c>
      <c r="R3871" s="105">
        <f t="shared" si="764"/>
        <v>0</v>
      </c>
      <c r="S3871" s="22" t="str">
        <f t="shared" si="749"/>
        <v/>
      </c>
      <c r="T3871" s="92">
        <f t="shared" si="765"/>
        <v>0</v>
      </c>
      <c r="U3871" s="92">
        <f t="shared" si="750"/>
        <v>0</v>
      </c>
      <c r="V3871" s="92">
        <f t="shared" si="751"/>
        <v>0</v>
      </c>
      <c r="W3871" s="92">
        <f t="shared" si="752"/>
        <v>0</v>
      </c>
      <c r="X3871" s="92">
        <f t="shared" si="753"/>
        <v>0</v>
      </c>
      <c r="Y3871" s="92">
        <f t="shared" si="754"/>
        <v>0</v>
      </c>
      <c r="Z3871" s="92">
        <f t="shared" si="755"/>
        <v>0</v>
      </c>
      <c r="AA3871" s="92">
        <f t="shared" si="756"/>
        <v>0</v>
      </c>
      <c r="AB3871" s="92">
        <f t="shared" si="757"/>
        <v>0</v>
      </c>
      <c r="AC3871" s="92">
        <f t="shared" si="758"/>
        <v>0</v>
      </c>
      <c r="AD3871" s="92">
        <f t="shared" si="759"/>
        <v>0</v>
      </c>
      <c r="AE3871" s="92">
        <f t="shared" si="760"/>
        <v>0</v>
      </c>
      <c r="AF3871" s="118">
        <f t="shared" si="766"/>
        <v>0</v>
      </c>
    </row>
    <row r="3872" spans="2:32" ht="21.95" customHeight="1" x14ac:dyDescent="0.25">
      <c r="B3872" s="36" t="str">
        <f>IF(Vendas5!D340="","",Vendas5!D340)</f>
        <v/>
      </c>
      <c r="C3872" s="36" t="str">
        <f>IF(Vendas5!E340="","",Vendas5!E340)</f>
        <v/>
      </c>
      <c r="D3872" s="36" t="str">
        <f>IF(Vendas5!F340="","",Vendas5!F340)</f>
        <v/>
      </c>
      <c r="E3872" s="36" t="str">
        <f>IF(Vendas5!G340="","",Vendas5!G340)</f>
        <v/>
      </c>
      <c r="F3872" s="36" t="str">
        <f>IF(Vendas5!H340="","",Vendas5!H340)</f>
        <v/>
      </c>
      <c r="G3872" s="36" t="str">
        <f>IF(Vendas5!I340="","",Vendas5!I340)</f>
        <v/>
      </c>
      <c r="H3872" s="36" t="str">
        <f>IF(Vendas5!J340="","",Vendas5!J340)</f>
        <v/>
      </c>
      <c r="I3872" s="36" t="str">
        <f>IF(Vendas5!K340="","",Vendas5!K340)</f>
        <v/>
      </c>
      <c r="J3872" s="36" t="str">
        <f>IF(Vendas5!L340="","",Vendas5!L340)</f>
        <v/>
      </c>
      <c r="K3872" s="36" t="str">
        <f>IF(Vendas5!M340="","",Vendas5!M340)</f>
        <v/>
      </c>
      <c r="L3872" s="36" t="str">
        <f>IF(Vendas5!N340="","",Vendas5!N340)</f>
        <v/>
      </c>
      <c r="M3872" s="36" t="str">
        <f>IF(Vendas5!O340="","",Vendas5!O340)</f>
        <v/>
      </c>
      <c r="N3872" s="36" t="str">
        <f>IF(Vendas5!P340="","",Vendas5!P340)</f>
        <v/>
      </c>
      <c r="O3872" s="42">
        <f t="shared" si="761"/>
        <v>0</v>
      </c>
      <c r="P3872" s="105">
        <f t="shared" si="762"/>
        <v>0</v>
      </c>
      <c r="Q3872" s="105">
        <f t="shared" si="763"/>
        <v>0</v>
      </c>
      <c r="R3872" s="105">
        <f t="shared" si="764"/>
        <v>0</v>
      </c>
      <c r="S3872" s="22" t="str">
        <f t="shared" si="749"/>
        <v/>
      </c>
      <c r="T3872" s="92">
        <f t="shared" si="765"/>
        <v>0</v>
      </c>
      <c r="U3872" s="92">
        <f t="shared" si="750"/>
        <v>0</v>
      </c>
      <c r="V3872" s="92">
        <f t="shared" si="751"/>
        <v>0</v>
      </c>
      <c r="W3872" s="92">
        <f t="shared" si="752"/>
        <v>0</v>
      </c>
      <c r="X3872" s="92">
        <f t="shared" si="753"/>
        <v>0</v>
      </c>
      <c r="Y3872" s="92">
        <f t="shared" si="754"/>
        <v>0</v>
      </c>
      <c r="Z3872" s="92">
        <f t="shared" si="755"/>
        <v>0</v>
      </c>
      <c r="AA3872" s="92">
        <f t="shared" si="756"/>
        <v>0</v>
      </c>
      <c r="AB3872" s="92">
        <f t="shared" si="757"/>
        <v>0</v>
      </c>
      <c r="AC3872" s="92">
        <f t="shared" si="758"/>
        <v>0</v>
      </c>
      <c r="AD3872" s="92">
        <f t="shared" si="759"/>
        <v>0</v>
      </c>
      <c r="AE3872" s="92">
        <f t="shared" si="760"/>
        <v>0</v>
      </c>
      <c r="AF3872" s="118">
        <f t="shared" si="766"/>
        <v>0</v>
      </c>
    </row>
    <row r="3873" spans="2:32" ht="21.95" customHeight="1" x14ac:dyDescent="0.25">
      <c r="B3873" s="36" t="str">
        <f>IF(Vendas5!D341="","",Vendas5!D341)</f>
        <v/>
      </c>
      <c r="C3873" s="36" t="str">
        <f>IF(Vendas5!E341="","",Vendas5!E341)</f>
        <v/>
      </c>
      <c r="D3873" s="36" t="str">
        <f>IF(Vendas5!F341="","",Vendas5!F341)</f>
        <v/>
      </c>
      <c r="E3873" s="36" t="str">
        <f>IF(Vendas5!G341="","",Vendas5!G341)</f>
        <v/>
      </c>
      <c r="F3873" s="36" t="str">
        <f>IF(Vendas5!H341="","",Vendas5!H341)</f>
        <v/>
      </c>
      <c r="G3873" s="36" t="str">
        <f>IF(Vendas5!I341="","",Vendas5!I341)</f>
        <v/>
      </c>
      <c r="H3873" s="36" t="str">
        <f>IF(Vendas5!J341="","",Vendas5!J341)</f>
        <v/>
      </c>
      <c r="I3873" s="36" t="str">
        <f>IF(Vendas5!K341="","",Vendas5!K341)</f>
        <v/>
      </c>
      <c r="J3873" s="36" t="str">
        <f>IF(Vendas5!L341="","",Vendas5!L341)</f>
        <v/>
      </c>
      <c r="K3873" s="36" t="str">
        <f>IF(Vendas5!M341="","",Vendas5!M341)</f>
        <v/>
      </c>
      <c r="L3873" s="36" t="str">
        <f>IF(Vendas5!N341="","",Vendas5!N341)</f>
        <v/>
      </c>
      <c r="M3873" s="36" t="str">
        <f>IF(Vendas5!O341="","",Vendas5!O341)</f>
        <v/>
      </c>
      <c r="N3873" s="36" t="str">
        <f>IF(Vendas5!P341="","",Vendas5!P341)</f>
        <v/>
      </c>
      <c r="O3873" s="42">
        <f t="shared" si="761"/>
        <v>0</v>
      </c>
      <c r="P3873" s="105">
        <f t="shared" si="762"/>
        <v>0</v>
      </c>
      <c r="Q3873" s="105">
        <f t="shared" si="763"/>
        <v>0</v>
      </c>
      <c r="R3873" s="105">
        <f t="shared" si="764"/>
        <v>0</v>
      </c>
      <c r="S3873" s="22" t="str">
        <f t="shared" si="749"/>
        <v/>
      </c>
      <c r="T3873" s="92">
        <f t="shared" si="765"/>
        <v>0</v>
      </c>
      <c r="U3873" s="92">
        <f t="shared" si="750"/>
        <v>0</v>
      </c>
      <c r="V3873" s="92">
        <f t="shared" si="751"/>
        <v>0</v>
      </c>
      <c r="W3873" s="92">
        <f t="shared" si="752"/>
        <v>0</v>
      </c>
      <c r="X3873" s="92">
        <f t="shared" si="753"/>
        <v>0</v>
      </c>
      <c r="Y3873" s="92">
        <f t="shared" si="754"/>
        <v>0</v>
      </c>
      <c r="Z3873" s="92">
        <f t="shared" si="755"/>
        <v>0</v>
      </c>
      <c r="AA3873" s="92">
        <f t="shared" si="756"/>
        <v>0</v>
      </c>
      <c r="AB3873" s="92">
        <f t="shared" si="757"/>
        <v>0</v>
      </c>
      <c r="AC3873" s="92">
        <f t="shared" si="758"/>
        <v>0</v>
      </c>
      <c r="AD3873" s="92">
        <f t="shared" si="759"/>
        <v>0</v>
      </c>
      <c r="AE3873" s="92">
        <f t="shared" si="760"/>
        <v>0</v>
      </c>
      <c r="AF3873" s="118">
        <f t="shared" si="766"/>
        <v>0</v>
      </c>
    </row>
    <row r="3874" spans="2:32" ht="21.95" customHeight="1" x14ac:dyDescent="0.25">
      <c r="B3874" s="36" t="str">
        <f>IF(Vendas5!D342="","",Vendas5!D342)</f>
        <v/>
      </c>
      <c r="C3874" s="36" t="str">
        <f>IF(Vendas5!E342="","",Vendas5!E342)</f>
        <v/>
      </c>
      <c r="D3874" s="36" t="str">
        <f>IF(Vendas5!F342="","",Vendas5!F342)</f>
        <v/>
      </c>
      <c r="E3874" s="36" t="str">
        <f>IF(Vendas5!G342="","",Vendas5!G342)</f>
        <v/>
      </c>
      <c r="F3874" s="36" t="str">
        <f>IF(Vendas5!H342="","",Vendas5!H342)</f>
        <v/>
      </c>
      <c r="G3874" s="36" t="str">
        <f>IF(Vendas5!I342="","",Vendas5!I342)</f>
        <v/>
      </c>
      <c r="H3874" s="36" t="str">
        <f>IF(Vendas5!J342="","",Vendas5!J342)</f>
        <v/>
      </c>
      <c r="I3874" s="36" t="str">
        <f>IF(Vendas5!K342="","",Vendas5!K342)</f>
        <v/>
      </c>
      <c r="J3874" s="36" t="str">
        <f>IF(Vendas5!L342="","",Vendas5!L342)</f>
        <v/>
      </c>
      <c r="K3874" s="36" t="str">
        <f>IF(Vendas5!M342="","",Vendas5!M342)</f>
        <v/>
      </c>
      <c r="L3874" s="36" t="str">
        <f>IF(Vendas5!N342="","",Vendas5!N342)</f>
        <v/>
      </c>
      <c r="M3874" s="36" t="str">
        <f>IF(Vendas5!O342="","",Vendas5!O342)</f>
        <v/>
      </c>
      <c r="N3874" s="36" t="str">
        <f>IF(Vendas5!P342="","",Vendas5!P342)</f>
        <v/>
      </c>
      <c r="O3874" s="42">
        <f t="shared" si="761"/>
        <v>0</v>
      </c>
      <c r="P3874" s="105">
        <f t="shared" si="762"/>
        <v>0</v>
      </c>
      <c r="Q3874" s="105">
        <f t="shared" si="763"/>
        <v>0</v>
      </c>
      <c r="R3874" s="105">
        <f t="shared" si="764"/>
        <v>0</v>
      </c>
      <c r="S3874" s="22" t="str">
        <f t="shared" si="749"/>
        <v/>
      </c>
      <c r="T3874" s="92">
        <f t="shared" si="765"/>
        <v>0</v>
      </c>
      <c r="U3874" s="92">
        <f t="shared" si="750"/>
        <v>0</v>
      </c>
      <c r="V3874" s="92">
        <f t="shared" si="751"/>
        <v>0</v>
      </c>
      <c r="W3874" s="92">
        <f t="shared" si="752"/>
        <v>0</v>
      </c>
      <c r="X3874" s="92">
        <f t="shared" si="753"/>
        <v>0</v>
      </c>
      <c r="Y3874" s="92">
        <f t="shared" si="754"/>
        <v>0</v>
      </c>
      <c r="Z3874" s="92">
        <f t="shared" si="755"/>
        <v>0</v>
      </c>
      <c r="AA3874" s="92">
        <f t="shared" si="756"/>
        <v>0</v>
      </c>
      <c r="AB3874" s="92">
        <f t="shared" si="757"/>
        <v>0</v>
      </c>
      <c r="AC3874" s="92">
        <f t="shared" si="758"/>
        <v>0</v>
      </c>
      <c r="AD3874" s="92">
        <f t="shared" si="759"/>
        <v>0</v>
      </c>
      <c r="AE3874" s="92">
        <f t="shared" si="760"/>
        <v>0</v>
      </c>
      <c r="AF3874" s="118">
        <f t="shared" si="766"/>
        <v>0</v>
      </c>
    </row>
    <row r="3875" spans="2:32" ht="21.95" customHeight="1" x14ac:dyDescent="0.25">
      <c r="B3875" s="36" t="str">
        <f>IF(Vendas5!D343="","",Vendas5!D343)</f>
        <v/>
      </c>
      <c r="C3875" s="36" t="str">
        <f>IF(Vendas5!E343="","",Vendas5!E343)</f>
        <v/>
      </c>
      <c r="D3875" s="36" t="str">
        <f>IF(Vendas5!F343="","",Vendas5!F343)</f>
        <v/>
      </c>
      <c r="E3875" s="36" t="str">
        <f>IF(Vendas5!G343="","",Vendas5!G343)</f>
        <v/>
      </c>
      <c r="F3875" s="36" t="str">
        <f>IF(Vendas5!H343="","",Vendas5!H343)</f>
        <v/>
      </c>
      <c r="G3875" s="36" t="str">
        <f>IF(Vendas5!I343="","",Vendas5!I343)</f>
        <v/>
      </c>
      <c r="H3875" s="36" t="str">
        <f>IF(Vendas5!J343="","",Vendas5!J343)</f>
        <v/>
      </c>
      <c r="I3875" s="36" t="str">
        <f>IF(Vendas5!K343="","",Vendas5!K343)</f>
        <v/>
      </c>
      <c r="J3875" s="36" t="str">
        <f>IF(Vendas5!L343="","",Vendas5!L343)</f>
        <v/>
      </c>
      <c r="K3875" s="36" t="str">
        <f>IF(Vendas5!M343="","",Vendas5!M343)</f>
        <v/>
      </c>
      <c r="L3875" s="36" t="str">
        <f>IF(Vendas5!N343="","",Vendas5!N343)</f>
        <v/>
      </c>
      <c r="M3875" s="36" t="str">
        <f>IF(Vendas5!O343="","",Vendas5!O343)</f>
        <v/>
      </c>
      <c r="N3875" s="36" t="str">
        <f>IF(Vendas5!P343="","",Vendas5!P343)</f>
        <v/>
      </c>
      <c r="O3875" s="42">
        <f t="shared" si="761"/>
        <v>0</v>
      </c>
      <c r="P3875" s="105">
        <f t="shared" si="762"/>
        <v>0</v>
      </c>
      <c r="Q3875" s="105">
        <f t="shared" si="763"/>
        <v>0</v>
      </c>
      <c r="R3875" s="105">
        <f t="shared" si="764"/>
        <v>0</v>
      </c>
      <c r="S3875" s="22" t="str">
        <f t="shared" si="749"/>
        <v/>
      </c>
      <c r="T3875" s="92">
        <f t="shared" si="765"/>
        <v>0</v>
      </c>
      <c r="U3875" s="92">
        <f t="shared" si="750"/>
        <v>0</v>
      </c>
      <c r="V3875" s="92">
        <f t="shared" si="751"/>
        <v>0</v>
      </c>
      <c r="W3875" s="92">
        <f t="shared" si="752"/>
        <v>0</v>
      </c>
      <c r="X3875" s="92">
        <f t="shared" si="753"/>
        <v>0</v>
      </c>
      <c r="Y3875" s="92">
        <f t="shared" si="754"/>
        <v>0</v>
      </c>
      <c r="Z3875" s="92">
        <f t="shared" si="755"/>
        <v>0</v>
      </c>
      <c r="AA3875" s="92">
        <f t="shared" si="756"/>
        <v>0</v>
      </c>
      <c r="AB3875" s="92">
        <f t="shared" si="757"/>
        <v>0</v>
      </c>
      <c r="AC3875" s="92">
        <f t="shared" si="758"/>
        <v>0</v>
      </c>
      <c r="AD3875" s="92">
        <f t="shared" si="759"/>
        <v>0</v>
      </c>
      <c r="AE3875" s="92">
        <f t="shared" si="760"/>
        <v>0</v>
      </c>
      <c r="AF3875" s="118">
        <f t="shared" si="766"/>
        <v>0</v>
      </c>
    </row>
    <row r="3876" spans="2:32" ht="21.95" customHeight="1" x14ac:dyDescent="0.25">
      <c r="B3876" s="36" t="str">
        <f>IF(Vendas5!D344="","",Vendas5!D344)</f>
        <v/>
      </c>
      <c r="C3876" s="36" t="str">
        <f>IF(Vendas5!E344="","",Vendas5!E344)</f>
        <v/>
      </c>
      <c r="D3876" s="36" t="str">
        <f>IF(Vendas5!F344="","",Vendas5!F344)</f>
        <v/>
      </c>
      <c r="E3876" s="36" t="str">
        <f>IF(Vendas5!G344="","",Vendas5!G344)</f>
        <v/>
      </c>
      <c r="F3876" s="36" t="str">
        <f>IF(Vendas5!H344="","",Vendas5!H344)</f>
        <v/>
      </c>
      <c r="G3876" s="36" t="str">
        <f>IF(Vendas5!I344="","",Vendas5!I344)</f>
        <v/>
      </c>
      <c r="H3876" s="36" t="str">
        <f>IF(Vendas5!J344="","",Vendas5!J344)</f>
        <v/>
      </c>
      <c r="I3876" s="36" t="str">
        <f>IF(Vendas5!K344="","",Vendas5!K344)</f>
        <v/>
      </c>
      <c r="J3876" s="36" t="str">
        <f>IF(Vendas5!L344="","",Vendas5!L344)</f>
        <v/>
      </c>
      <c r="K3876" s="36" t="str">
        <f>IF(Vendas5!M344="","",Vendas5!M344)</f>
        <v/>
      </c>
      <c r="L3876" s="36" t="str">
        <f>IF(Vendas5!N344="","",Vendas5!N344)</f>
        <v/>
      </c>
      <c r="M3876" s="36" t="str">
        <f>IF(Vendas5!O344="","",Vendas5!O344)</f>
        <v/>
      </c>
      <c r="N3876" s="36" t="str">
        <f>IF(Vendas5!P344="","",Vendas5!P344)</f>
        <v/>
      </c>
      <c r="O3876" s="42">
        <f t="shared" si="761"/>
        <v>0</v>
      </c>
      <c r="P3876" s="105">
        <f t="shared" si="762"/>
        <v>0</v>
      </c>
      <c r="Q3876" s="105">
        <f t="shared" si="763"/>
        <v>0</v>
      </c>
      <c r="R3876" s="105">
        <f t="shared" si="764"/>
        <v>0</v>
      </c>
      <c r="S3876" s="22" t="str">
        <f t="shared" si="749"/>
        <v/>
      </c>
      <c r="T3876" s="92">
        <f t="shared" si="765"/>
        <v>0</v>
      </c>
      <c r="U3876" s="92">
        <f t="shared" si="750"/>
        <v>0</v>
      </c>
      <c r="V3876" s="92">
        <f t="shared" si="751"/>
        <v>0</v>
      </c>
      <c r="W3876" s="92">
        <f t="shared" si="752"/>
        <v>0</v>
      </c>
      <c r="X3876" s="92">
        <f t="shared" si="753"/>
        <v>0</v>
      </c>
      <c r="Y3876" s="92">
        <f t="shared" si="754"/>
        <v>0</v>
      </c>
      <c r="Z3876" s="92">
        <f t="shared" si="755"/>
        <v>0</v>
      </c>
      <c r="AA3876" s="92">
        <f t="shared" si="756"/>
        <v>0</v>
      </c>
      <c r="AB3876" s="92">
        <f t="shared" si="757"/>
        <v>0</v>
      </c>
      <c r="AC3876" s="92">
        <f t="shared" si="758"/>
        <v>0</v>
      </c>
      <c r="AD3876" s="92">
        <f t="shared" si="759"/>
        <v>0</v>
      </c>
      <c r="AE3876" s="92">
        <f t="shared" si="760"/>
        <v>0</v>
      </c>
      <c r="AF3876" s="118">
        <f t="shared" si="766"/>
        <v>0</v>
      </c>
    </row>
    <row r="3877" spans="2:32" ht="21.95" customHeight="1" x14ac:dyDescent="0.25">
      <c r="B3877" s="36" t="str">
        <f>IF(Vendas5!D345="","",Vendas5!D345)</f>
        <v/>
      </c>
      <c r="C3877" s="36" t="str">
        <f>IF(Vendas5!E345="","",Vendas5!E345)</f>
        <v/>
      </c>
      <c r="D3877" s="36" t="str">
        <f>IF(Vendas5!F345="","",Vendas5!F345)</f>
        <v/>
      </c>
      <c r="E3877" s="36" t="str">
        <f>IF(Vendas5!G345="","",Vendas5!G345)</f>
        <v/>
      </c>
      <c r="F3877" s="36" t="str">
        <f>IF(Vendas5!H345="","",Vendas5!H345)</f>
        <v/>
      </c>
      <c r="G3877" s="36" t="str">
        <f>IF(Vendas5!I345="","",Vendas5!I345)</f>
        <v/>
      </c>
      <c r="H3877" s="36" t="str">
        <f>IF(Vendas5!J345="","",Vendas5!J345)</f>
        <v/>
      </c>
      <c r="I3877" s="36" t="str">
        <f>IF(Vendas5!K345="","",Vendas5!K345)</f>
        <v/>
      </c>
      <c r="J3877" s="36" t="str">
        <f>IF(Vendas5!L345="","",Vendas5!L345)</f>
        <v/>
      </c>
      <c r="K3877" s="36" t="str">
        <f>IF(Vendas5!M345="","",Vendas5!M345)</f>
        <v/>
      </c>
      <c r="L3877" s="36" t="str">
        <f>IF(Vendas5!N345="","",Vendas5!N345)</f>
        <v/>
      </c>
      <c r="M3877" s="36" t="str">
        <f>IF(Vendas5!O345="","",Vendas5!O345)</f>
        <v/>
      </c>
      <c r="N3877" s="36" t="str">
        <f>IF(Vendas5!P345="","",Vendas5!P345)</f>
        <v/>
      </c>
      <c r="O3877" s="42">
        <f t="shared" si="761"/>
        <v>0</v>
      </c>
      <c r="P3877" s="105">
        <f t="shared" si="762"/>
        <v>0</v>
      </c>
      <c r="Q3877" s="105">
        <f t="shared" si="763"/>
        <v>0</v>
      </c>
      <c r="R3877" s="105">
        <f t="shared" si="764"/>
        <v>0</v>
      </c>
      <c r="S3877" s="22" t="str">
        <f t="shared" si="749"/>
        <v/>
      </c>
      <c r="T3877" s="92">
        <f t="shared" si="765"/>
        <v>0</v>
      </c>
      <c r="U3877" s="92">
        <f t="shared" si="750"/>
        <v>0</v>
      </c>
      <c r="V3877" s="92">
        <f t="shared" si="751"/>
        <v>0</v>
      </c>
      <c r="W3877" s="92">
        <f t="shared" si="752"/>
        <v>0</v>
      </c>
      <c r="X3877" s="92">
        <f t="shared" si="753"/>
        <v>0</v>
      </c>
      <c r="Y3877" s="92">
        <f t="shared" si="754"/>
        <v>0</v>
      </c>
      <c r="Z3877" s="92">
        <f t="shared" si="755"/>
        <v>0</v>
      </c>
      <c r="AA3877" s="92">
        <f t="shared" si="756"/>
        <v>0</v>
      </c>
      <c r="AB3877" s="92">
        <f t="shared" si="757"/>
        <v>0</v>
      </c>
      <c r="AC3877" s="92">
        <f t="shared" si="758"/>
        <v>0</v>
      </c>
      <c r="AD3877" s="92">
        <f t="shared" si="759"/>
        <v>0</v>
      </c>
      <c r="AE3877" s="92">
        <f t="shared" si="760"/>
        <v>0</v>
      </c>
      <c r="AF3877" s="118">
        <f t="shared" si="766"/>
        <v>0</v>
      </c>
    </row>
    <row r="3878" spans="2:32" ht="21.95" customHeight="1" x14ac:dyDescent="0.25">
      <c r="B3878" s="36" t="str">
        <f>IF(Vendas5!D346="","",Vendas5!D346)</f>
        <v/>
      </c>
      <c r="C3878" s="36" t="str">
        <f>IF(Vendas5!E346="","",Vendas5!E346)</f>
        <v/>
      </c>
      <c r="D3878" s="36" t="str">
        <f>IF(Vendas5!F346="","",Vendas5!F346)</f>
        <v/>
      </c>
      <c r="E3878" s="36" t="str">
        <f>IF(Vendas5!G346="","",Vendas5!G346)</f>
        <v/>
      </c>
      <c r="F3878" s="36" t="str">
        <f>IF(Vendas5!H346="","",Vendas5!H346)</f>
        <v/>
      </c>
      <c r="G3878" s="36" t="str">
        <f>IF(Vendas5!I346="","",Vendas5!I346)</f>
        <v/>
      </c>
      <c r="H3878" s="36" t="str">
        <f>IF(Vendas5!J346="","",Vendas5!J346)</f>
        <v/>
      </c>
      <c r="I3878" s="36" t="str">
        <f>IF(Vendas5!K346="","",Vendas5!K346)</f>
        <v/>
      </c>
      <c r="J3878" s="36" t="str">
        <f>IF(Vendas5!L346="","",Vendas5!L346)</f>
        <v/>
      </c>
      <c r="K3878" s="36" t="str">
        <f>IF(Vendas5!M346="","",Vendas5!M346)</f>
        <v/>
      </c>
      <c r="L3878" s="36" t="str">
        <f>IF(Vendas5!N346="","",Vendas5!N346)</f>
        <v/>
      </c>
      <c r="M3878" s="36" t="str">
        <f>IF(Vendas5!O346="","",Vendas5!O346)</f>
        <v/>
      </c>
      <c r="N3878" s="36" t="str">
        <f>IF(Vendas5!P346="","",Vendas5!P346)</f>
        <v/>
      </c>
      <c r="O3878" s="42">
        <f t="shared" si="761"/>
        <v>0</v>
      </c>
      <c r="P3878" s="105">
        <f t="shared" si="762"/>
        <v>0</v>
      </c>
      <c r="Q3878" s="105">
        <f t="shared" si="763"/>
        <v>0</v>
      </c>
      <c r="R3878" s="105">
        <f t="shared" si="764"/>
        <v>0</v>
      </c>
      <c r="S3878" s="22" t="str">
        <f t="shared" si="749"/>
        <v/>
      </c>
      <c r="T3878" s="92">
        <f t="shared" si="765"/>
        <v>0</v>
      </c>
      <c r="U3878" s="92">
        <f t="shared" si="750"/>
        <v>0</v>
      </c>
      <c r="V3878" s="92">
        <f t="shared" si="751"/>
        <v>0</v>
      </c>
      <c r="W3878" s="92">
        <f t="shared" si="752"/>
        <v>0</v>
      </c>
      <c r="X3878" s="92">
        <f t="shared" si="753"/>
        <v>0</v>
      </c>
      <c r="Y3878" s="92">
        <f t="shared" si="754"/>
        <v>0</v>
      </c>
      <c r="Z3878" s="92">
        <f t="shared" si="755"/>
        <v>0</v>
      </c>
      <c r="AA3878" s="92">
        <f t="shared" si="756"/>
        <v>0</v>
      </c>
      <c r="AB3878" s="92">
        <f t="shared" si="757"/>
        <v>0</v>
      </c>
      <c r="AC3878" s="92">
        <f t="shared" si="758"/>
        <v>0</v>
      </c>
      <c r="AD3878" s="92">
        <f t="shared" si="759"/>
        <v>0</v>
      </c>
      <c r="AE3878" s="92">
        <f t="shared" si="760"/>
        <v>0</v>
      </c>
      <c r="AF3878" s="118">
        <f t="shared" si="766"/>
        <v>0</v>
      </c>
    </row>
    <row r="3879" spans="2:32" ht="21.95" customHeight="1" x14ac:dyDescent="0.25">
      <c r="B3879" s="36" t="str">
        <f>IF(Vendas5!D347="","",Vendas5!D347)</f>
        <v/>
      </c>
      <c r="C3879" s="36" t="str">
        <f>IF(Vendas5!E347="","",Vendas5!E347)</f>
        <v/>
      </c>
      <c r="D3879" s="36" t="str">
        <f>IF(Vendas5!F347="","",Vendas5!F347)</f>
        <v/>
      </c>
      <c r="E3879" s="36" t="str">
        <f>IF(Vendas5!G347="","",Vendas5!G347)</f>
        <v/>
      </c>
      <c r="F3879" s="36" t="str">
        <f>IF(Vendas5!H347="","",Vendas5!H347)</f>
        <v/>
      </c>
      <c r="G3879" s="36" t="str">
        <f>IF(Vendas5!I347="","",Vendas5!I347)</f>
        <v/>
      </c>
      <c r="H3879" s="36" t="str">
        <f>IF(Vendas5!J347="","",Vendas5!J347)</f>
        <v/>
      </c>
      <c r="I3879" s="36" t="str">
        <f>IF(Vendas5!K347="","",Vendas5!K347)</f>
        <v/>
      </c>
      <c r="J3879" s="36" t="str">
        <f>IF(Vendas5!L347="","",Vendas5!L347)</f>
        <v/>
      </c>
      <c r="K3879" s="36" t="str">
        <f>IF(Vendas5!M347="","",Vendas5!M347)</f>
        <v/>
      </c>
      <c r="L3879" s="36" t="str">
        <f>IF(Vendas5!N347="","",Vendas5!N347)</f>
        <v/>
      </c>
      <c r="M3879" s="36" t="str">
        <f>IF(Vendas5!O347="","",Vendas5!O347)</f>
        <v/>
      </c>
      <c r="N3879" s="36" t="str">
        <f>IF(Vendas5!P347="","",Vendas5!P347)</f>
        <v/>
      </c>
      <c r="O3879" s="42">
        <f t="shared" si="761"/>
        <v>0</v>
      </c>
      <c r="P3879" s="105">
        <f t="shared" si="762"/>
        <v>0</v>
      </c>
      <c r="Q3879" s="105">
        <f t="shared" si="763"/>
        <v>0</v>
      </c>
      <c r="R3879" s="105">
        <f t="shared" si="764"/>
        <v>0</v>
      </c>
      <c r="S3879" s="22" t="str">
        <f t="shared" si="749"/>
        <v/>
      </c>
      <c r="T3879" s="92">
        <f t="shared" si="765"/>
        <v>0</v>
      </c>
      <c r="U3879" s="92">
        <f t="shared" si="750"/>
        <v>0</v>
      </c>
      <c r="V3879" s="92">
        <f t="shared" si="751"/>
        <v>0</v>
      </c>
      <c r="W3879" s="92">
        <f t="shared" si="752"/>
        <v>0</v>
      </c>
      <c r="X3879" s="92">
        <f t="shared" si="753"/>
        <v>0</v>
      </c>
      <c r="Y3879" s="92">
        <f t="shared" si="754"/>
        <v>0</v>
      </c>
      <c r="Z3879" s="92">
        <f t="shared" si="755"/>
        <v>0</v>
      </c>
      <c r="AA3879" s="92">
        <f t="shared" si="756"/>
        <v>0</v>
      </c>
      <c r="AB3879" s="92">
        <f t="shared" si="757"/>
        <v>0</v>
      </c>
      <c r="AC3879" s="92">
        <f t="shared" si="758"/>
        <v>0</v>
      </c>
      <c r="AD3879" s="92">
        <f t="shared" si="759"/>
        <v>0</v>
      </c>
      <c r="AE3879" s="92">
        <f t="shared" si="760"/>
        <v>0</v>
      </c>
      <c r="AF3879" s="118">
        <f t="shared" si="766"/>
        <v>0</v>
      </c>
    </row>
    <row r="3880" spans="2:32" ht="21.95" customHeight="1" x14ac:dyDescent="0.25">
      <c r="B3880" s="36" t="str">
        <f>IF(Vendas5!D348="","",Vendas5!D348)</f>
        <v/>
      </c>
      <c r="C3880" s="36" t="str">
        <f>IF(Vendas5!E348="","",Vendas5!E348)</f>
        <v/>
      </c>
      <c r="D3880" s="36" t="str">
        <f>IF(Vendas5!F348="","",Vendas5!F348)</f>
        <v/>
      </c>
      <c r="E3880" s="36" t="str">
        <f>IF(Vendas5!G348="","",Vendas5!G348)</f>
        <v/>
      </c>
      <c r="F3880" s="36" t="str">
        <f>IF(Vendas5!H348="","",Vendas5!H348)</f>
        <v/>
      </c>
      <c r="G3880" s="36" t="str">
        <f>IF(Vendas5!I348="","",Vendas5!I348)</f>
        <v/>
      </c>
      <c r="H3880" s="36" t="str">
        <f>IF(Vendas5!J348="","",Vendas5!J348)</f>
        <v/>
      </c>
      <c r="I3880" s="36" t="str">
        <f>IF(Vendas5!K348="","",Vendas5!K348)</f>
        <v/>
      </c>
      <c r="J3880" s="36" t="str">
        <f>IF(Vendas5!L348="","",Vendas5!L348)</f>
        <v/>
      </c>
      <c r="K3880" s="36" t="str">
        <f>IF(Vendas5!M348="","",Vendas5!M348)</f>
        <v/>
      </c>
      <c r="L3880" s="36" t="str">
        <f>IF(Vendas5!N348="","",Vendas5!N348)</f>
        <v/>
      </c>
      <c r="M3880" s="36" t="str">
        <f>IF(Vendas5!O348="","",Vendas5!O348)</f>
        <v/>
      </c>
      <c r="N3880" s="36" t="str">
        <f>IF(Vendas5!P348="","",Vendas5!P348)</f>
        <v/>
      </c>
      <c r="O3880" s="42">
        <f t="shared" si="761"/>
        <v>0</v>
      </c>
      <c r="P3880" s="105">
        <f t="shared" si="762"/>
        <v>0</v>
      </c>
      <c r="Q3880" s="105">
        <f t="shared" si="763"/>
        <v>0</v>
      </c>
      <c r="R3880" s="105">
        <f t="shared" si="764"/>
        <v>0</v>
      </c>
      <c r="S3880" s="22" t="str">
        <f t="shared" si="749"/>
        <v/>
      </c>
      <c r="T3880" s="92">
        <f t="shared" si="765"/>
        <v>0</v>
      </c>
      <c r="U3880" s="92">
        <f t="shared" si="750"/>
        <v>0</v>
      </c>
      <c r="V3880" s="92">
        <f t="shared" si="751"/>
        <v>0</v>
      </c>
      <c r="W3880" s="92">
        <f t="shared" si="752"/>
        <v>0</v>
      </c>
      <c r="X3880" s="92">
        <f t="shared" si="753"/>
        <v>0</v>
      </c>
      <c r="Y3880" s="92">
        <f t="shared" si="754"/>
        <v>0</v>
      </c>
      <c r="Z3880" s="92">
        <f t="shared" si="755"/>
        <v>0</v>
      </c>
      <c r="AA3880" s="92">
        <f t="shared" si="756"/>
        <v>0</v>
      </c>
      <c r="AB3880" s="92">
        <f t="shared" si="757"/>
        <v>0</v>
      </c>
      <c r="AC3880" s="92">
        <f t="shared" si="758"/>
        <v>0</v>
      </c>
      <c r="AD3880" s="92">
        <f t="shared" si="759"/>
        <v>0</v>
      </c>
      <c r="AE3880" s="92">
        <f t="shared" si="760"/>
        <v>0</v>
      </c>
      <c r="AF3880" s="118">
        <f t="shared" si="766"/>
        <v>0</v>
      </c>
    </row>
    <row r="3881" spans="2:32" ht="21.95" customHeight="1" x14ac:dyDescent="0.25">
      <c r="B3881" s="36" t="str">
        <f>IF(Vendas5!D349="","",Vendas5!D349)</f>
        <v/>
      </c>
      <c r="C3881" s="36" t="str">
        <f>IF(Vendas5!E349="","",Vendas5!E349)</f>
        <v/>
      </c>
      <c r="D3881" s="36" t="str">
        <f>IF(Vendas5!F349="","",Vendas5!F349)</f>
        <v/>
      </c>
      <c r="E3881" s="36" t="str">
        <f>IF(Vendas5!G349="","",Vendas5!G349)</f>
        <v/>
      </c>
      <c r="F3881" s="36" t="str">
        <f>IF(Vendas5!H349="","",Vendas5!H349)</f>
        <v/>
      </c>
      <c r="G3881" s="36" t="str">
        <f>IF(Vendas5!I349="","",Vendas5!I349)</f>
        <v/>
      </c>
      <c r="H3881" s="36" t="str">
        <f>IF(Vendas5!J349="","",Vendas5!J349)</f>
        <v/>
      </c>
      <c r="I3881" s="36" t="str">
        <f>IF(Vendas5!K349="","",Vendas5!K349)</f>
        <v/>
      </c>
      <c r="J3881" s="36" t="str">
        <f>IF(Vendas5!L349="","",Vendas5!L349)</f>
        <v/>
      </c>
      <c r="K3881" s="36" t="str">
        <f>IF(Vendas5!M349="","",Vendas5!M349)</f>
        <v/>
      </c>
      <c r="L3881" s="36" t="str">
        <f>IF(Vendas5!N349="","",Vendas5!N349)</f>
        <v/>
      </c>
      <c r="M3881" s="36" t="str">
        <f>IF(Vendas5!O349="","",Vendas5!O349)</f>
        <v/>
      </c>
      <c r="N3881" s="36" t="str">
        <f>IF(Vendas5!P349="","",Vendas5!P349)</f>
        <v/>
      </c>
      <c r="O3881" s="42">
        <f t="shared" si="761"/>
        <v>0</v>
      </c>
      <c r="P3881" s="105">
        <f t="shared" si="762"/>
        <v>0</v>
      </c>
      <c r="Q3881" s="105">
        <f t="shared" si="763"/>
        <v>0</v>
      </c>
      <c r="R3881" s="105">
        <f t="shared" si="764"/>
        <v>0</v>
      </c>
      <c r="S3881" s="22" t="str">
        <f t="shared" si="749"/>
        <v/>
      </c>
      <c r="T3881" s="92">
        <f t="shared" si="765"/>
        <v>0</v>
      </c>
      <c r="U3881" s="92">
        <f t="shared" si="750"/>
        <v>0</v>
      </c>
      <c r="V3881" s="92">
        <f t="shared" si="751"/>
        <v>0</v>
      </c>
      <c r="W3881" s="92">
        <f t="shared" si="752"/>
        <v>0</v>
      </c>
      <c r="X3881" s="92">
        <f t="shared" si="753"/>
        <v>0</v>
      </c>
      <c r="Y3881" s="92">
        <f t="shared" si="754"/>
        <v>0</v>
      </c>
      <c r="Z3881" s="92">
        <f t="shared" si="755"/>
        <v>0</v>
      </c>
      <c r="AA3881" s="92">
        <f t="shared" si="756"/>
        <v>0</v>
      </c>
      <c r="AB3881" s="92">
        <f t="shared" si="757"/>
        <v>0</v>
      </c>
      <c r="AC3881" s="92">
        <f t="shared" si="758"/>
        <v>0</v>
      </c>
      <c r="AD3881" s="92">
        <f t="shared" si="759"/>
        <v>0</v>
      </c>
      <c r="AE3881" s="92">
        <f t="shared" si="760"/>
        <v>0</v>
      </c>
      <c r="AF3881" s="118">
        <f t="shared" si="766"/>
        <v>0</v>
      </c>
    </row>
    <row r="3882" spans="2:32" ht="21.95" customHeight="1" x14ac:dyDescent="0.25">
      <c r="B3882" s="36" t="str">
        <f>IF(Vendas5!D350="","",Vendas5!D350)</f>
        <v/>
      </c>
      <c r="C3882" s="36" t="str">
        <f>IF(Vendas5!E350="","",Vendas5!E350)</f>
        <v/>
      </c>
      <c r="D3882" s="36" t="str">
        <f>IF(Vendas5!F350="","",Vendas5!F350)</f>
        <v/>
      </c>
      <c r="E3882" s="36" t="str">
        <f>IF(Vendas5!G350="","",Vendas5!G350)</f>
        <v/>
      </c>
      <c r="F3882" s="36" t="str">
        <f>IF(Vendas5!H350="","",Vendas5!H350)</f>
        <v/>
      </c>
      <c r="G3882" s="36" t="str">
        <f>IF(Vendas5!I350="","",Vendas5!I350)</f>
        <v/>
      </c>
      <c r="H3882" s="36" t="str">
        <f>IF(Vendas5!J350="","",Vendas5!J350)</f>
        <v/>
      </c>
      <c r="I3882" s="36" t="str">
        <f>IF(Vendas5!K350="","",Vendas5!K350)</f>
        <v/>
      </c>
      <c r="J3882" s="36" t="str">
        <f>IF(Vendas5!L350="","",Vendas5!L350)</f>
        <v/>
      </c>
      <c r="K3882" s="36" t="str">
        <f>IF(Vendas5!M350="","",Vendas5!M350)</f>
        <v/>
      </c>
      <c r="L3882" s="36" t="str">
        <f>IF(Vendas5!N350="","",Vendas5!N350)</f>
        <v/>
      </c>
      <c r="M3882" s="36" t="str">
        <f>IF(Vendas5!O350="","",Vendas5!O350)</f>
        <v/>
      </c>
      <c r="N3882" s="36" t="str">
        <f>IF(Vendas5!P350="","",Vendas5!P350)</f>
        <v/>
      </c>
      <c r="O3882" s="42">
        <f t="shared" si="761"/>
        <v>0</v>
      </c>
      <c r="P3882" s="105">
        <f t="shared" si="762"/>
        <v>0</v>
      </c>
      <c r="Q3882" s="105">
        <f t="shared" si="763"/>
        <v>0</v>
      </c>
      <c r="R3882" s="105">
        <f t="shared" si="764"/>
        <v>0</v>
      </c>
      <c r="S3882" s="22" t="str">
        <f t="shared" si="749"/>
        <v/>
      </c>
      <c r="T3882" s="92">
        <f t="shared" si="765"/>
        <v>0</v>
      </c>
      <c r="U3882" s="92">
        <f t="shared" si="750"/>
        <v>0</v>
      </c>
      <c r="V3882" s="92">
        <f t="shared" si="751"/>
        <v>0</v>
      </c>
      <c r="W3882" s="92">
        <f t="shared" si="752"/>
        <v>0</v>
      </c>
      <c r="X3882" s="92">
        <f t="shared" si="753"/>
        <v>0</v>
      </c>
      <c r="Y3882" s="92">
        <f t="shared" si="754"/>
        <v>0</v>
      </c>
      <c r="Z3882" s="92">
        <f t="shared" si="755"/>
        <v>0</v>
      </c>
      <c r="AA3882" s="92">
        <f t="shared" si="756"/>
        <v>0</v>
      </c>
      <c r="AB3882" s="92">
        <f t="shared" si="757"/>
        <v>0</v>
      </c>
      <c r="AC3882" s="92">
        <f t="shared" si="758"/>
        <v>0</v>
      </c>
      <c r="AD3882" s="92">
        <f t="shared" si="759"/>
        <v>0</v>
      </c>
      <c r="AE3882" s="92">
        <f t="shared" si="760"/>
        <v>0</v>
      </c>
      <c r="AF3882" s="118">
        <f t="shared" si="766"/>
        <v>0</v>
      </c>
    </row>
    <row r="3883" spans="2:32" ht="21.95" customHeight="1" x14ac:dyDescent="0.25">
      <c r="B3883" s="36" t="str">
        <f>IF(Vendas5!D351="","",Vendas5!D351)</f>
        <v/>
      </c>
      <c r="C3883" s="36" t="str">
        <f>IF(Vendas5!E351="","",Vendas5!E351)</f>
        <v/>
      </c>
      <c r="D3883" s="36" t="str">
        <f>IF(Vendas5!F351="","",Vendas5!F351)</f>
        <v/>
      </c>
      <c r="E3883" s="36" t="str">
        <f>IF(Vendas5!G351="","",Vendas5!G351)</f>
        <v/>
      </c>
      <c r="F3883" s="36" t="str">
        <f>IF(Vendas5!H351="","",Vendas5!H351)</f>
        <v/>
      </c>
      <c r="G3883" s="36" t="str">
        <f>IF(Vendas5!I351="","",Vendas5!I351)</f>
        <v/>
      </c>
      <c r="H3883" s="36" t="str">
        <f>IF(Vendas5!J351="","",Vendas5!J351)</f>
        <v/>
      </c>
      <c r="I3883" s="36" t="str">
        <f>IF(Vendas5!K351="","",Vendas5!K351)</f>
        <v/>
      </c>
      <c r="J3883" s="36" t="str">
        <f>IF(Vendas5!L351="","",Vendas5!L351)</f>
        <v/>
      </c>
      <c r="K3883" s="36" t="str">
        <f>IF(Vendas5!M351="","",Vendas5!M351)</f>
        <v/>
      </c>
      <c r="L3883" s="36" t="str">
        <f>IF(Vendas5!N351="","",Vendas5!N351)</f>
        <v/>
      </c>
      <c r="M3883" s="36" t="str">
        <f>IF(Vendas5!O351="","",Vendas5!O351)</f>
        <v/>
      </c>
      <c r="N3883" s="36" t="str">
        <f>IF(Vendas5!P351="","",Vendas5!P351)</f>
        <v/>
      </c>
      <c r="O3883" s="42">
        <f t="shared" si="761"/>
        <v>0</v>
      </c>
      <c r="P3883" s="105">
        <f t="shared" si="762"/>
        <v>0</v>
      </c>
      <c r="Q3883" s="105">
        <f t="shared" si="763"/>
        <v>0</v>
      </c>
      <c r="R3883" s="105">
        <f t="shared" si="764"/>
        <v>0</v>
      </c>
      <c r="S3883" s="22" t="str">
        <f t="shared" si="749"/>
        <v/>
      </c>
      <c r="T3883" s="92">
        <f t="shared" si="765"/>
        <v>0</v>
      </c>
      <c r="U3883" s="92">
        <f t="shared" si="750"/>
        <v>0</v>
      </c>
      <c r="V3883" s="92">
        <f t="shared" si="751"/>
        <v>0</v>
      </c>
      <c r="W3883" s="92">
        <f t="shared" si="752"/>
        <v>0</v>
      </c>
      <c r="X3883" s="92">
        <f t="shared" si="753"/>
        <v>0</v>
      </c>
      <c r="Y3883" s="92">
        <f t="shared" si="754"/>
        <v>0</v>
      </c>
      <c r="Z3883" s="92">
        <f t="shared" si="755"/>
        <v>0</v>
      </c>
      <c r="AA3883" s="92">
        <f t="shared" si="756"/>
        <v>0</v>
      </c>
      <c r="AB3883" s="92">
        <f t="shared" si="757"/>
        <v>0</v>
      </c>
      <c r="AC3883" s="92">
        <f t="shared" si="758"/>
        <v>0</v>
      </c>
      <c r="AD3883" s="92">
        <f t="shared" si="759"/>
        <v>0</v>
      </c>
      <c r="AE3883" s="92">
        <f t="shared" si="760"/>
        <v>0</v>
      </c>
      <c r="AF3883" s="118">
        <f t="shared" si="766"/>
        <v>0</v>
      </c>
    </row>
    <row r="3884" spans="2:32" ht="21.95" customHeight="1" x14ac:dyDescent="0.25">
      <c r="B3884" s="36" t="str">
        <f>IF(Vendas5!D352="","",Vendas5!D352)</f>
        <v/>
      </c>
      <c r="C3884" s="36" t="str">
        <f>IF(Vendas5!E352="","",Vendas5!E352)</f>
        <v/>
      </c>
      <c r="D3884" s="36" t="str">
        <f>IF(Vendas5!F352="","",Vendas5!F352)</f>
        <v/>
      </c>
      <c r="E3884" s="36" t="str">
        <f>IF(Vendas5!G352="","",Vendas5!G352)</f>
        <v/>
      </c>
      <c r="F3884" s="36" t="str">
        <f>IF(Vendas5!H352="","",Vendas5!H352)</f>
        <v/>
      </c>
      <c r="G3884" s="36" t="str">
        <f>IF(Vendas5!I352="","",Vendas5!I352)</f>
        <v/>
      </c>
      <c r="H3884" s="36" t="str">
        <f>IF(Vendas5!J352="","",Vendas5!J352)</f>
        <v/>
      </c>
      <c r="I3884" s="36" t="str">
        <f>IF(Vendas5!K352="","",Vendas5!K352)</f>
        <v/>
      </c>
      <c r="J3884" s="36" t="str">
        <f>IF(Vendas5!L352="","",Vendas5!L352)</f>
        <v/>
      </c>
      <c r="K3884" s="36" t="str">
        <f>IF(Vendas5!M352="","",Vendas5!M352)</f>
        <v/>
      </c>
      <c r="L3884" s="36" t="str">
        <f>IF(Vendas5!N352="","",Vendas5!N352)</f>
        <v/>
      </c>
      <c r="M3884" s="36" t="str">
        <f>IF(Vendas5!O352="","",Vendas5!O352)</f>
        <v/>
      </c>
      <c r="N3884" s="36" t="str">
        <f>IF(Vendas5!P352="","",Vendas5!P352)</f>
        <v/>
      </c>
      <c r="O3884" s="42">
        <f t="shared" si="761"/>
        <v>0</v>
      </c>
      <c r="P3884" s="105">
        <f t="shared" si="762"/>
        <v>0</v>
      </c>
      <c r="Q3884" s="105">
        <f t="shared" si="763"/>
        <v>0</v>
      </c>
      <c r="R3884" s="105">
        <f t="shared" si="764"/>
        <v>0</v>
      </c>
      <c r="S3884" s="22" t="str">
        <f t="shared" si="749"/>
        <v/>
      </c>
      <c r="T3884" s="92">
        <f t="shared" si="765"/>
        <v>0</v>
      </c>
      <c r="U3884" s="92">
        <f t="shared" si="750"/>
        <v>0</v>
      </c>
      <c r="V3884" s="92">
        <f t="shared" si="751"/>
        <v>0</v>
      </c>
      <c r="W3884" s="92">
        <f t="shared" si="752"/>
        <v>0</v>
      </c>
      <c r="X3884" s="92">
        <f t="shared" si="753"/>
        <v>0</v>
      </c>
      <c r="Y3884" s="92">
        <f t="shared" si="754"/>
        <v>0</v>
      </c>
      <c r="Z3884" s="92">
        <f t="shared" si="755"/>
        <v>0</v>
      </c>
      <c r="AA3884" s="92">
        <f t="shared" si="756"/>
        <v>0</v>
      </c>
      <c r="AB3884" s="92">
        <f t="shared" si="757"/>
        <v>0</v>
      </c>
      <c r="AC3884" s="92">
        <f t="shared" si="758"/>
        <v>0</v>
      </c>
      <c r="AD3884" s="92">
        <f t="shared" si="759"/>
        <v>0</v>
      </c>
      <c r="AE3884" s="92">
        <f t="shared" si="760"/>
        <v>0</v>
      </c>
      <c r="AF3884" s="118">
        <f t="shared" si="766"/>
        <v>0</v>
      </c>
    </row>
    <row r="3885" spans="2:32" ht="21.95" customHeight="1" x14ac:dyDescent="0.25">
      <c r="B3885" s="36" t="str">
        <f>IF(Vendas5!D353="","",Vendas5!D353)</f>
        <v/>
      </c>
      <c r="C3885" s="36" t="str">
        <f>IF(Vendas5!E353="","",Vendas5!E353)</f>
        <v/>
      </c>
      <c r="D3885" s="36" t="str">
        <f>IF(Vendas5!F353="","",Vendas5!F353)</f>
        <v/>
      </c>
      <c r="E3885" s="36" t="str">
        <f>IF(Vendas5!G353="","",Vendas5!G353)</f>
        <v/>
      </c>
      <c r="F3885" s="36" t="str">
        <f>IF(Vendas5!H353="","",Vendas5!H353)</f>
        <v/>
      </c>
      <c r="G3885" s="36" t="str">
        <f>IF(Vendas5!I353="","",Vendas5!I353)</f>
        <v/>
      </c>
      <c r="H3885" s="36" t="str">
        <f>IF(Vendas5!J353="","",Vendas5!J353)</f>
        <v/>
      </c>
      <c r="I3885" s="36" t="str">
        <f>IF(Vendas5!K353="","",Vendas5!K353)</f>
        <v/>
      </c>
      <c r="J3885" s="36" t="str">
        <f>IF(Vendas5!L353="","",Vendas5!L353)</f>
        <v/>
      </c>
      <c r="K3885" s="36" t="str">
        <f>IF(Vendas5!M353="","",Vendas5!M353)</f>
        <v/>
      </c>
      <c r="L3885" s="36" t="str">
        <f>IF(Vendas5!N353="","",Vendas5!N353)</f>
        <v/>
      </c>
      <c r="M3885" s="36" t="str">
        <f>IF(Vendas5!O353="","",Vendas5!O353)</f>
        <v/>
      </c>
      <c r="N3885" s="36" t="str">
        <f>IF(Vendas5!P353="","",Vendas5!P353)</f>
        <v/>
      </c>
      <c r="O3885" s="42">
        <f t="shared" si="761"/>
        <v>0</v>
      </c>
      <c r="P3885" s="105">
        <f t="shared" si="762"/>
        <v>0</v>
      </c>
      <c r="Q3885" s="105">
        <f t="shared" si="763"/>
        <v>0</v>
      </c>
      <c r="R3885" s="105">
        <f t="shared" si="764"/>
        <v>0</v>
      </c>
      <c r="S3885" s="22" t="str">
        <f t="shared" si="749"/>
        <v/>
      </c>
      <c r="T3885" s="92">
        <f t="shared" si="765"/>
        <v>0</v>
      </c>
      <c r="U3885" s="92">
        <f t="shared" si="750"/>
        <v>0</v>
      </c>
      <c r="V3885" s="92">
        <f t="shared" si="751"/>
        <v>0</v>
      </c>
      <c r="W3885" s="92">
        <f t="shared" si="752"/>
        <v>0</v>
      </c>
      <c r="X3885" s="92">
        <f t="shared" si="753"/>
        <v>0</v>
      </c>
      <c r="Y3885" s="92">
        <f t="shared" si="754"/>
        <v>0</v>
      </c>
      <c r="Z3885" s="92">
        <f t="shared" si="755"/>
        <v>0</v>
      </c>
      <c r="AA3885" s="92">
        <f t="shared" si="756"/>
        <v>0</v>
      </c>
      <c r="AB3885" s="92">
        <f t="shared" si="757"/>
        <v>0</v>
      </c>
      <c r="AC3885" s="92">
        <f t="shared" si="758"/>
        <v>0</v>
      </c>
      <c r="AD3885" s="92">
        <f t="shared" si="759"/>
        <v>0</v>
      </c>
      <c r="AE3885" s="92">
        <f t="shared" si="760"/>
        <v>0</v>
      </c>
      <c r="AF3885" s="118">
        <f t="shared" si="766"/>
        <v>0</v>
      </c>
    </row>
    <row r="3886" spans="2:32" ht="21.95" customHeight="1" x14ac:dyDescent="0.25">
      <c r="B3886" s="36" t="str">
        <f>IF(Vendas5!D354="","",Vendas5!D354)</f>
        <v/>
      </c>
      <c r="C3886" s="36" t="str">
        <f>IF(Vendas5!E354="","",Vendas5!E354)</f>
        <v/>
      </c>
      <c r="D3886" s="36" t="str">
        <f>IF(Vendas5!F354="","",Vendas5!F354)</f>
        <v/>
      </c>
      <c r="E3886" s="36" t="str">
        <f>IF(Vendas5!G354="","",Vendas5!G354)</f>
        <v/>
      </c>
      <c r="F3886" s="36" t="str">
        <f>IF(Vendas5!H354="","",Vendas5!H354)</f>
        <v/>
      </c>
      <c r="G3886" s="36" t="str">
        <f>IF(Vendas5!I354="","",Vendas5!I354)</f>
        <v/>
      </c>
      <c r="H3886" s="36" t="str">
        <f>IF(Vendas5!J354="","",Vendas5!J354)</f>
        <v/>
      </c>
      <c r="I3886" s="36" t="str">
        <f>IF(Vendas5!K354="","",Vendas5!K354)</f>
        <v/>
      </c>
      <c r="J3886" s="36" t="str">
        <f>IF(Vendas5!L354="","",Vendas5!L354)</f>
        <v/>
      </c>
      <c r="K3886" s="36" t="str">
        <f>IF(Vendas5!M354="","",Vendas5!M354)</f>
        <v/>
      </c>
      <c r="L3886" s="36" t="str">
        <f>IF(Vendas5!N354="","",Vendas5!N354)</f>
        <v/>
      </c>
      <c r="M3886" s="36" t="str">
        <f>IF(Vendas5!O354="","",Vendas5!O354)</f>
        <v/>
      </c>
      <c r="N3886" s="36" t="str">
        <f>IF(Vendas5!P354="","",Vendas5!P354)</f>
        <v/>
      </c>
      <c r="O3886" s="42">
        <f t="shared" si="761"/>
        <v>0</v>
      </c>
      <c r="P3886" s="105">
        <f t="shared" si="762"/>
        <v>0</v>
      </c>
      <c r="Q3886" s="105">
        <f t="shared" si="763"/>
        <v>0</v>
      </c>
      <c r="R3886" s="105">
        <f t="shared" si="764"/>
        <v>0</v>
      </c>
      <c r="S3886" s="22" t="str">
        <f t="shared" si="749"/>
        <v/>
      </c>
      <c r="T3886" s="92">
        <f t="shared" si="765"/>
        <v>0</v>
      </c>
      <c r="U3886" s="92">
        <f t="shared" si="750"/>
        <v>0</v>
      </c>
      <c r="V3886" s="92">
        <f t="shared" si="751"/>
        <v>0</v>
      </c>
      <c r="W3886" s="92">
        <f t="shared" si="752"/>
        <v>0</v>
      </c>
      <c r="X3886" s="92">
        <f t="shared" si="753"/>
        <v>0</v>
      </c>
      <c r="Y3886" s="92">
        <f t="shared" si="754"/>
        <v>0</v>
      </c>
      <c r="Z3886" s="92">
        <f t="shared" si="755"/>
        <v>0</v>
      </c>
      <c r="AA3886" s="92">
        <f t="shared" si="756"/>
        <v>0</v>
      </c>
      <c r="AB3886" s="92">
        <f t="shared" si="757"/>
        <v>0</v>
      </c>
      <c r="AC3886" s="92">
        <f t="shared" si="758"/>
        <v>0</v>
      </c>
      <c r="AD3886" s="92">
        <f t="shared" si="759"/>
        <v>0</v>
      </c>
      <c r="AE3886" s="92">
        <f t="shared" si="760"/>
        <v>0</v>
      </c>
      <c r="AF3886" s="118">
        <f t="shared" si="766"/>
        <v>0</v>
      </c>
    </row>
    <row r="3887" spans="2:32" ht="21.95" customHeight="1" x14ac:dyDescent="0.25">
      <c r="B3887" s="36" t="str">
        <f>IF(Vendas5!D355="","",Vendas5!D355)</f>
        <v/>
      </c>
      <c r="C3887" s="36" t="str">
        <f>IF(Vendas5!E355="","",Vendas5!E355)</f>
        <v/>
      </c>
      <c r="D3887" s="36" t="str">
        <f>IF(Vendas5!F355="","",Vendas5!F355)</f>
        <v/>
      </c>
      <c r="E3887" s="36" t="str">
        <f>IF(Vendas5!G355="","",Vendas5!G355)</f>
        <v/>
      </c>
      <c r="F3887" s="36" t="str">
        <f>IF(Vendas5!H355="","",Vendas5!H355)</f>
        <v/>
      </c>
      <c r="G3887" s="36" t="str">
        <f>IF(Vendas5!I355="","",Vendas5!I355)</f>
        <v/>
      </c>
      <c r="H3887" s="36" t="str">
        <f>IF(Vendas5!J355="","",Vendas5!J355)</f>
        <v/>
      </c>
      <c r="I3887" s="36" t="str">
        <f>IF(Vendas5!K355="","",Vendas5!K355)</f>
        <v/>
      </c>
      <c r="J3887" s="36" t="str">
        <f>IF(Vendas5!L355="","",Vendas5!L355)</f>
        <v/>
      </c>
      <c r="K3887" s="36" t="str">
        <f>IF(Vendas5!M355="","",Vendas5!M355)</f>
        <v/>
      </c>
      <c r="L3887" s="36" t="str">
        <f>IF(Vendas5!N355="","",Vendas5!N355)</f>
        <v/>
      </c>
      <c r="M3887" s="36" t="str">
        <f>IF(Vendas5!O355="","",Vendas5!O355)</f>
        <v/>
      </c>
      <c r="N3887" s="36" t="str">
        <f>IF(Vendas5!P355="","",Vendas5!P355)</f>
        <v/>
      </c>
      <c r="O3887" s="42">
        <f t="shared" si="761"/>
        <v>0</v>
      </c>
      <c r="P3887" s="105">
        <f t="shared" si="762"/>
        <v>0</v>
      </c>
      <c r="Q3887" s="105">
        <f t="shared" si="763"/>
        <v>0</v>
      </c>
      <c r="R3887" s="105">
        <f t="shared" si="764"/>
        <v>0</v>
      </c>
      <c r="S3887" s="22" t="str">
        <f t="shared" si="749"/>
        <v/>
      </c>
      <c r="T3887" s="92">
        <f t="shared" si="765"/>
        <v>0</v>
      </c>
      <c r="U3887" s="92">
        <f t="shared" si="750"/>
        <v>0</v>
      </c>
      <c r="V3887" s="92">
        <f t="shared" si="751"/>
        <v>0</v>
      </c>
      <c r="W3887" s="92">
        <f t="shared" si="752"/>
        <v>0</v>
      </c>
      <c r="X3887" s="92">
        <f t="shared" si="753"/>
        <v>0</v>
      </c>
      <c r="Y3887" s="92">
        <f t="shared" si="754"/>
        <v>0</v>
      </c>
      <c r="Z3887" s="92">
        <f t="shared" si="755"/>
        <v>0</v>
      </c>
      <c r="AA3887" s="92">
        <f t="shared" si="756"/>
        <v>0</v>
      </c>
      <c r="AB3887" s="92">
        <f t="shared" si="757"/>
        <v>0</v>
      </c>
      <c r="AC3887" s="92">
        <f t="shared" si="758"/>
        <v>0</v>
      </c>
      <c r="AD3887" s="92">
        <f t="shared" si="759"/>
        <v>0</v>
      </c>
      <c r="AE3887" s="92">
        <f t="shared" si="760"/>
        <v>0</v>
      </c>
      <c r="AF3887" s="118">
        <f t="shared" si="766"/>
        <v>0</v>
      </c>
    </row>
    <row r="3888" spans="2:32" ht="21.95" customHeight="1" x14ac:dyDescent="0.25">
      <c r="B3888" s="36" t="str">
        <f>IF(Vendas5!D356="","",Vendas5!D356)</f>
        <v/>
      </c>
      <c r="C3888" s="36" t="str">
        <f>IF(Vendas5!E356="","",Vendas5!E356)</f>
        <v/>
      </c>
      <c r="D3888" s="36" t="str">
        <f>IF(Vendas5!F356="","",Vendas5!F356)</f>
        <v/>
      </c>
      <c r="E3888" s="36" t="str">
        <f>IF(Vendas5!G356="","",Vendas5!G356)</f>
        <v/>
      </c>
      <c r="F3888" s="36" t="str">
        <f>IF(Vendas5!H356="","",Vendas5!H356)</f>
        <v/>
      </c>
      <c r="G3888" s="36" t="str">
        <f>IF(Vendas5!I356="","",Vendas5!I356)</f>
        <v/>
      </c>
      <c r="H3888" s="36" t="str">
        <f>IF(Vendas5!J356="","",Vendas5!J356)</f>
        <v/>
      </c>
      <c r="I3888" s="36" t="str">
        <f>IF(Vendas5!K356="","",Vendas5!K356)</f>
        <v/>
      </c>
      <c r="J3888" s="36" t="str">
        <f>IF(Vendas5!L356="","",Vendas5!L356)</f>
        <v/>
      </c>
      <c r="K3888" s="36" t="str">
        <f>IF(Vendas5!M356="","",Vendas5!M356)</f>
        <v/>
      </c>
      <c r="L3888" s="36" t="str">
        <f>IF(Vendas5!N356="","",Vendas5!N356)</f>
        <v/>
      </c>
      <c r="M3888" s="36" t="str">
        <f>IF(Vendas5!O356="","",Vendas5!O356)</f>
        <v/>
      </c>
      <c r="N3888" s="36" t="str">
        <f>IF(Vendas5!P356="","",Vendas5!P356)</f>
        <v/>
      </c>
      <c r="O3888" s="42">
        <f t="shared" si="761"/>
        <v>0</v>
      </c>
      <c r="P3888" s="105">
        <f t="shared" si="762"/>
        <v>0</v>
      </c>
      <c r="Q3888" s="105">
        <f t="shared" si="763"/>
        <v>0</v>
      </c>
      <c r="R3888" s="105">
        <f t="shared" si="764"/>
        <v>0</v>
      </c>
      <c r="S3888" s="22" t="str">
        <f t="shared" si="749"/>
        <v/>
      </c>
      <c r="T3888" s="92">
        <f t="shared" si="765"/>
        <v>0</v>
      </c>
      <c r="U3888" s="92">
        <f t="shared" si="750"/>
        <v>0</v>
      </c>
      <c r="V3888" s="92">
        <f t="shared" si="751"/>
        <v>0</v>
      </c>
      <c r="W3888" s="92">
        <f t="shared" si="752"/>
        <v>0</v>
      </c>
      <c r="X3888" s="92">
        <f t="shared" si="753"/>
        <v>0</v>
      </c>
      <c r="Y3888" s="92">
        <f t="shared" si="754"/>
        <v>0</v>
      </c>
      <c r="Z3888" s="92">
        <f t="shared" si="755"/>
        <v>0</v>
      </c>
      <c r="AA3888" s="92">
        <f t="shared" si="756"/>
        <v>0</v>
      </c>
      <c r="AB3888" s="92">
        <f t="shared" si="757"/>
        <v>0</v>
      </c>
      <c r="AC3888" s="92">
        <f t="shared" si="758"/>
        <v>0</v>
      </c>
      <c r="AD3888" s="92">
        <f t="shared" si="759"/>
        <v>0</v>
      </c>
      <c r="AE3888" s="92">
        <f t="shared" si="760"/>
        <v>0</v>
      </c>
      <c r="AF3888" s="118">
        <f t="shared" si="766"/>
        <v>0</v>
      </c>
    </row>
    <row r="3889" spans="2:32" ht="21.95" customHeight="1" x14ac:dyDescent="0.25">
      <c r="B3889" s="36" t="str">
        <f>IF(Vendas5!D357="","",Vendas5!D357)</f>
        <v/>
      </c>
      <c r="C3889" s="36" t="str">
        <f>IF(Vendas5!E357="","",Vendas5!E357)</f>
        <v/>
      </c>
      <c r="D3889" s="36" t="str">
        <f>IF(Vendas5!F357="","",Vendas5!F357)</f>
        <v/>
      </c>
      <c r="E3889" s="36" t="str">
        <f>IF(Vendas5!G357="","",Vendas5!G357)</f>
        <v/>
      </c>
      <c r="F3889" s="36" t="str">
        <f>IF(Vendas5!H357="","",Vendas5!H357)</f>
        <v/>
      </c>
      <c r="G3889" s="36" t="str">
        <f>IF(Vendas5!I357="","",Vendas5!I357)</f>
        <v/>
      </c>
      <c r="H3889" s="36" t="str">
        <f>IF(Vendas5!J357="","",Vendas5!J357)</f>
        <v/>
      </c>
      <c r="I3889" s="36" t="str">
        <f>IF(Vendas5!K357="","",Vendas5!K357)</f>
        <v/>
      </c>
      <c r="J3889" s="36" t="str">
        <f>IF(Vendas5!L357="","",Vendas5!L357)</f>
        <v/>
      </c>
      <c r="K3889" s="36" t="str">
        <f>IF(Vendas5!M357="","",Vendas5!M357)</f>
        <v/>
      </c>
      <c r="L3889" s="36" t="str">
        <f>IF(Vendas5!N357="","",Vendas5!N357)</f>
        <v/>
      </c>
      <c r="M3889" s="36" t="str">
        <f>IF(Vendas5!O357="","",Vendas5!O357)</f>
        <v/>
      </c>
      <c r="N3889" s="36" t="str">
        <f>IF(Vendas5!P357="","",Vendas5!P357)</f>
        <v/>
      </c>
      <c r="O3889" s="42">
        <f t="shared" si="761"/>
        <v>0</v>
      </c>
      <c r="P3889" s="105">
        <f t="shared" si="762"/>
        <v>0</v>
      </c>
      <c r="Q3889" s="105">
        <f t="shared" si="763"/>
        <v>0</v>
      </c>
      <c r="R3889" s="105">
        <f t="shared" si="764"/>
        <v>0</v>
      </c>
      <c r="S3889" s="22" t="str">
        <f t="shared" si="749"/>
        <v/>
      </c>
      <c r="T3889" s="92">
        <f t="shared" si="765"/>
        <v>0</v>
      </c>
      <c r="U3889" s="92">
        <f t="shared" si="750"/>
        <v>0</v>
      </c>
      <c r="V3889" s="92">
        <f t="shared" si="751"/>
        <v>0</v>
      </c>
      <c r="W3889" s="92">
        <f t="shared" si="752"/>
        <v>0</v>
      </c>
      <c r="X3889" s="92">
        <f t="shared" si="753"/>
        <v>0</v>
      </c>
      <c r="Y3889" s="92">
        <f t="shared" si="754"/>
        <v>0</v>
      </c>
      <c r="Z3889" s="92">
        <f t="shared" si="755"/>
        <v>0</v>
      </c>
      <c r="AA3889" s="92">
        <f t="shared" si="756"/>
        <v>0</v>
      </c>
      <c r="AB3889" s="92">
        <f t="shared" si="757"/>
        <v>0</v>
      </c>
      <c r="AC3889" s="92">
        <f t="shared" si="758"/>
        <v>0</v>
      </c>
      <c r="AD3889" s="92">
        <f t="shared" si="759"/>
        <v>0</v>
      </c>
      <c r="AE3889" s="92">
        <f t="shared" si="760"/>
        <v>0</v>
      </c>
      <c r="AF3889" s="118">
        <f t="shared" si="766"/>
        <v>0</v>
      </c>
    </row>
    <row r="3890" spans="2:32" ht="21.95" customHeight="1" x14ac:dyDescent="0.25">
      <c r="B3890" s="36" t="str">
        <f>IF(Vendas5!D358="","",Vendas5!D358)</f>
        <v/>
      </c>
      <c r="C3890" s="36" t="str">
        <f>IF(Vendas5!E358="","",Vendas5!E358)</f>
        <v/>
      </c>
      <c r="D3890" s="36" t="str">
        <f>IF(Vendas5!F358="","",Vendas5!F358)</f>
        <v/>
      </c>
      <c r="E3890" s="36" t="str">
        <f>IF(Vendas5!G358="","",Vendas5!G358)</f>
        <v/>
      </c>
      <c r="F3890" s="36" t="str">
        <f>IF(Vendas5!H358="","",Vendas5!H358)</f>
        <v/>
      </c>
      <c r="G3890" s="36" t="str">
        <f>IF(Vendas5!I358="","",Vendas5!I358)</f>
        <v/>
      </c>
      <c r="H3890" s="36" t="str">
        <f>IF(Vendas5!J358="","",Vendas5!J358)</f>
        <v/>
      </c>
      <c r="I3890" s="36" t="str">
        <f>IF(Vendas5!K358="","",Vendas5!K358)</f>
        <v/>
      </c>
      <c r="J3890" s="36" t="str">
        <f>IF(Vendas5!L358="","",Vendas5!L358)</f>
        <v/>
      </c>
      <c r="K3890" s="36" t="str">
        <f>IF(Vendas5!M358="","",Vendas5!M358)</f>
        <v/>
      </c>
      <c r="L3890" s="36" t="str">
        <f>IF(Vendas5!N358="","",Vendas5!N358)</f>
        <v/>
      </c>
      <c r="M3890" s="36" t="str">
        <f>IF(Vendas5!O358="","",Vendas5!O358)</f>
        <v/>
      </c>
      <c r="N3890" s="36" t="str">
        <f>IF(Vendas5!P358="","",Vendas5!P358)</f>
        <v/>
      </c>
      <c r="O3890" s="42">
        <f t="shared" si="761"/>
        <v>0</v>
      </c>
      <c r="P3890" s="105">
        <f t="shared" si="762"/>
        <v>0</v>
      </c>
      <c r="Q3890" s="105">
        <f t="shared" si="763"/>
        <v>0</v>
      </c>
      <c r="R3890" s="105">
        <f t="shared" si="764"/>
        <v>0</v>
      </c>
      <c r="S3890" s="22" t="str">
        <f t="shared" si="749"/>
        <v/>
      </c>
      <c r="T3890" s="92">
        <f t="shared" si="765"/>
        <v>0</v>
      </c>
      <c r="U3890" s="92">
        <f t="shared" si="750"/>
        <v>0</v>
      </c>
      <c r="V3890" s="92">
        <f t="shared" si="751"/>
        <v>0</v>
      </c>
      <c r="W3890" s="92">
        <f t="shared" si="752"/>
        <v>0</v>
      </c>
      <c r="X3890" s="92">
        <f t="shared" si="753"/>
        <v>0</v>
      </c>
      <c r="Y3890" s="92">
        <f t="shared" si="754"/>
        <v>0</v>
      </c>
      <c r="Z3890" s="92">
        <f t="shared" si="755"/>
        <v>0</v>
      </c>
      <c r="AA3890" s="92">
        <f t="shared" si="756"/>
        <v>0</v>
      </c>
      <c r="AB3890" s="92">
        <f t="shared" si="757"/>
        <v>0</v>
      </c>
      <c r="AC3890" s="92">
        <f t="shared" si="758"/>
        <v>0</v>
      </c>
      <c r="AD3890" s="92">
        <f t="shared" si="759"/>
        <v>0</v>
      </c>
      <c r="AE3890" s="92">
        <f t="shared" si="760"/>
        <v>0</v>
      </c>
      <c r="AF3890" s="118">
        <f t="shared" si="766"/>
        <v>0</v>
      </c>
    </row>
    <row r="3891" spans="2:32" ht="21.95" customHeight="1" x14ac:dyDescent="0.25">
      <c r="B3891" s="36" t="str">
        <f>IF(Vendas5!D359="","",Vendas5!D359)</f>
        <v/>
      </c>
      <c r="C3891" s="36" t="str">
        <f>IF(Vendas5!E359="","",Vendas5!E359)</f>
        <v/>
      </c>
      <c r="D3891" s="36" t="str">
        <f>IF(Vendas5!F359="","",Vendas5!F359)</f>
        <v/>
      </c>
      <c r="E3891" s="36" t="str">
        <f>IF(Vendas5!G359="","",Vendas5!G359)</f>
        <v/>
      </c>
      <c r="F3891" s="36" t="str">
        <f>IF(Vendas5!H359="","",Vendas5!H359)</f>
        <v/>
      </c>
      <c r="G3891" s="36" t="str">
        <f>IF(Vendas5!I359="","",Vendas5!I359)</f>
        <v/>
      </c>
      <c r="H3891" s="36" t="str">
        <f>IF(Vendas5!J359="","",Vendas5!J359)</f>
        <v/>
      </c>
      <c r="I3891" s="36" t="str">
        <f>IF(Vendas5!K359="","",Vendas5!K359)</f>
        <v/>
      </c>
      <c r="J3891" s="36" t="str">
        <f>IF(Vendas5!L359="","",Vendas5!L359)</f>
        <v/>
      </c>
      <c r="K3891" s="36" t="str">
        <f>IF(Vendas5!M359="","",Vendas5!M359)</f>
        <v/>
      </c>
      <c r="L3891" s="36" t="str">
        <f>IF(Vendas5!N359="","",Vendas5!N359)</f>
        <v/>
      </c>
      <c r="M3891" s="36" t="str">
        <f>IF(Vendas5!O359="","",Vendas5!O359)</f>
        <v/>
      </c>
      <c r="N3891" s="36" t="str">
        <f>IF(Vendas5!P359="","",Vendas5!P359)</f>
        <v/>
      </c>
      <c r="O3891" s="42">
        <f t="shared" si="761"/>
        <v>0</v>
      </c>
      <c r="P3891" s="105">
        <f t="shared" si="762"/>
        <v>0</v>
      </c>
      <c r="Q3891" s="105">
        <f t="shared" si="763"/>
        <v>0</v>
      </c>
      <c r="R3891" s="105">
        <f t="shared" si="764"/>
        <v>0</v>
      </c>
      <c r="S3891" s="22" t="str">
        <f t="shared" si="749"/>
        <v/>
      </c>
      <c r="T3891" s="92">
        <f t="shared" si="765"/>
        <v>0</v>
      </c>
      <c r="U3891" s="92">
        <f t="shared" si="750"/>
        <v>0</v>
      </c>
      <c r="V3891" s="92">
        <f t="shared" si="751"/>
        <v>0</v>
      </c>
      <c r="W3891" s="92">
        <f t="shared" si="752"/>
        <v>0</v>
      </c>
      <c r="X3891" s="92">
        <f t="shared" si="753"/>
        <v>0</v>
      </c>
      <c r="Y3891" s="92">
        <f t="shared" si="754"/>
        <v>0</v>
      </c>
      <c r="Z3891" s="92">
        <f t="shared" si="755"/>
        <v>0</v>
      </c>
      <c r="AA3891" s="92">
        <f t="shared" si="756"/>
        <v>0</v>
      </c>
      <c r="AB3891" s="92">
        <f t="shared" si="757"/>
        <v>0</v>
      </c>
      <c r="AC3891" s="92">
        <f t="shared" si="758"/>
        <v>0</v>
      </c>
      <c r="AD3891" s="92">
        <f t="shared" si="759"/>
        <v>0</v>
      </c>
      <c r="AE3891" s="92">
        <f t="shared" si="760"/>
        <v>0</v>
      </c>
      <c r="AF3891" s="118">
        <f t="shared" si="766"/>
        <v>0</v>
      </c>
    </row>
    <row r="3892" spans="2:32" ht="21.95" customHeight="1" x14ac:dyDescent="0.25">
      <c r="B3892" s="36" t="str">
        <f>IF(Vendas5!D360="","",Vendas5!D360)</f>
        <v/>
      </c>
      <c r="C3892" s="36" t="str">
        <f>IF(Vendas5!E360="","",Vendas5!E360)</f>
        <v/>
      </c>
      <c r="D3892" s="36" t="str">
        <f>IF(Vendas5!F360="","",Vendas5!F360)</f>
        <v/>
      </c>
      <c r="E3892" s="36" t="str">
        <f>IF(Vendas5!G360="","",Vendas5!G360)</f>
        <v/>
      </c>
      <c r="F3892" s="36" t="str">
        <f>IF(Vendas5!H360="","",Vendas5!H360)</f>
        <v/>
      </c>
      <c r="G3892" s="36" t="str">
        <f>IF(Vendas5!I360="","",Vendas5!I360)</f>
        <v/>
      </c>
      <c r="H3892" s="36" t="str">
        <f>IF(Vendas5!J360="","",Vendas5!J360)</f>
        <v/>
      </c>
      <c r="I3892" s="36" t="str">
        <f>IF(Vendas5!K360="","",Vendas5!K360)</f>
        <v/>
      </c>
      <c r="J3892" s="36" t="str">
        <f>IF(Vendas5!L360="","",Vendas5!L360)</f>
        <v/>
      </c>
      <c r="K3892" s="36" t="str">
        <f>IF(Vendas5!M360="","",Vendas5!M360)</f>
        <v/>
      </c>
      <c r="L3892" s="36" t="str">
        <f>IF(Vendas5!N360="","",Vendas5!N360)</f>
        <v/>
      </c>
      <c r="M3892" s="36" t="str">
        <f>IF(Vendas5!O360="","",Vendas5!O360)</f>
        <v/>
      </c>
      <c r="N3892" s="36" t="str">
        <f>IF(Vendas5!P360="","",Vendas5!P360)</f>
        <v/>
      </c>
      <c r="O3892" s="42">
        <f t="shared" si="761"/>
        <v>0</v>
      </c>
      <c r="P3892" s="105">
        <f t="shared" si="762"/>
        <v>0</v>
      </c>
      <c r="Q3892" s="105">
        <f t="shared" si="763"/>
        <v>0</v>
      </c>
      <c r="R3892" s="105">
        <f t="shared" si="764"/>
        <v>0</v>
      </c>
      <c r="S3892" s="22" t="str">
        <f t="shared" si="749"/>
        <v/>
      </c>
      <c r="T3892" s="92">
        <f t="shared" si="765"/>
        <v>0</v>
      </c>
      <c r="U3892" s="92">
        <f t="shared" si="750"/>
        <v>0</v>
      </c>
      <c r="V3892" s="92">
        <f t="shared" si="751"/>
        <v>0</v>
      </c>
      <c r="W3892" s="92">
        <f t="shared" si="752"/>
        <v>0</v>
      </c>
      <c r="X3892" s="92">
        <f t="shared" si="753"/>
        <v>0</v>
      </c>
      <c r="Y3892" s="92">
        <f t="shared" si="754"/>
        <v>0</v>
      </c>
      <c r="Z3892" s="92">
        <f t="shared" si="755"/>
        <v>0</v>
      </c>
      <c r="AA3892" s="92">
        <f t="shared" si="756"/>
        <v>0</v>
      </c>
      <c r="AB3892" s="92">
        <f t="shared" si="757"/>
        <v>0</v>
      </c>
      <c r="AC3892" s="92">
        <f t="shared" si="758"/>
        <v>0</v>
      </c>
      <c r="AD3892" s="92">
        <f t="shared" si="759"/>
        <v>0</v>
      </c>
      <c r="AE3892" s="92">
        <f t="shared" si="760"/>
        <v>0</v>
      </c>
      <c r="AF3892" s="118">
        <f t="shared" si="766"/>
        <v>0</v>
      </c>
    </row>
    <row r="3893" spans="2:32" ht="21.95" customHeight="1" x14ac:dyDescent="0.25">
      <c r="B3893" s="36" t="str">
        <f>IF(Vendas5!D361="","",Vendas5!D361)</f>
        <v/>
      </c>
      <c r="C3893" s="36" t="str">
        <f>IF(Vendas5!E361="","",Vendas5!E361)</f>
        <v/>
      </c>
      <c r="D3893" s="36" t="str">
        <f>IF(Vendas5!F361="","",Vendas5!F361)</f>
        <v/>
      </c>
      <c r="E3893" s="36" t="str">
        <f>IF(Vendas5!G361="","",Vendas5!G361)</f>
        <v/>
      </c>
      <c r="F3893" s="36" t="str">
        <f>IF(Vendas5!H361="","",Vendas5!H361)</f>
        <v/>
      </c>
      <c r="G3893" s="36" t="str">
        <f>IF(Vendas5!I361="","",Vendas5!I361)</f>
        <v/>
      </c>
      <c r="H3893" s="36" t="str">
        <f>IF(Vendas5!J361="","",Vendas5!J361)</f>
        <v/>
      </c>
      <c r="I3893" s="36" t="str">
        <f>IF(Vendas5!K361="","",Vendas5!K361)</f>
        <v/>
      </c>
      <c r="J3893" s="36" t="str">
        <f>IF(Vendas5!L361="","",Vendas5!L361)</f>
        <v/>
      </c>
      <c r="K3893" s="36" t="str">
        <f>IF(Vendas5!M361="","",Vendas5!M361)</f>
        <v/>
      </c>
      <c r="L3893" s="36" t="str">
        <f>IF(Vendas5!N361="","",Vendas5!N361)</f>
        <v/>
      </c>
      <c r="M3893" s="36" t="str">
        <f>IF(Vendas5!O361="","",Vendas5!O361)</f>
        <v/>
      </c>
      <c r="N3893" s="36" t="str">
        <f>IF(Vendas5!P361="","",Vendas5!P361)</f>
        <v/>
      </c>
      <c r="O3893" s="42">
        <f t="shared" si="761"/>
        <v>0</v>
      </c>
      <c r="P3893" s="105">
        <f t="shared" si="762"/>
        <v>0</v>
      </c>
      <c r="Q3893" s="105">
        <f t="shared" si="763"/>
        <v>0</v>
      </c>
      <c r="R3893" s="105">
        <f t="shared" si="764"/>
        <v>0</v>
      </c>
      <c r="S3893" s="22" t="str">
        <f t="shared" si="749"/>
        <v/>
      </c>
      <c r="T3893" s="92">
        <f t="shared" si="765"/>
        <v>0</v>
      </c>
      <c r="U3893" s="92">
        <f t="shared" si="750"/>
        <v>0</v>
      </c>
      <c r="V3893" s="92">
        <f t="shared" si="751"/>
        <v>0</v>
      </c>
      <c r="W3893" s="92">
        <f t="shared" si="752"/>
        <v>0</v>
      </c>
      <c r="X3893" s="92">
        <f t="shared" si="753"/>
        <v>0</v>
      </c>
      <c r="Y3893" s="92">
        <f t="shared" si="754"/>
        <v>0</v>
      </c>
      <c r="Z3893" s="92">
        <f t="shared" si="755"/>
        <v>0</v>
      </c>
      <c r="AA3893" s="92">
        <f t="shared" si="756"/>
        <v>0</v>
      </c>
      <c r="AB3893" s="92">
        <f t="shared" si="757"/>
        <v>0</v>
      </c>
      <c r="AC3893" s="92">
        <f t="shared" si="758"/>
        <v>0</v>
      </c>
      <c r="AD3893" s="92">
        <f t="shared" si="759"/>
        <v>0</v>
      </c>
      <c r="AE3893" s="92">
        <f t="shared" si="760"/>
        <v>0</v>
      </c>
      <c r="AF3893" s="118">
        <f t="shared" si="766"/>
        <v>0</v>
      </c>
    </row>
    <row r="3894" spans="2:32" ht="21.95" customHeight="1" x14ac:dyDescent="0.25">
      <c r="B3894" s="36" t="str">
        <f>IF(Vendas5!D362="","",Vendas5!D362)</f>
        <v/>
      </c>
      <c r="C3894" s="36" t="str">
        <f>IF(Vendas5!E362="","",Vendas5!E362)</f>
        <v/>
      </c>
      <c r="D3894" s="36" t="str">
        <f>IF(Vendas5!F362="","",Vendas5!F362)</f>
        <v/>
      </c>
      <c r="E3894" s="36" t="str">
        <f>IF(Vendas5!G362="","",Vendas5!G362)</f>
        <v/>
      </c>
      <c r="F3894" s="36" t="str">
        <f>IF(Vendas5!H362="","",Vendas5!H362)</f>
        <v/>
      </c>
      <c r="G3894" s="36" t="str">
        <f>IF(Vendas5!I362="","",Vendas5!I362)</f>
        <v/>
      </c>
      <c r="H3894" s="36" t="str">
        <f>IF(Vendas5!J362="","",Vendas5!J362)</f>
        <v/>
      </c>
      <c r="I3894" s="36" t="str">
        <f>IF(Vendas5!K362="","",Vendas5!K362)</f>
        <v/>
      </c>
      <c r="J3894" s="36" t="str">
        <f>IF(Vendas5!L362="","",Vendas5!L362)</f>
        <v/>
      </c>
      <c r="K3894" s="36" t="str">
        <f>IF(Vendas5!M362="","",Vendas5!M362)</f>
        <v/>
      </c>
      <c r="L3894" s="36" t="str">
        <f>IF(Vendas5!N362="","",Vendas5!N362)</f>
        <v/>
      </c>
      <c r="M3894" s="36" t="str">
        <f>IF(Vendas5!O362="","",Vendas5!O362)</f>
        <v/>
      </c>
      <c r="N3894" s="36" t="str">
        <f>IF(Vendas5!P362="","",Vendas5!P362)</f>
        <v/>
      </c>
      <c r="O3894" s="42">
        <f t="shared" si="761"/>
        <v>0</v>
      </c>
      <c r="P3894" s="105">
        <f t="shared" si="762"/>
        <v>0</v>
      </c>
      <c r="Q3894" s="105">
        <f t="shared" si="763"/>
        <v>0</v>
      </c>
      <c r="R3894" s="105">
        <f t="shared" si="764"/>
        <v>0</v>
      </c>
      <c r="S3894" s="22" t="str">
        <f t="shared" si="749"/>
        <v/>
      </c>
      <c r="T3894" s="92">
        <f t="shared" si="765"/>
        <v>0</v>
      </c>
      <c r="U3894" s="92">
        <f t="shared" si="750"/>
        <v>0</v>
      </c>
      <c r="V3894" s="92">
        <f t="shared" si="751"/>
        <v>0</v>
      </c>
      <c r="W3894" s="92">
        <f t="shared" si="752"/>
        <v>0</v>
      </c>
      <c r="X3894" s="92">
        <f t="shared" si="753"/>
        <v>0</v>
      </c>
      <c r="Y3894" s="92">
        <f t="shared" si="754"/>
        <v>0</v>
      </c>
      <c r="Z3894" s="92">
        <f t="shared" si="755"/>
        <v>0</v>
      </c>
      <c r="AA3894" s="92">
        <f t="shared" si="756"/>
        <v>0</v>
      </c>
      <c r="AB3894" s="92">
        <f t="shared" si="757"/>
        <v>0</v>
      </c>
      <c r="AC3894" s="92">
        <f t="shared" si="758"/>
        <v>0</v>
      </c>
      <c r="AD3894" s="92">
        <f t="shared" si="759"/>
        <v>0</v>
      </c>
      <c r="AE3894" s="92">
        <f t="shared" si="760"/>
        <v>0</v>
      </c>
      <c r="AF3894" s="118">
        <f t="shared" si="766"/>
        <v>0</v>
      </c>
    </row>
    <row r="3895" spans="2:32" ht="21.95" customHeight="1" x14ac:dyDescent="0.25">
      <c r="B3895" s="36" t="str">
        <f>IF(Vendas5!D363="","",Vendas5!D363)</f>
        <v/>
      </c>
      <c r="C3895" s="36" t="str">
        <f>IF(Vendas5!E363="","",Vendas5!E363)</f>
        <v/>
      </c>
      <c r="D3895" s="36" t="str">
        <f>IF(Vendas5!F363="","",Vendas5!F363)</f>
        <v/>
      </c>
      <c r="E3895" s="36" t="str">
        <f>IF(Vendas5!G363="","",Vendas5!G363)</f>
        <v/>
      </c>
      <c r="F3895" s="36" t="str">
        <f>IF(Vendas5!H363="","",Vendas5!H363)</f>
        <v/>
      </c>
      <c r="G3895" s="36" t="str">
        <f>IF(Vendas5!I363="","",Vendas5!I363)</f>
        <v/>
      </c>
      <c r="H3895" s="36" t="str">
        <f>IF(Vendas5!J363="","",Vendas5!J363)</f>
        <v/>
      </c>
      <c r="I3895" s="36" t="str">
        <f>IF(Vendas5!K363="","",Vendas5!K363)</f>
        <v/>
      </c>
      <c r="J3895" s="36" t="str">
        <f>IF(Vendas5!L363="","",Vendas5!L363)</f>
        <v/>
      </c>
      <c r="K3895" s="36" t="str">
        <f>IF(Vendas5!M363="","",Vendas5!M363)</f>
        <v/>
      </c>
      <c r="L3895" s="36" t="str">
        <f>IF(Vendas5!N363="","",Vendas5!N363)</f>
        <v/>
      </c>
      <c r="M3895" s="36" t="str">
        <f>IF(Vendas5!O363="","",Vendas5!O363)</f>
        <v/>
      </c>
      <c r="N3895" s="36" t="str">
        <f>IF(Vendas5!P363="","",Vendas5!P363)</f>
        <v/>
      </c>
      <c r="O3895" s="42">
        <f t="shared" si="761"/>
        <v>0</v>
      </c>
      <c r="P3895" s="105">
        <f t="shared" si="762"/>
        <v>0</v>
      </c>
      <c r="Q3895" s="105">
        <f t="shared" si="763"/>
        <v>0</v>
      </c>
      <c r="R3895" s="105">
        <f t="shared" si="764"/>
        <v>0</v>
      </c>
      <c r="S3895" s="22" t="str">
        <f t="shared" si="749"/>
        <v/>
      </c>
      <c r="T3895" s="92">
        <f t="shared" si="765"/>
        <v>0</v>
      </c>
      <c r="U3895" s="92">
        <f t="shared" si="750"/>
        <v>0</v>
      </c>
      <c r="V3895" s="92">
        <f t="shared" si="751"/>
        <v>0</v>
      </c>
      <c r="W3895" s="92">
        <f t="shared" si="752"/>
        <v>0</v>
      </c>
      <c r="X3895" s="92">
        <f t="shared" si="753"/>
        <v>0</v>
      </c>
      <c r="Y3895" s="92">
        <f t="shared" si="754"/>
        <v>0</v>
      </c>
      <c r="Z3895" s="92">
        <f t="shared" si="755"/>
        <v>0</v>
      </c>
      <c r="AA3895" s="92">
        <f t="shared" si="756"/>
        <v>0</v>
      </c>
      <c r="AB3895" s="92">
        <f t="shared" si="757"/>
        <v>0</v>
      </c>
      <c r="AC3895" s="92">
        <f t="shared" si="758"/>
        <v>0</v>
      </c>
      <c r="AD3895" s="92">
        <f t="shared" si="759"/>
        <v>0</v>
      </c>
      <c r="AE3895" s="92">
        <f t="shared" si="760"/>
        <v>0</v>
      </c>
      <c r="AF3895" s="118">
        <f t="shared" si="766"/>
        <v>0</v>
      </c>
    </row>
    <row r="3896" spans="2:32" ht="21.95" customHeight="1" x14ac:dyDescent="0.25">
      <c r="B3896" s="36" t="str">
        <f>IF(Vendas5!D364="","",Vendas5!D364)</f>
        <v/>
      </c>
      <c r="C3896" s="36" t="str">
        <f>IF(Vendas5!E364="","",Vendas5!E364)</f>
        <v/>
      </c>
      <c r="D3896" s="36" t="str">
        <f>IF(Vendas5!F364="","",Vendas5!F364)</f>
        <v/>
      </c>
      <c r="E3896" s="36" t="str">
        <f>IF(Vendas5!G364="","",Vendas5!G364)</f>
        <v/>
      </c>
      <c r="F3896" s="36" t="str">
        <f>IF(Vendas5!H364="","",Vendas5!H364)</f>
        <v/>
      </c>
      <c r="G3896" s="36" t="str">
        <f>IF(Vendas5!I364="","",Vendas5!I364)</f>
        <v/>
      </c>
      <c r="H3896" s="36" t="str">
        <f>IF(Vendas5!J364="","",Vendas5!J364)</f>
        <v/>
      </c>
      <c r="I3896" s="36" t="str">
        <f>IF(Vendas5!K364="","",Vendas5!K364)</f>
        <v/>
      </c>
      <c r="J3896" s="36" t="str">
        <f>IF(Vendas5!L364="","",Vendas5!L364)</f>
        <v/>
      </c>
      <c r="K3896" s="36" t="str">
        <f>IF(Vendas5!M364="","",Vendas5!M364)</f>
        <v/>
      </c>
      <c r="L3896" s="36" t="str">
        <f>IF(Vendas5!N364="","",Vendas5!N364)</f>
        <v/>
      </c>
      <c r="M3896" s="36" t="str">
        <f>IF(Vendas5!O364="","",Vendas5!O364)</f>
        <v/>
      </c>
      <c r="N3896" s="36" t="str">
        <f>IF(Vendas5!P364="","",Vendas5!P364)</f>
        <v/>
      </c>
      <c r="O3896" s="42">
        <f t="shared" si="761"/>
        <v>0</v>
      </c>
      <c r="P3896" s="105">
        <f t="shared" si="762"/>
        <v>0</v>
      </c>
      <c r="Q3896" s="105">
        <f t="shared" si="763"/>
        <v>0</v>
      </c>
      <c r="R3896" s="105">
        <f t="shared" si="764"/>
        <v>0</v>
      </c>
      <c r="S3896" s="22" t="str">
        <f t="shared" si="749"/>
        <v/>
      </c>
      <c r="T3896" s="92">
        <f t="shared" si="765"/>
        <v>0</v>
      </c>
      <c r="U3896" s="92">
        <f t="shared" si="750"/>
        <v>0</v>
      </c>
      <c r="V3896" s="92">
        <f t="shared" si="751"/>
        <v>0</v>
      </c>
      <c r="W3896" s="92">
        <f t="shared" si="752"/>
        <v>0</v>
      </c>
      <c r="X3896" s="92">
        <f t="shared" si="753"/>
        <v>0</v>
      </c>
      <c r="Y3896" s="92">
        <f t="shared" si="754"/>
        <v>0</v>
      </c>
      <c r="Z3896" s="92">
        <f t="shared" si="755"/>
        <v>0</v>
      </c>
      <c r="AA3896" s="92">
        <f t="shared" si="756"/>
        <v>0</v>
      </c>
      <c r="AB3896" s="92">
        <f t="shared" si="757"/>
        <v>0</v>
      </c>
      <c r="AC3896" s="92">
        <f t="shared" si="758"/>
        <v>0</v>
      </c>
      <c r="AD3896" s="92">
        <f t="shared" si="759"/>
        <v>0</v>
      </c>
      <c r="AE3896" s="92">
        <f t="shared" si="760"/>
        <v>0</v>
      </c>
      <c r="AF3896" s="118">
        <f t="shared" si="766"/>
        <v>0</v>
      </c>
    </row>
    <row r="3897" spans="2:32" ht="21.95" customHeight="1" x14ac:dyDescent="0.25">
      <c r="B3897" s="36" t="str">
        <f>IF(Vendas5!D365="","",Vendas5!D365)</f>
        <v/>
      </c>
      <c r="C3897" s="36" t="str">
        <f>IF(Vendas5!E365="","",Vendas5!E365)</f>
        <v/>
      </c>
      <c r="D3897" s="36" t="str">
        <f>IF(Vendas5!F365="","",Vendas5!F365)</f>
        <v/>
      </c>
      <c r="E3897" s="36" t="str">
        <f>IF(Vendas5!G365="","",Vendas5!G365)</f>
        <v/>
      </c>
      <c r="F3897" s="36" t="str">
        <f>IF(Vendas5!H365="","",Vendas5!H365)</f>
        <v/>
      </c>
      <c r="G3897" s="36" t="str">
        <f>IF(Vendas5!I365="","",Vendas5!I365)</f>
        <v/>
      </c>
      <c r="H3897" s="36" t="str">
        <f>IF(Vendas5!J365="","",Vendas5!J365)</f>
        <v/>
      </c>
      <c r="I3897" s="36" t="str">
        <f>IF(Vendas5!K365="","",Vendas5!K365)</f>
        <v/>
      </c>
      <c r="J3897" s="36" t="str">
        <f>IF(Vendas5!L365="","",Vendas5!L365)</f>
        <v/>
      </c>
      <c r="K3897" s="36" t="str">
        <f>IF(Vendas5!M365="","",Vendas5!M365)</f>
        <v/>
      </c>
      <c r="L3897" s="36" t="str">
        <f>IF(Vendas5!N365="","",Vendas5!N365)</f>
        <v/>
      </c>
      <c r="M3897" s="36" t="str">
        <f>IF(Vendas5!O365="","",Vendas5!O365)</f>
        <v/>
      </c>
      <c r="N3897" s="36" t="str">
        <f>IF(Vendas5!P365="","",Vendas5!P365)</f>
        <v/>
      </c>
      <c r="O3897" s="42">
        <f t="shared" si="761"/>
        <v>0</v>
      </c>
      <c r="P3897" s="105">
        <f t="shared" si="762"/>
        <v>0</v>
      </c>
      <c r="Q3897" s="105">
        <f t="shared" si="763"/>
        <v>0</v>
      </c>
      <c r="R3897" s="105">
        <f t="shared" si="764"/>
        <v>0</v>
      </c>
      <c r="S3897" s="22" t="str">
        <f t="shared" si="749"/>
        <v/>
      </c>
      <c r="T3897" s="92">
        <f t="shared" si="765"/>
        <v>0</v>
      </c>
      <c r="U3897" s="92">
        <f t="shared" si="750"/>
        <v>0</v>
      </c>
      <c r="V3897" s="92">
        <f t="shared" si="751"/>
        <v>0</v>
      </c>
      <c r="W3897" s="92">
        <f t="shared" si="752"/>
        <v>0</v>
      </c>
      <c r="X3897" s="92">
        <f t="shared" si="753"/>
        <v>0</v>
      </c>
      <c r="Y3897" s="92">
        <f t="shared" si="754"/>
        <v>0</v>
      </c>
      <c r="Z3897" s="92">
        <f t="shared" si="755"/>
        <v>0</v>
      </c>
      <c r="AA3897" s="92">
        <f t="shared" si="756"/>
        <v>0</v>
      </c>
      <c r="AB3897" s="92">
        <f t="shared" si="757"/>
        <v>0</v>
      </c>
      <c r="AC3897" s="92">
        <f t="shared" si="758"/>
        <v>0</v>
      </c>
      <c r="AD3897" s="92">
        <f t="shared" si="759"/>
        <v>0</v>
      </c>
      <c r="AE3897" s="92">
        <f t="shared" si="760"/>
        <v>0</v>
      </c>
      <c r="AF3897" s="118">
        <f t="shared" si="766"/>
        <v>0</v>
      </c>
    </row>
    <row r="3898" spans="2:32" ht="21.95" customHeight="1" x14ac:dyDescent="0.25">
      <c r="B3898" s="36" t="str">
        <f>IF(Vendas5!D366="","",Vendas5!D366)</f>
        <v/>
      </c>
      <c r="C3898" s="36" t="str">
        <f>IF(Vendas5!E366="","",Vendas5!E366)</f>
        <v/>
      </c>
      <c r="D3898" s="36" t="str">
        <f>IF(Vendas5!F366="","",Vendas5!F366)</f>
        <v/>
      </c>
      <c r="E3898" s="36" t="str">
        <f>IF(Vendas5!G366="","",Vendas5!G366)</f>
        <v/>
      </c>
      <c r="F3898" s="36" t="str">
        <f>IF(Vendas5!H366="","",Vendas5!H366)</f>
        <v/>
      </c>
      <c r="G3898" s="36" t="str">
        <f>IF(Vendas5!I366="","",Vendas5!I366)</f>
        <v/>
      </c>
      <c r="H3898" s="36" t="str">
        <f>IF(Vendas5!J366="","",Vendas5!J366)</f>
        <v/>
      </c>
      <c r="I3898" s="36" t="str">
        <f>IF(Vendas5!K366="","",Vendas5!K366)</f>
        <v/>
      </c>
      <c r="J3898" s="36" t="str">
        <f>IF(Vendas5!L366="","",Vendas5!L366)</f>
        <v/>
      </c>
      <c r="K3898" s="36" t="str">
        <f>IF(Vendas5!M366="","",Vendas5!M366)</f>
        <v/>
      </c>
      <c r="L3898" s="36" t="str">
        <f>IF(Vendas5!N366="","",Vendas5!N366)</f>
        <v/>
      </c>
      <c r="M3898" s="36" t="str">
        <f>IF(Vendas5!O366="","",Vendas5!O366)</f>
        <v/>
      </c>
      <c r="N3898" s="36" t="str">
        <f>IF(Vendas5!P366="","",Vendas5!P366)</f>
        <v/>
      </c>
      <c r="O3898" s="42">
        <f t="shared" si="761"/>
        <v>0</v>
      </c>
      <c r="P3898" s="105">
        <f t="shared" si="762"/>
        <v>0</v>
      </c>
      <c r="Q3898" s="105">
        <f t="shared" si="763"/>
        <v>0</v>
      </c>
      <c r="R3898" s="105">
        <f t="shared" si="764"/>
        <v>0</v>
      </c>
      <c r="S3898" s="22" t="str">
        <f t="shared" si="749"/>
        <v/>
      </c>
      <c r="T3898" s="92">
        <f t="shared" si="765"/>
        <v>0</v>
      </c>
      <c r="U3898" s="92">
        <f t="shared" si="750"/>
        <v>0</v>
      </c>
      <c r="V3898" s="92">
        <f t="shared" si="751"/>
        <v>0</v>
      </c>
      <c r="W3898" s="92">
        <f t="shared" si="752"/>
        <v>0</v>
      </c>
      <c r="X3898" s="92">
        <f t="shared" si="753"/>
        <v>0</v>
      </c>
      <c r="Y3898" s="92">
        <f t="shared" si="754"/>
        <v>0</v>
      </c>
      <c r="Z3898" s="92">
        <f t="shared" si="755"/>
        <v>0</v>
      </c>
      <c r="AA3898" s="92">
        <f t="shared" si="756"/>
        <v>0</v>
      </c>
      <c r="AB3898" s="92">
        <f t="shared" si="757"/>
        <v>0</v>
      </c>
      <c r="AC3898" s="92">
        <f t="shared" si="758"/>
        <v>0</v>
      </c>
      <c r="AD3898" s="92">
        <f t="shared" si="759"/>
        <v>0</v>
      </c>
      <c r="AE3898" s="92">
        <f t="shared" si="760"/>
        <v>0</v>
      </c>
      <c r="AF3898" s="118">
        <f t="shared" si="766"/>
        <v>0</v>
      </c>
    </row>
    <row r="3899" spans="2:32" ht="21.95" customHeight="1" x14ac:dyDescent="0.25">
      <c r="B3899" s="36" t="str">
        <f>IF(Vendas5!D367="","",Vendas5!D367)</f>
        <v/>
      </c>
      <c r="C3899" s="36" t="str">
        <f>IF(Vendas5!E367="","",Vendas5!E367)</f>
        <v/>
      </c>
      <c r="D3899" s="36" t="str">
        <f>IF(Vendas5!F367="","",Vendas5!F367)</f>
        <v/>
      </c>
      <c r="E3899" s="36" t="str">
        <f>IF(Vendas5!G367="","",Vendas5!G367)</f>
        <v/>
      </c>
      <c r="F3899" s="36" t="str">
        <f>IF(Vendas5!H367="","",Vendas5!H367)</f>
        <v/>
      </c>
      <c r="G3899" s="36" t="str">
        <f>IF(Vendas5!I367="","",Vendas5!I367)</f>
        <v/>
      </c>
      <c r="H3899" s="36" t="str">
        <f>IF(Vendas5!J367="","",Vendas5!J367)</f>
        <v/>
      </c>
      <c r="I3899" s="36" t="str">
        <f>IF(Vendas5!K367="","",Vendas5!K367)</f>
        <v/>
      </c>
      <c r="J3899" s="36" t="str">
        <f>IF(Vendas5!L367="","",Vendas5!L367)</f>
        <v/>
      </c>
      <c r="K3899" s="36" t="str">
        <f>IF(Vendas5!M367="","",Vendas5!M367)</f>
        <v/>
      </c>
      <c r="L3899" s="36" t="str">
        <f>IF(Vendas5!N367="","",Vendas5!N367)</f>
        <v/>
      </c>
      <c r="M3899" s="36" t="str">
        <f>IF(Vendas5!O367="","",Vendas5!O367)</f>
        <v/>
      </c>
      <c r="N3899" s="36" t="str">
        <f>IF(Vendas5!P367="","",Vendas5!P367)</f>
        <v/>
      </c>
      <c r="O3899" s="42">
        <f t="shared" si="761"/>
        <v>0</v>
      </c>
      <c r="P3899" s="105">
        <f t="shared" si="762"/>
        <v>0</v>
      </c>
      <c r="Q3899" s="105">
        <f t="shared" si="763"/>
        <v>0</v>
      </c>
      <c r="R3899" s="105">
        <f t="shared" si="764"/>
        <v>0</v>
      </c>
      <c r="S3899" s="22" t="str">
        <f t="shared" si="749"/>
        <v/>
      </c>
      <c r="T3899" s="92">
        <f t="shared" si="765"/>
        <v>0</v>
      </c>
      <c r="U3899" s="92">
        <f t="shared" si="750"/>
        <v>0</v>
      </c>
      <c r="V3899" s="92">
        <f t="shared" si="751"/>
        <v>0</v>
      </c>
      <c r="W3899" s="92">
        <f t="shared" si="752"/>
        <v>0</v>
      </c>
      <c r="X3899" s="92">
        <f t="shared" si="753"/>
        <v>0</v>
      </c>
      <c r="Y3899" s="92">
        <f t="shared" si="754"/>
        <v>0</v>
      </c>
      <c r="Z3899" s="92">
        <f t="shared" si="755"/>
        <v>0</v>
      </c>
      <c r="AA3899" s="92">
        <f t="shared" si="756"/>
        <v>0</v>
      </c>
      <c r="AB3899" s="92">
        <f t="shared" si="757"/>
        <v>0</v>
      </c>
      <c r="AC3899" s="92">
        <f t="shared" si="758"/>
        <v>0</v>
      </c>
      <c r="AD3899" s="92">
        <f t="shared" si="759"/>
        <v>0</v>
      </c>
      <c r="AE3899" s="92">
        <f t="shared" si="760"/>
        <v>0</v>
      </c>
      <c r="AF3899" s="118">
        <f t="shared" si="766"/>
        <v>0</v>
      </c>
    </row>
    <row r="3900" spans="2:32" ht="21.95" customHeight="1" x14ac:dyDescent="0.25">
      <c r="B3900" s="36" t="str">
        <f>IF(Vendas5!D368="","",Vendas5!D368)</f>
        <v/>
      </c>
      <c r="C3900" s="36" t="str">
        <f>IF(Vendas5!E368="","",Vendas5!E368)</f>
        <v/>
      </c>
      <c r="D3900" s="36" t="str">
        <f>IF(Vendas5!F368="","",Vendas5!F368)</f>
        <v/>
      </c>
      <c r="E3900" s="36" t="str">
        <f>IF(Vendas5!G368="","",Vendas5!G368)</f>
        <v/>
      </c>
      <c r="F3900" s="36" t="str">
        <f>IF(Vendas5!H368="","",Vendas5!H368)</f>
        <v/>
      </c>
      <c r="G3900" s="36" t="str">
        <f>IF(Vendas5!I368="","",Vendas5!I368)</f>
        <v/>
      </c>
      <c r="H3900" s="36" t="str">
        <f>IF(Vendas5!J368="","",Vendas5!J368)</f>
        <v/>
      </c>
      <c r="I3900" s="36" t="str">
        <f>IF(Vendas5!K368="","",Vendas5!K368)</f>
        <v/>
      </c>
      <c r="J3900" s="36" t="str">
        <f>IF(Vendas5!L368="","",Vendas5!L368)</f>
        <v/>
      </c>
      <c r="K3900" s="36" t="str">
        <f>IF(Vendas5!M368="","",Vendas5!M368)</f>
        <v/>
      </c>
      <c r="L3900" s="36" t="str">
        <f>IF(Vendas5!N368="","",Vendas5!N368)</f>
        <v/>
      </c>
      <c r="M3900" s="36" t="str">
        <f>IF(Vendas5!O368="","",Vendas5!O368)</f>
        <v/>
      </c>
      <c r="N3900" s="36" t="str">
        <f>IF(Vendas5!P368="","",Vendas5!P368)</f>
        <v/>
      </c>
      <c r="O3900" s="42">
        <f t="shared" si="761"/>
        <v>0</v>
      </c>
      <c r="P3900" s="105">
        <f t="shared" si="762"/>
        <v>0</v>
      </c>
      <c r="Q3900" s="105">
        <f t="shared" si="763"/>
        <v>0</v>
      </c>
      <c r="R3900" s="105">
        <f t="shared" si="764"/>
        <v>0</v>
      </c>
      <c r="S3900" s="22" t="str">
        <f t="shared" ref="S3900:S3963" si="767">B3900</f>
        <v/>
      </c>
      <c r="T3900" s="92">
        <f t="shared" si="765"/>
        <v>0</v>
      </c>
      <c r="U3900" s="92">
        <f t="shared" si="750"/>
        <v>0</v>
      </c>
      <c r="V3900" s="92">
        <f t="shared" si="751"/>
        <v>0</v>
      </c>
      <c r="W3900" s="92">
        <f t="shared" si="752"/>
        <v>0</v>
      </c>
      <c r="X3900" s="92">
        <f t="shared" si="753"/>
        <v>0</v>
      </c>
      <c r="Y3900" s="92">
        <f t="shared" si="754"/>
        <v>0</v>
      </c>
      <c r="Z3900" s="92">
        <f t="shared" si="755"/>
        <v>0</v>
      </c>
      <c r="AA3900" s="92">
        <f t="shared" si="756"/>
        <v>0</v>
      </c>
      <c r="AB3900" s="92">
        <f t="shared" si="757"/>
        <v>0</v>
      </c>
      <c r="AC3900" s="92">
        <f t="shared" si="758"/>
        <v>0</v>
      </c>
      <c r="AD3900" s="92">
        <f t="shared" si="759"/>
        <v>0</v>
      </c>
      <c r="AE3900" s="92">
        <f t="shared" si="760"/>
        <v>0</v>
      </c>
      <c r="AF3900" s="118">
        <f t="shared" si="766"/>
        <v>0</v>
      </c>
    </row>
    <row r="3901" spans="2:32" ht="21.95" customHeight="1" x14ac:dyDescent="0.25">
      <c r="B3901" s="36" t="str">
        <f>IF(Vendas5!D369="","",Vendas5!D369)</f>
        <v/>
      </c>
      <c r="C3901" s="36" t="str">
        <f>IF(Vendas5!E369="","",Vendas5!E369)</f>
        <v/>
      </c>
      <c r="D3901" s="36" t="str">
        <f>IF(Vendas5!F369="","",Vendas5!F369)</f>
        <v/>
      </c>
      <c r="E3901" s="36" t="str">
        <f>IF(Vendas5!G369="","",Vendas5!G369)</f>
        <v/>
      </c>
      <c r="F3901" s="36" t="str">
        <f>IF(Vendas5!H369="","",Vendas5!H369)</f>
        <v/>
      </c>
      <c r="G3901" s="36" t="str">
        <f>IF(Vendas5!I369="","",Vendas5!I369)</f>
        <v/>
      </c>
      <c r="H3901" s="36" t="str">
        <f>IF(Vendas5!J369="","",Vendas5!J369)</f>
        <v/>
      </c>
      <c r="I3901" s="36" t="str">
        <f>IF(Vendas5!K369="","",Vendas5!K369)</f>
        <v/>
      </c>
      <c r="J3901" s="36" t="str">
        <f>IF(Vendas5!L369="","",Vendas5!L369)</f>
        <v/>
      </c>
      <c r="K3901" s="36" t="str">
        <f>IF(Vendas5!M369="","",Vendas5!M369)</f>
        <v/>
      </c>
      <c r="L3901" s="36" t="str">
        <f>IF(Vendas5!N369="","",Vendas5!N369)</f>
        <v/>
      </c>
      <c r="M3901" s="36" t="str">
        <f>IF(Vendas5!O369="","",Vendas5!O369)</f>
        <v/>
      </c>
      <c r="N3901" s="36" t="str">
        <f>IF(Vendas5!P369="","",Vendas5!P369)</f>
        <v/>
      </c>
      <c r="O3901" s="42">
        <f t="shared" si="761"/>
        <v>0</v>
      </c>
      <c r="P3901" s="105">
        <f t="shared" si="762"/>
        <v>0</v>
      </c>
      <c r="Q3901" s="105">
        <f t="shared" si="763"/>
        <v>0</v>
      </c>
      <c r="R3901" s="105">
        <f t="shared" si="764"/>
        <v>0</v>
      </c>
      <c r="S3901" s="22" t="str">
        <f t="shared" si="767"/>
        <v/>
      </c>
      <c r="T3901" s="92">
        <f t="shared" si="765"/>
        <v>0</v>
      </c>
      <c r="U3901" s="92">
        <f t="shared" si="750"/>
        <v>0</v>
      </c>
      <c r="V3901" s="92">
        <f t="shared" si="751"/>
        <v>0</v>
      </c>
      <c r="W3901" s="92">
        <f t="shared" si="752"/>
        <v>0</v>
      </c>
      <c r="X3901" s="92">
        <f t="shared" si="753"/>
        <v>0</v>
      </c>
      <c r="Y3901" s="92">
        <f t="shared" si="754"/>
        <v>0</v>
      </c>
      <c r="Z3901" s="92">
        <f t="shared" si="755"/>
        <v>0</v>
      </c>
      <c r="AA3901" s="92">
        <f t="shared" si="756"/>
        <v>0</v>
      </c>
      <c r="AB3901" s="92">
        <f t="shared" si="757"/>
        <v>0</v>
      </c>
      <c r="AC3901" s="92">
        <f t="shared" si="758"/>
        <v>0</v>
      </c>
      <c r="AD3901" s="92">
        <f t="shared" si="759"/>
        <v>0</v>
      </c>
      <c r="AE3901" s="92">
        <f t="shared" si="760"/>
        <v>0</v>
      </c>
      <c r="AF3901" s="118">
        <f t="shared" si="766"/>
        <v>0</v>
      </c>
    </row>
    <row r="3902" spans="2:32" ht="21.95" customHeight="1" x14ac:dyDescent="0.25">
      <c r="B3902" s="36" t="str">
        <f>IF(Vendas5!D370="","",Vendas5!D370)</f>
        <v/>
      </c>
      <c r="C3902" s="36" t="str">
        <f>IF(Vendas5!E370="","",Vendas5!E370)</f>
        <v/>
      </c>
      <c r="D3902" s="36" t="str">
        <f>IF(Vendas5!F370="","",Vendas5!F370)</f>
        <v/>
      </c>
      <c r="E3902" s="36" t="str">
        <f>IF(Vendas5!G370="","",Vendas5!G370)</f>
        <v/>
      </c>
      <c r="F3902" s="36" t="str">
        <f>IF(Vendas5!H370="","",Vendas5!H370)</f>
        <v/>
      </c>
      <c r="G3902" s="36" t="str">
        <f>IF(Vendas5!I370="","",Vendas5!I370)</f>
        <v/>
      </c>
      <c r="H3902" s="36" t="str">
        <f>IF(Vendas5!J370="","",Vendas5!J370)</f>
        <v/>
      </c>
      <c r="I3902" s="36" t="str">
        <f>IF(Vendas5!K370="","",Vendas5!K370)</f>
        <v/>
      </c>
      <c r="J3902" s="36" t="str">
        <f>IF(Vendas5!L370="","",Vendas5!L370)</f>
        <v/>
      </c>
      <c r="K3902" s="36" t="str">
        <f>IF(Vendas5!M370="","",Vendas5!M370)</f>
        <v/>
      </c>
      <c r="L3902" s="36" t="str">
        <f>IF(Vendas5!N370="","",Vendas5!N370)</f>
        <v/>
      </c>
      <c r="M3902" s="36" t="str">
        <f>IF(Vendas5!O370="","",Vendas5!O370)</f>
        <v/>
      </c>
      <c r="N3902" s="36" t="str">
        <f>IF(Vendas5!P370="","",Vendas5!P370)</f>
        <v/>
      </c>
      <c r="O3902" s="42">
        <f t="shared" si="761"/>
        <v>0</v>
      </c>
      <c r="P3902" s="105">
        <f t="shared" si="762"/>
        <v>0</v>
      </c>
      <c r="Q3902" s="105">
        <f t="shared" si="763"/>
        <v>0</v>
      </c>
      <c r="R3902" s="105">
        <f t="shared" si="764"/>
        <v>0</v>
      </c>
      <c r="S3902" s="22" t="str">
        <f t="shared" si="767"/>
        <v/>
      </c>
      <c r="T3902" s="92">
        <f t="shared" si="765"/>
        <v>0</v>
      </c>
      <c r="U3902" s="92">
        <f t="shared" si="750"/>
        <v>0</v>
      </c>
      <c r="V3902" s="92">
        <f t="shared" si="751"/>
        <v>0</v>
      </c>
      <c r="W3902" s="92">
        <f t="shared" si="752"/>
        <v>0</v>
      </c>
      <c r="X3902" s="92">
        <f t="shared" si="753"/>
        <v>0</v>
      </c>
      <c r="Y3902" s="92">
        <f t="shared" si="754"/>
        <v>0</v>
      </c>
      <c r="Z3902" s="92">
        <f t="shared" si="755"/>
        <v>0</v>
      </c>
      <c r="AA3902" s="92">
        <f t="shared" si="756"/>
        <v>0</v>
      </c>
      <c r="AB3902" s="92">
        <f t="shared" si="757"/>
        <v>0</v>
      </c>
      <c r="AC3902" s="92">
        <f t="shared" si="758"/>
        <v>0</v>
      </c>
      <c r="AD3902" s="92">
        <f t="shared" si="759"/>
        <v>0</v>
      </c>
      <c r="AE3902" s="92">
        <f t="shared" si="760"/>
        <v>0</v>
      </c>
      <c r="AF3902" s="118">
        <f t="shared" si="766"/>
        <v>0</v>
      </c>
    </row>
    <row r="3903" spans="2:32" ht="21.95" customHeight="1" x14ac:dyDescent="0.25">
      <c r="B3903" s="36" t="str">
        <f>IF(Vendas5!D371="","",Vendas5!D371)</f>
        <v/>
      </c>
      <c r="C3903" s="36" t="str">
        <f>IF(Vendas5!E371="","",Vendas5!E371)</f>
        <v/>
      </c>
      <c r="D3903" s="36" t="str">
        <f>IF(Vendas5!F371="","",Vendas5!F371)</f>
        <v/>
      </c>
      <c r="E3903" s="36" t="str">
        <f>IF(Vendas5!G371="","",Vendas5!G371)</f>
        <v/>
      </c>
      <c r="F3903" s="36" t="str">
        <f>IF(Vendas5!H371="","",Vendas5!H371)</f>
        <v/>
      </c>
      <c r="G3903" s="36" t="str">
        <f>IF(Vendas5!I371="","",Vendas5!I371)</f>
        <v/>
      </c>
      <c r="H3903" s="36" t="str">
        <f>IF(Vendas5!J371="","",Vendas5!J371)</f>
        <v/>
      </c>
      <c r="I3903" s="36" t="str">
        <f>IF(Vendas5!K371="","",Vendas5!K371)</f>
        <v/>
      </c>
      <c r="J3903" s="36" t="str">
        <f>IF(Vendas5!L371="","",Vendas5!L371)</f>
        <v/>
      </c>
      <c r="K3903" s="36" t="str">
        <f>IF(Vendas5!M371="","",Vendas5!M371)</f>
        <v/>
      </c>
      <c r="L3903" s="36" t="str">
        <f>IF(Vendas5!N371="","",Vendas5!N371)</f>
        <v/>
      </c>
      <c r="M3903" s="36" t="str">
        <f>IF(Vendas5!O371="","",Vendas5!O371)</f>
        <v/>
      </c>
      <c r="N3903" s="36" t="str">
        <f>IF(Vendas5!P371="","",Vendas5!P371)</f>
        <v/>
      </c>
      <c r="O3903" s="42">
        <f t="shared" si="761"/>
        <v>0</v>
      </c>
      <c r="P3903" s="105">
        <f t="shared" si="762"/>
        <v>0</v>
      </c>
      <c r="Q3903" s="105">
        <f t="shared" si="763"/>
        <v>0</v>
      </c>
      <c r="R3903" s="105">
        <f t="shared" si="764"/>
        <v>0</v>
      </c>
      <c r="S3903" s="22" t="str">
        <f t="shared" si="767"/>
        <v/>
      </c>
      <c r="T3903" s="92">
        <f t="shared" si="765"/>
        <v>0</v>
      </c>
      <c r="U3903" s="92">
        <f t="shared" si="750"/>
        <v>0</v>
      </c>
      <c r="V3903" s="92">
        <f t="shared" si="751"/>
        <v>0</v>
      </c>
      <c r="W3903" s="92">
        <f t="shared" si="752"/>
        <v>0</v>
      </c>
      <c r="X3903" s="92">
        <f t="shared" si="753"/>
        <v>0</v>
      </c>
      <c r="Y3903" s="92">
        <f t="shared" si="754"/>
        <v>0</v>
      </c>
      <c r="Z3903" s="92">
        <f t="shared" si="755"/>
        <v>0</v>
      </c>
      <c r="AA3903" s="92">
        <f t="shared" si="756"/>
        <v>0</v>
      </c>
      <c r="AB3903" s="92">
        <f t="shared" si="757"/>
        <v>0</v>
      </c>
      <c r="AC3903" s="92">
        <f t="shared" si="758"/>
        <v>0</v>
      </c>
      <c r="AD3903" s="92">
        <f t="shared" si="759"/>
        <v>0</v>
      </c>
      <c r="AE3903" s="92">
        <f t="shared" si="760"/>
        <v>0</v>
      </c>
      <c r="AF3903" s="118">
        <f t="shared" si="766"/>
        <v>0</v>
      </c>
    </row>
    <row r="3904" spans="2:32" ht="21.95" customHeight="1" x14ac:dyDescent="0.25">
      <c r="B3904" s="36" t="str">
        <f>IF(Vendas5!D372="","",Vendas5!D372)</f>
        <v/>
      </c>
      <c r="C3904" s="36" t="str">
        <f>IF(Vendas5!E372="","",Vendas5!E372)</f>
        <v/>
      </c>
      <c r="D3904" s="36" t="str">
        <f>IF(Vendas5!F372="","",Vendas5!F372)</f>
        <v/>
      </c>
      <c r="E3904" s="36" t="str">
        <f>IF(Vendas5!G372="","",Vendas5!G372)</f>
        <v/>
      </c>
      <c r="F3904" s="36" t="str">
        <f>IF(Vendas5!H372="","",Vendas5!H372)</f>
        <v/>
      </c>
      <c r="G3904" s="36" t="str">
        <f>IF(Vendas5!I372="","",Vendas5!I372)</f>
        <v/>
      </c>
      <c r="H3904" s="36" t="str">
        <f>IF(Vendas5!J372="","",Vendas5!J372)</f>
        <v/>
      </c>
      <c r="I3904" s="36" t="str">
        <f>IF(Vendas5!K372="","",Vendas5!K372)</f>
        <v/>
      </c>
      <c r="J3904" s="36" t="str">
        <f>IF(Vendas5!L372="","",Vendas5!L372)</f>
        <v/>
      </c>
      <c r="K3904" s="36" t="str">
        <f>IF(Vendas5!M372="","",Vendas5!M372)</f>
        <v/>
      </c>
      <c r="L3904" s="36" t="str">
        <f>IF(Vendas5!N372="","",Vendas5!N372)</f>
        <v/>
      </c>
      <c r="M3904" s="36" t="str">
        <f>IF(Vendas5!O372="","",Vendas5!O372)</f>
        <v/>
      </c>
      <c r="N3904" s="36" t="str">
        <f>IF(Vendas5!P372="","",Vendas5!P372)</f>
        <v/>
      </c>
      <c r="O3904" s="42">
        <f t="shared" si="761"/>
        <v>0</v>
      </c>
      <c r="P3904" s="105">
        <f t="shared" si="762"/>
        <v>0</v>
      </c>
      <c r="Q3904" s="105">
        <f t="shared" si="763"/>
        <v>0</v>
      </c>
      <c r="R3904" s="105">
        <f t="shared" si="764"/>
        <v>0</v>
      </c>
      <c r="S3904" s="22" t="str">
        <f t="shared" si="767"/>
        <v/>
      </c>
      <c r="T3904" s="92">
        <f t="shared" si="765"/>
        <v>0</v>
      </c>
      <c r="U3904" s="92">
        <f t="shared" si="750"/>
        <v>0</v>
      </c>
      <c r="V3904" s="92">
        <f t="shared" si="751"/>
        <v>0</v>
      </c>
      <c r="W3904" s="92">
        <f t="shared" si="752"/>
        <v>0</v>
      </c>
      <c r="X3904" s="92">
        <f t="shared" si="753"/>
        <v>0</v>
      </c>
      <c r="Y3904" s="92">
        <f t="shared" si="754"/>
        <v>0</v>
      </c>
      <c r="Z3904" s="92">
        <f t="shared" si="755"/>
        <v>0</v>
      </c>
      <c r="AA3904" s="92">
        <f t="shared" si="756"/>
        <v>0</v>
      </c>
      <c r="AB3904" s="92">
        <f t="shared" si="757"/>
        <v>0</v>
      </c>
      <c r="AC3904" s="92">
        <f t="shared" si="758"/>
        <v>0</v>
      </c>
      <c r="AD3904" s="92">
        <f t="shared" si="759"/>
        <v>0</v>
      </c>
      <c r="AE3904" s="92">
        <f t="shared" si="760"/>
        <v>0</v>
      </c>
      <c r="AF3904" s="118">
        <f t="shared" si="766"/>
        <v>0</v>
      </c>
    </row>
    <row r="3905" spans="2:32" ht="21.95" customHeight="1" x14ac:dyDescent="0.25">
      <c r="B3905" s="36" t="str">
        <f>IF(Vendas5!D373="","",Vendas5!D373)</f>
        <v/>
      </c>
      <c r="C3905" s="36" t="str">
        <f>IF(Vendas5!E373="","",Vendas5!E373)</f>
        <v/>
      </c>
      <c r="D3905" s="36" t="str">
        <f>IF(Vendas5!F373="","",Vendas5!F373)</f>
        <v/>
      </c>
      <c r="E3905" s="36" t="str">
        <f>IF(Vendas5!G373="","",Vendas5!G373)</f>
        <v/>
      </c>
      <c r="F3905" s="36" t="str">
        <f>IF(Vendas5!H373="","",Vendas5!H373)</f>
        <v/>
      </c>
      <c r="G3905" s="36" t="str">
        <f>IF(Vendas5!I373="","",Vendas5!I373)</f>
        <v/>
      </c>
      <c r="H3905" s="36" t="str">
        <f>IF(Vendas5!J373="","",Vendas5!J373)</f>
        <v/>
      </c>
      <c r="I3905" s="36" t="str">
        <f>IF(Vendas5!K373="","",Vendas5!K373)</f>
        <v/>
      </c>
      <c r="J3905" s="36" t="str">
        <f>IF(Vendas5!L373="","",Vendas5!L373)</f>
        <v/>
      </c>
      <c r="K3905" s="36" t="str">
        <f>IF(Vendas5!M373="","",Vendas5!M373)</f>
        <v/>
      </c>
      <c r="L3905" s="36" t="str">
        <f>IF(Vendas5!N373="","",Vendas5!N373)</f>
        <v/>
      </c>
      <c r="M3905" s="36" t="str">
        <f>IF(Vendas5!O373="","",Vendas5!O373)</f>
        <v/>
      </c>
      <c r="N3905" s="36" t="str">
        <f>IF(Vendas5!P373="","",Vendas5!P373)</f>
        <v/>
      </c>
      <c r="O3905" s="42">
        <f t="shared" si="761"/>
        <v>0</v>
      </c>
      <c r="P3905" s="105">
        <f t="shared" si="762"/>
        <v>0</v>
      </c>
      <c r="Q3905" s="105">
        <f t="shared" si="763"/>
        <v>0</v>
      </c>
      <c r="R3905" s="105">
        <f t="shared" si="764"/>
        <v>0</v>
      </c>
      <c r="S3905" s="22" t="str">
        <f t="shared" si="767"/>
        <v/>
      </c>
      <c r="T3905" s="92">
        <f t="shared" si="765"/>
        <v>0</v>
      </c>
      <c r="U3905" s="92">
        <f t="shared" si="750"/>
        <v>0</v>
      </c>
      <c r="V3905" s="92">
        <f t="shared" si="751"/>
        <v>0</v>
      </c>
      <c r="W3905" s="92">
        <f t="shared" si="752"/>
        <v>0</v>
      </c>
      <c r="X3905" s="92">
        <f t="shared" si="753"/>
        <v>0</v>
      </c>
      <c r="Y3905" s="92">
        <f t="shared" si="754"/>
        <v>0</v>
      </c>
      <c r="Z3905" s="92">
        <f t="shared" si="755"/>
        <v>0</v>
      </c>
      <c r="AA3905" s="92">
        <f t="shared" si="756"/>
        <v>0</v>
      </c>
      <c r="AB3905" s="92">
        <f t="shared" si="757"/>
        <v>0</v>
      </c>
      <c r="AC3905" s="92">
        <f t="shared" si="758"/>
        <v>0</v>
      </c>
      <c r="AD3905" s="92">
        <f t="shared" si="759"/>
        <v>0</v>
      </c>
      <c r="AE3905" s="92">
        <f t="shared" si="760"/>
        <v>0</v>
      </c>
      <c r="AF3905" s="118">
        <f t="shared" si="766"/>
        <v>0</v>
      </c>
    </row>
    <row r="3906" spans="2:32" ht="21.95" customHeight="1" x14ac:dyDescent="0.25">
      <c r="B3906" s="36" t="str">
        <f>IF(Vendas5!D374="","",Vendas5!D374)</f>
        <v/>
      </c>
      <c r="C3906" s="36" t="str">
        <f>IF(Vendas5!E374="","",Vendas5!E374)</f>
        <v/>
      </c>
      <c r="D3906" s="36" t="str">
        <f>IF(Vendas5!F374="","",Vendas5!F374)</f>
        <v/>
      </c>
      <c r="E3906" s="36" t="str">
        <f>IF(Vendas5!G374="","",Vendas5!G374)</f>
        <v/>
      </c>
      <c r="F3906" s="36" t="str">
        <f>IF(Vendas5!H374="","",Vendas5!H374)</f>
        <v/>
      </c>
      <c r="G3906" s="36" t="str">
        <f>IF(Vendas5!I374="","",Vendas5!I374)</f>
        <v/>
      </c>
      <c r="H3906" s="36" t="str">
        <f>IF(Vendas5!J374="","",Vendas5!J374)</f>
        <v/>
      </c>
      <c r="I3906" s="36" t="str">
        <f>IF(Vendas5!K374="","",Vendas5!K374)</f>
        <v/>
      </c>
      <c r="J3906" s="36" t="str">
        <f>IF(Vendas5!L374="","",Vendas5!L374)</f>
        <v/>
      </c>
      <c r="K3906" s="36" t="str">
        <f>IF(Vendas5!M374="","",Vendas5!M374)</f>
        <v/>
      </c>
      <c r="L3906" s="36" t="str">
        <f>IF(Vendas5!N374="","",Vendas5!N374)</f>
        <v/>
      </c>
      <c r="M3906" s="36" t="str">
        <f>IF(Vendas5!O374="","",Vendas5!O374)</f>
        <v/>
      </c>
      <c r="N3906" s="36" t="str">
        <f>IF(Vendas5!P374="","",Vendas5!P374)</f>
        <v/>
      </c>
      <c r="O3906" s="42">
        <f t="shared" si="761"/>
        <v>0</v>
      </c>
      <c r="P3906" s="105">
        <f t="shared" si="762"/>
        <v>0</v>
      </c>
      <c r="Q3906" s="105">
        <f t="shared" si="763"/>
        <v>0</v>
      </c>
      <c r="R3906" s="105">
        <f t="shared" si="764"/>
        <v>0</v>
      </c>
      <c r="S3906" s="22" t="str">
        <f t="shared" si="767"/>
        <v/>
      </c>
      <c r="T3906" s="92">
        <f t="shared" si="765"/>
        <v>0</v>
      </c>
      <c r="U3906" s="92">
        <f t="shared" si="750"/>
        <v>0</v>
      </c>
      <c r="V3906" s="92">
        <f t="shared" si="751"/>
        <v>0</v>
      </c>
      <c r="W3906" s="92">
        <f t="shared" si="752"/>
        <v>0</v>
      </c>
      <c r="X3906" s="92">
        <f t="shared" si="753"/>
        <v>0</v>
      </c>
      <c r="Y3906" s="92">
        <f t="shared" si="754"/>
        <v>0</v>
      </c>
      <c r="Z3906" s="92">
        <f t="shared" si="755"/>
        <v>0</v>
      </c>
      <c r="AA3906" s="92">
        <f t="shared" si="756"/>
        <v>0</v>
      </c>
      <c r="AB3906" s="92">
        <f t="shared" si="757"/>
        <v>0</v>
      </c>
      <c r="AC3906" s="92">
        <f t="shared" si="758"/>
        <v>0</v>
      </c>
      <c r="AD3906" s="92">
        <f t="shared" si="759"/>
        <v>0</v>
      </c>
      <c r="AE3906" s="92">
        <f t="shared" si="760"/>
        <v>0</v>
      </c>
      <c r="AF3906" s="118">
        <f t="shared" si="766"/>
        <v>0</v>
      </c>
    </row>
    <row r="3907" spans="2:32" ht="21.95" customHeight="1" x14ac:dyDescent="0.25">
      <c r="B3907" s="36" t="str">
        <f>IF(Vendas5!D375="","",Vendas5!D375)</f>
        <v/>
      </c>
      <c r="C3907" s="36" t="str">
        <f>IF(Vendas5!E375="","",Vendas5!E375)</f>
        <v/>
      </c>
      <c r="D3907" s="36" t="str">
        <f>IF(Vendas5!F375="","",Vendas5!F375)</f>
        <v/>
      </c>
      <c r="E3907" s="36" t="str">
        <f>IF(Vendas5!G375="","",Vendas5!G375)</f>
        <v/>
      </c>
      <c r="F3907" s="36" t="str">
        <f>IF(Vendas5!H375="","",Vendas5!H375)</f>
        <v/>
      </c>
      <c r="G3907" s="36" t="str">
        <f>IF(Vendas5!I375="","",Vendas5!I375)</f>
        <v/>
      </c>
      <c r="H3907" s="36" t="str">
        <f>IF(Vendas5!J375="","",Vendas5!J375)</f>
        <v/>
      </c>
      <c r="I3907" s="36" t="str">
        <f>IF(Vendas5!K375="","",Vendas5!K375)</f>
        <v/>
      </c>
      <c r="J3907" s="36" t="str">
        <f>IF(Vendas5!L375="","",Vendas5!L375)</f>
        <v/>
      </c>
      <c r="K3907" s="36" t="str">
        <f>IF(Vendas5!M375="","",Vendas5!M375)</f>
        <v/>
      </c>
      <c r="L3907" s="36" t="str">
        <f>IF(Vendas5!N375="","",Vendas5!N375)</f>
        <v/>
      </c>
      <c r="M3907" s="36" t="str">
        <f>IF(Vendas5!O375="","",Vendas5!O375)</f>
        <v/>
      </c>
      <c r="N3907" s="36" t="str">
        <f>IF(Vendas5!P375="","",Vendas5!P375)</f>
        <v/>
      </c>
      <c r="O3907" s="42">
        <f t="shared" si="761"/>
        <v>0</v>
      </c>
      <c r="P3907" s="105">
        <f t="shared" si="762"/>
        <v>0</v>
      </c>
      <c r="Q3907" s="105">
        <f t="shared" si="763"/>
        <v>0</v>
      </c>
      <c r="R3907" s="105">
        <f t="shared" si="764"/>
        <v>0</v>
      </c>
      <c r="S3907" s="22" t="str">
        <f t="shared" si="767"/>
        <v/>
      </c>
      <c r="T3907" s="92">
        <f t="shared" si="765"/>
        <v>0</v>
      </c>
      <c r="U3907" s="92">
        <f t="shared" si="750"/>
        <v>0</v>
      </c>
      <c r="V3907" s="92">
        <f t="shared" si="751"/>
        <v>0</v>
      </c>
      <c r="W3907" s="92">
        <f t="shared" si="752"/>
        <v>0</v>
      </c>
      <c r="X3907" s="92">
        <f t="shared" si="753"/>
        <v>0</v>
      </c>
      <c r="Y3907" s="92">
        <f t="shared" si="754"/>
        <v>0</v>
      </c>
      <c r="Z3907" s="92">
        <f t="shared" si="755"/>
        <v>0</v>
      </c>
      <c r="AA3907" s="92">
        <f t="shared" si="756"/>
        <v>0</v>
      </c>
      <c r="AB3907" s="92">
        <f t="shared" si="757"/>
        <v>0</v>
      </c>
      <c r="AC3907" s="92">
        <f t="shared" si="758"/>
        <v>0</v>
      </c>
      <c r="AD3907" s="92">
        <f t="shared" si="759"/>
        <v>0</v>
      </c>
      <c r="AE3907" s="92">
        <f t="shared" si="760"/>
        <v>0</v>
      </c>
      <c r="AF3907" s="118">
        <f t="shared" si="766"/>
        <v>0</v>
      </c>
    </row>
    <row r="3908" spans="2:32" ht="21.95" customHeight="1" x14ac:dyDescent="0.25">
      <c r="B3908" s="36" t="str">
        <f>IF(Vendas5!D376="","",Vendas5!D376)</f>
        <v/>
      </c>
      <c r="C3908" s="36" t="str">
        <f>IF(Vendas5!E376="","",Vendas5!E376)</f>
        <v/>
      </c>
      <c r="D3908" s="36" t="str">
        <f>IF(Vendas5!F376="","",Vendas5!F376)</f>
        <v/>
      </c>
      <c r="E3908" s="36" t="str">
        <f>IF(Vendas5!G376="","",Vendas5!G376)</f>
        <v/>
      </c>
      <c r="F3908" s="36" t="str">
        <f>IF(Vendas5!H376="","",Vendas5!H376)</f>
        <v/>
      </c>
      <c r="G3908" s="36" t="str">
        <f>IF(Vendas5!I376="","",Vendas5!I376)</f>
        <v/>
      </c>
      <c r="H3908" s="36" t="str">
        <f>IF(Vendas5!J376="","",Vendas5!J376)</f>
        <v/>
      </c>
      <c r="I3908" s="36" t="str">
        <f>IF(Vendas5!K376="","",Vendas5!K376)</f>
        <v/>
      </c>
      <c r="J3908" s="36" t="str">
        <f>IF(Vendas5!L376="","",Vendas5!L376)</f>
        <v/>
      </c>
      <c r="K3908" s="36" t="str">
        <f>IF(Vendas5!M376="","",Vendas5!M376)</f>
        <v/>
      </c>
      <c r="L3908" s="36" t="str">
        <f>IF(Vendas5!N376="","",Vendas5!N376)</f>
        <v/>
      </c>
      <c r="M3908" s="36" t="str">
        <f>IF(Vendas5!O376="","",Vendas5!O376)</f>
        <v/>
      </c>
      <c r="N3908" s="36" t="str">
        <f>IF(Vendas5!P376="","",Vendas5!P376)</f>
        <v/>
      </c>
      <c r="O3908" s="42">
        <f t="shared" si="761"/>
        <v>0</v>
      </c>
      <c r="P3908" s="105">
        <f t="shared" si="762"/>
        <v>0</v>
      </c>
      <c r="Q3908" s="105">
        <f t="shared" si="763"/>
        <v>0</v>
      </c>
      <c r="R3908" s="105">
        <f t="shared" si="764"/>
        <v>0</v>
      </c>
      <c r="S3908" s="22" t="str">
        <f t="shared" si="767"/>
        <v/>
      </c>
      <c r="T3908" s="92">
        <f t="shared" si="765"/>
        <v>0</v>
      </c>
      <c r="U3908" s="92">
        <f t="shared" si="750"/>
        <v>0</v>
      </c>
      <c r="V3908" s="92">
        <f t="shared" si="751"/>
        <v>0</v>
      </c>
      <c r="W3908" s="92">
        <f t="shared" si="752"/>
        <v>0</v>
      </c>
      <c r="X3908" s="92">
        <f t="shared" si="753"/>
        <v>0</v>
      </c>
      <c r="Y3908" s="92">
        <f t="shared" si="754"/>
        <v>0</v>
      </c>
      <c r="Z3908" s="92">
        <f t="shared" si="755"/>
        <v>0</v>
      </c>
      <c r="AA3908" s="92">
        <f t="shared" si="756"/>
        <v>0</v>
      </c>
      <c r="AB3908" s="92">
        <f t="shared" si="757"/>
        <v>0</v>
      </c>
      <c r="AC3908" s="92">
        <f t="shared" si="758"/>
        <v>0</v>
      </c>
      <c r="AD3908" s="92">
        <f t="shared" si="759"/>
        <v>0</v>
      </c>
      <c r="AE3908" s="92">
        <f t="shared" si="760"/>
        <v>0</v>
      </c>
      <c r="AF3908" s="118">
        <f t="shared" si="766"/>
        <v>0</v>
      </c>
    </row>
    <row r="3909" spans="2:32" ht="21.95" customHeight="1" x14ac:dyDescent="0.25">
      <c r="B3909" s="36" t="str">
        <f>IF(Vendas5!D377="","",Vendas5!D377)</f>
        <v/>
      </c>
      <c r="C3909" s="36" t="str">
        <f>IF(Vendas5!E377="","",Vendas5!E377)</f>
        <v/>
      </c>
      <c r="D3909" s="36" t="str">
        <f>IF(Vendas5!F377="","",Vendas5!F377)</f>
        <v/>
      </c>
      <c r="E3909" s="36" t="str">
        <f>IF(Vendas5!G377="","",Vendas5!G377)</f>
        <v/>
      </c>
      <c r="F3909" s="36" t="str">
        <f>IF(Vendas5!H377="","",Vendas5!H377)</f>
        <v/>
      </c>
      <c r="G3909" s="36" t="str">
        <f>IF(Vendas5!I377="","",Vendas5!I377)</f>
        <v/>
      </c>
      <c r="H3909" s="36" t="str">
        <f>IF(Vendas5!J377="","",Vendas5!J377)</f>
        <v/>
      </c>
      <c r="I3909" s="36" t="str">
        <f>IF(Vendas5!K377="","",Vendas5!K377)</f>
        <v/>
      </c>
      <c r="J3909" s="36" t="str">
        <f>IF(Vendas5!L377="","",Vendas5!L377)</f>
        <v/>
      </c>
      <c r="K3909" s="36" t="str">
        <f>IF(Vendas5!M377="","",Vendas5!M377)</f>
        <v/>
      </c>
      <c r="L3909" s="36" t="str">
        <f>IF(Vendas5!N377="","",Vendas5!N377)</f>
        <v/>
      </c>
      <c r="M3909" s="36" t="str">
        <f>IF(Vendas5!O377="","",Vendas5!O377)</f>
        <v/>
      </c>
      <c r="N3909" s="36" t="str">
        <f>IF(Vendas5!P377="","",Vendas5!P377)</f>
        <v/>
      </c>
      <c r="O3909" s="42">
        <f t="shared" si="761"/>
        <v>0</v>
      </c>
      <c r="P3909" s="105">
        <f t="shared" si="762"/>
        <v>0</v>
      </c>
      <c r="Q3909" s="105">
        <f t="shared" si="763"/>
        <v>0</v>
      </c>
      <c r="R3909" s="105">
        <f t="shared" si="764"/>
        <v>0</v>
      </c>
      <c r="S3909" s="22" t="str">
        <f t="shared" si="767"/>
        <v/>
      </c>
      <c r="T3909" s="92">
        <f t="shared" si="765"/>
        <v>0</v>
      </c>
      <c r="U3909" s="92">
        <f t="shared" si="750"/>
        <v>0</v>
      </c>
      <c r="V3909" s="92">
        <f t="shared" si="751"/>
        <v>0</v>
      </c>
      <c r="W3909" s="92">
        <f t="shared" si="752"/>
        <v>0</v>
      </c>
      <c r="X3909" s="92">
        <f t="shared" si="753"/>
        <v>0</v>
      </c>
      <c r="Y3909" s="92">
        <f t="shared" si="754"/>
        <v>0</v>
      </c>
      <c r="Z3909" s="92">
        <f t="shared" si="755"/>
        <v>0</v>
      </c>
      <c r="AA3909" s="92">
        <f t="shared" si="756"/>
        <v>0</v>
      </c>
      <c r="AB3909" s="92">
        <f t="shared" si="757"/>
        <v>0</v>
      </c>
      <c r="AC3909" s="92">
        <f t="shared" si="758"/>
        <v>0</v>
      </c>
      <c r="AD3909" s="92">
        <f t="shared" si="759"/>
        <v>0</v>
      </c>
      <c r="AE3909" s="92">
        <f t="shared" si="760"/>
        <v>0</v>
      </c>
      <c r="AF3909" s="118">
        <f t="shared" si="766"/>
        <v>0</v>
      </c>
    </row>
    <row r="3910" spans="2:32" ht="21.95" customHeight="1" x14ac:dyDescent="0.25">
      <c r="B3910" s="36" t="str">
        <f>IF(Vendas5!D378="","",Vendas5!D378)</f>
        <v/>
      </c>
      <c r="C3910" s="36" t="str">
        <f>IF(Vendas5!E378="","",Vendas5!E378)</f>
        <v/>
      </c>
      <c r="D3910" s="36" t="str">
        <f>IF(Vendas5!F378="","",Vendas5!F378)</f>
        <v/>
      </c>
      <c r="E3910" s="36" t="str">
        <f>IF(Vendas5!G378="","",Vendas5!G378)</f>
        <v/>
      </c>
      <c r="F3910" s="36" t="str">
        <f>IF(Vendas5!H378="","",Vendas5!H378)</f>
        <v/>
      </c>
      <c r="G3910" s="36" t="str">
        <f>IF(Vendas5!I378="","",Vendas5!I378)</f>
        <v/>
      </c>
      <c r="H3910" s="36" t="str">
        <f>IF(Vendas5!J378="","",Vendas5!J378)</f>
        <v/>
      </c>
      <c r="I3910" s="36" t="str">
        <f>IF(Vendas5!K378="","",Vendas5!K378)</f>
        <v/>
      </c>
      <c r="J3910" s="36" t="str">
        <f>IF(Vendas5!L378="","",Vendas5!L378)</f>
        <v/>
      </c>
      <c r="K3910" s="36" t="str">
        <f>IF(Vendas5!M378="","",Vendas5!M378)</f>
        <v/>
      </c>
      <c r="L3910" s="36" t="str">
        <f>IF(Vendas5!N378="","",Vendas5!N378)</f>
        <v/>
      </c>
      <c r="M3910" s="36" t="str">
        <f>IF(Vendas5!O378="","",Vendas5!O378)</f>
        <v/>
      </c>
      <c r="N3910" s="36" t="str">
        <f>IF(Vendas5!P378="","",Vendas5!P378)</f>
        <v/>
      </c>
      <c r="O3910" s="42">
        <f t="shared" si="761"/>
        <v>0</v>
      </c>
      <c r="P3910" s="105">
        <f t="shared" si="762"/>
        <v>0</v>
      </c>
      <c r="Q3910" s="105">
        <f t="shared" si="763"/>
        <v>0</v>
      </c>
      <c r="R3910" s="105">
        <f t="shared" si="764"/>
        <v>0</v>
      </c>
      <c r="S3910" s="22" t="str">
        <f t="shared" si="767"/>
        <v/>
      </c>
      <c r="T3910" s="92">
        <f t="shared" si="765"/>
        <v>0</v>
      </c>
      <c r="U3910" s="92">
        <f t="shared" si="750"/>
        <v>0</v>
      </c>
      <c r="V3910" s="92">
        <f t="shared" si="751"/>
        <v>0</v>
      </c>
      <c r="W3910" s="92">
        <f t="shared" si="752"/>
        <v>0</v>
      </c>
      <c r="X3910" s="92">
        <f t="shared" si="753"/>
        <v>0</v>
      </c>
      <c r="Y3910" s="92">
        <f t="shared" si="754"/>
        <v>0</v>
      </c>
      <c r="Z3910" s="92">
        <f t="shared" si="755"/>
        <v>0</v>
      </c>
      <c r="AA3910" s="92">
        <f t="shared" si="756"/>
        <v>0</v>
      </c>
      <c r="AB3910" s="92">
        <f t="shared" si="757"/>
        <v>0</v>
      </c>
      <c r="AC3910" s="92">
        <f t="shared" si="758"/>
        <v>0</v>
      </c>
      <c r="AD3910" s="92">
        <f t="shared" si="759"/>
        <v>0</v>
      </c>
      <c r="AE3910" s="92">
        <f t="shared" si="760"/>
        <v>0</v>
      </c>
      <c r="AF3910" s="118">
        <f t="shared" si="766"/>
        <v>0</v>
      </c>
    </row>
    <row r="3911" spans="2:32" ht="21.95" customHeight="1" x14ac:dyDescent="0.25">
      <c r="B3911" s="36" t="str">
        <f>IF(Vendas5!D379="","",Vendas5!D379)</f>
        <v/>
      </c>
      <c r="C3911" s="36" t="str">
        <f>IF(Vendas5!E379="","",Vendas5!E379)</f>
        <v/>
      </c>
      <c r="D3911" s="36" t="str">
        <f>IF(Vendas5!F379="","",Vendas5!F379)</f>
        <v/>
      </c>
      <c r="E3911" s="36" t="str">
        <f>IF(Vendas5!G379="","",Vendas5!G379)</f>
        <v/>
      </c>
      <c r="F3911" s="36" t="str">
        <f>IF(Vendas5!H379="","",Vendas5!H379)</f>
        <v/>
      </c>
      <c r="G3911" s="36" t="str">
        <f>IF(Vendas5!I379="","",Vendas5!I379)</f>
        <v/>
      </c>
      <c r="H3911" s="36" t="str">
        <f>IF(Vendas5!J379="","",Vendas5!J379)</f>
        <v/>
      </c>
      <c r="I3911" s="36" t="str">
        <f>IF(Vendas5!K379="","",Vendas5!K379)</f>
        <v/>
      </c>
      <c r="J3911" s="36" t="str">
        <f>IF(Vendas5!L379="","",Vendas5!L379)</f>
        <v/>
      </c>
      <c r="K3911" s="36" t="str">
        <f>IF(Vendas5!M379="","",Vendas5!M379)</f>
        <v/>
      </c>
      <c r="L3911" s="36" t="str">
        <f>IF(Vendas5!N379="","",Vendas5!N379)</f>
        <v/>
      </c>
      <c r="M3911" s="36" t="str">
        <f>IF(Vendas5!O379="","",Vendas5!O379)</f>
        <v/>
      </c>
      <c r="N3911" s="36" t="str">
        <f>IF(Vendas5!P379="","",Vendas5!P379)</f>
        <v/>
      </c>
      <c r="O3911" s="42">
        <f t="shared" si="761"/>
        <v>0</v>
      </c>
      <c r="P3911" s="105">
        <f t="shared" si="762"/>
        <v>0</v>
      </c>
      <c r="Q3911" s="105">
        <f t="shared" si="763"/>
        <v>0</v>
      </c>
      <c r="R3911" s="105">
        <f t="shared" si="764"/>
        <v>0</v>
      </c>
      <c r="S3911" s="22" t="str">
        <f t="shared" si="767"/>
        <v/>
      </c>
      <c r="T3911" s="92">
        <f t="shared" si="765"/>
        <v>0</v>
      </c>
      <c r="U3911" s="92">
        <f t="shared" si="750"/>
        <v>0</v>
      </c>
      <c r="V3911" s="92">
        <f t="shared" si="751"/>
        <v>0</v>
      </c>
      <c r="W3911" s="92">
        <f t="shared" si="752"/>
        <v>0</v>
      </c>
      <c r="X3911" s="92">
        <f t="shared" si="753"/>
        <v>0</v>
      </c>
      <c r="Y3911" s="92">
        <f t="shared" si="754"/>
        <v>0</v>
      </c>
      <c r="Z3911" s="92">
        <f t="shared" si="755"/>
        <v>0</v>
      </c>
      <c r="AA3911" s="92">
        <f t="shared" si="756"/>
        <v>0</v>
      </c>
      <c r="AB3911" s="92">
        <f t="shared" si="757"/>
        <v>0</v>
      </c>
      <c r="AC3911" s="92">
        <f t="shared" si="758"/>
        <v>0</v>
      </c>
      <c r="AD3911" s="92">
        <f t="shared" si="759"/>
        <v>0</v>
      </c>
      <c r="AE3911" s="92">
        <f t="shared" si="760"/>
        <v>0</v>
      </c>
      <c r="AF3911" s="118">
        <f t="shared" si="766"/>
        <v>0</v>
      </c>
    </row>
    <row r="3912" spans="2:32" ht="21.95" customHeight="1" x14ac:dyDescent="0.25">
      <c r="B3912" s="36" t="str">
        <f>IF(Vendas5!D380="","",Vendas5!D380)</f>
        <v/>
      </c>
      <c r="C3912" s="36" t="str">
        <f>IF(Vendas5!E380="","",Vendas5!E380)</f>
        <v/>
      </c>
      <c r="D3912" s="36" t="str">
        <f>IF(Vendas5!F380="","",Vendas5!F380)</f>
        <v/>
      </c>
      <c r="E3912" s="36" t="str">
        <f>IF(Vendas5!G380="","",Vendas5!G380)</f>
        <v/>
      </c>
      <c r="F3912" s="36" t="str">
        <f>IF(Vendas5!H380="","",Vendas5!H380)</f>
        <v/>
      </c>
      <c r="G3912" s="36" t="str">
        <f>IF(Vendas5!I380="","",Vendas5!I380)</f>
        <v/>
      </c>
      <c r="H3912" s="36" t="str">
        <f>IF(Vendas5!J380="","",Vendas5!J380)</f>
        <v/>
      </c>
      <c r="I3912" s="36" t="str">
        <f>IF(Vendas5!K380="","",Vendas5!K380)</f>
        <v/>
      </c>
      <c r="J3912" s="36" t="str">
        <f>IF(Vendas5!L380="","",Vendas5!L380)</f>
        <v/>
      </c>
      <c r="K3912" s="36" t="str">
        <f>IF(Vendas5!M380="","",Vendas5!M380)</f>
        <v/>
      </c>
      <c r="L3912" s="36" t="str">
        <f>IF(Vendas5!N380="","",Vendas5!N380)</f>
        <v/>
      </c>
      <c r="M3912" s="36" t="str">
        <f>IF(Vendas5!O380="","",Vendas5!O380)</f>
        <v/>
      </c>
      <c r="N3912" s="36" t="str">
        <f>IF(Vendas5!P380="","",Vendas5!P380)</f>
        <v/>
      </c>
      <c r="O3912" s="42">
        <f t="shared" si="761"/>
        <v>0</v>
      </c>
      <c r="P3912" s="105">
        <f t="shared" si="762"/>
        <v>0</v>
      </c>
      <c r="Q3912" s="105">
        <f t="shared" si="763"/>
        <v>0</v>
      </c>
      <c r="R3912" s="105">
        <f t="shared" si="764"/>
        <v>0</v>
      </c>
      <c r="S3912" s="22" t="str">
        <f t="shared" si="767"/>
        <v/>
      </c>
      <c r="T3912" s="92">
        <f t="shared" si="765"/>
        <v>0</v>
      </c>
      <c r="U3912" s="92">
        <f t="shared" si="750"/>
        <v>0</v>
      </c>
      <c r="V3912" s="92">
        <f t="shared" si="751"/>
        <v>0</v>
      </c>
      <c r="W3912" s="92">
        <f t="shared" si="752"/>
        <v>0</v>
      </c>
      <c r="X3912" s="92">
        <f t="shared" si="753"/>
        <v>0</v>
      </c>
      <c r="Y3912" s="92">
        <f t="shared" si="754"/>
        <v>0</v>
      </c>
      <c r="Z3912" s="92">
        <f t="shared" si="755"/>
        <v>0</v>
      </c>
      <c r="AA3912" s="92">
        <f t="shared" si="756"/>
        <v>0</v>
      </c>
      <c r="AB3912" s="92">
        <f t="shared" si="757"/>
        <v>0</v>
      </c>
      <c r="AC3912" s="92">
        <f t="shared" si="758"/>
        <v>0</v>
      </c>
      <c r="AD3912" s="92">
        <f t="shared" si="759"/>
        <v>0</v>
      </c>
      <c r="AE3912" s="92">
        <f t="shared" si="760"/>
        <v>0</v>
      </c>
      <c r="AF3912" s="118">
        <f t="shared" si="766"/>
        <v>0</v>
      </c>
    </row>
    <row r="3913" spans="2:32" ht="21.95" customHeight="1" x14ac:dyDescent="0.25">
      <c r="B3913" s="36" t="str">
        <f>IF(Vendas5!D381="","",Vendas5!D381)</f>
        <v/>
      </c>
      <c r="C3913" s="36" t="str">
        <f>IF(Vendas5!E381="","",Vendas5!E381)</f>
        <v/>
      </c>
      <c r="D3913" s="36" t="str">
        <f>IF(Vendas5!F381="","",Vendas5!F381)</f>
        <v/>
      </c>
      <c r="E3913" s="36" t="str">
        <f>IF(Vendas5!G381="","",Vendas5!G381)</f>
        <v/>
      </c>
      <c r="F3913" s="36" t="str">
        <f>IF(Vendas5!H381="","",Vendas5!H381)</f>
        <v/>
      </c>
      <c r="G3913" s="36" t="str">
        <f>IF(Vendas5!I381="","",Vendas5!I381)</f>
        <v/>
      </c>
      <c r="H3913" s="36" t="str">
        <f>IF(Vendas5!J381="","",Vendas5!J381)</f>
        <v/>
      </c>
      <c r="I3913" s="36" t="str">
        <f>IF(Vendas5!K381="","",Vendas5!K381)</f>
        <v/>
      </c>
      <c r="J3913" s="36" t="str">
        <f>IF(Vendas5!L381="","",Vendas5!L381)</f>
        <v/>
      </c>
      <c r="K3913" s="36" t="str">
        <f>IF(Vendas5!M381="","",Vendas5!M381)</f>
        <v/>
      </c>
      <c r="L3913" s="36" t="str">
        <f>IF(Vendas5!N381="","",Vendas5!N381)</f>
        <v/>
      </c>
      <c r="M3913" s="36" t="str">
        <f>IF(Vendas5!O381="","",Vendas5!O381)</f>
        <v/>
      </c>
      <c r="N3913" s="36" t="str">
        <f>IF(Vendas5!P381="","",Vendas5!P381)</f>
        <v/>
      </c>
      <c r="O3913" s="42">
        <f t="shared" si="761"/>
        <v>0</v>
      </c>
      <c r="P3913" s="105">
        <f t="shared" si="762"/>
        <v>0</v>
      </c>
      <c r="Q3913" s="105">
        <f t="shared" si="763"/>
        <v>0</v>
      </c>
      <c r="R3913" s="105">
        <f t="shared" si="764"/>
        <v>0</v>
      </c>
      <c r="S3913" s="22" t="str">
        <f t="shared" si="767"/>
        <v/>
      </c>
      <c r="T3913" s="92">
        <f t="shared" si="765"/>
        <v>0</v>
      </c>
      <c r="U3913" s="92">
        <f t="shared" si="750"/>
        <v>0</v>
      </c>
      <c r="V3913" s="92">
        <f t="shared" si="751"/>
        <v>0</v>
      </c>
      <c r="W3913" s="92">
        <f t="shared" si="752"/>
        <v>0</v>
      </c>
      <c r="X3913" s="92">
        <f t="shared" si="753"/>
        <v>0</v>
      </c>
      <c r="Y3913" s="92">
        <f t="shared" si="754"/>
        <v>0</v>
      </c>
      <c r="Z3913" s="92">
        <f t="shared" si="755"/>
        <v>0</v>
      </c>
      <c r="AA3913" s="92">
        <f t="shared" si="756"/>
        <v>0</v>
      </c>
      <c r="AB3913" s="92">
        <f t="shared" si="757"/>
        <v>0</v>
      </c>
      <c r="AC3913" s="92">
        <f t="shared" si="758"/>
        <v>0</v>
      </c>
      <c r="AD3913" s="92">
        <f t="shared" si="759"/>
        <v>0</v>
      </c>
      <c r="AE3913" s="92">
        <f t="shared" si="760"/>
        <v>0</v>
      </c>
      <c r="AF3913" s="118">
        <f t="shared" si="766"/>
        <v>0</v>
      </c>
    </row>
    <row r="3914" spans="2:32" ht="21.95" customHeight="1" x14ac:dyDescent="0.25">
      <c r="B3914" s="36" t="str">
        <f>IF(Vendas5!D382="","",Vendas5!D382)</f>
        <v/>
      </c>
      <c r="C3914" s="36" t="str">
        <f>IF(Vendas5!E382="","",Vendas5!E382)</f>
        <v/>
      </c>
      <c r="D3914" s="36" t="str">
        <f>IF(Vendas5!F382="","",Vendas5!F382)</f>
        <v/>
      </c>
      <c r="E3914" s="36" t="str">
        <f>IF(Vendas5!G382="","",Vendas5!G382)</f>
        <v/>
      </c>
      <c r="F3914" s="36" t="str">
        <f>IF(Vendas5!H382="","",Vendas5!H382)</f>
        <v/>
      </c>
      <c r="G3914" s="36" t="str">
        <f>IF(Vendas5!I382="","",Vendas5!I382)</f>
        <v/>
      </c>
      <c r="H3914" s="36" t="str">
        <f>IF(Vendas5!J382="","",Vendas5!J382)</f>
        <v/>
      </c>
      <c r="I3914" s="36" t="str">
        <f>IF(Vendas5!K382="","",Vendas5!K382)</f>
        <v/>
      </c>
      <c r="J3914" s="36" t="str">
        <f>IF(Vendas5!L382="","",Vendas5!L382)</f>
        <v/>
      </c>
      <c r="K3914" s="36" t="str">
        <f>IF(Vendas5!M382="","",Vendas5!M382)</f>
        <v/>
      </c>
      <c r="L3914" s="36" t="str">
        <f>IF(Vendas5!N382="","",Vendas5!N382)</f>
        <v/>
      </c>
      <c r="M3914" s="36" t="str">
        <f>IF(Vendas5!O382="","",Vendas5!O382)</f>
        <v/>
      </c>
      <c r="N3914" s="36" t="str">
        <f>IF(Vendas5!P382="","",Vendas5!P382)</f>
        <v/>
      </c>
      <c r="O3914" s="42">
        <f t="shared" si="761"/>
        <v>0</v>
      </c>
      <c r="P3914" s="105">
        <f t="shared" si="762"/>
        <v>0</v>
      </c>
      <c r="Q3914" s="105">
        <f t="shared" si="763"/>
        <v>0</v>
      </c>
      <c r="R3914" s="105">
        <f t="shared" si="764"/>
        <v>0</v>
      </c>
      <c r="S3914" s="22" t="str">
        <f t="shared" si="767"/>
        <v/>
      </c>
      <c r="T3914" s="92">
        <f t="shared" si="765"/>
        <v>0</v>
      </c>
      <c r="U3914" s="92">
        <f t="shared" si="750"/>
        <v>0</v>
      </c>
      <c r="V3914" s="92">
        <f t="shared" si="751"/>
        <v>0</v>
      </c>
      <c r="W3914" s="92">
        <f t="shared" si="752"/>
        <v>0</v>
      </c>
      <c r="X3914" s="92">
        <f t="shared" si="753"/>
        <v>0</v>
      </c>
      <c r="Y3914" s="92">
        <f t="shared" si="754"/>
        <v>0</v>
      </c>
      <c r="Z3914" s="92">
        <f t="shared" si="755"/>
        <v>0</v>
      </c>
      <c r="AA3914" s="92">
        <f t="shared" si="756"/>
        <v>0</v>
      </c>
      <c r="AB3914" s="92">
        <f t="shared" si="757"/>
        <v>0</v>
      </c>
      <c r="AC3914" s="92">
        <f t="shared" si="758"/>
        <v>0</v>
      </c>
      <c r="AD3914" s="92">
        <f t="shared" si="759"/>
        <v>0</v>
      </c>
      <c r="AE3914" s="92">
        <f t="shared" si="760"/>
        <v>0</v>
      </c>
      <c r="AF3914" s="118">
        <f t="shared" si="766"/>
        <v>0</v>
      </c>
    </row>
    <row r="3915" spans="2:32" ht="21.95" customHeight="1" x14ac:dyDescent="0.25">
      <c r="B3915" s="36" t="str">
        <f>IF(Vendas5!D383="","",Vendas5!D383)</f>
        <v/>
      </c>
      <c r="C3915" s="36" t="str">
        <f>IF(Vendas5!E383="","",Vendas5!E383)</f>
        <v/>
      </c>
      <c r="D3915" s="36" t="str">
        <f>IF(Vendas5!F383="","",Vendas5!F383)</f>
        <v/>
      </c>
      <c r="E3915" s="36" t="str">
        <f>IF(Vendas5!G383="","",Vendas5!G383)</f>
        <v/>
      </c>
      <c r="F3915" s="36" t="str">
        <f>IF(Vendas5!H383="","",Vendas5!H383)</f>
        <v/>
      </c>
      <c r="G3915" s="36" t="str">
        <f>IF(Vendas5!I383="","",Vendas5!I383)</f>
        <v/>
      </c>
      <c r="H3915" s="36" t="str">
        <f>IF(Vendas5!J383="","",Vendas5!J383)</f>
        <v/>
      </c>
      <c r="I3915" s="36" t="str">
        <f>IF(Vendas5!K383="","",Vendas5!K383)</f>
        <v/>
      </c>
      <c r="J3915" s="36" t="str">
        <f>IF(Vendas5!L383="","",Vendas5!L383)</f>
        <v/>
      </c>
      <c r="K3915" s="36" t="str">
        <f>IF(Vendas5!M383="","",Vendas5!M383)</f>
        <v/>
      </c>
      <c r="L3915" s="36" t="str">
        <f>IF(Vendas5!N383="","",Vendas5!N383)</f>
        <v/>
      </c>
      <c r="M3915" s="36" t="str">
        <f>IF(Vendas5!O383="","",Vendas5!O383)</f>
        <v/>
      </c>
      <c r="N3915" s="36" t="str">
        <f>IF(Vendas5!P383="","",Vendas5!P383)</f>
        <v/>
      </c>
      <c r="O3915" s="42">
        <f t="shared" si="761"/>
        <v>0</v>
      </c>
      <c r="P3915" s="105">
        <f t="shared" si="762"/>
        <v>0</v>
      </c>
      <c r="Q3915" s="105">
        <f t="shared" si="763"/>
        <v>0</v>
      </c>
      <c r="R3915" s="105">
        <f t="shared" si="764"/>
        <v>0</v>
      </c>
      <c r="S3915" s="22" t="str">
        <f t="shared" si="767"/>
        <v/>
      </c>
      <c r="T3915" s="92">
        <f t="shared" si="765"/>
        <v>0</v>
      </c>
      <c r="U3915" s="92">
        <f t="shared" si="750"/>
        <v>0</v>
      </c>
      <c r="V3915" s="92">
        <f t="shared" si="751"/>
        <v>0</v>
      </c>
      <c r="W3915" s="92">
        <f t="shared" si="752"/>
        <v>0</v>
      </c>
      <c r="X3915" s="92">
        <f t="shared" si="753"/>
        <v>0</v>
      </c>
      <c r="Y3915" s="92">
        <f t="shared" si="754"/>
        <v>0</v>
      </c>
      <c r="Z3915" s="92">
        <f t="shared" si="755"/>
        <v>0</v>
      </c>
      <c r="AA3915" s="92">
        <f t="shared" si="756"/>
        <v>0</v>
      </c>
      <c r="AB3915" s="92">
        <f t="shared" si="757"/>
        <v>0</v>
      </c>
      <c r="AC3915" s="92">
        <f t="shared" si="758"/>
        <v>0</v>
      </c>
      <c r="AD3915" s="92">
        <f t="shared" si="759"/>
        <v>0</v>
      </c>
      <c r="AE3915" s="92">
        <f t="shared" si="760"/>
        <v>0</v>
      </c>
      <c r="AF3915" s="118">
        <f t="shared" si="766"/>
        <v>0</v>
      </c>
    </row>
    <row r="3916" spans="2:32" ht="21.95" customHeight="1" x14ac:dyDescent="0.25">
      <c r="B3916" s="36" t="str">
        <f>IF(Vendas5!D384="","",Vendas5!D384)</f>
        <v/>
      </c>
      <c r="C3916" s="36" t="str">
        <f>IF(Vendas5!E384="","",Vendas5!E384)</f>
        <v/>
      </c>
      <c r="D3916" s="36" t="str">
        <f>IF(Vendas5!F384="","",Vendas5!F384)</f>
        <v/>
      </c>
      <c r="E3916" s="36" t="str">
        <f>IF(Vendas5!G384="","",Vendas5!G384)</f>
        <v/>
      </c>
      <c r="F3916" s="36" t="str">
        <f>IF(Vendas5!H384="","",Vendas5!H384)</f>
        <v/>
      </c>
      <c r="G3916" s="36" t="str">
        <f>IF(Vendas5!I384="","",Vendas5!I384)</f>
        <v/>
      </c>
      <c r="H3916" s="36" t="str">
        <f>IF(Vendas5!J384="","",Vendas5!J384)</f>
        <v/>
      </c>
      <c r="I3916" s="36" t="str">
        <f>IF(Vendas5!K384="","",Vendas5!K384)</f>
        <v/>
      </c>
      <c r="J3916" s="36" t="str">
        <f>IF(Vendas5!L384="","",Vendas5!L384)</f>
        <v/>
      </c>
      <c r="K3916" s="36" t="str">
        <f>IF(Vendas5!M384="","",Vendas5!M384)</f>
        <v/>
      </c>
      <c r="L3916" s="36" t="str">
        <f>IF(Vendas5!N384="","",Vendas5!N384)</f>
        <v/>
      </c>
      <c r="M3916" s="36" t="str">
        <f>IF(Vendas5!O384="","",Vendas5!O384)</f>
        <v/>
      </c>
      <c r="N3916" s="36" t="str">
        <f>IF(Vendas5!P384="","",Vendas5!P384)</f>
        <v/>
      </c>
      <c r="O3916" s="42">
        <f t="shared" si="761"/>
        <v>0</v>
      </c>
      <c r="P3916" s="105">
        <f t="shared" si="762"/>
        <v>0</v>
      </c>
      <c r="Q3916" s="105">
        <f t="shared" si="763"/>
        <v>0</v>
      </c>
      <c r="R3916" s="105">
        <f t="shared" si="764"/>
        <v>0</v>
      </c>
      <c r="S3916" s="22" t="str">
        <f t="shared" si="767"/>
        <v/>
      </c>
      <c r="T3916" s="92">
        <f t="shared" si="765"/>
        <v>0</v>
      </c>
      <c r="U3916" s="92">
        <f t="shared" si="750"/>
        <v>0</v>
      </c>
      <c r="V3916" s="92">
        <f t="shared" si="751"/>
        <v>0</v>
      </c>
      <c r="W3916" s="92">
        <f t="shared" si="752"/>
        <v>0</v>
      </c>
      <c r="X3916" s="92">
        <f t="shared" si="753"/>
        <v>0</v>
      </c>
      <c r="Y3916" s="92">
        <f t="shared" si="754"/>
        <v>0</v>
      </c>
      <c r="Z3916" s="92">
        <f t="shared" si="755"/>
        <v>0</v>
      </c>
      <c r="AA3916" s="92">
        <f t="shared" si="756"/>
        <v>0</v>
      </c>
      <c r="AB3916" s="92">
        <f t="shared" si="757"/>
        <v>0</v>
      </c>
      <c r="AC3916" s="92">
        <f t="shared" si="758"/>
        <v>0</v>
      </c>
      <c r="AD3916" s="92">
        <f t="shared" si="759"/>
        <v>0</v>
      </c>
      <c r="AE3916" s="92">
        <f t="shared" si="760"/>
        <v>0</v>
      </c>
      <c r="AF3916" s="118">
        <f t="shared" si="766"/>
        <v>0</v>
      </c>
    </row>
    <row r="3917" spans="2:32" ht="21.95" customHeight="1" x14ac:dyDescent="0.25">
      <c r="B3917" s="36" t="str">
        <f>IF(Vendas5!D385="","",Vendas5!D385)</f>
        <v/>
      </c>
      <c r="C3917" s="36" t="str">
        <f>IF(Vendas5!E385="","",Vendas5!E385)</f>
        <v/>
      </c>
      <c r="D3917" s="36" t="str">
        <f>IF(Vendas5!F385="","",Vendas5!F385)</f>
        <v/>
      </c>
      <c r="E3917" s="36" t="str">
        <f>IF(Vendas5!G385="","",Vendas5!G385)</f>
        <v/>
      </c>
      <c r="F3917" s="36" t="str">
        <f>IF(Vendas5!H385="","",Vendas5!H385)</f>
        <v/>
      </c>
      <c r="G3917" s="36" t="str">
        <f>IF(Vendas5!I385="","",Vendas5!I385)</f>
        <v/>
      </c>
      <c r="H3917" s="36" t="str">
        <f>IF(Vendas5!J385="","",Vendas5!J385)</f>
        <v/>
      </c>
      <c r="I3917" s="36" t="str">
        <f>IF(Vendas5!K385="","",Vendas5!K385)</f>
        <v/>
      </c>
      <c r="J3917" s="36" t="str">
        <f>IF(Vendas5!L385="","",Vendas5!L385)</f>
        <v/>
      </c>
      <c r="K3917" s="36" t="str">
        <f>IF(Vendas5!M385="","",Vendas5!M385)</f>
        <v/>
      </c>
      <c r="L3917" s="36" t="str">
        <f>IF(Vendas5!N385="","",Vendas5!N385)</f>
        <v/>
      </c>
      <c r="M3917" s="36" t="str">
        <f>IF(Vendas5!O385="","",Vendas5!O385)</f>
        <v/>
      </c>
      <c r="N3917" s="36" t="str">
        <f>IF(Vendas5!P385="","",Vendas5!P385)</f>
        <v/>
      </c>
      <c r="O3917" s="42">
        <f t="shared" si="761"/>
        <v>0</v>
      </c>
      <c r="P3917" s="105">
        <f t="shared" si="762"/>
        <v>0</v>
      </c>
      <c r="Q3917" s="105">
        <f t="shared" si="763"/>
        <v>0</v>
      </c>
      <c r="R3917" s="105">
        <f t="shared" si="764"/>
        <v>0</v>
      </c>
      <c r="S3917" s="22" t="str">
        <f t="shared" si="767"/>
        <v/>
      </c>
      <c r="T3917" s="92">
        <f t="shared" si="765"/>
        <v>0</v>
      </c>
      <c r="U3917" s="92">
        <f t="shared" si="750"/>
        <v>0</v>
      </c>
      <c r="V3917" s="92">
        <f t="shared" si="751"/>
        <v>0</v>
      </c>
      <c r="W3917" s="92">
        <f t="shared" si="752"/>
        <v>0</v>
      </c>
      <c r="X3917" s="92">
        <f t="shared" si="753"/>
        <v>0</v>
      </c>
      <c r="Y3917" s="92">
        <f t="shared" si="754"/>
        <v>0</v>
      </c>
      <c r="Z3917" s="92">
        <f t="shared" si="755"/>
        <v>0</v>
      </c>
      <c r="AA3917" s="92">
        <f t="shared" si="756"/>
        <v>0</v>
      </c>
      <c r="AB3917" s="92">
        <f t="shared" si="757"/>
        <v>0</v>
      </c>
      <c r="AC3917" s="92">
        <f t="shared" si="758"/>
        <v>0</v>
      </c>
      <c r="AD3917" s="92">
        <f t="shared" si="759"/>
        <v>0</v>
      </c>
      <c r="AE3917" s="92">
        <f t="shared" si="760"/>
        <v>0</v>
      </c>
      <c r="AF3917" s="118">
        <f t="shared" si="766"/>
        <v>0</v>
      </c>
    </row>
    <row r="3918" spans="2:32" ht="21.95" customHeight="1" x14ac:dyDescent="0.25">
      <c r="B3918" s="36" t="str">
        <f>IF(Vendas5!D386="","",Vendas5!D386)</f>
        <v/>
      </c>
      <c r="C3918" s="36" t="str">
        <f>IF(Vendas5!E386="","",Vendas5!E386)</f>
        <v/>
      </c>
      <c r="D3918" s="36" t="str">
        <f>IF(Vendas5!F386="","",Vendas5!F386)</f>
        <v/>
      </c>
      <c r="E3918" s="36" t="str">
        <f>IF(Vendas5!G386="","",Vendas5!G386)</f>
        <v/>
      </c>
      <c r="F3918" s="36" t="str">
        <f>IF(Vendas5!H386="","",Vendas5!H386)</f>
        <v/>
      </c>
      <c r="G3918" s="36" t="str">
        <f>IF(Vendas5!I386="","",Vendas5!I386)</f>
        <v/>
      </c>
      <c r="H3918" s="36" t="str">
        <f>IF(Vendas5!J386="","",Vendas5!J386)</f>
        <v/>
      </c>
      <c r="I3918" s="36" t="str">
        <f>IF(Vendas5!K386="","",Vendas5!K386)</f>
        <v/>
      </c>
      <c r="J3918" s="36" t="str">
        <f>IF(Vendas5!L386="","",Vendas5!L386)</f>
        <v/>
      </c>
      <c r="K3918" s="36" t="str">
        <f>IF(Vendas5!M386="","",Vendas5!M386)</f>
        <v/>
      </c>
      <c r="L3918" s="36" t="str">
        <f>IF(Vendas5!N386="","",Vendas5!N386)</f>
        <v/>
      </c>
      <c r="M3918" s="36" t="str">
        <f>IF(Vendas5!O386="","",Vendas5!O386)</f>
        <v/>
      </c>
      <c r="N3918" s="36" t="str">
        <f>IF(Vendas5!P386="","",Vendas5!P386)</f>
        <v/>
      </c>
      <c r="O3918" s="42">
        <f t="shared" si="761"/>
        <v>0</v>
      </c>
      <c r="P3918" s="105">
        <f t="shared" si="762"/>
        <v>0</v>
      </c>
      <c r="Q3918" s="105">
        <f t="shared" si="763"/>
        <v>0</v>
      </c>
      <c r="R3918" s="105">
        <f t="shared" si="764"/>
        <v>0</v>
      </c>
      <c r="S3918" s="22" t="str">
        <f t="shared" si="767"/>
        <v/>
      </c>
      <c r="T3918" s="92">
        <f t="shared" si="765"/>
        <v>0</v>
      </c>
      <c r="U3918" s="92">
        <f t="shared" si="750"/>
        <v>0</v>
      </c>
      <c r="V3918" s="92">
        <f t="shared" si="751"/>
        <v>0</v>
      </c>
      <c r="W3918" s="92">
        <f t="shared" si="752"/>
        <v>0</v>
      </c>
      <c r="X3918" s="92">
        <f t="shared" si="753"/>
        <v>0</v>
      </c>
      <c r="Y3918" s="92">
        <f t="shared" si="754"/>
        <v>0</v>
      </c>
      <c r="Z3918" s="92">
        <f t="shared" si="755"/>
        <v>0</v>
      </c>
      <c r="AA3918" s="92">
        <f t="shared" si="756"/>
        <v>0</v>
      </c>
      <c r="AB3918" s="92">
        <f t="shared" si="757"/>
        <v>0</v>
      </c>
      <c r="AC3918" s="92">
        <f t="shared" si="758"/>
        <v>0</v>
      </c>
      <c r="AD3918" s="92">
        <f t="shared" si="759"/>
        <v>0</v>
      </c>
      <c r="AE3918" s="92">
        <f t="shared" si="760"/>
        <v>0</v>
      </c>
      <c r="AF3918" s="118">
        <f t="shared" si="766"/>
        <v>0</v>
      </c>
    </row>
    <row r="3919" spans="2:32" ht="21.95" customHeight="1" x14ac:dyDescent="0.25">
      <c r="B3919" s="36" t="str">
        <f>IF(Vendas5!D387="","",Vendas5!D387)</f>
        <v/>
      </c>
      <c r="C3919" s="36" t="str">
        <f>IF(Vendas5!E387="","",Vendas5!E387)</f>
        <v/>
      </c>
      <c r="D3919" s="36" t="str">
        <f>IF(Vendas5!F387="","",Vendas5!F387)</f>
        <v/>
      </c>
      <c r="E3919" s="36" t="str">
        <f>IF(Vendas5!G387="","",Vendas5!G387)</f>
        <v/>
      </c>
      <c r="F3919" s="36" t="str">
        <f>IF(Vendas5!H387="","",Vendas5!H387)</f>
        <v/>
      </c>
      <c r="G3919" s="36" t="str">
        <f>IF(Vendas5!I387="","",Vendas5!I387)</f>
        <v/>
      </c>
      <c r="H3919" s="36" t="str">
        <f>IF(Vendas5!J387="","",Vendas5!J387)</f>
        <v/>
      </c>
      <c r="I3919" s="36" t="str">
        <f>IF(Vendas5!K387="","",Vendas5!K387)</f>
        <v/>
      </c>
      <c r="J3919" s="36" t="str">
        <f>IF(Vendas5!L387="","",Vendas5!L387)</f>
        <v/>
      </c>
      <c r="K3919" s="36" t="str">
        <f>IF(Vendas5!M387="","",Vendas5!M387)</f>
        <v/>
      </c>
      <c r="L3919" s="36" t="str">
        <f>IF(Vendas5!N387="","",Vendas5!N387)</f>
        <v/>
      </c>
      <c r="M3919" s="36" t="str">
        <f>IF(Vendas5!O387="","",Vendas5!O387)</f>
        <v/>
      </c>
      <c r="N3919" s="36" t="str">
        <f>IF(Vendas5!P387="","",Vendas5!P387)</f>
        <v/>
      </c>
      <c r="O3919" s="42">
        <f t="shared" si="761"/>
        <v>0</v>
      </c>
      <c r="P3919" s="105">
        <f t="shared" si="762"/>
        <v>0</v>
      </c>
      <c r="Q3919" s="105">
        <f t="shared" si="763"/>
        <v>0</v>
      </c>
      <c r="R3919" s="105">
        <f t="shared" si="764"/>
        <v>0</v>
      </c>
      <c r="S3919" s="22" t="str">
        <f t="shared" si="767"/>
        <v/>
      </c>
      <c r="T3919" s="92">
        <f t="shared" si="765"/>
        <v>0</v>
      </c>
      <c r="U3919" s="92">
        <f t="shared" si="750"/>
        <v>0</v>
      </c>
      <c r="V3919" s="92">
        <f t="shared" si="751"/>
        <v>0</v>
      </c>
      <c r="W3919" s="92">
        <f t="shared" si="752"/>
        <v>0</v>
      </c>
      <c r="X3919" s="92">
        <f t="shared" si="753"/>
        <v>0</v>
      </c>
      <c r="Y3919" s="92">
        <f t="shared" si="754"/>
        <v>0</v>
      </c>
      <c r="Z3919" s="92">
        <f t="shared" si="755"/>
        <v>0</v>
      </c>
      <c r="AA3919" s="92">
        <f t="shared" si="756"/>
        <v>0</v>
      </c>
      <c r="AB3919" s="92">
        <f t="shared" si="757"/>
        <v>0</v>
      </c>
      <c r="AC3919" s="92">
        <f t="shared" si="758"/>
        <v>0</v>
      </c>
      <c r="AD3919" s="92">
        <f t="shared" si="759"/>
        <v>0</v>
      </c>
      <c r="AE3919" s="92">
        <f t="shared" si="760"/>
        <v>0</v>
      </c>
      <c r="AF3919" s="118">
        <f t="shared" si="766"/>
        <v>0</v>
      </c>
    </row>
    <row r="3920" spans="2:32" ht="21.95" customHeight="1" x14ac:dyDescent="0.25">
      <c r="B3920" s="36" t="str">
        <f>IF(Vendas5!D388="","",Vendas5!D388)</f>
        <v/>
      </c>
      <c r="C3920" s="36" t="str">
        <f>IF(Vendas5!E388="","",Vendas5!E388)</f>
        <v/>
      </c>
      <c r="D3920" s="36" t="str">
        <f>IF(Vendas5!F388="","",Vendas5!F388)</f>
        <v/>
      </c>
      <c r="E3920" s="36" t="str">
        <f>IF(Vendas5!G388="","",Vendas5!G388)</f>
        <v/>
      </c>
      <c r="F3920" s="36" t="str">
        <f>IF(Vendas5!H388="","",Vendas5!H388)</f>
        <v/>
      </c>
      <c r="G3920" s="36" t="str">
        <f>IF(Vendas5!I388="","",Vendas5!I388)</f>
        <v/>
      </c>
      <c r="H3920" s="36" t="str">
        <f>IF(Vendas5!J388="","",Vendas5!J388)</f>
        <v/>
      </c>
      <c r="I3920" s="36" t="str">
        <f>IF(Vendas5!K388="","",Vendas5!K388)</f>
        <v/>
      </c>
      <c r="J3920" s="36" t="str">
        <f>IF(Vendas5!L388="","",Vendas5!L388)</f>
        <v/>
      </c>
      <c r="K3920" s="36" t="str">
        <f>IF(Vendas5!M388="","",Vendas5!M388)</f>
        <v/>
      </c>
      <c r="L3920" s="36" t="str">
        <f>IF(Vendas5!N388="","",Vendas5!N388)</f>
        <v/>
      </c>
      <c r="M3920" s="36" t="str">
        <f>IF(Vendas5!O388="","",Vendas5!O388)</f>
        <v/>
      </c>
      <c r="N3920" s="36" t="str">
        <f>IF(Vendas5!P388="","",Vendas5!P388)</f>
        <v/>
      </c>
      <c r="O3920" s="42">
        <f t="shared" si="761"/>
        <v>0</v>
      </c>
      <c r="P3920" s="105">
        <f t="shared" si="762"/>
        <v>0</v>
      </c>
      <c r="Q3920" s="105">
        <f t="shared" si="763"/>
        <v>0</v>
      </c>
      <c r="R3920" s="105">
        <f t="shared" si="764"/>
        <v>0</v>
      </c>
      <c r="S3920" s="22" t="str">
        <f t="shared" si="767"/>
        <v/>
      </c>
      <c r="T3920" s="92">
        <f t="shared" si="765"/>
        <v>0</v>
      </c>
      <c r="U3920" s="92">
        <f t="shared" si="750"/>
        <v>0</v>
      </c>
      <c r="V3920" s="92">
        <f t="shared" si="751"/>
        <v>0</v>
      </c>
      <c r="W3920" s="92">
        <f t="shared" si="752"/>
        <v>0</v>
      </c>
      <c r="X3920" s="92">
        <f t="shared" si="753"/>
        <v>0</v>
      </c>
      <c r="Y3920" s="92">
        <f t="shared" si="754"/>
        <v>0</v>
      </c>
      <c r="Z3920" s="92">
        <f t="shared" si="755"/>
        <v>0</v>
      </c>
      <c r="AA3920" s="92">
        <f t="shared" si="756"/>
        <v>0</v>
      </c>
      <c r="AB3920" s="92">
        <f t="shared" si="757"/>
        <v>0</v>
      </c>
      <c r="AC3920" s="92">
        <f t="shared" si="758"/>
        <v>0</v>
      </c>
      <c r="AD3920" s="92">
        <f t="shared" si="759"/>
        <v>0</v>
      </c>
      <c r="AE3920" s="92">
        <f t="shared" si="760"/>
        <v>0</v>
      </c>
      <c r="AF3920" s="118">
        <f t="shared" si="766"/>
        <v>0</v>
      </c>
    </row>
    <row r="3921" spans="2:32" ht="21.95" customHeight="1" x14ac:dyDescent="0.25">
      <c r="B3921" s="36" t="str">
        <f>IF(Vendas5!D389="","",Vendas5!D389)</f>
        <v/>
      </c>
      <c r="C3921" s="36" t="str">
        <f>IF(Vendas5!E389="","",Vendas5!E389)</f>
        <v/>
      </c>
      <c r="D3921" s="36" t="str">
        <f>IF(Vendas5!F389="","",Vendas5!F389)</f>
        <v/>
      </c>
      <c r="E3921" s="36" t="str">
        <f>IF(Vendas5!G389="","",Vendas5!G389)</f>
        <v/>
      </c>
      <c r="F3921" s="36" t="str">
        <f>IF(Vendas5!H389="","",Vendas5!H389)</f>
        <v/>
      </c>
      <c r="G3921" s="36" t="str">
        <f>IF(Vendas5!I389="","",Vendas5!I389)</f>
        <v/>
      </c>
      <c r="H3921" s="36" t="str">
        <f>IF(Vendas5!J389="","",Vendas5!J389)</f>
        <v/>
      </c>
      <c r="I3921" s="36" t="str">
        <f>IF(Vendas5!K389="","",Vendas5!K389)</f>
        <v/>
      </c>
      <c r="J3921" s="36" t="str">
        <f>IF(Vendas5!L389="","",Vendas5!L389)</f>
        <v/>
      </c>
      <c r="K3921" s="36" t="str">
        <f>IF(Vendas5!M389="","",Vendas5!M389)</f>
        <v/>
      </c>
      <c r="L3921" s="36" t="str">
        <f>IF(Vendas5!N389="","",Vendas5!N389)</f>
        <v/>
      </c>
      <c r="M3921" s="36" t="str">
        <f>IF(Vendas5!O389="","",Vendas5!O389)</f>
        <v/>
      </c>
      <c r="N3921" s="36" t="str">
        <f>IF(Vendas5!P389="","",Vendas5!P389)</f>
        <v/>
      </c>
      <c r="O3921" s="42">
        <f t="shared" si="761"/>
        <v>0</v>
      </c>
      <c r="P3921" s="105">
        <f t="shared" si="762"/>
        <v>0</v>
      </c>
      <c r="Q3921" s="105">
        <f t="shared" si="763"/>
        <v>0</v>
      </c>
      <c r="R3921" s="105">
        <f t="shared" si="764"/>
        <v>0</v>
      </c>
      <c r="S3921" s="22" t="str">
        <f t="shared" si="767"/>
        <v/>
      </c>
      <c r="T3921" s="92">
        <f t="shared" si="765"/>
        <v>0</v>
      </c>
      <c r="U3921" s="92">
        <f t="shared" si="750"/>
        <v>0</v>
      </c>
      <c r="V3921" s="92">
        <f t="shared" si="751"/>
        <v>0</v>
      </c>
      <c r="W3921" s="92">
        <f t="shared" si="752"/>
        <v>0</v>
      </c>
      <c r="X3921" s="92">
        <f t="shared" si="753"/>
        <v>0</v>
      </c>
      <c r="Y3921" s="92">
        <f t="shared" si="754"/>
        <v>0</v>
      </c>
      <c r="Z3921" s="92">
        <f t="shared" si="755"/>
        <v>0</v>
      </c>
      <c r="AA3921" s="92">
        <f t="shared" si="756"/>
        <v>0</v>
      </c>
      <c r="AB3921" s="92">
        <f t="shared" si="757"/>
        <v>0</v>
      </c>
      <c r="AC3921" s="92">
        <f t="shared" si="758"/>
        <v>0</v>
      </c>
      <c r="AD3921" s="92">
        <f t="shared" si="759"/>
        <v>0</v>
      </c>
      <c r="AE3921" s="92">
        <f t="shared" si="760"/>
        <v>0</v>
      </c>
      <c r="AF3921" s="118">
        <f t="shared" si="766"/>
        <v>0</v>
      </c>
    </row>
    <row r="3922" spans="2:32" ht="21.95" customHeight="1" x14ac:dyDescent="0.25">
      <c r="B3922" s="36" t="str">
        <f>IF(Vendas5!D390="","",Vendas5!D390)</f>
        <v/>
      </c>
      <c r="C3922" s="36" t="str">
        <f>IF(Vendas5!E390="","",Vendas5!E390)</f>
        <v/>
      </c>
      <c r="D3922" s="36" t="str">
        <f>IF(Vendas5!F390="","",Vendas5!F390)</f>
        <v/>
      </c>
      <c r="E3922" s="36" t="str">
        <f>IF(Vendas5!G390="","",Vendas5!G390)</f>
        <v/>
      </c>
      <c r="F3922" s="36" t="str">
        <f>IF(Vendas5!H390="","",Vendas5!H390)</f>
        <v/>
      </c>
      <c r="G3922" s="36" t="str">
        <f>IF(Vendas5!I390="","",Vendas5!I390)</f>
        <v/>
      </c>
      <c r="H3922" s="36" t="str">
        <f>IF(Vendas5!J390="","",Vendas5!J390)</f>
        <v/>
      </c>
      <c r="I3922" s="36" t="str">
        <f>IF(Vendas5!K390="","",Vendas5!K390)</f>
        <v/>
      </c>
      <c r="J3922" s="36" t="str">
        <f>IF(Vendas5!L390="","",Vendas5!L390)</f>
        <v/>
      </c>
      <c r="K3922" s="36" t="str">
        <f>IF(Vendas5!M390="","",Vendas5!M390)</f>
        <v/>
      </c>
      <c r="L3922" s="36" t="str">
        <f>IF(Vendas5!N390="","",Vendas5!N390)</f>
        <v/>
      </c>
      <c r="M3922" s="36" t="str">
        <f>IF(Vendas5!O390="","",Vendas5!O390)</f>
        <v/>
      </c>
      <c r="N3922" s="36" t="str">
        <f>IF(Vendas5!P390="","",Vendas5!P390)</f>
        <v/>
      </c>
      <c r="O3922" s="42">
        <f t="shared" si="761"/>
        <v>0</v>
      </c>
      <c r="P3922" s="105">
        <f t="shared" si="762"/>
        <v>0</v>
      </c>
      <c r="Q3922" s="105">
        <f t="shared" si="763"/>
        <v>0</v>
      </c>
      <c r="R3922" s="105">
        <f t="shared" si="764"/>
        <v>0</v>
      </c>
      <c r="S3922" s="22" t="str">
        <f t="shared" si="767"/>
        <v/>
      </c>
      <c r="T3922" s="92">
        <f t="shared" si="765"/>
        <v>0</v>
      </c>
      <c r="U3922" s="92">
        <f t="shared" si="750"/>
        <v>0</v>
      </c>
      <c r="V3922" s="92">
        <f t="shared" si="751"/>
        <v>0</v>
      </c>
      <c r="W3922" s="92">
        <f t="shared" si="752"/>
        <v>0</v>
      </c>
      <c r="X3922" s="92">
        <f t="shared" si="753"/>
        <v>0</v>
      </c>
      <c r="Y3922" s="92">
        <f t="shared" si="754"/>
        <v>0</v>
      </c>
      <c r="Z3922" s="92">
        <f t="shared" si="755"/>
        <v>0</v>
      </c>
      <c r="AA3922" s="92">
        <f t="shared" si="756"/>
        <v>0</v>
      </c>
      <c r="AB3922" s="92">
        <f t="shared" si="757"/>
        <v>0</v>
      </c>
      <c r="AC3922" s="92">
        <f t="shared" si="758"/>
        <v>0</v>
      </c>
      <c r="AD3922" s="92">
        <f t="shared" si="759"/>
        <v>0</v>
      </c>
      <c r="AE3922" s="92">
        <f t="shared" si="760"/>
        <v>0</v>
      </c>
      <c r="AF3922" s="118">
        <f t="shared" si="766"/>
        <v>0</v>
      </c>
    </row>
    <row r="3923" spans="2:32" ht="21.95" customHeight="1" x14ac:dyDescent="0.25">
      <c r="B3923" s="36" t="str">
        <f>IF(Vendas5!D391="","",Vendas5!D391)</f>
        <v/>
      </c>
      <c r="C3923" s="36" t="str">
        <f>IF(Vendas5!E391="","",Vendas5!E391)</f>
        <v/>
      </c>
      <c r="D3923" s="36" t="str">
        <f>IF(Vendas5!F391="","",Vendas5!F391)</f>
        <v/>
      </c>
      <c r="E3923" s="36" t="str">
        <f>IF(Vendas5!G391="","",Vendas5!G391)</f>
        <v/>
      </c>
      <c r="F3923" s="36" t="str">
        <f>IF(Vendas5!H391="","",Vendas5!H391)</f>
        <v/>
      </c>
      <c r="G3923" s="36" t="str">
        <f>IF(Vendas5!I391="","",Vendas5!I391)</f>
        <v/>
      </c>
      <c r="H3923" s="36" t="str">
        <f>IF(Vendas5!J391="","",Vendas5!J391)</f>
        <v/>
      </c>
      <c r="I3923" s="36" t="str">
        <f>IF(Vendas5!K391="","",Vendas5!K391)</f>
        <v/>
      </c>
      <c r="J3923" s="36" t="str">
        <f>IF(Vendas5!L391="","",Vendas5!L391)</f>
        <v/>
      </c>
      <c r="K3923" s="36" t="str">
        <f>IF(Vendas5!M391="","",Vendas5!M391)</f>
        <v/>
      </c>
      <c r="L3923" s="36" t="str">
        <f>IF(Vendas5!N391="","",Vendas5!N391)</f>
        <v/>
      </c>
      <c r="M3923" s="36" t="str">
        <f>IF(Vendas5!O391="","",Vendas5!O391)</f>
        <v/>
      </c>
      <c r="N3923" s="36" t="str">
        <f>IF(Vendas5!P391="","",Vendas5!P391)</f>
        <v/>
      </c>
      <c r="O3923" s="42">
        <f t="shared" si="761"/>
        <v>0</v>
      </c>
      <c r="P3923" s="105">
        <f t="shared" si="762"/>
        <v>0</v>
      </c>
      <c r="Q3923" s="105">
        <f t="shared" si="763"/>
        <v>0</v>
      </c>
      <c r="R3923" s="105">
        <f t="shared" si="764"/>
        <v>0</v>
      </c>
      <c r="S3923" s="22" t="str">
        <f t="shared" si="767"/>
        <v/>
      </c>
      <c r="T3923" s="92">
        <f t="shared" si="765"/>
        <v>0</v>
      </c>
      <c r="U3923" s="92">
        <f t="shared" ref="U3923:U3986" si="768">IFERROR(VLOOKUP($B3923,$B$1029:$J$1528,9,0)*D3923,0)</f>
        <v>0</v>
      </c>
      <c r="V3923" s="92">
        <f t="shared" ref="V3923:V3986" si="769">IFERROR(VLOOKUP($B3923,$B$1029:$J$1528,9,0)*E3923,0)</f>
        <v>0</v>
      </c>
      <c r="W3923" s="92">
        <f t="shared" ref="W3923:W3986" si="770">IFERROR(VLOOKUP($B3923,$B$1029:$J$1528,9,0)*F3923,0)</f>
        <v>0</v>
      </c>
      <c r="X3923" s="92">
        <f t="shared" ref="X3923:X3986" si="771">IFERROR(VLOOKUP($B3923,$B$1029:$J$1528,9,0)*G3923,0)</f>
        <v>0</v>
      </c>
      <c r="Y3923" s="92">
        <f t="shared" ref="Y3923:Y3986" si="772">IFERROR(VLOOKUP($B3923,$B$1029:$J$1528,9,0)*H3923,0)</f>
        <v>0</v>
      </c>
      <c r="Z3923" s="92">
        <f t="shared" ref="Z3923:Z3986" si="773">IFERROR(VLOOKUP($B3923,$B$1029:$J$1528,9,0)*I3923,0)</f>
        <v>0</v>
      </c>
      <c r="AA3923" s="92">
        <f t="shared" ref="AA3923:AA3986" si="774">IFERROR(VLOOKUP($B3923,$B$1029:$J$1528,9,0)*J3923,0)</f>
        <v>0</v>
      </c>
      <c r="AB3923" s="92">
        <f t="shared" ref="AB3923:AB3986" si="775">IFERROR(VLOOKUP($B3923,$B$1029:$J$1528,9,0)*K3923,0)</f>
        <v>0</v>
      </c>
      <c r="AC3923" s="92">
        <f t="shared" ref="AC3923:AC3986" si="776">IFERROR(VLOOKUP($B3923,$B$1029:$J$1528,9,0)*L3923,0)</f>
        <v>0</v>
      </c>
      <c r="AD3923" s="92">
        <f t="shared" ref="AD3923:AD3986" si="777">IFERROR(VLOOKUP($B3923,$B$1029:$J$1528,9,0)*M3923,0)</f>
        <v>0</v>
      </c>
      <c r="AE3923" s="92">
        <f t="shared" ref="AE3923:AE3986" si="778">IFERROR(VLOOKUP($B3923,$B$1029:$J$1528,9,0)*N3923,0)</f>
        <v>0</v>
      </c>
      <c r="AF3923" s="118">
        <f t="shared" si="766"/>
        <v>0</v>
      </c>
    </row>
    <row r="3924" spans="2:32" ht="21.95" customHeight="1" x14ac:dyDescent="0.25">
      <c r="B3924" s="36" t="str">
        <f>IF(Vendas5!D392="","",Vendas5!D392)</f>
        <v/>
      </c>
      <c r="C3924" s="36" t="str">
        <f>IF(Vendas5!E392="","",Vendas5!E392)</f>
        <v/>
      </c>
      <c r="D3924" s="36" t="str">
        <f>IF(Vendas5!F392="","",Vendas5!F392)</f>
        <v/>
      </c>
      <c r="E3924" s="36" t="str">
        <f>IF(Vendas5!G392="","",Vendas5!G392)</f>
        <v/>
      </c>
      <c r="F3924" s="36" t="str">
        <f>IF(Vendas5!H392="","",Vendas5!H392)</f>
        <v/>
      </c>
      <c r="G3924" s="36" t="str">
        <f>IF(Vendas5!I392="","",Vendas5!I392)</f>
        <v/>
      </c>
      <c r="H3924" s="36" t="str">
        <f>IF(Vendas5!J392="","",Vendas5!J392)</f>
        <v/>
      </c>
      <c r="I3924" s="36" t="str">
        <f>IF(Vendas5!K392="","",Vendas5!K392)</f>
        <v/>
      </c>
      <c r="J3924" s="36" t="str">
        <f>IF(Vendas5!L392="","",Vendas5!L392)</f>
        <v/>
      </c>
      <c r="K3924" s="36" t="str">
        <f>IF(Vendas5!M392="","",Vendas5!M392)</f>
        <v/>
      </c>
      <c r="L3924" s="36" t="str">
        <f>IF(Vendas5!N392="","",Vendas5!N392)</f>
        <v/>
      </c>
      <c r="M3924" s="36" t="str">
        <f>IF(Vendas5!O392="","",Vendas5!O392)</f>
        <v/>
      </c>
      <c r="N3924" s="36" t="str">
        <f>IF(Vendas5!P392="","",Vendas5!P392)</f>
        <v/>
      </c>
      <c r="O3924" s="42">
        <f t="shared" ref="O3924:O3987" si="779">SUM(C3924:N3924)</f>
        <v>0</v>
      </c>
      <c r="P3924" s="105">
        <f t="shared" ref="P3924:P3987" si="780">IFERROR(VLOOKUP(B3924,$B$1029:$J$1528,9,0)*O3924,0)</f>
        <v>0</v>
      </c>
      <c r="Q3924" s="105">
        <f t="shared" ref="Q3924:Q3987" si="781">IFERROR(VLOOKUP(B3924,$B$1029:$J$1528,5,0)*O3924,0)</f>
        <v>0</v>
      </c>
      <c r="R3924" s="105">
        <f t="shared" ref="R3924:R3987" si="782">IFERROR(VLOOKUP(B3924,$B$1029:$K$1528,10,0)*O3924,0)</f>
        <v>0</v>
      </c>
      <c r="S3924" s="22" t="str">
        <f t="shared" si="767"/>
        <v/>
      </c>
      <c r="T3924" s="92">
        <f t="shared" ref="T3924:T3987" si="783">IFERROR(VLOOKUP($B3924,$B$1029:$J$1528,9,0)*C3924,0)</f>
        <v>0</v>
      </c>
      <c r="U3924" s="92">
        <f t="shared" si="768"/>
        <v>0</v>
      </c>
      <c r="V3924" s="92">
        <f t="shared" si="769"/>
        <v>0</v>
      </c>
      <c r="W3924" s="92">
        <f t="shared" si="770"/>
        <v>0</v>
      </c>
      <c r="X3924" s="92">
        <f t="shared" si="771"/>
        <v>0</v>
      </c>
      <c r="Y3924" s="92">
        <f t="shared" si="772"/>
        <v>0</v>
      </c>
      <c r="Z3924" s="92">
        <f t="shared" si="773"/>
        <v>0</v>
      </c>
      <c r="AA3924" s="92">
        <f t="shared" si="774"/>
        <v>0</v>
      </c>
      <c r="AB3924" s="92">
        <f t="shared" si="775"/>
        <v>0</v>
      </c>
      <c r="AC3924" s="92">
        <f t="shared" si="776"/>
        <v>0</v>
      </c>
      <c r="AD3924" s="92">
        <f t="shared" si="777"/>
        <v>0</v>
      </c>
      <c r="AE3924" s="92">
        <f t="shared" si="778"/>
        <v>0</v>
      </c>
      <c r="AF3924" s="118">
        <f t="shared" ref="AF3924:AF3987" si="784">SUM(T3924:AE3924)</f>
        <v>0</v>
      </c>
    </row>
    <row r="3925" spans="2:32" ht="21.95" customHeight="1" x14ac:dyDescent="0.25">
      <c r="B3925" s="36" t="str">
        <f>IF(Vendas5!D393="","",Vendas5!D393)</f>
        <v/>
      </c>
      <c r="C3925" s="36" t="str">
        <f>IF(Vendas5!E393="","",Vendas5!E393)</f>
        <v/>
      </c>
      <c r="D3925" s="36" t="str">
        <f>IF(Vendas5!F393="","",Vendas5!F393)</f>
        <v/>
      </c>
      <c r="E3925" s="36" t="str">
        <f>IF(Vendas5!G393="","",Vendas5!G393)</f>
        <v/>
      </c>
      <c r="F3925" s="36" t="str">
        <f>IF(Vendas5!H393="","",Vendas5!H393)</f>
        <v/>
      </c>
      <c r="G3925" s="36" t="str">
        <f>IF(Vendas5!I393="","",Vendas5!I393)</f>
        <v/>
      </c>
      <c r="H3925" s="36" t="str">
        <f>IF(Vendas5!J393="","",Vendas5!J393)</f>
        <v/>
      </c>
      <c r="I3925" s="36" t="str">
        <f>IF(Vendas5!K393="","",Vendas5!K393)</f>
        <v/>
      </c>
      <c r="J3925" s="36" t="str">
        <f>IF(Vendas5!L393="","",Vendas5!L393)</f>
        <v/>
      </c>
      <c r="K3925" s="36" t="str">
        <f>IF(Vendas5!M393="","",Vendas5!M393)</f>
        <v/>
      </c>
      <c r="L3925" s="36" t="str">
        <f>IF(Vendas5!N393="","",Vendas5!N393)</f>
        <v/>
      </c>
      <c r="M3925" s="36" t="str">
        <f>IF(Vendas5!O393="","",Vendas5!O393)</f>
        <v/>
      </c>
      <c r="N3925" s="36" t="str">
        <f>IF(Vendas5!P393="","",Vendas5!P393)</f>
        <v/>
      </c>
      <c r="O3925" s="42">
        <f t="shared" si="779"/>
        <v>0</v>
      </c>
      <c r="P3925" s="105">
        <f t="shared" si="780"/>
        <v>0</v>
      </c>
      <c r="Q3925" s="105">
        <f t="shared" si="781"/>
        <v>0</v>
      </c>
      <c r="R3925" s="105">
        <f t="shared" si="782"/>
        <v>0</v>
      </c>
      <c r="S3925" s="22" t="str">
        <f t="shared" si="767"/>
        <v/>
      </c>
      <c r="T3925" s="92">
        <f t="shared" si="783"/>
        <v>0</v>
      </c>
      <c r="U3925" s="92">
        <f t="shared" si="768"/>
        <v>0</v>
      </c>
      <c r="V3925" s="92">
        <f t="shared" si="769"/>
        <v>0</v>
      </c>
      <c r="W3925" s="92">
        <f t="shared" si="770"/>
        <v>0</v>
      </c>
      <c r="X3925" s="92">
        <f t="shared" si="771"/>
        <v>0</v>
      </c>
      <c r="Y3925" s="92">
        <f t="shared" si="772"/>
        <v>0</v>
      </c>
      <c r="Z3925" s="92">
        <f t="shared" si="773"/>
        <v>0</v>
      </c>
      <c r="AA3925" s="92">
        <f t="shared" si="774"/>
        <v>0</v>
      </c>
      <c r="AB3925" s="92">
        <f t="shared" si="775"/>
        <v>0</v>
      </c>
      <c r="AC3925" s="92">
        <f t="shared" si="776"/>
        <v>0</v>
      </c>
      <c r="AD3925" s="92">
        <f t="shared" si="777"/>
        <v>0</v>
      </c>
      <c r="AE3925" s="92">
        <f t="shared" si="778"/>
        <v>0</v>
      </c>
      <c r="AF3925" s="118">
        <f t="shared" si="784"/>
        <v>0</v>
      </c>
    </row>
    <row r="3926" spans="2:32" ht="21.95" customHeight="1" x14ac:dyDescent="0.25">
      <c r="B3926" s="36" t="str">
        <f>IF(Vendas5!D394="","",Vendas5!D394)</f>
        <v/>
      </c>
      <c r="C3926" s="36" t="str">
        <f>IF(Vendas5!E394="","",Vendas5!E394)</f>
        <v/>
      </c>
      <c r="D3926" s="36" t="str">
        <f>IF(Vendas5!F394="","",Vendas5!F394)</f>
        <v/>
      </c>
      <c r="E3926" s="36" t="str">
        <f>IF(Vendas5!G394="","",Vendas5!G394)</f>
        <v/>
      </c>
      <c r="F3926" s="36" t="str">
        <f>IF(Vendas5!H394="","",Vendas5!H394)</f>
        <v/>
      </c>
      <c r="G3926" s="36" t="str">
        <f>IF(Vendas5!I394="","",Vendas5!I394)</f>
        <v/>
      </c>
      <c r="H3926" s="36" t="str">
        <f>IF(Vendas5!J394="","",Vendas5!J394)</f>
        <v/>
      </c>
      <c r="I3926" s="36" t="str">
        <f>IF(Vendas5!K394="","",Vendas5!K394)</f>
        <v/>
      </c>
      <c r="J3926" s="36" t="str">
        <f>IF(Vendas5!L394="","",Vendas5!L394)</f>
        <v/>
      </c>
      <c r="K3926" s="36" t="str">
        <f>IF(Vendas5!M394="","",Vendas5!M394)</f>
        <v/>
      </c>
      <c r="L3926" s="36" t="str">
        <f>IF(Vendas5!N394="","",Vendas5!N394)</f>
        <v/>
      </c>
      <c r="M3926" s="36" t="str">
        <f>IF(Vendas5!O394="","",Vendas5!O394)</f>
        <v/>
      </c>
      <c r="N3926" s="36" t="str">
        <f>IF(Vendas5!P394="","",Vendas5!P394)</f>
        <v/>
      </c>
      <c r="O3926" s="42">
        <f t="shared" si="779"/>
        <v>0</v>
      </c>
      <c r="P3926" s="105">
        <f t="shared" si="780"/>
        <v>0</v>
      </c>
      <c r="Q3926" s="105">
        <f t="shared" si="781"/>
        <v>0</v>
      </c>
      <c r="R3926" s="105">
        <f t="shared" si="782"/>
        <v>0</v>
      </c>
      <c r="S3926" s="22" t="str">
        <f t="shared" si="767"/>
        <v/>
      </c>
      <c r="T3926" s="92">
        <f t="shared" si="783"/>
        <v>0</v>
      </c>
      <c r="U3926" s="92">
        <f t="shared" si="768"/>
        <v>0</v>
      </c>
      <c r="V3926" s="92">
        <f t="shared" si="769"/>
        <v>0</v>
      </c>
      <c r="W3926" s="92">
        <f t="shared" si="770"/>
        <v>0</v>
      </c>
      <c r="X3926" s="92">
        <f t="shared" si="771"/>
        <v>0</v>
      </c>
      <c r="Y3926" s="92">
        <f t="shared" si="772"/>
        <v>0</v>
      </c>
      <c r="Z3926" s="92">
        <f t="shared" si="773"/>
        <v>0</v>
      </c>
      <c r="AA3926" s="92">
        <f t="shared" si="774"/>
        <v>0</v>
      </c>
      <c r="AB3926" s="92">
        <f t="shared" si="775"/>
        <v>0</v>
      </c>
      <c r="AC3926" s="92">
        <f t="shared" si="776"/>
        <v>0</v>
      </c>
      <c r="AD3926" s="92">
        <f t="shared" si="777"/>
        <v>0</v>
      </c>
      <c r="AE3926" s="92">
        <f t="shared" si="778"/>
        <v>0</v>
      </c>
      <c r="AF3926" s="118">
        <f t="shared" si="784"/>
        <v>0</v>
      </c>
    </row>
    <row r="3927" spans="2:32" ht="21.95" customHeight="1" x14ac:dyDescent="0.25">
      <c r="B3927" s="36" t="str">
        <f>IF(Vendas5!D395="","",Vendas5!D395)</f>
        <v/>
      </c>
      <c r="C3927" s="36" t="str">
        <f>IF(Vendas5!E395="","",Vendas5!E395)</f>
        <v/>
      </c>
      <c r="D3927" s="36" t="str">
        <f>IF(Vendas5!F395="","",Vendas5!F395)</f>
        <v/>
      </c>
      <c r="E3927" s="36" t="str">
        <f>IF(Vendas5!G395="","",Vendas5!G395)</f>
        <v/>
      </c>
      <c r="F3927" s="36" t="str">
        <f>IF(Vendas5!H395="","",Vendas5!H395)</f>
        <v/>
      </c>
      <c r="G3927" s="36" t="str">
        <f>IF(Vendas5!I395="","",Vendas5!I395)</f>
        <v/>
      </c>
      <c r="H3927" s="36" t="str">
        <f>IF(Vendas5!J395="","",Vendas5!J395)</f>
        <v/>
      </c>
      <c r="I3927" s="36" t="str">
        <f>IF(Vendas5!K395="","",Vendas5!K395)</f>
        <v/>
      </c>
      <c r="J3927" s="36" t="str">
        <f>IF(Vendas5!L395="","",Vendas5!L395)</f>
        <v/>
      </c>
      <c r="K3927" s="36" t="str">
        <f>IF(Vendas5!M395="","",Vendas5!M395)</f>
        <v/>
      </c>
      <c r="L3927" s="36" t="str">
        <f>IF(Vendas5!N395="","",Vendas5!N395)</f>
        <v/>
      </c>
      <c r="M3927" s="36" t="str">
        <f>IF(Vendas5!O395="","",Vendas5!O395)</f>
        <v/>
      </c>
      <c r="N3927" s="36" t="str">
        <f>IF(Vendas5!P395="","",Vendas5!P395)</f>
        <v/>
      </c>
      <c r="O3927" s="42">
        <f t="shared" si="779"/>
        <v>0</v>
      </c>
      <c r="P3927" s="105">
        <f t="shared" si="780"/>
        <v>0</v>
      </c>
      <c r="Q3927" s="105">
        <f t="shared" si="781"/>
        <v>0</v>
      </c>
      <c r="R3927" s="105">
        <f t="shared" si="782"/>
        <v>0</v>
      </c>
      <c r="S3927" s="22" t="str">
        <f t="shared" si="767"/>
        <v/>
      </c>
      <c r="T3927" s="92">
        <f t="shared" si="783"/>
        <v>0</v>
      </c>
      <c r="U3927" s="92">
        <f t="shared" si="768"/>
        <v>0</v>
      </c>
      <c r="V3927" s="92">
        <f t="shared" si="769"/>
        <v>0</v>
      </c>
      <c r="W3927" s="92">
        <f t="shared" si="770"/>
        <v>0</v>
      </c>
      <c r="X3927" s="92">
        <f t="shared" si="771"/>
        <v>0</v>
      </c>
      <c r="Y3927" s="92">
        <f t="shared" si="772"/>
        <v>0</v>
      </c>
      <c r="Z3927" s="92">
        <f t="shared" si="773"/>
        <v>0</v>
      </c>
      <c r="AA3927" s="92">
        <f t="shared" si="774"/>
        <v>0</v>
      </c>
      <c r="AB3927" s="92">
        <f t="shared" si="775"/>
        <v>0</v>
      </c>
      <c r="AC3927" s="92">
        <f t="shared" si="776"/>
        <v>0</v>
      </c>
      <c r="AD3927" s="92">
        <f t="shared" si="777"/>
        <v>0</v>
      </c>
      <c r="AE3927" s="92">
        <f t="shared" si="778"/>
        <v>0</v>
      </c>
      <c r="AF3927" s="118">
        <f t="shared" si="784"/>
        <v>0</v>
      </c>
    </row>
    <row r="3928" spans="2:32" ht="21.95" customHeight="1" x14ac:dyDescent="0.25">
      <c r="B3928" s="36" t="str">
        <f>IF(Vendas5!D396="","",Vendas5!D396)</f>
        <v/>
      </c>
      <c r="C3928" s="36" t="str">
        <f>IF(Vendas5!E396="","",Vendas5!E396)</f>
        <v/>
      </c>
      <c r="D3928" s="36" t="str">
        <f>IF(Vendas5!F396="","",Vendas5!F396)</f>
        <v/>
      </c>
      <c r="E3928" s="36" t="str">
        <f>IF(Vendas5!G396="","",Vendas5!G396)</f>
        <v/>
      </c>
      <c r="F3928" s="36" t="str">
        <f>IF(Vendas5!H396="","",Vendas5!H396)</f>
        <v/>
      </c>
      <c r="G3928" s="36" t="str">
        <f>IF(Vendas5!I396="","",Vendas5!I396)</f>
        <v/>
      </c>
      <c r="H3928" s="36" t="str">
        <f>IF(Vendas5!J396="","",Vendas5!J396)</f>
        <v/>
      </c>
      <c r="I3928" s="36" t="str">
        <f>IF(Vendas5!K396="","",Vendas5!K396)</f>
        <v/>
      </c>
      <c r="J3928" s="36" t="str">
        <f>IF(Vendas5!L396="","",Vendas5!L396)</f>
        <v/>
      </c>
      <c r="K3928" s="36" t="str">
        <f>IF(Vendas5!M396="","",Vendas5!M396)</f>
        <v/>
      </c>
      <c r="L3928" s="36" t="str">
        <f>IF(Vendas5!N396="","",Vendas5!N396)</f>
        <v/>
      </c>
      <c r="M3928" s="36" t="str">
        <f>IF(Vendas5!O396="","",Vendas5!O396)</f>
        <v/>
      </c>
      <c r="N3928" s="36" t="str">
        <f>IF(Vendas5!P396="","",Vendas5!P396)</f>
        <v/>
      </c>
      <c r="O3928" s="42">
        <f t="shared" si="779"/>
        <v>0</v>
      </c>
      <c r="P3928" s="105">
        <f t="shared" si="780"/>
        <v>0</v>
      </c>
      <c r="Q3928" s="105">
        <f t="shared" si="781"/>
        <v>0</v>
      </c>
      <c r="R3928" s="105">
        <f t="shared" si="782"/>
        <v>0</v>
      </c>
      <c r="S3928" s="22" t="str">
        <f t="shared" si="767"/>
        <v/>
      </c>
      <c r="T3928" s="92">
        <f t="shared" si="783"/>
        <v>0</v>
      </c>
      <c r="U3928" s="92">
        <f t="shared" si="768"/>
        <v>0</v>
      </c>
      <c r="V3928" s="92">
        <f t="shared" si="769"/>
        <v>0</v>
      </c>
      <c r="W3928" s="92">
        <f t="shared" si="770"/>
        <v>0</v>
      </c>
      <c r="X3928" s="92">
        <f t="shared" si="771"/>
        <v>0</v>
      </c>
      <c r="Y3928" s="92">
        <f t="shared" si="772"/>
        <v>0</v>
      </c>
      <c r="Z3928" s="92">
        <f t="shared" si="773"/>
        <v>0</v>
      </c>
      <c r="AA3928" s="92">
        <f t="shared" si="774"/>
        <v>0</v>
      </c>
      <c r="AB3928" s="92">
        <f t="shared" si="775"/>
        <v>0</v>
      </c>
      <c r="AC3928" s="92">
        <f t="shared" si="776"/>
        <v>0</v>
      </c>
      <c r="AD3928" s="92">
        <f t="shared" si="777"/>
        <v>0</v>
      </c>
      <c r="AE3928" s="92">
        <f t="shared" si="778"/>
        <v>0</v>
      </c>
      <c r="AF3928" s="118">
        <f t="shared" si="784"/>
        <v>0</v>
      </c>
    </row>
    <row r="3929" spans="2:32" ht="21.95" customHeight="1" x14ac:dyDescent="0.25">
      <c r="B3929" s="36" t="str">
        <f>IF(Vendas5!D397="","",Vendas5!D397)</f>
        <v/>
      </c>
      <c r="C3929" s="36" t="str">
        <f>IF(Vendas5!E397="","",Vendas5!E397)</f>
        <v/>
      </c>
      <c r="D3929" s="36" t="str">
        <f>IF(Vendas5!F397="","",Vendas5!F397)</f>
        <v/>
      </c>
      <c r="E3929" s="36" t="str">
        <f>IF(Vendas5!G397="","",Vendas5!G397)</f>
        <v/>
      </c>
      <c r="F3929" s="36" t="str">
        <f>IF(Vendas5!H397="","",Vendas5!H397)</f>
        <v/>
      </c>
      <c r="G3929" s="36" t="str">
        <f>IF(Vendas5!I397="","",Vendas5!I397)</f>
        <v/>
      </c>
      <c r="H3929" s="36" t="str">
        <f>IF(Vendas5!J397="","",Vendas5!J397)</f>
        <v/>
      </c>
      <c r="I3929" s="36" t="str">
        <f>IF(Vendas5!K397="","",Vendas5!K397)</f>
        <v/>
      </c>
      <c r="J3929" s="36" t="str">
        <f>IF(Vendas5!L397="","",Vendas5!L397)</f>
        <v/>
      </c>
      <c r="K3929" s="36" t="str">
        <f>IF(Vendas5!M397="","",Vendas5!M397)</f>
        <v/>
      </c>
      <c r="L3929" s="36" t="str">
        <f>IF(Vendas5!N397="","",Vendas5!N397)</f>
        <v/>
      </c>
      <c r="M3929" s="36" t="str">
        <f>IF(Vendas5!O397="","",Vendas5!O397)</f>
        <v/>
      </c>
      <c r="N3929" s="36" t="str">
        <f>IF(Vendas5!P397="","",Vendas5!P397)</f>
        <v/>
      </c>
      <c r="O3929" s="42">
        <f t="shared" si="779"/>
        <v>0</v>
      </c>
      <c r="P3929" s="105">
        <f t="shared" si="780"/>
        <v>0</v>
      </c>
      <c r="Q3929" s="105">
        <f t="shared" si="781"/>
        <v>0</v>
      </c>
      <c r="R3929" s="105">
        <f t="shared" si="782"/>
        <v>0</v>
      </c>
      <c r="S3929" s="22" t="str">
        <f t="shared" si="767"/>
        <v/>
      </c>
      <c r="T3929" s="92">
        <f t="shared" si="783"/>
        <v>0</v>
      </c>
      <c r="U3929" s="92">
        <f t="shared" si="768"/>
        <v>0</v>
      </c>
      <c r="V3929" s="92">
        <f t="shared" si="769"/>
        <v>0</v>
      </c>
      <c r="W3929" s="92">
        <f t="shared" si="770"/>
        <v>0</v>
      </c>
      <c r="X3929" s="92">
        <f t="shared" si="771"/>
        <v>0</v>
      </c>
      <c r="Y3929" s="92">
        <f t="shared" si="772"/>
        <v>0</v>
      </c>
      <c r="Z3929" s="92">
        <f t="shared" si="773"/>
        <v>0</v>
      </c>
      <c r="AA3929" s="92">
        <f t="shared" si="774"/>
        <v>0</v>
      </c>
      <c r="AB3929" s="92">
        <f t="shared" si="775"/>
        <v>0</v>
      </c>
      <c r="AC3929" s="92">
        <f t="shared" si="776"/>
        <v>0</v>
      </c>
      <c r="AD3929" s="92">
        <f t="shared" si="777"/>
        <v>0</v>
      </c>
      <c r="AE3929" s="92">
        <f t="shared" si="778"/>
        <v>0</v>
      </c>
      <c r="AF3929" s="118">
        <f t="shared" si="784"/>
        <v>0</v>
      </c>
    </row>
    <row r="3930" spans="2:32" ht="21.95" customHeight="1" x14ac:dyDescent="0.25">
      <c r="B3930" s="36" t="str">
        <f>IF(Vendas5!D398="","",Vendas5!D398)</f>
        <v/>
      </c>
      <c r="C3930" s="36" t="str">
        <f>IF(Vendas5!E398="","",Vendas5!E398)</f>
        <v/>
      </c>
      <c r="D3930" s="36" t="str">
        <f>IF(Vendas5!F398="","",Vendas5!F398)</f>
        <v/>
      </c>
      <c r="E3930" s="36" t="str">
        <f>IF(Vendas5!G398="","",Vendas5!G398)</f>
        <v/>
      </c>
      <c r="F3930" s="36" t="str">
        <f>IF(Vendas5!H398="","",Vendas5!H398)</f>
        <v/>
      </c>
      <c r="G3930" s="36" t="str">
        <f>IF(Vendas5!I398="","",Vendas5!I398)</f>
        <v/>
      </c>
      <c r="H3930" s="36" t="str">
        <f>IF(Vendas5!J398="","",Vendas5!J398)</f>
        <v/>
      </c>
      <c r="I3930" s="36" t="str">
        <f>IF(Vendas5!K398="","",Vendas5!K398)</f>
        <v/>
      </c>
      <c r="J3930" s="36" t="str">
        <f>IF(Vendas5!L398="","",Vendas5!L398)</f>
        <v/>
      </c>
      <c r="K3930" s="36" t="str">
        <f>IF(Vendas5!M398="","",Vendas5!M398)</f>
        <v/>
      </c>
      <c r="L3930" s="36" t="str">
        <f>IF(Vendas5!N398="","",Vendas5!N398)</f>
        <v/>
      </c>
      <c r="M3930" s="36" t="str">
        <f>IF(Vendas5!O398="","",Vendas5!O398)</f>
        <v/>
      </c>
      <c r="N3930" s="36" t="str">
        <f>IF(Vendas5!P398="","",Vendas5!P398)</f>
        <v/>
      </c>
      <c r="O3930" s="42">
        <f t="shared" si="779"/>
        <v>0</v>
      </c>
      <c r="P3930" s="105">
        <f t="shared" si="780"/>
        <v>0</v>
      </c>
      <c r="Q3930" s="105">
        <f t="shared" si="781"/>
        <v>0</v>
      </c>
      <c r="R3930" s="105">
        <f t="shared" si="782"/>
        <v>0</v>
      </c>
      <c r="S3930" s="22" t="str">
        <f t="shared" si="767"/>
        <v/>
      </c>
      <c r="T3930" s="92">
        <f t="shared" si="783"/>
        <v>0</v>
      </c>
      <c r="U3930" s="92">
        <f t="shared" si="768"/>
        <v>0</v>
      </c>
      <c r="V3930" s="92">
        <f t="shared" si="769"/>
        <v>0</v>
      </c>
      <c r="W3930" s="92">
        <f t="shared" si="770"/>
        <v>0</v>
      </c>
      <c r="X3930" s="92">
        <f t="shared" si="771"/>
        <v>0</v>
      </c>
      <c r="Y3930" s="92">
        <f t="shared" si="772"/>
        <v>0</v>
      </c>
      <c r="Z3930" s="92">
        <f t="shared" si="773"/>
        <v>0</v>
      </c>
      <c r="AA3930" s="92">
        <f t="shared" si="774"/>
        <v>0</v>
      </c>
      <c r="AB3930" s="92">
        <f t="shared" si="775"/>
        <v>0</v>
      </c>
      <c r="AC3930" s="92">
        <f t="shared" si="776"/>
        <v>0</v>
      </c>
      <c r="AD3930" s="92">
        <f t="shared" si="777"/>
        <v>0</v>
      </c>
      <c r="AE3930" s="92">
        <f t="shared" si="778"/>
        <v>0</v>
      </c>
      <c r="AF3930" s="118">
        <f t="shared" si="784"/>
        <v>0</v>
      </c>
    </row>
    <row r="3931" spans="2:32" ht="21.95" customHeight="1" x14ac:dyDescent="0.25">
      <c r="B3931" s="36" t="str">
        <f>IF(Vendas5!D399="","",Vendas5!D399)</f>
        <v/>
      </c>
      <c r="C3931" s="36" t="str">
        <f>IF(Vendas5!E399="","",Vendas5!E399)</f>
        <v/>
      </c>
      <c r="D3931" s="36" t="str">
        <f>IF(Vendas5!F399="","",Vendas5!F399)</f>
        <v/>
      </c>
      <c r="E3931" s="36" t="str">
        <f>IF(Vendas5!G399="","",Vendas5!G399)</f>
        <v/>
      </c>
      <c r="F3931" s="36" t="str">
        <f>IF(Vendas5!H399="","",Vendas5!H399)</f>
        <v/>
      </c>
      <c r="G3931" s="36" t="str">
        <f>IF(Vendas5!I399="","",Vendas5!I399)</f>
        <v/>
      </c>
      <c r="H3931" s="36" t="str">
        <f>IF(Vendas5!J399="","",Vendas5!J399)</f>
        <v/>
      </c>
      <c r="I3931" s="36" t="str">
        <f>IF(Vendas5!K399="","",Vendas5!K399)</f>
        <v/>
      </c>
      <c r="J3931" s="36" t="str">
        <f>IF(Vendas5!L399="","",Vendas5!L399)</f>
        <v/>
      </c>
      <c r="K3931" s="36" t="str">
        <f>IF(Vendas5!M399="","",Vendas5!M399)</f>
        <v/>
      </c>
      <c r="L3931" s="36" t="str">
        <f>IF(Vendas5!N399="","",Vendas5!N399)</f>
        <v/>
      </c>
      <c r="M3931" s="36" t="str">
        <f>IF(Vendas5!O399="","",Vendas5!O399)</f>
        <v/>
      </c>
      <c r="N3931" s="36" t="str">
        <f>IF(Vendas5!P399="","",Vendas5!P399)</f>
        <v/>
      </c>
      <c r="O3931" s="42">
        <f t="shared" si="779"/>
        <v>0</v>
      </c>
      <c r="P3931" s="105">
        <f t="shared" si="780"/>
        <v>0</v>
      </c>
      <c r="Q3931" s="105">
        <f t="shared" si="781"/>
        <v>0</v>
      </c>
      <c r="R3931" s="105">
        <f t="shared" si="782"/>
        <v>0</v>
      </c>
      <c r="S3931" s="22" t="str">
        <f t="shared" si="767"/>
        <v/>
      </c>
      <c r="T3931" s="92">
        <f t="shared" si="783"/>
        <v>0</v>
      </c>
      <c r="U3931" s="92">
        <f t="shared" si="768"/>
        <v>0</v>
      </c>
      <c r="V3931" s="92">
        <f t="shared" si="769"/>
        <v>0</v>
      </c>
      <c r="W3931" s="92">
        <f t="shared" si="770"/>
        <v>0</v>
      </c>
      <c r="X3931" s="92">
        <f t="shared" si="771"/>
        <v>0</v>
      </c>
      <c r="Y3931" s="92">
        <f t="shared" si="772"/>
        <v>0</v>
      </c>
      <c r="Z3931" s="92">
        <f t="shared" si="773"/>
        <v>0</v>
      </c>
      <c r="AA3931" s="92">
        <f t="shared" si="774"/>
        <v>0</v>
      </c>
      <c r="AB3931" s="92">
        <f t="shared" si="775"/>
        <v>0</v>
      </c>
      <c r="AC3931" s="92">
        <f t="shared" si="776"/>
        <v>0</v>
      </c>
      <c r="AD3931" s="92">
        <f t="shared" si="777"/>
        <v>0</v>
      </c>
      <c r="AE3931" s="92">
        <f t="shared" si="778"/>
        <v>0</v>
      </c>
      <c r="AF3931" s="118">
        <f t="shared" si="784"/>
        <v>0</v>
      </c>
    </row>
    <row r="3932" spans="2:32" ht="21.95" customHeight="1" x14ac:dyDescent="0.25">
      <c r="B3932" s="36" t="str">
        <f>IF(Vendas5!D400="","",Vendas5!D400)</f>
        <v/>
      </c>
      <c r="C3932" s="36" t="str">
        <f>IF(Vendas5!E400="","",Vendas5!E400)</f>
        <v/>
      </c>
      <c r="D3932" s="36" t="str">
        <f>IF(Vendas5!F400="","",Vendas5!F400)</f>
        <v/>
      </c>
      <c r="E3932" s="36" t="str">
        <f>IF(Vendas5!G400="","",Vendas5!G400)</f>
        <v/>
      </c>
      <c r="F3932" s="36" t="str">
        <f>IF(Vendas5!H400="","",Vendas5!H400)</f>
        <v/>
      </c>
      <c r="G3932" s="36" t="str">
        <f>IF(Vendas5!I400="","",Vendas5!I400)</f>
        <v/>
      </c>
      <c r="H3932" s="36" t="str">
        <f>IF(Vendas5!J400="","",Vendas5!J400)</f>
        <v/>
      </c>
      <c r="I3932" s="36" t="str">
        <f>IF(Vendas5!K400="","",Vendas5!K400)</f>
        <v/>
      </c>
      <c r="J3932" s="36" t="str">
        <f>IF(Vendas5!L400="","",Vendas5!L400)</f>
        <v/>
      </c>
      <c r="K3932" s="36" t="str">
        <f>IF(Vendas5!M400="","",Vendas5!M400)</f>
        <v/>
      </c>
      <c r="L3932" s="36" t="str">
        <f>IF(Vendas5!N400="","",Vendas5!N400)</f>
        <v/>
      </c>
      <c r="M3932" s="36" t="str">
        <f>IF(Vendas5!O400="","",Vendas5!O400)</f>
        <v/>
      </c>
      <c r="N3932" s="36" t="str">
        <f>IF(Vendas5!P400="","",Vendas5!P400)</f>
        <v/>
      </c>
      <c r="O3932" s="42">
        <f t="shared" si="779"/>
        <v>0</v>
      </c>
      <c r="P3932" s="105">
        <f t="shared" si="780"/>
        <v>0</v>
      </c>
      <c r="Q3932" s="105">
        <f t="shared" si="781"/>
        <v>0</v>
      </c>
      <c r="R3932" s="105">
        <f t="shared" si="782"/>
        <v>0</v>
      </c>
      <c r="S3932" s="22" t="str">
        <f t="shared" si="767"/>
        <v/>
      </c>
      <c r="T3932" s="92">
        <f t="shared" si="783"/>
        <v>0</v>
      </c>
      <c r="U3932" s="92">
        <f t="shared" si="768"/>
        <v>0</v>
      </c>
      <c r="V3932" s="92">
        <f t="shared" si="769"/>
        <v>0</v>
      </c>
      <c r="W3932" s="92">
        <f t="shared" si="770"/>
        <v>0</v>
      </c>
      <c r="X3932" s="92">
        <f t="shared" si="771"/>
        <v>0</v>
      </c>
      <c r="Y3932" s="92">
        <f t="shared" si="772"/>
        <v>0</v>
      </c>
      <c r="Z3932" s="92">
        <f t="shared" si="773"/>
        <v>0</v>
      </c>
      <c r="AA3932" s="92">
        <f t="shared" si="774"/>
        <v>0</v>
      </c>
      <c r="AB3932" s="92">
        <f t="shared" si="775"/>
        <v>0</v>
      </c>
      <c r="AC3932" s="92">
        <f t="shared" si="776"/>
        <v>0</v>
      </c>
      <c r="AD3932" s="92">
        <f t="shared" si="777"/>
        <v>0</v>
      </c>
      <c r="AE3932" s="92">
        <f t="shared" si="778"/>
        <v>0</v>
      </c>
      <c r="AF3932" s="118">
        <f t="shared" si="784"/>
        <v>0</v>
      </c>
    </row>
    <row r="3933" spans="2:32" ht="21.95" customHeight="1" x14ac:dyDescent="0.25">
      <c r="B3933" s="36" t="str">
        <f>IF(Vendas5!D401="","",Vendas5!D401)</f>
        <v/>
      </c>
      <c r="C3933" s="36" t="str">
        <f>IF(Vendas5!E401="","",Vendas5!E401)</f>
        <v/>
      </c>
      <c r="D3933" s="36" t="str">
        <f>IF(Vendas5!F401="","",Vendas5!F401)</f>
        <v/>
      </c>
      <c r="E3933" s="36" t="str">
        <f>IF(Vendas5!G401="","",Vendas5!G401)</f>
        <v/>
      </c>
      <c r="F3933" s="36" t="str">
        <f>IF(Vendas5!H401="","",Vendas5!H401)</f>
        <v/>
      </c>
      <c r="G3933" s="36" t="str">
        <f>IF(Vendas5!I401="","",Vendas5!I401)</f>
        <v/>
      </c>
      <c r="H3933" s="36" t="str">
        <f>IF(Vendas5!J401="","",Vendas5!J401)</f>
        <v/>
      </c>
      <c r="I3933" s="36" t="str">
        <f>IF(Vendas5!K401="","",Vendas5!K401)</f>
        <v/>
      </c>
      <c r="J3933" s="36" t="str">
        <f>IF(Vendas5!L401="","",Vendas5!L401)</f>
        <v/>
      </c>
      <c r="K3933" s="36" t="str">
        <f>IF(Vendas5!M401="","",Vendas5!M401)</f>
        <v/>
      </c>
      <c r="L3933" s="36" t="str">
        <f>IF(Vendas5!N401="","",Vendas5!N401)</f>
        <v/>
      </c>
      <c r="M3933" s="36" t="str">
        <f>IF(Vendas5!O401="","",Vendas5!O401)</f>
        <v/>
      </c>
      <c r="N3933" s="36" t="str">
        <f>IF(Vendas5!P401="","",Vendas5!P401)</f>
        <v/>
      </c>
      <c r="O3933" s="42">
        <f t="shared" si="779"/>
        <v>0</v>
      </c>
      <c r="P3933" s="105">
        <f t="shared" si="780"/>
        <v>0</v>
      </c>
      <c r="Q3933" s="105">
        <f t="shared" si="781"/>
        <v>0</v>
      </c>
      <c r="R3933" s="105">
        <f t="shared" si="782"/>
        <v>0</v>
      </c>
      <c r="S3933" s="22" t="str">
        <f t="shared" si="767"/>
        <v/>
      </c>
      <c r="T3933" s="92">
        <f t="shared" si="783"/>
        <v>0</v>
      </c>
      <c r="U3933" s="92">
        <f t="shared" si="768"/>
        <v>0</v>
      </c>
      <c r="V3933" s="92">
        <f t="shared" si="769"/>
        <v>0</v>
      </c>
      <c r="W3933" s="92">
        <f t="shared" si="770"/>
        <v>0</v>
      </c>
      <c r="X3933" s="92">
        <f t="shared" si="771"/>
        <v>0</v>
      </c>
      <c r="Y3933" s="92">
        <f t="shared" si="772"/>
        <v>0</v>
      </c>
      <c r="Z3933" s="92">
        <f t="shared" si="773"/>
        <v>0</v>
      </c>
      <c r="AA3933" s="92">
        <f t="shared" si="774"/>
        <v>0</v>
      </c>
      <c r="AB3933" s="92">
        <f t="shared" si="775"/>
        <v>0</v>
      </c>
      <c r="AC3933" s="92">
        <f t="shared" si="776"/>
        <v>0</v>
      </c>
      <c r="AD3933" s="92">
        <f t="shared" si="777"/>
        <v>0</v>
      </c>
      <c r="AE3933" s="92">
        <f t="shared" si="778"/>
        <v>0</v>
      </c>
      <c r="AF3933" s="118">
        <f t="shared" si="784"/>
        <v>0</v>
      </c>
    </row>
    <row r="3934" spans="2:32" ht="21.95" customHeight="1" x14ac:dyDescent="0.25">
      <c r="B3934" s="36" t="str">
        <f>IF(Vendas5!D402="","",Vendas5!D402)</f>
        <v/>
      </c>
      <c r="C3934" s="36" t="str">
        <f>IF(Vendas5!E402="","",Vendas5!E402)</f>
        <v/>
      </c>
      <c r="D3934" s="36" t="str">
        <f>IF(Vendas5!F402="","",Vendas5!F402)</f>
        <v/>
      </c>
      <c r="E3934" s="36" t="str">
        <f>IF(Vendas5!G402="","",Vendas5!G402)</f>
        <v/>
      </c>
      <c r="F3934" s="36" t="str">
        <f>IF(Vendas5!H402="","",Vendas5!H402)</f>
        <v/>
      </c>
      <c r="G3934" s="36" t="str">
        <f>IF(Vendas5!I402="","",Vendas5!I402)</f>
        <v/>
      </c>
      <c r="H3934" s="36" t="str">
        <f>IF(Vendas5!J402="","",Vendas5!J402)</f>
        <v/>
      </c>
      <c r="I3934" s="36" t="str">
        <f>IF(Vendas5!K402="","",Vendas5!K402)</f>
        <v/>
      </c>
      <c r="J3934" s="36" t="str">
        <f>IF(Vendas5!L402="","",Vendas5!L402)</f>
        <v/>
      </c>
      <c r="K3934" s="36" t="str">
        <f>IF(Vendas5!M402="","",Vendas5!M402)</f>
        <v/>
      </c>
      <c r="L3934" s="36" t="str">
        <f>IF(Vendas5!N402="","",Vendas5!N402)</f>
        <v/>
      </c>
      <c r="M3934" s="36" t="str">
        <f>IF(Vendas5!O402="","",Vendas5!O402)</f>
        <v/>
      </c>
      <c r="N3934" s="36" t="str">
        <f>IF(Vendas5!P402="","",Vendas5!P402)</f>
        <v/>
      </c>
      <c r="O3934" s="42">
        <f t="shared" si="779"/>
        <v>0</v>
      </c>
      <c r="P3934" s="105">
        <f t="shared" si="780"/>
        <v>0</v>
      </c>
      <c r="Q3934" s="105">
        <f t="shared" si="781"/>
        <v>0</v>
      </c>
      <c r="R3934" s="105">
        <f t="shared" si="782"/>
        <v>0</v>
      </c>
      <c r="S3934" s="22" t="str">
        <f t="shared" si="767"/>
        <v/>
      </c>
      <c r="T3934" s="92">
        <f t="shared" si="783"/>
        <v>0</v>
      </c>
      <c r="U3934" s="92">
        <f t="shared" si="768"/>
        <v>0</v>
      </c>
      <c r="V3934" s="92">
        <f t="shared" si="769"/>
        <v>0</v>
      </c>
      <c r="W3934" s="92">
        <f t="shared" si="770"/>
        <v>0</v>
      </c>
      <c r="X3934" s="92">
        <f t="shared" si="771"/>
        <v>0</v>
      </c>
      <c r="Y3934" s="92">
        <f t="shared" si="772"/>
        <v>0</v>
      </c>
      <c r="Z3934" s="92">
        <f t="shared" si="773"/>
        <v>0</v>
      </c>
      <c r="AA3934" s="92">
        <f t="shared" si="774"/>
        <v>0</v>
      </c>
      <c r="AB3934" s="92">
        <f t="shared" si="775"/>
        <v>0</v>
      </c>
      <c r="AC3934" s="92">
        <f t="shared" si="776"/>
        <v>0</v>
      </c>
      <c r="AD3934" s="92">
        <f t="shared" si="777"/>
        <v>0</v>
      </c>
      <c r="AE3934" s="92">
        <f t="shared" si="778"/>
        <v>0</v>
      </c>
      <c r="AF3934" s="118">
        <f t="shared" si="784"/>
        <v>0</v>
      </c>
    </row>
    <row r="3935" spans="2:32" ht="21.95" customHeight="1" x14ac:dyDescent="0.25">
      <c r="B3935" s="36" t="str">
        <f>IF(Vendas5!D403="","",Vendas5!D403)</f>
        <v/>
      </c>
      <c r="C3935" s="36" t="str">
        <f>IF(Vendas5!E403="","",Vendas5!E403)</f>
        <v/>
      </c>
      <c r="D3935" s="36" t="str">
        <f>IF(Vendas5!F403="","",Vendas5!F403)</f>
        <v/>
      </c>
      <c r="E3935" s="36" t="str">
        <f>IF(Vendas5!G403="","",Vendas5!G403)</f>
        <v/>
      </c>
      <c r="F3935" s="36" t="str">
        <f>IF(Vendas5!H403="","",Vendas5!H403)</f>
        <v/>
      </c>
      <c r="G3935" s="36" t="str">
        <f>IF(Vendas5!I403="","",Vendas5!I403)</f>
        <v/>
      </c>
      <c r="H3935" s="36" t="str">
        <f>IF(Vendas5!J403="","",Vendas5!J403)</f>
        <v/>
      </c>
      <c r="I3935" s="36" t="str">
        <f>IF(Vendas5!K403="","",Vendas5!K403)</f>
        <v/>
      </c>
      <c r="J3935" s="36" t="str">
        <f>IF(Vendas5!L403="","",Vendas5!L403)</f>
        <v/>
      </c>
      <c r="K3935" s="36" t="str">
        <f>IF(Vendas5!M403="","",Vendas5!M403)</f>
        <v/>
      </c>
      <c r="L3935" s="36" t="str">
        <f>IF(Vendas5!N403="","",Vendas5!N403)</f>
        <v/>
      </c>
      <c r="M3935" s="36" t="str">
        <f>IF(Vendas5!O403="","",Vendas5!O403)</f>
        <v/>
      </c>
      <c r="N3935" s="36" t="str">
        <f>IF(Vendas5!P403="","",Vendas5!P403)</f>
        <v/>
      </c>
      <c r="O3935" s="42">
        <f t="shared" si="779"/>
        <v>0</v>
      </c>
      <c r="P3935" s="105">
        <f t="shared" si="780"/>
        <v>0</v>
      </c>
      <c r="Q3935" s="105">
        <f t="shared" si="781"/>
        <v>0</v>
      </c>
      <c r="R3935" s="105">
        <f t="shared" si="782"/>
        <v>0</v>
      </c>
      <c r="S3935" s="22" t="str">
        <f t="shared" si="767"/>
        <v/>
      </c>
      <c r="T3935" s="92">
        <f t="shared" si="783"/>
        <v>0</v>
      </c>
      <c r="U3935" s="92">
        <f t="shared" si="768"/>
        <v>0</v>
      </c>
      <c r="V3935" s="92">
        <f t="shared" si="769"/>
        <v>0</v>
      </c>
      <c r="W3935" s="92">
        <f t="shared" si="770"/>
        <v>0</v>
      </c>
      <c r="X3935" s="92">
        <f t="shared" si="771"/>
        <v>0</v>
      </c>
      <c r="Y3935" s="92">
        <f t="shared" si="772"/>
        <v>0</v>
      </c>
      <c r="Z3935" s="92">
        <f t="shared" si="773"/>
        <v>0</v>
      </c>
      <c r="AA3935" s="92">
        <f t="shared" si="774"/>
        <v>0</v>
      </c>
      <c r="AB3935" s="92">
        <f t="shared" si="775"/>
        <v>0</v>
      </c>
      <c r="AC3935" s="92">
        <f t="shared" si="776"/>
        <v>0</v>
      </c>
      <c r="AD3935" s="92">
        <f t="shared" si="777"/>
        <v>0</v>
      </c>
      <c r="AE3935" s="92">
        <f t="shared" si="778"/>
        <v>0</v>
      </c>
      <c r="AF3935" s="118">
        <f t="shared" si="784"/>
        <v>0</v>
      </c>
    </row>
    <row r="3936" spans="2:32" ht="21.95" customHeight="1" x14ac:dyDescent="0.25">
      <c r="B3936" s="36" t="str">
        <f>IF(Vendas5!D404="","",Vendas5!D404)</f>
        <v/>
      </c>
      <c r="C3936" s="36" t="str">
        <f>IF(Vendas5!E404="","",Vendas5!E404)</f>
        <v/>
      </c>
      <c r="D3936" s="36" t="str">
        <f>IF(Vendas5!F404="","",Vendas5!F404)</f>
        <v/>
      </c>
      <c r="E3936" s="36" t="str">
        <f>IF(Vendas5!G404="","",Vendas5!G404)</f>
        <v/>
      </c>
      <c r="F3936" s="36" t="str">
        <f>IF(Vendas5!H404="","",Vendas5!H404)</f>
        <v/>
      </c>
      <c r="G3936" s="36" t="str">
        <f>IF(Vendas5!I404="","",Vendas5!I404)</f>
        <v/>
      </c>
      <c r="H3936" s="36" t="str">
        <f>IF(Vendas5!J404="","",Vendas5!J404)</f>
        <v/>
      </c>
      <c r="I3936" s="36" t="str">
        <f>IF(Vendas5!K404="","",Vendas5!K404)</f>
        <v/>
      </c>
      <c r="J3936" s="36" t="str">
        <f>IF(Vendas5!L404="","",Vendas5!L404)</f>
        <v/>
      </c>
      <c r="K3936" s="36" t="str">
        <f>IF(Vendas5!M404="","",Vendas5!M404)</f>
        <v/>
      </c>
      <c r="L3936" s="36" t="str">
        <f>IF(Vendas5!N404="","",Vendas5!N404)</f>
        <v/>
      </c>
      <c r="M3936" s="36" t="str">
        <f>IF(Vendas5!O404="","",Vendas5!O404)</f>
        <v/>
      </c>
      <c r="N3936" s="36" t="str">
        <f>IF(Vendas5!P404="","",Vendas5!P404)</f>
        <v/>
      </c>
      <c r="O3936" s="42">
        <f t="shared" si="779"/>
        <v>0</v>
      </c>
      <c r="P3936" s="105">
        <f t="shared" si="780"/>
        <v>0</v>
      </c>
      <c r="Q3936" s="105">
        <f t="shared" si="781"/>
        <v>0</v>
      </c>
      <c r="R3936" s="105">
        <f t="shared" si="782"/>
        <v>0</v>
      </c>
      <c r="S3936" s="22" t="str">
        <f t="shared" si="767"/>
        <v/>
      </c>
      <c r="T3936" s="92">
        <f t="shared" si="783"/>
        <v>0</v>
      </c>
      <c r="U3936" s="92">
        <f t="shared" si="768"/>
        <v>0</v>
      </c>
      <c r="V3936" s="92">
        <f t="shared" si="769"/>
        <v>0</v>
      </c>
      <c r="W3936" s="92">
        <f t="shared" si="770"/>
        <v>0</v>
      </c>
      <c r="X3936" s="92">
        <f t="shared" si="771"/>
        <v>0</v>
      </c>
      <c r="Y3936" s="92">
        <f t="shared" si="772"/>
        <v>0</v>
      </c>
      <c r="Z3936" s="92">
        <f t="shared" si="773"/>
        <v>0</v>
      </c>
      <c r="AA3936" s="92">
        <f t="shared" si="774"/>
        <v>0</v>
      </c>
      <c r="AB3936" s="92">
        <f t="shared" si="775"/>
        <v>0</v>
      </c>
      <c r="AC3936" s="92">
        <f t="shared" si="776"/>
        <v>0</v>
      </c>
      <c r="AD3936" s="92">
        <f t="shared" si="777"/>
        <v>0</v>
      </c>
      <c r="AE3936" s="92">
        <f t="shared" si="778"/>
        <v>0</v>
      </c>
      <c r="AF3936" s="118">
        <f t="shared" si="784"/>
        <v>0</v>
      </c>
    </row>
    <row r="3937" spans="2:32" ht="21.95" customHeight="1" x14ac:dyDescent="0.25">
      <c r="B3937" s="36" t="str">
        <f>IF(Vendas5!D405="","",Vendas5!D405)</f>
        <v/>
      </c>
      <c r="C3937" s="36" t="str">
        <f>IF(Vendas5!E405="","",Vendas5!E405)</f>
        <v/>
      </c>
      <c r="D3937" s="36" t="str">
        <f>IF(Vendas5!F405="","",Vendas5!F405)</f>
        <v/>
      </c>
      <c r="E3937" s="36" t="str">
        <f>IF(Vendas5!G405="","",Vendas5!G405)</f>
        <v/>
      </c>
      <c r="F3937" s="36" t="str">
        <f>IF(Vendas5!H405="","",Vendas5!H405)</f>
        <v/>
      </c>
      <c r="G3937" s="36" t="str">
        <f>IF(Vendas5!I405="","",Vendas5!I405)</f>
        <v/>
      </c>
      <c r="H3937" s="36" t="str">
        <f>IF(Vendas5!J405="","",Vendas5!J405)</f>
        <v/>
      </c>
      <c r="I3937" s="36" t="str">
        <f>IF(Vendas5!K405="","",Vendas5!K405)</f>
        <v/>
      </c>
      <c r="J3937" s="36" t="str">
        <f>IF(Vendas5!L405="","",Vendas5!L405)</f>
        <v/>
      </c>
      <c r="K3937" s="36" t="str">
        <f>IF(Vendas5!M405="","",Vendas5!M405)</f>
        <v/>
      </c>
      <c r="L3937" s="36" t="str">
        <f>IF(Vendas5!N405="","",Vendas5!N405)</f>
        <v/>
      </c>
      <c r="M3937" s="36" t="str">
        <f>IF(Vendas5!O405="","",Vendas5!O405)</f>
        <v/>
      </c>
      <c r="N3937" s="36" t="str">
        <f>IF(Vendas5!P405="","",Vendas5!P405)</f>
        <v/>
      </c>
      <c r="O3937" s="42">
        <f t="shared" si="779"/>
        <v>0</v>
      </c>
      <c r="P3937" s="105">
        <f t="shared" si="780"/>
        <v>0</v>
      </c>
      <c r="Q3937" s="105">
        <f t="shared" si="781"/>
        <v>0</v>
      </c>
      <c r="R3937" s="105">
        <f t="shared" si="782"/>
        <v>0</v>
      </c>
      <c r="S3937" s="22" t="str">
        <f t="shared" si="767"/>
        <v/>
      </c>
      <c r="T3937" s="92">
        <f t="shared" si="783"/>
        <v>0</v>
      </c>
      <c r="U3937" s="92">
        <f t="shared" si="768"/>
        <v>0</v>
      </c>
      <c r="V3937" s="92">
        <f t="shared" si="769"/>
        <v>0</v>
      </c>
      <c r="W3937" s="92">
        <f t="shared" si="770"/>
        <v>0</v>
      </c>
      <c r="X3937" s="92">
        <f t="shared" si="771"/>
        <v>0</v>
      </c>
      <c r="Y3937" s="92">
        <f t="shared" si="772"/>
        <v>0</v>
      </c>
      <c r="Z3937" s="92">
        <f t="shared" si="773"/>
        <v>0</v>
      </c>
      <c r="AA3937" s="92">
        <f t="shared" si="774"/>
        <v>0</v>
      </c>
      <c r="AB3937" s="92">
        <f t="shared" si="775"/>
        <v>0</v>
      </c>
      <c r="AC3937" s="92">
        <f t="shared" si="776"/>
        <v>0</v>
      </c>
      <c r="AD3937" s="92">
        <f t="shared" si="777"/>
        <v>0</v>
      </c>
      <c r="AE3937" s="92">
        <f t="shared" si="778"/>
        <v>0</v>
      </c>
      <c r="AF3937" s="118">
        <f t="shared" si="784"/>
        <v>0</v>
      </c>
    </row>
    <row r="3938" spans="2:32" ht="21.95" customHeight="1" x14ac:dyDescent="0.25">
      <c r="B3938" s="36" t="str">
        <f>IF(Vendas5!D406="","",Vendas5!D406)</f>
        <v/>
      </c>
      <c r="C3938" s="36" t="str">
        <f>IF(Vendas5!E406="","",Vendas5!E406)</f>
        <v/>
      </c>
      <c r="D3938" s="36" t="str">
        <f>IF(Vendas5!F406="","",Vendas5!F406)</f>
        <v/>
      </c>
      <c r="E3938" s="36" t="str">
        <f>IF(Vendas5!G406="","",Vendas5!G406)</f>
        <v/>
      </c>
      <c r="F3938" s="36" t="str">
        <f>IF(Vendas5!H406="","",Vendas5!H406)</f>
        <v/>
      </c>
      <c r="G3938" s="36" t="str">
        <f>IF(Vendas5!I406="","",Vendas5!I406)</f>
        <v/>
      </c>
      <c r="H3938" s="36" t="str">
        <f>IF(Vendas5!J406="","",Vendas5!J406)</f>
        <v/>
      </c>
      <c r="I3938" s="36" t="str">
        <f>IF(Vendas5!K406="","",Vendas5!K406)</f>
        <v/>
      </c>
      <c r="J3938" s="36" t="str">
        <f>IF(Vendas5!L406="","",Vendas5!L406)</f>
        <v/>
      </c>
      <c r="K3938" s="36" t="str">
        <f>IF(Vendas5!M406="","",Vendas5!M406)</f>
        <v/>
      </c>
      <c r="L3938" s="36" t="str">
        <f>IF(Vendas5!N406="","",Vendas5!N406)</f>
        <v/>
      </c>
      <c r="M3938" s="36" t="str">
        <f>IF(Vendas5!O406="","",Vendas5!O406)</f>
        <v/>
      </c>
      <c r="N3938" s="36" t="str">
        <f>IF(Vendas5!P406="","",Vendas5!P406)</f>
        <v/>
      </c>
      <c r="O3938" s="42">
        <f t="shared" si="779"/>
        <v>0</v>
      </c>
      <c r="P3938" s="105">
        <f t="shared" si="780"/>
        <v>0</v>
      </c>
      <c r="Q3938" s="105">
        <f t="shared" si="781"/>
        <v>0</v>
      </c>
      <c r="R3938" s="105">
        <f t="shared" si="782"/>
        <v>0</v>
      </c>
      <c r="S3938" s="22" t="str">
        <f t="shared" si="767"/>
        <v/>
      </c>
      <c r="T3938" s="92">
        <f t="shared" si="783"/>
        <v>0</v>
      </c>
      <c r="U3938" s="92">
        <f t="shared" si="768"/>
        <v>0</v>
      </c>
      <c r="V3938" s="92">
        <f t="shared" si="769"/>
        <v>0</v>
      </c>
      <c r="W3938" s="92">
        <f t="shared" si="770"/>
        <v>0</v>
      </c>
      <c r="X3938" s="92">
        <f t="shared" si="771"/>
        <v>0</v>
      </c>
      <c r="Y3938" s="92">
        <f t="shared" si="772"/>
        <v>0</v>
      </c>
      <c r="Z3938" s="92">
        <f t="shared" si="773"/>
        <v>0</v>
      </c>
      <c r="AA3938" s="92">
        <f t="shared" si="774"/>
        <v>0</v>
      </c>
      <c r="AB3938" s="92">
        <f t="shared" si="775"/>
        <v>0</v>
      </c>
      <c r="AC3938" s="92">
        <f t="shared" si="776"/>
        <v>0</v>
      </c>
      <c r="AD3938" s="92">
        <f t="shared" si="777"/>
        <v>0</v>
      </c>
      <c r="AE3938" s="92">
        <f t="shared" si="778"/>
        <v>0</v>
      </c>
      <c r="AF3938" s="118">
        <f t="shared" si="784"/>
        <v>0</v>
      </c>
    </row>
    <row r="3939" spans="2:32" ht="21.95" customHeight="1" x14ac:dyDescent="0.25">
      <c r="B3939" s="36" t="str">
        <f>IF(Vendas5!D407="","",Vendas5!D407)</f>
        <v/>
      </c>
      <c r="C3939" s="36" t="str">
        <f>IF(Vendas5!E407="","",Vendas5!E407)</f>
        <v/>
      </c>
      <c r="D3939" s="36" t="str">
        <f>IF(Vendas5!F407="","",Vendas5!F407)</f>
        <v/>
      </c>
      <c r="E3939" s="36" t="str">
        <f>IF(Vendas5!G407="","",Vendas5!G407)</f>
        <v/>
      </c>
      <c r="F3939" s="36" t="str">
        <f>IF(Vendas5!H407="","",Vendas5!H407)</f>
        <v/>
      </c>
      <c r="G3939" s="36" t="str">
        <f>IF(Vendas5!I407="","",Vendas5!I407)</f>
        <v/>
      </c>
      <c r="H3939" s="36" t="str">
        <f>IF(Vendas5!J407="","",Vendas5!J407)</f>
        <v/>
      </c>
      <c r="I3939" s="36" t="str">
        <f>IF(Vendas5!K407="","",Vendas5!K407)</f>
        <v/>
      </c>
      <c r="J3939" s="36" t="str">
        <f>IF(Vendas5!L407="","",Vendas5!L407)</f>
        <v/>
      </c>
      <c r="K3939" s="36" t="str">
        <f>IF(Vendas5!M407="","",Vendas5!M407)</f>
        <v/>
      </c>
      <c r="L3939" s="36" t="str">
        <f>IF(Vendas5!N407="","",Vendas5!N407)</f>
        <v/>
      </c>
      <c r="M3939" s="36" t="str">
        <f>IF(Vendas5!O407="","",Vendas5!O407)</f>
        <v/>
      </c>
      <c r="N3939" s="36" t="str">
        <f>IF(Vendas5!P407="","",Vendas5!P407)</f>
        <v/>
      </c>
      <c r="O3939" s="42">
        <f t="shared" si="779"/>
        <v>0</v>
      </c>
      <c r="P3939" s="105">
        <f t="shared" si="780"/>
        <v>0</v>
      </c>
      <c r="Q3939" s="105">
        <f t="shared" si="781"/>
        <v>0</v>
      </c>
      <c r="R3939" s="105">
        <f t="shared" si="782"/>
        <v>0</v>
      </c>
      <c r="S3939" s="22" t="str">
        <f t="shared" si="767"/>
        <v/>
      </c>
      <c r="T3939" s="92">
        <f t="shared" si="783"/>
        <v>0</v>
      </c>
      <c r="U3939" s="92">
        <f t="shared" si="768"/>
        <v>0</v>
      </c>
      <c r="V3939" s="92">
        <f t="shared" si="769"/>
        <v>0</v>
      </c>
      <c r="W3939" s="92">
        <f t="shared" si="770"/>
        <v>0</v>
      </c>
      <c r="X3939" s="92">
        <f t="shared" si="771"/>
        <v>0</v>
      </c>
      <c r="Y3939" s="92">
        <f t="shared" si="772"/>
        <v>0</v>
      </c>
      <c r="Z3939" s="92">
        <f t="shared" si="773"/>
        <v>0</v>
      </c>
      <c r="AA3939" s="92">
        <f t="shared" si="774"/>
        <v>0</v>
      </c>
      <c r="AB3939" s="92">
        <f t="shared" si="775"/>
        <v>0</v>
      </c>
      <c r="AC3939" s="92">
        <f t="shared" si="776"/>
        <v>0</v>
      </c>
      <c r="AD3939" s="92">
        <f t="shared" si="777"/>
        <v>0</v>
      </c>
      <c r="AE3939" s="92">
        <f t="shared" si="778"/>
        <v>0</v>
      </c>
      <c r="AF3939" s="118">
        <f t="shared" si="784"/>
        <v>0</v>
      </c>
    </row>
    <row r="3940" spans="2:32" ht="21.95" customHeight="1" x14ac:dyDescent="0.25">
      <c r="B3940" s="36" t="str">
        <f>IF(Vendas5!D408="","",Vendas5!D408)</f>
        <v/>
      </c>
      <c r="C3940" s="36" t="str">
        <f>IF(Vendas5!E408="","",Vendas5!E408)</f>
        <v/>
      </c>
      <c r="D3940" s="36" t="str">
        <f>IF(Vendas5!F408="","",Vendas5!F408)</f>
        <v/>
      </c>
      <c r="E3940" s="36" t="str">
        <f>IF(Vendas5!G408="","",Vendas5!G408)</f>
        <v/>
      </c>
      <c r="F3940" s="36" t="str">
        <f>IF(Vendas5!H408="","",Vendas5!H408)</f>
        <v/>
      </c>
      <c r="G3940" s="36" t="str">
        <f>IF(Vendas5!I408="","",Vendas5!I408)</f>
        <v/>
      </c>
      <c r="H3940" s="36" t="str">
        <f>IF(Vendas5!J408="","",Vendas5!J408)</f>
        <v/>
      </c>
      <c r="I3940" s="36" t="str">
        <f>IF(Vendas5!K408="","",Vendas5!K408)</f>
        <v/>
      </c>
      <c r="J3940" s="36" t="str">
        <f>IF(Vendas5!L408="","",Vendas5!L408)</f>
        <v/>
      </c>
      <c r="K3940" s="36" t="str">
        <f>IF(Vendas5!M408="","",Vendas5!M408)</f>
        <v/>
      </c>
      <c r="L3940" s="36" t="str">
        <f>IF(Vendas5!N408="","",Vendas5!N408)</f>
        <v/>
      </c>
      <c r="M3940" s="36" t="str">
        <f>IF(Vendas5!O408="","",Vendas5!O408)</f>
        <v/>
      </c>
      <c r="N3940" s="36" t="str">
        <f>IF(Vendas5!P408="","",Vendas5!P408)</f>
        <v/>
      </c>
      <c r="O3940" s="42">
        <f t="shared" si="779"/>
        <v>0</v>
      </c>
      <c r="P3940" s="105">
        <f t="shared" si="780"/>
        <v>0</v>
      </c>
      <c r="Q3940" s="105">
        <f t="shared" si="781"/>
        <v>0</v>
      </c>
      <c r="R3940" s="105">
        <f t="shared" si="782"/>
        <v>0</v>
      </c>
      <c r="S3940" s="22" t="str">
        <f t="shared" si="767"/>
        <v/>
      </c>
      <c r="T3940" s="92">
        <f t="shared" si="783"/>
        <v>0</v>
      </c>
      <c r="U3940" s="92">
        <f t="shared" si="768"/>
        <v>0</v>
      </c>
      <c r="V3940" s="92">
        <f t="shared" si="769"/>
        <v>0</v>
      </c>
      <c r="W3940" s="92">
        <f t="shared" si="770"/>
        <v>0</v>
      </c>
      <c r="X3940" s="92">
        <f t="shared" si="771"/>
        <v>0</v>
      </c>
      <c r="Y3940" s="92">
        <f t="shared" si="772"/>
        <v>0</v>
      </c>
      <c r="Z3940" s="92">
        <f t="shared" si="773"/>
        <v>0</v>
      </c>
      <c r="AA3940" s="92">
        <f t="shared" si="774"/>
        <v>0</v>
      </c>
      <c r="AB3940" s="92">
        <f t="shared" si="775"/>
        <v>0</v>
      </c>
      <c r="AC3940" s="92">
        <f t="shared" si="776"/>
        <v>0</v>
      </c>
      <c r="AD3940" s="92">
        <f t="shared" si="777"/>
        <v>0</v>
      </c>
      <c r="AE3940" s="92">
        <f t="shared" si="778"/>
        <v>0</v>
      </c>
      <c r="AF3940" s="118">
        <f t="shared" si="784"/>
        <v>0</v>
      </c>
    </row>
    <row r="3941" spans="2:32" ht="21.95" customHeight="1" x14ac:dyDescent="0.25">
      <c r="B3941" s="36" t="str">
        <f>IF(Vendas5!D409="","",Vendas5!D409)</f>
        <v/>
      </c>
      <c r="C3941" s="36" t="str">
        <f>IF(Vendas5!E409="","",Vendas5!E409)</f>
        <v/>
      </c>
      <c r="D3941" s="36" t="str">
        <f>IF(Vendas5!F409="","",Vendas5!F409)</f>
        <v/>
      </c>
      <c r="E3941" s="36" t="str">
        <f>IF(Vendas5!G409="","",Vendas5!G409)</f>
        <v/>
      </c>
      <c r="F3941" s="36" t="str">
        <f>IF(Vendas5!H409="","",Vendas5!H409)</f>
        <v/>
      </c>
      <c r="G3941" s="36" t="str">
        <f>IF(Vendas5!I409="","",Vendas5!I409)</f>
        <v/>
      </c>
      <c r="H3941" s="36" t="str">
        <f>IF(Vendas5!J409="","",Vendas5!J409)</f>
        <v/>
      </c>
      <c r="I3941" s="36" t="str">
        <f>IF(Vendas5!K409="","",Vendas5!K409)</f>
        <v/>
      </c>
      <c r="J3941" s="36" t="str">
        <f>IF(Vendas5!L409="","",Vendas5!L409)</f>
        <v/>
      </c>
      <c r="K3941" s="36" t="str">
        <f>IF(Vendas5!M409="","",Vendas5!M409)</f>
        <v/>
      </c>
      <c r="L3941" s="36" t="str">
        <f>IF(Vendas5!N409="","",Vendas5!N409)</f>
        <v/>
      </c>
      <c r="M3941" s="36" t="str">
        <f>IF(Vendas5!O409="","",Vendas5!O409)</f>
        <v/>
      </c>
      <c r="N3941" s="36" t="str">
        <f>IF(Vendas5!P409="","",Vendas5!P409)</f>
        <v/>
      </c>
      <c r="O3941" s="42">
        <f t="shared" si="779"/>
        <v>0</v>
      </c>
      <c r="P3941" s="105">
        <f t="shared" si="780"/>
        <v>0</v>
      </c>
      <c r="Q3941" s="105">
        <f t="shared" si="781"/>
        <v>0</v>
      </c>
      <c r="R3941" s="105">
        <f t="shared" si="782"/>
        <v>0</v>
      </c>
      <c r="S3941" s="22" t="str">
        <f t="shared" si="767"/>
        <v/>
      </c>
      <c r="T3941" s="92">
        <f t="shared" si="783"/>
        <v>0</v>
      </c>
      <c r="U3941" s="92">
        <f t="shared" si="768"/>
        <v>0</v>
      </c>
      <c r="V3941" s="92">
        <f t="shared" si="769"/>
        <v>0</v>
      </c>
      <c r="W3941" s="92">
        <f t="shared" si="770"/>
        <v>0</v>
      </c>
      <c r="X3941" s="92">
        <f t="shared" si="771"/>
        <v>0</v>
      </c>
      <c r="Y3941" s="92">
        <f t="shared" si="772"/>
        <v>0</v>
      </c>
      <c r="Z3941" s="92">
        <f t="shared" si="773"/>
        <v>0</v>
      </c>
      <c r="AA3941" s="92">
        <f t="shared" si="774"/>
        <v>0</v>
      </c>
      <c r="AB3941" s="92">
        <f t="shared" si="775"/>
        <v>0</v>
      </c>
      <c r="AC3941" s="92">
        <f t="shared" si="776"/>
        <v>0</v>
      </c>
      <c r="AD3941" s="92">
        <f t="shared" si="777"/>
        <v>0</v>
      </c>
      <c r="AE3941" s="92">
        <f t="shared" si="778"/>
        <v>0</v>
      </c>
      <c r="AF3941" s="118">
        <f t="shared" si="784"/>
        <v>0</v>
      </c>
    </row>
    <row r="3942" spans="2:32" ht="21.95" customHeight="1" x14ac:dyDescent="0.25">
      <c r="B3942" s="36" t="str">
        <f>IF(Vendas5!D410="","",Vendas5!D410)</f>
        <v/>
      </c>
      <c r="C3942" s="36" t="str">
        <f>IF(Vendas5!E410="","",Vendas5!E410)</f>
        <v/>
      </c>
      <c r="D3942" s="36" t="str">
        <f>IF(Vendas5!F410="","",Vendas5!F410)</f>
        <v/>
      </c>
      <c r="E3942" s="36" t="str">
        <f>IF(Vendas5!G410="","",Vendas5!G410)</f>
        <v/>
      </c>
      <c r="F3942" s="36" t="str">
        <f>IF(Vendas5!H410="","",Vendas5!H410)</f>
        <v/>
      </c>
      <c r="G3942" s="36" t="str">
        <f>IF(Vendas5!I410="","",Vendas5!I410)</f>
        <v/>
      </c>
      <c r="H3942" s="36" t="str">
        <f>IF(Vendas5!J410="","",Vendas5!J410)</f>
        <v/>
      </c>
      <c r="I3942" s="36" t="str">
        <f>IF(Vendas5!K410="","",Vendas5!K410)</f>
        <v/>
      </c>
      <c r="J3942" s="36" t="str">
        <f>IF(Vendas5!L410="","",Vendas5!L410)</f>
        <v/>
      </c>
      <c r="K3942" s="36" t="str">
        <f>IF(Vendas5!M410="","",Vendas5!M410)</f>
        <v/>
      </c>
      <c r="L3942" s="36" t="str">
        <f>IF(Vendas5!N410="","",Vendas5!N410)</f>
        <v/>
      </c>
      <c r="M3942" s="36" t="str">
        <f>IF(Vendas5!O410="","",Vendas5!O410)</f>
        <v/>
      </c>
      <c r="N3942" s="36" t="str">
        <f>IF(Vendas5!P410="","",Vendas5!P410)</f>
        <v/>
      </c>
      <c r="O3942" s="42">
        <f t="shared" si="779"/>
        <v>0</v>
      </c>
      <c r="P3942" s="105">
        <f t="shared" si="780"/>
        <v>0</v>
      </c>
      <c r="Q3942" s="105">
        <f t="shared" si="781"/>
        <v>0</v>
      </c>
      <c r="R3942" s="105">
        <f t="shared" si="782"/>
        <v>0</v>
      </c>
      <c r="S3942" s="22" t="str">
        <f t="shared" si="767"/>
        <v/>
      </c>
      <c r="T3942" s="92">
        <f t="shared" si="783"/>
        <v>0</v>
      </c>
      <c r="U3942" s="92">
        <f t="shared" si="768"/>
        <v>0</v>
      </c>
      <c r="V3942" s="92">
        <f t="shared" si="769"/>
        <v>0</v>
      </c>
      <c r="W3942" s="92">
        <f t="shared" si="770"/>
        <v>0</v>
      </c>
      <c r="X3942" s="92">
        <f t="shared" si="771"/>
        <v>0</v>
      </c>
      <c r="Y3942" s="92">
        <f t="shared" si="772"/>
        <v>0</v>
      </c>
      <c r="Z3942" s="92">
        <f t="shared" si="773"/>
        <v>0</v>
      </c>
      <c r="AA3942" s="92">
        <f t="shared" si="774"/>
        <v>0</v>
      </c>
      <c r="AB3942" s="92">
        <f t="shared" si="775"/>
        <v>0</v>
      </c>
      <c r="AC3942" s="92">
        <f t="shared" si="776"/>
        <v>0</v>
      </c>
      <c r="AD3942" s="92">
        <f t="shared" si="777"/>
        <v>0</v>
      </c>
      <c r="AE3942" s="92">
        <f t="shared" si="778"/>
        <v>0</v>
      </c>
      <c r="AF3942" s="118">
        <f t="shared" si="784"/>
        <v>0</v>
      </c>
    </row>
    <row r="3943" spans="2:32" ht="21.95" customHeight="1" x14ac:dyDescent="0.25">
      <c r="B3943" s="36" t="str">
        <f>IF(Vendas5!D411="","",Vendas5!D411)</f>
        <v/>
      </c>
      <c r="C3943" s="36" t="str">
        <f>IF(Vendas5!E411="","",Vendas5!E411)</f>
        <v/>
      </c>
      <c r="D3943" s="36" t="str">
        <f>IF(Vendas5!F411="","",Vendas5!F411)</f>
        <v/>
      </c>
      <c r="E3943" s="36" t="str">
        <f>IF(Vendas5!G411="","",Vendas5!G411)</f>
        <v/>
      </c>
      <c r="F3943" s="36" t="str">
        <f>IF(Vendas5!H411="","",Vendas5!H411)</f>
        <v/>
      </c>
      <c r="G3943" s="36" t="str">
        <f>IF(Vendas5!I411="","",Vendas5!I411)</f>
        <v/>
      </c>
      <c r="H3943" s="36" t="str">
        <f>IF(Vendas5!J411="","",Vendas5!J411)</f>
        <v/>
      </c>
      <c r="I3943" s="36" t="str">
        <f>IF(Vendas5!K411="","",Vendas5!K411)</f>
        <v/>
      </c>
      <c r="J3943" s="36" t="str">
        <f>IF(Vendas5!L411="","",Vendas5!L411)</f>
        <v/>
      </c>
      <c r="K3943" s="36" t="str">
        <f>IF(Vendas5!M411="","",Vendas5!M411)</f>
        <v/>
      </c>
      <c r="L3943" s="36" t="str">
        <f>IF(Vendas5!N411="","",Vendas5!N411)</f>
        <v/>
      </c>
      <c r="M3943" s="36" t="str">
        <f>IF(Vendas5!O411="","",Vendas5!O411)</f>
        <v/>
      </c>
      <c r="N3943" s="36" t="str">
        <f>IF(Vendas5!P411="","",Vendas5!P411)</f>
        <v/>
      </c>
      <c r="O3943" s="42">
        <f t="shared" si="779"/>
        <v>0</v>
      </c>
      <c r="P3943" s="105">
        <f t="shared" si="780"/>
        <v>0</v>
      </c>
      <c r="Q3943" s="105">
        <f t="shared" si="781"/>
        <v>0</v>
      </c>
      <c r="R3943" s="105">
        <f t="shared" si="782"/>
        <v>0</v>
      </c>
      <c r="S3943" s="22" t="str">
        <f t="shared" si="767"/>
        <v/>
      </c>
      <c r="T3943" s="92">
        <f t="shared" si="783"/>
        <v>0</v>
      </c>
      <c r="U3943" s="92">
        <f t="shared" si="768"/>
        <v>0</v>
      </c>
      <c r="V3943" s="92">
        <f t="shared" si="769"/>
        <v>0</v>
      </c>
      <c r="W3943" s="92">
        <f t="shared" si="770"/>
        <v>0</v>
      </c>
      <c r="X3943" s="92">
        <f t="shared" si="771"/>
        <v>0</v>
      </c>
      <c r="Y3943" s="92">
        <f t="shared" si="772"/>
        <v>0</v>
      </c>
      <c r="Z3943" s="92">
        <f t="shared" si="773"/>
        <v>0</v>
      </c>
      <c r="AA3943" s="92">
        <f t="shared" si="774"/>
        <v>0</v>
      </c>
      <c r="AB3943" s="92">
        <f t="shared" si="775"/>
        <v>0</v>
      </c>
      <c r="AC3943" s="92">
        <f t="shared" si="776"/>
        <v>0</v>
      </c>
      <c r="AD3943" s="92">
        <f t="shared" si="777"/>
        <v>0</v>
      </c>
      <c r="AE3943" s="92">
        <f t="shared" si="778"/>
        <v>0</v>
      </c>
      <c r="AF3943" s="118">
        <f t="shared" si="784"/>
        <v>0</v>
      </c>
    </row>
    <row r="3944" spans="2:32" ht="21.95" customHeight="1" x14ac:dyDescent="0.25">
      <c r="B3944" s="36" t="str">
        <f>IF(Vendas5!D412="","",Vendas5!D412)</f>
        <v/>
      </c>
      <c r="C3944" s="36" t="str">
        <f>IF(Vendas5!E412="","",Vendas5!E412)</f>
        <v/>
      </c>
      <c r="D3944" s="36" t="str">
        <f>IF(Vendas5!F412="","",Vendas5!F412)</f>
        <v/>
      </c>
      <c r="E3944" s="36" t="str">
        <f>IF(Vendas5!G412="","",Vendas5!G412)</f>
        <v/>
      </c>
      <c r="F3944" s="36" t="str">
        <f>IF(Vendas5!H412="","",Vendas5!H412)</f>
        <v/>
      </c>
      <c r="G3944" s="36" t="str">
        <f>IF(Vendas5!I412="","",Vendas5!I412)</f>
        <v/>
      </c>
      <c r="H3944" s="36" t="str">
        <f>IF(Vendas5!J412="","",Vendas5!J412)</f>
        <v/>
      </c>
      <c r="I3944" s="36" t="str">
        <f>IF(Vendas5!K412="","",Vendas5!K412)</f>
        <v/>
      </c>
      <c r="J3944" s="36" t="str">
        <f>IF(Vendas5!L412="","",Vendas5!L412)</f>
        <v/>
      </c>
      <c r="K3944" s="36" t="str">
        <f>IF(Vendas5!M412="","",Vendas5!M412)</f>
        <v/>
      </c>
      <c r="L3944" s="36" t="str">
        <f>IF(Vendas5!N412="","",Vendas5!N412)</f>
        <v/>
      </c>
      <c r="M3944" s="36" t="str">
        <f>IF(Vendas5!O412="","",Vendas5!O412)</f>
        <v/>
      </c>
      <c r="N3944" s="36" t="str">
        <f>IF(Vendas5!P412="","",Vendas5!P412)</f>
        <v/>
      </c>
      <c r="O3944" s="42">
        <f t="shared" si="779"/>
        <v>0</v>
      </c>
      <c r="P3944" s="105">
        <f t="shared" si="780"/>
        <v>0</v>
      </c>
      <c r="Q3944" s="105">
        <f t="shared" si="781"/>
        <v>0</v>
      </c>
      <c r="R3944" s="105">
        <f t="shared" si="782"/>
        <v>0</v>
      </c>
      <c r="S3944" s="22" t="str">
        <f t="shared" si="767"/>
        <v/>
      </c>
      <c r="T3944" s="92">
        <f t="shared" si="783"/>
        <v>0</v>
      </c>
      <c r="U3944" s="92">
        <f t="shared" si="768"/>
        <v>0</v>
      </c>
      <c r="V3944" s="92">
        <f t="shared" si="769"/>
        <v>0</v>
      </c>
      <c r="W3944" s="92">
        <f t="shared" si="770"/>
        <v>0</v>
      </c>
      <c r="X3944" s="92">
        <f t="shared" si="771"/>
        <v>0</v>
      </c>
      <c r="Y3944" s="92">
        <f t="shared" si="772"/>
        <v>0</v>
      </c>
      <c r="Z3944" s="92">
        <f t="shared" si="773"/>
        <v>0</v>
      </c>
      <c r="AA3944" s="92">
        <f t="shared" si="774"/>
        <v>0</v>
      </c>
      <c r="AB3944" s="92">
        <f t="shared" si="775"/>
        <v>0</v>
      </c>
      <c r="AC3944" s="92">
        <f t="shared" si="776"/>
        <v>0</v>
      </c>
      <c r="AD3944" s="92">
        <f t="shared" si="777"/>
        <v>0</v>
      </c>
      <c r="AE3944" s="92">
        <f t="shared" si="778"/>
        <v>0</v>
      </c>
      <c r="AF3944" s="118">
        <f t="shared" si="784"/>
        <v>0</v>
      </c>
    </row>
    <row r="3945" spans="2:32" ht="21.95" customHeight="1" x14ac:dyDescent="0.25">
      <c r="B3945" s="36" t="str">
        <f>IF(Vendas5!D413="","",Vendas5!D413)</f>
        <v/>
      </c>
      <c r="C3945" s="36" t="str">
        <f>IF(Vendas5!E413="","",Vendas5!E413)</f>
        <v/>
      </c>
      <c r="D3945" s="36" t="str">
        <f>IF(Vendas5!F413="","",Vendas5!F413)</f>
        <v/>
      </c>
      <c r="E3945" s="36" t="str">
        <f>IF(Vendas5!G413="","",Vendas5!G413)</f>
        <v/>
      </c>
      <c r="F3945" s="36" t="str">
        <f>IF(Vendas5!H413="","",Vendas5!H413)</f>
        <v/>
      </c>
      <c r="G3945" s="36" t="str">
        <f>IF(Vendas5!I413="","",Vendas5!I413)</f>
        <v/>
      </c>
      <c r="H3945" s="36" t="str">
        <f>IF(Vendas5!J413="","",Vendas5!J413)</f>
        <v/>
      </c>
      <c r="I3945" s="36" t="str">
        <f>IF(Vendas5!K413="","",Vendas5!K413)</f>
        <v/>
      </c>
      <c r="J3945" s="36" t="str">
        <f>IF(Vendas5!L413="","",Vendas5!L413)</f>
        <v/>
      </c>
      <c r="K3945" s="36" t="str">
        <f>IF(Vendas5!M413="","",Vendas5!M413)</f>
        <v/>
      </c>
      <c r="L3945" s="36" t="str">
        <f>IF(Vendas5!N413="","",Vendas5!N413)</f>
        <v/>
      </c>
      <c r="M3945" s="36" t="str">
        <f>IF(Vendas5!O413="","",Vendas5!O413)</f>
        <v/>
      </c>
      <c r="N3945" s="36" t="str">
        <f>IF(Vendas5!P413="","",Vendas5!P413)</f>
        <v/>
      </c>
      <c r="O3945" s="42">
        <f t="shared" si="779"/>
        <v>0</v>
      </c>
      <c r="P3945" s="105">
        <f t="shared" si="780"/>
        <v>0</v>
      </c>
      <c r="Q3945" s="105">
        <f t="shared" si="781"/>
        <v>0</v>
      </c>
      <c r="R3945" s="105">
        <f t="shared" si="782"/>
        <v>0</v>
      </c>
      <c r="S3945" s="22" t="str">
        <f t="shared" si="767"/>
        <v/>
      </c>
      <c r="T3945" s="92">
        <f t="shared" si="783"/>
        <v>0</v>
      </c>
      <c r="U3945" s="92">
        <f t="shared" si="768"/>
        <v>0</v>
      </c>
      <c r="V3945" s="92">
        <f t="shared" si="769"/>
        <v>0</v>
      </c>
      <c r="W3945" s="92">
        <f t="shared" si="770"/>
        <v>0</v>
      </c>
      <c r="X3945" s="92">
        <f t="shared" si="771"/>
        <v>0</v>
      </c>
      <c r="Y3945" s="92">
        <f t="shared" si="772"/>
        <v>0</v>
      </c>
      <c r="Z3945" s="92">
        <f t="shared" si="773"/>
        <v>0</v>
      </c>
      <c r="AA3945" s="92">
        <f t="shared" si="774"/>
        <v>0</v>
      </c>
      <c r="AB3945" s="92">
        <f t="shared" si="775"/>
        <v>0</v>
      </c>
      <c r="AC3945" s="92">
        <f t="shared" si="776"/>
        <v>0</v>
      </c>
      <c r="AD3945" s="92">
        <f t="shared" si="777"/>
        <v>0</v>
      </c>
      <c r="AE3945" s="92">
        <f t="shared" si="778"/>
        <v>0</v>
      </c>
      <c r="AF3945" s="118">
        <f t="shared" si="784"/>
        <v>0</v>
      </c>
    </row>
    <row r="3946" spans="2:32" ht="21.95" customHeight="1" x14ac:dyDescent="0.25">
      <c r="B3946" s="36" t="str">
        <f>IF(Vendas5!D414="","",Vendas5!D414)</f>
        <v/>
      </c>
      <c r="C3946" s="36" t="str">
        <f>IF(Vendas5!E414="","",Vendas5!E414)</f>
        <v/>
      </c>
      <c r="D3946" s="36" t="str">
        <f>IF(Vendas5!F414="","",Vendas5!F414)</f>
        <v/>
      </c>
      <c r="E3946" s="36" t="str">
        <f>IF(Vendas5!G414="","",Vendas5!G414)</f>
        <v/>
      </c>
      <c r="F3946" s="36" t="str">
        <f>IF(Vendas5!H414="","",Vendas5!H414)</f>
        <v/>
      </c>
      <c r="G3946" s="36" t="str">
        <f>IF(Vendas5!I414="","",Vendas5!I414)</f>
        <v/>
      </c>
      <c r="H3946" s="36" t="str">
        <f>IF(Vendas5!J414="","",Vendas5!J414)</f>
        <v/>
      </c>
      <c r="I3946" s="36" t="str">
        <f>IF(Vendas5!K414="","",Vendas5!K414)</f>
        <v/>
      </c>
      <c r="J3946" s="36" t="str">
        <f>IF(Vendas5!L414="","",Vendas5!L414)</f>
        <v/>
      </c>
      <c r="K3946" s="36" t="str">
        <f>IF(Vendas5!M414="","",Vendas5!M414)</f>
        <v/>
      </c>
      <c r="L3946" s="36" t="str">
        <f>IF(Vendas5!N414="","",Vendas5!N414)</f>
        <v/>
      </c>
      <c r="M3946" s="36" t="str">
        <f>IF(Vendas5!O414="","",Vendas5!O414)</f>
        <v/>
      </c>
      <c r="N3946" s="36" t="str">
        <f>IF(Vendas5!P414="","",Vendas5!P414)</f>
        <v/>
      </c>
      <c r="O3946" s="42">
        <f t="shared" si="779"/>
        <v>0</v>
      </c>
      <c r="P3946" s="105">
        <f t="shared" si="780"/>
        <v>0</v>
      </c>
      <c r="Q3946" s="105">
        <f t="shared" si="781"/>
        <v>0</v>
      </c>
      <c r="R3946" s="105">
        <f t="shared" si="782"/>
        <v>0</v>
      </c>
      <c r="S3946" s="22" t="str">
        <f t="shared" si="767"/>
        <v/>
      </c>
      <c r="T3946" s="92">
        <f t="shared" si="783"/>
        <v>0</v>
      </c>
      <c r="U3946" s="92">
        <f t="shared" si="768"/>
        <v>0</v>
      </c>
      <c r="V3946" s="92">
        <f t="shared" si="769"/>
        <v>0</v>
      </c>
      <c r="W3946" s="92">
        <f t="shared" si="770"/>
        <v>0</v>
      </c>
      <c r="X3946" s="92">
        <f t="shared" si="771"/>
        <v>0</v>
      </c>
      <c r="Y3946" s="92">
        <f t="shared" si="772"/>
        <v>0</v>
      </c>
      <c r="Z3946" s="92">
        <f t="shared" si="773"/>
        <v>0</v>
      </c>
      <c r="AA3946" s="92">
        <f t="shared" si="774"/>
        <v>0</v>
      </c>
      <c r="AB3946" s="92">
        <f t="shared" si="775"/>
        <v>0</v>
      </c>
      <c r="AC3946" s="92">
        <f t="shared" si="776"/>
        <v>0</v>
      </c>
      <c r="AD3946" s="92">
        <f t="shared" si="777"/>
        <v>0</v>
      </c>
      <c r="AE3946" s="92">
        <f t="shared" si="778"/>
        <v>0</v>
      </c>
      <c r="AF3946" s="118">
        <f t="shared" si="784"/>
        <v>0</v>
      </c>
    </row>
    <row r="3947" spans="2:32" ht="21.95" customHeight="1" x14ac:dyDescent="0.25">
      <c r="B3947" s="36" t="str">
        <f>IF(Vendas5!D415="","",Vendas5!D415)</f>
        <v/>
      </c>
      <c r="C3947" s="36" t="str">
        <f>IF(Vendas5!E415="","",Vendas5!E415)</f>
        <v/>
      </c>
      <c r="D3947" s="36" t="str">
        <f>IF(Vendas5!F415="","",Vendas5!F415)</f>
        <v/>
      </c>
      <c r="E3947" s="36" t="str">
        <f>IF(Vendas5!G415="","",Vendas5!G415)</f>
        <v/>
      </c>
      <c r="F3947" s="36" t="str">
        <f>IF(Vendas5!H415="","",Vendas5!H415)</f>
        <v/>
      </c>
      <c r="G3947" s="36" t="str">
        <f>IF(Vendas5!I415="","",Vendas5!I415)</f>
        <v/>
      </c>
      <c r="H3947" s="36" t="str">
        <f>IF(Vendas5!J415="","",Vendas5!J415)</f>
        <v/>
      </c>
      <c r="I3947" s="36" t="str">
        <f>IF(Vendas5!K415="","",Vendas5!K415)</f>
        <v/>
      </c>
      <c r="J3947" s="36" t="str">
        <f>IF(Vendas5!L415="","",Vendas5!L415)</f>
        <v/>
      </c>
      <c r="K3947" s="36" t="str">
        <f>IF(Vendas5!M415="","",Vendas5!M415)</f>
        <v/>
      </c>
      <c r="L3947" s="36" t="str">
        <f>IF(Vendas5!N415="","",Vendas5!N415)</f>
        <v/>
      </c>
      <c r="M3947" s="36" t="str">
        <f>IF(Vendas5!O415="","",Vendas5!O415)</f>
        <v/>
      </c>
      <c r="N3947" s="36" t="str">
        <f>IF(Vendas5!P415="","",Vendas5!P415)</f>
        <v/>
      </c>
      <c r="O3947" s="42">
        <f t="shared" si="779"/>
        <v>0</v>
      </c>
      <c r="P3947" s="105">
        <f t="shared" si="780"/>
        <v>0</v>
      </c>
      <c r="Q3947" s="105">
        <f t="shared" si="781"/>
        <v>0</v>
      </c>
      <c r="R3947" s="105">
        <f t="shared" si="782"/>
        <v>0</v>
      </c>
      <c r="S3947" s="22" t="str">
        <f t="shared" si="767"/>
        <v/>
      </c>
      <c r="T3947" s="92">
        <f t="shared" si="783"/>
        <v>0</v>
      </c>
      <c r="U3947" s="92">
        <f t="shared" si="768"/>
        <v>0</v>
      </c>
      <c r="V3947" s="92">
        <f t="shared" si="769"/>
        <v>0</v>
      </c>
      <c r="W3947" s="92">
        <f t="shared" si="770"/>
        <v>0</v>
      </c>
      <c r="X3947" s="92">
        <f t="shared" si="771"/>
        <v>0</v>
      </c>
      <c r="Y3947" s="92">
        <f t="shared" si="772"/>
        <v>0</v>
      </c>
      <c r="Z3947" s="92">
        <f t="shared" si="773"/>
        <v>0</v>
      </c>
      <c r="AA3947" s="92">
        <f t="shared" si="774"/>
        <v>0</v>
      </c>
      <c r="AB3947" s="92">
        <f t="shared" si="775"/>
        <v>0</v>
      </c>
      <c r="AC3947" s="92">
        <f t="shared" si="776"/>
        <v>0</v>
      </c>
      <c r="AD3947" s="92">
        <f t="shared" si="777"/>
        <v>0</v>
      </c>
      <c r="AE3947" s="92">
        <f t="shared" si="778"/>
        <v>0</v>
      </c>
      <c r="AF3947" s="118">
        <f t="shared" si="784"/>
        <v>0</v>
      </c>
    </row>
    <row r="3948" spans="2:32" ht="21.95" customHeight="1" x14ac:dyDescent="0.25">
      <c r="B3948" s="36" t="str">
        <f>IF(Vendas5!D416="","",Vendas5!D416)</f>
        <v/>
      </c>
      <c r="C3948" s="36" t="str">
        <f>IF(Vendas5!E416="","",Vendas5!E416)</f>
        <v/>
      </c>
      <c r="D3948" s="36" t="str">
        <f>IF(Vendas5!F416="","",Vendas5!F416)</f>
        <v/>
      </c>
      <c r="E3948" s="36" t="str">
        <f>IF(Vendas5!G416="","",Vendas5!G416)</f>
        <v/>
      </c>
      <c r="F3948" s="36" t="str">
        <f>IF(Vendas5!H416="","",Vendas5!H416)</f>
        <v/>
      </c>
      <c r="G3948" s="36" t="str">
        <f>IF(Vendas5!I416="","",Vendas5!I416)</f>
        <v/>
      </c>
      <c r="H3948" s="36" t="str">
        <f>IF(Vendas5!J416="","",Vendas5!J416)</f>
        <v/>
      </c>
      <c r="I3948" s="36" t="str">
        <f>IF(Vendas5!K416="","",Vendas5!K416)</f>
        <v/>
      </c>
      <c r="J3948" s="36" t="str">
        <f>IF(Vendas5!L416="","",Vendas5!L416)</f>
        <v/>
      </c>
      <c r="K3948" s="36" t="str">
        <f>IF(Vendas5!M416="","",Vendas5!M416)</f>
        <v/>
      </c>
      <c r="L3948" s="36" t="str">
        <f>IF(Vendas5!N416="","",Vendas5!N416)</f>
        <v/>
      </c>
      <c r="M3948" s="36" t="str">
        <f>IF(Vendas5!O416="","",Vendas5!O416)</f>
        <v/>
      </c>
      <c r="N3948" s="36" t="str">
        <f>IF(Vendas5!P416="","",Vendas5!P416)</f>
        <v/>
      </c>
      <c r="O3948" s="42">
        <f t="shared" si="779"/>
        <v>0</v>
      </c>
      <c r="P3948" s="105">
        <f t="shared" si="780"/>
        <v>0</v>
      </c>
      <c r="Q3948" s="105">
        <f t="shared" si="781"/>
        <v>0</v>
      </c>
      <c r="R3948" s="105">
        <f t="shared" si="782"/>
        <v>0</v>
      </c>
      <c r="S3948" s="22" t="str">
        <f t="shared" si="767"/>
        <v/>
      </c>
      <c r="T3948" s="92">
        <f t="shared" si="783"/>
        <v>0</v>
      </c>
      <c r="U3948" s="92">
        <f t="shared" si="768"/>
        <v>0</v>
      </c>
      <c r="V3948" s="92">
        <f t="shared" si="769"/>
        <v>0</v>
      </c>
      <c r="W3948" s="92">
        <f t="shared" si="770"/>
        <v>0</v>
      </c>
      <c r="X3948" s="92">
        <f t="shared" si="771"/>
        <v>0</v>
      </c>
      <c r="Y3948" s="92">
        <f t="shared" si="772"/>
        <v>0</v>
      </c>
      <c r="Z3948" s="92">
        <f t="shared" si="773"/>
        <v>0</v>
      </c>
      <c r="AA3948" s="92">
        <f t="shared" si="774"/>
        <v>0</v>
      </c>
      <c r="AB3948" s="92">
        <f t="shared" si="775"/>
        <v>0</v>
      </c>
      <c r="AC3948" s="92">
        <f t="shared" si="776"/>
        <v>0</v>
      </c>
      <c r="AD3948" s="92">
        <f t="shared" si="777"/>
        <v>0</v>
      </c>
      <c r="AE3948" s="92">
        <f t="shared" si="778"/>
        <v>0</v>
      </c>
      <c r="AF3948" s="118">
        <f t="shared" si="784"/>
        <v>0</v>
      </c>
    </row>
    <row r="3949" spans="2:32" ht="21.95" customHeight="1" x14ac:dyDescent="0.25">
      <c r="B3949" s="36" t="str">
        <f>IF(Vendas5!D417="","",Vendas5!D417)</f>
        <v/>
      </c>
      <c r="C3949" s="36" t="str">
        <f>IF(Vendas5!E417="","",Vendas5!E417)</f>
        <v/>
      </c>
      <c r="D3949" s="36" t="str">
        <f>IF(Vendas5!F417="","",Vendas5!F417)</f>
        <v/>
      </c>
      <c r="E3949" s="36" t="str">
        <f>IF(Vendas5!G417="","",Vendas5!G417)</f>
        <v/>
      </c>
      <c r="F3949" s="36" t="str">
        <f>IF(Vendas5!H417="","",Vendas5!H417)</f>
        <v/>
      </c>
      <c r="G3949" s="36" t="str">
        <f>IF(Vendas5!I417="","",Vendas5!I417)</f>
        <v/>
      </c>
      <c r="H3949" s="36" t="str">
        <f>IF(Vendas5!J417="","",Vendas5!J417)</f>
        <v/>
      </c>
      <c r="I3949" s="36" t="str">
        <f>IF(Vendas5!K417="","",Vendas5!K417)</f>
        <v/>
      </c>
      <c r="J3949" s="36" t="str">
        <f>IF(Vendas5!L417="","",Vendas5!L417)</f>
        <v/>
      </c>
      <c r="K3949" s="36" t="str">
        <f>IF(Vendas5!M417="","",Vendas5!M417)</f>
        <v/>
      </c>
      <c r="L3949" s="36" t="str">
        <f>IF(Vendas5!N417="","",Vendas5!N417)</f>
        <v/>
      </c>
      <c r="M3949" s="36" t="str">
        <f>IF(Vendas5!O417="","",Vendas5!O417)</f>
        <v/>
      </c>
      <c r="N3949" s="36" t="str">
        <f>IF(Vendas5!P417="","",Vendas5!P417)</f>
        <v/>
      </c>
      <c r="O3949" s="42">
        <f t="shared" si="779"/>
        <v>0</v>
      </c>
      <c r="P3949" s="105">
        <f t="shared" si="780"/>
        <v>0</v>
      </c>
      <c r="Q3949" s="105">
        <f t="shared" si="781"/>
        <v>0</v>
      </c>
      <c r="R3949" s="105">
        <f t="shared" si="782"/>
        <v>0</v>
      </c>
      <c r="S3949" s="22" t="str">
        <f t="shared" si="767"/>
        <v/>
      </c>
      <c r="T3949" s="92">
        <f t="shared" si="783"/>
        <v>0</v>
      </c>
      <c r="U3949" s="92">
        <f t="shared" si="768"/>
        <v>0</v>
      </c>
      <c r="V3949" s="92">
        <f t="shared" si="769"/>
        <v>0</v>
      </c>
      <c r="W3949" s="92">
        <f t="shared" si="770"/>
        <v>0</v>
      </c>
      <c r="X3949" s="92">
        <f t="shared" si="771"/>
        <v>0</v>
      </c>
      <c r="Y3949" s="92">
        <f t="shared" si="772"/>
        <v>0</v>
      </c>
      <c r="Z3949" s="92">
        <f t="shared" si="773"/>
        <v>0</v>
      </c>
      <c r="AA3949" s="92">
        <f t="shared" si="774"/>
        <v>0</v>
      </c>
      <c r="AB3949" s="92">
        <f t="shared" si="775"/>
        <v>0</v>
      </c>
      <c r="AC3949" s="92">
        <f t="shared" si="776"/>
        <v>0</v>
      </c>
      <c r="AD3949" s="92">
        <f t="shared" si="777"/>
        <v>0</v>
      </c>
      <c r="AE3949" s="92">
        <f t="shared" si="778"/>
        <v>0</v>
      </c>
      <c r="AF3949" s="118">
        <f t="shared" si="784"/>
        <v>0</v>
      </c>
    </row>
    <row r="3950" spans="2:32" ht="21.95" customHeight="1" x14ac:dyDescent="0.25">
      <c r="B3950" s="36" t="str">
        <f>IF(Vendas5!D418="","",Vendas5!D418)</f>
        <v/>
      </c>
      <c r="C3950" s="36" t="str">
        <f>IF(Vendas5!E418="","",Vendas5!E418)</f>
        <v/>
      </c>
      <c r="D3950" s="36" t="str">
        <f>IF(Vendas5!F418="","",Vendas5!F418)</f>
        <v/>
      </c>
      <c r="E3950" s="36" t="str">
        <f>IF(Vendas5!G418="","",Vendas5!G418)</f>
        <v/>
      </c>
      <c r="F3950" s="36" t="str">
        <f>IF(Vendas5!H418="","",Vendas5!H418)</f>
        <v/>
      </c>
      <c r="G3950" s="36" t="str">
        <f>IF(Vendas5!I418="","",Vendas5!I418)</f>
        <v/>
      </c>
      <c r="H3950" s="36" t="str">
        <f>IF(Vendas5!J418="","",Vendas5!J418)</f>
        <v/>
      </c>
      <c r="I3950" s="36" t="str">
        <f>IF(Vendas5!K418="","",Vendas5!K418)</f>
        <v/>
      </c>
      <c r="J3950" s="36" t="str">
        <f>IF(Vendas5!L418="","",Vendas5!L418)</f>
        <v/>
      </c>
      <c r="K3950" s="36" t="str">
        <f>IF(Vendas5!M418="","",Vendas5!M418)</f>
        <v/>
      </c>
      <c r="L3950" s="36" t="str">
        <f>IF(Vendas5!N418="","",Vendas5!N418)</f>
        <v/>
      </c>
      <c r="M3950" s="36" t="str">
        <f>IF(Vendas5!O418="","",Vendas5!O418)</f>
        <v/>
      </c>
      <c r="N3950" s="36" t="str">
        <f>IF(Vendas5!P418="","",Vendas5!P418)</f>
        <v/>
      </c>
      <c r="O3950" s="42">
        <f t="shared" si="779"/>
        <v>0</v>
      </c>
      <c r="P3950" s="105">
        <f t="shared" si="780"/>
        <v>0</v>
      </c>
      <c r="Q3950" s="105">
        <f t="shared" si="781"/>
        <v>0</v>
      </c>
      <c r="R3950" s="105">
        <f t="shared" si="782"/>
        <v>0</v>
      </c>
      <c r="S3950" s="22" t="str">
        <f t="shared" si="767"/>
        <v/>
      </c>
      <c r="T3950" s="92">
        <f t="shared" si="783"/>
        <v>0</v>
      </c>
      <c r="U3950" s="92">
        <f t="shared" si="768"/>
        <v>0</v>
      </c>
      <c r="V3950" s="92">
        <f t="shared" si="769"/>
        <v>0</v>
      </c>
      <c r="W3950" s="92">
        <f t="shared" si="770"/>
        <v>0</v>
      </c>
      <c r="X3950" s="92">
        <f t="shared" si="771"/>
        <v>0</v>
      </c>
      <c r="Y3950" s="92">
        <f t="shared" si="772"/>
        <v>0</v>
      </c>
      <c r="Z3950" s="92">
        <f t="shared" si="773"/>
        <v>0</v>
      </c>
      <c r="AA3950" s="92">
        <f t="shared" si="774"/>
        <v>0</v>
      </c>
      <c r="AB3950" s="92">
        <f t="shared" si="775"/>
        <v>0</v>
      </c>
      <c r="AC3950" s="92">
        <f t="shared" si="776"/>
        <v>0</v>
      </c>
      <c r="AD3950" s="92">
        <f t="shared" si="777"/>
        <v>0</v>
      </c>
      <c r="AE3950" s="92">
        <f t="shared" si="778"/>
        <v>0</v>
      </c>
      <c r="AF3950" s="118">
        <f t="shared" si="784"/>
        <v>0</v>
      </c>
    </row>
    <row r="3951" spans="2:32" ht="21.95" customHeight="1" x14ac:dyDescent="0.25">
      <c r="B3951" s="36" t="str">
        <f>IF(Vendas5!D419="","",Vendas5!D419)</f>
        <v/>
      </c>
      <c r="C3951" s="36" t="str">
        <f>IF(Vendas5!E419="","",Vendas5!E419)</f>
        <v/>
      </c>
      <c r="D3951" s="36" t="str">
        <f>IF(Vendas5!F419="","",Vendas5!F419)</f>
        <v/>
      </c>
      <c r="E3951" s="36" t="str">
        <f>IF(Vendas5!G419="","",Vendas5!G419)</f>
        <v/>
      </c>
      <c r="F3951" s="36" t="str">
        <f>IF(Vendas5!H419="","",Vendas5!H419)</f>
        <v/>
      </c>
      <c r="G3951" s="36" t="str">
        <f>IF(Vendas5!I419="","",Vendas5!I419)</f>
        <v/>
      </c>
      <c r="H3951" s="36" t="str">
        <f>IF(Vendas5!J419="","",Vendas5!J419)</f>
        <v/>
      </c>
      <c r="I3951" s="36" t="str">
        <f>IF(Vendas5!K419="","",Vendas5!K419)</f>
        <v/>
      </c>
      <c r="J3951" s="36" t="str">
        <f>IF(Vendas5!L419="","",Vendas5!L419)</f>
        <v/>
      </c>
      <c r="K3951" s="36" t="str">
        <f>IF(Vendas5!M419="","",Vendas5!M419)</f>
        <v/>
      </c>
      <c r="L3951" s="36" t="str">
        <f>IF(Vendas5!N419="","",Vendas5!N419)</f>
        <v/>
      </c>
      <c r="M3951" s="36" t="str">
        <f>IF(Vendas5!O419="","",Vendas5!O419)</f>
        <v/>
      </c>
      <c r="N3951" s="36" t="str">
        <f>IF(Vendas5!P419="","",Vendas5!P419)</f>
        <v/>
      </c>
      <c r="O3951" s="42">
        <f t="shared" si="779"/>
        <v>0</v>
      </c>
      <c r="P3951" s="105">
        <f t="shared" si="780"/>
        <v>0</v>
      </c>
      <c r="Q3951" s="105">
        <f t="shared" si="781"/>
        <v>0</v>
      </c>
      <c r="R3951" s="105">
        <f t="shared" si="782"/>
        <v>0</v>
      </c>
      <c r="S3951" s="22" t="str">
        <f t="shared" si="767"/>
        <v/>
      </c>
      <c r="T3951" s="92">
        <f t="shared" si="783"/>
        <v>0</v>
      </c>
      <c r="U3951" s="92">
        <f t="shared" si="768"/>
        <v>0</v>
      </c>
      <c r="V3951" s="92">
        <f t="shared" si="769"/>
        <v>0</v>
      </c>
      <c r="W3951" s="92">
        <f t="shared" si="770"/>
        <v>0</v>
      </c>
      <c r="X3951" s="92">
        <f t="shared" si="771"/>
        <v>0</v>
      </c>
      <c r="Y3951" s="92">
        <f t="shared" si="772"/>
        <v>0</v>
      </c>
      <c r="Z3951" s="92">
        <f t="shared" si="773"/>
        <v>0</v>
      </c>
      <c r="AA3951" s="92">
        <f t="shared" si="774"/>
        <v>0</v>
      </c>
      <c r="AB3951" s="92">
        <f t="shared" si="775"/>
        <v>0</v>
      </c>
      <c r="AC3951" s="92">
        <f t="shared" si="776"/>
        <v>0</v>
      </c>
      <c r="AD3951" s="92">
        <f t="shared" si="777"/>
        <v>0</v>
      </c>
      <c r="AE3951" s="92">
        <f t="shared" si="778"/>
        <v>0</v>
      </c>
      <c r="AF3951" s="118">
        <f t="shared" si="784"/>
        <v>0</v>
      </c>
    </row>
    <row r="3952" spans="2:32" ht="21.95" customHeight="1" x14ac:dyDescent="0.25">
      <c r="B3952" s="36" t="str">
        <f>IF(Vendas5!D420="","",Vendas5!D420)</f>
        <v/>
      </c>
      <c r="C3952" s="36" t="str">
        <f>IF(Vendas5!E420="","",Vendas5!E420)</f>
        <v/>
      </c>
      <c r="D3952" s="36" t="str">
        <f>IF(Vendas5!F420="","",Vendas5!F420)</f>
        <v/>
      </c>
      <c r="E3952" s="36" t="str">
        <f>IF(Vendas5!G420="","",Vendas5!G420)</f>
        <v/>
      </c>
      <c r="F3952" s="36" t="str">
        <f>IF(Vendas5!H420="","",Vendas5!H420)</f>
        <v/>
      </c>
      <c r="G3952" s="36" t="str">
        <f>IF(Vendas5!I420="","",Vendas5!I420)</f>
        <v/>
      </c>
      <c r="H3952" s="36" t="str">
        <f>IF(Vendas5!J420="","",Vendas5!J420)</f>
        <v/>
      </c>
      <c r="I3952" s="36" t="str">
        <f>IF(Vendas5!K420="","",Vendas5!K420)</f>
        <v/>
      </c>
      <c r="J3952" s="36" t="str">
        <f>IF(Vendas5!L420="","",Vendas5!L420)</f>
        <v/>
      </c>
      <c r="K3952" s="36" t="str">
        <f>IF(Vendas5!M420="","",Vendas5!M420)</f>
        <v/>
      </c>
      <c r="L3952" s="36" t="str">
        <f>IF(Vendas5!N420="","",Vendas5!N420)</f>
        <v/>
      </c>
      <c r="M3952" s="36" t="str">
        <f>IF(Vendas5!O420="","",Vendas5!O420)</f>
        <v/>
      </c>
      <c r="N3952" s="36" t="str">
        <f>IF(Vendas5!P420="","",Vendas5!P420)</f>
        <v/>
      </c>
      <c r="O3952" s="42">
        <f t="shared" si="779"/>
        <v>0</v>
      </c>
      <c r="P3952" s="105">
        <f t="shared" si="780"/>
        <v>0</v>
      </c>
      <c r="Q3952" s="105">
        <f t="shared" si="781"/>
        <v>0</v>
      </c>
      <c r="R3952" s="105">
        <f t="shared" si="782"/>
        <v>0</v>
      </c>
      <c r="S3952" s="22" t="str">
        <f t="shared" si="767"/>
        <v/>
      </c>
      <c r="T3952" s="92">
        <f t="shared" si="783"/>
        <v>0</v>
      </c>
      <c r="U3952" s="92">
        <f t="shared" si="768"/>
        <v>0</v>
      </c>
      <c r="V3952" s="92">
        <f t="shared" si="769"/>
        <v>0</v>
      </c>
      <c r="W3952" s="92">
        <f t="shared" si="770"/>
        <v>0</v>
      </c>
      <c r="X3952" s="92">
        <f t="shared" si="771"/>
        <v>0</v>
      </c>
      <c r="Y3952" s="92">
        <f t="shared" si="772"/>
        <v>0</v>
      </c>
      <c r="Z3952" s="92">
        <f t="shared" si="773"/>
        <v>0</v>
      </c>
      <c r="AA3952" s="92">
        <f t="shared" si="774"/>
        <v>0</v>
      </c>
      <c r="AB3952" s="92">
        <f t="shared" si="775"/>
        <v>0</v>
      </c>
      <c r="AC3952" s="92">
        <f t="shared" si="776"/>
        <v>0</v>
      </c>
      <c r="AD3952" s="92">
        <f t="shared" si="777"/>
        <v>0</v>
      </c>
      <c r="AE3952" s="92">
        <f t="shared" si="778"/>
        <v>0</v>
      </c>
      <c r="AF3952" s="118">
        <f t="shared" si="784"/>
        <v>0</v>
      </c>
    </row>
    <row r="3953" spans="2:32" ht="21.95" customHeight="1" x14ac:dyDescent="0.25">
      <c r="B3953" s="36" t="str">
        <f>IF(Vendas5!D421="","",Vendas5!D421)</f>
        <v/>
      </c>
      <c r="C3953" s="36" t="str">
        <f>IF(Vendas5!E421="","",Vendas5!E421)</f>
        <v/>
      </c>
      <c r="D3953" s="36" t="str">
        <f>IF(Vendas5!F421="","",Vendas5!F421)</f>
        <v/>
      </c>
      <c r="E3953" s="36" t="str">
        <f>IF(Vendas5!G421="","",Vendas5!G421)</f>
        <v/>
      </c>
      <c r="F3953" s="36" t="str">
        <f>IF(Vendas5!H421="","",Vendas5!H421)</f>
        <v/>
      </c>
      <c r="G3953" s="36" t="str">
        <f>IF(Vendas5!I421="","",Vendas5!I421)</f>
        <v/>
      </c>
      <c r="H3953" s="36" t="str">
        <f>IF(Vendas5!J421="","",Vendas5!J421)</f>
        <v/>
      </c>
      <c r="I3953" s="36" t="str">
        <f>IF(Vendas5!K421="","",Vendas5!K421)</f>
        <v/>
      </c>
      <c r="J3953" s="36" t="str">
        <f>IF(Vendas5!L421="","",Vendas5!L421)</f>
        <v/>
      </c>
      <c r="K3953" s="36" t="str">
        <f>IF(Vendas5!M421="","",Vendas5!M421)</f>
        <v/>
      </c>
      <c r="L3953" s="36" t="str">
        <f>IF(Vendas5!N421="","",Vendas5!N421)</f>
        <v/>
      </c>
      <c r="M3953" s="36" t="str">
        <f>IF(Vendas5!O421="","",Vendas5!O421)</f>
        <v/>
      </c>
      <c r="N3953" s="36" t="str">
        <f>IF(Vendas5!P421="","",Vendas5!P421)</f>
        <v/>
      </c>
      <c r="O3953" s="42">
        <f t="shared" si="779"/>
        <v>0</v>
      </c>
      <c r="P3953" s="105">
        <f t="shared" si="780"/>
        <v>0</v>
      </c>
      <c r="Q3953" s="105">
        <f t="shared" si="781"/>
        <v>0</v>
      </c>
      <c r="R3953" s="105">
        <f t="shared" si="782"/>
        <v>0</v>
      </c>
      <c r="S3953" s="22" t="str">
        <f t="shared" si="767"/>
        <v/>
      </c>
      <c r="T3953" s="92">
        <f t="shared" si="783"/>
        <v>0</v>
      </c>
      <c r="U3953" s="92">
        <f t="shared" si="768"/>
        <v>0</v>
      </c>
      <c r="V3953" s="92">
        <f t="shared" si="769"/>
        <v>0</v>
      </c>
      <c r="W3953" s="92">
        <f t="shared" si="770"/>
        <v>0</v>
      </c>
      <c r="X3953" s="92">
        <f t="shared" si="771"/>
        <v>0</v>
      </c>
      <c r="Y3953" s="92">
        <f t="shared" si="772"/>
        <v>0</v>
      </c>
      <c r="Z3953" s="92">
        <f t="shared" si="773"/>
        <v>0</v>
      </c>
      <c r="AA3953" s="92">
        <f t="shared" si="774"/>
        <v>0</v>
      </c>
      <c r="AB3953" s="92">
        <f t="shared" si="775"/>
        <v>0</v>
      </c>
      <c r="AC3953" s="92">
        <f t="shared" si="776"/>
        <v>0</v>
      </c>
      <c r="AD3953" s="92">
        <f t="shared" si="777"/>
        <v>0</v>
      </c>
      <c r="AE3953" s="92">
        <f t="shared" si="778"/>
        <v>0</v>
      </c>
      <c r="AF3953" s="118">
        <f t="shared" si="784"/>
        <v>0</v>
      </c>
    </row>
    <row r="3954" spans="2:32" ht="21.95" customHeight="1" x14ac:dyDescent="0.25">
      <c r="B3954" s="36" t="str">
        <f>IF(Vendas5!D422="","",Vendas5!D422)</f>
        <v/>
      </c>
      <c r="C3954" s="36" t="str">
        <f>IF(Vendas5!E422="","",Vendas5!E422)</f>
        <v/>
      </c>
      <c r="D3954" s="36" t="str">
        <f>IF(Vendas5!F422="","",Vendas5!F422)</f>
        <v/>
      </c>
      <c r="E3954" s="36" t="str">
        <f>IF(Vendas5!G422="","",Vendas5!G422)</f>
        <v/>
      </c>
      <c r="F3954" s="36" t="str">
        <f>IF(Vendas5!H422="","",Vendas5!H422)</f>
        <v/>
      </c>
      <c r="G3954" s="36" t="str">
        <f>IF(Vendas5!I422="","",Vendas5!I422)</f>
        <v/>
      </c>
      <c r="H3954" s="36" t="str">
        <f>IF(Vendas5!J422="","",Vendas5!J422)</f>
        <v/>
      </c>
      <c r="I3954" s="36" t="str">
        <f>IF(Vendas5!K422="","",Vendas5!K422)</f>
        <v/>
      </c>
      <c r="J3954" s="36" t="str">
        <f>IF(Vendas5!L422="","",Vendas5!L422)</f>
        <v/>
      </c>
      <c r="K3954" s="36" t="str">
        <f>IF(Vendas5!M422="","",Vendas5!M422)</f>
        <v/>
      </c>
      <c r="L3954" s="36" t="str">
        <f>IF(Vendas5!N422="","",Vendas5!N422)</f>
        <v/>
      </c>
      <c r="M3954" s="36" t="str">
        <f>IF(Vendas5!O422="","",Vendas5!O422)</f>
        <v/>
      </c>
      <c r="N3954" s="36" t="str">
        <f>IF(Vendas5!P422="","",Vendas5!P422)</f>
        <v/>
      </c>
      <c r="O3954" s="42">
        <f t="shared" si="779"/>
        <v>0</v>
      </c>
      <c r="P3954" s="105">
        <f t="shared" si="780"/>
        <v>0</v>
      </c>
      <c r="Q3954" s="105">
        <f t="shared" si="781"/>
        <v>0</v>
      </c>
      <c r="R3954" s="105">
        <f t="shared" si="782"/>
        <v>0</v>
      </c>
      <c r="S3954" s="22" t="str">
        <f t="shared" si="767"/>
        <v/>
      </c>
      <c r="T3954" s="92">
        <f t="shared" si="783"/>
        <v>0</v>
      </c>
      <c r="U3954" s="92">
        <f t="shared" si="768"/>
        <v>0</v>
      </c>
      <c r="V3954" s="92">
        <f t="shared" si="769"/>
        <v>0</v>
      </c>
      <c r="W3954" s="92">
        <f t="shared" si="770"/>
        <v>0</v>
      </c>
      <c r="X3954" s="92">
        <f t="shared" si="771"/>
        <v>0</v>
      </c>
      <c r="Y3954" s="92">
        <f t="shared" si="772"/>
        <v>0</v>
      </c>
      <c r="Z3954" s="92">
        <f t="shared" si="773"/>
        <v>0</v>
      </c>
      <c r="AA3954" s="92">
        <f t="shared" si="774"/>
        <v>0</v>
      </c>
      <c r="AB3954" s="92">
        <f t="shared" si="775"/>
        <v>0</v>
      </c>
      <c r="AC3954" s="92">
        <f t="shared" si="776"/>
        <v>0</v>
      </c>
      <c r="AD3954" s="92">
        <f t="shared" si="777"/>
        <v>0</v>
      </c>
      <c r="AE3954" s="92">
        <f t="shared" si="778"/>
        <v>0</v>
      </c>
      <c r="AF3954" s="118">
        <f t="shared" si="784"/>
        <v>0</v>
      </c>
    </row>
    <row r="3955" spans="2:32" ht="21.95" customHeight="1" x14ac:dyDescent="0.25">
      <c r="B3955" s="36" t="str">
        <f>IF(Vendas5!D423="","",Vendas5!D423)</f>
        <v/>
      </c>
      <c r="C3955" s="36" t="str">
        <f>IF(Vendas5!E423="","",Vendas5!E423)</f>
        <v/>
      </c>
      <c r="D3955" s="36" t="str">
        <f>IF(Vendas5!F423="","",Vendas5!F423)</f>
        <v/>
      </c>
      <c r="E3955" s="36" t="str">
        <f>IF(Vendas5!G423="","",Vendas5!G423)</f>
        <v/>
      </c>
      <c r="F3955" s="36" t="str">
        <f>IF(Vendas5!H423="","",Vendas5!H423)</f>
        <v/>
      </c>
      <c r="G3955" s="36" t="str">
        <f>IF(Vendas5!I423="","",Vendas5!I423)</f>
        <v/>
      </c>
      <c r="H3955" s="36" t="str">
        <f>IF(Vendas5!J423="","",Vendas5!J423)</f>
        <v/>
      </c>
      <c r="I3955" s="36" t="str">
        <f>IF(Vendas5!K423="","",Vendas5!K423)</f>
        <v/>
      </c>
      <c r="J3955" s="36" t="str">
        <f>IF(Vendas5!L423="","",Vendas5!L423)</f>
        <v/>
      </c>
      <c r="K3955" s="36" t="str">
        <f>IF(Vendas5!M423="","",Vendas5!M423)</f>
        <v/>
      </c>
      <c r="L3955" s="36" t="str">
        <f>IF(Vendas5!N423="","",Vendas5!N423)</f>
        <v/>
      </c>
      <c r="M3955" s="36" t="str">
        <f>IF(Vendas5!O423="","",Vendas5!O423)</f>
        <v/>
      </c>
      <c r="N3955" s="36" t="str">
        <f>IF(Vendas5!P423="","",Vendas5!P423)</f>
        <v/>
      </c>
      <c r="O3955" s="42">
        <f t="shared" si="779"/>
        <v>0</v>
      </c>
      <c r="P3955" s="105">
        <f t="shared" si="780"/>
        <v>0</v>
      </c>
      <c r="Q3955" s="105">
        <f t="shared" si="781"/>
        <v>0</v>
      </c>
      <c r="R3955" s="105">
        <f t="shared" si="782"/>
        <v>0</v>
      </c>
      <c r="S3955" s="22" t="str">
        <f t="shared" si="767"/>
        <v/>
      </c>
      <c r="T3955" s="92">
        <f t="shared" si="783"/>
        <v>0</v>
      </c>
      <c r="U3955" s="92">
        <f t="shared" si="768"/>
        <v>0</v>
      </c>
      <c r="V3955" s="92">
        <f t="shared" si="769"/>
        <v>0</v>
      </c>
      <c r="W3955" s="92">
        <f t="shared" si="770"/>
        <v>0</v>
      </c>
      <c r="X3955" s="92">
        <f t="shared" si="771"/>
        <v>0</v>
      </c>
      <c r="Y3955" s="92">
        <f t="shared" si="772"/>
        <v>0</v>
      </c>
      <c r="Z3955" s="92">
        <f t="shared" si="773"/>
        <v>0</v>
      </c>
      <c r="AA3955" s="92">
        <f t="shared" si="774"/>
        <v>0</v>
      </c>
      <c r="AB3955" s="92">
        <f t="shared" si="775"/>
        <v>0</v>
      </c>
      <c r="AC3955" s="92">
        <f t="shared" si="776"/>
        <v>0</v>
      </c>
      <c r="AD3955" s="92">
        <f t="shared" si="777"/>
        <v>0</v>
      </c>
      <c r="AE3955" s="92">
        <f t="shared" si="778"/>
        <v>0</v>
      </c>
      <c r="AF3955" s="118">
        <f t="shared" si="784"/>
        <v>0</v>
      </c>
    </row>
    <row r="3956" spans="2:32" ht="21.95" customHeight="1" x14ac:dyDescent="0.25">
      <c r="B3956" s="36" t="str">
        <f>IF(Vendas5!D424="","",Vendas5!D424)</f>
        <v/>
      </c>
      <c r="C3956" s="36" t="str">
        <f>IF(Vendas5!E424="","",Vendas5!E424)</f>
        <v/>
      </c>
      <c r="D3956" s="36" t="str">
        <f>IF(Vendas5!F424="","",Vendas5!F424)</f>
        <v/>
      </c>
      <c r="E3956" s="36" t="str">
        <f>IF(Vendas5!G424="","",Vendas5!G424)</f>
        <v/>
      </c>
      <c r="F3956" s="36" t="str">
        <f>IF(Vendas5!H424="","",Vendas5!H424)</f>
        <v/>
      </c>
      <c r="G3956" s="36" t="str">
        <f>IF(Vendas5!I424="","",Vendas5!I424)</f>
        <v/>
      </c>
      <c r="H3956" s="36" t="str">
        <f>IF(Vendas5!J424="","",Vendas5!J424)</f>
        <v/>
      </c>
      <c r="I3956" s="36" t="str">
        <f>IF(Vendas5!K424="","",Vendas5!K424)</f>
        <v/>
      </c>
      <c r="J3956" s="36" t="str">
        <f>IF(Vendas5!L424="","",Vendas5!L424)</f>
        <v/>
      </c>
      <c r="K3956" s="36" t="str">
        <f>IF(Vendas5!M424="","",Vendas5!M424)</f>
        <v/>
      </c>
      <c r="L3956" s="36" t="str">
        <f>IF(Vendas5!N424="","",Vendas5!N424)</f>
        <v/>
      </c>
      <c r="M3956" s="36" t="str">
        <f>IF(Vendas5!O424="","",Vendas5!O424)</f>
        <v/>
      </c>
      <c r="N3956" s="36" t="str">
        <f>IF(Vendas5!P424="","",Vendas5!P424)</f>
        <v/>
      </c>
      <c r="O3956" s="42">
        <f t="shared" si="779"/>
        <v>0</v>
      </c>
      <c r="P3956" s="105">
        <f t="shared" si="780"/>
        <v>0</v>
      </c>
      <c r="Q3956" s="105">
        <f t="shared" si="781"/>
        <v>0</v>
      </c>
      <c r="R3956" s="105">
        <f t="shared" si="782"/>
        <v>0</v>
      </c>
      <c r="S3956" s="22" t="str">
        <f t="shared" si="767"/>
        <v/>
      </c>
      <c r="T3956" s="92">
        <f t="shared" si="783"/>
        <v>0</v>
      </c>
      <c r="U3956" s="92">
        <f t="shared" si="768"/>
        <v>0</v>
      </c>
      <c r="V3956" s="92">
        <f t="shared" si="769"/>
        <v>0</v>
      </c>
      <c r="W3956" s="92">
        <f t="shared" si="770"/>
        <v>0</v>
      </c>
      <c r="X3956" s="92">
        <f t="shared" si="771"/>
        <v>0</v>
      </c>
      <c r="Y3956" s="92">
        <f t="shared" si="772"/>
        <v>0</v>
      </c>
      <c r="Z3956" s="92">
        <f t="shared" si="773"/>
        <v>0</v>
      </c>
      <c r="AA3956" s="92">
        <f t="shared" si="774"/>
        <v>0</v>
      </c>
      <c r="AB3956" s="92">
        <f t="shared" si="775"/>
        <v>0</v>
      </c>
      <c r="AC3956" s="92">
        <f t="shared" si="776"/>
        <v>0</v>
      </c>
      <c r="AD3956" s="92">
        <f t="shared" si="777"/>
        <v>0</v>
      </c>
      <c r="AE3956" s="92">
        <f t="shared" si="778"/>
        <v>0</v>
      </c>
      <c r="AF3956" s="118">
        <f t="shared" si="784"/>
        <v>0</v>
      </c>
    </row>
    <row r="3957" spans="2:32" ht="21.95" customHeight="1" x14ac:dyDescent="0.25">
      <c r="B3957" s="36" t="str">
        <f>IF(Vendas5!D425="","",Vendas5!D425)</f>
        <v/>
      </c>
      <c r="C3957" s="36" t="str">
        <f>IF(Vendas5!E425="","",Vendas5!E425)</f>
        <v/>
      </c>
      <c r="D3957" s="36" t="str">
        <f>IF(Vendas5!F425="","",Vendas5!F425)</f>
        <v/>
      </c>
      <c r="E3957" s="36" t="str">
        <f>IF(Vendas5!G425="","",Vendas5!G425)</f>
        <v/>
      </c>
      <c r="F3957" s="36" t="str">
        <f>IF(Vendas5!H425="","",Vendas5!H425)</f>
        <v/>
      </c>
      <c r="G3957" s="36" t="str">
        <f>IF(Vendas5!I425="","",Vendas5!I425)</f>
        <v/>
      </c>
      <c r="H3957" s="36" t="str">
        <f>IF(Vendas5!J425="","",Vendas5!J425)</f>
        <v/>
      </c>
      <c r="I3957" s="36" t="str">
        <f>IF(Vendas5!K425="","",Vendas5!K425)</f>
        <v/>
      </c>
      <c r="J3957" s="36" t="str">
        <f>IF(Vendas5!L425="","",Vendas5!L425)</f>
        <v/>
      </c>
      <c r="K3957" s="36" t="str">
        <f>IF(Vendas5!M425="","",Vendas5!M425)</f>
        <v/>
      </c>
      <c r="L3957" s="36" t="str">
        <f>IF(Vendas5!N425="","",Vendas5!N425)</f>
        <v/>
      </c>
      <c r="M3957" s="36" t="str">
        <f>IF(Vendas5!O425="","",Vendas5!O425)</f>
        <v/>
      </c>
      <c r="N3957" s="36" t="str">
        <f>IF(Vendas5!P425="","",Vendas5!P425)</f>
        <v/>
      </c>
      <c r="O3957" s="42">
        <f t="shared" si="779"/>
        <v>0</v>
      </c>
      <c r="P3957" s="105">
        <f t="shared" si="780"/>
        <v>0</v>
      </c>
      <c r="Q3957" s="105">
        <f t="shared" si="781"/>
        <v>0</v>
      </c>
      <c r="R3957" s="105">
        <f t="shared" si="782"/>
        <v>0</v>
      </c>
      <c r="S3957" s="22" t="str">
        <f t="shared" si="767"/>
        <v/>
      </c>
      <c r="T3957" s="92">
        <f t="shared" si="783"/>
        <v>0</v>
      </c>
      <c r="U3957" s="92">
        <f t="shared" si="768"/>
        <v>0</v>
      </c>
      <c r="V3957" s="92">
        <f t="shared" si="769"/>
        <v>0</v>
      </c>
      <c r="W3957" s="92">
        <f t="shared" si="770"/>
        <v>0</v>
      </c>
      <c r="X3957" s="92">
        <f t="shared" si="771"/>
        <v>0</v>
      </c>
      <c r="Y3957" s="92">
        <f t="shared" si="772"/>
        <v>0</v>
      </c>
      <c r="Z3957" s="92">
        <f t="shared" si="773"/>
        <v>0</v>
      </c>
      <c r="AA3957" s="92">
        <f t="shared" si="774"/>
        <v>0</v>
      </c>
      <c r="AB3957" s="92">
        <f t="shared" si="775"/>
        <v>0</v>
      </c>
      <c r="AC3957" s="92">
        <f t="shared" si="776"/>
        <v>0</v>
      </c>
      <c r="AD3957" s="92">
        <f t="shared" si="777"/>
        <v>0</v>
      </c>
      <c r="AE3957" s="92">
        <f t="shared" si="778"/>
        <v>0</v>
      </c>
      <c r="AF3957" s="118">
        <f t="shared" si="784"/>
        <v>0</v>
      </c>
    </row>
    <row r="3958" spans="2:32" ht="21.95" customHeight="1" x14ac:dyDescent="0.25">
      <c r="B3958" s="36" t="str">
        <f>IF(Vendas5!D426="","",Vendas5!D426)</f>
        <v/>
      </c>
      <c r="C3958" s="36" t="str">
        <f>IF(Vendas5!E426="","",Vendas5!E426)</f>
        <v/>
      </c>
      <c r="D3958" s="36" t="str">
        <f>IF(Vendas5!F426="","",Vendas5!F426)</f>
        <v/>
      </c>
      <c r="E3958" s="36" t="str">
        <f>IF(Vendas5!G426="","",Vendas5!G426)</f>
        <v/>
      </c>
      <c r="F3958" s="36" t="str">
        <f>IF(Vendas5!H426="","",Vendas5!H426)</f>
        <v/>
      </c>
      <c r="G3958" s="36" t="str">
        <f>IF(Vendas5!I426="","",Vendas5!I426)</f>
        <v/>
      </c>
      <c r="H3958" s="36" t="str">
        <f>IF(Vendas5!J426="","",Vendas5!J426)</f>
        <v/>
      </c>
      <c r="I3958" s="36" t="str">
        <f>IF(Vendas5!K426="","",Vendas5!K426)</f>
        <v/>
      </c>
      <c r="J3958" s="36" t="str">
        <f>IF(Vendas5!L426="","",Vendas5!L426)</f>
        <v/>
      </c>
      <c r="K3958" s="36" t="str">
        <f>IF(Vendas5!M426="","",Vendas5!M426)</f>
        <v/>
      </c>
      <c r="L3958" s="36" t="str">
        <f>IF(Vendas5!N426="","",Vendas5!N426)</f>
        <v/>
      </c>
      <c r="M3958" s="36" t="str">
        <f>IF(Vendas5!O426="","",Vendas5!O426)</f>
        <v/>
      </c>
      <c r="N3958" s="36" t="str">
        <f>IF(Vendas5!P426="","",Vendas5!P426)</f>
        <v/>
      </c>
      <c r="O3958" s="42">
        <f t="shared" si="779"/>
        <v>0</v>
      </c>
      <c r="P3958" s="105">
        <f t="shared" si="780"/>
        <v>0</v>
      </c>
      <c r="Q3958" s="105">
        <f t="shared" si="781"/>
        <v>0</v>
      </c>
      <c r="R3958" s="105">
        <f t="shared" si="782"/>
        <v>0</v>
      </c>
      <c r="S3958" s="22" t="str">
        <f t="shared" si="767"/>
        <v/>
      </c>
      <c r="T3958" s="92">
        <f t="shared" si="783"/>
        <v>0</v>
      </c>
      <c r="U3958" s="92">
        <f t="shared" si="768"/>
        <v>0</v>
      </c>
      <c r="V3958" s="92">
        <f t="shared" si="769"/>
        <v>0</v>
      </c>
      <c r="W3958" s="92">
        <f t="shared" si="770"/>
        <v>0</v>
      </c>
      <c r="X3958" s="92">
        <f t="shared" si="771"/>
        <v>0</v>
      </c>
      <c r="Y3958" s="92">
        <f t="shared" si="772"/>
        <v>0</v>
      </c>
      <c r="Z3958" s="92">
        <f t="shared" si="773"/>
        <v>0</v>
      </c>
      <c r="AA3958" s="92">
        <f t="shared" si="774"/>
        <v>0</v>
      </c>
      <c r="AB3958" s="92">
        <f t="shared" si="775"/>
        <v>0</v>
      </c>
      <c r="AC3958" s="92">
        <f t="shared" si="776"/>
        <v>0</v>
      </c>
      <c r="AD3958" s="92">
        <f t="shared" si="777"/>
        <v>0</v>
      </c>
      <c r="AE3958" s="92">
        <f t="shared" si="778"/>
        <v>0</v>
      </c>
      <c r="AF3958" s="118">
        <f t="shared" si="784"/>
        <v>0</v>
      </c>
    </row>
    <row r="3959" spans="2:32" ht="21.95" customHeight="1" x14ac:dyDescent="0.25">
      <c r="B3959" s="36" t="str">
        <f>IF(Vendas5!D427="","",Vendas5!D427)</f>
        <v/>
      </c>
      <c r="C3959" s="36" t="str">
        <f>IF(Vendas5!E427="","",Vendas5!E427)</f>
        <v/>
      </c>
      <c r="D3959" s="36" t="str">
        <f>IF(Vendas5!F427="","",Vendas5!F427)</f>
        <v/>
      </c>
      <c r="E3959" s="36" t="str">
        <f>IF(Vendas5!G427="","",Vendas5!G427)</f>
        <v/>
      </c>
      <c r="F3959" s="36" t="str">
        <f>IF(Vendas5!H427="","",Vendas5!H427)</f>
        <v/>
      </c>
      <c r="G3959" s="36" t="str">
        <f>IF(Vendas5!I427="","",Vendas5!I427)</f>
        <v/>
      </c>
      <c r="H3959" s="36" t="str">
        <f>IF(Vendas5!J427="","",Vendas5!J427)</f>
        <v/>
      </c>
      <c r="I3959" s="36" t="str">
        <f>IF(Vendas5!K427="","",Vendas5!K427)</f>
        <v/>
      </c>
      <c r="J3959" s="36" t="str">
        <f>IF(Vendas5!L427="","",Vendas5!L427)</f>
        <v/>
      </c>
      <c r="K3959" s="36" t="str">
        <f>IF(Vendas5!M427="","",Vendas5!M427)</f>
        <v/>
      </c>
      <c r="L3959" s="36" t="str">
        <f>IF(Vendas5!N427="","",Vendas5!N427)</f>
        <v/>
      </c>
      <c r="M3959" s="36" t="str">
        <f>IF(Vendas5!O427="","",Vendas5!O427)</f>
        <v/>
      </c>
      <c r="N3959" s="36" t="str">
        <f>IF(Vendas5!P427="","",Vendas5!P427)</f>
        <v/>
      </c>
      <c r="O3959" s="42">
        <f t="shared" si="779"/>
        <v>0</v>
      </c>
      <c r="P3959" s="105">
        <f t="shared" si="780"/>
        <v>0</v>
      </c>
      <c r="Q3959" s="105">
        <f t="shared" si="781"/>
        <v>0</v>
      </c>
      <c r="R3959" s="105">
        <f t="shared" si="782"/>
        <v>0</v>
      </c>
      <c r="S3959" s="22" t="str">
        <f t="shared" si="767"/>
        <v/>
      </c>
      <c r="T3959" s="92">
        <f t="shared" si="783"/>
        <v>0</v>
      </c>
      <c r="U3959" s="92">
        <f t="shared" si="768"/>
        <v>0</v>
      </c>
      <c r="V3959" s="92">
        <f t="shared" si="769"/>
        <v>0</v>
      </c>
      <c r="W3959" s="92">
        <f t="shared" si="770"/>
        <v>0</v>
      </c>
      <c r="X3959" s="92">
        <f t="shared" si="771"/>
        <v>0</v>
      </c>
      <c r="Y3959" s="92">
        <f t="shared" si="772"/>
        <v>0</v>
      </c>
      <c r="Z3959" s="92">
        <f t="shared" si="773"/>
        <v>0</v>
      </c>
      <c r="AA3959" s="92">
        <f t="shared" si="774"/>
        <v>0</v>
      </c>
      <c r="AB3959" s="92">
        <f t="shared" si="775"/>
        <v>0</v>
      </c>
      <c r="AC3959" s="92">
        <f t="shared" si="776"/>
        <v>0</v>
      </c>
      <c r="AD3959" s="92">
        <f t="shared" si="777"/>
        <v>0</v>
      </c>
      <c r="AE3959" s="92">
        <f t="shared" si="778"/>
        <v>0</v>
      </c>
      <c r="AF3959" s="118">
        <f t="shared" si="784"/>
        <v>0</v>
      </c>
    </row>
    <row r="3960" spans="2:32" ht="21.95" customHeight="1" x14ac:dyDescent="0.25">
      <c r="B3960" s="36" t="str">
        <f>IF(Vendas5!D428="","",Vendas5!D428)</f>
        <v/>
      </c>
      <c r="C3960" s="36" t="str">
        <f>IF(Vendas5!E428="","",Vendas5!E428)</f>
        <v/>
      </c>
      <c r="D3960" s="36" t="str">
        <f>IF(Vendas5!F428="","",Vendas5!F428)</f>
        <v/>
      </c>
      <c r="E3960" s="36" t="str">
        <f>IF(Vendas5!G428="","",Vendas5!G428)</f>
        <v/>
      </c>
      <c r="F3960" s="36" t="str">
        <f>IF(Vendas5!H428="","",Vendas5!H428)</f>
        <v/>
      </c>
      <c r="G3960" s="36" t="str">
        <f>IF(Vendas5!I428="","",Vendas5!I428)</f>
        <v/>
      </c>
      <c r="H3960" s="36" t="str">
        <f>IF(Vendas5!J428="","",Vendas5!J428)</f>
        <v/>
      </c>
      <c r="I3960" s="36" t="str">
        <f>IF(Vendas5!K428="","",Vendas5!K428)</f>
        <v/>
      </c>
      <c r="J3960" s="36" t="str">
        <f>IF(Vendas5!L428="","",Vendas5!L428)</f>
        <v/>
      </c>
      <c r="K3960" s="36" t="str">
        <f>IF(Vendas5!M428="","",Vendas5!M428)</f>
        <v/>
      </c>
      <c r="L3960" s="36" t="str">
        <f>IF(Vendas5!N428="","",Vendas5!N428)</f>
        <v/>
      </c>
      <c r="M3960" s="36" t="str">
        <f>IF(Vendas5!O428="","",Vendas5!O428)</f>
        <v/>
      </c>
      <c r="N3960" s="36" t="str">
        <f>IF(Vendas5!P428="","",Vendas5!P428)</f>
        <v/>
      </c>
      <c r="O3960" s="42">
        <f t="shared" si="779"/>
        <v>0</v>
      </c>
      <c r="P3960" s="105">
        <f t="shared" si="780"/>
        <v>0</v>
      </c>
      <c r="Q3960" s="105">
        <f t="shared" si="781"/>
        <v>0</v>
      </c>
      <c r="R3960" s="105">
        <f t="shared" si="782"/>
        <v>0</v>
      </c>
      <c r="S3960" s="22" t="str">
        <f t="shared" si="767"/>
        <v/>
      </c>
      <c r="T3960" s="92">
        <f t="shared" si="783"/>
        <v>0</v>
      </c>
      <c r="U3960" s="92">
        <f t="shared" si="768"/>
        <v>0</v>
      </c>
      <c r="V3960" s="92">
        <f t="shared" si="769"/>
        <v>0</v>
      </c>
      <c r="W3960" s="92">
        <f t="shared" si="770"/>
        <v>0</v>
      </c>
      <c r="X3960" s="92">
        <f t="shared" si="771"/>
        <v>0</v>
      </c>
      <c r="Y3960" s="92">
        <f t="shared" si="772"/>
        <v>0</v>
      </c>
      <c r="Z3960" s="92">
        <f t="shared" si="773"/>
        <v>0</v>
      </c>
      <c r="AA3960" s="92">
        <f t="shared" si="774"/>
        <v>0</v>
      </c>
      <c r="AB3960" s="92">
        <f t="shared" si="775"/>
        <v>0</v>
      </c>
      <c r="AC3960" s="92">
        <f t="shared" si="776"/>
        <v>0</v>
      </c>
      <c r="AD3960" s="92">
        <f t="shared" si="777"/>
        <v>0</v>
      </c>
      <c r="AE3960" s="92">
        <f t="shared" si="778"/>
        <v>0</v>
      </c>
      <c r="AF3960" s="118">
        <f t="shared" si="784"/>
        <v>0</v>
      </c>
    </row>
    <row r="3961" spans="2:32" ht="21.95" customHeight="1" x14ac:dyDescent="0.25">
      <c r="B3961" s="36" t="str">
        <f>IF(Vendas5!D429="","",Vendas5!D429)</f>
        <v/>
      </c>
      <c r="C3961" s="36" t="str">
        <f>IF(Vendas5!E429="","",Vendas5!E429)</f>
        <v/>
      </c>
      <c r="D3961" s="36" t="str">
        <f>IF(Vendas5!F429="","",Vendas5!F429)</f>
        <v/>
      </c>
      <c r="E3961" s="36" t="str">
        <f>IF(Vendas5!G429="","",Vendas5!G429)</f>
        <v/>
      </c>
      <c r="F3961" s="36" t="str">
        <f>IF(Vendas5!H429="","",Vendas5!H429)</f>
        <v/>
      </c>
      <c r="G3961" s="36" t="str">
        <f>IF(Vendas5!I429="","",Vendas5!I429)</f>
        <v/>
      </c>
      <c r="H3961" s="36" t="str">
        <f>IF(Vendas5!J429="","",Vendas5!J429)</f>
        <v/>
      </c>
      <c r="I3961" s="36" t="str">
        <f>IF(Vendas5!K429="","",Vendas5!K429)</f>
        <v/>
      </c>
      <c r="J3961" s="36" t="str">
        <f>IF(Vendas5!L429="","",Vendas5!L429)</f>
        <v/>
      </c>
      <c r="K3961" s="36" t="str">
        <f>IF(Vendas5!M429="","",Vendas5!M429)</f>
        <v/>
      </c>
      <c r="L3961" s="36" t="str">
        <f>IF(Vendas5!N429="","",Vendas5!N429)</f>
        <v/>
      </c>
      <c r="M3961" s="36" t="str">
        <f>IF(Vendas5!O429="","",Vendas5!O429)</f>
        <v/>
      </c>
      <c r="N3961" s="36" t="str">
        <f>IF(Vendas5!P429="","",Vendas5!P429)</f>
        <v/>
      </c>
      <c r="O3961" s="42">
        <f t="shared" si="779"/>
        <v>0</v>
      </c>
      <c r="P3961" s="105">
        <f t="shared" si="780"/>
        <v>0</v>
      </c>
      <c r="Q3961" s="105">
        <f t="shared" si="781"/>
        <v>0</v>
      </c>
      <c r="R3961" s="105">
        <f t="shared" si="782"/>
        <v>0</v>
      </c>
      <c r="S3961" s="22" t="str">
        <f t="shared" si="767"/>
        <v/>
      </c>
      <c r="T3961" s="92">
        <f t="shared" si="783"/>
        <v>0</v>
      </c>
      <c r="U3961" s="92">
        <f t="shared" si="768"/>
        <v>0</v>
      </c>
      <c r="V3961" s="92">
        <f t="shared" si="769"/>
        <v>0</v>
      </c>
      <c r="W3961" s="92">
        <f t="shared" si="770"/>
        <v>0</v>
      </c>
      <c r="X3961" s="92">
        <f t="shared" si="771"/>
        <v>0</v>
      </c>
      <c r="Y3961" s="92">
        <f t="shared" si="772"/>
        <v>0</v>
      </c>
      <c r="Z3961" s="92">
        <f t="shared" si="773"/>
        <v>0</v>
      </c>
      <c r="AA3961" s="92">
        <f t="shared" si="774"/>
        <v>0</v>
      </c>
      <c r="AB3961" s="92">
        <f t="shared" si="775"/>
        <v>0</v>
      </c>
      <c r="AC3961" s="92">
        <f t="shared" si="776"/>
        <v>0</v>
      </c>
      <c r="AD3961" s="92">
        <f t="shared" si="777"/>
        <v>0</v>
      </c>
      <c r="AE3961" s="92">
        <f t="shared" si="778"/>
        <v>0</v>
      </c>
      <c r="AF3961" s="118">
        <f t="shared" si="784"/>
        <v>0</v>
      </c>
    </row>
    <row r="3962" spans="2:32" ht="21.95" customHeight="1" x14ac:dyDescent="0.25">
      <c r="B3962" s="36" t="str">
        <f>IF(Vendas5!D430="","",Vendas5!D430)</f>
        <v/>
      </c>
      <c r="C3962" s="36" t="str">
        <f>IF(Vendas5!E430="","",Vendas5!E430)</f>
        <v/>
      </c>
      <c r="D3962" s="36" t="str">
        <f>IF(Vendas5!F430="","",Vendas5!F430)</f>
        <v/>
      </c>
      <c r="E3962" s="36" t="str">
        <f>IF(Vendas5!G430="","",Vendas5!G430)</f>
        <v/>
      </c>
      <c r="F3962" s="36" t="str">
        <f>IF(Vendas5!H430="","",Vendas5!H430)</f>
        <v/>
      </c>
      <c r="G3962" s="36" t="str">
        <f>IF(Vendas5!I430="","",Vendas5!I430)</f>
        <v/>
      </c>
      <c r="H3962" s="36" t="str">
        <f>IF(Vendas5!J430="","",Vendas5!J430)</f>
        <v/>
      </c>
      <c r="I3962" s="36" t="str">
        <f>IF(Vendas5!K430="","",Vendas5!K430)</f>
        <v/>
      </c>
      <c r="J3962" s="36" t="str">
        <f>IF(Vendas5!L430="","",Vendas5!L430)</f>
        <v/>
      </c>
      <c r="K3962" s="36" t="str">
        <f>IF(Vendas5!M430="","",Vendas5!M430)</f>
        <v/>
      </c>
      <c r="L3962" s="36" t="str">
        <f>IF(Vendas5!N430="","",Vendas5!N430)</f>
        <v/>
      </c>
      <c r="M3962" s="36" t="str">
        <f>IF(Vendas5!O430="","",Vendas5!O430)</f>
        <v/>
      </c>
      <c r="N3962" s="36" t="str">
        <f>IF(Vendas5!P430="","",Vendas5!P430)</f>
        <v/>
      </c>
      <c r="O3962" s="42">
        <f t="shared" si="779"/>
        <v>0</v>
      </c>
      <c r="P3962" s="105">
        <f t="shared" si="780"/>
        <v>0</v>
      </c>
      <c r="Q3962" s="105">
        <f t="shared" si="781"/>
        <v>0</v>
      </c>
      <c r="R3962" s="105">
        <f t="shared" si="782"/>
        <v>0</v>
      </c>
      <c r="S3962" s="22" t="str">
        <f t="shared" si="767"/>
        <v/>
      </c>
      <c r="T3962" s="92">
        <f t="shared" si="783"/>
        <v>0</v>
      </c>
      <c r="U3962" s="92">
        <f t="shared" si="768"/>
        <v>0</v>
      </c>
      <c r="V3962" s="92">
        <f t="shared" si="769"/>
        <v>0</v>
      </c>
      <c r="W3962" s="92">
        <f t="shared" si="770"/>
        <v>0</v>
      </c>
      <c r="X3962" s="92">
        <f t="shared" si="771"/>
        <v>0</v>
      </c>
      <c r="Y3962" s="92">
        <f t="shared" si="772"/>
        <v>0</v>
      </c>
      <c r="Z3962" s="92">
        <f t="shared" si="773"/>
        <v>0</v>
      </c>
      <c r="AA3962" s="92">
        <f t="shared" si="774"/>
        <v>0</v>
      </c>
      <c r="AB3962" s="92">
        <f t="shared" si="775"/>
        <v>0</v>
      </c>
      <c r="AC3962" s="92">
        <f t="shared" si="776"/>
        <v>0</v>
      </c>
      <c r="AD3962" s="92">
        <f t="shared" si="777"/>
        <v>0</v>
      </c>
      <c r="AE3962" s="92">
        <f t="shared" si="778"/>
        <v>0</v>
      </c>
      <c r="AF3962" s="118">
        <f t="shared" si="784"/>
        <v>0</v>
      </c>
    </row>
    <row r="3963" spans="2:32" ht="21.95" customHeight="1" x14ac:dyDescent="0.25">
      <c r="B3963" s="36" t="str">
        <f>IF(Vendas5!D431="","",Vendas5!D431)</f>
        <v/>
      </c>
      <c r="C3963" s="36" t="str">
        <f>IF(Vendas5!E431="","",Vendas5!E431)</f>
        <v/>
      </c>
      <c r="D3963" s="36" t="str">
        <f>IF(Vendas5!F431="","",Vendas5!F431)</f>
        <v/>
      </c>
      <c r="E3963" s="36" t="str">
        <f>IF(Vendas5!G431="","",Vendas5!G431)</f>
        <v/>
      </c>
      <c r="F3963" s="36" t="str">
        <f>IF(Vendas5!H431="","",Vendas5!H431)</f>
        <v/>
      </c>
      <c r="G3963" s="36" t="str">
        <f>IF(Vendas5!I431="","",Vendas5!I431)</f>
        <v/>
      </c>
      <c r="H3963" s="36" t="str">
        <f>IF(Vendas5!J431="","",Vendas5!J431)</f>
        <v/>
      </c>
      <c r="I3963" s="36" t="str">
        <f>IF(Vendas5!K431="","",Vendas5!K431)</f>
        <v/>
      </c>
      <c r="J3963" s="36" t="str">
        <f>IF(Vendas5!L431="","",Vendas5!L431)</f>
        <v/>
      </c>
      <c r="K3963" s="36" t="str">
        <f>IF(Vendas5!M431="","",Vendas5!M431)</f>
        <v/>
      </c>
      <c r="L3963" s="36" t="str">
        <f>IF(Vendas5!N431="","",Vendas5!N431)</f>
        <v/>
      </c>
      <c r="M3963" s="36" t="str">
        <f>IF(Vendas5!O431="","",Vendas5!O431)</f>
        <v/>
      </c>
      <c r="N3963" s="36" t="str">
        <f>IF(Vendas5!P431="","",Vendas5!P431)</f>
        <v/>
      </c>
      <c r="O3963" s="42">
        <f t="shared" si="779"/>
        <v>0</v>
      </c>
      <c r="P3963" s="105">
        <f t="shared" si="780"/>
        <v>0</v>
      </c>
      <c r="Q3963" s="105">
        <f t="shared" si="781"/>
        <v>0</v>
      </c>
      <c r="R3963" s="105">
        <f t="shared" si="782"/>
        <v>0</v>
      </c>
      <c r="S3963" s="22" t="str">
        <f t="shared" si="767"/>
        <v/>
      </c>
      <c r="T3963" s="92">
        <f t="shared" si="783"/>
        <v>0</v>
      </c>
      <c r="U3963" s="92">
        <f t="shared" si="768"/>
        <v>0</v>
      </c>
      <c r="V3963" s="92">
        <f t="shared" si="769"/>
        <v>0</v>
      </c>
      <c r="W3963" s="92">
        <f t="shared" si="770"/>
        <v>0</v>
      </c>
      <c r="X3963" s="92">
        <f t="shared" si="771"/>
        <v>0</v>
      </c>
      <c r="Y3963" s="92">
        <f t="shared" si="772"/>
        <v>0</v>
      </c>
      <c r="Z3963" s="92">
        <f t="shared" si="773"/>
        <v>0</v>
      </c>
      <c r="AA3963" s="92">
        <f t="shared" si="774"/>
        <v>0</v>
      </c>
      <c r="AB3963" s="92">
        <f t="shared" si="775"/>
        <v>0</v>
      </c>
      <c r="AC3963" s="92">
        <f t="shared" si="776"/>
        <v>0</v>
      </c>
      <c r="AD3963" s="92">
        <f t="shared" si="777"/>
        <v>0</v>
      </c>
      <c r="AE3963" s="92">
        <f t="shared" si="778"/>
        <v>0</v>
      </c>
      <c r="AF3963" s="118">
        <f t="shared" si="784"/>
        <v>0</v>
      </c>
    </row>
    <row r="3964" spans="2:32" ht="21.95" customHeight="1" x14ac:dyDescent="0.25">
      <c r="B3964" s="36" t="str">
        <f>IF(Vendas5!D432="","",Vendas5!D432)</f>
        <v/>
      </c>
      <c r="C3964" s="36" t="str">
        <f>IF(Vendas5!E432="","",Vendas5!E432)</f>
        <v/>
      </c>
      <c r="D3964" s="36" t="str">
        <f>IF(Vendas5!F432="","",Vendas5!F432)</f>
        <v/>
      </c>
      <c r="E3964" s="36" t="str">
        <f>IF(Vendas5!G432="","",Vendas5!G432)</f>
        <v/>
      </c>
      <c r="F3964" s="36" t="str">
        <f>IF(Vendas5!H432="","",Vendas5!H432)</f>
        <v/>
      </c>
      <c r="G3964" s="36" t="str">
        <f>IF(Vendas5!I432="","",Vendas5!I432)</f>
        <v/>
      </c>
      <c r="H3964" s="36" t="str">
        <f>IF(Vendas5!J432="","",Vendas5!J432)</f>
        <v/>
      </c>
      <c r="I3964" s="36" t="str">
        <f>IF(Vendas5!K432="","",Vendas5!K432)</f>
        <v/>
      </c>
      <c r="J3964" s="36" t="str">
        <f>IF(Vendas5!L432="","",Vendas5!L432)</f>
        <v/>
      </c>
      <c r="K3964" s="36" t="str">
        <f>IF(Vendas5!M432="","",Vendas5!M432)</f>
        <v/>
      </c>
      <c r="L3964" s="36" t="str">
        <f>IF(Vendas5!N432="","",Vendas5!N432)</f>
        <v/>
      </c>
      <c r="M3964" s="36" t="str">
        <f>IF(Vendas5!O432="","",Vendas5!O432)</f>
        <v/>
      </c>
      <c r="N3964" s="36" t="str">
        <f>IF(Vendas5!P432="","",Vendas5!P432)</f>
        <v/>
      </c>
      <c r="O3964" s="42">
        <f t="shared" si="779"/>
        <v>0</v>
      </c>
      <c r="P3964" s="105">
        <f t="shared" si="780"/>
        <v>0</v>
      </c>
      <c r="Q3964" s="105">
        <f t="shared" si="781"/>
        <v>0</v>
      </c>
      <c r="R3964" s="105">
        <f t="shared" si="782"/>
        <v>0</v>
      </c>
      <c r="S3964" s="22" t="str">
        <f t="shared" ref="S3964:S4027" si="785">B3964</f>
        <v/>
      </c>
      <c r="T3964" s="92">
        <f t="shared" si="783"/>
        <v>0</v>
      </c>
      <c r="U3964" s="92">
        <f t="shared" si="768"/>
        <v>0</v>
      </c>
      <c r="V3964" s="92">
        <f t="shared" si="769"/>
        <v>0</v>
      </c>
      <c r="W3964" s="92">
        <f t="shared" si="770"/>
        <v>0</v>
      </c>
      <c r="X3964" s="92">
        <f t="shared" si="771"/>
        <v>0</v>
      </c>
      <c r="Y3964" s="92">
        <f t="shared" si="772"/>
        <v>0</v>
      </c>
      <c r="Z3964" s="92">
        <f t="shared" si="773"/>
        <v>0</v>
      </c>
      <c r="AA3964" s="92">
        <f t="shared" si="774"/>
        <v>0</v>
      </c>
      <c r="AB3964" s="92">
        <f t="shared" si="775"/>
        <v>0</v>
      </c>
      <c r="AC3964" s="92">
        <f t="shared" si="776"/>
        <v>0</v>
      </c>
      <c r="AD3964" s="92">
        <f t="shared" si="777"/>
        <v>0</v>
      </c>
      <c r="AE3964" s="92">
        <f t="shared" si="778"/>
        <v>0</v>
      </c>
      <c r="AF3964" s="118">
        <f t="shared" si="784"/>
        <v>0</v>
      </c>
    </row>
    <row r="3965" spans="2:32" ht="21.95" customHeight="1" x14ac:dyDescent="0.25">
      <c r="B3965" s="36" t="str">
        <f>IF(Vendas5!D433="","",Vendas5!D433)</f>
        <v/>
      </c>
      <c r="C3965" s="36" t="str">
        <f>IF(Vendas5!E433="","",Vendas5!E433)</f>
        <v/>
      </c>
      <c r="D3965" s="36" t="str">
        <f>IF(Vendas5!F433="","",Vendas5!F433)</f>
        <v/>
      </c>
      <c r="E3965" s="36" t="str">
        <f>IF(Vendas5!G433="","",Vendas5!G433)</f>
        <v/>
      </c>
      <c r="F3965" s="36" t="str">
        <f>IF(Vendas5!H433="","",Vendas5!H433)</f>
        <v/>
      </c>
      <c r="G3965" s="36" t="str">
        <f>IF(Vendas5!I433="","",Vendas5!I433)</f>
        <v/>
      </c>
      <c r="H3965" s="36" t="str">
        <f>IF(Vendas5!J433="","",Vendas5!J433)</f>
        <v/>
      </c>
      <c r="I3965" s="36" t="str">
        <f>IF(Vendas5!K433="","",Vendas5!K433)</f>
        <v/>
      </c>
      <c r="J3965" s="36" t="str">
        <f>IF(Vendas5!L433="","",Vendas5!L433)</f>
        <v/>
      </c>
      <c r="K3965" s="36" t="str">
        <f>IF(Vendas5!M433="","",Vendas5!M433)</f>
        <v/>
      </c>
      <c r="L3965" s="36" t="str">
        <f>IF(Vendas5!N433="","",Vendas5!N433)</f>
        <v/>
      </c>
      <c r="M3965" s="36" t="str">
        <f>IF(Vendas5!O433="","",Vendas5!O433)</f>
        <v/>
      </c>
      <c r="N3965" s="36" t="str">
        <f>IF(Vendas5!P433="","",Vendas5!P433)</f>
        <v/>
      </c>
      <c r="O3965" s="42">
        <f t="shared" si="779"/>
        <v>0</v>
      </c>
      <c r="P3965" s="105">
        <f t="shared" si="780"/>
        <v>0</v>
      </c>
      <c r="Q3965" s="105">
        <f t="shared" si="781"/>
        <v>0</v>
      </c>
      <c r="R3965" s="105">
        <f t="shared" si="782"/>
        <v>0</v>
      </c>
      <c r="S3965" s="22" t="str">
        <f t="shared" si="785"/>
        <v/>
      </c>
      <c r="T3965" s="92">
        <f t="shared" si="783"/>
        <v>0</v>
      </c>
      <c r="U3965" s="92">
        <f t="shared" si="768"/>
        <v>0</v>
      </c>
      <c r="V3965" s="92">
        <f t="shared" si="769"/>
        <v>0</v>
      </c>
      <c r="W3965" s="92">
        <f t="shared" si="770"/>
        <v>0</v>
      </c>
      <c r="X3965" s="92">
        <f t="shared" si="771"/>
        <v>0</v>
      </c>
      <c r="Y3965" s="92">
        <f t="shared" si="772"/>
        <v>0</v>
      </c>
      <c r="Z3965" s="92">
        <f t="shared" si="773"/>
        <v>0</v>
      </c>
      <c r="AA3965" s="92">
        <f t="shared" si="774"/>
        <v>0</v>
      </c>
      <c r="AB3965" s="92">
        <f t="shared" si="775"/>
        <v>0</v>
      </c>
      <c r="AC3965" s="92">
        <f t="shared" si="776"/>
        <v>0</v>
      </c>
      <c r="AD3965" s="92">
        <f t="shared" si="777"/>
        <v>0</v>
      </c>
      <c r="AE3965" s="92">
        <f t="shared" si="778"/>
        <v>0</v>
      </c>
      <c r="AF3965" s="118">
        <f t="shared" si="784"/>
        <v>0</v>
      </c>
    </row>
    <row r="3966" spans="2:32" ht="21.95" customHeight="1" x14ac:dyDescent="0.25">
      <c r="B3966" s="36" t="str">
        <f>IF(Vendas5!D434="","",Vendas5!D434)</f>
        <v/>
      </c>
      <c r="C3966" s="36" t="str">
        <f>IF(Vendas5!E434="","",Vendas5!E434)</f>
        <v/>
      </c>
      <c r="D3966" s="36" t="str">
        <f>IF(Vendas5!F434="","",Vendas5!F434)</f>
        <v/>
      </c>
      <c r="E3966" s="36" t="str">
        <f>IF(Vendas5!G434="","",Vendas5!G434)</f>
        <v/>
      </c>
      <c r="F3966" s="36" t="str">
        <f>IF(Vendas5!H434="","",Vendas5!H434)</f>
        <v/>
      </c>
      <c r="G3966" s="36" t="str">
        <f>IF(Vendas5!I434="","",Vendas5!I434)</f>
        <v/>
      </c>
      <c r="H3966" s="36" t="str">
        <f>IF(Vendas5!J434="","",Vendas5!J434)</f>
        <v/>
      </c>
      <c r="I3966" s="36" t="str">
        <f>IF(Vendas5!K434="","",Vendas5!K434)</f>
        <v/>
      </c>
      <c r="J3966" s="36" t="str">
        <f>IF(Vendas5!L434="","",Vendas5!L434)</f>
        <v/>
      </c>
      <c r="K3966" s="36" t="str">
        <f>IF(Vendas5!M434="","",Vendas5!M434)</f>
        <v/>
      </c>
      <c r="L3966" s="36" t="str">
        <f>IF(Vendas5!N434="","",Vendas5!N434)</f>
        <v/>
      </c>
      <c r="M3966" s="36" t="str">
        <f>IF(Vendas5!O434="","",Vendas5!O434)</f>
        <v/>
      </c>
      <c r="N3966" s="36" t="str">
        <f>IF(Vendas5!P434="","",Vendas5!P434)</f>
        <v/>
      </c>
      <c r="O3966" s="42">
        <f t="shared" si="779"/>
        <v>0</v>
      </c>
      <c r="P3966" s="105">
        <f t="shared" si="780"/>
        <v>0</v>
      </c>
      <c r="Q3966" s="105">
        <f t="shared" si="781"/>
        <v>0</v>
      </c>
      <c r="R3966" s="105">
        <f t="shared" si="782"/>
        <v>0</v>
      </c>
      <c r="S3966" s="22" t="str">
        <f t="shared" si="785"/>
        <v/>
      </c>
      <c r="T3966" s="92">
        <f t="shared" si="783"/>
        <v>0</v>
      </c>
      <c r="U3966" s="92">
        <f t="shared" si="768"/>
        <v>0</v>
      </c>
      <c r="V3966" s="92">
        <f t="shared" si="769"/>
        <v>0</v>
      </c>
      <c r="W3966" s="92">
        <f t="shared" si="770"/>
        <v>0</v>
      </c>
      <c r="X3966" s="92">
        <f t="shared" si="771"/>
        <v>0</v>
      </c>
      <c r="Y3966" s="92">
        <f t="shared" si="772"/>
        <v>0</v>
      </c>
      <c r="Z3966" s="92">
        <f t="shared" si="773"/>
        <v>0</v>
      </c>
      <c r="AA3966" s="92">
        <f t="shared" si="774"/>
        <v>0</v>
      </c>
      <c r="AB3966" s="92">
        <f t="shared" si="775"/>
        <v>0</v>
      </c>
      <c r="AC3966" s="92">
        <f t="shared" si="776"/>
        <v>0</v>
      </c>
      <c r="AD3966" s="92">
        <f t="shared" si="777"/>
        <v>0</v>
      </c>
      <c r="AE3966" s="92">
        <f t="shared" si="778"/>
        <v>0</v>
      </c>
      <c r="AF3966" s="118">
        <f t="shared" si="784"/>
        <v>0</v>
      </c>
    </row>
    <row r="3967" spans="2:32" ht="21.95" customHeight="1" x14ac:dyDescent="0.25">
      <c r="B3967" s="36" t="str">
        <f>IF(Vendas5!D435="","",Vendas5!D435)</f>
        <v/>
      </c>
      <c r="C3967" s="36" t="str">
        <f>IF(Vendas5!E435="","",Vendas5!E435)</f>
        <v/>
      </c>
      <c r="D3967" s="36" t="str">
        <f>IF(Vendas5!F435="","",Vendas5!F435)</f>
        <v/>
      </c>
      <c r="E3967" s="36" t="str">
        <f>IF(Vendas5!G435="","",Vendas5!G435)</f>
        <v/>
      </c>
      <c r="F3967" s="36" t="str">
        <f>IF(Vendas5!H435="","",Vendas5!H435)</f>
        <v/>
      </c>
      <c r="G3967" s="36" t="str">
        <f>IF(Vendas5!I435="","",Vendas5!I435)</f>
        <v/>
      </c>
      <c r="H3967" s="36" t="str">
        <f>IF(Vendas5!J435="","",Vendas5!J435)</f>
        <v/>
      </c>
      <c r="I3967" s="36" t="str">
        <f>IF(Vendas5!K435="","",Vendas5!K435)</f>
        <v/>
      </c>
      <c r="J3967" s="36" t="str">
        <f>IF(Vendas5!L435="","",Vendas5!L435)</f>
        <v/>
      </c>
      <c r="K3967" s="36" t="str">
        <f>IF(Vendas5!M435="","",Vendas5!M435)</f>
        <v/>
      </c>
      <c r="L3967" s="36" t="str">
        <f>IF(Vendas5!N435="","",Vendas5!N435)</f>
        <v/>
      </c>
      <c r="M3967" s="36" t="str">
        <f>IF(Vendas5!O435="","",Vendas5!O435)</f>
        <v/>
      </c>
      <c r="N3967" s="36" t="str">
        <f>IF(Vendas5!P435="","",Vendas5!P435)</f>
        <v/>
      </c>
      <c r="O3967" s="42">
        <f t="shared" si="779"/>
        <v>0</v>
      </c>
      <c r="P3967" s="105">
        <f t="shared" si="780"/>
        <v>0</v>
      </c>
      <c r="Q3967" s="105">
        <f t="shared" si="781"/>
        <v>0</v>
      </c>
      <c r="R3967" s="105">
        <f t="shared" si="782"/>
        <v>0</v>
      </c>
      <c r="S3967" s="22" t="str">
        <f t="shared" si="785"/>
        <v/>
      </c>
      <c r="T3967" s="92">
        <f t="shared" si="783"/>
        <v>0</v>
      </c>
      <c r="U3967" s="92">
        <f t="shared" si="768"/>
        <v>0</v>
      </c>
      <c r="V3967" s="92">
        <f t="shared" si="769"/>
        <v>0</v>
      </c>
      <c r="W3967" s="92">
        <f t="shared" si="770"/>
        <v>0</v>
      </c>
      <c r="X3967" s="92">
        <f t="shared" si="771"/>
        <v>0</v>
      </c>
      <c r="Y3967" s="92">
        <f t="shared" si="772"/>
        <v>0</v>
      </c>
      <c r="Z3967" s="92">
        <f t="shared" si="773"/>
        <v>0</v>
      </c>
      <c r="AA3967" s="92">
        <f t="shared" si="774"/>
        <v>0</v>
      </c>
      <c r="AB3967" s="92">
        <f t="shared" si="775"/>
        <v>0</v>
      </c>
      <c r="AC3967" s="92">
        <f t="shared" si="776"/>
        <v>0</v>
      </c>
      <c r="AD3967" s="92">
        <f t="shared" si="777"/>
        <v>0</v>
      </c>
      <c r="AE3967" s="92">
        <f t="shared" si="778"/>
        <v>0</v>
      </c>
      <c r="AF3967" s="118">
        <f t="shared" si="784"/>
        <v>0</v>
      </c>
    </row>
    <row r="3968" spans="2:32" ht="21.95" customHeight="1" x14ac:dyDescent="0.25">
      <c r="B3968" s="36" t="str">
        <f>IF(Vendas5!D436="","",Vendas5!D436)</f>
        <v/>
      </c>
      <c r="C3968" s="36" t="str">
        <f>IF(Vendas5!E436="","",Vendas5!E436)</f>
        <v/>
      </c>
      <c r="D3968" s="36" t="str">
        <f>IF(Vendas5!F436="","",Vendas5!F436)</f>
        <v/>
      </c>
      <c r="E3968" s="36" t="str">
        <f>IF(Vendas5!G436="","",Vendas5!G436)</f>
        <v/>
      </c>
      <c r="F3968" s="36" t="str">
        <f>IF(Vendas5!H436="","",Vendas5!H436)</f>
        <v/>
      </c>
      <c r="G3968" s="36" t="str">
        <f>IF(Vendas5!I436="","",Vendas5!I436)</f>
        <v/>
      </c>
      <c r="H3968" s="36" t="str">
        <f>IF(Vendas5!J436="","",Vendas5!J436)</f>
        <v/>
      </c>
      <c r="I3968" s="36" t="str">
        <f>IF(Vendas5!K436="","",Vendas5!K436)</f>
        <v/>
      </c>
      <c r="J3968" s="36" t="str">
        <f>IF(Vendas5!L436="","",Vendas5!L436)</f>
        <v/>
      </c>
      <c r="K3968" s="36" t="str">
        <f>IF(Vendas5!M436="","",Vendas5!M436)</f>
        <v/>
      </c>
      <c r="L3968" s="36" t="str">
        <f>IF(Vendas5!N436="","",Vendas5!N436)</f>
        <v/>
      </c>
      <c r="M3968" s="36" t="str">
        <f>IF(Vendas5!O436="","",Vendas5!O436)</f>
        <v/>
      </c>
      <c r="N3968" s="36" t="str">
        <f>IF(Vendas5!P436="","",Vendas5!P436)</f>
        <v/>
      </c>
      <c r="O3968" s="42">
        <f t="shared" si="779"/>
        <v>0</v>
      </c>
      <c r="P3968" s="105">
        <f t="shared" si="780"/>
        <v>0</v>
      </c>
      <c r="Q3968" s="105">
        <f t="shared" si="781"/>
        <v>0</v>
      </c>
      <c r="R3968" s="105">
        <f t="shared" si="782"/>
        <v>0</v>
      </c>
      <c r="S3968" s="22" t="str">
        <f t="shared" si="785"/>
        <v/>
      </c>
      <c r="T3968" s="92">
        <f t="shared" si="783"/>
        <v>0</v>
      </c>
      <c r="U3968" s="92">
        <f t="shared" si="768"/>
        <v>0</v>
      </c>
      <c r="V3968" s="92">
        <f t="shared" si="769"/>
        <v>0</v>
      </c>
      <c r="W3968" s="92">
        <f t="shared" si="770"/>
        <v>0</v>
      </c>
      <c r="X3968" s="92">
        <f t="shared" si="771"/>
        <v>0</v>
      </c>
      <c r="Y3968" s="92">
        <f t="shared" si="772"/>
        <v>0</v>
      </c>
      <c r="Z3968" s="92">
        <f t="shared" si="773"/>
        <v>0</v>
      </c>
      <c r="AA3968" s="92">
        <f t="shared" si="774"/>
        <v>0</v>
      </c>
      <c r="AB3968" s="92">
        <f t="shared" si="775"/>
        <v>0</v>
      </c>
      <c r="AC3968" s="92">
        <f t="shared" si="776"/>
        <v>0</v>
      </c>
      <c r="AD3968" s="92">
        <f t="shared" si="777"/>
        <v>0</v>
      </c>
      <c r="AE3968" s="92">
        <f t="shared" si="778"/>
        <v>0</v>
      </c>
      <c r="AF3968" s="118">
        <f t="shared" si="784"/>
        <v>0</v>
      </c>
    </row>
    <row r="3969" spans="2:32" ht="21.95" customHeight="1" x14ac:dyDescent="0.25">
      <c r="B3969" s="36" t="str">
        <f>IF(Vendas5!D437="","",Vendas5!D437)</f>
        <v/>
      </c>
      <c r="C3969" s="36" t="str">
        <f>IF(Vendas5!E437="","",Vendas5!E437)</f>
        <v/>
      </c>
      <c r="D3969" s="36" t="str">
        <f>IF(Vendas5!F437="","",Vendas5!F437)</f>
        <v/>
      </c>
      <c r="E3969" s="36" t="str">
        <f>IF(Vendas5!G437="","",Vendas5!G437)</f>
        <v/>
      </c>
      <c r="F3969" s="36" t="str">
        <f>IF(Vendas5!H437="","",Vendas5!H437)</f>
        <v/>
      </c>
      <c r="G3969" s="36" t="str">
        <f>IF(Vendas5!I437="","",Vendas5!I437)</f>
        <v/>
      </c>
      <c r="H3969" s="36" t="str">
        <f>IF(Vendas5!J437="","",Vendas5!J437)</f>
        <v/>
      </c>
      <c r="I3969" s="36" t="str">
        <f>IF(Vendas5!K437="","",Vendas5!K437)</f>
        <v/>
      </c>
      <c r="J3969" s="36" t="str">
        <f>IF(Vendas5!L437="","",Vendas5!L437)</f>
        <v/>
      </c>
      <c r="K3969" s="36" t="str">
        <f>IF(Vendas5!M437="","",Vendas5!M437)</f>
        <v/>
      </c>
      <c r="L3969" s="36" t="str">
        <f>IF(Vendas5!N437="","",Vendas5!N437)</f>
        <v/>
      </c>
      <c r="M3969" s="36" t="str">
        <f>IF(Vendas5!O437="","",Vendas5!O437)</f>
        <v/>
      </c>
      <c r="N3969" s="36" t="str">
        <f>IF(Vendas5!P437="","",Vendas5!P437)</f>
        <v/>
      </c>
      <c r="O3969" s="42">
        <f t="shared" si="779"/>
        <v>0</v>
      </c>
      <c r="P3969" s="105">
        <f t="shared" si="780"/>
        <v>0</v>
      </c>
      <c r="Q3969" s="105">
        <f t="shared" si="781"/>
        <v>0</v>
      </c>
      <c r="R3969" s="105">
        <f t="shared" si="782"/>
        <v>0</v>
      </c>
      <c r="S3969" s="22" t="str">
        <f t="shared" si="785"/>
        <v/>
      </c>
      <c r="T3969" s="92">
        <f t="shared" si="783"/>
        <v>0</v>
      </c>
      <c r="U3969" s="92">
        <f t="shared" si="768"/>
        <v>0</v>
      </c>
      <c r="V3969" s="92">
        <f t="shared" si="769"/>
        <v>0</v>
      </c>
      <c r="W3969" s="92">
        <f t="shared" si="770"/>
        <v>0</v>
      </c>
      <c r="X3969" s="92">
        <f t="shared" si="771"/>
        <v>0</v>
      </c>
      <c r="Y3969" s="92">
        <f t="shared" si="772"/>
        <v>0</v>
      </c>
      <c r="Z3969" s="92">
        <f t="shared" si="773"/>
        <v>0</v>
      </c>
      <c r="AA3969" s="92">
        <f t="shared" si="774"/>
        <v>0</v>
      </c>
      <c r="AB3969" s="92">
        <f t="shared" si="775"/>
        <v>0</v>
      </c>
      <c r="AC3969" s="92">
        <f t="shared" si="776"/>
        <v>0</v>
      </c>
      <c r="AD3969" s="92">
        <f t="shared" si="777"/>
        <v>0</v>
      </c>
      <c r="AE3969" s="92">
        <f t="shared" si="778"/>
        <v>0</v>
      </c>
      <c r="AF3969" s="118">
        <f t="shared" si="784"/>
        <v>0</v>
      </c>
    </row>
    <row r="3970" spans="2:32" ht="21.95" customHeight="1" x14ac:dyDescent="0.25">
      <c r="B3970" s="36" t="str">
        <f>IF(Vendas5!D438="","",Vendas5!D438)</f>
        <v/>
      </c>
      <c r="C3970" s="36" t="str">
        <f>IF(Vendas5!E438="","",Vendas5!E438)</f>
        <v/>
      </c>
      <c r="D3970" s="36" t="str">
        <f>IF(Vendas5!F438="","",Vendas5!F438)</f>
        <v/>
      </c>
      <c r="E3970" s="36" t="str">
        <f>IF(Vendas5!G438="","",Vendas5!G438)</f>
        <v/>
      </c>
      <c r="F3970" s="36" t="str">
        <f>IF(Vendas5!H438="","",Vendas5!H438)</f>
        <v/>
      </c>
      <c r="G3970" s="36" t="str">
        <f>IF(Vendas5!I438="","",Vendas5!I438)</f>
        <v/>
      </c>
      <c r="H3970" s="36" t="str">
        <f>IF(Vendas5!J438="","",Vendas5!J438)</f>
        <v/>
      </c>
      <c r="I3970" s="36" t="str">
        <f>IF(Vendas5!K438="","",Vendas5!K438)</f>
        <v/>
      </c>
      <c r="J3970" s="36" t="str">
        <f>IF(Vendas5!L438="","",Vendas5!L438)</f>
        <v/>
      </c>
      <c r="K3970" s="36" t="str">
        <f>IF(Vendas5!M438="","",Vendas5!M438)</f>
        <v/>
      </c>
      <c r="L3970" s="36" t="str">
        <f>IF(Vendas5!N438="","",Vendas5!N438)</f>
        <v/>
      </c>
      <c r="M3970" s="36" t="str">
        <f>IF(Vendas5!O438="","",Vendas5!O438)</f>
        <v/>
      </c>
      <c r="N3970" s="36" t="str">
        <f>IF(Vendas5!P438="","",Vendas5!P438)</f>
        <v/>
      </c>
      <c r="O3970" s="42">
        <f t="shared" si="779"/>
        <v>0</v>
      </c>
      <c r="P3970" s="105">
        <f t="shared" si="780"/>
        <v>0</v>
      </c>
      <c r="Q3970" s="105">
        <f t="shared" si="781"/>
        <v>0</v>
      </c>
      <c r="R3970" s="105">
        <f t="shared" si="782"/>
        <v>0</v>
      </c>
      <c r="S3970" s="22" t="str">
        <f t="shared" si="785"/>
        <v/>
      </c>
      <c r="T3970" s="92">
        <f t="shared" si="783"/>
        <v>0</v>
      </c>
      <c r="U3970" s="92">
        <f t="shared" si="768"/>
        <v>0</v>
      </c>
      <c r="V3970" s="92">
        <f t="shared" si="769"/>
        <v>0</v>
      </c>
      <c r="W3970" s="92">
        <f t="shared" si="770"/>
        <v>0</v>
      </c>
      <c r="X3970" s="92">
        <f t="shared" si="771"/>
        <v>0</v>
      </c>
      <c r="Y3970" s="92">
        <f t="shared" si="772"/>
        <v>0</v>
      </c>
      <c r="Z3970" s="92">
        <f t="shared" si="773"/>
        <v>0</v>
      </c>
      <c r="AA3970" s="92">
        <f t="shared" si="774"/>
        <v>0</v>
      </c>
      <c r="AB3970" s="92">
        <f t="shared" si="775"/>
        <v>0</v>
      </c>
      <c r="AC3970" s="92">
        <f t="shared" si="776"/>
        <v>0</v>
      </c>
      <c r="AD3970" s="92">
        <f t="shared" si="777"/>
        <v>0</v>
      </c>
      <c r="AE3970" s="92">
        <f t="shared" si="778"/>
        <v>0</v>
      </c>
      <c r="AF3970" s="118">
        <f t="shared" si="784"/>
        <v>0</v>
      </c>
    </row>
    <row r="3971" spans="2:32" ht="21.95" customHeight="1" x14ac:dyDescent="0.25">
      <c r="B3971" s="36" t="str">
        <f>IF(Vendas5!D439="","",Vendas5!D439)</f>
        <v/>
      </c>
      <c r="C3971" s="36" t="str">
        <f>IF(Vendas5!E439="","",Vendas5!E439)</f>
        <v/>
      </c>
      <c r="D3971" s="36" t="str">
        <f>IF(Vendas5!F439="","",Vendas5!F439)</f>
        <v/>
      </c>
      <c r="E3971" s="36" t="str">
        <f>IF(Vendas5!G439="","",Vendas5!G439)</f>
        <v/>
      </c>
      <c r="F3971" s="36" t="str">
        <f>IF(Vendas5!H439="","",Vendas5!H439)</f>
        <v/>
      </c>
      <c r="G3971" s="36" t="str">
        <f>IF(Vendas5!I439="","",Vendas5!I439)</f>
        <v/>
      </c>
      <c r="H3971" s="36" t="str">
        <f>IF(Vendas5!J439="","",Vendas5!J439)</f>
        <v/>
      </c>
      <c r="I3971" s="36" t="str">
        <f>IF(Vendas5!K439="","",Vendas5!K439)</f>
        <v/>
      </c>
      <c r="J3971" s="36" t="str">
        <f>IF(Vendas5!L439="","",Vendas5!L439)</f>
        <v/>
      </c>
      <c r="K3971" s="36" t="str">
        <f>IF(Vendas5!M439="","",Vendas5!M439)</f>
        <v/>
      </c>
      <c r="L3971" s="36" t="str">
        <f>IF(Vendas5!N439="","",Vendas5!N439)</f>
        <v/>
      </c>
      <c r="M3971" s="36" t="str">
        <f>IF(Vendas5!O439="","",Vendas5!O439)</f>
        <v/>
      </c>
      <c r="N3971" s="36" t="str">
        <f>IF(Vendas5!P439="","",Vendas5!P439)</f>
        <v/>
      </c>
      <c r="O3971" s="42">
        <f t="shared" si="779"/>
        <v>0</v>
      </c>
      <c r="P3971" s="105">
        <f t="shared" si="780"/>
        <v>0</v>
      </c>
      <c r="Q3971" s="105">
        <f t="shared" si="781"/>
        <v>0</v>
      </c>
      <c r="R3971" s="105">
        <f t="shared" si="782"/>
        <v>0</v>
      </c>
      <c r="S3971" s="22" t="str">
        <f t="shared" si="785"/>
        <v/>
      </c>
      <c r="T3971" s="92">
        <f t="shared" si="783"/>
        <v>0</v>
      </c>
      <c r="U3971" s="92">
        <f t="shared" si="768"/>
        <v>0</v>
      </c>
      <c r="V3971" s="92">
        <f t="shared" si="769"/>
        <v>0</v>
      </c>
      <c r="W3971" s="92">
        <f t="shared" si="770"/>
        <v>0</v>
      </c>
      <c r="X3971" s="92">
        <f t="shared" si="771"/>
        <v>0</v>
      </c>
      <c r="Y3971" s="92">
        <f t="shared" si="772"/>
        <v>0</v>
      </c>
      <c r="Z3971" s="92">
        <f t="shared" si="773"/>
        <v>0</v>
      </c>
      <c r="AA3971" s="92">
        <f t="shared" si="774"/>
        <v>0</v>
      </c>
      <c r="AB3971" s="92">
        <f t="shared" si="775"/>
        <v>0</v>
      </c>
      <c r="AC3971" s="92">
        <f t="shared" si="776"/>
        <v>0</v>
      </c>
      <c r="AD3971" s="92">
        <f t="shared" si="777"/>
        <v>0</v>
      </c>
      <c r="AE3971" s="92">
        <f t="shared" si="778"/>
        <v>0</v>
      </c>
      <c r="AF3971" s="118">
        <f t="shared" si="784"/>
        <v>0</v>
      </c>
    </row>
    <row r="3972" spans="2:32" ht="21.95" customHeight="1" x14ac:dyDescent="0.25">
      <c r="B3972" s="36" t="str">
        <f>IF(Vendas5!D440="","",Vendas5!D440)</f>
        <v/>
      </c>
      <c r="C3972" s="36" t="str">
        <f>IF(Vendas5!E440="","",Vendas5!E440)</f>
        <v/>
      </c>
      <c r="D3972" s="36" t="str">
        <f>IF(Vendas5!F440="","",Vendas5!F440)</f>
        <v/>
      </c>
      <c r="E3972" s="36" t="str">
        <f>IF(Vendas5!G440="","",Vendas5!G440)</f>
        <v/>
      </c>
      <c r="F3972" s="36" t="str">
        <f>IF(Vendas5!H440="","",Vendas5!H440)</f>
        <v/>
      </c>
      <c r="G3972" s="36" t="str">
        <f>IF(Vendas5!I440="","",Vendas5!I440)</f>
        <v/>
      </c>
      <c r="H3972" s="36" t="str">
        <f>IF(Vendas5!J440="","",Vendas5!J440)</f>
        <v/>
      </c>
      <c r="I3972" s="36" t="str">
        <f>IF(Vendas5!K440="","",Vendas5!K440)</f>
        <v/>
      </c>
      <c r="J3972" s="36" t="str">
        <f>IF(Vendas5!L440="","",Vendas5!L440)</f>
        <v/>
      </c>
      <c r="K3972" s="36" t="str">
        <f>IF(Vendas5!M440="","",Vendas5!M440)</f>
        <v/>
      </c>
      <c r="L3972" s="36" t="str">
        <f>IF(Vendas5!N440="","",Vendas5!N440)</f>
        <v/>
      </c>
      <c r="M3972" s="36" t="str">
        <f>IF(Vendas5!O440="","",Vendas5!O440)</f>
        <v/>
      </c>
      <c r="N3972" s="36" t="str">
        <f>IF(Vendas5!P440="","",Vendas5!P440)</f>
        <v/>
      </c>
      <c r="O3972" s="42">
        <f t="shared" si="779"/>
        <v>0</v>
      </c>
      <c r="P3972" s="105">
        <f t="shared" si="780"/>
        <v>0</v>
      </c>
      <c r="Q3972" s="105">
        <f t="shared" si="781"/>
        <v>0</v>
      </c>
      <c r="R3972" s="105">
        <f t="shared" si="782"/>
        <v>0</v>
      </c>
      <c r="S3972" s="22" t="str">
        <f t="shared" si="785"/>
        <v/>
      </c>
      <c r="T3972" s="92">
        <f t="shared" si="783"/>
        <v>0</v>
      </c>
      <c r="U3972" s="92">
        <f t="shared" si="768"/>
        <v>0</v>
      </c>
      <c r="V3972" s="92">
        <f t="shared" si="769"/>
        <v>0</v>
      </c>
      <c r="W3972" s="92">
        <f t="shared" si="770"/>
        <v>0</v>
      </c>
      <c r="X3972" s="92">
        <f t="shared" si="771"/>
        <v>0</v>
      </c>
      <c r="Y3972" s="92">
        <f t="shared" si="772"/>
        <v>0</v>
      </c>
      <c r="Z3972" s="92">
        <f t="shared" si="773"/>
        <v>0</v>
      </c>
      <c r="AA3972" s="92">
        <f t="shared" si="774"/>
        <v>0</v>
      </c>
      <c r="AB3972" s="92">
        <f t="shared" si="775"/>
        <v>0</v>
      </c>
      <c r="AC3972" s="92">
        <f t="shared" si="776"/>
        <v>0</v>
      </c>
      <c r="AD3972" s="92">
        <f t="shared" si="777"/>
        <v>0</v>
      </c>
      <c r="AE3972" s="92">
        <f t="shared" si="778"/>
        <v>0</v>
      </c>
      <c r="AF3972" s="118">
        <f t="shared" si="784"/>
        <v>0</v>
      </c>
    </row>
    <row r="3973" spans="2:32" ht="21.95" customHeight="1" x14ac:dyDescent="0.25">
      <c r="B3973" s="36" t="str">
        <f>IF(Vendas5!D441="","",Vendas5!D441)</f>
        <v/>
      </c>
      <c r="C3973" s="36" t="str">
        <f>IF(Vendas5!E441="","",Vendas5!E441)</f>
        <v/>
      </c>
      <c r="D3973" s="36" t="str">
        <f>IF(Vendas5!F441="","",Vendas5!F441)</f>
        <v/>
      </c>
      <c r="E3973" s="36" t="str">
        <f>IF(Vendas5!G441="","",Vendas5!G441)</f>
        <v/>
      </c>
      <c r="F3973" s="36" t="str">
        <f>IF(Vendas5!H441="","",Vendas5!H441)</f>
        <v/>
      </c>
      <c r="G3973" s="36" t="str">
        <f>IF(Vendas5!I441="","",Vendas5!I441)</f>
        <v/>
      </c>
      <c r="H3973" s="36" t="str">
        <f>IF(Vendas5!J441="","",Vendas5!J441)</f>
        <v/>
      </c>
      <c r="I3973" s="36" t="str">
        <f>IF(Vendas5!K441="","",Vendas5!K441)</f>
        <v/>
      </c>
      <c r="J3973" s="36" t="str">
        <f>IF(Vendas5!L441="","",Vendas5!L441)</f>
        <v/>
      </c>
      <c r="K3973" s="36" t="str">
        <f>IF(Vendas5!M441="","",Vendas5!M441)</f>
        <v/>
      </c>
      <c r="L3973" s="36" t="str">
        <f>IF(Vendas5!N441="","",Vendas5!N441)</f>
        <v/>
      </c>
      <c r="M3973" s="36" t="str">
        <f>IF(Vendas5!O441="","",Vendas5!O441)</f>
        <v/>
      </c>
      <c r="N3973" s="36" t="str">
        <f>IF(Vendas5!P441="","",Vendas5!P441)</f>
        <v/>
      </c>
      <c r="O3973" s="42">
        <f t="shared" si="779"/>
        <v>0</v>
      </c>
      <c r="P3973" s="105">
        <f t="shared" si="780"/>
        <v>0</v>
      </c>
      <c r="Q3973" s="105">
        <f t="shared" si="781"/>
        <v>0</v>
      </c>
      <c r="R3973" s="105">
        <f t="shared" si="782"/>
        <v>0</v>
      </c>
      <c r="S3973" s="22" t="str">
        <f t="shared" si="785"/>
        <v/>
      </c>
      <c r="T3973" s="92">
        <f t="shared" si="783"/>
        <v>0</v>
      </c>
      <c r="U3973" s="92">
        <f t="shared" si="768"/>
        <v>0</v>
      </c>
      <c r="V3973" s="92">
        <f t="shared" si="769"/>
        <v>0</v>
      </c>
      <c r="W3973" s="92">
        <f t="shared" si="770"/>
        <v>0</v>
      </c>
      <c r="X3973" s="92">
        <f t="shared" si="771"/>
        <v>0</v>
      </c>
      <c r="Y3973" s="92">
        <f t="shared" si="772"/>
        <v>0</v>
      </c>
      <c r="Z3973" s="92">
        <f t="shared" si="773"/>
        <v>0</v>
      </c>
      <c r="AA3973" s="92">
        <f t="shared" si="774"/>
        <v>0</v>
      </c>
      <c r="AB3973" s="92">
        <f t="shared" si="775"/>
        <v>0</v>
      </c>
      <c r="AC3973" s="92">
        <f t="shared" si="776"/>
        <v>0</v>
      </c>
      <c r="AD3973" s="92">
        <f t="shared" si="777"/>
        <v>0</v>
      </c>
      <c r="AE3973" s="92">
        <f t="shared" si="778"/>
        <v>0</v>
      </c>
      <c r="AF3973" s="118">
        <f t="shared" si="784"/>
        <v>0</v>
      </c>
    </row>
    <row r="3974" spans="2:32" ht="21.95" customHeight="1" x14ac:dyDescent="0.25">
      <c r="B3974" s="36" t="str">
        <f>IF(Vendas5!D442="","",Vendas5!D442)</f>
        <v/>
      </c>
      <c r="C3974" s="36" t="str">
        <f>IF(Vendas5!E442="","",Vendas5!E442)</f>
        <v/>
      </c>
      <c r="D3974" s="36" t="str">
        <f>IF(Vendas5!F442="","",Vendas5!F442)</f>
        <v/>
      </c>
      <c r="E3974" s="36" t="str">
        <f>IF(Vendas5!G442="","",Vendas5!G442)</f>
        <v/>
      </c>
      <c r="F3974" s="36" t="str">
        <f>IF(Vendas5!H442="","",Vendas5!H442)</f>
        <v/>
      </c>
      <c r="G3974" s="36" t="str">
        <f>IF(Vendas5!I442="","",Vendas5!I442)</f>
        <v/>
      </c>
      <c r="H3974" s="36" t="str">
        <f>IF(Vendas5!J442="","",Vendas5!J442)</f>
        <v/>
      </c>
      <c r="I3974" s="36" t="str">
        <f>IF(Vendas5!K442="","",Vendas5!K442)</f>
        <v/>
      </c>
      <c r="J3974" s="36" t="str">
        <f>IF(Vendas5!L442="","",Vendas5!L442)</f>
        <v/>
      </c>
      <c r="K3974" s="36" t="str">
        <f>IF(Vendas5!M442="","",Vendas5!M442)</f>
        <v/>
      </c>
      <c r="L3974" s="36" t="str">
        <f>IF(Vendas5!N442="","",Vendas5!N442)</f>
        <v/>
      </c>
      <c r="M3974" s="36" t="str">
        <f>IF(Vendas5!O442="","",Vendas5!O442)</f>
        <v/>
      </c>
      <c r="N3974" s="36" t="str">
        <f>IF(Vendas5!P442="","",Vendas5!P442)</f>
        <v/>
      </c>
      <c r="O3974" s="42">
        <f t="shared" si="779"/>
        <v>0</v>
      </c>
      <c r="P3974" s="105">
        <f t="shared" si="780"/>
        <v>0</v>
      </c>
      <c r="Q3974" s="105">
        <f t="shared" si="781"/>
        <v>0</v>
      </c>
      <c r="R3974" s="105">
        <f t="shared" si="782"/>
        <v>0</v>
      </c>
      <c r="S3974" s="22" t="str">
        <f t="shared" si="785"/>
        <v/>
      </c>
      <c r="T3974" s="92">
        <f t="shared" si="783"/>
        <v>0</v>
      </c>
      <c r="U3974" s="92">
        <f t="shared" si="768"/>
        <v>0</v>
      </c>
      <c r="V3974" s="92">
        <f t="shared" si="769"/>
        <v>0</v>
      </c>
      <c r="W3974" s="92">
        <f t="shared" si="770"/>
        <v>0</v>
      </c>
      <c r="X3974" s="92">
        <f t="shared" si="771"/>
        <v>0</v>
      </c>
      <c r="Y3974" s="92">
        <f t="shared" si="772"/>
        <v>0</v>
      </c>
      <c r="Z3974" s="92">
        <f t="shared" si="773"/>
        <v>0</v>
      </c>
      <c r="AA3974" s="92">
        <f t="shared" si="774"/>
        <v>0</v>
      </c>
      <c r="AB3974" s="92">
        <f t="shared" si="775"/>
        <v>0</v>
      </c>
      <c r="AC3974" s="92">
        <f t="shared" si="776"/>
        <v>0</v>
      </c>
      <c r="AD3974" s="92">
        <f t="shared" si="777"/>
        <v>0</v>
      </c>
      <c r="AE3974" s="92">
        <f t="shared" si="778"/>
        <v>0</v>
      </c>
      <c r="AF3974" s="118">
        <f t="shared" si="784"/>
        <v>0</v>
      </c>
    </row>
    <row r="3975" spans="2:32" ht="21.95" customHeight="1" x14ac:dyDescent="0.25">
      <c r="B3975" s="36" t="str">
        <f>IF(Vendas5!D443="","",Vendas5!D443)</f>
        <v/>
      </c>
      <c r="C3975" s="36" t="str">
        <f>IF(Vendas5!E443="","",Vendas5!E443)</f>
        <v/>
      </c>
      <c r="D3975" s="36" t="str">
        <f>IF(Vendas5!F443="","",Vendas5!F443)</f>
        <v/>
      </c>
      <c r="E3975" s="36" t="str">
        <f>IF(Vendas5!G443="","",Vendas5!G443)</f>
        <v/>
      </c>
      <c r="F3975" s="36" t="str">
        <f>IF(Vendas5!H443="","",Vendas5!H443)</f>
        <v/>
      </c>
      <c r="G3975" s="36" t="str">
        <f>IF(Vendas5!I443="","",Vendas5!I443)</f>
        <v/>
      </c>
      <c r="H3975" s="36" t="str">
        <f>IF(Vendas5!J443="","",Vendas5!J443)</f>
        <v/>
      </c>
      <c r="I3975" s="36" t="str">
        <f>IF(Vendas5!K443="","",Vendas5!K443)</f>
        <v/>
      </c>
      <c r="J3975" s="36" t="str">
        <f>IF(Vendas5!L443="","",Vendas5!L443)</f>
        <v/>
      </c>
      <c r="K3975" s="36" t="str">
        <f>IF(Vendas5!M443="","",Vendas5!M443)</f>
        <v/>
      </c>
      <c r="L3975" s="36" t="str">
        <f>IF(Vendas5!N443="","",Vendas5!N443)</f>
        <v/>
      </c>
      <c r="M3975" s="36" t="str">
        <f>IF(Vendas5!O443="","",Vendas5!O443)</f>
        <v/>
      </c>
      <c r="N3975" s="36" t="str">
        <f>IF(Vendas5!P443="","",Vendas5!P443)</f>
        <v/>
      </c>
      <c r="O3975" s="42">
        <f t="shared" si="779"/>
        <v>0</v>
      </c>
      <c r="P3975" s="105">
        <f t="shared" si="780"/>
        <v>0</v>
      </c>
      <c r="Q3975" s="105">
        <f t="shared" si="781"/>
        <v>0</v>
      </c>
      <c r="R3975" s="105">
        <f t="shared" si="782"/>
        <v>0</v>
      </c>
      <c r="S3975" s="22" t="str">
        <f t="shared" si="785"/>
        <v/>
      </c>
      <c r="T3975" s="92">
        <f t="shared" si="783"/>
        <v>0</v>
      </c>
      <c r="U3975" s="92">
        <f t="shared" si="768"/>
        <v>0</v>
      </c>
      <c r="V3975" s="92">
        <f t="shared" si="769"/>
        <v>0</v>
      </c>
      <c r="W3975" s="92">
        <f t="shared" si="770"/>
        <v>0</v>
      </c>
      <c r="X3975" s="92">
        <f t="shared" si="771"/>
        <v>0</v>
      </c>
      <c r="Y3975" s="92">
        <f t="shared" si="772"/>
        <v>0</v>
      </c>
      <c r="Z3975" s="92">
        <f t="shared" si="773"/>
        <v>0</v>
      </c>
      <c r="AA3975" s="92">
        <f t="shared" si="774"/>
        <v>0</v>
      </c>
      <c r="AB3975" s="92">
        <f t="shared" si="775"/>
        <v>0</v>
      </c>
      <c r="AC3975" s="92">
        <f t="shared" si="776"/>
        <v>0</v>
      </c>
      <c r="AD3975" s="92">
        <f t="shared" si="777"/>
        <v>0</v>
      </c>
      <c r="AE3975" s="92">
        <f t="shared" si="778"/>
        <v>0</v>
      </c>
      <c r="AF3975" s="118">
        <f t="shared" si="784"/>
        <v>0</v>
      </c>
    </row>
    <row r="3976" spans="2:32" ht="21.95" customHeight="1" x14ac:dyDescent="0.25">
      <c r="B3976" s="36" t="str">
        <f>IF(Vendas5!D444="","",Vendas5!D444)</f>
        <v/>
      </c>
      <c r="C3976" s="36" t="str">
        <f>IF(Vendas5!E444="","",Vendas5!E444)</f>
        <v/>
      </c>
      <c r="D3976" s="36" t="str">
        <f>IF(Vendas5!F444="","",Vendas5!F444)</f>
        <v/>
      </c>
      <c r="E3976" s="36" t="str">
        <f>IF(Vendas5!G444="","",Vendas5!G444)</f>
        <v/>
      </c>
      <c r="F3976" s="36" t="str">
        <f>IF(Vendas5!H444="","",Vendas5!H444)</f>
        <v/>
      </c>
      <c r="G3976" s="36" t="str">
        <f>IF(Vendas5!I444="","",Vendas5!I444)</f>
        <v/>
      </c>
      <c r="H3976" s="36" t="str">
        <f>IF(Vendas5!J444="","",Vendas5!J444)</f>
        <v/>
      </c>
      <c r="I3976" s="36" t="str">
        <f>IF(Vendas5!K444="","",Vendas5!K444)</f>
        <v/>
      </c>
      <c r="J3976" s="36" t="str">
        <f>IF(Vendas5!L444="","",Vendas5!L444)</f>
        <v/>
      </c>
      <c r="K3976" s="36" t="str">
        <f>IF(Vendas5!M444="","",Vendas5!M444)</f>
        <v/>
      </c>
      <c r="L3976" s="36" t="str">
        <f>IF(Vendas5!N444="","",Vendas5!N444)</f>
        <v/>
      </c>
      <c r="M3976" s="36" t="str">
        <f>IF(Vendas5!O444="","",Vendas5!O444)</f>
        <v/>
      </c>
      <c r="N3976" s="36" t="str">
        <f>IF(Vendas5!P444="","",Vendas5!P444)</f>
        <v/>
      </c>
      <c r="O3976" s="42">
        <f t="shared" si="779"/>
        <v>0</v>
      </c>
      <c r="P3976" s="105">
        <f t="shared" si="780"/>
        <v>0</v>
      </c>
      <c r="Q3976" s="105">
        <f t="shared" si="781"/>
        <v>0</v>
      </c>
      <c r="R3976" s="105">
        <f t="shared" si="782"/>
        <v>0</v>
      </c>
      <c r="S3976" s="22" t="str">
        <f t="shared" si="785"/>
        <v/>
      </c>
      <c r="T3976" s="92">
        <f t="shared" si="783"/>
        <v>0</v>
      </c>
      <c r="U3976" s="92">
        <f t="shared" si="768"/>
        <v>0</v>
      </c>
      <c r="V3976" s="92">
        <f t="shared" si="769"/>
        <v>0</v>
      </c>
      <c r="W3976" s="92">
        <f t="shared" si="770"/>
        <v>0</v>
      </c>
      <c r="X3976" s="92">
        <f t="shared" si="771"/>
        <v>0</v>
      </c>
      <c r="Y3976" s="92">
        <f t="shared" si="772"/>
        <v>0</v>
      </c>
      <c r="Z3976" s="92">
        <f t="shared" si="773"/>
        <v>0</v>
      </c>
      <c r="AA3976" s="92">
        <f t="shared" si="774"/>
        <v>0</v>
      </c>
      <c r="AB3976" s="92">
        <f t="shared" si="775"/>
        <v>0</v>
      </c>
      <c r="AC3976" s="92">
        <f t="shared" si="776"/>
        <v>0</v>
      </c>
      <c r="AD3976" s="92">
        <f t="shared" si="777"/>
        <v>0</v>
      </c>
      <c r="AE3976" s="92">
        <f t="shared" si="778"/>
        <v>0</v>
      </c>
      <c r="AF3976" s="118">
        <f t="shared" si="784"/>
        <v>0</v>
      </c>
    </row>
    <row r="3977" spans="2:32" ht="21.95" customHeight="1" x14ac:dyDescent="0.25">
      <c r="B3977" s="36" t="str">
        <f>IF(Vendas5!D445="","",Vendas5!D445)</f>
        <v/>
      </c>
      <c r="C3977" s="36" t="str">
        <f>IF(Vendas5!E445="","",Vendas5!E445)</f>
        <v/>
      </c>
      <c r="D3977" s="36" t="str">
        <f>IF(Vendas5!F445="","",Vendas5!F445)</f>
        <v/>
      </c>
      <c r="E3977" s="36" t="str">
        <f>IF(Vendas5!G445="","",Vendas5!G445)</f>
        <v/>
      </c>
      <c r="F3977" s="36" t="str">
        <f>IF(Vendas5!H445="","",Vendas5!H445)</f>
        <v/>
      </c>
      <c r="G3977" s="36" t="str">
        <f>IF(Vendas5!I445="","",Vendas5!I445)</f>
        <v/>
      </c>
      <c r="H3977" s="36" t="str">
        <f>IF(Vendas5!J445="","",Vendas5!J445)</f>
        <v/>
      </c>
      <c r="I3977" s="36" t="str">
        <f>IF(Vendas5!K445="","",Vendas5!K445)</f>
        <v/>
      </c>
      <c r="J3977" s="36" t="str">
        <f>IF(Vendas5!L445="","",Vendas5!L445)</f>
        <v/>
      </c>
      <c r="K3977" s="36" t="str">
        <f>IF(Vendas5!M445="","",Vendas5!M445)</f>
        <v/>
      </c>
      <c r="L3977" s="36" t="str">
        <f>IF(Vendas5!N445="","",Vendas5!N445)</f>
        <v/>
      </c>
      <c r="M3977" s="36" t="str">
        <f>IF(Vendas5!O445="","",Vendas5!O445)</f>
        <v/>
      </c>
      <c r="N3977" s="36" t="str">
        <f>IF(Vendas5!P445="","",Vendas5!P445)</f>
        <v/>
      </c>
      <c r="O3977" s="42">
        <f t="shared" si="779"/>
        <v>0</v>
      </c>
      <c r="P3977" s="105">
        <f t="shared" si="780"/>
        <v>0</v>
      </c>
      <c r="Q3977" s="105">
        <f t="shared" si="781"/>
        <v>0</v>
      </c>
      <c r="R3977" s="105">
        <f t="shared" si="782"/>
        <v>0</v>
      </c>
      <c r="S3977" s="22" t="str">
        <f t="shared" si="785"/>
        <v/>
      </c>
      <c r="T3977" s="92">
        <f t="shared" si="783"/>
        <v>0</v>
      </c>
      <c r="U3977" s="92">
        <f t="shared" si="768"/>
        <v>0</v>
      </c>
      <c r="V3977" s="92">
        <f t="shared" si="769"/>
        <v>0</v>
      </c>
      <c r="W3977" s="92">
        <f t="shared" si="770"/>
        <v>0</v>
      </c>
      <c r="X3977" s="92">
        <f t="shared" si="771"/>
        <v>0</v>
      </c>
      <c r="Y3977" s="92">
        <f t="shared" si="772"/>
        <v>0</v>
      </c>
      <c r="Z3977" s="92">
        <f t="shared" si="773"/>
        <v>0</v>
      </c>
      <c r="AA3977" s="92">
        <f t="shared" si="774"/>
        <v>0</v>
      </c>
      <c r="AB3977" s="92">
        <f t="shared" si="775"/>
        <v>0</v>
      </c>
      <c r="AC3977" s="92">
        <f t="shared" si="776"/>
        <v>0</v>
      </c>
      <c r="AD3977" s="92">
        <f t="shared" si="777"/>
        <v>0</v>
      </c>
      <c r="AE3977" s="92">
        <f t="shared" si="778"/>
        <v>0</v>
      </c>
      <c r="AF3977" s="118">
        <f t="shared" si="784"/>
        <v>0</v>
      </c>
    </row>
    <row r="3978" spans="2:32" ht="21.95" customHeight="1" x14ac:dyDescent="0.25">
      <c r="B3978" s="36" t="str">
        <f>IF(Vendas5!D446="","",Vendas5!D446)</f>
        <v/>
      </c>
      <c r="C3978" s="36" t="str">
        <f>IF(Vendas5!E446="","",Vendas5!E446)</f>
        <v/>
      </c>
      <c r="D3978" s="36" t="str">
        <f>IF(Vendas5!F446="","",Vendas5!F446)</f>
        <v/>
      </c>
      <c r="E3978" s="36" t="str">
        <f>IF(Vendas5!G446="","",Vendas5!G446)</f>
        <v/>
      </c>
      <c r="F3978" s="36" t="str">
        <f>IF(Vendas5!H446="","",Vendas5!H446)</f>
        <v/>
      </c>
      <c r="G3978" s="36" t="str">
        <f>IF(Vendas5!I446="","",Vendas5!I446)</f>
        <v/>
      </c>
      <c r="H3978" s="36" t="str">
        <f>IF(Vendas5!J446="","",Vendas5!J446)</f>
        <v/>
      </c>
      <c r="I3978" s="36" t="str">
        <f>IF(Vendas5!K446="","",Vendas5!K446)</f>
        <v/>
      </c>
      <c r="J3978" s="36" t="str">
        <f>IF(Vendas5!L446="","",Vendas5!L446)</f>
        <v/>
      </c>
      <c r="K3978" s="36" t="str">
        <f>IF(Vendas5!M446="","",Vendas5!M446)</f>
        <v/>
      </c>
      <c r="L3978" s="36" t="str">
        <f>IF(Vendas5!N446="","",Vendas5!N446)</f>
        <v/>
      </c>
      <c r="M3978" s="36" t="str">
        <f>IF(Vendas5!O446="","",Vendas5!O446)</f>
        <v/>
      </c>
      <c r="N3978" s="36" t="str">
        <f>IF(Vendas5!P446="","",Vendas5!P446)</f>
        <v/>
      </c>
      <c r="O3978" s="42">
        <f t="shared" si="779"/>
        <v>0</v>
      </c>
      <c r="P3978" s="105">
        <f t="shared" si="780"/>
        <v>0</v>
      </c>
      <c r="Q3978" s="105">
        <f t="shared" si="781"/>
        <v>0</v>
      </c>
      <c r="R3978" s="105">
        <f t="shared" si="782"/>
        <v>0</v>
      </c>
      <c r="S3978" s="22" t="str">
        <f t="shared" si="785"/>
        <v/>
      </c>
      <c r="T3978" s="92">
        <f t="shared" si="783"/>
        <v>0</v>
      </c>
      <c r="U3978" s="92">
        <f t="shared" si="768"/>
        <v>0</v>
      </c>
      <c r="V3978" s="92">
        <f t="shared" si="769"/>
        <v>0</v>
      </c>
      <c r="W3978" s="92">
        <f t="shared" si="770"/>
        <v>0</v>
      </c>
      <c r="X3978" s="92">
        <f t="shared" si="771"/>
        <v>0</v>
      </c>
      <c r="Y3978" s="92">
        <f t="shared" si="772"/>
        <v>0</v>
      </c>
      <c r="Z3978" s="92">
        <f t="shared" si="773"/>
        <v>0</v>
      </c>
      <c r="AA3978" s="92">
        <f t="shared" si="774"/>
        <v>0</v>
      </c>
      <c r="AB3978" s="92">
        <f t="shared" si="775"/>
        <v>0</v>
      </c>
      <c r="AC3978" s="92">
        <f t="shared" si="776"/>
        <v>0</v>
      </c>
      <c r="AD3978" s="92">
        <f t="shared" si="777"/>
        <v>0</v>
      </c>
      <c r="AE3978" s="92">
        <f t="shared" si="778"/>
        <v>0</v>
      </c>
      <c r="AF3978" s="118">
        <f t="shared" si="784"/>
        <v>0</v>
      </c>
    </row>
    <row r="3979" spans="2:32" ht="21.95" customHeight="1" x14ac:dyDescent="0.25">
      <c r="B3979" s="36" t="str">
        <f>IF(Vendas5!D447="","",Vendas5!D447)</f>
        <v/>
      </c>
      <c r="C3979" s="36" t="str">
        <f>IF(Vendas5!E447="","",Vendas5!E447)</f>
        <v/>
      </c>
      <c r="D3979" s="36" t="str">
        <f>IF(Vendas5!F447="","",Vendas5!F447)</f>
        <v/>
      </c>
      <c r="E3979" s="36" t="str">
        <f>IF(Vendas5!G447="","",Vendas5!G447)</f>
        <v/>
      </c>
      <c r="F3979" s="36" t="str">
        <f>IF(Vendas5!H447="","",Vendas5!H447)</f>
        <v/>
      </c>
      <c r="G3979" s="36" t="str">
        <f>IF(Vendas5!I447="","",Vendas5!I447)</f>
        <v/>
      </c>
      <c r="H3979" s="36" t="str">
        <f>IF(Vendas5!J447="","",Vendas5!J447)</f>
        <v/>
      </c>
      <c r="I3979" s="36" t="str">
        <f>IF(Vendas5!K447="","",Vendas5!K447)</f>
        <v/>
      </c>
      <c r="J3979" s="36" t="str">
        <f>IF(Vendas5!L447="","",Vendas5!L447)</f>
        <v/>
      </c>
      <c r="K3979" s="36" t="str">
        <f>IF(Vendas5!M447="","",Vendas5!M447)</f>
        <v/>
      </c>
      <c r="L3979" s="36" t="str">
        <f>IF(Vendas5!N447="","",Vendas5!N447)</f>
        <v/>
      </c>
      <c r="M3979" s="36" t="str">
        <f>IF(Vendas5!O447="","",Vendas5!O447)</f>
        <v/>
      </c>
      <c r="N3979" s="36" t="str">
        <f>IF(Vendas5!P447="","",Vendas5!P447)</f>
        <v/>
      </c>
      <c r="O3979" s="42">
        <f t="shared" si="779"/>
        <v>0</v>
      </c>
      <c r="P3979" s="105">
        <f t="shared" si="780"/>
        <v>0</v>
      </c>
      <c r="Q3979" s="105">
        <f t="shared" si="781"/>
        <v>0</v>
      </c>
      <c r="R3979" s="105">
        <f t="shared" si="782"/>
        <v>0</v>
      </c>
      <c r="S3979" s="22" t="str">
        <f t="shared" si="785"/>
        <v/>
      </c>
      <c r="T3979" s="92">
        <f t="shared" si="783"/>
        <v>0</v>
      </c>
      <c r="U3979" s="92">
        <f t="shared" si="768"/>
        <v>0</v>
      </c>
      <c r="V3979" s="92">
        <f t="shared" si="769"/>
        <v>0</v>
      </c>
      <c r="W3979" s="92">
        <f t="shared" si="770"/>
        <v>0</v>
      </c>
      <c r="X3979" s="92">
        <f t="shared" si="771"/>
        <v>0</v>
      </c>
      <c r="Y3979" s="92">
        <f t="shared" si="772"/>
        <v>0</v>
      </c>
      <c r="Z3979" s="92">
        <f t="shared" si="773"/>
        <v>0</v>
      </c>
      <c r="AA3979" s="92">
        <f t="shared" si="774"/>
        <v>0</v>
      </c>
      <c r="AB3979" s="92">
        <f t="shared" si="775"/>
        <v>0</v>
      </c>
      <c r="AC3979" s="92">
        <f t="shared" si="776"/>
        <v>0</v>
      </c>
      <c r="AD3979" s="92">
        <f t="shared" si="777"/>
        <v>0</v>
      </c>
      <c r="AE3979" s="92">
        <f t="shared" si="778"/>
        <v>0</v>
      </c>
      <c r="AF3979" s="118">
        <f t="shared" si="784"/>
        <v>0</v>
      </c>
    </row>
    <row r="3980" spans="2:32" ht="21.95" customHeight="1" x14ac:dyDescent="0.25">
      <c r="B3980" s="36" t="str">
        <f>IF(Vendas5!D448="","",Vendas5!D448)</f>
        <v/>
      </c>
      <c r="C3980" s="36" t="str">
        <f>IF(Vendas5!E448="","",Vendas5!E448)</f>
        <v/>
      </c>
      <c r="D3980" s="36" t="str">
        <f>IF(Vendas5!F448="","",Vendas5!F448)</f>
        <v/>
      </c>
      <c r="E3980" s="36" t="str">
        <f>IF(Vendas5!G448="","",Vendas5!G448)</f>
        <v/>
      </c>
      <c r="F3980" s="36" t="str">
        <f>IF(Vendas5!H448="","",Vendas5!H448)</f>
        <v/>
      </c>
      <c r="G3980" s="36" t="str">
        <f>IF(Vendas5!I448="","",Vendas5!I448)</f>
        <v/>
      </c>
      <c r="H3980" s="36" t="str">
        <f>IF(Vendas5!J448="","",Vendas5!J448)</f>
        <v/>
      </c>
      <c r="I3980" s="36" t="str">
        <f>IF(Vendas5!K448="","",Vendas5!K448)</f>
        <v/>
      </c>
      <c r="J3980" s="36" t="str">
        <f>IF(Vendas5!L448="","",Vendas5!L448)</f>
        <v/>
      </c>
      <c r="K3980" s="36" t="str">
        <f>IF(Vendas5!M448="","",Vendas5!M448)</f>
        <v/>
      </c>
      <c r="L3980" s="36" t="str">
        <f>IF(Vendas5!N448="","",Vendas5!N448)</f>
        <v/>
      </c>
      <c r="M3980" s="36" t="str">
        <f>IF(Vendas5!O448="","",Vendas5!O448)</f>
        <v/>
      </c>
      <c r="N3980" s="36" t="str">
        <f>IF(Vendas5!P448="","",Vendas5!P448)</f>
        <v/>
      </c>
      <c r="O3980" s="42">
        <f t="shared" si="779"/>
        <v>0</v>
      </c>
      <c r="P3980" s="105">
        <f t="shared" si="780"/>
        <v>0</v>
      </c>
      <c r="Q3980" s="105">
        <f t="shared" si="781"/>
        <v>0</v>
      </c>
      <c r="R3980" s="105">
        <f t="shared" si="782"/>
        <v>0</v>
      </c>
      <c r="S3980" s="22" t="str">
        <f t="shared" si="785"/>
        <v/>
      </c>
      <c r="T3980" s="92">
        <f t="shared" si="783"/>
        <v>0</v>
      </c>
      <c r="U3980" s="92">
        <f t="shared" si="768"/>
        <v>0</v>
      </c>
      <c r="V3980" s="92">
        <f t="shared" si="769"/>
        <v>0</v>
      </c>
      <c r="W3980" s="92">
        <f t="shared" si="770"/>
        <v>0</v>
      </c>
      <c r="X3980" s="92">
        <f t="shared" si="771"/>
        <v>0</v>
      </c>
      <c r="Y3980" s="92">
        <f t="shared" si="772"/>
        <v>0</v>
      </c>
      <c r="Z3980" s="92">
        <f t="shared" si="773"/>
        <v>0</v>
      </c>
      <c r="AA3980" s="92">
        <f t="shared" si="774"/>
        <v>0</v>
      </c>
      <c r="AB3980" s="92">
        <f t="shared" si="775"/>
        <v>0</v>
      </c>
      <c r="AC3980" s="92">
        <f t="shared" si="776"/>
        <v>0</v>
      </c>
      <c r="AD3980" s="92">
        <f t="shared" si="777"/>
        <v>0</v>
      </c>
      <c r="AE3980" s="92">
        <f t="shared" si="778"/>
        <v>0</v>
      </c>
      <c r="AF3980" s="118">
        <f t="shared" si="784"/>
        <v>0</v>
      </c>
    </row>
    <row r="3981" spans="2:32" ht="21.95" customHeight="1" x14ac:dyDescent="0.25">
      <c r="B3981" s="36" t="str">
        <f>IF(Vendas5!D449="","",Vendas5!D449)</f>
        <v/>
      </c>
      <c r="C3981" s="36" t="str">
        <f>IF(Vendas5!E449="","",Vendas5!E449)</f>
        <v/>
      </c>
      <c r="D3981" s="36" t="str">
        <f>IF(Vendas5!F449="","",Vendas5!F449)</f>
        <v/>
      </c>
      <c r="E3981" s="36" t="str">
        <f>IF(Vendas5!G449="","",Vendas5!G449)</f>
        <v/>
      </c>
      <c r="F3981" s="36" t="str">
        <f>IF(Vendas5!H449="","",Vendas5!H449)</f>
        <v/>
      </c>
      <c r="G3981" s="36" t="str">
        <f>IF(Vendas5!I449="","",Vendas5!I449)</f>
        <v/>
      </c>
      <c r="H3981" s="36" t="str">
        <f>IF(Vendas5!J449="","",Vendas5!J449)</f>
        <v/>
      </c>
      <c r="I3981" s="36" t="str">
        <f>IF(Vendas5!K449="","",Vendas5!K449)</f>
        <v/>
      </c>
      <c r="J3981" s="36" t="str">
        <f>IF(Vendas5!L449="","",Vendas5!L449)</f>
        <v/>
      </c>
      <c r="K3981" s="36" t="str">
        <f>IF(Vendas5!M449="","",Vendas5!M449)</f>
        <v/>
      </c>
      <c r="L3981" s="36" t="str">
        <f>IF(Vendas5!N449="","",Vendas5!N449)</f>
        <v/>
      </c>
      <c r="M3981" s="36" t="str">
        <f>IF(Vendas5!O449="","",Vendas5!O449)</f>
        <v/>
      </c>
      <c r="N3981" s="36" t="str">
        <f>IF(Vendas5!P449="","",Vendas5!P449)</f>
        <v/>
      </c>
      <c r="O3981" s="42">
        <f t="shared" si="779"/>
        <v>0</v>
      </c>
      <c r="P3981" s="105">
        <f t="shared" si="780"/>
        <v>0</v>
      </c>
      <c r="Q3981" s="105">
        <f t="shared" si="781"/>
        <v>0</v>
      </c>
      <c r="R3981" s="105">
        <f t="shared" si="782"/>
        <v>0</v>
      </c>
      <c r="S3981" s="22" t="str">
        <f t="shared" si="785"/>
        <v/>
      </c>
      <c r="T3981" s="92">
        <f t="shared" si="783"/>
        <v>0</v>
      </c>
      <c r="U3981" s="92">
        <f t="shared" si="768"/>
        <v>0</v>
      </c>
      <c r="V3981" s="92">
        <f t="shared" si="769"/>
        <v>0</v>
      </c>
      <c r="W3981" s="92">
        <f t="shared" si="770"/>
        <v>0</v>
      </c>
      <c r="X3981" s="92">
        <f t="shared" si="771"/>
        <v>0</v>
      </c>
      <c r="Y3981" s="92">
        <f t="shared" si="772"/>
        <v>0</v>
      </c>
      <c r="Z3981" s="92">
        <f t="shared" si="773"/>
        <v>0</v>
      </c>
      <c r="AA3981" s="92">
        <f t="shared" si="774"/>
        <v>0</v>
      </c>
      <c r="AB3981" s="92">
        <f t="shared" si="775"/>
        <v>0</v>
      </c>
      <c r="AC3981" s="92">
        <f t="shared" si="776"/>
        <v>0</v>
      </c>
      <c r="AD3981" s="92">
        <f t="shared" si="777"/>
        <v>0</v>
      </c>
      <c r="AE3981" s="92">
        <f t="shared" si="778"/>
        <v>0</v>
      </c>
      <c r="AF3981" s="118">
        <f t="shared" si="784"/>
        <v>0</v>
      </c>
    </row>
    <row r="3982" spans="2:32" ht="21.95" customHeight="1" x14ac:dyDescent="0.25">
      <c r="B3982" s="36" t="str">
        <f>IF(Vendas5!D450="","",Vendas5!D450)</f>
        <v/>
      </c>
      <c r="C3982" s="36" t="str">
        <f>IF(Vendas5!E450="","",Vendas5!E450)</f>
        <v/>
      </c>
      <c r="D3982" s="36" t="str">
        <f>IF(Vendas5!F450="","",Vendas5!F450)</f>
        <v/>
      </c>
      <c r="E3982" s="36" t="str">
        <f>IF(Vendas5!G450="","",Vendas5!G450)</f>
        <v/>
      </c>
      <c r="F3982" s="36" t="str">
        <f>IF(Vendas5!H450="","",Vendas5!H450)</f>
        <v/>
      </c>
      <c r="G3982" s="36" t="str">
        <f>IF(Vendas5!I450="","",Vendas5!I450)</f>
        <v/>
      </c>
      <c r="H3982" s="36" t="str">
        <f>IF(Vendas5!J450="","",Vendas5!J450)</f>
        <v/>
      </c>
      <c r="I3982" s="36" t="str">
        <f>IF(Vendas5!K450="","",Vendas5!K450)</f>
        <v/>
      </c>
      <c r="J3982" s="36" t="str">
        <f>IF(Vendas5!L450="","",Vendas5!L450)</f>
        <v/>
      </c>
      <c r="K3982" s="36" t="str">
        <f>IF(Vendas5!M450="","",Vendas5!M450)</f>
        <v/>
      </c>
      <c r="L3982" s="36" t="str">
        <f>IF(Vendas5!N450="","",Vendas5!N450)</f>
        <v/>
      </c>
      <c r="M3982" s="36" t="str">
        <f>IF(Vendas5!O450="","",Vendas5!O450)</f>
        <v/>
      </c>
      <c r="N3982" s="36" t="str">
        <f>IF(Vendas5!P450="","",Vendas5!P450)</f>
        <v/>
      </c>
      <c r="O3982" s="42">
        <f t="shared" si="779"/>
        <v>0</v>
      </c>
      <c r="P3982" s="105">
        <f t="shared" si="780"/>
        <v>0</v>
      </c>
      <c r="Q3982" s="105">
        <f t="shared" si="781"/>
        <v>0</v>
      </c>
      <c r="R3982" s="105">
        <f t="shared" si="782"/>
        <v>0</v>
      </c>
      <c r="S3982" s="22" t="str">
        <f t="shared" si="785"/>
        <v/>
      </c>
      <c r="T3982" s="92">
        <f t="shared" si="783"/>
        <v>0</v>
      </c>
      <c r="U3982" s="92">
        <f t="shared" si="768"/>
        <v>0</v>
      </c>
      <c r="V3982" s="92">
        <f t="shared" si="769"/>
        <v>0</v>
      </c>
      <c r="W3982" s="92">
        <f t="shared" si="770"/>
        <v>0</v>
      </c>
      <c r="X3982" s="92">
        <f t="shared" si="771"/>
        <v>0</v>
      </c>
      <c r="Y3982" s="92">
        <f t="shared" si="772"/>
        <v>0</v>
      </c>
      <c r="Z3982" s="92">
        <f t="shared" si="773"/>
        <v>0</v>
      </c>
      <c r="AA3982" s="92">
        <f t="shared" si="774"/>
        <v>0</v>
      </c>
      <c r="AB3982" s="92">
        <f t="shared" si="775"/>
        <v>0</v>
      </c>
      <c r="AC3982" s="92">
        <f t="shared" si="776"/>
        <v>0</v>
      </c>
      <c r="AD3982" s="92">
        <f t="shared" si="777"/>
        <v>0</v>
      </c>
      <c r="AE3982" s="92">
        <f t="shared" si="778"/>
        <v>0</v>
      </c>
      <c r="AF3982" s="118">
        <f t="shared" si="784"/>
        <v>0</v>
      </c>
    </row>
    <row r="3983" spans="2:32" ht="21.95" customHeight="1" x14ac:dyDescent="0.25">
      <c r="B3983" s="36" t="str">
        <f>IF(Vendas5!D451="","",Vendas5!D451)</f>
        <v/>
      </c>
      <c r="C3983" s="36" t="str">
        <f>IF(Vendas5!E451="","",Vendas5!E451)</f>
        <v/>
      </c>
      <c r="D3983" s="36" t="str">
        <f>IF(Vendas5!F451="","",Vendas5!F451)</f>
        <v/>
      </c>
      <c r="E3983" s="36" t="str">
        <f>IF(Vendas5!G451="","",Vendas5!G451)</f>
        <v/>
      </c>
      <c r="F3983" s="36" t="str">
        <f>IF(Vendas5!H451="","",Vendas5!H451)</f>
        <v/>
      </c>
      <c r="G3983" s="36" t="str">
        <f>IF(Vendas5!I451="","",Vendas5!I451)</f>
        <v/>
      </c>
      <c r="H3983" s="36" t="str">
        <f>IF(Vendas5!J451="","",Vendas5!J451)</f>
        <v/>
      </c>
      <c r="I3983" s="36" t="str">
        <f>IF(Vendas5!K451="","",Vendas5!K451)</f>
        <v/>
      </c>
      <c r="J3983" s="36" t="str">
        <f>IF(Vendas5!L451="","",Vendas5!L451)</f>
        <v/>
      </c>
      <c r="K3983" s="36" t="str">
        <f>IF(Vendas5!M451="","",Vendas5!M451)</f>
        <v/>
      </c>
      <c r="L3983" s="36" t="str">
        <f>IF(Vendas5!N451="","",Vendas5!N451)</f>
        <v/>
      </c>
      <c r="M3983" s="36" t="str">
        <f>IF(Vendas5!O451="","",Vendas5!O451)</f>
        <v/>
      </c>
      <c r="N3983" s="36" t="str">
        <f>IF(Vendas5!P451="","",Vendas5!P451)</f>
        <v/>
      </c>
      <c r="O3983" s="42">
        <f t="shared" si="779"/>
        <v>0</v>
      </c>
      <c r="P3983" s="105">
        <f t="shared" si="780"/>
        <v>0</v>
      </c>
      <c r="Q3983" s="105">
        <f t="shared" si="781"/>
        <v>0</v>
      </c>
      <c r="R3983" s="105">
        <f t="shared" si="782"/>
        <v>0</v>
      </c>
      <c r="S3983" s="22" t="str">
        <f t="shared" si="785"/>
        <v/>
      </c>
      <c r="T3983" s="92">
        <f t="shared" si="783"/>
        <v>0</v>
      </c>
      <c r="U3983" s="92">
        <f t="shared" si="768"/>
        <v>0</v>
      </c>
      <c r="V3983" s="92">
        <f t="shared" si="769"/>
        <v>0</v>
      </c>
      <c r="W3983" s="92">
        <f t="shared" si="770"/>
        <v>0</v>
      </c>
      <c r="X3983" s="92">
        <f t="shared" si="771"/>
        <v>0</v>
      </c>
      <c r="Y3983" s="92">
        <f t="shared" si="772"/>
        <v>0</v>
      </c>
      <c r="Z3983" s="92">
        <f t="shared" si="773"/>
        <v>0</v>
      </c>
      <c r="AA3983" s="92">
        <f t="shared" si="774"/>
        <v>0</v>
      </c>
      <c r="AB3983" s="92">
        <f t="shared" si="775"/>
        <v>0</v>
      </c>
      <c r="AC3983" s="92">
        <f t="shared" si="776"/>
        <v>0</v>
      </c>
      <c r="AD3983" s="92">
        <f t="shared" si="777"/>
        <v>0</v>
      </c>
      <c r="AE3983" s="92">
        <f t="shared" si="778"/>
        <v>0</v>
      </c>
      <c r="AF3983" s="118">
        <f t="shared" si="784"/>
        <v>0</v>
      </c>
    </row>
    <row r="3984" spans="2:32" ht="21.95" customHeight="1" x14ac:dyDescent="0.25">
      <c r="B3984" s="36" t="str">
        <f>IF(Vendas5!D452="","",Vendas5!D452)</f>
        <v/>
      </c>
      <c r="C3984" s="36" t="str">
        <f>IF(Vendas5!E452="","",Vendas5!E452)</f>
        <v/>
      </c>
      <c r="D3984" s="36" t="str">
        <f>IF(Vendas5!F452="","",Vendas5!F452)</f>
        <v/>
      </c>
      <c r="E3984" s="36" t="str">
        <f>IF(Vendas5!G452="","",Vendas5!G452)</f>
        <v/>
      </c>
      <c r="F3984" s="36" t="str">
        <f>IF(Vendas5!H452="","",Vendas5!H452)</f>
        <v/>
      </c>
      <c r="G3984" s="36" t="str">
        <f>IF(Vendas5!I452="","",Vendas5!I452)</f>
        <v/>
      </c>
      <c r="H3984" s="36" t="str">
        <f>IF(Vendas5!J452="","",Vendas5!J452)</f>
        <v/>
      </c>
      <c r="I3984" s="36" t="str">
        <f>IF(Vendas5!K452="","",Vendas5!K452)</f>
        <v/>
      </c>
      <c r="J3984" s="36" t="str">
        <f>IF(Vendas5!L452="","",Vendas5!L452)</f>
        <v/>
      </c>
      <c r="K3984" s="36" t="str">
        <f>IF(Vendas5!M452="","",Vendas5!M452)</f>
        <v/>
      </c>
      <c r="L3984" s="36" t="str">
        <f>IF(Vendas5!N452="","",Vendas5!N452)</f>
        <v/>
      </c>
      <c r="M3984" s="36" t="str">
        <f>IF(Vendas5!O452="","",Vendas5!O452)</f>
        <v/>
      </c>
      <c r="N3984" s="36" t="str">
        <f>IF(Vendas5!P452="","",Vendas5!P452)</f>
        <v/>
      </c>
      <c r="O3984" s="42">
        <f t="shared" si="779"/>
        <v>0</v>
      </c>
      <c r="P3984" s="105">
        <f t="shared" si="780"/>
        <v>0</v>
      </c>
      <c r="Q3984" s="105">
        <f t="shared" si="781"/>
        <v>0</v>
      </c>
      <c r="R3984" s="105">
        <f t="shared" si="782"/>
        <v>0</v>
      </c>
      <c r="S3984" s="22" t="str">
        <f t="shared" si="785"/>
        <v/>
      </c>
      <c r="T3984" s="92">
        <f t="shared" si="783"/>
        <v>0</v>
      </c>
      <c r="U3984" s="92">
        <f t="shared" si="768"/>
        <v>0</v>
      </c>
      <c r="V3984" s="92">
        <f t="shared" si="769"/>
        <v>0</v>
      </c>
      <c r="W3984" s="92">
        <f t="shared" si="770"/>
        <v>0</v>
      </c>
      <c r="X3984" s="92">
        <f t="shared" si="771"/>
        <v>0</v>
      </c>
      <c r="Y3984" s="92">
        <f t="shared" si="772"/>
        <v>0</v>
      </c>
      <c r="Z3984" s="92">
        <f t="shared" si="773"/>
        <v>0</v>
      </c>
      <c r="AA3984" s="92">
        <f t="shared" si="774"/>
        <v>0</v>
      </c>
      <c r="AB3984" s="92">
        <f t="shared" si="775"/>
        <v>0</v>
      </c>
      <c r="AC3984" s="92">
        <f t="shared" si="776"/>
        <v>0</v>
      </c>
      <c r="AD3984" s="92">
        <f t="shared" si="777"/>
        <v>0</v>
      </c>
      <c r="AE3984" s="92">
        <f t="shared" si="778"/>
        <v>0</v>
      </c>
      <c r="AF3984" s="118">
        <f t="shared" si="784"/>
        <v>0</v>
      </c>
    </row>
    <row r="3985" spans="2:32" ht="21.95" customHeight="1" x14ac:dyDescent="0.25">
      <c r="B3985" s="36" t="str">
        <f>IF(Vendas5!D453="","",Vendas5!D453)</f>
        <v/>
      </c>
      <c r="C3985" s="36" t="str">
        <f>IF(Vendas5!E453="","",Vendas5!E453)</f>
        <v/>
      </c>
      <c r="D3985" s="36" t="str">
        <f>IF(Vendas5!F453="","",Vendas5!F453)</f>
        <v/>
      </c>
      <c r="E3985" s="36" t="str">
        <f>IF(Vendas5!G453="","",Vendas5!G453)</f>
        <v/>
      </c>
      <c r="F3985" s="36" t="str">
        <f>IF(Vendas5!H453="","",Vendas5!H453)</f>
        <v/>
      </c>
      <c r="G3985" s="36" t="str">
        <f>IF(Vendas5!I453="","",Vendas5!I453)</f>
        <v/>
      </c>
      <c r="H3985" s="36" t="str">
        <f>IF(Vendas5!J453="","",Vendas5!J453)</f>
        <v/>
      </c>
      <c r="I3985" s="36" t="str">
        <f>IF(Vendas5!K453="","",Vendas5!K453)</f>
        <v/>
      </c>
      <c r="J3985" s="36" t="str">
        <f>IF(Vendas5!L453="","",Vendas5!L453)</f>
        <v/>
      </c>
      <c r="K3985" s="36" t="str">
        <f>IF(Vendas5!M453="","",Vendas5!M453)</f>
        <v/>
      </c>
      <c r="L3985" s="36" t="str">
        <f>IF(Vendas5!N453="","",Vendas5!N453)</f>
        <v/>
      </c>
      <c r="M3985" s="36" t="str">
        <f>IF(Vendas5!O453="","",Vendas5!O453)</f>
        <v/>
      </c>
      <c r="N3985" s="36" t="str">
        <f>IF(Vendas5!P453="","",Vendas5!P453)</f>
        <v/>
      </c>
      <c r="O3985" s="42">
        <f t="shared" si="779"/>
        <v>0</v>
      </c>
      <c r="P3985" s="105">
        <f t="shared" si="780"/>
        <v>0</v>
      </c>
      <c r="Q3985" s="105">
        <f t="shared" si="781"/>
        <v>0</v>
      </c>
      <c r="R3985" s="105">
        <f t="shared" si="782"/>
        <v>0</v>
      </c>
      <c r="S3985" s="22" t="str">
        <f t="shared" si="785"/>
        <v/>
      </c>
      <c r="T3985" s="92">
        <f t="shared" si="783"/>
        <v>0</v>
      </c>
      <c r="U3985" s="92">
        <f t="shared" si="768"/>
        <v>0</v>
      </c>
      <c r="V3985" s="92">
        <f t="shared" si="769"/>
        <v>0</v>
      </c>
      <c r="W3985" s="92">
        <f t="shared" si="770"/>
        <v>0</v>
      </c>
      <c r="X3985" s="92">
        <f t="shared" si="771"/>
        <v>0</v>
      </c>
      <c r="Y3985" s="92">
        <f t="shared" si="772"/>
        <v>0</v>
      </c>
      <c r="Z3985" s="92">
        <f t="shared" si="773"/>
        <v>0</v>
      </c>
      <c r="AA3985" s="92">
        <f t="shared" si="774"/>
        <v>0</v>
      </c>
      <c r="AB3985" s="92">
        <f t="shared" si="775"/>
        <v>0</v>
      </c>
      <c r="AC3985" s="92">
        <f t="shared" si="776"/>
        <v>0</v>
      </c>
      <c r="AD3985" s="92">
        <f t="shared" si="777"/>
        <v>0</v>
      </c>
      <c r="AE3985" s="92">
        <f t="shared" si="778"/>
        <v>0</v>
      </c>
      <c r="AF3985" s="118">
        <f t="shared" si="784"/>
        <v>0</v>
      </c>
    </row>
    <row r="3986" spans="2:32" ht="21.95" customHeight="1" x14ac:dyDescent="0.25">
      <c r="B3986" s="36" t="str">
        <f>IF(Vendas5!D454="","",Vendas5!D454)</f>
        <v/>
      </c>
      <c r="C3986" s="36" t="str">
        <f>IF(Vendas5!E454="","",Vendas5!E454)</f>
        <v/>
      </c>
      <c r="D3986" s="36" t="str">
        <f>IF(Vendas5!F454="","",Vendas5!F454)</f>
        <v/>
      </c>
      <c r="E3986" s="36" t="str">
        <f>IF(Vendas5!G454="","",Vendas5!G454)</f>
        <v/>
      </c>
      <c r="F3986" s="36" t="str">
        <f>IF(Vendas5!H454="","",Vendas5!H454)</f>
        <v/>
      </c>
      <c r="G3986" s="36" t="str">
        <f>IF(Vendas5!I454="","",Vendas5!I454)</f>
        <v/>
      </c>
      <c r="H3986" s="36" t="str">
        <f>IF(Vendas5!J454="","",Vendas5!J454)</f>
        <v/>
      </c>
      <c r="I3986" s="36" t="str">
        <f>IF(Vendas5!K454="","",Vendas5!K454)</f>
        <v/>
      </c>
      <c r="J3986" s="36" t="str">
        <f>IF(Vendas5!L454="","",Vendas5!L454)</f>
        <v/>
      </c>
      <c r="K3986" s="36" t="str">
        <f>IF(Vendas5!M454="","",Vendas5!M454)</f>
        <v/>
      </c>
      <c r="L3986" s="36" t="str">
        <f>IF(Vendas5!N454="","",Vendas5!N454)</f>
        <v/>
      </c>
      <c r="M3986" s="36" t="str">
        <f>IF(Vendas5!O454="","",Vendas5!O454)</f>
        <v/>
      </c>
      <c r="N3986" s="36" t="str">
        <f>IF(Vendas5!P454="","",Vendas5!P454)</f>
        <v/>
      </c>
      <c r="O3986" s="42">
        <f t="shared" si="779"/>
        <v>0</v>
      </c>
      <c r="P3986" s="105">
        <f t="shared" si="780"/>
        <v>0</v>
      </c>
      <c r="Q3986" s="105">
        <f t="shared" si="781"/>
        <v>0</v>
      </c>
      <c r="R3986" s="105">
        <f t="shared" si="782"/>
        <v>0</v>
      </c>
      <c r="S3986" s="22" t="str">
        <f t="shared" si="785"/>
        <v/>
      </c>
      <c r="T3986" s="92">
        <f t="shared" si="783"/>
        <v>0</v>
      </c>
      <c r="U3986" s="92">
        <f t="shared" si="768"/>
        <v>0</v>
      </c>
      <c r="V3986" s="92">
        <f t="shared" si="769"/>
        <v>0</v>
      </c>
      <c r="W3986" s="92">
        <f t="shared" si="770"/>
        <v>0</v>
      </c>
      <c r="X3986" s="92">
        <f t="shared" si="771"/>
        <v>0</v>
      </c>
      <c r="Y3986" s="92">
        <f t="shared" si="772"/>
        <v>0</v>
      </c>
      <c r="Z3986" s="92">
        <f t="shared" si="773"/>
        <v>0</v>
      </c>
      <c r="AA3986" s="92">
        <f t="shared" si="774"/>
        <v>0</v>
      </c>
      <c r="AB3986" s="92">
        <f t="shared" si="775"/>
        <v>0</v>
      </c>
      <c r="AC3986" s="92">
        <f t="shared" si="776"/>
        <v>0</v>
      </c>
      <c r="AD3986" s="92">
        <f t="shared" si="777"/>
        <v>0</v>
      </c>
      <c r="AE3986" s="92">
        <f t="shared" si="778"/>
        <v>0</v>
      </c>
      <c r="AF3986" s="118">
        <f t="shared" si="784"/>
        <v>0</v>
      </c>
    </row>
    <row r="3987" spans="2:32" ht="21.95" customHeight="1" x14ac:dyDescent="0.25">
      <c r="B3987" s="36" t="str">
        <f>IF(Vendas5!D455="","",Vendas5!D455)</f>
        <v/>
      </c>
      <c r="C3987" s="36" t="str">
        <f>IF(Vendas5!E455="","",Vendas5!E455)</f>
        <v/>
      </c>
      <c r="D3987" s="36" t="str">
        <f>IF(Vendas5!F455="","",Vendas5!F455)</f>
        <v/>
      </c>
      <c r="E3987" s="36" t="str">
        <f>IF(Vendas5!G455="","",Vendas5!G455)</f>
        <v/>
      </c>
      <c r="F3987" s="36" t="str">
        <f>IF(Vendas5!H455="","",Vendas5!H455)</f>
        <v/>
      </c>
      <c r="G3987" s="36" t="str">
        <f>IF(Vendas5!I455="","",Vendas5!I455)</f>
        <v/>
      </c>
      <c r="H3987" s="36" t="str">
        <f>IF(Vendas5!J455="","",Vendas5!J455)</f>
        <v/>
      </c>
      <c r="I3987" s="36" t="str">
        <f>IF(Vendas5!K455="","",Vendas5!K455)</f>
        <v/>
      </c>
      <c r="J3987" s="36" t="str">
        <f>IF(Vendas5!L455="","",Vendas5!L455)</f>
        <v/>
      </c>
      <c r="K3987" s="36" t="str">
        <f>IF(Vendas5!M455="","",Vendas5!M455)</f>
        <v/>
      </c>
      <c r="L3987" s="36" t="str">
        <f>IF(Vendas5!N455="","",Vendas5!N455)</f>
        <v/>
      </c>
      <c r="M3987" s="36" t="str">
        <f>IF(Vendas5!O455="","",Vendas5!O455)</f>
        <v/>
      </c>
      <c r="N3987" s="36" t="str">
        <f>IF(Vendas5!P455="","",Vendas5!P455)</f>
        <v/>
      </c>
      <c r="O3987" s="42">
        <f t="shared" si="779"/>
        <v>0</v>
      </c>
      <c r="P3987" s="105">
        <f t="shared" si="780"/>
        <v>0</v>
      </c>
      <c r="Q3987" s="105">
        <f t="shared" si="781"/>
        <v>0</v>
      </c>
      <c r="R3987" s="105">
        <f t="shared" si="782"/>
        <v>0</v>
      </c>
      <c r="S3987" s="22" t="str">
        <f t="shared" si="785"/>
        <v/>
      </c>
      <c r="T3987" s="92">
        <f t="shared" si="783"/>
        <v>0</v>
      </c>
      <c r="U3987" s="92">
        <f t="shared" ref="U3987:U4038" si="786">IFERROR(VLOOKUP($B3987,$B$1029:$J$1528,9,0)*D3987,0)</f>
        <v>0</v>
      </c>
      <c r="V3987" s="92">
        <f t="shared" ref="V3987:V4038" si="787">IFERROR(VLOOKUP($B3987,$B$1029:$J$1528,9,0)*E3987,0)</f>
        <v>0</v>
      </c>
      <c r="W3987" s="92">
        <f t="shared" ref="W3987:W4038" si="788">IFERROR(VLOOKUP($B3987,$B$1029:$J$1528,9,0)*F3987,0)</f>
        <v>0</v>
      </c>
      <c r="X3987" s="92">
        <f t="shared" ref="X3987:X4038" si="789">IFERROR(VLOOKUP($B3987,$B$1029:$J$1528,9,0)*G3987,0)</f>
        <v>0</v>
      </c>
      <c r="Y3987" s="92">
        <f t="shared" ref="Y3987:Y4038" si="790">IFERROR(VLOOKUP($B3987,$B$1029:$J$1528,9,0)*H3987,0)</f>
        <v>0</v>
      </c>
      <c r="Z3987" s="92">
        <f t="shared" ref="Z3987:Z4038" si="791">IFERROR(VLOOKUP($B3987,$B$1029:$J$1528,9,0)*I3987,0)</f>
        <v>0</v>
      </c>
      <c r="AA3987" s="92">
        <f t="shared" ref="AA3987:AA4038" si="792">IFERROR(VLOOKUP($B3987,$B$1029:$J$1528,9,0)*J3987,0)</f>
        <v>0</v>
      </c>
      <c r="AB3987" s="92">
        <f t="shared" ref="AB3987:AB4038" si="793">IFERROR(VLOOKUP($B3987,$B$1029:$J$1528,9,0)*K3987,0)</f>
        <v>0</v>
      </c>
      <c r="AC3987" s="92">
        <f t="shared" ref="AC3987:AC4038" si="794">IFERROR(VLOOKUP($B3987,$B$1029:$J$1528,9,0)*L3987,0)</f>
        <v>0</v>
      </c>
      <c r="AD3987" s="92">
        <f t="shared" ref="AD3987:AD4038" si="795">IFERROR(VLOOKUP($B3987,$B$1029:$J$1528,9,0)*M3987,0)</f>
        <v>0</v>
      </c>
      <c r="AE3987" s="92">
        <f t="shared" ref="AE3987:AE4038" si="796">IFERROR(VLOOKUP($B3987,$B$1029:$J$1528,9,0)*N3987,0)</f>
        <v>0</v>
      </c>
      <c r="AF3987" s="118">
        <f t="shared" si="784"/>
        <v>0</v>
      </c>
    </row>
    <row r="3988" spans="2:32" ht="21.95" customHeight="1" x14ac:dyDescent="0.25">
      <c r="B3988" s="36" t="str">
        <f>IF(Vendas5!D456="","",Vendas5!D456)</f>
        <v/>
      </c>
      <c r="C3988" s="36" t="str">
        <f>IF(Vendas5!E456="","",Vendas5!E456)</f>
        <v/>
      </c>
      <c r="D3988" s="36" t="str">
        <f>IF(Vendas5!F456="","",Vendas5!F456)</f>
        <v/>
      </c>
      <c r="E3988" s="36" t="str">
        <f>IF(Vendas5!G456="","",Vendas5!G456)</f>
        <v/>
      </c>
      <c r="F3988" s="36" t="str">
        <f>IF(Vendas5!H456="","",Vendas5!H456)</f>
        <v/>
      </c>
      <c r="G3988" s="36" t="str">
        <f>IF(Vendas5!I456="","",Vendas5!I456)</f>
        <v/>
      </c>
      <c r="H3988" s="36" t="str">
        <f>IF(Vendas5!J456="","",Vendas5!J456)</f>
        <v/>
      </c>
      <c r="I3988" s="36" t="str">
        <f>IF(Vendas5!K456="","",Vendas5!K456)</f>
        <v/>
      </c>
      <c r="J3988" s="36" t="str">
        <f>IF(Vendas5!L456="","",Vendas5!L456)</f>
        <v/>
      </c>
      <c r="K3988" s="36" t="str">
        <f>IF(Vendas5!M456="","",Vendas5!M456)</f>
        <v/>
      </c>
      <c r="L3988" s="36" t="str">
        <f>IF(Vendas5!N456="","",Vendas5!N456)</f>
        <v/>
      </c>
      <c r="M3988" s="36" t="str">
        <f>IF(Vendas5!O456="","",Vendas5!O456)</f>
        <v/>
      </c>
      <c r="N3988" s="36" t="str">
        <f>IF(Vendas5!P456="","",Vendas5!P456)</f>
        <v/>
      </c>
      <c r="O3988" s="42">
        <f t="shared" ref="O3988:O4038" si="797">SUM(C3988:N3988)</f>
        <v>0</v>
      </c>
      <c r="P3988" s="105">
        <f t="shared" ref="P3988:P4038" si="798">IFERROR(VLOOKUP(B3988,$B$1029:$J$1528,9,0)*O3988,0)</f>
        <v>0</v>
      </c>
      <c r="Q3988" s="105">
        <f t="shared" ref="Q3988:Q4038" si="799">IFERROR(VLOOKUP(B3988,$B$1029:$J$1528,5,0)*O3988,0)</f>
        <v>0</v>
      </c>
      <c r="R3988" s="105">
        <f t="shared" ref="R3988:R4038" si="800">IFERROR(VLOOKUP(B3988,$B$1029:$K$1528,10,0)*O3988,0)</f>
        <v>0</v>
      </c>
      <c r="S3988" s="22" t="str">
        <f t="shared" si="785"/>
        <v/>
      </c>
      <c r="T3988" s="92">
        <f t="shared" ref="T3988:T4038" si="801">IFERROR(VLOOKUP($B3988,$B$1029:$J$1528,9,0)*C3988,0)</f>
        <v>0</v>
      </c>
      <c r="U3988" s="92">
        <f t="shared" si="786"/>
        <v>0</v>
      </c>
      <c r="V3988" s="92">
        <f t="shared" si="787"/>
        <v>0</v>
      </c>
      <c r="W3988" s="92">
        <f t="shared" si="788"/>
        <v>0</v>
      </c>
      <c r="X3988" s="92">
        <f t="shared" si="789"/>
        <v>0</v>
      </c>
      <c r="Y3988" s="92">
        <f t="shared" si="790"/>
        <v>0</v>
      </c>
      <c r="Z3988" s="92">
        <f t="shared" si="791"/>
        <v>0</v>
      </c>
      <c r="AA3988" s="92">
        <f t="shared" si="792"/>
        <v>0</v>
      </c>
      <c r="AB3988" s="92">
        <f t="shared" si="793"/>
        <v>0</v>
      </c>
      <c r="AC3988" s="92">
        <f t="shared" si="794"/>
        <v>0</v>
      </c>
      <c r="AD3988" s="92">
        <f t="shared" si="795"/>
        <v>0</v>
      </c>
      <c r="AE3988" s="92">
        <f t="shared" si="796"/>
        <v>0</v>
      </c>
      <c r="AF3988" s="118">
        <f t="shared" ref="AF3988:AF4038" si="802">SUM(T3988:AE3988)</f>
        <v>0</v>
      </c>
    </row>
    <row r="3989" spans="2:32" ht="21.95" customHeight="1" x14ac:dyDescent="0.25">
      <c r="B3989" s="36" t="str">
        <f>IF(Vendas5!D457="","",Vendas5!D457)</f>
        <v/>
      </c>
      <c r="C3989" s="36" t="str">
        <f>IF(Vendas5!E457="","",Vendas5!E457)</f>
        <v/>
      </c>
      <c r="D3989" s="36" t="str">
        <f>IF(Vendas5!F457="","",Vendas5!F457)</f>
        <v/>
      </c>
      <c r="E3989" s="36" t="str">
        <f>IF(Vendas5!G457="","",Vendas5!G457)</f>
        <v/>
      </c>
      <c r="F3989" s="36" t="str">
        <f>IF(Vendas5!H457="","",Vendas5!H457)</f>
        <v/>
      </c>
      <c r="G3989" s="36" t="str">
        <f>IF(Vendas5!I457="","",Vendas5!I457)</f>
        <v/>
      </c>
      <c r="H3989" s="36" t="str">
        <f>IF(Vendas5!J457="","",Vendas5!J457)</f>
        <v/>
      </c>
      <c r="I3989" s="36" t="str">
        <f>IF(Vendas5!K457="","",Vendas5!K457)</f>
        <v/>
      </c>
      <c r="J3989" s="36" t="str">
        <f>IF(Vendas5!L457="","",Vendas5!L457)</f>
        <v/>
      </c>
      <c r="K3989" s="36" t="str">
        <f>IF(Vendas5!M457="","",Vendas5!M457)</f>
        <v/>
      </c>
      <c r="L3989" s="36" t="str">
        <f>IF(Vendas5!N457="","",Vendas5!N457)</f>
        <v/>
      </c>
      <c r="M3989" s="36" t="str">
        <f>IF(Vendas5!O457="","",Vendas5!O457)</f>
        <v/>
      </c>
      <c r="N3989" s="36" t="str">
        <f>IF(Vendas5!P457="","",Vendas5!P457)</f>
        <v/>
      </c>
      <c r="O3989" s="42">
        <f t="shared" si="797"/>
        <v>0</v>
      </c>
      <c r="P3989" s="105">
        <f t="shared" si="798"/>
        <v>0</v>
      </c>
      <c r="Q3989" s="105">
        <f t="shared" si="799"/>
        <v>0</v>
      </c>
      <c r="R3989" s="105">
        <f t="shared" si="800"/>
        <v>0</v>
      </c>
      <c r="S3989" s="22" t="str">
        <f t="shared" si="785"/>
        <v/>
      </c>
      <c r="T3989" s="92">
        <f t="shared" si="801"/>
        <v>0</v>
      </c>
      <c r="U3989" s="92">
        <f t="shared" si="786"/>
        <v>0</v>
      </c>
      <c r="V3989" s="92">
        <f t="shared" si="787"/>
        <v>0</v>
      </c>
      <c r="W3989" s="92">
        <f t="shared" si="788"/>
        <v>0</v>
      </c>
      <c r="X3989" s="92">
        <f t="shared" si="789"/>
        <v>0</v>
      </c>
      <c r="Y3989" s="92">
        <f t="shared" si="790"/>
        <v>0</v>
      </c>
      <c r="Z3989" s="92">
        <f t="shared" si="791"/>
        <v>0</v>
      </c>
      <c r="AA3989" s="92">
        <f t="shared" si="792"/>
        <v>0</v>
      </c>
      <c r="AB3989" s="92">
        <f t="shared" si="793"/>
        <v>0</v>
      </c>
      <c r="AC3989" s="92">
        <f t="shared" si="794"/>
        <v>0</v>
      </c>
      <c r="AD3989" s="92">
        <f t="shared" si="795"/>
        <v>0</v>
      </c>
      <c r="AE3989" s="92">
        <f t="shared" si="796"/>
        <v>0</v>
      </c>
      <c r="AF3989" s="118">
        <f t="shared" si="802"/>
        <v>0</v>
      </c>
    </row>
    <row r="3990" spans="2:32" ht="21.95" customHeight="1" x14ac:dyDescent="0.25">
      <c r="B3990" s="36" t="str">
        <f>IF(Vendas5!D458="","",Vendas5!D458)</f>
        <v/>
      </c>
      <c r="C3990" s="36" t="str">
        <f>IF(Vendas5!E458="","",Vendas5!E458)</f>
        <v/>
      </c>
      <c r="D3990" s="36" t="str">
        <f>IF(Vendas5!F458="","",Vendas5!F458)</f>
        <v/>
      </c>
      <c r="E3990" s="36" t="str">
        <f>IF(Vendas5!G458="","",Vendas5!G458)</f>
        <v/>
      </c>
      <c r="F3990" s="36" t="str">
        <f>IF(Vendas5!H458="","",Vendas5!H458)</f>
        <v/>
      </c>
      <c r="G3990" s="36" t="str">
        <f>IF(Vendas5!I458="","",Vendas5!I458)</f>
        <v/>
      </c>
      <c r="H3990" s="36" t="str">
        <f>IF(Vendas5!J458="","",Vendas5!J458)</f>
        <v/>
      </c>
      <c r="I3990" s="36" t="str">
        <f>IF(Vendas5!K458="","",Vendas5!K458)</f>
        <v/>
      </c>
      <c r="J3990" s="36" t="str">
        <f>IF(Vendas5!L458="","",Vendas5!L458)</f>
        <v/>
      </c>
      <c r="K3990" s="36" t="str">
        <f>IF(Vendas5!M458="","",Vendas5!M458)</f>
        <v/>
      </c>
      <c r="L3990" s="36" t="str">
        <f>IF(Vendas5!N458="","",Vendas5!N458)</f>
        <v/>
      </c>
      <c r="M3990" s="36" t="str">
        <f>IF(Vendas5!O458="","",Vendas5!O458)</f>
        <v/>
      </c>
      <c r="N3990" s="36" t="str">
        <f>IF(Vendas5!P458="","",Vendas5!P458)</f>
        <v/>
      </c>
      <c r="O3990" s="42">
        <f t="shared" si="797"/>
        <v>0</v>
      </c>
      <c r="P3990" s="105">
        <f t="shared" si="798"/>
        <v>0</v>
      </c>
      <c r="Q3990" s="105">
        <f t="shared" si="799"/>
        <v>0</v>
      </c>
      <c r="R3990" s="105">
        <f t="shared" si="800"/>
        <v>0</v>
      </c>
      <c r="S3990" s="22" t="str">
        <f t="shared" si="785"/>
        <v/>
      </c>
      <c r="T3990" s="92">
        <f t="shared" si="801"/>
        <v>0</v>
      </c>
      <c r="U3990" s="92">
        <f t="shared" si="786"/>
        <v>0</v>
      </c>
      <c r="V3990" s="92">
        <f t="shared" si="787"/>
        <v>0</v>
      </c>
      <c r="W3990" s="92">
        <f t="shared" si="788"/>
        <v>0</v>
      </c>
      <c r="X3990" s="92">
        <f t="shared" si="789"/>
        <v>0</v>
      </c>
      <c r="Y3990" s="92">
        <f t="shared" si="790"/>
        <v>0</v>
      </c>
      <c r="Z3990" s="92">
        <f t="shared" si="791"/>
        <v>0</v>
      </c>
      <c r="AA3990" s="92">
        <f t="shared" si="792"/>
        <v>0</v>
      </c>
      <c r="AB3990" s="92">
        <f t="shared" si="793"/>
        <v>0</v>
      </c>
      <c r="AC3990" s="92">
        <f t="shared" si="794"/>
        <v>0</v>
      </c>
      <c r="AD3990" s="92">
        <f t="shared" si="795"/>
        <v>0</v>
      </c>
      <c r="AE3990" s="92">
        <f t="shared" si="796"/>
        <v>0</v>
      </c>
      <c r="AF3990" s="118">
        <f t="shared" si="802"/>
        <v>0</v>
      </c>
    </row>
    <row r="3991" spans="2:32" ht="21.95" customHeight="1" x14ac:dyDescent="0.25">
      <c r="B3991" s="36" t="str">
        <f>IF(Vendas5!D459="","",Vendas5!D459)</f>
        <v/>
      </c>
      <c r="C3991" s="36" t="str">
        <f>IF(Vendas5!E459="","",Vendas5!E459)</f>
        <v/>
      </c>
      <c r="D3991" s="36" t="str">
        <f>IF(Vendas5!F459="","",Vendas5!F459)</f>
        <v/>
      </c>
      <c r="E3991" s="36" t="str">
        <f>IF(Vendas5!G459="","",Vendas5!G459)</f>
        <v/>
      </c>
      <c r="F3991" s="36" t="str">
        <f>IF(Vendas5!H459="","",Vendas5!H459)</f>
        <v/>
      </c>
      <c r="G3991" s="36" t="str">
        <f>IF(Vendas5!I459="","",Vendas5!I459)</f>
        <v/>
      </c>
      <c r="H3991" s="36" t="str">
        <f>IF(Vendas5!J459="","",Vendas5!J459)</f>
        <v/>
      </c>
      <c r="I3991" s="36" t="str">
        <f>IF(Vendas5!K459="","",Vendas5!K459)</f>
        <v/>
      </c>
      <c r="J3991" s="36" t="str">
        <f>IF(Vendas5!L459="","",Vendas5!L459)</f>
        <v/>
      </c>
      <c r="K3991" s="36" t="str">
        <f>IF(Vendas5!M459="","",Vendas5!M459)</f>
        <v/>
      </c>
      <c r="L3991" s="36" t="str">
        <f>IF(Vendas5!N459="","",Vendas5!N459)</f>
        <v/>
      </c>
      <c r="M3991" s="36" t="str">
        <f>IF(Vendas5!O459="","",Vendas5!O459)</f>
        <v/>
      </c>
      <c r="N3991" s="36" t="str">
        <f>IF(Vendas5!P459="","",Vendas5!P459)</f>
        <v/>
      </c>
      <c r="O3991" s="42">
        <f t="shared" si="797"/>
        <v>0</v>
      </c>
      <c r="P3991" s="105">
        <f t="shared" si="798"/>
        <v>0</v>
      </c>
      <c r="Q3991" s="105">
        <f t="shared" si="799"/>
        <v>0</v>
      </c>
      <c r="R3991" s="105">
        <f t="shared" si="800"/>
        <v>0</v>
      </c>
      <c r="S3991" s="22" t="str">
        <f t="shared" si="785"/>
        <v/>
      </c>
      <c r="T3991" s="92">
        <f t="shared" si="801"/>
        <v>0</v>
      </c>
      <c r="U3991" s="92">
        <f t="shared" si="786"/>
        <v>0</v>
      </c>
      <c r="V3991" s="92">
        <f t="shared" si="787"/>
        <v>0</v>
      </c>
      <c r="W3991" s="92">
        <f t="shared" si="788"/>
        <v>0</v>
      </c>
      <c r="X3991" s="92">
        <f t="shared" si="789"/>
        <v>0</v>
      </c>
      <c r="Y3991" s="92">
        <f t="shared" si="790"/>
        <v>0</v>
      </c>
      <c r="Z3991" s="92">
        <f t="shared" si="791"/>
        <v>0</v>
      </c>
      <c r="AA3991" s="92">
        <f t="shared" si="792"/>
        <v>0</v>
      </c>
      <c r="AB3991" s="92">
        <f t="shared" si="793"/>
        <v>0</v>
      </c>
      <c r="AC3991" s="92">
        <f t="shared" si="794"/>
        <v>0</v>
      </c>
      <c r="AD3991" s="92">
        <f t="shared" si="795"/>
        <v>0</v>
      </c>
      <c r="AE3991" s="92">
        <f t="shared" si="796"/>
        <v>0</v>
      </c>
      <c r="AF3991" s="118">
        <f t="shared" si="802"/>
        <v>0</v>
      </c>
    </row>
    <row r="3992" spans="2:32" ht="21.95" customHeight="1" x14ac:dyDescent="0.25">
      <c r="B3992" s="36" t="str">
        <f>IF(Vendas5!D460="","",Vendas5!D460)</f>
        <v/>
      </c>
      <c r="C3992" s="36" t="str">
        <f>IF(Vendas5!E460="","",Vendas5!E460)</f>
        <v/>
      </c>
      <c r="D3992" s="36" t="str">
        <f>IF(Vendas5!F460="","",Vendas5!F460)</f>
        <v/>
      </c>
      <c r="E3992" s="36" t="str">
        <f>IF(Vendas5!G460="","",Vendas5!G460)</f>
        <v/>
      </c>
      <c r="F3992" s="36" t="str">
        <f>IF(Vendas5!H460="","",Vendas5!H460)</f>
        <v/>
      </c>
      <c r="G3992" s="36" t="str">
        <f>IF(Vendas5!I460="","",Vendas5!I460)</f>
        <v/>
      </c>
      <c r="H3992" s="36" t="str">
        <f>IF(Vendas5!J460="","",Vendas5!J460)</f>
        <v/>
      </c>
      <c r="I3992" s="36" t="str">
        <f>IF(Vendas5!K460="","",Vendas5!K460)</f>
        <v/>
      </c>
      <c r="J3992" s="36" t="str">
        <f>IF(Vendas5!L460="","",Vendas5!L460)</f>
        <v/>
      </c>
      <c r="K3992" s="36" t="str">
        <f>IF(Vendas5!M460="","",Vendas5!M460)</f>
        <v/>
      </c>
      <c r="L3992" s="36" t="str">
        <f>IF(Vendas5!N460="","",Vendas5!N460)</f>
        <v/>
      </c>
      <c r="M3992" s="36" t="str">
        <f>IF(Vendas5!O460="","",Vendas5!O460)</f>
        <v/>
      </c>
      <c r="N3992" s="36" t="str">
        <f>IF(Vendas5!P460="","",Vendas5!P460)</f>
        <v/>
      </c>
      <c r="O3992" s="42">
        <f t="shared" si="797"/>
        <v>0</v>
      </c>
      <c r="P3992" s="105">
        <f t="shared" si="798"/>
        <v>0</v>
      </c>
      <c r="Q3992" s="105">
        <f t="shared" si="799"/>
        <v>0</v>
      </c>
      <c r="R3992" s="105">
        <f t="shared" si="800"/>
        <v>0</v>
      </c>
      <c r="S3992" s="22" t="str">
        <f t="shared" si="785"/>
        <v/>
      </c>
      <c r="T3992" s="92">
        <f t="shared" si="801"/>
        <v>0</v>
      </c>
      <c r="U3992" s="92">
        <f t="shared" si="786"/>
        <v>0</v>
      </c>
      <c r="V3992" s="92">
        <f t="shared" si="787"/>
        <v>0</v>
      </c>
      <c r="W3992" s="92">
        <f t="shared" si="788"/>
        <v>0</v>
      </c>
      <c r="X3992" s="92">
        <f t="shared" si="789"/>
        <v>0</v>
      </c>
      <c r="Y3992" s="92">
        <f t="shared" si="790"/>
        <v>0</v>
      </c>
      <c r="Z3992" s="92">
        <f t="shared" si="791"/>
        <v>0</v>
      </c>
      <c r="AA3992" s="92">
        <f t="shared" si="792"/>
        <v>0</v>
      </c>
      <c r="AB3992" s="92">
        <f t="shared" si="793"/>
        <v>0</v>
      </c>
      <c r="AC3992" s="92">
        <f t="shared" si="794"/>
        <v>0</v>
      </c>
      <c r="AD3992" s="92">
        <f t="shared" si="795"/>
        <v>0</v>
      </c>
      <c r="AE3992" s="92">
        <f t="shared" si="796"/>
        <v>0</v>
      </c>
      <c r="AF3992" s="118">
        <f t="shared" si="802"/>
        <v>0</v>
      </c>
    </row>
    <row r="3993" spans="2:32" ht="21.95" customHeight="1" x14ac:dyDescent="0.25">
      <c r="B3993" s="36" t="str">
        <f>IF(Vendas5!D461="","",Vendas5!D461)</f>
        <v/>
      </c>
      <c r="C3993" s="36" t="str">
        <f>IF(Vendas5!E461="","",Vendas5!E461)</f>
        <v/>
      </c>
      <c r="D3993" s="36" t="str">
        <f>IF(Vendas5!F461="","",Vendas5!F461)</f>
        <v/>
      </c>
      <c r="E3993" s="36" t="str">
        <f>IF(Vendas5!G461="","",Vendas5!G461)</f>
        <v/>
      </c>
      <c r="F3993" s="36" t="str">
        <f>IF(Vendas5!H461="","",Vendas5!H461)</f>
        <v/>
      </c>
      <c r="G3993" s="36" t="str">
        <f>IF(Vendas5!I461="","",Vendas5!I461)</f>
        <v/>
      </c>
      <c r="H3993" s="36" t="str">
        <f>IF(Vendas5!J461="","",Vendas5!J461)</f>
        <v/>
      </c>
      <c r="I3993" s="36" t="str">
        <f>IF(Vendas5!K461="","",Vendas5!K461)</f>
        <v/>
      </c>
      <c r="J3993" s="36" t="str">
        <f>IF(Vendas5!L461="","",Vendas5!L461)</f>
        <v/>
      </c>
      <c r="K3993" s="36" t="str">
        <f>IF(Vendas5!M461="","",Vendas5!M461)</f>
        <v/>
      </c>
      <c r="L3993" s="36" t="str">
        <f>IF(Vendas5!N461="","",Vendas5!N461)</f>
        <v/>
      </c>
      <c r="M3993" s="36" t="str">
        <f>IF(Vendas5!O461="","",Vendas5!O461)</f>
        <v/>
      </c>
      <c r="N3993" s="36" t="str">
        <f>IF(Vendas5!P461="","",Vendas5!P461)</f>
        <v/>
      </c>
      <c r="O3993" s="42">
        <f t="shared" si="797"/>
        <v>0</v>
      </c>
      <c r="P3993" s="105">
        <f t="shared" si="798"/>
        <v>0</v>
      </c>
      <c r="Q3993" s="105">
        <f t="shared" si="799"/>
        <v>0</v>
      </c>
      <c r="R3993" s="105">
        <f t="shared" si="800"/>
        <v>0</v>
      </c>
      <c r="S3993" s="22" t="str">
        <f t="shared" si="785"/>
        <v/>
      </c>
      <c r="T3993" s="92">
        <f t="shared" si="801"/>
        <v>0</v>
      </c>
      <c r="U3993" s="92">
        <f t="shared" si="786"/>
        <v>0</v>
      </c>
      <c r="V3993" s="92">
        <f t="shared" si="787"/>
        <v>0</v>
      </c>
      <c r="W3993" s="92">
        <f t="shared" si="788"/>
        <v>0</v>
      </c>
      <c r="X3993" s="92">
        <f t="shared" si="789"/>
        <v>0</v>
      </c>
      <c r="Y3993" s="92">
        <f t="shared" si="790"/>
        <v>0</v>
      </c>
      <c r="Z3993" s="92">
        <f t="shared" si="791"/>
        <v>0</v>
      </c>
      <c r="AA3993" s="92">
        <f t="shared" si="792"/>
        <v>0</v>
      </c>
      <c r="AB3993" s="92">
        <f t="shared" si="793"/>
        <v>0</v>
      </c>
      <c r="AC3993" s="92">
        <f t="shared" si="794"/>
        <v>0</v>
      </c>
      <c r="AD3993" s="92">
        <f t="shared" si="795"/>
        <v>0</v>
      </c>
      <c r="AE3993" s="92">
        <f t="shared" si="796"/>
        <v>0</v>
      </c>
      <c r="AF3993" s="118">
        <f t="shared" si="802"/>
        <v>0</v>
      </c>
    </row>
    <row r="3994" spans="2:32" ht="21.95" customHeight="1" x14ac:dyDescent="0.25">
      <c r="B3994" s="36" t="str">
        <f>IF(Vendas5!D462="","",Vendas5!D462)</f>
        <v/>
      </c>
      <c r="C3994" s="36" t="str">
        <f>IF(Vendas5!E462="","",Vendas5!E462)</f>
        <v/>
      </c>
      <c r="D3994" s="36" t="str">
        <f>IF(Vendas5!F462="","",Vendas5!F462)</f>
        <v/>
      </c>
      <c r="E3994" s="36" t="str">
        <f>IF(Vendas5!G462="","",Vendas5!G462)</f>
        <v/>
      </c>
      <c r="F3994" s="36" t="str">
        <f>IF(Vendas5!H462="","",Vendas5!H462)</f>
        <v/>
      </c>
      <c r="G3994" s="36" t="str">
        <f>IF(Vendas5!I462="","",Vendas5!I462)</f>
        <v/>
      </c>
      <c r="H3994" s="36" t="str">
        <f>IF(Vendas5!J462="","",Vendas5!J462)</f>
        <v/>
      </c>
      <c r="I3994" s="36" t="str">
        <f>IF(Vendas5!K462="","",Vendas5!K462)</f>
        <v/>
      </c>
      <c r="J3994" s="36" t="str">
        <f>IF(Vendas5!L462="","",Vendas5!L462)</f>
        <v/>
      </c>
      <c r="K3994" s="36" t="str">
        <f>IF(Vendas5!M462="","",Vendas5!M462)</f>
        <v/>
      </c>
      <c r="L3994" s="36" t="str">
        <f>IF(Vendas5!N462="","",Vendas5!N462)</f>
        <v/>
      </c>
      <c r="M3994" s="36" t="str">
        <f>IF(Vendas5!O462="","",Vendas5!O462)</f>
        <v/>
      </c>
      <c r="N3994" s="36" t="str">
        <f>IF(Vendas5!P462="","",Vendas5!P462)</f>
        <v/>
      </c>
      <c r="O3994" s="42">
        <f t="shared" si="797"/>
        <v>0</v>
      </c>
      <c r="P3994" s="105">
        <f t="shared" si="798"/>
        <v>0</v>
      </c>
      <c r="Q3994" s="105">
        <f t="shared" si="799"/>
        <v>0</v>
      </c>
      <c r="R3994" s="105">
        <f t="shared" si="800"/>
        <v>0</v>
      </c>
      <c r="S3994" s="22" t="str">
        <f t="shared" si="785"/>
        <v/>
      </c>
      <c r="T3994" s="92">
        <f t="shared" si="801"/>
        <v>0</v>
      </c>
      <c r="U3994" s="92">
        <f t="shared" si="786"/>
        <v>0</v>
      </c>
      <c r="V3994" s="92">
        <f t="shared" si="787"/>
        <v>0</v>
      </c>
      <c r="W3994" s="92">
        <f t="shared" si="788"/>
        <v>0</v>
      </c>
      <c r="X3994" s="92">
        <f t="shared" si="789"/>
        <v>0</v>
      </c>
      <c r="Y3994" s="92">
        <f t="shared" si="790"/>
        <v>0</v>
      </c>
      <c r="Z3994" s="92">
        <f t="shared" si="791"/>
        <v>0</v>
      </c>
      <c r="AA3994" s="92">
        <f t="shared" si="792"/>
        <v>0</v>
      </c>
      <c r="AB3994" s="92">
        <f t="shared" si="793"/>
        <v>0</v>
      </c>
      <c r="AC3994" s="92">
        <f t="shared" si="794"/>
        <v>0</v>
      </c>
      <c r="AD3994" s="92">
        <f t="shared" si="795"/>
        <v>0</v>
      </c>
      <c r="AE3994" s="92">
        <f t="shared" si="796"/>
        <v>0</v>
      </c>
      <c r="AF3994" s="118">
        <f t="shared" si="802"/>
        <v>0</v>
      </c>
    </row>
    <row r="3995" spans="2:32" ht="21.95" customHeight="1" x14ac:dyDescent="0.25">
      <c r="B3995" s="36" t="str">
        <f>IF(Vendas5!D463="","",Vendas5!D463)</f>
        <v/>
      </c>
      <c r="C3995" s="36" t="str">
        <f>IF(Vendas5!E463="","",Vendas5!E463)</f>
        <v/>
      </c>
      <c r="D3995" s="36" t="str">
        <f>IF(Vendas5!F463="","",Vendas5!F463)</f>
        <v/>
      </c>
      <c r="E3995" s="36" t="str">
        <f>IF(Vendas5!G463="","",Vendas5!G463)</f>
        <v/>
      </c>
      <c r="F3995" s="36" t="str">
        <f>IF(Vendas5!H463="","",Vendas5!H463)</f>
        <v/>
      </c>
      <c r="G3995" s="36" t="str">
        <f>IF(Vendas5!I463="","",Vendas5!I463)</f>
        <v/>
      </c>
      <c r="H3995" s="36" t="str">
        <f>IF(Vendas5!J463="","",Vendas5!J463)</f>
        <v/>
      </c>
      <c r="I3995" s="36" t="str">
        <f>IF(Vendas5!K463="","",Vendas5!K463)</f>
        <v/>
      </c>
      <c r="J3995" s="36" t="str">
        <f>IF(Vendas5!L463="","",Vendas5!L463)</f>
        <v/>
      </c>
      <c r="K3995" s="36" t="str">
        <f>IF(Vendas5!M463="","",Vendas5!M463)</f>
        <v/>
      </c>
      <c r="L3995" s="36" t="str">
        <f>IF(Vendas5!N463="","",Vendas5!N463)</f>
        <v/>
      </c>
      <c r="M3995" s="36" t="str">
        <f>IF(Vendas5!O463="","",Vendas5!O463)</f>
        <v/>
      </c>
      <c r="N3995" s="36" t="str">
        <f>IF(Vendas5!P463="","",Vendas5!P463)</f>
        <v/>
      </c>
      <c r="O3995" s="42">
        <f t="shared" si="797"/>
        <v>0</v>
      </c>
      <c r="P3995" s="105">
        <f t="shared" si="798"/>
        <v>0</v>
      </c>
      <c r="Q3995" s="105">
        <f t="shared" si="799"/>
        <v>0</v>
      </c>
      <c r="R3995" s="105">
        <f t="shared" si="800"/>
        <v>0</v>
      </c>
      <c r="S3995" s="22" t="str">
        <f t="shared" si="785"/>
        <v/>
      </c>
      <c r="T3995" s="92">
        <f t="shared" si="801"/>
        <v>0</v>
      </c>
      <c r="U3995" s="92">
        <f t="shared" si="786"/>
        <v>0</v>
      </c>
      <c r="V3995" s="92">
        <f t="shared" si="787"/>
        <v>0</v>
      </c>
      <c r="W3995" s="92">
        <f t="shared" si="788"/>
        <v>0</v>
      </c>
      <c r="X3995" s="92">
        <f t="shared" si="789"/>
        <v>0</v>
      </c>
      <c r="Y3995" s="92">
        <f t="shared" si="790"/>
        <v>0</v>
      </c>
      <c r="Z3995" s="92">
        <f t="shared" si="791"/>
        <v>0</v>
      </c>
      <c r="AA3995" s="92">
        <f t="shared" si="792"/>
        <v>0</v>
      </c>
      <c r="AB3995" s="92">
        <f t="shared" si="793"/>
        <v>0</v>
      </c>
      <c r="AC3995" s="92">
        <f t="shared" si="794"/>
        <v>0</v>
      </c>
      <c r="AD3995" s="92">
        <f t="shared" si="795"/>
        <v>0</v>
      </c>
      <c r="AE3995" s="92">
        <f t="shared" si="796"/>
        <v>0</v>
      </c>
      <c r="AF3995" s="118">
        <f t="shared" si="802"/>
        <v>0</v>
      </c>
    </row>
    <row r="3996" spans="2:32" ht="21.95" customHeight="1" x14ac:dyDescent="0.25">
      <c r="B3996" s="36" t="str">
        <f>IF(Vendas5!D464="","",Vendas5!D464)</f>
        <v/>
      </c>
      <c r="C3996" s="36" t="str">
        <f>IF(Vendas5!E464="","",Vendas5!E464)</f>
        <v/>
      </c>
      <c r="D3996" s="36" t="str">
        <f>IF(Vendas5!F464="","",Vendas5!F464)</f>
        <v/>
      </c>
      <c r="E3996" s="36" t="str">
        <f>IF(Vendas5!G464="","",Vendas5!G464)</f>
        <v/>
      </c>
      <c r="F3996" s="36" t="str">
        <f>IF(Vendas5!H464="","",Vendas5!H464)</f>
        <v/>
      </c>
      <c r="G3996" s="36" t="str">
        <f>IF(Vendas5!I464="","",Vendas5!I464)</f>
        <v/>
      </c>
      <c r="H3996" s="36" t="str">
        <f>IF(Vendas5!J464="","",Vendas5!J464)</f>
        <v/>
      </c>
      <c r="I3996" s="36" t="str">
        <f>IF(Vendas5!K464="","",Vendas5!K464)</f>
        <v/>
      </c>
      <c r="J3996" s="36" t="str">
        <f>IF(Vendas5!L464="","",Vendas5!L464)</f>
        <v/>
      </c>
      <c r="K3996" s="36" t="str">
        <f>IF(Vendas5!M464="","",Vendas5!M464)</f>
        <v/>
      </c>
      <c r="L3996" s="36" t="str">
        <f>IF(Vendas5!N464="","",Vendas5!N464)</f>
        <v/>
      </c>
      <c r="M3996" s="36" t="str">
        <f>IF(Vendas5!O464="","",Vendas5!O464)</f>
        <v/>
      </c>
      <c r="N3996" s="36" t="str">
        <f>IF(Vendas5!P464="","",Vendas5!P464)</f>
        <v/>
      </c>
      <c r="O3996" s="42">
        <f t="shared" si="797"/>
        <v>0</v>
      </c>
      <c r="P3996" s="105">
        <f t="shared" si="798"/>
        <v>0</v>
      </c>
      <c r="Q3996" s="105">
        <f t="shared" si="799"/>
        <v>0</v>
      </c>
      <c r="R3996" s="105">
        <f t="shared" si="800"/>
        <v>0</v>
      </c>
      <c r="S3996" s="22" t="str">
        <f t="shared" si="785"/>
        <v/>
      </c>
      <c r="T3996" s="92">
        <f t="shared" si="801"/>
        <v>0</v>
      </c>
      <c r="U3996" s="92">
        <f t="shared" si="786"/>
        <v>0</v>
      </c>
      <c r="V3996" s="92">
        <f t="shared" si="787"/>
        <v>0</v>
      </c>
      <c r="W3996" s="92">
        <f t="shared" si="788"/>
        <v>0</v>
      </c>
      <c r="X3996" s="92">
        <f t="shared" si="789"/>
        <v>0</v>
      </c>
      <c r="Y3996" s="92">
        <f t="shared" si="790"/>
        <v>0</v>
      </c>
      <c r="Z3996" s="92">
        <f t="shared" si="791"/>
        <v>0</v>
      </c>
      <c r="AA3996" s="92">
        <f t="shared" si="792"/>
        <v>0</v>
      </c>
      <c r="AB3996" s="92">
        <f t="shared" si="793"/>
        <v>0</v>
      </c>
      <c r="AC3996" s="92">
        <f t="shared" si="794"/>
        <v>0</v>
      </c>
      <c r="AD3996" s="92">
        <f t="shared" si="795"/>
        <v>0</v>
      </c>
      <c r="AE3996" s="92">
        <f t="shared" si="796"/>
        <v>0</v>
      </c>
      <c r="AF3996" s="118">
        <f t="shared" si="802"/>
        <v>0</v>
      </c>
    </row>
    <row r="3997" spans="2:32" ht="21.95" customHeight="1" x14ac:dyDescent="0.25">
      <c r="B3997" s="36" t="str">
        <f>IF(Vendas5!D465="","",Vendas5!D465)</f>
        <v/>
      </c>
      <c r="C3997" s="36" t="str">
        <f>IF(Vendas5!E465="","",Vendas5!E465)</f>
        <v/>
      </c>
      <c r="D3997" s="36" t="str">
        <f>IF(Vendas5!F465="","",Vendas5!F465)</f>
        <v/>
      </c>
      <c r="E3997" s="36" t="str">
        <f>IF(Vendas5!G465="","",Vendas5!G465)</f>
        <v/>
      </c>
      <c r="F3997" s="36" t="str">
        <f>IF(Vendas5!H465="","",Vendas5!H465)</f>
        <v/>
      </c>
      <c r="G3997" s="36" t="str">
        <f>IF(Vendas5!I465="","",Vendas5!I465)</f>
        <v/>
      </c>
      <c r="H3997" s="36" t="str">
        <f>IF(Vendas5!J465="","",Vendas5!J465)</f>
        <v/>
      </c>
      <c r="I3997" s="36" t="str">
        <f>IF(Vendas5!K465="","",Vendas5!K465)</f>
        <v/>
      </c>
      <c r="J3997" s="36" t="str">
        <f>IF(Vendas5!L465="","",Vendas5!L465)</f>
        <v/>
      </c>
      <c r="K3997" s="36" t="str">
        <f>IF(Vendas5!M465="","",Vendas5!M465)</f>
        <v/>
      </c>
      <c r="L3997" s="36" t="str">
        <f>IF(Vendas5!N465="","",Vendas5!N465)</f>
        <v/>
      </c>
      <c r="M3997" s="36" t="str">
        <f>IF(Vendas5!O465="","",Vendas5!O465)</f>
        <v/>
      </c>
      <c r="N3997" s="36" t="str">
        <f>IF(Vendas5!P465="","",Vendas5!P465)</f>
        <v/>
      </c>
      <c r="O3997" s="42">
        <f t="shared" si="797"/>
        <v>0</v>
      </c>
      <c r="P3997" s="105">
        <f t="shared" si="798"/>
        <v>0</v>
      </c>
      <c r="Q3997" s="105">
        <f t="shared" si="799"/>
        <v>0</v>
      </c>
      <c r="R3997" s="105">
        <f t="shared" si="800"/>
        <v>0</v>
      </c>
      <c r="S3997" s="22" t="str">
        <f t="shared" si="785"/>
        <v/>
      </c>
      <c r="T3997" s="92">
        <f t="shared" si="801"/>
        <v>0</v>
      </c>
      <c r="U3997" s="92">
        <f t="shared" si="786"/>
        <v>0</v>
      </c>
      <c r="V3997" s="92">
        <f t="shared" si="787"/>
        <v>0</v>
      </c>
      <c r="W3997" s="92">
        <f t="shared" si="788"/>
        <v>0</v>
      </c>
      <c r="X3997" s="92">
        <f t="shared" si="789"/>
        <v>0</v>
      </c>
      <c r="Y3997" s="92">
        <f t="shared" si="790"/>
        <v>0</v>
      </c>
      <c r="Z3997" s="92">
        <f t="shared" si="791"/>
        <v>0</v>
      </c>
      <c r="AA3997" s="92">
        <f t="shared" si="792"/>
        <v>0</v>
      </c>
      <c r="AB3997" s="92">
        <f t="shared" si="793"/>
        <v>0</v>
      </c>
      <c r="AC3997" s="92">
        <f t="shared" si="794"/>
        <v>0</v>
      </c>
      <c r="AD3997" s="92">
        <f t="shared" si="795"/>
        <v>0</v>
      </c>
      <c r="AE3997" s="92">
        <f t="shared" si="796"/>
        <v>0</v>
      </c>
      <c r="AF3997" s="118">
        <f t="shared" si="802"/>
        <v>0</v>
      </c>
    </row>
    <row r="3998" spans="2:32" ht="21.95" customHeight="1" x14ac:dyDescent="0.25">
      <c r="B3998" s="36" t="str">
        <f>IF(Vendas5!D466="","",Vendas5!D466)</f>
        <v/>
      </c>
      <c r="C3998" s="36" t="str">
        <f>IF(Vendas5!E466="","",Vendas5!E466)</f>
        <v/>
      </c>
      <c r="D3998" s="36" t="str">
        <f>IF(Vendas5!F466="","",Vendas5!F466)</f>
        <v/>
      </c>
      <c r="E3998" s="36" t="str">
        <f>IF(Vendas5!G466="","",Vendas5!G466)</f>
        <v/>
      </c>
      <c r="F3998" s="36" t="str">
        <f>IF(Vendas5!H466="","",Vendas5!H466)</f>
        <v/>
      </c>
      <c r="G3998" s="36" t="str">
        <f>IF(Vendas5!I466="","",Vendas5!I466)</f>
        <v/>
      </c>
      <c r="H3998" s="36" t="str">
        <f>IF(Vendas5!J466="","",Vendas5!J466)</f>
        <v/>
      </c>
      <c r="I3998" s="36" t="str">
        <f>IF(Vendas5!K466="","",Vendas5!K466)</f>
        <v/>
      </c>
      <c r="J3998" s="36" t="str">
        <f>IF(Vendas5!L466="","",Vendas5!L466)</f>
        <v/>
      </c>
      <c r="K3998" s="36" t="str">
        <f>IF(Vendas5!M466="","",Vendas5!M466)</f>
        <v/>
      </c>
      <c r="L3998" s="36" t="str">
        <f>IF(Vendas5!N466="","",Vendas5!N466)</f>
        <v/>
      </c>
      <c r="M3998" s="36" t="str">
        <f>IF(Vendas5!O466="","",Vendas5!O466)</f>
        <v/>
      </c>
      <c r="N3998" s="36" t="str">
        <f>IF(Vendas5!P466="","",Vendas5!P466)</f>
        <v/>
      </c>
      <c r="O3998" s="42">
        <f t="shared" si="797"/>
        <v>0</v>
      </c>
      <c r="P3998" s="105">
        <f t="shared" si="798"/>
        <v>0</v>
      </c>
      <c r="Q3998" s="105">
        <f t="shared" si="799"/>
        <v>0</v>
      </c>
      <c r="R3998" s="105">
        <f t="shared" si="800"/>
        <v>0</v>
      </c>
      <c r="S3998" s="22" t="str">
        <f t="shared" si="785"/>
        <v/>
      </c>
      <c r="T3998" s="92">
        <f t="shared" si="801"/>
        <v>0</v>
      </c>
      <c r="U3998" s="92">
        <f t="shared" si="786"/>
        <v>0</v>
      </c>
      <c r="V3998" s="92">
        <f t="shared" si="787"/>
        <v>0</v>
      </c>
      <c r="W3998" s="92">
        <f t="shared" si="788"/>
        <v>0</v>
      </c>
      <c r="X3998" s="92">
        <f t="shared" si="789"/>
        <v>0</v>
      </c>
      <c r="Y3998" s="92">
        <f t="shared" si="790"/>
        <v>0</v>
      </c>
      <c r="Z3998" s="92">
        <f t="shared" si="791"/>
        <v>0</v>
      </c>
      <c r="AA3998" s="92">
        <f t="shared" si="792"/>
        <v>0</v>
      </c>
      <c r="AB3998" s="92">
        <f t="shared" si="793"/>
        <v>0</v>
      </c>
      <c r="AC3998" s="92">
        <f t="shared" si="794"/>
        <v>0</v>
      </c>
      <c r="AD3998" s="92">
        <f t="shared" si="795"/>
        <v>0</v>
      </c>
      <c r="AE3998" s="92">
        <f t="shared" si="796"/>
        <v>0</v>
      </c>
      <c r="AF3998" s="118">
        <f t="shared" si="802"/>
        <v>0</v>
      </c>
    </row>
    <row r="3999" spans="2:32" ht="21.95" customHeight="1" x14ac:dyDescent="0.25">
      <c r="B3999" s="36" t="str">
        <f>IF(Vendas5!D467="","",Vendas5!D467)</f>
        <v/>
      </c>
      <c r="C3999" s="36" t="str">
        <f>IF(Vendas5!E467="","",Vendas5!E467)</f>
        <v/>
      </c>
      <c r="D3999" s="36" t="str">
        <f>IF(Vendas5!F467="","",Vendas5!F467)</f>
        <v/>
      </c>
      <c r="E3999" s="36" t="str">
        <f>IF(Vendas5!G467="","",Vendas5!G467)</f>
        <v/>
      </c>
      <c r="F3999" s="36" t="str">
        <f>IF(Vendas5!H467="","",Vendas5!H467)</f>
        <v/>
      </c>
      <c r="G3999" s="36" t="str">
        <f>IF(Vendas5!I467="","",Vendas5!I467)</f>
        <v/>
      </c>
      <c r="H3999" s="36" t="str">
        <f>IF(Vendas5!J467="","",Vendas5!J467)</f>
        <v/>
      </c>
      <c r="I3999" s="36" t="str">
        <f>IF(Vendas5!K467="","",Vendas5!K467)</f>
        <v/>
      </c>
      <c r="J3999" s="36" t="str">
        <f>IF(Vendas5!L467="","",Vendas5!L467)</f>
        <v/>
      </c>
      <c r="K3999" s="36" t="str">
        <f>IF(Vendas5!M467="","",Vendas5!M467)</f>
        <v/>
      </c>
      <c r="L3999" s="36" t="str">
        <f>IF(Vendas5!N467="","",Vendas5!N467)</f>
        <v/>
      </c>
      <c r="M3999" s="36" t="str">
        <f>IF(Vendas5!O467="","",Vendas5!O467)</f>
        <v/>
      </c>
      <c r="N3999" s="36" t="str">
        <f>IF(Vendas5!P467="","",Vendas5!P467)</f>
        <v/>
      </c>
      <c r="O3999" s="42">
        <f t="shared" si="797"/>
        <v>0</v>
      </c>
      <c r="P3999" s="105">
        <f t="shared" si="798"/>
        <v>0</v>
      </c>
      <c r="Q3999" s="105">
        <f t="shared" si="799"/>
        <v>0</v>
      </c>
      <c r="R3999" s="105">
        <f t="shared" si="800"/>
        <v>0</v>
      </c>
      <c r="S3999" s="22" t="str">
        <f t="shared" si="785"/>
        <v/>
      </c>
      <c r="T3999" s="92">
        <f t="shared" si="801"/>
        <v>0</v>
      </c>
      <c r="U3999" s="92">
        <f t="shared" si="786"/>
        <v>0</v>
      </c>
      <c r="V3999" s="92">
        <f t="shared" si="787"/>
        <v>0</v>
      </c>
      <c r="W3999" s="92">
        <f t="shared" si="788"/>
        <v>0</v>
      </c>
      <c r="X3999" s="92">
        <f t="shared" si="789"/>
        <v>0</v>
      </c>
      <c r="Y3999" s="92">
        <f t="shared" si="790"/>
        <v>0</v>
      </c>
      <c r="Z3999" s="92">
        <f t="shared" si="791"/>
        <v>0</v>
      </c>
      <c r="AA3999" s="92">
        <f t="shared" si="792"/>
        <v>0</v>
      </c>
      <c r="AB3999" s="92">
        <f t="shared" si="793"/>
        <v>0</v>
      </c>
      <c r="AC3999" s="92">
        <f t="shared" si="794"/>
        <v>0</v>
      </c>
      <c r="AD3999" s="92">
        <f t="shared" si="795"/>
        <v>0</v>
      </c>
      <c r="AE3999" s="92">
        <f t="shared" si="796"/>
        <v>0</v>
      </c>
      <c r="AF3999" s="118">
        <f t="shared" si="802"/>
        <v>0</v>
      </c>
    </row>
    <row r="4000" spans="2:32" ht="21.95" customHeight="1" x14ac:dyDescent="0.25">
      <c r="B4000" s="36" t="str">
        <f>IF(Vendas5!D468="","",Vendas5!D468)</f>
        <v/>
      </c>
      <c r="C4000" s="36" t="str">
        <f>IF(Vendas5!E468="","",Vendas5!E468)</f>
        <v/>
      </c>
      <c r="D4000" s="36" t="str">
        <f>IF(Vendas5!F468="","",Vendas5!F468)</f>
        <v/>
      </c>
      <c r="E4000" s="36" t="str">
        <f>IF(Vendas5!G468="","",Vendas5!G468)</f>
        <v/>
      </c>
      <c r="F4000" s="36" t="str">
        <f>IF(Vendas5!H468="","",Vendas5!H468)</f>
        <v/>
      </c>
      <c r="G4000" s="36" t="str">
        <f>IF(Vendas5!I468="","",Vendas5!I468)</f>
        <v/>
      </c>
      <c r="H4000" s="36" t="str">
        <f>IF(Vendas5!J468="","",Vendas5!J468)</f>
        <v/>
      </c>
      <c r="I4000" s="36" t="str">
        <f>IF(Vendas5!K468="","",Vendas5!K468)</f>
        <v/>
      </c>
      <c r="J4000" s="36" t="str">
        <f>IF(Vendas5!L468="","",Vendas5!L468)</f>
        <v/>
      </c>
      <c r="K4000" s="36" t="str">
        <f>IF(Vendas5!M468="","",Vendas5!M468)</f>
        <v/>
      </c>
      <c r="L4000" s="36" t="str">
        <f>IF(Vendas5!N468="","",Vendas5!N468)</f>
        <v/>
      </c>
      <c r="M4000" s="36" t="str">
        <f>IF(Vendas5!O468="","",Vendas5!O468)</f>
        <v/>
      </c>
      <c r="N4000" s="36" t="str">
        <f>IF(Vendas5!P468="","",Vendas5!P468)</f>
        <v/>
      </c>
      <c r="O4000" s="42">
        <f t="shared" si="797"/>
        <v>0</v>
      </c>
      <c r="P4000" s="105">
        <f t="shared" si="798"/>
        <v>0</v>
      </c>
      <c r="Q4000" s="105">
        <f t="shared" si="799"/>
        <v>0</v>
      </c>
      <c r="R4000" s="105">
        <f t="shared" si="800"/>
        <v>0</v>
      </c>
      <c r="S4000" s="22" t="str">
        <f t="shared" si="785"/>
        <v/>
      </c>
      <c r="T4000" s="92">
        <f t="shared" si="801"/>
        <v>0</v>
      </c>
      <c r="U4000" s="92">
        <f t="shared" si="786"/>
        <v>0</v>
      </c>
      <c r="V4000" s="92">
        <f t="shared" si="787"/>
        <v>0</v>
      </c>
      <c r="W4000" s="92">
        <f t="shared" si="788"/>
        <v>0</v>
      </c>
      <c r="X4000" s="92">
        <f t="shared" si="789"/>
        <v>0</v>
      </c>
      <c r="Y4000" s="92">
        <f t="shared" si="790"/>
        <v>0</v>
      </c>
      <c r="Z4000" s="92">
        <f t="shared" si="791"/>
        <v>0</v>
      </c>
      <c r="AA4000" s="92">
        <f t="shared" si="792"/>
        <v>0</v>
      </c>
      <c r="AB4000" s="92">
        <f t="shared" si="793"/>
        <v>0</v>
      </c>
      <c r="AC4000" s="92">
        <f t="shared" si="794"/>
        <v>0</v>
      </c>
      <c r="AD4000" s="92">
        <f t="shared" si="795"/>
        <v>0</v>
      </c>
      <c r="AE4000" s="92">
        <f t="shared" si="796"/>
        <v>0</v>
      </c>
      <c r="AF4000" s="118">
        <f t="shared" si="802"/>
        <v>0</v>
      </c>
    </row>
    <row r="4001" spans="2:32" ht="21.95" customHeight="1" x14ac:dyDescent="0.25">
      <c r="B4001" s="36" t="str">
        <f>IF(Vendas5!D469="","",Vendas5!D469)</f>
        <v/>
      </c>
      <c r="C4001" s="36" t="str">
        <f>IF(Vendas5!E469="","",Vendas5!E469)</f>
        <v/>
      </c>
      <c r="D4001" s="36" t="str">
        <f>IF(Vendas5!F469="","",Vendas5!F469)</f>
        <v/>
      </c>
      <c r="E4001" s="36" t="str">
        <f>IF(Vendas5!G469="","",Vendas5!G469)</f>
        <v/>
      </c>
      <c r="F4001" s="36" t="str">
        <f>IF(Vendas5!H469="","",Vendas5!H469)</f>
        <v/>
      </c>
      <c r="G4001" s="36" t="str">
        <f>IF(Vendas5!I469="","",Vendas5!I469)</f>
        <v/>
      </c>
      <c r="H4001" s="36" t="str">
        <f>IF(Vendas5!J469="","",Vendas5!J469)</f>
        <v/>
      </c>
      <c r="I4001" s="36" t="str">
        <f>IF(Vendas5!K469="","",Vendas5!K469)</f>
        <v/>
      </c>
      <c r="J4001" s="36" t="str">
        <f>IF(Vendas5!L469="","",Vendas5!L469)</f>
        <v/>
      </c>
      <c r="K4001" s="36" t="str">
        <f>IF(Vendas5!M469="","",Vendas5!M469)</f>
        <v/>
      </c>
      <c r="L4001" s="36" t="str">
        <f>IF(Vendas5!N469="","",Vendas5!N469)</f>
        <v/>
      </c>
      <c r="M4001" s="36" t="str">
        <f>IF(Vendas5!O469="","",Vendas5!O469)</f>
        <v/>
      </c>
      <c r="N4001" s="36" t="str">
        <f>IF(Vendas5!P469="","",Vendas5!P469)</f>
        <v/>
      </c>
      <c r="O4001" s="42">
        <f t="shared" si="797"/>
        <v>0</v>
      </c>
      <c r="P4001" s="105">
        <f t="shared" si="798"/>
        <v>0</v>
      </c>
      <c r="Q4001" s="105">
        <f t="shared" si="799"/>
        <v>0</v>
      </c>
      <c r="R4001" s="105">
        <f t="shared" si="800"/>
        <v>0</v>
      </c>
      <c r="S4001" s="22" t="str">
        <f t="shared" si="785"/>
        <v/>
      </c>
      <c r="T4001" s="92">
        <f t="shared" si="801"/>
        <v>0</v>
      </c>
      <c r="U4001" s="92">
        <f t="shared" si="786"/>
        <v>0</v>
      </c>
      <c r="V4001" s="92">
        <f t="shared" si="787"/>
        <v>0</v>
      </c>
      <c r="W4001" s="92">
        <f t="shared" si="788"/>
        <v>0</v>
      </c>
      <c r="X4001" s="92">
        <f t="shared" si="789"/>
        <v>0</v>
      </c>
      <c r="Y4001" s="92">
        <f t="shared" si="790"/>
        <v>0</v>
      </c>
      <c r="Z4001" s="92">
        <f t="shared" si="791"/>
        <v>0</v>
      </c>
      <c r="AA4001" s="92">
        <f t="shared" si="792"/>
        <v>0</v>
      </c>
      <c r="AB4001" s="92">
        <f t="shared" si="793"/>
        <v>0</v>
      </c>
      <c r="AC4001" s="92">
        <f t="shared" si="794"/>
        <v>0</v>
      </c>
      <c r="AD4001" s="92">
        <f t="shared" si="795"/>
        <v>0</v>
      </c>
      <c r="AE4001" s="92">
        <f t="shared" si="796"/>
        <v>0</v>
      </c>
      <c r="AF4001" s="118">
        <f t="shared" si="802"/>
        <v>0</v>
      </c>
    </row>
    <row r="4002" spans="2:32" ht="21.95" customHeight="1" x14ac:dyDescent="0.25">
      <c r="B4002" s="36" t="str">
        <f>IF(Vendas5!D470="","",Vendas5!D470)</f>
        <v/>
      </c>
      <c r="C4002" s="36" t="str">
        <f>IF(Vendas5!E470="","",Vendas5!E470)</f>
        <v/>
      </c>
      <c r="D4002" s="36" t="str">
        <f>IF(Vendas5!F470="","",Vendas5!F470)</f>
        <v/>
      </c>
      <c r="E4002" s="36" t="str">
        <f>IF(Vendas5!G470="","",Vendas5!G470)</f>
        <v/>
      </c>
      <c r="F4002" s="36" t="str">
        <f>IF(Vendas5!H470="","",Vendas5!H470)</f>
        <v/>
      </c>
      <c r="G4002" s="36" t="str">
        <f>IF(Vendas5!I470="","",Vendas5!I470)</f>
        <v/>
      </c>
      <c r="H4002" s="36" t="str">
        <f>IF(Vendas5!J470="","",Vendas5!J470)</f>
        <v/>
      </c>
      <c r="I4002" s="36" t="str">
        <f>IF(Vendas5!K470="","",Vendas5!K470)</f>
        <v/>
      </c>
      <c r="J4002" s="36" t="str">
        <f>IF(Vendas5!L470="","",Vendas5!L470)</f>
        <v/>
      </c>
      <c r="K4002" s="36" t="str">
        <f>IF(Vendas5!M470="","",Vendas5!M470)</f>
        <v/>
      </c>
      <c r="L4002" s="36" t="str">
        <f>IF(Vendas5!N470="","",Vendas5!N470)</f>
        <v/>
      </c>
      <c r="M4002" s="36" t="str">
        <f>IF(Vendas5!O470="","",Vendas5!O470)</f>
        <v/>
      </c>
      <c r="N4002" s="36" t="str">
        <f>IF(Vendas5!P470="","",Vendas5!P470)</f>
        <v/>
      </c>
      <c r="O4002" s="42">
        <f t="shared" si="797"/>
        <v>0</v>
      </c>
      <c r="P4002" s="105">
        <f t="shared" si="798"/>
        <v>0</v>
      </c>
      <c r="Q4002" s="105">
        <f t="shared" si="799"/>
        <v>0</v>
      </c>
      <c r="R4002" s="105">
        <f t="shared" si="800"/>
        <v>0</v>
      </c>
      <c r="S4002" s="22" t="str">
        <f t="shared" si="785"/>
        <v/>
      </c>
      <c r="T4002" s="92">
        <f t="shared" si="801"/>
        <v>0</v>
      </c>
      <c r="U4002" s="92">
        <f t="shared" si="786"/>
        <v>0</v>
      </c>
      <c r="V4002" s="92">
        <f t="shared" si="787"/>
        <v>0</v>
      </c>
      <c r="W4002" s="92">
        <f t="shared" si="788"/>
        <v>0</v>
      </c>
      <c r="X4002" s="92">
        <f t="shared" si="789"/>
        <v>0</v>
      </c>
      <c r="Y4002" s="92">
        <f t="shared" si="790"/>
        <v>0</v>
      </c>
      <c r="Z4002" s="92">
        <f t="shared" si="791"/>
        <v>0</v>
      </c>
      <c r="AA4002" s="92">
        <f t="shared" si="792"/>
        <v>0</v>
      </c>
      <c r="AB4002" s="92">
        <f t="shared" si="793"/>
        <v>0</v>
      </c>
      <c r="AC4002" s="92">
        <f t="shared" si="794"/>
        <v>0</v>
      </c>
      <c r="AD4002" s="92">
        <f t="shared" si="795"/>
        <v>0</v>
      </c>
      <c r="AE4002" s="92">
        <f t="shared" si="796"/>
        <v>0</v>
      </c>
      <c r="AF4002" s="118">
        <f t="shared" si="802"/>
        <v>0</v>
      </c>
    </row>
    <row r="4003" spans="2:32" ht="21.95" customHeight="1" x14ac:dyDescent="0.25">
      <c r="B4003" s="36" t="str">
        <f>IF(Vendas5!D471="","",Vendas5!D471)</f>
        <v/>
      </c>
      <c r="C4003" s="36" t="str">
        <f>IF(Vendas5!E471="","",Vendas5!E471)</f>
        <v/>
      </c>
      <c r="D4003" s="36" t="str">
        <f>IF(Vendas5!F471="","",Vendas5!F471)</f>
        <v/>
      </c>
      <c r="E4003" s="36" t="str">
        <f>IF(Vendas5!G471="","",Vendas5!G471)</f>
        <v/>
      </c>
      <c r="F4003" s="36" t="str">
        <f>IF(Vendas5!H471="","",Vendas5!H471)</f>
        <v/>
      </c>
      <c r="G4003" s="36" t="str">
        <f>IF(Vendas5!I471="","",Vendas5!I471)</f>
        <v/>
      </c>
      <c r="H4003" s="36" t="str">
        <f>IF(Vendas5!J471="","",Vendas5!J471)</f>
        <v/>
      </c>
      <c r="I4003" s="36" t="str">
        <f>IF(Vendas5!K471="","",Vendas5!K471)</f>
        <v/>
      </c>
      <c r="J4003" s="36" t="str">
        <f>IF(Vendas5!L471="","",Vendas5!L471)</f>
        <v/>
      </c>
      <c r="K4003" s="36" t="str">
        <f>IF(Vendas5!M471="","",Vendas5!M471)</f>
        <v/>
      </c>
      <c r="L4003" s="36" t="str">
        <f>IF(Vendas5!N471="","",Vendas5!N471)</f>
        <v/>
      </c>
      <c r="M4003" s="36" t="str">
        <f>IF(Vendas5!O471="","",Vendas5!O471)</f>
        <v/>
      </c>
      <c r="N4003" s="36" t="str">
        <f>IF(Vendas5!P471="","",Vendas5!P471)</f>
        <v/>
      </c>
      <c r="O4003" s="42">
        <f t="shared" si="797"/>
        <v>0</v>
      </c>
      <c r="P4003" s="105">
        <f t="shared" si="798"/>
        <v>0</v>
      </c>
      <c r="Q4003" s="105">
        <f t="shared" si="799"/>
        <v>0</v>
      </c>
      <c r="R4003" s="105">
        <f t="shared" si="800"/>
        <v>0</v>
      </c>
      <c r="S4003" s="22" t="str">
        <f t="shared" si="785"/>
        <v/>
      </c>
      <c r="T4003" s="92">
        <f t="shared" si="801"/>
        <v>0</v>
      </c>
      <c r="U4003" s="92">
        <f t="shared" si="786"/>
        <v>0</v>
      </c>
      <c r="V4003" s="92">
        <f t="shared" si="787"/>
        <v>0</v>
      </c>
      <c r="W4003" s="92">
        <f t="shared" si="788"/>
        <v>0</v>
      </c>
      <c r="X4003" s="92">
        <f t="shared" si="789"/>
        <v>0</v>
      </c>
      <c r="Y4003" s="92">
        <f t="shared" si="790"/>
        <v>0</v>
      </c>
      <c r="Z4003" s="92">
        <f t="shared" si="791"/>
        <v>0</v>
      </c>
      <c r="AA4003" s="92">
        <f t="shared" si="792"/>
        <v>0</v>
      </c>
      <c r="AB4003" s="92">
        <f t="shared" si="793"/>
        <v>0</v>
      </c>
      <c r="AC4003" s="92">
        <f t="shared" si="794"/>
        <v>0</v>
      </c>
      <c r="AD4003" s="92">
        <f t="shared" si="795"/>
        <v>0</v>
      </c>
      <c r="AE4003" s="92">
        <f t="shared" si="796"/>
        <v>0</v>
      </c>
      <c r="AF4003" s="118">
        <f t="shared" si="802"/>
        <v>0</v>
      </c>
    </row>
    <row r="4004" spans="2:32" ht="21.95" customHeight="1" x14ac:dyDescent="0.25">
      <c r="B4004" s="36" t="str">
        <f>IF(Vendas5!D472="","",Vendas5!D472)</f>
        <v/>
      </c>
      <c r="C4004" s="36" t="str">
        <f>IF(Vendas5!E472="","",Vendas5!E472)</f>
        <v/>
      </c>
      <c r="D4004" s="36" t="str">
        <f>IF(Vendas5!F472="","",Vendas5!F472)</f>
        <v/>
      </c>
      <c r="E4004" s="36" t="str">
        <f>IF(Vendas5!G472="","",Vendas5!G472)</f>
        <v/>
      </c>
      <c r="F4004" s="36" t="str">
        <f>IF(Vendas5!H472="","",Vendas5!H472)</f>
        <v/>
      </c>
      <c r="G4004" s="36" t="str">
        <f>IF(Vendas5!I472="","",Vendas5!I472)</f>
        <v/>
      </c>
      <c r="H4004" s="36" t="str">
        <f>IF(Vendas5!J472="","",Vendas5!J472)</f>
        <v/>
      </c>
      <c r="I4004" s="36" t="str">
        <f>IF(Vendas5!K472="","",Vendas5!K472)</f>
        <v/>
      </c>
      <c r="J4004" s="36" t="str">
        <f>IF(Vendas5!L472="","",Vendas5!L472)</f>
        <v/>
      </c>
      <c r="K4004" s="36" t="str">
        <f>IF(Vendas5!M472="","",Vendas5!M472)</f>
        <v/>
      </c>
      <c r="L4004" s="36" t="str">
        <f>IF(Vendas5!N472="","",Vendas5!N472)</f>
        <v/>
      </c>
      <c r="M4004" s="36" t="str">
        <f>IF(Vendas5!O472="","",Vendas5!O472)</f>
        <v/>
      </c>
      <c r="N4004" s="36" t="str">
        <f>IF(Vendas5!P472="","",Vendas5!P472)</f>
        <v/>
      </c>
      <c r="O4004" s="42">
        <f t="shared" si="797"/>
        <v>0</v>
      </c>
      <c r="P4004" s="105">
        <f t="shared" si="798"/>
        <v>0</v>
      </c>
      <c r="Q4004" s="105">
        <f t="shared" si="799"/>
        <v>0</v>
      </c>
      <c r="R4004" s="105">
        <f t="shared" si="800"/>
        <v>0</v>
      </c>
      <c r="S4004" s="22" t="str">
        <f t="shared" si="785"/>
        <v/>
      </c>
      <c r="T4004" s="92">
        <f t="shared" si="801"/>
        <v>0</v>
      </c>
      <c r="U4004" s="92">
        <f t="shared" si="786"/>
        <v>0</v>
      </c>
      <c r="V4004" s="92">
        <f t="shared" si="787"/>
        <v>0</v>
      </c>
      <c r="W4004" s="92">
        <f t="shared" si="788"/>
        <v>0</v>
      </c>
      <c r="X4004" s="92">
        <f t="shared" si="789"/>
        <v>0</v>
      </c>
      <c r="Y4004" s="92">
        <f t="shared" si="790"/>
        <v>0</v>
      </c>
      <c r="Z4004" s="92">
        <f t="shared" si="791"/>
        <v>0</v>
      </c>
      <c r="AA4004" s="92">
        <f t="shared" si="792"/>
        <v>0</v>
      </c>
      <c r="AB4004" s="92">
        <f t="shared" si="793"/>
        <v>0</v>
      </c>
      <c r="AC4004" s="92">
        <f t="shared" si="794"/>
        <v>0</v>
      </c>
      <c r="AD4004" s="92">
        <f t="shared" si="795"/>
        <v>0</v>
      </c>
      <c r="AE4004" s="92">
        <f t="shared" si="796"/>
        <v>0</v>
      </c>
      <c r="AF4004" s="118">
        <f t="shared" si="802"/>
        <v>0</v>
      </c>
    </row>
    <row r="4005" spans="2:32" ht="21.95" customHeight="1" x14ac:dyDescent="0.25">
      <c r="B4005" s="36" t="str">
        <f>IF(Vendas5!D473="","",Vendas5!D473)</f>
        <v/>
      </c>
      <c r="C4005" s="36" t="str">
        <f>IF(Vendas5!E473="","",Vendas5!E473)</f>
        <v/>
      </c>
      <c r="D4005" s="36" t="str">
        <f>IF(Vendas5!F473="","",Vendas5!F473)</f>
        <v/>
      </c>
      <c r="E4005" s="36" t="str">
        <f>IF(Vendas5!G473="","",Vendas5!G473)</f>
        <v/>
      </c>
      <c r="F4005" s="36" t="str">
        <f>IF(Vendas5!H473="","",Vendas5!H473)</f>
        <v/>
      </c>
      <c r="G4005" s="36" t="str">
        <f>IF(Vendas5!I473="","",Vendas5!I473)</f>
        <v/>
      </c>
      <c r="H4005" s="36" t="str">
        <f>IF(Vendas5!J473="","",Vendas5!J473)</f>
        <v/>
      </c>
      <c r="I4005" s="36" t="str">
        <f>IF(Vendas5!K473="","",Vendas5!K473)</f>
        <v/>
      </c>
      <c r="J4005" s="36" t="str">
        <f>IF(Vendas5!L473="","",Vendas5!L473)</f>
        <v/>
      </c>
      <c r="K4005" s="36" t="str">
        <f>IF(Vendas5!M473="","",Vendas5!M473)</f>
        <v/>
      </c>
      <c r="L4005" s="36" t="str">
        <f>IF(Vendas5!N473="","",Vendas5!N473)</f>
        <v/>
      </c>
      <c r="M4005" s="36" t="str">
        <f>IF(Vendas5!O473="","",Vendas5!O473)</f>
        <v/>
      </c>
      <c r="N4005" s="36" t="str">
        <f>IF(Vendas5!P473="","",Vendas5!P473)</f>
        <v/>
      </c>
      <c r="O4005" s="42">
        <f t="shared" si="797"/>
        <v>0</v>
      </c>
      <c r="P4005" s="105">
        <f t="shared" si="798"/>
        <v>0</v>
      </c>
      <c r="Q4005" s="105">
        <f t="shared" si="799"/>
        <v>0</v>
      </c>
      <c r="R4005" s="105">
        <f t="shared" si="800"/>
        <v>0</v>
      </c>
      <c r="S4005" s="22" t="str">
        <f t="shared" si="785"/>
        <v/>
      </c>
      <c r="T4005" s="92">
        <f t="shared" si="801"/>
        <v>0</v>
      </c>
      <c r="U4005" s="92">
        <f t="shared" si="786"/>
        <v>0</v>
      </c>
      <c r="V4005" s="92">
        <f t="shared" si="787"/>
        <v>0</v>
      </c>
      <c r="W4005" s="92">
        <f t="shared" si="788"/>
        <v>0</v>
      </c>
      <c r="X4005" s="92">
        <f t="shared" si="789"/>
        <v>0</v>
      </c>
      <c r="Y4005" s="92">
        <f t="shared" si="790"/>
        <v>0</v>
      </c>
      <c r="Z4005" s="92">
        <f t="shared" si="791"/>
        <v>0</v>
      </c>
      <c r="AA4005" s="92">
        <f t="shared" si="792"/>
        <v>0</v>
      </c>
      <c r="AB4005" s="92">
        <f t="shared" si="793"/>
        <v>0</v>
      </c>
      <c r="AC4005" s="92">
        <f t="shared" si="794"/>
        <v>0</v>
      </c>
      <c r="AD4005" s="92">
        <f t="shared" si="795"/>
        <v>0</v>
      </c>
      <c r="AE4005" s="92">
        <f t="shared" si="796"/>
        <v>0</v>
      </c>
      <c r="AF4005" s="118">
        <f t="shared" si="802"/>
        <v>0</v>
      </c>
    </row>
    <row r="4006" spans="2:32" ht="21.95" customHeight="1" x14ac:dyDescent="0.25">
      <c r="B4006" s="36" t="str">
        <f>IF(Vendas5!D474="","",Vendas5!D474)</f>
        <v/>
      </c>
      <c r="C4006" s="36" t="str">
        <f>IF(Vendas5!E474="","",Vendas5!E474)</f>
        <v/>
      </c>
      <c r="D4006" s="36" t="str">
        <f>IF(Vendas5!F474="","",Vendas5!F474)</f>
        <v/>
      </c>
      <c r="E4006" s="36" t="str">
        <f>IF(Vendas5!G474="","",Vendas5!G474)</f>
        <v/>
      </c>
      <c r="F4006" s="36" t="str">
        <f>IF(Vendas5!H474="","",Vendas5!H474)</f>
        <v/>
      </c>
      <c r="G4006" s="36" t="str">
        <f>IF(Vendas5!I474="","",Vendas5!I474)</f>
        <v/>
      </c>
      <c r="H4006" s="36" t="str">
        <f>IF(Vendas5!J474="","",Vendas5!J474)</f>
        <v/>
      </c>
      <c r="I4006" s="36" t="str">
        <f>IF(Vendas5!K474="","",Vendas5!K474)</f>
        <v/>
      </c>
      <c r="J4006" s="36" t="str">
        <f>IF(Vendas5!L474="","",Vendas5!L474)</f>
        <v/>
      </c>
      <c r="K4006" s="36" t="str">
        <f>IF(Vendas5!M474="","",Vendas5!M474)</f>
        <v/>
      </c>
      <c r="L4006" s="36" t="str">
        <f>IF(Vendas5!N474="","",Vendas5!N474)</f>
        <v/>
      </c>
      <c r="M4006" s="36" t="str">
        <f>IF(Vendas5!O474="","",Vendas5!O474)</f>
        <v/>
      </c>
      <c r="N4006" s="36" t="str">
        <f>IF(Vendas5!P474="","",Vendas5!P474)</f>
        <v/>
      </c>
      <c r="O4006" s="42">
        <f t="shared" si="797"/>
        <v>0</v>
      </c>
      <c r="P4006" s="105">
        <f t="shared" si="798"/>
        <v>0</v>
      </c>
      <c r="Q4006" s="105">
        <f t="shared" si="799"/>
        <v>0</v>
      </c>
      <c r="R4006" s="105">
        <f t="shared" si="800"/>
        <v>0</v>
      </c>
      <c r="S4006" s="22" t="str">
        <f t="shared" si="785"/>
        <v/>
      </c>
      <c r="T4006" s="92">
        <f t="shared" si="801"/>
        <v>0</v>
      </c>
      <c r="U4006" s="92">
        <f t="shared" si="786"/>
        <v>0</v>
      </c>
      <c r="V4006" s="92">
        <f t="shared" si="787"/>
        <v>0</v>
      </c>
      <c r="W4006" s="92">
        <f t="shared" si="788"/>
        <v>0</v>
      </c>
      <c r="X4006" s="92">
        <f t="shared" si="789"/>
        <v>0</v>
      </c>
      <c r="Y4006" s="92">
        <f t="shared" si="790"/>
        <v>0</v>
      </c>
      <c r="Z4006" s="92">
        <f t="shared" si="791"/>
        <v>0</v>
      </c>
      <c r="AA4006" s="92">
        <f t="shared" si="792"/>
        <v>0</v>
      </c>
      <c r="AB4006" s="92">
        <f t="shared" si="793"/>
        <v>0</v>
      </c>
      <c r="AC4006" s="92">
        <f t="shared" si="794"/>
        <v>0</v>
      </c>
      <c r="AD4006" s="92">
        <f t="shared" si="795"/>
        <v>0</v>
      </c>
      <c r="AE4006" s="92">
        <f t="shared" si="796"/>
        <v>0</v>
      </c>
      <c r="AF4006" s="118">
        <f t="shared" si="802"/>
        <v>0</v>
      </c>
    </row>
    <row r="4007" spans="2:32" ht="21.95" customHeight="1" x14ac:dyDescent="0.25">
      <c r="B4007" s="36" t="str">
        <f>IF(Vendas5!D475="","",Vendas5!D475)</f>
        <v/>
      </c>
      <c r="C4007" s="36" t="str">
        <f>IF(Vendas5!E475="","",Vendas5!E475)</f>
        <v/>
      </c>
      <c r="D4007" s="36" t="str">
        <f>IF(Vendas5!F475="","",Vendas5!F475)</f>
        <v/>
      </c>
      <c r="E4007" s="36" t="str">
        <f>IF(Vendas5!G475="","",Vendas5!G475)</f>
        <v/>
      </c>
      <c r="F4007" s="36" t="str">
        <f>IF(Vendas5!H475="","",Vendas5!H475)</f>
        <v/>
      </c>
      <c r="G4007" s="36" t="str">
        <f>IF(Vendas5!I475="","",Vendas5!I475)</f>
        <v/>
      </c>
      <c r="H4007" s="36" t="str">
        <f>IF(Vendas5!J475="","",Vendas5!J475)</f>
        <v/>
      </c>
      <c r="I4007" s="36" t="str">
        <f>IF(Vendas5!K475="","",Vendas5!K475)</f>
        <v/>
      </c>
      <c r="J4007" s="36" t="str">
        <f>IF(Vendas5!L475="","",Vendas5!L475)</f>
        <v/>
      </c>
      <c r="K4007" s="36" t="str">
        <f>IF(Vendas5!M475="","",Vendas5!M475)</f>
        <v/>
      </c>
      <c r="L4007" s="36" t="str">
        <f>IF(Vendas5!N475="","",Vendas5!N475)</f>
        <v/>
      </c>
      <c r="M4007" s="36" t="str">
        <f>IF(Vendas5!O475="","",Vendas5!O475)</f>
        <v/>
      </c>
      <c r="N4007" s="36" t="str">
        <f>IF(Vendas5!P475="","",Vendas5!P475)</f>
        <v/>
      </c>
      <c r="O4007" s="42">
        <f t="shared" si="797"/>
        <v>0</v>
      </c>
      <c r="P4007" s="105">
        <f t="shared" si="798"/>
        <v>0</v>
      </c>
      <c r="Q4007" s="105">
        <f t="shared" si="799"/>
        <v>0</v>
      </c>
      <c r="R4007" s="105">
        <f t="shared" si="800"/>
        <v>0</v>
      </c>
      <c r="S4007" s="22" t="str">
        <f t="shared" si="785"/>
        <v/>
      </c>
      <c r="T4007" s="92">
        <f t="shared" si="801"/>
        <v>0</v>
      </c>
      <c r="U4007" s="92">
        <f t="shared" si="786"/>
        <v>0</v>
      </c>
      <c r="V4007" s="92">
        <f t="shared" si="787"/>
        <v>0</v>
      </c>
      <c r="W4007" s="92">
        <f t="shared" si="788"/>
        <v>0</v>
      </c>
      <c r="X4007" s="92">
        <f t="shared" si="789"/>
        <v>0</v>
      </c>
      <c r="Y4007" s="92">
        <f t="shared" si="790"/>
        <v>0</v>
      </c>
      <c r="Z4007" s="92">
        <f t="shared" si="791"/>
        <v>0</v>
      </c>
      <c r="AA4007" s="92">
        <f t="shared" si="792"/>
        <v>0</v>
      </c>
      <c r="AB4007" s="92">
        <f t="shared" si="793"/>
        <v>0</v>
      </c>
      <c r="AC4007" s="92">
        <f t="shared" si="794"/>
        <v>0</v>
      </c>
      <c r="AD4007" s="92">
        <f t="shared" si="795"/>
        <v>0</v>
      </c>
      <c r="AE4007" s="92">
        <f t="shared" si="796"/>
        <v>0</v>
      </c>
      <c r="AF4007" s="118">
        <f t="shared" si="802"/>
        <v>0</v>
      </c>
    </row>
    <row r="4008" spans="2:32" ht="21.95" customHeight="1" x14ac:dyDescent="0.25">
      <c r="B4008" s="36" t="str">
        <f>IF(Vendas5!D476="","",Vendas5!D476)</f>
        <v/>
      </c>
      <c r="C4008" s="36" t="str">
        <f>IF(Vendas5!E476="","",Vendas5!E476)</f>
        <v/>
      </c>
      <c r="D4008" s="36" t="str">
        <f>IF(Vendas5!F476="","",Vendas5!F476)</f>
        <v/>
      </c>
      <c r="E4008" s="36" t="str">
        <f>IF(Vendas5!G476="","",Vendas5!G476)</f>
        <v/>
      </c>
      <c r="F4008" s="36" t="str">
        <f>IF(Vendas5!H476="","",Vendas5!H476)</f>
        <v/>
      </c>
      <c r="G4008" s="36" t="str">
        <f>IF(Vendas5!I476="","",Vendas5!I476)</f>
        <v/>
      </c>
      <c r="H4008" s="36" t="str">
        <f>IF(Vendas5!J476="","",Vendas5!J476)</f>
        <v/>
      </c>
      <c r="I4008" s="36" t="str">
        <f>IF(Vendas5!K476="","",Vendas5!K476)</f>
        <v/>
      </c>
      <c r="J4008" s="36" t="str">
        <f>IF(Vendas5!L476="","",Vendas5!L476)</f>
        <v/>
      </c>
      <c r="K4008" s="36" t="str">
        <f>IF(Vendas5!M476="","",Vendas5!M476)</f>
        <v/>
      </c>
      <c r="L4008" s="36" t="str">
        <f>IF(Vendas5!N476="","",Vendas5!N476)</f>
        <v/>
      </c>
      <c r="M4008" s="36" t="str">
        <f>IF(Vendas5!O476="","",Vendas5!O476)</f>
        <v/>
      </c>
      <c r="N4008" s="36" t="str">
        <f>IF(Vendas5!P476="","",Vendas5!P476)</f>
        <v/>
      </c>
      <c r="O4008" s="42">
        <f t="shared" si="797"/>
        <v>0</v>
      </c>
      <c r="P4008" s="105">
        <f t="shared" si="798"/>
        <v>0</v>
      </c>
      <c r="Q4008" s="105">
        <f t="shared" si="799"/>
        <v>0</v>
      </c>
      <c r="R4008" s="105">
        <f t="shared" si="800"/>
        <v>0</v>
      </c>
      <c r="S4008" s="22" t="str">
        <f t="shared" si="785"/>
        <v/>
      </c>
      <c r="T4008" s="92">
        <f t="shared" si="801"/>
        <v>0</v>
      </c>
      <c r="U4008" s="92">
        <f t="shared" si="786"/>
        <v>0</v>
      </c>
      <c r="V4008" s="92">
        <f t="shared" si="787"/>
        <v>0</v>
      </c>
      <c r="W4008" s="92">
        <f t="shared" si="788"/>
        <v>0</v>
      </c>
      <c r="X4008" s="92">
        <f t="shared" si="789"/>
        <v>0</v>
      </c>
      <c r="Y4008" s="92">
        <f t="shared" si="790"/>
        <v>0</v>
      </c>
      <c r="Z4008" s="92">
        <f t="shared" si="791"/>
        <v>0</v>
      </c>
      <c r="AA4008" s="92">
        <f t="shared" si="792"/>
        <v>0</v>
      </c>
      <c r="AB4008" s="92">
        <f t="shared" si="793"/>
        <v>0</v>
      </c>
      <c r="AC4008" s="92">
        <f t="shared" si="794"/>
        <v>0</v>
      </c>
      <c r="AD4008" s="92">
        <f t="shared" si="795"/>
        <v>0</v>
      </c>
      <c r="AE4008" s="92">
        <f t="shared" si="796"/>
        <v>0</v>
      </c>
      <c r="AF4008" s="118">
        <f t="shared" si="802"/>
        <v>0</v>
      </c>
    </row>
    <row r="4009" spans="2:32" ht="21.95" customHeight="1" x14ac:dyDescent="0.25">
      <c r="B4009" s="36" t="str">
        <f>IF(Vendas5!D477="","",Vendas5!D477)</f>
        <v/>
      </c>
      <c r="C4009" s="36" t="str">
        <f>IF(Vendas5!E477="","",Vendas5!E477)</f>
        <v/>
      </c>
      <c r="D4009" s="36" t="str">
        <f>IF(Vendas5!F477="","",Vendas5!F477)</f>
        <v/>
      </c>
      <c r="E4009" s="36" t="str">
        <f>IF(Vendas5!G477="","",Vendas5!G477)</f>
        <v/>
      </c>
      <c r="F4009" s="36" t="str">
        <f>IF(Vendas5!H477="","",Vendas5!H477)</f>
        <v/>
      </c>
      <c r="G4009" s="36" t="str">
        <f>IF(Vendas5!I477="","",Vendas5!I477)</f>
        <v/>
      </c>
      <c r="H4009" s="36" t="str">
        <f>IF(Vendas5!J477="","",Vendas5!J477)</f>
        <v/>
      </c>
      <c r="I4009" s="36" t="str">
        <f>IF(Vendas5!K477="","",Vendas5!K477)</f>
        <v/>
      </c>
      <c r="J4009" s="36" t="str">
        <f>IF(Vendas5!L477="","",Vendas5!L477)</f>
        <v/>
      </c>
      <c r="K4009" s="36" t="str">
        <f>IF(Vendas5!M477="","",Vendas5!M477)</f>
        <v/>
      </c>
      <c r="L4009" s="36" t="str">
        <f>IF(Vendas5!N477="","",Vendas5!N477)</f>
        <v/>
      </c>
      <c r="M4009" s="36" t="str">
        <f>IF(Vendas5!O477="","",Vendas5!O477)</f>
        <v/>
      </c>
      <c r="N4009" s="36" t="str">
        <f>IF(Vendas5!P477="","",Vendas5!P477)</f>
        <v/>
      </c>
      <c r="O4009" s="42">
        <f t="shared" si="797"/>
        <v>0</v>
      </c>
      <c r="P4009" s="105">
        <f t="shared" si="798"/>
        <v>0</v>
      </c>
      <c r="Q4009" s="105">
        <f t="shared" si="799"/>
        <v>0</v>
      </c>
      <c r="R4009" s="105">
        <f t="shared" si="800"/>
        <v>0</v>
      </c>
      <c r="S4009" s="22" t="str">
        <f t="shared" si="785"/>
        <v/>
      </c>
      <c r="T4009" s="92">
        <f t="shared" si="801"/>
        <v>0</v>
      </c>
      <c r="U4009" s="92">
        <f t="shared" si="786"/>
        <v>0</v>
      </c>
      <c r="V4009" s="92">
        <f t="shared" si="787"/>
        <v>0</v>
      </c>
      <c r="W4009" s="92">
        <f t="shared" si="788"/>
        <v>0</v>
      </c>
      <c r="X4009" s="92">
        <f t="shared" si="789"/>
        <v>0</v>
      </c>
      <c r="Y4009" s="92">
        <f t="shared" si="790"/>
        <v>0</v>
      </c>
      <c r="Z4009" s="92">
        <f t="shared" si="791"/>
        <v>0</v>
      </c>
      <c r="AA4009" s="92">
        <f t="shared" si="792"/>
        <v>0</v>
      </c>
      <c r="AB4009" s="92">
        <f t="shared" si="793"/>
        <v>0</v>
      </c>
      <c r="AC4009" s="92">
        <f t="shared" si="794"/>
        <v>0</v>
      </c>
      <c r="AD4009" s="92">
        <f t="shared" si="795"/>
        <v>0</v>
      </c>
      <c r="AE4009" s="92">
        <f t="shared" si="796"/>
        <v>0</v>
      </c>
      <c r="AF4009" s="118">
        <f t="shared" si="802"/>
        <v>0</v>
      </c>
    </row>
    <row r="4010" spans="2:32" ht="21.95" customHeight="1" x14ac:dyDescent="0.25">
      <c r="B4010" s="36" t="str">
        <f>IF(Vendas5!D478="","",Vendas5!D478)</f>
        <v/>
      </c>
      <c r="C4010" s="36" t="str">
        <f>IF(Vendas5!E478="","",Vendas5!E478)</f>
        <v/>
      </c>
      <c r="D4010" s="36" t="str">
        <f>IF(Vendas5!F478="","",Vendas5!F478)</f>
        <v/>
      </c>
      <c r="E4010" s="36" t="str">
        <f>IF(Vendas5!G478="","",Vendas5!G478)</f>
        <v/>
      </c>
      <c r="F4010" s="36" t="str">
        <f>IF(Vendas5!H478="","",Vendas5!H478)</f>
        <v/>
      </c>
      <c r="G4010" s="36" t="str">
        <f>IF(Vendas5!I478="","",Vendas5!I478)</f>
        <v/>
      </c>
      <c r="H4010" s="36" t="str">
        <f>IF(Vendas5!J478="","",Vendas5!J478)</f>
        <v/>
      </c>
      <c r="I4010" s="36" t="str">
        <f>IF(Vendas5!K478="","",Vendas5!K478)</f>
        <v/>
      </c>
      <c r="J4010" s="36" t="str">
        <f>IF(Vendas5!L478="","",Vendas5!L478)</f>
        <v/>
      </c>
      <c r="K4010" s="36" t="str">
        <f>IF(Vendas5!M478="","",Vendas5!M478)</f>
        <v/>
      </c>
      <c r="L4010" s="36" t="str">
        <f>IF(Vendas5!N478="","",Vendas5!N478)</f>
        <v/>
      </c>
      <c r="M4010" s="36" t="str">
        <f>IF(Vendas5!O478="","",Vendas5!O478)</f>
        <v/>
      </c>
      <c r="N4010" s="36" t="str">
        <f>IF(Vendas5!P478="","",Vendas5!P478)</f>
        <v/>
      </c>
      <c r="O4010" s="42">
        <f t="shared" si="797"/>
        <v>0</v>
      </c>
      <c r="P4010" s="105">
        <f t="shared" si="798"/>
        <v>0</v>
      </c>
      <c r="Q4010" s="105">
        <f t="shared" si="799"/>
        <v>0</v>
      </c>
      <c r="R4010" s="105">
        <f t="shared" si="800"/>
        <v>0</v>
      </c>
      <c r="S4010" s="22" t="str">
        <f t="shared" si="785"/>
        <v/>
      </c>
      <c r="T4010" s="92">
        <f t="shared" si="801"/>
        <v>0</v>
      </c>
      <c r="U4010" s="92">
        <f t="shared" si="786"/>
        <v>0</v>
      </c>
      <c r="V4010" s="92">
        <f t="shared" si="787"/>
        <v>0</v>
      </c>
      <c r="W4010" s="92">
        <f t="shared" si="788"/>
        <v>0</v>
      </c>
      <c r="X4010" s="92">
        <f t="shared" si="789"/>
        <v>0</v>
      </c>
      <c r="Y4010" s="92">
        <f t="shared" si="790"/>
        <v>0</v>
      </c>
      <c r="Z4010" s="92">
        <f t="shared" si="791"/>
        <v>0</v>
      </c>
      <c r="AA4010" s="92">
        <f t="shared" si="792"/>
        <v>0</v>
      </c>
      <c r="AB4010" s="92">
        <f t="shared" si="793"/>
        <v>0</v>
      </c>
      <c r="AC4010" s="92">
        <f t="shared" si="794"/>
        <v>0</v>
      </c>
      <c r="AD4010" s="92">
        <f t="shared" si="795"/>
        <v>0</v>
      </c>
      <c r="AE4010" s="92">
        <f t="shared" si="796"/>
        <v>0</v>
      </c>
      <c r="AF4010" s="118">
        <f t="shared" si="802"/>
        <v>0</v>
      </c>
    </row>
    <row r="4011" spans="2:32" ht="21.95" customHeight="1" x14ac:dyDescent="0.25">
      <c r="B4011" s="36" t="str">
        <f>IF(Vendas5!D479="","",Vendas5!D479)</f>
        <v/>
      </c>
      <c r="C4011" s="36" t="str">
        <f>IF(Vendas5!E479="","",Vendas5!E479)</f>
        <v/>
      </c>
      <c r="D4011" s="36" t="str">
        <f>IF(Vendas5!F479="","",Vendas5!F479)</f>
        <v/>
      </c>
      <c r="E4011" s="36" t="str">
        <f>IF(Vendas5!G479="","",Vendas5!G479)</f>
        <v/>
      </c>
      <c r="F4011" s="36" t="str">
        <f>IF(Vendas5!H479="","",Vendas5!H479)</f>
        <v/>
      </c>
      <c r="G4011" s="36" t="str">
        <f>IF(Vendas5!I479="","",Vendas5!I479)</f>
        <v/>
      </c>
      <c r="H4011" s="36" t="str">
        <f>IF(Vendas5!J479="","",Vendas5!J479)</f>
        <v/>
      </c>
      <c r="I4011" s="36" t="str">
        <f>IF(Vendas5!K479="","",Vendas5!K479)</f>
        <v/>
      </c>
      <c r="J4011" s="36" t="str">
        <f>IF(Vendas5!L479="","",Vendas5!L479)</f>
        <v/>
      </c>
      <c r="K4011" s="36" t="str">
        <f>IF(Vendas5!M479="","",Vendas5!M479)</f>
        <v/>
      </c>
      <c r="L4011" s="36" t="str">
        <f>IF(Vendas5!N479="","",Vendas5!N479)</f>
        <v/>
      </c>
      <c r="M4011" s="36" t="str">
        <f>IF(Vendas5!O479="","",Vendas5!O479)</f>
        <v/>
      </c>
      <c r="N4011" s="36" t="str">
        <f>IF(Vendas5!P479="","",Vendas5!P479)</f>
        <v/>
      </c>
      <c r="O4011" s="42">
        <f t="shared" si="797"/>
        <v>0</v>
      </c>
      <c r="P4011" s="105">
        <f t="shared" si="798"/>
        <v>0</v>
      </c>
      <c r="Q4011" s="105">
        <f t="shared" si="799"/>
        <v>0</v>
      </c>
      <c r="R4011" s="105">
        <f t="shared" si="800"/>
        <v>0</v>
      </c>
      <c r="S4011" s="22" t="str">
        <f t="shared" si="785"/>
        <v/>
      </c>
      <c r="T4011" s="92">
        <f t="shared" si="801"/>
        <v>0</v>
      </c>
      <c r="U4011" s="92">
        <f t="shared" si="786"/>
        <v>0</v>
      </c>
      <c r="V4011" s="92">
        <f t="shared" si="787"/>
        <v>0</v>
      </c>
      <c r="W4011" s="92">
        <f t="shared" si="788"/>
        <v>0</v>
      </c>
      <c r="X4011" s="92">
        <f t="shared" si="789"/>
        <v>0</v>
      </c>
      <c r="Y4011" s="92">
        <f t="shared" si="790"/>
        <v>0</v>
      </c>
      <c r="Z4011" s="92">
        <f t="shared" si="791"/>
        <v>0</v>
      </c>
      <c r="AA4011" s="92">
        <f t="shared" si="792"/>
        <v>0</v>
      </c>
      <c r="AB4011" s="92">
        <f t="shared" si="793"/>
        <v>0</v>
      </c>
      <c r="AC4011" s="92">
        <f t="shared" si="794"/>
        <v>0</v>
      </c>
      <c r="AD4011" s="92">
        <f t="shared" si="795"/>
        <v>0</v>
      </c>
      <c r="AE4011" s="92">
        <f t="shared" si="796"/>
        <v>0</v>
      </c>
      <c r="AF4011" s="118">
        <f t="shared" si="802"/>
        <v>0</v>
      </c>
    </row>
    <row r="4012" spans="2:32" ht="21.95" customHeight="1" x14ac:dyDescent="0.25">
      <c r="B4012" s="36" t="str">
        <f>IF(Vendas5!D480="","",Vendas5!D480)</f>
        <v/>
      </c>
      <c r="C4012" s="36" t="str">
        <f>IF(Vendas5!E480="","",Vendas5!E480)</f>
        <v/>
      </c>
      <c r="D4012" s="36" t="str">
        <f>IF(Vendas5!F480="","",Vendas5!F480)</f>
        <v/>
      </c>
      <c r="E4012" s="36" t="str">
        <f>IF(Vendas5!G480="","",Vendas5!G480)</f>
        <v/>
      </c>
      <c r="F4012" s="36" t="str">
        <f>IF(Vendas5!H480="","",Vendas5!H480)</f>
        <v/>
      </c>
      <c r="G4012" s="36" t="str">
        <f>IF(Vendas5!I480="","",Vendas5!I480)</f>
        <v/>
      </c>
      <c r="H4012" s="36" t="str">
        <f>IF(Vendas5!J480="","",Vendas5!J480)</f>
        <v/>
      </c>
      <c r="I4012" s="36" t="str">
        <f>IF(Vendas5!K480="","",Vendas5!K480)</f>
        <v/>
      </c>
      <c r="J4012" s="36" t="str">
        <f>IF(Vendas5!L480="","",Vendas5!L480)</f>
        <v/>
      </c>
      <c r="K4012" s="36" t="str">
        <f>IF(Vendas5!M480="","",Vendas5!M480)</f>
        <v/>
      </c>
      <c r="L4012" s="36" t="str">
        <f>IF(Vendas5!N480="","",Vendas5!N480)</f>
        <v/>
      </c>
      <c r="M4012" s="36" t="str">
        <f>IF(Vendas5!O480="","",Vendas5!O480)</f>
        <v/>
      </c>
      <c r="N4012" s="36" t="str">
        <f>IF(Vendas5!P480="","",Vendas5!P480)</f>
        <v/>
      </c>
      <c r="O4012" s="42">
        <f t="shared" si="797"/>
        <v>0</v>
      </c>
      <c r="P4012" s="105">
        <f t="shared" si="798"/>
        <v>0</v>
      </c>
      <c r="Q4012" s="105">
        <f t="shared" si="799"/>
        <v>0</v>
      </c>
      <c r="R4012" s="105">
        <f t="shared" si="800"/>
        <v>0</v>
      </c>
      <c r="S4012" s="22" t="str">
        <f t="shared" si="785"/>
        <v/>
      </c>
      <c r="T4012" s="92">
        <f t="shared" si="801"/>
        <v>0</v>
      </c>
      <c r="U4012" s="92">
        <f t="shared" si="786"/>
        <v>0</v>
      </c>
      <c r="V4012" s="92">
        <f t="shared" si="787"/>
        <v>0</v>
      </c>
      <c r="W4012" s="92">
        <f t="shared" si="788"/>
        <v>0</v>
      </c>
      <c r="X4012" s="92">
        <f t="shared" si="789"/>
        <v>0</v>
      </c>
      <c r="Y4012" s="92">
        <f t="shared" si="790"/>
        <v>0</v>
      </c>
      <c r="Z4012" s="92">
        <f t="shared" si="791"/>
        <v>0</v>
      </c>
      <c r="AA4012" s="92">
        <f t="shared" si="792"/>
        <v>0</v>
      </c>
      <c r="AB4012" s="92">
        <f t="shared" si="793"/>
        <v>0</v>
      </c>
      <c r="AC4012" s="92">
        <f t="shared" si="794"/>
        <v>0</v>
      </c>
      <c r="AD4012" s="92">
        <f t="shared" si="795"/>
        <v>0</v>
      </c>
      <c r="AE4012" s="92">
        <f t="shared" si="796"/>
        <v>0</v>
      </c>
      <c r="AF4012" s="118">
        <f t="shared" si="802"/>
        <v>0</v>
      </c>
    </row>
    <row r="4013" spans="2:32" ht="21.95" customHeight="1" x14ac:dyDescent="0.25">
      <c r="B4013" s="36" t="str">
        <f>IF(Vendas5!D481="","",Vendas5!D481)</f>
        <v/>
      </c>
      <c r="C4013" s="36" t="str">
        <f>IF(Vendas5!E481="","",Vendas5!E481)</f>
        <v/>
      </c>
      <c r="D4013" s="36" t="str">
        <f>IF(Vendas5!F481="","",Vendas5!F481)</f>
        <v/>
      </c>
      <c r="E4013" s="36" t="str">
        <f>IF(Vendas5!G481="","",Vendas5!G481)</f>
        <v/>
      </c>
      <c r="F4013" s="36" t="str">
        <f>IF(Vendas5!H481="","",Vendas5!H481)</f>
        <v/>
      </c>
      <c r="G4013" s="36" t="str">
        <f>IF(Vendas5!I481="","",Vendas5!I481)</f>
        <v/>
      </c>
      <c r="H4013" s="36" t="str">
        <f>IF(Vendas5!J481="","",Vendas5!J481)</f>
        <v/>
      </c>
      <c r="I4013" s="36" t="str">
        <f>IF(Vendas5!K481="","",Vendas5!K481)</f>
        <v/>
      </c>
      <c r="J4013" s="36" t="str">
        <f>IF(Vendas5!L481="","",Vendas5!L481)</f>
        <v/>
      </c>
      <c r="K4013" s="36" t="str">
        <f>IF(Vendas5!M481="","",Vendas5!M481)</f>
        <v/>
      </c>
      <c r="L4013" s="36" t="str">
        <f>IF(Vendas5!N481="","",Vendas5!N481)</f>
        <v/>
      </c>
      <c r="M4013" s="36" t="str">
        <f>IF(Vendas5!O481="","",Vendas5!O481)</f>
        <v/>
      </c>
      <c r="N4013" s="36" t="str">
        <f>IF(Vendas5!P481="","",Vendas5!P481)</f>
        <v/>
      </c>
      <c r="O4013" s="42">
        <f t="shared" si="797"/>
        <v>0</v>
      </c>
      <c r="P4013" s="105">
        <f t="shared" si="798"/>
        <v>0</v>
      </c>
      <c r="Q4013" s="105">
        <f t="shared" si="799"/>
        <v>0</v>
      </c>
      <c r="R4013" s="105">
        <f t="shared" si="800"/>
        <v>0</v>
      </c>
      <c r="S4013" s="22" t="str">
        <f t="shared" si="785"/>
        <v/>
      </c>
      <c r="T4013" s="92">
        <f t="shared" si="801"/>
        <v>0</v>
      </c>
      <c r="U4013" s="92">
        <f t="shared" si="786"/>
        <v>0</v>
      </c>
      <c r="V4013" s="92">
        <f t="shared" si="787"/>
        <v>0</v>
      </c>
      <c r="W4013" s="92">
        <f t="shared" si="788"/>
        <v>0</v>
      </c>
      <c r="X4013" s="92">
        <f t="shared" si="789"/>
        <v>0</v>
      </c>
      <c r="Y4013" s="92">
        <f t="shared" si="790"/>
        <v>0</v>
      </c>
      <c r="Z4013" s="92">
        <f t="shared" si="791"/>
        <v>0</v>
      </c>
      <c r="AA4013" s="92">
        <f t="shared" si="792"/>
        <v>0</v>
      </c>
      <c r="AB4013" s="92">
        <f t="shared" si="793"/>
        <v>0</v>
      </c>
      <c r="AC4013" s="92">
        <f t="shared" si="794"/>
        <v>0</v>
      </c>
      <c r="AD4013" s="92">
        <f t="shared" si="795"/>
        <v>0</v>
      </c>
      <c r="AE4013" s="92">
        <f t="shared" si="796"/>
        <v>0</v>
      </c>
      <c r="AF4013" s="118">
        <f t="shared" si="802"/>
        <v>0</v>
      </c>
    </row>
    <row r="4014" spans="2:32" ht="21.95" customHeight="1" x14ac:dyDescent="0.25">
      <c r="B4014" s="36" t="str">
        <f>IF(Vendas5!D482="","",Vendas5!D482)</f>
        <v/>
      </c>
      <c r="C4014" s="36" t="str">
        <f>IF(Vendas5!E482="","",Vendas5!E482)</f>
        <v/>
      </c>
      <c r="D4014" s="36" t="str">
        <f>IF(Vendas5!F482="","",Vendas5!F482)</f>
        <v/>
      </c>
      <c r="E4014" s="36" t="str">
        <f>IF(Vendas5!G482="","",Vendas5!G482)</f>
        <v/>
      </c>
      <c r="F4014" s="36" t="str">
        <f>IF(Vendas5!H482="","",Vendas5!H482)</f>
        <v/>
      </c>
      <c r="G4014" s="36" t="str">
        <f>IF(Vendas5!I482="","",Vendas5!I482)</f>
        <v/>
      </c>
      <c r="H4014" s="36" t="str">
        <f>IF(Vendas5!J482="","",Vendas5!J482)</f>
        <v/>
      </c>
      <c r="I4014" s="36" t="str">
        <f>IF(Vendas5!K482="","",Vendas5!K482)</f>
        <v/>
      </c>
      <c r="J4014" s="36" t="str">
        <f>IF(Vendas5!L482="","",Vendas5!L482)</f>
        <v/>
      </c>
      <c r="K4014" s="36" t="str">
        <f>IF(Vendas5!M482="","",Vendas5!M482)</f>
        <v/>
      </c>
      <c r="L4014" s="36" t="str">
        <f>IF(Vendas5!N482="","",Vendas5!N482)</f>
        <v/>
      </c>
      <c r="M4014" s="36" t="str">
        <f>IF(Vendas5!O482="","",Vendas5!O482)</f>
        <v/>
      </c>
      <c r="N4014" s="36" t="str">
        <f>IF(Vendas5!P482="","",Vendas5!P482)</f>
        <v/>
      </c>
      <c r="O4014" s="42">
        <f t="shared" si="797"/>
        <v>0</v>
      </c>
      <c r="P4014" s="105">
        <f t="shared" si="798"/>
        <v>0</v>
      </c>
      <c r="Q4014" s="105">
        <f t="shared" si="799"/>
        <v>0</v>
      </c>
      <c r="R4014" s="105">
        <f t="shared" si="800"/>
        <v>0</v>
      </c>
      <c r="S4014" s="22" t="str">
        <f t="shared" si="785"/>
        <v/>
      </c>
      <c r="T4014" s="92">
        <f t="shared" si="801"/>
        <v>0</v>
      </c>
      <c r="U4014" s="92">
        <f t="shared" si="786"/>
        <v>0</v>
      </c>
      <c r="V4014" s="92">
        <f t="shared" si="787"/>
        <v>0</v>
      </c>
      <c r="W4014" s="92">
        <f t="shared" si="788"/>
        <v>0</v>
      </c>
      <c r="X4014" s="92">
        <f t="shared" si="789"/>
        <v>0</v>
      </c>
      <c r="Y4014" s="92">
        <f t="shared" si="790"/>
        <v>0</v>
      </c>
      <c r="Z4014" s="92">
        <f t="shared" si="791"/>
        <v>0</v>
      </c>
      <c r="AA4014" s="92">
        <f t="shared" si="792"/>
        <v>0</v>
      </c>
      <c r="AB4014" s="92">
        <f t="shared" si="793"/>
        <v>0</v>
      </c>
      <c r="AC4014" s="92">
        <f t="shared" si="794"/>
        <v>0</v>
      </c>
      <c r="AD4014" s="92">
        <f t="shared" si="795"/>
        <v>0</v>
      </c>
      <c r="AE4014" s="92">
        <f t="shared" si="796"/>
        <v>0</v>
      </c>
      <c r="AF4014" s="118">
        <f t="shared" si="802"/>
        <v>0</v>
      </c>
    </row>
    <row r="4015" spans="2:32" ht="21.95" customHeight="1" x14ac:dyDescent="0.25">
      <c r="B4015" s="36" t="str">
        <f>IF(Vendas5!D483="","",Vendas5!D483)</f>
        <v/>
      </c>
      <c r="C4015" s="36" t="str">
        <f>IF(Vendas5!E483="","",Vendas5!E483)</f>
        <v/>
      </c>
      <c r="D4015" s="36" t="str">
        <f>IF(Vendas5!F483="","",Vendas5!F483)</f>
        <v/>
      </c>
      <c r="E4015" s="36" t="str">
        <f>IF(Vendas5!G483="","",Vendas5!G483)</f>
        <v/>
      </c>
      <c r="F4015" s="36" t="str">
        <f>IF(Vendas5!H483="","",Vendas5!H483)</f>
        <v/>
      </c>
      <c r="G4015" s="36" t="str">
        <f>IF(Vendas5!I483="","",Vendas5!I483)</f>
        <v/>
      </c>
      <c r="H4015" s="36" t="str">
        <f>IF(Vendas5!J483="","",Vendas5!J483)</f>
        <v/>
      </c>
      <c r="I4015" s="36" t="str">
        <f>IF(Vendas5!K483="","",Vendas5!K483)</f>
        <v/>
      </c>
      <c r="J4015" s="36" t="str">
        <f>IF(Vendas5!L483="","",Vendas5!L483)</f>
        <v/>
      </c>
      <c r="K4015" s="36" t="str">
        <f>IF(Vendas5!M483="","",Vendas5!M483)</f>
        <v/>
      </c>
      <c r="L4015" s="36" t="str">
        <f>IF(Vendas5!N483="","",Vendas5!N483)</f>
        <v/>
      </c>
      <c r="M4015" s="36" t="str">
        <f>IF(Vendas5!O483="","",Vendas5!O483)</f>
        <v/>
      </c>
      <c r="N4015" s="36" t="str">
        <f>IF(Vendas5!P483="","",Vendas5!P483)</f>
        <v/>
      </c>
      <c r="O4015" s="42">
        <f t="shared" si="797"/>
        <v>0</v>
      </c>
      <c r="P4015" s="105">
        <f t="shared" si="798"/>
        <v>0</v>
      </c>
      <c r="Q4015" s="105">
        <f t="shared" si="799"/>
        <v>0</v>
      </c>
      <c r="R4015" s="105">
        <f t="shared" si="800"/>
        <v>0</v>
      </c>
      <c r="S4015" s="22" t="str">
        <f t="shared" si="785"/>
        <v/>
      </c>
      <c r="T4015" s="92">
        <f t="shared" si="801"/>
        <v>0</v>
      </c>
      <c r="U4015" s="92">
        <f t="shared" si="786"/>
        <v>0</v>
      </c>
      <c r="V4015" s="92">
        <f t="shared" si="787"/>
        <v>0</v>
      </c>
      <c r="W4015" s="92">
        <f t="shared" si="788"/>
        <v>0</v>
      </c>
      <c r="X4015" s="92">
        <f t="shared" si="789"/>
        <v>0</v>
      </c>
      <c r="Y4015" s="92">
        <f t="shared" si="790"/>
        <v>0</v>
      </c>
      <c r="Z4015" s="92">
        <f t="shared" si="791"/>
        <v>0</v>
      </c>
      <c r="AA4015" s="92">
        <f t="shared" si="792"/>
        <v>0</v>
      </c>
      <c r="AB4015" s="92">
        <f t="shared" si="793"/>
        <v>0</v>
      </c>
      <c r="AC4015" s="92">
        <f t="shared" si="794"/>
        <v>0</v>
      </c>
      <c r="AD4015" s="92">
        <f t="shared" si="795"/>
        <v>0</v>
      </c>
      <c r="AE4015" s="92">
        <f t="shared" si="796"/>
        <v>0</v>
      </c>
      <c r="AF4015" s="118">
        <f t="shared" si="802"/>
        <v>0</v>
      </c>
    </row>
    <row r="4016" spans="2:32" ht="21.95" customHeight="1" x14ac:dyDescent="0.25">
      <c r="B4016" s="36" t="str">
        <f>IF(Vendas5!D484="","",Vendas5!D484)</f>
        <v/>
      </c>
      <c r="C4016" s="36" t="str">
        <f>IF(Vendas5!E484="","",Vendas5!E484)</f>
        <v/>
      </c>
      <c r="D4016" s="36" t="str">
        <f>IF(Vendas5!F484="","",Vendas5!F484)</f>
        <v/>
      </c>
      <c r="E4016" s="36" t="str">
        <f>IF(Vendas5!G484="","",Vendas5!G484)</f>
        <v/>
      </c>
      <c r="F4016" s="36" t="str">
        <f>IF(Vendas5!H484="","",Vendas5!H484)</f>
        <v/>
      </c>
      <c r="G4016" s="36" t="str">
        <f>IF(Vendas5!I484="","",Vendas5!I484)</f>
        <v/>
      </c>
      <c r="H4016" s="36" t="str">
        <f>IF(Vendas5!J484="","",Vendas5!J484)</f>
        <v/>
      </c>
      <c r="I4016" s="36" t="str">
        <f>IF(Vendas5!K484="","",Vendas5!K484)</f>
        <v/>
      </c>
      <c r="J4016" s="36" t="str">
        <f>IF(Vendas5!L484="","",Vendas5!L484)</f>
        <v/>
      </c>
      <c r="K4016" s="36" t="str">
        <f>IF(Vendas5!M484="","",Vendas5!M484)</f>
        <v/>
      </c>
      <c r="L4016" s="36" t="str">
        <f>IF(Vendas5!N484="","",Vendas5!N484)</f>
        <v/>
      </c>
      <c r="M4016" s="36" t="str">
        <f>IF(Vendas5!O484="","",Vendas5!O484)</f>
        <v/>
      </c>
      <c r="N4016" s="36" t="str">
        <f>IF(Vendas5!P484="","",Vendas5!P484)</f>
        <v/>
      </c>
      <c r="O4016" s="42">
        <f t="shared" si="797"/>
        <v>0</v>
      </c>
      <c r="P4016" s="105">
        <f t="shared" si="798"/>
        <v>0</v>
      </c>
      <c r="Q4016" s="105">
        <f t="shared" si="799"/>
        <v>0</v>
      </c>
      <c r="R4016" s="105">
        <f t="shared" si="800"/>
        <v>0</v>
      </c>
      <c r="S4016" s="22" t="str">
        <f t="shared" si="785"/>
        <v/>
      </c>
      <c r="T4016" s="92">
        <f t="shared" si="801"/>
        <v>0</v>
      </c>
      <c r="U4016" s="92">
        <f t="shared" si="786"/>
        <v>0</v>
      </c>
      <c r="V4016" s="92">
        <f t="shared" si="787"/>
        <v>0</v>
      </c>
      <c r="W4016" s="92">
        <f t="shared" si="788"/>
        <v>0</v>
      </c>
      <c r="X4016" s="92">
        <f t="shared" si="789"/>
        <v>0</v>
      </c>
      <c r="Y4016" s="92">
        <f t="shared" si="790"/>
        <v>0</v>
      </c>
      <c r="Z4016" s="92">
        <f t="shared" si="791"/>
        <v>0</v>
      </c>
      <c r="AA4016" s="92">
        <f t="shared" si="792"/>
        <v>0</v>
      </c>
      <c r="AB4016" s="92">
        <f t="shared" si="793"/>
        <v>0</v>
      </c>
      <c r="AC4016" s="92">
        <f t="shared" si="794"/>
        <v>0</v>
      </c>
      <c r="AD4016" s="92">
        <f t="shared" si="795"/>
        <v>0</v>
      </c>
      <c r="AE4016" s="92">
        <f t="shared" si="796"/>
        <v>0</v>
      </c>
      <c r="AF4016" s="118">
        <f t="shared" si="802"/>
        <v>0</v>
      </c>
    </row>
    <row r="4017" spans="2:32" ht="21.95" customHeight="1" x14ac:dyDescent="0.25">
      <c r="B4017" s="36" t="str">
        <f>IF(Vendas5!D485="","",Vendas5!D485)</f>
        <v/>
      </c>
      <c r="C4017" s="36" t="str">
        <f>IF(Vendas5!E485="","",Vendas5!E485)</f>
        <v/>
      </c>
      <c r="D4017" s="36" t="str">
        <f>IF(Vendas5!F485="","",Vendas5!F485)</f>
        <v/>
      </c>
      <c r="E4017" s="36" t="str">
        <f>IF(Vendas5!G485="","",Vendas5!G485)</f>
        <v/>
      </c>
      <c r="F4017" s="36" t="str">
        <f>IF(Vendas5!H485="","",Vendas5!H485)</f>
        <v/>
      </c>
      <c r="G4017" s="36" t="str">
        <f>IF(Vendas5!I485="","",Vendas5!I485)</f>
        <v/>
      </c>
      <c r="H4017" s="36" t="str">
        <f>IF(Vendas5!J485="","",Vendas5!J485)</f>
        <v/>
      </c>
      <c r="I4017" s="36" t="str">
        <f>IF(Vendas5!K485="","",Vendas5!K485)</f>
        <v/>
      </c>
      <c r="J4017" s="36" t="str">
        <f>IF(Vendas5!L485="","",Vendas5!L485)</f>
        <v/>
      </c>
      <c r="K4017" s="36" t="str">
        <f>IF(Vendas5!M485="","",Vendas5!M485)</f>
        <v/>
      </c>
      <c r="L4017" s="36" t="str">
        <f>IF(Vendas5!N485="","",Vendas5!N485)</f>
        <v/>
      </c>
      <c r="M4017" s="36" t="str">
        <f>IF(Vendas5!O485="","",Vendas5!O485)</f>
        <v/>
      </c>
      <c r="N4017" s="36" t="str">
        <f>IF(Vendas5!P485="","",Vendas5!P485)</f>
        <v/>
      </c>
      <c r="O4017" s="42">
        <f t="shared" si="797"/>
        <v>0</v>
      </c>
      <c r="P4017" s="105">
        <f t="shared" si="798"/>
        <v>0</v>
      </c>
      <c r="Q4017" s="105">
        <f t="shared" si="799"/>
        <v>0</v>
      </c>
      <c r="R4017" s="105">
        <f t="shared" si="800"/>
        <v>0</v>
      </c>
      <c r="S4017" s="22" t="str">
        <f t="shared" si="785"/>
        <v/>
      </c>
      <c r="T4017" s="92">
        <f t="shared" si="801"/>
        <v>0</v>
      </c>
      <c r="U4017" s="92">
        <f t="shared" si="786"/>
        <v>0</v>
      </c>
      <c r="V4017" s="92">
        <f t="shared" si="787"/>
        <v>0</v>
      </c>
      <c r="W4017" s="92">
        <f t="shared" si="788"/>
        <v>0</v>
      </c>
      <c r="X4017" s="92">
        <f t="shared" si="789"/>
        <v>0</v>
      </c>
      <c r="Y4017" s="92">
        <f t="shared" si="790"/>
        <v>0</v>
      </c>
      <c r="Z4017" s="92">
        <f t="shared" si="791"/>
        <v>0</v>
      </c>
      <c r="AA4017" s="92">
        <f t="shared" si="792"/>
        <v>0</v>
      </c>
      <c r="AB4017" s="92">
        <f t="shared" si="793"/>
        <v>0</v>
      </c>
      <c r="AC4017" s="92">
        <f t="shared" si="794"/>
        <v>0</v>
      </c>
      <c r="AD4017" s="92">
        <f t="shared" si="795"/>
        <v>0</v>
      </c>
      <c r="AE4017" s="92">
        <f t="shared" si="796"/>
        <v>0</v>
      </c>
      <c r="AF4017" s="118">
        <f t="shared" si="802"/>
        <v>0</v>
      </c>
    </row>
    <row r="4018" spans="2:32" ht="21.95" customHeight="1" x14ac:dyDescent="0.25">
      <c r="B4018" s="36" t="str">
        <f>IF(Vendas5!D486="","",Vendas5!D486)</f>
        <v/>
      </c>
      <c r="C4018" s="36" t="str">
        <f>IF(Vendas5!E486="","",Vendas5!E486)</f>
        <v/>
      </c>
      <c r="D4018" s="36" t="str">
        <f>IF(Vendas5!F486="","",Vendas5!F486)</f>
        <v/>
      </c>
      <c r="E4018" s="36" t="str">
        <f>IF(Vendas5!G486="","",Vendas5!G486)</f>
        <v/>
      </c>
      <c r="F4018" s="36" t="str">
        <f>IF(Vendas5!H486="","",Vendas5!H486)</f>
        <v/>
      </c>
      <c r="G4018" s="36" t="str">
        <f>IF(Vendas5!I486="","",Vendas5!I486)</f>
        <v/>
      </c>
      <c r="H4018" s="36" t="str">
        <f>IF(Vendas5!J486="","",Vendas5!J486)</f>
        <v/>
      </c>
      <c r="I4018" s="36" t="str">
        <f>IF(Vendas5!K486="","",Vendas5!K486)</f>
        <v/>
      </c>
      <c r="J4018" s="36" t="str">
        <f>IF(Vendas5!L486="","",Vendas5!L486)</f>
        <v/>
      </c>
      <c r="K4018" s="36" t="str">
        <f>IF(Vendas5!M486="","",Vendas5!M486)</f>
        <v/>
      </c>
      <c r="L4018" s="36" t="str">
        <f>IF(Vendas5!N486="","",Vendas5!N486)</f>
        <v/>
      </c>
      <c r="M4018" s="36" t="str">
        <f>IF(Vendas5!O486="","",Vendas5!O486)</f>
        <v/>
      </c>
      <c r="N4018" s="36" t="str">
        <f>IF(Vendas5!P486="","",Vendas5!P486)</f>
        <v/>
      </c>
      <c r="O4018" s="42">
        <f t="shared" si="797"/>
        <v>0</v>
      </c>
      <c r="P4018" s="105">
        <f t="shared" si="798"/>
        <v>0</v>
      </c>
      <c r="Q4018" s="105">
        <f t="shared" si="799"/>
        <v>0</v>
      </c>
      <c r="R4018" s="105">
        <f t="shared" si="800"/>
        <v>0</v>
      </c>
      <c r="S4018" s="22" t="str">
        <f t="shared" si="785"/>
        <v/>
      </c>
      <c r="T4018" s="92">
        <f t="shared" si="801"/>
        <v>0</v>
      </c>
      <c r="U4018" s="92">
        <f t="shared" si="786"/>
        <v>0</v>
      </c>
      <c r="V4018" s="92">
        <f t="shared" si="787"/>
        <v>0</v>
      </c>
      <c r="W4018" s="92">
        <f t="shared" si="788"/>
        <v>0</v>
      </c>
      <c r="X4018" s="92">
        <f t="shared" si="789"/>
        <v>0</v>
      </c>
      <c r="Y4018" s="92">
        <f t="shared" si="790"/>
        <v>0</v>
      </c>
      <c r="Z4018" s="92">
        <f t="shared" si="791"/>
        <v>0</v>
      </c>
      <c r="AA4018" s="92">
        <f t="shared" si="792"/>
        <v>0</v>
      </c>
      <c r="AB4018" s="92">
        <f t="shared" si="793"/>
        <v>0</v>
      </c>
      <c r="AC4018" s="92">
        <f t="shared" si="794"/>
        <v>0</v>
      </c>
      <c r="AD4018" s="92">
        <f t="shared" si="795"/>
        <v>0</v>
      </c>
      <c r="AE4018" s="92">
        <f t="shared" si="796"/>
        <v>0</v>
      </c>
      <c r="AF4018" s="118">
        <f t="shared" si="802"/>
        <v>0</v>
      </c>
    </row>
    <row r="4019" spans="2:32" ht="21.95" customHeight="1" x14ac:dyDescent="0.25">
      <c r="B4019" s="36" t="str">
        <f>IF(Vendas5!D487="","",Vendas5!D487)</f>
        <v/>
      </c>
      <c r="C4019" s="36" t="str">
        <f>IF(Vendas5!E487="","",Vendas5!E487)</f>
        <v/>
      </c>
      <c r="D4019" s="36" t="str">
        <f>IF(Vendas5!F487="","",Vendas5!F487)</f>
        <v/>
      </c>
      <c r="E4019" s="36" t="str">
        <f>IF(Vendas5!G487="","",Vendas5!G487)</f>
        <v/>
      </c>
      <c r="F4019" s="36" t="str">
        <f>IF(Vendas5!H487="","",Vendas5!H487)</f>
        <v/>
      </c>
      <c r="G4019" s="36" t="str">
        <f>IF(Vendas5!I487="","",Vendas5!I487)</f>
        <v/>
      </c>
      <c r="H4019" s="36" t="str">
        <f>IF(Vendas5!J487="","",Vendas5!J487)</f>
        <v/>
      </c>
      <c r="I4019" s="36" t="str">
        <f>IF(Vendas5!K487="","",Vendas5!K487)</f>
        <v/>
      </c>
      <c r="J4019" s="36" t="str">
        <f>IF(Vendas5!L487="","",Vendas5!L487)</f>
        <v/>
      </c>
      <c r="K4019" s="36" t="str">
        <f>IF(Vendas5!M487="","",Vendas5!M487)</f>
        <v/>
      </c>
      <c r="L4019" s="36" t="str">
        <f>IF(Vendas5!N487="","",Vendas5!N487)</f>
        <v/>
      </c>
      <c r="M4019" s="36" t="str">
        <f>IF(Vendas5!O487="","",Vendas5!O487)</f>
        <v/>
      </c>
      <c r="N4019" s="36" t="str">
        <f>IF(Vendas5!P487="","",Vendas5!P487)</f>
        <v/>
      </c>
      <c r="O4019" s="42">
        <f t="shared" si="797"/>
        <v>0</v>
      </c>
      <c r="P4019" s="105">
        <f t="shared" si="798"/>
        <v>0</v>
      </c>
      <c r="Q4019" s="105">
        <f t="shared" si="799"/>
        <v>0</v>
      </c>
      <c r="R4019" s="105">
        <f t="shared" si="800"/>
        <v>0</v>
      </c>
      <c r="S4019" s="22" t="str">
        <f t="shared" si="785"/>
        <v/>
      </c>
      <c r="T4019" s="92">
        <f t="shared" si="801"/>
        <v>0</v>
      </c>
      <c r="U4019" s="92">
        <f t="shared" si="786"/>
        <v>0</v>
      </c>
      <c r="V4019" s="92">
        <f t="shared" si="787"/>
        <v>0</v>
      </c>
      <c r="W4019" s="92">
        <f t="shared" si="788"/>
        <v>0</v>
      </c>
      <c r="X4019" s="92">
        <f t="shared" si="789"/>
        <v>0</v>
      </c>
      <c r="Y4019" s="92">
        <f t="shared" si="790"/>
        <v>0</v>
      </c>
      <c r="Z4019" s="92">
        <f t="shared" si="791"/>
        <v>0</v>
      </c>
      <c r="AA4019" s="92">
        <f t="shared" si="792"/>
        <v>0</v>
      </c>
      <c r="AB4019" s="92">
        <f t="shared" si="793"/>
        <v>0</v>
      </c>
      <c r="AC4019" s="92">
        <f t="shared" si="794"/>
        <v>0</v>
      </c>
      <c r="AD4019" s="92">
        <f t="shared" si="795"/>
        <v>0</v>
      </c>
      <c r="AE4019" s="92">
        <f t="shared" si="796"/>
        <v>0</v>
      </c>
      <c r="AF4019" s="118">
        <f t="shared" si="802"/>
        <v>0</v>
      </c>
    </row>
    <row r="4020" spans="2:32" ht="21.95" customHeight="1" x14ac:dyDescent="0.25">
      <c r="B4020" s="36" t="str">
        <f>IF(Vendas5!D488="","",Vendas5!D488)</f>
        <v/>
      </c>
      <c r="C4020" s="36" t="str">
        <f>IF(Vendas5!E488="","",Vendas5!E488)</f>
        <v/>
      </c>
      <c r="D4020" s="36" t="str">
        <f>IF(Vendas5!F488="","",Vendas5!F488)</f>
        <v/>
      </c>
      <c r="E4020" s="36" t="str">
        <f>IF(Vendas5!G488="","",Vendas5!G488)</f>
        <v/>
      </c>
      <c r="F4020" s="36" t="str">
        <f>IF(Vendas5!H488="","",Vendas5!H488)</f>
        <v/>
      </c>
      <c r="G4020" s="36" t="str">
        <f>IF(Vendas5!I488="","",Vendas5!I488)</f>
        <v/>
      </c>
      <c r="H4020" s="36" t="str">
        <f>IF(Vendas5!J488="","",Vendas5!J488)</f>
        <v/>
      </c>
      <c r="I4020" s="36" t="str">
        <f>IF(Vendas5!K488="","",Vendas5!K488)</f>
        <v/>
      </c>
      <c r="J4020" s="36" t="str">
        <f>IF(Vendas5!L488="","",Vendas5!L488)</f>
        <v/>
      </c>
      <c r="K4020" s="36" t="str">
        <f>IF(Vendas5!M488="","",Vendas5!M488)</f>
        <v/>
      </c>
      <c r="L4020" s="36" t="str">
        <f>IF(Vendas5!N488="","",Vendas5!N488)</f>
        <v/>
      </c>
      <c r="M4020" s="36" t="str">
        <f>IF(Vendas5!O488="","",Vendas5!O488)</f>
        <v/>
      </c>
      <c r="N4020" s="36" t="str">
        <f>IF(Vendas5!P488="","",Vendas5!P488)</f>
        <v/>
      </c>
      <c r="O4020" s="42">
        <f t="shared" si="797"/>
        <v>0</v>
      </c>
      <c r="P4020" s="105">
        <f t="shared" si="798"/>
        <v>0</v>
      </c>
      <c r="Q4020" s="105">
        <f t="shared" si="799"/>
        <v>0</v>
      </c>
      <c r="R4020" s="105">
        <f t="shared" si="800"/>
        <v>0</v>
      </c>
      <c r="S4020" s="22" t="str">
        <f t="shared" si="785"/>
        <v/>
      </c>
      <c r="T4020" s="92">
        <f t="shared" si="801"/>
        <v>0</v>
      </c>
      <c r="U4020" s="92">
        <f t="shared" si="786"/>
        <v>0</v>
      </c>
      <c r="V4020" s="92">
        <f t="shared" si="787"/>
        <v>0</v>
      </c>
      <c r="W4020" s="92">
        <f t="shared" si="788"/>
        <v>0</v>
      </c>
      <c r="X4020" s="92">
        <f t="shared" si="789"/>
        <v>0</v>
      </c>
      <c r="Y4020" s="92">
        <f t="shared" si="790"/>
        <v>0</v>
      </c>
      <c r="Z4020" s="92">
        <f t="shared" si="791"/>
        <v>0</v>
      </c>
      <c r="AA4020" s="92">
        <f t="shared" si="792"/>
        <v>0</v>
      </c>
      <c r="AB4020" s="92">
        <f t="shared" si="793"/>
        <v>0</v>
      </c>
      <c r="AC4020" s="92">
        <f t="shared" si="794"/>
        <v>0</v>
      </c>
      <c r="AD4020" s="92">
        <f t="shared" si="795"/>
        <v>0</v>
      </c>
      <c r="AE4020" s="92">
        <f t="shared" si="796"/>
        <v>0</v>
      </c>
      <c r="AF4020" s="118">
        <f t="shared" si="802"/>
        <v>0</v>
      </c>
    </row>
    <row r="4021" spans="2:32" ht="21.95" customHeight="1" x14ac:dyDescent="0.25">
      <c r="B4021" s="36" t="str">
        <f>IF(Vendas5!D489="","",Vendas5!D489)</f>
        <v/>
      </c>
      <c r="C4021" s="36" t="str">
        <f>IF(Vendas5!E489="","",Vendas5!E489)</f>
        <v/>
      </c>
      <c r="D4021" s="36" t="str">
        <f>IF(Vendas5!F489="","",Vendas5!F489)</f>
        <v/>
      </c>
      <c r="E4021" s="36" t="str">
        <f>IF(Vendas5!G489="","",Vendas5!G489)</f>
        <v/>
      </c>
      <c r="F4021" s="36" t="str">
        <f>IF(Vendas5!H489="","",Vendas5!H489)</f>
        <v/>
      </c>
      <c r="G4021" s="36" t="str">
        <f>IF(Vendas5!I489="","",Vendas5!I489)</f>
        <v/>
      </c>
      <c r="H4021" s="36" t="str">
        <f>IF(Vendas5!J489="","",Vendas5!J489)</f>
        <v/>
      </c>
      <c r="I4021" s="36" t="str">
        <f>IF(Vendas5!K489="","",Vendas5!K489)</f>
        <v/>
      </c>
      <c r="J4021" s="36" t="str">
        <f>IF(Vendas5!L489="","",Vendas5!L489)</f>
        <v/>
      </c>
      <c r="K4021" s="36" t="str">
        <f>IF(Vendas5!M489="","",Vendas5!M489)</f>
        <v/>
      </c>
      <c r="L4021" s="36" t="str">
        <f>IF(Vendas5!N489="","",Vendas5!N489)</f>
        <v/>
      </c>
      <c r="M4021" s="36" t="str">
        <f>IF(Vendas5!O489="","",Vendas5!O489)</f>
        <v/>
      </c>
      <c r="N4021" s="36" t="str">
        <f>IF(Vendas5!P489="","",Vendas5!P489)</f>
        <v/>
      </c>
      <c r="O4021" s="42">
        <f t="shared" si="797"/>
        <v>0</v>
      </c>
      <c r="P4021" s="105">
        <f t="shared" si="798"/>
        <v>0</v>
      </c>
      <c r="Q4021" s="105">
        <f t="shared" si="799"/>
        <v>0</v>
      </c>
      <c r="R4021" s="105">
        <f t="shared" si="800"/>
        <v>0</v>
      </c>
      <c r="S4021" s="22" t="str">
        <f t="shared" si="785"/>
        <v/>
      </c>
      <c r="T4021" s="92">
        <f t="shared" si="801"/>
        <v>0</v>
      </c>
      <c r="U4021" s="92">
        <f t="shared" si="786"/>
        <v>0</v>
      </c>
      <c r="V4021" s="92">
        <f t="shared" si="787"/>
        <v>0</v>
      </c>
      <c r="W4021" s="92">
        <f t="shared" si="788"/>
        <v>0</v>
      </c>
      <c r="X4021" s="92">
        <f t="shared" si="789"/>
        <v>0</v>
      </c>
      <c r="Y4021" s="92">
        <f t="shared" si="790"/>
        <v>0</v>
      </c>
      <c r="Z4021" s="92">
        <f t="shared" si="791"/>
        <v>0</v>
      </c>
      <c r="AA4021" s="92">
        <f t="shared" si="792"/>
        <v>0</v>
      </c>
      <c r="AB4021" s="92">
        <f t="shared" si="793"/>
        <v>0</v>
      </c>
      <c r="AC4021" s="92">
        <f t="shared" si="794"/>
        <v>0</v>
      </c>
      <c r="AD4021" s="92">
        <f t="shared" si="795"/>
        <v>0</v>
      </c>
      <c r="AE4021" s="92">
        <f t="shared" si="796"/>
        <v>0</v>
      </c>
      <c r="AF4021" s="118">
        <f t="shared" si="802"/>
        <v>0</v>
      </c>
    </row>
    <row r="4022" spans="2:32" ht="21.95" customHeight="1" x14ac:dyDescent="0.25">
      <c r="B4022" s="36" t="str">
        <f>IF(Vendas5!D490="","",Vendas5!D490)</f>
        <v/>
      </c>
      <c r="C4022" s="36" t="str">
        <f>IF(Vendas5!E490="","",Vendas5!E490)</f>
        <v/>
      </c>
      <c r="D4022" s="36" t="str">
        <f>IF(Vendas5!F490="","",Vendas5!F490)</f>
        <v/>
      </c>
      <c r="E4022" s="36" t="str">
        <f>IF(Vendas5!G490="","",Vendas5!G490)</f>
        <v/>
      </c>
      <c r="F4022" s="36" t="str">
        <f>IF(Vendas5!H490="","",Vendas5!H490)</f>
        <v/>
      </c>
      <c r="G4022" s="36" t="str">
        <f>IF(Vendas5!I490="","",Vendas5!I490)</f>
        <v/>
      </c>
      <c r="H4022" s="36" t="str">
        <f>IF(Vendas5!J490="","",Vendas5!J490)</f>
        <v/>
      </c>
      <c r="I4022" s="36" t="str">
        <f>IF(Vendas5!K490="","",Vendas5!K490)</f>
        <v/>
      </c>
      <c r="J4022" s="36" t="str">
        <f>IF(Vendas5!L490="","",Vendas5!L490)</f>
        <v/>
      </c>
      <c r="K4022" s="36" t="str">
        <f>IF(Vendas5!M490="","",Vendas5!M490)</f>
        <v/>
      </c>
      <c r="L4022" s="36" t="str">
        <f>IF(Vendas5!N490="","",Vendas5!N490)</f>
        <v/>
      </c>
      <c r="M4022" s="36" t="str">
        <f>IF(Vendas5!O490="","",Vendas5!O490)</f>
        <v/>
      </c>
      <c r="N4022" s="36" t="str">
        <f>IF(Vendas5!P490="","",Vendas5!P490)</f>
        <v/>
      </c>
      <c r="O4022" s="42">
        <f t="shared" si="797"/>
        <v>0</v>
      </c>
      <c r="P4022" s="105">
        <f t="shared" si="798"/>
        <v>0</v>
      </c>
      <c r="Q4022" s="105">
        <f t="shared" si="799"/>
        <v>0</v>
      </c>
      <c r="R4022" s="105">
        <f t="shared" si="800"/>
        <v>0</v>
      </c>
      <c r="S4022" s="22" t="str">
        <f t="shared" si="785"/>
        <v/>
      </c>
      <c r="T4022" s="92">
        <f t="shared" si="801"/>
        <v>0</v>
      </c>
      <c r="U4022" s="92">
        <f t="shared" si="786"/>
        <v>0</v>
      </c>
      <c r="V4022" s="92">
        <f t="shared" si="787"/>
        <v>0</v>
      </c>
      <c r="W4022" s="92">
        <f t="shared" si="788"/>
        <v>0</v>
      </c>
      <c r="X4022" s="92">
        <f t="shared" si="789"/>
        <v>0</v>
      </c>
      <c r="Y4022" s="92">
        <f t="shared" si="790"/>
        <v>0</v>
      </c>
      <c r="Z4022" s="92">
        <f t="shared" si="791"/>
        <v>0</v>
      </c>
      <c r="AA4022" s="92">
        <f t="shared" si="792"/>
        <v>0</v>
      </c>
      <c r="AB4022" s="92">
        <f t="shared" si="793"/>
        <v>0</v>
      </c>
      <c r="AC4022" s="92">
        <f t="shared" si="794"/>
        <v>0</v>
      </c>
      <c r="AD4022" s="92">
        <f t="shared" si="795"/>
        <v>0</v>
      </c>
      <c r="AE4022" s="92">
        <f t="shared" si="796"/>
        <v>0</v>
      </c>
      <c r="AF4022" s="118">
        <f t="shared" si="802"/>
        <v>0</v>
      </c>
    </row>
    <row r="4023" spans="2:32" ht="21.95" customHeight="1" x14ac:dyDescent="0.25">
      <c r="B4023" s="36" t="str">
        <f>IF(Vendas5!D491="","",Vendas5!D491)</f>
        <v/>
      </c>
      <c r="C4023" s="36" t="str">
        <f>IF(Vendas5!E491="","",Vendas5!E491)</f>
        <v/>
      </c>
      <c r="D4023" s="36" t="str">
        <f>IF(Vendas5!F491="","",Vendas5!F491)</f>
        <v/>
      </c>
      <c r="E4023" s="36" t="str">
        <f>IF(Vendas5!G491="","",Vendas5!G491)</f>
        <v/>
      </c>
      <c r="F4023" s="36" t="str">
        <f>IF(Vendas5!H491="","",Vendas5!H491)</f>
        <v/>
      </c>
      <c r="G4023" s="36" t="str">
        <f>IF(Vendas5!I491="","",Vendas5!I491)</f>
        <v/>
      </c>
      <c r="H4023" s="36" t="str">
        <f>IF(Vendas5!J491="","",Vendas5!J491)</f>
        <v/>
      </c>
      <c r="I4023" s="36" t="str">
        <f>IF(Vendas5!K491="","",Vendas5!K491)</f>
        <v/>
      </c>
      <c r="J4023" s="36" t="str">
        <f>IF(Vendas5!L491="","",Vendas5!L491)</f>
        <v/>
      </c>
      <c r="K4023" s="36" t="str">
        <f>IF(Vendas5!M491="","",Vendas5!M491)</f>
        <v/>
      </c>
      <c r="L4023" s="36" t="str">
        <f>IF(Vendas5!N491="","",Vendas5!N491)</f>
        <v/>
      </c>
      <c r="M4023" s="36" t="str">
        <f>IF(Vendas5!O491="","",Vendas5!O491)</f>
        <v/>
      </c>
      <c r="N4023" s="36" t="str">
        <f>IF(Vendas5!P491="","",Vendas5!P491)</f>
        <v/>
      </c>
      <c r="O4023" s="42">
        <f t="shared" si="797"/>
        <v>0</v>
      </c>
      <c r="P4023" s="105">
        <f t="shared" si="798"/>
        <v>0</v>
      </c>
      <c r="Q4023" s="105">
        <f t="shared" si="799"/>
        <v>0</v>
      </c>
      <c r="R4023" s="105">
        <f t="shared" si="800"/>
        <v>0</v>
      </c>
      <c r="S4023" s="22" t="str">
        <f t="shared" si="785"/>
        <v/>
      </c>
      <c r="T4023" s="92">
        <f t="shared" si="801"/>
        <v>0</v>
      </c>
      <c r="U4023" s="92">
        <f t="shared" si="786"/>
        <v>0</v>
      </c>
      <c r="V4023" s="92">
        <f t="shared" si="787"/>
        <v>0</v>
      </c>
      <c r="W4023" s="92">
        <f t="shared" si="788"/>
        <v>0</v>
      </c>
      <c r="X4023" s="92">
        <f t="shared" si="789"/>
        <v>0</v>
      </c>
      <c r="Y4023" s="92">
        <f t="shared" si="790"/>
        <v>0</v>
      </c>
      <c r="Z4023" s="92">
        <f t="shared" si="791"/>
        <v>0</v>
      </c>
      <c r="AA4023" s="92">
        <f t="shared" si="792"/>
        <v>0</v>
      </c>
      <c r="AB4023" s="92">
        <f t="shared" si="793"/>
        <v>0</v>
      </c>
      <c r="AC4023" s="92">
        <f t="shared" si="794"/>
        <v>0</v>
      </c>
      <c r="AD4023" s="92">
        <f t="shared" si="795"/>
        <v>0</v>
      </c>
      <c r="AE4023" s="92">
        <f t="shared" si="796"/>
        <v>0</v>
      </c>
      <c r="AF4023" s="118">
        <f t="shared" si="802"/>
        <v>0</v>
      </c>
    </row>
    <row r="4024" spans="2:32" ht="21.95" customHeight="1" x14ac:dyDescent="0.25">
      <c r="B4024" s="36" t="str">
        <f>IF(Vendas5!D492="","",Vendas5!D492)</f>
        <v/>
      </c>
      <c r="C4024" s="36" t="str">
        <f>IF(Vendas5!E492="","",Vendas5!E492)</f>
        <v/>
      </c>
      <c r="D4024" s="36" t="str">
        <f>IF(Vendas5!F492="","",Vendas5!F492)</f>
        <v/>
      </c>
      <c r="E4024" s="36" t="str">
        <f>IF(Vendas5!G492="","",Vendas5!G492)</f>
        <v/>
      </c>
      <c r="F4024" s="36" t="str">
        <f>IF(Vendas5!H492="","",Vendas5!H492)</f>
        <v/>
      </c>
      <c r="G4024" s="36" t="str">
        <f>IF(Vendas5!I492="","",Vendas5!I492)</f>
        <v/>
      </c>
      <c r="H4024" s="36" t="str">
        <f>IF(Vendas5!J492="","",Vendas5!J492)</f>
        <v/>
      </c>
      <c r="I4024" s="36" t="str">
        <f>IF(Vendas5!K492="","",Vendas5!K492)</f>
        <v/>
      </c>
      <c r="J4024" s="36" t="str">
        <f>IF(Vendas5!L492="","",Vendas5!L492)</f>
        <v/>
      </c>
      <c r="K4024" s="36" t="str">
        <f>IF(Vendas5!M492="","",Vendas5!M492)</f>
        <v/>
      </c>
      <c r="L4024" s="36" t="str">
        <f>IF(Vendas5!N492="","",Vendas5!N492)</f>
        <v/>
      </c>
      <c r="M4024" s="36" t="str">
        <f>IF(Vendas5!O492="","",Vendas5!O492)</f>
        <v/>
      </c>
      <c r="N4024" s="36" t="str">
        <f>IF(Vendas5!P492="","",Vendas5!P492)</f>
        <v/>
      </c>
      <c r="O4024" s="42">
        <f t="shared" si="797"/>
        <v>0</v>
      </c>
      <c r="P4024" s="105">
        <f t="shared" si="798"/>
        <v>0</v>
      </c>
      <c r="Q4024" s="105">
        <f t="shared" si="799"/>
        <v>0</v>
      </c>
      <c r="R4024" s="105">
        <f t="shared" si="800"/>
        <v>0</v>
      </c>
      <c r="S4024" s="22" t="str">
        <f t="shared" si="785"/>
        <v/>
      </c>
      <c r="T4024" s="92">
        <f t="shared" si="801"/>
        <v>0</v>
      </c>
      <c r="U4024" s="92">
        <f t="shared" si="786"/>
        <v>0</v>
      </c>
      <c r="V4024" s="92">
        <f t="shared" si="787"/>
        <v>0</v>
      </c>
      <c r="W4024" s="92">
        <f t="shared" si="788"/>
        <v>0</v>
      </c>
      <c r="X4024" s="92">
        <f t="shared" si="789"/>
        <v>0</v>
      </c>
      <c r="Y4024" s="92">
        <f t="shared" si="790"/>
        <v>0</v>
      </c>
      <c r="Z4024" s="92">
        <f t="shared" si="791"/>
        <v>0</v>
      </c>
      <c r="AA4024" s="92">
        <f t="shared" si="792"/>
        <v>0</v>
      </c>
      <c r="AB4024" s="92">
        <f t="shared" si="793"/>
        <v>0</v>
      </c>
      <c r="AC4024" s="92">
        <f t="shared" si="794"/>
        <v>0</v>
      </c>
      <c r="AD4024" s="92">
        <f t="shared" si="795"/>
        <v>0</v>
      </c>
      <c r="AE4024" s="92">
        <f t="shared" si="796"/>
        <v>0</v>
      </c>
      <c r="AF4024" s="118">
        <f t="shared" si="802"/>
        <v>0</v>
      </c>
    </row>
    <row r="4025" spans="2:32" ht="21.95" customHeight="1" x14ac:dyDescent="0.25">
      <c r="B4025" s="36" t="str">
        <f>IF(Vendas5!D493="","",Vendas5!D493)</f>
        <v/>
      </c>
      <c r="C4025" s="36" t="str">
        <f>IF(Vendas5!E493="","",Vendas5!E493)</f>
        <v/>
      </c>
      <c r="D4025" s="36" t="str">
        <f>IF(Vendas5!F493="","",Vendas5!F493)</f>
        <v/>
      </c>
      <c r="E4025" s="36" t="str">
        <f>IF(Vendas5!G493="","",Vendas5!G493)</f>
        <v/>
      </c>
      <c r="F4025" s="36" t="str">
        <f>IF(Vendas5!H493="","",Vendas5!H493)</f>
        <v/>
      </c>
      <c r="G4025" s="36" t="str">
        <f>IF(Vendas5!I493="","",Vendas5!I493)</f>
        <v/>
      </c>
      <c r="H4025" s="36" t="str">
        <f>IF(Vendas5!J493="","",Vendas5!J493)</f>
        <v/>
      </c>
      <c r="I4025" s="36" t="str">
        <f>IF(Vendas5!K493="","",Vendas5!K493)</f>
        <v/>
      </c>
      <c r="J4025" s="36" t="str">
        <f>IF(Vendas5!L493="","",Vendas5!L493)</f>
        <v/>
      </c>
      <c r="K4025" s="36" t="str">
        <f>IF(Vendas5!M493="","",Vendas5!M493)</f>
        <v/>
      </c>
      <c r="L4025" s="36" t="str">
        <f>IF(Vendas5!N493="","",Vendas5!N493)</f>
        <v/>
      </c>
      <c r="M4025" s="36" t="str">
        <f>IF(Vendas5!O493="","",Vendas5!O493)</f>
        <v/>
      </c>
      <c r="N4025" s="36" t="str">
        <f>IF(Vendas5!P493="","",Vendas5!P493)</f>
        <v/>
      </c>
      <c r="O4025" s="42">
        <f t="shared" si="797"/>
        <v>0</v>
      </c>
      <c r="P4025" s="105">
        <f t="shared" si="798"/>
        <v>0</v>
      </c>
      <c r="Q4025" s="105">
        <f t="shared" si="799"/>
        <v>0</v>
      </c>
      <c r="R4025" s="105">
        <f t="shared" si="800"/>
        <v>0</v>
      </c>
      <c r="S4025" s="22" t="str">
        <f t="shared" si="785"/>
        <v/>
      </c>
      <c r="T4025" s="92">
        <f t="shared" si="801"/>
        <v>0</v>
      </c>
      <c r="U4025" s="92">
        <f t="shared" si="786"/>
        <v>0</v>
      </c>
      <c r="V4025" s="92">
        <f t="shared" si="787"/>
        <v>0</v>
      </c>
      <c r="W4025" s="92">
        <f t="shared" si="788"/>
        <v>0</v>
      </c>
      <c r="X4025" s="92">
        <f t="shared" si="789"/>
        <v>0</v>
      </c>
      <c r="Y4025" s="92">
        <f t="shared" si="790"/>
        <v>0</v>
      </c>
      <c r="Z4025" s="92">
        <f t="shared" si="791"/>
        <v>0</v>
      </c>
      <c r="AA4025" s="92">
        <f t="shared" si="792"/>
        <v>0</v>
      </c>
      <c r="AB4025" s="92">
        <f t="shared" si="793"/>
        <v>0</v>
      </c>
      <c r="AC4025" s="92">
        <f t="shared" si="794"/>
        <v>0</v>
      </c>
      <c r="AD4025" s="92">
        <f t="shared" si="795"/>
        <v>0</v>
      </c>
      <c r="AE4025" s="92">
        <f t="shared" si="796"/>
        <v>0</v>
      </c>
      <c r="AF4025" s="118">
        <f t="shared" si="802"/>
        <v>0</v>
      </c>
    </row>
    <row r="4026" spans="2:32" ht="21.95" customHeight="1" x14ac:dyDescent="0.25">
      <c r="B4026" s="36" t="str">
        <f>IF(Vendas5!D494="","",Vendas5!D494)</f>
        <v/>
      </c>
      <c r="C4026" s="36" t="str">
        <f>IF(Vendas5!E494="","",Vendas5!E494)</f>
        <v/>
      </c>
      <c r="D4026" s="36" t="str">
        <f>IF(Vendas5!F494="","",Vendas5!F494)</f>
        <v/>
      </c>
      <c r="E4026" s="36" t="str">
        <f>IF(Vendas5!G494="","",Vendas5!G494)</f>
        <v/>
      </c>
      <c r="F4026" s="36" t="str">
        <f>IF(Vendas5!H494="","",Vendas5!H494)</f>
        <v/>
      </c>
      <c r="G4026" s="36" t="str">
        <f>IF(Vendas5!I494="","",Vendas5!I494)</f>
        <v/>
      </c>
      <c r="H4026" s="36" t="str">
        <f>IF(Vendas5!J494="","",Vendas5!J494)</f>
        <v/>
      </c>
      <c r="I4026" s="36" t="str">
        <f>IF(Vendas5!K494="","",Vendas5!K494)</f>
        <v/>
      </c>
      <c r="J4026" s="36" t="str">
        <f>IF(Vendas5!L494="","",Vendas5!L494)</f>
        <v/>
      </c>
      <c r="K4026" s="36" t="str">
        <f>IF(Vendas5!M494="","",Vendas5!M494)</f>
        <v/>
      </c>
      <c r="L4026" s="36" t="str">
        <f>IF(Vendas5!N494="","",Vendas5!N494)</f>
        <v/>
      </c>
      <c r="M4026" s="36" t="str">
        <f>IF(Vendas5!O494="","",Vendas5!O494)</f>
        <v/>
      </c>
      <c r="N4026" s="36" t="str">
        <f>IF(Vendas5!P494="","",Vendas5!P494)</f>
        <v/>
      </c>
      <c r="O4026" s="42">
        <f t="shared" si="797"/>
        <v>0</v>
      </c>
      <c r="P4026" s="105">
        <f t="shared" si="798"/>
        <v>0</v>
      </c>
      <c r="Q4026" s="105">
        <f t="shared" si="799"/>
        <v>0</v>
      </c>
      <c r="R4026" s="105">
        <f t="shared" si="800"/>
        <v>0</v>
      </c>
      <c r="S4026" s="22" t="str">
        <f t="shared" si="785"/>
        <v/>
      </c>
      <c r="T4026" s="92">
        <f t="shared" si="801"/>
        <v>0</v>
      </c>
      <c r="U4026" s="92">
        <f t="shared" si="786"/>
        <v>0</v>
      </c>
      <c r="V4026" s="92">
        <f t="shared" si="787"/>
        <v>0</v>
      </c>
      <c r="W4026" s="92">
        <f t="shared" si="788"/>
        <v>0</v>
      </c>
      <c r="X4026" s="92">
        <f t="shared" si="789"/>
        <v>0</v>
      </c>
      <c r="Y4026" s="92">
        <f t="shared" si="790"/>
        <v>0</v>
      </c>
      <c r="Z4026" s="92">
        <f t="shared" si="791"/>
        <v>0</v>
      </c>
      <c r="AA4026" s="92">
        <f t="shared" si="792"/>
        <v>0</v>
      </c>
      <c r="AB4026" s="92">
        <f t="shared" si="793"/>
        <v>0</v>
      </c>
      <c r="AC4026" s="92">
        <f t="shared" si="794"/>
        <v>0</v>
      </c>
      <c r="AD4026" s="92">
        <f t="shared" si="795"/>
        <v>0</v>
      </c>
      <c r="AE4026" s="92">
        <f t="shared" si="796"/>
        <v>0</v>
      </c>
      <c r="AF4026" s="118">
        <f t="shared" si="802"/>
        <v>0</v>
      </c>
    </row>
    <row r="4027" spans="2:32" ht="21.95" customHeight="1" x14ac:dyDescent="0.25">
      <c r="B4027" s="36" t="str">
        <f>IF(Vendas5!D495="","",Vendas5!D495)</f>
        <v/>
      </c>
      <c r="C4027" s="36" t="str">
        <f>IF(Vendas5!E495="","",Vendas5!E495)</f>
        <v/>
      </c>
      <c r="D4027" s="36" t="str">
        <f>IF(Vendas5!F495="","",Vendas5!F495)</f>
        <v/>
      </c>
      <c r="E4027" s="36" t="str">
        <f>IF(Vendas5!G495="","",Vendas5!G495)</f>
        <v/>
      </c>
      <c r="F4027" s="36" t="str">
        <f>IF(Vendas5!H495="","",Vendas5!H495)</f>
        <v/>
      </c>
      <c r="G4027" s="36" t="str">
        <f>IF(Vendas5!I495="","",Vendas5!I495)</f>
        <v/>
      </c>
      <c r="H4027" s="36" t="str">
        <f>IF(Vendas5!J495="","",Vendas5!J495)</f>
        <v/>
      </c>
      <c r="I4027" s="36" t="str">
        <f>IF(Vendas5!K495="","",Vendas5!K495)</f>
        <v/>
      </c>
      <c r="J4027" s="36" t="str">
        <f>IF(Vendas5!L495="","",Vendas5!L495)</f>
        <v/>
      </c>
      <c r="K4027" s="36" t="str">
        <f>IF(Vendas5!M495="","",Vendas5!M495)</f>
        <v/>
      </c>
      <c r="L4027" s="36" t="str">
        <f>IF(Vendas5!N495="","",Vendas5!N495)</f>
        <v/>
      </c>
      <c r="M4027" s="36" t="str">
        <f>IF(Vendas5!O495="","",Vendas5!O495)</f>
        <v/>
      </c>
      <c r="N4027" s="36" t="str">
        <f>IF(Vendas5!P495="","",Vendas5!P495)</f>
        <v/>
      </c>
      <c r="O4027" s="42">
        <f t="shared" si="797"/>
        <v>0</v>
      </c>
      <c r="P4027" s="105">
        <f t="shared" si="798"/>
        <v>0</v>
      </c>
      <c r="Q4027" s="105">
        <f t="shared" si="799"/>
        <v>0</v>
      </c>
      <c r="R4027" s="105">
        <f t="shared" si="800"/>
        <v>0</v>
      </c>
      <c r="S4027" s="22" t="str">
        <f t="shared" si="785"/>
        <v/>
      </c>
      <c r="T4027" s="92">
        <f t="shared" si="801"/>
        <v>0</v>
      </c>
      <c r="U4027" s="92">
        <f t="shared" si="786"/>
        <v>0</v>
      </c>
      <c r="V4027" s="92">
        <f t="shared" si="787"/>
        <v>0</v>
      </c>
      <c r="W4027" s="92">
        <f t="shared" si="788"/>
        <v>0</v>
      </c>
      <c r="X4027" s="92">
        <f t="shared" si="789"/>
        <v>0</v>
      </c>
      <c r="Y4027" s="92">
        <f t="shared" si="790"/>
        <v>0</v>
      </c>
      <c r="Z4027" s="92">
        <f t="shared" si="791"/>
        <v>0</v>
      </c>
      <c r="AA4027" s="92">
        <f t="shared" si="792"/>
        <v>0</v>
      </c>
      <c r="AB4027" s="92">
        <f t="shared" si="793"/>
        <v>0</v>
      </c>
      <c r="AC4027" s="92">
        <f t="shared" si="794"/>
        <v>0</v>
      </c>
      <c r="AD4027" s="92">
        <f t="shared" si="795"/>
        <v>0</v>
      </c>
      <c r="AE4027" s="92">
        <f t="shared" si="796"/>
        <v>0</v>
      </c>
      <c r="AF4027" s="118">
        <f t="shared" si="802"/>
        <v>0</v>
      </c>
    </row>
    <row r="4028" spans="2:32" ht="21.95" customHeight="1" x14ac:dyDescent="0.25">
      <c r="B4028" s="36" t="str">
        <f>IF(Vendas5!D496="","",Vendas5!D496)</f>
        <v/>
      </c>
      <c r="C4028" s="36" t="str">
        <f>IF(Vendas5!E496="","",Vendas5!E496)</f>
        <v/>
      </c>
      <c r="D4028" s="36" t="str">
        <f>IF(Vendas5!F496="","",Vendas5!F496)</f>
        <v/>
      </c>
      <c r="E4028" s="36" t="str">
        <f>IF(Vendas5!G496="","",Vendas5!G496)</f>
        <v/>
      </c>
      <c r="F4028" s="36" t="str">
        <f>IF(Vendas5!H496="","",Vendas5!H496)</f>
        <v/>
      </c>
      <c r="G4028" s="36" t="str">
        <f>IF(Vendas5!I496="","",Vendas5!I496)</f>
        <v/>
      </c>
      <c r="H4028" s="36" t="str">
        <f>IF(Vendas5!J496="","",Vendas5!J496)</f>
        <v/>
      </c>
      <c r="I4028" s="36" t="str">
        <f>IF(Vendas5!K496="","",Vendas5!K496)</f>
        <v/>
      </c>
      <c r="J4028" s="36" t="str">
        <f>IF(Vendas5!L496="","",Vendas5!L496)</f>
        <v/>
      </c>
      <c r="K4028" s="36" t="str">
        <f>IF(Vendas5!M496="","",Vendas5!M496)</f>
        <v/>
      </c>
      <c r="L4028" s="36" t="str">
        <f>IF(Vendas5!N496="","",Vendas5!N496)</f>
        <v/>
      </c>
      <c r="M4028" s="36" t="str">
        <f>IF(Vendas5!O496="","",Vendas5!O496)</f>
        <v/>
      </c>
      <c r="N4028" s="36" t="str">
        <f>IF(Vendas5!P496="","",Vendas5!P496)</f>
        <v/>
      </c>
      <c r="O4028" s="42">
        <f t="shared" si="797"/>
        <v>0</v>
      </c>
      <c r="P4028" s="105">
        <f t="shared" si="798"/>
        <v>0</v>
      </c>
      <c r="Q4028" s="105">
        <f t="shared" si="799"/>
        <v>0</v>
      </c>
      <c r="R4028" s="105">
        <f t="shared" si="800"/>
        <v>0</v>
      </c>
      <c r="S4028" s="22" t="str">
        <f t="shared" ref="S4028:S4091" si="803">B4028</f>
        <v/>
      </c>
      <c r="T4028" s="92">
        <f t="shared" si="801"/>
        <v>0</v>
      </c>
      <c r="U4028" s="92">
        <f t="shared" si="786"/>
        <v>0</v>
      </c>
      <c r="V4028" s="92">
        <f t="shared" si="787"/>
        <v>0</v>
      </c>
      <c r="W4028" s="92">
        <f t="shared" si="788"/>
        <v>0</v>
      </c>
      <c r="X4028" s="92">
        <f t="shared" si="789"/>
        <v>0</v>
      </c>
      <c r="Y4028" s="92">
        <f t="shared" si="790"/>
        <v>0</v>
      </c>
      <c r="Z4028" s="92">
        <f t="shared" si="791"/>
        <v>0</v>
      </c>
      <c r="AA4028" s="92">
        <f t="shared" si="792"/>
        <v>0</v>
      </c>
      <c r="AB4028" s="92">
        <f t="shared" si="793"/>
        <v>0</v>
      </c>
      <c r="AC4028" s="92">
        <f t="shared" si="794"/>
        <v>0</v>
      </c>
      <c r="AD4028" s="92">
        <f t="shared" si="795"/>
        <v>0</v>
      </c>
      <c r="AE4028" s="92">
        <f t="shared" si="796"/>
        <v>0</v>
      </c>
      <c r="AF4028" s="118">
        <f t="shared" si="802"/>
        <v>0</v>
      </c>
    </row>
    <row r="4029" spans="2:32" ht="21.95" customHeight="1" x14ac:dyDescent="0.25">
      <c r="B4029" s="36" t="str">
        <f>IF(Vendas5!D497="","",Vendas5!D497)</f>
        <v/>
      </c>
      <c r="C4029" s="36" t="str">
        <f>IF(Vendas5!E497="","",Vendas5!E497)</f>
        <v/>
      </c>
      <c r="D4029" s="36" t="str">
        <f>IF(Vendas5!F497="","",Vendas5!F497)</f>
        <v/>
      </c>
      <c r="E4029" s="36" t="str">
        <f>IF(Vendas5!G497="","",Vendas5!G497)</f>
        <v/>
      </c>
      <c r="F4029" s="36" t="str">
        <f>IF(Vendas5!H497="","",Vendas5!H497)</f>
        <v/>
      </c>
      <c r="G4029" s="36" t="str">
        <f>IF(Vendas5!I497="","",Vendas5!I497)</f>
        <v/>
      </c>
      <c r="H4029" s="36" t="str">
        <f>IF(Vendas5!J497="","",Vendas5!J497)</f>
        <v/>
      </c>
      <c r="I4029" s="36" t="str">
        <f>IF(Vendas5!K497="","",Vendas5!K497)</f>
        <v/>
      </c>
      <c r="J4029" s="36" t="str">
        <f>IF(Vendas5!L497="","",Vendas5!L497)</f>
        <v/>
      </c>
      <c r="K4029" s="36" t="str">
        <f>IF(Vendas5!M497="","",Vendas5!M497)</f>
        <v/>
      </c>
      <c r="L4029" s="36" t="str">
        <f>IF(Vendas5!N497="","",Vendas5!N497)</f>
        <v/>
      </c>
      <c r="M4029" s="36" t="str">
        <f>IF(Vendas5!O497="","",Vendas5!O497)</f>
        <v/>
      </c>
      <c r="N4029" s="36" t="str">
        <f>IF(Vendas5!P497="","",Vendas5!P497)</f>
        <v/>
      </c>
      <c r="O4029" s="42">
        <f t="shared" si="797"/>
        <v>0</v>
      </c>
      <c r="P4029" s="105">
        <f t="shared" si="798"/>
        <v>0</v>
      </c>
      <c r="Q4029" s="105">
        <f t="shared" si="799"/>
        <v>0</v>
      </c>
      <c r="R4029" s="105">
        <f t="shared" si="800"/>
        <v>0</v>
      </c>
      <c r="S4029" s="22" t="str">
        <f t="shared" si="803"/>
        <v/>
      </c>
      <c r="T4029" s="92">
        <f t="shared" si="801"/>
        <v>0</v>
      </c>
      <c r="U4029" s="92">
        <f t="shared" si="786"/>
        <v>0</v>
      </c>
      <c r="V4029" s="92">
        <f t="shared" si="787"/>
        <v>0</v>
      </c>
      <c r="W4029" s="92">
        <f t="shared" si="788"/>
        <v>0</v>
      </c>
      <c r="X4029" s="92">
        <f t="shared" si="789"/>
        <v>0</v>
      </c>
      <c r="Y4029" s="92">
        <f t="shared" si="790"/>
        <v>0</v>
      </c>
      <c r="Z4029" s="92">
        <f t="shared" si="791"/>
        <v>0</v>
      </c>
      <c r="AA4029" s="92">
        <f t="shared" si="792"/>
        <v>0</v>
      </c>
      <c r="AB4029" s="92">
        <f t="shared" si="793"/>
        <v>0</v>
      </c>
      <c r="AC4029" s="92">
        <f t="shared" si="794"/>
        <v>0</v>
      </c>
      <c r="AD4029" s="92">
        <f t="shared" si="795"/>
        <v>0</v>
      </c>
      <c r="AE4029" s="92">
        <f t="shared" si="796"/>
        <v>0</v>
      </c>
      <c r="AF4029" s="118">
        <f t="shared" si="802"/>
        <v>0</v>
      </c>
    </row>
    <row r="4030" spans="2:32" ht="21.95" customHeight="1" x14ac:dyDescent="0.25">
      <c r="B4030" s="36" t="str">
        <f>IF(Vendas5!D498="","",Vendas5!D498)</f>
        <v/>
      </c>
      <c r="C4030" s="36" t="str">
        <f>IF(Vendas5!E498="","",Vendas5!E498)</f>
        <v/>
      </c>
      <c r="D4030" s="36" t="str">
        <f>IF(Vendas5!F498="","",Vendas5!F498)</f>
        <v/>
      </c>
      <c r="E4030" s="36" t="str">
        <f>IF(Vendas5!G498="","",Vendas5!G498)</f>
        <v/>
      </c>
      <c r="F4030" s="36" t="str">
        <f>IF(Vendas5!H498="","",Vendas5!H498)</f>
        <v/>
      </c>
      <c r="G4030" s="36" t="str">
        <f>IF(Vendas5!I498="","",Vendas5!I498)</f>
        <v/>
      </c>
      <c r="H4030" s="36" t="str">
        <f>IF(Vendas5!J498="","",Vendas5!J498)</f>
        <v/>
      </c>
      <c r="I4030" s="36" t="str">
        <f>IF(Vendas5!K498="","",Vendas5!K498)</f>
        <v/>
      </c>
      <c r="J4030" s="36" t="str">
        <f>IF(Vendas5!L498="","",Vendas5!L498)</f>
        <v/>
      </c>
      <c r="K4030" s="36" t="str">
        <f>IF(Vendas5!M498="","",Vendas5!M498)</f>
        <v/>
      </c>
      <c r="L4030" s="36" t="str">
        <f>IF(Vendas5!N498="","",Vendas5!N498)</f>
        <v/>
      </c>
      <c r="M4030" s="36" t="str">
        <f>IF(Vendas5!O498="","",Vendas5!O498)</f>
        <v/>
      </c>
      <c r="N4030" s="36" t="str">
        <f>IF(Vendas5!P498="","",Vendas5!P498)</f>
        <v/>
      </c>
      <c r="O4030" s="42">
        <f t="shared" si="797"/>
        <v>0</v>
      </c>
      <c r="P4030" s="105">
        <f t="shared" si="798"/>
        <v>0</v>
      </c>
      <c r="Q4030" s="105">
        <f t="shared" si="799"/>
        <v>0</v>
      </c>
      <c r="R4030" s="105">
        <f t="shared" si="800"/>
        <v>0</v>
      </c>
      <c r="S4030" s="22" t="str">
        <f t="shared" si="803"/>
        <v/>
      </c>
      <c r="T4030" s="92">
        <f t="shared" si="801"/>
        <v>0</v>
      </c>
      <c r="U4030" s="92">
        <f t="shared" si="786"/>
        <v>0</v>
      </c>
      <c r="V4030" s="92">
        <f t="shared" si="787"/>
        <v>0</v>
      </c>
      <c r="W4030" s="92">
        <f t="shared" si="788"/>
        <v>0</v>
      </c>
      <c r="X4030" s="92">
        <f t="shared" si="789"/>
        <v>0</v>
      </c>
      <c r="Y4030" s="92">
        <f t="shared" si="790"/>
        <v>0</v>
      </c>
      <c r="Z4030" s="92">
        <f t="shared" si="791"/>
        <v>0</v>
      </c>
      <c r="AA4030" s="92">
        <f t="shared" si="792"/>
        <v>0</v>
      </c>
      <c r="AB4030" s="92">
        <f t="shared" si="793"/>
        <v>0</v>
      </c>
      <c r="AC4030" s="92">
        <f t="shared" si="794"/>
        <v>0</v>
      </c>
      <c r="AD4030" s="92">
        <f t="shared" si="795"/>
        <v>0</v>
      </c>
      <c r="AE4030" s="92">
        <f t="shared" si="796"/>
        <v>0</v>
      </c>
      <c r="AF4030" s="118">
        <f t="shared" si="802"/>
        <v>0</v>
      </c>
    </row>
    <row r="4031" spans="2:32" ht="21.95" customHeight="1" x14ac:dyDescent="0.25">
      <c r="B4031" s="36" t="str">
        <f>IF(Vendas5!D499="","",Vendas5!D499)</f>
        <v/>
      </c>
      <c r="C4031" s="36" t="str">
        <f>IF(Vendas5!E499="","",Vendas5!E499)</f>
        <v/>
      </c>
      <c r="D4031" s="36" t="str">
        <f>IF(Vendas5!F499="","",Vendas5!F499)</f>
        <v/>
      </c>
      <c r="E4031" s="36" t="str">
        <f>IF(Vendas5!G499="","",Vendas5!G499)</f>
        <v/>
      </c>
      <c r="F4031" s="36" t="str">
        <f>IF(Vendas5!H499="","",Vendas5!H499)</f>
        <v/>
      </c>
      <c r="G4031" s="36" t="str">
        <f>IF(Vendas5!I499="","",Vendas5!I499)</f>
        <v/>
      </c>
      <c r="H4031" s="36" t="str">
        <f>IF(Vendas5!J499="","",Vendas5!J499)</f>
        <v/>
      </c>
      <c r="I4031" s="36" t="str">
        <f>IF(Vendas5!K499="","",Vendas5!K499)</f>
        <v/>
      </c>
      <c r="J4031" s="36" t="str">
        <f>IF(Vendas5!L499="","",Vendas5!L499)</f>
        <v/>
      </c>
      <c r="K4031" s="36" t="str">
        <f>IF(Vendas5!M499="","",Vendas5!M499)</f>
        <v/>
      </c>
      <c r="L4031" s="36" t="str">
        <f>IF(Vendas5!N499="","",Vendas5!N499)</f>
        <v/>
      </c>
      <c r="M4031" s="36" t="str">
        <f>IF(Vendas5!O499="","",Vendas5!O499)</f>
        <v/>
      </c>
      <c r="N4031" s="36" t="str">
        <f>IF(Vendas5!P499="","",Vendas5!P499)</f>
        <v/>
      </c>
      <c r="O4031" s="42">
        <f t="shared" si="797"/>
        <v>0</v>
      </c>
      <c r="P4031" s="105">
        <f t="shared" si="798"/>
        <v>0</v>
      </c>
      <c r="Q4031" s="105">
        <f t="shared" si="799"/>
        <v>0</v>
      </c>
      <c r="R4031" s="105">
        <f t="shared" si="800"/>
        <v>0</v>
      </c>
      <c r="S4031" s="22" t="str">
        <f t="shared" si="803"/>
        <v/>
      </c>
      <c r="T4031" s="92">
        <f t="shared" si="801"/>
        <v>0</v>
      </c>
      <c r="U4031" s="92">
        <f t="shared" si="786"/>
        <v>0</v>
      </c>
      <c r="V4031" s="92">
        <f t="shared" si="787"/>
        <v>0</v>
      </c>
      <c r="W4031" s="92">
        <f t="shared" si="788"/>
        <v>0</v>
      </c>
      <c r="X4031" s="92">
        <f t="shared" si="789"/>
        <v>0</v>
      </c>
      <c r="Y4031" s="92">
        <f t="shared" si="790"/>
        <v>0</v>
      </c>
      <c r="Z4031" s="92">
        <f t="shared" si="791"/>
        <v>0</v>
      </c>
      <c r="AA4031" s="92">
        <f t="shared" si="792"/>
        <v>0</v>
      </c>
      <c r="AB4031" s="92">
        <f t="shared" si="793"/>
        <v>0</v>
      </c>
      <c r="AC4031" s="92">
        <f t="shared" si="794"/>
        <v>0</v>
      </c>
      <c r="AD4031" s="92">
        <f t="shared" si="795"/>
        <v>0</v>
      </c>
      <c r="AE4031" s="92">
        <f t="shared" si="796"/>
        <v>0</v>
      </c>
      <c r="AF4031" s="118">
        <f t="shared" si="802"/>
        <v>0</v>
      </c>
    </row>
    <row r="4032" spans="2:32" ht="21.95" customHeight="1" x14ac:dyDescent="0.25">
      <c r="B4032" s="36" t="str">
        <f>IF(Vendas5!D500="","",Vendas5!D500)</f>
        <v/>
      </c>
      <c r="C4032" s="36" t="str">
        <f>IF(Vendas5!E500="","",Vendas5!E500)</f>
        <v/>
      </c>
      <c r="D4032" s="36" t="str">
        <f>IF(Vendas5!F500="","",Vendas5!F500)</f>
        <v/>
      </c>
      <c r="E4032" s="36" t="str">
        <f>IF(Vendas5!G500="","",Vendas5!G500)</f>
        <v/>
      </c>
      <c r="F4032" s="36" t="str">
        <f>IF(Vendas5!H500="","",Vendas5!H500)</f>
        <v/>
      </c>
      <c r="G4032" s="36" t="str">
        <f>IF(Vendas5!I500="","",Vendas5!I500)</f>
        <v/>
      </c>
      <c r="H4032" s="36" t="str">
        <f>IF(Vendas5!J500="","",Vendas5!J500)</f>
        <v/>
      </c>
      <c r="I4032" s="36" t="str">
        <f>IF(Vendas5!K500="","",Vendas5!K500)</f>
        <v/>
      </c>
      <c r="J4032" s="36" t="str">
        <f>IF(Vendas5!L500="","",Vendas5!L500)</f>
        <v/>
      </c>
      <c r="K4032" s="36" t="str">
        <f>IF(Vendas5!M500="","",Vendas5!M500)</f>
        <v/>
      </c>
      <c r="L4032" s="36" t="str">
        <f>IF(Vendas5!N500="","",Vendas5!N500)</f>
        <v/>
      </c>
      <c r="M4032" s="36" t="str">
        <f>IF(Vendas5!O500="","",Vendas5!O500)</f>
        <v/>
      </c>
      <c r="N4032" s="36" t="str">
        <f>IF(Vendas5!P500="","",Vendas5!P500)</f>
        <v/>
      </c>
      <c r="O4032" s="42">
        <f t="shared" si="797"/>
        <v>0</v>
      </c>
      <c r="P4032" s="105">
        <f t="shared" si="798"/>
        <v>0</v>
      </c>
      <c r="Q4032" s="105">
        <f t="shared" si="799"/>
        <v>0</v>
      </c>
      <c r="R4032" s="105">
        <f t="shared" si="800"/>
        <v>0</v>
      </c>
      <c r="S4032" s="22" t="str">
        <f t="shared" si="803"/>
        <v/>
      </c>
      <c r="T4032" s="92">
        <f t="shared" si="801"/>
        <v>0</v>
      </c>
      <c r="U4032" s="92">
        <f t="shared" si="786"/>
        <v>0</v>
      </c>
      <c r="V4032" s="92">
        <f t="shared" si="787"/>
        <v>0</v>
      </c>
      <c r="W4032" s="92">
        <f t="shared" si="788"/>
        <v>0</v>
      </c>
      <c r="X4032" s="92">
        <f t="shared" si="789"/>
        <v>0</v>
      </c>
      <c r="Y4032" s="92">
        <f t="shared" si="790"/>
        <v>0</v>
      </c>
      <c r="Z4032" s="92">
        <f t="shared" si="791"/>
        <v>0</v>
      </c>
      <c r="AA4032" s="92">
        <f t="shared" si="792"/>
        <v>0</v>
      </c>
      <c r="AB4032" s="92">
        <f t="shared" si="793"/>
        <v>0</v>
      </c>
      <c r="AC4032" s="92">
        <f t="shared" si="794"/>
        <v>0</v>
      </c>
      <c r="AD4032" s="92">
        <f t="shared" si="795"/>
        <v>0</v>
      </c>
      <c r="AE4032" s="92">
        <f t="shared" si="796"/>
        <v>0</v>
      </c>
      <c r="AF4032" s="118">
        <f t="shared" si="802"/>
        <v>0</v>
      </c>
    </row>
    <row r="4033" spans="2:32" ht="21.95" customHeight="1" x14ac:dyDescent="0.25">
      <c r="B4033" s="36" t="str">
        <f>IF(Vendas5!D501="","",Vendas5!D501)</f>
        <v/>
      </c>
      <c r="C4033" s="36" t="str">
        <f>IF(Vendas5!E501="","",Vendas5!E501)</f>
        <v/>
      </c>
      <c r="D4033" s="36" t="str">
        <f>IF(Vendas5!F501="","",Vendas5!F501)</f>
        <v/>
      </c>
      <c r="E4033" s="36" t="str">
        <f>IF(Vendas5!G501="","",Vendas5!G501)</f>
        <v/>
      </c>
      <c r="F4033" s="36" t="str">
        <f>IF(Vendas5!H501="","",Vendas5!H501)</f>
        <v/>
      </c>
      <c r="G4033" s="36" t="str">
        <f>IF(Vendas5!I501="","",Vendas5!I501)</f>
        <v/>
      </c>
      <c r="H4033" s="36" t="str">
        <f>IF(Vendas5!J501="","",Vendas5!J501)</f>
        <v/>
      </c>
      <c r="I4033" s="36" t="str">
        <f>IF(Vendas5!K501="","",Vendas5!K501)</f>
        <v/>
      </c>
      <c r="J4033" s="36" t="str">
        <f>IF(Vendas5!L501="","",Vendas5!L501)</f>
        <v/>
      </c>
      <c r="K4033" s="36" t="str">
        <f>IF(Vendas5!M501="","",Vendas5!M501)</f>
        <v/>
      </c>
      <c r="L4033" s="36" t="str">
        <f>IF(Vendas5!N501="","",Vendas5!N501)</f>
        <v/>
      </c>
      <c r="M4033" s="36" t="str">
        <f>IF(Vendas5!O501="","",Vendas5!O501)</f>
        <v/>
      </c>
      <c r="N4033" s="36" t="str">
        <f>IF(Vendas5!P501="","",Vendas5!P501)</f>
        <v/>
      </c>
      <c r="O4033" s="42">
        <f t="shared" si="797"/>
        <v>0</v>
      </c>
      <c r="P4033" s="105">
        <f t="shared" si="798"/>
        <v>0</v>
      </c>
      <c r="Q4033" s="105">
        <f t="shared" si="799"/>
        <v>0</v>
      </c>
      <c r="R4033" s="105">
        <f t="shared" si="800"/>
        <v>0</v>
      </c>
      <c r="S4033" s="22" t="str">
        <f t="shared" si="803"/>
        <v/>
      </c>
      <c r="T4033" s="92">
        <f t="shared" si="801"/>
        <v>0</v>
      </c>
      <c r="U4033" s="92">
        <f t="shared" si="786"/>
        <v>0</v>
      </c>
      <c r="V4033" s="92">
        <f t="shared" si="787"/>
        <v>0</v>
      </c>
      <c r="W4033" s="92">
        <f t="shared" si="788"/>
        <v>0</v>
      </c>
      <c r="X4033" s="92">
        <f t="shared" si="789"/>
        <v>0</v>
      </c>
      <c r="Y4033" s="92">
        <f t="shared" si="790"/>
        <v>0</v>
      </c>
      <c r="Z4033" s="92">
        <f t="shared" si="791"/>
        <v>0</v>
      </c>
      <c r="AA4033" s="92">
        <f t="shared" si="792"/>
        <v>0</v>
      </c>
      <c r="AB4033" s="92">
        <f t="shared" si="793"/>
        <v>0</v>
      </c>
      <c r="AC4033" s="92">
        <f t="shared" si="794"/>
        <v>0</v>
      </c>
      <c r="AD4033" s="92">
        <f t="shared" si="795"/>
        <v>0</v>
      </c>
      <c r="AE4033" s="92">
        <f t="shared" si="796"/>
        <v>0</v>
      </c>
      <c r="AF4033" s="118">
        <f t="shared" si="802"/>
        <v>0</v>
      </c>
    </row>
    <row r="4034" spans="2:32" ht="21.95" customHeight="1" x14ac:dyDescent="0.25">
      <c r="B4034" s="36" t="str">
        <f>IF(Vendas5!D502="","",Vendas5!D502)</f>
        <v/>
      </c>
      <c r="C4034" s="36" t="str">
        <f>IF(Vendas5!E502="","",Vendas5!E502)</f>
        <v/>
      </c>
      <c r="D4034" s="36" t="str">
        <f>IF(Vendas5!F502="","",Vendas5!F502)</f>
        <v/>
      </c>
      <c r="E4034" s="36" t="str">
        <f>IF(Vendas5!G502="","",Vendas5!G502)</f>
        <v/>
      </c>
      <c r="F4034" s="36" t="str">
        <f>IF(Vendas5!H502="","",Vendas5!H502)</f>
        <v/>
      </c>
      <c r="G4034" s="36" t="str">
        <f>IF(Vendas5!I502="","",Vendas5!I502)</f>
        <v/>
      </c>
      <c r="H4034" s="36" t="str">
        <f>IF(Vendas5!J502="","",Vendas5!J502)</f>
        <v/>
      </c>
      <c r="I4034" s="36" t="str">
        <f>IF(Vendas5!K502="","",Vendas5!K502)</f>
        <v/>
      </c>
      <c r="J4034" s="36" t="str">
        <f>IF(Vendas5!L502="","",Vendas5!L502)</f>
        <v/>
      </c>
      <c r="K4034" s="36" t="str">
        <f>IF(Vendas5!M502="","",Vendas5!M502)</f>
        <v/>
      </c>
      <c r="L4034" s="36" t="str">
        <f>IF(Vendas5!N502="","",Vendas5!N502)</f>
        <v/>
      </c>
      <c r="M4034" s="36" t="str">
        <f>IF(Vendas5!O502="","",Vendas5!O502)</f>
        <v/>
      </c>
      <c r="N4034" s="36" t="str">
        <f>IF(Vendas5!P502="","",Vendas5!P502)</f>
        <v/>
      </c>
      <c r="O4034" s="42">
        <f t="shared" si="797"/>
        <v>0</v>
      </c>
      <c r="P4034" s="105">
        <f t="shared" si="798"/>
        <v>0</v>
      </c>
      <c r="Q4034" s="105">
        <f t="shared" si="799"/>
        <v>0</v>
      </c>
      <c r="R4034" s="105">
        <f t="shared" si="800"/>
        <v>0</v>
      </c>
      <c r="S4034" s="22" t="str">
        <f t="shared" si="803"/>
        <v/>
      </c>
      <c r="T4034" s="92">
        <f t="shared" si="801"/>
        <v>0</v>
      </c>
      <c r="U4034" s="92">
        <f t="shared" si="786"/>
        <v>0</v>
      </c>
      <c r="V4034" s="92">
        <f t="shared" si="787"/>
        <v>0</v>
      </c>
      <c r="W4034" s="92">
        <f t="shared" si="788"/>
        <v>0</v>
      </c>
      <c r="X4034" s="92">
        <f t="shared" si="789"/>
        <v>0</v>
      </c>
      <c r="Y4034" s="92">
        <f t="shared" si="790"/>
        <v>0</v>
      </c>
      <c r="Z4034" s="92">
        <f t="shared" si="791"/>
        <v>0</v>
      </c>
      <c r="AA4034" s="92">
        <f t="shared" si="792"/>
        <v>0</v>
      </c>
      <c r="AB4034" s="92">
        <f t="shared" si="793"/>
        <v>0</v>
      </c>
      <c r="AC4034" s="92">
        <f t="shared" si="794"/>
        <v>0</v>
      </c>
      <c r="AD4034" s="92">
        <f t="shared" si="795"/>
        <v>0</v>
      </c>
      <c r="AE4034" s="92">
        <f t="shared" si="796"/>
        <v>0</v>
      </c>
      <c r="AF4034" s="118">
        <f t="shared" si="802"/>
        <v>0</v>
      </c>
    </row>
    <row r="4035" spans="2:32" ht="21.95" customHeight="1" x14ac:dyDescent="0.25">
      <c r="B4035" s="36" t="str">
        <f>IF(Vendas5!D503="","",Vendas5!D503)</f>
        <v/>
      </c>
      <c r="C4035" s="36" t="str">
        <f>IF(Vendas5!E503="","",Vendas5!E503)</f>
        <v/>
      </c>
      <c r="D4035" s="36" t="str">
        <f>IF(Vendas5!F503="","",Vendas5!F503)</f>
        <v/>
      </c>
      <c r="E4035" s="36" t="str">
        <f>IF(Vendas5!G503="","",Vendas5!G503)</f>
        <v/>
      </c>
      <c r="F4035" s="36" t="str">
        <f>IF(Vendas5!H503="","",Vendas5!H503)</f>
        <v/>
      </c>
      <c r="G4035" s="36" t="str">
        <f>IF(Vendas5!I503="","",Vendas5!I503)</f>
        <v/>
      </c>
      <c r="H4035" s="36" t="str">
        <f>IF(Vendas5!J503="","",Vendas5!J503)</f>
        <v/>
      </c>
      <c r="I4035" s="36" t="str">
        <f>IF(Vendas5!K503="","",Vendas5!K503)</f>
        <v/>
      </c>
      <c r="J4035" s="36" t="str">
        <f>IF(Vendas5!L503="","",Vendas5!L503)</f>
        <v/>
      </c>
      <c r="K4035" s="36" t="str">
        <f>IF(Vendas5!M503="","",Vendas5!M503)</f>
        <v/>
      </c>
      <c r="L4035" s="36" t="str">
        <f>IF(Vendas5!N503="","",Vendas5!N503)</f>
        <v/>
      </c>
      <c r="M4035" s="36" t="str">
        <f>IF(Vendas5!O503="","",Vendas5!O503)</f>
        <v/>
      </c>
      <c r="N4035" s="36" t="str">
        <f>IF(Vendas5!P503="","",Vendas5!P503)</f>
        <v/>
      </c>
      <c r="O4035" s="42">
        <f t="shared" si="797"/>
        <v>0</v>
      </c>
      <c r="P4035" s="105">
        <f t="shared" si="798"/>
        <v>0</v>
      </c>
      <c r="Q4035" s="105">
        <f t="shared" si="799"/>
        <v>0</v>
      </c>
      <c r="R4035" s="105">
        <f t="shared" si="800"/>
        <v>0</v>
      </c>
      <c r="S4035" s="22" t="str">
        <f t="shared" si="803"/>
        <v/>
      </c>
      <c r="T4035" s="92">
        <f t="shared" si="801"/>
        <v>0</v>
      </c>
      <c r="U4035" s="92">
        <f t="shared" si="786"/>
        <v>0</v>
      </c>
      <c r="V4035" s="92">
        <f t="shared" si="787"/>
        <v>0</v>
      </c>
      <c r="W4035" s="92">
        <f t="shared" si="788"/>
        <v>0</v>
      </c>
      <c r="X4035" s="92">
        <f t="shared" si="789"/>
        <v>0</v>
      </c>
      <c r="Y4035" s="92">
        <f t="shared" si="790"/>
        <v>0</v>
      </c>
      <c r="Z4035" s="92">
        <f t="shared" si="791"/>
        <v>0</v>
      </c>
      <c r="AA4035" s="92">
        <f t="shared" si="792"/>
        <v>0</v>
      </c>
      <c r="AB4035" s="92">
        <f t="shared" si="793"/>
        <v>0</v>
      </c>
      <c r="AC4035" s="92">
        <f t="shared" si="794"/>
        <v>0</v>
      </c>
      <c r="AD4035" s="92">
        <f t="shared" si="795"/>
        <v>0</v>
      </c>
      <c r="AE4035" s="92">
        <f t="shared" si="796"/>
        <v>0</v>
      </c>
      <c r="AF4035" s="118">
        <f t="shared" si="802"/>
        <v>0</v>
      </c>
    </row>
    <row r="4036" spans="2:32" ht="21.95" customHeight="1" x14ac:dyDescent="0.25">
      <c r="B4036" s="36" t="str">
        <f>IF(Vendas5!D504="","",Vendas5!D504)</f>
        <v/>
      </c>
      <c r="C4036" s="36" t="str">
        <f>IF(Vendas5!E504="","",Vendas5!E504)</f>
        <v/>
      </c>
      <c r="D4036" s="36" t="str">
        <f>IF(Vendas5!F504="","",Vendas5!F504)</f>
        <v/>
      </c>
      <c r="E4036" s="36" t="str">
        <f>IF(Vendas5!G504="","",Vendas5!G504)</f>
        <v/>
      </c>
      <c r="F4036" s="36" t="str">
        <f>IF(Vendas5!H504="","",Vendas5!H504)</f>
        <v/>
      </c>
      <c r="G4036" s="36" t="str">
        <f>IF(Vendas5!I504="","",Vendas5!I504)</f>
        <v/>
      </c>
      <c r="H4036" s="36" t="str">
        <f>IF(Vendas5!J504="","",Vendas5!J504)</f>
        <v/>
      </c>
      <c r="I4036" s="36" t="str">
        <f>IF(Vendas5!K504="","",Vendas5!K504)</f>
        <v/>
      </c>
      <c r="J4036" s="36" t="str">
        <f>IF(Vendas5!L504="","",Vendas5!L504)</f>
        <v/>
      </c>
      <c r="K4036" s="36" t="str">
        <f>IF(Vendas5!M504="","",Vendas5!M504)</f>
        <v/>
      </c>
      <c r="L4036" s="36" t="str">
        <f>IF(Vendas5!N504="","",Vendas5!N504)</f>
        <v/>
      </c>
      <c r="M4036" s="36" t="str">
        <f>IF(Vendas5!O504="","",Vendas5!O504)</f>
        <v/>
      </c>
      <c r="N4036" s="36" t="str">
        <f>IF(Vendas5!P504="","",Vendas5!P504)</f>
        <v/>
      </c>
      <c r="O4036" s="42">
        <f t="shared" si="797"/>
        <v>0</v>
      </c>
      <c r="P4036" s="105">
        <f t="shared" si="798"/>
        <v>0</v>
      </c>
      <c r="Q4036" s="105">
        <f t="shared" si="799"/>
        <v>0</v>
      </c>
      <c r="R4036" s="105">
        <f t="shared" si="800"/>
        <v>0</v>
      </c>
      <c r="S4036" s="22" t="str">
        <f t="shared" si="803"/>
        <v/>
      </c>
      <c r="T4036" s="92">
        <f t="shared" si="801"/>
        <v>0</v>
      </c>
      <c r="U4036" s="92">
        <f t="shared" si="786"/>
        <v>0</v>
      </c>
      <c r="V4036" s="92">
        <f t="shared" si="787"/>
        <v>0</v>
      </c>
      <c r="W4036" s="92">
        <f t="shared" si="788"/>
        <v>0</v>
      </c>
      <c r="X4036" s="92">
        <f t="shared" si="789"/>
        <v>0</v>
      </c>
      <c r="Y4036" s="92">
        <f t="shared" si="790"/>
        <v>0</v>
      </c>
      <c r="Z4036" s="92">
        <f t="shared" si="791"/>
        <v>0</v>
      </c>
      <c r="AA4036" s="92">
        <f t="shared" si="792"/>
        <v>0</v>
      </c>
      <c r="AB4036" s="92">
        <f t="shared" si="793"/>
        <v>0</v>
      </c>
      <c r="AC4036" s="92">
        <f t="shared" si="794"/>
        <v>0</v>
      </c>
      <c r="AD4036" s="92">
        <f t="shared" si="795"/>
        <v>0</v>
      </c>
      <c r="AE4036" s="92">
        <f t="shared" si="796"/>
        <v>0</v>
      </c>
      <c r="AF4036" s="118">
        <f t="shared" si="802"/>
        <v>0</v>
      </c>
    </row>
    <row r="4037" spans="2:32" ht="21.95" customHeight="1" x14ac:dyDescent="0.25">
      <c r="B4037" s="36" t="str">
        <f>IF(Vendas5!D505="","",Vendas5!D505)</f>
        <v/>
      </c>
      <c r="C4037" s="36" t="str">
        <f>IF(Vendas5!E505="","",Vendas5!E505)</f>
        <v/>
      </c>
      <c r="D4037" s="36" t="str">
        <f>IF(Vendas5!F505="","",Vendas5!F505)</f>
        <v/>
      </c>
      <c r="E4037" s="36" t="str">
        <f>IF(Vendas5!G505="","",Vendas5!G505)</f>
        <v/>
      </c>
      <c r="F4037" s="36" t="str">
        <f>IF(Vendas5!H505="","",Vendas5!H505)</f>
        <v/>
      </c>
      <c r="G4037" s="36" t="str">
        <f>IF(Vendas5!I505="","",Vendas5!I505)</f>
        <v/>
      </c>
      <c r="H4037" s="36" t="str">
        <f>IF(Vendas5!J505="","",Vendas5!J505)</f>
        <v/>
      </c>
      <c r="I4037" s="36" t="str">
        <f>IF(Vendas5!K505="","",Vendas5!K505)</f>
        <v/>
      </c>
      <c r="J4037" s="36" t="str">
        <f>IF(Vendas5!L505="","",Vendas5!L505)</f>
        <v/>
      </c>
      <c r="K4037" s="36" t="str">
        <f>IF(Vendas5!M505="","",Vendas5!M505)</f>
        <v/>
      </c>
      <c r="L4037" s="36" t="str">
        <f>IF(Vendas5!N505="","",Vendas5!N505)</f>
        <v/>
      </c>
      <c r="M4037" s="36" t="str">
        <f>IF(Vendas5!O505="","",Vendas5!O505)</f>
        <v/>
      </c>
      <c r="N4037" s="36" t="str">
        <f>IF(Vendas5!P505="","",Vendas5!P505)</f>
        <v/>
      </c>
      <c r="O4037" s="42">
        <f t="shared" si="797"/>
        <v>0</v>
      </c>
      <c r="P4037" s="105">
        <f t="shared" si="798"/>
        <v>0</v>
      </c>
      <c r="Q4037" s="105">
        <f t="shared" si="799"/>
        <v>0</v>
      </c>
      <c r="R4037" s="105">
        <f t="shared" si="800"/>
        <v>0</v>
      </c>
      <c r="S4037" s="22" t="str">
        <f t="shared" si="803"/>
        <v/>
      </c>
      <c r="T4037" s="92">
        <f t="shared" si="801"/>
        <v>0</v>
      </c>
      <c r="U4037" s="92">
        <f t="shared" si="786"/>
        <v>0</v>
      </c>
      <c r="V4037" s="92">
        <f t="shared" si="787"/>
        <v>0</v>
      </c>
      <c r="W4037" s="92">
        <f t="shared" si="788"/>
        <v>0</v>
      </c>
      <c r="X4037" s="92">
        <f t="shared" si="789"/>
        <v>0</v>
      </c>
      <c r="Y4037" s="92">
        <f t="shared" si="790"/>
        <v>0</v>
      </c>
      <c r="Z4037" s="92">
        <f t="shared" si="791"/>
        <v>0</v>
      </c>
      <c r="AA4037" s="92">
        <f t="shared" si="792"/>
        <v>0</v>
      </c>
      <c r="AB4037" s="92">
        <f t="shared" si="793"/>
        <v>0</v>
      </c>
      <c r="AC4037" s="92">
        <f t="shared" si="794"/>
        <v>0</v>
      </c>
      <c r="AD4037" s="92">
        <f t="shared" si="795"/>
        <v>0</v>
      </c>
      <c r="AE4037" s="92">
        <f t="shared" si="796"/>
        <v>0</v>
      </c>
      <c r="AF4037" s="118">
        <f t="shared" si="802"/>
        <v>0</v>
      </c>
    </row>
    <row r="4038" spans="2:32" ht="21.95" customHeight="1" x14ac:dyDescent="0.25">
      <c r="B4038" s="36" t="str">
        <f>IF(Vendas5!D506="","",Vendas5!D506)</f>
        <v/>
      </c>
      <c r="C4038" s="36" t="str">
        <f>IF(Vendas5!E506="","",Vendas5!E506)</f>
        <v/>
      </c>
      <c r="D4038" s="36" t="str">
        <f>IF(Vendas5!F506="","",Vendas5!F506)</f>
        <v/>
      </c>
      <c r="E4038" s="36" t="str">
        <f>IF(Vendas5!G506="","",Vendas5!G506)</f>
        <v/>
      </c>
      <c r="F4038" s="36" t="str">
        <f>IF(Vendas5!H506="","",Vendas5!H506)</f>
        <v/>
      </c>
      <c r="G4038" s="36" t="str">
        <f>IF(Vendas5!I506="","",Vendas5!I506)</f>
        <v/>
      </c>
      <c r="H4038" s="36" t="str">
        <f>IF(Vendas5!J506="","",Vendas5!J506)</f>
        <v/>
      </c>
      <c r="I4038" s="36" t="str">
        <f>IF(Vendas5!K506="","",Vendas5!K506)</f>
        <v/>
      </c>
      <c r="J4038" s="36" t="str">
        <f>IF(Vendas5!L506="","",Vendas5!L506)</f>
        <v/>
      </c>
      <c r="K4038" s="36" t="str">
        <f>IF(Vendas5!M506="","",Vendas5!M506)</f>
        <v/>
      </c>
      <c r="L4038" s="36" t="str">
        <f>IF(Vendas5!N506="","",Vendas5!N506)</f>
        <v/>
      </c>
      <c r="M4038" s="36" t="str">
        <f>IF(Vendas5!O506="","",Vendas5!O506)</f>
        <v/>
      </c>
      <c r="N4038" s="36" t="str">
        <f>IF(Vendas5!P506="","",Vendas5!P506)</f>
        <v/>
      </c>
      <c r="O4038" s="42">
        <f t="shared" si="797"/>
        <v>0</v>
      </c>
      <c r="P4038" s="105">
        <f t="shared" si="798"/>
        <v>0</v>
      </c>
      <c r="Q4038" s="105">
        <f t="shared" si="799"/>
        <v>0</v>
      </c>
      <c r="R4038" s="105">
        <f t="shared" si="800"/>
        <v>0</v>
      </c>
      <c r="S4038" s="22" t="str">
        <f t="shared" si="803"/>
        <v/>
      </c>
      <c r="T4038" s="92">
        <f t="shared" si="801"/>
        <v>0</v>
      </c>
      <c r="U4038" s="92">
        <f t="shared" si="786"/>
        <v>0</v>
      </c>
      <c r="V4038" s="92">
        <f t="shared" si="787"/>
        <v>0</v>
      </c>
      <c r="W4038" s="92">
        <f t="shared" si="788"/>
        <v>0</v>
      </c>
      <c r="X4038" s="92">
        <f t="shared" si="789"/>
        <v>0</v>
      </c>
      <c r="Y4038" s="92">
        <f t="shared" si="790"/>
        <v>0</v>
      </c>
      <c r="Z4038" s="92">
        <f t="shared" si="791"/>
        <v>0</v>
      </c>
      <c r="AA4038" s="92">
        <f t="shared" si="792"/>
        <v>0</v>
      </c>
      <c r="AB4038" s="92">
        <f t="shared" si="793"/>
        <v>0</v>
      </c>
      <c r="AC4038" s="92">
        <f t="shared" si="794"/>
        <v>0</v>
      </c>
      <c r="AD4038" s="92">
        <f t="shared" si="795"/>
        <v>0</v>
      </c>
      <c r="AE4038" s="92">
        <f t="shared" si="796"/>
        <v>0</v>
      </c>
      <c r="AF4038" s="118">
        <f t="shared" si="802"/>
        <v>0</v>
      </c>
    </row>
    <row r="4039" spans="2:32" ht="21.95" customHeight="1" thickBot="1" x14ac:dyDescent="0.3">
      <c r="B4039" s="44" t="s">
        <v>93</v>
      </c>
      <c r="S4039" s="22" t="str">
        <f t="shared" si="803"/>
        <v>Consolidado</v>
      </c>
      <c r="T4039" s="120">
        <f>SUM(T4041:T4540)</f>
        <v>85050</v>
      </c>
      <c r="U4039" s="120">
        <f t="shared" ref="U4039:AF4039" si="804">SUM(U4041:U4540)</f>
        <v>75750</v>
      </c>
      <c r="V4039" s="120">
        <f t="shared" si="804"/>
        <v>74700</v>
      </c>
      <c r="W4039" s="120">
        <f t="shared" si="804"/>
        <v>75450</v>
      </c>
      <c r="X4039" s="120">
        <f t="shared" si="804"/>
        <v>75000</v>
      </c>
      <c r="Y4039" s="120">
        <f t="shared" si="804"/>
        <v>79950</v>
      </c>
      <c r="Z4039" s="120">
        <f t="shared" si="804"/>
        <v>85800</v>
      </c>
      <c r="AA4039" s="120">
        <f t="shared" si="804"/>
        <v>95250</v>
      </c>
      <c r="AB4039" s="120">
        <f t="shared" si="804"/>
        <v>86400</v>
      </c>
      <c r="AC4039" s="120">
        <f t="shared" si="804"/>
        <v>75150</v>
      </c>
      <c r="AD4039" s="120">
        <f t="shared" si="804"/>
        <v>225000</v>
      </c>
      <c r="AE4039" s="120">
        <f t="shared" si="804"/>
        <v>225000</v>
      </c>
      <c r="AF4039" s="120">
        <f t="shared" si="804"/>
        <v>1258500</v>
      </c>
    </row>
    <row r="4040" spans="2:32" ht="21.95" customHeight="1" thickBot="1" x14ac:dyDescent="0.3">
      <c r="B4040" s="28" t="s">
        <v>62</v>
      </c>
      <c r="C4040" s="28" t="s">
        <v>70</v>
      </c>
      <c r="D4040" s="28" t="s">
        <v>71</v>
      </c>
      <c r="E4040" s="28" t="s">
        <v>72</v>
      </c>
      <c r="F4040" s="28" t="s">
        <v>73</v>
      </c>
      <c r="G4040" s="28" t="s">
        <v>74</v>
      </c>
      <c r="H4040" s="28" t="s">
        <v>75</v>
      </c>
      <c r="I4040" s="28" t="s">
        <v>76</v>
      </c>
      <c r="J4040" s="28" t="s">
        <v>77</v>
      </c>
      <c r="K4040" s="28" t="s">
        <v>78</v>
      </c>
      <c r="L4040" s="28" t="s">
        <v>79</v>
      </c>
      <c r="M4040" s="28" t="s">
        <v>80</v>
      </c>
      <c r="N4040" s="28" t="s">
        <v>81</v>
      </c>
      <c r="O4040" s="28" t="s">
        <v>82</v>
      </c>
      <c r="P4040" s="28" t="s">
        <v>35</v>
      </c>
      <c r="S4040" s="22" t="str">
        <f t="shared" si="803"/>
        <v>Produtos para Venda</v>
      </c>
      <c r="T4040" s="119" t="s">
        <v>70</v>
      </c>
      <c r="U4040" s="119" t="s">
        <v>71</v>
      </c>
      <c r="V4040" s="119" t="s">
        <v>72</v>
      </c>
      <c r="W4040" s="119" t="s">
        <v>73</v>
      </c>
      <c r="X4040" s="119" t="s">
        <v>74</v>
      </c>
      <c r="Y4040" s="119" t="s">
        <v>75</v>
      </c>
      <c r="Z4040" s="119" t="s">
        <v>76</v>
      </c>
      <c r="AA4040" s="119" t="s">
        <v>77</v>
      </c>
      <c r="AB4040" s="119" t="s">
        <v>78</v>
      </c>
      <c r="AC4040" s="119" t="s">
        <v>79</v>
      </c>
      <c r="AD4040" s="119" t="s">
        <v>80</v>
      </c>
      <c r="AE4040" s="119" t="s">
        <v>81</v>
      </c>
      <c r="AF4040" s="119" t="s">
        <v>35</v>
      </c>
    </row>
    <row r="4041" spans="2:32" ht="21.95" customHeight="1" x14ac:dyDescent="0.25">
      <c r="B4041" s="36" t="str">
        <f>B1029</f>
        <v>Garrafa Términa Arets</v>
      </c>
      <c r="C4041" s="36">
        <f>IFERROR(Vendas!E7+Vendas2!E7+Vendas3!E7+Vendas4!E7+Vendas5!E7,0)</f>
        <v>179</v>
      </c>
      <c r="D4041" s="36">
        <f>IFERROR(Vendas!F7+Vendas2!F7+Vendas3!F7+Vendas4!F7+Vendas5!F7,0)</f>
        <v>167</v>
      </c>
      <c r="E4041" s="36">
        <f>IFERROR(Vendas!G7+Vendas2!G7+Vendas3!G7+Vendas4!G7+Vendas5!G7,0)</f>
        <v>154</v>
      </c>
      <c r="F4041" s="36">
        <f>IFERROR(Vendas!H7+Vendas2!H7+Vendas3!H7+Vendas4!H7+Vendas5!H7,0)</f>
        <v>203</v>
      </c>
      <c r="G4041" s="36">
        <f>IFERROR(Vendas!I7+Vendas2!I7+Vendas3!I7+Vendas4!I7+Vendas5!I7,0)</f>
        <v>172</v>
      </c>
      <c r="H4041" s="36">
        <f>IFERROR(Vendas!J7+Vendas2!J7+Vendas3!J7+Vendas4!J7+Vendas5!J7,0)</f>
        <v>187</v>
      </c>
      <c r="I4041" s="36">
        <f>IFERROR(Vendas!K7+Vendas2!K7+Vendas3!K7+Vendas4!K7+Vendas5!K7,0)</f>
        <v>186</v>
      </c>
      <c r="J4041" s="36">
        <f>IFERROR(Vendas!L7+Vendas2!L7+Vendas3!L7+Vendas4!L7+Vendas5!L7,0)</f>
        <v>201</v>
      </c>
      <c r="K4041" s="36">
        <f>IFERROR(Vendas!M7+Vendas2!M7+Vendas3!M7+Vendas4!M7+Vendas5!M7,0)</f>
        <v>194</v>
      </c>
      <c r="L4041" s="36">
        <f>IFERROR(Vendas!N7+Vendas2!N7+Vendas3!N7+Vendas4!N7+Vendas5!N7,0)</f>
        <v>193</v>
      </c>
      <c r="M4041" s="36">
        <f>IFERROR(Vendas!O7+Vendas2!O7+Vendas3!O7+Vendas4!O7+Vendas5!O7,0)</f>
        <v>500</v>
      </c>
      <c r="N4041" s="36">
        <f>IFERROR(Vendas!P7+Vendas2!P7+Vendas3!P7+Vendas4!P7+Vendas5!P7,0)</f>
        <v>500</v>
      </c>
      <c r="O4041" s="42">
        <f>IFERROR(Vendas!Q7+Vendas2!Q7+Vendas3!Q7+Vendas4!Q7+Vendas5!Q7,0)</f>
        <v>2836</v>
      </c>
      <c r="P4041" s="104">
        <f>IFERROR(Vendas!R7+Vendas2!R7+Vendas3!R7+Vendas4!R7+Vendas5!R7,0)</f>
        <v>425400</v>
      </c>
      <c r="S4041" s="22" t="str">
        <f t="shared" si="803"/>
        <v>Garrafa Términa Arets</v>
      </c>
      <c r="T4041" s="92">
        <f>IFERROR(VLOOKUP($B4041,$B$1029:$J$1528,9,0)*C4041,0)</f>
        <v>26850</v>
      </c>
      <c r="U4041" s="92">
        <f t="shared" ref="U4041:U4104" si="805">IFERROR(VLOOKUP($B4041,$B$1029:$J$1528,9,0)*D4041,0)</f>
        <v>25050</v>
      </c>
      <c r="V4041" s="92">
        <f t="shared" ref="V4041:V4104" si="806">IFERROR(VLOOKUP($B4041,$B$1029:$J$1528,9,0)*E4041,0)</f>
        <v>23100</v>
      </c>
      <c r="W4041" s="92">
        <f t="shared" ref="W4041:W4104" si="807">IFERROR(VLOOKUP($B4041,$B$1029:$J$1528,9,0)*F4041,0)</f>
        <v>30450</v>
      </c>
      <c r="X4041" s="92">
        <f t="shared" ref="X4041:X4104" si="808">IFERROR(VLOOKUP($B4041,$B$1029:$J$1528,9,0)*G4041,0)</f>
        <v>25800</v>
      </c>
      <c r="Y4041" s="92">
        <f t="shared" ref="Y4041:Y4104" si="809">IFERROR(VLOOKUP($B4041,$B$1029:$J$1528,9,0)*H4041,0)</f>
        <v>28050</v>
      </c>
      <c r="Z4041" s="92">
        <f t="shared" ref="Z4041:Z4104" si="810">IFERROR(VLOOKUP($B4041,$B$1029:$J$1528,9,0)*I4041,0)</f>
        <v>27900</v>
      </c>
      <c r="AA4041" s="92">
        <f t="shared" ref="AA4041:AA4104" si="811">IFERROR(VLOOKUP($B4041,$B$1029:$J$1528,9,0)*J4041,0)</f>
        <v>30150</v>
      </c>
      <c r="AB4041" s="92">
        <f t="shared" ref="AB4041:AB4104" si="812">IFERROR(VLOOKUP($B4041,$B$1029:$J$1528,9,0)*K4041,0)</f>
        <v>29100</v>
      </c>
      <c r="AC4041" s="92">
        <f t="shared" ref="AC4041:AC4104" si="813">IFERROR(VLOOKUP($B4041,$B$1029:$J$1528,9,0)*L4041,0)</f>
        <v>28950</v>
      </c>
      <c r="AD4041" s="92">
        <f t="shared" ref="AD4041:AD4104" si="814">IFERROR(VLOOKUP($B4041,$B$1029:$J$1528,9,0)*M4041,0)</f>
        <v>75000</v>
      </c>
      <c r="AE4041" s="92">
        <f t="shared" ref="AE4041:AE4104" si="815">IFERROR(VLOOKUP($B4041,$B$1029:$J$1528,9,0)*N4041,0)</f>
        <v>75000</v>
      </c>
      <c r="AF4041" s="118">
        <f>SUM(T4041:AE4041)</f>
        <v>425400</v>
      </c>
    </row>
    <row r="4042" spans="2:32" ht="21.95" customHeight="1" x14ac:dyDescent="0.25">
      <c r="B4042" s="36" t="str">
        <f t="shared" ref="B4042:B4105" si="816">B1030</f>
        <v>Blusas Slim Fit</v>
      </c>
      <c r="C4042" s="36">
        <f>IFERROR(Vendas!E8+Vendas2!E8+Vendas3!E8+Vendas4!E8+Vendas5!E8,0)</f>
        <v>194</v>
      </c>
      <c r="D4042" s="36">
        <f>IFERROR(Vendas!F8+Vendas2!F8+Vendas3!F8+Vendas4!F8+Vendas5!F8,0)</f>
        <v>169</v>
      </c>
      <c r="E4042" s="36">
        <f>IFERROR(Vendas!G8+Vendas2!G8+Vendas3!G8+Vendas4!G8+Vendas5!G8,0)</f>
        <v>172</v>
      </c>
      <c r="F4042" s="36">
        <f>IFERROR(Vendas!H8+Vendas2!H8+Vendas3!H8+Vendas4!H8+Vendas5!H8,0)</f>
        <v>150</v>
      </c>
      <c r="G4042" s="36">
        <f>IFERROR(Vendas!I8+Vendas2!I8+Vendas3!I8+Vendas4!I8+Vendas5!I8,0)</f>
        <v>164</v>
      </c>
      <c r="H4042" s="36">
        <f>IFERROR(Vendas!J8+Vendas2!J8+Vendas3!J8+Vendas4!J8+Vendas5!J8,0)</f>
        <v>173</v>
      </c>
      <c r="I4042" s="36">
        <f>IFERROR(Vendas!K8+Vendas2!K8+Vendas3!K8+Vendas4!K8+Vendas5!K8,0)</f>
        <v>193</v>
      </c>
      <c r="J4042" s="36">
        <f>IFERROR(Vendas!L8+Vendas2!L8+Vendas3!L8+Vendas4!L8+Vendas5!L8,0)</f>
        <v>217</v>
      </c>
      <c r="K4042" s="36">
        <f>IFERROR(Vendas!M8+Vendas2!M8+Vendas3!M8+Vendas4!M8+Vendas5!M8,0)</f>
        <v>191</v>
      </c>
      <c r="L4042" s="36">
        <f>IFERROR(Vendas!N8+Vendas2!N8+Vendas3!N8+Vendas4!N8+Vendas5!N8,0)</f>
        <v>154</v>
      </c>
      <c r="M4042" s="36">
        <f>IFERROR(Vendas!O8+Vendas2!O8+Vendas3!O8+Vendas4!O8+Vendas5!O8,0)</f>
        <v>500</v>
      </c>
      <c r="N4042" s="36">
        <f>IFERROR(Vendas!P8+Vendas2!P8+Vendas3!P8+Vendas4!P8+Vendas5!P8,0)</f>
        <v>500</v>
      </c>
      <c r="O4042" s="42">
        <f>IFERROR(Vendas!Q8+Vendas2!Q8+Vendas3!Q8+Vendas4!Q8+Vendas5!Q8,0)</f>
        <v>2777</v>
      </c>
      <c r="P4042" s="104">
        <f>IFERROR(Vendas!R8+Vendas2!R8+Vendas3!R8+Vendas4!R8+Vendas5!R8,0)</f>
        <v>833100</v>
      </c>
      <c r="S4042" s="22" t="str">
        <f t="shared" si="803"/>
        <v>Blusas Slim Fit</v>
      </c>
      <c r="T4042" s="92">
        <f t="shared" ref="T4042:T4105" si="817">IFERROR(VLOOKUP($B4042,$B$1029:$J$1528,9,0)*C4042,0)</f>
        <v>58200</v>
      </c>
      <c r="U4042" s="92">
        <f t="shared" si="805"/>
        <v>50700</v>
      </c>
      <c r="V4042" s="92">
        <f t="shared" si="806"/>
        <v>51600</v>
      </c>
      <c r="W4042" s="92">
        <f t="shared" si="807"/>
        <v>45000</v>
      </c>
      <c r="X4042" s="92">
        <f t="shared" si="808"/>
        <v>49200</v>
      </c>
      <c r="Y4042" s="92">
        <f t="shared" si="809"/>
        <v>51900</v>
      </c>
      <c r="Z4042" s="92">
        <f t="shared" si="810"/>
        <v>57900</v>
      </c>
      <c r="AA4042" s="92">
        <f t="shared" si="811"/>
        <v>65100</v>
      </c>
      <c r="AB4042" s="92">
        <f t="shared" si="812"/>
        <v>57300</v>
      </c>
      <c r="AC4042" s="92">
        <f t="shared" si="813"/>
        <v>46200</v>
      </c>
      <c r="AD4042" s="92">
        <f t="shared" si="814"/>
        <v>150000</v>
      </c>
      <c r="AE4042" s="92">
        <f t="shared" si="815"/>
        <v>150000</v>
      </c>
      <c r="AF4042" s="118">
        <f t="shared" ref="AF4042:AF4105" si="818">SUM(T4042:AE4042)</f>
        <v>833100</v>
      </c>
    </row>
    <row r="4043" spans="2:32" ht="21.95" customHeight="1" x14ac:dyDescent="0.25">
      <c r="B4043" s="36" t="str">
        <f t="shared" si="816"/>
        <v/>
      </c>
      <c r="C4043" s="36">
        <f>IFERROR(Vendas!E9+Vendas2!E9+Vendas3!E9+Vendas4!E9+Vendas5!E9,0)</f>
        <v>0</v>
      </c>
      <c r="D4043" s="36">
        <f>IFERROR(Vendas!F9+Vendas2!F9+Vendas3!F9+Vendas4!F9+Vendas5!F9,0)</f>
        <v>0</v>
      </c>
      <c r="E4043" s="36">
        <f>IFERROR(Vendas!G9+Vendas2!G9+Vendas3!G9+Vendas4!G9+Vendas5!G9,0)</f>
        <v>0</v>
      </c>
      <c r="F4043" s="36">
        <f>IFERROR(Vendas!H9+Vendas2!H9+Vendas3!H9+Vendas4!H9+Vendas5!H9,0)</f>
        <v>0</v>
      </c>
      <c r="G4043" s="36">
        <f>IFERROR(Vendas!I9+Vendas2!I9+Vendas3!I9+Vendas4!I9+Vendas5!I9,0)</f>
        <v>0</v>
      </c>
      <c r="H4043" s="36">
        <f>IFERROR(Vendas!J9+Vendas2!J9+Vendas3!J9+Vendas4!J9+Vendas5!J9,0)</f>
        <v>0</v>
      </c>
      <c r="I4043" s="36">
        <f>IFERROR(Vendas!K9+Vendas2!K9+Vendas3!K9+Vendas4!K9+Vendas5!K9,0)</f>
        <v>0</v>
      </c>
      <c r="J4043" s="36">
        <f>IFERROR(Vendas!L9+Vendas2!L9+Vendas3!L9+Vendas4!L9+Vendas5!L9,0)</f>
        <v>0</v>
      </c>
      <c r="K4043" s="36">
        <f>IFERROR(Vendas!M9+Vendas2!M9+Vendas3!M9+Vendas4!M9+Vendas5!M9,0)</f>
        <v>0</v>
      </c>
      <c r="L4043" s="36">
        <f>IFERROR(Vendas!N9+Vendas2!N9+Vendas3!N9+Vendas4!N9+Vendas5!N9,0)</f>
        <v>0</v>
      </c>
      <c r="M4043" s="36">
        <f>IFERROR(Vendas!O9+Vendas2!O9+Vendas3!O9+Vendas4!O9+Vendas5!O9,0)</f>
        <v>0</v>
      </c>
      <c r="N4043" s="36">
        <f>IFERROR(Vendas!P9+Vendas2!P9+Vendas3!P9+Vendas4!P9+Vendas5!P9,0)</f>
        <v>0</v>
      </c>
      <c r="O4043" s="42">
        <f>IFERROR(Vendas!Q9+Vendas2!Q9+Vendas3!Q9+Vendas4!Q9+Vendas5!Q9,0)</f>
        <v>0</v>
      </c>
      <c r="P4043" s="104">
        <f>IFERROR(Vendas!R9+Vendas2!R9+Vendas3!R9+Vendas4!R9+Vendas5!R9,0)</f>
        <v>0</v>
      </c>
      <c r="S4043" s="22" t="str">
        <f t="shared" si="803"/>
        <v/>
      </c>
      <c r="T4043" s="92">
        <f t="shared" si="817"/>
        <v>0</v>
      </c>
      <c r="U4043" s="92">
        <f t="shared" si="805"/>
        <v>0</v>
      </c>
      <c r="V4043" s="92">
        <f t="shared" si="806"/>
        <v>0</v>
      </c>
      <c r="W4043" s="92">
        <f t="shared" si="807"/>
        <v>0</v>
      </c>
      <c r="X4043" s="92">
        <f t="shared" si="808"/>
        <v>0</v>
      </c>
      <c r="Y4043" s="92">
        <f t="shared" si="809"/>
        <v>0</v>
      </c>
      <c r="Z4043" s="92">
        <f t="shared" si="810"/>
        <v>0</v>
      </c>
      <c r="AA4043" s="92">
        <f t="shared" si="811"/>
        <v>0</v>
      </c>
      <c r="AB4043" s="92">
        <f t="shared" si="812"/>
        <v>0</v>
      </c>
      <c r="AC4043" s="92">
        <f t="shared" si="813"/>
        <v>0</v>
      </c>
      <c r="AD4043" s="92">
        <f t="shared" si="814"/>
        <v>0</v>
      </c>
      <c r="AE4043" s="92">
        <f t="shared" si="815"/>
        <v>0</v>
      </c>
      <c r="AF4043" s="118">
        <f t="shared" si="818"/>
        <v>0</v>
      </c>
    </row>
    <row r="4044" spans="2:32" ht="21.95" customHeight="1" x14ac:dyDescent="0.25">
      <c r="B4044" s="36" t="str">
        <f t="shared" si="816"/>
        <v/>
      </c>
      <c r="C4044" s="36">
        <f>IFERROR(Vendas!E10+Vendas2!E10+Vendas3!E10+Vendas4!E10+Vendas5!E10,0)</f>
        <v>0</v>
      </c>
      <c r="D4044" s="36">
        <f>IFERROR(Vendas!F10+Vendas2!F10+Vendas3!F10+Vendas4!F10+Vendas5!F10,0)</f>
        <v>0</v>
      </c>
      <c r="E4044" s="36">
        <f>IFERROR(Vendas!G10+Vendas2!G10+Vendas3!G10+Vendas4!G10+Vendas5!G10,0)</f>
        <v>0</v>
      </c>
      <c r="F4044" s="36">
        <f>IFERROR(Vendas!H10+Vendas2!H10+Vendas3!H10+Vendas4!H10+Vendas5!H10,0)</f>
        <v>0</v>
      </c>
      <c r="G4044" s="36">
        <f>IFERROR(Vendas!I10+Vendas2!I10+Vendas3!I10+Vendas4!I10+Vendas5!I10,0)</f>
        <v>0</v>
      </c>
      <c r="H4044" s="36">
        <f>IFERROR(Vendas!J10+Vendas2!J10+Vendas3!J10+Vendas4!J10+Vendas5!J10,0)</f>
        <v>0</v>
      </c>
      <c r="I4044" s="36">
        <f>IFERROR(Vendas!K10+Vendas2!K10+Vendas3!K10+Vendas4!K10+Vendas5!K10,0)</f>
        <v>0</v>
      </c>
      <c r="J4044" s="36">
        <f>IFERROR(Vendas!L10+Vendas2!L10+Vendas3!L10+Vendas4!L10+Vendas5!L10,0)</f>
        <v>0</v>
      </c>
      <c r="K4044" s="36">
        <f>IFERROR(Vendas!M10+Vendas2!M10+Vendas3!M10+Vendas4!M10+Vendas5!M10,0)</f>
        <v>0</v>
      </c>
      <c r="L4044" s="36">
        <f>IFERROR(Vendas!N10+Vendas2!N10+Vendas3!N10+Vendas4!N10+Vendas5!N10,0)</f>
        <v>0</v>
      </c>
      <c r="M4044" s="36">
        <f>IFERROR(Vendas!O10+Vendas2!O10+Vendas3!O10+Vendas4!O10+Vendas5!O10,0)</f>
        <v>0</v>
      </c>
      <c r="N4044" s="36">
        <f>IFERROR(Vendas!P10+Vendas2!P10+Vendas3!P10+Vendas4!P10+Vendas5!P10,0)</f>
        <v>0</v>
      </c>
      <c r="O4044" s="42">
        <f>IFERROR(Vendas!Q10+Vendas2!Q10+Vendas3!Q10+Vendas4!Q10+Vendas5!Q10,0)</f>
        <v>0</v>
      </c>
      <c r="P4044" s="104">
        <f>IFERROR(Vendas!R10+Vendas2!R10+Vendas3!R10+Vendas4!R10+Vendas5!R10,0)</f>
        <v>0</v>
      </c>
      <c r="S4044" s="22" t="str">
        <f t="shared" si="803"/>
        <v/>
      </c>
      <c r="T4044" s="92">
        <f t="shared" si="817"/>
        <v>0</v>
      </c>
      <c r="U4044" s="92">
        <f t="shared" si="805"/>
        <v>0</v>
      </c>
      <c r="V4044" s="92">
        <f t="shared" si="806"/>
        <v>0</v>
      </c>
      <c r="W4044" s="92">
        <f t="shared" si="807"/>
        <v>0</v>
      </c>
      <c r="X4044" s="92">
        <f t="shared" si="808"/>
        <v>0</v>
      </c>
      <c r="Y4044" s="92">
        <f t="shared" si="809"/>
        <v>0</v>
      </c>
      <c r="Z4044" s="92">
        <f t="shared" si="810"/>
        <v>0</v>
      </c>
      <c r="AA4044" s="92">
        <f t="shared" si="811"/>
        <v>0</v>
      </c>
      <c r="AB4044" s="92">
        <f t="shared" si="812"/>
        <v>0</v>
      </c>
      <c r="AC4044" s="92">
        <f t="shared" si="813"/>
        <v>0</v>
      </c>
      <c r="AD4044" s="92">
        <f t="shared" si="814"/>
        <v>0</v>
      </c>
      <c r="AE4044" s="92">
        <f t="shared" si="815"/>
        <v>0</v>
      </c>
      <c r="AF4044" s="118">
        <f t="shared" si="818"/>
        <v>0</v>
      </c>
    </row>
    <row r="4045" spans="2:32" ht="21.95" customHeight="1" x14ac:dyDescent="0.25">
      <c r="B4045" s="36" t="str">
        <f t="shared" si="816"/>
        <v/>
      </c>
      <c r="C4045" s="36">
        <f>IFERROR(Vendas!E11+Vendas2!E11+Vendas3!E11+Vendas4!E11+Vendas5!E11,0)</f>
        <v>0</v>
      </c>
      <c r="D4045" s="36">
        <f>IFERROR(Vendas!F11+Vendas2!F11+Vendas3!F11+Vendas4!F11+Vendas5!F11,0)</f>
        <v>0</v>
      </c>
      <c r="E4045" s="36">
        <f>IFERROR(Vendas!G11+Vendas2!G11+Vendas3!G11+Vendas4!G11+Vendas5!G11,0)</f>
        <v>0</v>
      </c>
      <c r="F4045" s="36">
        <f>IFERROR(Vendas!H11+Vendas2!H11+Vendas3!H11+Vendas4!H11+Vendas5!H11,0)</f>
        <v>0</v>
      </c>
      <c r="G4045" s="36">
        <f>IFERROR(Vendas!I11+Vendas2!I11+Vendas3!I11+Vendas4!I11+Vendas5!I11,0)</f>
        <v>0</v>
      </c>
      <c r="H4045" s="36">
        <f>IFERROR(Vendas!J11+Vendas2!J11+Vendas3!J11+Vendas4!J11+Vendas5!J11,0)</f>
        <v>0</v>
      </c>
      <c r="I4045" s="36">
        <f>IFERROR(Vendas!K11+Vendas2!K11+Vendas3!K11+Vendas4!K11+Vendas5!K11,0)</f>
        <v>0</v>
      </c>
      <c r="J4045" s="36">
        <f>IFERROR(Vendas!L11+Vendas2!L11+Vendas3!L11+Vendas4!L11+Vendas5!L11,0)</f>
        <v>0</v>
      </c>
      <c r="K4045" s="36">
        <f>IFERROR(Vendas!M11+Vendas2!M11+Vendas3!M11+Vendas4!M11+Vendas5!M11,0)</f>
        <v>0</v>
      </c>
      <c r="L4045" s="36">
        <f>IFERROR(Vendas!N11+Vendas2!N11+Vendas3!N11+Vendas4!N11+Vendas5!N11,0)</f>
        <v>0</v>
      </c>
      <c r="M4045" s="36">
        <f>IFERROR(Vendas!O11+Vendas2!O11+Vendas3!O11+Vendas4!O11+Vendas5!O11,0)</f>
        <v>0</v>
      </c>
      <c r="N4045" s="36">
        <f>IFERROR(Vendas!P11+Vendas2!P11+Vendas3!P11+Vendas4!P11+Vendas5!P11,0)</f>
        <v>0</v>
      </c>
      <c r="O4045" s="42">
        <f>IFERROR(Vendas!Q11+Vendas2!Q11+Vendas3!Q11+Vendas4!Q11+Vendas5!Q11,0)</f>
        <v>0</v>
      </c>
      <c r="P4045" s="104">
        <f>IFERROR(Vendas!R11+Vendas2!R11+Vendas3!R11+Vendas4!R11+Vendas5!R11,0)</f>
        <v>0</v>
      </c>
      <c r="S4045" s="22" t="str">
        <f t="shared" si="803"/>
        <v/>
      </c>
      <c r="T4045" s="92">
        <f t="shared" si="817"/>
        <v>0</v>
      </c>
      <c r="U4045" s="92">
        <f t="shared" si="805"/>
        <v>0</v>
      </c>
      <c r="V4045" s="92">
        <f t="shared" si="806"/>
        <v>0</v>
      </c>
      <c r="W4045" s="92">
        <f t="shared" si="807"/>
        <v>0</v>
      </c>
      <c r="X4045" s="92">
        <f t="shared" si="808"/>
        <v>0</v>
      </c>
      <c r="Y4045" s="92">
        <f t="shared" si="809"/>
        <v>0</v>
      </c>
      <c r="Z4045" s="92">
        <f t="shared" si="810"/>
        <v>0</v>
      </c>
      <c r="AA4045" s="92">
        <f t="shared" si="811"/>
        <v>0</v>
      </c>
      <c r="AB4045" s="92">
        <f t="shared" si="812"/>
        <v>0</v>
      </c>
      <c r="AC4045" s="92">
        <f t="shared" si="813"/>
        <v>0</v>
      </c>
      <c r="AD4045" s="92">
        <f t="shared" si="814"/>
        <v>0</v>
      </c>
      <c r="AE4045" s="92">
        <f t="shared" si="815"/>
        <v>0</v>
      </c>
      <c r="AF4045" s="118">
        <f t="shared" si="818"/>
        <v>0</v>
      </c>
    </row>
    <row r="4046" spans="2:32" ht="21.95" customHeight="1" x14ac:dyDescent="0.25">
      <c r="B4046" s="36" t="str">
        <f t="shared" si="816"/>
        <v/>
      </c>
      <c r="C4046" s="36">
        <f>IFERROR(Vendas!E12+Vendas2!E12+Vendas3!E12+Vendas4!E12+Vendas5!E12,0)</f>
        <v>0</v>
      </c>
      <c r="D4046" s="36">
        <f>IFERROR(Vendas!F12+Vendas2!F12+Vendas3!F12+Vendas4!F12+Vendas5!F12,0)</f>
        <v>0</v>
      </c>
      <c r="E4046" s="36">
        <f>IFERROR(Vendas!G12+Vendas2!G12+Vendas3!G12+Vendas4!G12+Vendas5!G12,0)</f>
        <v>0</v>
      </c>
      <c r="F4046" s="36">
        <f>IFERROR(Vendas!H12+Vendas2!H12+Vendas3!H12+Vendas4!H12+Vendas5!H12,0)</f>
        <v>0</v>
      </c>
      <c r="G4046" s="36">
        <f>IFERROR(Vendas!I12+Vendas2!I12+Vendas3!I12+Vendas4!I12+Vendas5!I12,0)</f>
        <v>0</v>
      </c>
      <c r="H4046" s="36">
        <f>IFERROR(Vendas!J12+Vendas2!J12+Vendas3!J12+Vendas4!J12+Vendas5!J12,0)</f>
        <v>0</v>
      </c>
      <c r="I4046" s="36">
        <f>IFERROR(Vendas!K12+Vendas2!K12+Vendas3!K12+Vendas4!K12+Vendas5!K12,0)</f>
        <v>0</v>
      </c>
      <c r="J4046" s="36">
        <f>IFERROR(Vendas!L12+Vendas2!L12+Vendas3!L12+Vendas4!L12+Vendas5!L12,0)</f>
        <v>0</v>
      </c>
      <c r="K4046" s="36">
        <f>IFERROR(Vendas!M12+Vendas2!M12+Vendas3!M12+Vendas4!M12+Vendas5!M12,0)</f>
        <v>0</v>
      </c>
      <c r="L4046" s="36">
        <f>IFERROR(Vendas!N12+Vendas2!N12+Vendas3!N12+Vendas4!N12+Vendas5!N12,0)</f>
        <v>0</v>
      </c>
      <c r="M4046" s="36">
        <f>IFERROR(Vendas!O12+Vendas2!O12+Vendas3!O12+Vendas4!O12+Vendas5!O12,0)</f>
        <v>0</v>
      </c>
      <c r="N4046" s="36">
        <f>IFERROR(Vendas!P12+Vendas2!P12+Vendas3!P12+Vendas4!P12+Vendas5!P12,0)</f>
        <v>0</v>
      </c>
      <c r="O4046" s="42">
        <f>IFERROR(Vendas!Q12+Vendas2!Q12+Vendas3!Q12+Vendas4!Q12+Vendas5!Q12,0)</f>
        <v>0</v>
      </c>
      <c r="P4046" s="104">
        <f>IFERROR(Vendas!R12+Vendas2!R12+Vendas3!R12+Vendas4!R12+Vendas5!R12,0)</f>
        <v>0</v>
      </c>
      <c r="S4046" s="22" t="str">
        <f t="shared" si="803"/>
        <v/>
      </c>
      <c r="T4046" s="92">
        <f t="shared" si="817"/>
        <v>0</v>
      </c>
      <c r="U4046" s="92">
        <f t="shared" si="805"/>
        <v>0</v>
      </c>
      <c r="V4046" s="92">
        <f t="shared" si="806"/>
        <v>0</v>
      </c>
      <c r="W4046" s="92">
        <f t="shared" si="807"/>
        <v>0</v>
      </c>
      <c r="X4046" s="92">
        <f t="shared" si="808"/>
        <v>0</v>
      </c>
      <c r="Y4046" s="92">
        <f t="shared" si="809"/>
        <v>0</v>
      </c>
      <c r="Z4046" s="92">
        <f t="shared" si="810"/>
        <v>0</v>
      </c>
      <c r="AA4046" s="92">
        <f t="shared" si="811"/>
        <v>0</v>
      </c>
      <c r="AB4046" s="92">
        <f t="shared" si="812"/>
        <v>0</v>
      </c>
      <c r="AC4046" s="92">
        <f t="shared" si="813"/>
        <v>0</v>
      </c>
      <c r="AD4046" s="92">
        <f t="shared" si="814"/>
        <v>0</v>
      </c>
      <c r="AE4046" s="92">
        <f t="shared" si="815"/>
        <v>0</v>
      </c>
      <c r="AF4046" s="118">
        <f t="shared" si="818"/>
        <v>0</v>
      </c>
    </row>
    <row r="4047" spans="2:32" ht="21.95" customHeight="1" x14ac:dyDescent="0.25">
      <c r="B4047" s="36" t="str">
        <f t="shared" si="816"/>
        <v/>
      </c>
      <c r="C4047" s="36">
        <f>IFERROR(Vendas!E13+Vendas2!E13+Vendas3!E13+Vendas4!E13+Vendas5!E13,0)</f>
        <v>0</v>
      </c>
      <c r="D4047" s="36">
        <f>IFERROR(Vendas!F13+Vendas2!F13+Vendas3!F13+Vendas4!F13+Vendas5!F13,0)</f>
        <v>0</v>
      </c>
      <c r="E4047" s="36">
        <f>IFERROR(Vendas!G13+Vendas2!G13+Vendas3!G13+Vendas4!G13+Vendas5!G13,0)</f>
        <v>0</v>
      </c>
      <c r="F4047" s="36">
        <f>IFERROR(Vendas!H13+Vendas2!H13+Vendas3!H13+Vendas4!H13+Vendas5!H13,0)</f>
        <v>0</v>
      </c>
      <c r="G4047" s="36">
        <f>IFERROR(Vendas!I13+Vendas2!I13+Vendas3!I13+Vendas4!I13+Vendas5!I13,0)</f>
        <v>0</v>
      </c>
      <c r="H4047" s="36">
        <f>IFERROR(Vendas!J13+Vendas2!J13+Vendas3!J13+Vendas4!J13+Vendas5!J13,0)</f>
        <v>0</v>
      </c>
      <c r="I4047" s="36">
        <f>IFERROR(Vendas!K13+Vendas2!K13+Vendas3!K13+Vendas4!K13+Vendas5!K13,0)</f>
        <v>0</v>
      </c>
      <c r="J4047" s="36">
        <f>IFERROR(Vendas!L13+Vendas2!L13+Vendas3!L13+Vendas4!L13+Vendas5!L13,0)</f>
        <v>0</v>
      </c>
      <c r="K4047" s="36">
        <f>IFERROR(Vendas!M13+Vendas2!M13+Vendas3!M13+Vendas4!M13+Vendas5!M13,0)</f>
        <v>0</v>
      </c>
      <c r="L4047" s="36">
        <f>IFERROR(Vendas!N13+Vendas2!N13+Vendas3!N13+Vendas4!N13+Vendas5!N13,0)</f>
        <v>0</v>
      </c>
      <c r="M4047" s="36">
        <f>IFERROR(Vendas!O13+Vendas2!O13+Vendas3!O13+Vendas4!O13+Vendas5!O13,0)</f>
        <v>0</v>
      </c>
      <c r="N4047" s="36">
        <f>IFERROR(Vendas!P13+Vendas2!P13+Vendas3!P13+Vendas4!P13+Vendas5!P13,0)</f>
        <v>0</v>
      </c>
      <c r="O4047" s="42">
        <f>IFERROR(Vendas!Q13+Vendas2!Q13+Vendas3!Q13+Vendas4!Q13+Vendas5!Q13,0)</f>
        <v>0</v>
      </c>
      <c r="P4047" s="104">
        <f>IFERROR(Vendas!R13+Vendas2!R13+Vendas3!R13+Vendas4!R13+Vendas5!R13,0)</f>
        <v>0</v>
      </c>
      <c r="S4047" s="22" t="str">
        <f t="shared" si="803"/>
        <v/>
      </c>
      <c r="T4047" s="92">
        <f t="shared" si="817"/>
        <v>0</v>
      </c>
      <c r="U4047" s="92">
        <f t="shared" si="805"/>
        <v>0</v>
      </c>
      <c r="V4047" s="92">
        <f t="shared" si="806"/>
        <v>0</v>
      </c>
      <c r="W4047" s="92">
        <f t="shared" si="807"/>
        <v>0</v>
      </c>
      <c r="X4047" s="92">
        <f t="shared" si="808"/>
        <v>0</v>
      </c>
      <c r="Y4047" s="92">
        <f t="shared" si="809"/>
        <v>0</v>
      </c>
      <c r="Z4047" s="92">
        <f t="shared" si="810"/>
        <v>0</v>
      </c>
      <c r="AA4047" s="92">
        <f t="shared" si="811"/>
        <v>0</v>
      </c>
      <c r="AB4047" s="92">
        <f t="shared" si="812"/>
        <v>0</v>
      </c>
      <c r="AC4047" s="92">
        <f t="shared" si="813"/>
        <v>0</v>
      </c>
      <c r="AD4047" s="92">
        <f t="shared" si="814"/>
        <v>0</v>
      </c>
      <c r="AE4047" s="92">
        <f t="shared" si="815"/>
        <v>0</v>
      </c>
      <c r="AF4047" s="118">
        <f t="shared" si="818"/>
        <v>0</v>
      </c>
    </row>
    <row r="4048" spans="2:32" ht="21.95" customHeight="1" x14ac:dyDescent="0.25">
      <c r="B4048" s="36" t="str">
        <f t="shared" si="816"/>
        <v/>
      </c>
      <c r="C4048" s="36">
        <f>IFERROR(Vendas!E14+Vendas2!E14+Vendas3!E14+Vendas4!E14+Vendas5!E14,0)</f>
        <v>0</v>
      </c>
      <c r="D4048" s="36">
        <f>IFERROR(Vendas!F14+Vendas2!F14+Vendas3!F14+Vendas4!F14+Vendas5!F14,0)</f>
        <v>0</v>
      </c>
      <c r="E4048" s="36">
        <f>IFERROR(Vendas!G14+Vendas2!G14+Vendas3!G14+Vendas4!G14+Vendas5!G14,0)</f>
        <v>0</v>
      </c>
      <c r="F4048" s="36">
        <f>IFERROR(Vendas!H14+Vendas2!H14+Vendas3!H14+Vendas4!H14+Vendas5!H14,0)</f>
        <v>0</v>
      </c>
      <c r="G4048" s="36">
        <f>IFERROR(Vendas!I14+Vendas2!I14+Vendas3!I14+Vendas4!I14+Vendas5!I14,0)</f>
        <v>0</v>
      </c>
      <c r="H4048" s="36">
        <f>IFERROR(Vendas!J14+Vendas2!J14+Vendas3!J14+Vendas4!J14+Vendas5!J14,0)</f>
        <v>0</v>
      </c>
      <c r="I4048" s="36">
        <f>IFERROR(Vendas!K14+Vendas2!K14+Vendas3!K14+Vendas4!K14+Vendas5!K14,0)</f>
        <v>0</v>
      </c>
      <c r="J4048" s="36">
        <f>IFERROR(Vendas!L14+Vendas2!L14+Vendas3!L14+Vendas4!L14+Vendas5!L14,0)</f>
        <v>0</v>
      </c>
      <c r="K4048" s="36">
        <f>IFERROR(Vendas!M14+Vendas2!M14+Vendas3!M14+Vendas4!M14+Vendas5!M14,0)</f>
        <v>0</v>
      </c>
      <c r="L4048" s="36">
        <f>IFERROR(Vendas!N14+Vendas2!N14+Vendas3!N14+Vendas4!N14+Vendas5!N14,0)</f>
        <v>0</v>
      </c>
      <c r="M4048" s="36">
        <f>IFERROR(Vendas!O14+Vendas2!O14+Vendas3!O14+Vendas4!O14+Vendas5!O14,0)</f>
        <v>0</v>
      </c>
      <c r="N4048" s="36">
        <f>IFERROR(Vendas!P14+Vendas2!P14+Vendas3!P14+Vendas4!P14+Vendas5!P14,0)</f>
        <v>0</v>
      </c>
      <c r="O4048" s="42">
        <f>IFERROR(Vendas!Q14+Vendas2!Q14+Vendas3!Q14+Vendas4!Q14+Vendas5!Q14,0)</f>
        <v>0</v>
      </c>
      <c r="P4048" s="104">
        <f>IFERROR(Vendas!R14+Vendas2!R14+Vendas3!R14+Vendas4!R14+Vendas5!R14,0)</f>
        <v>0</v>
      </c>
      <c r="S4048" s="22" t="str">
        <f t="shared" si="803"/>
        <v/>
      </c>
      <c r="T4048" s="92">
        <f t="shared" si="817"/>
        <v>0</v>
      </c>
      <c r="U4048" s="92">
        <f t="shared" si="805"/>
        <v>0</v>
      </c>
      <c r="V4048" s="92">
        <f t="shared" si="806"/>
        <v>0</v>
      </c>
      <c r="W4048" s="92">
        <f t="shared" si="807"/>
        <v>0</v>
      </c>
      <c r="X4048" s="92">
        <f t="shared" si="808"/>
        <v>0</v>
      </c>
      <c r="Y4048" s="92">
        <f t="shared" si="809"/>
        <v>0</v>
      </c>
      <c r="Z4048" s="92">
        <f t="shared" si="810"/>
        <v>0</v>
      </c>
      <c r="AA4048" s="92">
        <f t="shared" si="811"/>
        <v>0</v>
      </c>
      <c r="AB4048" s="92">
        <f t="shared" si="812"/>
        <v>0</v>
      </c>
      <c r="AC4048" s="92">
        <f t="shared" si="813"/>
        <v>0</v>
      </c>
      <c r="AD4048" s="92">
        <f t="shared" si="814"/>
        <v>0</v>
      </c>
      <c r="AE4048" s="92">
        <f t="shared" si="815"/>
        <v>0</v>
      </c>
      <c r="AF4048" s="118">
        <f t="shared" si="818"/>
        <v>0</v>
      </c>
    </row>
    <row r="4049" spans="2:32" ht="21.95" customHeight="1" x14ac:dyDescent="0.25">
      <c r="B4049" s="36" t="str">
        <f t="shared" si="816"/>
        <v/>
      </c>
      <c r="C4049" s="36">
        <f>IFERROR(Vendas!E15+Vendas2!E15+Vendas3!E15+Vendas4!E15+Vendas5!E15,0)</f>
        <v>0</v>
      </c>
      <c r="D4049" s="36">
        <f>IFERROR(Vendas!F15+Vendas2!F15+Vendas3!F15+Vendas4!F15+Vendas5!F15,0)</f>
        <v>0</v>
      </c>
      <c r="E4049" s="36">
        <f>IFERROR(Vendas!G15+Vendas2!G15+Vendas3!G15+Vendas4!G15+Vendas5!G15,0)</f>
        <v>0</v>
      </c>
      <c r="F4049" s="36">
        <f>IFERROR(Vendas!H15+Vendas2!H15+Vendas3!H15+Vendas4!H15+Vendas5!H15,0)</f>
        <v>0</v>
      </c>
      <c r="G4049" s="36">
        <f>IFERROR(Vendas!I15+Vendas2!I15+Vendas3!I15+Vendas4!I15+Vendas5!I15,0)</f>
        <v>0</v>
      </c>
      <c r="H4049" s="36">
        <f>IFERROR(Vendas!J15+Vendas2!J15+Vendas3!J15+Vendas4!J15+Vendas5!J15,0)</f>
        <v>0</v>
      </c>
      <c r="I4049" s="36">
        <f>IFERROR(Vendas!K15+Vendas2!K15+Vendas3!K15+Vendas4!K15+Vendas5!K15,0)</f>
        <v>0</v>
      </c>
      <c r="J4049" s="36">
        <f>IFERROR(Vendas!L15+Vendas2!L15+Vendas3!L15+Vendas4!L15+Vendas5!L15,0)</f>
        <v>0</v>
      </c>
      <c r="K4049" s="36">
        <f>IFERROR(Vendas!M15+Vendas2!M15+Vendas3!M15+Vendas4!M15+Vendas5!M15,0)</f>
        <v>0</v>
      </c>
      <c r="L4049" s="36">
        <f>IFERROR(Vendas!N15+Vendas2!N15+Vendas3!N15+Vendas4!N15+Vendas5!N15,0)</f>
        <v>0</v>
      </c>
      <c r="M4049" s="36">
        <f>IFERROR(Vendas!O15+Vendas2!O15+Vendas3!O15+Vendas4!O15+Vendas5!O15,0)</f>
        <v>0</v>
      </c>
      <c r="N4049" s="36">
        <f>IFERROR(Vendas!P15+Vendas2!P15+Vendas3!P15+Vendas4!P15+Vendas5!P15,0)</f>
        <v>0</v>
      </c>
      <c r="O4049" s="42">
        <f>IFERROR(Vendas!Q15+Vendas2!Q15+Vendas3!Q15+Vendas4!Q15+Vendas5!Q15,0)</f>
        <v>0</v>
      </c>
      <c r="P4049" s="104">
        <f>IFERROR(Vendas!R15+Vendas2!R15+Vendas3!R15+Vendas4!R15+Vendas5!R15,0)</f>
        <v>0</v>
      </c>
      <c r="S4049" s="22" t="str">
        <f t="shared" si="803"/>
        <v/>
      </c>
      <c r="T4049" s="92">
        <f t="shared" si="817"/>
        <v>0</v>
      </c>
      <c r="U4049" s="92">
        <f t="shared" si="805"/>
        <v>0</v>
      </c>
      <c r="V4049" s="92">
        <f t="shared" si="806"/>
        <v>0</v>
      </c>
      <c r="W4049" s="92">
        <f t="shared" si="807"/>
        <v>0</v>
      </c>
      <c r="X4049" s="92">
        <f t="shared" si="808"/>
        <v>0</v>
      </c>
      <c r="Y4049" s="92">
        <f t="shared" si="809"/>
        <v>0</v>
      </c>
      <c r="Z4049" s="92">
        <f t="shared" si="810"/>
        <v>0</v>
      </c>
      <c r="AA4049" s="92">
        <f t="shared" si="811"/>
        <v>0</v>
      </c>
      <c r="AB4049" s="92">
        <f t="shared" si="812"/>
        <v>0</v>
      </c>
      <c r="AC4049" s="92">
        <f t="shared" si="813"/>
        <v>0</v>
      </c>
      <c r="AD4049" s="92">
        <f t="shared" si="814"/>
        <v>0</v>
      </c>
      <c r="AE4049" s="92">
        <f t="shared" si="815"/>
        <v>0</v>
      </c>
      <c r="AF4049" s="118">
        <f t="shared" si="818"/>
        <v>0</v>
      </c>
    </row>
    <row r="4050" spans="2:32" ht="21.95" customHeight="1" x14ac:dyDescent="0.25">
      <c r="B4050" s="36" t="str">
        <f t="shared" si="816"/>
        <v/>
      </c>
      <c r="C4050" s="36">
        <f>IFERROR(Vendas!E16+Vendas2!E16+Vendas3!E16+Vendas4!E16+Vendas5!E16,0)</f>
        <v>0</v>
      </c>
      <c r="D4050" s="36">
        <f>IFERROR(Vendas!F16+Vendas2!F16+Vendas3!F16+Vendas4!F16+Vendas5!F16,0)</f>
        <v>0</v>
      </c>
      <c r="E4050" s="36">
        <f>IFERROR(Vendas!G16+Vendas2!G16+Vendas3!G16+Vendas4!G16+Vendas5!G16,0)</f>
        <v>0</v>
      </c>
      <c r="F4050" s="36">
        <f>IFERROR(Vendas!H16+Vendas2!H16+Vendas3!H16+Vendas4!H16+Vendas5!H16,0)</f>
        <v>0</v>
      </c>
      <c r="G4050" s="36">
        <f>IFERROR(Vendas!I16+Vendas2!I16+Vendas3!I16+Vendas4!I16+Vendas5!I16,0)</f>
        <v>0</v>
      </c>
      <c r="H4050" s="36">
        <f>IFERROR(Vendas!J16+Vendas2!J16+Vendas3!J16+Vendas4!J16+Vendas5!J16,0)</f>
        <v>0</v>
      </c>
      <c r="I4050" s="36">
        <f>IFERROR(Vendas!K16+Vendas2!K16+Vendas3!K16+Vendas4!K16+Vendas5!K16,0)</f>
        <v>0</v>
      </c>
      <c r="J4050" s="36">
        <f>IFERROR(Vendas!L16+Vendas2!L16+Vendas3!L16+Vendas4!L16+Vendas5!L16,0)</f>
        <v>0</v>
      </c>
      <c r="K4050" s="36">
        <f>IFERROR(Vendas!M16+Vendas2!M16+Vendas3!M16+Vendas4!M16+Vendas5!M16,0)</f>
        <v>0</v>
      </c>
      <c r="L4050" s="36">
        <f>IFERROR(Vendas!N16+Vendas2!N16+Vendas3!N16+Vendas4!N16+Vendas5!N16,0)</f>
        <v>0</v>
      </c>
      <c r="M4050" s="36">
        <f>IFERROR(Vendas!O16+Vendas2!O16+Vendas3!O16+Vendas4!O16+Vendas5!O16,0)</f>
        <v>0</v>
      </c>
      <c r="N4050" s="36">
        <f>IFERROR(Vendas!P16+Vendas2!P16+Vendas3!P16+Vendas4!P16+Vendas5!P16,0)</f>
        <v>0</v>
      </c>
      <c r="O4050" s="42">
        <f>IFERROR(Vendas!Q16+Vendas2!Q16+Vendas3!Q16+Vendas4!Q16+Vendas5!Q16,0)</f>
        <v>0</v>
      </c>
      <c r="P4050" s="104">
        <f>IFERROR(Vendas!R16+Vendas2!R16+Vendas3!R16+Vendas4!R16+Vendas5!R16,0)</f>
        <v>0</v>
      </c>
      <c r="S4050" s="22" t="str">
        <f t="shared" si="803"/>
        <v/>
      </c>
      <c r="T4050" s="92">
        <f t="shared" si="817"/>
        <v>0</v>
      </c>
      <c r="U4050" s="92">
        <f t="shared" si="805"/>
        <v>0</v>
      </c>
      <c r="V4050" s="92">
        <f t="shared" si="806"/>
        <v>0</v>
      </c>
      <c r="W4050" s="92">
        <f t="shared" si="807"/>
        <v>0</v>
      </c>
      <c r="X4050" s="92">
        <f t="shared" si="808"/>
        <v>0</v>
      </c>
      <c r="Y4050" s="92">
        <f t="shared" si="809"/>
        <v>0</v>
      </c>
      <c r="Z4050" s="92">
        <f t="shared" si="810"/>
        <v>0</v>
      </c>
      <c r="AA4050" s="92">
        <f t="shared" si="811"/>
        <v>0</v>
      </c>
      <c r="AB4050" s="92">
        <f t="shared" si="812"/>
        <v>0</v>
      </c>
      <c r="AC4050" s="92">
        <f t="shared" si="813"/>
        <v>0</v>
      </c>
      <c r="AD4050" s="92">
        <f t="shared" si="814"/>
        <v>0</v>
      </c>
      <c r="AE4050" s="92">
        <f t="shared" si="815"/>
        <v>0</v>
      </c>
      <c r="AF4050" s="118">
        <f t="shared" si="818"/>
        <v>0</v>
      </c>
    </row>
    <row r="4051" spans="2:32" ht="21.95" customHeight="1" x14ac:dyDescent="0.25">
      <c r="B4051" s="36" t="str">
        <f t="shared" si="816"/>
        <v/>
      </c>
      <c r="C4051" s="36">
        <f>IFERROR(Vendas!E17+Vendas2!E17+Vendas3!E17+Vendas4!E17+Vendas5!E17,0)</f>
        <v>0</v>
      </c>
      <c r="D4051" s="36">
        <f>IFERROR(Vendas!F17+Vendas2!F17+Vendas3!F17+Vendas4!F17+Vendas5!F17,0)</f>
        <v>0</v>
      </c>
      <c r="E4051" s="36">
        <f>IFERROR(Vendas!G17+Vendas2!G17+Vendas3!G17+Vendas4!G17+Vendas5!G17,0)</f>
        <v>0</v>
      </c>
      <c r="F4051" s="36">
        <f>IFERROR(Vendas!H17+Vendas2!H17+Vendas3!H17+Vendas4!H17+Vendas5!H17,0)</f>
        <v>0</v>
      </c>
      <c r="G4051" s="36">
        <f>IFERROR(Vendas!I17+Vendas2!I17+Vendas3!I17+Vendas4!I17+Vendas5!I17,0)</f>
        <v>0</v>
      </c>
      <c r="H4051" s="36">
        <f>IFERROR(Vendas!J17+Vendas2!J17+Vendas3!J17+Vendas4!J17+Vendas5!J17,0)</f>
        <v>0</v>
      </c>
      <c r="I4051" s="36">
        <f>IFERROR(Vendas!K17+Vendas2!K17+Vendas3!K17+Vendas4!K17+Vendas5!K17,0)</f>
        <v>0</v>
      </c>
      <c r="J4051" s="36">
        <f>IFERROR(Vendas!L17+Vendas2!L17+Vendas3!L17+Vendas4!L17+Vendas5!L17,0)</f>
        <v>0</v>
      </c>
      <c r="K4051" s="36">
        <f>IFERROR(Vendas!M17+Vendas2!M17+Vendas3!M17+Vendas4!M17+Vendas5!M17,0)</f>
        <v>0</v>
      </c>
      <c r="L4051" s="36">
        <f>IFERROR(Vendas!N17+Vendas2!N17+Vendas3!N17+Vendas4!N17+Vendas5!N17,0)</f>
        <v>0</v>
      </c>
      <c r="M4051" s="36">
        <f>IFERROR(Vendas!O17+Vendas2!O17+Vendas3!O17+Vendas4!O17+Vendas5!O17,0)</f>
        <v>0</v>
      </c>
      <c r="N4051" s="36">
        <f>IFERROR(Vendas!P17+Vendas2!P17+Vendas3!P17+Vendas4!P17+Vendas5!P17,0)</f>
        <v>0</v>
      </c>
      <c r="O4051" s="42">
        <f>IFERROR(Vendas!Q17+Vendas2!Q17+Vendas3!Q17+Vendas4!Q17+Vendas5!Q17,0)</f>
        <v>0</v>
      </c>
      <c r="P4051" s="104">
        <f>IFERROR(Vendas!R17+Vendas2!R17+Vendas3!R17+Vendas4!R17+Vendas5!R17,0)</f>
        <v>0</v>
      </c>
      <c r="S4051" s="22" t="str">
        <f t="shared" si="803"/>
        <v/>
      </c>
      <c r="T4051" s="92">
        <f t="shared" si="817"/>
        <v>0</v>
      </c>
      <c r="U4051" s="92">
        <f t="shared" si="805"/>
        <v>0</v>
      </c>
      <c r="V4051" s="92">
        <f t="shared" si="806"/>
        <v>0</v>
      </c>
      <c r="W4051" s="92">
        <f t="shared" si="807"/>
        <v>0</v>
      </c>
      <c r="X4051" s="92">
        <f t="shared" si="808"/>
        <v>0</v>
      </c>
      <c r="Y4051" s="92">
        <f t="shared" si="809"/>
        <v>0</v>
      </c>
      <c r="Z4051" s="92">
        <f t="shared" si="810"/>
        <v>0</v>
      </c>
      <c r="AA4051" s="92">
        <f t="shared" si="811"/>
        <v>0</v>
      </c>
      <c r="AB4051" s="92">
        <f t="shared" si="812"/>
        <v>0</v>
      </c>
      <c r="AC4051" s="92">
        <f t="shared" si="813"/>
        <v>0</v>
      </c>
      <c r="AD4051" s="92">
        <f t="shared" si="814"/>
        <v>0</v>
      </c>
      <c r="AE4051" s="92">
        <f t="shared" si="815"/>
        <v>0</v>
      </c>
      <c r="AF4051" s="118">
        <f t="shared" si="818"/>
        <v>0</v>
      </c>
    </row>
    <row r="4052" spans="2:32" ht="21.95" customHeight="1" x14ac:dyDescent="0.25">
      <c r="B4052" s="36" t="str">
        <f t="shared" si="816"/>
        <v/>
      </c>
      <c r="C4052" s="36">
        <f>IFERROR(Vendas!E18+Vendas2!E18+Vendas3!E18+Vendas4!E18+Vendas5!E18,0)</f>
        <v>0</v>
      </c>
      <c r="D4052" s="36">
        <f>IFERROR(Vendas!F18+Vendas2!F18+Vendas3!F18+Vendas4!F18+Vendas5!F18,0)</f>
        <v>0</v>
      </c>
      <c r="E4052" s="36">
        <f>IFERROR(Vendas!G18+Vendas2!G18+Vendas3!G18+Vendas4!G18+Vendas5!G18,0)</f>
        <v>0</v>
      </c>
      <c r="F4052" s="36">
        <f>IFERROR(Vendas!H18+Vendas2!H18+Vendas3!H18+Vendas4!H18+Vendas5!H18,0)</f>
        <v>0</v>
      </c>
      <c r="G4052" s="36">
        <f>IFERROR(Vendas!I18+Vendas2!I18+Vendas3!I18+Vendas4!I18+Vendas5!I18,0)</f>
        <v>0</v>
      </c>
      <c r="H4052" s="36">
        <f>IFERROR(Vendas!J18+Vendas2!J18+Vendas3!J18+Vendas4!J18+Vendas5!J18,0)</f>
        <v>0</v>
      </c>
      <c r="I4052" s="36">
        <f>IFERROR(Vendas!K18+Vendas2!K18+Vendas3!K18+Vendas4!K18+Vendas5!K18,0)</f>
        <v>0</v>
      </c>
      <c r="J4052" s="36">
        <f>IFERROR(Vendas!L18+Vendas2!L18+Vendas3!L18+Vendas4!L18+Vendas5!L18,0)</f>
        <v>0</v>
      </c>
      <c r="K4052" s="36">
        <f>IFERROR(Vendas!M18+Vendas2!M18+Vendas3!M18+Vendas4!M18+Vendas5!M18,0)</f>
        <v>0</v>
      </c>
      <c r="L4052" s="36">
        <f>IFERROR(Vendas!N18+Vendas2!N18+Vendas3!N18+Vendas4!N18+Vendas5!N18,0)</f>
        <v>0</v>
      </c>
      <c r="M4052" s="36">
        <f>IFERROR(Vendas!O18+Vendas2!O18+Vendas3!O18+Vendas4!O18+Vendas5!O18,0)</f>
        <v>0</v>
      </c>
      <c r="N4052" s="36">
        <f>IFERROR(Vendas!P18+Vendas2!P18+Vendas3!P18+Vendas4!P18+Vendas5!P18,0)</f>
        <v>0</v>
      </c>
      <c r="O4052" s="42">
        <f>IFERROR(Vendas!Q18+Vendas2!Q18+Vendas3!Q18+Vendas4!Q18+Vendas5!Q18,0)</f>
        <v>0</v>
      </c>
      <c r="P4052" s="104">
        <f>IFERROR(Vendas!R18+Vendas2!R18+Vendas3!R18+Vendas4!R18+Vendas5!R18,0)</f>
        <v>0</v>
      </c>
      <c r="S4052" s="22" t="str">
        <f t="shared" si="803"/>
        <v/>
      </c>
      <c r="T4052" s="92">
        <f t="shared" si="817"/>
        <v>0</v>
      </c>
      <c r="U4052" s="92">
        <f t="shared" si="805"/>
        <v>0</v>
      </c>
      <c r="V4052" s="92">
        <f t="shared" si="806"/>
        <v>0</v>
      </c>
      <c r="W4052" s="92">
        <f t="shared" si="807"/>
        <v>0</v>
      </c>
      <c r="X4052" s="92">
        <f t="shared" si="808"/>
        <v>0</v>
      </c>
      <c r="Y4052" s="92">
        <f t="shared" si="809"/>
        <v>0</v>
      </c>
      <c r="Z4052" s="92">
        <f t="shared" si="810"/>
        <v>0</v>
      </c>
      <c r="AA4052" s="92">
        <f t="shared" si="811"/>
        <v>0</v>
      </c>
      <c r="AB4052" s="92">
        <f t="shared" si="812"/>
        <v>0</v>
      </c>
      <c r="AC4052" s="92">
        <f t="shared" si="813"/>
        <v>0</v>
      </c>
      <c r="AD4052" s="92">
        <f t="shared" si="814"/>
        <v>0</v>
      </c>
      <c r="AE4052" s="92">
        <f t="shared" si="815"/>
        <v>0</v>
      </c>
      <c r="AF4052" s="118">
        <f t="shared" si="818"/>
        <v>0</v>
      </c>
    </row>
    <row r="4053" spans="2:32" ht="21.95" customHeight="1" x14ac:dyDescent="0.25">
      <c r="B4053" s="36" t="str">
        <f t="shared" si="816"/>
        <v/>
      </c>
      <c r="C4053" s="36">
        <f>IFERROR(Vendas!E19+Vendas2!E19+Vendas3!E19+Vendas4!E19+Vendas5!E19,0)</f>
        <v>0</v>
      </c>
      <c r="D4053" s="36">
        <f>IFERROR(Vendas!F19+Vendas2!F19+Vendas3!F19+Vendas4!F19+Vendas5!F19,0)</f>
        <v>0</v>
      </c>
      <c r="E4053" s="36">
        <f>IFERROR(Vendas!G19+Vendas2!G19+Vendas3!G19+Vendas4!G19+Vendas5!G19,0)</f>
        <v>0</v>
      </c>
      <c r="F4053" s="36">
        <f>IFERROR(Vendas!H19+Vendas2!H19+Vendas3!H19+Vendas4!H19+Vendas5!H19,0)</f>
        <v>0</v>
      </c>
      <c r="G4053" s="36">
        <f>IFERROR(Vendas!I19+Vendas2!I19+Vendas3!I19+Vendas4!I19+Vendas5!I19,0)</f>
        <v>0</v>
      </c>
      <c r="H4053" s="36">
        <f>IFERROR(Vendas!J19+Vendas2!J19+Vendas3!J19+Vendas4!J19+Vendas5!J19,0)</f>
        <v>0</v>
      </c>
      <c r="I4053" s="36">
        <f>IFERROR(Vendas!K19+Vendas2!K19+Vendas3!K19+Vendas4!K19+Vendas5!K19,0)</f>
        <v>0</v>
      </c>
      <c r="J4053" s="36">
        <f>IFERROR(Vendas!L19+Vendas2!L19+Vendas3!L19+Vendas4!L19+Vendas5!L19,0)</f>
        <v>0</v>
      </c>
      <c r="K4053" s="36">
        <f>IFERROR(Vendas!M19+Vendas2!M19+Vendas3!M19+Vendas4!M19+Vendas5!M19,0)</f>
        <v>0</v>
      </c>
      <c r="L4053" s="36">
        <f>IFERROR(Vendas!N19+Vendas2!N19+Vendas3!N19+Vendas4!N19+Vendas5!N19,0)</f>
        <v>0</v>
      </c>
      <c r="M4053" s="36">
        <f>IFERROR(Vendas!O19+Vendas2!O19+Vendas3!O19+Vendas4!O19+Vendas5!O19,0)</f>
        <v>0</v>
      </c>
      <c r="N4053" s="36">
        <f>IFERROR(Vendas!P19+Vendas2!P19+Vendas3!P19+Vendas4!P19+Vendas5!P19,0)</f>
        <v>0</v>
      </c>
      <c r="O4053" s="42">
        <f>IFERROR(Vendas!Q19+Vendas2!Q19+Vendas3!Q19+Vendas4!Q19+Vendas5!Q19,0)</f>
        <v>0</v>
      </c>
      <c r="P4053" s="104">
        <f>IFERROR(Vendas!R19+Vendas2!R19+Vendas3!R19+Vendas4!R19+Vendas5!R19,0)</f>
        <v>0</v>
      </c>
      <c r="S4053" s="22" t="str">
        <f t="shared" si="803"/>
        <v/>
      </c>
      <c r="T4053" s="92">
        <f t="shared" si="817"/>
        <v>0</v>
      </c>
      <c r="U4053" s="92">
        <f t="shared" si="805"/>
        <v>0</v>
      </c>
      <c r="V4053" s="92">
        <f t="shared" si="806"/>
        <v>0</v>
      </c>
      <c r="W4053" s="92">
        <f t="shared" si="807"/>
        <v>0</v>
      </c>
      <c r="X4053" s="92">
        <f t="shared" si="808"/>
        <v>0</v>
      </c>
      <c r="Y4053" s="92">
        <f t="shared" si="809"/>
        <v>0</v>
      </c>
      <c r="Z4053" s="92">
        <f t="shared" si="810"/>
        <v>0</v>
      </c>
      <c r="AA4053" s="92">
        <f t="shared" si="811"/>
        <v>0</v>
      </c>
      <c r="AB4053" s="92">
        <f t="shared" si="812"/>
        <v>0</v>
      </c>
      <c r="AC4053" s="92">
        <f t="shared" si="813"/>
        <v>0</v>
      </c>
      <c r="AD4053" s="92">
        <f t="shared" si="814"/>
        <v>0</v>
      </c>
      <c r="AE4053" s="92">
        <f t="shared" si="815"/>
        <v>0</v>
      </c>
      <c r="AF4053" s="118">
        <f t="shared" si="818"/>
        <v>0</v>
      </c>
    </row>
    <row r="4054" spans="2:32" ht="21.95" customHeight="1" x14ac:dyDescent="0.25">
      <c r="B4054" s="36" t="str">
        <f t="shared" si="816"/>
        <v/>
      </c>
      <c r="C4054" s="36">
        <f>IFERROR(Vendas!E20+Vendas2!E20+Vendas3!E20+Vendas4!E20+Vendas5!E20,0)</f>
        <v>0</v>
      </c>
      <c r="D4054" s="36">
        <f>IFERROR(Vendas!F20+Vendas2!F20+Vendas3!F20+Vendas4!F20+Vendas5!F20,0)</f>
        <v>0</v>
      </c>
      <c r="E4054" s="36">
        <f>IFERROR(Vendas!G20+Vendas2!G20+Vendas3!G20+Vendas4!G20+Vendas5!G20,0)</f>
        <v>0</v>
      </c>
      <c r="F4054" s="36">
        <f>IFERROR(Vendas!H20+Vendas2!H20+Vendas3!H20+Vendas4!H20+Vendas5!H20,0)</f>
        <v>0</v>
      </c>
      <c r="G4054" s="36">
        <f>IFERROR(Vendas!I20+Vendas2!I20+Vendas3!I20+Vendas4!I20+Vendas5!I20,0)</f>
        <v>0</v>
      </c>
      <c r="H4054" s="36">
        <f>IFERROR(Vendas!J20+Vendas2!J20+Vendas3!J20+Vendas4!J20+Vendas5!J20,0)</f>
        <v>0</v>
      </c>
      <c r="I4054" s="36">
        <f>IFERROR(Vendas!K20+Vendas2!K20+Vendas3!K20+Vendas4!K20+Vendas5!K20,0)</f>
        <v>0</v>
      </c>
      <c r="J4054" s="36">
        <f>IFERROR(Vendas!L20+Vendas2!L20+Vendas3!L20+Vendas4!L20+Vendas5!L20,0)</f>
        <v>0</v>
      </c>
      <c r="K4054" s="36">
        <f>IFERROR(Vendas!M20+Vendas2!M20+Vendas3!M20+Vendas4!M20+Vendas5!M20,0)</f>
        <v>0</v>
      </c>
      <c r="L4054" s="36">
        <f>IFERROR(Vendas!N20+Vendas2!N20+Vendas3!N20+Vendas4!N20+Vendas5!N20,0)</f>
        <v>0</v>
      </c>
      <c r="M4054" s="36">
        <f>IFERROR(Vendas!O20+Vendas2!O20+Vendas3!O20+Vendas4!O20+Vendas5!O20,0)</f>
        <v>0</v>
      </c>
      <c r="N4054" s="36">
        <f>IFERROR(Vendas!P20+Vendas2!P20+Vendas3!P20+Vendas4!P20+Vendas5!P20,0)</f>
        <v>0</v>
      </c>
      <c r="O4054" s="42">
        <f>IFERROR(Vendas!Q20+Vendas2!Q20+Vendas3!Q20+Vendas4!Q20+Vendas5!Q20,0)</f>
        <v>0</v>
      </c>
      <c r="P4054" s="104">
        <f>IFERROR(Vendas!R20+Vendas2!R20+Vendas3!R20+Vendas4!R20+Vendas5!R20,0)</f>
        <v>0</v>
      </c>
      <c r="S4054" s="22" t="str">
        <f t="shared" si="803"/>
        <v/>
      </c>
      <c r="T4054" s="92">
        <f t="shared" si="817"/>
        <v>0</v>
      </c>
      <c r="U4054" s="92">
        <f t="shared" si="805"/>
        <v>0</v>
      </c>
      <c r="V4054" s="92">
        <f t="shared" si="806"/>
        <v>0</v>
      </c>
      <c r="W4054" s="92">
        <f t="shared" si="807"/>
        <v>0</v>
      </c>
      <c r="X4054" s="92">
        <f t="shared" si="808"/>
        <v>0</v>
      </c>
      <c r="Y4054" s="92">
        <f t="shared" si="809"/>
        <v>0</v>
      </c>
      <c r="Z4054" s="92">
        <f t="shared" si="810"/>
        <v>0</v>
      </c>
      <c r="AA4054" s="92">
        <f t="shared" si="811"/>
        <v>0</v>
      </c>
      <c r="AB4054" s="92">
        <f t="shared" si="812"/>
        <v>0</v>
      </c>
      <c r="AC4054" s="92">
        <f t="shared" si="813"/>
        <v>0</v>
      </c>
      <c r="AD4054" s="92">
        <f t="shared" si="814"/>
        <v>0</v>
      </c>
      <c r="AE4054" s="92">
        <f t="shared" si="815"/>
        <v>0</v>
      </c>
      <c r="AF4054" s="118">
        <f t="shared" si="818"/>
        <v>0</v>
      </c>
    </row>
    <row r="4055" spans="2:32" ht="21.95" customHeight="1" x14ac:dyDescent="0.25">
      <c r="B4055" s="36" t="str">
        <f t="shared" si="816"/>
        <v/>
      </c>
      <c r="C4055" s="36">
        <f>IFERROR(Vendas!E21+Vendas2!E21+Vendas3!E21+Vendas4!E21+Vendas5!E21,0)</f>
        <v>0</v>
      </c>
      <c r="D4055" s="36">
        <f>IFERROR(Vendas!F21+Vendas2!F21+Vendas3!F21+Vendas4!F21+Vendas5!F21,0)</f>
        <v>0</v>
      </c>
      <c r="E4055" s="36">
        <f>IFERROR(Vendas!G21+Vendas2!G21+Vendas3!G21+Vendas4!G21+Vendas5!G21,0)</f>
        <v>0</v>
      </c>
      <c r="F4055" s="36">
        <f>IFERROR(Vendas!H21+Vendas2!H21+Vendas3!H21+Vendas4!H21+Vendas5!H21,0)</f>
        <v>0</v>
      </c>
      <c r="G4055" s="36">
        <f>IFERROR(Vendas!I21+Vendas2!I21+Vendas3!I21+Vendas4!I21+Vendas5!I21,0)</f>
        <v>0</v>
      </c>
      <c r="H4055" s="36">
        <f>IFERROR(Vendas!J21+Vendas2!J21+Vendas3!J21+Vendas4!J21+Vendas5!J21,0)</f>
        <v>0</v>
      </c>
      <c r="I4055" s="36">
        <f>IFERROR(Vendas!K21+Vendas2!K21+Vendas3!K21+Vendas4!K21+Vendas5!K21,0)</f>
        <v>0</v>
      </c>
      <c r="J4055" s="36">
        <f>IFERROR(Vendas!L21+Vendas2!L21+Vendas3!L21+Vendas4!L21+Vendas5!L21,0)</f>
        <v>0</v>
      </c>
      <c r="K4055" s="36">
        <f>IFERROR(Vendas!M21+Vendas2!M21+Vendas3!M21+Vendas4!M21+Vendas5!M21,0)</f>
        <v>0</v>
      </c>
      <c r="L4055" s="36">
        <f>IFERROR(Vendas!N21+Vendas2!N21+Vendas3!N21+Vendas4!N21+Vendas5!N21,0)</f>
        <v>0</v>
      </c>
      <c r="M4055" s="36">
        <f>IFERROR(Vendas!O21+Vendas2!O21+Vendas3!O21+Vendas4!O21+Vendas5!O21,0)</f>
        <v>0</v>
      </c>
      <c r="N4055" s="36">
        <f>IFERROR(Vendas!P21+Vendas2!P21+Vendas3!P21+Vendas4!P21+Vendas5!P21,0)</f>
        <v>0</v>
      </c>
      <c r="O4055" s="42">
        <f>IFERROR(Vendas!Q21+Vendas2!Q21+Vendas3!Q21+Vendas4!Q21+Vendas5!Q21,0)</f>
        <v>0</v>
      </c>
      <c r="P4055" s="104">
        <f>IFERROR(Vendas!R21+Vendas2!R21+Vendas3!R21+Vendas4!R21+Vendas5!R21,0)</f>
        <v>0</v>
      </c>
      <c r="S4055" s="22" t="str">
        <f t="shared" si="803"/>
        <v/>
      </c>
      <c r="T4055" s="92">
        <f t="shared" si="817"/>
        <v>0</v>
      </c>
      <c r="U4055" s="92">
        <f t="shared" si="805"/>
        <v>0</v>
      </c>
      <c r="V4055" s="92">
        <f t="shared" si="806"/>
        <v>0</v>
      </c>
      <c r="W4055" s="92">
        <f t="shared" si="807"/>
        <v>0</v>
      </c>
      <c r="X4055" s="92">
        <f t="shared" si="808"/>
        <v>0</v>
      </c>
      <c r="Y4055" s="92">
        <f t="shared" si="809"/>
        <v>0</v>
      </c>
      <c r="Z4055" s="92">
        <f t="shared" si="810"/>
        <v>0</v>
      </c>
      <c r="AA4055" s="92">
        <f t="shared" si="811"/>
        <v>0</v>
      </c>
      <c r="AB4055" s="92">
        <f t="shared" si="812"/>
        <v>0</v>
      </c>
      <c r="AC4055" s="92">
        <f t="shared" si="813"/>
        <v>0</v>
      </c>
      <c r="AD4055" s="92">
        <f t="shared" si="814"/>
        <v>0</v>
      </c>
      <c r="AE4055" s="92">
        <f t="shared" si="815"/>
        <v>0</v>
      </c>
      <c r="AF4055" s="118">
        <f t="shared" si="818"/>
        <v>0</v>
      </c>
    </row>
    <row r="4056" spans="2:32" ht="21.95" customHeight="1" x14ac:dyDescent="0.25">
      <c r="B4056" s="36" t="str">
        <f t="shared" si="816"/>
        <v/>
      </c>
      <c r="C4056" s="36">
        <f>IFERROR(Vendas!E22+Vendas2!E22+Vendas3!E22+Vendas4!E22+Vendas5!E22,0)</f>
        <v>0</v>
      </c>
      <c r="D4056" s="36">
        <f>IFERROR(Vendas!F22+Vendas2!F22+Vendas3!F22+Vendas4!F22+Vendas5!F22,0)</f>
        <v>0</v>
      </c>
      <c r="E4056" s="36">
        <f>IFERROR(Vendas!G22+Vendas2!G22+Vendas3!G22+Vendas4!G22+Vendas5!G22,0)</f>
        <v>0</v>
      </c>
      <c r="F4056" s="36">
        <f>IFERROR(Vendas!H22+Vendas2!H22+Vendas3!H22+Vendas4!H22+Vendas5!H22,0)</f>
        <v>0</v>
      </c>
      <c r="G4056" s="36">
        <f>IFERROR(Vendas!I22+Vendas2!I22+Vendas3!I22+Vendas4!I22+Vendas5!I22,0)</f>
        <v>0</v>
      </c>
      <c r="H4056" s="36">
        <f>IFERROR(Vendas!J22+Vendas2!J22+Vendas3!J22+Vendas4!J22+Vendas5!J22,0)</f>
        <v>0</v>
      </c>
      <c r="I4056" s="36">
        <f>IFERROR(Vendas!K22+Vendas2!K22+Vendas3!K22+Vendas4!K22+Vendas5!K22,0)</f>
        <v>0</v>
      </c>
      <c r="J4056" s="36">
        <f>IFERROR(Vendas!L22+Vendas2!L22+Vendas3!L22+Vendas4!L22+Vendas5!L22,0)</f>
        <v>0</v>
      </c>
      <c r="K4056" s="36">
        <f>IFERROR(Vendas!M22+Vendas2!M22+Vendas3!M22+Vendas4!M22+Vendas5!M22,0)</f>
        <v>0</v>
      </c>
      <c r="L4056" s="36">
        <f>IFERROR(Vendas!N22+Vendas2!N22+Vendas3!N22+Vendas4!N22+Vendas5!N22,0)</f>
        <v>0</v>
      </c>
      <c r="M4056" s="36">
        <f>IFERROR(Vendas!O22+Vendas2!O22+Vendas3!O22+Vendas4!O22+Vendas5!O22,0)</f>
        <v>0</v>
      </c>
      <c r="N4056" s="36">
        <f>IFERROR(Vendas!P22+Vendas2!P22+Vendas3!P22+Vendas4!P22+Vendas5!P22,0)</f>
        <v>0</v>
      </c>
      <c r="O4056" s="42">
        <f>IFERROR(Vendas!Q22+Vendas2!Q22+Vendas3!Q22+Vendas4!Q22+Vendas5!Q22,0)</f>
        <v>0</v>
      </c>
      <c r="P4056" s="104">
        <f>IFERROR(Vendas!R22+Vendas2!R22+Vendas3!R22+Vendas4!R22+Vendas5!R22,0)</f>
        <v>0</v>
      </c>
      <c r="S4056" s="22" t="str">
        <f t="shared" si="803"/>
        <v/>
      </c>
      <c r="T4056" s="92">
        <f t="shared" si="817"/>
        <v>0</v>
      </c>
      <c r="U4056" s="92">
        <f t="shared" si="805"/>
        <v>0</v>
      </c>
      <c r="V4056" s="92">
        <f t="shared" si="806"/>
        <v>0</v>
      </c>
      <c r="W4056" s="92">
        <f t="shared" si="807"/>
        <v>0</v>
      </c>
      <c r="X4056" s="92">
        <f t="shared" si="808"/>
        <v>0</v>
      </c>
      <c r="Y4056" s="92">
        <f t="shared" si="809"/>
        <v>0</v>
      </c>
      <c r="Z4056" s="92">
        <f t="shared" si="810"/>
        <v>0</v>
      </c>
      <c r="AA4056" s="92">
        <f t="shared" si="811"/>
        <v>0</v>
      </c>
      <c r="AB4056" s="92">
        <f t="shared" si="812"/>
        <v>0</v>
      </c>
      <c r="AC4056" s="92">
        <f t="shared" si="813"/>
        <v>0</v>
      </c>
      <c r="AD4056" s="92">
        <f t="shared" si="814"/>
        <v>0</v>
      </c>
      <c r="AE4056" s="92">
        <f t="shared" si="815"/>
        <v>0</v>
      </c>
      <c r="AF4056" s="118">
        <f t="shared" si="818"/>
        <v>0</v>
      </c>
    </row>
    <row r="4057" spans="2:32" ht="21.95" customHeight="1" x14ac:dyDescent="0.25">
      <c r="B4057" s="36" t="str">
        <f t="shared" si="816"/>
        <v/>
      </c>
      <c r="C4057" s="36">
        <f>IFERROR(Vendas!E23+Vendas2!E23+Vendas3!E23+Vendas4!E23+Vendas5!E23,0)</f>
        <v>0</v>
      </c>
      <c r="D4057" s="36">
        <f>IFERROR(Vendas!F23+Vendas2!F23+Vendas3!F23+Vendas4!F23+Vendas5!F23,0)</f>
        <v>0</v>
      </c>
      <c r="E4057" s="36">
        <f>IFERROR(Vendas!G23+Vendas2!G23+Vendas3!G23+Vendas4!G23+Vendas5!G23,0)</f>
        <v>0</v>
      </c>
      <c r="F4057" s="36">
        <f>IFERROR(Vendas!H23+Vendas2!H23+Vendas3!H23+Vendas4!H23+Vendas5!H23,0)</f>
        <v>0</v>
      </c>
      <c r="G4057" s="36">
        <f>IFERROR(Vendas!I23+Vendas2!I23+Vendas3!I23+Vendas4!I23+Vendas5!I23,0)</f>
        <v>0</v>
      </c>
      <c r="H4057" s="36">
        <f>IFERROR(Vendas!J23+Vendas2!J23+Vendas3!J23+Vendas4!J23+Vendas5!J23,0)</f>
        <v>0</v>
      </c>
      <c r="I4057" s="36">
        <f>IFERROR(Vendas!K23+Vendas2!K23+Vendas3!K23+Vendas4!K23+Vendas5!K23,0)</f>
        <v>0</v>
      </c>
      <c r="J4057" s="36">
        <f>IFERROR(Vendas!L23+Vendas2!L23+Vendas3!L23+Vendas4!L23+Vendas5!L23,0)</f>
        <v>0</v>
      </c>
      <c r="K4057" s="36">
        <f>IFERROR(Vendas!M23+Vendas2!M23+Vendas3!M23+Vendas4!M23+Vendas5!M23,0)</f>
        <v>0</v>
      </c>
      <c r="L4057" s="36">
        <f>IFERROR(Vendas!N23+Vendas2!N23+Vendas3!N23+Vendas4!N23+Vendas5!N23,0)</f>
        <v>0</v>
      </c>
      <c r="M4057" s="36">
        <f>IFERROR(Vendas!O23+Vendas2!O23+Vendas3!O23+Vendas4!O23+Vendas5!O23,0)</f>
        <v>0</v>
      </c>
      <c r="N4057" s="36">
        <f>IFERROR(Vendas!P23+Vendas2!P23+Vendas3!P23+Vendas4!P23+Vendas5!P23,0)</f>
        <v>0</v>
      </c>
      <c r="O4057" s="42">
        <f>IFERROR(Vendas!Q23+Vendas2!Q23+Vendas3!Q23+Vendas4!Q23+Vendas5!Q23,0)</f>
        <v>0</v>
      </c>
      <c r="P4057" s="104">
        <f>IFERROR(Vendas!R23+Vendas2!R23+Vendas3!R23+Vendas4!R23+Vendas5!R23,0)</f>
        <v>0</v>
      </c>
      <c r="S4057" s="22" t="str">
        <f t="shared" si="803"/>
        <v/>
      </c>
      <c r="T4057" s="92">
        <f t="shared" si="817"/>
        <v>0</v>
      </c>
      <c r="U4057" s="92">
        <f t="shared" si="805"/>
        <v>0</v>
      </c>
      <c r="V4057" s="92">
        <f t="shared" si="806"/>
        <v>0</v>
      </c>
      <c r="W4057" s="92">
        <f t="shared" si="807"/>
        <v>0</v>
      </c>
      <c r="X4057" s="92">
        <f t="shared" si="808"/>
        <v>0</v>
      </c>
      <c r="Y4057" s="92">
        <f t="shared" si="809"/>
        <v>0</v>
      </c>
      <c r="Z4057" s="92">
        <f t="shared" si="810"/>
        <v>0</v>
      </c>
      <c r="AA4057" s="92">
        <f t="shared" si="811"/>
        <v>0</v>
      </c>
      <c r="AB4057" s="92">
        <f t="shared" si="812"/>
        <v>0</v>
      </c>
      <c r="AC4057" s="92">
        <f t="shared" si="813"/>
        <v>0</v>
      </c>
      <c r="AD4057" s="92">
        <f t="shared" si="814"/>
        <v>0</v>
      </c>
      <c r="AE4057" s="92">
        <f t="shared" si="815"/>
        <v>0</v>
      </c>
      <c r="AF4057" s="118">
        <f t="shared" si="818"/>
        <v>0</v>
      </c>
    </row>
    <row r="4058" spans="2:32" ht="21.95" customHeight="1" x14ac:dyDescent="0.25">
      <c r="B4058" s="36" t="str">
        <f t="shared" si="816"/>
        <v/>
      </c>
      <c r="C4058" s="36">
        <f>IFERROR(Vendas!E24+Vendas2!E24+Vendas3!E24+Vendas4!E24+Vendas5!E24,0)</f>
        <v>0</v>
      </c>
      <c r="D4058" s="36">
        <f>IFERROR(Vendas!F24+Vendas2!F24+Vendas3!F24+Vendas4!F24+Vendas5!F24,0)</f>
        <v>0</v>
      </c>
      <c r="E4058" s="36">
        <f>IFERROR(Vendas!G24+Vendas2!G24+Vendas3!G24+Vendas4!G24+Vendas5!G24,0)</f>
        <v>0</v>
      </c>
      <c r="F4058" s="36">
        <f>IFERROR(Vendas!H24+Vendas2!H24+Vendas3!H24+Vendas4!H24+Vendas5!H24,0)</f>
        <v>0</v>
      </c>
      <c r="G4058" s="36">
        <f>IFERROR(Vendas!I24+Vendas2!I24+Vendas3!I24+Vendas4!I24+Vendas5!I24,0)</f>
        <v>0</v>
      </c>
      <c r="H4058" s="36">
        <f>IFERROR(Vendas!J24+Vendas2!J24+Vendas3!J24+Vendas4!J24+Vendas5!J24,0)</f>
        <v>0</v>
      </c>
      <c r="I4058" s="36">
        <f>IFERROR(Vendas!K24+Vendas2!K24+Vendas3!K24+Vendas4!K24+Vendas5!K24,0)</f>
        <v>0</v>
      </c>
      <c r="J4058" s="36">
        <f>IFERROR(Vendas!L24+Vendas2!L24+Vendas3!L24+Vendas4!L24+Vendas5!L24,0)</f>
        <v>0</v>
      </c>
      <c r="K4058" s="36">
        <f>IFERROR(Vendas!M24+Vendas2!M24+Vendas3!M24+Vendas4!M24+Vendas5!M24,0)</f>
        <v>0</v>
      </c>
      <c r="L4058" s="36">
        <f>IFERROR(Vendas!N24+Vendas2!N24+Vendas3!N24+Vendas4!N24+Vendas5!N24,0)</f>
        <v>0</v>
      </c>
      <c r="M4058" s="36">
        <f>IFERROR(Vendas!O24+Vendas2!O24+Vendas3!O24+Vendas4!O24+Vendas5!O24,0)</f>
        <v>0</v>
      </c>
      <c r="N4058" s="36">
        <f>IFERROR(Vendas!P24+Vendas2!P24+Vendas3!P24+Vendas4!P24+Vendas5!P24,0)</f>
        <v>0</v>
      </c>
      <c r="O4058" s="42">
        <f>IFERROR(Vendas!Q24+Vendas2!Q24+Vendas3!Q24+Vendas4!Q24+Vendas5!Q24,0)</f>
        <v>0</v>
      </c>
      <c r="P4058" s="104">
        <f>IFERROR(Vendas!R24+Vendas2!R24+Vendas3!R24+Vendas4!R24+Vendas5!R24,0)</f>
        <v>0</v>
      </c>
      <c r="S4058" s="22" t="str">
        <f t="shared" si="803"/>
        <v/>
      </c>
      <c r="T4058" s="92">
        <f t="shared" si="817"/>
        <v>0</v>
      </c>
      <c r="U4058" s="92">
        <f t="shared" si="805"/>
        <v>0</v>
      </c>
      <c r="V4058" s="92">
        <f t="shared" si="806"/>
        <v>0</v>
      </c>
      <c r="W4058" s="92">
        <f t="shared" si="807"/>
        <v>0</v>
      </c>
      <c r="X4058" s="92">
        <f t="shared" si="808"/>
        <v>0</v>
      </c>
      <c r="Y4058" s="92">
        <f t="shared" si="809"/>
        <v>0</v>
      </c>
      <c r="Z4058" s="92">
        <f t="shared" si="810"/>
        <v>0</v>
      </c>
      <c r="AA4058" s="92">
        <f t="shared" si="811"/>
        <v>0</v>
      </c>
      <c r="AB4058" s="92">
        <f t="shared" si="812"/>
        <v>0</v>
      </c>
      <c r="AC4058" s="92">
        <f t="shared" si="813"/>
        <v>0</v>
      </c>
      <c r="AD4058" s="92">
        <f t="shared" si="814"/>
        <v>0</v>
      </c>
      <c r="AE4058" s="92">
        <f t="shared" si="815"/>
        <v>0</v>
      </c>
      <c r="AF4058" s="118">
        <f t="shared" si="818"/>
        <v>0</v>
      </c>
    </row>
    <row r="4059" spans="2:32" ht="21.95" customHeight="1" x14ac:dyDescent="0.25">
      <c r="B4059" s="36" t="str">
        <f t="shared" si="816"/>
        <v/>
      </c>
      <c r="C4059" s="36">
        <f>IFERROR(Vendas!E25+Vendas2!E25+Vendas3!E25+Vendas4!E25+Vendas5!E25,0)</f>
        <v>0</v>
      </c>
      <c r="D4059" s="36">
        <f>IFERROR(Vendas!F25+Vendas2!F25+Vendas3!F25+Vendas4!F25+Vendas5!F25,0)</f>
        <v>0</v>
      </c>
      <c r="E4059" s="36">
        <f>IFERROR(Vendas!G25+Vendas2!G25+Vendas3!G25+Vendas4!G25+Vendas5!G25,0)</f>
        <v>0</v>
      </c>
      <c r="F4059" s="36">
        <f>IFERROR(Vendas!H25+Vendas2!H25+Vendas3!H25+Vendas4!H25+Vendas5!H25,0)</f>
        <v>0</v>
      </c>
      <c r="G4059" s="36">
        <f>IFERROR(Vendas!I25+Vendas2!I25+Vendas3!I25+Vendas4!I25+Vendas5!I25,0)</f>
        <v>0</v>
      </c>
      <c r="H4059" s="36">
        <f>IFERROR(Vendas!J25+Vendas2!J25+Vendas3!J25+Vendas4!J25+Vendas5!J25,0)</f>
        <v>0</v>
      </c>
      <c r="I4059" s="36">
        <f>IFERROR(Vendas!K25+Vendas2!K25+Vendas3!K25+Vendas4!K25+Vendas5!K25,0)</f>
        <v>0</v>
      </c>
      <c r="J4059" s="36">
        <f>IFERROR(Vendas!L25+Vendas2!L25+Vendas3!L25+Vendas4!L25+Vendas5!L25,0)</f>
        <v>0</v>
      </c>
      <c r="K4059" s="36">
        <f>IFERROR(Vendas!M25+Vendas2!M25+Vendas3!M25+Vendas4!M25+Vendas5!M25,0)</f>
        <v>0</v>
      </c>
      <c r="L4059" s="36">
        <f>IFERROR(Vendas!N25+Vendas2!N25+Vendas3!N25+Vendas4!N25+Vendas5!N25,0)</f>
        <v>0</v>
      </c>
      <c r="M4059" s="36">
        <f>IFERROR(Vendas!O25+Vendas2!O25+Vendas3!O25+Vendas4!O25+Vendas5!O25,0)</f>
        <v>0</v>
      </c>
      <c r="N4059" s="36">
        <f>IFERROR(Vendas!P25+Vendas2!P25+Vendas3!P25+Vendas4!P25+Vendas5!P25,0)</f>
        <v>0</v>
      </c>
      <c r="O4059" s="42">
        <f>IFERROR(Vendas!Q25+Vendas2!Q25+Vendas3!Q25+Vendas4!Q25+Vendas5!Q25,0)</f>
        <v>0</v>
      </c>
      <c r="P4059" s="104">
        <f>IFERROR(Vendas!R25+Vendas2!R25+Vendas3!R25+Vendas4!R25+Vendas5!R25,0)</f>
        <v>0</v>
      </c>
      <c r="S4059" s="22" t="str">
        <f t="shared" si="803"/>
        <v/>
      </c>
      <c r="T4059" s="92">
        <f t="shared" si="817"/>
        <v>0</v>
      </c>
      <c r="U4059" s="92">
        <f t="shared" si="805"/>
        <v>0</v>
      </c>
      <c r="V4059" s="92">
        <f t="shared" si="806"/>
        <v>0</v>
      </c>
      <c r="W4059" s="92">
        <f t="shared" si="807"/>
        <v>0</v>
      </c>
      <c r="X4059" s="92">
        <f t="shared" si="808"/>
        <v>0</v>
      </c>
      <c r="Y4059" s="92">
        <f t="shared" si="809"/>
        <v>0</v>
      </c>
      <c r="Z4059" s="92">
        <f t="shared" si="810"/>
        <v>0</v>
      </c>
      <c r="AA4059" s="92">
        <f t="shared" si="811"/>
        <v>0</v>
      </c>
      <c r="AB4059" s="92">
        <f t="shared" si="812"/>
        <v>0</v>
      </c>
      <c r="AC4059" s="92">
        <f t="shared" si="813"/>
        <v>0</v>
      </c>
      <c r="AD4059" s="92">
        <f t="shared" si="814"/>
        <v>0</v>
      </c>
      <c r="AE4059" s="92">
        <f t="shared" si="815"/>
        <v>0</v>
      </c>
      <c r="AF4059" s="118">
        <f t="shared" si="818"/>
        <v>0</v>
      </c>
    </row>
    <row r="4060" spans="2:32" ht="21.95" customHeight="1" x14ac:dyDescent="0.25">
      <c r="B4060" s="36" t="str">
        <f t="shared" si="816"/>
        <v/>
      </c>
      <c r="C4060" s="36">
        <f>IFERROR(Vendas!E26+Vendas2!E26+Vendas3!E26+Vendas4!E26+Vendas5!E26,0)</f>
        <v>0</v>
      </c>
      <c r="D4060" s="36">
        <f>IFERROR(Vendas!F26+Vendas2!F26+Vendas3!F26+Vendas4!F26+Vendas5!F26,0)</f>
        <v>0</v>
      </c>
      <c r="E4060" s="36">
        <f>IFERROR(Vendas!G26+Vendas2!G26+Vendas3!G26+Vendas4!G26+Vendas5!G26,0)</f>
        <v>0</v>
      </c>
      <c r="F4060" s="36">
        <f>IFERROR(Vendas!H26+Vendas2!H26+Vendas3!H26+Vendas4!H26+Vendas5!H26,0)</f>
        <v>0</v>
      </c>
      <c r="G4060" s="36">
        <f>IFERROR(Vendas!I26+Vendas2!I26+Vendas3!I26+Vendas4!I26+Vendas5!I26,0)</f>
        <v>0</v>
      </c>
      <c r="H4060" s="36">
        <f>IFERROR(Vendas!J26+Vendas2!J26+Vendas3!J26+Vendas4!J26+Vendas5!J26,0)</f>
        <v>0</v>
      </c>
      <c r="I4060" s="36">
        <f>IFERROR(Vendas!K26+Vendas2!K26+Vendas3!K26+Vendas4!K26+Vendas5!K26,0)</f>
        <v>0</v>
      </c>
      <c r="J4060" s="36">
        <f>IFERROR(Vendas!L26+Vendas2!L26+Vendas3!L26+Vendas4!L26+Vendas5!L26,0)</f>
        <v>0</v>
      </c>
      <c r="K4060" s="36">
        <f>IFERROR(Vendas!M26+Vendas2!M26+Vendas3!M26+Vendas4!M26+Vendas5!M26,0)</f>
        <v>0</v>
      </c>
      <c r="L4060" s="36">
        <f>IFERROR(Vendas!N26+Vendas2!N26+Vendas3!N26+Vendas4!N26+Vendas5!N26,0)</f>
        <v>0</v>
      </c>
      <c r="M4060" s="36">
        <f>IFERROR(Vendas!O26+Vendas2!O26+Vendas3!O26+Vendas4!O26+Vendas5!O26,0)</f>
        <v>0</v>
      </c>
      <c r="N4060" s="36">
        <f>IFERROR(Vendas!P26+Vendas2!P26+Vendas3!P26+Vendas4!P26+Vendas5!P26,0)</f>
        <v>0</v>
      </c>
      <c r="O4060" s="42">
        <f>IFERROR(Vendas!Q26+Vendas2!Q26+Vendas3!Q26+Vendas4!Q26+Vendas5!Q26,0)</f>
        <v>0</v>
      </c>
      <c r="P4060" s="104">
        <f>IFERROR(Vendas!R26+Vendas2!R26+Vendas3!R26+Vendas4!R26+Vendas5!R26,0)</f>
        <v>0</v>
      </c>
      <c r="S4060" s="22" t="str">
        <f t="shared" si="803"/>
        <v/>
      </c>
      <c r="T4060" s="92">
        <f t="shared" si="817"/>
        <v>0</v>
      </c>
      <c r="U4060" s="92">
        <f t="shared" si="805"/>
        <v>0</v>
      </c>
      <c r="V4060" s="92">
        <f t="shared" si="806"/>
        <v>0</v>
      </c>
      <c r="W4060" s="92">
        <f t="shared" si="807"/>
        <v>0</v>
      </c>
      <c r="X4060" s="92">
        <f t="shared" si="808"/>
        <v>0</v>
      </c>
      <c r="Y4060" s="92">
        <f t="shared" si="809"/>
        <v>0</v>
      </c>
      <c r="Z4060" s="92">
        <f t="shared" si="810"/>
        <v>0</v>
      </c>
      <c r="AA4060" s="92">
        <f t="shared" si="811"/>
        <v>0</v>
      </c>
      <c r="AB4060" s="92">
        <f t="shared" si="812"/>
        <v>0</v>
      </c>
      <c r="AC4060" s="92">
        <f t="shared" si="813"/>
        <v>0</v>
      </c>
      <c r="AD4060" s="92">
        <f t="shared" si="814"/>
        <v>0</v>
      </c>
      <c r="AE4060" s="92">
        <f t="shared" si="815"/>
        <v>0</v>
      </c>
      <c r="AF4060" s="118">
        <f t="shared" si="818"/>
        <v>0</v>
      </c>
    </row>
    <row r="4061" spans="2:32" ht="21.95" customHeight="1" x14ac:dyDescent="0.25">
      <c r="B4061" s="36" t="str">
        <f t="shared" si="816"/>
        <v/>
      </c>
      <c r="C4061" s="36">
        <f>IFERROR(Vendas!E27+Vendas2!E27+Vendas3!E27+Vendas4!E27+Vendas5!E27,0)</f>
        <v>0</v>
      </c>
      <c r="D4061" s="36">
        <f>IFERROR(Vendas!F27+Vendas2!F27+Vendas3!F27+Vendas4!F27+Vendas5!F27,0)</f>
        <v>0</v>
      </c>
      <c r="E4061" s="36">
        <f>IFERROR(Vendas!G27+Vendas2!G27+Vendas3!G27+Vendas4!G27+Vendas5!G27,0)</f>
        <v>0</v>
      </c>
      <c r="F4061" s="36">
        <f>IFERROR(Vendas!H27+Vendas2!H27+Vendas3!H27+Vendas4!H27+Vendas5!H27,0)</f>
        <v>0</v>
      </c>
      <c r="G4061" s="36">
        <f>IFERROR(Vendas!I27+Vendas2!I27+Vendas3!I27+Vendas4!I27+Vendas5!I27,0)</f>
        <v>0</v>
      </c>
      <c r="H4061" s="36">
        <f>IFERROR(Vendas!J27+Vendas2!J27+Vendas3!J27+Vendas4!J27+Vendas5!J27,0)</f>
        <v>0</v>
      </c>
      <c r="I4061" s="36">
        <f>IFERROR(Vendas!K27+Vendas2!K27+Vendas3!K27+Vendas4!K27+Vendas5!K27,0)</f>
        <v>0</v>
      </c>
      <c r="J4061" s="36">
        <f>IFERROR(Vendas!L27+Vendas2!L27+Vendas3!L27+Vendas4!L27+Vendas5!L27,0)</f>
        <v>0</v>
      </c>
      <c r="K4061" s="36">
        <f>IFERROR(Vendas!M27+Vendas2!M27+Vendas3!M27+Vendas4!M27+Vendas5!M27,0)</f>
        <v>0</v>
      </c>
      <c r="L4061" s="36">
        <f>IFERROR(Vendas!N27+Vendas2!N27+Vendas3!N27+Vendas4!N27+Vendas5!N27,0)</f>
        <v>0</v>
      </c>
      <c r="M4061" s="36">
        <f>IFERROR(Vendas!O27+Vendas2!O27+Vendas3!O27+Vendas4!O27+Vendas5!O27,0)</f>
        <v>0</v>
      </c>
      <c r="N4061" s="36">
        <f>IFERROR(Vendas!P27+Vendas2!P27+Vendas3!P27+Vendas4!P27+Vendas5!P27,0)</f>
        <v>0</v>
      </c>
      <c r="O4061" s="42">
        <f>IFERROR(Vendas!Q27+Vendas2!Q27+Vendas3!Q27+Vendas4!Q27+Vendas5!Q27,0)</f>
        <v>0</v>
      </c>
      <c r="P4061" s="104">
        <f>IFERROR(Vendas!R27+Vendas2!R27+Vendas3!R27+Vendas4!R27+Vendas5!R27,0)</f>
        <v>0</v>
      </c>
      <c r="S4061" s="22" t="str">
        <f t="shared" si="803"/>
        <v/>
      </c>
      <c r="T4061" s="92">
        <f t="shared" si="817"/>
        <v>0</v>
      </c>
      <c r="U4061" s="92">
        <f t="shared" si="805"/>
        <v>0</v>
      </c>
      <c r="V4061" s="92">
        <f t="shared" si="806"/>
        <v>0</v>
      </c>
      <c r="W4061" s="92">
        <f t="shared" si="807"/>
        <v>0</v>
      </c>
      <c r="X4061" s="92">
        <f t="shared" si="808"/>
        <v>0</v>
      </c>
      <c r="Y4061" s="92">
        <f t="shared" si="809"/>
        <v>0</v>
      </c>
      <c r="Z4061" s="92">
        <f t="shared" si="810"/>
        <v>0</v>
      </c>
      <c r="AA4061" s="92">
        <f t="shared" si="811"/>
        <v>0</v>
      </c>
      <c r="AB4061" s="92">
        <f t="shared" si="812"/>
        <v>0</v>
      </c>
      <c r="AC4061" s="92">
        <f t="shared" si="813"/>
        <v>0</v>
      </c>
      <c r="AD4061" s="92">
        <f t="shared" si="814"/>
        <v>0</v>
      </c>
      <c r="AE4061" s="92">
        <f t="shared" si="815"/>
        <v>0</v>
      </c>
      <c r="AF4061" s="118">
        <f t="shared" si="818"/>
        <v>0</v>
      </c>
    </row>
    <row r="4062" spans="2:32" ht="21.95" customHeight="1" x14ac:dyDescent="0.25">
      <c r="B4062" s="36" t="str">
        <f t="shared" si="816"/>
        <v/>
      </c>
      <c r="C4062" s="36">
        <f>IFERROR(Vendas!E28+Vendas2!E28+Vendas3!E28+Vendas4!E28+Vendas5!E28,0)</f>
        <v>0</v>
      </c>
      <c r="D4062" s="36">
        <f>IFERROR(Vendas!F28+Vendas2!F28+Vendas3!F28+Vendas4!F28+Vendas5!F28,0)</f>
        <v>0</v>
      </c>
      <c r="E4062" s="36">
        <f>IFERROR(Vendas!G28+Vendas2!G28+Vendas3!G28+Vendas4!G28+Vendas5!G28,0)</f>
        <v>0</v>
      </c>
      <c r="F4062" s="36">
        <f>IFERROR(Vendas!H28+Vendas2!H28+Vendas3!H28+Vendas4!H28+Vendas5!H28,0)</f>
        <v>0</v>
      </c>
      <c r="G4062" s="36">
        <f>IFERROR(Vendas!I28+Vendas2!I28+Vendas3!I28+Vendas4!I28+Vendas5!I28,0)</f>
        <v>0</v>
      </c>
      <c r="H4062" s="36">
        <f>IFERROR(Vendas!J28+Vendas2!J28+Vendas3!J28+Vendas4!J28+Vendas5!J28,0)</f>
        <v>0</v>
      </c>
      <c r="I4062" s="36">
        <f>IFERROR(Vendas!K28+Vendas2!K28+Vendas3!K28+Vendas4!K28+Vendas5!K28,0)</f>
        <v>0</v>
      </c>
      <c r="J4062" s="36">
        <f>IFERROR(Vendas!L28+Vendas2!L28+Vendas3!L28+Vendas4!L28+Vendas5!L28,0)</f>
        <v>0</v>
      </c>
      <c r="K4062" s="36">
        <f>IFERROR(Vendas!M28+Vendas2!M28+Vendas3!M28+Vendas4!M28+Vendas5!M28,0)</f>
        <v>0</v>
      </c>
      <c r="L4062" s="36">
        <f>IFERROR(Vendas!N28+Vendas2!N28+Vendas3!N28+Vendas4!N28+Vendas5!N28,0)</f>
        <v>0</v>
      </c>
      <c r="M4062" s="36">
        <f>IFERROR(Vendas!O28+Vendas2!O28+Vendas3!O28+Vendas4!O28+Vendas5!O28,0)</f>
        <v>0</v>
      </c>
      <c r="N4062" s="36">
        <f>IFERROR(Vendas!P28+Vendas2!P28+Vendas3!P28+Vendas4!P28+Vendas5!P28,0)</f>
        <v>0</v>
      </c>
      <c r="O4062" s="42">
        <f>IFERROR(Vendas!Q28+Vendas2!Q28+Vendas3!Q28+Vendas4!Q28+Vendas5!Q28,0)</f>
        <v>0</v>
      </c>
      <c r="P4062" s="104">
        <f>IFERROR(Vendas!R28+Vendas2!R28+Vendas3!R28+Vendas4!R28+Vendas5!R28,0)</f>
        <v>0</v>
      </c>
      <c r="S4062" s="22" t="str">
        <f t="shared" si="803"/>
        <v/>
      </c>
      <c r="T4062" s="92">
        <f t="shared" si="817"/>
        <v>0</v>
      </c>
      <c r="U4062" s="92">
        <f t="shared" si="805"/>
        <v>0</v>
      </c>
      <c r="V4062" s="92">
        <f t="shared" si="806"/>
        <v>0</v>
      </c>
      <c r="W4062" s="92">
        <f t="shared" si="807"/>
        <v>0</v>
      </c>
      <c r="X4062" s="92">
        <f t="shared" si="808"/>
        <v>0</v>
      </c>
      <c r="Y4062" s="92">
        <f t="shared" si="809"/>
        <v>0</v>
      </c>
      <c r="Z4062" s="92">
        <f t="shared" si="810"/>
        <v>0</v>
      </c>
      <c r="AA4062" s="92">
        <f t="shared" si="811"/>
        <v>0</v>
      </c>
      <c r="AB4062" s="92">
        <f t="shared" si="812"/>
        <v>0</v>
      </c>
      <c r="AC4062" s="92">
        <f t="shared" si="813"/>
        <v>0</v>
      </c>
      <c r="AD4062" s="92">
        <f t="shared" si="814"/>
        <v>0</v>
      </c>
      <c r="AE4062" s="92">
        <f t="shared" si="815"/>
        <v>0</v>
      </c>
      <c r="AF4062" s="118">
        <f t="shared" si="818"/>
        <v>0</v>
      </c>
    </row>
    <row r="4063" spans="2:32" ht="21.95" customHeight="1" x14ac:dyDescent="0.25">
      <c r="B4063" s="36" t="str">
        <f t="shared" si="816"/>
        <v/>
      </c>
      <c r="C4063" s="36">
        <f>IFERROR(Vendas!E29+Vendas2!E29+Vendas3!E29+Vendas4!E29+Vendas5!E29,0)</f>
        <v>0</v>
      </c>
      <c r="D4063" s="36">
        <f>IFERROR(Vendas!F29+Vendas2!F29+Vendas3!F29+Vendas4!F29+Vendas5!F29,0)</f>
        <v>0</v>
      </c>
      <c r="E4063" s="36">
        <f>IFERROR(Vendas!G29+Vendas2!G29+Vendas3!G29+Vendas4!G29+Vendas5!G29,0)</f>
        <v>0</v>
      </c>
      <c r="F4063" s="36">
        <f>IFERROR(Vendas!H29+Vendas2!H29+Vendas3!H29+Vendas4!H29+Vendas5!H29,0)</f>
        <v>0</v>
      </c>
      <c r="G4063" s="36">
        <f>IFERROR(Vendas!I29+Vendas2!I29+Vendas3!I29+Vendas4!I29+Vendas5!I29,0)</f>
        <v>0</v>
      </c>
      <c r="H4063" s="36">
        <f>IFERROR(Vendas!J29+Vendas2!J29+Vendas3!J29+Vendas4!J29+Vendas5!J29,0)</f>
        <v>0</v>
      </c>
      <c r="I4063" s="36">
        <f>IFERROR(Vendas!K29+Vendas2!K29+Vendas3!K29+Vendas4!K29+Vendas5!K29,0)</f>
        <v>0</v>
      </c>
      <c r="J4063" s="36">
        <f>IFERROR(Vendas!L29+Vendas2!L29+Vendas3!L29+Vendas4!L29+Vendas5!L29,0)</f>
        <v>0</v>
      </c>
      <c r="K4063" s="36">
        <f>IFERROR(Vendas!M29+Vendas2!M29+Vendas3!M29+Vendas4!M29+Vendas5!M29,0)</f>
        <v>0</v>
      </c>
      <c r="L4063" s="36">
        <f>IFERROR(Vendas!N29+Vendas2!N29+Vendas3!N29+Vendas4!N29+Vendas5!N29,0)</f>
        <v>0</v>
      </c>
      <c r="M4063" s="36">
        <f>IFERROR(Vendas!O29+Vendas2!O29+Vendas3!O29+Vendas4!O29+Vendas5!O29,0)</f>
        <v>0</v>
      </c>
      <c r="N4063" s="36">
        <f>IFERROR(Vendas!P29+Vendas2!P29+Vendas3!P29+Vendas4!P29+Vendas5!P29,0)</f>
        <v>0</v>
      </c>
      <c r="O4063" s="42">
        <f>IFERROR(Vendas!Q29+Vendas2!Q29+Vendas3!Q29+Vendas4!Q29+Vendas5!Q29,0)</f>
        <v>0</v>
      </c>
      <c r="P4063" s="104">
        <f>IFERROR(Vendas!R29+Vendas2!R29+Vendas3!R29+Vendas4!R29+Vendas5!R29,0)</f>
        <v>0</v>
      </c>
      <c r="S4063" s="22" t="str">
        <f t="shared" si="803"/>
        <v/>
      </c>
      <c r="T4063" s="92">
        <f t="shared" si="817"/>
        <v>0</v>
      </c>
      <c r="U4063" s="92">
        <f t="shared" si="805"/>
        <v>0</v>
      </c>
      <c r="V4063" s="92">
        <f t="shared" si="806"/>
        <v>0</v>
      </c>
      <c r="W4063" s="92">
        <f t="shared" si="807"/>
        <v>0</v>
      </c>
      <c r="X4063" s="92">
        <f t="shared" si="808"/>
        <v>0</v>
      </c>
      <c r="Y4063" s="92">
        <f t="shared" si="809"/>
        <v>0</v>
      </c>
      <c r="Z4063" s="92">
        <f t="shared" si="810"/>
        <v>0</v>
      </c>
      <c r="AA4063" s="92">
        <f t="shared" si="811"/>
        <v>0</v>
      </c>
      <c r="AB4063" s="92">
        <f t="shared" si="812"/>
        <v>0</v>
      </c>
      <c r="AC4063" s="92">
        <f t="shared" si="813"/>
        <v>0</v>
      </c>
      <c r="AD4063" s="92">
        <f t="shared" si="814"/>
        <v>0</v>
      </c>
      <c r="AE4063" s="92">
        <f t="shared" si="815"/>
        <v>0</v>
      </c>
      <c r="AF4063" s="118">
        <f t="shared" si="818"/>
        <v>0</v>
      </c>
    </row>
    <row r="4064" spans="2:32" ht="21.95" customHeight="1" x14ac:dyDescent="0.25">
      <c r="B4064" s="36" t="str">
        <f t="shared" si="816"/>
        <v/>
      </c>
      <c r="C4064" s="36">
        <f>IFERROR(Vendas!E30+Vendas2!E30+Vendas3!E30+Vendas4!E30+Vendas5!E30,0)</f>
        <v>0</v>
      </c>
      <c r="D4064" s="36">
        <f>IFERROR(Vendas!F30+Vendas2!F30+Vendas3!F30+Vendas4!F30+Vendas5!F30,0)</f>
        <v>0</v>
      </c>
      <c r="E4064" s="36">
        <f>IFERROR(Vendas!G30+Vendas2!G30+Vendas3!G30+Vendas4!G30+Vendas5!G30,0)</f>
        <v>0</v>
      </c>
      <c r="F4064" s="36">
        <f>IFERROR(Vendas!H30+Vendas2!H30+Vendas3!H30+Vendas4!H30+Vendas5!H30,0)</f>
        <v>0</v>
      </c>
      <c r="G4064" s="36">
        <f>IFERROR(Vendas!I30+Vendas2!I30+Vendas3!I30+Vendas4!I30+Vendas5!I30,0)</f>
        <v>0</v>
      </c>
      <c r="H4064" s="36">
        <f>IFERROR(Vendas!J30+Vendas2!J30+Vendas3!J30+Vendas4!J30+Vendas5!J30,0)</f>
        <v>0</v>
      </c>
      <c r="I4064" s="36">
        <f>IFERROR(Vendas!K30+Vendas2!K30+Vendas3!K30+Vendas4!K30+Vendas5!K30,0)</f>
        <v>0</v>
      </c>
      <c r="J4064" s="36">
        <f>IFERROR(Vendas!L30+Vendas2!L30+Vendas3!L30+Vendas4!L30+Vendas5!L30,0)</f>
        <v>0</v>
      </c>
      <c r="K4064" s="36">
        <f>IFERROR(Vendas!M30+Vendas2!M30+Vendas3!M30+Vendas4!M30+Vendas5!M30,0)</f>
        <v>0</v>
      </c>
      <c r="L4064" s="36">
        <f>IFERROR(Vendas!N30+Vendas2!N30+Vendas3!N30+Vendas4!N30+Vendas5!N30,0)</f>
        <v>0</v>
      </c>
      <c r="M4064" s="36">
        <f>IFERROR(Vendas!O30+Vendas2!O30+Vendas3!O30+Vendas4!O30+Vendas5!O30,0)</f>
        <v>0</v>
      </c>
      <c r="N4064" s="36">
        <f>IFERROR(Vendas!P30+Vendas2!P30+Vendas3!P30+Vendas4!P30+Vendas5!P30,0)</f>
        <v>0</v>
      </c>
      <c r="O4064" s="42">
        <f>IFERROR(Vendas!Q30+Vendas2!Q30+Vendas3!Q30+Vendas4!Q30+Vendas5!Q30,0)</f>
        <v>0</v>
      </c>
      <c r="P4064" s="104">
        <f>IFERROR(Vendas!R30+Vendas2!R30+Vendas3!R30+Vendas4!R30+Vendas5!R30,0)</f>
        <v>0</v>
      </c>
      <c r="S4064" s="22" t="str">
        <f t="shared" si="803"/>
        <v/>
      </c>
      <c r="T4064" s="92">
        <f t="shared" si="817"/>
        <v>0</v>
      </c>
      <c r="U4064" s="92">
        <f t="shared" si="805"/>
        <v>0</v>
      </c>
      <c r="V4064" s="92">
        <f t="shared" si="806"/>
        <v>0</v>
      </c>
      <c r="W4064" s="92">
        <f t="shared" si="807"/>
        <v>0</v>
      </c>
      <c r="X4064" s="92">
        <f t="shared" si="808"/>
        <v>0</v>
      </c>
      <c r="Y4064" s="92">
        <f t="shared" si="809"/>
        <v>0</v>
      </c>
      <c r="Z4064" s="92">
        <f t="shared" si="810"/>
        <v>0</v>
      </c>
      <c r="AA4064" s="92">
        <f t="shared" si="811"/>
        <v>0</v>
      </c>
      <c r="AB4064" s="92">
        <f t="shared" si="812"/>
        <v>0</v>
      </c>
      <c r="AC4064" s="92">
        <f t="shared" si="813"/>
        <v>0</v>
      </c>
      <c r="AD4064" s="92">
        <f t="shared" si="814"/>
        <v>0</v>
      </c>
      <c r="AE4064" s="92">
        <f t="shared" si="815"/>
        <v>0</v>
      </c>
      <c r="AF4064" s="118">
        <f t="shared" si="818"/>
        <v>0</v>
      </c>
    </row>
    <row r="4065" spans="2:32" ht="21.95" customHeight="1" x14ac:dyDescent="0.25">
      <c r="B4065" s="36" t="str">
        <f t="shared" si="816"/>
        <v/>
      </c>
      <c r="C4065" s="36">
        <f>IFERROR(Vendas!E31+Vendas2!E31+Vendas3!E31+Vendas4!E31+Vendas5!E31,0)</f>
        <v>0</v>
      </c>
      <c r="D4065" s="36">
        <f>IFERROR(Vendas!F31+Vendas2!F31+Vendas3!F31+Vendas4!F31+Vendas5!F31,0)</f>
        <v>0</v>
      </c>
      <c r="E4065" s="36">
        <f>IFERROR(Vendas!G31+Vendas2!G31+Vendas3!G31+Vendas4!G31+Vendas5!G31,0)</f>
        <v>0</v>
      </c>
      <c r="F4065" s="36">
        <f>IFERROR(Vendas!H31+Vendas2!H31+Vendas3!H31+Vendas4!H31+Vendas5!H31,0)</f>
        <v>0</v>
      </c>
      <c r="G4065" s="36">
        <f>IFERROR(Vendas!I31+Vendas2!I31+Vendas3!I31+Vendas4!I31+Vendas5!I31,0)</f>
        <v>0</v>
      </c>
      <c r="H4065" s="36">
        <f>IFERROR(Vendas!J31+Vendas2!J31+Vendas3!J31+Vendas4!J31+Vendas5!J31,0)</f>
        <v>0</v>
      </c>
      <c r="I4065" s="36">
        <f>IFERROR(Vendas!K31+Vendas2!K31+Vendas3!K31+Vendas4!K31+Vendas5!K31,0)</f>
        <v>0</v>
      </c>
      <c r="J4065" s="36">
        <f>IFERROR(Vendas!L31+Vendas2!L31+Vendas3!L31+Vendas4!L31+Vendas5!L31,0)</f>
        <v>0</v>
      </c>
      <c r="K4065" s="36">
        <f>IFERROR(Vendas!M31+Vendas2!M31+Vendas3!M31+Vendas4!M31+Vendas5!M31,0)</f>
        <v>0</v>
      </c>
      <c r="L4065" s="36">
        <f>IFERROR(Vendas!N31+Vendas2!N31+Vendas3!N31+Vendas4!N31+Vendas5!N31,0)</f>
        <v>0</v>
      </c>
      <c r="M4065" s="36">
        <f>IFERROR(Vendas!O31+Vendas2!O31+Vendas3!O31+Vendas4!O31+Vendas5!O31,0)</f>
        <v>0</v>
      </c>
      <c r="N4065" s="36">
        <f>IFERROR(Vendas!P31+Vendas2!P31+Vendas3!P31+Vendas4!P31+Vendas5!P31,0)</f>
        <v>0</v>
      </c>
      <c r="O4065" s="42">
        <f>IFERROR(Vendas!Q31+Vendas2!Q31+Vendas3!Q31+Vendas4!Q31+Vendas5!Q31,0)</f>
        <v>0</v>
      </c>
      <c r="P4065" s="104">
        <f>IFERROR(Vendas!R31+Vendas2!R31+Vendas3!R31+Vendas4!R31+Vendas5!R31,0)</f>
        <v>0</v>
      </c>
      <c r="S4065" s="22" t="str">
        <f t="shared" si="803"/>
        <v/>
      </c>
      <c r="T4065" s="92">
        <f t="shared" si="817"/>
        <v>0</v>
      </c>
      <c r="U4065" s="92">
        <f t="shared" si="805"/>
        <v>0</v>
      </c>
      <c r="V4065" s="92">
        <f t="shared" si="806"/>
        <v>0</v>
      </c>
      <c r="W4065" s="92">
        <f t="shared" si="807"/>
        <v>0</v>
      </c>
      <c r="X4065" s="92">
        <f t="shared" si="808"/>
        <v>0</v>
      </c>
      <c r="Y4065" s="92">
        <f t="shared" si="809"/>
        <v>0</v>
      </c>
      <c r="Z4065" s="92">
        <f t="shared" si="810"/>
        <v>0</v>
      </c>
      <c r="AA4065" s="92">
        <f t="shared" si="811"/>
        <v>0</v>
      </c>
      <c r="AB4065" s="92">
        <f t="shared" si="812"/>
        <v>0</v>
      </c>
      <c r="AC4065" s="92">
        <f t="shared" si="813"/>
        <v>0</v>
      </c>
      <c r="AD4065" s="92">
        <f t="shared" si="814"/>
        <v>0</v>
      </c>
      <c r="AE4065" s="92">
        <f t="shared" si="815"/>
        <v>0</v>
      </c>
      <c r="AF4065" s="118">
        <f t="shared" si="818"/>
        <v>0</v>
      </c>
    </row>
    <row r="4066" spans="2:32" ht="21.95" customHeight="1" x14ac:dyDescent="0.25">
      <c r="B4066" s="36" t="str">
        <f t="shared" si="816"/>
        <v/>
      </c>
      <c r="C4066" s="36">
        <f>IFERROR(Vendas!E32+Vendas2!E32+Vendas3!E32+Vendas4!E32+Vendas5!E32,0)</f>
        <v>0</v>
      </c>
      <c r="D4066" s="36">
        <f>IFERROR(Vendas!F32+Vendas2!F32+Vendas3!F32+Vendas4!F32+Vendas5!F32,0)</f>
        <v>0</v>
      </c>
      <c r="E4066" s="36">
        <f>IFERROR(Vendas!G32+Vendas2!G32+Vendas3!G32+Vendas4!G32+Vendas5!G32,0)</f>
        <v>0</v>
      </c>
      <c r="F4066" s="36">
        <f>IFERROR(Vendas!H32+Vendas2!H32+Vendas3!H32+Vendas4!H32+Vendas5!H32,0)</f>
        <v>0</v>
      </c>
      <c r="G4066" s="36">
        <f>IFERROR(Vendas!I32+Vendas2!I32+Vendas3!I32+Vendas4!I32+Vendas5!I32,0)</f>
        <v>0</v>
      </c>
      <c r="H4066" s="36">
        <f>IFERROR(Vendas!J32+Vendas2!J32+Vendas3!J32+Vendas4!J32+Vendas5!J32,0)</f>
        <v>0</v>
      </c>
      <c r="I4066" s="36">
        <f>IFERROR(Vendas!K32+Vendas2!K32+Vendas3!K32+Vendas4!K32+Vendas5!K32,0)</f>
        <v>0</v>
      </c>
      <c r="J4066" s="36">
        <f>IFERROR(Vendas!L32+Vendas2!L32+Vendas3!L32+Vendas4!L32+Vendas5!L32,0)</f>
        <v>0</v>
      </c>
      <c r="K4066" s="36">
        <f>IFERROR(Vendas!M32+Vendas2!M32+Vendas3!M32+Vendas4!M32+Vendas5!M32,0)</f>
        <v>0</v>
      </c>
      <c r="L4066" s="36">
        <f>IFERROR(Vendas!N32+Vendas2!N32+Vendas3!N32+Vendas4!N32+Vendas5!N32,0)</f>
        <v>0</v>
      </c>
      <c r="M4066" s="36">
        <f>IFERROR(Vendas!O32+Vendas2!O32+Vendas3!O32+Vendas4!O32+Vendas5!O32,0)</f>
        <v>0</v>
      </c>
      <c r="N4066" s="36">
        <f>IFERROR(Vendas!P32+Vendas2!P32+Vendas3!P32+Vendas4!P32+Vendas5!P32,0)</f>
        <v>0</v>
      </c>
      <c r="O4066" s="42">
        <f>IFERROR(Vendas!Q32+Vendas2!Q32+Vendas3!Q32+Vendas4!Q32+Vendas5!Q32,0)</f>
        <v>0</v>
      </c>
      <c r="P4066" s="104">
        <f>IFERROR(Vendas!R32+Vendas2!R32+Vendas3!R32+Vendas4!R32+Vendas5!R32,0)</f>
        <v>0</v>
      </c>
      <c r="S4066" s="22" t="str">
        <f t="shared" si="803"/>
        <v/>
      </c>
      <c r="T4066" s="92">
        <f t="shared" si="817"/>
        <v>0</v>
      </c>
      <c r="U4066" s="92">
        <f t="shared" si="805"/>
        <v>0</v>
      </c>
      <c r="V4066" s="92">
        <f t="shared" si="806"/>
        <v>0</v>
      </c>
      <c r="W4066" s="92">
        <f t="shared" si="807"/>
        <v>0</v>
      </c>
      <c r="X4066" s="92">
        <f t="shared" si="808"/>
        <v>0</v>
      </c>
      <c r="Y4066" s="92">
        <f t="shared" si="809"/>
        <v>0</v>
      </c>
      <c r="Z4066" s="92">
        <f t="shared" si="810"/>
        <v>0</v>
      </c>
      <c r="AA4066" s="92">
        <f t="shared" si="811"/>
        <v>0</v>
      </c>
      <c r="AB4066" s="92">
        <f t="shared" si="812"/>
        <v>0</v>
      </c>
      <c r="AC4066" s="92">
        <f t="shared" si="813"/>
        <v>0</v>
      </c>
      <c r="AD4066" s="92">
        <f t="shared" si="814"/>
        <v>0</v>
      </c>
      <c r="AE4066" s="92">
        <f t="shared" si="815"/>
        <v>0</v>
      </c>
      <c r="AF4066" s="118">
        <f t="shared" si="818"/>
        <v>0</v>
      </c>
    </row>
    <row r="4067" spans="2:32" ht="21.95" customHeight="1" x14ac:dyDescent="0.25">
      <c r="B4067" s="36" t="str">
        <f t="shared" si="816"/>
        <v/>
      </c>
      <c r="C4067" s="36">
        <f>IFERROR(Vendas!E33+Vendas2!E33+Vendas3!E33+Vendas4!E33+Vendas5!E33,0)</f>
        <v>0</v>
      </c>
      <c r="D4067" s="36">
        <f>IFERROR(Vendas!F33+Vendas2!F33+Vendas3!F33+Vendas4!F33+Vendas5!F33,0)</f>
        <v>0</v>
      </c>
      <c r="E4067" s="36">
        <f>IFERROR(Vendas!G33+Vendas2!G33+Vendas3!G33+Vendas4!G33+Vendas5!G33,0)</f>
        <v>0</v>
      </c>
      <c r="F4067" s="36">
        <f>IFERROR(Vendas!H33+Vendas2!H33+Vendas3!H33+Vendas4!H33+Vendas5!H33,0)</f>
        <v>0</v>
      </c>
      <c r="G4067" s="36">
        <f>IFERROR(Vendas!I33+Vendas2!I33+Vendas3!I33+Vendas4!I33+Vendas5!I33,0)</f>
        <v>0</v>
      </c>
      <c r="H4067" s="36">
        <f>IFERROR(Vendas!J33+Vendas2!J33+Vendas3!J33+Vendas4!J33+Vendas5!J33,0)</f>
        <v>0</v>
      </c>
      <c r="I4067" s="36">
        <f>IFERROR(Vendas!K33+Vendas2!K33+Vendas3!K33+Vendas4!K33+Vendas5!K33,0)</f>
        <v>0</v>
      </c>
      <c r="J4067" s="36">
        <f>IFERROR(Vendas!L33+Vendas2!L33+Vendas3!L33+Vendas4!L33+Vendas5!L33,0)</f>
        <v>0</v>
      </c>
      <c r="K4067" s="36">
        <f>IFERROR(Vendas!M33+Vendas2!M33+Vendas3!M33+Vendas4!M33+Vendas5!M33,0)</f>
        <v>0</v>
      </c>
      <c r="L4067" s="36">
        <f>IFERROR(Vendas!N33+Vendas2!N33+Vendas3!N33+Vendas4!N33+Vendas5!N33,0)</f>
        <v>0</v>
      </c>
      <c r="M4067" s="36">
        <f>IFERROR(Vendas!O33+Vendas2!O33+Vendas3!O33+Vendas4!O33+Vendas5!O33,0)</f>
        <v>0</v>
      </c>
      <c r="N4067" s="36">
        <f>IFERROR(Vendas!P33+Vendas2!P33+Vendas3!P33+Vendas4!P33+Vendas5!P33,0)</f>
        <v>0</v>
      </c>
      <c r="O4067" s="42">
        <f>IFERROR(Vendas!Q33+Vendas2!Q33+Vendas3!Q33+Vendas4!Q33+Vendas5!Q33,0)</f>
        <v>0</v>
      </c>
      <c r="P4067" s="104">
        <f>IFERROR(Vendas!R33+Vendas2!R33+Vendas3!R33+Vendas4!R33+Vendas5!R33,0)</f>
        <v>0</v>
      </c>
      <c r="S4067" s="22" t="str">
        <f t="shared" si="803"/>
        <v/>
      </c>
      <c r="T4067" s="92">
        <f t="shared" si="817"/>
        <v>0</v>
      </c>
      <c r="U4067" s="92">
        <f t="shared" si="805"/>
        <v>0</v>
      </c>
      <c r="V4067" s="92">
        <f t="shared" si="806"/>
        <v>0</v>
      </c>
      <c r="W4067" s="92">
        <f t="shared" si="807"/>
        <v>0</v>
      </c>
      <c r="X4067" s="92">
        <f t="shared" si="808"/>
        <v>0</v>
      </c>
      <c r="Y4067" s="92">
        <f t="shared" si="809"/>
        <v>0</v>
      </c>
      <c r="Z4067" s="92">
        <f t="shared" si="810"/>
        <v>0</v>
      </c>
      <c r="AA4067" s="92">
        <f t="shared" si="811"/>
        <v>0</v>
      </c>
      <c r="AB4067" s="92">
        <f t="shared" si="812"/>
        <v>0</v>
      </c>
      <c r="AC4067" s="92">
        <f t="shared" si="813"/>
        <v>0</v>
      </c>
      <c r="AD4067" s="92">
        <f t="shared" si="814"/>
        <v>0</v>
      </c>
      <c r="AE4067" s="92">
        <f t="shared" si="815"/>
        <v>0</v>
      </c>
      <c r="AF4067" s="118">
        <f t="shared" si="818"/>
        <v>0</v>
      </c>
    </row>
    <row r="4068" spans="2:32" ht="21.95" customHeight="1" x14ac:dyDescent="0.25">
      <c r="B4068" s="36" t="str">
        <f t="shared" si="816"/>
        <v/>
      </c>
      <c r="C4068" s="36">
        <f>IFERROR(Vendas!E34+Vendas2!E34+Vendas3!E34+Vendas4!E34+Vendas5!E34,0)</f>
        <v>0</v>
      </c>
      <c r="D4068" s="36">
        <f>IFERROR(Vendas!F34+Vendas2!F34+Vendas3!F34+Vendas4!F34+Vendas5!F34,0)</f>
        <v>0</v>
      </c>
      <c r="E4068" s="36">
        <f>IFERROR(Vendas!G34+Vendas2!G34+Vendas3!G34+Vendas4!G34+Vendas5!G34,0)</f>
        <v>0</v>
      </c>
      <c r="F4068" s="36">
        <f>IFERROR(Vendas!H34+Vendas2!H34+Vendas3!H34+Vendas4!H34+Vendas5!H34,0)</f>
        <v>0</v>
      </c>
      <c r="G4068" s="36">
        <f>IFERROR(Vendas!I34+Vendas2!I34+Vendas3!I34+Vendas4!I34+Vendas5!I34,0)</f>
        <v>0</v>
      </c>
      <c r="H4068" s="36">
        <f>IFERROR(Vendas!J34+Vendas2!J34+Vendas3!J34+Vendas4!J34+Vendas5!J34,0)</f>
        <v>0</v>
      </c>
      <c r="I4068" s="36">
        <f>IFERROR(Vendas!K34+Vendas2!K34+Vendas3!K34+Vendas4!K34+Vendas5!K34,0)</f>
        <v>0</v>
      </c>
      <c r="J4068" s="36">
        <f>IFERROR(Vendas!L34+Vendas2!L34+Vendas3!L34+Vendas4!L34+Vendas5!L34,0)</f>
        <v>0</v>
      </c>
      <c r="K4068" s="36">
        <f>IFERROR(Vendas!M34+Vendas2!M34+Vendas3!M34+Vendas4!M34+Vendas5!M34,0)</f>
        <v>0</v>
      </c>
      <c r="L4068" s="36">
        <f>IFERROR(Vendas!N34+Vendas2!N34+Vendas3!N34+Vendas4!N34+Vendas5!N34,0)</f>
        <v>0</v>
      </c>
      <c r="M4068" s="36">
        <f>IFERROR(Vendas!O34+Vendas2!O34+Vendas3!O34+Vendas4!O34+Vendas5!O34,0)</f>
        <v>0</v>
      </c>
      <c r="N4068" s="36">
        <f>IFERROR(Vendas!P34+Vendas2!P34+Vendas3!P34+Vendas4!P34+Vendas5!P34,0)</f>
        <v>0</v>
      </c>
      <c r="O4068" s="42">
        <f>IFERROR(Vendas!Q34+Vendas2!Q34+Vendas3!Q34+Vendas4!Q34+Vendas5!Q34,0)</f>
        <v>0</v>
      </c>
      <c r="P4068" s="104">
        <f>IFERROR(Vendas!R34+Vendas2!R34+Vendas3!R34+Vendas4!R34+Vendas5!R34,0)</f>
        <v>0</v>
      </c>
      <c r="S4068" s="22" t="str">
        <f t="shared" si="803"/>
        <v/>
      </c>
      <c r="T4068" s="92">
        <f t="shared" si="817"/>
        <v>0</v>
      </c>
      <c r="U4068" s="92">
        <f t="shared" si="805"/>
        <v>0</v>
      </c>
      <c r="V4068" s="92">
        <f t="shared" si="806"/>
        <v>0</v>
      </c>
      <c r="W4068" s="92">
        <f t="shared" si="807"/>
        <v>0</v>
      </c>
      <c r="X4068" s="92">
        <f t="shared" si="808"/>
        <v>0</v>
      </c>
      <c r="Y4068" s="92">
        <f t="shared" si="809"/>
        <v>0</v>
      </c>
      <c r="Z4068" s="92">
        <f t="shared" si="810"/>
        <v>0</v>
      </c>
      <c r="AA4068" s="92">
        <f t="shared" si="811"/>
        <v>0</v>
      </c>
      <c r="AB4068" s="92">
        <f t="shared" si="812"/>
        <v>0</v>
      </c>
      <c r="AC4068" s="92">
        <f t="shared" si="813"/>
        <v>0</v>
      </c>
      <c r="AD4068" s="92">
        <f t="shared" si="814"/>
        <v>0</v>
      </c>
      <c r="AE4068" s="92">
        <f t="shared" si="815"/>
        <v>0</v>
      </c>
      <c r="AF4068" s="118">
        <f t="shared" si="818"/>
        <v>0</v>
      </c>
    </row>
    <row r="4069" spans="2:32" ht="21.95" customHeight="1" x14ac:dyDescent="0.25">
      <c r="B4069" s="36" t="str">
        <f t="shared" si="816"/>
        <v/>
      </c>
      <c r="C4069" s="36">
        <f>IFERROR(Vendas!E35+Vendas2!E35+Vendas3!E35+Vendas4!E35+Vendas5!E35,0)</f>
        <v>0</v>
      </c>
      <c r="D4069" s="36">
        <f>IFERROR(Vendas!F35+Vendas2!F35+Vendas3!F35+Vendas4!F35+Vendas5!F35,0)</f>
        <v>0</v>
      </c>
      <c r="E4069" s="36">
        <f>IFERROR(Vendas!G35+Vendas2!G35+Vendas3!G35+Vendas4!G35+Vendas5!G35,0)</f>
        <v>0</v>
      </c>
      <c r="F4069" s="36">
        <f>IFERROR(Vendas!H35+Vendas2!H35+Vendas3!H35+Vendas4!H35+Vendas5!H35,0)</f>
        <v>0</v>
      </c>
      <c r="G4069" s="36">
        <f>IFERROR(Vendas!I35+Vendas2!I35+Vendas3!I35+Vendas4!I35+Vendas5!I35,0)</f>
        <v>0</v>
      </c>
      <c r="H4069" s="36">
        <f>IFERROR(Vendas!J35+Vendas2!J35+Vendas3!J35+Vendas4!J35+Vendas5!J35,0)</f>
        <v>0</v>
      </c>
      <c r="I4069" s="36">
        <f>IFERROR(Vendas!K35+Vendas2!K35+Vendas3!K35+Vendas4!K35+Vendas5!K35,0)</f>
        <v>0</v>
      </c>
      <c r="J4069" s="36">
        <f>IFERROR(Vendas!L35+Vendas2!L35+Vendas3!L35+Vendas4!L35+Vendas5!L35,0)</f>
        <v>0</v>
      </c>
      <c r="K4069" s="36">
        <f>IFERROR(Vendas!M35+Vendas2!M35+Vendas3!M35+Vendas4!M35+Vendas5!M35,0)</f>
        <v>0</v>
      </c>
      <c r="L4069" s="36">
        <f>IFERROR(Vendas!N35+Vendas2!N35+Vendas3!N35+Vendas4!N35+Vendas5!N35,0)</f>
        <v>0</v>
      </c>
      <c r="M4069" s="36">
        <f>IFERROR(Vendas!O35+Vendas2!O35+Vendas3!O35+Vendas4!O35+Vendas5!O35,0)</f>
        <v>0</v>
      </c>
      <c r="N4069" s="36">
        <f>IFERROR(Vendas!P35+Vendas2!P35+Vendas3!P35+Vendas4!P35+Vendas5!P35,0)</f>
        <v>0</v>
      </c>
      <c r="O4069" s="42">
        <f>IFERROR(Vendas!Q35+Vendas2!Q35+Vendas3!Q35+Vendas4!Q35+Vendas5!Q35,0)</f>
        <v>0</v>
      </c>
      <c r="P4069" s="104">
        <f>IFERROR(Vendas!R35+Vendas2!R35+Vendas3!R35+Vendas4!R35+Vendas5!R35,0)</f>
        <v>0</v>
      </c>
      <c r="S4069" s="22" t="str">
        <f t="shared" si="803"/>
        <v/>
      </c>
      <c r="T4069" s="92">
        <f t="shared" si="817"/>
        <v>0</v>
      </c>
      <c r="U4069" s="92">
        <f t="shared" si="805"/>
        <v>0</v>
      </c>
      <c r="V4069" s="92">
        <f t="shared" si="806"/>
        <v>0</v>
      </c>
      <c r="W4069" s="92">
        <f t="shared" si="807"/>
        <v>0</v>
      </c>
      <c r="X4069" s="92">
        <f t="shared" si="808"/>
        <v>0</v>
      </c>
      <c r="Y4069" s="92">
        <f t="shared" si="809"/>
        <v>0</v>
      </c>
      <c r="Z4069" s="92">
        <f t="shared" si="810"/>
        <v>0</v>
      </c>
      <c r="AA4069" s="92">
        <f t="shared" si="811"/>
        <v>0</v>
      </c>
      <c r="AB4069" s="92">
        <f t="shared" si="812"/>
        <v>0</v>
      </c>
      <c r="AC4069" s="92">
        <f t="shared" si="813"/>
        <v>0</v>
      </c>
      <c r="AD4069" s="92">
        <f t="shared" si="814"/>
        <v>0</v>
      </c>
      <c r="AE4069" s="92">
        <f t="shared" si="815"/>
        <v>0</v>
      </c>
      <c r="AF4069" s="118">
        <f t="shared" si="818"/>
        <v>0</v>
      </c>
    </row>
    <row r="4070" spans="2:32" ht="21.95" customHeight="1" x14ac:dyDescent="0.25">
      <c r="B4070" s="36" t="str">
        <f t="shared" si="816"/>
        <v/>
      </c>
      <c r="C4070" s="36">
        <f>IFERROR(Vendas!E36+Vendas2!E36+Vendas3!E36+Vendas4!E36+Vendas5!E36,0)</f>
        <v>0</v>
      </c>
      <c r="D4070" s="36">
        <f>IFERROR(Vendas!F36+Vendas2!F36+Vendas3!F36+Vendas4!F36+Vendas5!F36,0)</f>
        <v>0</v>
      </c>
      <c r="E4070" s="36">
        <f>IFERROR(Vendas!G36+Vendas2!G36+Vendas3!G36+Vendas4!G36+Vendas5!G36,0)</f>
        <v>0</v>
      </c>
      <c r="F4070" s="36">
        <f>IFERROR(Vendas!H36+Vendas2!H36+Vendas3!H36+Vendas4!H36+Vendas5!H36,0)</f>
        <v>0</v>
      </c>
      <c r="G4070" s="36">
        <f>IFERROR(Vendas!I36+Vendas2!I36+Vendas3!I36+Vendas4!I36+Vendas5!I36,0)</f>
        <v>0</v>
      </c>
      <c r="H4070" s="36">
        <f>IFERROR(Vendas!J36+Vendas2!J36+Vendas3!J36+Vendas4!J36+Vendas5!J36,0)</f>
        <v>0</v>
      </c>
      <c r="I4070" s="36">
        <f>IFERROR(Vendas!K36+Vendas2!K36+Vendas3!K36+Vendas4!K36+Vendas5!K36,0)</f>
        <v>0</v>
      </c>
      <c r="J4070" s="36">
        <f>IFERROR(Vendas!L36+Vendas2!L36+Vendas3!L36+Vendas4!L36+Vendas5!L36,0)</f>
        <v>0</v>
      </c>
      <c r="K4070" s="36">
        <f>IFERROR(Vendas!M36+Vendas2!M36+Vendas3!M36+Vendas4!M36+Vendas5!M36,0)</f>
        <v>0</v>
      </c>
      <c r="L4070" s="36">
        <f>IFERROR(Vendas!N36+Vendas2!N36+Vendas3!N36+Vendas4!N36+Vendas5!N36,0)</f>
        <v>0</v>
      </c>
      <c r="M4070" s="36">
        <f>IFERROR(Vendas!O36+Vendas2!O36+Vendas3!O36+Vendas4!O36+Vendas5!O36,0)</f>
        <v>0</v>
      </c>
      <c r="N4070" s="36">
        <f>IFERROR(Vendas!P36+Vendas2!P36+Vendas3!P36+Vendas4!P36+Vendas5!P36,0)</f>
        <v>0</v>
      </c>
      <c r="O4070" s="42">
        <f>IFERROR(Vendas!Q36+Vendas2!Q36+Vendas3!Q36+Vendas4!Q36+Vendas5!Q36,0)</f>
        <v>0</v>
      </c>
      <c r="P4070" s="104">
        <f>IFERROR(Vendas!R36+Vendas2!R36+Vendas3!R36+Vendas4!R36+Vendas5!R36,0)</f>
        <v>0</v>
      </c>
      <c r="S4070" s="22" t="str">
        <f t="shared" si="803"/>
        <v/>
      </c>
      <c r="T4070" s="92">
        <f t="shared" si="817"/>
        <v>0</v>
      </c>
      <c r="U4070" s="92">
        <f t="shared" si="805"/>
        <v>0</v>
      </c>
      <c r="V4070" s="92">
        <f t="shared" si="806"/>
        <v>0</v>
      </c>
      <c r="W4070" s="92">
        <f t="shared" si="807"/>
        <v>0</v>
      </c>
      <c r="X4070" s="92">
        <f t="shared" si="808"/>
        <v>0</v>
      </c>
      <c r="Y4070" s="92">
        <f t="shared" si="809"/>
        <v>0</v>
      </c>
      <c r="Z4070" s="92">
        <f t="shared" si="810"/>
        <v>0</v>
      </c>
      <c r="AA4070" s="92">
        <f t="shared" si="811"/>
        <v>0</v>
      </c>
      <c r="AB4070" s="92">
        <f t="shared" si="812"/>
        <v>0</v>
      </c>
      <c r="AC4070" s="92">
        <f t="shared" si="813"/>
        <v>0</v>
      </c>
      <c r="AD4070" s="92">
        <f t="shared" si="814"/>
        <v>0</v>
      </c>
      <c r="AE4070" s="92">
        <f t="shared" si="815"/>
        <v>0</v>
      </c>
      <c r="AF4070" s="118">
        <f t="shared" si="818"/>
        <v>0</v>
      </c>
    </row>
    <row r="4071" spans="2:32" ht="21.95" customHeight="1" x14ac:dyDescent="0.25">
      <c r="B4071" s="36" t="str">
        <f t="shared" si="816"/>
        <v/>
      </c>
      <c r="C4071" s="36">
        <f>IFERROR(Vendas!E37+Vendas2!E37+Vendas3!E37+Vendas4!E37+Vendas5!E37,0)</f>
        <v>0</v>
      </c>
      <c r="D4071" s="36">
        <f>IFERROR(Vendas!F37+Vendas2!F37+Vendas3!F37+Vendas4!F37+Vendas5!F37,0)</f>
        <v>0</v>
      </c>
      <c r="E4071" s="36">
        <f>IFERROR(Vendas!G37+Vendas2!G37+Vendas3!G37+Vendas4!G37+Vendas5!G37,0)</f>
        <v>0</v>
      </c>
      <c r="F4071" s="36">
        <f>IFERROR(Vendas!H37+Vendas2!H37+Vendas3!H37+Vendas4!H37+Vendas5!H37,0)</f>
        <v>0</v>
      </c>
      <c r="G4071" s="36">
        <f>IFERROR(Vendas!I37+Vendas2!I37+Vendas3!I37+Vendas4!I37+Vendas5!I37,0)</f>
        <v>0</v>
      </c>
      <c r="H4071" s="36">
        <f>IFERROR(Vendas!J37+Vendas2!J37+Vendas3!J37+Vendas4!J37+Vendas5!J37,0)</f>
        <v>0</v>
      </c>
      <c r="I4071" s="36">
        <f>IFERROR(Vendas!K37+Vendas2!K37+Vendas3!K37+Vendas4!K37+Vendas5!K37,0)</f>
        <v>0</v>
      </c>
      <c r="J4071" s="36">
        <f>IFERROR(Vendas!L37+Vendas2!L37+Vendas3!L37+Vendas4!L37+Vendas5!L37,0)</f>
        <v>0</v>
      </c>
      <c r="K4071" s="36">
        <f>IFERROR(Vendas!M37+Vendas2!M37+Vendas3!M37+Vendas4!M37+Vendas5!M37,0)</f>
        <v>0</v>
      </c>
      <c r="L4071" s="36">
        <f>IFERROR(Vendas!N37+Vendas2!N37+Vendas3!N37+Vendas4!N37+Vendas5!N37,0)</f>
        <v>0</v>
      </c>
      <c r="M4071" s="36">
        <f>IFERROR(Vendas!O37+Vendas2!O37+Vendas3!O37+Vendas4!O37+Vendas5!O37,0)</f>
        <v>0</v>
      </c>
      <c r="N4071" s="36">
        <f>IFERROR(Vendas!P37+Vendas2!P37+Vendas3!P37+Vendas4!P37+Vendas5!P37,0)</f>
        <v>0</v>
      </c>
      <c r="O4071" s="42">
        <f>IFERROR(Vendas!Q37+Vendas2!Q37+Vendas3!Q37+Vendas4!Q37+Vendas5!Q37,0)</f>
        <v>0</v>
      </c>
      <c r="P4071" s="104">
        <f>IFERROR(Vendas!R37+Vendas2!R37+Vendas3!R37+Vendas4!R37+Vendas5!R37,0)</f>
        <v>0</v>
      </c>
      <c r="S4071" s="22" t="str">
        <f t="shared" si="803"/>
        <v/>
      </c>
      <c r="T4071" s="92">
        <f t="shared" si="817"/>
        <v>0</v>
      </c>
      <c r="U4071" s="92">
        <f t="shared" si="805"/>
        <v>0</v>
      </c>
      <c r="V4071" s="92">
        <f t="shared" si="806"/>
        <v>0</v>
      </c>
      <c r="W4071" s="92">
        <f t="shared" si="807"/>
        <v>0</v>
      </c>
      <c r="X4071" s="92">
        <f t="shared" si="808"/>
        <v>0</v>
      </c>
      <c r="Y4071" s="92">
        <f t="shared" si="809"/>
        <v>0</v>
      </c>
      <c r="Z4071" s="92">
        <f t="shared" si="810"/>
        <v>0</v>
      </c>
      <c r="AA4071" s="92">
        <f t="shared" si="811"/>
        <v>0</v>
      </c>
      <c r="AB4071" s="92">
        <f t="shared" si="812"/>
        <v>0</v>
      </c>
      <c r="AC4071" s="92">
        <f t="shared" si="813"/>
        <v>0</v>
      </c>
      <c r="AD4071" s="92">
        <f t="shared" si="814"/>
        <v>0</v>
      </c>
      <c r="AE4071" s="92">
        <f t="shared" si="815"/>
        <v>0</v>
      </c>
      <c r="AF4071" s="118">
        <f t="shared" si="818"/>
        <v>0</v>
      </c>
    </row>
    <row r="4072" spans="2:32" ht="21.95" customHeight="1" x14ac:dyDescent="0.25">
      <c r="B4072" s="36" t="str">
        <f t="shared" si="816"/>
        <v/>
      </c>
      <c r="C4072" s="36">
        <f>IFERROR(Vendas!E38+Vendas2!E38+Vendas3!E38+Vendas4!E38+Vendas5!E38,0)</f>
        <v>0</v>
      </c>
      <c r="D4072" s="36">
        <f>IFERROR(Vendas!F38+Vendas2!F38+Vendas3!F38+Vendas4!F38+Vendas5!F38,0)</f>
        <v>0</v>
      </c>
      <c r="E4072" s="36">
        <f>IFERROR(Vendas!G38+Vendas2!G38+Vendas3!G38+Vendas4!G38+Vendas5!G38,0)</f>
        <v>0</v>
      </c>
      <c r="F4072" s="36">
        <f>IFERROR(Vendas!H38+Vendas2!H38+Vendas3!H38+Vendas4!H38+Vendas5!H38,0)</f>
        <v>0</v>
      </c>
      <c r="G4072" s="36">
        <f>IFERROR(Vendas!I38+Vendas2!I38+Vendas3!I38+Vendas4!I38+Vendas5!I38,0)</f>
        <v>0</v>
      </c>
      <c r="H4072" s="36">
        <f>IFERROR(Vendas!J38+Vendas2!J38+Vendas3!J38+Vendas4!J38+Vendas5!J38,0)</f>
        <v>0</v>
      </c>
      <c r="I4072" s="36">
        <f>IFERROR(Vendas!K38+Vendas2!K38+Vendas3!K38+Vendas4!K38+Vendas5!K38,0)</f>
        <v>0</v>
      </c>
      <c r="J4072" s="36">
        <f>IFERROR(Vendas!L38+Vendas2!L38+Vendas3!L38+Vendas4!L38+Vendas5!L38,0)</f>
        <v>0</v>
      </c>
      <c r="K4072" s="36">
        <f>IFERROR(Vendas!M38+Vendas2!M38+Vendas3!M38+Vendas4!M38+Vendas5!M38,0)</f>
        <v>0</v>
      </c>
      <c r="L4072" s="36">
        <f>IFERROR(Vendas!N38+Vendas2!N38+Vendas3!N38+Vendas4!N38+Vendas5!N38,0)</f>
        <v>0</v>
      </c>
      <c r="M4072" s="36">
        <f>IFERROR(Vendas!O38+Vendas2!O38+Vendas3!O38+Vendas4!O38+Vendas5!O38,0)</f>
        <v>0</v>
      </c>
      <c r="N4072" s="36">
        <f>IFERROR(Vendas!P38+Vendas2!P38+Vendas3!P38+Vendas4!P38+Vendas5!P38,0)</f>
        <v>0</v>
      </c>
      <c r="O4072" s="42">
        <f>IFERROR(Vendas!Q38+Vendas2!Q38+Vendas3!Q38+Vendas4!Q38+Vendas5!Q38,0)</f>
        <v>0</v>
      </c>
      <c r="P4072" s="104">
        <f>IFERROR(Vendas!R38+Vendas2!R38+Vendas3!R38+Vendas4!R38+Vendas5!R38,0)</f>
        <v>0</v>
      </c>
      <c r="S4072" s="22" t="str">
        <f t="shared" si="803"/>
        <v/>
      </c>
      <c r="T4072" s="92">
        <f t="shared" si="817"/>
        <v>0</v>
      </c>
      <c r="U4072" s="92">
        <f t="shared" si="805"/>
        <v>0</v>
      </c>
      <c r="V4072" s="92">
        <f t="shared" si="806"/>
        <v>0</v>
      </c>
      <c r="W4072" s="92">
        <f t="shared" si="807"/>
        <v>0</v>
      </c>
      <c r="X4072" s="92">
        <f t="shared" si="808"/>
        <v>0</v>
      </c>
      <c r="Y4072" s="92">
        <f t="shared" si="809"/>
        <v>0</v>
      </c>
      <c r="Z4072" s="92">
        <f t="shared" si="810"/>
        <v>0</v>
      </c>
      <c r="AA4072" s="92">
        <f t="shared" si="811"/>
        <v>0</v>
      </c>
      <c r="AB4072" s="92">
        <f t="shared" si="812"/>
        <v>0</v>
      </c>
      <c r="AC4072" s="92">
        <f t="shared" si="813"/>
        <v>0</v>
      </c>
      <c r="AD4072" s="92">
        <f t="shared" si="814"/>
        <v>0</v>
      </c>
      <c r="AE4072" s="92">
        <f t="shared" si="815"/>
        <v>0</v>
      </c>
      <c r="AF4072" s="118">
        <f t="shared" si="818"/>
        <v>0</v>
      </c>
    </row>
    <row r="4073" spans="2:32" ht="21.95" customHeight="1" x14ac:dyDescent="0.25">
      <c r="B4073" s="36" t="str">
        <f t="shared" si="816"/>
        <v/>
      </c>
      <c r="C4073" s="36">
        <f>IFERROR(Vendas!E39+Vendas2!E39+Vendas3!E39+Vendas4!E39+Vendas5!E39,0)</f>
        <v>0</v>
      </c>
      <c r="D4073" s="36">
        <f>IFERROR(Vendas!F39+Vendas2!F39+Vendas3!F39+Vendas4!F39+Vendas5!F39,0)</f>
        <v>0</v>
      </c>
      <c r="E4073" s="36">
        <f>IFERROR(Vendas!G39+Vendas2!G39+Vendas3!G39+Vendas4!G39+Vendas5!G39,0)</f>
        <v>0</v>
      </c>
      <c r="F4073" s="36">
        <f>IFERROR(Vendas!H39+Vendas2!H39+Vendas3!H39+Vendas4!H39+Vendas5!H39,0)</f>
        <v>0</v>
      </c>
      <c r="G4073" s="36">
        <f>IFERROR(Vendas!I39+Vendas2!I39+Vendas3!I39+Vendas4!I39+Vendas5!I39,0)</f>
        <v>0</v>
      </c>
      <c r="H4073" s="36">
        <f>IFERROR(Vendas!J39+Vendas2!J39+Vendas3!J39+Vendas4!J39+Vendas5!J39,0)</f>
        <v>0</v>
      </c>
      <c r="I4073" s="36">
        <f>IFERROR(Vendas!K39+Vendas2!K39+Vendas3!K39+Vendas4!K39+Vendas5!K39,0)</f>
        <v>0</v>
      </c>
      <c r="J4073" s="36">
        <f>IFERROR(Vendas!L39+Vendas2!L39+Vendas3!L39+Vendas4!L39+Vendas5!L39,0)</f>
        <v>0</v>
      </c>
      <c r="K4073" s="36">
        <f>IFERROR(Vendas!M39+Vendas2!M39+Vendas3!M39+Vendas4!M39+Vendas5!M39,0)</f>
        <v>0</v>
      </c>
      <c r="L4073" s="36">
        <f>IFERROR(Vendas!N39+Vendas2!N39+Vendas3!N39+Vendas4!N39+Vendas5!N39,0)</f>
        <v>0</v>
      </c>
      <c r="M4073" s="36">
        <f>IFERROR(Vendas!O39+Vendas2!O39+Vendas3!O39+Vendas4!O39+Vendas5!O39,0)</f>
        <v>0</v>
      </c>
      <c r="N4073" s="36">
        <f>IFERROR(Vendas!P39+Vendas2!P39+Vendas3!P39+Vendas4!P39+Vendas5!P39,0)</f>
        <v>0</v>
      </c>
      <c r="O4073" s="42">
        <f>IFERROR(Vendas!Q39+Vendas2!Q39+Vendas3!Q39+Vendas4!Q39+Vendas5!Q39,0)</f>
        <v>0</v>
      </c>
      <c r="P4073" s="104">
        <f>IFERROR(Vendas!R39+Vendas2!R39+Vendas3!R39+Vendas4!R39+Vendas5!R39,0)</f>
        <v>0</v>
      </c>
      <c r="S4073" s="22" t="str">
        <f t="shared" si="803"/>
        <v/>
      </c>
      <c r="T4073" s="92">
        <f t="shared" si="817"/>
        <v>0</v>
      </c>
      <c r="U4073" s="92">
        <f t="shared" si="805"/>
        <v>0</v>
      </c>
      <c r="V4073" s="92">
        <f t="shared" si="806"/>
        <v>0</v>
      </c>
      <c r="W4073" s="92">
        <f t="shared" si="807"/>
        <v>0</v>
      </c>
      <c r="X4073" s="92">
        <f t="shared" si="808"/>
        <v>0</v>
      </c>
      <c r="Y4073" s="92">
        <f t="shared" si="809"/>
        <v>0</v>
      </c>
      <c r="Z4073" s="92">
        <f t="shared" si="810"/>
        <v>0</v>
      </c>
      <c r="AA4073" s="92">
        <f t="shared" si="811"/>
        <v>0</v>
      </c>
      <c r="AB4073" s="92">
        <f t="shared" si="812"/>
        <v>0</v>
      </c>
      <c r="AC4073" s="92">
        <f t="shared" si="813"/>
        <v>0</v>
      </c>
      <c r="AD4073" s="92">
        <f t="shared" si="814"/>
        <v>0</v>
      </c>
      <c r="AE4073" s="92">
        <f t="shared" si="815"/>
        <v>0</v>
      </c>
      <c r="AF4073" s="118">
        <f t="shared" si="818"/>
        <v>0</v>
      </c>
    </row>
    <row r="4074" spans="2:32" ht="21.95" customHeight="1" x14ac:dyDescent="0.25">
      <c r="B4074" s="36" t="str">
        <f t="shared" si="816"/>
        <v/>
      </c>
      <c r="C4074" s="36">
        <f>IFERROR(Vendas!E40+Vendas2!E40+Vendas3!E40+Vendas4!E40+Vendas5!E40,0)</f>
        <v>0</v>
      </c>
      <c r="D4074" s="36">
        <f>IFERROR(Vendas!F40+Vendas2!F40+Vendas3!F40+Vendas4!F40+Vendas5!F40,0)</f>
        <v>0</v>
      </c>
      <c r="E4074" s="36">
        <f>IFERROR(Vendas!G40+Vendas2!G40+Vendas3!G40+Vendas4!G40+Vendas5!G40,0)</f>
        <v>0</v>
      </c>
      <c r="F4074" s="36">
        <f>IFERROR(Vendas!H40+Vendas2!H40+Vendas3!H40+Vendas4!H40+Vendas5!H40,0)</f>
        <v>0</v>
      </c>
      <c r="G4074" s="36">
        <f>IFERROR(Vendas!I40+Vendas2!I40+Vendas3!I40+Vendas4!I40+Vendas5!I40,0)</f>
        <v>0</v>
      </c>
      <c r="H4074" s="36">
        <f>IFERROR(Vendas!J40+Vendas2!J40+Vendas3!J40+Vendas4!J40+Vendas5!J40,0)</f>
        <v>0</v>
      </c>
      <c r="I4074" s="36">
        <f>IFERROR(Vendas!K40+Vendas2!K40+Vendas3!K40+Vendas4!K40+Vendas5!K40,0)</f>
        <v>0</v>
      </c>
      <c r="J4074" s="36">
        <f>IFERROR(Vendas!L40+Vendas2!L40+Vendas3!L40+Vendas4!L40+Vendas5!L40,0)</f>
        <v>0</v>
      </c>
      <c r="K4074" s="36">
        <f>IFERROR(Vendas!M40+Vendas2!M40+Vendas3!M40+Vendas4!M40+Vendas5!M40,0)</f>
        <v>0</v>
      </c>
      <c r="L4074" s="36">
        <f>IFERROR(Vendas!N40+Vendas2!N40+Vendas3!N40+Vendas4!N40+Vendas5!N40,0)</f>
        <v>0</v>
      </c>
      <c r="M4074" s="36">
        <f>IFERROR(Vendas!O40+Vendas2!O40+Vendas3!O40+Vendas4!O40+Vendas5!O40,0)</f>
        <v>0</v>
      </c>
      <c r="N4074" s="36">
        <f>IFERROR(Vendas!P40+Vendas2!P40+Vendas3!P40+Vendas4!P40+Vendas5!P40,0)</f>
        <v>0</v>
      </c>
      <c r="O4074" s="42">
        <f>IFERROR(Vendas!Q40+Vendas2!Q40+Vendas3!Q40+Vendas4!Q40+Vendas5!Q40,0)</f>
        <v>0</v>
      </c>
      <c r="P4074" s="104">
        <f>IFERROR(Vendas!R40+Vendas2!R40+Vendas3!R40+Vendas4!R40+Vendas5!R40,0)</f>
        <v>0</v>
      </c>
      <c r="S4074" s="22" t="str">
        <f t="shared" si="803"/>
        <v/>
      </c>
      <c r="T4074" s="92">
        <f t="shared" si="817"/>
        <v>0</v>
      </c>
      <c r="U4074" s="92">
        <f t="shared" si="805"/>
        <v>0</v>
      </c>
      <c r="V4074" s="92">
        <f t="shared" si="806"/>
        <v>0</v>
      </c>
      <c r="W4074" s="92">
        <f t="shared" si="807"/>
        <v>0</v>
      </c>
      <c r="X4074" s="92">
        <f t="shared" si="808"/>
        <v>0</v>
      </c>
      <c r="Y4074" s="92">
        <f t="shared" si="809"/>
        <v>0</v>
      </c>
      <c r="Z4074" s="92">
        <f t="shared" si="810"/>
        <v>0</v>
      </c>
      <c r="AA4074" s="92">
        <f t="shared" si="811"/>
        <v>0</v>
      </c>
      <c r="AB4074" s="92">
        <f t="shared" si="812"/>
        <v>0</v>
      </c>
      <c r="AC4074" s="92">
        <f t="shared" si="813"/>
        <v>0</v>
      </c>
      <c r="AD4074" s="92">
        <f t="shared" si="814"/>
        <v>0</v>
      </c>
      <c r="AE4074" s="92">
        <f t="shared" si="815"/>
        <v>0</v>
      </c>
      <c r="AF4074" s="118">
        <f t="shared" si="818"/>
        <v>0</v>
      </c>
    </row>
    <row r="4075" spans="2:32" ht="21.95" customHeight="1" x14ac:dyDescent="0.25">
      <c r="B4075" s="36" t="str">
        <f t="shared" si="816"/>
        <v/>
      </c>
      <c r="C4075" s="36">
        <f>IFERROR(Vendas!E41+Vendas2!E41+Vendas3!E41+Vendas4!E41+Vendas5!E41,0)</f>
        <v>0</v>
      </c>
      <c r="D4075" s="36">
        <f>IFERROR(Vendas!F41+Vendas2!F41+Vendas3!F41+Vendas4!F41+Vendas5!F41,0)</f>
        <v>0</v>
      </c>
      <c r="E4075" s="36">
        <f>IFERROR(Vendas!G41+Vendas2!G41+Vendas3!G41+Vendas4!G41+Vendas5!G41,0)</f>
        <v>0</v>
      </c>
      <c r="F4075" s="36">
        <f>IFERROR(Vendas!H41+Vendas2!H41+Vendas3!H41+Vendas4!H41+Vendas5!H41,0)</f>
        <v>0</v>
      </c>
      <c r="G4075" s="36">
        <f>IFERROR(Vendas!I41+Vendas2!I41+Vendas3!I41+Vendas4!I41+Vendas5!I41,0)</f>
        <v>0</v>
      </c>
      <c r="H4075" s="36">
        <f>IFERROR(Vendas!J41+Vendas2!J41+Vendas3!J41+Vendas4!J41+Vendas5!J41,0)</f>
        <v>0</v>
      </c>
      <c r="I4075" s="36">
        <f>IFERROR(Vendas!K41+Vendas2!K41+Vendas3!K41+Vendas4!K41+Vendas5!K41,0)</f>
        <v>0</v>
      </c>
      <c r="J4075" s="36">
        <f>IFERROR(Vendas!L41+Vendas2!L41+Vendas3!L41+Vendas4!L41+Vendas5!L41,0)</f>
        <v>0</v>
      </c>
      <c r="K4075" s="36">
        <f>IFERROR(Vendas!M41+Vendas2!M41+Vendas3!M41+Vendas4!M41+Vendas5!M41,0)</f>
        <v>0</v>
      </c>
      <c r="L4075" s="36">
        <f>IFERROR(Vendas!N41+Vendas2!N41+Vendas3!N41+Vendas4!N41+Vendas5!N41,0)</f>
        <v>0</v>
      </c>
      <c r="M4075" s="36">
        <f>IFERROR(Vendas!O41+Vendas2!O41+Vendas3!O41+Vendas4!O41+Vendas5!O41,0)</f>
        <v>0</v>
      </c>
      <c r="N4075" s="36">
        <f>IFERROR(Vendas!P41+Vendas2!P41+Vendas3!P41+Vendas4!P41+Vendas5!P41,0)</f>
        <v>0</v>
      </c>
      <c r="O4075" s="42">
        <f>IFERROR(Vendas!Q41+Vendas2!Q41+Vendas3!Q41+Vendas4!Q41+Vendas5!Q41,0)</f>
        <v>0</v>
      </c>
      <c r="P4075" s="104">
        <f>IFERROR(Vendas!R41+Vendas2!R41+Vendas3!R41+Vendas4!R41+Vendas5!R41,0)</f>
        <v>0</v>
      </c>
      <c r="S4075" s="22" t="str">
        <f t="shared" si="803"/>
        <v/>
      </c>
      <c r="T4075" s="92">
        <f t="shared" si="817"/>
        <v>0</v>
      </c>
      <c r="U4075" s="92">
        <f t="shared" si="805"/>
        <v>0</v>
      </c>
      <c r="V4075" s="92">
        <f t="shared" si="806"/>
        <v>0</v>
      </c>
      <c r="W4075" s="92">
        <f t="shared" si="807"/>
        <v>0</v>
      </c>
      <c r="X4075" s="92">
        <f t="shared" si="808"/>
        <v>0</v>
      </c>
      <c r="Y4075" s="92">
        <f t="shared" si="809"/>
        <v>0</v>
      </c>
      <c r="Z4075" s="92">
        <f t="shared" si="810"/>
        <v>0</v>
      </c>
      <c r="AA4075" s="92">
        <f t="shared" si="811"/>
        <v>0</v>
      </c>
      <c r="AB4075" s="92">
        <f t="shared" si="812"/>
        <v>0</v>
      </c>
      <c r="AC4075" s="92">
        <f t="shared" si="813"/>
        <v>0</v>
      </c>
      <c r="AD4075" s="92">
        <f t="shared" si="814"/>
        <v>0</v>
      </c>
      <c r="AE4075" s="92">
        <f t="shared" si="815"/>
        <v>0</v>
      </c>
      <c r="AF4075" s="118">
        <f t="shared" si="818"/>
        <v>0</v>
      </c>
    </row>
    <row r="4076" spans="2:32" ht="21.95" customHeight="1" x14ac:dyDescent="0.25">
      <c r="B4076" s="36" t="str">
        <f t="shared" si="816"/>
        <v/>
      </c>
      <c r="C4076" s="36">
        <f>IFERROR(Vendas!E42+Vendas2!E42+Vendas3!E42+Vendas4!E42+Vendas5!E42,0)</f>
        <v>0</v>
      </c>
      <c r="D4076" s="36">
        <f>IFERROR(Vendas!F42+Vendas2!F42+Vendas3!F42+Vendas4!F42+Vendas5!F42,0)</f>
        <v>0</v>
      </c>
      <c r="E4076" s="36">
        <f>IFERROR(Vendas!G42+Vendas2!G42+Vendas3!G42+Vendas4!G42+Vendas5!G42,0)</f>
        <v>0</v>
      </c>
      <c r="F4076" s="36">
        <f>IFERROR(Vendas!H42+Vendas2!H42+Vendas3!H42+Vendas4!H42+Vendas5!H42,0)</f>
        <v>0</v>
      </c>
      <c r="G4076" s="36">
        <f>IFERROR(Vendas!I42+Vendas2!I42+Vendas3!I42+Vendas4!I42+Vendas5!I42,0)</f>
        <v>0</v>
      </c>
      <c r="H4076" s="36">
        <f>IFERROR(Vendas!J42+Vendas2!J42+Vendas3!J42+Vendas4!J42+Vendas5!J42,0)</f>
        <v>0</v>
      </c>
      <c r="I4076" s="36">
        <f>IFERROR(Vendas!K42+Vendas2!K42+Vendas3!K42+Vendas4!K42+Vendas5!K42,0)</f>
        <v>0</v>
      </c>
      <c r="J4076" s="36">
        <f>IFERROR(Vendas!L42+Vendas2!L42+Vendas3!L42+Vendas4!L42+Vendas5!L42,0)</f>
        <v>0</v>
      </c>
      <c r="K4076" s="36">
        <f>IFERROR(Vendas!M42+Vendas2!M42+Vendas3!M42+Vendas4!M42+Vendas5!M42,0)</f>
        <v>0</v>
      </c>
      <c r="L4076" s="36">
        <f>IFERROR(Vendas!N42+Vendas2!N42+Vendas3!N42+Vendas4!N42+Vendas5!N42,0)</f>
        <v>0</v>
      </c>
      <c r="M4076" s="36">
        <f>IFERROR(Vendas!O42+Vendas2!O42+Vendas3!O42+Vendas4!O42+Vendas5!O42,0)</f>
        <v>0</v>
      </c>
      <c r="N4076" s="36">
        <f>IFERROR(Vendas!P42+Vendas2!P42+Vendas3!P42+Vendas4!P42+Vendas5!P42,0)</f>
        <v>0</v>
      </c>
      <c r="O4076" s="42">
        <f>IFERROR(Vendas!Q42+Vendas2!Q42+Vendas3!Q42+Vendas4!Q42+Vendas5!Q42,0)</f>
        <v>0</v>
      </c>
      <c r="P4076" s="104">
        <f>IFERROR(Vendas!R42+Vendas2!R42+Vendas3!R42+Vendas4!R42+Vendas5!R42,0)</f>
        <v>0</v>
      </c>
      <c r="S4076" s="22" t="str">
        <f t="shared" si="803"/>
        <v/>
      </c>
      <c r="T4076" s="92">
        <f t="shared" si="817"/>
        <v>0</v>
      </c>
      <c r="U4076" s="92">
        <f t="shared" si="805"/>
        <v>0</v>
      </c>
      <c r="V4076" s="92">
        <f t="shared" si="806"/>
        <v>0</v>
      </c>
      <c r="W4076" s="92">
        <f t="shared" si="807"/>
        <v>0</v>
      </c>
      <c r="X4076" s="92">
        <f t="shared" si="808"/>
        <v>0</v>
      </c>
      <c r="Y4076" s="92">
        <f t="shared" si="809"/>
        <v>0</v>
      </c>
      <c r="Z4076" s="92">
        <f t="shared" si="810"/>
        <v>0</v>
      </c>
      <c r="AA4076" s="92">
        <f t="shared" si="811"/>
        <v>0</v>
      </c>
      <c r="AB4076" s="92">
        <f t="shared" si="812"/>
        <v>0</v>
      </c>
      <c r="AC4076" s="92">
        <f t="shared" si="813"/>
        <v>0</v>
      </c>
      <c r="AD4076" s="92">
        <f t="shared" si="814"/>
        <v>0</v>
      </c>
      <c r="AE4076" s="92">
        <f t="shared" si="815"/>
        <v>0</v>
      </c>
      <c r="AF4076" s="118">
        <f t="shared" si="818"/>
        <v>0</v>
      </c>
    </row>
    <row r="4077" spans="2:32" ht="21.95" customHeight="1" x14ac:dyDescent="0.25">
      <c r="B4077" s="36" t="str">
        <f t="shared" si="816"/>
        <v/>
      </c>
      <c r="C4077" s="36">
        <f>IFERROR(Vendas!E43+Vendas2!E43+Vendas3!E43+Vendas4!E43+Vendas5!E43,0)</f>
        <v>0</v>
      </c>
      <c r="D4077" s="36">
        <f>IFERROR(Vendas!F43+Vendas2!F43+Vendas3!F43+Vendas4!F43+Vendas5!F43,0)</f>
        <v>0</v>
      </c>
      <c r="E4077" s="36">
        <f>IFERROR(Vendas!G43+Vendas2!G43+Vendas3!G43+Vendas4!G43+Vendas5!G43,0)</f>
        <v>0</v>
      </c>
      <c r="F4077" s="36">
        <f>IFERROR(Vendas!H43+Vendas2!H43+Vendas3!H43+Vendas4!H43+Vendas5!H43,0)</f>
        <v>0</v>
      </c>
      <c r="G4077" s="36">
        <f>IFERROR(Vendas!I43+Vendas2!I43+Vendas3!I43+Vendas4!I43+Vendas5!I43,0)</f>
        <v>0</v>
      </c>
      <c r="H4077" s="36">
        <f>IFERROR(Vendas!J43+Vendas2!J43+Vendas3!J43+Vendas4!J43+Vendas5!J43,0)</f>
        <v>0</v>
      </c>
      <c r="I4077" s="36">
        <f>IFERROR(Vendas!K43+Vendas2!K43+Vendas3!K43+Vendas4!K43+Vendas5!K43,0)</f>
        <v>0</v>
      </c>
      <c r="J4077" s="36">
        <f>IFERROR(Vendas!L43+Vendas2!L43+Vendas3!L43+Vendas4!L43+Vendas5!L43,0)</f>
        <v>0</v>
      </c>
      <c r="K4077" s="36">
        <f>IFERROR(Vendas!M43+Vendas2!M43+Vendas3!M43+Vendas4!M43+Vendas5!M43,0)</f>
        <v>0</v>
      </c>
      <c r="L4077" s="36">
        <f>IFERROR(Vendas!N43+Vendas2!N43+Vendas3!N43+Vendas4!N43+Vendas5!N43,0)</f>
        <v>0</v>
      </c>
      <c r="M4077" s="36">
        <f>IFERROR(Vendas!O43+Vendas2!O43+Vendas3!O43+Vendas4!O43+Vendas5!O43,0)</f>
        <v>0</v>
      </c>
      <c r="N4077" s="36">
        <f>IFERROR(Vendas!P43+Vendas2!P43+Vendas3!P43+Vendas4!P43+Vendas5!P43,0)</f>
        <v>0</v>
      </c>
      <c r="O4077" s="42">
        <f>IFERROR(Vendas!Q43+Vendas2!Q43+Vendas3!Q43+Vendas4!Q43+Vendas5!Q43,0)</f>
        <v>0</v>
      </c>
      <c r="P4077" s="104">
        <f>IFERROR(Vendas!R43+Vendas2!R43+Vendas3!R43+Vendas4!R43+Vendas5!R43,0)</f>
        <v>0</v>
      </c>
      <c r="S4077" s="22" t="str">
        <f t="shared" si="803"/>
        <v/>
      </c>
      <c r="T4077" s="92">
        <f t="shared" si="817"/>
        <v>0</v>
      </c>
      <c r="U4077" s="92">
        <f t="shared" si="805"/>
        <v>0</v>
      </c>
      <c r="V4077" s="92">
        <f t="shared" si="806"/>
        <v>0</v>
      </c>
      <c r="W4077" s="92">
        <f t="shared" si="807"/>
        <v>0</v>
      </c>
      <c r="X4077" s="92">
        <f t="shared" si="808"/>
        <v>0</v>
      </c>
      <c r="Y4077" s="92">
        <f t="shared" si="809"/>
        <v>0</v>
      </c>
      <c r="Z4077" s="92">
        <f t="shared" si="810"/>
        <v>0</v>
      </c>
      <c r="AA4077" s="92">
        <f t="shared" si="811"/>
        <v>0</v>
      </c>
      <c r="AB4077" s="92">
        <f t="shared" si="812"/>
        <v>0</v>
      </c>
      <c r="AC4077" s="92">
        <f t="shared" si="813"/>
        <v>0</v>
      </c>
      <c r="AD4077" s="92">
        <f t="shared" si="814"/>
        <v>0</v>
      </c>
      <c r="AE4077" s="92">
        <f t="shared" si="815"/>
        <v>0</v>
      </c>
      <c r="AF4077" s="118">
        <f t="shared" si="818"/>
        <v>0</v>
      </c>
    </row>
    <row r="4078" spans="2:32" ht="21.95" customHeight="1" x14ac:dyDescent="0.25">
      <c r="B4078" s="36" t="str">
        <f t="shared" si="816"/>
        <v/>
      </c>
      <c r="C4078" s="36">
        <f>IFERROR(Vendas!E44+Vendas2!E44+Vendas3!E44+Vendas4!E44+Vendas5!E44,0)</f>
        <v>0</v>
      </c>
      <c r="D4078" s="36">
        <f>IFERROR(Vendas!F44+Vendas2!F44+Vendas3!F44+Vendas4!F44+Vendas5!F44,0)</f>
        <v>0</v>
      </c>
      <c r="E4078" s="36">
        <f>IFERROR(Vendas!G44+Vendas2!G44+Vendas3!G44+Vendas4!G44+Vendas5!G44,0)</f>
        <v>0</v>
      </c>
      <c r="F4078" s="36">
        <f>IFERROR(Vendas!H44+Vendas2!H44+Vendas3!H44+Vendas4!H44+Vendas5!H44,0)</f>
        <v>0</v>
      </c>
      <c r="G4078" s="36">
        <f>IFERROR(Vendas!I44+Vendas2!I44+Vendas3!I44+Vendas4!I44+Vendas5!I44,0)</f>
        <v>0</v>
      </c>
      <c r="H4078" s="36">
        <f>IFERROR(Vendas!J44+Vendas2!J44+Vendas3!J44+Vendas4!J44+Vendas5!J44,0)</f>
        <v>0</v>
      </c>
      <c r="I4078" s="36">
        <f>IFERROR(Vendas!K44+Vendas2!K44+Vendas3!K44+Vendas4!K44+Vendas5!K44,0)</f>
        <v>0</v>
      </c>
      <c r="J4078" s="36">
        <f>IFERROR(Vendas!L44+Vendas2!L44+Vendas3!L44+Vendas4!L44+Vendas5!L44,0)</f>
        <v>0</v>
      </c>
      <c r="K4078" s="36">
        <f>IFERROR(Vendas!M44+Vendas2!M44+Vendas3!M44+Vendas4!M44+Vendas5!M44,0)</f>
        <v>0</v>
      </c>
      <c r="L4078" s="36">
        <f>IFERROR(Vendas!N44+Vendas2!N44+Vendas3!N44+Vendas4!N44+Vendas5!N44,0)</f>
        <v>0</v>
      </c>
      <c r="M4078" s="36">
        <f>IFERROR(Vendas!O44+Vendas2!O44+Vendas3!O44+Vendas4!O44+Vendas5!O44,0)</f>
        <v>0</v>
      </c>
      <c r="N4078" s="36">
        <f>IFERROR(Vendas!P44+Vendas2!P44+Vendas3!P44+Vendas4!P44+Vendas5!P44,0)</f>
        <v>0</v>
      </c>
      <c r="O4078" s="42">
        <f>IFERROR(Vendas!Q44+Vendas2!Q44+Vendas3!Q44+Vendas4!Q44+Vendas5!Q44,0)</f>
        <v>0</v>
      </c>
      <c r="P4078" s="104">
        <f>IFERROR(Vendas!R44+Vendas2!R44+Vendas3!R44+Vendas4!R44+Vendas5!R44,0)</f>
        <v>0</v>
      </c>
      <c r="S4078" s="22" t="str">
        <f t="shared" si="803"/>
        <v/>
      </c>
      <c r="T4078" s="92">
        <f t="shared" si="817"/>
        <v>0</v>
      </c>
      <c r="U4078" s="92">
        <f t="shared" si="805"/>
        <v>0</v>
      </c>
      <c r="V4078" s="92">
        <f t="shared" si="806"/>
        <v>0</v>
      </c>
      <c r="W4078" s="92">
        <f t="shared" si="807"/>
        <v>0</v>
      </c>
      <c r="X4078" s="92">
        <f t="shared" si="808"/>
        <v>0</v>
      </c>
      <c r="Y4078" s="92">
        <f t="shared" si="809"/>
        <v>0</v>
      </c>
      <c r="Z4078" s="92">
        <f t="shared" si="810"/>
        <v>0</v>
      </c>
      <c r="AA4078" s="92">
        <f t="shared" si="811"/>
        <v>0</v>
      </c>
      <c r="AB4078" s="92">
        <f t="shared" si="812"/>
        <v>0</v>
      </c>
      <c r="AC4078" s="92">
        <f t="shared" si="813"/>
        <v>0</v>
      </c>
      <c r="AD4078" s="92">
        <f t="shared" si="814"/>
        <v>0</v>
      </c>
      <c r="AE4078" s="92">
        <f t="shared" si="815"/>
        <v>0</v>
      </c>
      <c r="AF4078" s="118">
        <f t="shared" si="818"/>
        <v>0</v>
      </c>
    </row>
    <row r="4079" spans="2:32" ht="21.95" customHeight="1" x14ac:dyDescent="0.25">
      <c r="B4079" s="36" t="str">
        <f t="shared" si="816"/>
        <v/>
      </c>
      <c r="C4079" s="36">
        <f>IFERROR(Vendas!E45+Vendas2!E45+Vendas3!E45+Vendas4!E45+Vendas5!E45,0)</f>
        <v>0</v>
      </c>
      <c r="D4079" s="36">
        <f>IFERROR(Vendas!F45+Vendas2!F45+Vendas3!F45+Vendas4!F45+Vendas5!F45,0)</f>
        <v>0</v>
      </c>
      <c r="E4079" s="36">
        <f>IFERROR(Vendas!G45+Vendas2!G45+Vendas3!G45+Vendas4!G45+Vendas5!G45,0)</f>
        <v>0</v>
      </c>
      <c r="F4079" s="36">
        <f>IFERROR(Vendas!H45+Vendas2!H45+Vendas3!H45+Vendas4!H45+Vendas5!H45,0)</f>
        <v>0</v>
      </c>
      <c r="G4079" s="36">
        <f>IFERROR(Vendas!I45+Vendas2!I45+Vendas3!I45+Vendas4!I45+Vendas5!I45,0)</f>
        <v>0</v>
      </c>
      <c r="H4079" s="36">
        <f>IFERROR(Vendas!J45+Vendas2!J45+Vendas3!J45+Vendas4!J45+Vendas5!J45,0)</f>
        <v>0</v>
      </c>
      <c r="I4079" s="36">
        <f>IFERROR(Vendas!K45+Vendas2!K45+Vendas3!K45+Vendas4!K45+Vendas5!K45,0)</f>
        <v>0</v>
      </c>
      <c r="J4079" s="36">
        <f>IFERROR(Vendas!L45+Vendas2!L45+Vendas3!L45+Vendas4!L45+Vendas5!L45,0)</f>
        <v>0</v>
      </c>
      <c r="K4079" s="36">
        <f>IFERROR(Vendas!M45+Vendas2!M45+Vendas3!M45+Vendas4!M45+Vendas5!M45,0)</f>
        <v>0</v>
      </c>
      <c r="L4079" s="36">
        <f>IFERROR(Vendas!N45+Vendas2!N45+Vendas3!N45+Vendas4!N45+Vendas5!N45,0)</f>
        <v>0</v>
      </c>
      <c r="M4079" s="36">
        <f>IFERROR(Vendas!O45+Vendas2!O45+Vendas3!O45+Vendas4!O45+Vendas5!O45,0)</f>
        <v>0</v>
      </c>
      <c r="N4079" s="36">
        <f>IFERROR(Vendas!P45+Vendas2!P45+Vendas3!P45+Vendas4!P45+Vendas5!P45,0)</f>
        <v>0</v>
      </c>
      <c r="O4079" s="42">
        <f>IFERROR(Vendas!Q45+Vendas2!Q45+Vendas3!Q45+Vendas4!Q45+Vendas5!Q45,0)</f>
        <v>0</v>
      </c>
      <c r="P4079" s="104">
        <f>IFERROR(Vendas!R45+Vendas2!R45+Vendas3!R45+Vendas4!R45+Vendas5!R45,0)</f>
        <v>0</v>
      </c>
      <c r="S4079" s="22" t="str">
        <f t="shared" si="803"/>
        <v/>
      </c>
      <c r="T4079" s="92">
        <f t="shared" si="817"/>
        <v>0</v>
      </c>
      <c r="U4079" s="92">
        <f t="shared" si="805"/>
        <v>0</v>
      </c>
      <c r="V4079" s="92">
        <f t="shared" si="806"/>
        <v>0</v>
      </c>
      <c r="W4079" s="92">
        <f t="shared" si="807"/>
        <v>0</v>
      </c>
      <c r="X4079" s="92">
        <f t="shared" si="808"/>
        <v>0</v>
      </c>
      <c r="Y4079" s="92">
        <f t="shared" si="809"/>
        <v>0</v>
      </c>
      <c r="Z4079" s="92">
        <f t="shared" si="810"/>
        <v>0</v>
      </c>
      <c r="AA4079" s="92">
        <f t="shared" si="811"/>
        <v>0</v>
      </c>
      <c r="AB4079" s="92">
        <f t="shared" si="812"/>
        <v>0</v>
      </c>
      <c r="AC4079" s="92">
        <f t="shared" si="813"/>
        <v>0</v>
      </c>
      <c r="AD4079" s="92">
        <f t="shared" si="814"/>
        <v>0</v>
      </c>
      <c r="AE4079" s="92">
        <f t="shared" si="815"/>
        <v>0</v>
      </c>
      <c r="AF4079" s="118">
        <f t="shared" si="818"/>
        <v>0</v>
      </c>
    </row>
    <row r="4080" spans="2:32" ht="21.95" customHeight="1" x14ac:dyDescent="0.25">
      <c r="B4080" s="36" t="str">
        <f t="shared" si="816"/>
        <v/>
      </c>
      <c r="C4080" s="36">
        <f>IFERROR(Vendas!E46+Vendas2!E46+Vendas3!E46+Vendas4!E46+Vendas5!E46,0)</f>
        <v>0</v>
      </c>
      <c r="D4080" s="36">
        <f>IFERROR(Vendas!F46+Vendas2!F46+Vendas3!F46+Vendas4!F46+Vendas5!F46,0)</f>
        <v>0</v>
      </c>
      <c r="E4080" s="36">
        <f>IFERROR(Vendas!G46+Vendas2!G46+Vendas3!G46+Vendas4!G46+Vendas5!G46,0)</f>
        <v>0</v>
      </c>
      <c r="F4080" s="36">
        <f>IFERROR(Vendas!H46+Vendas2!H46+Vendas3!H46+Vendas4!H46+Vendas5!H46,0)</f>
        <v>0</v>
      </c>
      <c r="G4080" s="36">
        <f>IFERROR(Vendas!I46+Vendas2!I46+Vendas3!I46+Vendas4!I46+Vendas5!I46,0)</f>
        <v>0</v>
      </c>
      <c r="H4080" s="36">
        <f>IFERROR(Vendas!J46+Vendas2!J46+Vendas3!J46+Vendas4!J46+Vendas5!J46,0)</f>
        <v>0</v>
      </c>
      <c r="I4080" s="36">
        <f>IFERROR(Vendas!K46+Vendas2!K46+Vendas3!K46+Vendas4!K46+Vendas5!K46,0)</f>
        <v>0</v>
      </c>
      <c r="J4080" s="36">
        <f>IFERROR(Vendas!L46+Vendas2!L46+Vendas3!L46+Vendas4!L46+Vendas5!L46,0)</f>
        <v>0</v>
      </c>
      <c r="K4080" s="36">
        <f>IFERROR(Vendas!M46+Vendas2!M46+Vendas3!M46+Vendas4!M46+Vendas5!M46,0)</f>
        <v>0</v>
      </c>
      <c r="L4080" s="36">
        <f>IFERROR(Vendas!N46+Vendas2!N46+Vendas3!N46+Vendas4!N46+Vendas5!N46,0)</f>
        <v>0</v>
      </c>
      <c r="M4080" s="36">
        <f>IFERROR(Vendas!O46+Vendas2!O46+Vendas3!O46+Vendas4!O46+Vendas5!O46,0)</f>
        <v>0</v>
      </c>
      <c r="N4080" s="36">
        <f>IFERROR(Vendas!P46+Vendas2!P46+Vendas3!P46+Vendas4!P46+Vendas5!P46,0)</f>
        <v>0</v>
      </c>
      <c r="O4080" s="42">
        <f>IFERROR(Vendas!Q46+Vendas2!Q46+Vendas3!Q46+Vendas4!Q46+Vendas5!Q46,0)</f>
        <v>0</v>
      </c>
      <c r="P4080" s="104">
        <f>IFERROR(Vendas!R46+Vendas2!R46+Vendas3!R46+Vendas4!R46+Vendas5!R46,0)</f>
        <v>0</v>
      </c>
      <c r="S4080" s="22" t="str">
        <f t="shared" si="803"/>
        <v/>
      </c>
      <c r="T4080" s="92">
        <f t="shared" si="817"/>
        <v>0</v>
      </c>
      <c r="U4080" s="92">
        <f t="shared" si="805"/>
        <v>0</v>
      </c>
      <c r="V4080" s="92">
        <f t="shared" si="806"/>
        <v>0</v>
      </c>
      <c r="W4080" s="92">
        <f t="shared" si="807"/>
        <v>0</v>
      </c>
      <c r="X4080" s="92">
        <f t="shared" si="808"/>
        <v>0</v>
      </c>
      <c r="Y4080" s="92">
        <f t="shared" si="809"/>
        <v>0</v>
      </c>
      <c r="Z4080" s="92">
        <f t="shared" si="810"/>
        <v>0</v>
      </c>
      <c r="AA4080" s="92">
        <f t="shared" si="811"/>
        <v>0</v>
      </c>
      <c r="AB4080" s="92">
        <f t="shared" si="812"/>
        <v>0</v>
      </c>
      <c r="AC4080" s="92">
        <f t="shared" si="813"/>
        <v>0</v>
      </c>
      <c r="AD4080" s="92">
        <f t="shared" si="814"/>
        <v>0</v>
      </c>
      <c r="AE4080" s="92">
        <f t="shared" si="815"/>
        <v>0</v>
      </c>
      <c r="AF4080" s="118">
        <f t="shared" si="818"/>
        <v>0</v>
      </c>
    </row>
    <row r="4081" spans="2:32" ht="21.95" customHeight="1" x14ac:dyDescent="0.25">
      <c r="B4081" s="36" t="str">
        <f t="shared" si="816"/>
        <v/>
      </c>
      <c r="C4081" s="36">
        <f>IFERROR(Vendas!E47+Vendas2!E47+Vendas3!E47+Vendas4!E47+Vendas5!E47,0)</f>
        <v>0</v>
      </c>
      <c r="D4081" s="36">
        <f>IFERROR(Vendas!F47+Vendas2!F47+Vendas3!F47+Vendas4!F47+Vendas5!F47,0)</f>
        <v>0</v>
      </c>
      <c r="E4081" s="36">
        <f>IFERROR(Vendas!G47+Vendas2!G47+Vendas3!G47+Vendas4!G47+Vendas5!G47,0)</f>
        <v>0</v>
      </c>
      <c r="F4081" s="36">
        <f>IFERROR(Vendas!H47+Vendas2!H47+Vendas3!H47+Vendas4!H47+Vendas5!H47,0)</f>
        <v>0</v>
      </c>
      <c r="G4081" s="36">
        <f>IFERROR(Vendas!I47+Vendas2!I47+Vendas3!I47+Vendas4!I47+Vendas5!I47,0)</f>
        <v>0</v>
      </c>
      <c r="H4081" s="36">
        <f>IFERROR(Vendas!J47+Vendas2!J47+Vendas3!J47+Vendas4!J47+Vendas5!J47,0)</f>
        <v>0</v>
      </c>
      <c r="I4081" s="36">
        <f>IFERROR(Vendas!K47+Vendas2!K47+Vendas3!K47+Vendas4!K47+Vendas5!K47,0)</f>
        <v>0</v>
      </c>
      <c r="J4081" s="36">
        <f>IFERROR(Vendas!L47+Vendas2!L47+Vendas3!L47+Vendas4!L47+Vendas5!L47,0)</f>
        <v>0</v>
      </c>
      <c r="K4081" s="36">
        <f>IFERROR(Vendas!M47+Vendas2!M47+Vendas3!M47+Vendas4!M47+Vendas5!M47,0)</f>
        <v>0</v>
      </c>
      <c r="L4081" s="36">
        <f>IFERROR(Vendas!N47+Vendas2!N47+Vendas3!N47+Vendas4!N47+Vendas5!N47,0)</f>
        <v>0</v>
      </c>
      <c r="M4081" s="36">
        <f>IFERROR(Vendas!O47+Vendas2!O47+Vendas3!O47+Vendas4!O47+Vendas5!O47,0)</f>
        <v>0</v>
      </c>
      <c r="N4081" s="36">
        <f>IFERROR(Vendas!P47+Vendas2!P47+Vendas3!P47+Vendas4!P47+Vendas5!P47,0)</f>
        <v>0</v>
      </c>
      <c r="O4081" s="42">
        <f>IFERROR(Vendas!Q47+Vendas2!Q47+Vendas3!Q47+Vendas4!Q47+Vendas5!Q47,0)</f>
        <v>0</v>
      </c>
      <c r="P4081" s="104">
        <f>IFERROR(Vendas!R47+Vendas2!R47+Vendas3!R47+Vendas4!R47+Vendas5!R47,0)</f>
        <v>0</v>
      </c>
      <c r="S4081" s="22" t="str">
        <f t="shared" si="803"/>
        <v/>
      </c>
      <c r="T4081" s="92">
        <f t="shared" si="817"/>
        <v>0</v>
      </c>
      <c r="U4081" s="92">
        <f t="shared" si="805"/>
        <v>0</v>
      </c>
      <c r="V4081" s="92">
        <f t="shared" si="806"/>
        <v>0</v>
      </c>
      <c r="W4081" s="92">
        <f t="shared" si="807"/>
        <v>0</v>
      </c>
      <c r="X4081" s="92">
        <f t="shared" si="808"/>
        <v>0</v>
      </c>
      <c r="Y4081" s="92">
        <f t="shared" si="809"/>
        <v>0</v>
      </c>
      <c r="Z4081" s="92">
        <f t="shared" si="810"/>
        <v>0</v>
      </c>
      <c r="AA4081" s="92">
        <f t="shared" si="811"/>
        <v>0</v>
      </c>
      <c r="AB4081" s="92">
        <f t="shared" si="812"/>
        <v>0</v>
      </c>
      <c r="AC4081" s="92">
        <f t="shared" si="813"/>
        <v>0</v>
      </c>
      <c r="AD4081" s="92">
        <f t="shared" si="814"/>
        <v>0</v>
      </c>
      <c r="AE4081" s="92">
        <f t="shared" si="815"/>
        <v>0</v>
      </c>
      <c r="AF4081" s="118">
        <f t="shared" si="818"/>
        <v>0</v>
      </c>
    </row>
    <row r="4082" spans="2:32" ht="21.95" customHeight="1" x14ac:dyDescent="0.25">
      <c r="B4082" s="36" t="str">
        <f t="shared" si="816"/>
        <v/>
      </c>
      <c r="C4082" s="36">
        <f>IFERROR(Vendas!E48+Vendas2!E48+Vendas3!E48+Vendas4!E48+Vendas5!E48,0)</f>
        <v>0</v>
      </c>
      <c r="D4082" s="36">
        <f>IFERROR(Vendas!F48+Vendas2!F48+Vendas3!F48+Vendas4!F48+Vendas5!F48,0)</f>
        <v>0</v>
      </c>
      <c r="E4082" s="36">
        <f>IFERROR(Vendas!G48+Vendas2!G48+Vendas3!G48+Vendas4!G48+Vendas5!G48,0)</f>
        <v>0</v>
      </c>
      <c r="F4082" s="36">
        <f>IFERROR(Vendas!H48+Vendas2!H48+Vendas3!H48+Vendas4!H48+Vendas5!H48,0)</f>
        <v>0</v>
      </c>
      <c r="G4082" s="36">
        <f>IFERROR(Vendas!I48+Vendas2!I48+Vendas3!I48+Vendas4!I48+Vendas5!I48,0)</f>
        <v>0</v>
      </c>
      <c r="H4082" s="36">
        <f>IFERROR(Vendas!J48+Vendas2!J48+Vendas3!J48+Vendas4!J48+Vendas5!J48,0)</f>
        <v>0</v>
      </c>
      <c r="I4082" s="36">
        <f>IFERROR(Vendas!K48+Vendas2!K48+Vendas3!K48+Vendas4!K48+Vendas5!K48,0)</f>
        <v>0</v>
      </c>
      <c r="J4082" s="36">
        <f>IFERROR(Vendas!L48+Vendas2!L48+Vendas3!L48+Vendas4!L48+Vendas5!L48,0)</f>
        <v>0</v>
      </c>
      <c r="K4082" s="36">
        <f>IFERROR(Vendas!M48+Vendas2!M48+Vendas3!M48+Vendas4!M48+Vendas5!M48,0)</f>
        <v>0</v>
      </c>
      <c r="L4082" s="36">
        <f>IFERROR(Vendas!N48+Vendas2!N48+Vendas3!N48+Vendas4!N48+Vendas5!N48,0)</f>
        <v>0</v>
      </c>
      <c r="M4082" s="36">
        <f>IFERROR(Vendas!O48+Vendas2!O48+Vendas3!O48+Vendas4!O48+Vendas5!O48,0)</f>
        <v>0</v>
      </c>
      <c r="N4082" s="36">
        <f>IFERROR(Vendas!P48+Vendas2!P48+Vendas3!P48+Vendas4!P48+Vendas5!P48,0)</f>
        <v>0</v>
      </c>
      <c r="O4082" s="42">
        <f>IFERROR(Vendas!Q48+Vendas2!Q48+Vendas3!Q48+Vendas4!Q48+Vendas5!Q48,0)</f>
        <v>0</v>
      </c>
      <c r="P4082" s="104">
        <f>IFERROR(Vendas!R48+Vendas2!R48+Vendas3!R48+Vendas4!R48+Vendas5!R48,0)</f>
        <v>0</v>
      </c>
      <c r="S4082" s="22" t="str">
        <f t="shared" si="803"/>
        <v/>
      </c>
      <c r="T4082" s="92">
        <f t="shared" si="817"/>
        <v>0</v>
      </c>
      <c r="U4082" s="92">
        <f t="shared" si="805"/>
        <v>0</v>
      </c>
      <c r="V4082" s="92">
        <f t="shared" si="806"/>
        <v>0</v>
      </c>
      <c r="W4082" s="92">
        <f t="shared" si="807"/>
        <v>0</v>
      </c>
      <c r="X4082" s="92">
        <f t="shared" si="808"/>
        <v>0</v>
      </c>
      <c r="Y4082" s="92">
        <f t="shared" si="809"/>
        <v>0</v>
      </c>
      <c r="Z4082" s="92">
        <f t="shared" si="810"/>
        <v>0</v>
      </c>
      <c r="AA4082" s="92">
        <f t="shared" si="811"/>
        <v>0</v>
      </c>
      <c r="AB4082" s="92">
        <f t="shared" si="812"/>
        <v>0</v>
      </c>
      <c r="AC4082" s="92">
        <f t="shared" si="813"/>
        <v>0</v>
      </c>
      <c r="AD4082" s="92">
        <f t="shared" si="814"/>
        <v>0</v>
      </c>
      <c r="AE4082" s="92">
        <f t="shared" si="815"/>
        <v>0</v>
      </c>
      <c r="AF4082" s="118">
        <f t="shared" si="818"/>
        <v>0</v>
      </c>
    </row>
    <row r="4083" spans="2:32" ht="21.95" customHeight="1" x14ac:dyDescent="0.25">
      <c r="B4083" s="36" t="str">
        <f t="shared" si="816"/>
        <v/>
      </c>
      <c r="C4083" s="36">
        <f>IFERROR(Vendas!E49+Vendas2!E49+Vendas3!E49+Vendas4!E49+Vendas5!E49,0)</f>
        <v>0</v>
      </c>
      <c r="D4083" s="36">
        <f>IFERROR(Vendas!F49+Vendas2!F49+Vendas3!F49+Vendas4!F49+Vendas5!F49,0)</f>
        <v>0</v>
      </c>
      <c r="E4083" s="36">
        <f>IFERROR(Vendas!G49+Vendas2!G49+Vendas3!G49+Vendas4!G49+Vendas5!G49,0)</f>
        <v>0</v>
      </c>
      <c r="F4083" s="36">
        <f>IFERROR(Vendas!H49+Vendas2!H49+Vendas3!H49+Vendas4!H49+Vendas5!H49,0)</f>
        <v>0</v>
      </c>
      <c r="G4083" s="36">
        <f>IFERROR(Vendas!I49+Vendas2!I49+Vendas3!I49+Vendas4!I49+Vendas5!I49,0)</f>
        <v>0</v>
      </c>
      <c r="H4083" s="36">
        <f>IFERROR(Vendas!J49+Vendas2!J49+Vendas3!J49+Vendas4!J49+Vendas5!J49,0)</f>
        <v>0</v>
      </c>
      <c r="I4083" s="36">
        <f>IFERROR(Vendas!K49+Vendas2!K49+Vendas3!K49+Vendas4!K49+Vendas5!K49,0)</f>
        <v>0</v>
      </c>
      <c r="J4083" s="36">
        <f>IFERROR(Vendas!L49+Vendas2!L49+Vendas3!L49+Vendas4!L49+Vendas5!L49,0)</f>
        <v>0</v>
      </c>
      <c r="K4083" s="36">
        <f>IFERROR(Vendas!M49+Vendas2!M49+Vendas3!M49+Vendas4!M49+Vendas5!M49,0)</f>
        <v>0</v>
      </c>
      <c r="L4083" s="36">
        <f>IFERROR(Vendas!N49+Vendas2!N49+Vendas3!N49+Vendas4!N49+Vendas5!N49,0)</f>
        <v>0</v>
      </c>
      <c r="M4083" s="36">
        <f>IFERROR(Vendas!O49+Vendas2!O49+Vendas3!O49+Vendas4!O49+Vendas5!O49,0)</f>
        <v>0</v>
      </c>
      <c r="N4083" s="36">
        <f>IFERROR(Vendas!P49+Vendas2!P49+Vendas3!P49+Vendas4!P49+Vendas5!P49,0)</f>
        <v>0</v>
      </c>
      <c r="O4083" s="42">
        <f>IFERROR(Vendas!Q49+Vendas2!Q49+Vendas3!Q49+Vendas4!Q49+Vendas5!Q49,0)</f>
        <v>0</v>
      </c>
      <c r="P4083" s="104">
        <f>IFERROR(Vendas!R49+Vendas2!R49+Vendas3!R49+Vendas4!R49+Vendas5!R49,0)</f>
        <v>0</v>
      </c>
      <c r="S4083" s="22" t="str">
        <f t="shared" si="803"/>
        <v/>
      </c>
      <c r="T4083" s="92">
        <f t="shared" si="817"/>
        <v>0</v>
      </c>
      <c r="U4083" s="92">
        <f t="shared" si="805"/>
        <v>0</v>
      </c>
      <c r="V4083" s="92">
        <f t="shared" si="806"/>
        <v>0</v>
      </c>
      <c r="W4083" s="92">
        <f t="shared" si="807"/>
        <v>0</v>
      </c>
      <c r="X4083" s="92">
        <f t="shared" si="808"/>
        <v>0</v>
      </c>
      <c r="Y4083" s="92">
        <f t="shared" si="809"/>
        <v>0</v>
      </c>
      <c r="Z4083" s="92">
        <f t="shared" si="810"/>
        <v>0</v>
      </c>
      <c r="AA4083" s="92">
        <f t="shared" si="811"/>
        <v>0</v>
      </c>
      <c r="AB4083" s="92">
        <f t="shared" si="812"/>
        <v>0</v>
      </c>
      <c r="AC4083" s="92">
        <f t="shared" si="813"/>
        <v>0</v>
      </c>
      <c r="AD4083" s="92">
        <f t="shared" si="814"/>
        <v>0</v>
      </c>
      <c r="AE4083" s="92">
        <f t="shared" si="815"/>
        <v>0</v>
      </c>
      <c r="AF4083" s="118">
        <f t="shared" si="818"/>
        <v>0</v>
      </c>
    </row>
    <row r="4084" spans="2:32" ht="21.95" customHeight="1" x14ac:dyDescent="0.25">
      <c r="B4084" s="36" t="str">
        <f t="shared" si="816"/>
        <v/>
      </c>
      <c r="C4084" s="36">
        <f>IFERROR(Vendas!E50+Vendas2!E50+Vendas3!E50+Vendas4!E50+Vendas5!E50,0)</f>
        <v>0</v>
      </c>
      <c r="D4084" s="36">
        <f>IFERROR(Vendas!F50+Vendas2!F50+Vendas3!F50+Vendas4!F50+Vendas5!F50,0)</f>
        <v>0</v>
      </c>
      <c r="E4084" s="36">
        <f>IFERROR(Vendas!G50+Vendas2!G50+Vendas3!G50+Vendas4!G50+Vendas5!G50,0)</f>
        <v>0</v>
      </c>
      <c r="F4084" s="36">
        <f>IFERROR(Vendas!H50+Vendas2!H50+Vendas3!H50+Vendas4!H50+Vendas5!H50,0)</f>
        <v>0</v>
      </c>
      <c r="G4084" s="36">
        <f>IFERROR(Vendas!I50+Vendas2!I50+Vendas3!I50+Vendas4!I50+Vendas5!I50,0)</f>
        <v>0</v>
      </c>
      <c r="H4084" s="36">
        <f>IFERROR(Vendas!J50+Vendas2!J50+Vendas3!J50+Vendas4!J50+Vendas5!J50,0)</f>
        <v>0</v>
      </c>
      <c r="I4084" s="36">
        <f>IFERROR(Vendas!K50+Vendas2!K50+Vendas3!K50+Vendas4!K50+Vendas5!K50,0)</f>
        <v>0</v>
      </c>
      <c r="J4084" s="36">
        <f>IFERROR(Vendas!L50+Vendas2!L50+Vendas3!L50+Vendas4!L50+Vendas5!L50,0)</f>
        <v>0</v>
      </c>
      <c r="K4084" s="36">
        <f>IFERROR(Vendas!M50+Vendas2!M50+Vendas3!M50+Vendas4!M50+Vendas5!M50,0)</f>
        <v>0</v>
      </c>
      <c r="L4084" s="36">
        <f>IFERROR(Vendas!N50+Vendas2!N50+Vendas3!N50+Vendas4!N50+Vendas5!N50,0)</f>
        <v>0</v>
      </c>
      <c r="M4084" s="36">
        <f>IFERROR(Vendas!O50+Vendas2!O50+Vendas3!O50+Vendas4!O50+Vendas5!O50,0)</f>
        <v>0</v>
      </c>
      <c r="N4084" s="36">
        <f>IFERROR(Vendas!P50+Vendas2!P50+Vendas3!P50+Vendas4!P50+Vendas5!P50,0)</f>
        <v>0</v>
      </c>
      <c r="O4084" s="42">
        <f>IFERROR(Vendas!Q50+Vendas2!Q50+Vendas3!Q50+Vendas4!Q50+Vendas5!Q50,0)</f>
        <v>0</v>
      </c>
      <c r="P4084" s="104">
        <f>IFERROR(Vendas!R50+Vendas2!R50+Vendas3!R50+Vendas4!R50+Vendas5!R50,0)</f>
        <v>0</v>
      </c>
      <c r="S4084" s="22" t="str">
        <f t="shared" si="803"/>
        <v/>
      </c>
      <c r="T4084" s="92">
        <f t="shared" si="817"/>
        <v>0</v>
      </c>
      <c r="U4084" s="92">
        <f t="shared" si="805"/>
        <v>0</v>
      </c>
      <c r="V4084" s="92">
        <f t="shared" si="806"/>
        <v>0</v>
      </c>
      <c r="W4084" s="92">
        <f t="shared" si="807"/>
        <v>0</v>
      </c>
      <c r="X4084" s="92">
        <f t="shared" si="808"/>
        <v>0</v>
      </c>
      <c r="Y4084" s="92">
        <f t="shared" si="809"/>
        <v>0</v>
      </c>
      <c r="Z4084" s="92">
        <f t="shared" si="810"/>
        <v>0</v>
      </c>
      <c r="AA4084" s="92">
        <f t="shared" si="811"/>
        <v>0</v>
      </c>
      <c r="AB4084" s="92">
        <f t="shared" si="812"/>
        <v>0</v>
      </c>
      <c r="AC4084" s="92">
        <f t="shared" si="813"/>
        <v>0</v>
      </c>
      <c r="AD4084" s="92">
        <f t="shared" si="814"/>
        <v>0</v>
      </c>
      <c r="AE4084" s="92">
        <f t="shared" si="815"/>
        <v>0</v>
      </c>
      <c r="AF4084" s="118">
        <f t="shared" si="818"/>
        <v>0</v>
      </c>
    </row>
    <row r="4085" spans="2:32" ht="21.95" customHeight="1" x14ac:dyDescent="0.25">
      <c r="B4085" s="36" t="str">
        <f t="shared" si="816"/>
        <v/>
      </c>
      <c r="C4085" s="36">
        <f>IFERROR(Vendas!E51+Vendas2!E51+Vendas3!E51+Vendas4!E51+Vendas5!E51,0)</f>
        <v>0</v>
      </c>
      <c r="D4085" s="36">
        <f>IFERROR(Vendas!F51+Vendas2!F51+Vendas3!F51+Vendas4!F51+Vendas5!F51,0)</f>
        <v>0</v>
      </c>
      <c r="E4085" s="36">
        <f>IFERROR(Vendas!G51+Vendas2!G51+Vendas3!G51+Vendas4!G51+Vendas5!G51,0)</f>
        <v>0</v>
      </c>
      <c r="F4085" s="36">
        <f>IFERROR(Vendas!H51+Vendas2!H51+Vendas3!H51+Vendas4!H51+Vendas5!H51,0)</f>
        <v>0</v>
      </c>
      <c r="G4085" s="36">
        <f>IFERROR(Vendas!I51+Vendas2!I51+Vendas3!I51+Vendas4!I51+Vendas5!I51,0)</f>
        <v>0</v>
      </c>
      <c r="H4085" s="36">
        <f>IFERROR(Vendas!J51+Vendas2!J51+Vendas3!J51+Vendas4!J51+Vendas5!J51,0)</f>
        <v>0</v>
      </c>
      <c r="I4085" s="36">
        <f>IFERROR(Vendas!K51+Vendas2!K51+Vendas3!K51+Vendas4!K51+Vendas5!K51,0)</f>
        <v>0</v>
      </c>
      <c r="J4085" s="36">
        <f>IFERROR(Vendas!L51+Vendas2!L51+Vendas3!L51+Vendas4!L51+Vendas5!L51,0)</f>
        <v>0</v>
      </c>
      <c r="K4085" s="36">
        <f>IFERROR(Vendas!M51+Vendas2!M51+Vendas3!M51+Vendas4!M51+Vendas5!M51,0)</f>
        <v>0</v>
      </c>
      <c r="L4085" s="36">
        <f>IFERROR(Vendas!N51+Vendas2!N51+Vendas3!N51+Vendas4!N51+Vendas5!N51,0)</f>
        <v>0</v>
      </c>
      <c r="M4085" s="36">
        <f>IFERROR(Vendas!O51+Vendas2!O51+Vendas3!O51+Vendas4!O51+Vendas5!O51,0)</f>
        <v>0</v>
      </c>
      <c r="N4085" s="36">
        <f>IFERROR(Vendas!P51+Vendas2!P51+Vendas3!P51+Vendas4!P51+Vendas5!P51,0)</f>
        <v>0</v>
      </c>
      <c r="O4085" s="42">
        <f>IFERROR(Vendas!Q51+Vendas2!Q51+Vendas3!Q51+Vendas4!Q51+Vendas5!Q51,0)</f>
        <v>0</v>
      </c>
      <c r="P4085" s="104">
        <f>IFERROR(Vendas!R51+Vendas2!R51+Vendas3!R51+Vendas4!R51+Vendas5!R51,0)</f>
        <v>0</v>
      </c>
      <c r="S4085" s="22" t="str">
        <f t="shared" si="803"/>
        <v/>
      </c>
      <c r="T4085" s="92">
        <f t="shared" si="817"/>
        <v>0</v>
      </c>
      <c r="U4085" s="92">
        <f t="shared" si="805"/>
        <v>0</v>
      </c>
      <c r="V4085" s="92">
        <f t="shared" si="806"/>
        <v>0</v>
      </c>
      <c r="W4085" s="92">
        <f t="shared" si="807"/>
        <v>0</v>
      </c>
      <c r="X4085" s="92">
        <f t="shared" si="808"/>
        <v>0</v>
      </c>
      <c r="Y4085" s="92">
        <f t="shared" si="809"/>
        <v>0</v>
      </c>
      <c r="Z4085" s="92">
        <f t="shared" si="810"/>
        <v>0</v>
      </c>
      <c r="AA4085" s="92">
        <f t="shared" si="811"/>
        <v>0</v>
      </c>
      <c r="AB4085" s="92">
        <f t="shared" si="812"/>
        <v>0</v>
      </c>
      <c r="AC4085" s="92">
        <f t="shared" si="813"/>
        <v>0</v>
      </c>
      <c r="AD4085" s="92">
        <f t="shared" si="814"/>
        <v>0</v>
      </c>
      <c r="AE4085" s="92">
        <f t="shared" si="815"/>
        <v>0</v>
      </c>
      <c r="AF4085" s="118">
        <f t="shared" si="818"/>
        <v>0</v>
      </c>
    </row>
    <row r="4086" spans="2:32" ht="21.95" customHeight="1" x14ac:dyDescent="0.25">
      <c r="B4086" s="36" t="str">
        <f t="shared" si="816"/>
        <v/>
      </c>
      <c r="C4086" s="36">
        <f>IFERROR(Vendas!E52+Vendas2!E52+Vendas3!E52+Vendas4!E52+Vendas5!E52,0)</f>
        <v>0</v>
      </c>
      <c r="D4086" s="36">
        <f>IFERROR(Vendas!F52+Vendas2!F52+Vendas3!F52+Vendas4!F52+Vendas5!F52,0)</f>
        <v>0</v>
      </c>
      <c r="E4086" s="36">
        <f>IFERROR(Vendas!G52+Vendas2!G52+Vendas3!G52+Vendas4!G52+Vendas5!G52,0)</f>
        <v>0</v>
      </c>
      <c r="F4086" s="36">
        <f>IFERROR(Vendas!H52+Vendas2!H52+Vendas3!H52+Vendas4!H52+Vendas5!H52,0)</f>
        <v>0</v>
      </c>
      <c r="G4086" s="36">
        <f>IFERROR(Vendas!I52+Vendas2!I52+Vendas3!I52+Vendas4!I52+Vendas5!I52,0)</f>
        <v>0</v>
      </c>
      <c r="H4086" s="36">
        <f>IFERROR(Vendas!J52+Vendas2!J52+Vendas3!J52+Vendas4!J52+Vendas5!J52,0)</f>
        <v>0</v>
      </c>
      <c r="I4086" s="36">
        <f>IFERROR(Vendas!K52+Vendas2!K52+Vendas3!K52+Vendas4!K52+Vendas5!K52,0)</f>
        <v>0</v>
      </c>
      <c r="J4086" s="36">
        <f>IFERROR(Vendas!L52+Vendas2!L52+Vendas3!L52+Vendas4!L52+Vendas5!L52,0)</f>
        <v>0</v>
      </c>
      <c r="K4086" s="36">
        <f>IFERROR(Vendas!M52+Vendas2!M52+Vendas3!M52+Vendas4!M52+Vendas5!M52,0)</f>
        <v>0</v>
      </c>
      <c r="L4086" s="36">
        <f>IFERROR(Vendas!N52+Vendas2!N52+Vendas3!N52+Vendas4!N52+Vendas5!N52,0)</f>
        <v>0</v>
      </c>
      <c r="M4086" s="36">
        <f>IFERROR(Vendas!O52+Vendas2!O52+Vendas3!O52+Vendas4!O52+Vendas5!O52,0)</f>
        <v>0</v>
      </c>
      <c r="N4086" s="36">
        <f>IFERROR(Vendas!P52+Vendas2!P52+Vendas3!P52+Vendas4!P52+Vendas5!P52,0)</f>
        <v>0</v>
      </c>
      <c r="O4086" s="42">
        <f>IFERROR(Vendas!Q52+Vendas2!Q52+Vendas3!Q52+Vendas4!Q52+Vendas5!Q52,0)</f>
        <v>0</v>
      </c>
      <c r="P4086" s="104">
        <f>IFERROR(Vendas!R52+Vendas2!R52+Vendas3!R52+Vendas4!R52+Vendas5!R52,0)</f>
        <v>0</v>
      </c>
      <c r="S4086" s="22" t="str">
        <f t="shared" si="803"/>
        <v/>
      </c>
      <c r="T4086" s="92">
        <f t="shared" si="817"/>
        <v>0</v>
      </c>
      <c r="U4086" s="92">
        <f t="shared" si="805"/>
        <v>0</v>
      </c>
      <c r="V4086" s="92">
        <f t="shared" si="806"/>
        <v>0</v>
      </c>
      <c r="W4086" s="92">
        <f t="shared" si="807"/>
        <v>0</v>
      </c>
      <c r="X4086" s="92">
        <f t="shared" si="808"/>
        <v>0</v>
      </c>
      <c r="Y4086" s="92">
        <f t="shared" si="809"/>
        <v>0</v>
      </c>
      <c r="Z4086" s="92">
        <f t="shared" si="810"/>
        <v>0</v>
      </c>
      <c r="AA4086" s="92">
        <f t="shared" si="811"/>
        <v>0</v>
      </c>
      <c r="AB4086" s="92">
        <f t="shared" si="812"/>
        <v>0</v>
      </c>
      <c r="AC4086" s="92">
        <f t="shared" si="813"/>
        <v>0</v>
      </c>
      <c r="AD4086" s="92">
        <f t="shared" si="814"/>
        <v>0</v>
      </c>
      <c r="AE4086" s="92">
        <f t="shared" si="815"/>
        <v>0</v>
      </c>
      <c r="AF4086" s="118">
        <f t="shared" si="818"/>
        <v>0</v>
      </c>
    </row>
    <row r="4087" spans="2:32" ht="21.95" customHeight="1" x14ac:dyDescent="0.25">
      <c r="B4087" s="36" t="str">
        <f t="shared" si="816"/>
        <v/>
      </c>
      <c r="C4087" s="36">
        <f>IFERROR(Vendas!E53+Vendas2!E53+Vendas3!E53+Vendas4!E53+Vendas5!E53,0)</f>
        <v>0</v>
      </c>
      <c r="D4087" s="36">
        <f>IFERROR(Vendas!F53+Vendas2!F53+Vendas3!F53+Vendas4!F53+Vendas5!F53,0)</f>
        <v>0</v>
      </c>
      <c r="E4087" s="36">
        <f>IFERROR(Vendas!G53+Vendas2!G53+Vendas3!G53+Vendas4!G53+Vendas5!G53,0)</f>
        <v>0</v>
      </c>
      <c r="F4087" s="36">
        <f>IFERROR(Vendas!H53+Vendas2!H53+Vendas3!H53+Vendas4!H53+Vendas5!H53,0)</f>
        <v>0</v>
      </c>
      <c r="G4087" s="36">
        <f>IFERROR(Vendas!I53+Vendas2!I53+Vendas3!I53+Vendas4!I53+Vendas5!I53,0)</f>
        <v>0</v>
      </c>
      <c r="H4087" s="36">
        <f>IFERROR(Vendas!J53+Vendas2!J53+Vendas3!J53+Vendas4!J53+Vendas5!J53,0)</f>
        <v>0</v>
      </c>
      <c r="I4087" s="36">
        <f>IFERROR(Vendas!K53+Vendas2!K53+Vendas3!K53+Vendas4!K53+Vendas5!K53,0)</f>
        <v>0</v>
      </c>
      <c r="J4087" s="36">
        <f>IFERROR(Vendas!L53+Vendas2!L53+Vendas3!L53+Vendas4!L53+Vendas5!L53,0)</f>
        <v>0</v>
      </c>
      <c r="K4087" s="36">
        <f>IFERROR(Vendas!M53+Vendas2!M53+Vendas3!M53+Vendas4!M53+Vendas5!M53,0)</f>
        <v>0</v>
      </c>
      <c r="L4087" s="36">
        <f>IFERROR(Vendas!N53+Vendas2!N53+Vendas3!N53+Vendas4!N53+Vendas5!N53,0)</f>
        <v>0</v>
      </c>
      <c r="M4087" s="36">
        <f>IFERROR(Vendas!O53+Vendas2!O53+Vendas3!O53+Vendas4!O53+Vendas5!O53,0)</f>
        <v>0</v>
      </c>
      <c r="N4087" s="36">
        <f>IFERROR(Vendas!P53+Vendas2!P53+Vendas3!P53+Vendas4!P53+Vendas5!P53,0)</f>
        <v>0</v>
      </c>
      <c r="O4087" s="42">
        <f>IFERROR(Vendas!Q53+Vendas2!Q53+Vendas3!Q53+Vendas4!Q53+Vendas5!Q53,0)</f>
        <v>0</v>
      </c>
      <c r="P4087" s="104">
        <f>IFERROR(Vendas!R53+Vendas2!R53+Vendas3!R53+Vendas4!R53+Vendas5!R53,0)</f>
        <v>0</v>
      </c>
      <c r="S4087" s="22" t="str">
        <f t="shared" si="803"/>
        <v/>
      </c>
      <c r="T4087" s="92">
        <f t="shared" si="817"/>
        <v>0</v>
      </c>
      <c r="U4087" s="92">
        <f t="shared" si="805"/>
        <v>0</v>
      </c>
      <c r="V4087" s="92">
        <f t="shared" si="806"/>
        <v>0</v>
      </c>
      <c r="W4087" s="92">
        <f t="shared" si="807"/>
        <v>0</v>
      </c>
      <c r="X4087" s="92">
        <f t="shared" si="808"/>
        <v>0</v>
      </c>
      <c r="Y4087" s="92">
        <f t="shared" si="809"/>
        <v>0</v>
      </c>
      <c r="Z4087" s="92">
        <f t="shared" si="810"/>
        <v>0</v>
      </c>
      <c r="AA4087" s="92">
        <f t="shared" si="811"/>
        <v>0</v>
      </c>
      <c r="AB4087" s="92">
        <f t="shared" si="812"/>
        <v>0</v>
      </c>
      <c r="AC4087" s="92">
        <f t="shared" si="813"/>
        <v>0</v>
      </c>
      <c r="AD4087" s="92">
        <f t="shared" si="814"/>
        <v>0</v>
      </c>
      <c r="AE4087" s="92">
        <f t="shared" si="815"/>
        <v>0</v>
      </c>
      <c r="AF4087" s="118">
        <f t="shared" si="818"/>
        <v>0</v>
      </c>
    </row>
    <row r="4088" spans="2:32" ht="21.95" customHeight="1" x14ac:dyDescent="0.25">
      <c r="B4088" s="36" t="str">
        <f t="shared" si="816"/>
        <v/>
      </c>
      <c r="C4088" s="36">
        <f>IFERROR(Vendas!E54+Vendas2!E54+Vendas3!E54+Vendas4!E54+Vendas5!E54,0)</f>
        <v>0</v>
      </c>
      <c r="D4088" s="36">
        <f>IFERROR(Vendas!F54+Vendas2!F54+Vendas3!F54+Vendas4!F54+Vendas5!F54,0)</f>
        <v>0</v>
      </c>
      <c r="E4088" s="36">
        <f>IFERROR(Vendas!G54+Vendas2!G54+Vendas3!G54+Vendas4!G54+Vendas5!G54,0)</f>
        <v>0</v>
      </c>
      <c r="F4088" s="36">
        <f>IFERROR(Vendas!H54+Vendas2!H54+Vendas3!H54+Vendas4!H54+Vendas5!H54,0)</f>
        <v>0</v>
      </c>
      <c r="G4088" s="36">
        <f>IFERROR(Vendas!I54+Vendas2!I54+Vendas3!I54+Vendas4!I54+Vendas5!I54,0)</f>
        <v>0</v>
      </c>
      <c r="H4088" s="36">
        <f>IFERROR(Vendas!J54+Vendas2!J54+Vendas3!J54+Vendas4!J54+Vendas5!J54,0)</f>
        <v>0</v>
      </c>
      <c r="I4088" s="36">
        <f>IFERROR(Vendas!K54+Vendas2!K54+Vendas3!K54+Vendas4!K54+Vendas5!K54,0)</f>
        <v>0</v>
      </c>
      <c r="J4088" s="36">
        <f>IFERROR(Vendas!L54+Vendas2!L54+Vendas3!L54+Vendas4!L54+Vendas5!L54,0)</f>
        <v>0</v>
      </c>
      <c r="K4088" s="36">
        <f>IFERROR(Vendas!M54+Vendas2!M54+Vendas3!M54+Vendas4!M54+Vendas5!M54,0)</f>
        <v>0</v>
      </c>
      <c r="L4088" s="36">
        <f>IFERROR(Vendas!N54+Vendas2!N54+Vendas3!N54+Vendas4!N54+Vendas5!N54,0)</f>
        <v>0</v>
      </c>
      <c r="M4088" s="36">
        <f>IFERROR(Vendas!O54+Vendas2!O54+Vendas3!O54+Vendas4!O54+Vendas5!O54,0)</f>
        <v>0</v>
      </c>
      <c r="N4088" s="36">
        <f>IFERROR(Vendas!P54+Vendas2!P54+Vendas3!P54+Vendas4!P54+Vendas5!P54,0)</f>
        <v>0</v>
      </c>
      <c r="O4088" s="42">
        <f>IFERROR(Vendas!Q54+Vendas2!Q54+Vendas3!Q54+Vendas4!Q54+Vendas5!Q54,0)</f>
        <v>0</v>
      </c>
      <c r="P4088" s="104">
        <f>IFERROR(Vendas!R54+Vendas2!R54+Vendas3!R54+Vendas4!R54+Vendas5!R54,0)</f>
        <v>0</v>
      </c>
      <c r="S4088" s="22" t="str">
        <f t="shared" si="803"/>
        <v/>
      </c>
      <c r="T4088" s="92">
        <f t="shared" si="817"/>
        <v>0</v>
      </c>
      <c r="U4088" s="92">
        <f t="shared" si="805"/>
        <v>0</v>
      </c>
      <c r="V4088" s="92">
        <f t="shared" si="806"/>
        <v>0</v>
      </c>
      <c r="W4088" s="92">
        <f t="shared" si="807"/>
        <v>0</v>
      </c>
      <c r="X4088" s="92">
        <f t="shared" si="808"/>
        <v>0</v>
      </c>
      <c r="Y4088" s="92">
        <f t="shared" si="809"/>
        <v>0</v>
      </c>
      <c r="Z4088" s="92">
        <f t="shared" si="810"/>
        <v>0</v>
      </c>
      <c r="AA4088" s="92">
        <f t="shared" si="811"/>
        <v>0</v>
      </c>
      <c r="AB4088" s="92">
        <f t="shared" si="812"/>
        <v>0</v>
      </c>
      <c r="AC4088" s="92">
        <f t="shared" si="813"/>
        <v>0</v>
      </c>
      <c r="AD4088" s="92">
        <f t="shared" si="814"/>
        <v>0</v>
      </c>
      <c r="AE4088" s="92">
        <f t="shared" si="815"/>
        <v>0</v>
      </c>
      <c r="AF4088" s="118">
        <f t="shared" si="818"/>
        <v>0</v>
      </c>
    </row>
    <row r="4089" spans="2:32" ht="21.95" customHeight="1" x14ac:dyDescent="0.25">
      <c r="B4089" s="36" t="str">
        <f t="shared" si="816"/>
        <v/>
      </c>
      <c r="C4089" s="36">
        <f>IFERROR(Vendas!E55+Vendas2!E55+Vendas3!E55+Vendas4!E55+Vendas5!E55,0)</f>
        <v>0</v>
      </c>
      <c r="D4089" s="36">
        <f>IFERROR(Vendas!F55+Vendas2!F55+Vendas3!F55+Vendas4!F55+Vendas5!F55,0)</f>
        <v>0</v>
      </c>
      <c r="E4089" s="36">
        <f>IFERROR(Vendas!G55+Vendas2!G55+Vendas3!G55+Vendas4!G55+Vendas5!G55,0)</f>
        <v>0</v>
      </c>
      <c r="F4089" s="36">
        <f>IFERROR(Vendas!H55+Vendas2!H55+Vendas3!H55+Vendas4!H55+Vendas5!H55,0)</f>
        <v>0</v>
      </c>
      <c r="G4089" s="36">
        <f>IFERROR(Vendas!I55+Vendas2!I55+Vendas3!I55+Vendas4!I55+Vendas5!I55,0)</f>
        <v>0</v>
      </c>
      <c r="H4089" s="36">
        <f>IFERROR(Vendas!J55+Vendas2!J55+Vendas3!J55+Vendas4!J55+Vendas5!J55,0)</f>
        <v>0</v>
      </c>
      <c r="I4089" s="36">
        <f>IFERROR(Vendas!K55+Vendas2!K55+Vendas3!K55+Vendas4!K55+Vendas5!K55,0)</f>
        <v>0</v>
      </c>
      <c r="J4089" s="36">
        <f>IFERROR(Vendas!L55+Vendas2!L55+Vendas3!L55+Vendas4!L55+Vendas5!L55,0)</f>
        <v>0</v>
      </c>
      <c r="K4089" s="36">
        <f>IFERROR(Vendas!M55+Vendas2!M55+Vendas3!M55+Vendas4!M55+Vendas5!M55,0)</f>
        <v>0</v>
      </c>
      <c r="L4089" s="36">
        <f>IFERROR(Vendas!N55+Vendas2!N55+Vendas3!N55+Vendas4!N55+Vendas5!N55,0)</f>
        <v>0</v>
      </c>
      <c r="M4089" s="36">
        <f>IFERROR(Vendas!O55+Vendas2!O55+Vendas3!O55+Vendas4!O55+Vendas5!O55,0)</f>
        <v>0</v>
      </c>
      <c r="N4089" s="36">
        <f>IFERROR(Vendas!P55+Vendas2!P55+Vendas3!P55+Vendas4!P55+Vendas5!P55,0)</f>
        <v>0</v>
      </c>
      <c r="O4089" s="42">
        <f>IFERROR(Vendas!Q55+Vendas2!Q55+Vendas3!Q55+Vendas4!Q55+Vendas5!Q55,0)</f>
        <v>0</v>
      </c>
      <c r="P4089" s="104">
        <f>IFERROR(Vendas!R55+Vendas2!R55+Vendas3!R55+Vendas4!R55+Vendas5!R55,0)</f>
        <v>0</v>
      </c>
      <c r="S4089" s="22" t="str">
        <f t="shared" si="803"/>
        <v/>
      </c>
      <c r="T4089" s="92">
        <f t="shared" si="817"/>
        <v>0</v>
      </c>
      <c r="U4089" s="92">
        <f t="shared" si="805"/>
        <v>0</v>
      </c>
      <c r="V4089" s="92">
        <f t="shared" si="806"/>
        <v>0</v>
      </c>
      <c r="W4089" s="92">
        <f t="shared" si="807"/>
        <v>0</v>
      </c>
      <c r="X4089" s="92">
        <f t="shared" si="808"/>
        <v>0</v>
      </c>
      <c r="Y4089" s="92">
        <f t="shared" si="809"/>
        <v>0</v>
      </c>
      <c r="Z4089" s="92">
        <f t="shared" si="810"/>
        <v>0</v>
      </c>
      <c r="AA4089" s="92">
        <f t="shared" si="811"/>
        <v>0</v>
      </c>
      <c r="AB4089" s="92">
        <f t="shared" si="812"/>
        <v>0</v>
      </c>
      <c r="AC4089" s="92">
        <f t="shared" si="813"/>
        <v>0</v>
      </c>
      <c r="AD4089" s="92">
        <f t="shared" si="814"/>
        <v>0</v>
      </c>
      <c r="AE4089" s="92">
        <f t="shared" si="815"/>
        <v>0</v>
      </c>
      <c r="AF4089" s="118">
        <f t="shared" si="818"/>
        <v>0</v>
      </c>
    </row>
    <row r="4090" spans="2:32" ht="21.95" customHeight="1" x14ac:dyDescent="0.25">
      <c r="B4090" s="36" t="str">
        <f t="shared" si="816"/>
        <v/>
      </c>
      <c r="C4090" s="36">
        <f>IFERROR(Vendas!E56+Vendas2!E56+Vendas3!E56+Vendas4!E56+Vendas5!E56,0)</f>
        <v>0</v>
      </c>
      <c r="D4090" s="36">
        <f>IFERROR(Vendas!F56+Vendas2!F56+Vendas3!F56+Vendas4!F56+Vendas5!F56,0)</f>
        <v>0</v>
      </c>
      <c r="E4090" s="36">
        <f>IFERROR(Vendas!G56+Vendas2!G56+Vendas3!G56+Vendas4!G56+Vendas5!G56,0)</f>
        <v>0</v>
      </c>
      <c r="F4090" s="36">
        <f>IFERROR(Vendas!H56+Vendas2!H56+Vendas3!H56+Vendas4!H56+Vendas5!H56,0)</f>
        <v>0</v>
      </c>
      <c r="G4090" s="36">
        <f>IFERROR(Vendas!I56+Vendas2!I56+Vendas3!I56+Vendas4!I56+Vendas5!I56,0)</f>
        <v>0</v>
      </c>
      <c r="H4090" s="36">
        <f>IFERROR(Vendas!J56+Vendas2!J56+Vendas3!J56+Vendas4!J56+Vendas5!J56,0)</f>
        <v>0</v>
      </c>
      <c r="I4090" s="36">
        <f>IFERROR(Vendas!K56+Vendas2!K56+Vendas3!K56+Vendas4!K56+Vendas5!K56,0)</f>
        <v>0</v>
      </c>
      <c r="J4090" s="36">
        <f>IFERROR(Vendas!L56+Vendas2!L56+Vendas3!L56+Vendas4!L56+Vendas5!L56,0)</f>
        <v>0</v>
      </c>
      <c r="K4090" s="36">
        <f>IFERROR(Vendas!M56+Vendas2!M56+Vendas3!M56+Vendas4!M56+Vendas5!M56,0)</f>
        <v>0</v>
      </c>
      <c r="L4090" s="36">
        <f>IFERROR(Vendas!N56+Vendas2!N56+Vendas3!N56+Vendas4!N56+Vendas5!N56,0)</f>
        <v>0</v>
      </c>
      <c r="M4090" s="36">
        <f>IFERROR(Vendas!O56+Vendas2!O56+Vendas3!O56+Vendas4!O56+Vendas5!O56,0)</f>
        <v>0</v>
      </c>
      <c r="N4090" s="36">
        <f>IFERROR(Vendas!P56+Vendas2!P56+Vendas3!P56+Vendas4!P56+Vendas5!P56,0)</f>
        <v>0</v>
      </c>
      <c r="O4090" s="42">
        <f>IFERROR(Vendas!Q56+Vendas2!Q56+Vendas3!Q56+Vendas4!Q56+Vendas5!Q56,0)</f>
        <v>0</v>
      </c>
      <c r="P4090" s="104">
        <f>IFERROR(Vendas!R56+Vendas2!R56+Vendas3!R56+Vendas4!R56+Vendas5!R56,0)</f>
        <v>0</v>
      </c>
      <c r="S4090" s="22" t="str">
        <f t="shared" si="803"/>
        <v/>
      </c>
      <c r="T4090" s="92">
        <f t="shared" si="817"/>
        <v>0</v>
      </c>
      <c r="U4090" s="92">
        <f t="shared" si="805"/>
        <v>0</v>
      </c>
      <c r="V4090" s="92">
        <f t="shared" si="806"/>
        <v>0</v>
      </c>
      <c r="W4090" s="92">
        <f t="shared" si="807"/>
        <v>0</v>
      </c>
      <c r="X4090" s="92">
        <f t="shared" si="808"/>
        <v>0</v>
      </c>
      <c r="Y4090" s="92">
        <f t="shared" si="809"/>
        <v>0</v>
      </c>
      <c r="Z4090" s="92">
        <f t="shared" si="810"/>
        <v>0</v>
      </c>
      <c r="AA4090" s="92">
        <f t="shared" si="811"/>
        <v>0</v>
      </c>
      <c r="AB4090" s="92">
        <f t="shared" si="812"/>
        <v>0</v>
      </c>
      <c r="AC4090" s="92">
        <f t="shared" si="813"/>
        <v>0</v>
      </c>
      <c r="AD4090" s="92">
        <f t="shared" si="814"/>
        <v>0</v>
      </c>
      <c r="AE4090" s="92">
        <f t="shared" si="815"/>
        <v>0</v>
      </c>
      <c r="AF4090" s="118">
        <f t="shared" si="818"/>
        <v>0</v>
      </c>
    </row>
    <row r="4091" spans="2:32" ht="21.95" customHeight="1" x14ac:dyDescent="0.25">
      <c r="B4091" s="36" t="str">
        <f t="shared" si="816"/>
        <v/>
      </c>
      <c r="C4091" s="36">
        <f>IFERROR(Vendas!E57+Vendas2!E57+Vendas3!E57+Vendas4!E57+Vendas5!E57,0)</f>
        <v>0</v>
      </c>
      <c r="D4091" s="36">
        <f>IFERROR(Vendas!F57+Vendas2!F57+Vendas3!F57+Vendas4!F57+Vendas5!F57,0)</f>
        <v>0</v>
      </c>
      <c r="E4091" s="36">
        <f>IFERROR(Vendas!G57+Vendas2!G57+Vendas3!G57+Vendas4!G57+Vendas5!G57,0)</f>
        <v>0</v>
      </c>
      <c r="F4091" s="36">
        <f>IFERROR(Vendas!H57+Vendas2!H57+Vendas3!H57+Vendas4!H57+Vendas5!H57,0)</f>
        <v>0</v>
      </c>
      <c r="G4091" s="36">
        <f>IFERROR(Vendas!I57+Vendas2!I57+Vendas3!I57+Vendas4!I57+Vendas5!I57,0)</f>
        <v>0</v>
      </c>
      <c r="H4091" s="36">
        <f>IFERROR(Vendas!J57+Vendas2!J57+Vendas3!J57+Vendas4!J57+Vendas5!J57,0)</f>
        <v>0</v>
      </c>
      <c r="I4091" s="36">
        <f>IFERROR(Vendas!K57+Vendas2!K57+Vendas3!K57+Vendas4!K57+Vendas5!K57,0)</f>
        <v>0</v>
      </c>
      <c r="J4091" s="36">
        <f>IFERROR(Vendas!L57+Vendas2!L57+Vendas3!L57+Vendas4!L57+Vendas5!L57,0)</f>
        <v>0</v>
      </c>
      <c r="K4091" s="36">
        <f>IFERROR(Vendas!M57+Vendas2!M57+Vendas3!M57+Vendas4!M57+Vendas5!M57,0)</f>
        <v>0</v>
      </c>
      <c r="L4091" s="36">
        <f>IFERROR(Vendas!N57+Vendas2!N57+Vendas3!N57+Vendas4!N57+Vendas5!N57,0)</f>
        <v>0</v>
      </c>
      <c r="M4091" s="36">
        <f>IFERROR(Vendas!O57+Vendas2!O57+Vendas3!O57+Vendas4!O57+Vendas5!O57,0)</f>
        <v>0</v>
      </c>
      <c r="N4091" s="36">
        <f>IFERROR(Vendas!P57+Vendas2!P57+Vendas3!P57+Vendas4!P57+Vendas5!P57,0)</f>
        <v>0</v>
      </c>
      <c r="O4091" s="42">
        <f>IFERROR(Vendas!Q57+Vendas2!Q57+Vendas3!Q57+Vendas4!Q57+Vendas5!Q57,0)</f>
        <v>0</v>
      </c>
      <c r="P4091" s="104">
        <f>IFERROR(Vendas!R57+Vendas2!R57+Vendas3!R57+Vendas4!R57+Vendas5!R57,0)</f>
        <v>0</v>
      </c>
      <c r="S4091" s="22" t="str">
        <f t="shared" si="803"/>
        <v/>
      </c>
      <c r="T4091" s="92">
        <f t="shared" si="817"/>
        <v>0</v>
      </c>
      <c r="U4091" s="92">
        <f t="shared" si="805"/>
        <v>0</v>
      </c>
      <c r="V4091" s="92">
        <f t="shared" si="806"/>
        <v>0</v>
      </c>
      <c r="W4091" s="92">
        <f t="shared" si="807"/>
        <v>0</v>
      </c>
      <c r="X4091" s="92">
        <f t="shared" si="808"/>
        <v>0</v>
      </c>
      <c r="Y4091" s="92">
        <f t="shared" si="809"/>
        <v>0</v>
      </c>
      <c r="Z4091" s="92">
        <f t="shared" si="810"/>
        <v>0</v>
      </c>
      <c r="AA4091" s="92">
        <f t="shared" si="811"/>
        <v>0</v>
      </c>
      <c r="AB4091" s="92">
        <f t="shared" si="812"/>
        <v>0</v>
      </c>
      <c r="AC4091" s="92">
        <f t="shared" si="813"/>
        <v>0</v>
      </c>
      <c r="AD4091" s="92">
        <f t="shared" si="814"/>
        <v>0</v>
      </c>
      <c r="AE4091" s="92">
        <f t="shared" si="815"/>
        <v>0</v>
      </c>
      <c r="AF4091" s="118">
        <f t="shared" si="818"/>
        <v>0</v>
      </c>
    </row>
    <row r="4092" spans="2:32" ht="21.95" customHeight="1" x14ac:dyDescent="0.25">
      <c r="B4092" s="36" t="str">
        <f t="shared" si="816"/>
        <v/>
      </c>
      <c r="C4092" s="36">
        <f>IFERROR(Vendas!E58+Vendas2!E58+Vendas3!E58+Vendas4!E58+Vendas5!E58,0)</f>
        <v>0</v>
      </c>
      <c r="D4092" s="36">
        <f>IFERROR(Vendas!F58+Vendas2!F58+Vendas3!F58+Vendas4!F58+Vendas5!F58,0)</f>
        <v>0</v>
      </c>
      <c r="E4092" s="36">
        <f>IFERROR(Vendas!G58+Vendas2!G58+Vendas3!G58+Vendas4!G58+Vendas5!G58,0)</f>
        <v>0</v>
      </c>
      <c r="F4092" s="36">
        <f>IFERROR(Vendas!H58+Vendas2!H58+Vendas3!H58+Vendas4!H58+Vendas5!H58,0)</f>
        <v>0</v>
      </c>
      <c r="G4092" s="36">
        <f>IFERROR(Vendas!I58+Vendas2!I58+Vendas3!I58+Vendas4!I58+Vendas5!I58,0)</f>
        <v>0</v>
      </c>
      <c r="H4092" s="36">
        <f>IFERROR(Vendas!J58+Vendas2!J58+Vendas3!J58+Vendas4!J58+Vendas5!J58,0)</f>
        <v>0</v>
      </c>
      <c r="I4092" s="36">
        <f>IFERROR(Vendas!K58+Vendas2!K58+Vendas3!K58+Vendas4!K58+Vendas5!K58,0)</f>
        <v>0</v>
      </c>
      <c r="J4092" s="36">
        <f>IFERROR(Vendas!L58+Vendas2!L58+Vendas3!L58+Vendas4!L58+Vendas5!L58,0)</f>
        <v>0</v>
      </c>
      <c r="K4092" s="36">
        <f>IFERROR(Vendas!M58+Vendas2!M58+Vendas3!M58+Vendas4!M58+Vendas5!M58,0)</f>
        <v>0</v>
      </c>
      <c r="L4092" s="36">
        <f>IFERROR(Vendas!N58+Vendas2!N58+Vendas3!N58+Vendas4!N58+Vendas5!N58,0)</f>
        <v>0</v>
      </c>
      <c r="M4092" s="36">
        <f>IFERROR(Vendas!O58+Vendas2!O58+Vendas3!O58+Vendas4!O58+Vendas5!O58,0)</f>
        <v>0</v>
      </c>
      <c r="N4092" s="36">
        <f>IFERROR(Vendas!P58+Vendas2!P58+Vendas3!P58+Vendas4!P58+Vendas5!P58,0)</f>
        <v>0</v>
      </c>
      <c r="O4092" s="42">
        <f>IFERROR(Vendas!Q58+Vendas2!Q58+Vendas3!Q58+Vendas4!Q58+Vendas5!Q58,0)</f>
        <v>0</v>
      </c>
      <c r="P4092" s="104">
        <f>IFERROR(Vendas!R58+Vendas2!R58+Vendas3!R58+Vendas4!R58+Vendas5!R58,0)</f>
        <v>0</v>
      </c>
      <c r="S4092" s="22" t="str">
        <f t="shared" ref="S4092:S4155" si="819">B4092</f>
        <v/>
      </c>
      <c r="T4092" s="92">
        <f t="shared" si="817"/>
        <v>0</v>
      </c>
      <c r="U4092" s="92">
        <f t="shared" si="805"/>
        <v>0</v>
      </c>
      <c r="V4092" s="92">
        <f t="shared" si="806"/>
        <v>0</v>
      </c>
      <c r="W4092" s="92">
        <f t="shared" si="807"/>
        <v>0</v>
      </c>
      <c r="X4092" s="92">
        <f t="shared" si="808"/>
        <v>0</v>
      </c>
      <c r="Y4092" s="92">
        <f t="shared" si="809"/>
        <v>0</v>
      </c>
      <c r="Z4092" s="92">
        <f t="shared" si="810"/>
        <v>0</v>
      </c>
      <c r="AA4092" s="92">
        <f t="shared" si="811"/>
        <v>0</v>
      </c>
      <c r="AB4092" s="92">
        <f t="shared" si="812"/>
        <v>0</v>
      </c>
      <c r="AC4092" s="92">
        <f t="shared" si="813"/>
        <v>0</v>
      </c>
      <c r="AD4092" s="92">
        <f t="shared" si="814"/>
        <v>0</v>
      </c>
      <c r="AE4092" s="92">
        <f t="shared" si="815"/>
        <v>0</v>
      </c>
      <c r="AF4092" s="118">
        <f t="shared" si="818"/>
        <v>0</v>
      </c>
    </row>
    <row r="4093" spans="2:32" ht="21.95" customHeight="1" x14ac:dyDescent="0.25">
      <c r="B4093" s="36" t="str">
        <f t="shared" si="816"/>
        <v/>
      </c>
      <c r="C4093" s="36">
        <f>IFERROR(Vendas!E59+Vendas2!E59+Vendas3!E59+Vendas4!E59+Vendas5!E59,0)</f>
        <v>0</v>
      </c>
      <c r="D4093" s="36">
        <f>IFERROR(Vendas!F59+Vendas2!F59+Vendas3!F59+Vendas4!F59+Vendas5!F59,0)</f>
        <v>0</v>
      </c>
      <c r="E4093" s="36">
        <f>IFERROR(Vendas!G59+Vendas2!G59+Vendas3!G59+Vendas4!G59+Vendas5!G59,0)</f>
        <v>0</v>
      </c>
      <c r="F4093" s="36">
        <f>IFERROR(Vendas!H59+Vendas2!H59+Vendas3!H59+Vendas4!H59+Vendas5!H59,0)</f>
        <v>0</v>
      </c>
      <c r="G4093" s="36">
        <f>IFERROR(Vendas!I59+Vendas2!I59+Vendas3!I59+Vendas4!I59+Vendas5!I59,0)</f>
        <v>0</v>
      </c>
      <c r="H4093" s="36">
        <f>IFERROR(Vendas!J59+Vendas2!J59+Vendas3!J59+Vendas4!J59+Vendas5!J59,0)</f>
        <v>0</v>
      </c>
      <c r="I4093" s="36">
        <f>IFERROR(Vendas!K59+Vendas2!K59+Vendas3!K59+Vendas4!K59+Vendas5!K59,0)</f>
        <v>0</v>
      </c>
      <c r="J4093" s="36">
        <f>IFERROR(Vendas!L59+Vendas2!L59+Vendas3!L59+Vendas4!L59+Vendas5!L59,0)</f>
        <v>0</v>
      </c>
      <c r="K4093" s="36">
        <f>IFERROR(Vendas!M59+Vendas2!M59+Vendas3!M59+Vendas4!M59+Vendas5!M59,0)</f>
        <v>0</v>
      </c>
      <c r="L4093" s="36">
        <f>IFERROR(Vendas!N59+Vendas2!N59+Vendas3!N59+Vendas4!N59+Vendas5!N59,0)</f>
        <v>0</v>
      </c>
      <c r="M4093" s="36">
        <f>IFERROR(Vendas!O59+Vendas2!O59+Vendas3!O59+Vendas4!O59+Vendas5!O59,0)</f>
        <v>0</v>
      </c>
      <c r="N4093" s="36">
        <f>IFERROR(Vendas!P59+Vendas2!P59+Vendas3!P59+Vendas4!P59+Vendas5!P59,0)</f>
        <v>0</v>
      </c>
      <c r="O4093" s="42">
        <f>IFERROR(Vendas!Q59+Vendas2!Q59+Vendas3!Q59+Vendas4!Q59+Vendas5!Q59,0)</f>
        <v>0</v>
      </c>
      <c r="P4093" s="104">
        <f>IFERROR(Vendas!R59+Vendas2!R59+Vendas3!R59+Vendas4!R59+Vendas5!R59,0)</f>
        <v>0</v>
      </c>
      <c r="S4093" s="22" t="str">
        <f t="shared" si="819"/>
        <v/>
      </c>
      <c r="T4093" s="92">
        <f t="shared" si="817"/>
        <v>0</v>
      </c>
      <c r="U4093" s="92">
        <f t="shared" si="805"/>
        <v>0</v>
      </c>
      <c r="V4093" s="92">
        <f t="shared" si="806"/>
        <v>0</v>
      </c>
      <c r="W4093" s="92">
        <f t="shared" si="807"/>
        <v>0</v>
      </c>
      <c r="X4093" s="92">
        <f t="shared" si="808"/>
        <v>0</v>
      </c>
      <c r="Y4093" s="92">
        <f t="shared" si="809"/>
        <v>0</v>
      </c>
      <c r="Z4093" s="92">
        <f t="shared" si="810"/>
        <v>0</v>
      </c>
      <c r="AA4093" s="92">
        <f t="shared" si="811"/>
        <v>0</v>
      </c>
      <c r="AB4093" s="92">
        <f t="shared" si="812"/>
        <v>0</v>
      </c>
      <c r="AC4093" s="92">
        <f t="shared" si="813"/>
        <v>0</v>
      </c>
      <c r="AD4093" s="92">
        <f t="shared" si="814"/>
        <v>0</v>
      </c>
      <c r="AE4093" s="92">
        <f t="shared" si="815"/>
        <v>0</v>
      </c>
      <c r="AF4093" s="118">
        <f t="shared" si="818"/>
        <v>0</v>
      </c>
    </row>
    <row r="4094" spans="2:32" ht="21.95" customHeight="1" x14ac:dyDescent="0.25">
      <c r="B4094" s="36" t="str">
        <f t="shared" si="816"/>
        <v/>
      </c>
      <c r="C4094" s="36">
        <f>IFERROR(Vendas!E60+Vendas2!E60+Vendas3!E60+Vendas4!E60+Vendas5!E60,0)</f>
        <v>0</v>
      </c>
      <c r="D4094" s="36">
        <f>IFERROR(Vendas!F60+Vendas2!F60+Vendas3!F60+Vendas4!F60+Vendas5!F60,0)</f>
        <v>0</v>
      </c>
      <c r="E4094" s="36">
        <f>IFERROR(Vendas!G60+Vendas2!G60+Vendas3!G60+Vendas4!G60+Vendas5!G60,0)</f>
        <v>0</v>
      </c>
      <c r="F4094" s="36">
        <f>IFERROR(Vendas!H60+Vendas2!H60+Vendas3!H60+Vendas4!H60+Vendas5!H60,0)</f>
        <v>0</v>
      </c>
      <c r="G4094" s="36">
        <f>IFERROR(Vendas!I60+Vendas2!I60+Vendas3!I60+Vendas4!I60+Vendas5!I60,0)</f>
        <v>0</v>
      </c>
      <c r="H4094" s="36">
        <f>IFERROR(Vendas!J60+Vendas2!J60+Vendas3!J60+Vendas4!J60+Vendas5!J60,0)</f>
        <v>0</v>
      </c>
      <c r="I4094" s="36">
        <f>IFERROR(Vendas!K60+Vendas2!K60+Vendas3!K60+Vendas4!K60+Vendas5!K60,0)</f>
        <v>0</v>
      </c>
      <c r="J4094" s="36">
        <f>IFERROR(Vendas!L60+Vendas2!L60+Vendas3!L60+Vendas4!L60+Vendas5!L60,0)</f>
        <v>0</v>
      </c>
      <c r="K4094" s="36">
        <f>IFERROR(Vendas!M60+Vendas2!M60+Vendas3!M60+Vendas4!M60+Vendas5!M60,0)</f>
        <v>0</v>
      </c>
      <c r="L4094" s="36">
        <f>IFERROR(Vendas!N60+Vendas2!N60+Vendas3!N60+Vendas4!N60+Vendas5!N60,0)</f>
        <v>0</v>
      </c>
      <c r="M4094" s="36">
        <f>IFERROR(Vendas!O60+Vendas2!O60+Vendas3!O60+Vendas4!O60+Vendas5!O60,0)</f>
        <v>0</v>
      </c>
      <c r="N4094" s="36">
        <f>IFERROR(Vendas!P60+Vendas2!P60+Vendas3!P60+Vendas4!P60+Vendas5!P60,0)</f>
        <v>0</v>
      </c>
      <c r="O4094" s="42">
        <f>IFERROR(Vendas!Q60+Vendas2!Q60+Vendas3!Q60+Vendas4!Q60+Vendas5!Q60,0)</f>
        <v>0</v>
      </c>
      <c r="P4094" s="104">
        <f>IFERROR(Vendas!R60+Vendas2!R60+Vendas3!R60+Vendas4!R60+Vendas5!R60,0)</f>
        <v>0</v>
      </c>
      <c r="S4094" s="22" t="str">
        <f t="shared" si="819"/>
        <v/>
      </c>
      <c r="T4094" s="92">
        <f t="shared" si="817"/>
        <v>0</v>
      </c>
      <c r="U4094" s="92">
        <f t="shared" si="805"/>
        <v>0</v>
      </c>
      <c r="V4094" s="92">
        <f t="shared" si="806"/>
        <v>0</v>
      </c>
      <c r="W4094" s="92">
        <f t="shared" si="807"/>
        <v>0</v>
      </c>
      <c r="X4094" s="92">
        <f t="shared" si="808"/>
        <v>0</v>
      </c>
      <c r="Y4094" s="92">
        <f t="shared" si="809"/>
        <v>0</v>
      </c>
      <c r="Z4094" s="92">
        <f t="shared" si="810"/>
        <v>0</v>
      </c>
      <c r="AA4094" s="92">
        <f t="shared" si="811"/>
        <v>0</v>
      </c>
      <c r="AB4094" s="92">
        <f t="shared" si="812"/>
        <v>0</v>
      </c>
      <c r="AC4094" s="92">
        <f t="shared" si="813"/>
        <v>0</v>
      </c>
      <c r="AD4094" s="92">
        <f t="shared" si="814"/>
        <v>0</v>
      </c>
      <c r="AE4094" s="92">
        <f t="shared" si="815"/>
        <v>0</v>
      </c>
      <c r="AF4094" s="118">
        <f t="shared" si="818"/>
        <v>0</v>
      </c>
    </row>
    <row r="4095" spans="2:32" ht="21.95" customHeight="1" x14ac:dyDescent="0.25">
      <c r="B4095" s="36" t="str">
        <f t="shared" si="816"/>
        <v/>
      </c>
      <c r="C4095" s="36">
        <f>IFERROR(Vendas!E61+Vendas2!E61+Vendas3!E61+Vendas4!E61+Vendas5!E61,0)</f>
        <v>0</v>
      </c>
      <c r="D4095" s="36">
        <f>IFERROR(Vendas!F61+Vendas2!F61+Vendas3!F61+Vendas4!F61+Vendas5!F61,0)</f>
        <v>0</v>
      </c>
      <c r="E4095" s="36">
        <f>IFERROR(Vendas!G61+Vendas2!G61+Vendas3!G61+Vendas4!G61+Vendas5!G61,0)</f>
        <v>0</v>
      </c>
      <c r="F4095" s="36">
        <f>IFERROR(Vendas!H61+Vendas2!H61+Vendas3!H61+Vendas4!H61+Vendas5!H61,0)</f>
        <v>0</v>
      </c>
      <c r="G4095" s="36">
        <f>IFERROR(Vendas!I61+Vendas2!I61+Vendas3!I61+Vendas4!I61+Vendas5!I61,0)</f>
        <v>0</v>
      </c>
      <c r="H4095" s="36">
        <f>IFERROR(Vendas!J61+Vendas2!J61+Vendas3!J61+Vendas4!J61+Vendas5!J61,0)</f>
        <v>0</v>
      </c>
      <c r="I4095" s="36">
        <f>IFERROR(Vendas!K61+Vendas2!K61+Vendas3!K61+Vendas4!K61+Vendas5!K61,0)</f>
        <v>0</v>
      </c>
      <c r="J4095" s="36">
        <f>IFERROR(Vendas!L61+Vendas2!L61+Vendas3!L61+Vendas4!L61+Vendas5!L61,0)</f>
        <v>0</v>
      </c>
      <c r="K4095" s="36">
        <f>IFERROR(Vendas!M61+Vendas2!M61+Vendas3!M61+Vendas4!M61+Vendas5!M61,0)</f>
        <v>0</v>
      </c>
      <c r="L4095" s="36">
        <f>IFERROR(Vendas!N61+Vendas2!N61+Vendas3!N61+Vendas4!N61+Vendas5!N61,0)</f>
        <v>0</v>
      </c>
      <c r="M4095" s="36">
        <f>IFERROR(Vendas!O61+Vendas2!O61+Vendas3!O61+Vendas4!O61+Vendas5!O61,0)</f>
        <v>0</v>
      </c>
      <c r="N4095" s="36">
        <f>IFERROR(Vendas!P61+Vendas2!P61+Vendas3!P61+Vendas4!P61+Vendas5!P61,0)</f>
        <v>0</v>
      </c>
      <c r="O4095" s="42">
        <f>IFERROR(Vendas!Q61+Vendas2!Q61+Vendas3!Q61+Vendas4!Q61+Vendas5!Q61,0)</f>
        <v>0</v>
      </c>
      <c r="P4095" s="104">
        <f>IFERROR(Vendas!R61+Vendas2!R61+Vendas3!R61+Vendas4!R61+Vendas5!R61,0)</f>
        <v>0</v>
      </c>
      <c r="S4095" s="22" t="str">
        <f t="shared" si="819"/>
        <v/>
      </c>
      <c r="T4095" s="92">
        <f t="shared" si="817"/>
        <v>0</v>
      </c>
      <c r="U4095" s="92">
        <f t="shared" si="805"/>
        <v>0</v>
      </c>
      <c r="V4095" s="92">
        <f t="shared" si="806"/>
        <v>0</v>
      </c>
      <c r="W4095" s="92">
        <f t="shared" si="807"/>
        <v>0</v>
      </c>
      <c r="X4095" s="92">
        <f t="shared" si="808"/>
        <v>0</v>
      </c>
      <c r="Y4095" s="92">
        <f t="shared" si="809"/>
        <v>0</v>
      </c>
      <c r="Z4095" s="92">
        <f t="shared" si="810"/>
        <v>0</v>
      </c>
      <c r="AA4095" s="92">
        <f t="shared" si="811"/>
        <v>0</v>
      </c>
      <c r="AB4095" s="92">
        <f t="shared" si="812"/>
        <v>0</v>
      </c>
      <c r="AC4095" s="92">
        <f t="shared" si="813"/>
        <v>0</v>
      </c>
      <c r="AD4095" s="92">
        <f t="shared" si="814"/>
        <v>0</v>
      </c>
      <c r="AE4095" s="92">
        <f t="shared" si="815"/>
        <v>0</v>
      </c>
      <c r="AF4095" s="118">
        <f t="shared" si="818"/>
        <v>0</v>
      </c>
    </row>
    <row r="4096" spans="2:32" ht="21.95" customHeight="1" x14ac:dyDescent="0.25">
      <c r="B4096" s="36" t="str">
        <f t="shared" si="816"/>
        <v/>
      </c>
      <c r="C4096" s="36">
        <f>IFERROR(Vendas!E62+Vendas2!E62+Vendas3!E62+Vendas4!E62+Vendas5!E62,0)</f>
        <v>0</v>
      </c>
      <c r="D4096" s="36">
        <f>IFERROR(Vendas!F62+Vendas2!F62+Vendas3!F62+Vendas4!F62+Vendas5!F62,0)</f>
        <v>0</v>
      </c>
      <c r="E4096" s="36">
        <f>IFERROR(Vendas!G62+Vendas2!G62+Vendas3!G62+Vendas4!G62+Vendas5!G62,0)</f>
        <v>0</v>
      </c>
      <c r="F4096" s="36">
        <f>IFERROR(Vendas!H62+Vendas2!H62+Vendas3!H62+Vendas4!H62+Vendas5!H62,0)</f>
        <v>0</v>
      </c>
      <c r="G4096" s="36">
        <f>IFERROR(Vendas!I62+Vendas2!I62+Vendas3!I62+Vendas4!I62+Vendas5!I62,0)</f>
        <v>0</v>
      </c>
      <c r="H4096" s="36">
        <f>IFERROR(Vendas!J62+Vendas2!J62+Vendas3!J62+Vendas4!J62+Vendas5!J62,0)</f>
        <v>0</v>
      </c>
      <c r="I4096" s="36">
        <f>IFERROR(Vendas!K62+Vendas2!K62+Vendas3!K62+Vendas4!K62+Vendas5!K62,0)</f>
        <v>0</v>
      </c>
      <c r="J4096" s="36">
        <f>IFERROR(Vendas!L62+Vendas2!L62+Vendas3!L62+Vendas4!L62+Vendas5!L62,0)</f>
        <v>0</v>
      </c>
      <c r="K4096" s="36">
        <f>IFERROR(Vendas!M62+Vendas2!M62+Vendas3!M62+Vendas4!M62+Vendas5!M62,0)</f>
        <v>0</v>
      </c>
      <c r="L4096" s="36">
        <f>IFERROR(Vendas!N62+Vendas2!N62+Vendas3!N62+Vendas4!N62+Vendas5!N62,0)</f>
        <v>0</v>
      </c>
      <c r="M4096" s="36">
        <f>IFERROR(Vendas!O62+Vendas2!O62+Vendas3!O62+Vendas4!O62+Vendas5!O62,0)</f>
        <v>0</v>
      </c>
      <c r="N4096" s="36">
        <f>IFERROR(Vendas!P62+Vendas2!P62+Vendas3!P62+Vendas4!P62+Vendas5!P62,0)</f>
        <v>0</v>
      </c>
      <c r="O4096" s="42">
        <f>IFERROR(Vendas!Q62+Vendas2!Q62+Vendas3!Q62+Vendas4!Q62+Vendas5!Q62,0)</f>
        <v>0</v>
      </c>
      <c r="P4096" s="104">
        <f>IFERROR(Vendas!R62+Vendas2!R62+Vendas3!R62+Vendas4!R62+Vendas5!R62,0)</f>
        <v>0</v>
      </c>
      <c r="S4096" s="22" t="str">
        <f t="shared" si="819"/>
        <v/>
      </c>
      <c r="T4096" s="92">
        <f t="shared" si="817"/>
        <v>0</v>
      </c>
      <c r="U4096" s="92">
        <f t="shared" si="805"/>
        <v>0</v>
      </c>
      <c r="V4096" s="92">
        <f t="shared" si="806"/>
        <v>0</v>
      </c>
      <c r="W4096" s="92">
        <f t="shared" si="807"/>
        <v>0</v>
      </c>
      <c r="X4096" s="92">
        <f t="shared" si="808"/>
        <v>0</v>
      </c>
      <c r="Y4096" s="92">
        <f t="shared" si="809"/>
        <v>0</v>
      </c>
      <c r="Z4096" s="92">
        <f t="shared" si="810"/>
        <v>0</v>
      </c>
      <c r="AA4096" s="92">
        <f t="shared" si="811"/>
        <v>0</v>
      </c>
      <c r="AB4096" s="92">
        <f t="shared" si="812"/>
        <v>0</v>
      </c>
      <c r="AC4096" s="92">
        <f t="shared" si="813"/>
        <v>0</v>
      </c>
      <c r="AD4096" s="92">
        <f t="shared" si="814"/>
        <v>0</v>
      </c>
      <c r="AE4096" s="92">
        <f t="shared" si="815"/>
        <v>0</v>
      </c>
      <c r="AF4096" s="118">
        <f t="shared" si="818"/>
        <v>0</v>
      </c>
    </row>
    <row r="4097" spans="2:32" ht="21.95" customHeight="1" x14ac:dyDescent="0.25">
      <c r="B4097" s="36" t="str">
        <f t="shared" si="816"/>
        <v/>
      </c>
      <c r="C4097" s="36">
        <f>IFERROR(Vendas!E63+Vendas2!E63+Vendas3!E63+Vendas4!E63+Vendas5!E63,0)</f>
        <v>0</v>
      </c>
      <c r="D4097" s="36">
        <f>IFERROR(Vendas!F63+Vendas2!F63+Vendas3!F63+Vendas4!F63+Vendas5!F63,0)</f>
        <v>0</v>
      </c>
      <c r="E4097" s="36">
        <f>IFERROR(Vendas!G63+Vendas2!G63+Vendas3!G63+Vendas4!G63+Vendas5!G63,0)</f>
        <v>0</v>
      </c>
      <c r="F4097" s="36">
        <f>IFERROR(Vendas!H63+Vendas2!H63+Vendas3!H63+Vendas4!H63+Vendas5!H63,0)</f>
        <v>0</v>
      </c>
      <c r="G4097" s="36">
        <f>IFERROR(Vendas!I63+Vendas2!I63+Vendas3!I63+Vendas4!I63+Vendas5!I63,0)</f>
        <v>0</v>
      </c>
      <c r="H4097" s="36">
        <f>IFERROR(Vendas!J63+Vendas2!J63+Vendas3!J63+Vendas4!J63+Vendas5!J63,0)</f>
        <v>0</v>
      </c>
      <c r="I4097" s="36">
        <f>IFERROR(Vendas!K63+Vendas2!K63+Vendas3!K63+Vendas4!K63+Vendas5!K63,0)</f>
        <v>0</v>
      </c>
      <c r="J4097" s="36">
        <f>IFERROR(Vendas!L63+Vendas2!L63+Vendas3!L63+Vendas4!L63+Vendas5!L63,0)</f>
        <v>0</v>
      </c>
      <c r="K4097" s="36">
        <f>IFERROR(Vendas!M63+Vendas2!M63+Vendas3!M63+Vendas4!M63+Vendas5!M63,0)</f>
        <v>0</v>
      </c>
      <c r="L4097" s="36">
        <f>IFERROR(Vendas!N63+Vendas2!N63+Vendas3!N63+Vendas4!N63+Vendas5!N63,0)</f>
        <v>0</v>
      </c>
      <c r="M4097" s="36">
        <f>IFERROR(Vendas!O63+Vendas2!O63+Vendas3!O63+Vendas4!O63+Vendas5!O63,0)</f>
        <v>0</v>
      </c>
      <c r="N4097" s="36">
        <f>IFERROR(Vendas!P63+Vendas2!P63+Vendas3!P63+Vendas4!P63+Vendas5!P63,0)</f>
        <v>0</v>
      </c>
      <c r="O4097" s="42">
        <f>IFERROR(Vendas!Q63+Vendas2!Q63+Vendas3!Q63+Vendas4!Q63+Vendas5!Q63,0)</f>
        <v>0</v>
      </c>
      <c r="P4097" s="104">
        <f>IFERROR(Vendas!R63+Vendas2!R63+Vendas3!R63+Vendas4!R63+Vendas5!R63,0)</f>
        <v>0</v>
      </c>
      <c r="S4097" s="22" t="str">
        <f t="shared" si="819"/>
        <v/>
      </c>
      <c r="T4097" s="92">
        <f t="shared" si="817"/>
        <v>0</v>
      </c>
      <c r="U4097" s="92">
        <f t="shared" si="805"/>
        <v>0</v>
      </c>
      <c r="V4097" s="92">
        <f t="shared" si="806"/>
        <v>0</v>
      </c>
      <c r="W4097" s="92">
        <f t="shared" si="807"/>
        <v>0</v>
      </c>
      <c r="X4097" s="92">
        <f t="shared" si="808"/>
        <v>0</v>
      </c>
      <c r="Y4097" s="92">
        <f t="shared" si="809"/>
        <v>0</v>
      </c>
      <c r="Z4097" s="92">
        <f t="shared" si="810"/>
        <v>0</v>
      </c>
      <c r="AA4097" s="92">
        <f t="shared" si="811"/>
        <v>0</v>
      </c>
      <c r="AB4097" s="92">
        <f t="shared" si="812"/>
        <v>0</v>
      </c>
      <c r="AC4097" s="92">
        <f t="shared" si="813"/>
        <v>0</v>
      </c>
      <c r="AD4097" s="92">
        <f t="shared" si="814"/>
        <v>0</v>
      </c>
      <c r="AE4097" s="92">
        <f t="shared" si="815"/>
        <v>0</v>
      </c>
      <c r="AF4097" s="118">
        <f t="shared" si="818"/>
        <v>0</v>
      </c>
    </row>
    <row r="4098" spans="2:32" ht="21.95" customHeight="1" x14ac:dyDescent="0.25">
      <c r="B4098" s="36" t="str">
        <f t="shared" si="816"/>
        <v/>
      </c>
      <c r="C4098" s="36">
        <f>IFERROR(Vendas!E64+Vendas2!E64+Vendas3!E64+Vendas4!E64+Vendas5!E64,0)</f>
        <v>0</v>
      </c>
      <c r="D4098" s="36">
        <f>IFERROR(Vendas!F64+Vendas2!F64+Vendas3!F64+Vendas4!F64+Vendas5!F64,0)</f>
        <v>0</v>
      </c>
      <c r="E4098" s="36">
        <f>IFERROR(Vendas!G64+Vendas2!G64+Vendas3!G64+Vendas4!G64+Vendas5!G64,0)</f>
        <v>0</v>
      </c>
      <c r="F4098" s="36">
        <f>IFERROR(Vendas!H64+Vendas2!H64+Vendas3!H64+Vendas4!H64+Vendas5!H64,0)</f>
        <v>0</v>
      </c>
      <c r="G4098" s="36">
        <f>IFERROR(Vendas!I64+Vendas2!I64+Vendas3!I64+Vendas4!I64+Vendas5!I64,0)</f>
        <v>0</v>
      </c>
      <c r="H4098" s="36">
        <f>IFERROR(Vendas!J64+Vendas2!J64+Vendas3!J64+Vendas4!J64+Vendas5!J64,0)</f>
        <v>0</v>
      </c>
      <c r="I4098" s="36">
        <f>IFERROR(Vendas!K64+Vendas2!K64+Vendas3!K64+Vendas4!K64+Vendas5!K64,0)</f>
        <v>0</v>
      </c>
      <c r="J4098" s="36">
        <f>IFERROR(Vendas!L64+Vendas2!L64+Vendas3!L64+Vendas4!L64+Vendas5!L64,0)</f>
        <v>0</v>
      </c>
      <c r="K4098" s="36">
        <f>IFERROR(Vendas!M64+Vendas2!M64+Vendas3!M64+Vendas4!M64+Vendas5!M64,0)</f>
        <v>0</v>
      </c>
      <c r="L4098" s="36">
        <f>IFERROR(Vendas!N64+Vendas2!N64+Vendas3!N64+Vendas4!N64+Vendas5!N64,0)</f>
        <v>0</v>
      </c>
      <c r="M4098" s="36">
        <f>IFERROR(Vendas!O64+Vendas2!O64+Vendas3!O64+Vendas4!O64+Vendas5!O64,0)</f>
        <v>0</v>
      </c>
      <c r="N4098" s="36">
        <f>IFERROR(Vendas!P64+Vendas2!P64+Vendas3!P64+Vendas4!P64+Vendas5!P64,0)</f>
        <v>0</v>
      </c>
      <c r="O4098" s="42">
        <f>IFERROR(Vendas!Q64+Vendas2!Q64+Vendas3!Q64+Vendas4!Q64+Vendas5!Q64,0)</f>
        <v>0</v>
      </c>
      <c r="P4098" s="104">
        <f>IFERROR(Vendas!R64+Vendas2!R64+Vendas3!R64+Vendas4!R64+Vendas5!R64,0)</f>
        <v>0</v>
      </c>
      <c r="S4098" s="22" t="str">
        <f t="shared" si="819"/>
        <v/>
      </c>
      <c r="T4098" s="92">
        <f t="shared" si="817"/>
        <v>0</v>
      </c>
      <c r="U4098" s="92">
        <f t="shared" si="805"/>
        <v>0</v>
      </c>
      <c r="V4098" s="92">
        <f t="shared" si="806"/>
        <v>0</v>
      </c>
      <c r="W4098" s="92">
        <f t="shared" si="807"/>
        <v>0</v>
      </c>
      <c r="X4098" s="92">
        <f t="shared" si="808"/>
        <v>0</v>
      </c>
      <c r="Y4098" s="92">
        <f t="shared" si="809"/>
        <v>0</v>
      </c>
      <c r="Z4098" s="92">
        <f t="shared" si="810"/>
        <v>0</v>
      </c>
      <c r="AA4098" s="92">
        <f t="shared" si="811"/>
        <v>0</v>
      </c>
      <c r="AB4098" s="92">
        <f t="shared" si="812"/>
        <v>0</v>
      </c>
      <c r="AC4098" s="92">
        <f t="shared" si="813"/>
        <v>0</v>
      </c>
      <c r="AD4098" s="92">
        <f t="shared" si="814"/>
        <v>0</v>
      </c>
      <c r="AE4098" s="92">
        <f t="shared" si="815"/>
        <v>0</v>
      </c>
      <c r="AF4098" s="118">
        <f t="shared" si="818"/>
        <v>0</v>
      </c>
    </row>
    <row r="4099" spans="2:32" ht="21.95" customHeight="1" x14ac:dyDescent="0.25">
      <c r="B4099" s="36" t="str">
        <f t="shared" si="816"/>
        <v/>
      </c>
      <c r="C4099" s="36">
        <f>IFERROR(Vendas!E65+Vendas2!E65+Vendas3!E65+Vendas4!E65+Vendas5!E65,0)</f>
        <v>0</v>
      </c>
      <c r="D4099" s="36">
        <f>IFERROR(Vendas!F65+Vendas2!F65+Vendas3!F65+Vendas4!F65+Vendas5!F65,0)</f>
        <v>0</v>
      </c>
      <c r="E4099" s="36">
        <f>IFERROR(Vendas!G65+Vendas2!G65+Vendas3!G65+Vendas4!G65+Vendas5!G65,0)</f>
        <v>0</v>
      </c>
      <c r="F4099" s="36">
        <f>IFERROR(Vendas!H65+Vendas2!H65+Vendas3!H65+Vendas4!H65+Vendas5!H65,0)</f>
        <v>0</v>
      </c>
      <c r="G4099" s="36">
        <f>IFERROR(Vendas!I65+Vendas2!I65+Vendas3!I65+Vendas4!I65+Vendas5!I65,0)</f>
        <v>0</v>
      </c>
      <c r="H4099" s="36">
        <f>IFERROR(Vendas!J65+Vendas2!J65+Vendas3!J65+Vendas4!J65+Vendas5!J65,0)</f>
        <v>0</v>
      </c>
      <c r="I4099" s="36">
        <f>IFERROR(Vendas!K65+Vendas2!K65+Vendas3!K65+Vendas4!K65+Vendas5!K65,0)</f>
        <v>0</v>
      </c>
      <c r="J4099" s="36">
        <f>IFERROR(Vendas!L65+Vendas2!L65+Vendas3!L65+Vendas4!L65+Vendas5!L65,0)</f>
        <v>0</v>
      </c>
      <c r="K4099" s="36">
        <f>IFERROR(Vendas!M65+Vendas2!M65+Vendas3!M65+Vendas4!M65+Vendas5!M65,0)</f>
        <v>0</v>
      </c>
      <c r="L4099" s="36">
        <f>IFERROR(Vendas!N65+Vendas2!N65+Vendas3!N65+Vendas4!N65+Vendas5!N65,0)</f>
        <v>0</v>
      </c>
      <c r="M4099" s="36">
        <f>IFERROR(Vendas!O65+Vendas2!O65+Vendas3!O65+Vendas4!O65+Vendas5!O65,0)</f>
        <v>0</v>
      </c>
      <c r="N4099" s="36">
        <f>IFERROR(Vendas!P65+Vendas2!P65+Vendas3!P65+Vendas4!P65+Vendas5!P65,0)</f>
        <v>0</v>
      </c>
      <c r="O4099" s="42">
        <f>IFERROR(Vendas!Q65+Vendas2!Q65+Vendas3!Q65+Vendas4!Q65+Vendas5!Q65,0)</f>
        <v>0</v>
      </c>
      <c r="P4099" s="104">
        <f>IFERROR(Vendas!R65+Vendas2!R65+Vendas3!R65+Vendas4!R65+Vendas5!R65,0)</f>
        <v>0</v>
      </c>
      <c r="S4099" s="22" t="str">
        <f t="shared" si="819"/>
        <v/>
      </c>
      <c r="T4099" s="92">
        <f t="shared" si="817"/>
        <v>0</v>
      </c>
      <c r="U4099" s="92">
        <f t="shared" si="805"/>
        <v>0</v>
      </c>
      <c r="V4099" s="92">
        <f t="shared" si="806"/>
        <v>0</v>
      </c>
      <c r="W4099" s="92">
        <f t="shared" si="807"/>
        <v>0</v>
      </c>
      <c r="X4099" s="92">
        <f t="shared" si="808"/>
        <v>0</v>
      </c>
      <c r="Y4099" s="92">
        <f t="shared" si="809"/>
        <v>0</v>
      </c>
      <c r="Z4099" s="92">
        <f t="shared" si="810"/>
        <v>0</v>
      </c>
      <c r="AA4099" s="92">
        <f t="shared" si="811"/>
        <v>0</v>
      </c>
      <c r="AB4099" s="92">
        <f t="shared" si="812"/>
        <v>0</v>
      </c>
      <c r="AC4099" s="92">
        <f t="shared" si="813"/>
        <v>0</v>
      </c>
      <c r="AD4099" s="92">
        <f t="shared" si="814"/>
        <v>0</v>
      </c>
      <c r="AE4099" s="92">
        <f t="shared" si="815"/>
        <v>0</v>
      </c>
      <c r="AF4099" s="118">
        <f t="shared" si="818"/>
        <v>0</v>
      </c>
    </row>
    <row r="4100" spans="2:32" ht="21.95" customHeight="1" x14ac:dyDescent="0.25">
      <c r="B4100" s="36" t="str">
        <f t="shared" si="816"/>
        <v/>
      </c>
      <c r="C4100" s="36">
        <f>IFERROR(Vendas!E66+Vendas2!E66+Vendas3!E66+Vendas4!E66+Vendas5!E66,0)</f>
        <v>0</v>
      </c>
      <c r="D4100" s="36">
        <f>IFERROR(Vendas!F66+Vendas2!F66+Vendas3!F66+Vendas4!F66+Vendas5!F66,0)</f>
        <v>0</v>
      </c>
      <c r="E4100" s="36">
        <f>IFERROR(Vendas!G66+Vendas2!G66+Vendas3!G66+Vendas4!G66+Vendas5!G66,0)</f>
        <v>0</v>
      </c>
      <c r="F4100" s="36">
        <f>IFERROR(Vendas!H66+Vendas2!H66+Vendas3!H66+Vendas4!H66+Vendas5!H66,0)</f>
        <v>0</v>
      </c>
      <c r="G4100" s="36">
        <f>IFERROR(Vendas!I66+Vendas2!I66+Vendas3!I66+Vendas4!I66+Vendas5!I66,0)</f>
        <v>0</v>
      </c>
      <c r="H4100" s="36">
        <f>IFERROR(Vendas!J66+Vendas2!J66+Vendas3!J66+Vendas4!J66+Vendas5!J66,0)</f>
        <v>0</v>
      </c>
      <c r="I4100" s="36">
        <f>IFERROR(Vendas!K66+Vendas2!K66+Vendas3!K66+Vendas4!K66+Vendas5!K66,0)</f>
        <v>0</v>
      </c>
      <c r="J4100" s="36">
        <f>IFERROR(Vendas!L66+Vendas2!L66+Vendas3!L66+Vendas4!L66+Vendas5!L66,0)</f>
        <v>0</v>
      </c>
      <c r="K4100" s="36">
        <f>IFERROR(Vendas!M66+Vendas2!M66+Vendas3!M66+Vendas4!M66+Vendas5!M66,0)</f>
        <v>0</v>
      </c>
      <c r="L4100" s="36">
        <f>IFERROR(Vendas!N66+Vendas2!N66+Vendas3!N66+Vendas4!N66+Vendas5!N66,0)</f>
        <v>0</v>
      </c>
      <c r="M4100" s="36">
        <f>IFERROR(Vendas!O66+Vendas2!O66+Vendas3!O66+Vendas4!O66+Vendas5!O66,0)</f>
        <v>0</v>
      </c>
      <c r="N4100" s="36">
        <f>IFERROR(Vendas!P66+Vendas2!P66+Vendas3!P66+Vendas4!P66+Vendas5!P66,0)</f>
        <v>0</v>
      </c>
      <c r="O4100" s="42">
        <f>IFERROR(Vendas!Q66+Vendas2!Q66+Vendas3!Q66+Vendas4!Q66+Vendas5!Q66,0)</f>
        <v>0</v>
      </c>
      <c r="P4100" s="104">
        <f>IFERROR(Vendas!R66+Vendas2!R66+Vendas3!R66+Vendas4!R66+Vendas5!R66,0)</f>
        <v>0</v>
      </c>
      <c r="S4100" s="22" t="str">
        <f t="shared" si="819"/>
        <v/>
      </c>
      <c r="T4100" s="92">
        <f t="shared" si="817"/>
        <v>0</v>
      </c>
      <c r="U4100" s="92">
        <f t="shared" si="805"/>
        <v>0</v>
      </c>
      <c r="V4100" s="92">
        <f t="shared" si="806"/>
        <v>0</v>
      </c>
      <c r="W4100" s="92">
        <f t="shared" si="807"/>
        <v>0</v>
      </c>
      <c r="X4100" s="92">
        <f t="shared" si="808"/>
        <v>0</v>
      </c>
      <c r="Y4100" s="92">
        <f t="shared" si="809"/>
        <v>0</v>
      </c>
      <c r="Z4100" s="92">
        <f t="shared" si="810"/>
        <v>0</v>
      </c>
      <c r="AA4100" s="92">
        <f t="shared" si="811"/>
        <v>0</v>
      </c>
      <c r="AB4100" s="92">
        <f t="shared" si="812"/>
        <v>0</v>
      </c>
      <c r="AC4100" s="92">
        <f t="shared" si="813"/>
        <v>0</v>
      </c>
      <c r="AD4100" s="92">
        <f t="shared" si="814"/>
        <v>0</v>
      </c>
      <c r="AE4100" s="92">
        <f t="shared" si="815"/>
        <v>0</v>
      </c>
      <c r="AF4100" s="118">
        <f t="shared" si="818"/>
        <v>0</v>
      </c>
    </row>
    <row r="4101" spans="2:32" ht="21.95" customHeight="1" x14ac:dyDescent="0.25">
      <c r="B4101" s="36" t="str">
        <f t="shared" si="816"/>
        <v/>
      </c>
      <c r="C4101" s="36">
        <f>IFERROR(Vendas!E67+Vendas2!E67+Vendas3!E67+Vendas4!E67+Vendas5!E67,0)</f>
        <v>0</v>
      </c>
      <c r="D4101" s="36">
        <f>IFERROR(Vendas!F67+Vendas2!F67+Vendas3!F67+Vendas4!F67+Vendas5!F67,0)</f>
        <v>0</v>
      </c>
      <c r="E4101" s="36">
        <f>IFERROR(Vendas!G67+Vendas2!G67+Vendas3!G67+Vendas4!G67+Vendas5!G67,0)</f>
        <v>0</v>
      </c>
      <c r="F4101" s="36">
        <f>IFERROR(Vendas!H67+Vendas2!H67+Vendas3!H67+Vendas4!H67+Vendas5!H67,0)</f>
        <v>0</v>
      </c>
      <c r="G4101" s="36">
        <f>IFERROR(Vendas!I67+Vendas2!I67+Vendas3!I67+Vendas4!I67+Vendas5!I67,0)</f>
        <v>0</v>
      </c>
      <c r="H4101" s="36">
        <f>IFERROR(Vendas!J67+Vendas2!J67+Vendas3!J67+Vendas4!J67+Vendas5!J67,0)</f>
        <v>0</v>
      </c>
      <c r="I4101" s="36">
        <f>IFERROR(Vendas!K67+Vendas2!K67+Vendas3!K67+Vendas4!K67+Vendas5!K67,0)</f>
        <v>0</v>
      </c>
      <c r="J4101" s="36">
        <f>IFERROR(Vendas!L67+Vendas2!L67+Vendas3!L67+Vendas4!L67+Vendas5!L67,0)</f>
        <v>0</v>
      </c>
      <c r="K4101" s="36">
        <f>IFERROR(Vendas!M67+Vendas2!M67+Vendas3!M67+Vendas4!M67+Vendas5!M67,0)</f>
        <v>0</v>
      </c>
      <c r="L4101" s="36">
        <f>IFERROR(Vendas!N67+Vendas2!N67+Vendas3!N67+Vendas4!N67+Vendas5!N67,0)</f>
        <v>0</v>
      </c>
      <c r="M4101" s="36">
        <f>IFERROR(Vendas!O67+Vendas2!O67+Vendas3!O67+Vendas4!O67+Vendas5!O67,0)</f>
        <v>0</v>
      </c>
      <c r="N4101" s="36">
        <f>IFERROR(Vendas!P67+Vendas2!P67+Vendas3!P67+Vendas4!P67+Vendas5!P67,0)</f>
        <v>0</v>
      </c>
      <c r="O4101" s="42">
        <f>IFERROR(Vendas!Q67+Vendas2!Q67+Vendas3!Q67+Vendas4!Q67+Vendas5!Q67,0)</f>
        <v>0</v>
      </c>
      <c r="P4101" s="104">
        <f>IFERROR(Vendas!R67+Vendas2!R67+Vendas3!R67+Vendas4!R67+Vendas5!R67,0)</f>
        <v>0</v>
      </c>
      <c r="S4101" s="22" t="str">
        <f t="shared" si="819"/>
        <v/>
      </c>
      <c r="T4101" s="92">
        <f t="shared" si="817"/>
        <v>0</v>
      </c>
      <c r="U4101" s="92">
        <f t="shared" si="805"/>
        <v>0</v>
      </c>
      <c r="V4101" s="92">
        <f t="shared" si="806"/>
        <v>0</v>
      </c>
      <c r="W4101" s="92">
        <f t="shared" si="807"/>
        <v>0</v>
      </c>
      <c r="X4101" s="92">
        <f t="shared" si="808"/>
        <v>0</v>
      </c>
      <c r="Y4101" s="92">
        <f t="shared" si="809"/>
        <v>0</v>
      </c>
      <c r="Z4101" s="92">
        <f t="shared" si="810"/>
        <v>0</v>
      </c>
      <c r="AA4101" s="92">
        <f t="shared" si="811"/>
        <v>0</v>
      </c>
      <c r="AB4101" s="92">
        <f t="shared" si="812"/>
        <v>0</v>
      </c>
      <c r="AC4101" s="92">
        <f t="shared" si="813"/>
        <v>0</v>
      </c>
      <c r="AD4101" s="92">
        <f t="shared" si="814"/>
        <v>0</v>
      </c>
      <c r="AE4101" s="92">
        <f t="shared" si="815"/>
        <v>0</v>
      </c>
      <c r="AF4101" s="118">
        <f t="shared" si="818"/>
        <v>0</v>
      </c>
    </row>
    <row r="4102" spans="2:32" ht="21.95" customHeight="1" x14ac:dyDescent="0.25">
      <c r="B4102" s="36" t="str">
        <f t="shared" si="816"/>
        <v/>
      </c>
      <c r="C4102" s="36">
        <f>IFERROR(Vendas!E68+Vendas2!E68+Vendas3!E68+Vendas4!E68+Vendas5!E68,0)</f>
        <v>0</v>
      </c>
      <c r="D4102" s="36">
        <f>IFERROR(Vendas!F68+Vendas2!F68+Vendas3!F68+Vendas4!F68+Vendas5!F68,0)</f>
        <v>0</v>
      </c>
      <c r="E4102" s="36">
        <f>IFERROR(Vendas!G68+Vendas2!G68+Vendas3!G68+Vendas4!G68+Vendas5!G68,0)</f>
        <v>0</v>
      </c>
      <c r="F4102" s="36">
        <f>IFERROR(Vendas!H68+Vendas2!H68+Vendas3!H68+Vendas4!H68+Vendas5!H68,0)</f>
        <v>0</v>
      </c>
      <c r="G4102" s="36">
        <f>IFERROR(Vendas!I68+Vendas2!I68+Vendas3!I68+Vendas4!I68+Vendas5!I68,0)</f>
        <v>0</v>
      </c>
      <c r="H4102" s="36">
        <f>IFERROR(Vendas!J68+Vendas2!J68+Vendas3!J68+Vendas4!J68+Vendas5!J68,0)</f>
        <v>0</v>
      </c>
      <c r="I4102" s="36">
        <f>IFERROR(Vendas!K68+Vendas2!K68+Vendas3!K68+Vendas4!K68+Vendas5!K68,0)</f>
        <v>0</v>
      </c>
      <c r="J4102" s="36">
        <f>IFERROR(Vendas!L68+Vendas2!L68+Vendas3!L68+Vendas4!L68+Vendas5!L68,0)</f>
        <v>0</v>
      </c>
      <c r="K4102" s="36">
        <f>IFERROR(Vendas!M68+Vendas2!M68+Vendas3!M68+Vendas4!M68+Vendas5!M68,0)</f>
        <v>0</v>
      </c>
      <c r="L4102" s="36">
        <f>IFERROR(Vendas!N68+Vendas2!N68+Vendas3!N68+Vendas4!N68+Vendas5!N68,0)</f>
        <v>0</v>
      </c>
      <c r="M4102" s="36">
        <f>IFERROR(Vendas!O68+Vendas2!O68+Vendas3!O68+Vendas4!O68+Vendas5!O68,0)</f>
        <v>0</v>
      </c>
      <c r="N4102" s="36">
        <f>IFERROR(Vendas!P68+Vendas2!P68+Vendas3!P68+Vendas4!P68+Vendas5!P68,0)</f>
        <v>0</v>
      </c>
      <c r="O4102" s="42">
        <f>IFERROR(Vendas!Q68+Vendas2!Q68+Vendas3!Q68+Vendas4!Q68+Vendas5!Q68,0)</f>
        <v>0</v>
      </c>
      <c r="P4102" s="104">
        <f>IFERROR(Vendas!R68+Vendas2!R68+Vendas3!R68+Vendas4!R68+Vendas5!R68,0)</f>
        <v>0</v>
      </c>
      <c r="S4102" s="22" t="str">
        <f t="shared" si="819"/>
        <v/>
      </c>
      <c r="T4102" s="92">
        <f t="shared" si="817"/>
        <v>0</v>
      </c>
      <c r="U4102" s="92">
        <f t="shared" si="805"/>
        <v>0</v>
      </c>
      <c r="V4102" s="92">
        <f t="shared" si="806"/>
        <v>0</v>
      </c>
      <c r="W4102" s="92">
        <f t="shared" si="807"/>
        <v>0</v>
      </c>
      <c r="X4102" s="92">
        <f t="shared" si="808"/>
        <v>0</v>
      </c>
      <c r="Y4102" s="92">
        <f t="shared" si="809"/>
        <v>0</v>
      </c>
      <c r="Z4102" s="92">
        <f t="shared" si="810"/>
        <v>0</v>
      </c>
      <c r="AA4102" s="92">
        <f t="shared" si="811"/>
        <v>0</v>
      </c>
      <c r="AB4102" s="92">
        <f t="shared" si="812"/>
        <v>0</v>
      </c>
      <c r="AC4102" s="92">
        <f t="shared" si="813"/>
        <v>0</v>
      </c>
      <c r="AD4102" s="92">
        <f t="shared" si="814"/>
        <v>0</v>
      </c>
      <c r="AE4102" s="92">
        <f t="shared" si="815"/>
        <v>0</v>
      </c>
      <c r="AF4102" s="118">
        <f t="shared" si="818"/>
        <v>0</v>
      </c>
    </row>
    <row r="4103" spans="2:32" ht="21.95" customHeight="1" x14ac:dyDescent="0.25">
      <c r="B4103" s="36" t="str">
        <f t="shared" si="816"/>
        <v/>
      </c>
      <c r="C4103" s="36">
        <f>IFERROR(Vendas!E69+Vendas2!E69+Vendas3!E69+Vendas4!E69+Vendas5!E69,0)</f>
        <v>0</v>
      </c>
      <c r="D4103" s="36">
        <f>IFERROR(Vendas!F69+Vendas2!F69+Vendas3!F69+Vendas4!F69+Vendas5!F69,0)</f>
        <v>0</v>
      </c>
      <c r="E4103" s="36">
        <f>IFERROR(Vendas!G69+Vendas2!G69+Vendas3!G69+Vendas4!G69+Vendas5!G69,0)</f>
        <v>0</v>
      </c>
      <c r="F4103" s="36">
        <f>IFERROR(Vendas!H69+Vendas2!H69+Vendas3!H69+Vendas4!H69+Vendas5!H69,0)</f>
        <v>0</v>
      </c>
      <c r="G4103" s="36">
        <f>IFERROR(Vendas!I69+Vendas2!I69+Vendas3!I69+Vendas4!I69+Vendas5!I69,0)</f>
        <v>0</v>
      </c>
      <c r="H4103" s="36">
        <f>IFERROR(Vendas!J69+Vendas2!J69+Vendas3!J69+Vendas4!J69+Vendas5!J69,0)</f>
        <v>0</v>
      </c>
      <c r="I4103" s="36">
        <f>IFERROR(Vendas!K69+Vendas2!K69+Vendas3!K69+Vendas4!K69+Vendas5!K69,0)</f>
        <v>0</v>
      </c>
      <c r="J4103" s="36">
        <f>IFERROR(Vendas!L69+Vendas2!L69+Vendas3!L69+Vendas4!L69+Vendas5!L69,0)</f>
        <v>0</v>
      </c>
      <c r="K4103" s="36">
        <f>IFERROR(Vendas!M69+Vendas2!M69+Vendas3!M69+Vendas4!M69+Vendas5!M69,0)</f>
        <v>0</v>
      </c>
      <c r="L4103" s="36">
        <f>IFERROR(Vendas!N69+Vendas2!N69+Vendas3!N69+Vendas4!N69+Vendas5!N69,0)</f>
        <v>0</v>
      </c>
      <c r="M4103" s="36">
        <f>IFERROR(Vendas!O69+Vendas2!O69+Vendas3!O69+Vendas4!O69+Vendas5!O69,0)</f>
        <v>0</v>
      </c>
      <c r="N4103" s="36">
        <f>IFERROR(Vendas!P69+Vendas2!P69+Vendas3!P69+Vendas4!P69+Vendas5!P69,0)</f>
        <v>0</v>
      </c>
      <c r="O4103" s="42">
        <f>IFERROR(Vendas!Q69+Vendas2!Q69+Vendas3!Q69+Vendas4!Q69+Vendas5!Q69,0)</f>
        <v>0</v>
      </c>
      <c r="P4103" s="104">
        <f>IFERROR(Vendas!R69+Vendas2!R69+Vendas3!R69+Vendas4!R69+Vendas5!R69,0)</f>
        <v>0</v>
      </c>
      <c r="S4103" s="22" t="str">
        <f t="shared" si="819"/>
        <v/>
      </c>
      <c r="T4103" s="92">
        <f t="shared" si="817"/>
        <v>0</v>
      </c>
      <c r="U4103" s="92">
        <f t="shared" si="805"/>
        <v>0</v>
      </c>
      <c r="V4103" s="92">
        <f t="shared" si="806"/>
        <v>0</v>
      </c>
      <c r="W4103" s="92">
        <f t="shared" si="807"/>
        <v>0</v>
      </c>
      <c r="X4103" s="92">
        <f t="shared" si="808"/>
        <v>0</v>
      </c>
      <c r="Y4103" s="92">
        <f t="shared" si="809"/>
        <v>0</v>
      </c>
      <c r="Z4103" s="92">
        <f t="shared" si="810"/>
        <v>0</v>
      </c>
      <c r="AA4103" s="92">
        <f t="shared" si="811"/>
        <v>0</v>
      </c>
      <c r="AB4103" s="92">
        <f t="shared" si="812"/>
        <v>0</v>
      </c>
      <c r="AC4103" s="92">
        <f t="shared" si="813"/>
        <v>0</v>
      </c>
      <c r="AD4103" s="92">
        <f t="shared" si="814"/>
        <v>0</v>
      </c>
      <c r="AE4103" s="92">
        <f t="shared" si="815"/>
        <v>0</v>
      </c>
      <c r="AF4103" s="118">
        <f t="shared" si="818"/>
        <v>0</v>
      </c>
    </row>
    <row r="4104" spans="2:32" ht="21.95" customHeight="1" x14ac:dyDescent="0.25">
      <c r="B4104" s="36" t="str">
        <f t="shared" si="816"/>
        <v/>
      </c>
      <c r="C4104" s="36">
        <f>IFERROR(Vendas!E70+Vendas2!E70+Vendas3!E70+Vendas4!E70+Vendas5!E70,0)</f>
        <v>0</v>
      </c>
      <c r="D4104" s="36">
        <f>IFERROR(Vendas!F70+Vendas2!F70+Vendas3!F70+Vendas4!F70+Vendas5!F70,0)</f>
        <v>0</v>
      </c>
      <c r="E4104" s="36">
        <f>IFERROR(Vendas!G70+Vendas2!G70+Vendas3!G70+Vendas4!G70+Vendas5!G70,0)</f>
        <v>0</v>
      </c>
      <c r="F4104" s="36">
        <f>IFERROR(Vendas!H70+Vendas2!H70+Vendas3!H70+Vendas4!H70+Vendas5!H70,0)</f>
        <v>0</v>
      </c>
      <c r="G4104" s="36">
        <f>IFERROR(Vendas!I70+Vendas2!I70+Vendas3!I70+Vendas4!I70+Vendas5!I70,0)</f>
        <v>0</v>
      </c>
      <c r="H4104" s="36">
        <f>IFERROR(Vendas!J70+Vendas2!J70+Vendas3!J70+Vendas4!J70+Vendas5!J70,0)</f>
        <v>0</v>
      </c>
      <c r="I4104" s="36">
        <f>IFERROR(Vendas!K70+Vendas2!K70+Vendas3!K70+Vendas4!K70+Vendas5!K70,0)</f>
        <v>0</v>
      </c>
      <c r="J4104" s="36">
        <f>IFERROR(Vendas!L70+Vendas2!L70+Vendas3!L70+Vendas4!L70+Vendas5!L70,0)</f>
        <v>0</v>
      </c>
      <c r="K4104" s="36">
        <f>IFERROR(Vendas!M70+Vendas2!M70+Vendas3!M70+Vendas4!M70+Vendas5!M70,0)</f>
        <v>0</v>
      </c>
      <c r="L4104" s="36">
        <f>IFERROR(Vendas!N70+Vendas2!N70+Vendas3!N70+Vendas4!N70+Vendas5!N70,0)</f>
        <v>0</v>
      </c>
      <c r="M4104" s="36">
        <f>IFERROR(Vendas!O70+Vendas2!O70+Vendas3!O70+Vendas4!O70+Vendas5!O70,0)</f>
        <v>0</v>
      </c>
      <c r="N4104" s="36">
        <f>IFERROR(Vendas!P70+Vendas2!P70+Vendas3!P70+Vendas4!P70+Vendas5!P70,0)</f>
        <v>0</v>
      </c>
      <c r="O4104" s="42">
        <f>IFERROR(Vendas!Q70+Vendas2!Q70+Vendas3!Q70+Vendas4!Q70+Vendas5!Q70,0)</f>
        <v>0</v>
      </c>
      <c r="P4104" s="104">
        <f>IFERROR(Vendas!R70+Vendas2!R70+Vendas3!R70+Vendas4!R70+Vendas5!R70,0)</f>
        <v>0</v>
      </c>
      <c r="S4104" s="22" t="str">
        <f t="shared" si="819"/>
        <v/>
      </c>
      <c r="T4104" s="92">
        <f t="shared" si="817"/>
        <v>0</v>
      </c>
      <c r="U4104" s="92">
        <f t="shared" si="805"/>
        <v>0</v>
      </c>
      <c r="V4104" s="92">
        <f t="shared" si="806"/>
        <v>0</v>
      </c>
      <c r="W4104" s="92">
        <f t="shared" si="807"/>
        <v>0</v>
      </c>
      <c r="X4104" s="92">
        <f t="shared" si="808"/>
        <v>0</v>
      </c>
      <c r="Y4104" s="92">
        <f t="shared" si="809"/>
        <v>0</v>
      </c>
      <c r="Z4104" s="92">
        <f t="shared" si="810"/>
        <v>0</v>
      </c>
      <c r="AA4104" s="92">
        <f t="shared" si="811"/>
        <v>0</v>
      </c>
      <c r="AB4104" s="92">
        <f t="shared" si="812"/>
        <v>0</v>
      </c>
      <c r="AC4104" s="92">
        <f t="shared" si="813"/>
        <v>0</v>
      </c>
      <c r="AD4104" s="92">
        <f t="shared" si="814"/>
        <v>0</v>
      </c>
      <c r="AE4104" s="92">
        <f t="shared" si="815"/>
        <v>0</v>
      </c>
      <c r="AF4104" s="118">
        <f t="shared" si="818"/>
        <v>0</v>
      </c>
    </row>
    <row r="4105" spans="2:32" ht="21.95" customHeight="1" x14ac:dyDescent="0.25">
      <c r="B4105" s="36" t="str">
        <f t="shared" si="816"/>
        <v/>
      </c>
      <c r="C4105" s="36">
        <f>IFERROR(Vendas!E71+Vendas2!E71+Vendas3!E71+Vendas4!E71+Vendas5!E71,0)</f>
        <v>0</v>
      </c>
      <c r="D4105" s="36">
        <f>IFERROR(Vendas!F71+Vendas2!F71+Vendas3!F71+Vendas4!F71+Vendas5!F71,0)</f>
        <v>0</v>
      </c>
      <c r="E4105" s="36">
        <f>IFERROR(Vendas!G71+Vendas2!G71+Vendas3!G71+Vendas4!G71+Vendas5!G71,0)</f>
        <v>0</v>
      </c>
      <c r="F4105" s="36">
        <f>IFERROR(Vendas!H71+Vendas2!H71+Vendas3!H71+Vendas4!H71+Vendas5!H71,0)</f>
        <v>0</v>
      </c>
      <c r="G4105" s="36">
        <f>IFERROR(Vendas!I71+Vendas2!I71+Vendas3!I71+Vendas4!I71+Vendas5!I71,0)</f>
        <v>0</v>
      </c>
      <c r="H4105" s="36">
        <f>IFERROR(Vendas!J71+Vendas2!J71+Vendas3!J71+Vendas4!J71+Vendas5!J71,0)</f>
        <v>0</v>
      </c>
      <c r="I4105" s="36">
        <f>IFERROR(Vendas!K71+Vendas2!K71+Vendas3!K71+Vendas4!K71+Vendas5!K71,0)</f>
        <v>0</v>
      </c>
      <c r="J4105" s="36">
        <f>IFERROR(Vendas!L71+Vendas2!L71+Vendas3!L71+Vendas4!L71+Vendas5!L71,0)</f>
        <v>0</v>
      </c>
      <c r="K4105" s="36">
        <f>IFERROR(Vendas!M71+Vendas2!M71+Vendas3!M71+Vendas4!M71+Vendas5!M71,0)</f>
        <v>0</v>
      </c>
      <c r="L4105" s="36">
        <f>IFERROR(Vendas!N71+Vendas2!N71+Vendas3!N71+Vendas4!N71+Vendas5!N71,0)</f>
        <v>0</v>
      </c>
      <c r="M4105" s="36">
        <f>IFERROR(Vendas!O71+Vendas2!O71+Vendas3!O71+Vendas4!O71+Vendas5!O71,0)</f>
        <v>0</v>
      </c>
      <c r="N4105" s="36">
        <f>IFERROR(Vendas!P71+Vendas2!P71+Vendas3!P71+Vendas4!P71+Vendas5!P71,0)</f>
        <v>0</v>
      </c>
      <c r="O4105" s="42">
        <f>IFERROR(Vendas!Q71+Vendas2!Q71+Vendas3!Q71+Vendas4!Q71+Vendas5!Q71,0)</f>
        <v>0</v>
      </c>
      <c r="P4105" s="104">
        <f>IFERROR(Vendas!R71+Vendas2!R71+Vendas3!R71+Vendas4!R71+Vendas5!R71,0)</f>
        <v>0</v>
      </c>
      <c r="S4105" s="22" t="str">
        <f t="shared" si="819"/>
        <v/>
      </c>
      <c r="T4105" s="92">
        <f t="shared" si="817"/>
        <v>0</v>
      </c>
      <c r="U4105" s="92">
        <f t="shared" ref="U4105:U4168" si="820">IFERROR(VLOOKUP($B4105,$B$1029:$J$1528,9,0)*D4105,0)</f>
        <v>0</v>
      </c>
      <c r="V4105" s="92">
        <f t="shared" ref="V4105:V4168" si="821">IFERROR(VLOOKUP($B4105,$B$1029:$J$1528,9,0)*E4105,0)</f>
        <v>0</v>
      </c>
      <c r="W4105" s="92">
        <f t="shared" ref="W4105:W4168" si="822">IFERROR(VLOOKUP($B4105,$B$1029:$J$1528,9,0)*F4105,0)</f>
        <v>0</v>
      </c>
      <c r="X4105" s="92">
        <f t="shared" ref="X4105:X4168" si="823">IFERROR(VLOOKUP($B4105,$B$1029:$J$1528,9,0)*G4105,0)</f>
        <v>0</v>
      </c>
      <c r="Y4105" s="92">
        <f t="shared" ref="Y4105:Y4168" si="824">IFERROR(VLOOKUP($B4105,$B$1029:$J$1528,9,0)*H4105,0)</f>
        <v>0</v>
      </c>
      <c r="Z4105" s="92">
        <f t="shared" ref="Z4105:Z4168" si="825">IFERROR(VLOOKUP($B4105,$B$1029:$J$1528,9,0)*I4105,0)</f>
        <v>0</v>
      </c>
      <c r="AA4105" s="92">
        <f t="shared" ref="AA4105:AA4168" si="826">IFERROR(VLOOKUP($B4105,$B$1029:$J$1528,9,0)*J4105,0)</f>
        <v>0</v>
      </c>
      <c r="AB4105" s="92">
        <f t="shared" ref="AB4105:AB4168" si="827">IFERROR(VLOOKUP($B4105,$B$1029:$J$1528,9,0)*K4105,0)</f>
        <v>0</v>
      </c>
      <c r="AC4105" s="92">
        <f t="shared" ref="AC4105:AC4168" si="828">IFERROR(VLOOKUP($B4105,$B$1029:$J$1528,9,0)*L4105,0)</f>
        <v>0</v>
      </c>
      <c r="AD4105" s="92">
        <f t="shared" ref="AD4105:AD4168" si="829">IFERROR(VLOOKUP($B4105,$B$1029:$J$1528,9,0)*M4105,0)</f>
        <v>0</v>
      </c>
      <c r="AE4105" s="92">
        <f t="shared" ref="AE4105:AE4168" si="830">IFERROR(VLOOKUP($B4105,$B$1029:$J$1528,9,0)*N4105,0)</f>
        <v>0</v>
      </c>
      <c r="AF4105" s="118">
        <f t="shared" si="818"/>
        <v>0</v>
      </c>
    </row>
    <row r="4106" spans="2:32" ht="21.95" customHeight="1" x14ac:dyDescent="0.25">
      <c r="B4106" s="36" t="str">
        <f t="shared" ref="B4106:B4169" si="831">B1094</f>
        <v/>
      </c>
      <c r="C4106" s="36">
        <f>IFERROR(Vendas!E72+Vendas2!E72+Vendas3!E72+Vendas4!E72+Vendas5!E72,0)</f>
        <v>0</v>
      </c>
      <c r="D4106" s="36">
        <f>IFERROR(Vendas!F72+Vendas2!F72+Vendas3!F72+Vendas4!F72+Vendas5!F72,0)</f>
        <v>0</v>
      </c>
      <c r="E4106" s="36">
        <f>IFERROR(Vendas!G72+Vendas2!G72+Vendas3!G72+Vendas4!G72+Vendas5!G72,0)</f>
        <v>0</v>
      </c>
      <c r="F4106" s="36">
        <f>IFERROR(Vendas!H72+Vendas2!H72+Vendas3!H72+Vendas4!H72+Vendas5!H72,0)</f>
        <v>0</v>
      </c>
      <c r="G4106" s="36">
        <f>IFERROR(Vendas!I72+Vendas2!I72+Vendas3!I72+Vendas4!I72+Vendas5!I72,0)</f>
        <v>0</v>
      </c>
      <c r="H4106" s="36">
        <f>IFERROR(Vendas!J72+Vendas2!J72+Vendas3!J72+Vendas4!J72+Vendas5!J72,0)</f>
        <v>0</v>
      </c>
      <c r="I4106" s="36">
        <f>IFERROR(Vendas!K72+Vendas2!K72+Vendas3!K72+Vendas4!K72+Vendas5!K72,0)</f>
        <v>0</v>
      </c>
      <c r="J4106" s="36">
        <f>IFERROR(Vendas!L72+Vendas2!L72+Vendas3!L72+Vendas4!L72+Vendas5!L72,0)</f>
        <v>0</v>
      </c>
      <c r="K4106" s="36">
        <f>IFERROR(Vendas!M72+Vendas2!M72+Vendas3!M72+Vendas4!M72+Vendas5!M72,0)</f>
        <v>0</v>
      </c>
      <c r="L4106" s="36">
        <f>IFERROR(Vendas!N72+Vendas2!N72+Vendas3!N72+Vendas4!N72+Vendas5!N72,0)</f>
        <v>0</v>
      </c>
      <c r="M4106" s="36">
        <f>IFERROR(Vendas!O72+Vendas2!O72+Vendas3!O72+Vendas4!O72+Vendas5!O72,0)</f>
        <v>0</v>
      </c>
      <c r="N4106" s="36">
        <f>IFERROR(Vendas!P72+Vendas2!P72+Vendas3!P72+Vendas4!P72+Vendas5!P72,0)</f>
        <v>0</v>
      </c>
      <c r="O4106" s="42">
        <f>IFERROR(Vendas!Q72+Vendas2!Q72+Vendas3!Q72+Vendas4!Q72+Vendas5!Q72,0)</f>
        <v>0</v>
      </c>
      <c r="P4106" s="104">
        <f>IFERROR(Vendas!R72+Vendas2!R72+Vendas3!R72+Vendas4!R72+Vendas5!R72,0)</f>
        <v>0</v>
      </c>
      <c r="S4106" s="22" t="str">
        <f t="shared" si="819"/>
        <v/>
      </c>
      <c r="T4106" s="92">
        <f t="shared" ref="T4106:T4169" si="832">IFERROR(VLOOKUP($B4106,$B$1029:$J$1528,9,0)*C4106,0)</f>
        <v>0</v>
      </c>
      <c r="U4106" s="92">
        <f t="shared" si="820"/>
        <v>0</v>
      </c>
      <c r="V4106" s="92">
        <f t="shared" si="821"/>
        <v>0</v>
      </c>
      <c r="W4106" s="92">
        <f t="shared" si="822"/>
        <v>0</v>
      </c>
      <c r="X4106" s="92">
        <f t="shared" si="823"/>
        <v>0</v>
      </c>
      <c r="Y4106" s="92">
        <f t="shared" si="824"/>
        <v>0</v>
      </c>
      <c r="Z4106" s="92">
        <f t="shared" si="825"/>
        <v>0</v>
      </c>
      <c r="AA4106" s="92">
        <f t="shared" si="826"/>
        <v>0</v>
      </c>
      <c r="AB4106" s="92">
        <f t="shared" si="827"/>
        <v>0</v>
      </c>
      <c r="AC4106" s="92">
        <f t="shared" si="828"/>
        <v>0</v>
      </c>
      <c r="AD4106" s="92">
        <f t="shared" si="829"/>
        <v>0</v>
      </c>
      <c r="AE4106" s="92">
        <f t="shared" si="830"/>
        <v>0</v>
      </c>
      <c r="AF4106" s="118">
        <f t="shared" ref="AF4106:AF4169" si="833">SUM(T4106:AE4106)</f>
        <v>0</v>
      </c>
    </row>
    <row r="4107" spans="2:32" ht="21.95" customHeight="1" x14ac:dyDescent="0.25">
      <c r="B4107" s="36" t="str">
        <f t="shared" si="831"/>
        <v/>
      </c>
      <c r="C4107" s="36">
        <f>IFERROR(Vendas!E73+Vendas2!E73+Vendas3!E73+Vendas4!E73+Vendas5!E73,0)</f>
        <v>0</v>
      </c>
      <c r="D4107" s="36">
        <f>IFERROR(Vendas!F73+Vendas2!F73+Vendas3!F73+Vendas4!F73+Vendas5!F73,0)</f>
        <v>0</v>
      </c>
      <c r="E4107" s="36">
        <f>IFERROR(Vendas!G73+Vendas2!G73+Vendas3!G73+Vendas4!G73+Vendas5!G73,0)</f>
        <v>0</v>
      </c>
      <c r="F4107" s="36">
        <f>IFERROR(Vendas!H73+Vendas2!H73+Vendas3!H73+Vendas4!H73+Vendas5!H73,0)</f>
        <v>0</v>
      </c>
      <c r="G4107" s="36">
        <f>IFERROR(Vendas!I73+Vendas2!I73+Vendas3!I73+Vendas4!I73+Vendas5!I73,0)</f>
        <v>0</v>
      </c>
      <c r="H4107" s="36">
        <f>IFERROR(Vendas!J73+Vendas2!J73+Vendas3!J73+Vendas4!J73+Vendas5!J73,0)</f>
        <v>0</v>
      </c>
      <c r="I4107" s="36">
        <f>IFERROR(Vendas!K73+Vendas2!K73+Vendas3!K73+Vendas4!K73+Vendas5!K73,0)</f>
        <v>0</v>
      </c>
      <c r="J4107" s="36">
        <f>IFERROR(Vendas!L73+Vendas2!L73+Vendas3!L73+Vendas4!L73+Vendas5!L73,0)</f>
        <v>0</v>
      </c>
      <c r="K4107" s="36">
        <f>IFERROR(Vendas!M73+Vendas2!M73+Vendas3!M73+Vendas4!M73+Vendas5!M73,0)</f>
        <v>0</v>
      </c>
      <c r="L4107" s="36">
        <f>IFERROR(Vendas!N73+Vendas2!N73+Vendas3!N73+Vendas4!N73+Vendas5!N73,0)</f>
        <v>0</v>
      </c>
      <c r="M4107" s="36">
        <f>IFERROR(Vendas!O73+Vendas2!O73+Vendas3!O73+Vendas4!O73+Vendas5!O73,0)</f>
        <v>0</v>
      </c>
      <c r="N4107" s="36">
        <f>IFERROR(Vendas!P73+Vendas2!P73+Vendas3!P73+Vendas4!P73+Vendas5!P73,0)</f>
        <v>0</v>
      </c>
      <c r="O4107" s="42">
        <f>IFERROR(Vendas!Q73+Vendas2!Q73+Vendas3!Q73+Vendas4!Q73+Vendas5!Q73,0)</f>
        <v>0</v>
      </c>
      <c r="P4107" s="104">
        <f>IFERROR(Vendas!R73+Vendas2!R73+Vendas3!R73+Vendas4!R73+Vendas5!R73,0)</f>
        <v>0</v>
      </c>
      <c r="S4107" s="22" t="str">
        <f t="shared" si="819"/>
        <v/>
      </c>
      <c r="T4107" s="92">
        <f t="shared" si="832"/>
        <v>0</v>
      </c>
      <c r="U4107" s="92">
        <f t="shared" si="820"/>
        <v>0</v>
      </c>
      <c r="V4107" s="92">
        <f t="shared" si="821"/>
        <v>0</v>
      </c>
      <c r="W4107" s="92">
        <f t="shared" si="822"/>
        <v>0</v>
      </c>
      <c r="X4107" s="92">
        <f t="shared" si="823"/>
        <v>0</v>
      </c>
      <c r="Y4107" s="92">
        <f t="shared" si="824"/>
        <v>0</v>
      </c>
      <c r="Z4107" s="92">
        <f t="shared" si="825"/>
        <v>0</v>
      </c>
      <c r="AA4107" s="92">
        <f t="shared" si="826"/>
        <v>0</v>
      </c>
      <c r="AB4107" s="92">
        <f t="shared" si="827"/>
        <v>0</v>
      </c>
      <c r="AC4107" s="92">
        <f t="shared" si="828"/>
        <v>0</v>
      </c>
      <c r="AD4107" s="92">
        <f t="shared" si="829"/>
        <v>0</v>
      </c>
      <c r="AE4107" s="92">
        <f t="shared" si="830"/>
        <v>0</v>
      </c>
      <c r="AF4107" s="118">
        <f t="shared" si="833"/>
        <v>0</v>
      </c>
    </row>
    <row r="4108" spans="2:32" ht="21.95" customHeight="1" x14ac:dyDescent="0.25">
      <c r="B4108" s="36" t="str">
        <f t="shared" si="831"/>
        <v/>
      </c>
      <c r="C4108" s="36">
        <f>IFERROR(Vendas!E74+Vendas2!E74+Vendas3!E74+Vendas4!E74+Vendas5!E74,0)</f>
        <v>0</v>
      </c>
      <c r="D4108" s="36">
        <f>IFERROR(Vendas!F74+Vendas2!F74+Vendas3!F74+Vendas4!F74+Vendas5!F74,0)</f>
        <v>0</v>
      </c>
      <c r="E4108" s="36">
        <f>IFERROR(Vendas!G74+Vendas2!G74+Vendas3!G74+Vendas4!G74+Vendas5!G74,0)</f>
        <v>0</v>
      </c>
      <c r="F4108" s="36">
        <f>IFERROR(Vendas!H74+Vendas2!H74+Vendas3!H74+Vendas4!H74+Vendas5!H74,0)</f>
        <v>0</v>
      </c>
      <c r="G4108" s="36">
        <f>IFERROR(Vendas!I74+Vendas2!I74+Vendas3!I74+Vendas4!I74+Vendas5!I74,0)</f>
        <v>0</v>
      </c>
      <c r="H4108" s="36">
        <f>IFERROR(Vendas!J74+Vendas2!J74+Vendas3!J74+Vendas4!J74+Vendas5!J74,0)</f>
        <v>0</v>
      </c>
      <c r="I4108" s="36">
        <f>IFERROR(Vendas!K74+Vendas2!K74+Vendas3!K74+Vendas4!K74+Vendas5!K74,0)</f>
        <v>0</v>
      </c>
      <c r="J4108" s="36">
        <f>IFERROR(Vendas!L74+Vendas2!L74+Vendas3!L74+Vendas4!L74+Vendas5!L74,0)</f>
        <v>0</v>
      </c>
      <c r="K4108" s="36">
        <f>IFERROR(Vendas!M74+Vendas2!M74+Vendas3!M74+Vendas4!M74+Vendas5!M74,0)</f>
        <v>0</v>
      </c>
      <c r="L4108" s="36">
        <f>IFERROR(Vendas!N74+Vendas2!N74+Vendas3!N74+Vendas4!N74+Vendas5!N74,0)</f>
        <v>0</v>
      </c>
      <c r="M4108" s="36">
        <f>IFERROR(Vendas!O74+Vendas2!O74+Vendas3!O74+Vendas4!O74+Vendas5!O74,0)</f>
        <v>0</v>
      </c>
      <c r="N4108" s="36">
        <f>IFERROR(Vendas!P74+Vendas2!P74+Vendas3!P74+Vendas4!P74+Vendas5!P74,0)</f>
        <v>0</v>
      </c>
      <c r="O4108" s="42">
        <f>IFERROR(Vendas!Q74+Vendas2!Q74+Vendas3!Q74+Vendas4!Q74+Vendas5!Q74,0)</f>
        <v>0</v>
      </c>
      <c r="P4108" s="104">
        <f>IFERROR(Vendas!R74+Vendas2!R74+Vendas3!R74+Vendas4!R74+Vendas5!R74,0)</f>
        <v>0</v>
      </c>
      <c r="S4108" s="22" t="str">
        <f t="shared" si="819"/>
        <v/>
      </c>
      <c r="T4108" s="92">
        <f t="shared" si="832"/>
        <v>0</v>
      </c>
      <c r="U4108" s="92">
        <f t="shared" si="820"/>
        <v>0</v>
      </c>
      <c r="V4108" s="92">
        <f t="shared" si="821"/>
        <v>0</v>
      </c>
      <c r="W4108" s="92">
        <f t="shared" si="822"/>
        <v>0</v>
      </c>
      <c r="X4108" s="92">
        <f t="shared" si="823"/>
        <v>0</v>
      </c>
      <c r="Y4108" s="92">
        <f t="shared" si="824"/>
        <v>0</v>
      </c>
      <c r="Z4108" s="92">
        <f t="shared" si="825"/>
        <v>0</v>
      </c>
      <c r="AA4108" s="92">
        <f t="shared" si="826"/>
        <v>0</v>
      </c>
      <c r="AB4108" s="92">
        <f t="shared" si="827"/>
        <v>0</v>
      </c>
      <c r="AC4108" s="92">
        <f t="shared" si="828"/>
        <v>0</v>
      </c>
      <c r="AD4108" s="92">
        <f t="shared" si="829"/>
        <v>0</v>
      </c>
      <c r="AE4108" s="92">
        <f t="shared" si="830"/>
        <v>0</v>
      </c>
      <c r="AF4108" s="118">
        <f t="shared" si="833"/>
        <v>0</v>
      </c>
    </row>
    <row r="4109" spans="2:32" ht="21.95" customHeight="1" x14ac:dyDescent="0.25">
      <c r="B4109" s="36" t="str">
        <f t="shared" si="831"/>
        <v/>
      </c>
      <c r="C4109" s="36">
        <f>IFERROR(Vendas!E75+Vendas2!E75+Vendas3!E75+Vendas4!E75+Vendas5!E75,0)</f>
        <v>0</v>
      </c>
      <c r="D4109" s="36">
        <f>IFERROR(Vendas!F75+Vendas2!F75+Vendas3!F75+Vendas4!F75+Vendas5!F75,0)</f>
        <v>0</v>
      </c>
      <c r="E4109" s="36">
        <f>IFERROR(Vendas!G75+Vendas2!G75+Vendas3!G75+Vendas4!G75+Vendas5!G75,0)</f>
        <v>0</v>
      </c>
      <c r="F4109" s="36">
        <f>IFERROR(Vendas!H75+Vendas2!H75+Vendas3!H75+Vendas4!H75+Vendas5!H75,0)</f>
        <v>0</v>
      </c>
      <c r="G4109" s="36">
        <f>IFERROR(Vendas!I75+Vendas2!I75+Vendas3!I75+Vendas4!I75+Vendas5!I75,0)</f>
        <v>0</v>
      </c>
      <c r="H4109" s="36">
        <f>IFERROR(Vendas!J75+Vendas2!J75+Vendas3!J75+Vendas4!J75+Vendas5!J75,0)</f>
        <v>0</v>
      </c>
      <c r="I4109" s="36">
        <f>IFERROR(Vendas!K75+Vendas2!K75+Vendas3!K75+Vendas4!K75+Vendas5!K75,0)</f>
        <v>0</v>
      </c>
      <c r="J4109" s="36">
        <f>IFERROR(Vendas!L75+Vendas2!L75+Vendas3!L75+Vendas4!L75+Vendas5!L75,0)</f>
        <v>0</v>
      </c>
      <c r="K4109" s="36">
        <f>IFERROR(Vendas!M75+Vendas2!M75+Vendas3!M75+Vendas4!M75+Vendas5!M75,0)</f>
        <v>0</v>
      </c>
      <c r="L4109" s="36">
        <f>IFERROR(Vendas!N75+Vendas2!N75+Vendas3!N75+Vendas4!N75+Vendas5!N75,0)</f>
        <v>0</v>
      </c>
      <c r="M4109" s="36">
        <f>IFERROR(Vendas!O75+Vendas2!O75+Vendas3!O75+Vendas4!O75+Vendas5!O75,0)</f>
        <v>0</v>
      </c>
      <c r="N4109" s="36">
        <f>IFERROR(Vendas!P75+Vendas2!P75+Vendas3!P75+Vendas4!P75+Vendas5!P75,0)</f>
        <v>0</v>
      </c>
      <c r="O4109" s="42">
        <f>IFERROR(Vendas!Q75+Vendas2!Q75+Vendas3!Q75+Vendas4!Q75+Vendas5!Q75,0)</f>
        <v>0</v>
      </c>
      <c r="P4109" s="104">
        <f>IFERROR(Vendas!R75+Vendas2!R75+Vendas3!R75+Vendas4!R75+Vendas5!R75,0)</f>
        <v>0</v>
      </c>
      <c r="S4109" s="22" t="str">
        <f t="shared" si="819"/>
        <v/>
      </c>
      <c r="T4109" s="92">
        <f t="shared" si="832"/>
        <v>0</v>
      </c>
      <c r="U4109" s="92">
        <f t="shared" si="820"/>
        <v>0</v>
      </c>
      <c r="V4109" s="92">
        <f t="shared" si="821"/>
        <v>0</v>
      </c>
      <c r="W4109" s="92">
        <f t="shared" si="822"/>
        <v>0</v>
      </c>
      <c r="X4109" s="92">
        <f t="shared" si="823"/>
        <v>0</v>
      </c>
      <c r="Y4109" s="92">
        <f t="shared" si="824"/>
        <v>0</v>
      </c>
      <c r="Z4109" s="92">
        <f t="shared" si="825"/>
        <v>0</v>
      </c>
      <c r="AA4109" s="92">
        <f t="shared" si="826"/>
        <v>0</v>
      </c>
      <c r="AB4109" s="92">
        <f t="shared" si="827"/>
        <v>0</v>
      </c>
      <c r="AC4109" s="92">
        <f t="shared" si="828"/>
        <v>0</v>
      </c>
      <c r="AD4109" s="92">
        <f t="shared" si="829"/>
        <v>0</v>
      </c>
      <c r="AE4109" s="92">
        <f t="shared" si="830"/>
        <v>0</v>
      </c>
      <c r="AF4109" s="118">
        <f t="shared" si="833"/>
        <v>0</v>
      </c>
    </row>
    <row r="4110" spans="2:32" ht="21.95" customHeight="1" x14ac:dyDescent="0.25">
      <c r="B4110" s="36" t="str">
        <f t="shared" si="831"/>
        <v/>
      </c>
      <c r="C4110" s="36">
        <f>IFERROR(Vendas!E76+Vendas2!E76+Vendas3!E76+Vendas4!E76+Vendas5!E76,0)</f>
        <v>0</v>
      </c>
      <c r="D4110" s="36">
        <f>IFERROR(Vendas!F76+Vendas2!F76+Vendas3!F76+Vendas4!F76+Vendas5!F76,0)</f>
        <v>0</v>
      </c>
      <c r="E4110" s="36">
        <f>IFERROR(Vendas!G76+Vendas2!G76+Vendas3!G76+Vendas4!G76+Vendas5!G76,0)</f>
        <v>0</v>
      </c>
      <c r="F4110" s="36">
        <f>IFERROR(Vendas!H76+Vendas2!H76+Vendas3!H76+Vendas4!H76+Vendas5!H76,0)</f>
        <v>0</v>
      </c>
      <c r="G4110" s="36">
        <f>IFERROR(Vendas!I76+Vendas2!I76+Vendas3!I76+Vendas4!I76+Vendas5!I76,0)</f>
        <v>0</v>
      </c>
      <c r="H4110" s="36">
        <f>IFERROR(Vendas!J76+Vendas2!J76+Vendas3!J76+Vendas4!J76+Vendas5!J76,0)</f>
        <v>0</v>
      </c>
      <c r="I4110" s="36">
        <f>IFERROR(Vendas!K76+Vendas2!K76+Vendas3!K76+Vendas4!K76+Vendas5!K76,0)</f>
        <v>0</v>
      </c>
      <c r="J4110" s="36">
        <f>IFERROR(Vendas!L76+Vendas2!L76+Vendas3!L76+Vendas4!L76+Vendas5!L76,0)</f>
        <v>0</v>
      </c>
      <c r="K4110" s="36">
        <f>IFERROR(Vendas!M76+Vendas2!M76+Vendas3!M76+Vendas4!M76+Vendas5!M76,0)</f>
        <v>0</v>
      </c>
      <c r="L4110" s="36">
        <f>IFERROR(Vendas!N76+Vendas2!N76+Vendas3!N76+Vendas4!N76+Vendas5!N76,0)</f>
        <v>0</v>
      </c>
      <c r="M4110" s="36">
        <f>IFERROR(Vendas!O76+Vendas2!O76+Vendas3!O76+Vendas4!O76+Vendas5!O76,0)</f>
        <v>0</v>
      </c>
      <c r="N4110" s="36">
        <f>IFERROR(Vendas!P76+Vendas2!P76+Vendas3!P76+Vendas4!P76+Vendas5!P76,0)</f>
        <v>0</v>
      </c>
      <c r="O4110" s="42">
        <f>IFERROR(Vendas!Q76+Vendas2!Q76+Vendas3!Q76+Vendas4!Q76+Vendas5!Q76,0)</f>
        <v>0</v>
      </c>
      <c r="P4110" s="104">
        <f>IFERROR(Vendas!R76+Vendas2!R76+Vendas3!R76+Vendas4!R76+Vendas5!R76,0)</f>
        <v>0</v>
      </c>
      <c r="S4110" s="22" t="str">
        <f t="shared" si="819"/>
        <v/>
      </c>
      <c r="T4110" s="92">
        <f t="shared" si="832"/>
        <v>0</v>
      </c>
      <c r="U4110" s="92">
        <f t="shared" si="820"/>
        <v>0</v>
      </c>
      <c r="V4110" s="92">
        <f t="shared" si="821"/>
        <v>0</v>
      </c>
      <c r="W4110" s="92">
        <f t="shared" si="822"/>
        <v>0</v>
      </c>
      <c r="X4110" s="92">
        <f t="shared" si="823"/>
        <v>0</v>
      </c>
      <c r="Y4110" s="92">
        <f t="shared" si="824"/>
        <v>0</v>
      </c>
      <c r="Z4110" s="92">
        <f t="shared" si="825"/>
        <v>0</v>
      </c>
      <c r="AA4110" s="92">
        <f t="shared" si="826"/>
        <v>0</v>
      </c>
      <c r="AB4110" s="92">
        <f t="shared" si="827"/>
        <v>0</v>
      </c>
      <c r="AC4110" s="92">
        <f t="shared" si="828"/>
        <v>0</v>
      </c>
      <c r="AD4110" s="92">
        <f t="shared" si="829"/>
        <v>0</v>
      </c>
      <c r="AE4110" s="92">
        <f t="shared" si="830"/>
        <v>0</v>
      </c>
      <c r="AF4110" s="118">
        <f t="shared" si="833"/>
        <v>0</v>
      </c>
    </row>
    <row r="4111" spans="2:32" ht="21.95" customHeight="1" x14ac:dyDescent="0.25">
      <c r="B4111" s="36" t="str">
        <f t="shared" si="831"/>
        <v/>
      </c>
      <c r="C4111" s="36">
        <f>IFERROR(Vendas!E77+Vendas2!E77+Vendas3!E77+Vendas4!E77+Vendas5!E77,0)</f>
        <v>0</v>
      </c>
      <c r="D4111" s="36">
        <f>IFERROR(Vendas!F77+Vendas2!F77+Vendas3!F77+Vendas4!F77+Vendas5!F77,0)</f>
        <v>0</v>
      </c>
      <c r="E4111" s="36">
        <f>IFERROR(Vendas!G77+Vendas2!G77+Vendas3!G77+Vendas4!G77+Vendas5!G77,0)</f>
        <v>0</v>
      </c>
      <c r="F4111" s="36">
        <f>IFERROR(Vendas!H77+Vendas2!H77+Vendas3!H77+Vendas4!H77+Vendas5!H77,0)</f>
        <v>0</v>
      </c>
      <c r="G4111" s="36">
        <f>IFERROR(Vendas!I77+Vendas2!I77+Vendas3!I77+Vendas4!I77+Vendas5!I77,0)</f>
        <v>0</v>
      </c>
      <c r="H4111" s="36">
        <f>IFERROR(Vendas!J77+Vendas2!J77+Vendas3!J77+Vendas4!J77+Vendas5!J77,0)</f>
        <v>0</v>
      </c>
      <c r="I4111" s="36">
        <f>IFERROR(Vendas!K77+Vendas2!K77+Vendas3!K77+Vendas4!K77+Vendas5!K77,0)</f>
        <v>0</v>
      </c>
      <c r="J4111" s="36">
        <f>IFERROR(Vendas!L77+Vendas2!L77+Vendas3!L77+Vendas4!L77+Vendas5!L77,0)</f>
        <v>0</v>
      </c>
      <c r="K4111" s="36">
        <f>IFERROR(Vendas!M77+Vendas2!M77+Vendas3!M77+Vendas4!M77+Vendas5!M77,0)</f>
        <v>0</v>
      </c>
      <c r="L4111" s="36">
        <f>IFERROR(Vendas!N77+Vendas2!N77+Vendas3!N77+Vendas4!N77+Vendas5!N77,0)</f>
        <v>0</v>
      </c>
      <c r="M4111" s="36">
        <f>IFERROR(Vendas!O77+Vendas2!O77+Vendas3!O77+Vendas4!O77+Vendas5!O77,0)</f>
        <v>0</v>
      </c>
      <c r="N4111" s="36">
        <f>IFERROR(Vendas!P77+Vendas2!P77+Vendas3!P77+Vendas4!P77+Vendas5!P77,0)</f>
        <v>0</v>
      </c>
      <c r="O4111" s="42">
        <f>IFERROR(Vendas!Q77+Vendas2!Q77+Vendas3!Q77+Vendas4!Q77+Vendas5!Q77,0)</f>
        <v>0</v>
      </c>
      <c r="P4111" s="104">
        <f>IFERROR(Vendas!R77+Vendas2!R77+Vendas3!R77+Vendas4!R77+Vendas5!R77,0)</f>
        <v>0</v>
      </c>
      <c r="S4111" s="22" t="str">
        <f t="shared" si="819"/>
        <v/>
      </c>
      <c r="T4111" s="92">
        <f t="shared" si="832"/>
        <v>0</v>
      </c>
      <c r="U4111" s="92">
        <f t="shared" si="820"/>
        <v>0</v>
      </c>
      <c r="V4111" s="92">
        <f t="shared" si="821"/>
        <v>0</v>
      </c>
      <c r="W4111" s="92">
        <f t="shared" si="822"/>
        <v>0</v>
      </c>
      <c r="X4111" s="92">
        <f t="shared" si="823"/>
        <v>0</v>
      </c>
      <c r="Y4111" s="92">
        <f t="shared" si="824"/>
        <v>0</v>
      </c>
      <c r="Z4111" s="92">
        <f t="shared" si="825"/>
        <v>0</v>
      </c>
      <c r="AA4111" s="92">
        <f t="shared" si="826"/>
        <v>0</v>
      </c>
      <c r="AB4111" s="92">
        <f t="shared" si="827"/>
        <v>0</v>
      </c>
      <c r="AC4111" s="92">
        <f t="shared" si="828"/>
        <v>0</v>
      </c>
      <c r="AD4111" s="92">
        <f t="shared" si="829"/>
        <v>0</v>
      </c>
      <c r="AE4111" s="92">
        <f t="shared" si="830"/>
        <v>0</v>
      </c>
      <c r="AF4111" s="118">
        <f t="shared" si="833"/>
        <v>0</v>
      </c>
    </row>
    <row r="4112" spans="2:32" ht="21.95" customHeight="1" x14ac:dyDescent="0.25">
      <c r="B4112" s="36" t="str">
        <f t="shared" si="831"/>
        <v/>
      </c>
      <c r="C4112" s="36">
        <f>IFERROR(Vendas!E78+Vendas2!E78+Vendas3!E78+Vendas4!E78+Vendas5!E78,0)</f>
        <v>0</v>
      </c>
      <c r="D4112" s="36">
        <f>IFERROR(Vendas!F78+Vendas2!F78+Vendas3!F78+Vendas4!F78+Vendas5!F78,0)</f>
        <v>0</v>
      </c>
      <c r="E4112" s="36">
        <f>IFERROR(Vendas!G78+Vendas2!G78+Vendas3!G78+Vendas4!G78+Vendas5!G78,0)</f>
        <v>0</v>
      </c>
      <c r="F4112" s="36">
        <f>IFERROR(Vendas!H78+Vendas2!H78+Vendas3!H78+Vendas4!H78+Vendas5!H78,0)</f>
        <v>0</v>
      </c>
      <c r="G4112" s="36">
        <f>IFERROR(Vendas!I78+Vendas2!I78+Vendas3!I78+Vendas4!I78+Vendas5!I78,0)</f>
        <v>0</v>
      </c>
      <c r="H4112" s="36">
        <f>IFERROR(Vendas!J78+Vendas2!J78+Vendas3!J78+Vendas4!J78+Vendas5!J78,0)</f>
        <v>0</v>
      </c>
      <c r="I4112" s="36">
        <f>IFERROR(Vendas!K78+Vendas2!K78+Vendas3!K78+Vendas4!K78+Vendas5!K78,0)</f>
        <v>0</v>
      </c>
      <c r="J4112" s="36">
        <f>IFERROR(Vendas!L78+Vendas2!L78+Vendas3!L78+Vendas4!L78+Vendas5!L78,0)</f>
        <v>0</v>
      </c>
      <c r="K4112" s="36">
        <f>IFERROR(Vendas!M78+Vendas2!M78+Vendas3!M78+Vendas4!M78+Vendas5!M78,0)</f>
        <v>0</v>
      </c>
      <c r="L4112" s="36">
        <f>IFERROR(Vendas!N78+Vendas2!N78+Vendas3!N78+Vendas4!N78+Vendas5!N78,0)</f>
        <v>0</v>
      </c>
      <c r="M4112" s="36">
        <f>IFERROR(Vendas!O78+Vendas2!O78+Vendas3!O78+Vendas4!O78+Vendas5!O78,0)</f>
        <v>0</v>
      </c>
      <c r="N4112" s="36">
        <f>IFERROR(Vendas!P78+Vendas2!P78+Vendas3!P78+Vendas4!P78+Vendas5!P78,0)</f>
        <v>0</v>
      </c>
      <c r="O4112" s="42">
        <f>IFERROR(Vendas!Q78+Vendas2!Q78+Vendas3!Q78+Vendas4!Q78+Vendas5!Q78,0)</f>
        <v>0</v>
      </c>
      <c r="P4112" s="104">
        <f>IFERROR(Vendas!R78+Vendas2!R78+Vendas3!R78+Vendas4!R78+Vendas5!R78,0)</f>
        <v>0</v>
      </c>
      <c r="S4112" s="22" t="str">
        <f t="shared" si="819"/>
        <v/>
      </c>
      <c r="T4112" s="92">
        <f t="shared" si="832"/>
        <v>0</v>
      </c>
      <c r="U4112" s="92">
        <f t="shared" si="820"/>
        <v>0</v>
      </c>
      <c r="V4112" s="92">
        <f t="shared" si="821"/>
        <v>0</v>
      </c>
      <c r="W4112" s="92">
        <f t="shared" si="822"/>
        <v>0</v>
      </c>
      <c r="X4112" s="92">
        <f t="shared" si="823"/>
        <v>0</v>
      </c>
      <c r="Y4112" s="92">
        <f t="shared" si="824"/>
        <v>0</v>
      </c>
      <c r="Z4112" s="92">
        <f t="shared" si="825"/>
        <v>0</v>
      </c>
      <c r="AA4112" s="92">
        <f t="shared" si="826"/>
        <v>0</v>
      </c>
      <c r="AB4112" s="92">
        <f t="shared" si="827"/>
        <v>0</v>
      </c>
      <c r="AC4112" s="92">
        <f t="shared" si="828"/>
        <v>0</v>
      </c>
      <c r="AD4112" s="92">
        <f t="shared" si="829"/>
        <v>0</v>
      </c>
      <c r="AE4112" s="92">
        <f t="shared" si="830"/>
        <v>0</v>
      </c>
      <c r="AF4112" s="118">
        <f t="shared" si="833"/>
        <v>0</v>
      </c>
    </row>
    <row r="4113" spans="2:32" ht="21.95" customHeight="1" x14ac:dyDescent="0.25">
      <c r="B4113" s="36" t="str">
        <f t="shared" si="831"/>
        <v/>
      </c>
      <c r="C4113" s="36">
        <f>IFERROR(Vendas!E79+Vendas2!E79+Vendas3!E79+Vendas4!E79+Vendas5!E79,0)</f>
        <v>0</v>
      </c>
      <c r="D4113" s="36">
        <f>IFERROR(Vendas!F79+Vendas2!F79+Vendas3!F79+Vendas4!F79+Vendas5!F79,0)</f>
        <v>0</v>
      </c>
      <c r="E4113" s="36">
        <f>IFERROR(Vendas!G79+Vendas2!G79+Vendas3!G79+Vendas4!G79+Vendas5!G79,0)</f>
        <v>0</v>
      </c>
      <c r="F4113" s="36">
        <f>IFERROR(Vendas!H79+Vendas2!H79+Vendas3!H79+Vendas4!H79+Vendas5!H79,0)</f>
        <v>0</v>
      </c>
      <c r="G4113" s="36">
        <f>IFERROR(Vendas!I79+Vendas2!I79+Vendas3!I79+Vendas4!I79+Vendas5!I79,0)</f>
        <v>0</v>
      </c>
      <c r="H4113" s="36">
        <f>IFERROR(Vendas!J79+Vendas2!J79+Vendas3!J79+Vendas4!J79+Vendas5!J79,0)</f>
        <v>0</v>
      </c>
      <c r="I4113" s="36">
        <f>IFERROR(Vendas!K79+Vendas2!K79+Vendas3!K79+Vendas4!K79+Vendas5!K79,0)</f>
        <v>0</v>
      </c>
      <c r="J4113" s="36">
        <f>IFERROR(Vendas!L79+Vendas2!L79+Vendas3!L79+Vendas4!L79+Vendas5!L79,0)</f>
        <v>0</v>
      </c>
      <c r="K4113" s="36">
        <f>IFERROR(Vendas!M79+Vendas2!M79+Vendas3!M79+Vendas4!M79+Vendas5!M79,0)</f>
        <v>0</v>
      </c>
      <c r="L4113" s="36">
        <f>IFERROR(Vendas!N79+Vendas2!N79+Vendas3!N79+Vendas4!N79+Vendas5!N79,0)</f>
        <v>0</v>
      </c>
      <c r="M4113" s="36">
        <f>IFERROR(Vendas!O79+Vendas2!O79+Vendas3!O79+Vendas4!O79+Vendas5!O79,0)</f>
        <v>0</v>
      </c>
      <c r="N4113" s="36">
        <f>IFERROR(Vendas!P79+Vendas2!P79+Vendas3!P79+Vendas4!P79+Vendas5!P79,0)</f>
        <v>0</v>
      </c>
      <c r="O4113" s="42">
        <f>IFERROR(Vendas!Q79+Vendas2!Q79+Vendas3!Q79+Vendas4!Q79+Vendas5!Q79,0)</f>
        <v>0</v>
      </c>
      <c r="P4113" s="104">
        <f>IFERROR(Vendas!R79+Vendas2!R79+Vendas3!R79+Vendas4!R79+Vendas5!R79,0)</f>
        <v>0</v>
      </c>
      <c r="S4113" s="22" t="str">
        <f t="shared" si="819"/>
        <v/>
      </c>
      <c r="T4113" s="92">
        <f t="shared" si="832"/>
        <v>0</v>
      </c>
      <c r="U4113" s="92">
        <f t="shared" si="820"/>
        <v>0</v>
      </c>
      <c r="V4113" s="92">
        <f t="shared" si="821"/>
        <v>0</v>
      </c>
      <c r="W4113" s="92">
        <f t="shared" si="822"/>
        <v>0</v>
      </c>
      <c r="X4113" s="92">
        <f t="shared" si="823"/>
        <v>0</v>
      </c>
      <c r="Y4113" s="92">
        <f t="shared" si="824"/>
        <v>0</v>
      </c>
      <c r="Z4113" s="92">
        <f t="shared" si="825"/>
        <v>0</v>
      </c>
      <c r="AA4113" s="92">
        <f t="shared" si="826"/>
        <v>0</v>
      </c>
      <c r="AB4113" s="92">
        <f t="shared" si="827"/>
        <v>0</v>
      </c>
      <c r="AC4113" s="92">
        <f t="shared" si="828"/>
        <v>0</v>
      </c>
      <c r="AD4113" s="92">
        <f t="shared" si="829"/>
        <v>0</v>
      </c>
      <c r="AE4113" s="92">
        <f t="shared" si="830"/>
        <v>0</v>
      </c>
      <c r="AF4113" s="118">
        <f t="shared" si="833"/>
        <v>0</v>
      </c>
    </row>
    <row r="4114" spans="2:32" ht="21.95" customHeight="1" x14ac:dyDescent="0.25">
      <c r="B4114" s="36" t="str">
        <f t="shared" si="831"/>
        <v/>
      </c>
      <c r="C4114" s="36">
        <f>IFERROR(Vendas!E80+Vendas2!E80+Vendas3!E80+Vendas4!E80+Vendas5!E80,0)</f>
        <v>0</v>
      </c>
      <c r="D4114" s="36">
        <f>IFERROR(Vendas!F80+Vendas2!F80+Vendas3!F80+Vendas4!F80+Vendas5!F80,0)</f>
        <v>0</v>
      </c>
      <c r="E4114" s="36">
        <f>IFERROR(Vendas!G80+Vendas2!G80+Vendas3!G80+Vendas4!G80+Vendas5!G80,0)</f>
        <v>0</v>
      </c>
      <c r="F4114" s="36">
        <f>IFERROR(Vendas!H80+Vendas2!H80+Vendas3!H80+Vendas4!H80+Vendas5!H80,0)</f>
        <v>0</v>
      </c>
      <c r="G4114" s="36">
        <f>IFERROR(Vendas!I80+Vendas2!I80+Vendas3!I80+Vendas4!I80+Vendas5!I80,0)</f>
        <v>0</v>
      </c>
      <c r="H4114" s="36">
        <f>IFERROR(Vendas!J80+Vendas2!J80+Vendas3!J80+Vendas4!J80+Vendas5!J80,0)</f>
        <v>0</v>
      </c>
      <c r="I4114" s="36">
        <f>IFERROR(Vendas!K80+Vendas2!K80+Vendas3!K80+Vendas4!K80+Vendas5!K80,0)</f>
        <v>0</v>
      </c>
      <c r="J4114" s="36">
        <f>IFERROR(Vendas!L80+Vendas2!L80+Vendas3!L80+Vendas4!L80+Vendas5!L80,0)</f>
        <v>0</v>
      </c>
      <c r="K4114" s="36">
        <f>IFERROR(Vendas!M80+Vendas2!M80+Vendas3!M80+Vendas4!M80+Vendas5!M80,0)</f>
        <v>0</v>
      </c>
      <c r="L4114" s="36">
        <f>IFERROR(Vendas!N80+Vendas2!N80+Vendas3!N80+Vendas4!N80+Vendas5!N80,0)</f>
        <v>0</v>
      </c>
      <c r="M4114" s="36">
        <f>IFERROR(Vendas!O80+Vendas2!O80+Vendas3!O80+Vendas4!O80+Vendas5!O80,0)</f>
        <v>0</v>
      </c>
      <c r="N4114" s="36">
        <f>IFERROR(Vendas!P80+Vendas2!P80+Vendas3!P80+Vendas4!P80+Vendas5!P80,0)</f>
        <v>0</v>
      </c>
      <c r="O4114" s="42">
        <f>IFERROR(Vendas!Q80+Vendas2!Q80+Vendas3!Q80+Vendas4!Q80+Vendas5!Q80,0)</f>
        <v>0</v>
      </c>
      <c r="P4114" s="104">
        <f>IFERROR(Vendas!R80+Vendas2!R80+Vendas3!R80+Vendas4!R80+Vendas5!R80,0)</f>
        <v>0</v>
      </c>
      <c r="S4114" s="22" t="str">
        <f t="shared" si="819"/>
        <v/>
      </c>
      <c r="T4114" s="92">
        <f t="shared" si="832"/>
        <v>0</v>
      </c>
      <c r="U4114" s="92">
        <f t="shared" si="820"/>
        <v>0</v>
      </c>
      <c r="V4114" s="92">
        <f t="shared" si="821"/>
        <v>0</v>
      </c>
      <c r="W4114" s="92">
        <f t="shared" si="822"/>
        <v>0</v>
      </c>
      <c r="X4114" s="92">
        <f t="shared" si="823"/>
        <v>0</v>
      </c>
      <c r="Y4114" s="92">
        <f t="shared" si="824"/>
        <v>0</v>
      </c>
      <c r="Z4114" s="92">
        <f t="shared" si="825"/>
        <v>0</v>
      </c>
      <c r="AA4114" s="92">
        <f t="shared" si="826"/>
        <v>0</v>
      </c>
      <c r="AB4114" s="92">
        <f t="shared" si="827"/>
        <v>0</v>
      </c>
      <c r="AC4114" s="92">
        <f t="shared" si="828"/>
        <v>0</v>
      </c>
      <c r="AD4114" s="92">
        <f t="shared" si="829"/>
        <v>0</v>
      </c>
      <c r="AE4114" s="92">
        <f t="shared" si="830"/>
        <v>0</v>
      </c>
      <c r="AF4114" s="118">
        <f t="shared" si="833"/>
        <v>0</v>
      </c>
    </row>
    <row r="4115" spans="2:32" ht="21.95" customHeight="1" x14ac:dyDescent="0.25">
      <c r="B4115" s="36" t="str">
        <f t="shared" si="831"/>
        <v/>
      </c>
      <c r="C4115" s="36">
        <f>IFERROR(Vendas!E81+Vendas2!E81+Vendas3!E81+Vendas4!E81+Vendas5!E81,0)</f>
        <v>0</v>
      </c>
      <c r="D4115" s="36">
        <f>IFERROR(Vendas!F81+Vendas2!F81+Vendas3!F81+Vendas4!F81+Vendas5!F81,0)</f>
        <v>0</v>
      </c>
      <c r="E4115" s="36">
        <f>IFERROR(Vendas!G81+Vendas2!G81+Vendas3!G81+Vendas4!G81+Vendas5!G81,0)</f>
        <v>0</v>
      </c>
      <c r="F4115" s="36">
        <f>IFERROR(Vendas!H81+Vendas2!H81+Vendas3!H81+Vendas4!H81+Vendas5!H81,0)</f>
        <v>0</v>
      </c>
      <c r="G4115" s="36">
        <f>IFERROR(Vendas!I81+Vendas2!I81+Vendas3!I81+Vendas4!I81+Vendas5!I81,0)</f>
        <v>0</v>
      </c>
      <c r="H4115" s="36">
        <f>IFERROR(Vendas!J81+Vendas2!J81+Vendas3!J81+Vendas4!J81+Vendas5!J81,0)</f>
        <v>0</v>
      </c>
      <c r="I4115" s="36">
        <f>IFERROR(Vendas!K81+Vendas2!K81+Vendas3!K81+Vendas4!K81+Vendas5!K81,0)</f>
        <v>0</v>
      </c>
      <c r="J4115" s="36">
        <f>IFERROR(Vendas!L81+Vendas2!L81+Vendas3!L81+Vendas4!L81+Vendas5!L81,0)</f>
        <v>0</v>
      </c>
      <c r="K4115" s="36">
        <f>IFERROR(Vendas!M81+Vendas2!M81+Vendas3!M81+Vendas4!M81+Vendas5!M81,0)</f>
        <v>0</v>
      </c>
      <c r="L4115" s="36">
        <f>IFERROR(Vendas!N81+Vendas2!N81+Vendas3!N81+Vendas4!N81+Vendas5!N81,0)</f>
        <v>0</v>
      </c>
      <c r="M4115" s="36">
        <f>IFERROR(Vendas!O81+Vendas2!O81+Vendas3!O81+Vendas4!O81+Vendas5!O81,0)</f>
        <v>0</v>
      </c>
      <c r="N4115" s="36">
        <f>IFERROR(Vendas!P81+Vendas2!P81+Vendas3!P81+Vendas4!P81+Vendas5!P81,0)</f>
        <v>0</v>
      </c>
      <c r="O4115" s="42">
        <f>IFERROR(Vendas!Q81+Vendas2!Q81+Vendas3!Q81+Vendas4!Q81+Vendas5!Q81,0)</f>
        <v>0</v>
      </c>
      <c r="P4115" s="104">
        <f>IFERROR(Vendas!R81+Vendas2!R81+Vendas3!R81+Vendas4!R81+Vendas5!R81,0)</f>
        <v>0</v>
      </c>
      <c r="S4115" s="22" t="str">
        <f t="shared" si="819"/>
        <v/>
      </c>
      <c r="T4115" s="92">
        <f t="shared" si="832"/>
        <v>0</v>
      </c>
      <c r="U4115" s="92">
        <f t="shared" si="820"/>
        <v>0</v>
      </c>
      <c r="V4115" s="92">
        <f t="shared" si="821"/>
        <v>0</v>
      </c>
      <c r="W4115" s="92">
        <f t="shared" si="822"/>
        <v>0</v>
      </c>
      <c r="X4115" s="92">
        <f t="shared" si="823"/>
        <v>0</v>
      </c>
      <c r="Y4115" s="92">
        <f t="shared" si="824"/>
        <v>0</v>
      </c>
      <c r="Z4115" s="92">
        <f t="shared" si="825"/>
        <v>0</v>
      </c>
      <c r="AA4115" s="92">
        <f t="shared" si="826"/>
        <v>0</v>
      </c>
      <c r="AB4115" s="92">
        <f t="shared" si="827"/>
        <v>0</v>
      </c>
      <c r="AC4115" s="92">
        <f t="shared" si="828"/>
        <v>0</v>
      </c>
      <c r="AD4115" s="92">
        <f t="shared" si="829"/>
        <v>0</v>
      </c>
      <c r="AE4115" s="92">
        <f t="shared" si="830"/>
        <v>0</v>
      </c>
      <c r="AF4115" s="118">
        <f t="shared" si="833"/>
        <v>0</v>
      </c>
    </row>
    <row r="4116" spans="2:32" ht="21.95" customHeight="1" x14ac:dyDescent="0.25">
      <c r="B4116" s="36" t="str">
        <f t="shared" si="831"/>
        <v/>
      </c>
      <c r="C4116" s="36">
        <f>IFERROR(Vendas!E82+Vendas2!E82+Vendas3!E82+Vendas4!E82+Vendas5!E82,0)</f>
        <v>0</v>
      </c>
      <c r="D4116" s="36">
        <f>IFERROR(Vendas!F82+Vendas2!F82+Vendas3!F82+Vendas4!F82+Vendas5!F82,0)</f>
        <v>0</v>
      </c>
      <c r="E4116" s="36">
        <f>IFERROR(Vendas!G82+Vendas2!G82+Vendas3!G82+Vendas4!G82+Vendas5!G82,0)</f>
        <v>0</v>
      </c>
      <c r="F4116" s="36">
        <f>IFERROR(Vendas!H82+Vendas2!H82+Vendas3!H82+Vendas4!H82+Vendas5!H82,0)</f>
        <v>0</v>
      </c>
      <c r="G4116" s="36">
        <f>IFERROR(Vendas!I82+Vendas2!I82+Vendas3!I82+Vendas4!I82+Vendas5!I82,0)</f>
        <v>0</v>
      </c>
      <c r="H4116" s="36">
        <f>IFERROR(Vendas!J82+Vendas2!J82+Vendas3!J82+Vendas4!J82+Vendas5!J82,0)</f>
        <v>0</v>
      </c>
      <c r="I4116" s="36">
        <f>IFERROR(Vendas!K82+Vendas2!K82+Vendas3!K82+Vendas4!K82+Vendas5!K82,0)</f>
        <v>0</v>
      </c>
      <c r="J4116" s="36">
        <f>IFERROR(Vendas!L82+Vendas2!L82+Vendas3!L82+Vendas4!L82+Vendas5!L82,0)</f>
        <v>0</v>
      </c>
      <c r="K4116" s="36">
        <f>IFERROR(Vendas!M82+Vendas2!M82+Vendas3!M82+Vendas4!M82+Vendas5!M82,0)</f>
        <v>0</v>
      </c>
      <c r="L4116" s="36">
        <f>IFERROR(Vendas!N82+Vendas2!N82+Vendas3!N82+Vendas4!N82+Vendas5!N82,0)</f>
        <v>0</v>
      </c>
      <c r="M4116" s="36">
        <f>IFERROR(Vendas!O82+Vendas2!O82+Vendas3!O82+Vendas4!O82+Vendas5!O82,0)</f>
        <v>0</v>
      </c>
      <c r="N4116" s="36">
        <f>IFERROR(Vendas!P82+Vendas2!P82+Vendas3!P82+Vendas4!P82+Vendas5!P82,0)</f>
        <v>0</v>
      </c>
      <c r="O4116" s="42">
        <f>IFERROR(Vendas!Q82+Vendas2!Q82+Vendas3!Q82+Vendas4!Q82+Vendas5!Q82,0)</f>
        <v>0</v>
      </c>
      <c r="P4116" s="104">
        <f>IFERROR(Vendas!R82+Vendas2!R82+Vendas3!R82+Vendas4!R82+Vendas5!R82,0)</f>
        <v>0</v>
      </c>
      <c r="S4116" s="22" t="str">
        <f t="shared" si="819"/>
        <v/>
      </c>
      <c r="T4116" s="92">
        <f t="shared" si="832"/>
        <v>0</v>
      </c>
      <c r="U4116" s="92">
        <f t="shared" si="820"/>
        <v>0</v>
      </c>
      <c r="V4116" s="92">
        <f t="shared" si="821"/>
        <v>0</v>
      </c>
      <c r="W4116" s="92">
        <f t="shared" si="822"/>
        <v>0</v>
      </c>
      <c r="X4116" s="92">
        <f t="shared" si="823"/>
        <v>0</v>
      </c>
      <c r="Y4116" s="92">
        <f t="shared" si="824"/>
        <v>0</v>
      </c>
      <c r="Z4116" s="92">
        <f t="shared" si="825"/>
        <v>0</v>
      </c>
      <c r="AA4116" s="92">
        <f t="shared" si="826"/>
        <v>0</v>
      </c>
      <c r="AB4116" s="92">
        <f t="shared" si="827"/>
        <v>0</v>
      </c>
      <c r="AC4116" s="92">
        <f t="shared" si="828"/>
        <v>0</v>
      </c>
      <c r="AD4116" s="92">
        <f t="shared" si="829"/>
        <v>0</v>
      </c>
      <c r="AE4116" s="92">
        <f t="shared" si="830"/>
        <v>0</v>
      </c>
      <c r="AF4116" s="118">
        <f t="shared" si="833"/>
        <v>0</v>
      </c>
    </row>
    <row r="4117" spans="2:32" ht="21.95" customHeight="1" x14ac:dyDescent="0.25">
      <c r="B4117" s="36" t="str">
        <f t="shared" si="831"/>
        <v/>
      </c>
      <c r="C4117" s="36">
        <f>IFERROR(Vendas!E83+Vendas2!E83+Vendas3!E83+Vendas4!E83+Vendas5!E83,0)</f>
        <v>0</v>
      </c>
      <c r="D4117" s="36">
        <f>IFERROR(Vendas!F83+Vendas2!F83+Vendas3!F83+Vendas4!F83+Vendas5!F83,0)</f>
        <v>0</v>
      </c>
      <c r="E4117" s="36">
        <f>IFERROR(Vendas!G83+Vendas2!G83+Vendas3!G83+Vendas4!G83+Vendas5!G83,0)</f>
        <v>0</v>
      </c>
      <c r="F4117" s="36">
        <f>IFERROR(Vendas!H83+Vendas2!H83+Vendas3!H83+Vendas4!H83+Vendas5!H83,0)</f>
        <v>0</v>
      </c>
      <c r="G4117" s="36">
        <f>IFERROR(Vendas!I83+Vendas2!I83+Vendas3!I83+Vendas4!I83+Vendas5!I83,0)</f>
        <v>0</v>
      </c>
      <c r="H4117" s="36">
        <f>IFERROR(Vendas!J83+Vendas2!J83+Vendas3!J83+Vendas4!J83+Vendas5!J83,0)</f>
        <v>0</v>
      </c>
      <c r="I4117" s="36">
        <f>IFERROR(Vendas!K83+Vendas2!K83+Vendas3!K83+Vendas4!K83+Vendas5!K83,0)</f>
        <v>0</v>
      </c>
      <c r="J4117" s="36">
        <f>IFERROR(Vendas!L83+Vendas2!L83+Vendas3!L83+Vendas4!L83+Vendas5!L83,0)</f>
        <v>0</v>
      </c>
      <c r="K4117" s="36">
        <f>IFERROR(Vendas!M83+Vendas2!M83+Vendas3!M83+Vendas4!M83+Vendas5!M83,0)</f>
        <v>0</v>
      </c>
      <c r="L4117" s="36">
        <f>IFERROR(Vendas!N83+Vendas2!N83+Vendas3!N83+Vendas4!N83+Vendas5!N83,0)</f>
        <v>0</v>
      </c>
      <c r="M4117" s="36">
        <f>IFERROR(Vendas!O83+Vendas2!O83+Vendas3!O83+Vendas4!O83+Vendas5!O83,0)</f>
        <v>0</v>
      </c>
      <c r="N4117" s="36">
        <f>IFERROR(Vendas!P83+Vendas2!P83+Vendas3!P83+Vendas4!P83+Vendas5!P83,0)</f>
        <v>0</v>
      </c>
      <c r="O4117" s="42">
        <f>IFERROR(Vendas!Q83+Vendas2!Q83+Vendas3!Q83+Vendas4!Q83+Vendas5!Q83,0)</f>
        <v>0</v>
      </c>
      <c r="P4117" s="104">
        <f>IFERROR(Vendas!R83+Vendas2!R83+Vendas3!R83+Vendas4!R83+Vendas5!R83,0)</f>
        <v>0</v>
      </c>
      <c r="S4117" s="22" t="str">
        <f t="shared" si="819"/>
        <v/>
      </c>
      <c r="T4117" s="92">
        <f t="shared" si="832"/>
        <v>0</v>
      </c>
      <c r="U4117" s="92">
        <f t="shared" si="820"/>
        <v>0</v>
      </c>
      <c r="V4117" s="92">
        <f t="shared" si="821"/>
        <v>0</v>
      </c>
      <c r="W4117" s="92">
        <f t="shared" si="822"/>
        <v>0</v>
      </c>
      <c r="X4117" s="92">
        <f t="shared" si="823"/>
        <v>0</v>
      </c>
      <c r="Y4117" s="92">
        <f t="shared" si="824"/>
        <v>0</v>
      </c>
      <c r="Z4117" s="92">
        <f t="shared" si="825"/>
        <v>0</v>
      </c>
      <c r="AA4117" s="92">
        <f t="shared" si="826"/>
        <v>0</v>
      </c>
      <c r="AB4117" s="92">
        <f t="shared" si="827"/>
        <v>0</v>
      </c>
      <c r="AC4117" s="92">
        <f t="shared" si="828"/>
        <v>0</v>
      </c>
      <c r="AD4117" s="92">
        <f t="shared" si="829"/>
        <v>0</v>
      </c>
      <c r="AE4117" s="92">
        <f t="shared" si="830"/>
        <v>0</v>
      </c>
      <c r="AF4117" s="118">
        <f t="shared" si="833"/>
        <v>0</v>
      </c>
    </row>
    <row r="4118" spans="2:32" ht="21.95" customHeight="1" x14ac:dyDescent="0.25">
      <c r="B4118" s="36" t="str">
        <f t="shared" si="831"/>
        <v/>
      </c>
      <c r="C4118" s="36">
        <f>IFERROR(Vendas!E84+Vendas2!E84+Vendas3!E84+Vendas4!E84+Vendas5!E84,0)</f>
        <v>0</v>
      </c>
      <c r="D4118" s="36">
        <f>IFERROR(Vendas!F84+Vendas2!F84+Vendas3!F84+Vendas4!F84+Vendas5!F84,0)</f>
        <v>0</v>
      </c>
      <c r="E4118" s="36">
        <f>IFERROR(Vendas!G84+Vendas2!G84+Vendas3!G84+Vendas4!G84+Vendas5!G84,0)</f>
        <v>0</v>
      </c>
      <c r="F4118" s="36">
        <f>IFERROR(Vendas!H84+Vendas2!H84+Vendas3!H84+Vendas4!H84+Vendas5!H84,0)</f>
        <v>0</v>
      </c>
      <c r="G4118" s="36">
        <f>IFERROR(Vendas!I84+Vendas2!I84+Vendas3!I84+Vendas4!I84+Vendas5!I84,0)</f>
        <v>0</v>
      </c>
      <c r="H4118" s="36">
        <f>IFERROR(Vendas!J84+Vendas2!J84+Vendas3!J84+Vendas4!J84+Vendas5!J84,0)</f>
        <v>0</v>
      </c>
      <c r="I4118" s="36">
        <f>IFERROR(Vendas!K84+Vendas2!K84+Vendas3!K84+Vendas4!K84+Vendas5!K84,0)</f>
        <v>0</v>
      </c>
      <c r="J4118" s="36">
        <f>IFERROR(Vendas!L84+Vendas2!L84+Vendas3!L84+Vendas4!L84+Vendas5!L84,0)</f>
        <v>0</v>
      </c>
      <c r="K4118" s="36">
        <f>IFERROR(Vendas!M84+Vendas2!M84+Vendas3!M84+Vendas4!M84+Vendas5!M84,0)</f>
        <v>0</v>
      </c>
      <c r="L4118" s="36">
        <f>IFERROR(Vendas!N84+Vendas2!N84+Vendas3!N84+Vendas4!N84+Vendas5!N84,0)</f>
        <v>0</v>
      </c>
      <c r="M4118" s="36">
        <f>IFERROR(Vendas!O84+Vendas2!O84+Vendas3!O84+Vendas4!O84+Vendas5!O84,0)</f>
        <v>0</v>
      </c>
      <c r="N4118" s="36">
        <f>IFERROR(Vendas!P84+Vendas2!P84+Vendas3!P84+Vendas4!P84+Vendas5!P84,0)</f>
        <v>0</v>
      </c>
      <c r="O4118" s="42">
        <f>IFERROR(Vendas!Q84+Vendas2!Q84+Vendas3!Q84+Vendas4!Q84+Vendas5!Q84,0)</f>
        <v>0</v>
      </c>
      <c r="P4118" s="104">
        <f>IFERROR(Vendas!R84+Vendas2!R84+Vendas3!R84+Vendas4!R84+Vendas5!R84,0)</f>
        <v>0</v>
      </c>
      <c r="S4118" s="22" t="str">
        <f t="shared" si="819"/>
        <v/>
      </c>
      <c r="T4118" s="92">
        <f t="shared" si="832"/>
        <v>0</v>
      </c>
      <c r="U4118" s="92">
        <f t="shared" si="820"/>
        <v>0</v>
      </c>
      <c r="V4118" s="92">
        <f t="shared" si="821"/>
        <v>0</v>
      </c>
      <c r="W4118" s="92">
        <f t="shared" si="822"/>
        <v>0</v>
      </c>
      <c r="X4118" s="92">
        <f t="shared" si="823"/>
        <v>0</v>
      </c>
      <c r="Y4118" s="92">
        <f t="shared" si="824"/>
        <v>0</v>
      </c>
      <c r="Z4118" s="92">
        <f t="shared" si="825"/>
        <v>0</v>
      </c>
      <c r="AA4118" s="92">
        <f t="shared" si="826"/>
        <v>0</v>
      </c>
      <c r="AB4118" s="92">
        <f t="shared" si="827"/>
        <v>0</v>
      </c>
      <c r="AC4118" s="92">
        <f t="shared" si="828"/>
        <v>0</v>
      </c>
      <c r="AD4118" s="92">
        <f t="shared" si="829"/>
        <v>0</v>
      </c>
      <c r="AE4118" s="92">
        <f t="shared" si="830"/>
        <v>0</v>
      </c>
      <c r="AF4118" s="118">
        <f t="shared" si="833"/>
        <v>0</v>
      </c>
    </row>
    <row r="4119" spans="2:32" ht="21.95" customHeight="1" x14ac:dyDescent="0.25">
      <c r="B4119" s="36" t="str">
        <f t="shared" si="831"/>
        <v/>
      </c>
      <c r="C4119" s="36">
        <f>IFERROR(Vendas!E85+Vendas2!E85+Vendas3!E85+Vendas4!E85+Vendas5!E85,0)</f>
        <v>0</v>
      </c>
      <c r="D4119" s="36">
        <f>IFERROR(Vendas!F85+Vendas2!F85+Vendas3!F85+Vendas4!F85+Vendas5!F85,0)</f>
        <v>0</v>
      </c>
      <c r="E4119" s="36">
        <f>IFERROR(Vendas!G85+Vendas2!G85+Vendas3!G85+Vendas4!G85+Vendas5!G85,0)</f>
        <v>0</v>
      </c>
      <c r="F4119" s="36">
        <f>IFERROR(Vendas!H85+Vendas2!H85+Vendas3!H85+Vendas4!H85+Vendas5!H85,0)</f>
        <v>0</v>
      </c>
      <c r="G4119" s="36">
        <f>IFERROR(Vendas!I85+Vendas2!I85+Vendas3!I85+Vendas4!I85+Vendas5!I85,0)</f>
        <v>0</v>
      </c>
      <c r="H4119" s="36">
        <f>IFERROR(Vendas!J85+Vendas2!J85+Vendas3!J85+Vendas4!J85+Vendas5!J85,0)</f>
        <v>0</v>
      </c>
      <c r="I4119" s="36">
        <f>IFERROR(Vendas!K85+Vendas2!K85+Vendas3!K85+Vendas4!K85+Vendas5!K85,0)</f>
        <v>0</v>
      </c>
      <c r="J4119" s="36">
        <f>IFERROR(Vendas!L85+Vendas2!L85+Vendas3!L85+Vendas4!L85+Vendas5!L85,0)</f>
        <v>0</v>
      </c>
      <c r="K4119" s="36">
        <f>IFERROR(Vendas!M85+Vendas2!M85+Vendas3!M85+Vendas4!M85+Vendas5!M85,0)</f>
        <v>0</v>
      </c>
      <c r="L4119" s="36">
        <f>IFERROR(Vendas!N85+Vendas2!N85+Vendas3!N85+Vendas4!N85+Vendas5!N85,0)</f>
        <v>0</v>
      </c>
      <c r="M4119" s="36">
        <f>IFERROR(Vendas!O85+Vendas2!O85+Vendas3!O85+Vendas4!O85+Vendas5!O85,0)</f>
        <v>0</v>
      </c>
      <c r="N4119" s="36">
        <f>IFERROR(Vendas!P85+Vendas2!P85+Vendas3!P85+Vendas4!P85+Vendas5!P85,0)</f>
        <v>0</v>
      </c>
      <c r="O4119" s="42">
        <f>IFERROR(Vendas!Q85+Vendas2!Q85+Vendas3!Q85+Vendas4!Q85+Vendas5!Q85,0)</f>
        <v>0</v>
      </c>
      <c r="P4119" s="104">
        <f>IFERROR(Vendas!R85+Vendas2!R85+Vendas3!R85+Vendas4!R85+Vendas5!R85,0)</f>
        <v>0</v>
      </c>
      <c r="S4119" s="22" t="str">
        <f t="shared" si="819"/>
        <v/>
      </c>
      <c r="T4119" s="92">
        <f t="shared" si="832"/>
        <v>0</v>
      </c>
      <c r="U4119" s="92">
        <f t="shared" si="820"/>
        <v>0</v>
      </c>
      <c r="V4119" s="92">
        <f t="shared" si="821"/>
        <v>0</v>
      </c>
      <c r="W4119" s="92">
        <f t="shared" si="822"/>
        <v>0</v>
      </c>
      <c r="X4119" s="92">
        <f t="shared" si="823"/>
        <v>0</v>
      </c>
      <c r="Y4119" s="92">
        <f t="shared" si="824"/>
        <v>0</v>
      </c>
      <c r="Z4119" s="92">
        <f t="shared" si="825"/>
        <v>0</v>
      </c>
      <c r="AA4119" s="92">
        <f t="shared" si="826"/>
        <v>0</v>
      </c>
      <c r="AB4119" s="92">
        <f t="shared" si="827"/>
        <v>0</v>
      </c>
      <c r="AC4119" s="92">
        <f t="shared" si="828"/>
        <v>0</v>
      </c>
      <c r="AD4119" s="92">
        <f t="shared" si="829"/>
        <v>0</v>
      </c>
      <c r="AE4119" s="92">
        <f t="shared" si="830"/>
        <v>0</v>
      </c>
      <c r="AF4119" s="118">
        <f t="shared" si="833"/>
        <v>0</v>
      </c>
    </row>
    <row r="4120" spans="2:32" ht="21.95" customHeight="1" x14ac:dyDescent="0.25">
      <c r="B4120" s="36" t="str">
        <f t="shared" si="831"/>
        <v/>
      </c>
      <c r="C4120" s="36">
        <f>IFERROR(Vendas!E86+Vendas2!E86+Vendas3!E86+Vendas4!E86+Vendas5!E86,0)</f>
        <v>0</v>
      </c>
      <c r="D4120" s="36">
        <f>IFERROR(Vendas!F86+Vendas2!F86+Vendas3!F86+Vendas4!F86+Vendas5!F86,0)</f>
        <v>0</v>
      </c>
      <c r="E4120" s="36">
        <f>IFERROR(Vendas!G86+Vendas2!G86+Vendas3!G86+Vendas4!G86+Vendas5!G86,0)</f>
        <v>0</v>
      </c>
      <c r="F4120" s="36">
        <f>IFERROR(Vendas!H86+Vendas2!H86+Vendas3!H86+Vendas4!H86+Vendas5!H86,0)</f>
        <v>0</v>
      </c>
      <c r="G4120" s="36">
        <f>IFERROR(Vendas!I86+Vendas2!I86+Vendas3!I86+Vendas4!I86+Vendas5!I86,0)</f>
        <v>0</v>
      </c>
      <c r="H4120" s="36">
        <f>IFERROR(Vendas!J86+Vendas2!J86+Vendas3!J86+Vendas4!J86+Vendas5!J86,0)</f>
        <v>0</v>
      </c>
      <c r="I4120" s="36">
        <f>IFERROR(Vendas!K86+Vendas2!K86+Vendas3!K86+Vendas4!K86+Vendas5!K86,0)</f>
        <v>0</v>
      </c>
      <c r="J4120" s="36">
        <f>IFERROR(Vendas!L86+Vendas2!L86+Vendas3!L86+Vendas4!L86+Vendas5!L86,0)</f>
        <v>0</v>
      </c>
      <c r="K4120" s="36">
        <f>IFERROR(Vendas!M86+Vendas2!M86+Vendas3!M86+Vendas4!M86+Vendas5!M86,0)</f>
        <v>0</v>
      </c>
      <c r="L4120" s="36">
        <f>IFERROR(Vendas!N86+Vendas2!N86+Vendas3!N86+Vendas4!N86+Vendas5!N86,0)</f>
        <v>0</v>
      </c>
      <c r="M4120" s="36">
        <f>IFERROR(Vendas!O86+Vendas2!O86+Vendas3!O86+Vendas4!O86+Vendas5!O86,0)</f>
        <v>0</v>
      </c>
      <c r="N4120" s="36">
        <f>IFERROR(Vendas!P86+Vendas2!P86+Vendas3!P86+Vendas4!P86+Vendas5!P86,0)</f>
        <v>0</v>
      </c>
      <c r="O4120" s="42">
        <f>IFERROR(Vendas!Q86+Vendas2!Q86+Vendas3!Q86+Vendas4!Q86+Vendas5!Q86,0)</f>
        <v>0</v>
      </c>
      <c r="P4120" s="104">
        <f>IFERROR(Vendas!R86+Vendas2!R86+Vendas3!R86+Vendas4!R86+Vendas5!R86,0)</f>
        <v>0</v>
      </c>
      <c r="S4120" s="22" t="str">
        <f t="shared" si="819"/>
        <v/>
      </c>
      <c r="T4120" s="92">
        <f t="shared" si="832"/>
        <v>0</v>
      </c>
      <c r="U4120" s="92">
        <f t="shared" si="820"/>
        <v>0</v>
      </c>
      <c r="V4120" s="92">
        <f t="shared" si="821"/>
        <v>0</v>
      </c>
      <c r="W4120" s="92">
        <f t="shared" si="822"/>
        <v>0</v>
      </c>
      <c r="X4120" s="92">
        <f t="shared" si="823"/>
        <v>0</v>
      </c>
      <c r="Y4120" s="92">
        <f t="shared" si="824"/>
        <v>0</v>
      </c>
      <c r="Z4120" s="92">
        <f t="shared" si="825"/>
        <v>0</v>
      </c>
      <c r="AA4120" s="92">
        <f t="shared" si="826"/>
        <v>0</v>
      </c>
      <c r="AB4120" s="92">
        <f t="shared" si="827"/>
        <v>0</v>
      </c>
      <c r="AC4120" s="92">
        <f t="shared" si="828"/>
        <v>0</v>
      </c>
      <c r="AD4120" s="92">
        <f t="shared" si="829"/>
        <v>0</v>
      </c>
      <c r="AE4120" s="92">
        <f t="shared" si="830"/>
        <v>0</v>
      </c>
      <c r="AF4120" s="118">
        <f t="shared" si="833"/>
        <v>0</v>
      </c>
    </row>
    <row r="4121" spans="2:32" ht="21.95" customHeight="1" x14ac:dyDescent="0.25">
      <c r="B4121" s="36" t="str">
        <f t="shared" si="831"/>
        <v/>
      </c>
      <c r="C4121" s="36">
        <f>IFERROR(Vendas!E87+Vendas2!E87+Vendas3!E87+Vendas4!E87+Vendas5!E87,0)</f>
        <v>0</v>
      </c>
      <c r="D4121" s="36">
        <f>IFERROR(Vendas!F87+Vendas2!F87+Vendas3!F87+Vendas4!F87+Vendas5!F87,0)</f>
        <v>0</v>
      </c>
      <c r="E4121" s="36">
        <f>IFERROR(Vendas!G87+Vendas2!G87+Vendas3!G87+Vendas4!G87+Vendas5!G87,0)</f>
        <v>0</v>
      </c>
      <c r="F4121" s="36">
        <f>IFERROR(Vendas!H87+Vendas2!H87+Vendas3!H87+Vendas4!H87+Vendas5!H87,0)</f>
        <v>0</v>
      </c>
      <c r="G4121" s="36">
        <f>IFERROR(Vendas!I87+Vendas2!I87+Vendas3!I87+Vendas4!I87+Vendas5!I87,0)</f>
        <v>0</v>
      </c>
      <c r="H4121" s="36">
        <f>IFERROR(Vendas!J87+Vendas2!J87+Vendas3!J87+Vendas4!J87+Vendas5!J87,0)</f>
        <v>0</v>
      </c>
      <c r="I4121" s="36">
        <f>IFERROR(Vendas!K87+Vendas2!K87+Vendas3!K87+Vendas4!K87+Vendas5!K87,0)</f>
        <v>0</v>
      </c>
      <c r="J4121" s="36">
        <f>IFERROR(Vendas!L87+Vendas2!L87+Vendas3!L87+Vendas4!L87+Vendas5!L87,0)</f>
        <v>0</v>
      </c>
      <c r="K4121" s="36">
        <f>IFERROR(Vendas!M87+Vendas2!M87+Vendas3!M87+Vendas4!M87+Vendas5!M87,0)</f>
        <v>0</v>
      </c>
      <c r="L4121" s="36">
        <f>IFERROR(Vendas!N87+Vendas2!N87+Vendas3!N87+Vendas4!N87+Vendas5!N87,0)</f>
        <v>0</v>
      </c>
      <c r="M4121" s="36">
        <f>IFERROR(Vendas!O87+Vendas2!O87+Vendas3!O87+Vendas4!O87+Vendas5!O87,0)</f>
        <v>0</v>
      </c>
      <c r="N4121" s="36">
        <f>IFERROR(Vendas!P87+Vendas2!P87+Vendas3!P87+Vendas4!P87+Vendas5!P87,0)</f>
        <v>0</v>
      </c>
      <c r="O4121" s="42">
        <f>IFERROR(Vendas!Q87+Vendas2!Q87+Vendas3!Q87+Vendas4!Q87+Vendas5!Q87,0)</f>
        <v>0</v>
      </c>
      <c r="P4121" s="104">
        <f>IFERROR(Vendas!R87+Vendas2!R87+Vendas3!R87+Vendas4!R87+Vendas5!R87,0)</f>
        <v>0</v>
      </c>
      <c r="S4121" s="22" t="str">
        <f t="shared" si="819"/>
        <v/>
      </c>
      <c r="T4121" s="92">
        <f t="shared" si="832"/>
        <v>0</v>
      </c>
      <c r="U4121" s="92">
        <f t="shared" si="820"/>
        <v>0</v>
      </c>
      <c r="V4121" s="92">
        <f t="shared" si="821"/>
        <v>0</v>
      </c>
      <c r="W4121" s="92">
        <f t="shared" si="822"/>
        <v>0</v>
      </c>
      <c r="X4121" s="92">
        <f t="shared" si="823"/>
        <v>0</v>
      </c>
      <c r="Y4121" s="92">
        <f t="shared" si="824"/>
        <v>0</v>
      </c>
      <c r="Z4121" s="92">
        <f t="shared" si="825"/>
        <v>0</v>
      </c>
      <c r="AA4121" s="92">
        <f t="shared" si="826"/>
        <v>0</v>
      </c>
      <c r="AB4121" s="92">
        <f t="shared" si="827"/>
        <v>0</v>
      </c>
      <c r="AC4121" s="92">
        <f t="shared" si="828"/>
        <v>0</v>
      </c>
      <c r="AD4121" s="92">
        <f t="shared" si="829"/>
        <v>0</v>
      </c>
      <c r="AE4121" s="92">
        <f t="shared" si="830"/>
        <v>0</v>
      </c>
      <c r="AF4121" s="118">
        <f t="shared" si="833"/>
        <v>0</v>
      </c>
    </row>
    <row r="4122" spans="2:32" ht="21.95" customHeight="1" x14ac:dyDescent="0.25">
      <c r="B4122" s="36" t="str">
        <f t="shared" si="831"/>
        <v/>
      </c>
      <c r="C4122" s="36">
        <f>IFERROR(Vendas!E88+Vendas2!E88+Vendas3!E88+Vendas4!E88+Vendas5!E88,0)</f>
        <v>0</v>
      </c>
      <c r="D4122" s="36">
        <f>IFERROR(Vendas!F88+Vendas2!F88+Vendas3!F88+Vendas4!F88+Vendas5!F88,0)</f>
        <v>0</v>
      </c>
      <c r="E4122" s="36">
        <f>IFERROR(Vendas!G88+Vendas2!G88+Vendas3!G88+Vendas4!G88+Vendas5!G88,0)</f>
        <v>0</v>
      </c>
      <c r="F4122" s="36">
        <f>IFERROR(Vendas!H88+Vendas2!H88+Vendas3!H88+Vendas4!H88+Vendas5!H88,0)</f>
        <v>0</v>
      </c>
      <c r="G4122" s="36">
        <f>IFERROR(Vendas!I88+Vendas2!I88+Vendas3!I88+Vendas4!I88+Vendas5!I88,0)</f>
        <v>0</v>
      </c>
      <c r="H4122" s="36">
        <f>IFERROR(Vendas!J88+Vendas2!J88+Vendas3!J88+Vendas4!J88+Vendas5!J88,0)</f>
        <v>0</v>
      </c>
      <c r="I4122" s="36">
        <f>IFERROR(Vendas!K88+Vendas2!K88+Vendas3!K88+Vendas4!K88+Vendas5!K88,0)</f>
        <v>0</v>
      </c>
      <c r="J4122" s="36">
        <f>IFERROR(Vendas!L88+Vendas2!L88+Vendas3!L88+Vendas4!L88+Vendas5!L88,0)</f>
        <v>0</v>
      </c>
      <c r="K4122" s="36">
        <f>IFERROR(Vendas!M88+Vendas2!M88+Vendas3!M88+Vendas4!M88+Vendas5!M88,0)</f>
        <v>0</v>
      </c>
      <c r="L4122" s="36">
        <f>IFERROR(Vendas!N88+Vendas2!N88+Vendas3!N88+Vendas4!N88+Vendas5!N88,0)</f>
        <v>0</v>
      </c>
      <c r="M4122" s="36">
        <f>IFERROR(Vendas!O88+Vendas2!O88+Vendas3!O88+Vendas4!O88+Vendas5!O88,0)</f>
        <v>0</v>
      </c>
      <c r="N4122" s="36">
        <f>IFERROR(Vendas!P88+Vendas2!P88+Vendas3!P88+Vendas4!P88+Vendas5!P88,0)</f>
        <v>0</v>
      </c>
      <c r="O4122" s="42">
        <f>IFERROR(Vendas!Q88+Vendas2!Q88+Vendas3!Q88+Vendas4!Q88+Vendas5!Q88,0)</f>
        <v>0</v>
      </c>
      <c r="P4122" s="104">
        <f>IFERROR(Vendas!R88+Vendas2!R88+Vendas3!R88+Vendas4!R88+Vendas5!R88,0)</f>
        <v>0</v>
      </c>
      <c r="S4122" s="22" t="str">
        <f t="shared" si="819"/>
        <v/>
      </c>
      <c r="T4122" s="92">
        <f t="shared" si="832"/>
        <v>0</v>
      </c>
      <c r="U4122" s="92">
        <f t="shared" si="820"/>
        <v>0</v>
      </c>
      <c r="V4122" s="92">
        <f t="shared" si="821"/>
        <v>0</v>
      </c>
      <c r="W4122" s="92">
        <f t="shared" si="822"/>
        <v>0</v>
      </c>
      <c r="X4122" s="92">
        <f t="shared" si="823"/>
        <v>0</v>
      </c>
      <c r="Y4122" s="92">
        <f t="shared" si="824"/>
        <v>0</v>
      </c>
      <c r="Z4122" s="92">
        <f t="shared" si="825"/>
        <v>0</v>
      </c>
      <c r="AA4122" s="92">
        <f t="shared" si="826"/>
        <v>0</v>
      </c>
      <c r="AB4122" s="92">
        <f t="shared" si="827"/>
        <v>0</v>
      </c>
      <c r="AC4122" s="92">
        <f t="shared" si="828"/>
        <v>0</v>
      </c>
      <c r="AD4122" s="92">
        <f t="shared" si="829"/>
        <v>0</v>
      </c>
      <c r="AE4122" s="92">
        <f t="shared" si="830"/>
        <v>0</v>
      </c>
      <c r="AF4122" s="118">
        <f t="shared" si="833"/>
        <v>0</v>
      </c>
    </row>
    <row r="4123" spans="2:32" ht="21.95" customHeight="1" x14ac:dyDescent="0.25">
      <c r="B4123" s="36" t="str">
        <f t="shared" si="831"/>
        <v/>
      </c>
      <c r="C4123" s="36">
        <f>IFERROR(Vendas!E89+Vendas2!E89+Vendas3!E89+Vendas4!E89+Vendas5!E89,0)</f>
        <v>0</v>
      </c>
      <c r="D4123" s="36">
        <f>IFERROR(Vendas!F89+Vendas2!F89+Vendas3!F89+Vendas4!F89+Vendas5!F89,0)</f>
        <v>0</v>
      </c>
      <c r="E4123" s="36">
        <f>IFERROR(Vendas!G89+Vendas2!G89+Vendas3!G89+Vendas4!G89+Vendas5!G89,0)</f>
        <v>0</v>
      </c>
      <c r="F4123" s="36">
        <f>IFERROR(Vendas!H89+Vendas2!H89+Vendas3!H89+Vendas4!H89+Vendas5!H89,0)</f>
        <v>0</v>
      </c>
      <c r="G4123" s="36">
        <f>IFERROR(Vendas!I89+Vendas2!I89+Vendas3!I89+Vendas4!I89+Vendas5!I89,0)</f>
        <v>0</v>
      </c>
      <c r="H4123" s="36">
        <f>IFERROR(Vendas!J89+Vendas2!J89+Vendas3!J89+Vendas4!J89+Vendas5!J89,0)</f>
        <v>0</v>
      </c>
      <c r="I4123" s="36">
        <f>IFERROR(Vendas!K89+Vendas2!K89+Vendas3!K89+Vendas4!K89+Vendas5!K89,0)</f>
        <v>0</v>
      </c>
      <c r="J4123" s="36">
        <f>IFERROR(Vendas!L89+Vendas2!L89+Vendas3!L89+Vendas4!L89+Vendas5!L89,0)</f>
        <v>0</v>
      </c>
      <c r="K4123" s="36">
        <f>IFERROR(Vendas!M89+Vendas2!M89+Vendas3!M89+Vendas4!M89+Vendas5!M89,0)</f>
        <v>0</v>
      </c>
      <c r="L4123" s="36">
        <f>IFERROR(Vendas!N89+Vendas2!N89+Vendas3!N89+Vendas4!N89+Vendas5!N89,0)</f>
        <v>0</v>
      </c>
      <c r="M4123" s="36">
        <f>IFERROR(Vendas!O89+Vendas2!O89+Vendas3!O89+Vendas4!O89+Vendas5!O89,0)</f>
        <v>0</v>
      </c>
      <c r="N4123" s="36">
        <f>IFERROR(Vendas!P89+Vendas2!P89+Vendas3!P89+Vendas4!P89+Vendas5!P89,0)</f>
        <v>0</v>
      </c>
      <c r="O4123" s="42">
        <f>IFERROR(Vendas!Q89+Vendas2!Q89+Vendas3!Q89+Vendas4!Q89+Vendas5!Q89,0)</f>
        <v>0</v>
      </c>
      <c r="P4123" s="104">
        <f>IFERROR(Vendas!R89+Vendas2!R89+Vendas3!R89+Vendas4!R89+Vendas5!R89,0)</f>
        <v>0</v>
      </c>
      <c r="S4123" s="22" t="str">
        <f t="shared" si="819"/>
        <v/>
      </c>
      <c r="T4123" s="92">
        <f t="shared" si="832"/>
        <v>0</v>
      </c>
      <c r="U4123" s="92">
        <f t="shared" si="820"/>
        <v>0</v>
      </c>
      <c r="V4123" s="92">
        <f t="shared" si="821"/>
        <v>0</v>
      </c>
      <c r="W4123" s="92">
        <f t="shared" si="822"/>
        <v>0</v>
      </c>
      <c r="X4123" s="92">
        <f t="shared" si="823"/>
        <v>0</v>
      </c>
      <c r="Y4123" s="92">
        <f t="shared" si="824"/>
        <v>0</v>
      </c>
      <c r="Z4123" s="92">
        <f t="shared" si="825"/>
        <v>0</v>
      </c>
      <c r="AA4123" s="92">
        <f t="shared" si="826"/>
        <v>0</v>
      </c>
      <c r="AB4123" s="92">
        <f t="shared" si="827"/>
        <v>0</v>
      </c>
      <c r="AC4123" s="92">
        <f t="shared" si="828"/>
        <v>0</v>
      </c>
      <c r="AD4123" s="92">
        <f t="shared" si="829"/>
        <v>0</v>
      </c>
      <c r="AE4123" s="92">
        <f t="shared" si="830"/>
        <v>0</v>
      </c>
      <c r="AF4123" s="118">
        <f t="shared" si="833"/>
        <v>0</v>
      </c>
    </row>
    <row r="4124" spans="2:32" ht="21.95" customHeight="1" x14ac:dyDescent="0.25">
      <c r="B4124" s="36" t="str">
        <f t="shared" si="831"/>
        <v/>
      </c>
      <c r="C4124" s="36">
        <f>IFERROR(Vendas!E90+Vendas2!E90+Vendas3!E90+Vendas4!E90+Vendas5!E90,0)</f>
        <v>0</v>
      </c>
      <c r="D4124" s="36">
        <f>IFERROR(Vendas!F90+Vendas2!F90+Vendas3!F90+Vendas4!F90+Vendas5!F90,0)</f>
        <v>0</v>
      </c>
      <c r="E4124" s="36">
        <f>IFERROR(Vendas!G90+Vendas2!G90+Vendas3!G90+Vendas4!G90+Vendas5!G90,0)</f>
        <v>0</v>
      </c>
      <c r="F4124" s="36">
        <f>IFERROR(Vendas!H90+Vendas2!H90+Vendas3!H90+Vendas4!H90+Vendas5!H90,0)</f>
        <v>0</v>
      </c>
      <c r="G4124" s="36">
        <f>IFERROR(Vendas!I90+Vendas2!I90+Vendas3!I90+Vendas4!I90+Vendas5!I90,0)</f>
        <v>0</v>
      </c>
      <c r="H4124" s="36">
        <f>IFERROR(Vendas!J90+Vendas2!J90+Vendas3!J90+Vendas4!J90+Vendas5!J90,0)</f>
        <v>0</v>
      </c>
      <c r="I4124" s="36">
        <f>IFERROR(Vendas!K90+Vendas2!K90+Vendas3!K90+Vendas4!K90+Vendas5!K90,0)</f>
        <v>0</v>
      </c>
      <c r="J4124" s="36">
        <f>IFERROR(Vendas!L90+Vendas2!L90+Vendas3!L90+Vendas4!L90+Vendas5!L90,0)</f>
        <v>0</v>
      </c>
      <c r="K4124" s="36">
        <f>IFERROR(Vendas!M90+Vendas2!M90+Vendas3!M90+Vendas4!M90+Vendas5!M90,0)</f>
        <v>0</v>
      </c>
      <c r="L4124" s="36">
        <f>IFERROR(Vendas!N90+Vendas2!N90+Vendas3!N90+Vendas4!N90+Vendas5!N90,0)</f>
        <v>0</v>
      </c>
      <c r="M4124" s="36">
        <f>IFERROR(Vendas!O90+Vendas2!O90+Vendas3!O90+Vendas4!O90+Vendas5!O90,0)</f>
        <v>0</v>
      </c>
      <c r="N4124" s="36">
        <f>IFERROR(Vendas!P90+Vendas2!P90+Vendas3!P90+Vendas4!P90+Vendas5!P90,0)</f>
        <v>0</v>
      </c>
      <c r="O4124" s="42">
        <f>IFERROR(Vendas!Q90+Vendas2!Q90+Vendas3!Q90+Vendas4!Q90+Vendas5!Q90,0)</f>
        <v>0</v>
      </c>
      <c r="P4124" s="104">
        <f>IFERROR(Vendas!R90+Vendas2!R90+Vendas3!R90+Vendas4!R90+Vendas5!R90,0)</f>
        <v>0</v>
      </c>
      <c r="S4124" s="22" t="str">
        <f t="shared" si="819"/>
        <v/>
      </c>
      <c r="T4124" s="92">
        <f t="shared" si="832"/>
        <v>0</v>
      </c>
      <c r="U4124" s="92">
        <f t="shared" si="820"/>
        <v>0</v>
      </c>
      <c r="V4124" s="92">
        <f t="shared" si="821"/>
        <v>0</v>
      </c>
      <c r="W4124" s="92">
        <f t="shared" si="822"/>
        <v>0</v>
      </c>
      <c r="X4124" s="92">
        <f t="shared" si="823"/>
        <v>0</v>
      </c>
      <c r="Y4124" s="92">
        <f t="shared" si="824"/>
        <v>0</v>
      </c>
      <c r="Z4124" s="92">
        <f t="shared" si="825"/>
        <v>0</v>
      </c>
      <c r="AA4124" s="92">
        <f t="shared" si="826"/>
        <v>0</v>
      </c>
      <c r="AB4124" s="92">
        <f t="shared" si="827"/>
        <v>0</v>
      </c>
      <c r="AC4124" s="92">
        <f t="shared" si="828"/>
        <v>0</v>
      </c>
      <c r="AD4124" s="92">
        <f t="shared" si="829"/>
        <v>0</v>
      </c>
      <c r="AE4124" s="92">
        <f t="shared" si="830"/>
        <v>0</v>
      </c>
      <c r="AF4124" s="118">
        <f t="shared" si="833"/>
        <v>0</v>
      </c>
    </row>
    <row r="4125" spans="2:32" ht="21.95" customHeight="1" x14ac:dyDescent="0.25">
      <c r="B4125" s="36" t="str">
        <f t="shared" si="831"/>
        <v/>
      </c>
      <c r="C4125" s="36">
        <f>IFERROR(Vendas!E91+Vendas2!E91+Vendas3!E91+Vendas4!E91+Vendas5!E91,0)</f>
        <v>0</v>
      </c>
      <c r="D4125" s="36">
        <f>IFERROR(Vendas!F91+Vendas2!F91+Vendas3!F91+Vendas4!F91+Vendas5!F91,0)</f>
        <v>0</v>
      </c>
      <c r="E4125" s="36">
        <f>IFERROR(Vendas!G91+Vendas2!G91+Vendas3!G91+Vendas4!G91+Vendas5!G91,0)</f>
        <v>0</v>
      </c>
      <c r="F4125" s="36">
        <f>IFERROR(Vendas!H91+Vendas2!H91+Vendas3!H91+Vendas4!H91+Vendas5!H91,0)</f>
        <v>0</v>
      </c>
      <c r="G4125" s="36">
        <f>IFERROR(Vendas!I91+Vendas2!I91+Vendas3!I91+Vendas4!I91+Vendas5!I91,0)</f>
        <v>0</v>
      </c>
      <c r="H4125" s="36">
        <f>IFERROR(Vendas!J91+Vendas2!J91+Vendas3!J91+Vendas4!J91+Vendas5!J91,0)</f>
        <v>0</v>
      </c>
      <c r="I4125" s="36">
        <f>IFERROR(Vendas!K91+Vendas2!K91+Vendas3!K91+Vendas4!K91+Vendas5!K91,0)</f>
        <v>0</v>
      </c>
      <c r="J4125" s="36">
        <f>IFERROR(Vendas!L91+Vendas2!L91+Vendas3!L91+Vendas4!L91+Vendas5!L91,0)</f>
        <v>0</v>
      </c>
      <c r="K4125" s="36">
        <f>IFERROR(Vendas!M91+Vendas2!M91+Vendas3!M91+Vendas4!M91+Vendas5!M91,0)</f>
        <v>0</v>
      </c>
      <c r="L4125" s="36">
        <f>IFERROR(Vendas!N91+Vendas2!N91+Vendas3!N91+Vendas4!N91+Vendas5!N91,0)</f>
        <v>0</v>
      </c>
      <c r="M4125" s="36">
        <f>IFERROR(Vendas!O91+Vendas2!O91+Vendas3!O91+Vendas4!O91+Vendas5!O91,0)</f>
        <v>0</v>
      </c>
      <c r="N4125" s="36">
        <f>IFERROR(Vendas!P91+Vendas2!P91+Vendas3!P91+Vendas4!P91+Vendas5!P91,0)</f>
        <v>0</v>
      </c>
      <c r="O4125" s="42">
        <f>IFERROR(Vendas!Q91+Vendas2!Q91+Vendas3!Q91+Vendas4!Q91+Vendas5!Q91,0)</f>
        <v>0</v>
      </c>
      <c r="P4125" s="104">
        <f>IFERROR(Vendas!R91+Vendas2!R91+Vendas3!R91+Vendas4!R91+Vendas5!R91,0)</f>
        <v>0</v>
      </c>
      <c r="S4125" s="22" t="str">
        <f t="shared" si="819"/>
        <v/>
      </c>
      <c r="T4125" s="92">
        <f t="shared" si="832"/>
        <v>0</v>
      </c>
      <c r="U4125" s="92">
        <f t="shared" si="820"/>
        <v>0</v>
      </c>
      <c r="V4125" s="92">
        <f t="shared" si="821"/>
        <v>0</v>
      </c>
      <c r="W4125" s="92">
        <f t="shared" si="822"/>
        <v>0</v>
      </c>
      <c r="X4125" s="92">
        <f t="shared" si="823"/>
        <v>0</v>
      </c>
      <c r="Y4125" s="92">
        <f t="shared" si="824"/>
        <v>0</v>
      </c>
      <c r="Z4125" s="92">
        <f t="shared" si="825"/>
        <v>0</v>
      </c>
      <c r="AA4125" s="92">
        <f t="shared" si="826"/>
        <v>0</v>
      </c>
      <c r="AB4125" s="92">
        <f t="shared" si="827"/>
        <v>0</v>
      </c>
      <c r="AC4125" s="92">
        <f t="shared" si="828"/>
        <v>0</v>
      </c>
      <c r="AD4125" s="92">
        <f t="shared" si="829"/>
        <v>0</v>
      </c>
      <c r="AE4125" s="92">
        <f t="shared" si="830"/>
        <v>0</v>
      </c>
      <c r="AF4125" s="118">
        <f t="shared" si="833"/>
        <v>0</v>
      </c>
    </row>
    <row r="4126" spans="2:32" ht="21.95" customHeight="1" x14ac:dyDescent="0.25">
      <c r="B4126" s="36" t="str">
        <f t="shared" si="831"/>
        <v/>
      </c>
      <c r="C4126" s="36">
        <f>IFERROR(Vendas!E92+Vendas2!E92+Vendas3!E92+Vendas4!E92+Vendas5!E92,0)</f>
        <v>0</v>
      </c>
      <c r="D4126" s="36">
        <f>IFERROR(Vendas!F92+Vendas2!F92+Vendas3!F92+Vendas4!F92+Vendas5!F92,0)</f>
        <v>0</v>
      </c>
      <c r="E4126" s="36">
        <f>IFERROR(Vendas!G92+Vendas2!G92+Vendas3!G92+Vendas4!G92+Vendas5!G92,0)</f>
        <v>0</v>
      </c>
      <c r="F4126" s="36">
        <f>IFERROR(Vendas!H92+Vendas2!H92+Vendas3!H92+Vendas4!H92+Vendas5!H92,0)</f>
        <v>0</v>
      </c>
      <c r="G4126" s="36">
        <f>IFERROR(Vendas!I92+Vendas2!I92+Vendas3!I92+Vendas4!I92+Vendas5!I92,0)</f>
        <v>0</v>
      </c>
      <c r="H4126" s="36">
        <f>IFERROR(Vendas!J92+Vendas2!J92+Vendas3!J92+Vendas4!J92+Vendas5!J92,0)</f>
        <v>0</v>
      </c>
      <c r="I4126" s="36">
        <f>IFERROR(Vendas!K92+Vendas2!K92+Vendas3!K92+Vendas4!K92+Vendas5!K92,0)</f>
        <v>0</v>
      </c>
      <c r="J4126" s="36">
        <f>IFERROR(Vendas!L92+Vendas2!L92+Vendas3!L92+Vendas4!L92+Vendas5!L92,0)</f>
        <v>0</v>
      </c>
      <c r="K4126" s="36">
        <f>IFERROR(Vendas!M92+Vendas2!M92+Vendas3!M92+Vendas4!M92+Vendas5!M92,0)</f>
        <v>0</v>
      </c>
      <c r="L4126" s="36">
        <f>IFERROR(Vendas!N92+Vendas2!N92+Vendas3!N92+Vendas4!N92+Vendas5!N92,0)</f>
        <v>0</v>
      </c>
      <c r="M4126" s="36">
        <f>IFERROR(Vendas!O92+Vendas2!O92+Vendas3!O92+Vendas4!O92+Vendas5!O92,0)</f>
        <v>0</v>
      </c>
      <c r="N4126" s="36">
        <f>IFERROR(Vendas!P92+Vendas2!P92+Vendas3!P92+Vendas4!P92+Vendas5!P92,0)</f>
        <v>0</v>
      </c>
      <c r="O4126" s="42">
        <f>IFERROR(Vendas!Q92+Vendas2!Q92+Vendas3!Q92+Vendas4!Q92+Vendas5!Q92,0)</f>
        <v>0</v>
      </c>
      <c r="P4126" s="104">
        <f>IFERROR(Vendas!R92+Vendas2!R92+Vendas3!R92+Vendas4!R92+Vendas5!R92,0)</f>
        <v>0</v>
      </c>
      <c r="S4126" s="22" t="str">
        <f t="shared" si="819"/>
        <v/>
      </c>
      <c r="T4126" s="92">
        <f t="shared" si="832"/>
        <v>0</v>
      </c>
      <c r="U4126" s="92">
        <f t="shared" si="820"/>
        <v>0</v>
      </c>
      <c r="V4126" s="92">
        <f t="shared" si="821"/>
        <v>0</v>
      </c>
      <c r="W4126" s="92">
        <f t="shared" si="822"/>
        <v>0</v>
      </c>
      <c r="X4126" s="92">
        <f t="shared" si="823"/>
        <v>0</v>
      </c>
      <c r="Y4126" s="92">
        <f t="shared" si="824"/>
        <v>0</v>
      </c>
      <c r="Z4126" s="92">
        <f t="shared" si="825"/>
        <v>0</v>
      </c>
      <c r="AA4126" s="92">
        <f t="shared" si="826"/>
        <v>0</v>
      </c>
      <c r="AB4126" s="92">
        <f t="shared" si="827"/>
        <v>0</v>
      </c>
      <c r="AC4126" s="92">
        <f t="shared" si="828"/>
        <v>0</v>
      </c>
      <c r="AD4126" s="92">
        <f t="shared" si="829"/>
        <v>0</v>
      </c>
      <c r="AE4126" s="92">
        <f t="shared" si="830"/>
        <v>0</v>
      </c>
      <c r="AF4126" s="118">
        <f t="shared" si="833"/>
        <v>0</v>
      </c>
    </row>
    <row r="4127" spans="2:32" ht="21.95" customHeight="1" x14ac:dyDescent="0.25">
      <c r="B4127" s="36" t="str">
        <f t="shared" si="831"/>
        <v/>
      </c>
      <c r="C4127" s="36">
        <f>IFERROR(Vendas!E93+Vendas2!E93+Vendas3!E93+Vendas4!E93+Vendas5!E93,0)</f>
        <v>0</v>
      </c>
      <c r="D4127" s="36">
        <f>IFERROR(Vendas!F93+Vendas2!F93+Vendas3!F93+Vendas4!F93+Vendas5!F93,0)</f>
        <v>0</v>
      </c>
      <c r="E4127" s="36">
        <f>IFERROR(Vendas!G93+Vendas2!G93+Vendas3!G93+Vendas4!G93+Vendas5!G93,0)</f>
        <v>0</v>
      </c>
      <c r="F4127" s="36">
        <f>IFERROR(Vendas!H93+Vendas2!H93+Vendas3!H93+Vendas4!H93+Vendas5!H93,0)</f>
        <v>0</v>
      </c>
      <c r="G4127" s="36">
        <f>IFERROR(Vendas!I93+Vendas2!I93+Vendas3!I93+Vendas4!I93+Vendas5!I93,0)</f>
        <v>0</v>
      </c>
      <c r="H4127" s="36">
        <f>IFERROR(Vendas!J93+Vendas2!J93+Vendas3!J93+Vendas4!J93+Vendas5!J93,0)</f>
        <v>0</v>
      </c>
      <c r="I4127" s="36">
        <f>IFERROR(Vendas!K93+Vendas2!K93+Vendas3!K93+Vendas4!K93+Vendas5!K93,0)</f>
        <v>0</v>
      </c>
      <c r="J4127" s="36">
        <f>IFERROR(Vendas!L93+Vendas2!L93+Vendas3!L93+Vendas4!L93+Vendas5!L93,0)</f>
        <v>0</v>
      </c>
      <c r="K4127" s="36">
        <f>IFERROR(Vendas!M93+Vendas2!M93+Vendas3!M93+Vendas4!M93+Vendas5!M93,0)</f>
        <v>0</v>
      </c>
      <c r="L4127" s="36">
        <f>IFERROR(Vendas!N93+Vendas2!N93+Vendas3!N93+Vendas4!N93+Vendas5!N93,0)</f>
        <v>0</v>
      </c>
      <c r="M4127" s="36">
        <f>IFERROR(Vendas!O93+Vendas2!O93+Vendas3!O93+Vendas4!O93+Vendas5!O93,0)</f>
        <v>0</v>
      </c>
      <c r="N4127" s="36">
        <f>IFERROR(Vendas!P93+Vendas2!P93+Vendas3!P93+Vendas4!P93+Vendas5!P93,0)</f>
        <v>0</v>
      </c>
      <c r="O4127" s="42">
        <f>IFERROR(Vendas!Q93+Vendas2!Q93+Vendas3!Q93+Vendas4!Q93+Vendas5!Q93,0)</f>
        <v>0</v>
      </c>
      <c r="P4127" s="104">
        <f>IFERROR(Vendas!R93+Vendas2!R93+Vendas3!R93+Vendas4!R93+Vendas5!R93,0)</f>
        <v>0</v>
      </c>
      <c r="S4127" s="22" t="str">
        <f t="shared" si="819"/>
        <v/>
      </c>
      <c r="T4127" s="92">
        <f t="shared" si="832"/>
        <v>0</v>
      </c>
      <c r="U4127" s="92">
        <f t="shared" si="820"/>
        <v>0</v>
      </c>
      <c r="V4127" s="92">
        <f t="shared" si="821"/>
        <v>0</v>
      </c>
      <c r="W4127" s="92">
        <f t="shared" si="822"/>
        <v>0</v>
      </c>
      <c r="X4127" s="92">
        <f t="shared" si="823"/>
        <v>0</v>
      </c>
      <c r="Y4127" s="92">
        <f t="shared" si="824"/>
        <v>0</v>
      </c>
      <c r="Z4127" s="92">
        <f t="shared" si="825"/>
        <v>0</v>
      </c>
      <c r="AA4127" s="92">
        <f t="shared" si="826"/>
        <v>0</v>
      </c>
      <c r="AB4127" s="92">
        <f t="shared" si="827"/>
        <v>0</v>
      </c>
      <c r="AC4127" s="92">
        <f t="shared" si="828"/>
        <v>0</v>
      </c>
      <c r="AD4127" s="92">
        <f t="shared" si="829"/>
        <v>0</v>
      </c>
      <c r="AE4127" s="92">
        <f t="shared" si="830"/>
        <v>0</v>
      </c>
      <c r="AF4127" s="118">
        <f t="shared" si="833"/>
        <v>0</v>
      </c>
    </row>
    <row r="4128" spans="2:32" ht="21.95" customHeight="1" x14ac:dyDescent="0.25">
      <c r="B4128" s="36" t="str">
        <f t="shared" si="831"/>
        <v/>
      </c>
      <c r="C4128" s="36">
        <f>IFERROR(Vendas!E94+Vendas2!E94+Vendas3!E94+Vendas4!E94+Vendas5!E94,0)</f>
        <v>0</v>
      </c>
      <c r="D4128" s="36">
        <f>IFERROR(Vendas!F94+Vendas2!F94+Vendas3!F94+Vendas4!F94+Vendas5!F94,0)</f>
        <v>0</v>
      </c>
      <c r="E4128" s="36">
        <f>IFERROR(Vendas!G94+Vendas2!G94+Vendas3!G94+Vendas4!G94+Vendas5!G94,0)</f>
        <v>0</v>
      </c>
      <c r="F4128" s="36">
        <f>IFERROR(Vendas!H94+Vendas2!H94+Vendas3!H94+Vendas4!H94+Vendas5!H94,0)</f>
        <v>0</v>
      </c>
      <c r="G4128" s="36">
        <f>IFERROR(Vendas!I94+Vendas2!I94+Vendas3!I94+Vendas4!I94+Vendas5!I94,0)</f>
        <v>0</v>
      </c>
      <c r="H4128" s="36">
        <f>IFERROR(Vendas!J94+Vendas2!J94+Vendas3!J94+Vendas4!J94+Vendas5!J94,0)</f>
        <v>0</v>
      </c>
      <c r="I4128" s="36">
        <f>IFERROR(Vendas!K94+Vendas2!K94+Vendas3!K94+Vendas4!K94+Vendas5!K94,0)</f>
        <v>0</v>
      </c>
      <c r="J4128" s="36">
        <f>IFERROR(Vendas!L94+Vendas2!L94+Vendas3!L94+Vendas4!L94+Vendas5!L94,0)</f>
        <v>0</v>
      </c>
      <c r="K4128" s="36">
        <f>IFERROR(Vendas!M94+Vendas2!M94+Vendas3!M94+Vendas4!M94+Vendas5!M94,0)</f>
        <v>0</v>
      </c>
      <c r="L4128" s="36">
        <f>IFERROR(Vendas!N94+Vendas2!N94+Vendas3!N94+Vendas4!N94+Vendas5!N94,0)</f>
        <v>0</v>
      </c>
      <c r="M4128" s="36">
        <f>IFERROR(Vendas!O94+Vendas2!O94+Vendas3!O94+Vendas4!O94+Vendas5!O94,0)</f>
        <v>0</v>
      </c>
      <c r="N4128" s="36">
        <f>IFERROR(Vendas!P94+Vendas2!P94+Vendas3!P94+Vendas4!P94+Vendas5!P94,0)</f>
        <v>0</v>
      </c>
      <c r="O4128" s="42">
        <f>IFERROR(Vendas!Q94+Vendas2!Q94+Vendas3!Q94+Vendas4!Q94+Vendas5!Q94,0)</f>
        <v>0</v>
      </c>
      <c r="P4128" s="104">
        <f>IFERROR(Vendas!R94+Vendas2!R94+Vendas3!R94+Vendas4!R94+Vendas5!R94,0)</f>
        <v>0</v>
      </c>
      <c r="S4128" s="22" t="str">
        <f t="shared" si="819"/>
        <v/>
      </c>
      <c r="T4128" s="92">
        <f t="shared" si="832"/>
        <v>0</v>
      </c>
      <c r="U4128" s="92">
        <f t="shared" si="820"/>
        <v>0</v>
      </c>
      <c r="V4128" s="92">
        <f t="shared" si="821"/>
        <v>0</v>
      </c>
      <c r="W4128" s="92">
        <f t="shared" si="822"/>
        <v>0</v>
      </c>
      <c r="X4128" s="92">
        <f t="shared" si="823"/>
        <v>0</v>
      </c>
      <c r="Y4128" s="92">
        <f t="shared" si="824"/>
        <v>0</v>
      </c>
      <c r="Z4128" s="92">
        <f t="shared" si="825"/>
        <v>0</v>
      </c>
      <c r="AA4128" s="92">
        <f t="shared" si="826"/>
        <v>0</v>
      </c>
      <c r="AB4128" s="92">
        <f t="shared" si="827"/>
        <v>0</v>
      </c>
      <c r="AC4128" s="92">
        <f t="shared" si="828"/>
        <v>0</v>
      </c>
      <c r="AD4128" s="92">
        <f t="shared" si="829"/>
        <v>0</v>
      </c>
      <c r="AE4128" s="92">
        <f t="shared" si="830"/>
        <v>0</v>
      </c>
      <c r="AF4128" s="118">
        <f t="shared" si="833"/>
        <v>0</v>
      </c>
    </row>
    <row r="4129" spans="2:32" ht="21.95" customHeight="1" x14ac:dyDescent="0.25">
      <c r="B4129" s="36" t="str">
        <f t="shared" si="831"/>
        <v/>
      </c>
      <c r="C4129" s="36">
        <f>IFERROR(Vendas!E95+Vendas2!E95+Vendas3!E95+Vendas4!E95+Vendas5!E95,0)</f>
        <v>0</v>
      </c>
      <c r="D4129" s="36">
        <f>IFERROR(Vendas!F95+Vendas2!F95+Vendas3!F95+Vendas4!F95+Vendas5!F95,0)</f>
        <v>0</v>
      </c>
      <c r="E4129" s="36">
        <f>IFERROR(Vendas!G95+Vendas2!G95+Vendas3!G95+Vendas4!G95+Vendas5!G95,0)</f>
        <v>0</v>
      </c>
      <c r="F4129" s="36">
        <f>IFERROR(Vendas!H95+Vendas2!H95+Vendas3!H95+Vendas4!H95+Vendas5!H95,0)</f>
        <v>0</v>
      </c>
      <c r="G4129" s="36">
        <f>IFERROR(Vendas!I95+Vendas2!I95+Vendas3!I95+Vendas4!I95+Vendas5!I95,0)</f>
        <v>0</v>
      </c>
      <c r="H4129" s="36">
        <f>IFERROR(Vendas!J95+Vendas2!J95+Vendas3!J95+Vendas4!J95+Vendas5!J95,0)</f>
        <v>0</v>
      </c>
      <c r="I4129" s="36">
        <f>IFERROR(Vendas!K95+Vendas2!K95+Vendas3!K95+Vendas4!K95+Vendas5!K95,0)</f>
        <v>0</v>
      </c>
      <c r="J4129" s="36">
        <f>IFERROR(Vendas!L95+Vendas2!L95+Vendas3!L95+Vendas4!L95+Vendas5!L95,0)</f>
        <v>0</v>
      </c>
      <c r="K4129" s="36">
        <f>IFERROR(Vendas!M95+Vendas2!M95+Vendas3!M95+Vendas4!M95+Vendas5!M95,0)</f>
        <v>0</v>
      </c>
      <c r="L4129" s="36">
        <f>IFERROR(Vendas!N95+Vendas2!N95+Vendas3!N95+Vendas4!N95+Vendas5!N95,0)</f>
        <v>0</v>
      </c>
      <c r="M4129" s="36">
        <f>IFERROR(Vendas!O95+Vendas2!O95+Vendas3!O95+Vendas4!O95+Vendas5!O95,0)</f>
        <v>0</v>
      </c>
      <c r="N4129" s="36">
        <f>IFERROR(Vendas!P95+Vendas2!P95+Vendas3!P95+Vendas4!P95+Vendas5!P95,0)</f>
        <v>0</v>
      </c>
      <c r="O4129" s="42">
        <f>IFERROR(Vendas!Q95+Vendas2!Q95+Vendas3!Q95+Vendas4!Q95+Vendas5!Q95,0)</f>
        <v>0</v>
      </c>
      <c r="P4129" s="104">
        <f>IFERROR(Vendas!R95+Vendas2!R95+Vendas3!R95+Vendas4!R95+Vendas5!R95,0)</f>
        <v>0</v>
      </c>
      <c r="S4129" s="22" t="str">
        <f t="shared" si="819"/>
        <v/>
      </c>
      <c r="T4129" s="92">
        <f t="shared" si="832"/>
        <v>0</v>
      </c>
      <c r="U4129" s="92">
        <f t="shared" si="820"/>
        <v>0</v>
      </c>
      <c r="V4129" s="92">
        <f t="shared" si="821"/>
        <v>0</v>
      </c>
      <c r="W4129" s="92">
        <f t="shared" si="822"/>
        <v>0</v>
      </c>
      <c r="X4129" s="92">
        <f t="shared" si="823"/>
        <v>0</v>
      </c>
      <c r="Y4129" s="92">
        <f t="shared" si="824"/>
        <v>0</v>
      </c>
      <c r="Z4129" s="92">
        <f t="shared" si="825"/>
        <v>0</v>
      </c>
      <c r="AA4129" s="92">
        <f t="shared" si="826"/>
        <v>0</v>
      </c>
      <c r="AB4129" s="92">
        <f t="shared" si="827"/>
        <v>0</v>
      </c>
      <c r="AC4129" s="92">
        <f t="shared" si="828"/>
        <v>0</v>
      </c>
      <c r="AD4129" s="92">
        <f t="shared" si="829"/>
        <v>0</v>
      </c>
      <c r="AE4129" s="92">
        <f t="shared" si="830"/>
        <v>0</v>
      </c>
      <c r="AF4129" s="118">
        <f t="shared" si="833"/>
        <v>0</v>
      </c>
    </row>
    <row r="4130" spans="2:32" ht="21.95" customHeight="1" x14ac:dyDescent="0.25">
      <c r="B4130" s="36" t="str">
        <f t="shared" si="831"/>
        <v/>
      </c>
      <c r="C4130" s="36">
        <f>IFERROR(Vendas!E96+Vendas2!E96+Vendas3!E96+Vendas4!E96+Vendas5!E96,0)</f>
        <v>0</v>
      </c>
      <c r="D4130" s="36">
        <f>IFERROR(Vendas!F96+Vendas2!F96+Vendas3!F96+Vendas4!F96+Vendas5!F96,0)</f>
        <v>0</v>
      </c>
      <c r="E4130" s="36">
        <f>IFERROR(Vendas!G96+Vendas2!G96+Vendas3!G96+Vendas4!G96+Vendas5!G96,0)</f>
        <v>0</v>
      </c>
      <c r="F4130" s="36">
        <f>IFERROR(Vendas!H96+Vendas2!H96+Vendas3!H96+Vendas4!H96+Vendas5!H96,0)</f>
        <v>0</v>
      </c>
      <c r="G4130" s="36">
        <f>IFERROR(Vendas!I96+Vendas2!I96+Vendas3!I96+Vendas4!I96+Vendas5!I96,0)</f>
        <v>0</v>
      </c>
      <c r="H4130" s="36">
        <f>IFERROR(Vendas!J96+Vendas2!J96+Vendas3!J96+Vendas4!J96+Vendas5!J96,0)</f>
        <v>0</v>
      </c>
      <c r="I4130" s="36">
        <f>IFERROR(Vendas!K96+Vendas2!K96+Vendas3!K96+Vendas4!K96+Vendas5!K96,0)</f>
        <v>0</v>
      </c>
      <c r="J4130" s="36">
        <f>IFERROR(Vendas!L96+Vendas2!L96+Vendas3!L96+Vendas4!L96+Vendas5!L96,0)</f>
        <v>0</v>
      </c>
      <c r="K4130" s="36">
        <f>IFERROR(Vendas!M96+Vendas2!M96+Vendas3!M96+Vendas4!M96+Vendas5!M96,0)</f>
        <v>0</v>
      </c>
      <c r="L4130" s="36">
        <f>IFERROR(Vendas!N96+Vendas2!N96+Vendas3!N96+Vendas4!N96+Vendas5!N96,0)</f>
        <v>0</v>
      </c>
      <c r="M4130" s="36">
        <f>IFERROR(Vendas!O96+Vendas2!O96+Vendas3!O96+Vendas4!O96+Vendas5!O96,0)</f>
        <v>0</v>
      </c>
      <c r="N4130" s="36">
        <f>IFERROR(Vendas!P96+Vendas2!P96+Vendas3!P96+Vendas4!P96+Vendas5!P96,0)</f>
        <v>0</v>
      </c>
      <c r="O4130" s="42">
        <f>IFERROR(Vendas!Q96+Vendas2!Q96+Vendas3!Q96+Vendas4!Q96+Vendas5!Q96,0)</f>
        <v>0</v>
      </c>
      <c r="P4130" s="104">
        <f>IFERROR(Vendas!R96+Vendas2!R96+Vendas3!R96+Vendas4!R96+Vendas5!R96,0)</f>
        <v>0</v>
      </c>
      <c r="S4130" s="22" t="str">
        <f t="shared" si="819"/>
        <v/>
      </c>
      <c r="T4130" s="92">
        <f t="shared" si="832"/>
        <v>0</v>
      </c>
      <c r="U4130" s="92">
        <f t="shared" si="820"/>
        <v>0</v>
      </c>
      <c r="V4130" s="92">
        <f t="shared" si="821"/>
        <v>0</v>
      </c>
      <c r="W4130" s="92">
        <f t="shared" si="822"/>
        <v>0</v>
      </c>
      <c r="X4130" s="92">
        <f t="shared" si="823"/>
        <v>0</v>
      </c>
      <c r="Y4130" s="92">
        <f t="shared" si="824"/>
        <v>0</v>
      </c>
      <c r="Z4130" s="92">
        <f t="shared" si="825"/>
        <v>0</v>
      </c>
      <c r="AA4130" s="92">
        <f t="shared" si="826"/>
        <v>0</v>
      </c>
      <c r="AB4130" s="92">
        <f t="shared" si="827"/>
        <v>0</v>
      </c>
      <c r="AC4130" s="92">
        <f t="shared" si="828"/>
        <v>0</v>
      </c>
      <c r="AD4130" s="92">
        <f t="shared" si="829"/>
        <v>0</v>
      </c>
      <c r="AE4130" s="92">
        <f t="shared" si="830"/>
        <v>0</v>
      </c>
      <c r="AF4130" s="118">
        <f t="shared" si="833"/>
        <v>0</v>
      </c>
    </row>
    <row r="4131" spans="2:32" ht="21.95" customHeight="1" x14ac:dyDescent="0.25">
      <c r="B4131" s="36" t="str">
        <f t="shared" si="831"/>
        <v/>
      </c>
      <c r="C4131" s="36">
        <f>IFERROR(Vendas!E97+Vendas2!E97+Vendas3!E97+Vendas4!E97+Vendas5!E97,0)</f>
        <v>0</v>
      </c>
      <c r="D4131" s="36">
        <f>IFERROR(Vendas!F97+Vendas2!F97+Vendas3!F97+Vendas4!F97+Vendas5!F97,0)</f>
        <v>0</v>
      </c>
      <c r="E4131" s="36">
        <f>IFERROR(Vendas!G97+Vendas2!G97+Vendas3!G97+Vendas4!G97+Vendas5!G97,0)</f>
        <v>0</v>
      </c>
      <c r="F4131" s="36">
        <f>IFERROR(Vendas!H97+Vendas2!H97+Vendas3!H97+Vendas4!H97+Vendas5!H97,0)</f>
        <v>0</v>
      </c>
      <c r="G4131" s="36">
        <f>IFERROR(Vendas!I97+Vendas2!I97+Vendas3!I97+Vendas4!I97+Vendas5!I97,0)</f>
        <v>0</v>
      </c>
      <c r="H4131" s="36">
        <f>IFERROR(Vendas!J97+Vendas2!J97+Vendas3!J97+Vendas4!J97+Vendas5!J97,0)</f>
        <v>0</v>
      </c>
      <c r="I4131" s="36">
        <f>IFERROR(Vendas!K97+Vendas2!K97+Vendas3!K97+Vendas4!K97+Vendas5!K97,0)</f>
        <v>0</v>
      </c>
      <c r="J4131" s="36">
        <f>IFERROR(Vendas!L97+Vendas2!L97+Vendas3!L97+Vendas4!L97+Vendas5!L97,0)</f>
        <v>0</v>
      </c>
      <c r="K4131" s="36">
        <f>IFERROR(Vendas!M97+Vendas2!M97+Vendas3!M97+Vendas4!M97+Vendas5!M97,0)</f>
        <v>0</v>
      </c>
      <c r="L4131" s="36">
        <f>IFERROR(Vendas!N97+Vendas2!N97+Vendas3!N97+Vendas4!N97+Vendas5!N97,0)</f>
        <v>0</v>
      </c>
      <c r="M4131" s="36">
        <f>IFERROR(Vendas!O97+Vendas2!O97+Vendas3!O97+Vendas4!O97+Vendas5!O97,0)</f>
        <v>0</v>
      </c>
      <c r="N4131" s="36">
        <f>IFERROR(Vendas!P97+Vendas2!P97+Vendas3!P97+Vendas4!P97+Vendas5!P97,0)</f>
        <v>0</v>
      </c>
      <c r="O4131" s="42">
        <f>IFERROR(Vendas!Q97+Vendas2!Q97+Vendas3!Q97+Vendas4!Q97+Vendas5!Q97,0)</f>
        <v>0</v>
      </c>
      <c r="P4131" s="104">
        <f>IFERROR(Vendas!R97+Vendas2!R97+Vendas3!R97+Vendas4!R97+Vendas5!R97,0)</f>
        <v>0</v>
      </c>
      <c r="S4131" s="22" t="str">
        <f t="shared" si="819"/>
        <v/>
      </c>
      <c r="T4131" s="92">
        <f t="shared" si="832"/>
        <v>0</v>
      </c>
      <c r="U4131" s="92">
        <f t="shared" si="820"/>
        <v>0</v>
      </c>
      <c r="V4131" s="92">
        <f t="shared" si="821"/>
        <v>0</v>
      </c>
      <c r="W4131" s="92">
        <f t="shared" si="822"/>
        <v>0</v>
      </c>
      <c r="X4131" s="92">
        <f t="shared" si="823"/>
        <v>0</v>
      </c>
      <c r="Y4131" s="92">
        <f t="shared" si="824"/>
        <v>0</v>
      </c>
      <c r="Z4131" s="92">
        <f t="shared" si="825"/>
        <v>0</v>
      </c>
      <c r="AA4131" s="92">
        <f t="shared" si="826"/>
        <v>0</v>
      </c>
      <c r="AB4131" s="92">
        <f t="shared" si="827"/>
        <v>0</v>
      </c>
      <c r="AC4131" s="92">
        <f t="shared" si="828"/>
        <v>0</v>
      </c>
      <c r="AD4131" s="92">
        <f t="shared" si="829"/>
        <v>0</v>
      </c>
      <c r="AE4131" s="92">
        <f t="shared" si="830"/>
        <v>0</v>
      </c>
      <c r="AF4131" s="118">
        <f t="shared" si="833"/>
        <v>0</v>
      </c>
    </row>
    <row r="4132" spans="2:32" ht="21.95" customHeight="1" x14ac:dyDescent="0.25">
      <c r="B4132" s="36" t="str">
        <f t="shared" si="831"/>
        <v/>
      </c>
      <c r="C4132" s="36">
        <f>IFERROR(Vendas!E98+Vendas2!E98+Vendas3!E98+Vendas4!E98+Vendas5!E98,0)</f>
        <v>0</v>
      </c>
      <c r="D4132" s="36">
        <f>IFERROR(Vendas!F98+Vendas2!F98+Vendas3!F98+Vendas4!F98+Vendas5!F98,0)</f>
        <v>0</v>
      </c>
      <c r="E4132" s="36">
        <f>IFERROR(Vendas!G98+Vendas2!G98+Vendas3!G98+Vendas4!G98+Vendas5!G98,0)</f>
        <v>0</v>
      </c>
      <c r="F4132" s="36">
        <f>IFERROR(Vendas!H98+Vendas2!H98+Vendas3!H98+Vendas4!H98+Vendas5!H98,0)</f>
        <v>0</v>
      </c>
      <c r="G4132" s="36">
        <f>IFERROR(Vendas!I98+Vendas2!I98+Vendas3!I98+Vendas4!I98+Vendas5!I98,0)</f>
        <v>0</v>
      </c>
      <c r="H4132" s="36">
        <f>IFERROR(Vendas!J98+Vendas2!J98+Vendas3!J98+Vendas4!J98+Vendas5!J98,0)</f>
        <v>0</v>
      </c>
      <c r="I4132" s="36">
        <f>IFERROR(Vendas!K98+Vendas2!K98+Vendas3!K98+Vendas4!K98+Vendas5!K98,0)</f>
        <v>0</v>
      </c>
      <c r="J4132" s="36">
        <f>IFERROR(Vendas!L98+Vendas2!L98+Vendas3!L98+Vendas4!L98+Vendas5!L98,0)</f>
        <v>0</v>
      </c>
      <c r="K4132" s="36">
        <f>IFERROR(Vendas!M98+Vendas2!M98+Vendas3!M98+Vendas4!M98+Vendas5!M98,0)</f>
        <v>0</v>
      </c>
      <c r="L4132" s="36">
        <f>IFERROR(Vendas!N98+Vendas2!N98+Vendas3!N98+Vendas4!N98+Vendas5!N98,0)</f>
        <v>0</v>
      </c>
      <c r="M4132" s="36">
        <f>IFERROR(Vendas!O98+Vendas2!O98+Vendas3!O98+Vendas4!O98+Vendas5!O98,0)</f>
        <v>0</v>
      </c>
      <c r="N4132" s="36">
        <f>IFERROR(Vendas!P98+Vendas2!P98+Vendas3!P98+Vendas4!P98+Vendas5!P98,0)</f>
        <v>0</v>
      </c>
      <c r="O4132" s="42">
        <f>IFERROR(Vendas!Q98+Vendas2!Q98+Vendas3!Q98+Vendas4!Q98+Vendas5!Q98,0)</f>
        <v>0</v>
      </c>
      <c r="P4132" s="104">
        <f>IFERROR(Vendas!R98+Vendas2!R98+Vendas3!R98+Vendas4!R98+Vendas5!R98,0)</f>
        <v>0</v>
      </c>
      <c r="S4132" s="22" t="str">
        <f t="shared" si="819"/>
        <v/>
      </c>
      <c r="T4132" s="92">
        <f t="shared" si="832"/>
        <v>0</v>
      </c>
      <c r="U4132" s="92">
        <f t="shared" si="820"/>
        <v>0</v>
      </c>
      <c r="V4132" s="92">
        <f t="shared" si="821"/>
        <v>0</v>
      </c>
      <c r="W4132" s="92">
        <f t="shared" si="822"/>
        <v>0</v>
      </c>
      <c r="X4132" s="92">
        <f t="shared" si="823"/>
        <v>0</v>
      </c>
      <c r="Y4132" s="92">
        <f t="shared" si="824"/>
        <v>0</v>
      </c>
      <c r="Z4132" s="92">
        <f t="shared" si="825"/>
        <v>0</v>
      </c>
      <c r="AA4132" s="92">
        <f t="shared" si="826"/>
        <v>0</v>
      </c>
      <c r="AB4132" s="92">
        <f t="shared" si="827"/>
        <v>0</v>
      </c>
      <c r="AC4132" s="92">
        <f t="shared" si="828"/>
        <v>0</v>
      </c>
      <c r="AD4132" s="92">
        <f t="shared" si="829"/>
        <v>0</v>
      </c>
      <c r="AE4132" s="92">
        <f t="shared" si="830"/>
        <v>0</v>
      </c>
      <c r="AF4132" s="118">
        <f t="shared" si="833"/>
        <v>0</v>
      </c>
    </row>
    <row r="4133" spans="2:32" ht="21.95" customHeight="1" x14ac:dyDescent="0.25">
      <c r="B4133" s="36" t="str">
        <f t="shared" si="831"/>
        <v/>
      </c>
      <c r="C4133" s="36">
        <f>IFERROR(Vendas!E99+Vendas2!E99+Vendas3!E99+Vendas4!E99+Vendas5!E99,0)</f>
        <v>0</v>
      </c>
      <c r="D4133" s="36">
        <f>IFERROR(Vendas!F99+Vendas2!F99+Vendas3!F99+Vendas4!F99+Vendas5!F99,0)</f>
        <v>0</v>
      </c>
      <c r="E4133" s="36">
        <f>IFERROR(Vendas!G99+Vendas2!G99+Vendas3!G99+Vendas4!G99+Vendas5!G99,0)</f>
        <v>0</v>
      </c>
      <c r="F4133" s="36">
        <f>IFERROR(Vendas!H99+Vendas2!H99+Vendas3!H99+Vendas4!H99+Vendas5!H99,0)</f>
        <v>0</v>
      </c>
      <c r="G4133" s="36">
        <f>IFERROR(Vendas!I99+Vendas2!I99+Vendas3!I99+Vendas4!I99+Vendas5!I99,0)</f>
        <v>0</v>
      </c>
      <c r="H4133" s="36">
        <f>IFERROR(Vendas!J99+Vendas2!J99+Vendas3!J99+Vendas4!J99+Vendas5!J99,0)</f>
        <v>0</v>
      </c>
      <c r="I4133" s="36">
        <f>IFERROR(Vendas!K99+Vendas2!K99+Vendas3!K99+Vendas4!K99+Vendas5!K99,0)</f>
        <v>0</v>
      </c>
      <c r="J4133" s="36">
        <f>IFERROR(Vendas!L99+Vendas2!L99+Vendas3!L99+Vendas4!L99+Vendas5!L99,0)</f>
        <v>0</v>
      </c>
      <c r="K4133" s="36">
        <f>IFERROR(Vendas!M99+Vendas2!M99+Vendas3!M99+Vendas4!M99+Vendas5!M99,0)</f>
        <v>0</v>
      </c>
      <c r="L4133" s="36">
        <f>IFERROR(Vendas!N99+Vendas2!N99+Vendas3!N99+Vendas4!N99+Vendas5!N99,0)</f>
        <v>0</v>
      </c>
      <c r="M4133" s="36">
        <f>IFERROR(Vendas!O99+Vendas2!O99+Vendas3!O99+Vendas4!O99+Vendas5!O99,0)</f>
        <v>0</v>
      </c>
      <c r="N4133" s="36">
        <f>IFERROR(Vendas!P99+Vendas2!P99+Vendas3!P99+Vendas4!P99+Vendas5!P99,0)</f>
        <v>0</v>
      </c>
      <c r="O4133" s="42">
        <f>IFERROR(Vendas!Q99+Vendas2!Q99+Vendas3!Q99+Vendas4!Q99+Vendas5!Q99,0)</f>
        <v>0</v>
      </c>
      <c r="P4133" s="104">
        <f>IFERROR(Vendas!R99+Vendas2!R99+Vendas3!R99+Vendas4!R99+Vendas5!R99,0)</f>
        <v>0</v>
      </c>
      <c r="S4133" s="22" t="str">
        <f t="shared" si="819"/>
        <v/>
      </c>
      <c r="T4133" s="92">
        <f t="shared" si="832"/>
        <v>0</v>
      </c>
      <c r="U4133" s="92">
        <f t="shared" si="820"/>
        <v>0</v>
      </c>
      <c r="V4133" s="92">
        <f t="shared" si="821"/>
        <v>0</v>
      </c>
      <c r="W4133" s="92">
        <f t="shared" si="822"/>
        <v>0</v>
      </c>
      <c r="X4133" s="92">
        <f t="shared" si="823"/>
        <v>0</v>
      </c>
      <c r="Y4133" s="92">
        <f t="shared" si="824"/>
        <v>0</v>
      </c>
      <c r="Z4133" s="92">
        <f t="shared" si="825"/>
        <v>0</v>
      </c>
      <c r="AA4133" s="92">
        <f t="shared" si="826"/>
        <v>0</v>
      </c>
      <c r="AB4133" s="92">
        <f t="shared" si="827"/>
        <v>0</v>
      </c>
      <c r="AC4133" s="92">
        <f t="shared" si="828"/>
        <v>0</v>
      </c>
      <c r="AD4133" s="92">
        <f t="shared" si="829"/>
        <v>0</v>
      </c>
      <c r="AE4133" s="92">
        <f t="shared" si="830"/>
        <v>0</v>
      </c>
      <c r="AF4133" s="118">
        <f t="shared" si="833"/>
        <v>0</v>
      </c>
    </row>
    <row r="4134" spans="2:32" ht="21.95" customHeight="1" x14ac:dyDescent="0.25">
      <c r="B4134" s="36" t="str">
        <f t="shared" si="831"/>
        <v/>
      </c>
      <c r="C4134" s="36">
        <f>IFERROR(Vendas!E100+Vendas2!E100+Vendas3!E100+Vendas4!E100+Vendas5!E100,0)</f>
        <v>0</v>
      </c>
      <c r="D4134" s="36">
        <f>IFERROR(Vendas!F100+Vendas2!F100+Vendas3!F100+Vendas4!F100+Vendas5!F100,0)</f>
        <v>0</v>
      </c>
      <c r="E4134" s="36">
        <f>IFERROR(Vendas!G100+Vendas2!G100+Vendas3!G100+Vendas4!G100+Vendas5!G100,0)</f>
        <v>0</v>
      </c>
      <c r="F4134" s="36">
        <f>IFERROR(Vendas!H100+Vendas2!H100+Vendas3!H100+Vendas4!H100+Vendas5!H100,0)</f>
        <v>0</v>
      </c>
      <c r="G4134" s="36">
        <f>IFERROR(Vendas!I100+Vendas2!I100+Vendas3!I100+Vendas4!I100+Vendas5!I100,0)</f>
        <v>0</v>
      </c>
      <c r="H4134" s="36">
        <f>IFERROR(Vendas!J100+Vendas2!J100+Vendas3!J100+Vendas4!J100+Vendas5!J100,0)</f>
        <v>0</v>
      </c>
      <c r="I4134" s="36">
        <f>IFERROR(Vendas!K100+Vendas2!K100+Vendas3!K100+Vendas4!K100+Vendas5!K100,0)</f>
        <v>0</v>
      </c>
      <c r="J4134" s="36">
        <f>IFERROR(Vendas!L100+Vendas2!L100+Vendas3!L100+Vendas4!L100+Vendas5!L100,0)</f>
        <v>0</v>
      </c>
      <c r="K4134" s="36">
        <f>IFERROR(Vendas!M100+Vendas2!M100+Vendas3!M100+Vendas4!M100+Vendas5!M100,0)</f>
        <v>0</v>
      </c>
      <c r="L4134" s="36">
        <f>IFERROR(Vendas!N100+Vendas2!N100+Vendas3!N100+Vendas4!N100+Vendas5!N100,0)</f>
        <v>0</v>
      </c>
      <c r="M4134" s="36">
        <f>IFERROR(Vendas!O100+Vendas2!O100+Vendas3!O100+Vendas4!O100+Vendas5!O100,0)</f>
        <v>0</v>
      </c>
      <c r="N4134" s="36">
        <f>IFERROR(Vendas!P100+Vendas2!P100+Vendas3!P100+Vendas4!P100+Vendas5!P100,0)</f>
        <v>0</v>
      </c>
      <c r="O4134" s="42">
        <f>IFERROR(Vendas!Q100+Vendas2!Q100+Vendas3!Q100+Vendas4!Q100+Vendas5!Q100,0)</f>
        <v>0</v>
      </c>
      <c r="P4134" s="104">
        <f>IFERROR(Vendas!R100+Vendas2!R100+Vendas3!R100+Vendas4!R100+Vendas5!R100,0)</f>
        <v>0</v>
      </c>
      <c r="S4134" s="22" t="str">
        <f t="shared" si="819"/>
        <v/>
      </c>
      <c r="T4134" s="92">
        <f t="shared" si="832"/>
        <v>0</v>
      </c>
      <c r="U4134" s="92">
        <f t="shared" si="820"/>
        <v>0</v>
      </c>
      <c r="V4134" s="92">
        <f t="shared" si="821"/>
        <v>0</v>
      </c>
      <c r="W4134" s="92">
        <f t="shared" si="822"/>
        <v>0</v>
      </c>
      <c r="X4134" s="92">
        <f t="shared" si="823"/>
        <v>0</v>
      </c>
      <c r="Y4134" s="92">
        <f t="shared" si="824"/>
        <v>0</v>
      </c>
      <c r="Z4134" s="92">
        <f t="shared" si="825"/>
        <v>0</v>
      </c>
      <c r="AA4134" s="92">
        <f t="shared" si="826"/>
        <v>0</v>
      </c>
      <c r="AB4134" s="92">
        <f t="shared" si="827"/>
        <v>0</v>
      </c>
      <c r="AC4134" s="92">
        <f t="shared" si="828"/>
        <v>0</v>
      </c>
      <c r="AD4134" s="92">
        <f t="shared" si="829"/>
        <v>0</v>
      </c>
      <c r="AE4134" s="92">
        <f t="shared" si="830"/>
        <v>0</v>
      </c>
      <c r="AF4134" s="118">
        <f t="shared" si="833"/>
        <v>0</v>
      </c>
    </row>
    <row r="4135" spans="2:32" ht="21.95" customHeight="1" x14ac:dyDescent="0.25">
      <c r="B4135" s="36" t="str">
        <f t="shared" si="831"/>
        <v/>
      </c>
      <c r="C4135" s="36">
        <f>IFERROR(Vendas!E101+Vendas2!E101+Vendas3!E101+Vendas4!E101+Vendas5!E101,0)</f>
        <v>0</v>
      </c>
      <c r="D4135" s="36">
        <f>IFERROR(Vendas!F101+Vendas2!F101+Vendas3!F101+Vendas4!F101+Vendas5!F101,0)</f>
        <v>0</v>
      </c>
      <c r="E4135" s="36">
        <f>IFERROR(Vendas!G101+Vendas2!G101+Vendas3!G101+Vendas4!G101+Vendas5!G101,0)</f>
        <v>0</v>
      </c>
      <c r="F4135" s="36">
        <f>IFERROR(Vendas!H101+Vendas2!H101+Vendas3!H101+Vendas4!H101+Vendas5!H101,0)</f>
        <v>0</v>
      </c>
      <c r="G4135" s="36">
        <f>IFERROR(Vendas!I101+Vendas2!I101+Vendas3!I101+Vendas4!I101+Vendas5!I101,0)</f>
        <v>0</v>
      </c>
      <c r="H4135" s="36">
        <f>IFERROR(Vendas!J101+Vendas2!J101+Vendas3!J101+Vendas4!J101+Vendas5!J101,0)</f>
        <v>0</v>
      </c>
      <c r="I4135" s="36">
        <f>IFERROR(Vendas!K101+Vendas2!K101+Vendas3!K101+Vendas4!K101+Vendas5!K101,0)</f>
        <v>0</v>
      </c>
      <c r="J4135" s="36">
        <f>IFERROR(Vendas!L101+Vendas2!L101+Vendas3!L101+Vendas4!L101+Vendas5!L101,0)</f>
        <v>0</v>
      </c>
      <c r="K4135" s="36">
        <f>IFERROR(Vendas!M101+Vendas2!M101+Vendas3!M101+Vendas4!M101+Vendas5!M101,0)</f>
        <v>0</v>
      </c>
      <c r="L4135" s="36">
        <f>IFERROR(Vendas!N101+Vendas2!N101+Vendas3!N101+Vendas4!N101+Vendas5!N101,0)</f>
        <v>0</v>
      </c>
      <c r="M4135" s="36">
        <f>IFERROR(Vendas!O101+Vendas2!O101+Vendas3!O101+Vendas4!O101+Vendas5!O101,0)</f>
        <v>0</v>
      </c>
      <c r="N4135" s="36">
        <f>IFERROR(Vendas!P101+Vendas2!P101+Vendas3!P101+Vendas4!P101+Vendas5!P101,0)</f>
        <v>0</v>
      </c>
      <c r="O4135" s="42">
        <f>IFERROR(Vendas!Q101+Vendas2!Q101+Vendas3!Q101+Vendas4!Q101+Vendas5!Q101,0)</f>
        <v>0</v>
      </c>
      <c r="P4135" s="104">
        <f>IFERROR(Vendas!R101+Vendas2!R101+Vendas3!R101+Vendas4!R101+Vendas5!R101,0)</f>
        <v>0</v>
      </c>
      <c r="S4135" s="22" t="str">
        <f t="shared" si="819"/>
        <v/>
      </c>
      <c r="T4135" s="92">
        <f t="shared" si="832"/>
        <v>0</v>
      </c>
      <c r="U4135" s="92">
        <f t="shared" si="820"/>
        <v>0</v>
      </c>
      <c r="V4135" s="92">
        <f t="shared" si="821"/>
        <v>0</v>
      </c>
      <c r="W4135" s="92">
        <f t="shared" si="822"/>
        <v>0</v>
      </c>
      <c r="X4135" s="92">
        <f t="shared" si="823"/>
        <v>0</v>
      </c>
      <c r="Y4135" s="92">
        <f t="shared" si="824"/>
        <v>0</v>
      </c>
      <c r="Z4135" s="92">
        <f t="shared" si="825"/>
        <v>0</v>
      </c>
      <c r="AA4135" s="92">
        <f t="shared" si="826"/>
        <v>0</v>
      </c>
      <c r="AB4135" s="92">
        <f t="shared" si="827"/>
        <v>0</v>
      </c>
      <c r="AC4135" s="92">
        <f t="shared" si="828"/>
        <v>0</v>
      </c>
      <c r="AD4135" s="92">
        <f t="shared" si="829"/>
        <v>0</v>
      </c>
      <c r="AE4135" s="92">
        <f t="shared" si="830"/>
        <v>0</v>
      </c>
      <c r="AF4135" s="118">
        <f t="shared" si="833"/>
        <v>0</v>
      </c>
    </row>
    <row r="4136" spans="2:32" ht="21.95" customHeight="1" x14ac:dyDescent="0.25">
      <c r="B4136" s="36" t="str">
        <f t="shared" si="831"/>
        <v/>
      </c>
      <c r="C4136" s="36">
        <f>IFERROR(Vendas!E102+Vendas2!E102+Vendas3!E102+Vendas4!E102+Vendas5!E102,0)</f>
        <v>0</v>
      </c>
      <c r="D4136" s="36">
        <f>IFERROR(Vendas!F102+Vendas2!F102+Vendas3!F102+Vendas4!F102+Vendas5!F102,0)</f>
        <v>0</v>
      </c>
      <c r="E4136" s="36">
        <f>IFERROR(Vendas!G102+Vendas2!G102+Vendas3!G102+Vendas4!G102+Vendas5!G102,0)</f>
        <v>0</v>
      </c>
      <c r="F4136" s="36">
        <f>IFERROR(Vendas!H102+Vendas2!H102+Vendas3!H102+Vendas4!H102+Vendas5!H102,0)</f>
        <v>0</v>
      </c>
      <c r="G4136" s="36">
        <f>IFERROR(Vendas!I102+Vendas2!I102+Vendas3!I102+Vendas4!I102+Vendas5!I102,0)</f>
        <v>0</v>
      </c>
      <c r="H4136" s="36">
        <f>IFERROR(Vendas!J102+Vendas2!J102+Vendas3!J102+Vendas4!J102+Vendas5!J102,0)</f>
        <v>0</v>
      </c>
      <c r="I4136" s="36">
        <f>IFERROR(Vendas!K102+Vendas2!K102+Vendas3!K102+Vendas4!K102+Vendas5!K102,0)</f>
        <v>0</v>
      </c>
      <c r="J4136" s="36">
        <f>IFERROR(Vendas!L102+Vendas2!L102+Vendas3!L102+Vendas4!L102+Vendas5!L102,0)</f>
        <v>0</v>
      </c>
      <c r="K4136" s="36">
        <f>IFERROR(Vendas!M102+Vendas2!M102+Vendas3!M102+Vendas4!M102+Vendas5!M102,0)</f>
        <v>0</v>
      </c>
      <c r="L4136" s="36">
        <f>IFERROR(Vendas!N102+Vendas2!N102+Vendas3!N102+Vendas4!N102+Vendas5!N102,0)</f>
        <v>0</v>
      </c>
      <c r="M4136" s="36">
        <f>IFERROR(Vendas!O102+Vendas2!O102+Vendas3!O102+Vendas4!O102+Vendas5!O102,0)</f>
        <v>0</v>
      </c>
      <c r="N4136" s="36">
        <f>IFERROR(Vendas!P102+Vendas2!P102+Vendas3!P102+Vendas4!P102+Vendas5!P102,0)</f>
        <v>0</v>
      </c>
      <c r="O4136" s="42">
        <f>IFERROR(Vendas!Q102+Vendas2!Q102+Vendas3!Q102+Vendas4!Q102+Vendas5!Q102,0)</f>
        <v>0</v>
      </c>
      <c r="P4136" s="104">
        <f>IFERROR(Vendas!R102+Vendas2!R102+Vendas3!R102+Vendas4!R102+Vendas5!R102,0)</f>
        <v>0</v>
      </c>
      <c r="S4136" s="22" t="str">
        <f t="shared" si="819"/>
        <v/>
      </c>
      <c r="T4136" s="92">
        <f t="shared" si="832"/>
        <v>0</v>
      </c>
      <c r="U4136" s="92">
        <f t="shared" si="820"/>
        <v>0</v>
      </c>
      <c r="V4136" s="92">
        <f t="shared" si="821"/>
        <v>0</v>
      </c>
      <c r="W4136" s="92">
        <f t="shared" si="822"/>
        <v>0</v>
      </c>
      <c r="X4136" s="92">
        <f t="shared" si="823"/>
        <v>0</v>
      </c>
      <c r="Y4136" s="92">
        <f t="shared" si="824"/>
        <v>0</v>
      </c>
      <c r="Z4136" s="92">
        <f t="shared" si="825"/>
        <v>0</v>
      </c>
      <c r="AA4136" s="92">
        <f t="shared" si="826"/>
        <v>0</v>
      </c>
      <c r="AB4136" s="92">
        <f t="shared" si="827"/>
        <v>0</v>
      </c>
      <c r="AC4136" s="92">
        <f t="shared" si="828"/>
        <v>0</v>
      </c>
      <c r="AD4136" s="92">
        <f t="shared" si="829"/>
        <v>0</v>
      </c>
      <c r="AE4136" s="92">
        <f t="shared" si="830"/>
        <v>0</v>
      </c>
      <c r="AF4136" s="118">
        <f t="shared" si="833"/>
        <v>0</v>
      </c>
    </row>
    <row r="4137" spans="2:32" ht="21.95" customHeight="1" x14ac:dyDescent="0.25">
      <c r="B4137" s="36" t="str">
        <f t="shared" si="831"/>
        <v/>
      </c>
      <c r="C4137" s="36">
        <f>IFERROR(Vendas!E103+Vendas2!E103+Vendas3!E103+Vendas4!E103+Vendas5!E103,0)</f>
        <v>0</v>
      </c>
      <c r="D4137" s="36">
        <f>IFERROR(Vendas!F103+Vendas2!F103+Vendas3!F103+Vendas4!F103+Vendas5!F103,0)</f>
        <v>0</v>
      </c>
      <c r="E4137" s="36">
        <f>IFERROR(Vendas!G103+Vendas2!G103+Vendas3!G103+Vendas4!G103+Vendas5!G103,0)</f>
        <v>0</v>
      </c>
      <c r="F4137" s="36">
        <f>IFERROR(Vendas!H103+Vendas2!H103+Vendas3!H103+Vendas4!H103+Vendas5!H103,0)</f>
        <v>0</v>
      </c>
      <c r="G4137" s="36">
        <f>IFERROR(Vendas!I103+Vendas2!I103+Vendas3!I103+Vendas4!I103+Vendas5!I103,0)</f>
        <v>0</v>
      </c>
      <c r="H4137" s="36">
        <f>IFERROR(Vendas!J103+Vendas2!J103+Vendas3!J103+Vendas4!J103+Vendas5!J103,0)</f>
        <v>0</v>
      </c>
      <c r="I4137" s="36">
        <f>IFERROR(Vendas!K103+Vendas2!K103+Vendas3!K103+Vendas4!K103+Vendas5!K103,0)</f>
        <v>0</v>
      </c>
      <c r="J4137" s="36">
        <f>IFERROR(Vendas!L103+Vendas2!L103+Vendas3!L103+Vendas4!L103+Vendas5!L103,0)</f>
        <v>0</v>
      </c>
      <c r="K4137" s="36">
        <f>IFERROR(Vendas!M103+Vendas2!M103+Vendas3!M103+Vendas4!M103+Vendas5!M103,0)</f>
        <v>0</v>
      </c>
      <c r="L4137" s="36">
        <f>IFERROR(Vendas!N103+Vendas2!N103+Vendas3!N103+Vendas4!N103+Vendas5!N103,0)</f>
        <v>0</v>
      </c>
      <c r="M4137" s="36">
        <f>IFERROR(Vendas!O103+Vendas2!O103+Vendas3!O103+Vendas4!O103+Vendas5!O103,0)</f>
        <v>0</v>
      </c>
      <c r="N4137" s="36">
        <f>IFERROR(Vendas!P103+Vendas2!P103+Vendas3!P103+Vendas4!P103+Vendas5!P103,0)</f>
        <v>0</v>
      </c>
      <c r="O4137" s="42">
        <f>IFERROR(Vendas!Q103+Vendas2!Q103+Vendas3!Q103+Vendas4!Q103+Vendas5!Q103,0)</f>
        <v>0</v>
      </c>
      <c r="P4137" s="104">
        <f>IFERROR(Vendas!R103+Vendas2!R103+Vendas3!R103+Vendas4!R103+Vendas5!R103,0)</f>
        <v>0</v>
      </c>
      <c r="S4137" s="22" t="str">
        <f t="shared" si="819"/>
        <v/>
      </c>
      <c r="T4137" s="92">
        <f t="shared" si="832"/>
        <v>0</v>
      </c>
      <c r="U4137" s="92">
        <f t="shared" si="820"/>
        <v>0</v>
      </c>
      <c r="V4137" s="92">
        <f t="shared" si="821"/>
        <v>0</v>
      </c>
      <c r="W4137" s="92">
        <f t="shared" si="822"/>
        <v>0</v>
      </c>
      <c r="X4137" s="92">
        <f t="shared" si="823"/>
        <v>0</v>
      </c>
      <c r="Y4137" s="92">
        <f t="shared" si="824"/>
        <v>0</v>
      </c>
      <c r="Z4137" s="92">
        <f t="shared" si="825"/>
        <v>0</v>
      </c>
      <c r="AA4137" s="92">
        <f t="shared" si="826"/>
        <v>0</v>
      </c>
      <c r="AB4137" s="92">
        <f t="shared" si="827"/>
        <v>0</v>
      </c>
      <c r="AC4137" s="92">
        <f t="shared" si="828"/>
        <v>0</v>
      </c>
      <c r="AD4137" s="92">
        <f t="shared" si="829"/>
        <v>0</v>
      </c>
      <c r="AE4137" s="92">
        <f t="shared" si="830"/>
        <v>0</v>
      </c>
      <c r="AF4137" s="118">
        <f t="shared" si="833"/>
        <v>0</v>
      </c>
    </row>
    <row r="4138" spans="2:32" ht="21.95" customHeight="1" x14ac:dyDescent="0.25">
      <c r="B4138" s="36" t="str">
        <f t="shared" si="831"/>
        <v/>
      </c>
      <c r="C4138" s="36">
        <f>IFERROR(Vendas!E104+Vendas2!E104+Vendas3!E104+Vendas4!E104+Vendas5!E104,0)</f>
        <v>0</v>
      </c>
      <c r="D4138" s="36">
        <f>IFERROR(Vendas!F104+Vendas2!F104+Vendas3!F104+Vendas4!F104+Vendas5!F104,0)</f>
        <v>0</v>
      </c>
      <c r="E4138" s="36">
        <f>IFERROR(Vendas!G104+Vendas2!G104+Vendas3!G104+Vendas4!G104+Vendas5!G104,0)</f>
        <v>0</v>
      </c>
      <c r="F4138" s="36">
        <f>IFERROR(Vendas!H104+Vendas2!H104+Vendas3!H104+Vendas4!H104+Vendas5!H104,0)</f>
        <v>0</v>
      </c>
      <c r="G4138" s="36">
        <f>IFERROR(Vendas!I104+Vendas2!I104+Vendas3!I104+Vendas4!I104+Vendas5!I104,0)</f>
        <v>0</v>
      </c>
      <c r="H4138" s="36">
        <f>IFERROR(Vendas!J104+Vendas2!J104+Vendas3!J104+Vendas4!J104+Vendas5!J104,0)</f>
        <v>0</v>
      </c>
      <c r="I4138" s="36">
        <f>IFERROR(Vendas!K104+Vendas2!K104+Vendas3!K104+Vendas4!K104+Vendas5!K104,0)</f>
        <v>0</v>
      </c>
      <c r="J4138" s="36">
        <f>IFERROR(Vendas!L104+Vendas2!L104+Vendas3!L104+Vendas4!L104+Vendas5!L104,0)</f>
        <v>0</v>
      </c>
      <c r="K4138" s="36">
        <f>IFERROR(Vendas!M104+Vendas2!M104+Vendas3!M104+Vendas4!M104+Vendas5!M104,0)</f>
        <v>0</v>
      </c>
      <c r="L4138" s="36">
        <f>IFERROR(Vendas!N104+Vendas2!N104+Vendas3!N104+Vendas4!N104+Vendas5!N104,0)</f>
        <v>0</v>
      </c>
      <c r="M4138" s="36">
        <f>IFERROR(Vendas!O104+Vendas2!O104+Vendas3!O104+Vendas4!O104+Vendas5!O104,0)</f>
        <v>0</v>
      </c>
      <c r="N4138" s="36">
        <f>IFERROR(Vendas!P104+Vendas2!P104+Vendas3!P104+Vendas4!P104+Vendas5!P104,0)</f>
        <v>0</v>
      </c>
      <c r="O4138" s="42">
        <f>IFERROR(Vendas!Q104+Vendas2!Q104+Vendas3!Q104+Vendas4!Q104+Vendas5!Q104,0)</f>
        <v>0</v>
      </c>
      <c r="P4138" s="104">
        <f>IFERROR(Vendas!R104+Vendas2!R104+Vendas3!R104+Vendas4!R104+Vendas5!R104,0)</f>
        <v>0</v>
      </c>
      <c r="S4138" s="22" t="str">
        <f t="shared" si="819"/>
        <v/>
      </c>
      <c r="T4138" s="92">
        <f t="shared" si="832"/>
        <v>0</v>
      </c>
      <c r="U4138" s="92">
        <f t="shared" si="820"/>
        <v>0</v>
      </c>
      <c r="V4138" s="92">
        <f t="shared" si="821"/>
        <v>0</v>
      </c>
      <c r="W4138" s="92">
        <f t="shared" si="822"/>
        <v>0</v>
      </c>
      <c r="X4138" s="92">
        <f t="shared" si="823"/>
        <v>0</v>
      </c>
      <c r="Y4138" s="92">
        <f t="shared" si="824"/>
        <v>0</v>
      </c>
      <c r="Z4138" s="92">
        <f t="shared" si="825"/>
        <v>0</v>
      </c>
      <c r="AA4138" s="92">
        <f t="shared" si="826"/>
        <v>0</v>
      </c>
      <c r="AB4138" s="92">
        <f t="shared" si="827"/>
        <v>0</v>
      </c>
      <c r="AC4138" s="92">
        <f t="shared" si="828"/>
        <v>0</v>
      </c>
      <c r="AD4138" s="92">
        <f t="shared" si="829"/>
        <v>0</v>
      </c>
      <c r="AE4138" s="92">
        <f t="shared" si="830"/>
        <v>0</v>
      </c>
      <c r="AF4138" s="118">
        <f t="shared" si="833"/>
        <v>0</v>
      </c>
    </row>
    <row r="4139" spans="2:32" ht="21.95" customHeight="1" x14ac:dyDescent="0.25">
      <c r="B4139" s="36" t="str">
        <f t="shared" si="831"/>
        <v/>
      </c>
      <c r="C4139" s="36">
        <f>IFERROR(Vendas!E105+Vendas2!E105+Vendas3!E105+Vendas4!E105+Vendas5!E105,0)</f>
        <v>0</v>
      </c>
      <c r="D4139" s="36">
        <f>IFERROR(Vendas!F105+Vendas2!F105+Vendas3!F105+Vendas4!F105+Vendas5!F105,0)</f>
        <v>0</v>
      </c>
      <c r="E4139" s="36">
        <f>IFERROR(Vendas!G105+Vendas2!G105+Vendas3!G105+Vendas4!G105+Vendas5!G105,0)</f>
        <v>0</v>
      </c>
      <c r="F4139" s="36">
        <f>IFERROR(Vendas!H105+Vendas2!H105+Vendas3!H105+Vendas4!H105+Vendas5!H105,0)</f>
        <v>0</v>
      </c>
      <c r="G4139" s="36">
        <f>IFERROR(Vendas!I105+Vendas2!I105+Vendas3!I105+Vendas4!I105+Vendas5!I105,0)</f>
        <v>0</v>
      </c>
      <c r="H4139" s="36">
        <f>IFERROR(Vendas!J105+Vendas2!J105+Vendas3!J105+Vendas4!J105+Vendas5!J105,0)</f>
        <v>0</v>
      </c>
      <c r="I4139" s="36">
        <f>IFERROR(Vendas!K105+Vendas2!K105+Vendas3!K105+Vendas4!K105+Vendas5!K105,0)</f>
        <v>0</v>
      </c>
      <c r="J4139" s="36">
        <f>IFERROR(Vendas!L105+Vendas2!L105+Vendas3!L105+Vendas4!L105+Vendas5!L105,0)</f>
        <v>0</v>
      </c>
      <c r="K4139" s="36">
        <f>IFERROR(Vendas!M105+Vendas2!M105+Vendas3!M105+Vendas4!M105+Vendas5!M105,0)</f>
        <v>0</v>
      </c>
      <c r="L4139" s="36">
        <f>IFERROR(Vendas!N105+Vendas2!N105+Vendas3!N105+Vendas4!N105+Vendas5!N105,0)</f>
        <v>0</v>
      </c>
      <c r="M4139" s="36">
        <f>IFERROR(Vendas!O105+Vendas2!O105+Vendas3!O105+Vendas4!O105+Vendas5!O105,0)</f>
        <v>0</v>
      </c>
      <c r="N4139" s="36">
        <f>IFERROR(Vendas!P105+Vendas2!P105+Vendas3!P105+Vendas4!P105+Vendas5!P105,0)</f>
        <v>0</v>
      </c>
      <c r="O4139" s="42">
        <f>IFERROR(Vendas!Q105+Vendas2!Q105+Vendas3!Q105+Vendas4!Q105+Vendas5!Q105,0)</f>
        <v>0</v>
      </c>
      <c r="P4139" s="104">
        <f>IFERROR(Vendas!R105+Vendas2!R105+Vendas3!R105+Vendas4!R105+Vendas5!R105,0)</f>
        <v>0</v>
      </c>
      <c r="S4139" s="22" t="str">
        <f t="shared" si="819"/>
        <v/>
      </c>
      <c r="T4139" s="92">
        <f t="shared" si="832"/>
        <v>0</v>
      </c>
      <c r="U4139" s="92">
        <f t="shared" si="820"/>
        <v>0</v>
      </c>
      <c r="V4139" s="92">
        <f t="shared" si="821"/>
        <v>0</v>
      </c>
      <c r="W4139" s="92">
        <f t="shared" si="822"/>
        <v>0</v>
      </c>
      <c r="X4139" s="92">
        <f t="shared" si="823"/>
        <v>0</v>
      </c>
      <c r="Y4139" s="92">
        <f t="shared" si="824"/>
        <v>0</v>
      </c>
      <c r="Z4139" s="92">
        <f t="shared" si="825"/>
        <v>0</v>
      </c>
      <c r="AA4139" s="92">
        <f t="shared" si="826"/>
        <v>0</v>
      </c>
      <c r="AB4139" s="92">
        <f t="shared" si="827"/>
        <v>0</v>
      </c>
      <c r="AC4139" s="92">
        <f t="shared" si="828"/>
        <v>0</v>
      </c>
      <c r="AD4139" s="92">
        <f t="shared" si="829"/>
        <v>0</v>
      </c>
      <c r="AE4139" s="92">
        <f t="shared" si="830"/>
        <v>0</v>
      </c>
      <c r="AF4139" s="118">
        <f t="shared" si="833"/>
        <v>0</v>
      </c>
    </row>
    <row r="4140" spans="2:32" ht="21.95" customHeight="1" x14ac:dyDescent="0.25">
      <c r="B4140" s="36" t="str">
        <f t="shared" si="831"/>
        <v/>
      </c>
      <c r="C4140" s="36">
        <f>IFERROR(Vendas!E106+Vendas2!E106+Vendas3!E106+Vendas4!E106+Vendas5!E106,0)</f>
        <v>0</v>
      </c>
      <c r="D4140" s="36">
        <f>IFERROR(Vendas!F106+Vendas2!F106+Vendas3!F106+Vendas4!F106+Vendas5!F106,0)</f>
        <v>0</v>
      </c>
      <c r="E4140" s="36">
        <f>IFERROR(Vendas!G106+Vendas2!G106+Vendas3!G106+Vendas4!G106+Vendas5!G106,0)</f>
        <v>0</v>
      </c>
      <c r="F4140" s="36">
        <f>IFERROR(Vendas!H106+Vendas2!H106+Vendas3!H106+Vendas4!H106+Vendas5!H106,0)</f>
        <v>0</v>
      </c>
      <c r="G4140" s="36">
        <f>IFERROR(Vendas!I106+Vendas2!I106+Vendas3!I106+Vendas4!I106+Vendas5!I106,0)</f>
        <v>0</v>
      </c>
      <c r="H4140" s="36">
        <f>IFERROR(Vendas!J106+Vendas2!J106+Vendas3!J106+Vendas4!J106+Vendas5!J106,0)</f>
        <v>0</v>
      </c>
      <c r="I4140" s="36">
        <f>IFERROR(Vendas!K106+Vendas2!K106+Vendas3!K106+Vendas4!K106+Vendas5!K106,0)</f>
        <v>0</v>
      </c>
      <c r="J4140" s="36">
        <f>IFERROR(Vendas!L106+Vendas2!L106+Vendas3!L106+Vendas4!L106+Vendas5!L106,0)</f>
        <v>0</v>
      </c>
      <c r="K4140" s="36">
        <f>IFERROR(Vendas!M106+Vendas2!M106+Vendas3!M106+Vendas4!M106+Vendas5!M106,0)</f>
        <v>0</v>
      </c>
      <c r="L4140" s="36">
        <f>IFERROR(Vendas!N106+Vendas2!N106+Vendas3!N106+Vendas4!N106+Vendas5!N106,0)</f>
        <v>0</v>
      </c>
      <c r="M4140" s="36">
        <f>IFERROR(Vendas!O106+Vendas2!O106+Vendas3!O106+Vendas4!O106+Vendas5!O106,0)</f>
        <v>0</v>
      </c>
      <c r="N4140" s="36">
        <f>IFERROR(Vendas!P106+Vendas2!P106+Vendas3!P106+Vendas4!P106+Vendas5!P106,0)</f>
        <v>0</v>
      </c>
      <c r="O4140" s="42">
        <f>IFERROR(Vendas!Q106+Vendas2!Q106+Vendas3!Q106+Vendas4!Q106+Vendas5!Q106,0)</f>
        <v>0</v>
      </c>
      <c r="P4140" s="104">
        <f>IFERROR(Vendas!R106+Vendas2!R106+Vendas3!R106+Vendas4!R106+Vendas5!R106,0)</f>
        <v>0</v>
      </c>
      <c r="S4140" s="22" t="str">
        <f t="shared" si="819"/>
        <v/>
      </c>
      <c r="T4140" s="92">
        <f t="shared" si="832"/>
        <v>0</v>
      </c>
      <c r="U4140" s="92">
        <f t="shared" si="820"/>
        <v>0</v>
      </c>
      <c r="V4140" s="92">
        <f t="shared" si="821"/>
        <v>0</v>
      </c>
      <c r="W4140" s="92">
        <f t="shared" si="822"/>
        <v>0</v>
      </c>
      <c r="X4140" s="92">
        <f t="shared" si="823"/>
        <v>0</v>
      </c>
      <c r="Y4140" s="92">
        <f t="shared" si="824"/>
        <v>0</v>
      </c>
      <c r="Z4140" s="92">
        <f t="shared" si="825"/>
        <v>0</v>
      </c>
      <c r="AA4140" s="92">
        <f t="shared" si="826"/>
        <v>0</v>
      </c>
      <c r="AB4140" s="92">
        <f t="shared" si="827"/>
        <v>0</v>
      </c>
      <c r="AC4140" s="92">
        <f t="shared" si="828"/>
        <v>0</v>
      </c>
      <c r="AD4140" s="92">
        <f t="shared" si="829"/>
        <v>0</v>
      </c>
      <c r="AE4140" s="92">
        <f t="shared" si="830"/>
        <v>0</v>
      </c>
      <c r="AF4140" s="118">
        <f t="shared" si="833"/>
        <v>0</v>
      </c>
    </row>
    <row r="4141" spans="2:32" ht="21.95" customHeight="1" x14ac:dyDescent="0.25">
      <c r="B4141" s="36" t="str">
        <f t="shared" si="831"/>
        <v/>
      </c>
      <c r="C4141" s="36">
        <f>IFERROR(Vendas!E107+Vendas2!E107+Vendas3!E107+Vendas4!E107+Vendas5!E107,0)</f>
        <v>0</v>
      </c>
      <c r="D4141" s="36">
        <f>IFERROR(Vendas!F107+Vendas2!F107+Vendas3!F107+Vendas4!F107+Vendas5!F107,0)</f>
        <v>0</v>
      </c>
      <c r="E4141" s="36">
        <f>IFERROR(Vendas!G107+Vendas2!G107+Vendas3!G107+Vendas4!G107+Vendas5!G107,0)</f>
        <v>0</v>
      </c>
      <c r="F4141" s="36">
        <f>IFERROR(Vendas!H107+Vendas2!H107+Vendas3!H107+Vendas4!H107+Vendas5!H107,0)</f>
        <v>0</v>
      </c>
      <c r="G4141" s="36">
        <f>IFERROR(Vendas!I107+Vendas2!I107+Vendas3!I107+Vendas4!I107+Vendas5!I107,0)</f>
        <v>0</v>
      </c>
      <c r="H4141" s="36">
        <f>IFERROR(Vendas!J107+Vendas2!J107+Vendas3!J107+Vendas4!J107+Vendas5!J107,0)</f>
        <v>0</v>
      </c>
      <c r="I4141" s="36">
        <f>IFERROR(Vendas!K107+Vendas2!K107+Vendas3!K107+Vendas4!K107+Vendas5!K107,0)</f>
        <v>0</v>
      </c>
      <c r="J4141" s="36">
        <f>IFERROR(Vendas!L107+Vendas2!L107+Vendas3!L107+Vendas4!L107+Vendas5!L107,0)</f>
        <v>0</v>
      </c>
      <c r="K4141" s="36">
        <f>IFERROR(Vendas!M107+Vendas2!M107+Vendas3!M107+Vendas4!M107+Vendas5!M107,0)</f>
        <v>0</v>
      </c>
      <c r="L4141" s="36">
        <f>IFERROR(Vendas!N107+Vendas2!N107+Vendas3!N107+Vendas4!N107+Vendas5!N107,0)</f>
        <v>0</v>
      </c>
      <c r="M4141" s="36">
        <f>IFERROR(Vendas!O107+Vendas2!O107+Vendas3!O107+Vendas4!O107+Vendas5!O107,0)</f>
        <v>0</v>
      </c>
      <c r="N4141" s="36">
        <f>IFERROR(Vendas!P107+Vendas2!P107+Vendas3!P107+Vendas4!P107+Vendas5!P107,0)</f>
        <v>0</v>
      </c>
      <c r="O4141" s="42">
        <f>IFERROR(Vendas!Q107+Vendas2!Q107+Vendas3!Q107+Vendas4!Q107+Vendas5!Q107,0)</f>
        <v>0</v>
      </c>
      <c r="P4141" s="104">
        <f>IFERROR(Vendas!R107+Vendas2!R107+Vendas3!R107+Vendas4!R107+Vendas5!R107,0)</f>
        <v>0</v>
      </c>
      <c r="S4141" s="22" t="str">
        <f t="shared" si="819"/>
        <v/>
      </c>
      <c r="T4141" s="92">
        <f t="shared" si="832"/>
        <v>0</v>
      </c>
      <c r="U4141" s="92">
        <f t="shared" si="820"/>
        <v>0</v>
      </c>
      <c r="V4141" s="92">
        <f t="shared" si="821"/>
        <v>0</v>
      </c>
      <c r="W4141" s="92">
        <f t="shared" si="822"/>
        <v>0</v>
      </c>
      <c r="X4141" s="92">
        <f t="shared" si="823"/>
        <v>0</v>
      </c>
      <c r="Y4141" s="92">
        <f t="shared" si="824"/>
        <v>0</v>
      </c>
      <c r="Z4141" s="92">
        <f t="shared" si="825"/>
        <v>0</v>
      </c>
      <c r="AA4141" s="92">
        <f t="shared" si="826"/>
        <v>0</v>
      </c>
      <c r="AB4141" s="92">
        <f t="shared" si="827"/>
        <v>0</v>
      </c>
      <c r="AC4141" s="92">
        <f t="shared" si="828"/>
        <v>0</v>
      </c>
      <c r="AD4141" s="92">
        <f t="shared" si="829"/>
        <v>0</v>
      </c>
      <c r="AE4141" s="92">
        <f t="shared" si="830"/>
        <v>0</v>
      </c>
      <c r="AF4141" s="118">
        <f t="shared" si="833"/>
        <v>0</v>
      </c>
    </row>
    <row r="4142" spans="2:32" ht="21.95" customHeight="1" x14ac:dyDescent="0.25">
      <c r="B4142" s="36" t="str">
        <f t="shared" si="831"/>
        <v/>
      </c>
      <c r="C4142" s="36">
        <f>IFERROR(Vendas!E108+Vendas2!E108+Vendas3!E108+Vendas4!E108+Vendas5!E108,0)</f>
        <v>0</v>
      </c>
      <c r="D4142" s="36">
        <f>IFERROR(Vendas!F108+Vendas2!F108+Vendas3!F108+Vendas4!F108+Vendas5!F108,0)</f>
        <v>0</v>
      </c>
      <c r="E4142" s="36">
        <f>IFERROR(Vendas!G108+Vendas2!G108+Vendas3!G108+Vendas4!G108+Vendas5!G108,0)</f>
        <v>0</v>
      </c>
      <c r="F4142" s="36">
        <f>IFERROR(Vendas!H108+Vendas2!H108+Vendas3!H108+Vendas4!H108+Vendas5!H108,0)</f>
        <v>0</v>
      </c>
      <c r="G4142" s="36">
        <f>IFERROR(Vendas!I108+Vendas2!I108+Vendas3!I108+Vendas4!I108+Vendas5!I108,0)</f>
        <v>0</v>
      </c>
      <c r="H4142" s="36">
        <f>IFERROR(Vendas!J108+Vendas2!J108+Vendas3!J108+Vendas4!J108+Vendas5!J108,0)</f>
        <v>0</v>
      </c>
      <c r="I4142" s="36">
        <f>IFERROR(Vendas!K108+Vendas2!K108+Vendas3!K108+Vendas4!K108+Vendas5!K108,0)</f>
        <v>0</v>
      </c>
      <c r="J4142" s="36">
        <f>IFERROR(Vendas!L108+Vendas2!L108+Vendas3!L108+Vendas4!L108+Vendas5!L108,0)</f>
        <v>0</v>
      </c>
      <c r="K4142" s="36">
        <f>IFERROR(Vendas!M108+Vendas2!M108+Vendas3!M108+Vendas4!M108+Vendas5!M108,0)</f>
        <v>0</v>
      </c>
      <c r="L4142" s="36">
        <f>IFERROR(Vendas!N108+Vendas2!N108+Vendas3!N108+Vendas4!N108+Vendas5!N108,0)</f>
        <v>0</v>
      </c>
      <c r="M4142" s="36">
        <f>IFERROR(Vendas!O108+Vendas2!O108+Vendas3!O108+Vendas4!O108+Vendas5!O108,0)</f>
        <v>0</v>
      </c>
      <c r="N4142" s="36">
        <f>IFERROR(Vendas!P108+Vendas2!P108+Vendas3!P108+Vendas4!P108+Vendas5!P108,0)</f>
        <v>0</v>
      </c>
      <c r="O4142" s="42">
        <f>IFERROR(Vendas!Q108+Vendas2!Q108+Vendas3!Q108+Vendas4!Q108+Vendas5!Q108,0)</f>
        <v>0</v>
      </c>
      <c r="P4142" s="104">
        <f>IFERROR(Vendas!R108+Vendas2!R108+Vendas3!R108+Vendas4!R108+Vendas5!R108,0)</f>
        <v>0</v>
      </c>
      <c r="S4142" s="22" t="str">
        <f t="shared" si="819"/>
        <v/>
      </c>
      <c r="T4142" s="92">
        <f t="shared" si="832"/>
        <v>0</v>
      </c>
      <c r="U4142" s="92">
        <f t="shared" si="820"/>
        <v>0</v>
      </c>
      <c r="V4142" s="92">
        <f t="shared" si="821"/>
        <v>0</v>
      </c>
      <c r="W4142" s="92">
        <f t="shared" si="822"/>
        <v>0</v>
      </c>
      <c r="X4142" s="92">
        <f t="shared" si="823"/>
        <v>0</v>
      </c>
      <c r="Y4142" s="92">
        <f t="shared" si="824"/>
        <v>0</v>
      </c>
      <c r="Z4142" s="92">
        <f t="shared" si="825"/>
        <v>0</v>
      </c>
      <c r="AA4142" s="92">
        <f t="shared" si="826"/>
        <v>0</v>
      </c>
      <c r="AB4142" s="92">
        <f t="shared" si="827"/>
        <v>0</v>
      </c>
      <c r="AC4142" s="92">
        <f t="shared" si="828"/>
        <v>0</v>
      </c>
      <c r="AD4142" s="92">
        <f t="shared" si="829"/>
        <v>0</v>
      </c>
      <c r="AE4142" s="92">
        <f t="shared" si="830"/>
        <v>0</v>
      </c>
      <c r="AF4142" s="118">
        <f t="shared" si="833"/>
        <v>0</v>
      </c>
    </row>
    <row r="4143" spans="2:32" ht="21.95" customHeight="1" x14ac:dyDescent="0.25">
      <c r="B4143" s="36" t="str">
        <f t="shared" si="831"/>
        <v/>
      </c>
      <c r="C4143" s="36">
        <f>IFERROR(Vendas!E109+Vendas2!E109+Vendas3!E109+Vendas4!E109+Vendas5!E109,0)</f>
        <v>0</v>
      </c>
      <c r="D4143" s="36">
        <f>IFERROR(Vendas!F109+Vendas2!F109+Vendas3!F109+Vendas4!F109+Vendas5!F109,0)</f>
        <v>0</v>
      </c>
      <c r="E4143" s="36">
        <f>IFERROR(Vendas!G109+Vendas2!G109+Vendas3!G109+Vendas4!G109+Vendas5!G109,0)</f>
        <v>0</v>
      </c>
      <c r="F4143" s="36">
        <f>IFERROR(Vendas!H109+Vendas2!H109+Vendas3!H109+Vendas4!H109+Vendas5!H109,0)</f>
        <v>0</v>
      </c>
      <c r="G4143" s="36">
        <f>IFERROR(Vendas!I109+Vendas2!I109+Vendas3!I109+Vendas4!I109+Vendas5!I109,0)</f>
        <v>0</v>
      </c>
      <c r="H4143" s="36">
        <f>IFERROR(Vendas!J109+Vendas2!J109+Vendas3!J109+Vendas4!J109+Vendas5!J109,0)</f>
        <v>0</v>
      </c>
      <c r="I4143" s="36">
        <f>IFERROR(Vendas!K109+Vendas2!K109+Vendas3!K109+Vendas4!K109+Vendas5!K109,0)</f>
        <v>0</v>
      </c>
      <c r="J4143" s="36">
        <f>IFERROR(Vendas!L109+Vendas2!L109+Vendas3!L109+Vendas4!L109+Vendas5!L109,0)</f>
        <v>0</v>
      </c>
      <c r="K4143" s="36">
        <f>IFERROR(Vendas!M109+Vendas2!M109+Vendas3!M109+Vendas4!M109+Vendas5!M109,0)</f>
        <v>0</v>
      </c>
      <c r="L4143" s="36">
        <f>IFERROR(Vendas!N109+Vendas2!N109+Vendas3!N109+Vendas4!N109+Vendas5!N109,0)</f>
        <v>0</v>
      </c>
      <c r="M4143" s="36">
        <f>IFERROR(Vendas!O109+Vendas2!O109+Vendas3!O109+Vendas4!O109+Vendas5!O109,0)</f>
        <v>0</v>
      </c>
      <c r="N4143" s="36">
        <f>IFERROR(Vendas!P109+Vendas2!P109+Vendas3!P109+Vendas4!P109+Vendas5!P109,0)</f>
        <v>0</v>
      </c>
      <c r="O4143" s="42">
        <f>IFERROR(Vendas!Q109+Vendas2!Q109+Vendas3!Q109+Vendas4!Q109+Vendas5!Q109,0)</f>
        <v>0</v>
      </c>
      <c r="P4143" s="104">
        <f>IFERROR(Vendas!R109+Vendas2!R109+Vendas3!R109+Vendas4!R109+Vendas5!R109,0)</f>
        <v>0</v>
      </c>
      <c r="S4143" s="22" t="str">
        <f t="shared" si="819"/>
        <v/>
      </c>
      <c r="T4143" s="92">
        <f t="shared" si="832"/>
        <v>0</v>
      </c>
      <c r="U4143" s="92">
        <f t="shared" si="820"/>
        <v>0</v>
      </c>
      <c r="V4143" s="92">
        <f t="shared" si="821"/>
        <v>0</v>
      </c>
      <c r="W4143" s="92">
        <f t="shared" si="822"/>
        <v>0</v>
      </c>
      <c r="X4143" s="92">
        <f t="shared" si="823"/>
        <v>0</v>
      </c>
      <c r="Y4143" s="92">
        <f t="shared" si="824"/>
        <v>0</v>
      </c>
      <c r="Z4143" s="92">
        <f t="shared" si="825"/>
        <v>0</v>
      </c>
      <c r="AA4143" s="92">
        <f t="shared" si="826"/>
        <v>0</v>
      </c>
      <c r="AB4143" s="92">
        <f t="shared" si="827"/>
        <v>0</v>
      </c>
      <c r="AC4143" s="92">
        <f t="shared" si="828"/>
        <v>0</v>
      </c>
      <c r="AD4143" s="92">
        <f t="shared" si="829"/>
        <v>0</v>
      </c>
      <c r="AE4143" s="92">
        <f t="shared" si="830"/>
        <v>0</v>
      </c>
      <c r="AF4143" s="118">
        <f t="shared" si="833"/>
        <v>0</v>
      </c>
    </row>
    <row r="4144" spans="2:32" ht="21.95" customHeight="1" x14ac:dyDescent="0.25">
      <c r="B4144" s="36" t="str">
        <f t="shared" si="831"/>
        <v/>
      </c>
      <c r="C4144" s="36">
        <f>IFERROR(Vendas!E110+Vendas2!E110+Vendas3!E110+Vendas4!E110+Vendas5!E110,0)</f>
        <v>0</v>
      </c>
      <c r="D4144" s="36">
        <f>IFERROR(Vendas!F110+Vendas2!F110+Vendas3!F110+Vendas4!F110+Vendas5!F110,0)</f>
        <v>0</v>
      </c>
      <c r="E4144" s="36">
        <f>IFERROR(Vendas!G110+Vendas2!G110+Vendas3!G110+Vendas4!G110+Vendas5!G110,0)</f>
        <v>0</v>
      </c>
      <c r="F4144" s="36">
        <f>IFERROR(Vendas!H110+Vendas2!H110+Vendas3!H110+Vendas4!H110+Vendas5!H110,0)</f>
        <v>0</v>
      </c>
      <c r="G4144" s="36">
        <f>IFERROR(Vendas!I110+Vendas2!I110+Vendas3!I110+Vendas4!I110+Vendas5!I110,0)</f>
        <v>0</v>
      </c>
      <c r="H4144" s="36">
        <f>IFERROR(Vendas!J110+Vendas2!J110+Vendas3!J110+Vendas4!J110+Vendas5!J110,0)</f>
        <v>0</v>
      </c>
      <c r="I4144" s="36">
        <f>IFERROR(Vendas!K110+Vendas2!K110+Vendas3!K110+Vendas4!K110+Vendas5!K110,0)</f>
        <v>0</v>
      </c>
      <c r="J4144" s="36">
        <f>IFERROR(Vendas!L110+Vendas2!L110+Vendas3!L110+Vendas4!L110+Vendas5!L110,0)</f>
        <v>0</v>
      </c>
      <c r="K4144" s="36">
        <f>IFERROR(Vendas!M110+Vendas2!M110+Vendas3!M110+Vendas4!M110+Vendas5!M110,0)</f>
        <v>0</v>
      </c>
      <c r="L4144" s="36">
        <f>IFERROR(Vendas!N110+Vendas2!N110+Vendas3!N110+Vendas4!N110+Vendas5!N110,0)</f>
        <v>0</v>
      </c>
      <c r="M4144" s="36">
        <f>IFERROR(Vendas!O110+Vendas2!O110+Vendas3!O110+Vendas4!O110+Vendas5!O110,0)</f>
        <v>0</v>
      </c>
      <c r="N4144" s="36">
        <f>IFERROR(Vendas!P110+Vendas2!P110+Vendas3!P110+Vendas4!P110+Vendas5!P110,0)</f>
        <v>0</v>
      </c>
      <c r="O4144" s="42">
        <f>IFERROR(Vendas!Q110+Vendas2!Q110+Vendas3!Q110+Vendas4!Q110+Vendas5!Q110,0)</f>
        <v>0</v>
      </c>
      <c r="P4144" s="104">
        <f>IFERROR(Vendas!R110+Vendas2!R110+Vendas3!R110+Vendas4!R110+Vendas5!R110,0)</f>
        <v>0</v>
      </c>
      <c r="S4144" s="22" t="str">
        <f t="shared" si="819"/>
        <v/>
      </c>
      <c r="T4144" s="92">
        <f t="shared" si="832"/>
        <v>0</v>
      </c>
      <c r="U4144" s="92">
        <f t="shared" si="820"/>
        <v>0</v>
      </c>
      <c r="V4144" s="92">
        <f t="shared" si="821"/>
        <v>0</v>
      </c>
      <c r="W4144" s="92">
        <f t="shared" si="822"/>
        <v>0</v>
      </c>
      <c r="X4144" s="92">
        <f t="shared" si="823"/>
        <v>0</v>
      </c>
      <c r="Y4144" s="92">
        <f t="shared" si="824"/>
        <v>0</v>
      </c>
      <c r="Z4144" s="92">
        <f t="shared" si="825"/>
        <v>0</v>
      </c>
      <c r="AA4144" s="92">
        <f t="shared" si="826"/>
        <v>0</v>
      </c>
      <c r="AB4144" s="92">
        <f t="shared" si="827"/>
        <v>0</v>
      </c>
      <c r="AC4144" s="92">
        <f t="shared" si="828"/>
        <v>0</v>
      </c>
      <c r="AD4144" s="92">
        <f t="shared" si="829"/>
        <v>0</v>
      </c>
      <c r="AE4144" s="92">
        <f t="shared" si="830"/>
        <v>0</v>
      </c>
      <c r="AF4144" s="118">
        <f t="shared" si="833"/>
        <v>0</v>
      </c>
    </row>
    <row r="4145" spans="2:32" ht="21.95" customHeight="1" x14ac:dyDescent="0.25">
      <c r="B4145" s="36" t="str">
        <f t="shared" si="831"/>
        <v/>
      </c>
      <c r="C4145" s="36">
        <f>IFERROR(Vendas!E111+Vendas2!E111+Vendas3!E111+Vendas4!E111+Vendas5!E111,0)</f>
        <v>0</v>
      </c>
      <c r="D4145" s="36">
        <f>IFERROR(Vendas!F111+Vendas2!F111+Vendas3!F111+Vendas4!F111+Vendas5!F111,0)</f>
        <v>0</v>
      </c>
      <c r="E4145" s="36">
        <f>IFERROR(Vendas!G111+Vendas2!G111+Vendas3!G111+Vendas4!G111+Vendas5!G111,0)</f>
        <v>0</v>
      </c>
      <c r="F4145" s="36">
        <f>IFERROR(Vendas!H111+Vendas2!H111+Vendas3!H111+Vendas4!H111+Vendas5!H111,0)</f>
        <v>0</v>
      </c>
      <c r="G4145" s="36">
        <f>IFERROR(Vendas!I111+Vendas2!I111+Vendas3!I111+Vendas4!I111+Vendas5!I111,0)</f>
        <v>0</v>
      </c>
      <c r="H4145" s="36">
        <f>IFERROR(Vendas!J111+Vendas2!J111+Vendas3!J111+Vendas4!J111+Vendas5!J111,0)</f>
        <v>0</v>
      </c>
      <c r="I4145" s="36">
        <f>IFERROR(Vendas!K111+Vendas2!K111+Vendas3!K111+Vendas4!K111+Vendas5!K111,0)</f>
        <v>0</v>
      </c>
      <c r="J4145" s="36">
        <f>IFERROR(Vendas!L111+Vendas2!L111+Vendas3!L111+Vendas4!L111+Vendas5!L111,0)</f>
        <v>0</v>
      </c>
      <c r="K4145" s="36">
        <f>IFERROR(Vendas!M111+Vendas2!M111+Vendas3!M111+Vendas4!M111+Vendas5!M111,0)</f>
        <v>0</v>
      </c>
      <c r="L4145" s="36">
        <f>IFERROR(Vendas!N111+Vendas2!N111+Vendas3!N111+Vendas4!N111+Vendas5!N111,0)</f>
        <v>0</v>
      </c>
      <c r="M4145" s="36">
        <f>IFERROR(Vendas!O111+Vendas2!O111+Vendas3!O111+Vendas4!O111+Vendas5!O111,0)</f>
        <v>0</v>
      </c>
      <c r="N4145" s="36">
        <f>IFERROR(Vendas!P111+Vendas2!P111+Vendas3!P111+Vendas4!P111+Vendas5!P111,0)</f>
        <v>0</v>
      </c>
      <c r="O4145" s="42">
        <f>IFERROR(Vendas!Q111+Vendas2!Q111+Vendas3!Q111+Vendas4!Q111+Vendas5!Q111,0)</f>
        <v>0</v>
      </c>
      <c r="P4145" s="104">
        <f>IFERROR(Vendas!R111+Vendas2!R111+Vendas3!R111+Vendas4!R111+Vendas5!R111,0)</f>
        <v>0</v>
      </c>
      <c r="S4145" s="22" t="str">
        <f t="shared" si="819"/>
        <v/>
      </c>
      <c r="T4145" s="92">
        <f t="shared" si="832"/>
        <v>0</v>
      </c>
      <c r="U4145" s="92">
        <f t="shared" si="820"/>
        <v>0</v>
      </c>
      <c r="V4145" s="92">
        <f t="shared" si="821"/>
        <v>0</v>
      </c>
      <c r="W4145" s="92">
        <f t="shared" si="822"/>
        <v>0</v>
      </c>
      <c r="X4145" s="92">
        <f t="shared" si="823"/>
        <v>0</v>
      </c>
      <c r="Y4145" s="92">
        <f t="shared" si="824"/>
        <v>0</v>
      </c>
      <c r="Z4145" s="92">
        <f t="shared" si="825"/>
        <v>0</v>
      </c>
      <c r="AA4145" s="92">
        <f t="shared" si="826"/>
        <v>0</v>
      </c>
      <c r="AB4145" s="92">
        <f t="shared" si="827"/>
        <v>0</v>
      </c>
      <c r="AC4145" s="92">
        <f t="shared" si="828"/>
        <v>0</v>
      </c>
      <c r="AD4145" s="92">
        <f t="shared" si="829"/>
        <v>0</v>
      </c>
      <c r="AE4145" s="92">
        <f t="shared" si="830"/>
        <v>0</v>
      </c>
      <c r="AF4145" s="118">
        <f t="shared" si="833"/>
        <v>0</v>
      </c>
    </row>
    <row r="4146" spans="2:32" ht="21.95" customHeight="1" x14ac:dyDescent="0.25">
      <c r="B4146" s="36" t="str">
        <f t="shared" si="831"/>
        <v/>
      </c>
      <c r="C4146" s="36">
        <f>IFERROR(Vendas!E112+Vendas2!E112+Vendas3!E112+Vendas4!E112+Vendas5!E112,0)</f>
        <v>0</v>
      </c>
      <c r="D4146" s="36">
        <f>IFERROR(Vendas!F112+Vendas2!F112+Vendas3!F112+Vendas4!F112+Vendas5!F112,0)</f>
        <v>0</v>
      </c>
      <c r="E4146" s="36">
        <f>IFERROR(Vendas!G112+Vendas2!G112+Vendas3!G112+Vendas4!G112+Vendas5!G112,0)</f>
        <v>0</v>
      </c>
      <c r="F4146" s="36">
        <f>IFERROR(Vendas!H112+Vendas2!H112+Vendas3!H112+Vendas4!H112+Vendas5!H112,0)</f>
        <v>0</v>
      </c>
      <c r="G4146" s="36">
        <f>IFERROR(Vendas!I112+Vendas2!I112+Vendas3!I112+Vendas4!I112+Vendas5!I112,0)</f>
        <v>0</v>
      </c>
      <c r="H4146" s="36">
        <f>IFERROR(Vendas!J112+Vendas2!J112+Vendas3!J112+Vendas4!J112+Vendas5!J112,0)</f>
        <v>0</v>
      </c>
      <c r="I4146" s="36">
        <f>IFERROR(Vendas!K112+Vendas2!K112+Vendas3!K112+Vendas4!K112+Vendas5!K112,0)</f>
        <v>0</v>
      </c>
      <c r="J4146" s="36">
        <f>IFERROR(Vendas!L112+Vendas2!L112+Vendas3!L112+Vendas4!L112+Vendas5!L112,0)</f>
        <v>0</v>
      </c>
      <c r="K4146" s="36">
        <f>IFERROR(Vendas!M112+Vendas2!M112+Vendas3!M112+Vendas4!M112+Vendas5!M112,0)</f>
        <v>0</v>
      </c>
      <c r="L4146" s="36">
        <f>IFERROR(Vendas!N112+Vendas2!N112+Vendas3!N112+Vendas4!N112+Vendas5!N112,0)</f>
        <v>0</v>
      </c>
      <c r="M4146" s="36">
        <f>IFERROR(Vendas!O112+Vendas2!O112+Vendas3!O112+Vendas4!O112+Vendas5!O112,0)</f>
        <v>0</v>
      </c>
      <c r="N4146" s="36">
        <f>IFERROR(Vendas!P112+Vendas2!P112+Vendas3!P112+Vendas4!P112+Vendas5!P112,0)</f>
        <v>0</v>
      </c>
      <c r="O4146" s="42">
        <f>IFERROR(Vendas!Q112+Vendas2!Q112+Vendas3!Q112+Vendas4!Q112+Vendas5!Q112,0)</f>
        <v>0</v>
      </c>
      <c r="P4146" s="104">
        <f>IFERROR(Vendas!R112+Vendas2!R112+Vendas3!R112+Vendas4!R112+Vendas5!R112,0)</f>
        <v>0</v>
      </c>
      <c r="S4146" s="22" t="str">
        <f t="shared" si="819"/>
        <v/>
      </c>
      <c r="T4146" s="92">
        <f t="shared" si="832"/>
        <v>0</v>
      </c>
      <c r="U4146" s="92">
        <f t="shared" si="820"/>
        <v>0</v>
      </c>
      <c r="V4146" s="92">
        <f t="shared" si="821"/>
        <v>0</v>
      </c>
      <c r="W4146" s="92">
        <f t="shared" si="822"/>
        <v>0</v>
      </c>
      <c r="X4146" s="92">
        <f t="shared" si="823"/>
        <v>0</v>
      </c>
      <c r="Y4146" s="92">
        <f t="shared" si="824"/>
        <v>0</v>
      </c>
      <c r="Z4146" s="92">
        <f t="shared" si="825"/>
        <v>0</v>
      </c>
      <c r="AA4146" s="92">
        <f t="shared" si="826"/>
        <v>0</v>
      </c>
      <c r="AB4146" s="92">
        <f t="shared" si="827"/>
        <v>0</v>
      </c>
      <c r="AC4146" s="92">
        <f t="shared" si="828"/>
        <v>0</v>
      </c>
      <c r="AD4146" s="92">
        <f t="shared" si="829"/>
        <v>0</v>
      </c>
      <c r="AE4146" s="92">
        <f t="shared" si="830"/>
        <v>0</v>
      </c>
      <c r="AF4146" s="118">
        <f t="shared" si="833"/>
        <v>0</v>
      </c>
    </row>
    <row r="4147" spans="2:32" ht="21.95" customHeight="1" x14ac:dyDescent="0.25">
      <c r="B4147" s="36" t="str">
        <f t="shared" si="831"/>
        <v/>
      </c>
      <c r="C4147" s="36">
        <f>IFERROR(Vendas!E113+Vendas2!E113+Vendas3!E113+Vendas4!E113+Vendas5!E113,0)</f>
        <v>0</v>
      </c>
      <c r="D4147" s="36">
        <f>IFERROR(Vendas!F113+Vendas2!F113+Vendas3!F113+Vendas4!F113+Vendas5!F113,0)</f>
        <v>0</v>
      </c>
      <c r="E4147" s="36">
        <f>IFERROR(Vendas!G113+Vendas2!G113+Vendas3!G113+Vendas4!G113+Vendas5!G113,0)</f>
        <v>0</v>
      </c>
      <c r="F4147" s="36">
        <f>IFERROR(Vendas!H113+Vendas2!H113+Vendas3!H113+Vendas4!H113+Vendas5!H113,0)</f>
        <v>0</v>
      </c>
      <c r="G4147" s="36">
        <f>IFERROR(Vendas!I113+Vendas2!I113+Vendas3!I113+Vendas4!I113+Vendas5!I113,0)</f>
        <v>0</v>
      </c>
      <c r="H4147" s="36">
        <f>IFERROR(Vendas!J113+Vendas2!J113+Vendas3!J113+Vendas4!J113+Vendas5!J113,0)</f>
        <v>0</v>
      </c>
      <c r="I4147" s="36">
        <f>IFERROR(Vendas!K113+Vendas2!K113+Vendas3!K113+Vendas4!K113+Vendas5!K113,0)</f>
        <v>0</v>
      </c>
      <c r="J4147" s="36">
        <f>IFERROR(Vendas!L113+Vendas2!L113+Vendas3!L113+Vendas4!L113+Vendas5!L113,0)</f>
        <v>0</v>
      </c>
      <c r="K4147" s="36">
        <f>IFERROR(Vendas!M113+Vendas2!M113+Vendas3!M113+Vendas4!M113+Vendas5!M113,0)</f>
        <v>0</v>
      </c>
      <c r="L4147" s="36">
        <f>IFERROR(Vendas!N113+Vendas2!N113+Vendas3!N113+Vendas4!N113+Vendas5!N113,0)</f>
        <v>0</v>
      </c>
      <c r="M4147" s="36">
        <f>IFERROR(Vendas!O113+Vendas2!O113+Vendas3!O113+Vendas4!O113+Vendas5!O113,0)</f>
        <v>0</v>
      </c>
      <c r="N4147" s="36">
        <f>IFERROR(Vendas!P113+Vendas2!P113+Vendas3!P113+Vendas4!P113+Vendas5!P113,0)</f>
        <v>0</v>
      </c>
      <c r="O4147" s="42">
        <f>IFERROR(Vendas!Q113+Vendas2!Q113+Vendas3!Q113+Vendas4!Q113+Vendas5!Q113,0)</f>
        <v>0</v>
      </c>
      <c r="P4147" s="104">
        <f>IFERROR(Vendas!R113+Vendas2!R113+Vendas3!R113+Vendas4!R113+Vendas5!R113,0)</f>
        <v>0</v>
      </c>
      <c r="S4147" s="22" t="str">
        <f t="shared" si="819"/>
        <v/>
      </c>
      <c r="T4147" s="92">
        <f t="shared" si="832"/>
        <v>0</v>
      </c>
      <c r="U4147" s="92">
        <f t="shared" si="820"/>
        <v>0</v>
      </c>
      <c r="V4147" s="92">
        <f t="shared" si="821"/>
        <v>0</v>
      </c>
      <c r="W4147" s="92">
        <f t="shared" si="822"/>
        <v>0</v>
      </c>
      <c r="X4147" s="92">
        <f t="shared" si="823"/>
        <v>0</v>
      </c>
      <c r="Y4147" s="92">
        <f t="shared" si="824"/>
        <v>0</v>
      </c>
      <c r="Z4147" s="92">
        <f t="shared" si="825"/>
        <v>0</v>
      </c>
      <c r="AA4147" s="92">
        <f t="shared" si="826"/>
        <v>0</v>
      </c>
      <c r="AB4147" s="92">
        <f t="shared" si="827"/>
        <v>0</v>
      </c>
      <c r="AC4147" s="92">
        <f t="shared" si="828"/>
        <v>0</v>
      </c>
      <c r="AD4147" s="92">
        <f t="shared" si="829"/>
        <v>0</v>
      </c>
      <c r="AE4147" s="92">
        <f t="shared" si="830"/>
        <v>0</v>
      </c>
      <c r="AF4147" s="118">
        <f t="shared" si="833"/>
        <v>0</v>
      </c>
    </row>
    <row r="4148" spans="2:32" ht="21.95" customHeight="1" x14ac:dyDescent="0.25">
      <c r="B4148" s="36" t="str">
        <f t="shared" si="831"/>
        <v/>
      </c>
      <c r="C4148" s="36">
        <f>IFERROR(Vendas!E114+Vendas2!E114+Vendas3!E114+Vendas4!E114+Vendas5!E114,0)</f>
        <v>0</v>
      </c>
      <c r="D4148" s="36">
        <f>IFERROR(Vendas!F114+Vendas2!F114+Vendas3!F114+Vendas4!F114+Vendas5!F114,0)</f>
        <v>0</v>
      </c>
      <c r="E4148" s="36">
        <f>IFERROR(Vendas!G114+Vendas2!G114+Vendas3!G114+Vendas4!G114+Vendas5!G114,0)</f>
        <v>0</v>
      </c>
      <c r="F4148" s="36">
        <f>IFERROR(Vendas!H114+Vendas2!H114+Vendas3!H114+Vendas4!H114+Vendas5!H114,0)</f>
        <v>0</v>
      </c>
      <c r="G4148" s="36">
        <f>IFERROR(Vendas!I114+Vendas2!I114+Vendas3!I114+Vendas4!I114+Vendas5!I114,0)</f>
        <v>0</v>
      </c>
      <c r="H4148" s="36">
        <f>IFERROR(Vendas!J114+Vendas2!J114+Vendas3!J114+Vendas4!J114+Vendas5!J114,0)</f>
        <v>0</v>
      </c>
      <c r="I4148" s="36">
        <f>IFERROR(Vendas!K114+Vendas2!K114+Vendas3!K114+Vendas4!K114+Vendas5!K114,0)</f>
        <v>0</v>
      </c>
      <c r="J4148" s="36">
        <f>IFERROR(Vendas!L114+Vendas2!L114+Vendas3!L114+Vendas4!L114+Vendas5!L114,0)</f>
        <v>0</v>
      </c>
      <c r="K4148" s="36">
        <f>IFERROR(Vendas!M114+Vendas2!M114+Vendas3!M114+Vendas4!M114+Vendas5!M114,0)</f>
        <v>0</v>
      </c>
      <c r="L4148" s="36">
        <f>IFERROR(Vendas!N114+Vendas2!N114+Vendas3!N114+Vendas4!N114+Vendas5!N114,0)</f>
        <v>0</v>
      </c>
      <c r="M4148" s="36">
        <f>IFERROR(Vendas!O114+Vendas2!O114+Vendas3!O114+Vendas4!O114+Vendas5!O114,0)</f>
        <v>0</v>
      </c>
      <c r="N4148" s="36">
        <f>IFERROR(Vendas!P114+Vendas2!P114+Vendas3!P114+Vendas4!P114+Vendas5!P114,0)</f>
        <v>0</v>
      </c>
      <c r="O4148" s="42">
        <f>IFERROR(Vendas!Q114+Vendas2!Q114+Vendas3!Q114+Vendas4!Q114+Vendas5!Q114,0)</f>
        <v>0</v>
      </c>
      <c r="P4148" s="104">
        <f>IFERROR(Vendas!R114+Vendas2!R114+Vendas3!R114+Vendas4!R114+Vendas5!R114,0)</f>
        <v>0</v>
      </c>
      <c r="S4148" s="22" t="str">
        <f t="shared" si="819"/>
        <v/>
      </c>
      <c r="T4148" s="92">
        <f t="shared" si="832"/>
        <v>0</v>
      </c>
      <c r="U4148" s="92">
        <f t="shared" si="820"/>
        <v>0</v>
      </c>
      <c r="V4148" s="92">
        <f t="shared" si="821"/>
        <v>0</v>
      </c>
      <c r="W4148" s="92">
        <f t="shared" si="822"/>
        <v>0</v>
      </c>
      <c r="X4148" s="92">
        <f t="shared" si="823"/>
        <v>0</v>
      </c>
      <c r="Y4148" s="92">
        <f t="shared" si="824"/>
        <v>0</v>
      </c>
      <c r="Z4148" s="92">
        <f t="shared" si="825"/>
        <v>0</v>
      </c>
      <c r="AA4148" s="92">
        <f t="shared" si="826"/>
        <v>0</v>
      </c>
      <c r="AB4148" s="92">
        <f t="shared" si="827"/>
        <v>0</v>
      </c>
      <c r="AC4148" s="92">
        <f t="shared" si="828"/>
        <v>0</v>
      </c>
      <c r="AD4148" s="92">
        <f t="shared" si="829"/>
        <v>0</v>
      </c>
      <c r="AE4148" s="92">
        <f t="shared" si="830"/>
        <v>0</v>
      </c>
      <c r="AF4148" s="118">
        <f t="shared" si="833"/>
        <v>0</v>
      </c>
    </row>
    <row r="4149" spans="2:32" ht="21.95" customHeight="1" x14ac:dyDescent="0.25">
      <c r="B4149" s="36" t="str">
        <f t="shared" si="831"/>
        <v/>
      </c>
      <c r="C4149" s="36">
        <f>IFERROR(Vendas!E115+Vendas2!E115+Vendas3!E115+Vendas4!E115+Vendas5!E115,0)</f>
        <v>0</v>
      </c>
      <c r="D4149" s="36">
        <f>IFERROR(Vendas!F115+Vendas2!F115+Vendas3!F115+Vendas4!F115+Vendas5!F115,0)</f>
        <v>0</v>
      </c>
      <c r="E4149" s="36">
        <f>IFERROR(Vendas!G115+Vendas2!G115+Vendas3!G115+Vendas4!G115+Vendas5!G115,0)</f>
        <v>0</v>
      </c>
      <c r="F4149" s="36">
        <f>IFERROR(Vendas!H115+Vendas2!H115+Vendas3!H115+Vendas4!H115+Vendas5!H115,0)</f>
        <v>0</v>
      </c>
      <c r="G4149" s="36">
        <f>IFERROR(Vendas!I115+Vendas2!I115+Vendas3!I115+Vendas4!I115+Vendas5!I115,0)</f>
        <v>0</v>
      </c>
      <c r="H4149" s="36">
        <f>IFERROR(Vendas!J115+Vendas2!J115+Vendas3!J115+Vendas4!J115+Vendas5!J115,0)</f>
        <v>0</v>
      </c>
      <c r="I4149" s="36">
        <f>IFERROR(Vendas!K115+Vendas2!K115+Vendas3!K115+Vendas4!K115+Vendas5!K115,0)</f>
        <v>0</v>
      </c>
      <c r="J4149" s="36">
        <f>IFERROR(Vendas!L115+Vendas2!L115+Vendas3!L115+Vendas4!L115+Vendas5!L115,0)</f>
        <v>0</v>
      </c>
      <c r="K4149" s="36">
        <f>IFERROR(Vendas!M115+Vendas2!M115+Vendas3!M115+Vendas4!M115+Vendas5!M115,0)</f>
        <v>0</v>
      </c>
      <c r="L4149" s="36">
        <f>IFERROR(Vendas!N115+Vendas2!N115+Vendas3!N115+Vendas4!N115+Vendas5!N115,0)</f>
        <v>0</v>
      </c>
      <c r="M4149" s="36">
        <f>IFERROR(Vendas!O115+Vendas2!O115+Vendas3!O115+Vendas4!O115+Vendas5!O115,0)</f>
        <v>0</v>
      </c>
      <c r="N4149" s="36">
        <f>IFERROR(Vendas!P115+Vendas2!P115+Vendas3!P115+Vendas4!P115+Vendas5!P115,0)</f>
        <v>0</v>
      </c>
      <c r="O4149" s="42">
        <f>IFERROR(Vendas!Q115+Vendas2!Q115+Vendas3!Q115+Vendas4!Q115+Vendas5!Q115,0)</f>
        <v>0</v>
      </c>
      <c r="P4149" s="104">
        <f>IFERROR(Vendas!R115+Vendas2!R115+Vendas3!R115+Vendas4!R115+Vendas5!R115,0)</f>
        <v>0</v>
      </c>
      <c r="S4149" s="22" t="str">
        <f t="shared" si="819"/>
        <v/>
      </c>
      <c r="T4149" s="92">
        <f t="shared" si="832"/>
        <v>0</v>
      </c>
      <c r="U4149" s="92">
        <f t="shared" si="820"/>
        <v>0</v>
      </c>
      <c r="V4149" s="92">
        <f t="shared" si="821"/>
        <v>0</v>
      </c>
      <c r="W4149" s="92">
        <f t="shared" si="822"/>
        <v>0</v>
      </c>
      <c r="X4149" s="92">
        <f t="shared" si="823"/>
        <v>0</v>
      </c>
      <c r="Y4149" s="92">
        <f t="shared" si="824"/>
        <v>0</v>
      </c>
      <c r="Z4149" s="92">
        <f t="shared" si="825"/>
        <v>0</v>
      </c>
      <c r="AA4149" s="92">
        <f t="shared" si="826"/>
        <v>0</v>
      </c>
      <c r="AB4149" s="92">
        <f t="shared" si="827"/>
        <v>0</v>
      </c>
      <c r="AC4149" s="92">
        <f t="shared" si="828"/>
        <v>0</v>
      </c>
      <c r="AD4149" s="92">
        <f t="shared" si="829"/>
        <v>0</v>
      </c>
      <c r="AE4149" s="92">
        <f t="shared" si="830"/>
        <v>0</v>
      </c>
      <c r="AF4149" s="118">
        <f t="shared" si="833"/>
        <v>0</v>
      </c>
    </row>
    <row r="4150" spans="2:32" ht="21.95" customHeight="1" x14ac:dyDescent="0.25">
      <c r="B4150" s="36" t="str">
        <f t="shared" si="831"/>
        <v/>
      </c>
      <c r="C4150" s="36">
        <f>IFERROR(Vendas!E116+Vendas2!E116+Vendas3!E116+Vendas4!E116+Vendas5!E116,0)</f>
        <v>0</v>
      </c>
      <c r="D4150" s="36">
        <f>IFERROR(Vendas!F116+Vendas2!F116+Vendas3!F116+Vendas4!F116+Vendas5!F116,0)</f>
        <v>0</v>
      </c>
      <c r="E4150" s="36">
        <f>IFERROR(Vendas!G116+Vendas2!G116+Vendas3!G116+Vendas4!G116+Vendas5!G116,0)</f>
        <v>0</v>
      </c>
      <c r="F4150" s="36">
        <f>IFERROR(Vendas!H116+Vendas2!H116+Vendas3!H116+Vendas4!H116+Vendas5!H116,0)</f>
        <v>0</v>
      </c>
      <c r="G4150" s="36">
        <f>IFERROR(Vendas!I116+Vendas2!I116+Vendas3!I116+Vendas4!I116+Vendas5!I116,0)</f>
        <v>0</v>
      </c>
      <c r="H4150" s="36">
        <f>IFERROR(Vendas!J116+Vendas2!J116+Vendas3!J116+Vendas4!J116+Vendas5!J116,0)</f>
        <v>0</v>
      </c>
      <c r="I4150" s="36">
        <f>IFERROR(Vendas!K116+Vendas2!K116+Vendas3!K116+Vendas4!K116+Vendas5!K116,0)</f>
        <v>0</v>
      </c>
      <c r="J4150" s="36">
        <f>IFERROR(Vendas!L116+Vendas2!L116+Vendas3!L116+Vendas4!L116+Vendas5!L116,0)</f>
        <v>0</v>
      </c>
      <c r="K4150" s="36">
        <f>IFERROR(Vendas!M116+Vendas2!M116+Vendas3!M116+Vendas4!M116+Vendas5!M116,0)</f>
        <v>0</v>
      </c>
      <c r="L4150" s="36">
        <f>IFERROR(Vendas!N116+Vendas2!N116+Vendas3!N116+Vendas4!N116+Vendas5!N116,0)</f>
        <v>0</v>
      </c>
      <c r="M4150" s="36">
        <f>IFERROR(Vendas!O116+Vendas2!O116+Vendas3!O116+Vendas4!O116+Vendas5!O116,0)</f>
        <v>0</v>
      </c>
      <c r="N4150" s="36">
        <f>IFERROR(Vendas!P116+Vendas2!P116+Vendas3!P116+Vendas4!P116+Vendas5!P116,0)</f>
        <v>0</v>
      </c>
      <c r="O4150" s="42">
        <f>IFERROR(Vendas!Q116+Vendas2!Q116+Vendas3!Q116+Vendas4!Q116+Vendas5!Q116,0)</f>
        <v>0</v>
      </c>
      <c r="P4150" s="104">
        <f>IFERROR(Vendas!R116+Vendas2!R116+Vendas3!R116+Vendas4!R116+Vendas5!R116,0)</f>
        <v>0</v>
      </c>
      <c r="S4150" s="22" t="str">
        <f t="shared" si="819"/>
        <v/>
      </c>
      <c r="T4150" s="92">
        <f t="shared" si="832"/>
        <v>0</v>
      </c>
      <c r="U4150" s="92">
        <f t="shared" si="820"/>
        <v>0</v>
      </c>
      <c r="V4150" s="92">
        <f t="shared" si="821"/>
        <v>0</v>
      </c>
      <c r="W4150" s="92">
        <f t="shared" si="822"/>
        <v>0</v>
      </c>
      <c r="X4150" s="92">
        <f t="shared" si="823"/>
        <v>0</v>
      </c>
      <c r="Y4150" s="92">
        <f t="shared" si="824"/>
        <v>0</v>
      </c>
      <c r="Z4150" s="92">
        <f t="shared" si="825"/>
        <v>0</v>
      </c>
      <c r="AA4150" s="92">
        <f t="shared" si="826"/>
        <v>0</v>
      </c>
      <c r="AB4150" s="92">
        <f t="shared" si="827"/>
        <v>0</v>
      </c>
      <c r="AC4150" s="92">
        <f t="shared" si="828"/>
        <v>0</v>
      </c>
      <c r="AD4150" s="92">
        <f t="shared" si="829"/>
        <v>0</v>
      </c>
      <c r="AE4150" s="92">
        <f t="shared" si="830"/>
        <v>0</v>
      </c>
      <c r="AF4150" s="118">
        <f t="shared" si="833"/>
        <v>0</v>
      </c>
    </row>
    <row r="4151" spans="2:32" ht="21.95" customHeight="1" x14ac:dyDescent="0.25">
      <c r="B4151" s="36" t="str">
        <f t="shared" si="831"/>
        <v/>
      </c>
      <c r="C4151" s="36">
        <f>IFERROR(Vendas!E117+Vendas2!E117+Vendas3!E117+Vendas4!E117+Vendas5!E117,0)</f>
        <v>0</v>
      </c>
      <c r="D4151" s="36">
        <f>IFERROR(Vendas!F117+Vendas2!F117+Vendas3!F117+Vendas4!F117+Vendas5!F117,0)</f>
        <v>0</v>
      </c>
      <c r="E4151" s="36">
        <f>IFERROR(Vendas!G117+Vendas2!G117+Vendas3!G117+Vendas4!G117+Vendas5!G117,0)</f>
        <v>0</v>
      </c>
      <c r="F4151" s="36">
        <f>IFERROR(Vendas!H117+Vendas2!H117+Vendas3!H117+Vendas4!H117+Vendas5!H117,0)</f>
        <v>0</v>
      </c>
      <c r="G4151" s="36">
        <f>IFERROR(Vendas!I117+Vendas2!I117+Vendas3!I117+Vendas4!I117+Vendas5!I117,0)</f>
        <v>0</v>
      </c>
      <c r="H4151" s="36">
        <f>IFERROR(Vendas!J117+Vendas2!J117+Vendas3!J117+Vendas4!J117+Vendas5!J117,0)</f>
        <v>0</v>
      </c>
      <c r="I4151" s="36">
        <f>IFERROR(Vendas!K117+Vendas2!K117+Vendas3!K117+Vendas4!K117+Vendas5!K117,0)</f>
        <v>0</v>
      </c>
      <c r="J4151" s="36">
        <f>IFERROR(Vendas!L117+Vendas2!L117+Vendas3!L117+Vendas4!L117+Vendas5!L117,0)</f>
        <v>0</v>
      </c>
      <c r="K4151" s="36">
        <f>IFERROR(Vendas!M117+Vendas2!M117+Vendas3!M117+Vendas4!M117+Vendas5!M117,0)</f>
        <v>0</v>
      </c>
      <c r="L4151" s="36">
        <f>IFERROR(Vendas!N117+Vendas2!N117+Vendas3!N117+Vendas4!N117+Vendas5!N117,0)</f>
        <v>0</v>
      </c>
      <c r="M4151" s="36">
        <f>IFERROR(Vendas!O117+Vendas2!O117+Vendas3!O117+Vendas4!O117+Vendas5!O117,0)</f>
        <v>0</v>
      </c>
      <c r="N4151" s="36">
        <f>IFERROR(Vendas!P117+Vendas2!P117+Vendas3!P117+Vendas4!P117+Vendas5!P117,0)</f>
        <v>0</v>
      </c>
      <c r="O4151" s="42">
        <f>IFERROR(Vendas!Q117+Vendas2!Q117+Vendas3!Q117+Vendas4!Q117+Vendas5!Q117,0)</f>
        <v>0</v>
      </c>
      <c r="P4151" s="104">
        <f>IFERROR(Vendas!R117+Vendas2!R117+Vendas3!R117+Vendas4!R117+Vendas5!R117,0)</f>
        <v>0</v>
      </c>
      <c r="S4151" s="22" t="str">
        <f t="shared" si="819"/>
        <v/>
      </c>
      <c r="T4151" s="92">
        <f t="shared" si="832"/>
        <v>0</v>
      </c>
      <c r="U4151" s="92">
        <f t="shared" si="820"/>
        <v>0</v>
      </c>
      <c r="V4151" s="92">
        <f t="shared" si="821"/>
        <v>0</v>
      </c>
      <c r="W4151" s="92">
        <f t="shared" si="822"/>
        <v>0</v>
      </c>
      <c r="X4151" s="92">
        <f t="shared" si="823"/>
        <v>0</v>
      </c>
      <c r="Y4151" s="92">
        <f t="shared" si="824"/>
        <v>0</v>
      </c>
      <c r="Z4151" s="92">
        <f t="shared" si="825"/>
        <v>0</v>
      </c>
      <c r="AA4151" s="92">
        <f t="shared" si="826"/>
        <v>0</v>
      </c>
      <c r="AB4151" s="92">
        <f t="shared" si="827"/>
        <v>0</v>
      </c>
      <c r="AC4151" s="92">
        <f t="shared" si="828"/>
        <v>0</v>
      </c>
      <c r="AD4151" s="92">
        <f t="shared" si="829"/>
        <v>0</v>
      </c>
      <c r="AE4151" s="92">
        <f t="shared" si="830"/>
        <v>0</v>
      </c>
      <c r="AF4151" s="118">
        <f t="shared" si="833"/>
        <v>0</v>
      </c>
    </row>
    <row r="4152" spans="2:32" ht="21.95" customHeight="1" x14ac:dyDescent="0.25">
      <c r="B4152" s="36" t="str">
        <f t="shared" si="831"/>
        <v/>
      </c>
      <c r="C4152" s="36">
        <f>IFERROR(Vendas!E118+Vendas2!E118+Vendas3!E118+Vendas4!E118+Vendas5!E118,0)</f>
        <v>0</v>
      </c>
      <c r="D4152" s="36">
        <f>IFERROR(Vendas!F118+Vendas2!F118+Vendas3!F118+Vendas4!F118+Vendas5!F118,0)</f>
        <v>0</v>
      </c>
      <c r="E4152" s="36">
        <f>IFERROR(Vendas!G118+Vendas2!G118+Vendas3!G118+Vendas4!G118+Vendas5!G118,0)</f>
        <v>0</v>
      </c>
      <c r="F4152" s="36">
        <f>IFERROR(Vendas!H118+Vendas2!H118+Vendas3!H118+Vendas4!H118+Vendas5!H118,0)</f>
        <v>0</v>
      </c>
      <c r="G4152" s="36">
        <f>IFERROR(Vendas!I118+Vendas2!I118+Vendas3!I118+Vendas4!I118+Vendas5!I118,0)</f>
        <v>0</v>
      </c>
      <c r="H4152" s="36">
        <f>IFERROR(Vendas!J118+Vendas2!J118+Vendas3!J118+Vendas4!J118+Vendas5!J118,0)</f>
        <v>0</v>
      </c>
      <c r="I4152" s="36">
        <f>IFERROR(Vendas!K118+Vendas2!K118+Vendas3!K118+Vendas4!K118+Vendas5!K118,0)</f>
        <v>0</v>
      </c>
      <c r="J4152" s="36">
        <f>IFERROR(Vendas!L118+Vendas2!L118+Vendas3!L118+Vendas4!L118+Vendas5!L118,0)</f>
        <v>0</v>
      </c>
      <c r="K4152" s="36">
        <f>IFERROR(Vendas!M118+Vendas2!M118+Vendas3!M118+Vendas4!M118+Vendas5!M118,0)</f>
        <v>0</v>
      </c>
      <c r="L4152" s="36">
        <f>IFERROR(Vendas!N118+Vendas2!N118+Vendas3!N118+Vendas4!N118+Vendas5!N118,0)</f>
        <v>0</v>
      </c>
      <c r="M4152" s="36">
        <f>IFERROR(Vendas!O118+Vendas2!O118+Vendas3!O118+Vendas4!O118+Vendas5!O118,0)</f>
        <v>0</v>
      </c>
      <c r="N4152" s="36">
        <f>IFERROR(Vendas!P118+Vendas2!P118+Vendas3!P118+Vendas4!P118+Vendas5!P118,0)</f>
        <v>0</v>
      </c>
      <c r="O4152" s="42">
        <f>IFERROR(Vendas!Q118+Vendas2!Q118+Vendas3!Q118+Vendas4!Q118+Vendas5!Q118,0)</f>
        <v>0</v>
      </c>
      <c r="P4152" s="104">
        <f>IFERROR(Vendas!R118+Vendas2!R118+Vendas3!R118+Vendas4!R118+Vendas5!R118,0)</f>
        <v>0</v>
      </c>
      <c r="S4152" s="22" t="str">
        <f t="shared" si="819"/>
        <v/>
      </c>
      <c r="T4152" s="92">
        <f t="shared" si="832"/>
        <v>0</v>
      </c>
      <c r="U4152" s="92">
        <f t="shared" si="820"/>
        <v>0</v>
      </c>
      <c r="V4152" s="92">
        <f t="shared" si="821"/>
        <v>0</v>
      </c>
      <c r="W4152" s="92">
        <f t="shared" si="822"/>
        <v>0</v>
      </c>
      <c r="X4152" s="92">
        <f t="shared" si="823"/>
        <v>0</v>
      </c>
      <c r="Y4152" s="92">
        <f t="shared" si="824"/>
        <v>0</v>
      </c>
      <c r="Z4152" s="92">
        <f t="shared" si="825"/>
        <v>0</v>
      </c>
      <c r="AA4152" s="92">
        <f t="shared" si="826"/>
        <v>0</v>
      </c>
      <c r="AB4152" s="92">
        <f t="shared" si="827"/>
        <v>0</v>
      </c>
      <c r="AC4152" s="92">
        <f t="shared" si="828"/>
        <v>0</v>
      </c>
      <c r="AD4152" s="92">
        <f t="shared" si="829"/>
        <v>0</v>
      </c>
      <c r="AE4152" s="92">
        <f t="shared" si="830"/>
        <v>0</v>
      </c>
      <c r="AF4152" s="118">
        <f t="shared" si="833"/>
        <v>0</v>
      </c>
    </row>
    <row r="4153" spans="2:32" ht="21.95" customHeight="1" x14ac:dyDescent="0.25">
      <c r="B4153" s="36" t="str">
        <f t="shared" si="831"/>
        <v/>
      </c>
      <c r="C4153" s="36">
        <f>IFERROR(Vendas!E119+Vendas2!E119+Vendas3!E119+Vendas4!E119+Vendas5!E119,0)</f>
        <v>0</v>
      </c>
      <c r="D4153" s="36">
        <f>IFERROR(Vendas!F119+Vendas2!F119+Vendas3!F119+Vendas4!F119+Vendas5!F119,0)</f>
        <v>0</v>
      </c>
      <c r="E4153" s="36">
        <f>IFERROR(Vendas!G119+Vendas2!G119+Vendas3!G119+Vendas4!G119+Vendas5!G119,0)</f>
        <v>0</v>
      </c>
      <c r="F4153" s="36">
        <f>IFERROR(Vendas!H119+Vendas2!H119+Vendas3!H119+Vendas4!H119+Vendas5!H119,0)</f>
        <v>0</v>
      </c>
      <c r="G4153" s="36">
        <f>IFERROR(Vendas!I119+Vendas2!I119+Vendas3!I119+Vendas4!I119+Vendas5!I119,0)</f>
        <v>0</v>
      </c>
      <c r="H4153" s="36">
        <f>IFERROR(Vendas!J119+Vendas2!J119+Vendas3!J119+Vendas4!J119+Vendas5!J119,0)</f>
        <v>0</v>
      </c>
      <c r="I4153" s="36">
        <f>IFERROR(Vendas!K119+Vendas2!K119+Vendas3!K119+Vendas4!K119+Vendas5!K119,0)</f>
        <v>0</v>
      </c>
      <c r="J4153" s="36">
        <f>IFERROR(Vendas!L119+Vendas2!L119+Vendas3!L119+Vendas4!L119+Vendas5!L119,0)</f>
        <v>0</v>
      </c>
      <c r="K4153" s="36">
        <f>IFERROR(Vendas!M119+Vendas2!M119+Vendas3!M119+Vendas4!M119+Vendas5!M119,0)</f>
        <v>0</v>
      </c>
      <c r="L4153" s="36">
        <f>IFERROR(Vendas!N119+Vendas2!N119+Vendas3!N119+Vendas4!N119+Vendas5!N119,0)</f>
        <v>0</v>
      </c>
      <c r="M4153" s="36">
        <f>IFERROR(Vendas!O119+Vendas2!O119+Vendas3!O119+Vendas4!O119+Vendas5!O119,0)</f>
        <v>0</v>
      </c>
      <c r="N4153" s="36">
        <f>IFERROR(Vendas!P119+Vendas2!P119+Vendas3!P119+Vendas4!P119+Vendas5!P119,0)</f>
        <v>0</v>
      </c>
      <c r="O4153" s="42">
        <f>IFERROR(Vendas!Q119+Vendas2!Q119+Vendas3!Q119+Vendas4!Q119+Vendas5!Q119,0)</f>
        <v>0</v>
      </c>
      <c r="P4153" s="104">
        <f>IFERROR(Vendas!R119+Vendas2!R119+Vendas3!R119+Vendas4!R119+Vendas5!R119,0)</f>
        <v>0</v>
      </c>
      <c r="S4153" s="22" t="str">
        <f t="shared" si="819"/>
        <v/>
      </c>
      <c r="T4153" s="92">
        <f t="shared" si="832"/>
        <v>0</v>
      </c>
      <c r="U4153" s="92">
        <f t="shared" si="820"/>
        <v>0</v>
      </c>
      <c r="V4153" s="92">
        <f t="shared" si="821"/>
        <v>0</v>
      </c>
      <c r="W4153" s="92">
        <f t="shared" si="822"/>
        <v>0</v>
      </c>
      <c r="X4153" s="92">
        <f t="shared" si="823"/>
        <v>0</v>
      </c>
      <c r="Y4153" s="92">
        <f t="shared" si="824"/>
        <v>0</v>
      </c>
      <c r="Z4153" s="92">
        <f t="shared" si="825"/>
        <v>0</v>
      </c>
      <c r="AA4153" s="92">
        <f t="shared" si="826"/>
        <v>0</v>
      </c>
      <c r="AB4153" s="92">
        <f t="shared" si="827"/>
        <v>0</v>
      </c>
      <c r="AC4153" s="92">
        <f t="shared" si="828"/>
        <v>0</v>
      </c>
      <c r="AD4153" s="92">
        <f t="shared" si="829"/>
        <v>0</v>
      </c>
      <c r="AE4153" s="92">
        <f t="shared" si="830"/>
        <v>0</v>
      </c>
      <c r="AF4153" s="118">
        <f t="shared" si="833"/>
        <v>0</v>
      </c>
    </row>
    <row r="4154" spans="2:32" ht="21.95" customHeight="1" x14ac:dyDescent="0.25">
      <c r="B4154" s="36" t="str">
        <f t="shared" si="831"/>
        <v/>
      </c>
      <c r="C4154" s="36">
        <f>IFERROR(Vendas!E120+Vendas2!E120+Vendas3!E120+Vendas4!E120+Vendas5!E120,0)</f>
        <v>0</v>
      </c>
      <c r="D4154" s="36">
        <f>IFERROR(Vendas!F120+Vendas2!F120+Vendas3!F120+Vendas4!F120+Vendas5!F120,0)</f>
        <v>0</v>
      </c>
      <c r="E4154" s="36">
        <f>IFERROR(Vendas!G120+Vendas2!G120+Vendas3!G120+Vendas4!G120+Vendas5!G120,0)</f>
        <v>0</v>
      </c>
      <c r="F4154" s="36">
        <f>IFERROR(Vendas!H120+Vendas2!H120+Vendas3!H120+Vendas4!H120+Vendas5!H120,0)</f>
        <v>0</v>
      </c>
      <c r="G4154" s="36">
        <f>IFERROR(Vendas!I120+Vendas2!I120+Vendas3!I120+Vendas4!I120+Vendas5!I120,0)</f>
        <v>0</v>
      </c>
      <c r="H4154" s="36">
        <f>IFERROR(Vendas!J120+Vendas2!J120+Vendas3!J120+Vendas4!J120+Vendas5!J120,0)</f>
        <v>0</v>
      </c>
      <c r="I4154" s="36">
        <f>IFERROR(Vendas!K120+Vendas2!K120+Vendas3!K120+Vendas4!K120+Vendas5!K120,0)</f>
        <v>0</v>
      </c>
      <c r="J4154" s="36">
        <f>IFERROR(Vendas!L120+Vendas2!L120+Vendas3!L120+Vendas4!L120+Vendas5!L120,0)</f>
        <v>0</v>
      </c>
      <c r="K4154" s="36">
        <f>IFERROR(Vendas!M120+Vendas2!M120+Vendas3!M120+Vendas4!M120+Vendas5!M120,0)</f>
        <v>0</v>
      </c>
      <c r="L4154" s="36">
        <f>IFERROR(Vendas!N120+Vendas2!N120+Vendas3!N120+Vendas4!N120+Vendas5!N120,0)</f>
        <v>0</v>
      </c>
      <c r="M4154" s="36">
        <f>IFERROR(Vendas!O120+Vendas2!O120+Vendas3!O120+Vendas4!O120+Vendas5!O120,0)</f>
        <v>0</v>
      </c>
      <c r="N4154" s="36">
        <f>IFERROR(Vendas!P120+Vendas2!P120+Vendas3!P120+Vendas4!P120+Vendas5!P120,0)</f>
        <v>0</v>
      </c>
      <c r="O4154" s="42">
        <f>IFERROR(Vendas!Q120+Vendas2!Q120+Vendas3!Q120+Vendas4!Q120+Vendas5!Q120,0)</f>
        <v>0</v>
      </c>
      <c r="P4154" s="104">
        <f>IFERROR(Vendas!R120+Vendas2!R120+Vendas3!R120+Vendas4!R120+Vendas5!R120,0)</f>
        <v>0</v>
      </c>
      <c r="S4154" s="22" t="str">
        <f t="shared" si="819"/>
        <v/>
      </c>
      <c r="T4154" s="92">
        <f t="shared" si="832"/>
        <v>0</v>
      </c>
      <c r="U4154" s="92">
        <f t="shared" si="820"/>
        <v>0</v>
      </c>
      <c r="V4154" s="92">
        <f t="shared" si="821"/>
        <v>0</v>
      </c>
      <c r="W4154" s="92">
        <f t="shared" si="822"/>
        <v>0</v>
      </c>
      <c r="X4154" s="92">
        <f t="shared" si="823"/>
        <v>0</v>
      </c>
      <c r="Y4154" s="92">
        <f t="shared" si="824"/>
        <v>0</v>
      </c>
      <c r="Z4154" s="92">
        <f t="shared" si="825"/>
        <v>0</v>
      </c>
      <c r="AA4154" s="92">
        <f t="shared" si="826"/>
        <v>0</v>
      </c>
      <c r="AB4154" s="92">
        <f t="shared" si="827"/>
        <v>0</v>
      </c>
      <c r="AC4154" s="92">
        <f t="shared" si="828"/>
        <v>0</v>
      </c>
      <c r="AD4154" s="92">
        <f t="shared" si="829"/>
        <v>0</v>
      </c>
      <c r="AE4154" s="92">
        <f t="shared" si="830"/>
        <v>0</v>
      </c>
      <c r="AF4154" s="118">
        <f t="shared" si="833"/>
        <v>0</v>
      </c>
    </row>
    <row r="4155" spans="2:32" ht="21.95" customHeight="1" x14ac:dyDescent="0.25">
      <c r="B4155" s="36" t="str">
        <f t="shared" si="831"/>
        <v/>
      </c>
      <c r="C4155" s="36">
        <f>IFERROR(Vendas!E121+Vendas2!E121+Vendas3!E121+Vendas4!E121+Vendas5!E121,0)</f>
        <v>0</v>
      </c>
      <c r="D4155" s="36">
        <f>IFERROR(Vendas!F121+Vendas2!F121+Vendas3!F121+Vendas4!F121+Vendas5!F121,0)</f>
        <v>0</v>
      </c>
      <c r="E4155" s="36">
        <f>IFERROR(Vendas!G121+Vendas2!G121+Vendas3!G121+Vendas4!G121+Vendas5!G121,0)</f>
        <v>0</v>
      </c>
      <c r="F4155" s="36">
        <f>IFERROR(Vendas!H121+Vendas2!H121+Vendas3!H121+Vendas4!H121+Vendas5!H121,0)</f>
        <v>0</v>
      </c>
      <c r="G4155" s="36">
        <f>IFERROR(Vendas!I121+Vendas2!I121+Vendas3!I121+Vendas4!I121+Vendas5!I121,0)</f>
        <v>0</v>
      </c>
      <c r="H4155" s="36">
        <f>IFERROR(Vendas!J121+Vendas2!J121+Vendas3!J121+Vendas4!J121+Vendas5!J121,0)</f>
        <v>0</v>
      </c>
      <c r="I4155" s="36">
        <f>IFERROR(Vendas!K121+Vendas2!K121+Vendas3!K121+Vendas4!K121+Vendas5!K121,0)</f>
        <v>0</v>
      </c>
      <c r="J4155" s="36">
        <f>IFERROR(Vendas!L121+Vendas2!L121+Vendas3!L121+Vendas4!L121+Vendas5!L121,0)</f>
        <v>0</v>
      </c>
      <c r="K4155" s="36">
        <f>IFERROR(Vendas!M121+Vendas2!M121+Vendas3!M121+Vendas4!M121+Vendas5!M121,0)</f>
        <v>0</v>
      </c>
      <c r="L4155" s="36">
        <f>IFERROR(Vendas!N121+Vendas2!N121+Vendas3!N121+Vendas4!N121+Vendas5!N121,0)</f>
        <v>0</v>
      </c>
      <c r="M4155" s="36">
        <f>IFERROR(Vendas!O121+Vendas2!O121+Vendas3!O121+Vendas4!O121+Vendas5!O121,0)</f>
        <v>0</v>
      </c>
      <c r="N4155" s="36">
        <f>IFERROR(Vendas!P121+Vendas2!P121+Vendas3!P121+Vendas4!P121+Vendas5!P121,0)</f>
        <v>0</v>
      </c>
      <c r="O4155" s="42">
        <f>IFERROR(Vendas!Q121+Vendas2!Q121+Vendas3!Q121+Vendas4!Q121+Vendas5!Q121,0)</f>
        <v>0</v>
      </c>
      <c r="P4155" s="104">
        <f>IFERROR(Vendas!R121+Vendas2!R121+Vendas3!R121+Vendas4!R121+Vendas5!R121,0)</f>
        <v>0</v>
      </c>
      <c r="S4155" s="22" t="str">
        <f t="shared" si="819"/>
        <v/>
      </c>
      <c r="T4155" s="92">
        <f t="shared" si="832"/>
        <v>0</v>
      </c>
      <c r="U4155" s="92">
        <f t="shared" si="820"/>
        <v>0</v>
      </c>
      <c r="V4155" s="92">
        <f t="shared" si="821"/>
        <v>0</v>
      </c>
      <c r="W4155" s="92">
        <f t="shared" si="822"/>
        <v>0</v>
      </c>
      <c r="X4155" s="92">
        <f t="shared" si="823"/>
        <v>0</v>
      </c>
      <c r="Y4155" s="92">
        <f t="shared" si="824"/>
        <v>0</v>
      </c>
      <c r="Z4155" s="92">
        <f t="shared" si="825"/>
        <v>0</v>
      </c>
      <c r="AA4155" s="92">
        <f t="shared" si="826"/>
        <v>0</v>
      </c>
      <c r="AB4155" s="92">
        <f t="shared" si="827"/>
        <v>0</v>
      </c>
      <c r="AC4155" s="92">
        <f t="shared" si="828"/>
        <v>0</v>
      </c>
      <c r="AD4155" s="92">
        <f t="shared" si="829"/>
        <v>0</v>
      </c>
      <c r="AE4155" s="92">
        <f t="shared" si="830"/>
        <v>0</v>
      </c>
      <c r="AF4155" s="118">
        <f t="shared" si="833"/>
        <v>0</v>
      </c>
    </row>
    <row r="4156" spans="2:32" ht="21.95" customHeight="1" x14ac:dyDescent="0.25">
      <c r="B4156" s="36" t="str">
        <f t="shared" si="831"/>
        <v/>
      </c>
      <c r="C4156" s="36">
        <f>IFERROR(Vendas!E122+Vendas2!E122+Vendas3!E122+Vendas4!E122+Vendas5!E122,0)</f>
        <v>0</v>
      </c>
      <c r="D4156" s="36">
        <f>IFERROR(Vendas!F122+Vendas2!F122+Vendas3!F122+Vendas4!F122+Vendas5!F122,0)</f>
        <v>0</v>
      </c>
      <c r="E4156" s="36">
        <f>IFERROR(Vendas!G122+Vendas2!G122+Vendas3!G122+Vendas4!G122+Vendas5!G122,0)</f>
        <v>0</v>
      </c>
      <c r="F4156" s="36">
        <f>IFERROR(Vendas!H122+Vendas2!H122+Vendas3!H122+Vendas4!H122+Vendas5!H122,0)</f>
        <v>0</v>
      </c>
      <c r="G4156" s="36">
        <f>IFERROR(Vendas!I122+Vendas2!I122+Vendas3!I122+Vendas4!I122+Vendas5!I122,0)</f>
        <v>0</v>
      </c>
      <c r="H4156" s="36">
        <f>IFERROR(Vendas!J122+Vendas2!J122+Vendas3!J122+Vendas4!J122+Vendas5!J122,0)</f>
        <v>0</v>
      </c>
      <c r="I4156" s="36">
        <f>IFERROR(Vendas!K122+Vendas2!K122+Vendas3!K122+Vendas4!K122+Vendas5!K122,0)</f>
        <v>0</v>
      </c>
      <c r="J4156" s="36">
        <f>IFERROR(Vendas!L122+Vendas2!L122+Vendas3!L122+Vendas4!L122+Vendas5!L122,0)</f>
        <v>0</v>
      </c>
      <c r="K4156" s="36">
        <f>IFERROR(Vendas!M122+Vendas2!M122+Vendas3!M122+Vendas4!M122+Vendas5!M122,0)</f>
        <v>0</v>
      </c>
      <c r="L4156" s="36">
        <f>IFERROR(Vendas!N122+Vendas2!N122+Vendas3!N122+Vendas4!N122+Vendas5!N122,0)</f>
        <v>0</v>
      </c>
      <c r="M4156" s="36">
        <f>IFERROR(Vendas!O122+Vendas2!O122+Vendas3!O122+Vendas4!O122+Vendas5!O122,0)</f>
        <v>0</v>
      </c>
      <c r="N4156" s="36">
        <f>IFERROR(Vendas!P122+Vendas2!P122+Vendas3!P122+Vendas4!P122+Vendas5!P122,0)</f>
        <v>0</v>
      </c>
      <c r="O4156" s="42">
        <f>IFERROR(Vendas!Q122+Vendas2!Q122+Vendas3!Q122+Vendas4!Q122+Vendas5!Q122,0)</f>
        <v>0</v>
      </c>
      <c r="P4156" s="104">
        <f>IFERROR(Vendas!R122+Vendas2!R122+Vendas3!R122+Vendas4!R122+Vendas5!R122,0)</f>
        <v>0</v>
      </c>
      <c r="S4156" s="22" t="str">
        <f t="shared" ref="S4156:S4219" si="834">B4156</f>
        <v/>
      </c>
      <c r="T4156" s="92">
        <f t="shared" si="832"/>
        <v>0</v>
      </c>
      <c r="U4156" s="92">
        <f t="shared" si="820"/>
        <v>0</v>
      </c>
      <c r="V4156" s="92">
        <f t="shared" si="821"/>
        <v>0</v>
      </c>
      <c r="W4156" s="92">
        <f t="shared" si="822"/>
        <v>0</v>
      </c>
      <c r="X4156" s="92">
        <f t="shared" si="823"/>
        <v>0</v>
      </c>
      <c r="Y4156" s="92">
        <f t="shared" si="824"/>
        <v>0</v>
      </c>
      <c r="Z4156" s="92">
        <f t="shared" si="825"/>
        <v>0</v>
      </c>
      <c r="AA4156" s="92">
        <f t="shared" si="826"/>
        <v>0</v>
      </c>
      <c r="AB4156" s="92">
        <f t="shared" si="827"/>
        <v>0</v>
      </c>
      <c r="AC4156" s="92">
        <f t="shared" si="828"/>
        <v>0</v>
      </c>
      <c r="AD4156" s="92">
        <f t="shared" si="829"/>
        <v>0</v>
      </c>
      <c r="AE4156" s="92">
        <f t="shared" si="830"/>
        <v>0</v>
      </c>
      <c r="AF4156" s="118">
        <f t="shared" si="833"/>
        <v>0</v>
      </c>
    </row>
    <row r="4157" spans="2:32" ht="21.95" customHeight="1" x14ac:dyDescent="0.25">
      <c r="B4157" s="36" t="str">
        <f t="shared" si="831"/>
        <v/>
      </c>
      <c r="C4157" s="36">
        <f>IFERROR(Vendas!E123+Vendas2!E123+Vendas3!E123+Vendas4!E123+Vendas5!E123,0)</f>
        <v>0</v>
      </c>
      <c r="D4157" s="36">
        <f>IFERROR(Vendas!F123+Vendas2!F123+Vendas3!F123+Vendas4!F123+Vendas5!F123,0)</f>
        <v>0</v>
      </c>
      <c r="E4157" s="36">
        <f>IFERROR(Vendas!G123+Vendas2!G123+Vendas3!G123+Vendas4!G123+Vendas5!G123,0)</f>
        <v>0</v>
      </c>
      <c r="F4157" s="36">
        <f>IFERROR(Vendas!H123+Vendas2!H123+Vendas3!H123+Vendas4!H123+Vendas5!H123,0)</f>
        <v>0</v>
      </c>
      <c r="G4157" s="36">
        <f>IFERROR(Vendas!I123+Vendas2!I123+Vendas3!I123+Vendas4!I123+Vendas5!I123,0)</f>
        <v>0</v>
      </c>
      <c r="H4157" s="36">
        <f>IFERROR(Vendas!J123+Vendas2!J123+Vendas3!J123+Vendas4!J123+Vendas5!J123,0)</f>
        <v>0</v>
      </c>
      <c r="I4157" s="36">
        <f>IFERROR(Vendas!K123+Vendas2!K123+Vendas3!K123+Vendas4!K123+Vendas5!K123,0)</f>
        <v>0</v>
      </c>
      <c r="J4157" s="36">
        <f>IFERROR(Vendas!L123+Vendas2!L123+Vendas3!L123+Vendas4!L123+Vendas5!L123,0)</f>
        <v>0</v>
      </c>
      <c r="K4157" s="36">
        <f>IFERROR(Vendas!M123+Vendas2!M123+Vendas3!M123+Vendas4!M123+Vendas5!M123,0)</f>
        <v>0</v>
      </c>
      <c r="L4157" s="36">
        <f>IFERROR(Vendas!N123+Vendas2!N123+Vendas3!N123+Vendas4!N123+Vendas5!N123,0)</f>
        <v>0</v>
      </c>
      <c r="M4157" s="36">
        <f>IFERROR(Vendas!O123+Vendas2!O123+Vendas3!O123+Vendas4!O123+Vendas5!O123,0)</f>
        <v>0</v>
      </c>
      <c r="N4157" s="36">
        <f>IFERROR(Vendas!P123+Vendas2!P123+Vendas3!P123+Vendas4!P123+Vendas5!P123,0)</f>
        <v>0</v>
      </c>
      <c r="O4157" s="42">
        <f>IFERROR(Vendas!Q123+Vendas2!Q123+Vendas3!Q123+Vendas4!Q123+Vendas5!Q123,0)</f>
        <v>0</v>
      </c>
      <c r="P4157" s="104">
        <f>IFERROR(Vendas!R123+Vendas2!R123+Vendas3!R123+Vendas4!R123+Vendas5!R123,0)</f>
        <v>0</v>
      </c>
      <c r="S4157" s="22" t="str">
        <f t="shared" si="834"/>
        <v/>
      </c>
      <c r="T4157" s="92">
        <f t="shared" si="832"/>
        <v>0</v>
      </c>
      <c r="U4157" s="92">
        <f t="shared" si="820"/>
        <v>0</v>
      </c>
      <c r="V4157" s="92">
        <f t="shared" si="821"/>
        <v>0</v>
      </c>
      <c r="W4157" s="92">
        <f t="shared" si="822"/>
        <v>0</v>
      </c>
      <c r="X4157" s="92">
        <f t="shared" si="823"/>
        <v>0</v>
      </c>
      <c r="Y4157" s="92">
        <f t="shared" si="824"/>
        <v>0</v>
      </c>
      <c r="Z4157" s="92">
        <f t="shared" si="825"/>
        <v>0</v>
      </c>
      <c r="AA4157" s="92">
        <f t="shared" si="826"/>
        <v>0</v>
      </c>
      <c r="AB4157" s="92">
        <f t="shared" si="827"/>
        <v>0</v>
      </c>
      <c r="AC4157" s="92">
        <f t="shared" si="828"/>
        <v>0</v>
      </c>
      <c r="AD4157" s="92">
        <f t="shared" si="829"/>
        <v>0</v>
      </c>
      <c r="AE4157" s="92">
        <f t="shared" si="830"/>
        <v>0</v>
      </c>
      <c r="AF4157" s="118">
        <f t="shared" si="833"/>
        <v>0</v>
      </c>
    </row>
    <row r="4158" spans="2:32" ht="21.95" customHeight="1" x14ac:dyDescent="0.25">
      <c r="B4158" s="36" t="str">
        <f t="shared" si="831"/>
        <v/>
      </c>
      <c r="C4158" s="36">
        <f>IFERROR(Vendas!E124+Vendas2!E124+Vendas3!E124+Vendas4!E124+Vendas5!E124,0)</f>
        <v>0</v>
      </c>
      <c r="D4158" s="36">
        <f>IFERROR(Vendas!F124+Vendas2!F124+Vendas3!F124+Vendas4!F124+Vendas5!F124,0)</f>
        <v>0</v>
      </c>
      <c r="E4158" s="36">
        <f>IFERROR(Vendas!G124+Vendas2!G124+Vendas3!G124+Vendas4!G124+Vendas5!G124,0)</f>
        <v>0</v>
      </c>
      <c r="F4158" s="36">
        <f>IFERROR(Vendas!H124+Vendas2!H124+Vendas3!H124+Vendas4!H124+Vendas5!H124,0)</f>
        <v>0</v>
      </c>
      <c r="G4158" s="36">
        <f>IFERROR(Vendas!I124+Vendas2!I124+Vendas3!I124+Vendas4!I124+Vendas5!I124,0)</f>
        <v>0</v>
      </c>
      <c r="H4158" s="36">
        <f>IFERROR(Vendas!J124+Vendas2!J124+Vendas3!J124+Vendas4!J124+Vendas5!J124,0)</f>
        <v>0</v>
      </c>
      <c r="I4158" s="36">
        <f>IFERROR(Vendas!K124+Vendas2!K124+Vendas3!K124+Vendas4!K124+Vendas5!K124,0)</f>
        <v>0</v>
      </c>
      <c r="J4158" s="36">
        <f>IFERROR(Vendas!L124+Vendas2!L124+Vendas3!L124+Vendas4!L124+Vendas5!L124,0)</f>
        <v>0</v>
      </c>
      <c r="K4158" s="36">
        <f>IFERROR(Vendas!M124+Vendas2!M124+Vendas3!M124+Vendas4!M124+Vendas5!M124,0)</f>
        <v>0</v>
      </c>
      <c r="L4158" s="36">
        <f>IFERROR(Vendas!N124+Vendas2!N124+Vendas3!N124+Vendas4!N124+Vendas5!N124,0)</f>
        <v>0</v>
      </c>
      <c r="M4158" s="36">
        <f>IFERROR(Vendas!O124+Vendas2!O124+Vendas3!O124+Vendas4!O124+Vendas5!O124,0)</f>
        <v>0</v>
      </c>
      <c r="N4158" s="36">
        <f>IFERROR(Vendas!P124+Vendas2!P124+Vendas3!P124+Vendas4!P124+Vendas5!P124,0)</f>
        <v>0</v>
      </c>
      <c r="O4158" s="42">
        <f>IFERROR(Vendas!Q124+Vendas2!Q124+Vendas3!Q124+Vendas4!Q124+Vendas5!Q124,0)</f>
        <v>0</v>
      </c>
      <c r="P4158" s="104">
        <f>IFERROR(Vendas!R124+Vendas2!R124+Vendas3!R124+Vendas4!R124+Vendas5!R124,0)</f>
        <v>0</v>
      </c>
      <c r="S4158" s="22" t="str">
        <f t="shared" si="834"/>
        <v/>
      </c>
      <c r="T4158" s="92">
        <f t="shared" si="832"/>
        <v>0</v>
      </c>
      <c r="U4158" s="92">
        <f t="shared" si="820"/>
        <v>0</v>
      </c>
      <c r="V4158" s="92">
        <f t="shared" si="821"/>
        <v>0</v>
      </c>
      <c r="W4158" s="92">
        <f t="shared" si="822"/>
        <v>0</v>
      </c>
      <c r="X4158" s="92">
        <f t="shared" si="823"/>
        <v>0</v>
      </c>
      <c r="Y4158" s="92">
        <f t="shared" si="824"/>
        <v>0</v>
      </c>
      <c r="Z4158" s="92">
        <f t="shared" si="825"/>
        <v>0</v>
      </c>
      <c r="AA4158" s="92">
        <f t="shared" si="826"/>
        <v>0</v>
      </c>
      <c r="AB4158" s="92">
        <f t="shared" si="827"/>
        <v>0</v>
      </c>
      <c r="AC4158" s="92">
        <f t="shared" si="828"/>
        <v>0</v>
      </c>
      <c r="AD4158" s="92">
        <f t="shared" si="829"/>
        <v>0</v>
      </c>
      <c r="AE4158" s="92">
        <f t="shared" si="830"/>
        <v>0</v>
      </c>
      <c r="AF4158" s="118">
        <f t="shared" si="833"/>
        <v>0</v>
      </c>
    </row>
    <row r="4159" spans="2:32" ht="21.95" customHeight="1" x14ac:dyDescent="0.25">
      <c r="B4159" s="36" t="str">
        <f t="shared" si="831"/>
        <v/>
      </c>
      <c r="C4159" s="36">
        <f>IFERROR(Vendas!E125+Vendas2!E125+Vendas3!E125+Vendas4!E125+Vendas5!E125,0)</f>
        <v>0</v>
      </c>
      <c r="D4159" s="36">
        <f>IFERROR(Vendas!F125+Vendas2!F125+Vendas3!F125+Vendas4!F125+Vendas5!F125,0)</f>
        <v>0</v>
      </c>
      <c r="E4159" s="36">
        <f>IFERROR(Vendas!G125+Vendas2!G125+Vendas3!G125+Vendas4!G125+Vendas5!G125,0)</f>
        <v>0</v>
      </c>
      <c r="F4159" s="36">
        <f>IFERROR(Vendas!H125+Vendas2!H125+Vendas3!H125+Vendas4!H125+Vendas5!H125,0)</f>
        <v>0</v>
      </c>
      <c r="G4159" s="36">
        <f>IFERROR(Vendas!I125+Vendas2!I125+Vendas3!I125+Vendas4!I125+Vendas5!I125,0)</f>
        <v>0</v>
      </c>
      <c r="H4159" s="36">
        <f>IFERROR(Vendas!J125+Vendas2!J125+Vendas3!J125+Vendas4!J125+Vendas5!J125,0)</f>
        <v>0</v>
      </c>
      <c r="I4159" s="36">
        <f>IFERROR(Vendas!K125+Vendas2!K125+Vendas3!K125+Vendas4!K125+Vendas5!K125,0)</f>
        <v>0</v>
      </c>
      <c r="J4159" s="36">
        <f>IFERROR(Vendas!L125+Vendas2!L125+Vendas3!L125+Vendas4!L125+Vendas5!L125,0)</f>
        <v>0</v>
      </c>
      <c r="K4159" s="36">
        <f>IFERROR(Vendas!M125+Vendas2!M125+Vendas3!M125+Vendas4!M125+Vendas5!M125,0)</f>
        <v>0</v>
      </c>
      <c r="L4159" s="36">
        <f>IFERROR(Vendas!N125+Vendas2!N125+Vendas3!N125+Vendas4!N125+Vendas5!N125,0)</f>
        <v>0</v>
      </c>
      <c r="M4159" s="36">
        <f>IFERROR(Vendas!O125+Vendas2!O125+Vendas3!O125+Vendas4!O125+Vendas5!O125,0)</f>
        <v>0</v>
      </c>
      <c r="N4159" s="36">
        <f>IFERROR(Vendas!P125+Vendas2!P125+Vendas3!P125+Vendas4!P125+Vendas5!P125,0)</f>
        <v>0</v>
      </c>
      <c r="O4159" s="42">
        <f>IFERROR(Vendas!Q125+Vendas2!Q125+Vendas3!Q125+Vendas4!Q125+Vendas5!Q125,0)</f>
        <v>0</v>
      </c>
      <c r="P4159" s="104">
        <f>IFERROR(Vendas!R125+Vendas2!R125+Vendas3!R125+Vendas4!R125+Vendas5!R125,0)</f>
        <v>0</v>
      </c>
      <c r="S4159" s="22" t="str">
        <f t="shared" si="834"/>
        <v/>
      </c>
      <c r="T4159" s="92">
        <f t="shared" si="832"/>
        <v>0</v>
      </c>
      <c r="U4159" s="92">
        <f t="shared" si="820"/>
        <v>0</v>
      </c>
      <c r="V4159" s="92">
        <f t="shared" si="821"/>
        <v>0</v>
      </c>
      <c r="W4159" s="92">
        <f t="shared" si="822"/>
        <v>0</v>
      </c>
      <c r="X4159" s="92">
        <f t="shared" si="823"/>
        <v>0</v>
      </c>
      <c r="Y4159" s="92">
        <f t="shared" si="824"/>
        <v>0</v>
      </c>
      <c r="Z4159" s="92">
        <f t="shared" si="825"/>
        <v>0</v>
      </c>
      <c r="AA4159" s="92">
        <f t="shared" si="826"/>
        <v>0</v>
      </c>
      <c r="AB4159" s="92">
        <f t="shared" si="827"/>
        <v>0</v>
      </c>
      <c r="AC4159" s="92">
        <f t="shared" si="828"/>
        <v>0</v>
      </c>
      <c r="AD4159" s="92">
        <f t="shared" si="829"/>
        <v>0</v>
      </c>
      <c r="AE4159" s="92">
        <f t="shared" si="830"/>
        <v>0</v>
      </c>
      <c r="AF4159" s="118">
        <f t="shared" si="833"/>
        <v>0</v>
      </c>
    </row>
    <row r="4160" spans="2:32" ht="21.95" customHeight="1" x14ac:dyDescent="0.25">
      <c r="B4160" s="36" t="str">
        <f t="shared" si="831"/>
        <v/>
      </c>
      <c r="C4160" s="36">
        <f>IFERROR(Vendas!E126+Vendas2!E126+Vendas3!E126+Vendas4!E126+Vendas5!E126,0)</f>
        <v>0</v>
      </c>
      <c r="D4160" s="36">
        <f>IFERROR(Vendas!F126+Vendas2!F126+Vendas3!F126+Vendas4!F126+Vendas5!F126,0)</f>
        <v>0</v>
      </c>
      <c r="E4160" s="36">
        <f>IFERROR(Vendas!G126+Vendas2!G126+Vendas3!G126+Vendas4!G126+Vendas5!G126,0)</f>
        <v>0</v>
      </c>
      <c r="F4160" s="36">
        <f>IFERROR(Vendas!H126+Vendas2!H126+Vendas3!H126+Vendas4!H126+Vendas5!H126,0)</f>
        <v>0</v>
      </c>
      <c r="G4160" s="36">
        <f>IFERROR(Vendas!I126+Vendas2!I126+Vendas3!I126+Vendas4!I126+Vendas5!I126,0)</f>
        <v>0</v>
      </c>
      <c r="H4160" s="36">
        <f>IFERROR(Vendas!J126+Vendas2!J126+Vendas3!J126+Vendas4!J126+Vendas5!J126,0)</f>
        <v>0</v>
      </c>
      <c r="I4160" s="36">
        <f>IFERROR(Vendas!K126+Vendas2!K126+Vendas3!K126+Vendas4!K126+Vendas5!K126,0)</f>
        <v>0</v>
      </c>
      <c r="J4160" s="36">
        <f>IFERROR(Vendas!L126+Vendas2!L126+Vendas3!L126+Vendas4!L126+Vendas5!L126,0)</f>
        <v>0</v>
      </c>
      <c r="K4160" s="36">
        <f>IFERROR(Vendas!M126+Vendas2!M126+Vendas3!M126+Vendas4!M126+Vendas5!M126,0)</f>
        <v>0</v>
      </c>
      <c r="L4160" s="36">
        <f>IFERROR(Vendas!N126+Vendas2!N126+Vendas3!N126+Vendas4!N126+Vendas5!N126,0)</f>
        <v>0</v>
      </c>
      <c r="M4160" s="36">
        <f>IFERROR(Vendas!O126+Vendas2!O126+Vendas3!O126+Vendas4!O126+Vendas5!O126,0)</f>
        <v>0</v>
      </c>
      <c r="N4160" s="36">
        <f>IFERROR(Vendas!P126+Vendas2!P126+Vendas3!P126+Vendas4!P126+Vendas5!P126,0)</f>
        <v>0</v>
      </c>
      <c r="O4160" s="42">
        <f>IFERROR(Vendas!Q126+Vendas2!Q126+Vendas3!Q126+Vendas4!Q126+Vendas5!Q126,0)</f>
        <v>0</v>
      </c>
      <c r="P4160" s="104">
        <f>IFERROR(Vendas!R126+Vendas2!R126+Vendas3!R126+Vendas4!R126+Vendas5!R126,0)</f>
        <v>0</v>
      </c>
      <c r="S4160" s="22" t="str">
        <f t="shared" si="834"/>
        <v/>
      </c>
      <c r="T4160" s="92">
        <f t="shared" si="832"/>
        <v>0</v>
      </c>
      <c r="U4160" s="92">
        <f t="shared" si="820"/>
        <v>0</v>
      </c>
      <c r="V4160" s="92">
        <f t="shared" si="821"/>
        <v>0</v>
      </c>
      <c r="W4160" s="92">
        <f t="shared" si="822"/>
        <v>0</v>
      </c>
      <c r="X4160" s="92">
        <f t="shared" si="823"/>
        <v>0</v>
      </c>
      <c r="Y4160" s="92">
        <f t="shared" si="824"/>
        <v>0</v>
      </c>
      <c r="Z4160" s="92">
        <f t="shared" si="825"/>
        <v>0</v>
      </c>
      <c r="AA4160" s="92">
        <f t="shared" si="826"/>
        <v>0</v>
      </c>
      <c r="AB4160" s="92">
        <f t="shared" si="827"/>
        <v>0</v>
      </c>
      <c r="AC4160" s="92">
        <f t="shared" si="828"/>
        <v>0</v>
      </c>
      <c r="AD4160" s="92">
        <f t="shared" si="829"/>
        <v>0</v>
      </c>
      <c r="AE4160" s="92">
        <f t="shared" si="830"/>
        <v>0</v>
      </c>
      <c r="AF4160" s="118">
        <f t="shared" si="833"/>
        <v>0</v>
      </c>
    </row>
    <row r="4161" spans="2:32" ht="21.95" customHeight="1" x14ac:dyDescent="0.25">
      <c r="B4161" s="36" t="str">
        <f t="shared" si="831"/>
        <v/>
      </c>
      <c r="C4161" s="36">
        <f>IFERROR(Vendas!E127+Vendas2!E127+Vendas3!E127+Vendas4!E127+Vendas5!E127,0)</f>
        <v>0</v>
      </c>
      <c r="D4161" s="36">
        <f>IFERROR(Vendas!F127+Vendas2!F127+Vendas3!F127+Vendas4!F127+Vendas5!F127,0)</f>
        <v>0</v>
      </c>
      <c r="E4161" s="36">
        <f>IFERROR(Vendas!G127+Vendas2!G127+Vendas3!G127+Vendas4!G127+Vendas5!G127,0)</f>
        <v>0</v>
      </c>
      <c r="F4161" s="36">
        <f>IFERROR(Vendas!H127+Vendas2!H127+Vendas3!H127+Vendas4!H127+Vendas5!H127,0)</f>
        <v>0</v>
      </c>
      <c r="G4161" s="36">
        <f>IFERROR(Vendas!I127+Vendas2!I127+Vendas3!I127+Vendas4!I127+Vendas5!I127,0)</f>
        <v>0</v>
      </c>
      <c r="H4161" s="36">
        <f>IFERROR(Vendas!J127+Vendas2!J127+Vendas3!J127+Vendas4!J127+Vendas5!J127,0)</f>
        <v>0</v>
      </c>
      <c r="I4161" s="36">
        <f>IFERROR(Vendas!K127+Vendas2!K127+Vendas3!K127+Vendas4!K127+Vendas5!K127,0)</f>
        <v>0</v>
      </c>
      <c r="J4161" s="36">
        <f>IFERROR(Vendas!L127+Vendas2!L127+Vendas3!L127+Vendas4!L127+Vendas5!L127,0)</f>
        <v>0</v>
      </c>
      <c r="K4161" s="36">
        <f>IFERROR(Vendas!M127+Vendas2!M127+Vendas3!M127+Vendas4!M127+Vendas5!M127,0)</f>
        <v>0</v>
      </c>
      <c r="L4161" s="36">
        <f>IFERROR(Vendas!N127+Vendas2!N127+Vendas3!N127+Vendas4!N127+Vendas5!N127,0)</f>
        <v>0</v>
      </c>
      <c r="M4161" s="36">
        <f>IFERROR(Vendas!O127+Vendas2!O127+Vendas3!O127+Vendas4!O127+Vendas5!O127,0)</f>
        <v>0</v>
      </c>
      <c r="N4161" s="36">
        <f>IFERROR(Vendas!P127+Vendas2!P127+Vendas3!P127+Vendas4!P127+Vendas5!P127,0)</f>
        <v>0</v>
      </c>
      <c r="O4161" s="42">
        <f>IFERROR(Vendas!Q127+Vendas2!Q127+Vendas3!Q127+Vendas4!Q127+Vendas5!Q127,0)</f>
        <v>0</v>
      </c>
      <c r="P4161" s="104">
        <f>IFERROR(Vendas!R127+Vendas2!R127+Vendas3!R127+Vendas4!R127+Vendas5!R127,0)</f>
        <v>0</v>
      </c>
      <c r="S4161" s="22" t="str">
        <f t="shared" si="834"/>
        <v/>
      </c>
      <c r="T4161" s="92">
        <f t="shared" si="832"/>
        <v>0</v>
      </c>
      <c r="U4161" s="92">
        <f t="shared" si="820"/>
        <v>0</v>
      </c>
      <c r="V4161" s="92">
        <f t="shared" si="821"/>
        <v>0</v>
      </c>
      <c r="W4161" s="92">
        <f t="shared" si="822"/>
        <v>0</v>
      </c>
      <c r="X4161" s="92">
        <f t="shared" si="823"/>
        <v>0</v>
      </c>
      <c r="Y4161" s="92">
        <f t="shared" si="824"/>
        <v>0</v>
      </c>
      <c r="Z4161" s="92">
        <f t="shared" si="825"/>
        <v>0</v>
      </c>
      <c r="AA4161" s="92">
        <f t="shared" si="826"/>
        <v>0</v>
      </c>
      <c r="AB4161" s="92">
        <f t="shared" si="827"/>
        <v>0</v>
      </c>
      <c r="AC4161" s="92">
        <f t="shared" si="828"/>
        <v>0</v>
      </c>
      <c r="AD4161" s="92">
        <f t="shared" si="829"/>
        <v>0</v>
      </c>
      <c r="AE4161" s="92">
        <f t="shared" si="830"/>
        <v>0</v>
      </c>
      <c r="AF4161" s="118">
        <f t="shared" si="833"/>
        <v>0</v>
      </c>
    </row>
    <row r="4162" spans="2:32" ht="21.95" customHeight="1" x14ac:dyDescent="0.25">
      <c r="B4162" s="36" t="str">
        <f t="shared" si="831"/>
        <v/>
      </c>
      <c r="C4162" s="36">
        <f>IFERROR(Vendas!E128+Vendas2!E128+Vendas3!E128+Vendas4!E128+Vendas5!E128,0)</f>
        <v>0</v>
      </c>
      <c r="D4162" s="36">
        <f>IFERROR(Vendas!F128+Vendas2!F128+Vendas3!F128+Vendas4!F128+Vendas5!F128,0)</f>
        <v>0</v>
      </c>
      <c r="E4162" s="36">
        <f>IFERROR(Vendas!G128+Vendas2!G128+Vendas3!G128+Vendas4!G128+Vendas5!G128,0)</f>
        <v>0</v>
      </c>
      <c r="F4162" s="36">
        <f>IFERROR(Vendas!H128+Vendas2!H128+Vendas3!H128+Vendas4!H128+Vendas5!H128,0)</f>
        <v>0</v>
      </c>
      <c r="G4162" s="36">
        <f>IFERROR(Vendas!I128+Vendas2!I128+Vendas3!I128+Vendas4!I128+Vendas5!I128,0)</f>
        <v>0</v>
      </c>
      <c r="H4162" s="36">
        <f>IFERROR(Vendas!J128+Vendas2!J128+Vendas3!J128+Vendas4!J128+Vendas5!J128,0)</f>
        <v>0</v>
      </c>
      <c r="I4162" s="36">
        <f>IFERROR(Vendas!K128+Vendas2!K128+Vendas3!K128+Vendas4!K128+Vendas5!K128,0)</f>
        <v>0</v>
      </c>
      <c r="J4162" s="36">
        <f>IFERROR(Vendas!L128+Vendas2!L128+Vendas3!L128+Vendas4!L128+Vendas5!L128,0)</f>
        <v>0</v>
      </c>
      <c r="K4162" s="36">
        <f>IFERROR(Vendas!M128+Vendas2!M128+Vendas3!M128+Vendas4!M128+Vendas5!M128,0)</f>
        <v>0</v>
      </c>
      <c r="L4162" s="36">
        <f>IFERROR(Vendas!N128+Vendas2!N128+Vendas3!N128+Vendas4!N128+Vendas5!N128,0)</f>
        <v>0</v>
      </c>
      <c r="M4162" s="36">
        <f>IFERROR(Vendas!O128+Vendas2!O128+Vendas3!O128+Vendas4!O128+Vendas5!O128,0)</f>
        <v>0</v>
      </c>
      <c r="N4162" s="36">
        <f>IFERROR(Vendas!P128+Vendas2!P128+Vendas3!P128+Vendas4!P128+Vendas5!P128,0)</f>
        <v>0</v>
      </c>
      <c r="O4162" s="42">
        <f>IFERROR(Vendas!Q128+Vendas2!Q128+Vendas3!Q128+Vendas4!Q128+Vendas5!Q128,0)</f>
        <v>0</v>
      </c>
      <c r="P4162" s="104">
        <f>IFERROR(Vendas!R128+Vendas2!R128+Vendas3!R128+Vendas4!R128+Vendas5!R128,0)</f>
        <v>0</v>
      </c>
      <c r="S4162" s="22" t="str">
        <f t="shared" si="834"/>
        <v/>
      </c>
      <c r="T4162" s="92">
        <f t="shared" si="832"/>
        <v>0</v>
      </c>
      <c r="U4162" s="92">
        <f t="shared" si="820"/>
        <v>0</v>
      </c>
      <c r="V4162" s="92">
        <f t="shared" si="821"/>
        <v>0</v>
      </c>
      <c r="W4162" s="92">
        <f t="shared" si="822"/>
        <v>0</v>
      </c>
      <c r="X4162" s="92">
        <f t="shared" si="823"/>
        <v>0</v>
      </c>
      <c r="Y4162" s="92">
        <f t="shared" si="824"/>
        <v>0</v>
      </c>
      <c r="Z4162" s="92">
        <f t="shared" si="825"/>
        <v>0</v>
      </c>
      <c r="AA4162" s="92">
        <f t="shared" si="826"/>
        <v>0</v>
      </c>
      <c r="AB4162" s="92">
        <f t="shared" si="827"/>
        <v>0</v>
      </c>
      <c r="AC4162" s="92">
        <f t="shared" si="828"/>
        <v>0</v>
      </c>
      <c r="AD4162" s="92">
        <f t="shared" si="829"/>
        <v>0</v>
      </c>
      <c r="AE4162" s="92">
        <f t="shared" si="830"/>
        <v>0</v>
      </c>
      <c r="AF4162" s="118">
        <f t="shared" si="833"/>
        <v>0</v>
      </c>
    </row>
    <row r="4163" spans="2:32" ht="21.95" customHeight="1" x14ac:dyDescent="0.25">
      <c r="B4163" s="36" t="str">
        <f t="shared" si="831"/>
        <v/>
      </c>
      <c r="C4163" s="36">
        <f>IFERROR(Vendas!E129+Vendas2!E129+Vendas3!E129+Vendas4!E129+Vendas5!E129,0)</f>
        <v>0</v>
      </c>
      <c r="D4163" s="36">
        <f>IFERROR(Vendas!F129+Vendas2!F129+Vendas3!F129+Vendas4!F129+Vendas5!F129,0)</f>
        <v>0</v>
      </c>
      <c r="E4163" s="36">
        <f>IFERROR(Vendas!G129+Vendas2!G129+Vendas3!G129+Vendas4!G129+Vendas5!G129,0)</f>
        <v>0</v>
      </c>
      <c r="F4163" s="36">
        <f>IFERROR(Vendas!H129+Vendas2!H129+Vendas3!H129+Vendas4!H129+Vendas5!H129,0)</f>
        <v>0</v>
      </c>
      <c r="G4163" s="36">
        <f>IFERROR(Vendas!I129+Vendas2!I129+Vendas3!I129+Vendas4!I129+Vendas5!I129,0)</f>
        <v>0</v>
      </c>
      <c r="H4163" s="36">
        <f>IFERROR(Vendas!J129+Vendas2!J129+Vendas3!J129+Vendas4!J129+Vendas5!J129,0)</f>
        <v>0</v>
      </c>
      <c r="I4163" s="36">
        <f>IFERROR(Vendas!K129+Vendas2!K129+Vendas3!K129+Vendas4!K129+Vendas5!K129,0)</f>
        <v>0</v>
      </c>
      <c r="J4163" s="36">
        <f>IFERROR(Vendas!L129+Vendas2!L129+Vendas3!L129+Vendas4!L129+Vendas5!L129,0)</f>
        <v>0</v>
      </c>
      <c r="K4163" s="36">
        <f>IFERROR(Vendas!M129+Vendas2!M129+Vendas3!M129+Vendas4!M129+Vendas5!M129,0)</f>
        <v>0</v>
      </c>
      <c r="L4163" s="36">
        <f>IFERROR(Vendas!N129+Vendas2!N129+Vendas3!N129+Vendas4!N129+Vendas5!N129,0)</f>
        <v>0</v>
      </c>
      <c r="M4163" s="36">
        <f>IFERROR(Vendas!O129+Vendas2!O129+Vendas3!O129+Vendas4!O129+Vendas5!O129,0)</f>
        <v>0</v>
      </c>
      <c r="N4163" s="36">
        <f>IFERROR(Vendas!P129+Vendas2!P129+Vendas3!P129+Vendas4!P129+Vendas5!P129,0)</f>
        <v>0</v>
      </c>
      <c r="O4163" s="42">
        <f>IFERROR(Vendas!Q129+Vendas2!Q129+Vendas3!Q129+Vendas4!Q129+Vendas5!Q129,0)</f>
        <v>0</v>
      </c>
      <c r="P4163" s="104">
        <f>IFERROR(Vendas!R129+Vendas2!R129+Vendas3!R129+Vendas4!R129+Vendas5!R129,0)</f>
        <v>0</v>
      </c>
      <c r="S4163" s="22" t="str">
        <f t="shared" si="834"/>
        <v/>
      </c>
      <c r="T4163" s="92">
        <f t="shared" si="832"/>
        <v>0</v>
      </c>
      <c r="U4163" s="92">
        <f t="shared" si="820"/>
        <v>0</v>
      </c>
      <c r="V4163" s="92">
        <f t="shared" si="821"/>
        <v>0</v>
      </c>
      <c r="W4163" s="92">
        <f t="shared" si="822"/>
        <v>0</v>
      </c>
      <c r="X4163" s="92">
        <f t="shared" si="823"/>
        <v>0</v>
      </c>
      <c r="Y4163" s="92">
        <f t="shared" si="824"/>
        <v>0</v>
      </c>
      <c r="Z4163" s="92">
        <f t="shared" si="825"/>
        <v>0</v>
      </c>
      <c r="AA4163" s="92">
        <f t="shared" si="826"/>
        <v>0</v>
      </c>
      <c r="AB4163" s="92">
        <f t="shared" si="827"/>
        <v>0</v>
      </c>
      <c r="AC4163" s="92">
        <f t="shared" si="828"/>
        <v>0</v>
      </c>
      <c r="AD4163" s="92">
        <f t="shared" si="829"/>
        <v>0</v>
      </c>
      <c r="AE4163" s="92">
        <f t="shared" si="830"/>
        <v>0</v>
      </c>
      <c r="AF4163" s="118">
        <f t="shared" si="833"/>
        <v>0</v>
      </c>
    </row>
    <row r="4164" spans="2:32" ht="21.95" customHeight="1" x14ac:dyDescent="0.25">
      <c r="B4164" s="36" t="str">
        <f t="shared" si="831"/>
        <v/>
      </c>
      <c r="C4164" s="36">
        <f>IFERROR(Vendas!E130+Vendas2!E130+Vendas3!E130+Vendas4!E130+Vendas5!E130,0)</f>
        <v>0</v>
      </c>
      <c r="D4164" s="36">
        <f>IFERROR(Vendas!F130+Vendas2!F130+Vendas3!F130+Vendas4!F130+Vendas5!F130,0)</f>
        <v>0</v>
      </c>
      <c r="E4164" s="36">
        <f>IFERROR(Vendas!G130+Vendas2!G130+Vendas3!G130+Vendas4!G130+Vendas5!G130,0)</f>
        <v>0</v>
      </c>
      <c r="F4164" s="36">
        <f>IFERROR(Vendas!H130+Vendas2!H130+Vendas3!H130+Vendas4!H130+Vendas5!H130,0)</f>
        <v>0</v>
      </c>
      <c r="G4164" s="36">
        <f>IFERROR(Vendas!I130+Vendas2!I130+Vendas3!I130+Vendas4!I130+Vendas5!I130,0)</f>
        <v>0</v>
      </c>
      <c r="H4164" s="36">
        <f>IFERROR(Vendas!J130+Vendas2!J130+Vendas3!J130+Vendas4!J130+Vendas5!J130,0)</f>
        <v>0</v>
      </c>
      <c r="I4164" s="36">
        <f>IFERROR(Vendas!K130+Vendas2!K130+Vendas3!K130+Vendas4!K130+Vendas5!K130,0)</f>
        <v>0</v>
      </c>
      <c r="J4164" s="36">
        <f>IFERROR(Vendas!L130+Vendas2!L130+Vendas3!L130+Vendas4!L130+Vendas5!L130,0)</f>
        <v>0</v>
      </c>
      <c r="K4164" s="36">
        <f>IFERROR(Vendas!M130+Vendas2!M130+Vendas3!M130+Vendas4!M130+Vendas5!M130,0)</f>
        <v>0</v>
      </c>
      <c r="L4164" s="36">
        <f>IFERROR(Vendas!N130+Vendas2!N130+Vendas3!N130+Vendas4!N130+Vendas5!N130,0)</f>
        <v>0</v>
      </c>
      <c r="M4164" s="36">
        <f>IFERROR(Vendas!O130+Vendas2!O130+Vendas3!O130+Vendas4!O130+Vendas5!O130,0)</f>
        <v>0</v>
      </c>
      <c r="N4164" s="36">
        <f>IFERROR(Vendas!P130+Vendas2!P130+Vendas3!P130+Vendas4!P130+Vendas5!P130,0)</f>
        <v>0</v>
      </c>
      <c r="O4164" s="42">
        <f>IFERROR(Vendas!Q130+Vendas2!Q130+Vendas3!Q130+Vendas4!Q130+Vendas5!Q130,0)</f>
        <v>0</v>
      </c>
      <c r="P4164" s="104">
        <f>IFERROR(Vendas!R130+Vendas2!R130+Vendas3!R130+Vendas4!R130+Vendas5!R130,0)</f>
        <v>0</v>
      </c>
      <c r="S4164" s="22" t="str">
        <f t="shared" si="834"/>
        <v/>
      </c>
      <c r="T4164" s="92">
        <f t="shared" si="832"/>
        <v>0</v>
      </c>
      <c r="U4164" s="92">
        <f t="shared" si="820"/>
        <v>0</v>
      </c>
      <c r="V4164" s="92">
        <f t="shared" si="821"/>
        <v>0</v>
      </c>
      <c r="W4164" s="92">
        <f t="shared" si="822"/>
        <v>0</v>
      </c>
      <c r="X4164" s="92">
        <f t="shared" si="823"/>
        <v>0</v>
      </c>
      <c r="Y4164" s="92">
        <f t="shared" si="824"/>
        <v>0</v>
      </c>
      <c r="Z4164" s="92">
        <f t="shared" si="825"/>
        <v>0</v>
      </c>
      <c r="AA4164" s="92">
        <f t="shared" si="826"/>
        <v>0</v>
      </c>
      <c r="AB4164" s="92">
        <f t="shared" si="827"/>
        <v>0</v>
      </c>
      <c r="AC4164" s="92">
        <f t="shared" si="828"/>
        <v>0</v>
      </c>
      <c r="AD4164" s="92">
        <f t="shared" si="829"/>
        <v>0</v>
      </c>
      <c r="AE4164" s="92">
        <f t="shared" si="830"/>
        <v>0</v>
      </c>
      <c r="AF4164" s="118">
        <f t="shared" si="833"/>
        <v>0</v>
      </c>
    </row>
    <row r="4165" spans="2:32" ht="21.95" customHeight="1" x14ac:dyDescent="0.25">
      <c r="B4165" s="36" t="str">
        <f t="shared" si="831"/>
        <v/>
      </c>
      <c r="C4165" s="36">
        <f>IFERROR(Vendas!E131+Vendas2!E131+Vendas3!E131+Vendas4!E131+Vendas5!E131,0)</f>
        <v>0</v>
      </c>
      <c r="D4165" s="36">
        <f>IFERROR(Vendas!F131+Vendas2!F131+Vendas3!F131+Vendas4!F131+Vendas5!F131,0)</f>
        <v>0</v>
      </c>
      <c r="E4165" s="36">
        <f>IFERROR(Vendas!G131+Vendas2!G131+Vendas3!G131+Vendas4!G131+Vendas5!G131,0)</f>
        <v>0</v>
      </c>
      <c r="F4165" s="36">
        <f>IFERROR(Vendas!H131+Vendas2!H131+Vendas3!H131+Vendas4!H131+Vendas5!H131,0)</f>
        <v>0</v>
      </c>
      <c r="G4165" s="36">
        <f>IFERROR(Vendas!I131+Vendas2!I131+Vendas3!I131+Vendas4!I131+Vendas5!I131,0)</f>
        <v>0</v>
      </c>
      <c r="H4165" s="36">
        <f>IFERROR(Vendas!J131+Vendas2!J131+Vendas3!J131+Vendas4!J131+Vendas5!J131,0)</f>
        <v>0</v>
      </c>
      <c r="I4165" s="36">
        <f>IFERROR(Vendas!K131+Vendas2!K131+Vendas3!K131+Vendas4!K131+Vendas5!K131,0)</f>
        <v>0</v>
      </c>
      <c r="J4165" s="36">
        <f>IFERROR(Vendas!L131+Vendas2!L131+Vendas3!L131+Vendas4!L131+Vendas5!L131,0)</f>
        <v>0</v>
      </c>
      <c r="K4165" s="36">
        <f>IFERROR(Vendas!M131+Vendas2!M131+Vendas3!M131+Vendas4!M131+Vendas5!M131,0)</f>
        <v>0</v>
      </c>
      <c r="L4165" s="36">
        <f>IFERROR(Vendas!N131+Vendas2!N131+Vendas3!N131+Vendas4!N131+Vendas5!N131,0)</f>
        <v>0</v>
      </c>
      <c r="M4165" s="36">
        <f>IFERROR(Vendas!O131+Vendas2!O131+Vendas3!O131+Vendas4!O131+Vendas5!O131,0)</f>
        <v>0</v>
      </c>
      <c r="N4165" s="36">
        <f>IFERROR(Vendas!P131+Vendas2!P131+Vendas3!P131+Vendas4!P131+Vendas5!P131,0)</f>
        <v>0</v>
      </c>
      <c r="O4165" s="42">
        <f>IFERROR(Vendas!Q131+Vendas2!Q131+Vendas3!Q131+Vendas4!Q131+Vendas5!Q131,0)</f>
        <v>0</v>
      </c>
      <c r="P4165" s="104">
        <f>IFERROR(Vendas!R131+Vendas2!R131+Vendas3!R131+Vendas4!R131+Vendas5!R131,0)</f>
        <v>0</v>
      </c>
      <c r="S4165" s="22" t="str">
        <f t="shared" si="834"/>
        <v/>
      </c>
      <c r="T4165" s="92">
        <f t="shared" si="832"/>
        <v>0</v>
      </c>
      <c r="U4165" s="92">
        <f t="shared" si="820"/>
        <v>0</v>
      </c>
      <c r="V4165" s="92">
        <f t="shared" si="821"/>
        <v>0</v>
      </c>
      <c r="W4165" s="92">
        <f t="shared" si="822"/>
        <v>0</v>
      </c>
      <c r="X4165" s="92">
        <f t="shared" si="823"/>
        <v>0</v>
      </c>
      <c r="Y4165" s="92">
        <f t="shared" si="824"/>
        <v>0</v>
      </c>
      <c r="Z4165" s="92">
        <f t="shared" si="825"/>
        <v>0</v>
      </c>
      <c r="AA4165" s="92">
        <f t="shared" si="826"/>
        <v>0</v>
      </c>
      <c r="AB4165" s="92">
        <f t="shared" si="827"/>
        <v>0</v>
      </c>
      <c r="AC4165" s="92">
        <f t="shared" si="828"/>
        <v>0</v>
      </c>
      <c r="AD4165" s="92">
        <f t="shared" si="829"/>
        <v>0</v>
      </c>
      <c r="AE4165" s="92">
        <f t="shared" si="830"/>
        <v>0</v>
      </c>
      <c r="AF4165" s="118">
        <f t="shared" si="833"/>
        <v>0</v>
      </c>
    </row>
    <row r="4166" spans="2:32" ht="21.95" customHeight="1" x14ac:dyDescent="0.25">
      <c r="B4166" s="36" t="str">
        <f t="shared" si="831"/>
        <v/>
      </c>
      <c r="C4166" s="36">
        <f>IFERROR(Vendas!E132+Vendas2!E132+Vendas3!E132+Vendas4!E132+Vendas5!E132,0)</f>
        <v>0</v>
      </c>
      <c r="D4166" s="36">
        <f>IFERROR(Vendas!F132+Vendas2!F132+Vendas3!F132+Vendas4!F132+Vendas5!F132,0)</f>
        <v>0</v>
      </c>
      <c r="E4166" s="36">
        <f>IFERROR(Vendas!G132+Vendas2!G132+Vendas3!G132+Vendas4!G132+Vendas5!G132,0)</f>
        <v>0</v>
      </c>
      <c r="F4166" s="36">
        <f>IFERROR(Vendas!H132+Vendas2!H132+Vendas3!H132+Vendas4!H132+Vendas5!H132,0)</f>
        <v>0</v>
      </c>
      <c r="G4166" s="36">
        <f>IFERROR(Vendas!I132+Vendas2!I132+Vendas3!I132+Vendas4!I132+Vendas5!I132,0)</f>
        <v>0</v>
      </c>
      <c r="H4166" s="36">
        <f>IFERROR(Vendas!J132+Vendas2!J132+Vendas3!J132+Vendas4!J132+Vendas5!J132,0)</f>
        <v>0</v>
      </c>
      <c r="I4166" s="36">
        <f>IFERROR(Vendas!K132+Vendas2!K132+Vendas3!K132+Vendas4!K132+Vendas5!K132,0)</f>
        <v>0</v>
      </c>
      <c r="J4166" s="36">
        <f>IFERROR(Vendas!L132+Vendas2!L132+Vendas3!L132+Vendas4!L132+Vendas5!L132,0)</f>
        <v>0</v>
      </c>
      <c r="K4166" s="36">
        <f>IFERROR(Vendas!M132+Vendas2!M132+Vendas3!M132+Vendas4!M132+Vendas5!M132,0)</f>
        <v>0</v>
      </c>
      <c r="L4166" s="36">
        <f>IFERROR(Vendas!N132+Vendas2!N132+Vendas3!N132+Vendas4!N132+Vendas5!N132,0)</f>
        <v>0</v>
      </c>
      <c r="M4166" s="36">
        <f>IFERROR(Vendas!O132+Vendas2!O132+Vendas3!O132+Vendas4!O132+Vendas5!O132,0)</f>
        <v>0</v>
      </c>
      <c r="N4166" s="36">
        <f>IFERROR(Vendas!P132+Vendas2!P132+Vendas3!P132+Vendas4!P132+Vendas5!P132,0)</f>
        <v>0</v>
      </c>
      <c r="O4166" s="42">
        <f>IFERROR(Vendas!Q132+Vendas2!Q132+Vendas3!Q132+Vendas4!Q132+Vendas5!Q132,0)</f>
        <v>0</v>
      </c>
      <c r="P4166" s="104">
        <f>IFERROR(Vendas!R132+Vendas2!R132+Vendas3!R132+Vendas4!R132+Vendas5!R132,0)</f>
        <v>0</v>
      </c>
      <c r="S4166" s="22" t="str">
        <f t="shared" si="834"/>
        <v/>
      </c>
      <c r="T4166" s="92">
        <f t="shared" si="832"/>
        <v>0</v>
      </c>
      <c r="U4166" s="92">
        <f t="shared" si="820"/>
        <v>0</v>
      </c>
      <c r="V4166" s="92">
        <f t="shared" si="821"/>
        <v>0</v>
      </c>
      <c r="W4166" s="92">
        <f t="shared" si="822"/>
        <v>0</v>
      </c>
      <c r="X4166" s="92">
        <f t="shared" si="823"/>
        <v>0</v>
      </c>
      <c r="Y4166" s="92">
        <f t="shared" si="824"/>
        <v>0</v>
      </c>
      <c r="Z4166" s="92">
        <f t="shared" si="825"/>
        <v>0</v>
      </c>
      <c r="AA4166" s="92">
        <f t="shared" si="826"/>
        <v>0</v>
      </c>
      <c r="AB4166" s="92">
        <f t="shared" si="827"/>
        <v>0</v>
      </c>
      <c r="AC4166" s="92">
        <f t="shared" si="828"/>
        <v>0</v>
      </c>
      <c r="AD4166" s="92">
        <f t="shared" si="829"/>
        <v>0</v>
      </c>
      <c r="AE4166" s="92">
        <f t="shared" si="830"/>
        <v>0</v>
      </c>
      <c r="AF4166" s="118">
        <f t="shared" si="833"/>
        <v>0</v>
      </c>
    </row>
    <row r="4167" spans="2:32" ht="21.95" customHeight="1" x14ac:dyDescent="0.25">
      <c r="B4167" s="36" t="str">
        <f t="shared" si="831"/>
        <v/>
      </c>
      <c r="C4167" s="36">
        <f>IFERROR(Vendas!E133+Vendas2!E133+Vendas3!E133+Vendas4!E133+Vendas5!E133,0)</f>
        <v>0</v>
      </c>
      <c r="D4167" s="36">
        <f>IFERROR(Vendas!F133+Vendas2!F133+Vendas3!F133+Vendas4!F133+Vendas5!F133,0)</f>
        <v>0</v>
      </c>
      <c r="E4167" s="36">
        <f>IFERROR(Vendas!G133+Vendas2!G133+Vendas3!G133+Vendas4!G133+Vendas5!G133,0)</f>
        <v>0</v>
      </c>
      <c r="F4167" s="36">
        <f>IFERROR(Vendas!H133+Vendas2!H133+Vendas3!H133+Vendas4!H133+Vendas5!H133,0)</f>
        <v>0</v>
      </c>
      <c r="G4167" s="36">
        <f>IFERROR(Vendas!I133+Vendas2!I133+Vendas3!I133+Vendas4!I133+Vendas5!I133,0)</f>
        <v>0</v>
      </c>
      <c r="H4167" s="36">
        <f>IFERROR(Vendas!J133+Vendas2!J133+Vendas3!J133+Vendas4!J133+Vendas5!J133,0)</f>
        <v>0</v>
      </c>
      <c r="I4167" s="36">
        <f>IFERROR(Vendas!K133+Vendas2!K133+Vendas3!K133+Vendas4!K133+Vendas5!K133,0)</f>
        <v>0</v>
      </c>
      <c r="J4167" s="36">
        <f>IFERROR(Vendas!L133+Vendas2!L133+Vendas3!L133+Vendas4!L133+Vendas5!L133,0)</f>
        <v>0</v>
      </c>
      <c r="K4167" s="36">
        <f>IFERROR(Vendas!M133+Vendas2!M133+Vendas3!M133+Vendas4!M133+Vendas5!M133,0)</f>
        <v>0</v>
      </c>
      <c r="L4167" s="36">
        <f>IFERROR(Vendas!N133+Vendas2!N133+Vendas3!N133+Vendas4!N133+Vendas5!N133,0)</f>
        <v>0</v>
      </c>
      <c r="M4167" s="36">
        <f>IFERROR(Vendas!O133+Vendas2!O133+Vendas3!O133+Vendas4!O133+Vendas5!O133,0)</f>
        <v>0</v>
      </c>
      <c r="N4167" s="36">
        <f>IFERROR(Vendas!P133+Vendas2!P133+Vendas3!P133+Vendas4!P133+Vendas5!P133,0)</f>
        <v>0</v>
      </c>
      <c r="O4167" s="42">
        <f>IFERROR(Vendas!Q133+Vendas2!Q133+Vendas3!Q133+Vendas4!Q133+Vendas5!Q133,0)</f>
        <v>0</v>
      </c>
      <c r="P4167" s="104">
        <f>IFERROR(Vendas!R133+Vendas2!R133+Vendas3!R133+Vendas4!R133+Vendas5!R133,0)</f>
        <v>0</v>
      </c>
      <c r="S4167" s="22" t="str">
        <f t="shared" si="834"/>
        <v/>
      </c>
      <c r="T4167" s="92">
        <f t="shared" si="832"/>
        <v>0</v>
      </c>
      <c r="U4167" s="92">
        <f t="shared" si="820"/>
        <v>0</v>
      </c>
      <c r="V4167" s="92">
        <f t="shared" si="821"/>
        <v>0</v>
      </c>
      <c r="W4167" s="92">
        <f t="shared" si="822"/>
        <v>0</v>
      </c>
      <c r="X4167" s="92">
        <f t="shared" si="823"/>
        <v>0</v>
      </c>
      <c r="Y4167" s="92">
        <f t="shared" si="824"/>
        <v>0</v>
      </c>
      <c r="Z4167" s="92">
        <f t="shared" si="825"/>
        <v>0</v>
      </c>
      <c r="AA4167" s="92">
        <f t="shared" si="826"/>
        <v>0</v>
      </c>
      <c r="AB4167" s="92">
        <f t="shared" si="827"/>
        <v>0</v>
      </c>
      <c r="AC4167" s="92">
        <f t="shared" si="828"/>
        <v>0</v>
      </c>
      <c r="AD4167" s="92">
        <f t="shared" si="829"/>
        <v>0</v>
      </c>
      <c r="AE4167" s="92">
        <f t="shared" si="830"/>
        <v>0</v>
      </c>
      <c r="AF4167" s="118">
        <f t="shared" si="833"/>
        <v>0</v>
      </c>
    </row>
    <row r="4168" spans="2:32" ht="21.95" customHeight="1" x14ac:dyDescent="0.25">
      <c r="B4168" s="36" t="str">
        <f t="shared" si="831"/>
        <v/>
      </c>
      <c r="C4168" s="36">
        <f>IFERROR(Vendas!E134+Vendas2!E134+Vendas3!E134+Vendas4!E134+Vendas5!E134,0)</f>
        <v>0</v>
      </c>
      <c r="D4168" s="36">
        <f>IFERROR(Vendas!F134+Vendas2!F134+Vendas3!F134+Vendas4!F134+Vendas5!F134,0)</f>
        <v>0</v>
      </c>
      <c r="E4168" s="36">
        <f>IFERROR(Vendas!G134+Vendas2!G134+Vendas3!G134+Vendas4!G134+Vendas5!G134,0)</f>
        <v>0</v>
      </c>
      <c r="F4168" s="36">
        <f>IFERROR(Vendas!H134+Vendas2!H134+Vendas3!H134+Vendas4!H134+Vendas5!H134,0)</f>
        <v>0</v>
      </c>
      <c r="G4168" s="36">
        <f>IFERROR(Vendas!I134+Vendas2!I134+Vendas3!I134+Vendas4!I134+Vendas5!I134,0)</f>
        <v>0</v>
      </c>
      <c r="H4168" s="36">
        <f>IFERROR(Vendas!J134+Vendas2!J134+Vendas3!J134+Vendas4!J134+Vendas5!J134,0)</f>
        <v>0</v>
      </c>
      <c r="I4168" s="36">
        <f>IFERROR(Vendas!K134+Vendas2!K134+Vendas3!K134+Vendas4!K134+Vendas5!K134,0)</f>
        <v>0</v>
      </c>
      <c r="J4168" s="36">
        <f>IFERROR(Vendas!L134+Vendas2!L134+Vendas3!L134+Vendas4!L134+Vendas5!L134,0)</f>
        <v>0</v>
      </c>
      <c r="K4168" s="36">
        <f>IFERROR(Vendas!M134+Vendas2!M134+Vendas3!M134+Vendas4!M134+Vendas5!M134,0)</f>
        <v>0</v>
      </c>
      <c r="L4168" s="36">
        <f>IFERROR(Vendas!N134+Vendas2!N134+Vendas3!N134+Vendas4!N134+Vendas5!N134,0)</f>
        <v>0</v>
      </c>
      <c r="M4168" s="36">
        <f>IFERROR(Vendas!O134+Vendas2!O134+Vendas3!O134+Vendas4!O134+Vendas5!O134,0)</f>
        <v>0</v>
      </c>
      <c r="N4168" s="36">
        <f>IFERROR(Vendas!P134+Vendas2!P134+Vendas3!P134+Vendas4!P134+Vendas5!P134,0)</f>
        <v>0</v>
      </c>
      <c r="O4168" s="42">
        <f>IFERROR(Vendas!Q134+Vendas2!Q134+Vendas3!Q134+Vendas4!Q134+Vendas5!Q134,0)</f>
        <v>0</v>
      </c>
      <c r="P4168" s="104">
        <f>IFERROR(Vendas!R134+Vendas2!R134+Vendas3!R134+Vendas4!R134+Vendas5!R134,0)</f>
        <v>0</v>
      </c>
      <c r="S4168" s="22" t="str">
        <f t="shared" si="834"/>
        <v/>
      </c>
      <c r="T4168" s="92">
        <f t="shared" si="832"/>
        <v>0</v>
      </c>
      <c r="U4168" s="92">
        <f t="shared" si="820"/>
        <v>0</v>
      </c>
      <c r="V4168" s="92">
        <f t="shared" si="821"/>
        <v>0</v>
      </c>
      <c r="W4168" s="92">
        <f t="shared" si="822"/>
        <v>0</v>
      </c>
      <c r="X4168" s="92">
        <f t="shared" si="823"/>
        <v>0</v>
      </c>
      <c r="Y4168" s="92">
        <f t="shared" si="824"/>
        <v>0</v>
      </c>
      <c r="Z4168" s="92">
        <f t="shared" si="825"/>
        <v>0</v>
      </c>
      <c r="AA4168" s="92">
        <f t="shared" si="826"/>
        <v>0</v>
      </c>
      <c r="AB4168" s="92">
        <f t="shared" si="827"/>
        <v>0</v>
      </c>
      <c r="AC4168" s="92">
        <f t="shared" si="828"/>
        <v>0</v>
      </c>
      <c r="AD4168" s="92">
        <f t="shared" si="829"/>
        <v>0</v>
      </c>
      <c r="AE4168" s="92">
        <f t="shared" si="830"/>
        <v>0</v>
      </c>
      <c r="AF4168" s="118">
        <f t="shared" si="833"/>
        <v>0</v>
      </c>
    </row>
    <row r="4169" spans="2:32" ht="21.95" customHeight="1" x14ac:dyDescent="0.25">
      <c r="B4169" s="36" t="str">
        <f t="shared" si="831"/>
        <v/>
      </c>
      <c r="C4169" s="36">
        <f>IFERROR(Vendas!E135+Vendas2!E135+Vendas3!E135+Vendas4!E135+Vendas5!E135,0)</f>
        <v>0</v>
      </c>
      <c r="D4169" s="36">
        <f>IFERROR(Vendas!F135+Vendas2!F135+Vendas3!F135+Vendas4!F135+Vendas5!F135,0)</f>
        <v>0</v>
      </c>
      <c r="E4169" s="36">
        <f>IFERROR(Vendas!G135+Vendas2!G135+Vendas3!G135+Vendas4!G135+Vendas5!G135,0)</f>
        <v>0</v>
      </c>
      <c r="F4169" s="36">
        <f>IFERROR(Vendas!H135+Vendas2!H135+Vendas3!H135+Vendas4!H135+Vendas5!H135,0)</f>
        <v>0</v>
      </c>
      <c r="G4169" s="36">
        <f>IFERROR(Vendas!I135+Vendas2!I135+Vendas3!I135+Vendas4!I135+Vendas5!I135,0)</f>
        <v>0</v>
      </c>
      <c r="H4169" s="36">
        <f>IFERROR(Vendas!J135+Vendas2!J135+Vendas3!J135+Vendas4!J135+Vendas5!J135,0)</f>
        <v>0</v>
      </c>
      <c r="I4169" s="36">
        <f>IFERROR(Vendas!K135+Vendas2!K135+Vendas3!K135+Vendas4!K135+Vendas5!K135,0)</f>
        <v>0</v>
      </c>
      <c r="J4169" s="36">
        <f>IFERROR(Vendas!L135+Vendas2!L135+Vendas3!L135+Vendas4!L135+Vendas5!L135,0)</f>
        <v>0</v>
      </c>
      <c r="K4169" s="36">
        <f>IFERROR(Vendas!M135+Vendas2!M135+Vendas3!M135+Vendas4!M135+Vendas5!M135,0)</f>
        <v>0</v>
      </c>
      <c r="L4169" s="36">
        <f>IFERROR(Vendas!N135+Vendas2!N135+Vendas3!N135+Vendas4!N135+Vendas5!N135,0)</f>
        <v>0</v>
      </c>
      <c r="M4169" s="36">
        <f>IFERROR(Vendas!O135+Vendas2!O135+Vendas3!O135+Vendas4!O135+Vendas5!O135,0)</f>
        <v>0</v>
      </c>
      <c r="N4169" s="36">
        <f>IFERROR(Vendas!P135+Vendas2!P135+Vendas3!P135+Vendas4!P135+Vendas5!P135,0)</f>
        <v>0</v>
      </c>
      <c r="O4169" s="42">
        <f>IFERROR(Vendas!Q135+Vendas2!Q135+Vendas3!Q135+Vendas4!Q135+Vendas5!Q135,0)</f>
        <v>0</v>
      </c>
      <c r="P4169" s="104">
        <f>IFERROR(Vendas!R135+Vendas2!R135+Vendas3!R135+Vendas4!R135+Vendas5!R135,0)</f>
        <v>0</v>
      </c>
      <c r="S4169" s="22" t="str">
        <f t="shared" si="834"/>
        <v/>
      </c>
      <c r="T4169" s="92">
        <f t="shared" si="832"/>
        <v>0</v>
      </c>
      <c r="U4169" s="92">
        <f t="shared" ref="U4169:U4232" si="835">IFERROR(VLOOKUP($B4169,$B$1029:$J$1528,9,0)*D4169,0)</f>
        <v>0</v>
      </c>
      <c r="V4169" s="92">
        <f t="shared" ref="V4169:V4232" si="836">IFERROR(VLOOKUP($B4169,$B$1029:$J$1528,9,0)*E4169,0)</f>
        <v>0</v>
      </c>
      <c r="W4169" s="92">
        <f t="shared" ref="W4169:W4232" si="837">IFERROR(VLOOKUP($B4169,$B$1029:$J$1528,9,0)*F4169,0)</f>
        <v>0</v>
      </c>
      <c r="X4169" s="92">
        <f t="shared" ref="X4169:X4232" si="838">IFERROR(VLOOKUP($B4169,$B$1029:$J$1528,9,0)*G4169,0)</f>
        <v>0</v>
      </c>
      <c r="Y4169" s="92">
        <f t="shared" ref="Y4169:Y4232" si="839">IFERROR(VLOOKUP($B4169,$B$1029:$J$1528,9,0)*H4169,0)</f>
        <v>0</v>
      </c>
      <c r="Z4169" s="92">
        <f t="shared" ref="Z4169:Z4232" si="840">IFERROR(VLOOKUP($B4169,$B$1029:$J$1528,9,0)*I4169,0)</f>
        <v>0</v>
      </c>
      <c r="AA4169" s="92">
        <f t="shared" ref="AA4169:AA4232" si="841">IFERROR(VLOOKUP($B4169,$B$1029:$J$1528,9,0)*J4169,0)</f>
        <v>0</v>
      </c>
      <c r="AB4169" s="92">
        <f t="shared" ref="AB4169:AB4232" si="842">IFERROR(VLOOKUP($B4169,$B$1029:$J$1528,9,0)*K4169,0)</f>
        <v>0</v>
      </c>
      <c r="AC4169" s="92">
        <f t="shared" ref="AC4169:AC4232" si="843">IFERROR(VLOOKUP($B4169,$B$1029:$J$1528,9,0)*L4169,0)</f>
        <v>0</v>
      </c>
      <c r="AD4169" s="92">
        <f t="shared" ref="AD4169:AD4232" si="844">IFERROR(VLOOKUP($B4169,$B$1029:$J$1528,9,0)*M4169,0)</f>
        <v>0</v>
      </c>
      <c r="AE4169" s="92">
        <f t="shared" ref="AE4169:AE4232" si="845">IFERROR(VLOOKUP($B4169,$B$1029:$J$1528,9,0)*N4169,0)</f>
        <v>0</v>
      </c>
      <c r="AF4169" s="118">
        <f t="shared" si="833"/>
        <v>0</v>
      </c>
    </row>
    <row r="4170" spans="2:32" ht="21.95" customHeight="1" x14ac:dyDescent="0.25">
      <c r="B4170" s="36" t="str">
        <f t="shared" ref="B4170:B4233" si="846">B1158</f>
        <v/>
      </c>
      <c r="C4170" s="36">
        <f>IFERROR(Vendas!E136+Vendas2!E136+Vendas3!E136+Vendas4!E136+Vendas5!E136,0)</f>
        <v>0</v>
      </c>
      <c r="D4170" s="36">
        <f>IFERROR(Vendas!F136+Vendas2!F136+Vendas3!F136+Vendas4!F136+Vendas5!F136,0)</f>
        <v>0</v>
      </c>
      <c r="E4170" s="36">
        <f>IFERROR(Vendas!G136+Vendas2!G136+Vendas3!G136+Vendas4!G136+Vendas5!G136,0)</f>
        <v>0</v>
      </c>
      <c r="F4170" s="36">
        <f>IFERROR(Vendas!H136+Vendas2!H136+Vendas3!H136+Vendas4!H136+Vendas5!H136,0)</f>
        <v>0</v>
      </c>
      <c r="G4170" s="36">
        <f>IFERROR(Vendas!I136+Vendas2!I136+Vendas3!I136+Vendas4!I136+Vendas5!I136,0)</f>
        <v>0</v>
      </c>
      <c r="H4170" s="36">
        <f>IFERROR(Vendas!J136+Vendas2!J136+Vendas3!J136+Vendas4!J136+Vendas5!J136,0)</f>
        <v>0</v>
      </c>
      <c r="I4170" s="36">
        <f>IFERROR(Vendas!K136+Vendas2!K136+Vendas3!K136+Vendas4!K136+Vendas5!K136,0)</f>
        <v>0</v>
      </c>
      <c r="J4170" s="36">
        <f>IFERROR(Vendas!L136+Vendas2!L136+Vendas3!L136+Vendas4!L136+Vendas5!L136,0)</f>
        <v>0</v>
      </c>
      <c r="K4170" s="36">
        <f>IFERROR(Vendas!M136+Vendas2!M136+Vendas3!M136+Vendas4!M136+Vendas5!M136,0)</f>
        <v>0</v>
      </c>
      <c r="L4170" s="36">
        <f>IFERROR(Vendas!N136+Vendas2!N136+Vendas3!N136+Vendas4!N136+Vendas5!N136,0)</f>
        <v>0</v>
      </c>
      <c r="M4170" s="36">
        <f>IFERROR(Vendas!O136+Vendas2!O136+Vendas3!O136+Vendas4!O136+Vendas5!O136,0)</f>
        <v>0</v>
      </c>
      <c r="N4170" s="36">
        <f>IFERROR(Vendas!P136+Vendas2!P136+Vendas3!P136+Vendas4!P136+Vendas5!P136,0)</f>
        <v>0</v>
      </c>
      <c r="O4170" s="42">
        <f>IFERROR(Vendas!Q136+Vendas2!Q136+Vendas3!Q136+Vendas4!Q136+Vendas5!Q136,0)</f>
        <v>0</v>
      </c>
      <c r="P4170" s="104">
        <f>IFERROR(Vendas!R136+Vendas2!R136+Vendas3!R136+Vendas4!R136+Vendas5!R136,0)</f>
        <v>0</v>
      </c>
      <c r="S4170" s="22" t="str">
        <f t="shared" si="834"/>
        <v/>
      </c>
      <c r="T4170" s="92">
        <f t="shared" ref="T4170:T4233" si="847">IFERROR(VLOOKUP($B4170,$B$1029:$J$1528,9,0)*C4170,0)</f>
        <v>0</v>
      </c>
      <c r="U4170" s="92">
        <f t="shared" si="835"/>
        <v>0</v>
      </c>
      <c r="V4170" s="92">
        <f t="shared" si="836"/>
        <v>0</v>
      </c>
      <c r="W4170" s="92">
        <f t="shared" si="837"/>
        <v>0</v>
      </c>
      <c r="X4170" s="92">
        <f t="shared" si="838"/>
        <v>0</v>
      </c>
      <c r="Y4170" s="92">
        <f t="shared" si="839"/>
        <v>0</v>
      </c>
      <c r="Z4170" s="92">
        <f t="shared" si="840"/>
        <v>0</v>
      </c>
      <c r="AA4170" s="92">
        <f t="shared" si="841"/>
        <v>0</v>
      </c>
      <c r="AB4170" s="92">
        <f t="shared" si="842"/>
        <v>0</v>
      </c>
      <c r="AC4170" s="92">
        <f t="shared" si="843"/>
        <v>0</v>
      </c>
      <c r="AD4170" s="92">
        <f t="shared" si="844"/>
        <v>0</v>
      </c>
      <c r="AE4170" s="92">
        <f t="shared" si="845"/>
        <v>0</v>
      </c>
      <c r="AF4170" s="118">
        <f t="shared" ref="AF4170:AF4233" si="848">SUM(T4170:AE4170)</f>
        <v>0</v>
      </c>
    </row>
    <row r="4171" spans="2:32" ht="21.95" customHeight="1" x14ac:dyDescent="0.25">
      <c r="B4171" s="36" t="str">
        <f t="shared" si="846"/>
        <v/>
      </c>
      <c r="C4171" s="36">
        <f>IFERROR(Vendas!E137+Vendas2!E137+Vendas3!E137+Vendas4!E137+Vendas5!E137,0)</f>
        <v>0</v>
      </c>
      <c r="D4171" s="36">
        <f>IFERROR(Vendas!F137+Vendas2!F137+Vendas3!F137+Vendas4!F137+Vendas5!F137,0)</f>
        <v>0</v>
      </c>
      <c r="E4171" s="36">
        <f>IFERROR(Vendas!G137+Vendas2!G137+Vendas3!G137+Vendas4!G137+Vendas5!G137,0)</f>
        <v>0</v>
      </c>
      <c r="F4171" s="36">
        <f>IFERROR(Vendas!H137+Vendas2!H137+Vendas3!H137+Vendas4!H137+Vendas5!H137,0)</f>
        <v>0</v>
      </c>
      <c r="G4171" s="36">
        <f>IFERROR(Vendas!I137+Vendas2!I137+Vendas3!I137+Vendas4!I137+Vendas5!I137,0)</f>
        <v>0</v>
      </c>
      <c r="H4171" s="36">
        <f>IFERROR(Vendas!J137+Vendas2!J137+Vendas3!J137+Vendas4!J137+Vendas5!J137,0)</f>
        <v>0</v>
      </c>
      <c r="I4171" s="36">
        <f>IFERROR(Vendas!K137+Vendas2!K137+Vendas3!K137+Vendas4!K137+Vendas5!K137,0)</f>
        <v>0</v>
      </c>
      <c r="J4171" s="36">
        <f>IFERROR(Vendas!L137+Vendas2!L137+Vendas3!L137+Vendas4!L137+Vendas5!L137,0)</f>
        <v>0</v>
      </c>
      <c r="K4171" s="36">
        <f>IFERROR(Vendas!M137+Vendas2!M137+Vendas3!M137+Vendas4!M137+Vendas5!M137,0)</f>
        <v>0</v>
      </c>
      <c r="L4171" s="36">
        <f>IFERROR(Vendas!N137+Vendas2!N137+Vendas3!N137+Vendas4!N137+Vendas5!N137,0)</f>
        <v>0</v>
      </c>
      <c r="M4171" s="36">
        <f>IFERROR(Vendas!O137+Vendas2!O137+Vendas3!O137+Vendas4!O137+Vendas5!O137,0)</f>
        <v>0</v>
      </c>
      <c r="N4171" s="36">
        <f>IFERROR(Vendas!P137+Vendas2!P137+Vendas3!P137+Vendas4!P137+Vendas5!P137,0)</f>
        <v>0</v>
      </c>
      <c r="O4171" s="42">
        <f>IFERROR(Vendas!Q137+Vendas2!Q137+Vendas3!Q137+Vendas4!Q137+Vendas5!Q137,0)</f>
        <v>0</v>
      </c>
      <c r="P4171" s="104">
        <f>IFERROR(Vendas!R137+Vendas2!R137+Vendas3!R137+Vendas4!R137+Vendas5!R137,0)</f>
        <v>0</v>
      </c>
      <c r="S4171" s="22" t="str">
        <f t="shared" si="834"/>
        <v/>
      </c>
      <c r="T4171" s="92">
        <f t="shared" si="847"/>
        <v>0</v>
      </c>
      <c r="U4171" s="92">
        <f t="shared" si="835"/>
        <v>0</v>
      </c>
      <c r="V4171" s="92">
        <f t="shared" si="836"/>
        <v>0</v>
      </c>
      <c r="W4171" s="92">
        <f t="shared" si="837"/>
        <v>0</v>
      </c>
      <c r="X4171" s="92">
        <f t="shared" si="838"/>
        <v>0</v>
      </c>
      <c r="Y4171" s="92">
        <f t="shared" si="839"/>
        <v>0</v>
      </c>
      <c r="Z4171" s="92">
        <f t="shared" si="840"/>
        <v>0</v>
      </c>
      <c r="AA4171" s="92">
        <f t="shared" si="841"/>
        <v>0</v>
      </c>
      <c r="AB4171" s="92">
        <f t="shared" si="842"/>
        <v>0</v>
      </c>
      <c r="AC4171" s="92">
        <f t="shared" si="843"/>
        <v>0</v>
      </c>
      <c r="AD4171" s="92">
        <f t="shared" si="844"/>
        <v>0</v>
      </c>
      <c r="AE4171" s="92">
        <f t="shared" si="845"/>
        <v>0</v>
      </c>
      <c r="AF4171" s="118">
        <f t="shared" si="848"/>
        <v>0</v>
      </c>
    </row>
    <row r="4172" spans="2:32" ht="21.95" customHeight="1" x14ac:dyDescent="0.25">
      <c r="B4172" s="36" t="str">
        <f t="shared" si="846"/>
        <v/>
      </c>
      <c r="C4172" s="36">
        <f>IFERROR(Vendas!E138+Vendas2!E138+Vendas3!E138+Vendas4!E138+Vendas5!E138,0)</f>
        <v>0</v>
      </c>
      <c r="D4172" s="36">
        <f>IFERROR(Vendas!F138+Vendas2!F138+Vendas3!F138+Vendas4!F138+Vendas5!F138,0)</f>
        <v>0</v>
      </c>
      <c r="E4172" s="36">
        <f>IFERROR(Vendas!G138+Vendas2!G138+Vendas3!G138+Vendas4!G138+Vendas5!G138,0)</f>
        <v>0</v>
      </c>
      <c r="F4172" s="36">
        <f>IFERROR(Vendas!H138+Vendas2!H138+Vendas3!H138+Vendas4!H138+Vendas5!H138,0)</f>
        <v>0</v>
      </c>
      <c r="G4172" s="36">
        <f>IFERROR(Vendas!I138+Vendas2!I138+Vendas3!I138+Vendas4!I138+Vendas5!I138,0)</f>
        <v>0</v>
      </c>
      <c r="H4172" s="36">
        <f>IFERROR(Vendas!J138+Vendas2!J138+Vendas3!J138+Vendas4!J138+Vendas5!J138,0)</f>
        <v>0</v>
      </c>
      <c r="I4172" s="36">
        <f>IFERROR(Vendas!K138+Vendas2!K138+Vendas3!K138+Vendas4!K138+Vendas5!K138,0)</f>
        <v>0</v>
      </c>
      <c r="J4172" s="36">
        <f>IFERROR(Vendas!L138+Vendas2!L138+Vendas3!L138+Vendas4!L138+Vendas5!L138,0)</f>
        <v>0</v>
      </c>
      <c r="K4172" s="36">
        <f>IFERROR(Vendas!M138+Vendas2!M138+Vendas3!M138+Vendas4!M138+Vendas5!M138,0)</f>
        <v>0</v>
      </c>
      <c r="L4172" s="36">
        <f>IFERROR(Vendas!N138+Vendas2!N138+Vendas3!N138+Vendas4!N138+Vendas5!N138,0)</f>
        <v>0</v>
      </c>
      <c r="M4172" s="36">
        <f>IFERROR(Vendas!O138+Vendas2!O138+Vendas3!O138+Vendas4!O138+Vendas5!O138,0)</f>
        <v>0</v>
      </c>
      <c r="N4172" s="36">
        <f>IFERROR(Vendas!P138+Vendas2!P138+Vendas3!P138+Vendas4!P138+Vendas5!P138,0)</f>
        <v>0</v>
      </c>
      <c r="O4172" s="42">
        <f>IFERROR(Vendas!Q138+Vendas2!Q138+Vendas3!Q138+Vendas4!Q138+Vendas5!Q138,0)</f>
        <v>0</v>
      </c>
      <c r="P4172" s="104">
        <f>IFERROR(Vendas!R138+Vendas2!R138+Vendas3!R138+Vendas4!R138+Vendas5!R138,0)</f>
        <v>0</v>
      </c>
      <c r="S4172" s="22" t="str">
        <f t="shared" si="834"/>
        <v/>
      </c>
      <c r="T4172" s="92">
        <f t="shared" si="847"/>
        <v>0</v>
      </c>
      <c r="U4172" s="92">
        <f t="shared" si="835"/>
        <v>0</v>
      </c>
      <c r="V4172" s="92">
        <f t="shared" si="836"/>
        <v>0</v>
      </c>
      <c r="W4172" s="92">
        <f t="shared" si="837"/>
        <v>0</v>
      </c>
      <c r="X4172" s="92">
        <f t="shared" si="838"/>
        <v>0</v>
      </c>
      <c r="Y4172" s="92">
        <f t="shared" si="839"/>
        <v>0</v>
      </c>
      <c r="Z4172" s="92">
        <f t="shared" si="840"/>
        <v>0</v>
      </c>
      <c r="AA4172" s="92">
        <f t="shared" si="841"/>
        <v>0</v>
      </c>
      <c r="AB4172" s="92">
        <f t="shared" si="842"/>
        <v>0</v>
      </c>
      <c r="AC4172" s="92">
        <f t="shared" si="843"/>
        <v>0</v>
      </c>
      <c r="AD4172" s="92">
        <f t="shared" si="844"/>
        <v>0</v>
      </c>
      <c r="AE4172" s="92">
        <f t="shared" si="845"/>
        <v>0</v>
      </c>
      <c r="AF4172" s="118">
        <f t="shared" si="848"/>
        <v>0</v>
      </c>
    </row>
    <row r="4173" spans="2:32" ht="21.95" customHeight="1" x14ac:dyDescent="0.25">
      <c r="B4173" s="36" t="str">
        <f t="shared" si="846"/>
        <v/>
      </c>
      <c r="C4173" s="36">
        <f>IFERROR(Vendas!E139+Vendas2!E139+Vendas3!E139+Vendas4!E139+Vendas5!E139,0)</f>
        <v>0</v>
      </c>
      <c r="D4173" s="36">
        <f>IFERROR(Vendas!F139+Vendas2!F139+Vendas3!F139+Vendas4!F139+Vendas5!F139,0)</f>
        <v>0</v>
      </c>
      <c r="E4173" s="36">
        <f>IFERROR(Vendas!G139+Vendas2!G139+Vendas3!G139+Vendas4!G139+Vendas5!G139,0)</f>
        <v>0</v>
      </c>
      <c r="F4173" s="36">
        <f>IFERROR(Vendas!H139+Vendas2!H139+Vendas3!H139+Vendas4!H139+Vendas5!H139,0)</f>
        <v>0</v>
      </c>
      <c r="G4173" s="36">
        <f>IFERROR(Vendas!I139+Vendas2!I139+Vendas3!I139+Vendas4!I139+Vendas5!I139,0)</f>
        <v>0</v>
      </c>
      <c r="H4173" s="36">
        <f>IFERROR(Vendas!J139+Vendas2!J139+Vendas3!J139+Vendas4!J139+Vendas5!J139,0)</f>
        <v>0</v>
      </c>
      <c r="I4173" s="36">
        <f>IFERROR(Vendas!K139+Vendas2!K139+Vendas3!K139+Vendas4!K139+Vendas5!K139,0)</f>
        <v>0</v>
      </c>
      <c r="J4173" s="36">
        <f>IFERROR(Vendas!L139+Vendas2!L139+Vendas3!L139+Vendas4!L139+Vendas5!L139,0)</f>
        <v>0</v>
      </c>
      <c r="K4173" s="36">
        <f>IFERROR(Vendas!M139+Vendas2!M139+Vendas3!M139+Vendas4!M139+Vendas5!M139,0)</f>
        <v>0</v>
      </c>
      <c r="L4173" s="36">
        <f>IFERROR(Vendas!N139+Vendas2!N139+Vendas3!N139+Vendas4!N139+Vendas5!N139,0)</f>
        <v>0</v>
      </c>
      <c r="M4173" s="36">
        <f>IFERROR(Vendas!O139+Vendas2!O139+Vendas3!O139+Vendas4!O139+Vendas5!O139,0)</f>
        <v>0</v>
      </c>
      <c r="N4173" s="36">
        <f>IFERROR(Vendas!P139+Vendas2!P139+Vendas3!P139+Vendas4!P139+Vendas5!P139,0)</f>
        <v>0</v>
      </c>
      <c r="O4173" s="42">
        <f>IFERROR(Vendas!Q139+Vendas2!Q139+Vendas3!Q139+Vendas4!Q139+Vendas5!Q139,0)</f>
        <v>0</v>
      </c>
      <c r="P4173" s="104">
        <f>IFERROR(Vendas!R139+Vendas2!R139+Vendas3!R139+Vendas4!R139+Vendas5!R139,0)</f>
        <v>0</v>
      </c>
      <c r="S4173" s="22" t="str">
        <f t="shared" si="834"/>
        <v/>
      </c>
      <c r="T4173" s="92">
        <f t="shared" si="847"/>
        <v>0</v>
      </c>
      <c r="U4173" s="92">
        <f t="shared" si="835"/>
        <v>0</v>
      </c>
      <c r="V4173" s="92">
        <f t="shared" si="836"/>
        <v>0</v>
      </c>
      <c r="W4173" s="92">
        <f t="shared" si="837"/>
        <v>0</v>
      </c>
      <c r="X4173" s="92">
        <f t="shared" si="838"/>
        <v>0</v>
      </c>
      <c r="Y4173" s="92">
        <f t="shared" si="839"/>
        <v>0</v>
      </c>
      <c r="Z4173" s="92">
        <f t="shared" si="840"/>
        <v>0</v>
      </c>
      <c r="AA4173" s="92">
        <f t="shared" si="841"/>
        <v>0</v>
      </c>
      <c r="AB4173" s="92">
        <f t="shared" si="842"/>
        <v>0</v>
      </c>
      <c r="AC4173" s="92">
        <f t="shared" si="843"/>
        <v>0</v>
      </c>
      <c r="AD4173" s="92">
        <f t="shared" si="844"/>
        <v>0</v>
      </c>
      <c r="AE4173" s="92">
        <f t="shared" si="845"/>
        <v>0</v>
      </c>
      <c r="AF4173" s="118">
        <f t="shared" si="848"/>
        <v>0</v>
      </c>
    </row>
    <row r="4174" spans="2:32" ht="21.95" customHeight="1" x14ac:dyDescent="0.25">
      <c r="B4174" s="36" t="str">
        <f t="shared" si="846"/>
        <v/>
      </c>
      <c r="C4174" s="36">
        <f>IFERROR(Vendas!E140+Vendas2!E140+Vendas3!E140+Vendas4!E140+Vendas5!E140,0)</f>
        <v>0</v>
      </c>
      <c r="D4174" s="36">
        <f>IFERROR(Vendas!F140+Vendas2!F140+Vendas3!F140+Vendas4!F140+Vendas5!F140,0)</f>
        <v>0</v>
      </c>
      <c r="E4174" s="36">
        <f>IFERROR(Vendas!G140+Vendas2!G140+Vendas3!G140+Vendas4!G140+Vendas5!G140,0)</f>
        <v>0</v>
      </c>
      <c r="F4174" s="36">
        <f>IFERROR(Vendas!H140+Vendas2!H140+Vendas3!H140+Vendas4!H140+Vendas5!H140,0)</f>
        <v>0</v>
      </c>
      <c r="G4174" s="36">
        <f>IFERROR(Vendas!I140+Vendas2!I140+Vendas3!I140+Vendas4!I140+Vendas5!I140,0)</f>
        <v>0</v>
      </c>
      <c r="H4174" s="36">
        <f>IFERROR(Vendas!J140+Vendas2!J140+Vendas3!J140+Vendas4!J140+Vendas5!J140,0)</f>
        <v>0</v>
      </c>
      <c r="I4174" s="36">
        <f>IFERROR(Vendas!K140+Vendas2!K140+Vendas3!K140+Vendas4!K140+Vendas5!K140,0)</f>
        <v>0</v>
      </c>
      <c r="J4174" s="36">
        <f>IFERROR(Vendas!L140+Vendas2!L140+Vendas3!L140+Vendas4!L140+Vendas5!L140,0)</f>
        <v>0</v>
      </c>
      <c r="K4174" s="36">
        <f>IFERROR(Vendas!M140+Vendas2!M140+Vendas3!M140+Vendas4!M140+Vendas5!M140,0)</f>
        <v>0</v>
      </c>
      <c r="L4174" s="36">
        <f>IFERROR(Vendas!N140+Vendas2!N140+Vendas3!N140+Vendas4!N140+Vendas5!N140,0)</f>
        <v>0</v>
      </c>
      <c r="M4174" s="36">
        <f>IFERROR(Vendas!O140+Vendas2!O140+Vendas3!O140+Vendas4!O140+Vendas5!O140,0)</f>
        <v>0</v>
      </c>
      <c r="N4174" s="36">
        <f>IFERROR(Vendas!P140+Vendas2!P140+Vendas3!P140+Vendas4!P140+Vendas5!P140,0)</f>
        <v>0</v>
      </c>
      <c r="O4174" s="42">
        <f>IFERROR(Vendas!Q140+Vendas2!Q140+Vendas3!Q140+Vendas4!Q140+Vendas5!Q140,0)</f>
        <v>0</v>
      </c>
      <c r="P4174" s="104">
        <f>IFERROR(Vendas!R140+Vendas2!R140+Vendas3!R140+Vendas4!R140+Vendas5!R140,0)</f>
        <v>0</v>
      </c>
      <c r="S4174" s="22" t="str">
        <f t="shared" si="834"/>
        <v/>
      </c>
      <c r="T4174" s="92">
        <f t="shared" si="847"/>
        <v>0</v>
      </c>
      <c r="U4174" s="92">
        <f t="shared" si="835"/>
        <v>0</v>
      </c>
      <c r="V4174" s="92">
        <f t="shared" si="836"/>
        <v>0</v>
      </c>
      <c r="W4174" s="92">
        <f t="shared" si="837"/>
        <v>0</v>
      </c>
      <c r="X4174" s="92">
        <f t="shared" si="838"/>
        <v>0</v>
      </c>
      <c r="Y4174" s="92">
        <f t="shared" si="839"/>
        <v>0</v>
      </c>
      <c r="Z4174" s="92">
        <f t="shared" si="840"/>
        <v>0</v>
      </c>
      <c r="AA4174" s="92">
        <f t="shared" si="841"/>
        <v>0</v>
      </c>
      <c r="AB4174" s="92">
        <f t="shared" si="842"/>
        <v>0</v>
      </c>
      <c r="AC4174" s="92">
        <f t="shared" si="843"/>
        <v>0</v>
      </c>
      <c r="AD4174" s="92">
        <f t="shared" si="844"/>
        <v>0</v>
      </c>
      <c r="AE4174" s="92">
        <f t="shared" si="845"/>
        <v>0</v>
      </c>
      <c r="AF4174" s="118">
        <f t="shared" si="848"/>
        <v>0</v>
      </c>
    </row>
    <row r="4175" spans="2:32" ht="21.95" customHeight="1" x14ac:dyDescent="0.25">
      <c r="B4175" s="36" t="str">
        <f t="shared" si="846"/>
        <v/>
      </c>
      <c r="C4175" s="36">
        <f>IFERROR(Vendas!E141+Vendas2!E141+Vendas3!E141+Vendas4!E141+Vendas5!E141,0)</f>
        <v>0</v>
      </c>
      <c r="D4175" s="36">
        <f>IFERROR(Vendas!F141+Vendas2!F141+Vendas3!F141+Vendas4!F141+Vendas5!F141,0)</f>
        <v>0</v>
      </c>
      <c r="E4175" s="36">
        <f>IFERROR(Vendas!G141+Vendas2!G141+Vendas3!G141+Vendas4!G141+Vendas5!G141,0)</f>
        <v>0</v>
      </c>
      <c r="F4175" s="36">
        <f>IFERROR(Vendas!H141+Vendas2!H141+Vendas3!H141+Vendas4!H141+Vendas5!H141,0)</f>
        <v>0</v>
      </c>
      <c r="G4175" s="36">
        <f>IFERROR(Vendas!I141+Vendas2!I141+Vendas3!I141+Vendas4!I141+Vendas5!I141,0)</f>
        <v>0</v>
      </c>
      <c r="H4175" s="36">
        <f>IFERROR(Vendas!J141+Vendas2!J141+Vendas3!J141+Vendas4!J141+Vendas5!J141,0)</f>
        <v>0</v>
      </c>
      <c r="I4175" s="36">
        <f>IFERROR(Vendas!K141+Vendas2!K141+Vendas3!K141+Vendas4!K141+Vendas5!K141,0)</f>
        <v>0</v>
      </c>
      <c r="J4175" s="36">
        <f>IFERROR(Vendas!L141+Vendas2!L141+Vendas3!L141+Vendas4!L141+Vendas5!L141,0)</f>
        <v>0</v>
      </c>
      <c r="K4175" s="36">
        <f>IFERROR(Vendas!M141+Vendas2!M141+Vendas3!M141+Vendas4!M141+Vendas5!M141,0)</f>
        <v>0</v>
      </c>
      <c r="L4175" s="36">
        <f>IFERROR(Vendas!N141+Vendas2!N141+Vendas3!N141+Vendas4!N141+Vendas5!N141,0)</f>
        <v>0</v>
      </c>
      <c r="M4175" s="36">
        <f>IFERROR(Vendas!O141+Vendas2!O141+Vendas3!O141+Vendas4!O141+Vendas5!O141,0)</f>
        <v>0</v>
      </c>
      <c r="N4175" s="36">
        <f>IFERROR(Vendas!P141+Vendas2!P141+Vendas3!P141+Vendas4!P141+Vendas5!P141,0)</f>
        <v>0</v>
      </c>
      <c r="O4175" s="42">
        <f>IFERROR(Vendas!Q141+Vendas2!Q141+Vendas3!Q141+Vendas4!Q141+Vendas5!Q141,0)</f>
        <v>0</v>
      </c>
      <c r="P4175" s="104">
        <f>IFERROR(Vendas!R141+Vendas2!R141+Vendas3!R141+Vendas4!R141+Vendas5!R141,0)</f>
        <v>0</v>
      </c>
      <c r="S4175" s="22" t="str">
        <f t="shared" si="834"/>
        <v/>
      </c>
      <c r="T4175" s="92">
        <f t="shared" si="847"/>
        <v>0</v>
      </c>
      <c r="U4175" s="92">
        <f t="shared" si="835"/>
        <v>0</v>
      </c>
      <c r="V4175" s="92">
        <f t="shared" si="836"/>
        <v>0</v>
      </c>
      <c r="W4175" s="92">
        <f t="shared" si="837"/>
        <v>0</v>
      </c>
      <c r="X4175" s="92">
        <f t="shared" si="838"/>
        <v>0</v>
      </c>
      <c r="Y4175" s="92">
        <f t="shared" si="839"/>
        <v>0</v>
      </c>
      <c r="Z4175" s="92">
        <f t="shared" si="840"/>
        <v>0</v>
      </c>
      <c r="AA4175" s="92">
        <f t="shared" si="841"/>
        <v>0</v>
      </c>
      <c r="AB4175" s="92">
        <f t="shared" si="842"/>
        <v>0</v>
      </c>
      <c r="AC4175" s="92">
        <f t="shared" si="843"/>
        <v>0</v>
      </c>
      <c r="AD4175" s="92">
        <f t="shared" si="844"/>
        <v>0</v>
      </c>
      <c r="AE4175" s="92">
        <f t="shared" si="845"/>
        <v>0</v>
      </c>
      <c r="AF4175" s="118">
        <f t="shared" si="848"/>
        <v>0</v>
      </c>
    </row>
    <row r="4176" spans="2:32" ht="21.95" customHeight="1" x14ac:dyDescent="0.25">
      <c r="B4176" s="36" t="str">
        <f t="shared" si="846"/>
        <v/>
      </c>
      <c r="C4176" s="36">
        <f>IFERROR(Vendas!E142+Vendas2!E142+Vendas3!E142+Vendas4!E142+Vendas5!E142,0)</f>
        <v>0</v>
      </c>
      <c r="D4176" s="36">
        <f>IFERROR(Vendas!F142+Vendas2!F142+Vendas3!F142+Vendas4!F142+Vendas5!F142,0)</f>
        <v>0</v>
      </c>
      <c r="E4176" s="36">
        <f>IFERROR(Vendas!G142+Vendas2!G142+Vendas3!G142+Vendas4!G142+Vendas5!G142,0)</f>
        <v>0</v>
      </c>
      <c r="F4176" s="36">
        <f>IFERROR(Vendas!H142+Vendas2!H142+Vendas3!H142+Vendas4!H142+Vendas5!H142,0)</f>
        <v>0</v>
      </c>
      <c r="G4176" s="36">
        <f>IFERROR(Vendas!I142+Vendas2!I142+Vendas3!I142+Vendas4!I142+Vendas5!I142,0)</f>
        <v>0</v>
      </c>
      <c r="H4176" s="36">
        <f>IFERROR(Vendas!J142+Vendas2!J142+Vendas3!J142+Vendas4!J142+Vendas5!J142,0)</f>
        <v>0</v>
      </c>
      <c r="I4176" s="36">
        <f>IFERROR(Vendas!K142+Vendas2!K142+Vendas3!K142+Vendas4!K142+Vendas5!K142,0)</f>
        <v>0</v>
      </c>
      <c r="J4176" s="36">
        <f>IFERROR(Vendas!L142+Vendas2!L142+Vendas3!L142+Vendas4!L142+Vendas5!L142,0)</f>
        <v>0</v>
      </c>
      <c r="K4176" s="36">
        <f>IFERROR(Vendas!M142+Vendas2!M142+Vendas3!M142+Vendas4!M142+Vendas5!M142,0)</f>
        <v>0</v>
      </c>
      <c r="L4176" s="36">
        <f>IFERROR(Vendas!N142+Vendas2!N142+Vendas3!N142+Vendas4!N142+Vendas5!N142,0)</f>
        <v>0</v>
      </c>
      <c r="M4176" s="36">
        <f>IFERROR(Vendas!O142+Vendas2!O142+Vendas3!O142+Vendas4!O142+Vendas5!O142,0)</f>
        <v>0</v>
      </c>
      <c r="N4176" s="36">
        <f>IFERROR(Vendas!P142+Vendas2!P142+Vendas3!P142+Vendas4!P142+Vendas5!P142,0)</f>
        <v>0</v>
      </c>
      <c r="O4176" s="42">
        <f>IFERROR(Vendas!Q142+Vendas2!Q142+Vendas3!Q142+Vendas4!Q142+Vendas5!Q142,0)</f>
        <v>0</v>
      </c>
      <c r="P4176" s="104">
        <f>IFERROR(Vendas!R142+Vendas2!R142+Vendas3!R142+Vendas4!R142+Vendas5!R142,0)</f>
        <v>0</v>
      </c>
      <c r="S4176" s="22" t="str">
        <f t="shared" si="834"/>
        <v/>
      </c>
      <c r="T4176" s="92">
        <f t="shared" si="847"/>
        <v>0</v>
      </c>
      <c r="U4176" s="92">
        <f t="shared" si="835"/>
        <v>0</v>
      </c>
      <c r="V4176" s="92">
        <f t="shared" si="836"/>
        <v>0</v>
      </c>
      <c r="W4176" s="92">
        <f t="shared" si="837"/>
        <v>0</v>
      </c>
      <c r="X4176" s="92">
        <f t="shared" si="838"/>
        <v>0</v>
      </c>
      <c r="Y4176" s="92">
        <f t="shared" si="839"/>
        <v>0</v>
      </c>
      <c r="Z4176" s="92">
        <f t="shared" si="840"/>
        <v>0</v>
      </c>
      <c r="AA4176" s="92">
        <f t="shared" si="841"/>
        <v>0</v>
      </c>
      <c r="AB4176" s="92">
        <f t="shared" si="842"/>
        <v>0</v>
      </c>
      <c r="AC4176" s="92">
        <f t="shared" si="843"/>
        <v>0</v>
      </c>
      <c r="AD4176" s="92">
        <f t="shared" si="844"/>
        <v>0</v>
      </c>
      <c r="AE4176" s="92">
        <f t="shared" si="845"/>
        <v>0</v>
      </c>
      <c r="AF4176" s="118">
        <f t="shared" si="848"/>
        <v>0</v>
      </c>
    </row>
    <row r="4177" spans="2:32" ht="21.95" customHeight="1" x14ac:dyDescent="0.25">
      <c r="B4177" s="36" t="str">
        <f t="shared" si="846"/>
        <v/>
      </c>
      <c r="C4177" s="36">
        <f>IFERROR(Vendas!E143+Vendas2!E143+Vendas3!E143+Vendas4!E143+Vendas5!E143,0)</f>
        <v>0</v>
      </c>
      <c r="D4177" s="36">
        <f>IFERROR(Vendas!F143+Vendas2!F143+Vendas3!F143+Vendas4!F143+Vendas5!F143,0)</f>
        <v>0</v>
      </c>
      <c r="E4177" s="36">
        <f>IFERROR(Vendas!G143+Vendas2!G143+Vendas3!G143+Vendas4!G143+Vendas5!G143,0)</f>
        <v>0</v>
      </c>
      <c r="F4177" s="36">
        <f>IFERROR(Vendas!H143+Vendas2!H143+Vendas3!H143+Vendas4!H143+Vendas5!H143,0)</f>
        <v>0</v>
      </c>
      <c r="G4177" s="36">
        <f>IFERROR(Vendas!I143+Vendas2!I143+Vendas3!I143+Vendas4!I143+Vendas5!I143,0)</f>
        <v>0</v>
      </c>
      <c r="H4177" s="36">
        <f>IFERROR(Vendas!J143+Vendas2!J143+Vendas3!J143+Vendas4!J143+Vendas5!J143,0)</f>
        <v>0</v>
      </c>
      <c r="I4177" s="36">
        <f>IFERROR(Vendas!K143+Vendas2!K143+Vendas3!K143+Vendas4!K143+Vendas5!K143,0)</f>
        <v>0</v>
      </c>
      <c r="J4177" s="36">
        <f>IFERROR(Vendas!L143+Vendas2!L143+Vendas3!L143+Vendas4!L143+Vendas5!L143,0)</f>
        <v>0</v>
      </c>
      <c r="K4177" s="36">
        <f>IFERROR(Vendas!M143+Vendas2!M143+Vendas3!M143+Vendas4!M143+Vendas5!M143,0)</f>
        <v>0</v>
      </c>
      <c r="L4177" s="36">
        <f>IFERROR(Vendas!N143+Vendas2!N143+Vendas3!N143+Vendas4!N143+Vendas5!N143,0)</f>
        <v>0</v>
      </c>
      <c r="M4177" s="36">
        <f>IFERROR(Vendas!O143+Vendas2!O143+Vendas3!O143+Vendas4!O143+Vendas5!O143,0)</f>
        <v>0</v>
      </c>
      <c r="N4177" s="36">
        <f>IFERROR(Vendas!P143+Vendas2!P143+Vendas3!P143+Vendas4!P143+Vendas5!P143,0)</f>
        <v>0</v>
      </c>
      <c r="O4177" s="42">
        <f>IFERROR(Vendas!Q143+Vendas2!Q143+Vendas3!Q143+Vendas4!Q143+Vendas5!Q143,0)</f>
        <v>0</v>
      </c>
      <c r="P4177" s="104">
        <f>IFERROR(Vendas!R143+Vendas2!R143+Vendas3!R143+Vendas4!R143+Vendas5!R143,0)</f>
        <v>0</v>
      </c>
      <c r="S4177" s="22" t="str">
        <f t="shared" si="834"/>
        <v/>
      </c>
      <c r="T4177" s="92">
        <f t="shared" si="847"/>
        <v>0</v>
      </c>
      <c r="U4177" s="92">
        <f t="shared" si="835"/>
        <v>0</v>
      </c>
      <c r="V4177" s="92">
        <f t="shared" si="836"/>
        <v>0</v>
      </c>
      <c r="W4177" s="92">
        <f t="shared" si="837"/>
        <v>0</v>
      </c>
      <c r="X4177" s="92">
        <f t="shared" si="838"/>
        <v>0</v>
      </c>
      <c r="Y4177" s="92">
        <f t="shared" si="839"/>
        <v>0</v>
      </c>
      <c r="Z4177" s="92">
        <f t="shared" si="840"/>
        <v>0</v>
      </c>
      <c r="AA4177" s="92">
        <f t="shared" si="841"/>
        <v>0</v>
      </c>
      <c r="AB4177" s="92">
        <f t="shared" si="842"/>
        <v>0</v>
      </c>
      <c r="AC4177" s="92">
        <f t="shared" si="843"/>
        <v>0</v>
      </c>
      <c r="AD4177" s="92">
        <f t="shared" si="844"/>
        <v>0</v>
      </c>
      <c r="AE4177" s="92">
        <f t="shared" si="845"/>
        <v>0</v>
      </c>
      <c r="AF4177" s="118">
        <f t="shared" si="848"/>
        <v>0</v>
      </c>
    </row>
    <row r="4178" spans="2:32" ht="21.95" customHeight="1" x14ac:dyDescent="0.25">
      <c r="B4178" s="36" t="str">
        <f t="shared" si="846"/>
        <v/>
      </c>
      <c r="C4178" s="36">
        <f>IFERROR(Vendas!E144+Vendas2!E144+Vendas3!E144+Vendas4!E144+Vendas5!E144,0)</f>
        <v>0</v>
      </c>
      <c r="D4178" s="36">
        <f>IFERROR(Vendas!F144+Vendas2!F144+Vendas3!F144+Vendas4!F144+Vendas5!F144,0)</f>
        <v>0</v>
      </c>
      <c r="E4178" s="36">
        <f>IFERROR(Vendas!G144+Vendas2!G144+Vendas3!G144+Vendas4!G144+Vendas5!G144,0)</f>
        <v>0</v>
      </c>
      <c r="F4178" s="36">
        <f>IFERROR(Vendas!H144+Vendas2!H144+Vendas3!H144+Vendas4!H144+Vendas5!H144,0)</f>
        <v>0</v>
      </c>
      <c r="G4178" s="36">
        <f>IFERROR(Vendas!I144+Vendas2!I144+Vendas3!I144+Vendas4!I144+Vendas5!I144,0)</f>
        <v>0</v>
      </c>
      <c r="H4178" s="36">
        <f>IFERROR(Vendas!J144+Vendas2!J144+Vendas3!J144+Vendas4!J144+Vendas5!J144,0)</f>
        <v>0</v>
      </c>
      <c r="I4178" s="36">
        <f>IFERROR(Vendas!K144+Vendas2!K144+Vendas3!K144+Vendas4!K144+Vendas5!K144,0)</f>
        <v>0</v>
      </c>
      <c r="J4178" s="36">
        <f>IFERROR(Vendas!L144+Vendas2!L144+Vendas3!L144+Vendas4!L144+Vendas5!L144,0)</f>
        <v>0</v>
      </c>
      <c r="K4178" s="36">
        <f>IFERROR(Vendas!M144+Vendas2!M144+Vendas3!M144+Vendas4!M144+Vendas5!M144,0)</f>
        <v>0</v>
      </c>
      <c r="L4178" s="36">
        <f>IFERROR(Vendas!N144+Vendas2!N144+Vendas3!N144+Vendas4!N144+Vendas5!N144,0)</f>
        <v>0</v>
      </c>
      <c r="M4178" s="36">
        <f>IFERROR(Vendas!O144+Vendas2!O144+Vendas3!O144+Vendas4!O144+Vendas5!O144,0)</f>
        <v>0</v>
      </c>
      <c r="N4178" s="36">
        <f>IFERROR(Vendas!P144+Vendas2!P144+Vendas3!P144+Vendas4!P144+Vendas5!P144,0)</f>
        <v>0</v>
      </c>
      <c r="O4178" s="42">
        <f>IFERROR(Vendas!Q144+Vendas2!Q144+Vendas3!Q144+Vendas4!Q144+Vendas5!Q144,0)</f>
        <v>0</v>
      </c>
      <c r="P4178" s="104">
        <f>IFERROR(Vendas!R144+Vendas2!R144+Vendas3!R144+Vendas4!R144+Vendas5!R144,0)</f>
        <v>0</v>
      </c>
      <c r="S4178" s="22" t="str">
        <f t="shared" si="834"/>
        <v/>
      </c>
      <c r="T4178" s="92">
        <f t="shared" si="847"/>
        <v>0</v>
      </c>
      <c r="U4178" s="92">
        <f t="shared" si="835"/>
        <v>0</v>
      </c>
      <c r="V4178" s="92">
        <f t="shared" si="836"/>
        <v>0</v>
      </c>
      <c r="W4178" s="92">
        <f t="shared" si="837"/>
        <v>0</v>
      </c>
      <c r="X4178" s="92">
        <f t="shared" si="838"/>
        <v>0</v>
      </c>
      <c r="Y4178" s="92">
        <f t="shared" si="839"/>
        <v>0</v>
      </c>
      <c r="Z4178" s="92">
        <f t="shared" si="840"/>
        <v>0</v>
      </c>
      <c r="AA4178" s="92">
        <f t="shared" si="841"/>
        <v>0</v>
      </c>
      <c r="AB4178" s="92">
        <f t="shared" si="842"/>
        <v>0</v>
      </c>
      <c r="AC4178" s="92">
        <f t="shared" si="843"/>
        <v>0</v>
      </c>
      <c r="AD4178" s="92">
        <f t="shared" si="844"/>
        <v>0</v>
      </c>
      <c r="AE4178" s="92">
        <f t="shared" si="845"/>
        <v>0</v>
      </c>
      <c r="AF4178" s="118">
        <f t="shared" si="848"/>
        <v>0</v>
      </c>
    </row>
    <row r="4179" spans="2:32" ht="21.95" customHeight="1" x14ac:dyDescent="0.25">
      <c r="B4179" s="36" t="str">
        <f t="shared" si="846"/>
        <v/>
      </c>
      <c r="C4179" s="36">
        <f>IFERROR(Vendas!E145+Vendas2!E145+Vendas3!E145+Vendas4!E145+Vendas5!E145,0)</f>
        <v>0</v>
      </c>
      <c r="D4179" s="36">
        <f>IFERROR(Vendas!F145+Vendas2!F145+Vendas3!F145+Vendas4!F145+Vendas5!F145,0)</f>
        <v>0</v>
      </c>
      <c r="E4179" s="36">
        <f>IFERROR(Vendas!G145+Vendas2!G145+Vendas3!G145+Vendas4!G145+Vendas5!G145,0)</f>
        <v>0</v>
      </c>
      <c r="F4179" s="36">
        <f>IFERROR(Vendas!H145+Vendas2!H145+Vendas3!H145+Vendas4!H145+Vendas5!H145,0)</f>
        <v>0</v>
      </c>
      <c r="G4179" s="36">
        <f>IFERROR(Vendas!I145+Vendas2!I145+Vendas3!I145+Vendas4!I145+Vendas5!I145,0)</f>
        <v>0</v>
      </c>
      <c r="H4179" s="36">
        <f>IFERROR(Vendas!J145+Vendas2!J145+Vendas3!J145+Vendas4!J145+Vendas5!J145,0)</f>
        <v>0</v>
      </c>
      <c r="I4179" s="36">
        <f>IFERROR(Vendas!K145+Vendas2!K145+Vendas3!K145+Vendas4!K145+Vendas5!K145,0)</f>
        <v>0</v>
      </c>
      <c r="J4179" s="36">
        <f>IFERROR(Vendas!L145+Vendas2!L145+Vendas3!L145+Vendas4!L145+Vendas5!L145,0)</f>
        <v>0</v>
      </c>
      <c r="K4179" s="36">
        <f>IFERROR(Vendas!M145+Vendas2!M145+Vendas3!M145+Vendas4!M145+Vendas5!M145,0)</f>
        <v>0</v>
      </c>
      <c r="L4179" s="36">
        <f>IFERROR(Vendas!N145+Vendas2!N145+Vendas3!N145+Vendas4!N145+Vendas5!N145,0)</f>
        <v>0</v>
      </c>
      <c r="M4179" s="36">
        <f>IFERROR(Vendas!O145+Vendas2!O145+Vendas3!O145+Vendas4!O145+Vendas5!O145,0)</f>
        <v>0</v>
      </c>
      <c r="N4179" s="36">
        <f>IFERROR(Vendas!P145+Vendas2!P145+Vendas3!P145+Vendas4!P145+Vendas5!P145,0)</f>
        <v>0</v>
      </c>
      <c r="O4179" s="42">
        <f>IFERROR(Vendas!Q145+Vendas2!Q145+Vendas3!Q145+Vendas4!Q145+Vendas5!Q145,0)</f>
        <v>0</v>
      </c>
      <c r="P4179" s="104">
        <f>IFERROR(Vendas!R145+Vendas2!R145+Vendas3!R145+Vendas4!R145+Vendas5!R145,0)</f>
        <v>0</v>
      </c>
      <c r="S4179" s="22" t="str">
        <f t="shared" si="834"/>
        <v/>
      </c>
      <c r="T4179" s="92">
        <f t="shared" si="847"/>
        <v>0</v>
      </c>
      <c r="U4179" s="92">
        <f t="shared" si="835"/>
        <v>0</v>
      </c>
      <c r="V4179" s="92">
        <f t="shared" si="836"/>
        <v>0</v>
      </c>
      <c r="W4179" s="92">
        <f t="shared" si="837"/>
        <v>0</v>
      </c>
      <c r="X4179" s="92">
        <f t="shared" si="838"/>
        <v>0</v>
      </c>
      <c r="Y4179" s="92">
        <f t="shared" si="839"/>
        <v>0</v>
      </c>
      <c r="Z4179" s="92">
        <f t="shared" si="840"/>
        <v>0</v>
      </c>
      <c r="AA4179" s="92">
        <f t="shared" si="841"/>
        <v>0</v>
      </c>
      <c r="AB4179" s="92">
        <f t="shared" si="842"/>
        <v>0</v>
      </c>
      <c r="AC4179" s="92">
        <f t="shared" si="843"/>
        <v>0</v>
      </c>
      <c r="AD4179" s="92">
        <f t="shared" si="844"/>
        <v>0</v>
      </c>
      <c r="AE4179" s="92">
        <f t="shared" si="845"/>
        <v>0</v>
      </c>
      <c r="AF4179" s="118">
        <f t="shared" si="848"/>
        <v>0</v>
      </c>
    </row>
    <row r="4180" spans="2:32" ht="21.95" customHeight="1" x14ac:dyDescent="0.25">
      <c r="B4180" s="36" t="str">
        <f t="shared" si="846"/>
        <v/>
      </c>
      <c r="C4180" s="36">
        <f>IFERROR(Vendas!E146+Vendas2!E146+Vendas3!E146+Vendas4!E146+Vendas5!E146,0)</f>
        <v>0</v>
      </c>
      <c r="D4180" s="36">
        <f>IFERROR(Vendas!F146+Vendas2!F146+Vendas3!F146+Vendas4!F146+Vendas5!F146,0)</f>
        <v>0</v>
      </c>
      <c r="E4180" s="36">
        <f>IFERROR(Vendas!G146+Vendas2!G146+Vendas3!G146+Vendas4!G146+Vendas5!G146,0)</f>
        <v>0</v>
      </c>
      <c r="F4180" s="36">
        <f>IFERROR(Vendas!H146+Vendas2!H146+Vendas3!H146+Vendas4!H146+Vendas5!H146,0)</f>
        <v>0</v>
      </c>
      <c r="G4180" s="36">
        <f>IFERROR(Vendas!I146+Vendas2!I146+Vendas3!I146+Vendas4!I146+Vendas5!I146,0)</f>
        <v>0</v>
      </c>
      <c r="H4180" s="36">
        <f>IFERROR(Vendas!J146+Vendas2!J146+Vendas3!J146+Vendas4!J146+Vendas5!J146,0)</f>
        <v>0</v>
      </c>
      <c r="I4180" s="36">
        <f>IFERROR(Vendas!K146+Vendas2!K146+Vendas3!K146+Vendas4!K146+Vendas5!K146,0)</f>
        <v>0</v>
      </c>
      <c r="J4180" s="36">
        <f>IFERROR(Vendas!L146+Vendas2!L146+Vendas3!L146+Vendas4!L146+Vendas5!L146,0)</f>
        <v>0</v>
      </c>
      <c r="K4180" s="36">
        <f>IFERROR(Vendas!M146+Vendas2!M146+Vendas3!M146+Vendas4!M146+Vendas5!M146,0)</f>
        <v>0</v>
      </c>
      <c r="L4180" s="36">
        <f>IFERROR(Vendas!N146+Vendas2!N146+Vendas3!N146+Vendas4!N146+Vendas5!N146,0)</f>
        <v>0</v>
      </c>
      <c r="M4180" s="36">
        <f>IFERROR(Vendas!O146+Vendas2!O146+Vendas3!O146+Vendas4!O146+Vendas5!O146,0)</f>
        <v>0</v>
      </c>
      <c r="N4180" s="36">
        <f>IFERROR(Vendas!P146+Vendas2!P146+Vendas3!P146+Vendas4!P146+Vendas5!P146,0)</f>
        <v>0</v>
      </c>
      <c r="O4180" s="42">
        <f>IFERROR(Vendas!Q146+Vendas2!Q146+Vendas3!Q146+Vendas4!Q146+Vendas5!Q146,0)</f>
        <v>0</v>
      </c>
      <c r="P4180" s="104">
        <f>IFERROR(Vendas!R146+Vendas2!R146+Vendas3!R146+Vendas4!R146+Vendas5!R146,0)</f>
        <v>0</v>
      </c>
      <c r="S4180" s="22" t="str">
        <f t="shared" si="834"/>
        <v/>
      </c>
      <c r="T4180" s="92">
        <f t="shared" si="847"/>
        <v>0</v>
      </c>
      <c r="U4180" s="92">
        <f t="shared" si="835"/>
        <v>0</v>
      </c>
      <c r="V4180" s="92">
        <f t="shared" si="836"/>
        <v>0</v>
      </c>
      <c r="W4180" s="92">
        <f t="shared" si="837"/>
        <v>0</v>
      </c>
      <c r="X4180" s="92">
        <f t="shared" si="838"/>
        <v>0</v>
      </c>
      <c r="Y4180" s="92">
        <f t="shared" si="839"/>
        <v>0</v>
      </c>
      <c r="Z4180" s="92">
        <f t="shared" si="840"/>
        <v>0</v>
      </c>
      <c r="AA4180" s="92">
        <f t="shared" si="841"/>
        <v>0</v>
      </c>
      <c r="AB4180" s="92">
        <f t="shared" si="842"/>
        <v>0</v>
      </c>
      <c r="AC4180" s="92">
        <f t="shared" si="843"/>
        <v>0</v>
      </c>
      <c r="AD4180" s="92">
        <f t="shared" si="844"/>
        <v>0</v>
      </c>
      <c r="AE4180" s="92">
        <f t="shared" si="845"/>
        <v>0</v>
      </c>
      <c r="AF4180" s="118">
        <f t="shared" si="848"/>
        <v>0</v>
      </c>
    </row>
    <row r="4181" spans="2:32" ht="21.95" customHeight="1" x14ac:dyDescent="0.25">
      <c r="B4181" s="36" t="str">
        <f t="shared" si="846"/>
        <v/>
      </c>
      <c r="C4181" s="36">
        <f>IFERROR(Vendas!E147+Vendas2!E147+Vendas3!E147+Vendas4!E147+Vendas5!E147,0)</f>
        <v>0</v>
      </c>
      <c r="D4181" s="36">
        <f>IFERROR(Vendas!F147+Vendas2!F147+Vendas3!F147+Vendas4!F147+Vendas5!F147,0)</f>
        <v>0</v>
      </c>
      <c r="E4181" s="36">
        <f>IFERROR(Vendas!G147+Vendas2!G147+Vendas3!G147+Vendas4!G147+Vendas5!G147,0)</f>
        <v>0</v>
      </c>
      <c r="F4181" s="36">
        <f>IFERROR(Vendas!H147+Vendas2!H147+Vendas3!H147+Vendas4!H147+Vendas5!H147,0)</f>
        <v>0</v>
      </c>
      <c r="G4181" s="36">
        <f>IFERROR(Vendas!I147+Vendas2!I147+Vendas3!I147+Vendas4!I147+Vendas5!I147,0)</f>
        <v>0</v>
      </c>
      <c r="H4181" s="36">
        <f>IFERROR(Vendas!J147+Vendas2!J147+Vendas3!J147+Vendas4!J147+Vendas5!J147,0)</f>
        <v>0</v>
      </c>
      <c r="I4181" s="36">
        <f>IFERROR(Vendas!K147+Vendas2!K147+Vendas3!K147+Vendas4!K147+Vendas5!K147,0)</f>
        <v>0</v>
      </c>
      <c r="J4181" s="36">
        <f>IFERROR(Vendas!L147+Vendas2!L147+Vendas3!L147+Vendas4!L147+Vendas5!L147,0)</f>
        <v>0</v>
      </c>
      <c r="K4181" s="36">
        <f>IFERROR(Vendas!M147+Vendas2!M147+Vendas3!M147+Vendas4!M147+Vendas5!M147,0)</f>
        <v>0</v>
      </c>
      <c r="L4181" s="36">
        <f>IFERROR(Vendas!N147+Vendas2!N147+Vendas3!N147+Vendas4!N147+Vendas5!N147,0)</f>
        <v>0</v>
      </c>
      <c r="M4181" s="36">
        <f>IFERROR(Vendas!O147+Vendas2!O147+Vendas3!O147+Vendas4!O147+Vendas5!O147,0)</f>
        <v>0</v>
      </c>
      <c r="N4181" s="36">
        <f>IFERROR(Vendas!P147+Vendas2!P147+Vendas3!P147+Vendas4!P147+Vendas5!P147,0)</f>
        <v>0</v>
      </c>
      <c r="O4181" s="42">
        <f>IFERROR(Vendas!Q147+Vendas2!Q147+Vendas3!Q147+Vendas4!Q147+Vendas5!Q147,0)</f>
        <v>0</v>
      </c>
      <c r="P4181" s="104">
        <f>IFERROR(Vendas!R147+Vendas2!R147+Vendas3!R147+Vendas4!R147+Vendas5!R147,0)</f>
        <v>0</v>
      </c>
      <c r="S4181" s="22" t="str">
        <f t="shared" si="834"/>
        <v/>
      </c>
      <c r="T4181" s="92">
        <f t="shared" si="847"/>
        <v>0</v>
      </c>
      <c r="U4181" s="92">
        <f t="shared" si="835"/>
        <v>0</v>
      </c>
      <c r="V4181" s="92">
        <f t="shared" si="836"/>
        <v>0</v>
      </c>
      <c r="W4181" s="92">
        <f t="shared" si="837"/>
        <v>0</v>
      </c>
      <c r="X4181" s="92">
        <f t="shared" si="838"/>
        <v>0</v>
      </c>
      <c r="Y4181" s="92">
        <f t="shared" si="839"/>
        <v>0</v>
      </c>
      <c r="Z4181" s="92">
        <f t="shared" si="840"/>
        <v>0</v>
      </c>
      <c r="AA4181" s="92">
        <f t="shared" si="841"/>
        <v>0</v>
      </c>
      <c r="AB4181" s="92">
        <f t="shared" si="842"/>
        <v>0</v>
      </c>
      <c r="AC4181" s="92">
        <f t="shared" si="843"/>
        <v>0</v>
      </c>
      <c r="AD4181" s="92">
        <f t="shared" si="844"/>
        <v>0</v>
      </c>
      <c r="AE4181" s="92">
        <f t="shared" si="845"/>
        <v>0</v>
      </c>
      <c r="AF4181" s="118">
        <f t="shared" si="848"/>
        <v>0</v>
      </c>
    </row>
    <row r="4182" spans="2:32" ht="21.95" customHeight="1" x14ac:dyDescent="0.25">
      <c r="B4182" s="36" t="str">
        <f t="shared" si="846"/>
        <v/>
      </c>
      <c r="C4182" s="36">
        <f>IFERROR(Vendas!E148+Vendas2!E148+Vendas3!E148+Vendas4!E148+Vendas5!E148,0)</f>
        <v>0</v>
      </c>
      <c r="D4182" s="36">
        <f>IFERROR(Vendas!F148+Vendas2!F148+Vendas3!F148+Vendas4!F148+Vendas5!F148,0)</f>
        <v>0</v>
      </c>
      <c r="E4182" s="36">
        <f>IFERROR(Vendas!G148+Vendas2!G148+Vendas3!G148+Vendas4!G148+Vendas5!G148,0)</f>
        <v>0</v>
      </c>
      <c r="F4182" s="36">
        <f>IFERROR(Vendas!H148+Vendas2!H148+Vendas3!H148+Vendas4!H148+Vendas5!H148,0)</f>
        <v>0</v>
      </c>
      <c r="G4182" s="36">
        <f>IFERROR(Vendas!I148+Vendas2!I148+Vendas3!I148+Vendas4!I148+Vendas5!I148,0)</f>
        <v>0</v>
      </c>
      <c r="H4182" s="36">
        <f>IFERROR(Vendas!J148+Vendas2!J148+Vendas3!J148+Vendas4!J148+Vendas5!J148,0)</f>
        <v>0</v>
      </c>
      <c r="I4182" s="36">
        <f>IFERROR(Vendas!K148+Vendas2!K148+Vendas3!K148+Vendas4!K148+Vendas5!K148,0)</f>
        <v>0</v>
      </c>
      <c r="J4182" s="36">
        <f>IFERROR(Vendas!L148+Vendas2!L148+Vendas3!L148+Vendas4!L148+Vendas5!L148,0)</f>
        <v>0</v>
      </c>
      <c r="K4182" s="36">
        <f>IFERROR(Vendas!M148+Vendas2!M148+Vendas3!M148+Vendas4!M148+Vendas5!M148,0)</f>
        <v>0</v>
      </c>
      <c r="L4182" s="36">
        <f>IFERROR(Vendas!N148+Vendas2!N148+Vendas3!N148+Vendas4!N148+Vendas5!N148,0)</f>
        <v>0</v>
      </c>
      <c r="M4182" s="36">
        <f>IFERROR(Vendas!O148+Vendas2!O148+Vendas3!O148+Vendas4!O148+Vendas5!O148,0)</f>
        <v>0</v>
      </c>
      <c r="N4182" s="36">
        <f>IFERROR(Vendas!P148+Vendas2!P148+Vendas3!P148+Vendas4!P148+Vendas5!P148,0)</f>
        <v>0</v>
      </c>
      <c r="O4182" s="42">
        <f>IFERROR(Vendas!Q148+Vendas2!Q148+Vendas3!Q148+Vendas4!Q148+Vendas5!Q148,0)</f>
        <v>0</v>
      </c>
      <c r="P4182" s="104">
        <f>IFERROR(Vendas!R148+Vendas2!R148+Vendas3!R148+Vendas4!R148+Vendas5!R148,0)</f>
        <v>0</v>
      </c>
      <c r="S4182" s="22" t="str">
        <f t="shared" si="834"/>
        <v/>
      </c>
      <c r="T4182" s="92">
        <f t="shared" si="847"/>
        <v>0</v>
      </c>
      <c r="U4182" s="92">
        <f t="shared" si="835"/>
        <v>0</v>
      </c>
      <c r="V4182" s="92">
        <f t="shared" si="836"/>
        <v>0</v>
      </c>
      <c r="W4182" s="92">
        <f t="shared" si="837"/>
        <v>0</v>
      </c>
      <c r="X4182" s="92">
        <f t="shared" si="838"/>
        <v>0</v>
      </c>
      <c r="Y4182" s="92">
        <f t="shared" si="839"/>
        <v>0</v>
      </c>
      <c r="Z4182" s="92">
        <f t="shared" si="840"/>
        <v>0</v>
      </c>
      <c r="AA4182" s="92">
        <f t="shared" si="841"/>
        <v>0</v>
      </c>
      <c r="AB4182" s="92">
        <f t="shared" si="842"/>
        <v>0</v>
      </c>
      <c r="AC4182" s="92">
        <f t="shared" si="843"/>
        <v>0</v>
      </c>
      <c r="AD4182" s="92">
        <f t="shared" si="844"/>
        <v>0</v>
      </c>
      <c r="AE4182" s="92">
        <f t="shared" si="845"/>
        <v>0</v>
      </c>
      <c r="AF4182" s="118">
        <f t="shared" si="848"/>
        <v>0</v>
      </c>
    </row>
    <row r="4183" spans="2:32" ht="21.95" customHeight="1" x14ac:dyDescent="0.25">
      <c r="B4183" s="36" t="str">
        <f t="shared" si="846"/>
        <v/>
      </c>
      <c r="C4183" s="36">
        <f>IFERROR(Vendas!E149+Vendas2!E149+Vendas3!E149+Vendas4!E149+Vendas5!E149,0)</f>
        <v>0</v>
      </c>
      <c r="D4183" s="36">
        <f>IFERROR(Vendas!F149+Vendas2!F149+Vendas3!F149+Vendas4!F149+Vendas5!F149,0)</f>
        <v>0</v>
      </c>
      <c r="E4183" s="36">
        <f>IFERROR(Vendas!G149+Vendas2!G149+Vendas3!G149+Vendas4!G149+Vendas5!G149,0)</f>
        <v>0</v>
      </c>
      <c r="F4183" s="36">
        <f>IFERROR(Vendas!H149+Vendas2!H149+Vendas3!H149+Vendas4!H149+Vendas5!H149,0)</f>
        <v>0</v>
      </c>
      <c r="G4183" s="36">
        <f>IFERROR(Vendas!I149+Vendas2!I149+Vendas3!I149+Vendas4!I149+Vendas5!I149,0)</f>
        <v>0</v>
      </c>
      <c r="H4183" s="36">
        <f>IFERROR(Vendas!J149+Vendas2!J149+Vendas3!J149+Vendas4!J149+Vendas5!J149,0)</f>
        <v>0</v>
      </c>
      <c r="I4183" s="36">
        <f>IFERROR(Vendas!K149+Vendas2!K149+Vendas3!K149+Vendas4!K149+Vendas5!K149,0)</f>
        <v>0</v>
      </c>
      <c r="J4183" s="36">
        <f>IFERROR(Vendas!L149+Vendas2!L149+Vendas3!L149+Vendas4!L149+Vendas5!L149,0)</f>
        <v>0</v>
      </c>
      <c r="K4183" s="36">
        <f>IFERROR(Vendas!M149+Vendas2!M149+Vendas3!M149+Vendas4!M149+Vendas5!M149,0)</f>
        <v>0</v>
      </c>
      <c r="L4183" s="36">
        <f>IFERROR(Vendas!N149+Vendas2!N149+Vendas3!N149+Vendas4!N149+Vendas5!N149,0)</f>
        <v>0</v>
      </c>
      <c r="M4183" s="36">
        <f>IFERROR(Vendas!O149+Vendas2!O149+Vendas3!O149+Vendas4!O149+Vendas5!O149,0)</f>
        <v>0</v>
      </c>
      <c r="N4183" s="36">
        <f>IFERROR(Vendas!P149+Vendas2!P149+Vendas3!P149+Vendas4!P149+Vendas5!P149,0)</f>
        <v>0</v>
      </c>
      <c r="O4183" s="42">
        <f>IFERROR(Vendas!Q149+Vendas2!Q149+Vendas3!Q149+Vendas4!Q149+Vendas5!Q149,0)</f>
        <v>0</v>
      </c>
      <c r="P4183" s="104">
        <f>IFERROR(Vendas!R149+Vendas2!R149+Vendas3!R149+Vendas4!R149+Vendas5!R149,0)</f>
        <v>0</v>
      </c>
      <c r="S4183" s="22" t="str">
        <f t="shared" si="834"/>
        <v/>
      </c>
      <c r="T4183" s="92">
        <f t="shared" si="847"/>
        <v>0</v>
      </c>
      <c r="U4183" s="92">
        <f t="shared" si="835"/>
        <v>0</v>
      </c>
      <c r="V4183" s="92">
        <f t="shared" si="836"/>
        <v>0</v>
      </c>
      <c r="W4183" s="92">
        <f t="shared" si="837"/>
        <v>0</v>
      </c>
      <c r="X4183" s="92">
        <f t="shared" si="838"/>
        <v>0</v>
      </c>
      <c r="Y4183" s="92">
        <f t="shared" si="839"/>
        <v>0</v>
      </c>
      <c r="Z4183" s="92">
        <f t="shared" si="840"/>
        <v>0</v>
      </c>
      <c r="AA4183" s="92">
        <f t="shared" si="841"/>
        <v>0</v>
      </c>
      <c r="AB4183" s="92">
        <f t="shared" si="842"/>
        <v>0</v>
      </c>
      <c r="AC4183" s="92">
        <f t="shared" si="843"/>
        <v>0</v>
      </c>
      <c r="AD4183" s="92">
        <f t="shared" si="844"/>
        <v>0</v>
      </c>
      <c r="AE4183" s="92">
        <f t="shared" si="845"/>
        <v>0</v>
      </c>
      <c r="AF4183" s="118">
        <f t="shared" si="848"/>
        <v>0</v>
      </c>
    </row>
    <row r="4184" spans="2:32" ht="21.95" customHeight="1" x14ac:dyDescent="0.25">
      <c r="B4184" s="36" t="str">
        <f t="shared" si="846"/>
        <v/>
      </c>
      <c r="C4184" s="36">
        <f>IFERROR(Vendas!E150+Vendas2!E150+Vendas3!E150+Vendas4!E150+Vendas5!E150,0)</f>
        <v>0</v>
      </c>
      <c r="D4184" s="36">
        <f>IFERROR(Vendas!F150+Vendas2!F150+Vendas3!F150+Vendas4!F150+Vendas5!F150,0)</f>
        <v>0</v>
      </c>
      <c r="E4184" s="36">
        <f>IFERROR(Vendas!G150+Vendas2!G150+Vendas3!G150+Vendas4!G150+Vendas5!G150,0)</f>
        <v>0</v>
      </c>
      <c r="F4184" s="36">
        <f>IFERROR(Vendas!H150+Vendas2!H150+Vendas3!H150+Vendas4!H150+Vendas5!H150,0)</f>
        <v>0</v>
      </c>
      <c r="G4184" s="36">
        <f>IFERROR(Vendas!I150+Vendas2!I150+Vendas3!I150+Vendas4!I150+Vendas5!I150,0)</f>
        <v>0</v>
      </c>
      <c r="H4184" s="36">
        <f>IFERROR(Vendas!J150+Vendas2!J150+Vendas3!J150+Vendas4!J150+Vendas5!J150,0)</f>
        <v>0</v>
      </c>
      <c r="I4184" s="36">
        <f>IFERROR(Vendas!K150+Vendas2!K150+Vendas3!K150+Vendas4!K150+Vendas5!K150,0)</f>
        <v>0</v>
      </c>
      <c r="J4184" s="36">
        <f>IFERROR(Vendas!L150+Vendas2!L150+Vendas3!L150+Vendas4!L150+Vendas5!L150,0)</f>
        <v>0</v>
      </c>
      <c r="K4184" s="36">
        <f>IFERROR(Vendas!M150+Vendas2!M150+Vendas3!M150+Vendas4!M150+Vendas5!M150,0)</f>
        <v>0</v>
      </c>
      <c r="L4184" s="36">
        <f>IFERROR(Vendas!N150+Vendas2!N150+Vendas3!N150+Vendas4!N150+Vendas5!N150,0)</f>
        <v>0</v>
      </c>
      <c r="M4184" s="36">
        <f>IFERROR(Vendas!O150+Vendas2!O150+Vendas3!O150+Vendas4!O150+Vendas5!O150,0)</f>
        <v>0</v>
      </c>
      <c r="N4184" s="36">
        <f>IFERROR(Vendas!P150+Vendas2!P150+Vendas3!P150+Vendas4!P150+Vendas5!P150,0)</f>
        <v>0</v>
      </c>
      <c r="O4184" s="42">
        <f>IFERROR(Vendas!Q150+Vendas2!Q150+Vendas3!Q150+Vendas4!Q150+Vendas5!Q150,0)</f>
        <v>0</v>
      </c>
      <c r="P4184" s="104">
        <f>IFERROR(Vendas!R150+Vendas2!R150+Vendas3!R150+Vendas4!R150+Vendas5!R150,0)</f>
        <v>0</v>
      </c>
      <c r="S4184" s="22" t="str">
        <f t="shared" si="834"/>
        <v/>
      </c>
      <c r="T4184" s="92">
        <f t="shared" si="847"/>
        <v>0</v>
      </c>
      <c r="U4184" s="92">
        <f t="shared" si="835"/>
        <v>0</v>
      </c>
      <c r="V4184" s="92">
        <f t="shared" si="836"/>
        <v>0</v>
      </c>
      <c r="W4184" s="92">
        <f t="shared" si="837"/>
        <v>0</v>
      </c>
      <c r="X4184" s="92">
        <f t="shared" si="838"/>
        <v>0</v>
      </c>
      <c r="Y4184" s="92">
        <f t="shared" si="839"/>
        <v>0</v>
      </c>
      <c r="Z4184" s="92">
        <f t="shared" si="840"/>
        <v>0</v>
      </c>
      <c r="AA4184" s="92">
        <f t="shared" si="841"/>
        <v>0</v>
      </c>
      <c r="AB4184" s="92">
        <f t="shared" si="842"/>
        <v>0</v>
      </c>
      <c r="AC4184" s="92">
        <f t="shared" si="843"/>
        <v>0</v>
      </c>
      <c r="AD4184" s="92">
        <f t="shared" si="844"/>
        <v>0</v>
      </c>
      <c r="AE4184" s="92">
        <f t="shared" si="845"/>
        <v>0</v>
      </c>
      <c r="AF4184" s="118">
        <f t="shared" si="848"/>
        <v>0</v>
      </c>
    </row>
    <row r="4185" spans="2:32" ht="21.95" customHeight="1" x14ac:dyDescent="0.25">
      <c r="B4185" s="36" t="str">
        <f t="shared" si="846"/>
        <v/>
      </c>
      <c r="C4185" s="36">
        <f>IFERROR(Vendas!E151+Vendas2!E151+Vendas3!E151+Vendas4!E151+Vendas5!E151,0)</f>
        <v>0</v>
      </c>
      <c r="D4185" s="36">
        <f>IFERROR(Vendas!F151+Vendas2!F151+Vendas3!F151+Vendas4!F151+Vendas5!F151,0)</f>
        <v>0</v>
      </c>
      <c r="E4185" s="36">
        <f>IFERROR(Vendas!G151+Vendas2!G151+Vendas3!G151+Vendas4!G151+Vendas5!G151,0)</f>
        <v>0</v>
      </c>
      <c r="F4185" s="36">
        <f>IFERROR(Vendas!H151+Vendas2!H151+Vendas3!H151+Vendas4!H151+Vendas5!H151,0)</f>
        <v>0</v>
      </c>
      <c r="G4185" s="36">
        <f>IFERROR(Vendas!I151+Vendas2!I151+Vendas3!I151+Vendas4!I151+Vendas5!I151,0)</f>
        <v>0</v>
      </c>
      <c r="H4185" s="36">
        <f>IFERROR(Vendas!J151+Vendas2!J151+Vendas3!J151+Vendas4!J151+Vendas5!J151,0)</f>
        <v>0</v>
      </c>
      <c r="I4185" s="36">
        <f>IFERROR(Vendas!K151+Vendas2!K151+Vendas3!K151+Vendas4!K151+Vendas5!K151,0)</f>
        <v>0</v>
      </c>
      <c r="J4185" s="36">
        <f>IFERROR(Vendas!L151+Vendas2!L151+Vendas3!L151+Vendas4!L151+Vendas5!L151,0)</f>
        <v>0</v>
      </c>
      <c r="K4185" s="36">
        <f>IFERROR(Vendas!M151+Vendas2!M151+Vendas3!M151+Vendas4!M151+Vendas5!M151,0)</f>
        <v>0</v>
      </c>
      <c r="L4185" s="36">
        <f>IFERROR(Vendas!N151+Vendas2!N151+Vendas3!N151+Vendas4!N151+Vendas5!N151,0)</f>
        <v>0</v>
      </c>
      <c r="M4185" s="36">
        <f>IFERROR(Vendas!O151+Vendas2!O151+Vendas3!O151+Vendas4!O151+Vendas5!O151,0)</f>
        <v>0</v>
      </c>
      <c r="N4185" s="36">
        <f>IFERROR(Vendas!P151+Vendas2!P151+Vendas3!P151+Vendas4!P151+Vendas5!P151,0)</f>
        <v>0</v>
      </c>
      <c r="O4185" s="42">
        <f>IFERROR(Vendas!Q151+Vendas2!Q151+Vendas3!Q151+Vendas4!Q151+Vendas5!Q151,0)</f>
        <v>0</v>
      </c>
      <c r="P4185" s="104">
        <f>IFERROR(Vendas!R151+Vendas2!R151+Vendas3!R151+Vendas4!R151+Vendas5!R151,0)</f>
        <v>0</v>
      </c>
      <c r="S4185" s="22" t="str">
        <f t="shared" si="834"/>
        <v/>
      </c>
      <c r="T4185" s="92">
        <f t="shared" si="847"/>
        <v>0</v>
      </c>
      <c r="U4185" s="92">
        <f t="shared" si="835"/>
        <v>0</v>
      </c>
      <c r="V4185" s="92">
        <f t="shared" si="836"/>
        <v>0</v>
      </c>
      <c r="W4185" s="92">
        <f t="shared" si="837"/>
        <v>0</v>
      </c>
      <c r="X4185" s="92">
        <f t="shared" si="838"/>
        <v>0</v>
      </c>
      <c r="Y4185" s="92">
        <f t="shared" si="839"/>
        <v>0</v>
      </c>
      <c r="Z4185" s="92">
        <f t="shared" si="840"/>
        <v>0</v>
      </c>
      <c r="AA4185" s="92">
        <f t="shared" si="841"/>
        <v>0</v>
      </c>
      <c r="AB4185" s="92">
        <f t="shared" si="842"/>
        <v>0</v>
      </c>
      <c r="AC4185" s="92">
        <f t="shared" si="843"/>
        <v>0</v>
      </c>
      <c r="AD4185" s="92">
        <f t="shared" si="844"/>
        <v>0</v>
      </c>
      <c r="AE4185" s="92">
        <f t="shared" si="845"/>
        <v>0</v>
      </c>
      <c r="AF4185" s="118">
        <f t="shared" si="848"/>
        <v>0</v>
      </c>
    </row>
    <row r="4186" spans="2:32" ht="21.95" customHeight="1" x14ac:dyDescent="0.25">
      <c r="B4186" s="36" t="str">
        <f t="shared" si="846"/>
        <v/>
      </c>
      <c r="C4186" s="36">
        <f>IFERROR(Vendas!E152+Vendas2!E152+Vendas3!E152+Vendas4!E152+Vendas5!E152,0)</f>
        <v>0</v>
      </c>
      <c r="D4186" s="36">
        <f>IFERROR(Vendas!F152+Vendas2!F152+Vendas3!F152+Vendas4!F152+Vendas5!F152,0)</f>
        <v>0</v>
      </c>
      <c r="E4186" s="36">
        <f>IFERROR(Vendas!G152+Vendas2!G152+Vendas3!G152+Vendas4!G152+Vendas5!G152,0)</f>
        <v>0</v>
      </c>
      <c r="F4186" s="36">
        <f>IFERROR(Vendas!H152+Vendas2!H152+Vendas3!H152+Vendas4!H152+Vendas5!H152,0)</f>
        <v>0</v>
      </c>
      <c r="G4186" s="36">
        <f>IFERROR(Vendas!I152+Vendas2!I152+Vendas3!I152+Vendas4!I152+Vendas5!I152,0)</f>
        <v>0</v>
      </c>
      <c r="H4186" s="36">
        <f>IFERROR(Vendas!J152+Vendas2!J152+Vendas3!J152+Vendas4!J152+Vendas5!J152,0)</f>
        <v>0</v>
      </c>
      <c r="I4186" s="36">
        <f>IFERROR(Vendas!K152+Vendas2!K152+Vendas3!K152+Vendas4!K152+Vendas5!K152,0)</f>
        <v>0</v>
      </c>
      <c r="J4186" s="36">
        <f>IFERROR(Vendas!L152+Vendas2!L152+Vendas3!L152+Vendas4!L152+Vendas5!L152,0)</f>
        <v>0</v>
      </c>
      <c r="K4186" s="36">
        <f>IFERROR(Vendas!M152+Vendas2!M152+Vendas3!M152+Vendas4!M152+Vendas5!M152,0)</f>
        <v>0</v>
      </c>
      <c r="L4186" s="36">
        <f>IFERROR(Vendas!N152+Vendas2!N152+Vendas3!N152+Vendas4!N152+Vendas5!N152,0)</f>
        <v>0</v>
      </c>
      <c r="M4186" s="36">
        <f>IFERROR(Vendas!O152+Vendas2!O152+Vendas3!O152+Vendas4!O152+Vendas5!O152,0)</f>
        <v>0</v>
      </c>
      <c r="N4186" s="36">
        <f>IFERROR(Vendas!P152+Vendas2!P152+Vendas3!P152+Vendas4!P152+Vendas5!P152,0)</f>
        <v>0</v>
      </c>
      <c r="O4186" s="42">
        <f>IFERROR(Vendas!Q152+Vendas2!Q152+Vendas3!Q152+Vendas4!Q152+Vendas5!Q152,0)</f>
        <v>0</v>
      </c>
      <c r="P4186" s="104">
        <f>IFERROR(Vendas!R152+Vendas2!R152+Vendas3!R152+Vendas4!R152+Vendas5!R152,0)</f>
        <v>0</v>
      </c>
      <c r="S4186" s="22" t="str">
        <f t="shared" si="834"/>
        <v/>
      </c>
      <c r="T4186" s="92">
        <f t="shared" si="847"/>
        <v>0</v>
      </c>
      <c r="U4186" s="92">
        <f t="shared" si="835"/>
        <v>0</v>
      </c>
      <c r="V4186" s="92">
        <f t="shared" si="836"/>
        <v>0</v>
      </c>
      <c r="W4186" s="92">
        <f t="shared" si="837"/>
        <v>0</v>
      </c>
      <c r="X4186" s="92">
        <f t="shared" si="838"/>
        <v>0</v>
      </c>
      <c r="Y4186" s="92">
        <f t="shared" si="839"/>
        <v>0</v>
      </c>
      <c r="Z4186" s="92">
        <f t="shared" si="840"/>
        <v>0</v>
      </c>
      <c r="AA4186" s="92">
        <f t="shared" si="841"/>
        <v>0</v>
      </c>
      <c r="AB4186" s="92">
        <f t="shared" si="842"/>
        <v>0</v>
      </c>
      <c r="AC4186" s="92">
        <f t="shared" si="843"/>
        <v>0</v>
      </c>
      <c r="AD4186" s="92">
        <f t="shared" si="844"/>
        <v>0</v>
      </c>
      <c r="AE4186" s="92">
        <f t="shared" si="845"/>
        <v>0</v>
      </c>
      <c r="AF4186" s="118">
        <f t="shared" si="848"/>
        <v>0</v>
      </c>
    </row>
    <row r="4187" spans="2:32" ht="21.95" customHeight="1" x14ac:dyDescent="0.25">
      <c r="B4187" s="36" t="str">
        <f t="shared" si="846"/>
        <v/>
      </c>
      <c r="C4187" s="36">
        <f>IFERROR(Vendas!E153+Vendas2!E153+Vendas3!E153+Vendas4!E153+Vendas5!E153,0)</f>
        <v>0</v>
      </c>
      <c r="D4187" s="36">
        <f>IFERROR(Vendas!F153+Vendas2!F153+Vendas3!F153+Vendas4!F153+Vendas5!F153,0)</f>
        <v>0</v>
      </c>
      <c r="E4187" s="36">
        <f>IFERROR(Vendas!G153+Vendas2!G153+Vendas3!G153+Vendas4!G153+Vendas5!G153,0)</f>
        <v>0</v>
      </c>
      <c r="F4187" s="36">
        <f>IFERROR(Vendas!H153+Vendas2!H153+Vendas3!H153+Vendas4!H153+Vendas5!H153,0)</f>
        <v>0</v>
      </c>
      <c r="G4187" s="36">
        <f>IFERROR(Vendas!I153+Vendas2!I153+Vendas3!I153+Vendas4!I153+Vendas5!I153,0)</f>
        <v>0</v>
      </c>
      <c r="H4187" s="36">
        <f>IFERROR(Vendas!J153+Vendas2!J153+Vendas3!J153+Vendas4!J153+Vendas5!J153,0)</f>
        <v>0</v>
      </c>
      <c r="I4187" s="36">
        <f>IFERROR(Vendas!K153+Vendas2!K153+Vendas3!K153+Vendas4!K153+Vendas5!K153,0)</f>
        <v>0</v>
      </c>
      <c r="J4187" s="36">
        <f>IFERROR(Vendas!L153+Vendas2!L153+Vendas3!L153+Vendas4!L153+Vendas5!L153,0)</f>
        <v>0</v>
      </c>
      <c r="K4187" s="36">
        <f>IFERROR(Vendas!M153+Vendas2!M153+Vendas3!M153+Vendas4!M153+Vendas5!M153,0)</f>
        <v>0</v>
      </c>
      <c r="L4187" s="36">
        <f>IFERROR(Vendas!N153+Vendas2!N153+Vendas3!N153+Vendas4!N153+Vendas5!N153,0)</f>
        <v>0</v>
      </c>
      <c r="M4187" s="36">
        <f>IFERROR(Vendas!O153+Vendas2!O153+Vendas3!O153+Vendas4!O153+Vendas5!O153,0)</f>
        <v>0</v>
      </c>
      <c r="N4187" s="36">
        <f>IFERROR(Vendas!P153+Vendas2!P153+Vendas3!P153+Vendas4!P153+Vendas5!P153,0)</f>
        <v>0</v>
      </c>
      <c r="O4187" s="42">
        <f>IFERROR(Vendas!Q153+Vendas2!Q153+Vendas3!Q153+Vendas4!Q153+Vendas5!Q153,0)</f>
        <v>0</v>
      </c>
      <c r="P4187" s="104">
        <f>IFERROR(Vendas!R153+Vendas2!R153+Vendas3!R153+Vendas4!R153+Vendas5!R153,0)</f>
        <v>0</v>
      </c>
      <c r="S4187" s="22" t="str">
        <f t="shared" si="834"/>
        <v/>
      </c>
      <c r="T4187" s="92">
        <f t="shared" si="847"/>
        <v>0</v>
      </c>
      <c r="U4187" s="92">
        <f t="shared" si="835"/>
        <v>0</v>
      </c>
      <c r="V4187" s="92">
        <f t="shared" si="836"/>
        <v>0</v>
      </c>
      <c r="W4187" s="92">
        <f t="shared" si="837"/>
        <v>0</v>
      </c>
      <c r="X4187" s="92">
        <f t="shared" si="838"/>
        <v>0</v>
      </c>
      <c r="Y4187" s="92">
        <f t="shared" si="839"/>
        <v>0</v>
      </c>
      <c r="Z4187" s="92">
        <f t="shared" si="840"/>
        <v>0</v>
      </c>
      <c r="AA4187" s="92">
        <f t="shared" si="841"/>
        <v>0</v>
      </c>
      <c r="AB4187" s="92">
        <f t="shared" si="842"/>
        <v>0</v>
      </c>
      <c r="AC4187" s="92">
        <f t="shared" si="843"/>
        <v>0</v>
      </c>
      <c r="AD4187" s="92">
        <f t="shared" si="844"/>
        <v>0</v>
      </c>
      <c r="AE4187" s="92">
        <f t="shared" si="845"/>
        <v>0</v>
      </c>
      <c r="AF4187" s="118">
        <f t="shared" si="848"/>
        <v>0</v>
      </c>
    </row>
    <row r="4188" spans="2:32" ht="21.95" customHeight="1" x14ac:dyDescent="0.25">
      <c r="B4188" s="36" t="str">
        <f t="shared" si="846"/>
        <v/>
      </c>
      <c r="C4188" s="36">
        <f>IFERROR(Vendas!E154+Vendas2!E154+Vendas3!E154+Vendas4!E154+Vendas5!E154,0)</f>
        <v>0</v>
      </c>
      <c r="D4188" s="36">
        <f>IFERROR(Vendas!F154+Vendas2!F154+Vendas3!F154+Vendas4!F154+Vendas5!F154,0)</f>
        <v>0</v>
      </c>
      <c r="E4188" s="36">
        <f>IFERROR(Vendas!G154+Vendas2!G154+Vendas3!G154+Vendas4!G154+Vendas5!G154,0)</f>
        <v>0</v>
      </c>
      <c r="F4188" s="36">
        <f>IFERROR(Vendas!H154+Vendas2!H154+Vendas3!H154+Vendas4!H154+Vendas5!H154,0)</f>
        <v>0</v>
      </c>
      <c r="G4188" s="36">
        <f>IFERROR(Vendas!I154+Vendas2!I154+Vendas3!I154+Vendas4!I154+Vendas5!I154,0)</f>
        <v>0</v>
      </c>
      <c r="H4188" s="36">
        <f>IFERROR(Vendas!J154+Vendas2!J154+Vendas3!J154+Vendas4!J154+Vendas5!J154,0)</f>
        <v>0</v>
      </c>
      <c r="I4188" s="36">
        <f>IFERROR(Vendas!K154+Vendas2!K154+Vendas3!K154+Vendas4!K154+Vendas5!K154,0)</f>
        <v>0</v>
      </c>
      <c r="J4188" s="36">
        <f>IFERROR(Vendas!L154+Vendas2!L154+Vendas3!L154+Vendas4!L154+Vendas5!L154,0)</f>
        <v>0</v>
      </c>
      <c r="K4188" s="36">
        <f>IFERROR(Vendas!M154+Vendas2!M154+Vendas3!M154+Vendas4!M154+Vendas5!M154,0)</f>
        <v>0</v>
      </c>
      <c r="L4188" s="36">
        <f>IFERROR(Vendas!N154+Vendas2!N154+Vendas3!N154+Vendas4!N154+Vendas5!N154,0)</f>
        <v>0</v>
      </c>
      <c r="M4188" s="36">
        <f>IFERROR(Vendas!O154+Vendas2!O154+Vendas3!O154+Vendas4!O154+Vendas5!O154,0)</f>
        <v>0</v>
      </c>
      <c r="N4188" s="36">
        <f>IFERROR(Vendas!P154+Vendas2!P154+Vendas3!P154+Vendas4!P154+Vendas5!P154,0)</f>
        <v>0</v>
      </c>
      <c r="O4188" s="42">
        <f>IFERROR(Vendas!Q154+Vendas2!Q154+Vendas3!Q154+Vendas4!Q154+Vendas5!Q154,0)</f>
        <v>0</v>
      </c>
      <c r="P4188" s="104">
        <f>IFERROR(Vendas!R154+Vendas2!R154+Vendas3!R154+Vendas4!R154+Vendas5!R154,0)</f>
        <v>0</v>
      </c>
      <c r="S4188" s="22" t="str">
        <f t="shared" si="834"/>
        <v/>
      </c>
      <c r="T4188" s="92">
        <f t="shared" si="847"/>
        <v>0</v>
      </c>
      <c r="U4188" s="92">
        <f t="shared" si="835"/>
        <v>0</v>
      </c>
      <c r="V4188" s="92">
        <f t="shared" si="836"/>
        <v>0</v>
      </c>
      <c r="W4188" s="92">
        <f t="shared" si="837"/>
        <v>0</v>
      </c>
      <c r="X4188" s="92">
        <f t="shared" si="838"/>
        <v>0</v>
      </c>
      <c r="Y4188" s="92">
        <f t="shared" si="839"/>
        <v>0</v>
      </c>
      <c r="Z4188" s="92">
        <f t="shared" si="840"/>
        <v>0</v>
      </c>
      <c r="AA4188" s="92">
        <f t="shared" si="841"/>
        <v>0</v>
      </c>
      <c r="AB4188" s="92">
        <f t="shared" si="842"/>
        <v>0</v>
      </c>
      <c r="AC4188" s="92">
        <f t="shared" si="843"/>
        <v>0</v>
      </c>
      <c r="AD4188" s="92">
        <f t="shared" si="844"/>
        <v>0</v>
      </c>
      <c r="AE4188" s="92">
        <f t="shared" si="845"/>
        <v>0</v>
      </c>
      <c r="AF4188" s="118">
        <f t="shared" si="848"/>
        <v>0</v>
      </c>
    </row>
    <row r="4189" spans="2:32" ht="21.95" customHeight="1" x14ac:dyDescent="0.25">
      <c r="B4189" s="36" t="str">
        <f t="shared" si="846"/>
        <v/>
      </c>
      <c r="C4189" s="36">
        <f>IFERROR(Vendas!E155+Vendas2!E155+Vendas3!E155+Vendas4!E155+Vendas5!E155,0)</f>
        <v>0</v>
      </c>
      <c r="D4189" s="36">
        <f>IFERROR(Vendas!F155+Vendas2!F155+Vendas3!F155+Vendas4!F155+Vendas5!F155,0)</f>
        <v>0</v>
      </c>
      <c r="E4189" s="36">
        <f>IFERROR(Vendas!G155+Vendas2!G155+Vendas3!G155+Vendas4!G155+Vendas5!G155,0)</f>
        <v>0</v>
      </c>
      <c r="F4189" s="36">
        <f>IFERROR(Vendas!H155+Vendas2!H155+Vendas3!H155+Vendas4!H155+Vendas5!H155,0)</f>
        <v>0</v>
      </c>
      <c r="G4189" s="36">
        <f>IFERROR(Vendas!I155+Vendas2!I155+Vendas3!I155+Vendas4!I155+Vendas5!I155,0)</f>
        <v>0</v>
      </c>
      <c r="H4189" s="36">
        <f>IFERROR(Vendas!J155+Vendas2!J155+Vendas3!J155+Vendas4!J155+Vendas5!J155,0)</f>
        <v>0</v>
      </c>
      <c r="I4189" s="36">
        <f>IFERROR(Vendas!K155+Vendas2!K155+Vendas3!K155+Vendas4!K155+Vendas5!K155,0)</f>
        <v>0</v>
      </c>
      <c r="J4189" s="36">
        <f>IFERROR(Vendas!L155+Vendas2!L155+Vendas3!L155+Vendas4!L155+Vendas5!L155,0)</f>
        <v>0</v>
      </c>
      <c r="K4189" s="36">
        <f>IFERROR(Vendas!M155+Vendas2!M155+Vendas3!M155+Vendas4!M155+Vendas5!M155,0)</f>
        <v>0</v>
      </c>
      <c r="L4189" s="36">
        <f>IFERROR(Vendas!N155+Vendas2!N155+Vendas3!N155+Vendas4!N155+Vendas5!N155,0)</f>
        <v>0</v>
      </c>
      <c r="M4189" s="36">
        <f>IFERROR(Vendas!O155+Vendas2!O155+Vendas3!O155+Vendas4!O155+Vendas5!O155,0)</f>
        <v>0</v>
      </c>
      <c r="N4189" s="36">
        <f>IFERROR(Vendas!P155+Vendas2!P155+Vendas3!P155+Vendas4!P155+Vendas5!P155,0)</f>
        <v>0</v>
      </c>
      <c r="O4189" s="42">
        <f>IFERROR(Vendas!Q155+Vendas2!Q155+Vendas3!Q155+Vendas4!Q155+Vendas5!Q155,0)</f>
        <v>0</v>
      </c>
      <c r="P4189" s="104">
        <f>IFERROR(Vendas!R155+Vendas2!R155+Vendas3!R155+Vendas4!R155+Vendas5!R155,0)</f>
        <v>0</v>
      </c>
      <c r="S4189" s="22" t="str">
        <f t="shared" si="834"/>
        <v/>
      </c>
      <c r="T4189" s="92">
        <f t="shared" si="847"/>
        <v>0</v>
      </c>
      <c r="U4189" s="92">
        <f t="shared" si="835"/>
        <v>0</v>
      </c>
      <c r="V4189" s="92">
        <f t="shared" si="836"/>
        <v>0</v>
      </c>
      <c r="W4189" s="92">
        <f t="shared" si="837"/>
        <v>0</v>
      </c>
      <c r="X4189" s="92">
        <f t="shared" si="838"/>
        <v>0</v>
      </c>
      <c r="Y4189" s="92">
        <f t="shared" si="839"/>
        <v>0</v>
      </c>
      <c r="Z4189" s="92">
        <f t="shared" si="840"/>
        <v>0</v>
      </c>
      <c r="AA4189" s="92">
        <f t="shared" si="841"/>
        <v>0</v>
      </c>
      <c r="AB4189" s="92">
        <f t="shared" si="842"/>
        <v>0</v>
      </c>
      <c r="AC4189" s="92">
        <f t="shared" si="843"/>
        <v>0</v>
      </c>
      <c r="AD4189" s="92">
        <f t="shared" si="844"/>
        <v>0</v>
      </c>
      <c r="AE4189" s="92">
        <f t="shared" si="845"/>
        <v>0</v>
      </c>
      <c r="AF4189" s="118">
        <f t="shared" si="848"/>
        <v>0</v>
      </c>
    </row>
    <row r="4190" spans="2:32" ht="21.95" customHeight="1" x14ac:dyDescent="0.25">
      <c r="B4190" s="36" t="str">
        <f t="shared" si="846"/>
        <v/>
      </c>
      <c r="C4190" s="36">
        <f>IFERROR(Vendas!E156+Vendas2!E156+Vendas3!E156+Vendas4!E156+Vendas5!E156,0)</f>
        <v>0</v>
      </c>
      <c r="D4190" s="36">
        <f>IFERROR(Vendas!F156+Vendas2!F156+Vendas3!F156+Vendas4!F156+Vendas5!F156,0)</f>
        <v>0</v>
      </c>
      <c r="E4190" s="36">
        <f>IFERROR(Vendas!G156+Vendas2!G156+Vendas3!G156+Vendas4!G156+Vendas5!G156,0)</f>
        <v>0</v>
      </c>
      <c r="F4190" s="36">
        <f>IFERROR(Vendas!H156+Vendas2!H156+Vendas3!H156+Vendas4!H156+Vendas5!H156,0)</f>
        <v>0</v>
      </c>
      <c r="G4190" s="36">
        <f>IFERROR(Vendas!I156+Vendas2!I156+Vendas3!I156+Vendas4!I156+Vendas5!I156,0)</f>
        <v>0</v>
      </c>
      <c r="H4190" s="36">
        <f>IFERROR(Vendas!J156+Vendas2!J156+Vendas3!J156+Vendas4!J156+Vendas5!J156,0)</f>
        <v>0</v>
      </c>
      <c r="I4190" s="36">
        <f>IFERROR(Vendas!K156+Vendas2!K156+Vendas3!K156+Vendas4!K156+Vendas5!K156,0)</f>
        <v>0</v>
      </c>
      <c r="J4190" s="36">
        <f>IFERROR(Vendas!L156+Vendas2!L156+Vendas3!L156+Vendas4!L156+Vendas5!L156,0)</f>
        <v>0</v>
      </c>
      <c r="K4190" s="36">
        <f>IFERROR(Vendas!M156+Vendas2!M156+Vendas3!M156+Vendas4!M156+Vendas5!M156,0)</f>
        <v>0</v>
      </c>
      <c r="L4190" s="36">
        <f>IFERROR(Vendas!N156+Vendas2!N156+Vendas3!N156+Vendas4!N156+Vendas5!N156,0)</f>
        <v>0</v>
      </c>
      <c r="M4190" s="36">
        <f>IFERROR(Vendas!O156+Vendas2!O156+Vendas3!O156+Vendas4!O156+Vendas5!O156,0)</f>
        <v>0</v>
      </c>
      <c r="N4190" s="36">
        <f>IFERROR(Vendas!P156+Vendas2!P156+Vendas3!P156+Vendas4!P156+Vendas5!P156,0)</f>
        <v>0</v>
      </c>
      <c r="O4190" s="42">
        <f>IFERROR(Vendas!Q156+Vendas2!Q156+Vendas3!Q156+Vendas4!Q156+Vendas5!Q156,0)</f>
        <v>0</v>
      </c>
      <c r="P4190" s="104">
        <f>IFERROR(Vendas!R156+Vendas2!R156+Vendas3!R156+Vendas4!R156+Vendas5!R156,0)</f>
        <v>0</v>
      </c>
      <c r="S4190" s="22" t="str">
        <f t="shared" si="834"/>
        <v/>
      </c>
      <c r="T4190" s="92">
        <f t="shared" si="847"/>
        <v>0</v>
      </c>
      <c r="U4190" s="92">
        <f t="shared" si="835"/>
        <v>0</v>
      </c>
      <c r="V4190" s="92">
        <f t="shared" si="836"/>
        <v>0</v>
      </c>
      <c r="W4190" s="92">
        <f t="shared" si="837"/>
        <v>0</v>
      </c>
      <c r="X4190" s="92">
        <f t="shared" si="838"/>
        <v>0</v>
      </c>
      <c r="Y4190" s="92">
        <f t="shared" si="839"/>
        <v>0</v>
      </c>
      <c r="Z4190" s="92">
        <f t="shared" si="840"/>
        <v>0</v>
      </c>
      <c r="AA4190" s="92">
        <f t="shared" si="841"/>
        <v>0</v>
      </c>
      <c r="AB4190" s="92">
        <f t="shared" si="842"/>
        <v>0</v>
      </c>
      <c r="AC4190" s="92">
        <f t="shared" si="843"/>
        <v>0</v>
      </c>
      <c r="AD4190" s="92">
        <f t="shared" si="844"/>
        <v>0</v>
      </c>
      <c r="AE4190" s="92">
        <f t="shared" si="845"/>
        <v>0</v>
      </c>
      <c r="AF4190" s="118">
        <f t="shared" si="848"/>
        <v>0</v>
      </c>
    </row>
    <row r="4191" spans="2:32" ht="21.95" customHeight="1" x14ac:dyDescent="0.25">
      <c r="B4191" s="36" t="str">
        <f t="shared" si="846"/>
        <v/>
      </c>
      <c r="C4191" s="36">
        <f>IFERROR(Vendas!E157+Vendas2!E157+Vendas3!E157+Vendas4!E157+Vendas5!E157,0)</f>
        <v>0</v>
      </c>
      <c r="D4191" s="36">
        <f>IFERROR(Vendas!F157+Vendas2!F157+Vendas3!F157+Vendas4!F157+Vendas5!F157,0)</f>
        <v>0</v>
      </c>
      <c r="E4191" s="36">
        <f>IFERROR(Vendas!G157+Vendas2!G157+Vendas3!G157+Vendas4!G157+Vendas5!G157,0)</f>
        <v>0</v>
      </c>
      <c r="F4191" s="36">
        <f>IFERROR(Vendas!H157+Vendas2!H157+Vendas3!H157+Vendas4!H157+Vendas5!H157,0)</f>
        <v>0</v>
      </c>
      <c r="G4191" s="36">
        <f>IFERROR(Vendas!I157+Vendas2!I157+Vendas3!I157+Vendas4!I157+Vendas5!I157,0)</f>
        <v>0</v>
      </c>
      <c r="H4191" s="36">
        <f>IFERROR(Vendas!J157+Vendas2!J157+Vendas3!J157+Vendas4!J157+Vendas5!J157,0)</f>
        <v>0</v>
      </c>
      <c r="I4191" s="36">
        <f>IFERROR(Vendas!K157+Vendas2!K157+Vendas3!K157+Vendas4!K157+Vendas5!K157,0)</f>
        <v>0</v>
      </c>
      <c r="J4191" s="36">
        <f>IFERROR(Vendas!L157+Vendas2!L157+Vendas3!L157+Vendas4!L157+Vendas5!L157,0)</f>
        <v>0</v>
      </c>
      <c r="K4191" s="36">
        <f>IFERROR(Vendas!M157+Vendas2!M157+Vendas3!M157+Vendas4!M157+Vendas5!M157,0)</f>
        <v>0</v>
      </c>
      <c r="L4191" s="36">
        <f>IFERROR(Vendas!N157+Vendas2!N157+Vendas3!N157+Vendas4!N157+Vendas5!N157,0)</f>
        <v>0</v>
      </c>
      <c r="M4191" s="36">
        <f>IFERROR(Vendas!O157+Vendas2!O157+Vendas3!O157+Vendas4!O157+Vendas5!O157,0)</f>
        <v>0</v>
      </c>
      <c r="N4191" s="36">
        <f>IFERROR(Vendas!P157+Vendas2!P157+Vendas3!P157+Vendas4!P157+Vendas5!P157,0)</f>
        <v>0</v>
      </c>
      <c r="O4191" s="42">
        <f>IFERROR(Vendas!Q157+Vendas2!Q157+Vendas3!Q157+Vendas4!Q157+Vendas5!Q157,0)</f>
        <v>0</v>
      </c>
      <c r="P4191" s="104">
        <f>IFERROR(Vendas!R157+Vendas2!R157+Vendas3!R157+Vendas4!R157+Vendas5!R157,0)</f>
        <v>0</v>
      </c>
      <c r="S4191" s="22" t="str">
        <f t="shared" si="834"/>
        <v/>
      </c>
      <c r="T4191" s="92">
        <f t="shared" si="847"/>
        <v>0</v>
      </c>
      <c r="U4191" s="92">
        <f t="shared" si="835"/>
        <v>0</v>
      </c>
      <c r="V4191" s="92">
        <f t="shared" si="836"/>
        <v>0</v>
      </c>
      <c r="W4191" s="92">
        <f t="shared" si="837"/>
        <v>0</v>
      </c>
      <c r="X4191" s="92">
        <f t="shared" si="838"/>
        <v>0</v>
      </c>
      <c r="Y4191" s="92">
        <f t="shared" si="839"/>
        <v>0</v>
      </c>
      <c r="Z4191" s="92">
        <f t="shared" si="840"/>
        <v>0</v>
      </c>
      <c r="AA4191" s="92">
        <f t="shared" si="841"/>
        <v>0</v>
      </c>
      <c r="AB4191" s="92">
        <f t="shared" si="842"/>
        <v>0</v>
      </c>
      <c r="AC4191" s="92">
        <f t="shared" si="843"/>
        <v>0</v>
      </c>
      <c r="AD4191" s="92">
        <f t="shared" si="844"/>
        <v>0</v>
      </c>
      <c r="AE4191" s="92">
        <f t="shared" si="845"/>
        <v>0</v>
      </c>
      <c r="AF4191" s="118">
        <f t="shared" si="848"/>
        <v>0</v>
      </c>
    </row>
    <row r="4192" spans="2:32" ht="21.95" customHeight="1" x14ac:dyDescent="0.25">
      <c r="B4192" s="36" t="str">
        <f t="shared" si="846"/>
        <v/>
      </c>
      <c r="C4192" s="36">
        <f>IFERROR(Vendas!E158+Vendas2!E158+Vendas3!E158+Vendas4!E158+Vendas5!E158,0)</f>
        <v>0</v>
      </c>
      <c r="D4192" s="36">
        <f>IFERROR(Vendas!F158+Vendas2!F158+Vendas3!F158+Vendas4!F158+Vendas5!F158,0)</f>
        <v>0</v>
      </c>
      <c r="E4192" s="36">
        <f>IFERROR(Vendas!G158+Vendas2!G158+Vendas3!G158+Vendas4!G158+Vendas5!G158,0)</f>
        <v>0</v>
      </c>
      <c r="F4192" s="36">
        <f>IFERROR(Vendas!H158+Vendas2!H158+Vendas3!H158+Vendas4!H158+Vendas5!H158,0)</f>
        <v>0</v>
      </c>
      <c r="G4192" s="36">
        <f>IFERROR(Vendas!I158+Vendas2!I158+Vendas3!I158+Vendas4!I158+Vendas5!I158,0)</f>
        <v>0</v>
      </c>
      <c r="H4192" s="36">
        <f>IFERROR(Vendas!J158+Vendas2!J158+Vendas3!J158+Vendas4!J158+Vendas5!J158,0)</f>
        <v>0</v>
      </c>
      <c r="I4192" s="36">
        <f>IFERROR(Vendas!K158+Vendas2!K158+Vendas3!K158+Vendas4!K158+Vendas5!K158,0)</f>
        <v>0</v>
      </c>
      <c r="J4192" s="36">
        <f>IFERROR(Vendas!L158+Vendas2!L158+Vendas3!L158+Vendas4!L158+Vendas5!L158,0)</f>
        <v>0</v>
      </c>
      <c r="K4192" s="36">
        <f>IFERROR(Vendas!M158+Vendas2!M158+Vendas3!M158+Vendas4!M158+Vendas5!M158,0)</f>
        <v>0</v>
      </c>
      <c r="L4192" s="36">
        <f>IFERROR(Vendas!N158+Vendas2!N158+Vendas3!N158+Vendas4!N158+Vendas5!N158,0)</f>
        <v>0</v>
      </c>
      <c r="M4192" s="36">
        <f>IFERROR(Vendas!O158+Vendas2!O158+Vendas3!O158+Vendas4!O158+Vendas5!O158,0)</f>
        <v>0</v>
      </c>
      <c r="N4192" s="36">
        <f>IFERROR(Vendas!P158+Vendas2!P158+Vendas3!P158+Vendas4!P158+Vendas5!P158,0)</f>
        <v>0</v>
      </c>
      <c r="O4192" s="42">
        <f>IFERROR(Vendas!Q158+Vendas2!Q158+Vendas3!Q158+Vendas4!Q158+Vendas5!Q158,0)</f>
        <v>0</v>
      </c>
      <c r="P4192" s="104">
        <f>IFERROR(Vendas!R158+Vendas2!R158+Vendas3!R158+Vendas4!R158+Vendas5!R158,0)</f>
        <v>0</v>
      </c>
      <c r="S4192" s="22" t="str">
        <f t="shared" si="834"/>
        <v/>
      </c>
      <c r="T4192" s="92">
        <f t="shared" si="847"/>
        <v>0</v>
      </c>
      <c r="U4192" s="92">
        <f t="shared" si="835"/>
        <v>0</v>
      </c>
      <c r="V4192" s="92">
        <f t="shared" si="836"/>
        <v>0</v>
      </c>
      <c r="W4192" s="92">
        <f t="shared" si="837"/>
        <v>0</v>
      </c>
      <c r="X4192" s="92">
        <f t="shared" si="838"/>
        <v>0</v>
      </c>
      <c r="Y4192" s="92">
        <f t="shared" si="839"/>
        <v>0</v>
      </c>
      <c r="Z4192" s="92">
        <f t="shared" si="840"/>
        <v>0</v>
      </c>
      <c r="AA4192" s="92">
        <f t="shared" si="841"/>
        <v>0</v>
      </c>
      <c r="AB4192" s="92">
        <f t="shared" si="842"/>
        <v>0</v>
      </c>
      <c r="AC4192" s="92">
        <f t="shared" si="843"/>
        <v>0</v>
      </c>
      <c r="AD4192" s="92">
        <f t="shared" si="844"/>
        <v>0</v>
      </c>
      <c r="AE4192" s="92">
        <f t="shared" si="845"/>
        <v>0</v>
      </c>
      <c r="AF4192" s="118">
        <f t="shared" si="848"/>
        <v>0</v>
      </c>
    </row>
    <row r="4193" spans="2:32" ht="21.95" customHeight="1" x14ac:dyDescent="0.25">
      <c r="B4193" s="36" t="str">
        <f t="shared" si="846"/>
        <v/>
      </c>
      <c r="C4193" s="36">
        <f>IFERROR(Vendas!E159+Vendas2!E159+Vendas3!E159+Vendas4!E159+Vendas5!E159,0)</f>
        <v>0</v>
      </c>
      <c r="D4193" s="36">
        <f>IFERROR(Vendas!F159+Vendas2!F159+Vendas3!F159+Vendas4!F159+Vendas5!F159,0)</f>
        <v>0</v>
      </c>
      <c r="E4193" s="36">
        <f>IFERROR(Vendas!G159+Vendas2!G159+Vendas3!G159+Vendas4!G159+Vendas5!G159,0)</f>
        <v>0</v>
      </c>
      <c r="F4193" s="36">
        <f>IFERROR(Vendas!H159+Vendas2!H159+Vendas3!H159+Vendas4!H159+Vendas5!H159,0)</f>
        <v>0</v>
      </c>
      <c r="G4193" s="36">
        <f>IFERROR(Vendas!I159+Vendas2!I159+Vendas3!I159+Vendas4!I159+Vendas5!I159,0)</f>
        <v>0</v>
      </c>
      <c r="H4193" s="36">
        <f>IFERROR(Vendas!J159+Vendas2!J159+Vendas3!J159+Vendas4!J159+Vendas5!J159,0)</f>
        <v>0</v>
      </c>
      <c r="I4193" s="36">
        <f>IFERROR(Vendas!K159+Vendas2!K159+Vendas3!K159+Vendas4!K159+Vendas5!K159,0)</f>
        <v>0</v>
      </c>
      <c r="J4193" s="36">
        <f>IFERROR(Vendas!L159+Vendas2!L159+Vendas3!L159+Vendas4!L159+Vendas5!L159,0)</f>
        <v>0</v>
      </c>
      <c r="K4193" s="36">
        <f>IFERROR(Vendas!M159+Vendas2!M159+Vendas3!M159+Vendas4!M159+Vendas5!M159,0)</f>
        <v>0</v>
      </c>
      <c r="L4193" s="36">
        <f>IFERROR(Vendas!N159+Vendas2!N159+Vendas3!N159+Vendas4!N159+Vendas5!N159,0)</f>
        <v>0</v>
      </c>
      <c r="M4193" s="36">
        <f>IFERROR(Vendas!O159+Vendas2!O159+Vendas3!O159+Vendas4!O159+Vendas5!O159,0)</f>
        <v>0</v>
      </c>
      <c r="N4193" s="36">
        <f>IFERROR(Vendas!P159+Vendas2!P159+Vendas3!P159+Vendas4!P159+Vendas5!P159,0)</f>
        <v>0</v>
      </c>
      <c r="O4193" s="42">
        <f>IFERROR(Vendas!Q159+Vendas2!Q159+Vendas3!Q159+Vendas4!Q159+Vendas5!Q159,0)</f>
        <v>0</v>
      </c>
      <c r="P4193" s="104">
        <f>IFERROR(Vendas!R159+Vendas2!R159+Vendas3!R159+Vendas4!R159+Vendas5!R159,0)</f>
        <v>0</v>
      </c>
      <c r="S4193" s="22" t="str">
        <f t="shared" si="834"/>
        <v/>
      </c>
      <c r="T4193" s="92">
        <f t="shared" si="847"/>
        <v>0</v>
      </c>
      <c r="U4193" s="92">
        <f t="shared" si="835"/>
        <v>0</v>
      </c>
      <c r="V4193" s="92">
        <f t="shared" si="836"/>
        <v>0</v>
      </c>
      <c r="W4193" s="92">
        <f t="shared" si="837"/>
        <v>0</v>
      </c>
      <c r="X4193" s="92">
        <f t="shared" si="838"/>
        <v>0</v>
      </c>
      <c r="Y4193" s="92">
        <f t="shared" si="839"/>
        <v>0</v>
      </c>
      <c r="Z4193" s="92">
        <f t="shared" si="840"/>
        <v>0</v>
      </c>
      <c r="AA4193" s="92">
        <f t="shared" si="841"/>
        <v>0</v>
      </c>
      <c r="AB4193" s="92">
        <f t="shared" si="842"/>
        <v>0</v>
      </c>
      <c r="AC4193" s="92">
        <f t="shared" si="843"/>
        <v>0</v>
      </c>
      <c r="AD4193" s="92">
        <f t="shared" si="844"/>
        <v>0</v>
      </c>
      <c r="AE4193" s="92">
        <f t="shared" si="845"/>
        <v>0</v>
      </c>
      <c r="AF4193" s="118">
        <f t="shared" si="848"/>
        <v>0</v>
      </c>
    </row>
    <row r="4194" spans="2:32" ht="21.95" customHeight="1" x14ac:dyDescent="0.25">
      <c r="B4194" s="36" t="str">
        <f t="shared" si="846"/>
        <v/>
      </c>
      <c r="C4194" s="36">
        <f>IFERROR(Vendas!E160+Vendas2!E160+Vendas3!E160+Vendas4!E160+Vendas5!E160,0)</f>
        <v>0</v>
      </c>
      <c r="D4194" s="36">
        <f>IFERROR(Vendas!F160+Vendas2!F160+Vendas3!F160+Vendas4!F160+Vendas5!F160,0)</f>
        <v>0</v>
      </c>
      <c r="E4194" s="36">
        <f>IFERROR(Vendas!G160+Vendas2!G160+Vendas3!G160+Vendas4!G160+Vendas5!G160,0)</f>
        <v>0</v>
      </c>
      <c r="F4194" s="36">
        <f>IFERROR(Vendas!H160+Vendas2!H160+Vendas3!H160+Vendas4!H160+Vendas5!H160,0)</f>
        <v>0</v>
      </c>
      <c r="G4194" s="36">
        <f>IFERROR(Vendas!I160+Vendas2!I160+Vendas3!I160+Vendas4!I160+Vendas5!I160,0)</f>
        <v>0</v>
      </c>
      <c r="H4194" s="36">
        <f>IFERROR(Vendas!J160+Vendas2!J160+Vendas3!J160+Vendas4!J160+Vendas5!J160,0)</f>
        <v>0</v>
      </c>
      <c r="I4194" s="36">
        <f>IFERROR(Vendas!K160+Vendas2!K160+Vendas3!K160+Vendas4!K160+Vendas5!K160,0)</f>
        <v>0</v>
      </c>
      <c r="J4194" s="36">
        <f>IFERROR(Vendas!L160+Vendas2!L160+Vendas3!L160+Vendas4!L160+Vendas5!L160,0)</f>
        <v>0</v>
      </c>
      <c r="K4194" s="36">
        <f>IFERROR(Vendas!M160+Vendas2!M160+Vendas3!M160+Vendas4!M160+Vendas5!M160,0)</f>
        <v>0</v>
      </c>
      <c r="L4194" s="36">
        <f>IFERROR(Vendas!N160+Vendas2!N160+Vendas3!N160+Vendas4!N160+Vendas5!N160,0)</f>
        <v>0</v>
      </c>
      <c r="M4194" s="36">
        <f>IFERROR(Vendas!O160+Vendas2!O160+Vendas3!O160+Vendas4!O160+Vendas5!O160,0)</f>
        <v>0</v>
      </c>
      <c r="N4194" s="36">
        <f>IFERROR(Vendas!P160+Vendas2!P160+Vendas3!P160+Vendas4!P160+Vendas5!P160,0)</f>
        <v>0</v>
      </c>
      <c r="O4194" s="42">
        <f>IFERROR(Vendas!Q160+Vendas2!Q160+Vendas3!Q160+Vendas4!Q160+Vendas5!Q160,0)</f>
        <v>0</v>
      </c>
      <c r="P4194" s="104">
        <f>IFERROR(Vendas!R160+Vendas2!R160+Vendas3!R160+Vendas4!R160+Vendas5!R160,0)</f>
        <v>0</v>
      </c>
      <c r="S4194" s="22" t="str">
        <f t="shared" si="834"/>
        <v/>
      </c>
      <c r="T4194" s="92">
        <f t="shared" si="847"/>
        <v>0</v>
      </c>
      <c r="U4194" s="92">
        <f t="shared" si="835"/>
        <v>0</v>
      </c>
      <c r="V4194" s="92">
        <f t="shared" si="836"/>
        <v>0</v>
      </c>
      <c r="W4194" s="92">
        <f t="shared" si="837"/>
        <v>0</v>
      </c>
      <c r="X4194" s="92">
        <f t="shared" si="838"/>
        <v>0</v>
      </c>
      <c r="Y4194" s="92">
        <f t="shared" si="839"/>
        <v>0</v>
      </c>
      <c r="Z4194" s="92">
        <f t="shared" si="840"/>
        <v>0</v>
      </c>
      <c r="AA4194" s="92">
        <f t="shared" si="841"/>
        <v>0</v>
      </c>
      <c r="AB4194" s="92">
        <f t="shared" si="842"/>
        <v>0</v>
      </c>
      <c r="AC4194" s="92">
        <f t="shared" si="843"/>
        <v>0</v>
      </c>
      <c r="AD4194" s="92">
        <f t="shared" si="844"/>
        <v>0</v>
      </c>
      <c r="AE4194" s="92">
        <f t="shared" si="845"/>
        <v>0</v>
      </c>
      <c r="AF4194" s="118">
        <f t="shared" si="848"/>
        <v>0</v>
      </c>
    </row>
    <row r="4195" spans="2:32" ht="21.95" customHeight="1" x14ac:dyDescent="0.25">
      <c r="B4195" s="36" t="str">
        <f t="shared" si="846"/>
        <v/>
      </c>
      <c r="C4195" s="36">
        <f>IFERROR(Vendas!E161+Vendas2!E161+Vendas3!E161+Vendas4!E161+Vendas5!E161,0)</f>
        <v>0</v>
      </c>
      <c r="D4195" s="36">
        <f>IFERROR(Vendas!F161+Vendas2!F161+Vendas3!F161+Vendas4!F161+Vendas5!F161,0)</f>
        <v>0</v>
      </c>
      <c r="E4195" s="36">
        <f>IFERROR(Vendas!G161+Vendas2!G161+Vendas3!G161+Vendas4!G161+Vendas5!G161,0)</f>
        <v>0</v>
      </c>
      <c r="F4195" s="36">
        <f>IFERROR(Vendas!H161+Vendas2!H161+Vendas3!H161+Vendas4!H161+Vendas5!H161,0)</f>
        <v>0</v>
      </c>
      <c r="G4195" s="36">
        <f>IFERROR(Vendas!I161+Vendas2!I161+Vendas3!I161+Vendas4!I161+Vendas5!I161,0)</f>
        <v>0</v>
      </c>
      <c r="H4195" s="36">
        <f>IFERROR(Vendas!J161+Vendas2!J161+Vendas3!J161+Vendas4!J161+Vendas5!J161,0)</f>
        <v>0</v>
      </c>
      <c r="I4195" s="36">
        <f>IFERROR(Vendas!K161+Vendas2!K161+Vendas3!K161+Vendas4!K161+Vendas5!K161,0)</f>
        <v>0</v>
      </c>
      <c r="J4195" s="36">
        <f>IFERROR(Vendas!L161+Vendas2!L161+Vendas3!L161+Vendas4!L161+Vendas5!L161,0)</f>
        <v>0</v>
      </c>
      <c r="K4195" s="36">
        <f>IFERROR(Vendas!M161+Vendas2!M161+Vendas3!M161+Vendas4!M161+Vendas5!M161,0)</f>
        <v>0</v>
      </c>
      <c r="L4195" s="36">
        <f>IFERROR(Vendas!N161+Vendas2!N161+Vendas3!N161+Vendas4!N161+Vendas5!N161,0)</f>
        <v>0</v>
      </c>
      <c r="M4195" s="36">
        <f>IFERROR(Vendas!O161+Vendas2!O161+Vendas3!O161+Vendas4!O161+Vendas5!O161,0)</f>
        <v>0</v>
      </c>
      <c r="N4195" s="36">
        <f>IFERROR(Vendas!P161+Vendas2!P161+Vendas3!P161+Vendas4!P161+Vendas5!P161,0)</f>
        <v>0</v>
      </c>
      <c r="O4195" s="42">
        <f>IFERROR(Vendas!Q161+Vendas2!Q161+Vendas3!Q161+Vendas4!Q161+Vendas5!Q161,0)</f>
        <v>0</v>
      </c>
      <c r="P4195" s="104">
        <f>IFERROR(Vendas!R161+Vendas2!R161+Vendas3!R161+Vendas4!R161+Vendas5!R161,0)</f>
        <v>0</v>
      </c>
      <c r="S4195" s="22" t="str">
        <f t="shared" si="834"/>
        <v/>
      </c>
      <c r="T4195" s="92">
        <f t="shared" si="847"/>
        <v>0</v>
      </c>
      <c r="U4195" s="92">
        <f t="shared" si="835"/>
        <v>0</v>
      </c>
      <c r="V4195" s="92">
        <f t="shared" si="836"/>
        <v>0</v>
      </c>
      <c r="W4195" s="92">
        <f t="shared" si="837"/>
        <v>0</v>
      </c>
      <c r="X4195" s="92">
        <f t="shared" si="838"/>
        <v>0</v>
      </c>
      <c r="Y4195" s="92">
        <f t="shared" si="839"/>
        <v>0</v>
      </c>
      <c r="Z4195" s="92">
        <f t="shared" si="840"/>
        <v>0</v>
      </c>
      <c r="AA4195" s="92">
        <f t="shared" si="841"/>
        <v>0</v>
      </c>
      <c r="AB4195" s="92">
        <f t="shared" si="842"/>
        <v>0</v>
      </c>
      <c r="AC4195" s="92">
        <f t="shared" si="843"/>
        <v>0</v>
      </c>
      <c r="AD4195" s="92">
        <f t="shared" si="844"/>
        <v>0</v>
      </c>
      <c r="AE4195" s="92">
        <f t="shared" si="845"/>
        <v>0</v>
      </c>
      <c r="AF4195" s="118">
        <f t="shared" si="848"/>
        <v>0</v>
      </c>
    </row>
    <row r="4196" spans="2:32" ht="21.95" customHeight="1" x14ac:dyDescent="0.25">
      <c r="B4196" s="36" t="str">
        <f t="shared" si="846"/>
        <v/>
      </c>
      <c r="C4196" s="36">
        <f>IFERROR(Vendas!E162+Vendas2!E162+Vendas3!E162+Vendas4!E162+Vendas5!E162,0)</f>
        <v>0</v>
      </c>
      <c r="D4196" s="36">
        <f>IFERROR(Vendas!F162+Vendas2!F162+Vendas3!F162+Vendas4!F162+Vendas5!F162,0)</f>
        <v>0</v>
      </c>
      <c r="E4196" s="36">
        <f>IFERROR(Vendas!G162+Vendas2!G162+Vendas3!G162+Vendas4!G162+Vendas5!G162,0)</f>
        <v>0</v>
      </c>
      <c r="F4196" s="36">
        <f>IFERROR(Vendas!H162+Vendas2!H162+Vendas3!H162+Vendas4!H162+Vendas5!H162,0)</f>
        <v>0</v>
      </c>
      <c r="G4196" s="36">
        <f>IFERROR(Vendas!I162+Vendas2!I162+Vendas3!I162+Vendas4!I162+Vendas5!I162,0)</f>
        <v>0</v>
      </c>
      <c r="H4196" s="36">
        <f>IFERROR(Vendas!J162+Vendas2!J162+Vendas3!J162+Vendas4!J162+Vendas5!J162,0)</f>
        <v>0</v>
      </c>
      <c r="I4196" s="36">
        <f>IFERROR(Vendas!K162+Vendas2!K162+Vendas3!K162+Vendas4!K162+Vendas5!K162,0)</f>
        <v>0</v>
      </c>
      <c r="J4196" s="36">
        <f>IFERROR(Vendas!L162+Vendas2!L162+Vendas3!L162+Vendas4!L162+Vendas5!L162,0)</f>
        <v>0</v>
      </c>
      <c r="K4196" s="36">
        <f>IFERROR(Vendas!M162+Vendas2!M162+Vendas3!M162+Vendas4!M162+Vendas5!M162,0)</f>
        <v>0</v>
      </c>
      <c r="L4196" s="36">
        <f>IFERROR(Vendas!N162+Vendas2!N162+Vendas3!N162+Vendas4!N162+Vendas5!N162,0)</f>
        <v>0</v>
      </c>
      <c r="M4196" s="36">
        <f>IFERROR(Vendas!O162+Vendas2!O162+Vendas3!O162+Vendas4!O162+Vendas5!O162,0)</f>
        <v>0</v>
      </c>
      <c r="N4196" s="36">
        <f>IFERROR(Vendas!P162+Vendas2!P162+Vendas3!P162+Vendas4!P162+Vendas5!P162,0)</f>
        <v>0</v>
      </c>
      <c r="O4196" s="42">
        <f>IFERROR(Vendas!Q162+Vendas2!Q162+Vendas3!Q162+Vendas4!Q162+Vendas5!Q162,0)</f>
        <v>0</v>
      </c>
      <c r="P4196" s="104">
        <f>IFERROR(Vendas!R162+Vendas2!R162+Vendas3!R162+Vendas4!R162+Vendas5!R162,0)</f>
        <v>0</v>
      </c>
      <c r="S4196" s="22" t="str">
        <f t="shared" si="834"/>
        <v/>
      </c>
      <c r="T4196" s="92">
        <f t="shared" si="847"/>
        <v>0</v>
      </c>
      <c r="U4196" s="92">
        <f t="shared" si="835"/>
        <v>0</v>
      </c>
      <c r="V4196" s="92">
        <f t="shared" si="836"/>
        <v>0</v>
      </c>
      <c r="W4196" s="92">
        <f t="shared" si="837"/>
        <v>0</v>
      </c>
      <c r="X4196" s="92">
        <f t="shared" si="838"/>
        <v>0</v>
      </c>
      <c r="Y4196" s="92">
        <f t="shared" si="839"/>
        <v>0</v>
      </c>
      <c r="Z4196" s="92">
        <f t="shared" si="840"/>
        <v>0</v>
      </c>
      <c r="AA4196" s="92">
        <f t="shared" si="841"/>
        <v>0</v>
      </c>
      <c r="AB4196" s="92">
        <f t="shared" si="842"/>
        <v>0</v>
      </c>
      <c r="AC4196" s="92">
        <f t="shared" si="843"/>
        <v>0</v>
      </c>
      <c r="AD4196" s="92">
        <f t="shared" si="844"/>
        <v>0</v>
      </c>
      <c r="AE4196" s="92">
        <f t="shared" si="845"/>
        <v>0</v>
      </c>
      <c r="AF4196" s="118">
        <f t="shared" si="848"/>
        <v>0</v>
      </c>
    </row>
    <row r="4197" spans="2:32" ht="21.95" customHeight="1" x14ac:dyDescent="0.25">
      <c r="B4197" s="36" t="str">
        <f t="shared" si="846"/>
        <v/>
      </c>
      <c r="C4197" s="36">
        <f>IFERROR(Vendas!E163+Vendas2!E163+Vendas3!E163+Vendas4!E163+Vendas5!E163,0)</f>
        <v>0</v>
      </c>
      <c r="D4197" s="36">
        <f>IFERROR(Vendas!F163+Vendas2!F163+Vendas3!F163+Vendas4!F163+Vendas5!F163,0)</f>
        <v>0</v>
      </c>
      <c r="E4197" s="36">
        <f>IFERROR(Vendas!G163+Vendas2!G163+Vendas3!G163+Vendas4!G163+Vendas5!G163,0)</f>
        <v>0</v>
      </c>
      <c r="F4197" s="36">
        <f>IFERROR(Vendas!H163+Vendas2!H163+Vendas3!H163+Vendas4!H163+Vendas5!H163,0)</f>
        <v>0</v>
      </c>
      <c r="G4197" s="36">
        <f>IFERROR(Vendas!I163+Vendas2!I163+Vendas3!I163+Vendas4!I163+Vendas5!I163,0)</f>
        <v>0</v>
      </c>
      <c r="H4197" s="36">
        <f>IFERROR(Vendas!J163+Vendas2!J163+Vendas3!J163+Vendas4!J163+Vendas5!J163,0)</f>
        <v>0</v>
      </c>
      <c r="I4197" s="36">
        <f>IFERROR(Vendas!K163+Vendas2!K163+Vendas3!K163+Vendas4!K163+Vendas5!K163,0)</f>
        <v>0</v>
      </c>
      <c r="J4197" s="36">
        <f>IFERROR(Vendas!L163+Vendas2!L163+Vendas3!L163+Vendas4!L163+Vendas5!L163,0)</f>
        <v>0</v>
      </c>
      <c r="K4197" s="36">
        <f>IFERROR(Vendas!M163+Vendas2!M163+Vendas3!M163+Vendas4!M163+Vendas5!M163,0)</f>
        <v>0</v>
      </c>
      <c r="L4197" s="36">
        <f>IFERROR(Vendas!N163+Vendas2!N163+Vendas3!N163+Vendas4!N163+Vendas5!N163,0)</f>
        <v>0</v>
      </c>
      <c r="M4197" s="36">
        <f>IFERROR(Vendas!O163+Vendas2!O163+Vendas3!O163+Vendas4!O163+Vendas5!O163,0)</f>
        <v>0</v>
      </c>
      <c r="N4197" s="36">
        <f>IFERROR(Vendas!P163+Vendas2!P163+Vendas3!P163+Vendas4!P163+Vendas5!P163,0)</f>
        <v>0</v>
      </c>
      <c r="O4197" s="42">
        <f>IFERROR(Vendas!Q163+Vendas2!Q163+Vendas3!Q163+Vendas4!Q163+Vendas5!Q163,0)</f>
        <v>0</v>
      </c>
      <c r="P4197" s="104">
        <f>IFERROR(Vendas!R163+Vendas2!R163+Vendas3!R163+Vendas4!R163+Vendas5!R163,0)</f>
        <v>0</v>
      </c>
      <c r="S4197" s="22" t="str">
        <f t="shared" si="834"/>
        <v/>
      </c>
      <c r="T4197" s="92">
        <f t="shared" si="847"/>
        <v>0</v>
      </c>
      <c r="U4197" s="92">
        <f t="shared" si="835"/>
        <v>0</v>
      </c>
      <c r="V4197" s="92">
        <f t="shared" si="836"/>
        <v>0</v>
      </c>
      <c r="W4197" s="92">
        <f t="shared" si="837"/>
        <v>0</v>
      </c>
      <c r="X4197" s="92">
        <f t="shared" si="838"/>
        <v>0</v>
      </c>
      <c r="Y4197" s="92">
        <f t="shared" si="839"/>
        <v>0</v>
      </c>
      <c r="Z4197" s="92">
        <f t="shared" si="840"/>
        <v>0</v>
      </c>
      <c r="AA4197" s="92">
        <f t="shared" si="841"/>
        <v>0</v>
      </c>
      <c r="AB4197" s="92">
        <f t="shared" si="842"/>
        <v>0</v>
      </c>
      <c r="AC4197" s="92">
        <f t="shared" si="843"/>
        <v>0</v>
      </c>
      <c r="AD4197" s="92">
        <f t="shared" si="844"/>
        <v>0</v>
      </c>
      <c r="AE4197" s="92">
        <f t="shared" si="845"/>
        <v>0</v>
      </c>
      <c r="AF4197" s="118">
        <f t="shared" si="848"/>
        <v>0</v>
      </c>
    </row>
    <row r="4198" spans="2:32" ht="21.95" customHeight="1" x14ac:dyDescent="0.25">
      <c r="B4198" s="36" t="str">
        <f t="shared" si="846"/>
        <v/>
      </c>
      <c r="C4198" s="36">
        <f>IFERROR(Vendas!E164+Vendas2!E164+Vendas3!E164+Vendas4!E164+Vendas5!E164,0)</f>
        <v>0</v>
      </c>
      <c r="D4198" s="36">
        <f>IFERROR(Vendas!F164+Vendas2!F164+Vendas3!F164+Vendas4!F164+Vendas5!F164,0)</f>
        <v>0</v>
      </c>
      <c r="E4198" s="36">
        <f>IFERROR(Vendas!G164+Vendas2!G164+Vendas3!G164+Vendas4!G164+Vendas5!G164,0)</f>
        <v>0</v>
      </c>
      <c r="F4198" s="36">
        <f>IFERROR(Vendas!H164+Vendas2!H164+Vendas3!H164+Vendas4!H164+Vendas5!H164,0)</f>
        <v>0</v>
      </c>
      <c r="G4198" s="36">
        <f>IFERROR(Vendas!I164+Vendas2!I164+Vendas3!I164+Vendas4!I164+Vendas5!I164,0)</f>
        <v>0</v>
      </c>
      <c r="H4198" s="36">
        <f>IFERROR(Vendas!J164+Vendas2!J164+Vendas3!J164+Vendas4!J164+Vendas5!J164,0)</f>
        <v>0</v>
      </c>
      <c r="I4198" s="36">
        <f>IFERROR(Vendas!K164+Vendas2!K164+Vendas3!K164+Vendas4!K164+Vendas5!K164,0)</f>
        <v>0</v>
      </c>
      <c r="J4198" s="36">
        <f>IFERROR(Vendas!L164+Vendas2!L164+Vendas3!L164+Vendas4!L164+Vendas5!L164,0)</f>
        <v>0</v>
      </c>
      <c r="K4198" s="36">
        <f>IFERROR(Vendas!M164+Vendas2!M164+Vendas3!M164+Vendas4!M164+Vendas5!M164,0)</f>
        <v>0</v>
      </c>
      <c r="L4198" s="36">
        <f>IFERROR(Vendas!N164+Vendas2!N164+Vendas3!N164+Vendas4!N164+Vendas5!N164,0)</f>
        <v>0</v>
      </c>
      <c r="M4198" s="36">
        <f>IFERROR(Vendas!O164+Vendas2!O164+Vendas3!O164+Vendas4!O164+Vendas5!O164,0)</f>
        <v>0</v>
      </c>
      <c r="N4198" s="36">
        <f>IFERROR(Vendas!P164+Vendas2!P164+Vendas3!P164+Vendas4!P164+Vendas5!P164,0)</f>
        <v>0</v>
      </c>
      <c r="O4198" s="42">
        <f>IFERROR(Vendas!Q164+Vendas2!Q164+Vendas3!Q164+Vendas4!Q164+Vendas5!Q164,0)</f>
        <v>0</v>
      </c>
      <c r="P4198" s="104">
        <f>IFERROR(Vendas!R164+Vendas2!R164+Vendas3!R164+Vendas4!R164+Vendas5!R164,0)</f>
        <v>0</v>
      </c>
      <c r="S4198" s="22" t="str">
        <f t="shared" si="834"/>
        <v/>
      </c>
      <c r="T4198" s="92">
        <f t="shared" si="847"/>
        <v>0</v>
      </c>
      <c r="U4198" s="92">
        <f t="shared" si="835"/>
        <v>0</v>
      </c>
      <c r="V4198" s="92">
        <f t="shared" si="836"/>
        <v>0</v>
      </c>
      <c r="W4198" s="92">
        <f t="shared" si="837"/>
        <v>0</v>
      </c>
      <c r="X4198" s="92">
        <f t="shared" si="838"/>
        <v>0</v>
      </c>
      <c r="Y4198" s="92">
        <f t="shared" si="839"/>
        <v>0</v>
      </c>
      <c r="Z4198" s="92">
        <f t="shared" si="840"/>
        <v>0</v>
      </c>
      <c r="AA4198" s="92">
        <f t="shared" si="841"/>
        <v>0</v>
      </c>
      <c r="AB4198" s="92">
        <f t="shared" si="842"/>
        <v>0</v>
      </c>
      <c r="AC4198" s="92">
        <f t="shared" si="843"/>
        <v>0</v>
      </c>
      <c r="AD4198" s="92">
        <f t="shared" si="844"/>
        <v>0</v>
      </c>
      <c r="AE4198" s="92">
        <f t="shared" si="845"/>
        <v>0</v>
      </c>
      <c r="AF4198" s="118">
        <f t="shared" si="848"/>
        <v>0</v>
      </c>
    </row>
    <row r="4199" spans="2:32" ht="21.95" customHeight="1" x14ac:dyDescent="0.25">
      <c r="B4199" s="36" t="str">
        <f t="shared" si="846"/>
        <v/>
      </c>
      <c r="C4199" s="36">
        <f>IFERROR(Vendas!E165+Vendas2!E165+Vendas3!E165+Vendas4!E165+Vendas5!E165,0)</f>
        <v>0</v>
      </c>
      <c r="D4199" s="36">
        <f>IFERROR(Vendas!F165+Vendas2!F165+Vendas3!F165+Vendas4!F165+Vendas5!F165,0)</f>
        <v>0</v>
      </c>
      <c r="E4199" s="36">
        <f>IFERROR(Vendas!G165+Vendas2!G165+Vendas3!G165+Vendas4!G165+Vendas5!G165,0)</f>
        <v>0</v>
      </c>
      <c r="F4199" s="36">
        <f>IFERROR(Vendas!H165+Vendas2!H165+Vendas3!H165+Vendas4!H165+Vendas5!H165,0)</f>
        <v>0</v>
      </c>
      <c r="G4199" s="36">
        <f>IFERROR(Vendas!I165+Vendas2!I165+Vendas3!I165+Vendas4!I165+Vendas5!I165,0)</f>
        <v>0</v>
      </c>
      <c r="H4199" s="36">
        <f>IFERROR(Vendas!J165+Vendas2!J165+Vendas3!J165+Vendas4!J165+Vendas5!J165,0)</f>
        <v>0</v>
      </c>
      <c r="I4199" s="36">
        <f>IFERROR(Vendas!K165+Vendas2!K165+Vendas3!K165+Vendas4!K165+Vendas5!K165,0)</f>
        <v>0</v>
      </c>
      <c r="J4199" s="36">
        <f>IFERROR(Vendas!L165+Vendas2!L165+Vendas3!L165+Vendas4!L165+Vendas5!L165,0)</f>
        <v>0</v>
      </c>
      <c r="K4199" s="36">
        <f>IFERROR(Vendas!M165+Vendas2!M165+Vendas3!M165+Vendas4!M165+Vendas5!M165,0)</f>
        <v>0</v>
      </c>
      <c r="L4199" s="36">
        <f>IFERROR(Vendas!N165+Vendas2!N165+Vendas3!N165+Vendas4!N165+Vendas5!N165,0)</f>
        <v>0</v>
      </c>
      <c r="M4199" s="36">
        <f>IFERROR(Vendas!O165+Vendas2!O165+Vendas3!O165+Vendas4!O165+Vendas5!O165,0)</f>
        <v>0</v>
      </c>
      <c r="N4199" s="36">
        <f>IFERROR(Vendas!P165+Vendas2!P165+Vendas3!P165+Vendas4!P165+Vendas5!P165,0)</f>
        <v>0</v>
      </c>
      <c r="O4199" s="42">
        <f>IFERROR(Vendas!Q165+Vendas2!Q165+Vendas3!Q165+Vendas4!Q165+Vendas5!Q165,0)</f>
        <v>0</v>
      </c>
      <c r="P4199" s="104">
        <f>IFERROR(Vendas!R165+Vendas2!R165+Vendas3!R165+Vendas4!R165+Vendas5!R165,0)</f>
        <v>0</v>
      </c>
      <c r="S4199" s="22" t="str">
        <f t="shared" si="834"/>
        <v/>
      </c>
      <c r="T4199" s="92">
        <f t="shared" si="847"/>
        <v>0</v>
      </c>
      <c r="U4199" s="92">
        <f t="shared" si="835"/>
        <v>0</v>
      </c>
      <c r="V4199" s="92">
        <f t="shared" si="836"/>
        <v>0</v>
      </c>
      <c r="W4199" s="92">
        <f t="shared" si="837"/>
        <v>0</v>
      </c>
      <c r="X4199" s="92">
        <f t="shared" si="838"/>
        <v>0</v>
      </c>
      <c r="Y4199" s="92">
        <f t="shared" si="839"/>
        <v>0</v>
      </c>
      <c r="Z4199" s="92">
        <f t="shared" si="840"/>
        <v>0</v>
      </c>
      <c r="AA4199" s="92">
        <f t="shared" si="841"/>
        <v>0</v>
      </c>
      <c r="AB4199" s="92">
        <f t="shared" si="842"/>
        <v>0</v>
      </c>
      <c r="AC4199" s="92">
        <f t="shared" si="843"/>
        <v>0</v>
      </c>
      <c r="AD4199" s="92">
        <f t="shared" si="844"/>
        <v>0</v>
      </c>
      <c r="AE4199" s="92">
        <f t="shared" si="845"/>
        <v>0</v>
      </c>
      <c r="AF4199" s="118">
        <f t="shared" si="848"/>
        <v>0</v>
      </c>
    </row>
    <row r="4200" spans="2:32" ht="21.95" customHeight="1" x14ac:dyDescent="0.25">
      <c r="B4200" s="36" t="str">
        <f t="shared" si="846"/>
        <v/>
      </c>
      <c r="C4200" s="36">
        <f>IFERROR(Vendas!E166+Vendas2!E166+Vendas3!E166+Vendas4!E166+Vendas5!E166,0)</f>
        <v>0</v>
      </c>
      <c r="D4200" s="36">
        <f>IFERROR(Vendas!F166+Vendas2!F166+Vendas3!F166+Vendas4!F166+Vendas5!F166,0)</f>
        <v>0</v>
      </c>
      <c r="E4200" s="36">
        <f>IFERROR(Vendas!G166+Vendas2!G166+Vendas3!G166+Vendas4!G166+Vendas5!G166,0)</f>
        <v>0</v>
      </c>
      <c r="F4200" s="36">
        <f>IFERROR(Vendas!H166+Vendas2!H166+Vendas3!H166+Vendas4!H166+Vendas5!H166,0)</f>
        <v>0</v>
      </c>
      <c r="G4200" s="36">
        <f>IFERROR(Vendas!I166+Vendas2!I166+Vendas3!I166+Vendas4!I166+Vendas5!I166,0)</f>
        <v>0</v>
      </c>
      <c r="H4200" s="36">
        <f>IFERROR(Vendas!J166+Vendas2!J166+Vendas3!J166+Vendas4!J166+Vendas5!J166,0)</f>
        <v>0</v>
      </c>
      <c r="I4200" s="36">
        <f>IFERROR(Vendas!K166+Vendas2!K166+Vendas3!K166+Vendas4!K166+Vendas5!K166,0)</f>
        <v>0</v>
      </c>
      <c r="J4200" s="36">
        <f>IFERROR(Vendas!L166+Vendas2!L166+Vendas3!L166+Vendas4!L166+Vendas5!L166,0)</f>
        <v>0</v>
      </c>
      <c r="K4200" s="36">
        <f>IFERROR(Vendas!M166+Vendas2!M166+Vendas3!M166+Vendas4!M166+Vendas5!M166,0)</f>
        <v>0</v>
      </c>
      <c r="L4200" s="36">
        <f>IFERROR(Vendas!N166+Vendas2!N166+Vendas3!N166+Vendas4!N166+Vendas5!N166,0)</f>
        <v>0</v>
      </c>
      <c r="M4200" s="36">
        <f>IFERROR(Vendas!O166+Vendas2!O166+Vendas3!O166+Vendas4!O166+Vendas5!O166,0)</f>
        <v>0</v>
      </c>
      <c r="N4200" s="36">
        <f>IFERROR(Vendas!P166+Vendas2!P166+Vendas3!P166+Vendas4!P166+Vendas5!P166,0)</f>
        <v>0</v>
      </c>
      <c r="O4200" s="42">
        <f>IFERROR(Vendas!Q166+Vendas2!Q166+Vendas3!Q166+Vendas4!Q166+Vendas5!Q166,0)</f>
        <v>0</v>
      </c>
      <c r="P4200" s="104">
        <f>IFERROR(Vendas!R166+Vendas2!R166+Vendas3!R166+Vendas4!R166+Vendas5!R166,0)</f>
        <v>0</v>
      </c>
      <c r="S4200" s="22" t="str">
        <f t="shared" si="834"/>
        <v/>
      </c>
      <c r="T4200" s="92">
        <f t="shared" si="847"/>
        <v>0</v>
      </c>
      <c r="U4200" s="92">
        <f t="shared" si="835"/>
        <v>0</v>
      </c>
      <c r="V4200" s="92">
        <f t="shared" si="836"/>
        <v>0</v>
      </c>
      <c r="W4200" s="92">
        <f t="shared" si="837"/>
        <v>0</v>
      </c>
      <c r="X4200" s="92">
        <f t="shared" si="838"/>
        <v>0</v>
      </c>
      <c r="Y4200" s="92">
        <f t="shared" si="839"/>
        <v>0</v>
      </c>
      <c r="Z4200" s="92">
        <f t="shared" si="840"/>
        <v>0</v>
      </c>
      <c r="AA4200" s="92">
        <f t="shared" si="841"/>
        <v>0</v>
      </c>
      <c r="AB4200" s="92">
        <f t="shared" si="842"/>
        <v>0</v>
      </c>
      <c r="AC4200" s="92">
        <f t="shared" si="843"/>
        <v>0</v>
      </c>
      <c r="AD4200" s="92">
        <f t="shared" si="844"/>
        <v>0</v>
      </c>
      <c r="AE4200" s="92">
        <f t="shared" si="845"/>
        <v>0</v>
      </c>
      <c r="AF4200" s="118">
        <f t="shared" si="848"/>
        <v>0</v>
      </c>
    </row>
    <row r="4201" spans="2:32" ht="21.95" customHeight="1" x14ac:dyDescent="0.25">
      <c r="B4201" s="36" t="str">
        <f t="shared" si="846"/>
        <v/>
      </c>
      <c r="C4201" s="36">
        <f>IFERROR(Vendas!E167+Vendas2!E167+Vendas3!E167+Vendas4!E167+Vendas5!E167,0)</f>
        <v>0</v>
      </c>
      <c r="D4201" s="36">
        <f>IFERROR(Vendas!F167+Vendas2!F167+Vendas3!F167+Vendas4!F167+Vendas5!F167,0)</f>
        <v>0</v>
      </c>
      <c r="E4201" s="36">
        <f>IFERROR(Vendas!G167+Vendas2!G167+Vendas3!G167+Vendas4!G167+Vendas5!G167,0)</f>
        <v>0</v>
      </c>
      <c r="F4201" s="36">
        <f>IFERROR(Vendas!H167+Vendas2!H167+Vendas3!H167+Vendas4!H167+Vendas5!H167,0)</f>
        <v>0</v>
      </c>
      <c r="G4201" s="36">
        <f>IFERROR(Vendas!I167+Vendas2!I167+Vendas3!I167+Vendas4!I167+Vendas5!I167,0)</f>
        <v>0</v>
      </c>
      <c r="H4201" s="36">
        <f>IFERROR(Vendas!J167+Vendas2!J167+Vendas3!J167+Vendas4!J167+Vendas5!J167,0)</f>
        <v>0</v>
      </c>
      <c r="I4201" s="36">
        <f>IFERROR(Vendas!K167+Vendas2!K167+Vendas3!K167+Vendas4!K167+Vendas5!K167,0)</f>
        <v>0</v>
      </c>
      <c r="J4201" s="36">
        <f>IFERROR(Vendas!L167+Vendas2!L167+Vendas3!L167+Vendas4!L167+Vendas5!L167,0)</f>
        <v>0</v>
      </c>
      <c r="K4201" s="36">
        <f>IFERROR(Vendas!M167+Vendas2!M167+Vendas3!M167+Vendas4!M167+Vendas5!M167,0)</f>
        <v>0</v>
      </c>
      <c r="L4201" s="36">
        <f>IFERROR(Vendas!N167+Vendas2!N167+Vendas3!N167+Vendas4!N167+Vendas5!N167,0)</f>
        <v>0</v>
      </c>
      <c r="M4201" s="36">
        <f>IFERROR(Vendas!O167+Vendas2!O167+Vendas3!O167+Vendas4!O167+Vendas5!O167,0)</f>
        <v>0</v>
      </c>
      <c r="N4201" s="36">
        <f>IFERROR(Vendas!P167+Vendas2!P167+Vendas3!P167+Vendas4!P167+Vendas5!P167,0)</f>
        <v>0</v>
      </c>
      <c r="O4201" s="42">
        <f>IFERROR(Vendas!Q167+Vendas2!Q167+Vendas3!Q167+Vendas4!Q167+Vendas5!Q167,0)</f>
        <v>0</v>
      </c>
      <c r="P4201" s="104">
        <f>IFERROR(Vendas!R167+Vendas2!R167+Vendas3!R167+Vendas4!R167+Vendas5!R167,0)</f>
        <v>0</v>
      </c>
      <c r="S4201" s="22" t="str">
        <f t="shared" si="834"/>
        <v/>
      </c>
      <c r="T4201" s="92">
        <f t="shared" si="847"/>
        <v>0</v>
      </c>
      <c r="U4201" s="92">
        <f t="shared" si="835"/>
        <v>0</v>
      </c>
      <c r="V4201" s="92">
        <f t="shared" si="836"/>
        <v>0</v>
      </c>
      <c r="W4201" s="92">
        <f t="shared" si="837"/>
        <v>0</v>
      </c>
      <c r="X4201" s="92">
        <f t="shared" si="838"/>
        <v>0</v>
      </c>
      <c r="Y4201" s="92">
        <f t="shared" si="839"/>
        <v>0</v>
      </c>
      <c r="Z4201" s="92">
        <f t="shared" si="840"/>
        <v>0</v>
      </c>
      <c r="AA4201" s="92">
        <f t="shared" si="841"/>
        <v>0</v>
      </c>
      <c r="AB4201" s="92">
        <f t="shared" si="842"/>
        <v>0</v>
      </c>
      <c r="AC4201" s="92">
        <f t="shared" si="843"/>
        <v>0</v>
      </c>
      <c r="AD4201" s="92">
        <f t="shared" si="844"/>
        <v>0</v>
      </c>
      <c r="AE4201" s="92">
        <f t="shared" si="845"/>
        <v>0</v>
      </c>
      <c r="AF4201" s="118">
        <f t="shared" si="848"/>
        <v>0</v>
      </c>
    </row>
    <row r="4202" spans="2:32" ht="21.95" customHeight="1" x14ac:dyDescent="0.25">
      <c r="B4202" s="36" t="str">
        <f t="shared" si="846"/>
        <v/>
      </c>
      <c r="C4202" s="36">
        <f>IFERROR(Vendas!E168+Vendas2!E168+Vendas3!E168+Vendas4!E168+Vendas5!E168,0)</f>
        <v>0</v>
      </c>
      <c r="D4202" s="36">
        <f>IFERROR(Vendas!F168+Vendas2!F168+Vendas3!F168+Vendas4!F168+Vendas5!F168,0)</f>
        <v>0</v>
      </c>
      <c r="E4202" s="36">
        <f>IFERROR(Vendas!G168+Vendas2!G168+Vendas3!G168+Vendas4!G168+Vendas5!G168,0)</f>
        <v>0</v>
      </c>
      <c r="F4202" s="36">
        <f>IFERROR(Vendas!H168+Vendas2!H168+Vendas3!H168+Vendas4!H168+Vendas5!H168,0)</f>
        <v>0</v>
      </c>
      <c r="G4202" s="36">
        <f>IFERROR(Vendas!I168+Vendas2!I168+Vendas3!I168+Vendas4!I168+Vendas5!I168,0)</f>
        <v>0</v>
      </c>
      <c r="H4202" s="36">
        <f>IFERROR(Vendas!J168+Vendas2!J168+Vendas3!J168+Vendas4!J168+Vendas5!J168,0)</f>
        <v>0</v>
      </c>
      <c r="I4202" s="36">
        <f>IFERROR(Vendas!K168+Vendas2!K168+Vendas3!K168+Vendas4!K168+Vendas5!K168,0)</f>
        <v>0</v>
      </c>
      <c r="J4202" s="36">
        <f>IFERROR(Vendas!L168+Vendas2!L168+Vendas3!L168+Vendas4!L168+Vendas5!L168,0)</f>
        <v>0</v>
      </c>
      <c r="K4202" s="36">
        <f>IFERROR(Vendas!M168+Vendas2!M168+Vendas3!M168+Vendas4!M168+Vendas5!M168,0)</f>
        <v>0</v>
      </c>
      <c r="L4202" s="36">
        <f>IFERROR(Vendas!N168+Vendas2!N168+Vendas3!N168+Vendas4!N168+Vendas5!N168,0)</f>
        <v>0</v>
      </c>
      <c r="M4202" s="36">
        <f>IFERROR(Vendas!O168+Vendas2!O168+Vendas3!O168+Vendas4!O168+Vendas5!O168,0)</f>
        <v>0</v>
      </c>
      <c r="N4202" s="36">
        <f>IFERROR(Vendas!P168+Vendas2!P168+Vendas3!P168+Vendas4!P168+Vendas5!P168,0)</f>
        <v>0</v>
      </c>
      <c r="O4202" s="42">
        <f>IFERROR(Vendas!Q168+Vendas2!Q168+Vendas3!Q168+Vendas4!Q168+Vendas5!Q168,0)</f>
        <v>0</v>
      </c>
      <c r="P4202" s="104">
        <f>IFERROR(Vendas!R168+Vendas2!R168+Vendas3!R168+Vendas4!R168+Vendas5!R168,0)</f>
        <v>0</v>
      </c>
      <c r="S4202" s="22" t="str">
        <f t="shared" si="834"/>
        <v/>
      </c>
      <c r="T4202" s="92">
        <f t="shared" si="847"/>
        <v>0</v>
      </c>
      <c r="U4202" s="92">
        <f t="shared" si="835"/>
        <v>0</v>
      </c>
      <c r="V4202" s="92">
        <f t="shared" si="836"/>
        <v>0</v>
      </c>
      <c r="W4202" s="92">
        <f t="shared" si="837"/>
        <v>0</v>
      </c>
      <c r="X4202" s="92">
        <f t="shared" si="838"/>
        <v>0</v>
      </c>
      <c r="Y4202" s="92">
        <f t="shared" si="839"/>
        <v>0</v>
      </c>
      <c r="Z4202" s="92">
        <f t="shared" si="840"/>
        <v>0</v>
      </c>
      <c r="AA4202" s="92">
        <f t="shared" si="841"/>
        <v>0</v>
      </c>
      <c r="AB4202" s="92">
        <f t="shared" si="842"/>
        <v>0</v>
      </c>
      <c r="AC4202" s="92">
        <f t="shared" si="843"/>
        <v>0</v>
      </c>
      <c r="AD4202" s="92">
        <f t="shared" si="844"/>
        <v>0</v>
      </c>
      <c r="AE4202" s="92">
        <f t="shared" si="845"/>
        <v>0</v>
      </c>
      <c r="AF4202" s="118">
        <f t="shared" si="848"/>
        <v>0</v>
      </c>
    </row>
    <row r="4203" spans="2:32" ht="21.95" customHeight="1" x14ac:dyDescent="0.25">
      <c r="B4203" s="36" t="str">
        <f t="shared" si="846"/>
        <v/>
      </c>
      <c r="C4203" s="36">
        <f>IFERROR(Vendas!E169+Vendas2!E169+Vendas3!E169+Vendas4!E169+Vendas5!E169,0)</f>
        <v>0</v>
      </c>
      <c r="D4203" s="36">
        <f>IFERROR(Vendas!F169+Vendas2!F169+Vendas3!F169+Vendas4!F169+Vendas5!F169,0)</f>
        <v>0</v>
      </c>
      <c r="E4203" s="36">
        <f>IFERROR(Vendas!G169+Vendas2!G169+Vendas3!G169+Vendas4!G169+Vendas5!G169,0)</f>
        <v>0</v>
      </c>
      <c r="F4203" s="36">
        <f>IFERROR(Vendas!H169+Vendas2!H169+Vendas3!H169+Vendas4!H169+Vendas5!H169,0)</f>
        <v>0</v>
      </c>
      <c r="G4203" s="36">
        <f>IFERROR(Vendas!I169+Vendas2!I169+Vendas3!I169+Vendas4!I169+Vendas5!I169,0)</f>
        <v>0</v>
      </c>
      <c r="H4203" s="36">
        <f>IFERROR(Vendas!J169+Vendas2!J169+Vendas3!J169+Vendas4!J169+Vendas5!J169,0)</f>
        <v>0</v>
      </c>
      <c r="I4203" s="36">
        <f>IFERROR(Vendas!K169+Vendas2!K169+Vendas3!K169+Vendas4!K169+Vendas5!K169,0)</f>
        <v>0</v>
      </c>
      <c r="J4203" s="36">
        <f>IFERROR(Vendas!L169+Vendas2!L169+Vendas3!L169+Vendas4!L169+Vendas5!L169,0)</f>
        <v>0</v>
      </c>
      <c r="K4203" s="36">
        <f>IFERROR(Vendas!M169+Vendas2!M169+Vendas3!M169+Vendas4!M169+Vendas5!M169,0)</f>
        <v>0</v>
      </c>
      <c r="L4203" s="36">
        <f>IFERROR(Vendas!N169+Vendas2!N169+Vendas3!N169+Vendas4!N169+Vendas5!N169,0)</f>
        <v>0</v>
      </c>
      <c r="M4203" s="36">
        <f>IFERROR(Vendas!O169+Vendas2!O169+Vendas3!O169+Vendas4!O169+Vendas5!O169,0)</f>
        <v>0</v>
      </c>
      <c r="N4203" s="36">
        <f>IFERROR(Vendas!P169+Vendas2!P169+Vendas3!P169+Vendas4!P169+Vendas5!P169,0)</f>
        <v>0</v>
      </c>
      <c r="O4203" s="42">
        <f>IFERROR(Vendas!Q169+Vendas2!Q169+Vendas3!Q169+Vendas4!Q169+Vendas5!Q169,0)</f>
        <v>0</v>
      </c>
      <c r="P4203" s="104">
        <f>IFERROR(Vendas!R169+Vendas2!R169+Vendas3!R169+Vendas4!R169+Vendas5!R169,0)</f>
        <v>0</v>
      </c>
      <c r="S4203" s="22" t="str">
        <f t="shared" si="834"/>
        <v/>
      </c>
      <c r="T4203" s="92">
        <f t="shared" si="847"/>
        <v>0</v>
      </c>
      <c r="U4203" s="92">
        <f t="shared" si="835"/>
        <v>0</v>
      </c>
      <c r="V4203" s="92">
        <f t="shared" si="836"/>
        <v>0</v>
      </c>
      <c r="W4203" s="92">
        <f t="shared" si="837"/>
        <v>0</v>
      </c>
      <c r="X4203" s="92">
        <f t="shared" si="838"/>
        <v>0</v>
      </c>
      <c r="Y4203" s="92">
        <f t="shared" si="839"/>
        <v>0</v>
      </c>
      <c r="Z4203" s="92">
        <f t="shared" si="840"/>
        <v>0</v>
      </c>
      <c r="AA4203" s="92">
        <f t="shared" si="841"/>
        <v>0</v>
      </c>
      <c r="AB4203" s="92">
        <f t="shared" si="842"/>
        <v>0</v>
      </c>
      <c r="AC4203" s="92">
        <f t="shared" si="843"/>
        <v>0</v>
      </c>
      <c r="AD4203" s="92">
        <f t="shared" si="844"/>
        <v>0</v>
      </c>
      <c r="AE4203" s="92">
        <f t="shared" si="845"/>
        <v>0</v>
      </c>
      <c r="AF4203" s="118">
        <f t="shared" si="848"/>
        <v>0</v>
      </c>
    </row>
    <row r="4204" spans="2:32" ht="21.95" customHeight="1" x14ac:dyDescent="0.25">
      <c r="B4204" s="36" t="str">
        <f t="shared" si="846"/>
        <v/>
      </c>
      <c r="C4204" s="36">
        <f>IFERROR(Vendas!E170+Vendas2!E170+Vendas3!E170+Vendas4!E170+Vendas5!E170,0)</f>
        <v>0</v>
      </c>
      <c r="D4204" s="36">
        <f>IFERROR(Vendas!F170+Vendas2!F170+Vendas3!F170+Vendas4!F170+Vendas5!F170,0)</f>
        <v>0</v>
      </c>
      <c r="E4204" s="36">
        <f>IFERROR(Vendas!G170+Vendas2!G170+Vendas3!G170+Vendas4!G170+Vendas5!G170,0)</f>
        <v>0</v>
      </c>
      <c r="F4204" s="36">
        <f>IFERROR(Vendas!H170+Vendas2!H170+Vendas3!H170+Vendas4!H170+Vendas5!H170,0)</f>
        <v>0</v>
      </c>
      <c r="G4204" s="36">
        <f>IFERROR(Vendas!I170+Vendas2!I170+Vendas3!I170+Vendas4!I170+Vendas5!I170,0)</f>
        <v>0</v>
      </c>
      <c r="H4204" s="36">
        <f>IFERROR(Vendas!J170+Vendas2!J170+Vendas3!J170+Vendas4!J170+Vendas5!J170,0)</f>
        <v>0</v>
      </c>
      <c r="I4204" s="36">
        <f>IFERROR(Vendas!K170+Vendas2!K170+Vendas3!K170+Vendas4!K170+Vendas5!K170,0)</f>
        <v>0</v>
      </c>
      <c r="J4204" s="36">
        <f>IFERROR(Vendas!L170+Vendas2!L170+Vendas3!L170+Vendas4!L170+Vendas5!L170,0)</f>
        <v>0</v>
      </c>
      <c r="K4204" s="36">
        <f>IFERROR(Vendas!M170+Vendas2!M170+Vendas3!M170+Vendas4!M170+Vendas5!M170,0)</f>
        <v>0</v>
      </c>
      <c r="L4204" s="36">
        <f>IFERROR(Vendas!N170+Vendas2!N170+Vendas3!N170+Vendas4!N170+Vendas5!N170,0)</f>
        <v>0</v>
      </c>
      <c r="M4204" s="36">
        <f>IFERROR(Vendas!O170+Vendas2!O170+Vendas3!O170+Vendas4!O170+Vendas5!O170,0)</f>
        <v>0</v>
      </c>
      <c r="N4204" s="36">
        <f>IFERROR(Vendas!P170+Vendas2!P170+Vendas3!P170+Vendas4!P170+Vendas5!P170,0)</f>
        <v>0</v>
      </c>
      <c r="O4204" s="42">
        <f>IFERROR(Vendas!Q170+Vendas2!Q170+Vendas3!Q170+Vendas4!Q170+Vendas5!Q170,0)</f>
        <v>0</v>
      </c>
      <c r="P4204" s="104">
        <f>IFERROR(Vendas!R170+Vendas2!R170+Vendas3!R170+Vendas4!R170+Vendas5!R170,0)</f>
        <v>0</v>
      </c>
      <c r="S4204" s="22" t="str">
        <f t="shared" si="834"/>
        <v/>
      </c>
      <c r="T4204" s="92">
        <f t="shared" si="847"/>
        <v>0</v>
      </c>
      <c r="U4204" s="92">
        <f t="shared" si="835"/>
        <v>0</v>
      </c>
      <c r="V4204" s="92">
        <f t="shared" si="836"/>
        <v>0</v>
      </c>
      <c r="W4204" s="92">
        <f t="shared" si="837"/>
        <v>0</v>
      </c>
      <c r="X4204" s="92">
        <f t="shared" si="838"/>
        <v>0</v>
      </c>
      <c r="Y4204" s="92">
        <f t="shared" si="839"/>
        <v>0</v>
      </c>
      <c r="Z4204" s="92">
        <f t="shared" si="840"/>
        <v>0</v>
      </c>
      <c r="AA4204" s="92">
        <f t="shared" si="841"/>
        <v>0</v>
      </c>
      <c r="AB4204" s="92">
        <f t="shared" si="842"/>
        <v>0</v>
      </c>
      <c r="AC4204" s="92">
        <f t="shared" si="843"/>
        <v>0</v>
      </c>
      <c r="AD4204" s="92">
        <f t="shared" si="844"/>
        <v>0</v>
      </c>
      <c r="AE4204" s="92">
        <f t="shared" si="845"/>
        <v>0</v>
      </c>
      <c r="AF4204" s="118">
        <f t="shared" si="848"/>
        <v>0</v>
      </c>
    </row>
    <row r="4205" spans="2:32" ht="21.95" customHeight="1" x14ac:dyDescent="0.25">
      <c r="B4205" s="36" t="str">
        <f t="shared" si="846"/>
        <v/>
      </c>
      <c r="C4205" s="36">
        <f>IFERROR(Vendas!E171+Vendas2!E171+Vendas3!E171+Vendas4!E171+Vendas5!E171,0)</f>
        <v>0</v>
      </c>
      <c r="D4205" s="36">
        <f>IFERROR(Vendas!F171+Vendas2!F171+Vendas3!F171+Vendas4!F171+Vendas5!F171,0)</f>
        <v>0</v>
      </c>
      <c r="E4205" s="36">
        <f>IFERROR(Vendas!G171+Vendas2!G171+Vendas3!G171+Vendas4!G171+Vendas5!G171,0)</f>
        <v>0</v>
      </c>
      <c r="F4205" s="36">
        <f>IFERROR(Vendas!H171+Vendas2!H171+Vendas3!H171+Vendas4!H171+Vendas5!H171,0)</f>
        <v>0</v>
      </c>
      <c r="G4205" s="36">
        <f>IFERROR(Vendas!I171+Vendas2!I171+Vendas3!I171+Vendas4!I171+Vendas5!I171,0)</f>
        <v>0</v>
      </c>
      <c r="H4205" s="36">
        <f>IFERROR(Vendas!J171+Vendas2!J171+Vendas3!J171+Vendas4!J171+Vendas5!J171,0)</f>
        <v>0</v>
      </c>
      <c r="I4205" s="36">
        <f>IFERROR(Vendas!K171+Vendas2!K171+Vendas3!K171+Vendas4!K171+Vendas5!K171,0)</f>
        <v>0</v>
      </c>
      <c r="J4205" s="36">
        <f>IFERROR(Vendas!L171+Vendas2!L171+Vendas3!L171+Vendas4!L171+Vendas5!L171,0)</f>
        <v>0</v>
      </c>
      <c r="K4205" s="36">
        <f>IFERROR(Vendas!M171+Vendas2!M171+Vendas3!M171+Vendas4!M171+Vendas5!M171,0)</f>
        <v>0</v>
      </c>
      <c r="L4205" s="36">
        <f>IFERROR(Vendas!N171+Vendas2!N171+Vendas3!N171+Vendas4!N171+Vendas5!N171,0)</f>
        <v>0</v>
      </c>
      <c r="M4205" s="36">
        <f>IFERROR(Vendas!O171+Vendas2!O171+Vendas3!O171+Vendas4!O171+Vendas5!O171,0)</f>
        <v>0</v>
      </c>
      <c r="N4205" s="36">
        <f>IFERROR(Vendas!P171+Vendas2!P171+Vendas3!P171+Vendas4!P171+Vendas5!P171,0)</f>
        <v>0</v>
      </c>
      <c r="O4205" s="42">
        <f>IFERROR(Vendas!Q171+Vendas2!Q171+Vendas3!Q171+Vendas4!Q171+Vendas5!Q171,0)</f>
        <v>0</v>
      </c>
      <c r="P4205" s="104">
        <f>IFERROR(Vendas!R171+Vendas2!R171+Vendas3!R171+Vendas4!R171+Vendas5!R171,0)</f>
        <v>0</v>
      </c>
      <c r="S4205" s="22" t="str">
        <f t="shared" si="834"/>
        <v/>
      </c>
      <c r="T4205" s="92">
        <f t="shared" si="847"/>
        <v>0</v>
      </c>
      <c r="U4205" s="92">
        <f t="shared" si="835"/>
        <v>0</v>
      </c>
      <c r="V4205" s="92">
        <f t="shared" si="836"/>
        <v>0</v>
      </c>
      <c r="W4205" s="92">
        <f t="shared" si="837"/>
        <v>0</v>
      </c>
      <c r="X4205" s="92">
        <f t="shared" si="838"/>
        <v>0</v>
      </c>
      <c r="Y4205" s="92">
        <f t="shared" si="839"/>
        <v>0</v>
      </c>
      <c r="Z4205" s="92">
        <f t="shared" si="840"/>
        <v>0</v>
      </c>
      <c r="AA4205" s="92">
        <f t="shared" si="841"/>
        <v>0</v>
      </c>
      <c r="AB4205" s="92">
        <f t="shared" si="842"/>
        <v>0</v>
      </c>
      <c r="AC4205" s="92">
        <f t="shared" si="843"/>
        <v>0</v>
      </c>
      <c r="AD4205" s="92">
        <f t="shared" si="844"/>
        <v>0</v>
      </c>
      <c r="AE4205" s="92">
        <f t="shared" si="845"/>
        <v>0</v>
      </c>
      <c r="AF4205" s="118">
        <f t="shared" si="848"/>
        <v>0</v>
      </c>
    </row>
    <row r="4206" spans="2:32" ht="21.95" customHeight="1" x14ac:dyDescent="0.25">
      <c r="B4206" s="36" t="str">
        <f t="shared" si="846"/>
        <v/>
      </c>
      <c r="C4206" s="36">
        <f>IFERROR(Vendas!E172+Vendas2!E172+Vendas3!E172+Vendas4!E172+Vendas5!E172,0)</f>
        <v>0</v>
      </c>
      <c r="D4206" s="36">
        <f>IFERROR(Vendas!F172+Vendas2!F172+Vendas3!F172+Vendas4!F172+Vendas5!F172,0)</f>
        <v>0</v>
      </c>
      <c r="E4206" s="36">
        <f>IFERROR(Vendas!G172+Vendas2!G172+Vendas3!G172+Vendas4!G172+Vendas5!G172,0)</f>
        <v>0</v>
      </c>
      <c r="F4206" s="36">
        <f>IFERROR(Vendas!H172+Vendas2!H172+Vendas3!H172+Vendas4!H172+Vendas5!H172,0)</f>
        <v>0</v>
      </c>
      <c r="G4206" s="36">
        <f>IFERROR(Vendas!I172+Vendas2!I172+Vendas3!I172+Vendas4!I172+Vendas5!I172,0)</f>
        <v>0</v>
      </c>
      <c r="H4206" s="36">
        <f>IFERROR(Vendas!J172+Vendas2!J172+Vendas3!J172+Vendas4!J172+Vendas5!J172,0)</f>
        <v>0</v>
      </c>
      <c r="I4206" s="36">
        <f>IFERROR(Vendas!K172+Vendas2!K172+Vendas3!K172+Vendas4!K172+Vendas5!K172,0)</f>
        <v>0</v>
      </c>
      <c r="J4206" s="36">
        <f>IFERROR(Vendas!L172+Vendas2!L172+Vendas3!L172+Vendas4!L172+Vendas5!L172,0)</f>
        <v>0</v>
      </c>
      <c r="K4206" s="36">
        <f>IFERROR(Vendas!M172+Vendas2!M172+Vendas3!M172+Vendas4!M172+Vendas5!M172,0)</f>
        <v>0</v>
      </c>
      <c r="L4206" s="36">
        <f>IFERROR(Vendas!N172+Vendas2!N172+Vendas3!N172+Vendas4!N172+Vendas5!N172,0)</f>
        <v>0</v>
      </c>
      <c r="M4206" s="36">
        <f>IFERROR(Vendas!O172+Vendas2!O172+Vendas3!O172+Vendas4!O172+Vendas5!O172,0)</f>
        <v>0</v>
      </c>
      <c r="N4206" s="36">
        <f>IFERROR(Vendas!P172+Vendas2!P172+Vendas3!P172+Vendas4!P172+Vendas5!P172,0)</f>
        <v>0</v>
      </c>
      <c r="O4206" s="42">
        <f>IFERROR(Vendas!Q172+Vendas2!Q172+Vendas3!Q172+Vendas4!Q172+Vendas5!Q172,0)</f>
        <v>0</v>
      </c>
      <c r="P4206" s="104">
        <f>IFERROR(Vendas!R172+Vendas2!R172+Vendas3!R172+Vendas4!R172+Vendas5!R172,0)</f>
        <v>0</v>
      </c>
      <c r="S4206" s="22" t="str">
        <f t="shared" si="834"/>
        <v/>
      </c>
      <c r="T4206" s="92">
        <f t="shared" si="847"/>
        <v>0</v>
      </c>
      <c r="U4206" s="92">
        <f t="shared" si="835"/>
        <v>0</v>
      </c>
      <c r="V4206" s="92">
        <f t="shared" si="836"/>
        <v>0</v>
      </c>
      <c r="W4206" s="92">
        <f t="shared" si="837"/>
        <v>0</v>
      </c>
      <c r="X4206" s="92">
        <f t="shared" si="838"/>
        <v>0</v>
      </c>
      <c r="Y4206" s="92">
        <f t="shared" si="839"/>
        <v>0</v>
      </c>
      <c r="Z4206" s="92">
        <f t="shared" si="840"/>
        <v>0</v>
      </c>
      <c r="AA4206" s="92">
        <f t="shared" si="841"/>
        <v>0</v>
      </c>
      <c r="AB4206" s="92">
        <f t="shared" si="842"/>
        <v>0</v>
      </c>
      <c r="AC4206" s="92">
        <f t="shared" si="843"/>
        <v>0</v>
      </c>
      <c r="AD4206" s="92">
        <f t="shared" si="844"/>
        <v>0</v>
      </c>
      <c r="AE4206" s="92">
        <f t="shared" si="845"/>
        <v>0</v>
      </c>
      <c r="AF4206" s="118">
        <f t="shared" si="848"/>
        <v>0</v>
      </c>
    </row>
    <row r="4207" spans="2:32" ht="21.95" customHeight="1" x14ac:dyDescent="0.25">
      <c r="B4207" s="36" t="str">
        <f t="shared" si="846"/>
        <v/>
      </c>
      <c r="C4207" s="36">
        <f>IFERROR(Vendas!E173+Vendas2!E173+Vendas3!E173+Vendas4!E173+Vendas5!E173,0)</f>
        <v>0</v>
      </c>
      <c r="D4207" s="36">
        <f>IFERROR(Vendas!F173+Vendas2!F173+Vendas3!F173+Vendas4!F173+Vendas5!F173,0)</f>
        <v>0</v>
      </c>
      <c r="E4207" s="36">
        <f>IFERROR(Vendas!G173+Vendas2!G173+Vendas3!G173+Vendas4!G173+Vendas5!G173,0)</f>
        <v>0</v>
      </c>
      <c r="F4207" s="36">
        <f>IFERROR(Vendas!H173+Vendas2!H173+Vendas3!H173+Vendas4!H173+Vendas5!H173,0)</f>
        <v>0</v>
      </c>
      <c r="G4207" s="36">
        <f>IFERROR(Vendas!I173+Vendas2!I173+Vendas3!I173+Vendas4!I173+Vendas5!I173,0)</f>
        <v>0</v>
      </c>
      <c r="H4207" s="36">
        <f>IFERROR(Vendas!J173+Vendas2!J173+Vendas3!J173+Vendas4!J173+Vendas5!J173,0)</f>
        <v>0</v>
      </c>
      <c r="I4207" s="36">
        <f>IFERROR(Vendas!K173+Vendas2!K173+Vendas3!K173+Vendas4!K173+Vendas5!K173,0)</f>
        <v>0</v>
      </c>
      <c r="J4207" s="36">
        <f>IFERROR(Vendas!L173+Vendas2!L173+Vendas3!L173+Vendas4!L173+Vendas5!L173,0)</f>
        <v>0</v>
      </c>
      <c r="K4207" s="36">
        <f>IFERROR(Vendas!M173+Vendas2!M173+Vendas3!M173+Vendas4!M173+Vendas5!M173,0)</f>
        <v>0</v>
      </c>
      <c r="L4207" s="36">
        <f>IFERROR(Vendas!N173+Vendas2!N173+Vendas3!N173+Vendas4!N173+Vendas5!N173,0)</f>
        <v>0</v>
      </c>
      <c r="M4207" s="36">
        <f>IFERROR(Vendas!O173+Vendas2!O173+Vendas3!O173+Vendas4!O173+Vendas5!O173,0)</f>
        <v>0</v>
      </c>
      <c r="N4207" s="36">
        <f>IFERROR(Vendas!P173+Vendas2!P173+Vendas3!P173+Vendas4!P173+Vendas5!P173,0)</f>
        <v>0</v>
      </c>
      <c r="O4207" s="42">
        <f>IFERROR(Vendas!Q173+Vendas2!Q173+Vendas3!Q173+Vendas4!Q173+Vendas5!Q173,0)</f>
        <v>0</v>
      </c>
      <c r="P4207" s="104">
        <f>IFERROR(Vendas!R173+Vendas2!R173+Vendas3!R173+Vendas4!R173+Vendas5!R173,0)</f>
        <v>0</v>
      </c>
      <c r="S4207" s="22" t="str">
        <f t="shared" si="834"/>
        <v/>
      </c>
      <c r="T4207" s="92">
        <f t="shared" si="847"/>
        <v>0</v>
      </c>
      <c r="U4207" s="92">
        <f t="shared" si="835"/>
        <v>0</v>
      </c>
      <c r="V4207" s="92">
        <f t="shared" si="836"/>
        <v>0</v>
      </c>
      <c r="W4207" s="92">
        <f t="shared" si="837"/>
        <v>0</v>
      </c>
      <c r="X4207" s="92">
        <f t="shared" si="838"/>
        <v>0</v>
      </c>
      <c r="Y4207" s="92">
        <f t="shared" si="839"/>
        <v>0</v>
      </c>
      <c r="Z4207" s="92">
        <f t="shared" si="840"/>
        <v>0</v>
      </c>
      <c r="AA4207" s="92">
        <f t="shared" si="841"/>
        <v>0</v>
      </c>
      <c r="AB4207" s="92">
        <f t="shared" si="842"/>
        <v>0</v>
      </c>
      <c r="AC4207" s="92">
        <f t="shared" si="843"/>
        <v>0</v>
      </c>
      <c r="AD4207" s="92">
        <f t="shared" si="844"/>
        <v>0</v>
      </c>
      <c r="AE4207" s="92">
        <f t="shared" si="845"/>
        <v>0</v>
      </c>
      <c r="AF4207" s="118">
        <f t="shared" si="848"/>
        <v>0</v>
      </c>
    </row>
    <row r="4208" spans="2:32" ht="21.95" customHeight="1" x14ac:dyDescent="0.25">
      <c r="B4208" s="36" t="str">
        <f t="shared" si="846"/>
        <v/>
      </c>
      <c r="C4208" s="36">
        <f>IFERROR(Vendas!E174+Vendas2!E174+Vendas3!E174+Vendas4!E174+Vendas5!E174,0)</f>
        <v>0</v>
      </c>
      <c r="D4208" s="36">
        <f>IFERROR(Vendas!F174+Vendas2!F174+Vendas3!F174+Vendas4!F174+Vendas5!F174,0)</f>
        <v>0</v>
      </c>
      <c r="E4208" s="36">
        <f>IFERROR(Vendas!G174+Vendas2!G174+Vendas3!G174+Vendas4!G174+Vendas5!G174,0)</f>
        <v>0</v>
      </c>
      <c r="F4208" s="36">
        <f>IFERROR(Vendas!H174+Vendas2!H174+Vendas3!H174+Vendas4!H174+Vendas5!H174,0)</f>
        <v>0</v>
      </c>
      <c r="G4208" s="36">
        <f>IFERROR(Vendas!I174+Vendas2!I174+Vendas3!I174+Vendas4!I174+Vendas5!I174,0)</f>
        <v>0</v>
      </c>
      <c r="H4208" s="36">
        <f>IFERROR(Vendas!J174+Vendas2!J174+Vendas3!J174+Vendas4!J174+Vendas5!J174,0)</f>
        <v>0</v>
      </c>
      <c r="I4208" s="36">
        <f>IFERROR(Vendas!K174+Vendas2!K174+Vendas3!K174+Vendas4!K174+Vendas5!K174,0)</f>
        <v>0</v>
      </c>
      <c r="J4208" s="36">
        <f>IFERROR(Vendas!L174+Vendas2!L174+Vendas3!L174+Vendas4!L174+Vendas5!L174,0)</f>
        <v>0</v>
      </c>
      <c r="K4208" s="36">
        <f>IFERROR(Vendas!M174+Vendas2!M174+Vendas3!M174+Vendas4!M174+Vendas5!M174,0)</f>
        <v>0</v>
      </c>
      <c r="L4208" s="36">
        <f>IFERROR(Vendas!N174+Vendas2!N174+Vendas3!N174+Vendas4!N174+Vendas5!N174,0)</f>
        <v>0</v>
      </c>
      <c r="M4208" s="36">
        <f>IFERROR(Vendas!O174+Vendas2!O174+Vendas3!O174+Vendas4!O174+Vendas5!O174,0)</f>
        <v>0</v>
      </c>
      <c r="N4208" s="36">
        <f>IFERROR(Vendas!P174+Vendas2!P174+Vendas3!P174+Vendas4!P174+Vendas5!P174,0)</f>
        <v>0</v>
      </c>
      <c r="O4208" s="42">
        <f>IFERROR(Vendas!Q174+Vendas2!Q174+Vendas3!Q174+Vendas4!Q174+Vendas5!Q174,0)</f>
        <v>0</v>
      </c>
      <c r="P4208" s="104">
        <f>IFERROR(Vendas!R174+Vendas2!R174+Vendas3!R174+Vendas4!R174+Vendas5!R174,0)</f>
        <v>0</v>
      </c>
      <c r="S4208" s="22" t="str">
        <f t="shared" si="834"/>
        <v/>
      </c>
      <c r="T4208" s="92">
        <f t="shared" si="847"/>
        <v>0</v>
      </c>
      <c r="U4208" s="92">
        <f t="shared" si="835"/>
        <v>0</v>
      </c>
      <c r="V4208" s="92">
        <f t="shared" si="836"/>
        <v>0</v>
      </c>
      <c r="W4208" s="92">
        <f t="shared" si="837"/>
        <v>0</v>
      </c>
      <c r="X4208" s="92">
        <f t="shared" si="838"/>
        <v>0</v>
      </c>
      <c r="Y4208" s="92">
        <f t="shared" si="839"/>
        <v>0</v>
      </c>
      <c r="Z4208" s="92">
        <f t="shared" si="840"/>
        <v>0</v>
      </c>
      <c r="AA4208" s="92">
        <f t="shared" si="841"/>
        <v>0</v>
      </c>
      <c r="AB4208" s="92">
        <f t="shared" si="842"/>
        <v>0</v>
      </c>
      <c r="AC4208" s="92">
        <f t="shared" si="843"/>
        <v>0</v>
      </c>
      <c r="AD4208" s="92">
        <f t="shared" si="844"/>
        <v>0</v>
      </c>
      <c r="AE4208" s="92">
        <f t="shared" si="845"/>
        <v>0</v>
      </c>
      <c r="AF4208" s="118">
        <f t="shared" si="848"/>
        <v>0</v>
      </c>
    </row>
    <row r="4209" spans="2:32" ht="21.95" customHeight="1" x14ac:dyDescent="0.25">
      <c r="B4209" s="36" t="str">
        <f t="shared" si="846"/>
        <v/>
      </c>
      <c r="C4209" s="36">
        <f>IFERROR(Vendas!E175+Vendas2!E175+Vendas3!E175+Vendas4!E175+Vendas5!E175,0)</f>
        <v>0</v>
      </c>
      <c r="D4209" s="36">
        <f>IFERROR(Vendas!F175+Vendas2!F175+Vendas3!F175+Vendas4!F175+Vendas5!F175,0)</f>
        <v>0</v>
      </c>
      <c r="E4209" s="36">
        <f>IFERROR(Vendas!G175+Vendas2!G175+Vendas3!G175+Vendas4!G175+Vendas5!G175,0)</f>
        <v>0</v>
      </c>
      <c r="F4209" s="36">
        <f>IFERROR(Vendas!H175+Vendas2!H175+Vendas3!H175+Vendas4!H175+Vendas5!H175,0)</f>
        <v>0</v>
      </c>
      <c r="G4209" s="36">
        <f>IFERROR(Vendas!I175+Vendas2!I175+Vendas3!I175+Vendas4!I175+Vendas5!I175,0)</f>
        <v>0</v>
      </c>
      <c r="H4209" s="36">
        <f>IFERROR(Vendas!J175+Vendas2!J175+Vendas3!J175+Vendas4!J175+Vendas5!J175,0)</f>
        <v>0</v>
      </c>
      <c r="I4209" s="36">
        <f>IFERROR(Vendas!K175+Vendas2!K175+Vendas3!K175+Vendas4!K175+Vendas5!K175,0)</f>
        <v>0</v>
      </c>
      <c r="J4209" s="36">
        <f>IFERROR(Vendas!L175+Vendas2!L175+Vendas3!L175+Vendas4!L175+Vendas5!L175,0)</f>
        <v>0</v>
      </c>
      <c r="K4209" s="36">
        <f>IFERROR(Vendas!M175+Vendas2!M175+Vendas3!M175+Vendas4!M175+Vendas5!M175,0)</f>
        <v>0</v>
      </c>
      <c r="L4209" s="36">
        <f>IFERROR(Vendas!N175+Vendas2!N175+Vendas3!N175+Vendas4!N175+Vendas5!N175,0)</f>
        <v>0</v>
      </c>
      <c r="M4209" s="36">
        <f>IFERROR(Vendas!O175+Vendas2!O175+Vendas3!O175+Vendas4!O175+Vendas5!O175,0)</f>
        <v>0</v>
      </c>
      <c r="N4209" s="36">
        <f>IFERROR(Vendas!P175+Vendas2!P175+Vendas3!P175+Vendas4!P175+Vendas5!P175,0)</f>
        <v>0</v>
      </c>
      <c r="O4209" s="42">
        <f>IFERROR(Vendas!Q175+Vendas2!Q175+Vendas3!Q175+Vendas4!Q175+Vendas5!Q175,0)</f>
        <v>0</v>
      </c>
      <c r="P4209" s="104">
        <f>IFERROR(Vendas!R175+Vendas2!R175+Vendas3!R175+Vendas4!R175+Vendas5!R175,0)</f>
        <v>0</v>
      </c>
      <c r="S4209" s="22" t="str">
        <f t="shared" si="834"/>
        <v/>
      </c>
      <c r="T4209" s="92">
        <f t="shared" si="847"/>
        <v>0</v>
      </c>
      <c r="U4209" s="92">
        <f t="shared" si="835"/>
        <v>0</v>
      </c>
      <c r="V4209" s="92">
        <f t="shared" si="836"/>
        <v>0</v>
      </c>
      <c r="W4209" s="92">
        <f t="shared" si="837"/>
        <v>0</v>
      </c>
      <c r="X4209" s="92">
        <f t="shared" si="838"/>
        <v>0</v>
      </c>
      <c r="Y4209" s="92">
        <f t="shared" si="839"/>
        <v>0</v>
      </c>
      <c r="Z4209" s="92">
        <f t="shared" si="840"/>
        <v>0</v>
      </c>
      <c r="AA4209" s="92">
        <f t="shared" si="841"/>
        <v>0</v>
      </c>
      <c r="AB4209" s="92">
        <f t="shared" si="842"/>
        <v>0</v>
      </c>
      <c r="AC4209" s="92">
        <f t="shared" si="843"/>
        <v>0</v>
      </c>
      <c r="AD4209" s="92">
        <f t="shared" si="844"/>
        <v>0</v>
      </c>
      <c r="AE4209" s="92">
        <f t="shared" si="845"/>
        <v>0</v>
      </c>
      <c r="AF4209" s="118">
        <f t="shared" si="848"/>
        <v>0</v>
      </c>
    </row>
    <row r="4210" spans="2:32" ht="21.95" customHeight="1" x14ac:dyDescent="0.25">
      <c r="B4210" s="36" t="str">
        <f t="shared" si="846"/>
        <v/>
      </c>
      <c r="C4210" s="36">
        <f>IFERROR(Vendas!E176+Vendas2!E176+Vendas3!E176+Vendas4!E176+Vendas5!E176,0)</f>
        <v>0</v>
      </c>
      <c r="D4210" s="36">
        <f>IFERROR(Vendas!F176+Vendas2!F176+Vendas3!F176+Vendas4!F176+Vendas5!F176,0)</f>
        <v>0</v>
      </c>
      <c r="E4210" s="36">
        <f>IFERROR(Vendas!G176+Vendas2!G176+Vendas3!G176+Vendas4!G176+Vendas5!G176,0)</f>
        <v>0</v>
      </c>
      <c r="F4210" s="36">
        <f>IFERROR(Vendas!H176+Vendas2!H176+Vendas3!H176+Vendas4!H176+Vendas5!H176,0)</f>
        <v>0</v>
      </c>
      <c r="G4210" s="36">
        <f>IFERROR(Vendas!I176+Vendas2!I176+Vendas3!I176+Vendas4!I176+Vendas5!I176,0)</f>
        <v>0</v>
      </c>
      <c r="H4210" s="36">
        <f>IFERROR(Vendas!J176+Vendas2!J176+Vendas3!J176+Vendas4!J176+Vendas5!J176,0)</f>
        <v>0</v>
      </c>
      <c r="I4210" s="36">
        <f>IFERROR(Vendas!K176+Vendas2!K176+Vendas3!K176+Vendas4!K176+Vendas5!K176,0)</f>
        <v>0</v>
      </c>
      <c r="J4210" s="36">
        <f>IFERROR(Vendas!L176+Vendas2!L176+Vendas3!L176+Vendas4!L176+Vendas5!L176,0)</f>
        <v>0</v>
      </c>
      <c r="K4210" s="36">
        <f>IFERROR(Vendas!M176+Vendas2!M176+Vendas3!M176+Vendas4!M176+Vendas5!M176,0)</f>
        <v>0</v>
      </c>
      <c r="L4210" s="36">
        <f>IFERROR(Vendas!N176+Vendas2!N176+Vendas3!N176+Vendas4!N176+Vendas5!N176,0)</f>
        <v>0</v>
      </c>
      <c r="M4210" s="36">
        <f>IFERROR(Vendas!O176+Vendas2!O176+Vendas3!O176+Vendas4!O176+Vendas5!O176,0)</f>
        <v>0</v>
      </c>
      <c r="N4210" s="36">
        <f>IFERROR(Vendas!P176+Vendas2!P176+Vendas3!P176+Vendas4!P176+Vendas5!P176,0)</f>
        <v>0</v>
      </c>
      <c r="O4210" s="42">
        <f>IFERROR(Vendas!Q176+Vendas2!Q176+Vendas3!Q176+Vendas4!Q176+Vendas5!Q176,0)</f>
        <v>0</v>
      </c>
      <c r="P4210" s="104">
        <f>IFERROR(Vendas!R176+Vendas2!R176+Vendas3!R176+Vendas4!R176+Vendas5!R176,0)</f>
        <v>0</v>
      </c>
      <c r="S4210" s="22" t="str">
        <f t="shared" si="834"/>
        <v/>
      </c>
      <c r="T4210" s="92">
        <f t="shared" si="847"/>
        <v>0</v>
      </c>
      <c r="U4210" s="92">
        <f t="shared" si="835"/>
        <v>0</v>
      </c>
      <c r="V4210" s="92">
        <f t="shared" si="836"/>
        <v>0</v>
      </c>
      <c r="W4210" s="92">
        <f t="shared" si="837"/>
        <v>0</v>
      </c>
      <c r="X4210" s="92">
        <f t="shared" si="838"/>
        <v>0</v>
      </c>
      <c r="Y4210" s="92">
        <f t="shared" si="839"/>
        <v>0</v>
      </c>
      <c r="Z4210" s="92">
        <f t="shared" si="840"/>
        <v>0</v>
      </c>
      <c r="AA4210" s="92">
        <f t="shared" si="841"/>
        <v>0</v>
      </c>
      <c r="AB4210" s="92">
        <f t="shared" si="842"/>
        <v>0</v>
      </c>
      <c r="AC4210" s="92">
        <f t="shared" si="843"/>
        <v>0</v>
      </c>
      <c r="AD4210" s="92">
        <f t="shared" si="844"/>
        <v>0</v>
      </c>
      <c r="AE4210" s="92">
        <f t="shared" si="845"/>
        <v>0</v>
      </c>
      <c r="AF4210" s="118">
        <f t="shared" si="848"/>
        <v>0</v>
      </c>
    </row>
    <row r="4211" spans="2:32" ht="21.95" customHeight="1" x14ac:dyDescent="0.25">
      <c r="B4211" s="36" t="str">
        <f t="shared" si="846"/>
        <v/>
      </c>
      <c r="C4211" s="36">
        <f>IFERROR(Vendas!E177+Vendas2!E177+Vendas3!E177+Vendas4!E177+Vendas5!E177,0)</f>
        <v>0</v>
      </c>
      <c r="D4211" s="36">
        <f>IFERROR(Vendas!F177+Vendas2!F177+Vendas3!F177+Vendas4!F177+Vendas5!F177,0)</f>
        <v>0</v>
      </c>
      <c r="E4211" s="36">
        <f>IFERROR(Vendas!G177+Vendas2!G177+Vendas3!G177+Vendas4!G177+Vendas5!G177,0)</f>
        <v>0</v>
      </c>
      <c r="F4211" s="36">
        <f>IFERROR(Vendas!H177+Vendas2!H177+Vendas3!H177+Vendas4!H177+Vendas5!H177,0)</f>
        <v>0</v>
      </c>
      <c r="G4211" s="36">
        <f>IFERROR(Vendas!I177+Vendas2!I177+Vendas3!I177+Vendas4!I177+Vendas5!I177,0)</f>
        <v>0</v>
      </c>
      <c r="H4211" s="36">
        <f>IFERROR(Vendas!J177+Vendas2!J177+Vendas3!J177+Vendas4!J177+Vendas5!J177,0)</f>
        <v>0</v>
      </c>
      <c r="I4211" s="36">
        <f>IFERROR(Vendas!K177+Vendas2!K177+Vendas3!K177+Vendas4!K177+Vendas5!K177,0)</f>
        <v>0</v>
      </c>
      <c r="J4211" s="36">
        <f>IFERROR(Vendas!L177+Vendas2!L177+Vendas3!L177+Vendas4!L177+Vendas5!L177,0)</f>
        <v>0</v>
      </c>
      <c r="K4211" s="36">
        <f>IFERROR(Vendas!M177+Vendas2!M177+Vendas3!M177+Vendas4!M177+Vendas5!M177,0)</f>
        <v>0</v>
      </c>
      <c r="L4211" s="36">
        <f>IFERROR(Vendas!N177+Vendas2!N177+Vendas3!N177+Vendas4!N177+Vendas5!N177,0)</f>
        <v>0</v>
      </c>
      <c r="M4211" s="36">
        <f>IFERROR(Vendas!O177+Vendas2!O177+Vendas3!O177+Vendas4!O177+Vendas5!O177,0)</f>
        <v>0</v>
      </c>
      <c r="N4211" s="36">
        <f>IFERROR(Vendas!P177+Vendas2!P177+Vendas3!P177+Vendas4!P177+Vendas5!P177,0)</f>
        <v>0</v>
      </c>
      <c r="O4211" s="42">
        <f>IFERROR(Vendas!Q177+Vendas2!Q177+Vendas3!Q177+Vendas4!Q177+Vendas5!Q177,0)</f>
        <v>0</v>
      </c>
      <c r="P4211" s="104">
        <f>IFERROR(Vendas!R177+Vendas2!R177+Vendas3!R177+Vendas4!R177+Vendas5!R177,0)</f>
        <v>0</v>
      </c>
      <c r="S4211" s="22" t="str">
        <f t="shared" si="834"/>
        <v/>
      </c>
      <c r="T4211" s="92">
        <f t="shared" si="847"/>
        <v>0</v>
      </c>
      <c r="U4211" s="92">
        <f t="shared" si="835"/>
        <v>0</v>
      </c>
      <c r="V4211" s="92">
        <f t="shared" si="836"/>
        <v>0</v>
      </c>
      <c r="W4211" s="92">
        <f t="shared" si="837"/>
        <v>0</v>
      </c>
      <c r="X4211" s="92">
        <f t="shared" si="838"/>
        <v>0</v>
      </c>
      <c r="Y4211" s="92">
        <f t="shared" si="839"/>
        <v>0</v>
      </c>
      <c r="Z4211" s="92">
        <f t="shared" si="840"/>
        <v>0</v>
      </c>
      <c r="AA4211" s="92">
        <f t="shared" si="841"/>
        <v>0</v>
      </c>
      <c r="AB4211" s="92">
        <f t="shared" si="842"/>
        <v>0</v>
      </c>
      <c r="AC4211" s="92">
        <f t="shared" si="843"/>
        <v>0</v>
      </c>
      <c r="AD4211" s="92">
        <f t="shared" si="844"/>
        <v>0</v>
      </c>
      <c r="AE4211" s="92">
        <f t="shared" si="845"/>
        <v>0</v>
      </c>
      <c r="AF4211" s="118">
        <f t="shared" si="848"/>
        <v>0</v>
      </c>
    </row>
    <row r="4212" spans="2:32" ht="21.95" customHeight="1" x14ac:dyDescent="0.25">
      <c r="B4212" s="36" t="str">
        <f t="shared" si="846"/>
        <v/>
      </c>
      <c r="C4212" s="36">
        <f>IFERROR(Vendas!E178+Vendas2!E178+Vendas3!E178+Vendas4!E178+Vendas5!E178,0)</f>
        <v>0</v>
      </c>
      <c r="D4212" s="36">
        <f>IFERROR(Vendas!F178+Vendas2!F178+Vendas3!F178+Vendas4!F178+Vendas5!F178,0)</f>
        <v>0</v>
      </c>
      <c r="E4212" s="36">
        <f>IFERROR(Vendas!G178+Vendas2!G178+Vendas3!G178+Vendas4!G178+Vendas5!G178,0)</f>
        <v>0</v>
      </c>
      <c r="F4212" s="36">
        <f>IFERROR(Vendas!H178+Vendas2!H178+Vendas3!H178+Vendas4!H178+Vendas5!H178,0)</f>
        <v>0</v>
      </c>
      <c r="G4212" s="36">
        <f>IFERROR(Vendas!I178+Vendas2!I178+Vendas3!I178+Vendas4!I178+Vendas5!I178,0)</f>
        <v>0</v>
      </c>
      <c r="H4212" s="36">
        <f>IFERROR(Vendas!J178+Vendas2!J178+Vendas3!J178+Vendas4!J178+Vendas5!J178,0)</f>
        <v>0</v>
      </c>
      <c r="I4212" s="36">
        <f>IFERROR(Vendas!K178+Vendas2!K178+Vendas3!K178+Vendas4!K178+Vendas5!K178,0)</f>
        <v>0</v>
      </c>
      <c r="J4212" s="36">
        <f>IFERROR(Vendas!L178+Vendas2!L178+Vendas3!L178+Vendas4!L178+Vendas5!L178,0)</f>
        <v>0</v>
      </c>
      <c r="K4212" s="36">
        <f>IFERROR(Vendas!M178+Vendas2!M178+Vendas3!M178+Vendas4!M178+Vendas5!M178,0)</f>
        <v>0</v>
      </c>
      <c r="L4212" s="36">
        <f>IFERROR(Vendas!N178+Vendas2!N178+Vendas3!N178+Vendas4!N178+Vendas5!N178,0)</f>
        <v>0</v>
      </c>
      <c r="M4212" s="36">
        <f>IFERROR(Vendas!O178+Vendas2!O178+Vendas3!O178+Vendas4!O178+Vendas5!O178,0)</f>
        <v>0</v>
      </c>
      <c r="N4212" s="36">
        <f>IFERROR(Vendas!P178+Vendas2!P178+Vendas3!P178+Vendas4!P178+Vendas5!P178,0)</f>
        <v>0</v>
      </c>
      <c r="O4212" s="42">
        <f>IFERROR(Vendas!Q178+Vendas2!Q178+Vendas3!Q178+Vendas4!Q178+Vendas5!Q178,0)</f>
        <v>0</v>
      </c>
      <c r="P4212" s="104">
        <f>IFERROR(Vendas!R178+Vendas2!R178+Vendas3!R178+Vendas4!R178+Vendas5!R178,0)</f>
        <v>0</v>
      </c>
      <c r="S4212" s="22" t="str">
        <f t="shared" si="834"/>
        <v/>
      </c>
      <c r="T4212" s="92">
        <f t="shared" si="847"/>
        <v>0</v>
      </c>
      <c r="U4212" s="92">
        <f t="shared" si="835"/>
        <v>0</v>
      </c>
      <c r="V4212" s="92">
        <f t="shared" si="836"/>
        <v>0</v>
      </c>
      <c r="W4212" s="92">
        <f t="shared" si="837"/>
        <v>0</v>
      </c>
      <c r="X4212" s="92">
        <f t="shared" si="838"/>
        <v>0</v>
      </c>
      <c r="Y4212" s="92">
        <f t="shared" si="839"/>
        <v>0</v>
      </c>
      <c r="Z4212" s="92">
        <f t="shared" si="840"/>
        <v>0</v>
      </c>
      <c r="AA4212" s="92">
        <f t="shared" si="841"/>
        <v>0</v>
      </c>
      <c r="AB4212" s="92">
        <f t="shared" si="842"/>
        <v>0</v>
      </c>
      <c r="AC4212" s="92">
        <f t="shared" si="843"/>
        <v>0</v>
      </c>
      <c r="AD4212" s="92">
        <f t="shared" si="844"/>
        <v>0</v>
      </c>
      <c r="AE4212" s="92">
        <f t="shared" si="845"/>
        <v>0</v>
      </c>
      <c r="AF4212" s="118">
        <f t="shared" si="848"/>
        <v>0</v>
      </c>
    </row>
    <row r="4213" spans="2:32" ht="21.95" customHeight="1" x14ac:dyDescent="0.25">
      <c r="B4213" s="36" t="str">
        <f t="shared" si="846"/>
        <v/>
      </c>
      <c r="C4213" s="36">
        <f>IFERROR(Vendas!E179+Vendas2!E179+Vendas3!E179+Vendas4!E179+Vendas5!E179,0)</f>
        <v>0</v>
      </c>
      <c r="D4213" s="36">
        <f>IFERROR(Vendas!F179+Vendas2!F179+Vendas3!F179+Vendas4!F179+Vendas5!F179,0)</f>
        <v>0</v>
      </c>
      <c r="E4213" s="36">
        <f>IFERROR(Vendas!G179+Vendas2!G179+Vendas3!G179+Vendas4!G179+Vendas5!G179,0)</f>
        <v>0</v>
      </c>
      <c r="F4213" s="36">
        <f>IFERROR(Vendas!H179+Vendas2!H179+Vendas3!H179+Vendas4!H179+Vendas5!H179,0)</f>
        <v>0</v>
      </c>
      <c r="G4213" s="36">
        <f>IFERROR(Vendas!I179+Vendas2!I179+Vendas3!I179+Vendas4!I179+Vendas5!I179,0)</f>
        <v>0</v>
      </c>
      <c r="H4213" s="36">
        <f>IFERROR(Vendas!J179+Vendas2!J179+Vendas3!J179+Vendas4!J179+Vendas5!J179,0)</f>
        <v>0</v>
      </c>
      <c r="I4213" s="36">
        <f>IFERROR(Vendas!K179+Vendas2!K179+Vendas3!K179+Vendas4!K179+Vendas5!K179,0)</f>
        <v>0</v>
      </c>
      <c r="J4213" s="36">
        <f>IFERROR(Vendas!L179+Vendas2!L179+Vendas3!L179+Vendas4!L179+Vendas5!L179,0)</f>
        <v>0</v>
      </c>
      <c r="K4213" s="36">
        <f>IFERROR(Vendas!M179+Vendas2!M179+Vendas3!M179+Vendas4!M179+Vendas5!M179,0)</f>
        <v>0</v>
      </c>
      <c r="L4213" s="36">
        <f>IFERROR(Vendas!N179+Vendas2!N179+Vendas3!N179+Vendas4!N179+Vendas5!N179,0)</f>
        <v>0</v>
      </c>
      <c r="M4213" s="36">
        <f>IFERROR(Vendas!O179+Vendas2!O179+Vendas3!O179+Vendas4!O179+Vendas5!O179,0)</f>
        <v>0</v>
      </c>
      <c r="N4213" s="36">
        <f>IFERROR(Vendas!P179+Vendas2!P179+Vendas3!P179+Vendas4!P179+Vendas5!P179,0)</f>
        <v>0</v>
      </c>
      <c r="O4213" s="42">
        <f>IFERROR(Vendas!Q179+Vendas2!Q179+Vendas3!Q179+Vendas4!Q179+Vendas5!Q179,0)</f>
        <v>0</v>
      </c>
      <c r="P4213" s="104">
        <f>IFERROR(Vendas!R179+Vendas2!R179+Vendas3!R179+Vendas4!R179+Vendas5!R179,0)</f>
        <v>0</v>
      </c>
      <c r="S4213" s="22" t="str">
        <f t="shared" si="834"/>
        <v/>
      </c>
      <c r="T4213" s="92">
        <f t="shared" si="847"/>
        <v>0</v>
      </c>
      <c r="U4213" s="92">
        <f t="shared" si="835"/>
        <v>0</v>
      </c>
      <c r="V4213" s="92">
        <f t="shared" si="836"/>
        <v>0</v>
      </c>
      <c r="W4213" s="92">
        <f t="shared" si="837"/>
        <v>0</v>
      </c>
      <c r="X4213" s="92">
        <f t="shared" si="838"/>
        <v>0</v>
      </c>
      <c r="Y4213" s="92">
        <f t="shared" si="839"/>
        <v>0</v>
      </c>
      <c r="Z4213" s="92">
        <f t="shared" si="840"/>
        <v>0</v>
      </c>
      <c r="AA4213" s="92">
        <f t="shared" si="841"/>
        <v>0</v>
      </c>
      <c r="AB4213" s="92">
        <f t="shared" si="842"/>
        <v>0</v>
      </c>
      <c r="AC4213" s="92">
        <f t="shared" si="843"/>
        <v>0</v>
      </c>
      <c r="AD4213" s="92">
        <f t="shared" si="844"/>
        <v>0</v>
      </c>
      <c r="AE4213" s="92">
        <f t="shared" si="845"/>
        <v>0</v>
      </c>
      <c r="AF4213" s="118">
        <f t="shared" si="848"/>
        <v>0</v>
      </c>
    </row>
    <row r="4214" spans="2:32" ht="21.95" customHeight="1" x14ac:dyDescent="0.25">
      <c r="B4214" s="36" t="str">
        <f t="shared" si="846"/>
        <v/>
      </c>
      <c r="C4214" s="36">
        <f>IFERROR(Vendas!E180+Vendas2!E180+Vendas3!E180+Vendas4!E180+Vendas5!E180,0)</f>
        <v>0</v>
      </c>
      <c r="D4214" s="36">
        <f>IFERROR(Vendas!F180+Vendas2!F180+Vendas3!F180+Vendas4!F180+Vendas5!F180,0)</f>
        <v>0</v>
      </c>
      <c r="E4214" s="36">
        <f>IFERROR(Vendas!G180+Vendas2!G180+Vendas3!G180+Vendas4!G180+Vendas5!G180,0)</f>
        <v>0</v>
      </c>
      <c r="F4214" s="36">
        <f>IFERROR(Vendas!H180+Vendas2!H180+Vendas3!H180+Vendas4!H180+Vendas5!H180,0)</f>
        <v>0</v>
      </c>
      <c r="G4214" s="36">
        <f>IFERROR(Vendas!I180+Vendas2!I180+Vendas3!I180+Vendas4!I180+Vendas5!I180,0)</f>
        <v>0</v>
      </c>
      <c r="H4214" s="36">
        <f>IFERROR(Vendas!J180+Vendas2!J180+Vendas3!J180+Vendas4!J180+Vendas5!J180,0)</f>
        <v>0</v>
      </c>
      <c r="I4214" s="36">
        <f>IFERROR(Vendas!K180+Vendas2!K180+Vendas3!K180+Vendas4!K180+Vendas5!K180,0)</f>
        <v>0</v>
      </c>
      <c r="J4214" s="36">
        <f>IFERROR(Vendas!L180+Vendas2!L180+Vendas3!L180+Vendas4!L180+Vendas5!L180,0)</f>
        <v>0</v>
      </c>
      <c r="K4214" s="36">
        <f>IFERROR(Vendas!M180+Vendas2!M180+Vendas3!M180+Vendas4!M180+Vendas5!M180,0)</f>
        <v>0</v>
      </c>
      <c r="L4214" s="36">
        <f>IFERROR(Vendas!N180+Vendas2!N180+Vendas3!N180+Vendas4!N180+Vendas5!N180,0)</f>
        <v>0</v>
      </c>
      <c r="M4214" s="36">
        <f>IFERROR(Vendas!O180+Vendas2!O180+Vendas3!O180+Vendas4!O180+Vendas5!O180,0)</f>
        <v>0</v>
      </c>
      <c r="N4214" s="36">
        <f>IFERROR(Vendas!P180+Vendas2!P180+Vendas3!P180+Vendas4!P180+Vendas5!P180,0)</f>
        <v>0</v>
      </c>
      <c r="O4214" s="42">
        <f>IFERROR(Vendas!Q180+Vendas2!Q180+Vendas3!Q180+Vendas4!Q180+Vendas5!Q180,0)</f>
        <v>0</v>
      </c>
      <c r="P4214" s="104">
        <f>IFERROR(Vendas!R180+Vendas2!R180+Vendas3!R180+Vendas4!R180+Vendas5!R180,0)</f>
        <v>0</v>
      </c>
      <c r="S4214" s="22" t="str">
        <f t="shared" si="834"/>
        <v/>
      </c>
      <c r="T4214" s="92">
        <f t="shared" si="847"/>
        <v>0</v>
      </c>
      <c r="U4214" s="92">
        <f t="shared" si="835"/>
        <v>0</v>
      </c>
      <c r="V4214" s="92">
        <f t="shared" si="836"/>
        <v>0</v>
      </c>
      <c r="W4214" s="92">
        <f t="shared" si="837"/>
        <v>0</v>
      </c>
      <c r="X4214" s="92">
        <f t="shared" si="838"/>
        <v>0</v>
      </c>
      <c r="Y4214" s="92">
        <f t="shared" si="839"/>
        <v>0</v>
      </c>
      <c r="Z4214" s="92">
        <f t="shared" si="840"/>
        <v>0</v>
      </c>
      <c r="AA4214" s="92">
        <f t="shared" si="841"/>
        <v>0</v>
      </c>
      <c r="AB4214" s="92">
        <f t="shared" si="842"/>
        <v>0</v>
      </c>
      <c r="AC4214" s="92">
        <f t="shared" si="843"/>
        <v>0</v>
      </c>
      <c r="AD4214" s="92">
        <f t="shared" si="844"/>
        <v>0</v>
      </c>
      <c r="AE4214" s="92">
        <f t="shared" si="845"/>
        <v>0</v>
      </c>
      <c r="AF4214" s="118">
        <f t="shared" si="848"/>
        <v>0</v>
      </c>
    </row>
    <row r="4215" spans="2:32" ht="21.95" customHeight="1" x14ac:dyDescent="0.25">
      <c r="B4215" s="36" t="str">
        <f t="shared" si="846"/>
        <v/>
      </c>
      <c r="C4215" s="36">
        <f>IFERROR(Vendas!E181+Vendas2!E181+Vendas3!E181+Vendas4!E181+Vendas5!E181,0)</f>
        <v>0</v>
      </c>
      <c r="D4215" s="36">
        <f>IFERROR(Vendas!F181+Vendas2!F181+Vendas3!F181+Vendas4!F181+Vendas5!F181,0)</f>
        <v>0</v>
      </c>
      <c r="E4215" s="36">
        <f>IFERROR(Vendas!G181+Vendas2!G181+Vendas3!G181+Vendas4!G181+Vendas5!G181,0)</f>
        <v>0</v>
      </c>
      <c r="F4215" s="36">
        <f>IFERROR(Vendas!H181+Vendas2!H181+Vendas3!H181+Vendas4!H181+Vendas5!H181,0)</f>
        <v>0</v>
      </c>
      <c r="G4215" s="36">
        <f>IFERROR(Vendas!I181+Vendas2!I181+Vendas3!I181+Vendas4!I181+Vendas5!I181,0)</f>
        <v>0</v>
      </c>
      <c r="H4215" s="36">
        <f>IFERROR(Vendas!J181+Vendas2!J181+Vendas3!J181+Vendas4!J181+Vendas5!J181,0)</f>
        <v>0</v>
      </c>
      <c r="I4215" s="36">
        <f>IFERROR(Vendas!K181+Vendas2!K181+Vendas3!K181+Vendas4!K181+Vendas5!K181,0)</f>
        <v>0</v>
      </c>
      <c r="J4215" s="36">
        <f>IFERROR(Vendas!L181+Vendas2!L181+Vendas3!L181+Vendas4!L181+Vendas5!L181,0)</f>
        <v>0</v>
      </c>
      <c r="K4215" s="36">
        <f>IFERROR(Vendas!M181+Vendas2!M181+Vendas3!M181+Vendas4!M181+Vendas5!M181,0)</f>
        <v>0</v>
      </c>
      <c r="L4215" s="36">
        <f>IFERROR(Vendas!N181+Vendas2!N181+Vendas3!N181+Vendas4!N181+Vendas5!N181,0)</f>
        <v>0</v>
      </c>
      <c r="M4215" s="36">
        <f>IFERROR(Vendas!O181+Vendas2!O181+Vendas3!O181+Vendas4!O181+Vendas5!O181,0)</f>
        <v>0</v>
      </c>
      <c r="N4215" s="36">
        <f>IFERROR(Vendas!P181+Vendas2!P181+Vendas3!P181+Vendas4!P181+Vendas5!P181,0)</f>
        <v>0</v>
      </c>
      <c r="O4215" s="42">
        <f>IFERROR(Vendas!Q181+Vendas2!Q181+Vendas3!Q181+Vendas4!Q181+Vendas5!Q181,0)</f>
        <v>0</v>
      </c>
      <c r="P4215" s="104">
        <f>IFERROR(Vendas!R181+Vendas2!R181+Vendas3!R181+Vendas4!R181+Vendas5!R181,0)</f>
        <v>0</v>
      </c>
      <c r="S4215" s="22" t="str">
        <f t="shared" si="834"/>
        <v/>
      </c>
      <c r="T4215" s="92">
        <f t="shared" si="847"/>
        <v>0</v>
      </c>
      <c r="U4215" s="92">
        <f t="shared" si="835"/>
        <v>0</v>
      </c>
      <c r="V4215" s="92">
        <f t="shared" si="836"/>
        <v>0</v>
      </c>
      <c r="W4215" s="92">
        <f t="shared" si="837"/>
        <v>0</v>
      </c>
      <c r="X4215" s="92">
        <f t="shared" si="838"/>
        <v>0</v>
      </c>
      <c r="Y4215" s="92">
        <f t="shared" si="839"/>
        <v>0</v>
      </c>
      <c r="Z4215" s="92">
        <f t="shared" si="840"/>
        <v>0</v>
      </c>
      <c r="AA4215" s="92">
        <f t="shared" si="841"/>
        <v>0</v>
      </c>
      <c r="AB4215" s="92">
        <f t="shared" si="842"/>
        <v>0</v>
      </c>
      <c r="AC4215" s="92">
        <f t="shared" si="843"/>
        <v>0</v>
      </c>
      <c r="AD4215" s="92">
        <f t="shared" si="844"/>
        <v>0</v>
      </c>
      <c r="AE4215" s="92">
        <f t="shared" si="845"/>
        <v>0</v>
      </c>
      <c r="AF4215" s="118">
        <f t="shared" si="848"/>
        <v>0</v>
      </c>
    </row>
    <row r="4216" spans="2:32" ht="21.95" customHeight="1" x14ac:dyDescent="0.25">
      <c r="B4216" s="36" t="str">
        <f t="shared" si="846"/>
        <v/>
      </c>
      <c r="C4216" s="36">
        <f>IFERROR(Vendas!E182+Vendas2!E182+Vendas3!E182+Vendas4!E182+Vendas5!E182,0)</f>
        <v>0</v>
      </c>
      <c r="D4216" s="36">
        <f>IFERROR(Vendas!F182+Vendas2!F182+Vendas3!F182+Vendas4!F182+Vendas5!F182,0)</f>
        <v>0</v>
      </c>
      <c r="E4216" s="36">
        <f>IFERROR(Vendas!G182+Vendas2!G182+Vendas3!G182+Vendas4!G182+Vendas5!G182,0)</f>
        <v>0</v>
      </c>
      <c r="F4216" s="36">
        <f>IFERROR(Vendas!H182+Vendas2!H182+Vendas3!H182+Vendas4!H182+Vendas5!H182,0)</f>
        <v>0</v>
      </c>
      <c r="G4216" s="36">
        <f>IFERROR(Vendas!I182+Vendas2!I182+Vendas3!I182+Vendas4!I182+Vendas5!I182,0)</f>
        <v>0</v>
      </c>
      <c r="H4216" s="36">
        <f>IFERROR(Vendas!J182+Vendas2!J182+Vendas3!J182+Vendas4!J182+Vendas5!J182,0)</f>
        <v>0</v>
      </c>
      <c r="I4216" s="36">
        <f>IFERROR(Vendas!K182+Vendas2!K182+Vendas3!K182+Vendas4!K182+Vendas5!K182,0)</f>
        <v>0</v>
      </c>
      <c r="J4216" s="36">
        <f>IFERROR(Vendas!L182+Vendas2!L182+Vendas3!L182+Vendas4!L182+Vendas5!L182,0)</f>
        <v>0</v>
      </c>
      <c r="K4216" s="36">
        <f>IFERROR(Vendas!M182+Vendas2!M182+Vendas3!M182+Vendas4!M182+Vendas5!M182,0)</f>
        <v>0</v>
      </c>
      <c r="L4216" s="36">
        <f>IFERROR(Vendas!N182+Vendas2!N182+Vendas3!N182+Vendas4!N182+Vendas5!N182,0)</f>
        <v>0</v>
      </c>
      <c r="M4216" s="36">
        <f>IFERROR(Vendas!O182+Vendas2!O182+Vendas3!O182+Vendas4!O182+Vendas5!O182,0)</f>
        <v>0</v>
      </c>
      <c r="N4216" s="36">
        <f>IFERROR(Vendas!P182+Vendas2!P182+Vendas3!P182+Vendas4!P182+Vendas5!P182,0)</f>
        <v>0</v>
      </c>
      <c r="O4216" s="42">
        <f>IFERROR(Vendas!Q182+Vendas2!Q182+Vendas3!Q182+Vendas4!Q182+Vendas5!Q182,0)</f>
        <v>0</v>
      </c>
      <c r="P4216" s="104">
        <f>IFERROR(Vendas!R182+Vendas2!R182+Vendas3!R182+Vendas4!R182+Vendas5!R182,0)</f>
        <v>0</v>
      </c>
      <c r="S4216" s="22" t="str">
        <f t="shared" si="834"/>
        <v/>
      </c>
      <c r="T4216" s="92">
        <f t="shared" si="847"/>
        <v>0</v>
      </c>
      <c r="U4216" s="92">
        <f t="shared" si="835"/>
        <v>0</v>
      </c>
      <c r="V4216" s="92">
        <f t="shared" si="836"/>
        <v>0</v>
      </c>
      <c r="W4216" s="92">
        <f t="shared" si="837"/>
        <v>0</v>
      </c>
      <c r="X4216" s="92">
        <f t="shared" si="838"/>
        <v>0</v>
      </c>
      <c r="Y4216" s="92">
        <f t="shared" si="839"/>
        <v>0</v>
      </c>
      <c r="Z4216" s="92">
        <f t="shared" si="840"/>
        <v>0</v>
      </c>
      <c r="AA4216" s="92">
        <f t="shared" si="841"/>
        <v>0</v>
      </c>
      <c r="AB4216" s="92">
        <f t="shared" si="842"/>
        <v>0</v>
      </c>
      <c r="AC4216" s="92">
        <f t="shared" si="843"/>
        <v>0</v>
      </c>
      <c r="AD4216" s="92">
        <f t="shared" si="844"/>
        <v>0</v>
      </c>
      <c r="AE4216" s="92">
        <f t="shared" si="845"/>
        <v>0</v>
      </c>
      <c r="AF4216" s="118">
        <f t="shared" si="848"/>
        <v>0</v>
      </c>
    </row>
    <row r="4217" spans="2:32" ht="21.95" customHeight="1" x14ac:dyDescent="0.25">
      <c r="B4217" s="36" t="str">
        <f t="shared" si="846"/>
        <v/>
      </c>
      <c r="C4217" s="36">
        <f>IFERROR(Vendas!E183+Vendas2!E183+Vendas3!E183+Vendas4!E183+Vendas5!E183,0)</f>
        <v>0</v>
      </c>
      <c r="D4217" s="36">
        <f>IFERROR(Vendas!F183+Vendas2!F183+Vendas3!F183+Vendas4!F183+Vendas5!F183,0)</f>
        <v>0</v>
      </c>
      <c r="E4217" s="36">
        <f>IFERROR(Vendas!G183+Vendas2!G183+Vendas3!G183+Vendas4!G183+Vendas5!G183,0)</f>
        <v>0</v>
      </c>
      <c r="F4217" s="36">
        <f>IFERROR(Vendas!H183+Vendas2!H183+Vendas3!H183+Vendas4!H183+Vendas5!H183,0)</f>
        <v>0</v>
      </c>
      <c r="G4217" s="36">
        <f>IFERROR(Vendas!I183+Vendas2!I183+Vendas3!I183+Vendas4!I183+Vendas5!I183,0)</f>
        <v>0</v>
      </c>
      <c r="H4217" s="36">
        <f>IFERROR(Vendas!J183+Vendas2!J183+Vendas3!J183+Vendas4!J183+Vendas5!J183,0)</f>
        <v>0</v>
      </c>
      <c r="I4217" s="36">
        <f>IFERROR(Vendas!K183+Vendas2!K183+Vendas3!K183+Vendas4!K183+Vendas5!K183,0)</f>
        <v>0</v>
      </c>
      <c r="J4217" s="36">
        <f>IFERROR(Vendas!L183+Vendas2!L183+Vendas3!L183+Vendas4!L183+Vendas5!L183,0)</f>
        <v>0</v>
      </c>
      <c r="K4217" s="36">
        <f>IFERROR(Vendas!M183+Vendas2!M183+Vendas3!M183+Vendas4!M183+Vendas5!M183,0)</f>
        <v>0</v>
      </c>
      <c r="L4217" s="36">
        <f>IFERROR(Vendas!N183+Vendas2!N183+Vendas3!N183+Vendas4!N183+Vendas5!N183,0)</f>
        <v>0</v>
      </c>
      <c r="M4217" s="36">
        <f>IFERROR(Vendas!O183+Vendas2!O183+Vendas3!O183+Vendas4!O183+Vendas5!O183,0)</f>
        <v>0</v>
      </c>
      <c r="N4217" s="36">
        <f>IFERROR(Vendas!P183+Vendas2!P183+Vendas3!P183+Vendas4!P183+Vendas5!P183,0)</f>
        <v>0</v>
      </c>
      <c r="O4217" s="42">
        <f>IFERROR(Vendas!Q183+Vendas2!Q183+Vendas3!Q183+Vendas4!Q183+Vendas5!Q183,0)</f>
        <v>0</v>
      </c>
      <c r="P4217" s="104">
        <f>IFERROR(Vendas!R183+Vendas2!R183+Vendas3!R183+Vendas4!R183+Vendas5!R183,0)</f>
        <v>0</v>
      </c>
      <c r="S4217" s="22" t="str">
        <f t="shared" si="834"/>
        <v/>
      </c>
      <c r="T4217" s="92">
        <f t="shared" si="847"/>
        <v>0</v>
      </c>
      <c r="U4217" s="92">
        <f t="shared" si="835"/>
        <v>0</v>
      </c>
      <c r="V4217" s="92">
        <f t="shared" si="836"/>
        <v>0</v>
      </c>
      <c r="W4217" s="92">
        <f t="shared" si="837"/>
        <v>0</v>
      </c>
      <c r="X4217" s="92">
        <f t="shared" si="838"/>
        <v>0</v>
      </c>
      <c r="Y4217" s="92">
        <f t="shared" si="839"/>
        <v>0</v>
      </c>
      <c r="Z4217" s="92">
        <f t="shared" si="840"/>
        <v>0</v>
      </c>
      <c r="AA4217" s="92">
        <f t="shared" si="841"/>
        <v>0</v>
      </c>
      <c r="AB4217" s="92">
        <f t="shared" si="842"/>
        <v>0</v>
      </c>
      <c r="AC4217" s="92">
        <f t="shared" si="843"/>
        <v>0</v>
      </c>
      <c r="AD4217" s="92">
        <f t="shared" si="844"/>
        <v>0</v>
      </c>
      <c r="AE4217" s="92">
        <f t="shared" si="845"/>
        <v>0</v>
      </c>
      <c r="AF4217" s="118">
        <f t="shared" si="848"/>
        <v>0</v>
      </c>
    </row>
    <row r="4218" spans="2:32" ht="21.95" customHeight="1" x14ac:dyDescent="0.25">
      <c r="B4218" s="36" t="str">
        <f t="shared" si="846"/>
        <v/>
      </c>
      <c r="C4218" s="36">
        <f>IFERROR(Vendas!E184+Vendas2!E184+Vendas3!E184+Vendas4!E184+Vendas5!E184,0)</f>
        <v>0</v>
      </c>
      <c r="D4218" s="36">
        <f>IFERROR(Vendas!F184+Vendas2!F184+Vendas3!F184+Vendas4!F184+Vendas5!F184,0)</f>
        <v>0</v>
      </c>
      <c r="E4218" s="36">
        <f>IFERROR(Vendas!G184+Vendas2!G184+Vendas3!G184+Vendas4!G184+Vendas5!G184,0)</f>
        <v>0</v>
      </c>
      <c r="F4218" s="36">
        <f>IFERROR(Vendas!H184+Vendas2!H184+Vendas3!H184+Vendas4!H184+Vendas5!H184,0)</f>
        <v>0</v>
      </c>
      <c r="G4218" s="36">
        <f>IFERROR(Vendas!I184+Vendas2!I184+Vendas3!I184+Vendas4!I184+Vendas5!I184,0)</f>
        <v>0</v>
      </c>
      <c r="H4218" s="36">
        <f>IFERROR(Vendas!J184+Vendas2!J184+Vendas3!J184+Vendas4!J184+Vendas5!J184,0)</f>
        <v>0</v>
      </c>
      <c r="I4218" s="36">
        <f>IFERROR(Vendas!K184+Vendas2!K184+Vendas3!K184+Vendas4!K184+Vendas5!K184,0)</f>
        <v>0</v>
      </c>
      <c r="J4218" s="36">
        <f>IFERROR(Vendas!L184+Vendas2!L184+Vendas3!L184+Vendas4!L184+Vendas5!L184,0)</f>
        <v>0</v>
      </c>
      <c r="K4218" s="36">
        <f>IFERROR(Vendas!M184+Vendas2!M184+Vendas3!M184+Vendas4!M184+Vendas5!M184,0)</f>
        <v>0</v>
      </c>
      <c r="L4218" s="36">
        <f>IFERROR(Vendas!N184+Vendas2!N184+Vendas3!N184+Vendas4!N184+Vendas5!N184,0)</f>
        <v>0</v>
      </c>
      <c r="M4218" s="36">
        <f>IFERROR(Vendas!O184+Vendas2!O184+Vendas3!O184+Vendas4!O184+Vendas5!O184,0)</f>
        <v>0</v>
      </c>
      <c r="N4218" s="36">
        <f>IFERROR(Vendas!P184+Vendas2!P184+Vendas3!P184+Vendas4!P184+Vendas5!P184,0)</f>
        <v>0</v>
      </c>
      <c r="O4218" s="42">
        <f>IFERROR(Vendas!Q184+Vendas2!Q184+Vendas3!Q184+Vendas4!Q184+Vendas5!Q184,0)</f>
        <v>0</v>
      </c>
      <c r="P4218" s="104">
        <f>IFERROR(Vendas!R184+Vendas2!R184+Vendas3!R184+Vendas4!R184+Vendas5!R184,0)</f>
        <v>0</v>
      </c>
      <c r="S4218" s="22" t="str">
        <f t="shared" si="834"/>
        <v/>
      </c>
      <c r="T4218" s="92">
        <f t="shared" si="847"/>
        <v>0</v>
      </c>
      <c r="U4218" s="92">
        <f t="shared" si="835"/>
        <v>0</v>
      </c>
      <c r="V4218" s="92">
        <f t="shared" si="836"/>
        <v>0</v>
      </c>
      <c r="W4218" s="92">
        <f t="shared" si="837"/>
        <v>0</v>
      </c>
      <c r="X4218" s="92">
        <f t="shared" si="838"/>
        <v>0</v>
      </c>
      <c r="Y4218" s="92">
        <f t="shared" si="839"/>
        <v>0</v>
      </c>
      <c r="Z4218" s="92">
        <f t="shared" si="840"/>
        <v>0</v>
      </c>
      <c r="AA4218" s="92">
        <f t="shared" si="841"/>
        <v>0</v>
      </c>
      <c r="AB4218" s="92">
        <f t="shared" si="842"/>
        <v>0</v>
      </c>
      <c r="AC4218" s="92">
        <f t="shared" si="843"/>
        <v>0</v>
      </c>
      <c r="AD4218" s="92">
        <f t="shared" si="844"/>
        <v>0</v>
      </c>
      <c r="AE4218" s="92">
        <f t="shared" si="845"/>
        <v>0</v>
      </c>
      <c r="AF4218" s="118">
        <f t="shared" si="848"/>
        <v>0</v>
      </c>
    </row>
    <row r="4219" spans="2:32" ht="21.95" customHeight="1" x14ac:dyDescent="0.25">
      <c r="B4219" s="36" t="str">
        <f t="shared" si="846"/>
        <v/>
      </c>
      <c r="C4219" s="36">
        <f>IFERROR(Vendas!E185+Vendas2!E185+Vendas3!E185+Vendas4!E185+Vendas5!E185,0)</f>
        <v>0</v>
      </c>
      <c r="D4219" s="36">
        <f>IFERROR(Vendas!F185+Vendas2!F185+Vendas3!F185+Vendas4!F185+Vendas5!F185,0)</f>
        <v>0</v>
      </c>
      <c r="E4219" s="36">
        <f>IFERROR(Vendas!G185+Vendas2!G185+Vendas3!G185+Vendas4!G185+Vendas5!G185,0)</f>
        <v>0</v>
      </c>
      <c r="F4219" s="36">
        <f>IFERROR(Vendas!H185+Vendas2!H185+Vendas3!H185+Vendas4!H185+Vendas5!H185,0)</f>
        <v>0</v>
      </c>
      <c r="G4219" s="36">
        <f>IFERROR(Vendas!I185+Vendas2!I185+Vendas3!I185+Vendas4!I185+Vendas5!I185,0)</f>
        <v>0</v>
      </c>
      <c r="H4219" s="36">
        <f>IFERROR(Vendas!J185+Vendas2!J185+Vendas3!J185+Vendas4!J185+Vendas5!J185,0)</f>
        <v>0</v>
      </c>
      <c r="I4219" s="36">
        <f>IFERROR(Vendas!K185+Vendas2!K185+Vendas3!K185+Vendas4!K185+Vendas5!K185,0)</f>
        <v>0</v>
      </c>
      <c r="J4219" s="36">
        <f>IFERROR(Vendas!L185+Vendas2!L185+Vendas3!L185+Vendas4!L185+Vendas5!L185,0)</f>
        <v>0</v>
      </c>
      <c r="K4219" s="36">
        <f>IFERROR(Vendas!M185+Vendas2!M185+Vendas3!M185+Vendas4!M185+Vendas5!M185,0)</f>
        <v>0</v>
      </c>
      <c r="L4219" s="36">
        <f>IFERROR(Vendas!N185+Vendas2!N185+Vendas3!N185+Vendas4!N185+Vendas5!N185,0)</f>
        <v>0</v>
      </c>
      <c r="M4219" s="36">
        <f>IFERROR(Vendas!O185+Vendas2!O185+Vendas3!O185+Vendas4!O185+Vendas5!O185,0)</f>
        <v>0</v>
      </c>
      <c r="N4219" s="36">
        <f>IFERROR(Vendas!P185+Vendas2!P185+Vendas3!P185+Vendas4!P185+Vendas5!P185,0)</f>
        <v>0</v>
      </c>
      <c r="O4219" s="42">
        <f>IFERROR(Vendas!Q185+Vendas2!Q185+Vendas3!Q185+Vendas4!Q185+Vendas5!Q185,0)</f>
        <v>0</v>
      </c>
      <c r="P4219" s="104">
        <f>IFERROR(Vendas!R185+Vendas2!R185+Vendas3!R185+Vendas4!R185+Vendas5!R185,0)</f>
        <v>0</v>
      </c>
      <c r="S4219" s="22" t="str">
        <f t="shared" si="834"/>
        <v/>
      </c>
      <c r="T4219" s="92">
        <f t="shared" si="847"/>
        <v>0</v>
      </c>
      <c r="U4219" s="92">
        <f t="shared" si="835"/>
        <v>0</v>
      </c>
      <c r="V4219" s="92">
        <f t="shared" si="836"/>
        <v>0</v>
      </c>
      <c r="W4219" s="92">
        <f t="shared" si="837"/>
        <v>0</v>
      </c>
      <c r="X4219" s="92">
        <f t="shared" si="838"/>
        <v>0</v>
      </c>
      <c r="Y4219" s="92">
        <f t="shared" si="839"/>
        <v>0</v>
      </c>
      <c r="Z4219" s="92">
        <f t="shared" si="840"/>
        <v>0</v>
      </c>
      <c r="AA4219" s="92">
        <f t="shared" si="841"/>
        <v>0</v>
      </c>
      <c r="AB4219" s="92">
        <f t="shared" si="842"/>
        <v>0</v>
      </c>
      <c r="AC4219" s="92">
        <f t="shared" si="843"/>
        <v>0</v>
      </c>
      <c r="AD4219" s="92">
        <f t="shared" si="844"/>
        <v>0</v>
      </c>
      <c r="AE4219" s="92">
        <f t="shared" si="845"/>
        <v>0</v>
      </c>
      <c r="AF4219" s="118">
        <f t="shared" si="848"/>
        <v>0</v>
      </c>
    </row>
    <row r="4220" spans="2:32" ht="21.95" customHeight="1" x14ac:dyDescent="0.25">
      <c r="B4220" s="36" t="str">
        <f t="shared" si="846"/>
        <v/>
      </c>
      <c r="C4220" s="36">
        <f>IFERROR(Vendas!E186+Vendas2!E186+Vendas3!E186+Vendas4!E186+Vendas5!E186,0)</f>
        <v>0</v>
      </c>
      <c r="D4220" s="36">
        <f>IFERROR(Vendas!F186+Vendas2!F186+Vendas3!F186+Vendas4!F186+Vendas5!F186,0)</f>
        <v>0</v>
      </c>
      <c r="E4220" s="36">
        <f>IFERROR(Vendas!G186+Vendas2!G186+Vendas3!G186+Vendas4!G186+Vendas5!G186,0)</f>
        <v>0</v>
      </c>
      <c r="F4220" s="36">
        <f>IFERROR(Vendas!H186+Vendas2!H186+Vendas3!H186+Vendas4!H186+Vendas5!H186,0)</f>
        <v>0</v>
      </c>
      <c r="G4220" s="36">
        <f>IFERROR(Vendas!I186+Vendas2!I186+Vendas3!I186+Vendas4!I186+Vendas5!I186,0)</f>
        <v>0</v>
      </c>
      <c r="H4220" s="36">
        <f>IFERROR(Vendas!J186+Vendas2!J186+Vendas3!J186+Vendas4!J186+Vendas5!J186,0)</f>
        <v>0</v>
      </c>
      <c r="I4220" s="36">
        <f>IFERROR(Vendas!K186+Vendas2!K186+Vendas3!K186+Vendas4!K186+Vendas5!K186,0)</f>
        <v>0</v>
      </c>
      <c r="J4220" s="36">
        <f>IFERROR(Vendas!L186+Vendas2!L186+Vendas3!L186+Vendas4!L186+Vendas5!L186,0)</f>
        <v>0</v>
      </c>
      <c r="K4220" s="36">
        <f>IFERROR(Vendas!M186+Vendas2!M186+Vendas3!M186+Vendas4!M186+Vendas5!M186,0)</f>
        <v>0</v>
      </c>
      <c r="L4220" s="36">
        <f>IFERROR(Vendas!N186+Vendas2!N186+Vendas3!N186+Vendas4!N186+Vendas5!N186,0)</f>
        <v>0</v>
      </c>
      <c r="M4220" s="36">
        <f>IFERROR(Vendas!O186+Vendas2!O186+Vendas3!O186+Vendas4!O186+Vendas5!O186,0)</f>
        <v>0</v>
      </c>
      <c r="N4220" s="36">
        <f>IFERROR(Vendas!P186+Vendas2!P186+Vendas3!P186+Vendas4!P186+Vendas5!P186,0)</f>
        <v>0</v>
      </c>
      <c r="O4220" s="42">
        <f>IFERROR(Vendas!Q186+Vendas2!Q186+Vendas3!Q186+Vendas4!Q186+Vendas5!Q186,0)</f>
        <v>0</v>
      </c>
      <c r="P4220" s="104">
        <f>IFERROR(Vendas!R186+Vendas2!R186+Vendas3!R186+Vendas4!R186+Vendas5!R186,0)</f>
        <v>0</v>
      </c>
      <c r="S4220" s="22" t="str">
        <f t="shared" ref="S4220:S4283" si="849">B4220</f>
        <v/>
      </c>
      <c r="T4220" s="92">
        <f t="shared" si="847"/>
        <v>0</v>
      </c>
      <c r="U4220" s="92">
        <f t="shared" si="835"/>
        <v>0</v>
      </c>
      <c r="V4220" s="92">
        <f t="shared" si="836"/>
        <v>0</v>
      </c>
      <c r="W4220" s="92">
        <f t="shared" si="837"/>
        <v>0</v>
      </c>
      <c r="X4220" s="92">
        <f t="shared" si="838"/>
        <v>0</v>
      </c>
      <c r="Y4220" s="92">
        <f t="shared" si="839"/>
        <v>0</v>
      </c>
      <c r="Z4220" s="92">
        <f t="shared" si="840"/>
        <v>0</v>
      </c>
      <c r="AA4220" s="92">
        <f t="shared" si="841"/>
        <v>0</v>
      </c>
      <c r="AB4220" s="92">
        <f t="shared" si="842"/>
        <v>0</v>
      </c>
      <c r="AC4220" s="92">
        <f t="shared" si="843"/>
        <v>0</v>
      </c>
      <c r="AD4220" s="92">
        <f t="shared" si="844"/>
        <v>0</v>
      </c>
      <c r="AE4220" s="92">
        <f t="shared" si="845"/>
        <v>0</v>
      </c>
      <c r="AF4220" s="118">
        <f t="shared" si="848"/>
        <v>0</v>
      </c>
    </row>
    <row r="4221" spans="2:32" ht="21.95" customHeight="1" x14ac:dyDescent="0.25">
      <c r="B4221" s="36" t="str">
        <f t="shared" si="846"/>
        <v/>
      </c>
      <c r="C4221" s="36">
        <f>IFERROR(Vendas!E187+Vendas2!E187+Vendas3!E187+Vendas4!E187+Vendas5!E187,0)</f>
        <v>0</v>
      </c>
      <c r="D4221" s="36">
        <f>IFERROR(Vendas!F187+Vendas2!F187+Vendas3!F187+Vendas4!F187+Vendas5!F187,0)</f>
        <v>0</v>
      </c>
      <c r="E4221" s="36">
        <f>IFERROR(Vendas!G187+Vendas2!G187+Vendas3!G187+Vendas4!G187+Vendas5!G187,0)</f>
        <v>0</v>
      </c>
      <c r="F4221" s="36">
        <f>IFERROR(Vendas!H187+Vendas2!H187+Vendas3!H187+Vendas4!H187+Vendas5!H187,0)</f>
        <v>0</v>
      </c>
      <c r="G4221" s="36">
        <f>IFERROR(Vendas!I187+Vendas2!I187+Vendas3!I187+Vendas4!I187+Vendas5!I187,0)</f>
        <v>0</v>
      </c>
      <c r="H4221" s="36">
        <f>IFERROR(Vendas!J187+Vendas2!J187+Vendas3!J187+Vendas4!J187+Vendas5!J187,0)</f>
        <v>0</v>
      </c>
      <c r="I4221" s="36">
        <f>IFERROR(Vendas!K187+Vendas2!K187+Vendas3!K187+Vendas4!K187+Vendas5!K187,0)</f>
        <v>0</v>
      </c>
      <c r="J4221" s="36">
        <f>IFERROR(Vendas!L187+Vendas2!L187+Vendas3!L187+Vendas4!L187+Vendas5!L187,0)</f>
        <v>0</v>
      </c>
      <c r="K4221" s="36">
        <f>IFERROR(Vendas!M187+Vendas2!M187+Vendas3!M187+Vendas4!M187+Vendas5!M187,0)</f>
        <v>0</v>
      </c>
      <c r="L4221" s="36">
        <f>IFERROR(Vendas!N187+Vendas2!N187+Vendas3!N187+Vendas4!N187+Vendas5!N187,0)</f>
        <v>0</v>
      </c>
      <c r="M4221" s="36">
        <f>IFERROR(Vendas!O187+Vendas2!O187+Vendas3!O187+Vendas4!O187+Vendas5!O187,0)</f>
        <v>0</v>
      </c>
      <c r="N4221" s="36">
        <f>IFERROR(Vendas!P187+Vendas2!P187+Vendas3!P187+Vendas4!P187+Vendas5!P187,0)</f>
        <v>0</v>
      </c>
      <c r="O4221" s="42">
        <f>IFERROR(Vendas!Q187+Vendas2!Q187+Vendas3!Q187+Vendas4!Q187+Vendas5!Q187,0)</f>
        <v>0</v>
      </c>
      <c r="P4221" s="104">
        <f>IFERROR(Vendas!R187+Vendas2!R187+Vendas3!R187+Vendas4!R187+Vendas5!R187,0)</f>
        <v>0</v>
      </c>
      <c r="S4221" s="22" t="str">
        <f t="shared" si="849"/>
        <v/>
      </c>
      <c r="T4221" s="92">
        <f t="shared" si="847"/>
        <v>0</v>
      </c>
      <c r="U4221" s="92">
        <f t="shared" si="835"/>
        <v>0</v>
      </c>
      <c r="V4221" s="92">
        <f t="shared" si="836"/>
        <v>0</v>
      </c>
      <c r="W4221" s="92">
        <f t="shared" si="837"/>
        <v>0</v>
      </c>
      <c r="X4221" s="92">
        <f t="shared" si="838"/>
        <v>0</v>
      </c>
      <c r="Y4221" s="92">
        <f t="shared" si="839"/>
        <v>0</v>
      </c>
      <c r="Z4221" s="92">
        <f t="shared" si="840"/>
        <v>0</v>
      </c>
      <c r="AA4221" s="92">
        <f t="shared" si="841"/>
        <v>0</v>
      </c>
      <c r="AB4221" s="92">
        <f t="shared" si="842"/>
        <v>0</v>
      </c>
      <c r="AC4221" s="92">
        <f t="shared" si="843"/>
        <v>0</v>
      </c>
      <c r="AD4221" s="92">
        <f t="shared" si="844"/>
        <v>0</v>
      </c>
      <c r="AE4221" s="92">
        <f t="shared" si="845"/>
        <v>0</v>
      </c>
      <c r="AF4221" s="118">
        <f t="shared" si="848"/>
        <v>0</v>
      </c>
    </row>
    <row r="4222" spans="2:32" ht="21.95" customHeight="1" x14ac:dyDescent="0.25">
      <c r="B4222" s="36" t="str">
        <f t="shared" si="846"/>
        <v/>
      </c>
      <c r="C4222" s="36">
        <f>IFERROR(Vendas!E188+Vendas2!E188+Vendas3!E188+Vendas4!E188+Vendas5!E188,0)</f>
        <v>0</v>
      </c>
      <c r="D4222" s="36">
        <f>IFERROR(Vendas!F188+Vendas2!F188+Vendas3!F188+Vendas4!F188+Vendas5!F188,0)</f>
        <v>0</v>
      </c>
      <c r="E4222" s="36">
        <f>IFERROR(Vendas!G188+Vendas2!G188+Vendas3!G188+Vendas4!G188+Vendas5!G188,0)</f>
        <v>0</v>
      </c>
      <c r="F4222" s="36">
        <f>IFERROR(Vendas!H188+Vendas2!H188+Vendas3!H188+Vendas4!H188+Vendas5!H188,0)</f>
        <v>0</v>
      </c>
      <c r="G4222" s="36">
        <f>IFERROR(Vendas!I188+Vendas2!I188+Vendas3!I188+Vendas4!I188+Vendas5!I188,0)</f>
        <v>0</v>
      </c>
      <c r="H4222" s="36">
        <f>IFERROR(Vendas!J188+Vendas2!J188+Vendas3!J188+Vendas4!J188+Vendas5!J188,0)</f>
        <v>0</v>
      </c>
      <c r="I4222" s="36">
        <f>IFERROR(Vendas!K188+Vendas2!K188+Vendas3!K188+Vendas4!K188+Vendas5!K188,0)</f>
        <v>0</v>
      </c>
      <c r="J4222" s="36">
        <f>IFERROR(Vendas!L188+Vendas2!L188+Vendas3!L188+Vendas4!L188+Vendas5!L188,0)</f>
        <v>0</v>
      </c>
      <c r="K4222" s="36">
        <f>IFERROR(Vendas!M188+Vendas2!M188+Vendas3!M188+Vendas4!M188+Vendas5!M188,0)</f>
        <v>0</v>
      </c>
      <c r="L4222" s="36">
        <f>IFERROR(Vendas!N188+Vendas2!N188+Vendas3!N188+Vendas4!N188+Vendas5!N188,0)</f>
        <v>0</v>
      </c>
      <c r="M4222" s="36">
        <f>IFERROR(Vendas!O188+Vendas2!O188+Vendas3!O188+Vendas4!O188+Vendas5!O188,0)</f>
        <v>0</v>
      </c>
      <c r="N4222" s="36">
        <f>IFERROR(Vendas!P188+Vendas2!P188+Vendas3!P188+Vendas4!P188+Vendas5!P188,0)</f>
        <v>0</v>
      </c>
      <c r="O4222" s="42">
        <f>IFERROR(Vendas!Q188+Vendas2!Q188+Vendas3!Q188+Vendas4!Q188+Vendas5!Q188,0)</f>
        <v>0</v>
      </c>
      <c r="P4222" s="104">
        <f>IFERROR(Vendas!R188+Vendas2!R188+Vendas3!R188+Vendas4!R188+Vendas5!R188,0)</f>
        <v>0</v>
      </c>
      <c r="S4222" s="22" t="str">
        <f t="shared" si="849"/>
        <v/>
      </c>
      <c r="T4222" s="92">
        <f t="shared" si="847"/>
        <v>0</v>
      </c>
      <c r="U4222" s="92">
        <f t="shared" si="835"/>
        <v>0</v>
      </c>
      <c r="V4222" s="92">
        <f t="shared" si="836"/>
        <v>0</v>
      </c>
      <c r="W4222" s="92">
        <f t="shared" si="837"/>
        <v>0</v>
      </c>
      <c r="X4222" s="92">
        <f t="shared" si="838"/>
        <v>0</v>
      </c>
      <c r="Y4222" s="92">
        <f t="shared" si="839"/>
        <v>0</v>
      </c>
      <c r="Z4222" s="92">
        <f t="shared" si="840"/>
        <v>0</v>
      </c>
      <c r="AA4222" s="92">
        <f t="shared" si="841"/>
        <v>0</v>
      </c>
      <c r="AB4222" s="92">
        <f t="shared" si="842"/>
        <v>0</v>
      </c>
      <c r="AC4222" s="92">
        <f t="shared" si="843"/>
        <v>0</v>
      </c>
      <c r="AD4222" s="92">
        <f t="shared" si="844"/>
        <v>0</v>
      </c>
      <c r="AE4222" s="92">
        <f t="shared" si="845"/>
        <v>0</v>
      </c>
      <c r="AF4222" s="118">
        <f t="shared" si="848"/>
        <v>0</v>
      </c>
    </row>
    <row r="4223" spans="2:32" ht="21.95" customHeight="1" x14ac:dyDescent="0.25">
      <c r="B4223" s="36" t="str">
        <f t="shared" si="846"/>
        <v/>
      </c>
      <c r="C4223" s="36">
        <f>IFERROR(Vendas!E189+Vendas2!E189+Vendas3!E189+Vendas4!E189+Vendas5!E189,0)</f>
        <v>0</v>
      </c>
      <c r="D4223" s="36">
        <f>IFERROR(Vendas!F189+Vendas2!F189+Vendas3!F189+Vendas4!F189+Vendas5!F189,0)</f>
        <v>0</v>
      </c>
      <c r="E4223" s="36">
        <f>IFERROR(Vendas!G189+Vendas2!G189+Vendas3!G189+Vendas4!G189+Vendas5!G189,0)</f>
        <v>0</v>
      </c>
      <c r="F4223" s="36">
        <f>IFERROR(Vendas!H189+Vendas2!H189+Vendas3!H189+Vendas4!H189+Vendas5!H189,0)</f>
        <v>0</v>
      </c>
      <c r="G4223" s="36">
        <f>IFERROR(Vendas!I189+Vendas2!I189+Vendas3!I189+Vendas4!I189+Vendas5!I189,0)</f>
        <v>0</v>
      </c>
      <c r="H4223" s="36">
        <f>IFERROR(Vendas!J189+Vendas2!J189+Vendas3!J189+Vendas4!J189+Vendas5!J189,0)</f>
        <v>0</v>
      </c>
      <c r="I4223" s="36">
        <f>IFERROR(Vendas!K189+Vendas2!K189+Vendas3!K189+Vendas4!K189+Vendas5!K189,0)</f>
        <v>0</v>
      </c>
      <c r="J4223" s="36">
        <f>IFERROR(Vendas!L189+Vendas2!L189+Vendas3!L189+Vendas4!L189+Vendas5!L189,0)</f>
        <v>0</v>
      </c>
      <c r="K4223" s="36">
        <f>IFERROR(Vendas!M189+Vendas2!M189+Vendas3!M189+Vendas4!M189+Vendas5!M189,0)</f>
        <v>0</v>
      </c>
      <c r="L4223" s="36">
        <f>IFERROR(Vendas!N189+Vendas2!N189+Vendas3!N189+Vendas4!N189+Vendas5!N189,0)</f>
        <v>0</v>
      </c>
      <c r="M4223" s="36">
        <f>IFERROR(Vendas!O189+Vendas2!O189+Vendas3!O189+Vendas4!O189+Vendas5!O189,0)</f>
        <v>0</v>
      </c>
      <c r="N4223" s="36">
        <f>IFERROR(Vendas!P189+Vendas2!P189+Vendas3!P189+Vendas4!P189+Vendas5!P189,0)</f>
        <v>0</v>
      </c>
      <c r="O4223" s="42">
        <f>IFERROR(Vendas!Q189+Vendas2!Q189+Vendas3!Q189+Vendas4!Q189+Vendas5!Q189,0)</f>
        <v>0</v>
      </c>
      <c r="P4223" s="104">
        <f>IFERROR(Vendas!R189+Vendas2!R189+Vendas3!R189+Vendas4!R189+Vendas5!R189,0)</f>
        <v>0</v>
      </c>
      <c r="S4223" s="22" t="str">
        <f t="shared" si="849"/>
        <v/>
      </c>
      <c r="T4223" s="92">
        <f t="shared" si="847"/>
        <v>0</v>
      </c>
      <c r="U4223" s="92">
        <f t="shared" si="835"/>
        <v>0</v>
      </c>
      <c r="V4223" s="92">
        <f t="shared" si="836"/>
        <v>0</v>
      </c>
      <c r="W4223" s="92">
        <f t="shared" si="837"/>
        <v>0</v>
      </c>
      <c r="X4223" s="92">
        <f t="shared" si="838"/>
        <v>0</v>
      </c>
      <c r="Y4223" s="92">
        <f t="shared" si="839"/>
        <v>0</v>
      </c>
      <c r="Z4223" s="92">
        <f t="shared" si="840"/>
        <v>0</v>
      </c>
      <c r="AA4223" s="92">
        <f t="shared" si="841"/>
        <v>0</v>
      </c>
      <c r="AB4223" s="92">
        <f t="shared" si="842"/>
        <v>0</v>
      </c>
      <c r="AC4223" s="92">
        <f t="shared" si="843"/>
        <v>0</v>
      </c>
      <c r="AD4223" s="92">
        <f t="shared" si="844"/>
        <v>0</v>
      </c>
      <c r="AE4223" s="92">
        <f t="shared" si="845"/>
        <v>0</v>
      </c>
      <c r="AF4223" s="118">
        <f t="shared" si="848"/>
        <v>0</v>
      </c>
    </row>
    <row r="4224" spans="2:32" ht="21.95" customHeight="1" x14ac:dyDescent="0.25">
      <c r="B4224" s="36" t="str">
        <f t="shared" si="846"/>
        <v/>
      </c>
      <c r="C4224" s="36">
        <f>IFERROR(Vendas!E190+Vendas2!E190+Vendas3!E190+Vendas4!E190+Vendas5!E190,0)</f>
        <v>0</v>
      </c>
      <c r="D4224" s="36">
        <f>IFERROR(Vendas!F190+Vendas2!F190+Vendas3!F190+Vendas4!F190+Vendas5!F190,0)</f>
        <v>0</v>
      </c>
      <c r="E4224" s="36">
        <f>IFERROR(Vendas!G190+Vendas2!G190+Vendas3!G190+Vendas4!G190+Vendas5!G190,0)</f>
        <v>0</v>
      </c>
      <c r="F4224" s="36">
        <f>IFERROR(Vendas!H190+Vendas2!H190+Vendas3!H190+Vendas4!H190+Vendas5!H190,0)</f>
        <v>0</v>
      </c>
      <c r="G4224" s="36">
        <f>IFERROR(Vendas!I190+Vendas2!I190+Vendas3!I190+Vendas4!I190+Vendas5!I190,0)</f>
        <v>0</v>
      </c>
      <c r="H4224" s="36">
        <f>IFERROR(Vendas!J190+Vendas2!J190+Vendas3!J190+Vendas4!J190+Vendas5!J190,0)</f>
        <v>0</v>
      </c>
      <c r="I4224" s="36">
        <f>IFERROR(Vendas!K190+Vendas2!K190+Vendas3!K190+Vendas4!K190+Vendas5!K190,0)</f>
        <v>0</v>
      </c>
      <c r="J4224" s="36">
        <f>IFERROR(Vendas!L190+Vendas2!L190+Vendas3!L190+Vendas4!L190+Vendas5!L190,0)</f>
        <v>0</v>
      </c>
      <c r="K4224" s="36">
        <f>IFERROR(Vendas!M190+Vendas2!M190+Vendas3!M190+Vendas4!M190+Vendas5!M190,0)</f>
        <v>0</v>
      </c>
      <c r="L4224" s="36">
        <f>IFERROR(Vendas!N190+Vendas2!N190+Vendas3!N190+Vendas4!N190+Vendas5!N190,0)</f>
        <v>0</v>
      </c>
      <c r="M4224" s="36">
        <f>IFERROR(Vendas!O190+Vendas2!O190+Vendas3!O190+Vendas4!O190+Vendas5!O190,0)</f>
        <v>0</v>
      </c>
      <c r="N4224" s="36">
        <f>IFERROR(Vendas!P190+Vendas2!P190+Vendas3!P190+Vendas4!P190+Vendas5!P190,0)</f>
        <v>0</v>
      </c>
      <c r="O4224" s="42">
        <f>IFERROR(Vendas!Q190+Vendas2!Q190+Vendas3!Q190+Vendas4!Q190+Vendas5!Q190,0)</f>
        <v>0</v>
      </c>
      <c r="P4224" s="104">
        <f>IFERROR(Vendas!R190+Vendas2!R190+Vendas3!R190+Vendas4!R190+Vendas5!R190,0)</f>
        <v>0</v>
      </c>
      <c r="S4224" s="22" t="str">
        <f t="shared" si="849"/>
        <v/>
      </c>
      <c r="T4224" s="92">
        <f t="shared" si="847"/>
        <v>0</v>
      </c>
      <c r="U4224" s="92">
        <f t="shared" si="835"/>
        <v>0</v>
      </c>
      <c r="V4224" s="92">
        <f t="shared" si="836"/>
        <v>0</v>
      </c>
      <c r="W4224" s="92">
        <f t="shared" si="837"/>
        <v>0</v>
      </c>
      <c r="X4224" s="92">
        <f t="shared" si="838"/>
        <v>0</v>
      </c>
      <c r="Y4224" s="92">
        <f t="shared" si="839"/>
        <v>0</v>
      </c>
      <c r="Z4224" s="92">
        <f t="shared" si="840"/>
        <v>0</v>
      </c>
      <c r="AA4224" s="92">
        <f t="shared" si="841"/>
        <v>0</v>
      </c>
      <c r="AB4224" s="92">
        <f t="shared" si="842"/>
        <v>0</v>
      </c>
      <c r="AC4224" s="92">
        <f t="shared" si="843"/>
        <v>0</v>
      </c>
      <c r="AD4224" s="92">
        <f t="shared" si="844"/>
        <v>0</v>
      </c>
      <c r="AE4224" s="92">
        <f t="shared" si="845"/>
        <v>0</v>
      </c>
      <c r="AF4224" s="118">
        <f t="shared" si="848"/>
        <v>0</v>
      </c>
    </row>
    <row r="4225" spans="2:32" ht="21.95" customHeight="1" x14ac:dyDescent="0.25">
      <c r="B4225" s="36" t="str">
        <f t="shared" si="846"/>
        <v/>
      </c>
      <c r="C4225" s="36">
        <f>IFERROR(Vendas!E191+Vendas2!E191+Vendas3!E191+Vendas4!E191+Vendas5!E191,0)</f>
        <v>0</v>
      </c>
      <c r="D4225" s="36">
        <f>IFERROR(Vendas!F191+Vendas2!F191+Vendas3!F191+Vendas4!F191+Vendas5!F191,0)</f>
        <v>0</v>
      </c>
      <c r="E4225" s="36">
        <f>IFERROR(Vendas!G191+Vendas2!G191+Vendas3!G191+Vendas4!G191+Vendas5!G191,0)</f>
        <v>0</v>
      </c>
      <c r="F4225" s="36">
        <f>IFERROR(Vendas!H191+Vendas2!H191+Vendas3!H191+Vendas4!H191+Vendas5!H191,0)</f>
        <v>0</v>
      </c>
      <c r="G4225" s="36">
        <f>IFERROR(Vendas!I191+Vendas2!I191+Vendas3!I191+Vendas4!I191+Vendas5!I191,0)</f>
        <v>0</v>
      </c>
      <c r="H4225" s="36">
        <f>IFERROR(Vendas!J191+Vendas2!J191+Vendas3!J191+Vendas4!J191+Vendas5!J191,0)</f>
        <v>0</v>
      </c>
      <c r="I4225" s="36">
        <f>IFERROR(Vendas!K191+Vendas2!K191+Vendas3!K191+Vendas4!K191+Vendas5!K191,0)</f>
        <v>0</v>
      </c>
      <c r="J4225" s="36">
        <f>IFERROR(Vendas!L191+Vendas2!L191+Vendas3!L191+Vendas4!L191+Vendas5!L191,0)</f>
        <v>0</v>
      </c>
      <c r="K4225" s="36">
        <f>IFERROR(Vendas!M191+Vendas2!M191+Vendas3!M191+Vendas4!M191+Vendas5!M191,0)</f>
        <v>0</v>
      </c>
      <c r="L4225" s="36">
        <f>IFERROR(Vendas!N191+Vendas2!N191+Vendas3!N191+Vendas4!N191+Vendas5!N191,0)</f>
        <v>0</v>
      </c>
      <c r="M4225" s="36">
        <f>IFERROR(Vendas!O191+Vendas2!O191+Vendas3!O191+Vendas4!O191+Vendas5!O191,0)</f>
        <v>0</v>
      </c>
      <c r="N4225" s="36">
        <f>IFERROR(Vendas!P191+Vendas2!P191+Vendas3!P191+Vendas4!P191+Vendas5!P191,0)</f>
        <v>0</v>
      </c>
      <c r="O4225" s="42">
        <f>IFERROR(Vendas!Q191+Vendas2!Q191+Vendas3!Q191+Vendas4!Q191+Vendas5!Q191,0)</f>
        <v>0</v>
      </c>
      <c r="P4225" s="104">
        <f>IFERROR(Vendas!R191+Vendas2!R191+Vendas3!R191+Vendas4!R191+Vendas5!R191,0)</f>
        <v>0</v>
      </c>
      <c r="S4225" s="22" t="str">
        <f t="shared" si="849"/>
        <v/>
      </c>
      <c r="T4225" s="92">
        <f t="shared" si="847"/>
        <v>0</v>
      </c>
      <c r="U4225" s="92">
        <f t="shared" si="835"/>
        <v>0</v>
      </c>
      <c r="V4225" s="92">
        <f t="shared" si="836"/>
        <v>0</v>
      </c>
      <c r="W4225" s="92">
        <f t="shared" si="837"/>
        <v>0</v>
      </c>
      <c r="X4225" s="92">
        <f t="shared" si="838"/>
        <v>0</v>
      </c>
      <c r="Y4225" s="92">
        <f t="shared" si="839"/>
        <v>0</v>
      </c>
      <c r="Z4225" s="92">
        <f t="shared" si="840"/>
        <v>0</v>
      </c>
      <c r="AA4225" s="92">
        <f t="shared" si="841"/>
        <v>0</v>
      </c>
      <c r="AB4225" s="92">
        <f t="shared" si="842"/>
        <v>0</v>
      </c>
      <c r="AC4225" s="92">
        <f t="shared" si="843"/>
        <v>0</v>
      </c>
      <c r="AD4225" s="92">
        <f t="shared" si="844"/>
        <v>0</v>
      </c>
      <c r="AE4225" s="92">
        <f t="shared" si="845"/>
        <v>0</v>
      </c>
      <c r="AF4225" s="118">
        <f t="shared" si="848"/>
        <v>0</v>
      </c>
    </row>
    <row r="4226" spans="2:32" ht="21.95" customHeight="1" x14ac:dyDescent="0.25">
      <c r="B4226" s="36" t="str">
        <f t="shared" si="846"/>
        <v/>
      </c>
      <c r="C4226" s="36">
        <f>IFERROR(Vendas!E192+Vendas2!E192+Vendas3!E192+Vendas4!E192+Vendas5!E192,0)</f>
        <v>0</v>
      </c>
      <c r="D4226" s="36">
        <f>IFERROR(Vendas!F192+Vendas2!F192+Vendas3!F192+Vendas4!F192+Vendas5!F192,0)</f>
        <v>0</v>
      </c>
      <c r="E4226" s="36">
        <f>IFERROR(Vendas!G192+Vendas2!G192+Vendas3!G192+Vendas4!G192+Vendas5!G192,0)</f>
        <v>0</v>
      </c>
      <c r="F4226" s="36">
        <f>IFERROR(Vendas!H192+Vendas2!H192+Vendas3!H192+Vendas4!H192+Vendas5!H192,0)</f>
        <v>0</v>
      </c>
      <c r="G4226" s="36">
        <f>IFERROR(Vendas!I192+Vendas2!I192+Vendas3!I192+Vendas4!I192+Vendas5!I192,0)</f>
        <v>0</v>
      </c>
      <c r="H4226" s="36">
        <f>IFERROR(Vendas!J192+Vendas2!J192+Vendas3!J192+Vendas4!J192+Vendas5!J192,0)</f>
        <v>0</v>
      </c>
      <c r="I4226" s="36">
        <f>IFERROR(Vendas!K192+Vendas2!K192+Vendas3!K192+Vendas4!K192+Vendas5!K192,0)</f>
        <v>0</v>
      </c>
      <c r="J4226" s="36">
        <f>IFERROR(Vendas!L192+Vendas2!L192+Vendas3!L192+Vendas4!L192+Vendas5!L192,0)</f>
        <v>0</v>
      </c>
      <c r="K4226" s="36">
        <f>IFERROR(Vendas!M192+Vendas2!M192+Vendas3!M192+Vendas4!M192+Vendas5!M192,0)</f>
        <v>0</v>
      </c>
      <c r="L4226" s="36">
        <f>IFERROR(Vendas!N192+Vendas2!N192+Vendas3!N192+Vendas4!N192+Vendas5!N192,0)</f>
        <v>0</v>
      </c>
      <c r="M4226" s="36">
        <f>IFERROR(Vendas!O192+Vendas2!O192+Vendas3!O192+Vendas4!O192+Vendas5!O192,0)</f>
        <v>0</v>
      </c>
      <c r="N4226" s="36">
        <f>IFERROR(Vendas!P192+Vendas2!P192+Vendas3!P192+Vendas4!P192+Vendas5!P192,0)</f>
        <v>0</v>
      </c>
      <c r="O4226" s="42">
        <f>IFERROR(Vendas!Q192+Vendas2!Q192+Vendas3!Q192+Vendas4!Q192+Vendas5!Q192,0)</f>
        <v>0</v>
      </c>
      <c r="P4226" s="104">
        <f>IFERROR(Vendas!R192+Vendas2!R192+Vendas3!R192+Vendas4!R192+Vendas5!R192,0)</f>
        <v>0</v>
      </c>
      <c r="S4226" s="22" t="str">
        <f t="shared" si="849"/>
        <v/>
      </c>
      <c r="T4226" s="92">
        <f t="shared" si="847"/>
        <v>0</v>
      </c>
      <c r="U4226" s="92">
        <f t="shared" si="835"/>
        <v>0</v>
      </c>
      <c r="V4226" s="92">
        <f t="shared" si="836"/>
        <v>0</v>
      </c>
      <c r="W4226" s="92">
        <f t="shared" si="837"/>
        <v>0</v>
      </c>
      <c r="X4226" s="92">
        <f t="shared" si="838"/>
        <v>0</v>
      </c>
      <c r="Y4226" s="92">
        <f t="shared" si="839"/>
        <v>0</v>
      </c>
      <c r="Z4226" s="92">
        <f t="shared" si="840"/>
        <v>0</v>
      </c>
      <c r="AA4226" s="92">
        <f t="shared" si="841"/>
        <v>0</v>
      </c>
      <c r="AB4226" s="92">
        <f t="shared" si="842"/>
        <v>0</v>
      </c>
      <c r="AC4226" s="92">
        <f t="shared" si="843"/>
        <v>0</v>
      </c>
      <c r="AD4226" s="92">
        <f t="shared" si="844"/>
        <v>0</v>
      </c>
      <c r="AE4226" s="92">
        <f t="shared" si="845"/>
        <v>0</v>
      </c>
      <c r="AF4226" s="118">
        <f t="shared" si="848"/>
        <v>0</v>
      </c>
    </row>
    <row r="4227" spans="2:32" ht="21.95" customHeight="1" x14ac:dyDescent="0.25">
      <c r="B4227" s="36" t="str">
        <f t="shared" si="846"/>
        <v/>
      </c>
      <c r="C4227" s="36">
        <f>IFERROR(Vendas!E193+Vendas2!E193+Vendas3!E193+Vendas4!E193+Vendas5!E193,0)</f>
        <v>0</v>
      </c>
      <c r="D4227" s="36">
        <f>IFERROR(Vendas!F193+Vendas2!F193+Vendas3!F193+Vendas4!F193+Vendas5!F193,0)</f>
        <v>0</v>
      </c>
      <c r="E4227" s="36">
        <f>IFERROR(Vendas!G193+Vendas2!G193+Vendas3!G193+Vendas4!G193+Vendas5!G193,0)</f>
        <v>0</v>
      </c>
      <c r="F4227" s="36">
        <f>IFERROR(Vendas!H193+Vendas2!H193+Vendas3!H193+Vendas4!H193+Vendas5!H193,0)</f>
        <v>0</v>
      </c>
      <c r="G4227" s="36">
        <f>IFERROR(Vendas!I193+Vendas2!I193+Vendas3!I193+Vendas4!I193+Vendas5!I193,0)</f>
        <v>0</v>
      </c>
      <c r="H4227" s="36">
        <f>IFERROR(Vendas!J193+Vendas2!J193+Vendas3!J193+Vendas4!J193+Vendas5!J193,0)</f>
        <v>0</v>
      </c>
      <c r="I4227" s="36">
        <f>IFERROR(Vendas!K193+Vendas2!K193+Vendas3!K193+Vendas4!K193+Vendas5!K193,0)</f>
        <v>0</v>
      </c>
      <c r="J4227" s="36">
        <f>IFERROR(Vendas!L193+Vendas2!L193+Vendas3!L193+Vendas4!L193+Vendas5!L193,0)</f>
        <v>0</v>
      </c>
      <c r="K4227" s="36">
        <f>IFERROR(Vendas!M193+Vendas2!M193+Vendas3!M193+Vendas4!M193+Vendas5!M193,0)</f>
        <v>0</v>
      </c>
      <c r="L4227" s="36">
        <f>IFERROR(Vendas!N193+Vendas2!N193+Vendas3!N193+Vendas4!N193+Vendas5!N193,0)</f>
        <v>0</v>
      </c>
      <c r="M4227" s="36">
        <f>IFERROR(Vendas!O193+Vendas2!O193+Vendas3!O193+Vendas4!O193+Vendas5!O193,0)</f>
        <v>0</v>
      </c>
      <c r="N4227" s="36">
        <f>IFERROR(Vendas!P193+Vendas2!P193+Vendas3!P193+Vendas4!P193+Vendas5!P193,0)</f>
        <v>0</v>
      </c>
      <c r="O4227" s="42">
        <f>IFERROR(Vendas!Q193+Vendas2!Q193+Vendas3!Q193+Vendas4!Q193+Vendas5!Q193,0)</f>
        <v>0</v>
      </c>
      <c r="P4227" s="104">
        <f>IFERROR(Vendas!R193+Vendas2!R193+Vendas3!R193+Vendas4!R193+Vendas5!R193,0)</f>
        <v>0</v>
      </c>
      <c r="S4227" s="22" t="str">
        <f t="shared" si="849"/>
        <v/>
      </c>
      <c r="T4227" s="92">
        <f t="shared" si="847"/>
        <v>0</v>
      </c>
      <c r="U4227" s="92">
        <f t="shared" si="835"/>
        <v>0</v>
      </c>
      <c r="V4227" s="92">
        <f t="shared" si="836"/>
        <v>0</v>
      </c>
      <c r="W4227" s="92">
        <f t="shared" si="837"/>
        <v>0</v>
      </c>
      <c r="X4227" s="92">
        <f t="shared" si="838"/>
        <v>0</v>
      </c>
      <c r="Y4227" s="92">
        <f t="shared" si="839"/>
        <v>0</v>
      </c>
      <c r="Z4227" s="92">
        <f t="shared" si="840"/>
        <v>0</v>
      </c>
      <c r="AA4227" s="92">
        <f t="shared" si="841"/>
        <v>0</v>
      </c>
      <c r="AB4227" s="92">
        <f t="shared" si="842"/>
        <v>0</v>
      </c>
      <c r="AC4227" s="92">
        <f t="shared" si="843"/>
        <v>0</v>
      </c>
      <c r="AD4227" s="92">
        <f t="shared" si="844"/>
        <v>0</v>
      </c>
      <c r="AE4227" s="92">
        <f t="shared" si="845"/>
        <v>0</v>
      </c>
      <c r="AF4227" s="118">
        <f t="shared" si="848"/>
        <v>0</v>
      </c>
    </row>
    <row r="4228" spans="2:32" ht="21.95" customHeight="1" x14ac:dyDescent="0.25">
      <c r="B4228" s="36" t="str">
        <f t="shared" si="846"/>
        <v/>
      </c>
      <c r="C4228" s="36">
        <f>IFERROR(Vendas!E194+Vendas2!E194+Vendas3!E194+Vendas4!E194+Vendas5!E194,0)</f>
        <v>0</v>
      </c>
      <c r="D4228" s="36">
        <f>IFERROR(Vendas!F194+Vendas2!F194+Vendas3!F194+Vendas4!F194+Vendas5!F194,0)</f>
        <v>0</v>
      </c>
      <c r="E4228" s="36">
        <f>IFERROR(Vendas!G194+Vendas2!G194+Vendas3!G194+Vendas4!G194+Vendas5!G194,0)</f>
        <v>0</v>
      </c>
      <c r="F4228" s="36">
        <f>IFERROR(Vendas!H194+Vendas2!H194+Vendas3!H194+Vendas4!H194+Vendas5!H194,0)</f>
        <v>0</v>
      </c>
      <c r="G4228" s="36">
        <f>IFERROR(Vendas!I194+Vendas2!I194+Vendas3!I194+Vendas4!I194+Vendas5!I194,0)</f>
        <v>0</v>
      </c>
      <c r="H4228" s="36">
        <f>IFERROR(Vendas!J194+Vendas2!J194+Vendas3!J194+Vendas4!J194+Vendas5!J194,0)</f>
        <v>0</v>
      </c>
      <c r="I4228" s="36">
        <f>IFERROR(Vendas!K194+Vendas2!K194+Vendas3!K194+Vendas4!K194+Vendas5!K194,0)</f>
        <v>0</v>
      </c>
      <c r="J4228" s="36">
        <f>IFERROR(Vendas!L194+Vendas2!L194+Vendas3!L194+Vendas4!L194+Vendas5!L194,0)</f>
        <v>0</v>
      </c>
      <c r="K4228" s="36">
        <f>IFERROR(Vendas!M194+Vendas2!M194+Vendas3!M194+Vendas4!M194+Vendas5!M194,0)</f>
        <v>0</v>
      </c>
      <c r="L4228" s="36">
        <f>IFERROR(Vendas!N194+Vendas2!N194+Vendas3!N194+Vendas4!N194+Vendas5!N194,0)</f>
        <v>0</v>
      </c>
      <c r="M4228" s="36">
        <f>IFERROR(Vendas!O194+Vendas2!O194+Vendas3!O194+Vendas4!O194+Vendas5!O194,0)</f>
        <v>0</v>
      </c>
      <c r="N4228" s="36">
        <f>IFERROR(Vendas!P194+Vendas2!P194+Vendas3!P194+Vendas4!P194+Vendas5!P194,0)</f>
        <v>0</v>
      </c>
      <c r="O4228" s="42">
        <f>IFERROR(Vendas!Q194+Vendas2!Q194+Vendas3!Q194+Vendas4!Q194+Vendas5!Q194,0)</f>
        <v>0</v>
      </c>
      <c r="P4228" s="104">
        <f>IFERROR(Vendas!R194+Vendas2!R194+Vendas3!R194+Vendas4!R194+Vendas5!R194,0)</f>
        <v>0</v>
      </c>
      <c r="S4228" s="22" t="str">
        <f t="shared" si="849"/>
        <v/>
      </c>
      <c r="T4228" s="92">
        <f t="shared" si="847"/>
        <v>0</v>
      </c>
      <c r="U4228" s="92">
        <f t="shared" si="835"/>
        <v>0</v>
      </c>
      <c r="V4228" s="92">
        <f t="shared" si="836"/>
        <v>0</v>
      </c>
      <c r="W4228" s="92">
        <f t="shared" si="837"/>
        <v>0</v>
      </c>
      <c r="X4228" s="92">
        <f t="shared" si="838"/>
        <v>0</v>
      </c>
      <c r="Y4228" s="92">
        <f t="shared" si="839"/>
        <v>0</v>
      </c>
      <c r="Z4228" s="92">
        <f t="shared" si="840"/>
        <v>0</v>
      </c>
      <c r="AA4228" s="92">
        <f t="shared" si="841"/>
        <v>0</v>
      </c>
      <c r="AB4228" s="92">
        <f t="shared" si="842"/>
        <v>0</v>
      </c>
      <c r="AC4228" s="92">
        <f t="shared" si="843"/>
        <v>0</v>
      </c>
      <c r="AD4228" s="92">
        <f t="shared" si="844"/>
        <v>0</v>
      </c>
      <c r="AE4228" s="92">
        <f t="shared" si="845"/>
        <v>0</v>
      </c>
      <c r="AF4228" s="118">
        <f t="shared" si="848"/>
        <v>0</v>
      </c>
    </row>
    <row r="4229" spans="2:32" ht="21.95" customHeight="1" x14ac:dyDescent="0.25">
      <c r="B4229" s="36" t="str">
        <f t="shared" si="846"/>
        <v/>
      </c>
      <c r="C4229" s="36">
        <f>IFERROR(Vendas!E195+Vendas2!E195+Vendas3!E195+Vendas4!E195+Vendas5!E195,0)</f>
        <v>0</v>
      </c>
      <c r="D4229" s="36">
        <f>IFERROR(Vendas!F195+Vendas2!F195+Vendas3!F195+Vendas4!F195+Vendas5!F195,0)</f>
        <v>0</v>
      </c>
      <c r="E4229" s="36">
        <f>IFERROR(Vendas!G195+Vendas2!G195+Vendas3!G195+Vendas4!G195+Vendas5!G195,0)</f>
        <v>0</v>
      </c>
      <c r="F4229" s="36">
        <f>IFERROR(Vendas!H195+Vendas2!H195+Vendas3!H195+Vendas4!H195+Vendas5!H195,0)</f>
        <v>0</v>
      </c>
      <c r="G4229" s="36">
        <f>IFERROR(Vendas!I195+Vendas2!I195+Vendas3!I195+Vendas4!I195+Vendas5!I195,0)</f>
        <v>0</v>
      </c>
      <c r="H4229" s="36">
        <f>IFERROR(Vendas!J195+Vendas2!J195+Vendas3!J195+Vendas4!J195+Vendas5!J195,0)</f>
        <v>0</v>
      </c>
      <c r="I4229" s="36">
        <f>IFERROR(Vendas!K195+Vendas2!K195+Vendas3!K195+Vendas4!K195+Vendas5!K195,0)</f>
        <v>0</v>
      </c>
      <c r="J4229" s="36">
        <f>IFERROR(Vendas!L195+Vendas2!L195+Vendas3!L195+Vendas4!L195+Vendas5!L195,0)</f>
        <v>0</v>
      </c>
      <c r="K4229" s="36">
        <f>IFERROR(Vendas!M195+Vendas2!M195+Vendas3!M195+Vendas4!M195+Vendas5!M195,0)</f>
        <v>0</v>
      </c>
      <c r="L4229" s="36">
        <f>IFERROR(Vendas!N195+Vendas2!N195+Vendas3!N195+Vendas4!N195+Vendas5!N195,0)</f>
        <v>0</v>
      </c>
      <c r="M4229" s="36">
        <f>IFERROR(Vendas!O195+Vendas2!O195+Vendas3!O195+Vendas4!O195+Vendas5!O195,0)</f>
        <v>0</v>
      </c>
      <c r="N4229" s="36">
        <f>IFERROR(Vendas!P195+Vendas2!P195+Vendas3!P195+Vendas4!P195+Vendas5!P195,0)</f>
        <v>0</v>
      </c>
      <c r="O4229" s="42">
        <f>IFERROR(Vendas!Q195+Vendas2!Q195+Vendas3!Q195+Vendas4!Q195+Vendas5!Q195,0)</f>
        <v>0</v>
      </c>
      <c r="P4229" s="104">
        <f>IFERROR(Vendas!R195+Vendas2!R195+Vendas3!R195+Vendas4!R195+Vendas5!R195,0)</f>
        <v>0</v>
      </c>
      <c r="S4229" s="22" t="str">
        <f t="shared" si="849"/>
        <v/>
      </c>
      <c r="T4229" s="92">
        <f t="shared" si="847"/>
        <v>0</v>
      </c>
      <c r="U4229" s="92">
        <f t="shared" si="835"/>
        <v>0</v>
      </c>
      <c r="V4229" s="92">
        <f t="shared" si="836"/>
        <v>0</v>
      </c>
      <c r="W4229" s="92">
        <f t="shared" si="837"/>
        <v>0</v>
      </c>
      <c r="X4229" s="92">
        <f t="shared" si="838"/>
        <v>0</v>
      </c>
      <c r="Y4229" s="92">
        <f t="shared" si="839"/>
        <v>0</v>
      </c>
      <c r="Z4229" s="92">
        <f t="shared" si="840"/>
        <v>0</v>
      </c>
      <c r="AA4229" s="92">
        <f t="shared" si="841"/>
        <v>0</v>
      </c>
      <c r="AB4229" s="92">
        <f t="shared" si="842"/>
        <v>0</v>
      </c>
      <c r="AC4229" s="92">
        <f t="shared" si="843"/>
        <v>0</v>
      </c>
      <c r="AD4229" s="92">
        <f t="shared" si="844"/>
        <v>0</v>
      </c>
      <c r="AE4229" s="92">
        <f t="shared" si="845"/>
        <v>0</v>
      </c>
      <c r="AF4229" s="118">
        <f t="shared" si="848"/>
        <v>0</v>
      </c>
    </row>
    <row r="4230" spans="2:32" ht="21.95" customHeight="1" x14ac:dyDescent="0.25">
      <c r="B4230" s="36" t="str">
        <f t="shared" si="846"/>
        <v/>
      </c>
      <c r="C4230" s="36">
        <f>IFERROR(Vendas!E196+Vendas2!E196+Vendas3!E196+Vendas4!E196+Vendas5!E196,0)</f>
        <v>0</v>
      </c>
      <c r="D4230" s="36">
        <f>IFERROR(Vendas!F196+Vendas2!F196+Vendas3!F196+Vendas4!F196+Vendas5!F196,0)</f>
        <v>0</v>
      </c>
      <c r="E4230" s="36">
        <f>IFERROR(Vendas!G196+Vendas2!G196+Vendas3!G196+Vendas4!G196+Vendas5!G196,0)</f>
        <v>0</v>
      </c>
      <c r="F4230" s="36">
        <f>IFERROR(Vendas!H196+Vendas2!H196+Vendas3!H196+Vendas4!H196+Vendas5!H196,0)</f>
        <v>0</v>
      </c>
      <c r="G4230" s="36">
        <f>IFERROR(Vendas!I196+Vendas2!I196+Vendas3!I196+Vendas4!I196+Vendas5!I196,0)</f>
        <v>0</v>
      </c>
      <c r="H4230" s="36">
        <f>IFERROR(Vendas!J196+Vendas2!J196+Vendas3!J196+Vendas4!J196+Vendas5!J196,0)</f>
        <v>0</v>
      </c>
      <c r="I4230" s="36">
        <f>IFERROR(Vendas!K196+Vendas2!K196+Vendas3!K196+Vendas4!K196+Vendas5!K196,0)</f>
        <v>0</v>
      </c>
      <c r="J4230" s="36">
        <f>IFERROR(Vendas!L196+Vendas2!L196+Vendas3!L196+Vendas4!L196+Vendas5!L196,0)</f>
        <v>0</v>
      </c>
      <c r="K4230" s="36">
        <f>IFERROR(Vendas!M196+Vendas2!M196+Vendas3!M196+Vendas4!M196+Vendas5!M196,0)</f>
        <v>0</v>
      </c>
      <c r="L4230" s="36">
        <f>IFERROR(Vendas!N196+Vendas2!N196+Vendas3!N196+Vendas4!N196+Vendas5!N196,0)</f>
        <v>0</v>
      </c>
      <c r="M4230" s="36">
        <f>IFERROR(Vendas!O196+Vendas2!O196+Vendas3!O196+Vendas4!O196+Vendas5!O196,0)</f>
        <v>0</v>
      </c>
      <c r="N4230" s="36">
        <f>IFERROR(Vendas!P196+Vendas2!P196+Vendas3!P196+Vendas4!P196+Vendas5!P196,0)</f>
        <v>0</v>
      </c>
      <c r="O4230" s="42">
        <f>IFERROR(Vendas!Q196+Vendas2!Q196+Vendas3!Q196+Vendas4!Q196+Vendas5!Q196,0)</f>
        <v>0</v>
      </c>
      <c r="P4230" s="104">
        <f>IFERROR(Vendas!R196+Vendas2!R196+Vendas3!R196+Vendas4!R196+Vendas5!R196,0)</f>
        <v>0</v>
      </c>
      <c r="S4230" s="22" t="str">
        <f t="shared" si="849"/>
        <v/>
      </c>
      <c r="T4230" s="92">
        <f t="shared" si="847"/>
        <v>0</v>
      </c>
      <c r="U4230" s="92">
        <f t="shared" si="835"/>
        <v>0</v>
      </c>
      <c r="V4230" s="92">
        <f t="shared" si="836"/>
        <v>0</v>
      </c>
      <c r="W4230" s="92">
        <f t="shared" si="837"/>
        <v>0</v>
      </c>
      <c r="X4230" s="92">
        <f t="shared" si="838"/>
        <v>0</v>
      </c>
      <c r="Y4230" s="92">
        <f t="shared" si="839"/>
        <v>0</v>
      </c>
      <c r="Z4230" s="92">
        <f t="shared" si="840"/>
        <v>0</v>
      </c>
      <c r="AA4230" s="92">
        <f t="shared" si="841"/>
        <v>0</v>
      </c>
      <c r="AB4230" s="92">
        <f t="shared" si="842"/>
        <v>0</v>
      </c>
      <c r="AC4230" s="92">
        <f t="shared" si="843"/>
        <v>0</v>
      </c>
      <c r="AD4230" s="92">
        <f t="shared" si="844"/>
        <v>0</v>
      </c>
      <c r="AE4230" s="92">
        <f t="shared" si="845"/>
        <v>0</v>
      </c>
      <c r="AF4230" s="118">
        <f t="shared" si="848"/>
        <v>0</v>
      </c>
    </row>
    <row r="4231" spans="2:32" ht="21.95" customHeight="1" x14ac:dyDescent="0.25">
      <c r="B4231" s="36" t="str">
        <f t="shared" si="846"/>
        <v/>
      </c>
      <c r="C4231" s="36">
        <f>IFERROR(Vendas!E197+Vendas2!E197+Vendas3!E197+Vendas4!E197+Vendas5!E197,0)</f>
        <v>0</v>
      </c>
      <c r="D4231" s="36">
        <f>IFERROR(Vendas!F197+Vendas2!F197+Vendas3!F197+Vendas4!F197+Vendas5!F197,0)</f>
        <v>0</v>
      </c>
      <c r="E4231" s="36">
        <f>IFERROR(Vendas!G197+Vendas2!G197+Vendas3!G197+Vendas4!G197+Vendas5!G197,0)</f>
        <v>0</v>
      </c>
      <c r="F4231" s="36">
        <f>IFERROR(Vendas!H197+Vendas2!H197+Vendas3!H197+Vendas4!H197+Vendas5!H197,0)</f>
        <v>0</v>
      </c>
      <c r="G4231" s="36">
        <f>IFERROR(Vendas!I197+Vendas2!I197+Vendas3!I197+Vendas4!I197+Vendas5!I197,0)</f>
        <v>0</v>
      </c>
      <c r="H4231" s="36">
        <f>IFERROR(Vendas!J197+Vendas2!J197+Vendas3!J197+Vendas4!J197+Vendas5!J197,0)</f>
        <v>0</v>
      </c>
      <c r="I4231" s="36">
        <f>IFERROR(Vendas!K197+Vendas2!K197+Vendas3!K197+Vendas4!K197+Vendas5!K197,0)</f>
        <v>0</v>
      </c>
      <c r="J4231" s="36">
        <f>IFERROR(Vendas!L197+Vendas2!L197+Vendas3!L197+Vendas4!L197+Vendas5!L197,0)</f>
        <v>0</v>
      </c>
      <c r="K4231" s="36">
        <f>IFERROR(Vendas!M197+Vendas2!M197+Vendas3!M197+Vendas4!M197+Vendas5!M197,0)</f>
        <v>0</v>
      </c>
      <c r="L4231" s="36">
        <f>IFERROR(Vendas!N197+Vendas2!N197+Vendas3!N197+Vendas4!N197+Vendas5!N197,0)</f>
        <v>0</v>
      </c>
      <c r="M4231" s="36">
        <f>IFERROR(Vendas!O197+Vendas2!O197+Vendas3!O197+Vendas4!O197+Vendas5!O197,0)</f>
        <v>0</v>
      </c>
      <c r="N4231" s="36">
        <f>IFERROR(Vendas!P197+Vendas2!P197+Vendas3!P197+Vendas4!P197+Vendas5!P197,0)</f>
        <v>0</v>
      </c>
      <c r="O4231" s="42">
        <f>IFERROR(Vendas!Q197+Vendas2!Q197+Vendas3!Q197+Vendas4!Q197+Vendas5!Q197,0)</f>
        <v>0</v>
      </c>
      <c r="P4231" s="104">
        <f>IFERROR(Vendas!R197+Vendas2!R197+Vendas3!R197+Vendas4!R197+Vendas5!R197,0)</f>
        <v>0</v>
      </c>
      <c r="S4231" s="22" t="str">
        <f t="shared" si="849"/>
        <v/>
      </c>
      <c r="T4231" s="92">
        <f t="shared" si="847"/>
        <v>0</v>
      </c>
      <c r="U4231" s="92">
        <f t="shared" si="835"/>
        <v>0</v>
      </c>
      <c r="V4231" s="92">
        <f t="shared" si="836"/>
        <v>0</v>
      </c>
      <c r="W4231" s="92">
        <f t="shared" si="837"/>
        <v>0</v>
      </c>
      <c r="X4231" s="92">
        <f t="shared" si="838"/>
        <v>0</v>
      </c>
      <c r="Y4231" s="92">
        <f t="shared" si="839"/>
        <v>0</v>
      </c>
      <c r="Z4231" s="92">
        <f t="shared" si="840"/>
        <v>0</v>
      </c>
      <c r="AA4231" s="92">
        <f t="shared" si="841"/>
        <v>0</v>
      </c>
      <c r="AB4231" s="92">
        <f t="shared" si="842"/>
        <v>0</v>
      </c>
      <c r="AC4231" s="92">
        <f t="shared" si="843"/>
        <v>0</v>
      </c>
      <c r="AD4231" s="92">
        <f t="shared" si="844"/>
        <v>0</v>
      </c>
      <c r="AE4231" s="92">
        <f t="shared" si="845"/>
        <v>0</v>
      </c>
      <c r="AF4231" s="118">
        <f t="shared" si="848"/>
        <v>0</v>
      </c>
    </row>
    <row r="4232" spans="2:32" ht="21.95" customHeight="1" x14ac:dyDescent="0.25">
      <c r="B4232" s="36" t="str">
        <f t="shared" si="846"/>
        <v/>
      </c>
      <c r="C4232" s="36">
        <f>IFERROR(Vendas!E198+Vendas2!E198+Vendas3!E198+Vendas4!E198+Vendas5!E198,0)</f>
        <v>0</v>
      </c>
      <c r="D4232" s="36">
        <f>IFERROR(Vendas!F198+Vendas2!F198+Vendas3!F198+Vendas4!F198+Vendas5!F198,0)</f>
        <v>0</v>
      </c>
      <c r="E4232" s="36">
        <f>IFERROR(Vendas!G198+Vendas2!G198+Vendas3!G198+Vendas4!G198+Vendas5!G198,0)</f>
        <v>0</v>
      </c>
      <c r="F4232" s="36">
        <f>IFERROR(Vendas!H198+Vendas2!H198+Vendas3!H198+Vendas4!H198+Vendas5!H198,0)</f>
        <v>0</v>
      </c>
      <c r="G4232" s="36">
        <f>IFERROR(Vendas!I198+Vendas2!I198+Vendas3!I198+Vendas4!I198+Vendas5!I198,0)</f>
        <v>0</v>
      </c>
      <c r="H4232" s="36">
        <f>IFERROR(Vendas!J198+Vendas2!J198+Vendas3!J198+Vendas4!J198+Vendas5!J198,0)</f>
        <v>0</v>
      </c>
      <c r="I4232" s="36">
        <f>IFERROR(Vendas!K198+Vendas2!K198+Vendas3!K198+Vendas4!K198+Vendas5!K198,0)</f>
        <v>0</v>
      </c>
      <c r="J4232" s="36">
        <f>IFERROR(Vendas!L198+Vendas2!L198+Vendas3!L198+Vendas4!L198+Vendas5!L198,0)</f>
        <v>0</v>
      </c>
      <c r="K4232" s="36">
        <f>IFERROR(Vendas!M198+Vendas2!M198+Vendas3!M198+Vendas4!M198+Vendas5!M198,0)</f>
        <v>0</v>
      </c>
      <c r="L4232" s="36">
        <f>IFERROR(Vendas!N198+Vendas2!N198+Vendas3!N198+Vendas4!N198+Vendas5!N198,0)</f>
        <v>0</v>
      </c>
      <c r="M4232" s="36">
        <f>IFERROR(Vendas!O198+Vendas2!O198+Vendas3!O198+Vendas4!O198+Vendas5!O198,0)</f>
        <v>0</v>
      </c>
      <c r="N4232" s="36">
        <f>IFERROR(Vendas!P198+Vendas2!P198+Vendas3!P198+Vendas4!P198+Vendas5!P198,0)</f>
        <v>0</v>
      </c>
      <c r="O4232" s="42">
        <f>IFERROR(Vendas!Q198+Vendas2!Q198+Vendas3!Q198+Vendas4!Q198+Vendas5!Q198,0)</f>
        <v>0</v>
      </c>
      <c r="P4232" s="104">
        <f>IFERROR(Vendas!R198+Vendas2!R198+Vendas3!R198+Vendas4!R198+Vendas5!R198,0)</f>
        <v>0</v>
      </c>
      <c r="S4232" s="22" t="str">
        <f t="shared" si="849"/>
        <v/>
      </c>
      <c r="T4232" s="92">
        <f t="shared" si="847"/>
        <v>0</v>
      </c>
      <c r="U4232" s="92">
        <f t="shared" si="835"/>
        <v>0</v>
      </c>
      <c r="V4232" s="92">
        <f t="shared" si="836"/>
        <v>0</v>
      </c>
      <c r="W4232" s="92">
        <f t="shared" si="837"/>
        <v>0</v>
      </c>
      <c r="X4232" s="92">
        <f t="shared" si="838"/>
        <v>0</v>
      </c>
      <c r="Y4232" s="92">
        <f t="shared" si="839"/>
        <v>0</v>
      </c>
      <c r="Z4232" s="92">
        <f t="shared" si="840"/>
        <v>0</v>
      </c>
      <c r="AA4232" s="92">
        <f t="shared" si="841"/>
        <v>0</v>
      </c>
      <c r="AB4232" s="92">
        <f t="shared" si="842"/>
        <v>0</v>
      </c>
      <c r="AC4232" s="92">
        <f t="shared" si="843"/>
        <v>0</v>
      </c>
      <c r="AD4232" s="92">
        <f t="shared" si="844"/>
        <v>0</v>
      </c>
      <c r="AE4232" s="92">
        <f t="shared" si="845"/>
        <v>0</v>
      </c>
      <c r="AF4232" s="118">
        <f t="shared" si="848"/>
        <v>0</v>
      </c>
    </row>
    <row r="4233" spans="2:32" ht="21.95" customHeight="1" x14ac:dyDescent="0.25">
      <c r="B4233" s="36" t="str">
        <f t="shared" si="846"/>
        <v/>
      </c>
      <c r="C4233" s="36">
        <f>IFERROR(Vendas!E199+Vendas2!E199+Vendas3!E199+Vendas4!E199+Vendas5!E199,0)</f>
        <v>0</v>
      </c>
      <c r="D4233" s="36">
        <f>IFERROR(Vendas!F199+Vendas2!F199+Vendas3!F199+Vendas4!F199+Vendas5!F199,0)</f>
        <v>0</v>
      </c>
      <c r="E4233" s="36">
        <f>IFERROR(Vendas!G199+Vendas2!G199+Vendas3!G199+Vendas4!G199+Vendas5!G199,0)</f>
        <v>0</v>
      </c>
      <c r="F4233" s="36">
        <f>IFERROR(Vendas!H199+Vendas2!H199+Vendas3!H199+Vendas4!H199+Vendas5!H199,0)</f>
        <v>0</v>
      </c>
      <c r="G4233" s="36">
        <f>IFERROR(Vendas!I199+Vendas2!I199+Vendas3!I199+Vendas4!I199+Vendas5!I199,0)</f>
        <v>0</v>
      </c>
      <c r="H4233" s="36">
        <f>IFERROR(Vendas!J199+Vendas2!J199+Vendas3!J199+Vendas4!J199+Vendas5!J199,0)</f>
        <v>0</v>
      </c>
      <c r="I4233" s="36">
        <f>IFERROR(Vendas!K199+Vendas2!K199+Vendas3!K199+Vendas4!K199+Vendas5!K199,0)</f>
        <v>0</v>
      </c>
      <c r="J4233" s="36">
        <f>IFERROR(Vendas!L199+Vendas2!L199+Vendas3!L199+Vendas4!L199+Vendas5!L199,0)</f>
        <v>0</v>
      </c>
      <c r="K4233" s="36">
        <f>IFERROR(Vendas!M199+Vendas2!M199+Vendas3!M199+Vendas4!M199+Vendas5!M199,0)</f>
        <v>0</v>
      </c>
      <c r="L4233" s="36">
        <f>IFERROR(Vendas!N199+Vendas2!N199+Vendas3!N199+Vendas4!N199+Vendas5!N199,0)</f>
        <v>0</v>
      </c>
      <c r="M4233" s="36">
        <f>IFERROR(Vendas!O199+Vendas2!O199+Vendas3!O199+Vendas4!O199+Vendas5!O199,0)</f>
        <v>0</v>
      </c>
      <c r="N4233" s="36">
        <f>IFERROR(Vendas!P199+Vendas2!P199+Vendas3!P199+Vendas4!P199+Vendas5!P199,0)</f>
        <v>0</v>
      </c>
      <c r="O4233" s="42">
        <f>IFERROR(Vendas!Q199+Vendas2!Q199+Vendas3!Q199+Vendas4!Q199+Vendas5!Q199,0)</f>
        <v>0</v>
      </c>
      <c r="P4233" s="104">
        <f>IFERROR(Vendas!R199+Vendas2!R199+Vendas3!R199+Vendas4!R199+Vendas5!R199,0)</f>
        <v>0</v>
      </c>
      <c r="S4233" s="22" t="str">
        <f t="shared" si="849"/>
        <v/>
      </c>
      <c r="T4233" s="92">
        <f t="shared" si="847"/>
        <v>0</v>
      </c>
      <c r="U4233" s="92">
        <f t="shared" ref="U4233:U4296" si="850">IFERROR(VLOOKUP($B4233,$B$1029:$J$1528,9,0)*D4233,0)</f>
        <v>0</v>
      </c>
      <c r="V4233" s="92">
        <f t="shared" ref="V4233:V4296" si="851">IFERROR(VLOOKUP($B4233,$B$1029:$J$1528,9,0)*E4233,0)</f>
        <v>0</v>
      </c>
      <c r="W4233" s="92">
        <f t="shared" ref="W4233:W4296" si="852">IFERROR(VLOOKUP($B4233,$B$1029:$J$1528,9,0)*F4233,0)</f>
        <v>0</v>
      </c>
      <c r="X4233" s="92">
        <f t="shared" ref="X4233:X4296" si="853">IFERROR(VLOOKUP($B4233,$B$1029:$J$1528,9,0)*G4233,0)</f>
        <v>0</v>
      </c>
      <c r="Y4233" s="92">
        <f t="shared" ref="Y4233:Y4296" si="854">IFERROR(VLOOKUP($B4233,$B$1029:$J$1528,9,0)*H4233,0)</f>
        <v>0</v>
      </c>
      <c r="Z4233" s="92">
        <f t="shared" ref="Z4233:Z4296" si="855">IFERROR(VLOOKUP($B4233,$B$1029:$J$1528,9,0)*I4233,0)</f>
        <v>0</v>
      </c>
      <c r="AA4233" s="92">
        <f t="shared" ref="AA4233:AA4296" si="856">IFERROR(VLOOKUP($B4233,$B$1029:$J$1528,9,0)*J4233,0)</f>
        <v>0</v>
      </c>
      <c r="AB4233" s="92">
        <f t="shared" ref="AB4233:AB4296" si="857">IFERROR(VLOOKUP($B4233,$B$1029:$J$1528,9,0)*K4233,0)</f>
        <v>0</v>
      </c>
      <c r="AC4233" s="92">
        <f t="shared" ref="AC4233:AC4296" si="858">IFERROR(VLOOKUP($B4233,$B$1029:$J$1528,9,0)*L4233,0)</f>
        <v>0</v>
      </c>
      <c r="AD4233" s="92">
        <f t="shared" ref="AD4233:AD4296" si="859">IFERROR(VLOOKUP($B4233,$B$1029:$J$1528,9,0)*M4233,0)</f>
        <v>0</v>
      </c>
      <c r="AE4233" s="92">
        <f t="shared" ref="AE4233:AE4296" si="860">IFERROR(VLOOKUP($B4233,$B$1029:$J$1528,9,0)*N4233,0)</f>
        <v>0</v>
      </c>
      <c r="AF4233" s="118">
        <f t="shared" si="848"/>
        <v>0</v>
      </c>
    </row>
    <row r="4234" spans="2:32" ht="21.95" customHeight="1" x14ac:dyDescent="0.25">
      <c r="B4234" s="36" t="str">
        <f t="shared" ref="B4234:B4297" si="861">B1222</f>
        <v/>
      </c>
      <c r="C4234" s="36">
        <f>IFERROR(Vendas!E200+Vendas2!E200+Vendas3!E200+Vendas4!E200+Vendas5!E200,0)</f>
        <v>0</v>
      </c>
      <c r="D4234" s="36">
        <f>IFERROR(Vendas!F200+Vendas2!F200+Vendas3!F200+Vendas4!F200+Vendas5!F200,0)</f>
        <v>0</v>
      </c>
      <c r="E4234" s="36">
        <f>IFERROR(Vendas!G200+Vendas2!G200+Vendas3!G200+Vendas4!G200+Vendas5!G200,0)</f>
        <v>0</v>
      </c>
      <c r="F4234" s="36">
        <f>IFERROR(Vendas!H200+Vendas2!H200+Vendas3!H200+Vendas4!H200+Vendas5!H200,0)</f>
        <v>0</v>
      </c>
      <c r="G4234" s="36">
        <f>IFERROR(Vendas!I200+Vendas2!I200+Vendas3!I200+Vendas4!I200+Vendas5!I200,0)</f>
        <v>0</v>
      </c>
      <c r="H4234" s="36">
        <f>IFERROR(Vendas!J200+Vendas2!J200+Vendas3!J200+Vendas4!J200+Vendas5!J200,0)</f>
        <v>0</v>
      </c>
      <c r="I4234" s="36">
        <f>IFERROR(Vendas!K200+Vendas2!K200+Vendas3!K200+Vendas4!K200+Vendas5!K200,0)</f>
        <v>0</v>
      </c>
      <c r="J4234" s="36">
        <f>IFERROR(Vendas!L200+Vendas2!L200+Vendas3!L200+Vendas4!L200+Vendas5!L200,0)</f>
        <v>0</v>
      </c>
      <c r="K4234" s="36">
        <f>IFERROR(Vendas!M200+Vendas2!M200+Vendas3!M200+Vendas4!M200+Vendas5!M200,0)</f>
        <v>0</v>
      </c>
      <c r="L4234" s="36">
        <f>IFERROR(Vendas!N200+Vendas2!N200+Vendas3!N200+Vendas4!N200+Vendas5!N200,0)</f>
        <v>0</v>
      </c>
      <c r="M4234" s="36">
        <f>IFERROR(Vendas!O200+Vendas2!O200+Vendas3!O200+Vendas4!O200+Vendas5!O200,0)</f>
        <v>0</v>
      </c>
      <c r="N4234" s="36">
        <f>IFERROR(Vendas!P200+Vendas2!P200+Vendas3!P200+Vendas4!P200+Vendas5!P200,0)</f>
        <v>0</v>
      </c>
      <c r="O4234" s="42">
        <f>IFERROR(Vendas!Q200+Vendas2!Q200+Vendas3!Q200+Vendas4!Q200+Vendas5!Q200,0)</f>
        <v>0</v>
      </c>
      <c r="P4234" s="104">
        <f>IFERROR(Vendas!R200+Vendas2!R200+Vendas3!R200+Vendas4!R200+Vendas5!R200,0)</f>
        <v>0</v>
      </c>
      <c r="S4234" s="22" t="str">
        <f t="shared" si="849"/>
        <v/>
      </c>
      <c r="T4234" s="92">
        <f t="shared" ref="T4234:T4297" si="862">IFERROR(VLOOKUP($B4234,$B$1029:$J$1528,9,0)*C4234,0)</f>
        <v>0</v>
      </c>
      <c r="U4234" s="92">
        <f t="shared" si="850"/>
        <v>0</v>
      </c>
      <c r="V4234" s="92">
        <f t="shared" si="851"/>
        <v>0</v>
      </c>
      <c r="W4234" s="92">
        <f t="shared" si="852"/>
        <v>0</v>
      </c>
      <c r="X4234" s="92">
        <f t="shared" si="853"/>
        <v>0</v>
      </c>
      <c r="Y4234" s="92">
        <f t="shared" si="854"/>
        <v>0</v>
      </c>
      <c r="Z4234" s="92">
        <f t="shared" si="855"/>
        <v>0</v>
      </c>
      <c r="AA4234" s="92">
        <f t="shared" si="856"/>
        <v>0</v>
      </c>
      <c r="AB4234" s="92">
        <f t="shared" si="857"/>
        <v>0</v>
      </c>
      <c r="AC4234" s="92">
        <f t="shared" si="858"/>
        <v>0</v>
      </c>
      <c r="AD4234" s="92">
        <f t="shared" si="859"/>
        <v>0</v>
      </c>
      <c r="AE4234" s="92">
        <f t="shared" si="860"/>
        <v>0</v>
      </c>
      <c r="AF4234" s="118">
        <f t="shared" ref="AF4234:AF4297" si="863">SUM(T4234:AE4234)</f>
        <v>0</v>
      </c>
    </row>
    <row r="4235" spans="2:32" ht="21.95" customHeight="1" x14ac:dyDescent="0.25">
      <c r="B4235" s="36" t="str">
        <f t="shared" si="861"/>
        <v/>
      </c>
      <c r="C4235" s="36">
        <f>IFERROR(Vendas!E201+Vendas2!E201+Vendas3!E201+Vendas4!E201+Vendas5!E201,0)</f>
        <v>0</v>
      </c>
      <c r="D4235" s="36">
        <f>IFERROR(Vendas!F201+Vendas2!F201+Vendas3!F201+Vendas4!F201+Vendas5!F201,0)</f>
        <v>0</v>
      </c>
      <c r="E4235" s="36">
        <f>IFERROR(Vendas!G201+Vendas2!G201+Vendas3!G201+Vendas4!G201+Vendas5!G201,0)</f>
        <v>0</v>
      </c>
      <c r="F4235" s="36">
        <f>IFERROR(Vendas!H201+Vendas2!H201+Vendas3!H201+Vendas4!H201+Vendas5!H201,0)</f>
        <v>0</v>
      </c>
      <c r="G4235" s="36">
        <f>IFERROR(Vendas!I201+Vendas2!I201+Vendas3!I201+Vendas4!I201+Vendas5!I201,0)</f>
        <v>0</v>
      </c>
      <c r="H4235" s="36">
        <f>IFERROR(Vendas!J201+Vendas2!J201+Vendas3!J201+Vendas4!J201+Vendas5!J201,0)</f>
        <v>0</v>
      </c>
      <c r="I4235" s="36">
        <f>IFERROR(Vendas!K201+Vendas2!K201+Vendas3!K201+Vendas4!K201+Vendas5!K201,0)</f>
        <v>0</v>
      </c>
      <c r="J4235" s="36">
        <f>IFERROR(Vendas!L201+Vendas2!L201+Vendas3!L201+Vendas4!L201+Vendas5!L201,0)</f>
        <v>0</v>
      </c>
      <c r="K4235" s="36">
        <f>IFERROR(Vendas!M201+Vendas2!M201+Vendas3!M201+Vendas4!M201+Vendas5!M201,0)</f>
        <v>0</v>
      </c>
      <c r="L4235" s="36">
        <f>IFERROR(Vendas!N201+Vendas2!N201+Vendas3!N201+Vendas4!N201+Vendas5!N201,0)</f>
        <v>0</v>
      </c>
      <c r="M4235" s="36">
        <f>IFERROR(Vendas!O201+Vendas2!O201+Vendas3!O201+Vendas4!O201+Vendas5!O201,0)</f>
        <v>0</v>
      </c>
      <c r="N4235" s="36">
        <f>IFERROR(Vendas!P201+Vendas2!P201+Vendas3!P201+Vendas4!P201+Vendas5!P201,0)</f>
        <v>0</v>
      </c>
      <c r="O4235" s="42">
        <f>IFERROR(Vendas!Q201+Vendas2!Q201+Vendas3!Q201+Vendas4!Q201+Vendas5!Q201,0)</f>
        <v>0</v>
      </c>
      <c r="P4235" s="104">
        <f>IFERROR(Vendas!R201+Vendas2!R201+Vendas3!R201+Vendas4!R201+Vendas5!R201,0)</f>
        <v>0</v>
      </c>
      <c r="S4235" s="22" t="str">
        <f t="shared" si="849"/>
        <v/>
      </c>
      <c r="T4235" s="92">
        <f t="shared" si="862"/>
        <v>0</v>
      </c>
      <c r="U4235" s="92">
        <f t="shared" si="850"/>
        <v>0</v>
      </c>
      <c r="V4235" s="92">
        <f t="shared" si="851"/>
        <v>0</v>
      </c>
      <c r="W4235" s="92">
        <f t="shared" si="852"/>
        <v>0</v>
      </c>
      <c r="X4235" s="92">
        <f t="shared" si="853"/>
        <v>0</v>
      </c>
      <c r="Y4235" s="92">
        <f t="shared" si="854"/>
        <v>0</v>
      </c>
      <c r="Z4235" s="92">
        <f t="shared" si="855"/>
        <v>0</v>
      </c>
      <c r="AA4235" s="92">
        <f t="shared" si="856"/>
        <v>0</v>
      </c>
      <c r="AB4235" s="92">
        <f t="shared" si="857"/>
        <v>0</v>
      </c>
      <c r="AC4235" s="92">
        <f t="shared" si="858"/>
        <v>0</v>
      </c>
      <c r="AD4235" s="92">
        <f t="shared" si="859"/>
        <v>0</v>
      </c>
      <c r="AE4235" s="92">
        <f t="shared" si="860"/>
        <v>0</v>
      </c>
      <c r="AF4235" s="118">
        <f t="shared" si="863"/>
        <v>0</v>
      </c>
    </row>
    <row r="4236" spans="2:32" ht="21.95" customHeight="1" x14ac:dyDescent="0.25">
      <c r="B4236" s="36" t="str">
        <f t="shared" si="861"/>
        <v/>
      </c>
      <c r="C4236" s="36">
        <f>IFERROR(Vendas!E202+Vendas2!E202+Vendas3!E202+Vendas4!E202+Vendas5!E202,0)</f>
        <v>0</v>
      </c>
      <c r="D4236" s="36">
        <f>IFERROR(Vendas!F202+Vendas2!F202+Vendas3!F202+Vendas4!F202+Vendas5!F202,0)</f>
        <v>0</v>
      </c>
      <c r="E4236" s="36">
        <f>IFERROR(Vendas!G202+Vendas2!G202+Vendas3!G202+Vendas4!G202+Vendas5!G202,0)</f>
        <v>0</v>
      </c>
      <c r="F4236" s="36">
        <f>IFERROR(Vendas!H202+Vendas2!H202+Vendas3!H202+Vendas4!H202+Vendas5!H202,0)</f>
        <v>0</v>
      </c>
      <c r="G4236" s="36">
        <f>IFERROR(Vendas!I202+Vendas2!I202+Vendas3!I202+Vendas4!I202+Vendas5!I202,0)</f>
        <v>0</v>
      </c>
      <c r="H4236" s="36">
        <f>IFERROR(Vendas!J202+Vendas2!J202+Vendas3!J202+Vendas4!J202+Vendas5!J202,0)</f>
        <v>0</v>
      </c>
      <c r="I4236" s="36">
        <f>IFERROR(Vendas!K202+Vendas2!K202+Vendas3!K202+Vendas4!K202+Vendas5!K202,0)</f>
        <v>0</v>
      </c>
      <c r="J4236" s="36">
        <f>IFERROR(Vendas!L202+Vendas2!L202+Vendas3!L202+Vendas4!L202+Vendas5!L202,0)</f>
        <v>0</v>
      </c>
      <c r="K4236" s="36">
        <f>IFERROR(Vendas!M202+Vendas2!M202+Vendas3!M202+Vendas4!M202+Vendas5!M202,0)</f>
        <v>0</v>
      </c>
      <c r="L4236" s="36">
        <f>IFERROR(Vendas!N202+Vendas2!N202+Vendas3!N202+Vendas4!N202+Vendas5!N202,0)</f>
        <v>0</v>
      </c>
      <c r="M4236" s="36">
        <f>IFERROR(Vendas!O202+Vendas2!O202+Vendas3!O202+Vendas4!O202+Vendas5!O202,0)</f>
        <v>0</v>
      </c>
      <c r="N4236" s="36">
        <f>IFERROR(Vendas!P202+Vendas2!P202+Vendas3!P202+Vendas4!P202+Vendas5!P202,0)</f>
        <v>0</v>
      </c>
      <c r="O4236" s="42">
        <f>IFERROR(Vendas!Q202+Vendas2!Q202+Vendas3!Q202+Vendas4!Q202+Vendas5!Q202,0)</f>
        <v>0</v>
      </c>
      <c r="P4236" s="104">
        <f>IFERROR(Vendas!R202+Vendas2!R202+Vendas3!R202+Vendas4!R202+Vendas5!R202,0)</f>
        <v>0</v>
      </c>
      <c r="S4236" s="22" t="str">
        <f t="shared" si="849"/>
        <v/>
      </c>
      <c r="T4236" s="92">
        <f t="shared" si="862"/>
        <v>0</v>
      </c>
      <c r="U4236" s="92">
        <f t="shared" si="850"/>
        <v>0</v>
      </c>
      <c r="V4236" s="92">
        <f t="shared" si="851"/>
        <v>0</v>
      </c>
      <c r="W4236" s="92">
        <f t="shared" si="852"/>
        <v>0</v>
      </c>
      <c r="X4236" s="92">
        <f t="shared" si="853"/>
        <v>0</v>
      </c>
      <c r="Y4236" s="92">
        <f t="shared" si="854"/>
        <v>0</v>
      </c>
      <c r="Z4236" s="92">
        <f t="shared" si="855"/>
        <v>0</v>
      </c>
      <c r="AA4236" s="92">
        <f t="shared" si="856"/>
        <v>0</v>
      </c>
      <c r="AB4236" s="92">
        <f t="shared" si="857"/>
        <v>0</v>
      </c>
      <c r="AC4236" s="92">
        <f t="shared" si="858"/>
        <v>0</v>
      </c>
      <c r="AD4236" s="92">
        <f t="shared" si="859"/>
        <v>0</v>
      </c>
      <c r="AE4236" s="92">
        <f t="shared" si="860"/>
        <v>0</v>
      </c>
      <c r="AF4236" s="118">
        <f t="shared" si="863"/>
        <v>0</v>
      </c>
    </row>
    <row r="4237" spans="2:32" ht="21.95" customHeight="1" x14ac:dyDescent="0.25">
      <c r="B4237" s="36" t="str">
        <f t="shared" si="861"/>
        <v/>
      </c>
      <c r="C4237" s="36">
        <f>IFERROR(Vendas!E203+Vendas2!E203+Vendas3!E203+Vendas4!E203+Vendas5!E203,0)</f>
        <v>0</v>
      </c>
      <c r="D4237" s="36">
        <f>IFERROR(Vendas!F203+Vendas2!F203+Vendas3!F203+Vendas4!F203+Vendas5!F203,0)</f>
        <v>0</v>
      </c>
      <c r="E4237" s="36">
        <f>IFERROR(Vendas!G203+Vendas2!G203+Vendas3!G203+Vendas4!G203+Vendas5!G203,0)</f>
        <v>0</v>
      </c>
      <c r="F4237" s="36">
        <f>IFERROR(Vendas!H203+Vendas2!H203+Vendas3!H203+Vendas4!H203+Vendas5!H203,0)</f>
        <v>0</v>
      </c>
      <c r="G4237" s="36">
        <f>IFERROR(Vendas!I203+Vendas2!I203+Vendas3!I203+Vendas4!I203+Vendas5!I203,0)</f>
        <v>0</v>
      </c>
      <c r="H4237" s="36">
        <f>IFERROR(Vendas!J203+Vendas2!J203+Vendas3!J203+Vendas4!J203+Vendas5!J203,0)</f>
        <v>0</v>
      </c>
      <c r="I4237" s="36">
        <f>IFERROR(Vendas!K203+Vendas2!K203+Vendas3!K203+Vendas4!K203+Vendas5!K203,0)</f>
        <v>0</v>
      </c>
      <c r="J4237" s="36">
        <f>IFERROR(Vendas!L203+Vendas2!L203+Vendas3!L203+Vendas4!L203+Vendas5!L203,0)</f>
        <v>0</v>
      </c>
      <c r="K4237" s="36">
        <f>IFERROR(Vendas!M203+Vendas2!M203+Vendas3!M203+Vendas4!M203+Vendas5!M203,0)</f>
        <v>0</v>
      </c>
      <c r="L4237" s="36">
        <f>IFERROR(Vendas!N203+Vendas2!N203+Vendas3!N203+Vendas4!N203+Vendas5!N203,0)</f>
        <v>0</v>
      </c>
      <c r="M4237" s="36">
        <f>IFERROR(Vendas!O203+Vendas2!O203+Vendas3!O203+Vendas4!O203+Vendas5!O203,0)</f>
        <v>0</v>
      </c>
      <c r="N4237" s="36">
        <f>IFERROR(Vendas!P203+Vendas2!P203+Vendas3!P203+Vendas4!P203+Vendas5!P203,0)</f>
        <v>0</v>
      </c>
      <c r="O4237" s="42">
        <f>IFERROR(Vendas!Q203+Vendas2!Q203+Vendas3!Q203+Vendas4!Q203+Vendas5!Q203,0)</f>
        <v>0</v>
      </c>
      <c r="P4237" s="104">
        <f>IFERROR(Vendas!R203+Vendas2!R203+Vendas3!R203+Vendas4!R203+Vendas5!R203,0)</f>
        <v>0</v>
      </c>
      <c r="S4237" s="22" t="str">
        <f t="shared" si="849"/>
        <v/>
      </c>
      <c r="T4237" s="92">
        <f t="shared" si="862"/>
        <v>0</v>
      </c>
      <c r="U4237" s="92">
        <f t="shared" si="850"/>
        <v>0</v>
      </c>
      <c r="V4237" s="92">
        <f t="shared" si="851"/>
        <v>0</v>
      </c>
      <c r="W4237" s="92">
        <f t="shared" si="852"/>
        <v>0</v>
      </c>
      <c r="X4237" s="92">
        <f t="shared" si="853"/>
        <v>0</v>
      </c>
      <c r="Y4237" s="92">
        <f t="shared" si="854"/>
        <v>0</v>
      </c>
      <c r="Z4237" s="92">
        <f t="shared" si="855"/>
        <v>0</v>
      </c>
      <c r="AA4237" s="92">
        <f t="shared" si="856"/>
        <v>0</v>
      </c>
      <c r="AB4237" s="92">
        <f t="shared" si="857"/>
        <v>0</v>
      </c>
      <c r="AC4237" s="92">
        <f t="shared" si="858"/>
        <v>0</v>
      </c>
      <c r="AD4237" s="92">
        <f t="shared" si="859"/>
        <v>0</v>
      </c>
      <c r="AE4237" s="92">
        <f t="shared" si="860"/>
        <v>0</v>
      </c>
      <c r="AF4237" s="118">
        <f t="shared" si="863"/>
        <v>0</v>
      </c>
    </row>
    <row r="4238" spans="2:32" ht="21.95" customHeight="1" x14ac:dyDescent="0.25">
      <c r="B4238" s="36" t="str">
        <f t="shared" si="861"/>
        <v/>
      </c>
      <c r="C4238" s="36">
        <f>IFERROR(Vendas!E204+Vendas2!E204+Vendas3!E204+Vendas4!E204+Vendas5!E204,0)</f>
        <v>0</v>
      </c>
      <c r="D4238" s="36">
        <f>IFERROR(Vendas!F204+Vendas2!F204+Vendas3!F204+Vendas4!F204+Vendas5!F204,0)</f>
        <v>0</v>
      </c>
      <c r="E4238" s="36">
        <f>IFERROR(Vendas!G204+Vendas2!G204+Vendas3!G204+Vendas4!G204+Vendas5!G204,0)</f>
        <v>0</v>
      </c>
      <c r="F4238" s="36">
        <f>IFERROR(Vendas!H204+Vendas2!H204+Vendas3!H204+Vendas4!H204+Vendas5!H204,0)</f>
        <v>0</v>
      </c>
      <c r="G4238" s="36">
        <f>IFERROR(Vendas!I204+Vendas2!I204+Vendas3!I204+Vendas4!I204+Vendas5!I204,0)</f>
        <v>0</v>
      </c>
      <c r="H4238" s="36">
        <f>IFERROR(Vendas!J204+Vendas2!J204+Vendas3!J204+Vendas4!J204+Vendas5!J204,0)</f>
        <v>0</v>
      </c>
      <c r="I4238" s="36">
        <f>IFERROR(Vendas!K204+Vendas2!K204+Vendas3!K204+Vendas4!K204+Vendas5!K204,0)</f>
        <v>0</v>
      </c>
      <c r="J4238" s="36">
        <f>IFERROR(Vendas!L204+Vendas2!L204+Vendas3!L204+Vendas4!L204+Vendas5!L204,0)</f>
        <v>0</v>
      </c>
      <c r="K4238" s="36">
        <f>IFERROR(Vendas!M204+Vendas2!M204+Vendas3!M204+Vendas4!M204+Vendas5!M204,0)</f>
        <v>0</v>
      </c>
      <c r="L4238" s="36">
        <f>IFERROR(Vendas!N204+Vendas2!N204+Vendas3!N204+Vendas4!N204+Vendas5!N204,0)</f>
        <v>0</v>
      </c>
      <c r="M4238" s="36">
        <f>IFERROR(Vendas!O204+Vendas2!O204+Vendas3!O204+Vendas4!O204+Vendas5!O204,0)</f>
        <v>0</v>
      </c>
      <c r="N4238" s="36">
        <f>IFERROR(Vendas!P204+Vendas2!P204+Vendas3!P204+Vendas4!P204+Vendas5!P204,0)</f>
        <v>0</v>
      </c>
      <c r="O4238" s="42">
        <f>IFERROR(Vendas!Q204+Vendas2!Q204+Vendas3!Q204+Vendas4!Q204+Vendas5!Q204,0)</f>
        <v>0</v>
      </c>
      <c r="P4238" s="104">
        <f>IFERROR(Vendas!R204+Vendas2!R204+Vendas3!R204+Vendas4!R204+Vendas5!R204,0)</f>
        <v>0</v>
      </c>
      <c r="S4238" s="22" t="str">
        <f t="shared" si="849"/>
        <v/>
      </c>
      <c r="T4238" s="92">
        <f t="shared" si="862"/>
        <v>0</v>
      </c>
      <c r="U4238" s="92">
        <f t="shared" si="850"/>
        <v>0</v>
      </c>
      <c r="V4238" s="92">
        <f t="shared" si="851"/>
        <v>0</v>
      </c>
      <c r="W4238" s="92">
        <f t="shared" si="852"/>
        <v>0</v>
      </c>
      <c r="X4238" s="92">
        <f t="shared" si="853"/>
        <v>0</v>
      </c>
      <c r="Y4238" s="92">
        <f t="shared" si="854"/>
        <v>0</v>
      </c>
      <c r="Z4238" s="92">
        <f t="shared" si="855"/>
        <v>0</v>
      </c>
      <c r="AA4238" s="92">
        <f t="shared" si="856"/>
        <v>0</v>
      </c>
      <c r="AB4238" s="92">
        <f t="shared" si="857"/>
        <v>0</v>
      </c>
      <c r="AC4238" s="92">
        <f t="shared" si="858"/>
        <v>0</v>
      </c>
      <c r="AD4238" s="92">
        <f t="shared" si="859"/>
        <v>0</v>
      </c>
      <c r="AE4238" s="92">
        <f t="shared" si="860"/>
        <v>0</v>
      </c>
      <c r="AF4238" s="118">
        <f t="shared" si="863"/>
        <v>0</v>
      </c>
    </row>
    <row r="4239" spans="2:32" ht="21.95" customHeight="1" x14ac:dyDescent="0.25">
      <c r="B4239" s="36" t="str">
        <f t="shared" si="861"/>
        <v/>
      </c>
      <c r="C4239" s="36">
        <f>IFERROR(Vendas!E205+Vendas2!E205+Vendas3!E205+Vendas4!E205+Vendas5!E205,0)</f>
        <v>0</v>
      </c>
      <c r="D4239" s="36">
        <f>IFERROR(Vendas!F205+Vendas2!F205+Vendas3!F205+Vendas4!F205+Vendas5!F205,0)</f>
        <v>0</v>
      </c>
      <c r="E4239" s="36">
        <f>IFERROR(Vendas!G205+Vendas2!G205+Vendas3!G205+Vendas4!G205+Vendas5!G205,0)</f>
        <v>0</v>
      </c>
      <c r="F4239" s="36">
        <f>IFERROR(Vendas!H205+Vendas2!H205+Vendas3!H205+Vendas4!H205+Vendas5!H205,0)</f>
        <v>0</v>
      </c>
      <c r="G4239" s="36">
        <f>IFERROR(Vendas!I205+Vendas2!I205+Vendas3!I205+Vendas4!I205+Vendas5!I205,0)</f>
        <v>0</v>
      </c>
      <c r="H4239" s="36">
        <f>IFERROR(Vendas!J205+Vendas2!J205+Vendas3!J205+Vendas4!J205+Vendas5!J205,0)</f>
        <v>0</v>
      </c>
      <c r="I4239" s="36">
        <f>IFERROR(Vendas!K205+Vendas2!K205+Vendas3!K205+Vendas4!K205+Vendas5!K205,0)</f>
        <v>0</v>
      </c>
      <c r="J4239" s="36">
        <f>IFERROR(Vendas!L205+Vendas2!L205+Vendas3!L205+Vendas4!L205+Vendas5!L205,0)</f>
        <v>0</v>
      </c>
      <c r="K4239" s="36">
        <f>IFERROR(Vendas!M205+Vendas2!M205+Vendas3!M205+Vendas4!M205+Vendas5!M205,0)</f>
        <v>0</v>
      </c>
      <c r="L4239" s="36">
        <f>IFERROR(Vendas!N205+Vendas2!N205+Vendas3!N205+Vendas4!N205+Vendas5!N205,0)</f>
        <v>0</v>
      </c>
      <c r="M4239" s="36">
        <f>IFERROR(Vendas!O205+Vendas2!O205+Vendas3!O205+Vendas4!O205+Vendas5!O205,0)</f>
        <v>0</v>
      </c>
      <c r="N4239" s="36">
        <f>IFERROR(Vendas!P205+Vendas2!P205+Vendas3!P205+Vendas4!P205+Vendas5!P205,0)</f>
        <v>0</v>
      </c>
      <c r="O4239" s="42">
        <f>IFERROR(Vendas!Q205+Vendas2!Q205+Vendas3!Q205+Vendas4!Q205+Vendas5!Q205,0)</f>
        <v>0</v>
      </c>
      <c r="P4239" s="104">
        <f>IFERROR(Vendas!R205+Vendas2!R205+Vendas3!R205+Vendas4!R205+Vendas5!R205,0)</f>
        <v>0</v>
      </c>
      <c r="S4239" s="22" t="str">
        <f t="shared" si="849"/>
        <v/>
      </c>
      <c r="T4239" s="92">
        <f t="shared" si="862"/>
        <v>0</v>
      </c>
      <c r="U4239" s="92">
        <f t="shared" si="850"/>
        <v>0</v>
      </c>
      <c r="V4239" s="92">
        <f t="shared" si="851"/>
        <v>0</v>
      </c>
      <c r="W4239" s="92">
        <f t="shared" si="852"/>
        <v>0</v>
      </c>
      <c r="X4239" s="92">
        <f t="shared" si="853"/>
        <v>0</v>
      </c>
      <c r="Y4239" s="92">
        <f t="shared" si="854"/>
        <v>0</v>
      </c>
      <c r="Z4239" s="92">
        <f t="shared" si="855"/>
        <v>0</v>
      </c>
      <c r="AA4239" s="92">
        <f t="shared" si="856"/>
        <v>0</v>
      </c>
      <c r="AB4239" s="92">
        <f t="shared" si="857"/>
        <v>0</v>
      </c>
      <c r="AC4239" s="92">
        <f t="shared" si="858"/>
        <v>0</v>
      </c>
      <c r="AD4239" s="92">
        <f t="shared" si="859"/>
        <v>0</v>
      </c>
      <c r="AE4239" s="92">
        <f t="shared" si="860"/>
        <v>0</v>
      </c>
      <c r="AF4239" s="118">
        <f t="shared" si="863"/>
        <v>0</v>
      </c>
    </row>
    <row r="4240" spans="2:32" ht="21.95" customHeight="1" x14ac:dyDescent="0.25">
      <c r="B4240" s="36" t="str">
        <f t="shared" si="861"/>
        <v/>
      </c>
      <c r="C4240" s="36">
        <f>IFERROR(Vendas!E206+Vendas2!E206+Vendas3!E206+Vendas4!E206+Vendas5!E206,0)</f>
        <v>0</v>
      </c>
      <c r="D4240" s="36">
        <f>IFERROR(Vendas!F206+Vendas2!F206+Vendas3!F206+Vendas4!F206+Vendas5!F206,0)</f>
        <v>0</v>
      </c>
      <c r="E4240" s="36">
        <f>IFERROR(Vendas!G206+Vendas2!G206+Vendas3!G206+Vendas4!G206+Vendas5!G206,0)</f>
        <v>0</v>
      </c>
      <c r="F4240" s="36">
        <f>IFERROR(Vendas!H206+Vendas2!H206+Vendas3!H206+Vendas4!H206+Vendas5!H206,0)</f>
        <v>0</v>
      </c>
      <c r="G4240" s="36">
        <f>IFERROR(Vendas!I206+Vendas2!I206+Vendas3!I206+Vendas4!I206+Vendas5!I206,0)</f>
        <v>0</v>
      </c>
      <c r="H4240" s="36">
        <f>IFERROR(Vendas!J206+Vendas2!J206+Vendas3!J206+Vendas4!J206+Vendas5!J206,0)</f>
        <v>0</v>
      </c>
      <c r="I4240" s="36">
        <f>IFERROR(Vendas!K206+Vendas2!K206+Vendas3!K206+Vendas4!K206+Vendas5!K206,0)</f>
        <v>0</v>
      </c>
      <c r="J4240" s="36">
        <f>IFERROR(Vendas!L206+Vendas2!L206+Vendas3!L206+Vendas4!L206+Vendas5!L206,0)</f>
        <v>0</v>
      </c>
      <c r="K4240" s="36">
        <f>IFERROR(Vendas!M206+Vendas2!M206+Vendas3!M206+Vendas4!M206+Vendas5!M206,0)</f>
        <v>0</v>
      </c>
      <c r="L4240" s="36">
        <f>IFERROR(Vendas!N206+Vendas2!N206+Vendas3!N206+Vendas4!N206+Vendas5!N206,0)</f>
        <v>0</v>
      </c>
      <c r="M4240" s="36">
        <f>IFERROR(Vendas!O206+Vendas2!O206+Vendas3!O206+Vendas4!O206+Vendas5!O206,0)</f>
        <v>0</v>
      </c>
      <c r="N4240" s="36">
        <f>IFERROR(Vendas!P206+Vendas2!P206+Vendas3!P206+Vendas4!P206+Vendas5!P206,0)</f>
        <v>0</v>
      </c>
      <c r="O4240" s="42">
        <f>IFERROR(Vendas!Q206+Vendas2!Q206+Vendas3!Q206+Vendas4!Q206+Vendas5!Q206,0)</f>
        <v>0</v>
      </c>
      <c r="P4240" s="104">
        <f>IFERROR(Vendas!R206+Vendas2!R206+Vendas3!R206+Vendas4!R206+Vendas5!R206,0)</f>
        <v>0</v>
      </c>
      <c r="S4240" s="22" t="str">
        <f t="shared" si="849"/>
        <v/>
      </c>
      <c r="T4240" s="92">
        <f t="shared" si="862"/>
        <v>0</v>
      </c>
      <c r="U4240" s="92">
        <f t="shared" si="850"/>
        <v>0</v>
      </c>
      <c r="V4240" s="92">
        <f t="shared" si="851"/>
        <v>0</v>
      </c>
      <c r="W4240" s="92">
        <f t="shared" si="852"/>
        <v>0</v>
      </c>
      <c r="X4240" s="92">
        <f t="shared" si="853"/>
        <v>0</v>
      </c>
      <c r="Y4240" s="92">
        <f t="shared" si="854"/>
        <v>0</v>
      </c>
      <c r="Z4240" s="92">
        <f t="shared" si="855"/>
        <v>0</v>
      </c>
      <c r="AA4240" s="92">
        <f t="shared" si="856"/>
        <v>0</v>
      </c>
      <c r="AB4240" s="92">
        <f t="shared" si="857"/>
        <v>0</v>
      </c>
      <c r="AC4240" s="92">
        <f t="shared" si="858"/>
        <v>0</v>
      </c>
      <c r="AD4240" s="92">
        <f t="shared" si="859"/>
        <v>0</v>
      </c>
      <c r="AE4240" s="92">
        <f t="shared" si="860"/>
        <v>0</v>
      </c>
      <c r="AF4240" s="118">
        <f t="shared" si="863"/>
        <v>0</v>
      </c>
    </row>
    <row r="4241" spans="2:32" ht="21.95" customHeight="1" x14ac:dyDescent="0.25">
      <c r="B4241" s="36" t="str">
        <f t="shared" si="861"/>
        <v/>
      </c>
      <c r="C4241" s="36">
        <f>IFERROR(Vendas!E207+Vendas2!E207+Vendas3!E207+Vendas4!E207+Vendas5!E207,0)</f>
        <v>0</v>
      </c>
      <c r="D4241" s="36">
        <f>IFERROR(Vendas!F207+Vendas2!F207+Vendas3!F207+Vendas4!F207+Vendas5!F207,0)</f>
        <v>0</v>
      </c>
      <c r="E4241" s="36">
        <f>IFERROR(Vendas!G207+Vendas2!G207+Vendas3!G207+Vendas4!G207+Vendas5!G207,0)</f>
        <v>0</v>
      </c>
      <c r="F4241" s="36">
        <f>IFERROR(Vendas!H207+Vendas2!H207+Vendas3!H207+Vendas4!H207+Vendas5!H207,0)</f>
        <v>0</v>
      </c>
      <c r="G4241" s="36">
        <f>IFERROR(Vendas!I207+Vendas2!I207+Vendas3!I207+Vendas4!I207+Vendas5!I207,0)</f>
        <v>0</v>
      </c>
      <c r="H4241" s="36">
        <f>IFERROR(Vendas!J207+Vendas2!J207+Vendas3!J207+Vendas4!J207+Vendas5!J207,0)</f>
        <v>0</v>
      </c>
      <c r="I4241" s="36">
        <f>IFERROR(Vendas!K207+Vendas2!K207+Vendas3!K207+Vendas4!K207+Vendas5!K207,0)</f>
        <v>0</v>
      </c>
      <c r="J4241" s="36">
        <f>IFERROR(Vendas!L207+Vendas2!L207+Vendas3!L207+Vendas4!L207+Vendas5!L207,0)</f>
        <v>0</v>
      </c>
      <c r="K4241" s="36">
        <f>IFERROR(Vendas!M207+Vendas2!M207+Vendas3!M207+Vendas4!M207+Vendas5!M207,0)</f>
        <v>0</v>
      </c>
      <c r="L4241" s="36">
        <f>IFERROR(Vendas!N207+Vendas2!N207+Vendas3!N207+Vendas4!N207+Vendas5!N207,0)</f>
        <v>0</v>
      </c>
      <c r="M4241" s="36">
        <f>IFERROR(Vendas!O207+Vendas2!O207+Vendas3!O207+Vendas4!O207+Vendas5!O207,0)</f>
        <v>0</v>
      </c>
      <c r="N4241" s="36">
        <f>IFERROR(Vendas!P207+Vendas2!P207+Vendas3!P207+Vendas4!P207+Vendas5!P207,0)</f>
        <v>0</v>
      </c>
      <c r="O4241" s="42">
        <f>IFERROR(Vendas!Q207+Vendas2!Q207+Vendas3!Q207+Vendas4!Q207+Vendas5!Q207,0)</f>
        <v>0</v>
      </c>
      <c r="P4241" s="104">
        <f>IFERROR(Vendas!R207+Vendas2!R207+Vendas3!R207+Vendas4!R207+Vendas5!R207,0)</f>
        <v>0</v>
      </c>
      <c r="S4241" s="22" t="str">
        <f t="shared" si="849"/>
        <v/>
      </c>
      <c r="T4241" s="92">
        <f t="shared" si="862"/>
        <v>0</v>
      </c>
      <c r="U4241" s="92">
        <f t="shared" si="850"/>
        <v>0</v>
      </c>
      <c r="V4241" s="92">
        <f t="shared" si="851"/>
        <v>0</v>
      </c>
      <c r="W4241" s="92">
        <f t="shared" si="852"/>
        <v>0</v>
      </c>
      <c r="X4241" s="92">
        <f t="shared" si="853"/>
        <v>0</v>
      </c>
      <c r="Y4241" s="92">
        <f t="shared" si="854"/>
        <v>0</v>
      </c>
      <c r="Z4241" s="92">
        <f t="shared" si="855"/>
        <v>0</v>
      </c>
      <c r="AA4241" s="92">
        <f t="shared" si="856"/>
        <v>0</v>
      </c>
      <c r="AB4241" s="92">
        <f t="shared" si="857"/>
        <v>0</v>
      </c>
      <c r="AC4241" s="92">
        <f t="shared" si="858"/>
        <v>0</v>
      </c>
      <c r="AD4241" s="92">
        <f t="shared" si="859"/>
        <v>0</v>
      </c>
      <c r="AE4241" s="92">
        <f t="shared" si="860"/>
        <v>0</v>
      </c>
      <c r="AF4241" s="118">
        <f t="shared" si="863"/>
        <v>0</v>
      </c>
    </row>
    <row r="4242" spans="2:32" ht="21.95" customHeight="1" x14ac:dyDescent="0.25">
      <c r="B4242" s="36" t="str">
        <f t="shared" si="861"/>
        <v/>
      </c>
      <c r="C4242" s="36">
        <f>IFERROR(Vendas!E208+Vendas2!E208+Vendas3!E208+Vendas4!E208+Vendas5!E208,0)</f>
        <v>0</v>
      </c>
      <c r="D4242" s="36">
        <f>IFERROR(Vendas!F208+Vendas2!F208+Vendas3!F208+Vendas4!F208+Vendas5!F208,0)</f>
        <v>0</v>
      </c>
      <c r="E4242" s="36">
        <f>IFERROR(Vendas!G208+Vendas2!G208+Vendas3!G208+Vendas4!G208+Vendas5!G208,0)</f>
        <v>0</v>
      </c>
      <c r="F4242" s="36">
        <f>IFERROR(Vendas!H208+Vendas2!H208+Vendas3!H208+Vendas4!H208+Vendas5!H208,0)</f>
        <v>0</v>
      </c>
      <c r="G4242" s="36">
        <f>IFERROR(Vendas!I208+Vendas2!I208+Vendas3!I208+Vendas4!I208+Vendas5!I208,0)</f>
        <v>0</v>
      </c>
      <c r="H4242" s="36">
        <f>IFERROR(Vendas!J208+Vendas2!J208+Vendas3!J208+Vendas4!J208+Vendas5!J208,0)</f>
        <v>0</v>
      </c>
      <c r="I4242" s="36">
        <f>IFERROR(Vendas!K208+Vendas2!K208+Vendas3!K208+Vendas4!K208+Vendas5!K208,0)</f>
        <v>0</v>
      </c>
      <c r="J4242" s="36">
        <f>IFERROR(Vendas!L208+Vendas2!L208+Vendas3!L208+Vendas4!L208+Vendas5!L208,0)</f>
        <v>0</v>
      </c>
      <c r="K4242" s="36">
        <f>IFERROR(Vendas!M208+Vendas2!M208+Vendas3!M208+Vendas4!M208+Vendas5!M208,0)</f>
        <v>0</v>
      </c>
      <c r="L4242" s="36">
        <f>IFERROR(Vendas!N208+Vendas2!N208+Vendas3!N208+Vendas4!N208+Vendas5!N208,0)</f>
        <v>0</v>
      </c>
      <c r="M4242" s="36">
        <f>IFERROR(Vendas!O208+Vendas2!O208+Vendas3!O208+Vendas4!O208+Vendas5!O208,0)</f>
        <v>0</v>
      </c>
      <c r="N4242" s="36">
        <f>IFERROR(Vendas!P208+Vendas2!P208+Vendas3!P208+Vendas4!P208+Vendas5!P208,0)</f>
        <v>0</v>
      </c>
      <c r="O4242" s="42">
        <f>IFERROR(Vendas!Q208+Vendas2!Q208+Vendas3!Q208+Vendas4!Q208+Vendas5!Q208,0)</f>
        <v>0</v>
      </c>
      <c r="P4242" s="104">
        <f>IFERROR(Vendas!R208+Vendas2!R208+Vendas3!R208+Vendas4!R208+Vendas5!R208,0)</f>
        <v>0</v>
      </c>
      <c r="S4242" s="22" t="str">
        <f t="shared" si="849"/>
        <v/>
      </c>
      <c r="T4242" s="92">
        <f t="shared" si="862"/>
        <v>0</v>
      </c>
      <c r="U4242" s="92">
        <f t="shared" si="850"/>
        <v>0</v>
      </c>
      <c r="V4242" s="92">
        <f t="shared" si="851"/>
        <v>0</v>
      </c>
      <c r="W4242" s="92">
        <f t="shared" si="852"/>
        <v>0</v>
      </c>
      <c r="X4242" s="92">
        <f t="shared" si="853"/>
        <v>0</v>
      </c>
      <c r="Y4242" s="92">
        <f t="shared" si="854"/>
        <v>0</v>
      </c>
      <c r="Z4242" s="92">
        <f t="shared" si="855"/>
        <v>0</v>
      </c>
      <c r="AA4242" s="92">
        <f t="shared" si="856"/>
        <v>0</v>
      </c>
      <c r="AB4242" s="92">
        <f t="shared" si="857"/>
        <v>0</v>
      </c>
      <c r="AC4242" s="92">
        <f t="shared" si="858"/>
        <v>0</v>
      </c>
      <c r="AD4242" s="92">
        <f t="shared" si="859"/>
        <v>0</v>
      </c>
      <c r="AE4242" s="92">
        <f t="shared" si="860"/>
        <v>0</v>
      </c>
      <c r="AF4242" s="118">
        <f t="shared" si="863"/>
        <v>0</v>
      </c>
    </row>
    <row r="4243" spans="2:32" ht="21.95" customHeight="1" x14ac:dyDescent="0.25">
      <c r="B4243" s="36" t="str">
        <f t="shared" si="861"/>
        <v/>
      </c>
      <c r="C4243" s="36">
        <f>IFERROR(Vendas!E209+Vendas2!E209+Vendas3!E209+Vendas4!E209+Vendas5!E209,0)</f>
        <v>0</v>
      </c>
      <c r="D4243" s="36">
        <f>IFERROR(Vendas!F209+Vendas2!F209+Vendas3!F209+Vendas4!F209+Vendas5!F209,0)</f>
        <v>0</v>
      </c>
      <c r="E4243" s="36">
        <f>IFERROR(Vendas!G209+Vendas2!G209+Vendas3!G209+Vendas4!G209+Vendas5!G209,0)</f>
        <v>0</v>
      </c>
      <c r="F4243" s="36">
        <f>IFERROR(Vendas!H209+Vendas2!H209+Vendas3!H209+Vendas4!H209+Vendas5!H209,0)</f>
        <v>0</v>
      </c>
      <c r="G4243" s="36">
        <f>IFERROR(Vendas!I209+Vendas2!I209+Vendas3!I209+Vendas4!I209+Vendas5!I209,0)</f>
        <v>0</v>
      </c>
      <c r="H4243" s="36">
        <f>IFERROR(Vendas!J209+Vendas2!J209+Vendas3!J209+Vendas4!J209+Vendas5!J209,0)</f>
        <v>0</v>
      </c>
      <c r="I4243" s="36">
        <f>IFERROR(Vendas!K209+Vendas2!K209+Vendas3!K209+Vendas4!K209+Vendas5!K209,0)</f>
        <v>0</v>
      </c>
      <c r="J4243" s="36">
        <f>IFERROR(Vendas!L209+Vendas2!L209+Vendas3!L209+Vendas4!L209+Vendas5!L209,0)</f>
        <v>0</v>
      </c>
      <c r="K4243" s="36">
        <f>IFERROR(Vendas!M209+Vendas2!M209+Vendas3!M209+Vendas4!M209+Vendas5!M209,0)</f>
        <v>0</v>
      </c>
      <c r="L4243" s="36">
        <f>IFERROR(Vendas!N209+Vendas2!N209+Vendas3!N209+Vendas4!N209+Vendas5!N209,0)</f>
        <v>0</v>
      </c>
      <c r="M4243" s="36">
        <f>IFERROR(Vendas!O209+Vendas2!O209+Vendas3!O209+Vendas4!O209+Vendas5!O209,0)</f>
        <v>0</v>
      </c>
      <c r="N4243" s="36">
        <f>IFERROR(Vendas!P209+Vendas2!P209+Vendas3!P209+Vendas4!P209+Vendas5!P209,0)</f>
        <v>0</v>
      </c>
      <c r="O4243" s="42">
        <f>IFERROR(Vendas!Q209+Vendas2!Q209+Vendas3!Q209+Vendas4!Q209+Vendas5!Q209,0)</f>
        <v>0</v>
      </c>
      <c r="P4243" s="104">
        <f>IFERROR(Vendas!R209+Vendas2!R209+Vendas3!R209+Vendas4!R209+Vendas5!R209,0)</f>
        <v>0</v>
      </c>
      <c r="S4243" s="22" t="str">
        <f t="shared" si="849"/>
        <v/>
      </c>
      <c r="T4243" s="92">
        <f t="shared" si="862"/>
        <v>0</v>
      </c>
      <c r="U4243" s="92">
        <f t="shared" si="850"/>
        <v>0</v>
      </c>
      <c r="V4243" s="92">
        <f t="shared" si="851"/>
        <v>0</v>
      </c>
      <c r="W4243" s="92">
        <f t="shared" si="852"/>
        <v>0</v>
      </c>
      <c r="X4243" s="92">
        <f t="shared" si="853"/>
        <v>0</v>
      </c>
      <c r="Y4243" s="92">
        <f t="shared" si="854"/>
        <v>0</v>
      </c>
      <c r="Z4243" s="92">
        <f t="shared" si="855"/>
        <v>0</v>
      </c>
      <c r="AA4243" s="92">
        <f t="shared" si="856"/>
        <v>0</v>
      </c>
      <c r="AB4243" s="92">
        <f t="shared" si="857"/>
        <v>0</v>
      </c>
      <c r="AC4243" s="92">
        <f t="shared" si="858"/>
        <v>0</v>
      </c>
      <c r="AD4243" s="92">
        <f t="shared" si="859"/>
        <v>0</v>
      </c>
      <c r="AE4243" s="92">
        <f t="shared" si="860"/>
        <v>0</v>
      </c>
      <c r="AF4243" s="118">
        <f t="shared" si="863"/>
        <v>0</v>
      </c>
    </row>
    <row r="4244" spans="2:32" ht="21.95" customHeight="1" x14ac:dyDescent="0.25">
      <c r="B4244" s="36" t="str">
        <f t="shared" si="861"/>
        <v/>
      </c>
      <c r="C4244" s="36">
        <f>IFERROR(Vendas!E210+Vendas2!E210+Vendas3!E210+Vendas4!E210+Vendas5!E210,0)</f>
        <v>0</v>
      </c>
      <c r="D4244" s="36">
        <f>IFERROR(Vendas!F210+Vendas2!F210+Vendas3!F210+Vendas4!F210+Vendas5!F210,0)</f>
        <v>0</v>
      </c>
      <c r="E4244" s="36">
        <f>IFERROR(Vendas!G210+Vendas2!G210+Vendas3!G210+Vendas4!G210+Vendas5!G210,0)</f>
        <v>0</v>
      </c>
      <c r="F4244" s="36">
        <f>IFERROR(Vendas!H210+Vendas2!H210+Vendas3!H210+Vendas4!H210+Vendas5!H210,0)</f>
        <v>0</v>
      </c>
      <c r="G4244" s="36">
        <f>IFERROR(Vendas!I210+Vendas2!I210+Vendas3!I210+Vendas4!I210+Vendas5!I210,0)</f>
        <v>0</v>
      </c>
      <c r="H4244" s="36">
        <f>IFERROR(Vendas!J210+Vendas2!J210+Vendas3!J210+Vendas4!J210+Vendas5!J210,0)</f>
        <v>0</v>
      </c>
      <c r="I4244" s="36">
        <f>IFERROR(Vendas!K210+Vendas2!K210+Vendas3!K210+Vendas4!K210+Vendas5!K210,0)</f>
        <v>0</v>
      </c>
      <c r="J4244" s="36">
        <f>IFERROR(Vendas!L210+Vendas2!L210+Vendas3!L210+Vendas4!L210+Vendas5!L210,0)</f>
        <v>0</v>
      </c>
      <c r="K4244" s="36">
        <f>IFERROR(Vendas!M210+Vendas2!M210+Vendas3!M210+Vendas4!M210+Vendas5!M210,0)</f>
        <v>0</v>
      </c>
      <c r="L4244" s="36">
        <f>IFERROR(Vendas!N210+Vendas2!N210+Vendas3!N210+Vendas4!N210+Vendas5!N210,0)</f>
        <v>0</v>
      </c>
      <c r="M4244" s="36">
        <f>IFERROR(Vendas!O210+Vendas2!O210+Vendas3!O210+Vendas4!O210+Vendas5!O210,0)</f>
        <v>0</v>
      </c>
      <c r="N4244" s="36">
        <f>IFERROR(Vendas!P210+Vendas2!P210+Vendas3!P210+Vendas4!P210+Vendas5!P210,0)</f>
        <v>0</v>
      </c>
      <c r="O4244" s="42">
        <f>IFERROR(Vendas!Q210+Vendas2!Q210+Vendas3!Q210+Vendas4!Q210+Vendas5!Q210,0)</f>
        <v>0</v>
      </c>
      <c r="P4244" s="104">
        <f>IFERROR(Vendas!R210+Vendas2!R210+Vendas3!R210+Vendas4!R210+Vendas5!R210,0)</f>
        <v>0</v>
      </c>
      <c r="S4244" s="22" t="str">
        <f t="shared" si="849"/>
        <v/>
      </c>
      <c r="T4244" s="92">
        <f t="shared" si="862"/>
        <v>0</v>
      </c>
      <c r="U4244" s="92">
        <f t="shared" si="850"/>
        <v>0</v>
      </c>
      <c r="V4244" s="92">
        <f t="shared" si="851"/>
        <v>0</v>
      </c>
      <c r="W4244" s="92">
        <f t="shared" si="852"/>
        <v>0</v>
      </c>
      <c r="X4244" s="92">
        <f t="shared" si="853"/>
        <v>0</v>
      </c>
      <c r="Y4244" s="92">
        <f t="shared" si="854"/>
        <v>0</v>
      </c>
      <c r="Z4244" s="92">
        <f t="shared" si="855"/>
        <v>0</v>
      </c>
      <c r="AA4244" s="92">
        <f t="shared" si="856"/>
        <v>0</v>
      </c>
      <c r="AB4244" s="92">
        <f t="shared" si="857"/>
        <v>0</v>
      </c>
      <c r="AC4244" s="92">
        <f t="shared" si="858"/>
        <v>0</v>
      </c>
      <c r="AD4244" s="92">
        <f t="shared" si="859"/>
        <v>0</v>
      </c>
      <c r="AE4244" s="92">
        <f t="shared" si="860"/>
        <v>0</v>
      </c>
      <c r="AF4244" s="118">
        <f t="shared" si="863"/>
        <v>0</v>
      </c>
    </row>
    <row r="4245" spans="2:32" ht="21.95" customHeight="1" x14ac:dyDescent="0.25">
      <c r="B4245" s="36" t="str">
        <f t="shared" si="861"/>
        <v/>
      </c>
      <c r="C4245" s="36">
        <f>IFERROR(Vendas!E211+Vendas2!E211+Vendas3!E211+Vendas4!E211+Vendas5!E211,0)</f>
        <v>0</v>
      </c>
      <c r="D4245" s="36">
        <f>IFERROR(Vendas!F211+Vendas2!F211+Vendas3!F211+Vendas4!F211+Vendas5!F211,0)</f>
        <v>0</v>
      </c>
      <c r="E4245" s="36">
        <f>IFERROR(Vendas!G211+Vendas2!G211+Vendas3!G211+Vendas4!G211+Vendas5!G211,0)</f>
        <v>0</v>
      </c>
      <c r="F4245" s="36">
        <f>IFERROR(Vendas!H211+Vendas2!H211+Vendas3!H211+Vendas4!H211+Vendas5!H211,0)</f>
        <v>0</v>
      </c>
      <c r="G4245" s="36">
        <f>IFERROR(Vendas!I211+Vendas2!I211+Vendas3!I211+Vendas4!I211+Vendas5!I211,0)</f>
        <v>0</v>
      </c>
      <c r="H4245" s="36">
        <f>IFERROR(Vendas!J211+Vendas2!J211+Vendas3!J211+Vendas4!J211+Vendas5!J211,0)</f>
        <v>0</v>
      </c>
      <c r="I4245" s="36">
        <f>IFERROR(Vendas!K211+Vendas2!K211+Vendas3!K211+Vendas4!K211+Vendas5!K211,0)</f>
        <v>0</v>
      </c>
      <c r="J4245" s="36">
        <f>IFERROR(Vendas!L211+Vendas2!L211+Vendas3!L211+Vendas4!L211+Vendas5!L211,0)</f>
        <v>0</v>
      </c>
      <c r="K4245" s="36">
        <f>IFERROR(Vendas!M211+Vendas2!M211+Vendas3!M211+Vendas4!M211+Vendas5!M211,0)</f>
        <v>0</v>
      </c>
      <c r="L4245" s="36">
        <f>IFERROR(Vendas!N211+Vendas2!N211+Vendas3!N211+Vendas4!N211+Vendas5!N211,0)</f>
        <v>0</v>
      </c>
      <c r="M4245" s="36">
        <f>IFERROR(Vendas!O211+Vendas2!O211+Vendas3!O211+Vendas4!O211+Vendas5!O211,0)</f>
        <v>0</v>
      </c>
      <c r="N4245" s="36">
        <f>IFERROR(Vendas!P211+Vendas2!P211+Vendas3!P211+Vendas4!P211+Vendas5!P211,0)</f>
        <v>0</v>
      </c>
      <c r="O4245" s="42">
        <f>IFERROR(Vendas!Q211+Vendas2!Q211+Vendas3!Q211+Vendas4!Q211+Vendas5!Q211,0)</f>
        <v>0</v>
      </c>
      <c r="P4245" s="104">
        <f>IFERROR(Vendas!R211+Vendas2!R211+Vendas3!R211+Vendas4!R211+Vendas5!R211,0)</f>
        <v>0</v>
      </c>
      <c r="S4245" s="22" t="str">
        <f t="shared" si="849"/>
        <v/>
      </c>
      <c r="T4245" s="92">
        <f t="shared" si="862"/>
        <v>0</v>
      </c>
      <c r="U4245" s="92">
        <f t="shared" si="850"/>
        <v>0</v>
      </c>
      <c r="V4245" s="92">
        <f t="shared" si="851"/>
        <v>0</v>
      </c>
      <c r="W4245" s="92">
        <f t="shared" si="852"/>
        <v>0</v>
      </c>
      <c r="X4245" s="92">
        <f t="shared" si="853"/>
        <v>0</v>
      </c>
      <c r="Y4245" s="92">
        <f t="shared" si="854"/>
        <v>0</v>
      </c>
      <c r="Z4245" s="92">
        <f t="shared" si="855"/>
        <v>0</v>
      </c>
      <c r="AA4245" s="92">
        <f t="shared" si="856"/>
        <v>0</v>
      </c>
      <c r="AB4245" s="92">
        <f t="shared" si="857"/>
        <v>0</v>
      </c>
      <c r="AC4245" s="92">
        <f t="shared" si="858"/>
        <v>0</v>
      </c>
      <c r="AD4245" s="92">
        <f t="shared" si="859"/>
        <v>0</v>
      </c>
      <c r="AE4245" s="92">
        <f t="shared" si="860"/>
        <v>0</v>
      </c>
      <c r="AF4245" s="118">
        <f t="shared" si="863"/>
        <v>0</v>
      </c>
    </row>
    <row r="4246" spans="2:32" ht="21.95" customHeight="1" x14ac:dyDescent="0.25">
      <c r="B4246" s="36" t="str">
        <f t="shared" si="861"/>
        <v/>
      </c>
      <c r="C4246" s="36">
        <f>IFERROR(Vendas!E212+Vendas2!E212+Vendas3!E212+Vendas4!E212+Vendas5!E212,0)</f>
        <v>0</v>
      </c>
      <c r="D4246" s="36">
        <f>IFERROR(Vendas!F212+Vendas2!F212+Vendas3!F212+Vendas4!F212+Vendas5!F212,0)</f>
        <v>0</v>
      </c>
      <c r="E4246" s="36">
        <f>IFERROR(Vendas!G212+Vendas2!G212+Vendas3!G212+Vendas4!G212+Vendas5!G212,0)</f>
        <v>0</v>
      </c>
      <c r="F4246" s="36">
        <f>IFERROR(Vendas!H212+Vendas2!H212+Vendas3!H212+Vendas4!H212+Vendas5!H212,0)</f>
        <v>0</v>
      </c>
      <c r="G4246" s="36">
        <f>IFERROR(Vendas!I212+Vendas2!I212+Vendas3!I212+Vendas4!I212+Vendas5!I212,0)</f>
        <v>0</v>
      </c>
      <c r="H4246" s="36">
        <f>IFERROR(Vendas!J212+Vendas2!J212+Vendas3!J212+Vendas4!J212+Vendas5!J212,0)</f>
        <v>0</v>
      </c>
      <c r="I4246" s="36">
        <f>IFERROR(Vendas!K212+Vendas2!K212+Vendas3!K212+Vendas4!K212+Vendas5!K212,0)</f>
        <v>0</v>
      </c>
      <c r="J4246" s="36">
        <f>IFERROR(Vendas!L212+Vendas2!L212+Vendas3!L212+Vendas4!L212+Vendas5!L212,0)</f>
        <v>0</v>
      </c>
      <c r="K4246" s="36">
        <f>IFERROR(Vendas!M212+Vendas2!M212+Vendas3!M212+Vendas4!M212+Vendas5!M212,0)</f>
        <v>0</v>
      </c>
      <c r="L4246" s="36">
        <f>IFERROR(Vendas!N212+Vendas2!N212+Vendas3!N212+Vendas4!N212+Vendas5!N212,0)</f>
        <v>0</v>
      </c>
      <c r="M4246" s="36">
        <f>IFERROR(Vendas!O212+Vendas2!O212+Vendas3!O212+Vendas4!O212+Vendas5!O212,0)</f>
        <v>0</v>
      </c>
      <c r="N4246" s="36">
        <f>IFERROR(Vendas!P212+Vendas2!P212+Vendas3!P212+Vendas4!P212+Vendas5!P212,0)</f>
        <v>0</v>
      </c>
      <c r="O4246" s="42">
        <f>IFERROR(Vendas!Q212+Vendas2!Q212+Vendas3!Q212+Vendas4!Q212+Vendas5!Q212,0)</f>
        <v>0</v>
      </c>
      <c r="P4246" s="104">
        <f>IFERROR(Vendas!R212+Vendas2!R212+Vendas3!R212+Vendas4!R212+Vendas5!R212,0)</f>
        <v>0</v>
      </c>
      <c r="S4246" s="22" t="str">
        <f t="shared" si="849"/>
        <v/>
      </c>
      <c r="T4246" s="92">
        <f t="shared" si="862"/>
        <v>0</v>
      </c>
      <c r="U4246" s="92">
        <f t="shared" si="850"/>
        <v>0</v>
      </c>
      <c r="V4246" s="92">
        <f t="shared" si="851"/>
        <v>0</v>
      </c>
      <c r="W4246" s="92">
        <f t="shared" si="852"/>
        <v>0</v>
      </c>
      <c r="X4246" s="92">
        <f t="shared" si="853"/>
        <v>0</v>
      </c>
      <c r="Y4246" s="92">
        <f t="shared" si="854"/>
        <v>0</v>
      </c>
      <c r="Z4246" s="92">
        <f t="shared" si="855"/>
        <v>0</v>
      </c>
      <c r="AA4246" s="92">
        <f t="shared" si="856"/>
        <v>0</v>
      </c>
      <c r="AB4246" s="92">
        <f t="shared" si="857"/>
        <v>0</v>
      </c>
      <c r="AC4246" s="92">
        <f t="shared" si="858"/>
        <v>0</v>
      </c>
      <c r="AD4246" s="92">
        <f t="shared" si="859"/>
        <v>0</v>
      </c>
      <c r="AE4246" s="92">
        <f t="shared" si="860"/>
        <v>0</v>
      </c>
      <c r="AF4246" s="118">
        <f t="shared" si="863"/>
        <v>0</v>
      </c>
    </row>
    <row r="4247" spans="2:32" ht="21.95" customHeight="1" x14ac:dyDescent="0.25">
      <c r="B4247" s="36" t="str">
        <f t="shared" si="861"/>
        <v/>
      </c>
      <c r="C4247" s="36">
        <f>IFERROR(Vendas!E213+Vendas2!E213+Vendas3!E213+Vendas4!E213+Vendas5!E213,0)</f>
        <v>0</v>
      </c>
      <c r="D4247" s="36">
        <f>IFERROR(Vendas!F213+Vendas2!F213+Vendas3!F213+Vendas4!F213+Vendas5!F213,0)</f>
        <v>0</v>
      </c>
      <c r="E4247" s="36">
        <f>IFERROR(Vendas!G213+Vendas2!G213+Vendas3!G213+Vendas4!G213+Vendas5!G213,0)</f>
        <v>0</v>
      </c>
      <c r="F4247" s="36">
        <f>IFERROR(Vendas!H213+Vendas2!H213+Vendas3!H213+Vendas4!H213+Vendas5!H213,0)</f>
        <v>0</v>
      </c>
      <c r="G4247" s="36">
        <f>IFERROR(Vendas!I213+Vendas2!I213+Vendas3!I213+Vendas4!I213+Vendas5!I213,0)</f>
        <v>0</v>
      </c>
      <c r="H4247" s="36">
        <f>IFERROR(Vendas!J213+Vendas2!J213+Vendas3!J213+Vendas4!J213+Vendas5!J213,0)</f>
        <v>0</v>
      </c>
      <c r="I4247" s="36">
        <f>IFERROR(Vendas!K213+Vendas2!K213+Vendas3!K213+Vendas4!K213+Vendas5!K213,0)</f>
        <v>0</v>
      </c>
      <c r="J4247" s="36">
        <f>IFERROR(Vendas!L213+Vendas2!L213+Vendas3!L213+Vendas4!L213+Vendas5!L213,0)</f>
        <v>0</v>
      </c>
      <c r="K4247" s="36">
        <f>IFERROR(Vendas!M213+Vendas2!M213+Vendas3!M213+Vendas4!M213+Vendas5!M213,0)</f>
        <v>0</v>
      </c>
      <c r="L4247" s="36">
        <f>IFERROR(Vendas!N213+Vendas2!N213+Vendas3!N213+Vendas4!N213+Vendas5!N213,0)</f>
        <v>0</v>
      </c>
      <c r="M4247" s="36">
        <f>IFERROR(Vendas!O213+Vendas2!O213+Vendas3!O213+Vendas4!O213+Vendas5!O213,0)</f>
        <v>0</v>
      </c>
      <c r="N4247" s="36">
        <f>IFERROR(Vendas!P213+Vendas2!P213+Vendas3!P213+Vendas4!P213+Vendas5!P213,0)</f>
        <v>0</v>
      </c>
      <c r="O4247" s="42">
        <f>IFERROR(Vendas!Q213+Vendas2!Q213+Vendas3!Q213+Vendas4!Q213+Vendas5!Q213,0)</f>
        <v>0</v>
      </c>
      <c r="P4247" s="104">
        <f>IFERROR(Vendas!R213+Vendas2!R213+Vendas3!R213+Vendas4!R213+Vendas5!R213,0)</f>
        <v>0</v>
      </c>
      <c r="S4247" s="22" t="str">
        <f t="shared" si="849"/>
        <v/>
      </c>
      <c r="T4247" s="92">
        <f t="shared" si="862"/>
        <v>0</v>
      </c>
      <c r="U4247" s="92">
        <f t="shared" si="850"/>
        <v>0</v>
      </c>
      <c r="V4247" s="92">
        <f t="shared" si="851"/>
        <v>0</v>
      </c>
      <c r="W4247" s="92">
        <f t="shared" si="852"/>
        <v>0</v>
      </c>
      <c r="X4247" s="92">
        <f t="shared" si="853"/>
        <v>0</v>
      </c>
      <c r="Y4247" s="92">
        <f t="shared" si="854"/>
        <v>0</v>
      </c>
      <c r="Z4247" s="92">
        <f t="shared" si="855"/>
        <v>0</v>
      </c>
      <c r="AA4247" s="92">
        <f t="shared" si="856"/>
        <v>0</v>
      </c>
      <c r="AB4247" s="92">
        <f t="shared" si="857"/>
        <v>0</v>
      </c>
      <c r="AC4247" s="92">
        <f t="shared" si="858"/>
        <v>0</v>
      </c>
      <c r="AD4247" s="92">
        <f t="shared" si="859"/>
        <v>0</v>
      </c>
      <c r="AE4247" s="92">
        <f t="shared" si="860"/>
        <v>0</v>
      </c>
      <c r="AF4247" s="118">
        <f t="shared" si="863"/>
        <v>0</v>
      </c>
    </row>
    <row r="4248" spans="2:32" ht="21.95" customHeight="1" x14ac:dyDescent="0.25">
      <c r="B4248" s="36" t="str">
        <f t="shared" si="861"/>
        <v/>
      </c>
      <c r="C4248" s="36">
        <f>IFERROR(Vendas!E214+Vendas2!E214+Vendas3!E214+Vendas4!E214+Vendas5!E214,0)</f>
        <v>0</v>
      </c>
      <c r="D4248" s="36">
        <f>IFERROR(Vendas!F214+Vendas2!F214+Vendas3!F214+Vendas4!F214+Vendas5!F214,0)</f>
        <v>0</v>
      </c>
      <c r="E4248" s="36">
        <f>IFERROR(Vendas!G214+Vendas2!G214+Vendas3!G214+Vendas4!G214+Vendas5!G214,0)</f>
        <v>0</v>
      </c>
      <c r="F4248" s="36">
        <f>IFERROR(Vendas!H214+Vendas2!H214+Vendas3!H214+Vendas4!H214+Vendas5!H214,0)</f>
        <v>0</v>
      </c>
      <c r="G4248" s="36">
        <f>IFERROR(Vendas!I214+Vendas2!I214+Vendas3!I214+Vendas4!I214+Vendas5!I214,0)</f>
        <v>0</v>
      </c>
      <c r="H4248" s="36">
        <f>IFERROR(Vendas!J214+Vendas2!J214+Vendas3!J214+Vendas4!J214+Vendas5!J214,0)</f>
        <v>0</v>
      </c>
      <c r="I4248" s="36">
        <f>IFERROR(Vendas!K214+Vendas2!K214+Vendas3!K214+Vendas4!K214+Vendas5!K214,0)</f>
        <v>0</v>
      </c>
      <c r="J4248" s="36">
        <f>IFERROR(Vendas!L214+Vendas2!L214+Vendas3!L214+Vendas4!L214+Vendas5!L214,0)</f>
        <v>0</v>
      </c>
      <c r="K4248" s="36">
        <f>IFERROR(Vendas!M214+Vendas2!M214+Vendas3!M214+Vendas4!M214+Vendas5!M214,0)</f>
        <v>0</v>
      </c>
      <c r="L4248" s="36">
        <f>IFERROR(Vendas!N214+Vendas2!N214+Vendas3!N214+Vendas4!N214+Vendas5!N214,0)</f>
        <v>0</v>
      </c>
      <c r="M4248" s="36">
        <f>IFERROR(Vendas!O214+Vendas2!O214+Vendas3!O214+Vendas4!O214+Vendas5!O214,0)</f>
        <v>0</v>
      </c>
      <c r="N4248" s="36">
        <f>IFERROR(Vendas!P214+Vendas2!P214+Vendas3!P214+Vendas4!P214+Vendas5!P214,0)</f>
        <v>0</v>
      </c>
      <c r="O4248" s="42">
        <f>IFERROR(Vendas!Q214+Vendas2!Q214+Vendas3!Q214+Vendas4!Q214+Vendas5!Q214,0)</f>
        <v>0</v>
      </c>
      <c r="P4248" s="104">
        <f>IFERROR(Vendas!R214+Vendas2!R214+Vendas3!R214+Vendas4!R214+Vendas5!R214,0)</f>
        <v>0</v>
      </c>
      <c r="S4248" s="22" t="str">
        <f t="shared" si="849"/>
        <v/>
      </c>
      <c r="T4248" s="92">
        <f t="shared" si="862"/>
        <v>0</v>
      </c>
      <c r="U4248" s="92">
        <f t="shared" si="850"/>
        <v>0</v>
      </c>
      <c r="V4248" s="92">
        <f t="shared" si="851"/>
        <v>0</v>
      </c>
      <c r="W4248" s="92">
        <f t="shared" si="852"/>
        <v>0</v>
      </c>
      <c r="X4248" s="92">
        <f t="shared" si="853"/>
        <v>0</v>
      </c>
      <c r="Y4248" s="92">
        <f t="shared" si="854"/>
        <v>0</v>
      </c>
      <c r="Z4248" s="92">
        <f t="shared" si="855"/>
        <v>0</v>
      </c>
      <c r="AA4248" s="92">
        <f t="shared" si="856"/>
        <v>0</v>
      </c>
      <c r="AB4248" s="92">
        <f t="shared" si="857"/>
        <v>0</v>
      </c>
      <c r="AC4248" s="92">
        <f t="shared" si="858"/>
        <v>0</v>
      </c>
      <c r="AD4248" s="92">
        <f t="shared" si="859"/>
        <v>0</v>
      </c>
      <c r="AE4248" s="92">
        <f t="shared" si="860"/>
        <v>0</v>
      </c>
      <c r="AF4248" s="118">
        <f t="shared" si="863"/>
        <v>0</v>
      </c>
    </row>
    <row r="4249" spans="2:32" ht="21.95" customHeight="1" x14ac:dyDescent="0.25">
      <c r="B4249" s="36" t="str">
        <f t="shared" si="861"/>
        <v/>
      </c>
      <c r="C4249" s="36">
        <f>IFERROR(Vendas!E215+Vendas2!E215+Vendas3!E215+Vendas4!E215+Vendas5!E215,0)</f>
        <v>0</v>
      </c>
      <c r="D4249" s="36">
        <f>IFERROR(Vendas!F215+Vendas2!F215+Vendas3!F215+Vendas4!F215+Vendas5!F215,0)</f>
        <v>0</v>
      </c>
      <c r="E4249" s="36">
        <f>IFERROR(Vendas!G215+Vendas2!G215+Vendas3!G215+Vendas4!G215+Vendas5!G215,0)</f>
        <v>0</v>
      </c>
      <c r="F4249" s="36">
        <f>IFERROR(Vendas!H215+Vendas2!H215+Vendas3!H215+Vendas4!H215+Vendas5!H215,0)</f>
        <v>0</v>
      </c>
      <c r="G4249" s="36">
        <f>IFERROR(Vendas!I215+Vendas2!I215+Vendas3!I215+Vendas4!I215+Vendas5!I215,0)</f>
        <v>0</v>
      </c>
      <c r="H4249" s="36">
        <f>IFERROR(Vendas!J215+Vendas2!J215+Vendas3!J215+Vendas4!J215+Vendas5!J215,0)</f>
        <v>0</v>
      </c>
      <c r="I4249" s="36">
        <f>IFERROR(Vendas!K215+Vendas2!K215+Vendas3!K215+Vendas4!K215+Vendas5!K215,0)</f>
        <v>0</v>
      </c>
      <c r="J4249" s="36">
        <f>IFERROR(Vendas!L215+Vendas2!L215+Vendas3!L215+Vendas4!L215+Vendas5!L215,0)</f>
        <v>0</v>
      </c>
      <c r="K4249" s="36">
        <f>IFERROR(Vendas!M215+Vendas2!M215+Vendas3!M215+Vendas4!M215+Vendas5!M215,0)</f>
        <v>0</v>
      </c>
      <c r="L4249" s="36">
        <f>IFERROR(Vendas!N215+Vendas2!N215+Vendas3!N215+Vendas4!N215+Vendas5!N215,0)</f>
        <v>0</v>
      </c>
      <c r="M4249" s="36">
        <f>IFERROR(Vendas!O215+Vendas2!O215+Vendas3!O215+Vendas4!O215+Vendas5!O215,0)</f>
        <v>0</v>
      </c>
      <c r="N4249" s="36">
        <f>IFERROR(Vendas!P215+Vendas2!P215+Vendas3!P215+Vendas4!P215+Vendas5!P215,0)</f>
        <v>0</v>
      </c>
      <c r="O4249" s="42">
        <f>IFERROR(Vendas!Q215+Vendas2!Q215+Vendas3!Q215+Vendas4!Q215+Vendas5!Q215,0)</f>
        <v>0</v>
      </c>
      <c r="P4249" s="104">
        <f>IFERROR(Vendas!R215+Vendas2!R215+Vendas3!R215+Vendas4!R215+Vendas5!R215,0)</f>
        <v>0</v>
      </c>
      <c r="S4249" s="22" t="str">
        <f t="shared" si="849"/>
        <v/>
      </c>
      <c r="T4249" s="92">
        <f t="shared" si="862"/>
        <v>0</v>
      </c>
      <c r="U4249" s="92">
        <f t="shared" si="850"/>
        <v>0</v>
      </c>
      <c r="V4249" s="92">
        <f t="shared" si="851"/>
        <v>0</v>
      </c>
      <c r="W4249" s="92">
        <f t="shared" si="852"/>
        <v>0</v>
      </c>
      <c r="X4249" s="92">
        <f t="shared" si="853"/>
        <v>0</v>
      </c>
      <c r="Y4249" s="92">
        <f t="shared" si="854"/>
        <v>0</v>
      </c>
      <c r="Z4249" s="92">
        <f t="shared" si="855"/>
        <v>0</v>
      </c>
      <c r="AA4249" s="92">
        <f t="shared" si="856"/>
        <v>0</v>
      </c>
      <c r="AB4249" s="92">
        <f t="shared" si="857"/>
        <v>0</v>
      </c>
      <c r="AC4249" s="92">
        <f t="shared" si="858"/>
        <v>0</v>
      </c>
      <c r="AD4249" s="92">
        <f t="shared" si="859"/>
        <v>0</v>
      </c>
      <c r="AE4249" s="92">
        <f t="shared" si="860"/>
        <v>0</v>
      </c>
      <c r="AF4249" s="118">
        <f t="shared" si="863"/>
        <v>0</v>
      </c>
    </row>
    <row r="4250" spans="2:32" ht="21.95" customHeight="1" x14ac:dyDescent="0.25">
      <c r="B4250" s="36" t="str">
        <f t="shared" si="861"/>
        <v/>
      </c>
      <c r="C4250" s="36">
        <f>IFERROR(Vendas!E216+Vendas2!E216+Vendas3!E216+Vendas4!E216+Vendas5!E216,0)</f>
        <v>0</v>
      </c>
      <c r="D4250" s="36">
        <f>IFERROR(Vendas!F216+Vendas2!F216+Vendas3!F216+Vendas4!F216+Vendas5!F216,0)</f>
        <v>0</v>
      </c>
      <c r="E4250" s="36">
        <f>IFERROR(Vendas!G216+Vendas2!G216+Vendas3!G216+Vendas4!G216+Vendas5!G216,0)</f>
        <v>0</v>
      </c>
      <c r="F4250" s="36">
        <f>IFERROR(Vendas!H216+Vendas2!H216+Vendas3!H216+Vendas4!H216+Vendas5!H216,0)</f>
        <v>0</v>
      </c>
      <c r="G4250" s="36">
        <f>IFERROR(Vendas!I216+Vendas2!I216+Vendas3!I216+Vendas4!I216+Vendas5!I216,0)</f>
        <v>0</v>
      </c>
      <c r="H4250" s="36">
        <f>IFERROR(Vendas!J216+Vendas2!J216+Vendas3!J216+Vendas4!J216+Vendas5!J216,0)</f>
        <v>0</v>
      </c>
      <c r="I4250" s="36">
        <f>IFERROR(Vendas!K216+Vendas2!K216+Vendas3!K216+Vendas4!K216+Vendas5!K216,0)</f>
        <v>0</v>
      </c>
      <c r="J4250" s="36">
        <f>IFERROR(Vendas!L216+Vendas2!L216+Vendas3!L216+Vendas4!L216+Vendas5!L216,0)</f>
        <v>0</v>
      </c>
      <c r="K4250" s="36">
        <f>IFERROR(Vendas!M216+Vendas2!M216+Vendas3!M216+Vendas4!M216+Vendas5!M216,0)</f>
        <v>0</v>
      </c>
      <c r="L4250" s="36">
        <f>IFERROR(Vendas!N216+Vendas2!N216+Vendas3!N216+Vendas4!N216+Vendas5!N216,0)</f>
        <v>0</v>
      </c>
      <c r="M4250" s="36">
        <f>IFERROR(Vendas!O216+Vendas2!O216+Vendas3!O216+Vendas4!O216+Vendas5!O216,0)</f>
        <v>0</v>
      </c>
      <c r="N4250" s="36">
        <f>IFERROR(Vendas!P216+Vendas2!P216+Vendas3!P216+Vendas4!P216+Vendas5!P216,0)</f>
        <v>0</v>
      </c>
      <c r="O4250" s="42">
        <f>IFERROR(Vendas!Q216+Vendas2!Q216+Vendas3!Q216+Vendas4!Q216+Vendas5!Q216,0)</f>
        <v>0</v>
      </c>
      <c r="P4250" s="104">
        <f>IFERROR(Vendas!R216+Vendas2!R216+Vendas3!R216+Vendas4!R216+Vendas5!R216,0)</f>
        <v>0</v>
      </c>
      <c r="S4250" s="22" t="str">
        <f t="shared" si="849"/>
        <v/>
      </c>
      <c r="T4250" s="92">
        <f t="shared" si="862"/>
        <v>0</v>
      </c>
      <c r="U4250" s="92">
        <f t="shared" si="850"/>
        <v>0</v>
      </c>
      <c r="V4250" s="92">
        <f t="shared" si="851"/>
        <v>0</v>
      </c>
      <c r="W4250" s="92">
        <f t="shared" si="852"/>
        <v>0</v>
      </c>
      <c r="X4250" s="92">
        <f t="shared" si="853"/>
        <v>0</v>
      </c>
      <c r="Y4250" s="92">
        <f t="shared" si="854"/>
        <v>0</v>
      </c>
      <c r="Z4250" s="92">
        <f t="shared" si="855"/>
        <v>0</v>
      </c>
      <c r="AA4250" s="92">
        <f t="shared" si="856"/>
        <v>0</v>
      </c>
      <c r="AB4250" s="92">
        <f t="shared" si="857"/>
        <v>0</v>
      </c>
      <c r="AC4250" s="92">
        <f t="shared" si="858"/>
        <v>0</v>
      </c>
      <c r="AD4250" s="92">
        <f t="shared" si="859"/>
        <v>0</v>
      </c>
      <c r="AE4250" s="92">
        <f t="shared" si="860"/>
        <v>0</v>
      </c>
      <c r="AF4250" s="118">
        <f t="shared" si="863"/>
        <v>0</v>
      </c>
    </row>
    <row r="4251" spans="2:32" ht="21.95" customHeight="1" x14ac:dyDescent="0.25">
      <c r="B4251" s="36" t="str">
        <f t="shared" si="861"/>
        <v/>
      </c>
      <c r="C4251" s="36">
        <f>IFERROR(Vendas!E217+Vendas2!E217+Vendas3!E217+Vendas4!E217+Vendas5!E217,0)</f>
        <v>0</v>
      </c>
      <c r="D4251" s="36">
        <f>IFERROR(Vendas!F217+Vendas2!F217+Vendas3!F217+Vendas4!F217+Vendas5!F217,0)</f>
        <v>0</v>
      </c>
      <c r="E4251" s="36">
        <f>IFERROR(Vendas!G217+Vendas2!G217+Vendas3!G217+Vendas4!G217+Vendas5!G217,0)</f>
        <v>0</v>
      </c>
      <c r="F4251" s="36">
        <f>IFERROR(Vendas!H217+Vendas2!H217+Vendas3!H217+Vendas4!H217+Vendas5!H217,0)</f>
        <v>0</v>
      </c>
      <c r="G4251" s="36">
        <f>IFERROR(Vendas!I217+Vendas2!I217+Vendas3!I217+Vendas4!I217+Vendas5!I217,0)</f>
        <v>0</v>
      </c>
      <c r="H4251" s="36">
        <f>IFERROR(Vendas!J217+Vendas2!J217+Vendas3!J217+Vendas4!J217+Vendas5!J217,0)</f>
        <v>0</v>
      </c>
      <c r="I4251" s="36">
        <f>IFERROR(Vendas!K217+Vendas2!K217+Vendas3!K217+Vendas4!K217+Vendas5!K217,0)</f>
        <v>0</v>
      </c>
      <c r="J4251" s="36">
        <f>IFERROR(Vendas!L217+Vendas2!L217+Vendas3!L217+Vendas4!L217+Vendas5!L217,0)</f>
        <v>0</v>
      </c>
      <c r="K4251" s="36">
        <f>IFERROR(Vendas!M217+Vendas2!M217+Vendas3!M217+Vendas4!M217+Vendas5!M217,0)</f>
        <v>0</v>
      </c>
      <c r="L4251" s="36">
        <f>IFERROR(Vendas!N217+Vendas2!N217+Vendas3!N217+Vendas4!N217+Vendas5!N217,0)</f>
        <v>0</v>
      </c>
      <c r="M4251" s="36">
        <f>IFERROR(Vendas!O217+Vendas2!O217+Vendas3!O217+Vendas4!O217+Vendas5!O217,0)</f>
        <v>0</v>
      </c>
      <c r="N4251" s="36">
        <f>IFERROR(Vendas!P217+Vendas2!P217+Vendas3!P217+Vendas4!P217+Vendas5!P217,0)</f>
        <v>0</v>
      </c>
      <c r="O4251" s="42">
        <f>IFERROR(Vendas!Q217+Vendas2!Q217+Vendas3!Q217+Vendas4!Q217+Vendas5!Q217,0)</f>
        <v>0</v>
      </c>
      <c r="P4251" s="104">
        <f>IFERROR(Vendas!R217+Vendas2!R217+Vendas3!R217+Vendas4!R217+Vendas5!R217,0)</f>
        <v>0</v>
      </c>
      <c r="S4251" s="22" t="str">
        <f t="shared" si="849"/>
        <v/>
      </c>
      <c r="T4251" s="92">
        <f t="shared" si="862"/>
        <v>0</v>
      </c>
      <c r="U4251" s="92">
        <f t="shared" si="850"/>
        <v>0</v>
      </c>
      <c r="V4251" s="92">
        <f t="shared" si="851"/>
        <v>0</v>
      </c>
      <c r="W4251" s="92">
        <f t="shared" si="852"/>
        <v>0</v>
      </c>
      <c r="X4251" s="92">
        <f t="shared" si="853"/>
        <v>0</v>
      </c>
      <c r="Y4251" s="92">
        <f t="shared" si="854"/>
        <v>0</v>
      </c>
      <c r="Z4251" s="92">
        <f t="shared" si="855"/>
        <v>0</v>
      </c>
      <c r="AA4251" s="92">
        <f t="shared" si="856"/>
        <v>0</v>
      </c>
      <c r="AB4251" s="92">
        <f t="shared" si="857"/>
        <v>0</v>
      </c>
      <c r="AC4251" s="92">
        <f t="shared" si="858"/>
        <v>0</v>
      </c>
      <c r="AD4251" s="92">
        <f t="shared" si="859"/>
        <v>0</v>
      </c>
      <c r="AE4251" s="92">
        <f t="shared" si="860"/>
        <v>0</v>
      </c>
      <c r="AF4251" s="118">
        <f t="shared" si="863"/>
        <v>0</v>
      </c>
    </row>
    <row r="4252" spans="2:32" ht="21.95" customHeight="1" x14ac:dyDescent="0.25">
      <c r="B4252" s="36" t="str">
        <f t="shared" si="861"/>
        <v/>
      </c>
      <c r="C4252" s="36">
        <f>IFERROR(Vendas!E218+Vendas2!E218+Vendas3!E218+Vendas4!E218+Vendas5!E218,0)</f>
        <v>0</v>
      </c>
      <c r="D4252" s="36">
        <f>IFERROR(Vendas!F218+Vendas2!F218+Vendas3!F218+Vendas4!F218+Vendas5!F218,0)</f>
        <v>0</v>
      </c>
      <c r="E4252" s="36">
        <f>IFERROR(Vendas!G218+Vendas2!G218+Vendas3!G218+Vendas4!G218+Vendas5!G218,0)</f>
        <v>0</v>
      </c>
      <c r="F4252" s="36">
        <f>IFERROR(Vendas!H218+Vendas2!H218+Vendas3!H218+Vendas4!H218+Vendas5!H218,0)</f>
        <v>0</v>
      </c>
      <c r="G4252" s="36">
        <f>IFERROR(Vendas!I218+Vendas2!I218+Vendas3!I218+Vendas4!I218+Vendas5!I218,0)</f>
        <v>0</v>
      </c>
      <c r="H4252" s="36">
        <f>IFERROR(Vendas!J218+Vendas2!J218+Vendas3!J218+Vendas4!J218+Vendas5!J218,0)</f>
        <v>0</v>
      </c>
      <c r="I4252" s="36">
        <f>IFERROR(Vendas!K218+Vendas2!K218+Vendas3!K218+Vendas4!K218+Vendas5!K218,0)</f>
        <v>0</v>
      </c>
      <c r="J4252" s="36">
        <f>IFERROR(Vendas!L218+Vendas2!L218+Vendas3!L218+Vendas4!L218+Vendas5!L218,0)</f>
        <v>0</v>
      </c>
      <c r="K4252" s="36">
        <f>IFERROR(Vendas!M218+Vendas2!M218+Vendas3!M218+Vendas4!M218+Vendas5!M218,0)</f>
        <v>0</v>
      </c>
      <c r="L4252" s="36">
        <f>IFERROR(Vendas!N218+Vendas2!N218+Vendas3!N218+Vendas4!N218+Vendas5!N218,0)</f>
        <v>0</v>
      </c>
      <c r="M4252" s="36">
        <f>IFERROR(Vendas!O218+Vendas2!O218+Vendas3!O218+Vendas4!O218+Vendas5!O218,0)</f>
        <v>0</v>
      </c>
      <c r="N4252" s="36">
        <f>IFERROR(Vendas!P218+Vendas2!P218+Vendas3!P218+Vendas4!P218+Vendas5!P218,0)</f>
        <v>0</v>
      </c>
      <c r="O4252" s="42">
        <f>IFERROR(Vendas!Q218+Vendas2!Q218+Vendas3!Q218+Vendas4!Q218+Vendas5!Q218,0)</f>
        <v>0</v>
      </c>
      <c r="P4252" s="104">
        <f>IFERROR(Vendas!R218+Vendas2!R218+Vendas3!R218+Vendas4!R218+Vendas5!R218,0)</f>
        <v>0</v>
      </c>
      <c r="S4252" s="22" t="str">
        <f t="shared" si="849"/>
        <v/>
      </c>
      <c r="T4252" s="92">
        <f t="shared" si="862"/>
        <v>0</v>
      </c>
      <c r="U4252" s="92">
        <f t="shared" si="850"/>
        <v>0</v>
      </c>
      <c r="V4252" s="92">
        <f t="shared" si="851"/>
        <v>0</v>
      </c>
      <c r="W4252" s="92">
        <f t="shared" si="852"/>
        <v>0</v>
      </c>
      <c r="X4252" s="92">
        <f t="shared" si="853"/>
        <v>0</v>
      </c>
      <c r="Y4252" s="92">
        <f t="shared" si="854"/>
        <v>0</v>
      </c>
      <c r="Z4252" s="92">
        <f t="shared" si="855"/>
        <v>0</v>
      </c>
      <c r="AA4252" s="92">
        <f t="shared" si="856"/>
        <v>0</v>
      </c>
      <c r="AB4252" s="92">
        <f t="shared" si="857"/>
        <v>0</v>
      </c>
      <c r="AC4252" s="92">
        <f t="shared" si="858"/>
        <v>0</v>
      </c>
      <c r="AD4252" s="92">
        <f t="shared" si="859"/>
        <v>0</v>
      </c>
      <c r="AE4252" s="92">
        <f t="shared" si="860"/>
        <v>0</v>
      </c>
      <c r="AF4252" s="118">
        <f t="shared" si="863"/>
        <v>0</v>
      </c>
    </row>
    <row r="4253" spans="2:32" ht="21.95" customHeight="1" x14ac:dyDescent="0.25">
      <c r="B4253" s="36" t="str">
        <f t="shared" si="861"/>
        <v/>
      </c>
      <c r="C4253" s="36">
        <f>IFERROR(Vendas!E219+Vendas2!E219+Vendas3!E219+Vendas4!E219+Vendas5!E219,0)</f>
        <v>0</v>
      </c>
      <c r="D4253" s="36">
        <f>IFERROR(Vendas!F219+Vendas2!F219+Vendas3!F219+Vendas4!F219+Vendas5!F219,0)</f>
        <v>0</v>
      </c>
      <c r="E4253" s="36">
        <f>IFERROR(Vendas!G219+Vendas2!G219+Vendas3!G219+Vendas4!G219+Vendas5!G219,0)</f>
        <v>0</v>
      </c>
      <c r="F4253" s="36">
        <f>IFERROR(Vendas!H219+Vendas2!H219+Vendas3!H219+Vendas4!H219+Vendas5!H219,0)</f>
        <v>0</v>
      </c>
      <c r="G4253" s="36">
        <f>IFERROR(Vendas!I219+Vendas2!I219+Vendas3!I219+Vendas4!I219+Vendas5!I219,0)</f>
        <v>0</v>
      </c>
      <c r="H4253" s="36">
        <f>IFERROR(Vendas!J219+Vendas2!J219+Vendas3!J219+Vendas4!J219+Vendas5!J219,0)</f>
        <v>0</v>
      </c>
      <c r="I4253" s="36">
        <f>IFERROR(Vendas!K219+Vendas2!K219+Vendas3!K219+Vendas4!K219+Vendas5!K219,0)</f>
        <v>0</v>
      </c>
      <c r="J4253" s="36">
        <f>IFERROR(Vendas!L219+Vendas2!L219+Vendas3!L219+Vendas4!L219+Vendas5!L219,0)</f>
        <v>0</v>
      </c>
      <c r="K4253" s="36">
        <f>IFERROR(Vendas!M219+Vendas2!M219+Vendas3!M219+Vendas4!M219+Vendas5!M219,0)</f>
        <v>0</v>
      </c>
      <c r="L4253" s="36">
        <f>IFERROR(Vendas!N219+Vendas2!N219+Vendas3!N219+Vendas4!N219+Vendas5!N219,0)</f>
        <v>0</v>
      </c>
      <c r="M4253" s="36">
        <f>IFERROR(Vendas!O219+Vendas2!O219+Vendas3!O219+Vendas4!O219+Vendas5!O219,0)</f>
        <v>0</v>
      </c>
      <c r="N4253" s="36">
        <f>IFERROR(Vendas!P219+Vendas2!P219+Vendas3!P219+Vendas4!P219+Vendas5!P219,0)</f>
        <v>0</v>
      </c>
      <c r="O4253" s="42">
        <f>IFERROR(Vendas!Q219+Vendas2!Q219+Vendas3!Q219+Vendas4!Q219+Vendas5!Q219,0)</f>
        <v>0</v>
      </c>
      <c r="P4253" s="104">
        <f>IFERROR(Vendas!R219+Vendas2!R219+Vendas3!R219+Vendas4!R219+Vendas5!R219,0)</f>
        <v>0</v>
      </c>
      <c r="S4253" s="22" t="str">
        <f t="shared" si="849"/>
        <v/>
      </c>
      <c r="T4253" s="92">
        <f t="shared" si="862"/>
        <v>0</v>
      </c>
      <c r="U4253" s="92">
        <f t="shared" si="850"/>
        <v>0</v>
      </c>
      <c r="V4253" s="92">
        <f t="shared" si="851"/>
        <v>0</v>
      </c>
      <c r="W4253" s="92">
        <f t="shared" si="852"/>
        <v>0</v>
      </c>
      <c r="X4253" s="92">
        <f t="shared" si="853"/>
        <v>0</v>
      </c>
      <c r="Y4253" s="92">
        <f t="shared" si="854"/>
        <v>0</v>
      </c>
      <c r="Z4253" s="92">
        <f t="shared" si="855"/>
        <v>0</v>
      </c>
      <c r="AA4253" s="92">
        <f t="shared" si="856"/>
        <v>0</v>
      </c>
      <c r="AB4253" s="92">
        <f t="shared" si="857"/>
        <v>0</v>
      </c>
      <c r="AC4253" s="92">
        <f t="shared" si="858"/>
        <v>0</v>
      </c>
      <c r="AD4253" s="92">
        <f t="shared" si="859"/>
        <v>0</v>
      </c>
      <c r="AE4253" s="92">
        <f t="shared" si="860"/>
        <v>0</v>
      </c>
      <c r="AF4253" s="118">
        <f t="shared" si="863"/>
        <v>0</v>
      </c>
    </row>
    <row r="4254" spans="2:32" ht="21.95" customHeight="1" x14ac:dyDescent="0.25">
      <c r="B4254" s="36" t="str">
        <f t="shared" si="861"/>
        <v/>
      </c>
      <c r="C4254" s="36">
        <f>IFERROR(Vendas!E220+Vendas2!E220+Vendas3!E220+Vendas4!E220+Vendas5!E220,0)</f>
        <v>0</v>
      </c>
      <c r="D4254" s="36">
        <f>IFERROR(Vendas!F220+Vendas2!F220+Vendas3!F220+Vendas4!F220+Vendas5!F220,0)</f>
        <v>0</v>
      </c>
      <c r="E4254" s="36">
        <f>IFERROR(Vendas!G220+Vendas2!G220+Vendas3!G220+Vendas4!G220+Vendas5!G220,0)</f>
        <v>0</v>
      </c>
      <c r="F4254" s="36">
        <f>IFERROR(Vendas!H220+Vendas2!H220+Vendas3!H220+Vendas4!H220+Vendas5!H220,0)</f>
        <v>0</v>
      </c>
      <c r="G4254" s="36">
        <f>IFERROR(Vendas!I220+Vendas2!I220+Vendas3!I220+Vendas4!I220+Vendas5!I220,0)</f>
        <v>0</v>
      </c>
      <c r="H4254" s="36">
        <f>IFERROR(Vendas!J220+Vendas2!J220+Vendas3!J220+Vendas4!J220+Vendas5!J220,0)</f>
        <v>0</v>
      </c>
      <c r="I4254" s="36">
        <f>IFERROR(Vendas!K220+Vendas2!K220+Vendas3!K220+Vendas4!K220+Vendas5!K220,0)</f>
        <v>0</v>
      </c>
      <c r="J4254" s="36">
        <f>IFERROR(Vendas!L220+Vendas2!L220+Vendas3!L220+Vendas4!L220+Vendas5!L220,0)</f>
        <v>0</v>
      </c>
      <c r="K4254" s="36">
        <f>IFERROR(Vendas!M220+Vendas2!M220+Vendas3!M220+Vendas4!M220+Vendas5!M220,0)</f>
        <v>0</v>
      </c>
      <c r="L4254" s="36">
        <f>IFERROR(Vendas!N220+Vendas2!N220+Vendas3!N220+Vendas4!N220+Vendas5!N220,0)</f>
        <v>0</v>
      </c>
      <c r="M4254" s="36">
        <f>IFERROR(Vendas!O220+Vendas2!O220+Vendas3!O220+Vendas4!O220+Vendas5!O220,0)</f>
        <v>0</v>
      </c>
      <c r="N4254" s="36">
        <f>IFERROR(Vendas!P220+Vendas2!P220+Vendas3!P220+Vendas4!P220+Vendas5!P220,0)</f>
        <v>0</v>
      </c>
      <c r="O4254" s="42">
        <f>IFERROR(Vendas!Q220+Vendas2!Q220+Vendas3!Q220+Vendas4!Q220+Vendas5!Q220,0)</f>
        <v>0</v>
      </c>
      <c r="P4254" s="104">
        <f>IFERROR(Vendas!R220+Vendas2!R220+Vendas3!R220+Vendas4!R220+Vendas5!R220,0)</f>
        <v>0</v>
      </c>
      <c r="S4254" s="22" t="str">
        <f t="shared" si="849"/>
        <v/>
      </c>
      <c r="T4254" s="92">
        <f t="shared" si="862"/>
        <v>0</v>
      </c>
      <c r="U4254" s="92">
        <f t="shared" si="850"/>
        <v>0</v>
      </c>
      <c r="V4254" s="92">
        <f t="shared" si="851"/>
        <v>0</v>
      </c>
      <c r="W4254" s="92">
        <f t="shared" si="852"/>
        <v>0</v>
      </c>
      <c r="X4254" s="92">
        <f t="shared" si="853"/>
        <v>0</v>
      </c>
      <c r="Y4254" s="92">
        <f t="shared" si="854"/>
        <v>0</v>
      </c>
      <c r="Z4254" s="92">
        <f t="shared" si="855"/>
        <v>0</v>
      </c>
      <c r="AA4254" s="92">
        <f t="shared" si="856"/>
        <v>0</v>
      </c>
      <c r="AB4254" s="92">
        <f t="shared" si="857"/>
        <v>0</v>
      </c>
      <c r="AC4254" s="92">
        <f t="shared" si="858"/>
        <v>0</v>
      </c>
      <c r="AD4254" s="92">
        <f t="shared" si="859"/>
        <v>0</v>
      </c>
      <c r="AE4254" s="92">
        <f t="shared" si="860"/>
        <v>0</v>
      </c>
      <c r="AF4254" s="118">
        <f t="shared" si="863"/>
        <v>0</v>
      </c>
    </row>
    <row r="4255" spans="2:32" ht="21.95" customHeight="1" x14ac:dyDescent="0.25">
      <c r="B4255" s="36" t="str">
        <f t="shared" si="861"/>
        <v/>
      </c>
      <c r="C4255" s="36">
        <f>IFERROR(Vendas!E221+Vendas2!E221+Vendas3!E221+Vendas4!E221+Vendas5!E221,0)</f>
        <v>0</v>
      </c>
      <c r="D4255" s="36">
        <f>IFERROR(Vendas!F221+Vendas2!F221+Vendas3!F221+Vendas4!F221+Vendas5!F221,0)</f>
        <v>0</v>
      </c>
      <c r="E4255" s="36">
        <f>IFERROR(Vendas!G221+Vendas2!G221+Vendas3!G221+Vendas4!G221+Vendas5!G221,0)</f>
        <v>0</v>
      </c>
      <c r="F4255" s="36">
        <f>IFERROR(Vendas!H221+Vendas2!H221+Vendas3!H221+Vendas4!H221+Vendas5!H221,0)</f>
        <v>0</v>
      </c>
      <c r="G4255" s="36">
        <f>IFERROR(Vendas!I221+Vendas2!I221+Vendas3!I221+Vendas4!I221+Vendas5!I221,0)</f>
        <v>0</v>
      </c>
      <c r="H4255" s="36">
        <f>IFERROR(Vendas!J221+Vendas2!J221+Vendas3!J221+Vendas4!J221+Vendas5!J221,0)</f>
        <v>0</v>
      </c>
      <c r="I4255" s="36">
        <f>IFERROR(Vendas!K221+Vendas2!K221+Vendas3!K221+Vendas4!K221+Vendas5!K221,0)</f>
        <v>0</v>
      </c>
      <c r="J4255" s="36">
        <f>IFERROR(Vendas!L221+Vendas2!L221+Vendas3!L221+Vendas4!L221+Vendas5!L221,0)</f>
        <v>0</v>
      </c>
      <c r="K4255" s="36">
        <f>IFERROR(Vendas!M221+Vendas2!M221+Vendas3!M221+Vendas4!M221+Vendas5!M221,0)</f>
        <v>0</v>
      </c>
      <c r="L4255" s="36">
        <f>IFERROR(Vendas!N221+Vendas2!N221+Vendas3!N221+Vendas4!N221+Vendas5!N221,0)</f>
        <v>0</v>
      </c>
      <c r="M4255" s="36">
        <f>IFERROR(Vendas!O221+Vendas2!O221+Vendas3!O221+Vendas4!O221+Vendas5!O221,0)</f>
        <v>0</v>
      </c>
      <c r="N4255" s="36">
        <f>IFERROR(Vendas!P221+Vendas2!P221+Vendas3!P221+Vendas4!P221+Vendas5!P221,0)</f>
        <v>0</v>
      </c>
      <c r="O4255" s="42">
        <f>IFERROR(Vendas!Q221+Vendas2!Q221+Vendas3!Q221+Vendas4!Q221+Vendas5!Q221,0)</f>
        <v>0</v>
      </c>
      <c r="P4255" s="104">
        <f>IFERROR(Vendas!R221+Vendas2!R221+Vendas3!R221+Vendas4!R221+Vendas5!R221,0)</f>
        <v>0</v>
      </c>
      <c r="S4255" s="22" t="str">
        <f t="shared" si="849"/>
        <v/>
      </c>
      <c r="T4255" s="92">
        <f t="shared" si="862"/>
        <v>0</v>
      </c>
      <c r="U4255" s="92">
        <f t="shared" si="850"/>
        <v>0</v>
      </c>
      <c r="V4255" s="92">
        <f t="shared" si="851"/>
        <v>0</v>
      </c>
      <c r="W4255" s="92">
        <f t="shared" si="852"/>
        <v>0</v>
      </c>
      <c r="X4255" s="92">
        <f t="shared" si="853"/>
        <v>0</v>
      </c>
      <c r="Y4255" s="92">
        <f t="shared" si="854"/>
        <v>0</v>
      </c>
      <c r="Z4255" s="92">
        <f t="shared" si="855"/>
        <v>0</v>
      </c>
      <c r="AA4255" s="92">
        <f t="shared" si="856"/>
        <v>0</v>
      </c>
      <c r="AB4255" s="92">
        <f t="shared" si="857"/>
        <v>0</v>
      </c>
      <c r="AC4255" s="92">
        <f t="shared" si="858"/>
        <v>0</v>
      </c>
      <c r="AD4255" s="92">
        <f t="shared" si="859"/>
        <v>0</v>
      </c>
      <c r="AE4255" s="92">
        <f t="shared" si="860"/>
        <v>0</v>
      </c>
      <c r="AF4255" s="118">
        <f t="shared" si="863"/>
        <v>0</v>
      </c>
    </row>
    <row r="4256" spans="2:32" ht="21.95" customHeight="1" x14ac:dyDescent="0.25">
      <c r="B4256" s="36" t="str">
        <f t="shared" si="861"/>
        <v/>
      </c>
      <c r="C4256" s="36">
        <f>IFERROR(Vendas!E222+Vendas2!E222+Vendas3!E222+Vendas4!E222+Vendas5!E222,0)</f>
        <v>0</v>
      </c>
      <c r="D4256" s="36">
        <f>IFERROR(Vendas!F222+Vendas2!F222+Vendas3!F222+Vendas4!F222+Vendas5!F222,0)</f>
        <v>0</v>
      </c>
      <c r="E4256" s="36">
        <f>IFERROR(Vendas!G222+Vendas2!G222+Vendas3!G222+Vendas4!G222+Vendas5!G222,0)</f>
        <v>0</v>
      </c>
      <c r="F4256" s="36">
        <f>IFERROR(Vendas!H222+Vendas2!H222+Vendas3!H222+Vendas4!H222+Vendas5!H222,0)</f>
        <v>0</v>
      </c>
      <c r="G4256" s="36">
        <f>IFERROR(Vendas!I222+Vendas2!I222+Vendas3!I222+Vendas4!I222+Vendas5!I222,0)</f>
        <v>0</v>
      </c>
      <c r="H4256" s="36">
        <f>IFERROR(Vendas!J222+Vendas2!J222+Vendas3!J222+Vendas4!J222+Vendas5!J222,0)</f>
        <v>0</v>
      </c>
      <c r="I4256" s="36">
        <f>IFERROR(Vendas!K222+Vendas2!K222+Vendas3!K222+Vendas4!K222+Vendas5!K222,0)</f>
        <v>0</v>
      </c>
      <c r="J4256" s="36">
        <f>IFERROR(Vendas!L222+Vendas2!L222+Vendas3!L222+Vendas4!L222+Vendas5!L222,0)</f>
        <v>0</v>
      </c>
      <c r="K4256" s="36">
        <f>IFERROR(Vendas!M222+Vendas2!M222+Vendas3!M222+Vendas4!M222+Vendas5!M222,0)</f>
        <v>0</v>
      </c>
      <c r="L4256" s="36">
        <f>IFERROR(Vendas!N222+Vendas2!N222+Vendas3!N222+Vendas4!N222+Vendas5!N222,0)</f>
        <v>0</v>
      </c>
      <c r="M4256" s="36">
        <f>IFERROR(Vendas!O222+Vendas2!O222+Vendas3!O222+Vendas4!O222+Vendas5!O222,0)</f>
        <v>0</v>
      </c>
      <c r="N4256" s="36">
        <f>IFERROR(Vendas!P222+Vendas2!P222+Vendas3!P222+Vendas4!P222+Vendas5!P222,0)</f>
        <v>0</v>
      </c>
      <c r="O4256" s="42">
        <f>IFERROR(Vendas!Q222+Vendas2!Q222+Vendas3!Q222+Vendas4!Q222+Vendas5!Q222,0)</f>
        <v>0</v>
      </c>
      <c r="P4256" s="104">
        <f>IFERROR(Vendas!R222+Vendas2!R222+Vendas3!R222+Vendas4!R222+Vendas5!R222,0)</f>
        <v>0</v>
      </c>
      <c r="S4256" s="22" t="str">
        <f t="shared" si="849"/>
        <v/>
      </c>
      <c r="T4256" s="92">
        <f t="shared" si="862"/>
        <v>0</v>
      </c>
      <c r="U4256" s="92">
        <f t="shared" si="850"/>
        <v>0</v>
      </c>
      <c r="V4256" s="92">
        <f t="shared" si="851"/>
        <v>0</v>
      </c>
      <c r="W4256" s="92">
        <f t="shared" si="852"/>
        <v>0</v>
      </c>
      <c r="X4256" s="92">
        <f t="shared" si="853"/>
        <v>0</v>
      </c>
      <c r="Y4256" s="92">
        <f t="shared" si="854"/>
        <v>0</v>
      </c>
      <c r="Z4256" s="92">
        <f t="shared" si="855"/>
        <v>0</v>
      </c>
      <c r="AA4256" s="92">
        <f t="shared" si="856"/>
        <v>0</v>
      </c>
      <c r="AB4256" s="92">
        <f t="shared" si="857"/>
        <v>0</v>
      </c>
      <c r="AC4256" s="92">
        <f t="shared" si="858"/>
        <v>0</v>
      </c>
      <c r="AD4256" s="92">
        <f t="shared" si="859"/>
        <v>0</v>
      </c>
      <c r="AE4256" s="92">
        <f t="shared" si="860"/>
        <v>0</v>
      </c>
      <c r="AF4256" s="118">
        <f t="shared" si="863"/>
        <v>0</v>
      </c>
    </row>
    <row r="4257" spans="2:32" ht="21.95" customHeight="1" x14ac:dyDescent="0.25">
      <c r="B4257" s="36" t="str">
        <f t="shared" si="861"/>
        <v/>
      </c>
      <c r="C4257" s="36">
        <f>IFERROR(Vendas!E223+Vendas2!E223+Vendas3!E223+Vendas4!E223+Vendas5!E223,0)</f>
        <v>0</v>
      </c>
      <c r="D4257" s="36">
        <f>IFERROR(Vendas!F223+Vendas2!F223+Vendas3!F223+Vendas4!F223+Vendas5!F223,0)</f>
        <v>0</v>
      </c>
      <c r="E4257" s="36">
        <f>IFERROR(Vendas!G223+Vendas2!G223+Vendas3!G223+Vendas4!G223+Vendas5!G223,0)</f>
        <v>0</v>
      </c>
      <c r="F4257" s="36">
        <f>IFERROR(Vendas!H223+Vendas2!H223+Vendas3!H223+Vendas4!H223+Vendas5!H223,0)</f>
        <v>0</v>
      </c>
      <c r="G4257" s="36">
        <f>IFERROR(Vendas!I223+Vendas2!I223+Vendas3!I223+Vendas4!I223+Vendas5!I223,0)</f>
        <v>0</v>
      </c>
      <c r="H4257" s="36">
        <f>IFERROR(Vendas!J223+Vendas2!J223+Vendas3!J223+Vendas4!J223+Vendas5!J223,0)</f>
        <v>0</v>
      </c>
      <c r="I4257" s="36">
        <f>IFERROR(Vendas!K223+Vendas2!K223+Vendas3!K223+Vendas4!K223+Vendas5!K223,0)</f>
        <v>0</v>
      </c>
      <c r="J4257" s="36">
        <f>IFERROR(Vendas!L223+Vendas2!L223+Vendas3!L223+Vendas4!L223+Vendas5!L223,0)</f>
        <v>0</v>
      </c>
      <c r="K4257" s="36">
        <f>IFERROR(Vendas!M223+Vendas2!M223+Vendas3!M223+Vendas4!M223+Vendas5!M223,0)</f>
        <v>0</v>
      </c>
      <c r="L4257" s="36">
        <f>IFERROR(Vendas!N223+Vendas2!N223+Vendas3!N223+Vendas4!N223+Vendas5!N223,0)</f>
        <v>0</v>
      </c>
      <c r="M4257" s="36">
        <f>IFERROR(Vendas!O223+Vendas2!O223+Vendas3!O223+Vendas4!O223+Vendas5!O223,0)</f>
        <v>0</v>
      </c>
      <c r="N4257" s="36">
        <f>IFERROR(Vendas!P223+Vendas2!P223+Vendas3!P223+Vendas4!P223+Vendas5!P223,0)</f>
        <v>0</v>
      </c>
      <c r="O4257" s="42">
        <f>IFERROR(Vendas!Q223+Vendas2!Q223+Vendas3!Q223+Vendas4!Q223+Vendas5!Q223,0)</f>
        <v>0</v>
      </c>
      <c r="P4257" s="104">
        <f>IFERROR(Vendas!R223+Vendas2!R223+Vendas3!R223+Vendas4!R223+Vendas5!R223,0)</f>
        <v>0</v>
      </c>
      <c r="S4257" s="22" t="str">
        <f t="shared" si="849"/>
        <v/>
      </c>
      <c r="T4257" s="92">
        <f t="shared" si="862"/>
        <v>0</v>
      </c>
      <c r="U4257" s="92">
        <f t="shared" si="850"/>
        <v>0</v>
      </c>
      <c r="V4257" s="92">
        <f t="shared" si="851"/>
        <v>0</v>
      </c>
      <c r="W4257" s="92">
        <f t="shared" si="852"/>
        <v>0</v>
      </c>
      <c r="X4257" s="92">
        <f t="shared" si="853"/>
        <v>0</v>
      </c>
      <c r="Y4257" s="92">
        <f t="shared" si="854"/>
        <v>0</v>
      </c>
      <c r="Z4257" s="92">
        <f t="shared" si="855"/>
        <v>0</v>
      </c>
      <c r="AA4257" s="92">
        <f t="shared" si="856"/>
        <v>0</v>
      </c>
      <c r="AB4257" s="92">
        <f t="shared" si="857"/>
        <v>0</v>
      </c>
      <c r="AC4257" s="92">
        <f t="shared" si="858"/>
        <v>0</v>
      </c>
      <c r="AD4257" s="92">
        <f t="shared" si="859"/>
        <v>0</v>
      </c>
      <c r="AE4257" s="92">
        <f t="shared" si="860"/>
        <v>0</v>
      </c>
      <c r="AF4257" s="118">
        <f t="shared" si="863"/>
        <v>0</v>
      </c>
    </row>
    <row r="4258" spans="2:32" ht="21.95" customHeight="1" x14ac:dyDescent="0.25">
      <c r="B4258" s="36" t="str">
        <f t="shared" si="861"/>
        <v/>
      </c>
      <c r="C4258" s="36">
        <f>IFERROR(Vendas!E224+Vendas2!E224+Vendas3!E224+Vendas4!E224+Vendas5!E224,0)</f>
        <v>0</v>
      </c>
      <c r="D4258" s="36">
        <f>IFERROR(Vendas!F224+Vendas2!F224+Vendas3!F224+Vendas4!F224+Vendas5!F224,0)</f>
        <v>0</v>
      </c>
      <c r="E4258" s="36">
        <f>IFERROR(Vendas!G224+Vendas2!G224+Vendas3!G224+Vendas4!G224+Vendas5!G224,0)</f>
        <v>0</v>
      </c>
      <c r="F4258" s="36">
        <f>IFERROR(Vendas!H224+Vendas2!H224+Vendas3!H224+Vendas4!H224+Vendas5!H224,0)</f>
        <v>0</v>
      </c>
      <c r="G4258" s="36">
        <f>IFERROR(Vendas!I224+Vendas2!I224+Vendas3!I224+Vendas4!I224+Vendas5!I224,0)</f>
        <v>0</v>
      </c>
      <c r="H4258" s="36">
        <f>IFERROR(Vendas!J224+Vendas2!J224+Vendas3!J224+Vendas4!J224+Vendas5!J224,0)</f>
        <v>0</v>
      </c>
      <c r="I4258" s="36">
        <f>IFERROR(Vendas!K224+Vendas2!K224+Vendas3!K224+Vendas4!K224+Vendas5!K224,0)</f>
        <v>0</v>
      </c>
      <c r="J4258" s="36">
        <f>IFERROR(Vendas!L224+Vendas2!L224+Vendas3!L224+Vendas4!L224+Vendas5!L224,0)</f>
        <v>0</v>
      </c>
      <c r="K4258" s="36">
        <f>IFERROR(Vendas!M224+Vendas2!M224+Vendas3!M224+Vendas4!M224+Vendas5!M224,0)</f>
        <v>0</v>
      </c>
      <c r="L4258" s="36">
        <f>IFERROR(Vendas!N224+Vendas2!N224+Vendas3!N224+Vendas4!N224+Vendas5!N224,0)</f>
        <v>0</v>
      </c>
      <c r="M4258" s="36">
        <f>IFERROR(Vendas!O224+Vendas2!O224+Vendas3!O224+Vendas4!O224+Vendas5!O224,0)</f>
        <v>0</v>
      </c>
      <c r="N4258" s="36">
        <f>IFERROR(Vendas!P224+Vendas2!P224+Vendas3!P224+Vendas4!P224+Vendas5!P224,0)</f>
        <v>0</v>
      </c>
      <c r="O4258" s="42">
        <f>IFERROR(Vendas!Q224+Vendas2!Q224+Vendas3!Q224+Vendas4!Q224+Vendas5!Q224,0)</f>
        <v>0</v>
      </c>
      <c r="P4258" s="104">
        <f>IFERROR(Vendas!R224+Vendas2!R224+Vendas3!R224+Vendas4!R224+Vendas5!R224,0)</f>
        <v>0</v>
      </c>
      <c r="S4258" s="22" t="str">
        <f t="shared" si="849"/>
        <v/>
      </c>
      <c r="T4258" s="92">
        <f t="shared" si="862"/>
        <v>0</v>
      </c>
      <c r="U4258" s="92">
        <f t="shared" si="850"/>
        <v>0</v>
      </c>
      <c r="V4258" s="92">
        <f t="shared" si="851"/>
        <v>0</v>
      </c>
      <c r="W4258" s="92">
        <f t="shared" si="852"/>
        <v>0</v>
      </c>
      <c r="X4258" s="92">
        <f t="shared" si="853"/>
        <v>0</v>
      </c>
      <c r="Y4258" s="92">
        <f t="shared" si="854"/>
        <v>0</v>
      </c>
      <c r="Z4258" s="92">
        <f t="shared" si="855"/>
        <v>0</v>
      </c>
      <c r="AA4258" s="92">
        <f t="shared" si="856"/>
        <v>0</v>
      </c>
      <c r="AB4258" s="92">
        <f t="shared" si="857"/>
        <v>0</v>
      </c>
      <c r="AC4258" s="92">
        <f t="shared" si="858"/>
        <v>0</v>
      </c>
      <c r="AD4258" s="92">
        <f t="shared" si="859"/>
        <v>0</v>
      </c>
      <c r="AE4258" s="92">
        <f t="shared" si="860"/>
        <v>0</v>
      </c>
      <c r="AF4258" s="118">
        <f t="shared" si="863"/>
        <v>0</v>
      </c>
    </row>
    <row r="4259" spans="2:32" ht="21.95" customHeight="1" x14ac:dyDescent="0.25">
      <c r="B4259" s="36" t="str">
        <f t="shared" si="861"/>
        <v/>
      </c>
      <c r="C4259" s="36">
        <f>IFERROR(Vendas!E225+Vendas2!E225+Vendas3!E225+Vendas4!E225+Vendas5!E225,0)</f>
        <v>0</v>
      </c>
      <c r="D4259" s="36">
        <f>IFERROR(Vendas!F225+Vendas2!F225+Vendas3!F225+Vendas4!F225+Vendas5!F225,0)</f>
        <v>0</v>
      </c>
      <c r="E4259" s="36">
        <f>IFERROR(Vendas!G225+Vendas2!G225+Vendas3!G225+Vendas4!G225+Vendas5!G225,0)</f>
        <v>0</v>
      </c>
      <c r="F4259" s="36">
        <f>IFERROR(Vendas!H225+Vendas2!H225+Vendas3!H225+Vendas4!H225+Vendas5!H225,0)</f>
        <v>0</v>
      </c>
      <c r="G4259" s="36">
        <f>IFERROR(Vendas!I225+Vendas2!I225+Vendas3!I225+Vendas4!I225+Vendas5!I225,0)</f>
        <v>0</v>
      </c>
      <c r="H4259" s="36">
        <f>IFERROR(Vendas!J225+Vendas2!J225+Vendas3!J225+Vendas4!J225+Vendas5!J225,0)</f>
        <v>0</v>
      </c>
      <c r="I4259" s="36">
        <f>IFERROR(Vendas!K225+Vendas2!K225+Vendas3!K225+Vendas4!K225+Vendas5!K225,0)</f>
        <v>0</v>
      </c>
      <c r="J4259" s="36">
        <f>IFERROR(Vendas!L225+Vendas2!L225+Vendas3!L225+Vendas4!L225+Vendas5!L225,0)</f>
        <v>0</v>
      </c>
      <c r="K4259" s="36">
        <f>IFERROR(Vendas!M225+Vendas2!M225+Vendas3!M225+Vendas4!M225+Vendas5!M225,0)</f>
        <v>0</v>
      </c>
      <c r="L4259" s="36">
        <f>IFERROR(Vendas!N225+Vendas2!N225+Vendas3!N225+Vendas4!N225+Vendas5!N225,0)</f>
        <v>0</v>
      </c>
      <c r="M4259" s="36">
        <f>IFERROR(Vendas!O225+Vendas2!O225+Vendas3!O225+Vendas4!O225+Vendas5!O225,0)</f>
        <v>0</v>
      </c>
      <c r="N4259" s="36">
        <f>IFERROR(Vendas!P225+Vendas2!P225+Vendas3!P225+Vendas4!P225+Vendas5!P225,0)</f>
        <v>0</v>
      </c>
      <c r="O4259" s="42">
        <f>IFERROR(Vendas!Q225+Vendas2!Q225+Vendas3!Q225+Vendas4!Q225+Vendas5!Q225,0)</f>
        <v>0</v>
      </c>
      <c r="P4259" s="104">
        <f>IFERROR(Vendas!R225+Vendas2!R225+Vendas3!R225+Vendas4!R225+Vendas5!R225,0)</f>
        <v>0</v>
      </c>
      <c r="S4259" s="22" t="str">
        <f t="shared" si="849"/>
        <v/>
      </c>
      <c r="T4259" s="92">
        <f t="shared" si="862"/>
        <v>0</v>
      </c>
      <c r="U4259" s="92">
        <f t="shared" si="850"/>
        <v>0</v>
      </c>
      <c r="V4259" s="92">
        <f t="shared" si="851"/>
        <v>0</v>
      </c>
      <c r="W4259" s="92">
        <f t="shared" si="852"/>
        <v>0</v>
      </c>
      <c r="X4259" s="92">
        <f t="shared" si="853"/>
        <v>0</v>
      </c>
      <c r="Y4259" s="92">
        <f t="shared" si="854"/>
        <v>0</v>
      </c>
      <c r="Z4259" s="92">
        <f t="shared" si="855"/>
        <v>0</v>
      </c>
      <c r="AA4259" s="92">
        <f t="shared" si="856"/>
        <v>0</v>
      </c>
      <c r="AB4259" s="92">
        <f t="shared" si="857"/>
        <v>0</v>
      </c>
      <c r="AC4259" s="92">
        <f t="shared" si="858"/>
        <v>0</v>
      </c>
      <c r="AD4259" s="92">
        <f t="shared" si="859"/>
        <v>0</v>
      </c>
      <c r="AE4259" s="92">
        <f t="shared" si="860"/>
        <v>0</v>
      </c>
      <c r="AF4259" s="118">
        <f t="shared" si="863"/>
        <v>0</v>
      </c>
    </row>
    <row r="4260" spans="2:32" ht="21.95" customHeight="1" x14ac:dyDescent="0.25">
      <c r="B4260" s="36" t="str">
        <f t="shared" si="861"/>
        <v/>
      </c>
      <c r="C4260" s="36">
        <f>IFERROR(Vendas!E226+Vendas2!E226+Vendas3!E226+Vendas4!E226+Vendas5!E226,0)</f>
        <v>0</v>
      </c>
      <c r="D4260" s="36">
        <f>IFERROR(Vendas!F226+Vendas2!F226+Vendas3!F226+Vendas4!F226+Vendas5!F226,0)</f>
        <v>0</v>
      </c>
      <c r="E4260" s="36">
        <f>IFERROR(Vendas!G226+Vendas2!G226+Vendas3!G226+Vendas4!G226+Vendas5!G226,0)</f>
        <v>0</v>
      </c>
      <c r="F4260" s="36">
        <f>IFERROR(Vendas!H226+Vendas2!H226+Vendas3!H226+Vendas4!H226+Vendas5!H226,0)</f>
        <v>0</v>
      </c>
      <c r="G4260" s="36">
        <f>IFERROR(Vendas!I226+Vendas2!I226+Vendas3!I226+Vendas4!I226+Vendas5!I226,0)</f>
        <v>0</v>
      </c>
      <c r="H4260" s="36">
        <f>IFERROR(Vendas!J226+Vendas2!J226+Vendas3!J226+Vendas4!J226+Vendas5!J226,0)</f>
        <v>0</v>
      </c>
      <c r="I4260" s="36">
        <f>IFERROR(Vendas!K226+Vendas2!K226+Vendas3!K226+Vendas4!K226+Vendas5!K226,0)</f>
        <v>0</v>
      </c>
      <c r="J4260" s="36">
        <f>IFERROR(Vendas!L226+Vendas2!L226+Vendas3!L226+Vendas4!L226+Vendas5!L226,0)</f>
        <v>0</v>
      </c>
      <c r="K4260" s="36">
        <f>IFERROR(Vendas!M226+Vendas2!M226+Vendas3!M226+Vendas4!M226+Vendas5!M226,0)</f>
        <v>0</v>
      </c>
      <c r="L4260" s="36">
        <f>IFERROR(Vendas!N226+Vendas2!N226+Vendas3!N226+Vendas4!N226+Vendas5!N226,0)</f>
        <v>0</v>
      </c>
      <c r="M4260" s="36">
        <f>IFERROR(Vendas!O226+Vendas2!O226+Vendas3!O226+Vendas4!O226+Vendas5!O226,0)</f>
        <v>0</v>
      </c>
      <c r="N4260" s="36">
        <f>IFERROR(Vendas!P226+Vendas2!P226+Vendas3!P226+Vendas4!P226+Vendas5!P226,0)</f>
        <v>0</v>
      </c>
      <c r="O4260" s="42">
        <f>IFERROR(Vendas!Q226+Vendas2!Q226+Vendas3!Q226+Vendas4!Q226+Vendas5!Q226,0)</f>
        <v>0</v>
      </c>
      <c r="P4260" s="104">
        <f>IFERROR(Vendas!R226+Vendas2!R226+Vendas3!R226+Vendas4!R226+Vendas5!R226,0)</f>
        <v>0</v>
      </c>
      <c r="S4260" s="22" t="str">
        <f t="shared" si="849"/>
        <v/>
      </c>
      <c r="T4260" s="92">
        <f t="shared" si="862"/>
        <v>0</v>
      </c>
      <c r="U4260" s="92">
        <f t="shared" si="850"/>
        <v>0</v>
      </c>
      <c r="V4260" s="92">
        <f t="shared" si="851"/>
        <v>0</v>
      </c>
      <c r="W4260" s="92">
        <f t="shared" si="852"/>
        <v>0</v>
      </c>
      <c r="X4260" s="92">
        <f t="shared" si="853"/>
        <v>0</v>
      </c>
      <c r="Y4260" s="92">
        <f t="shared" si="854"/>
        <v>0</v>
      </c>
      <c r="Z4260" s="92">
        <f t="shared" si="855"/>
        <v>0</v>
      </c>
      <c r="AA4260" s="92">
        <f t="shared" si="856"/>
        <v>0</v>
      </c>
      <c r="AB4260" s="92">
        <f t="shared" si="857"/>
        <v>0</v>
      </c>
      <c r="AC4260" s="92">
        <f t="shared" si="858"/>
        <v>0</v>
      </c>
      <c r="AD4260" s="92">
        <f t="shared" si="859"/>
        <v>0</v>
      </c>
      <c r="AE4260" s="92">
        <f t="shared" si="860"/>
        <v>0</v>
      </c>
      <c r="AF4260" s="118">
        <f t="shared" si="863"/>
        <v>0</v>
      </c>
    </row>
    <row r="4261" spans="2:32" ht="21.95" customHeight="1" x14ac:dyDescent="0.25">
      <c r="B4261" s="36" t="str">
        <f t="shared" si="861"/>
        <v/>
      </c>
      <c r="C4261" s="36">
        <f>IFERROR(Vendas!E227+Vendas2!E227+Vendas3!E227+Vendas4!E227+Vendas5!E227,0)</f>
        <v>0</v>
      </c>
      <c r="D4261" s="36">
        <f>IFERROR(Vendas!F227+Vendas2!F227+Vendas3!F227+Vendas4!F227+Vendas5!F227,0)</f>
        <v>0</v>
      </c>
      <c r="E4261" s="36">
        <f>IFERROR(Vendas!G227+Vendas2!G227+Vendas3!G227+Vendas4!G227+Vendas5!G227,0)</f>
        <v>0</v>
      </c>
      <c r="F4261" s="36">
        <f>IFERROR(Vendas!H227+Vendas2!H227+Vendas3!H227+Vendas4!H227+Vendas5!H227,0)</f>
        <v>0</v>
      </c>
      <c r="G4261" s="36">
        <f>IFERROR(Vendas!I227+Vendas2!I227+Vendas3!I227+Vendas4!I227+Vendas5!I227,0)</f>
        <v>0</v>
      </c>
      <c r="H4261" s="36">
        <f>IFERROR(Vendas!J227+Vendas2!J227+Vendas3!J227+Vendas4!J227+Vendas5!J227,0)</f>
        <v>0</v>
      </c>
      <c r="I4261" s="36">
        <f>IFERROR(Vendas!K227+Vendas2!K227+Vendas3!K227+Vendas4!K227+Vendas5!K227,0)</f>
        <v>0</v>
      </c>
      <c r="J4261" s="36">
        <f>IFERROR(Vendas!L227+Vendas2!L227+Vendas3!L227+Vendas4!L227+Vendas5!L227,0)</f>
        <v>0</v>
      </c>
      <c r="K4261" s="36">
        <f>IFERROR(Vendas!M227+Vendas2!M227+Vendas3!M227+Vendas4!M227+Vendas5!M227,0)</f>
        <v>0</v>
      </c>
      <c r="L4261" s="36">
        <f>IFERROR(Vendas!N227+Vendas2!N227+Vendas3!N227+Vendas4!N227+Vendas5!N227,0)</f>
        <v>0</v>
      </c>
      <c r="M4261" s="36">
        <f>IFERROR(Vendas!O227+Vendas2!O227+Vendas3!O227+Vendas4!O227+Vendas5!O227,0)</f>
        <v>0</v>
      </c>
      <c r="N4261" s="36">
        <f>IFERROR(Vendas!P227+Vendas2!P227+Vendas3!P227+Vendas4!P227+Vendas5!P227,0)</f>
        <v>0</v>
      </c>
      <c r="O4261" s="42">
        <f>IFERROR(Vendas!Q227+Vendas2!Q227+Vendas3!Q227+Vendas4!Q227+Vendas5!Q227,0)</f>
        <v>0</v>
      </c>
      <c r="P4261" s="104">
        <f>IFERROR(Vendas!R227+Vendas2!R227+Vendas3!R227+Vendas4!R227+Vendas5!R227,0)</f>
        <v>0</v>
      </c>
      <c r="S4261" s="22" t="str">
        <f t="shared" si="849"/>
        <v/>
      </c>
      <c r="T4261" s="92">
        <f t="shared" si="862"/>
        <v>0</v>
      </c>
      <c r="U4261" s="92">
        <f t="shared" si="850"/>
        <v>0</v>
      </c>
      <c r="V4261" s="92">
        <f t="shared" si="851"/>
        <v>0</v>
      </c>
      <c r="W4261" s="92">
        <f t="shared" si="852"/>
        <v>0</v>
      </c>
      <c r="X4261" s="92">
        <f t="shared" si="853"/>
        <v>0</v>
      </c>
      <c r="Y4261" s="92">
        <f t="shared" si="854"/>
        <v>0</v>
      </c>
      <c r="Z4261" s="92">
        <f t="shared" si="855"/>
        <v>0</v>
      </c>
      <c r="AA4261" s="92">
        <f t="shared" si="856"/>
        <v>0</v>
      </c>
      <c r="AB4261" s="92">
        <f t="shared" si="857"/>
        <v>0</v>
      </c>
      <c r="AC4261" s="92">
        <f t="shared" si="858"/>
        <v>0</v>
      </c>
      <c r="AD4261" s="92">
        <f t="shared" si="859"/>
        <v>0</v>
      </c>
      <c r="AE4261" s="92">
        <f t="shared" si="860"/>
        <v>0</v>
      </c>
      <c r="AF4261" s="118">
        <f t="shared" si="863"/>
        <v>0</v>
      </c>
    </row>
    <row r="4262" spans="2:32" ht="21.95" customHeight="1" x14ac:dyDescent="0.25">
      <c r="B4262" s="36" t="str">
        <f t="shared" si="861"/>
        <v/>
      </c>
      <c r="C4262" s="36">
        <f>IFERROR(Vendas!E228+Vendas2!E228+Vendas3!E228+Vendas4!E228+Vendas5!E228,0)</f>
        <v>0</v>
      </c>
      <c r="D4262" s="36">
        <f>IFERROR(Vendas!F228+Vendas2!F228+Vendas3!F228+Vendas4!F228+Vendas5!F228,0)</f>
        <v>0</v>
      </c>
      <c r="E4262" s="36">
        <f>IFERROR(Vendas!G228+Vendas2!G228+Vendas3!G228+Vendas4!G228+Vendas5!G228,0)</f>
        <v>0</v>
      </c>
      <c r="F4262" s="36">
        <f>IFERROR(Vendas!H228+Vendas2!H228+Vendas3!H228+Vendas4!H228+Vendas5!H228,0)</f>
        <v>0</v>
      </c>
      <c r="G4262" s="36">
        <f>IFERROR(Vendas!I228+Vendas2!I228+Vendas3!I228+Vendas4!I228+Vendas5!I228,0)</f>
        <v>0</v>
      </c>
      <c r="H4262" s="36">
        <f>IFERROR(Vendas!J228+Vendas2!J228+Vendas3!J228+Vendas4!J228+Vendas5!J228,0)</f>
        <v>0</v>
      </c>
      <c r="I4262" s="36">
        <f>IFERROR(Vendas!K228+Vendas2!K228+Vendas3!K228+Vendas4!K228+Vendas5!K228,0)</f>
        <v>0</v>
      </c>
      <c r="J4262" s="36">
        <f>IFERROR(Vendas!L228+Vendas2!L228+Vendas3!L228+Vendas4!L228+Vendas5!L228,0)</f>
        <v>0</v>
      </c>
      <c r="K4262" s="36">
        <f>IFERROR(Vendas!M228+Vendas2!M228+Vendas3!M228+Vendas4!M228+Vendas5!M228,0)</f>
        <v>0</v>
      </c>
      <c r="L4262" s="36">
        <f>IFERROR(Vendas!N228+Vendas2!N228+Vendas3!N228+Vendas4!N228+Vendas5!N228,0)</f>
        <v>0</v>
      </c>
      <c r="M4262" s="36">
        <f>IFERROR(Vendas!O228+Vendas2!O228+Vendas3!O228+Vendas4!O228+Vendas5!O228,0)</f>
        <v>0</v>
      </c>
      <c r="N4262" s="36">
        <f>IFERROR(Vendas!P228+Vendas2!P228+Vendas3!P228+Vendas4!P228+Vendas5!P228,0)</f>
        <v>0</v>
      </c>
      <c r="O4262" s="42">
        <f>IFERROR(Vendas!Q228+Vendas2!Q228+Vendas3!Q228+Vendas4!Q228+Vendas5!Q228,0)</f>
        <v>0</v>
      </c>
      <c r="P4262" s="104">
        <f>IFERROR(Vendas!R228+Vendas2!R228+Vendas3!R228+Vendas4!R228+Vendas5!R228,0)</f>
        <v>0</v>
      </c>
      <c r="S4262" s="22" t="str">
        <f t="shared" si="849"/>
        <v/>
      </c>
      <c r="T4262" s="92">
        <f t="shared" si="862"/>
        <v>0</v>
      </c>
      <c r="U4262" s="92">
        <f t="shared" si="850"/>
        <v>0</v>
      </c>
      <c r="V4262" s="92">
        <f t="shared" si="851"/>
        <v>0</v>
      </c>
      <c r="W4262" s="92">
        <f t="shared" si="852"/>
        <v>0</v>
      </c>
      <c r="X4262" s="92">
        <f t="shared" si="853"/>
        <v>0</v>
      </c>
      <c r="Y4262" s="92">
        <f t="shared" si="854"/>
        <v>0</v>
      </c>
      <c r="Z4262" s="92">
        <f t="shared" si="855"/>
        <v>0</v>
      </c>
      <c r="AA4262" s="92">
        <f t="shared" si="856"/>
        <v>0</v>
      </c>
      <c r="AB4262" s="92">
        <f t="shared" si="857"/>
        <v>0</v>
      </c>
      <c r="AC4262" s="92">
        <f t="shared" si="858"/>
        <v>0</v>
      </c>
      <c r="AD4262" s="92">
        <f t="shared" si="859"/>
        <v>0</v>
      </c>
      <c r="AE4262" s="92">
        <f t="shared" si="860"/>
        <v>0</v>
      </c>
      <c r="AF4262" s="118">
        <f t="shared" si="863"/>
        <v>0</v>
      </c>
    </row>
    <row r="4263" spans="2:32" ht="21.95" customHeight="1" x14ac:dyDescent="0.25">
      <c r="B4263" s="36" t="str">
        <f t="shared" si="861"/>
        <v/>
      </c>
      <c r="C4263" s="36">
        <f>IFERROR(Vendas!E229+Vendas2!E229+Vendas3!E229+Vendas4!E229+Vendas5!E229,0)</f>
        <v>0</v>
      </c>
      <c r="D4263" s="36">
        <f>IFERROR(Vendas!F229+Vendas2!F229+Vendas3!F229+Vendas4!F229+Vendas5!F229,0)</f>
        <v>0</v>
      </c>
      <c r="E4263" s="36">
        <f>IFERROR(Vendas!G229+Vendas2!G229+Vendas3!G229+Vendas4!G229+Vendas5!G229,0)</f>
        <v>0</v>
      </c>
      <c r="F4263" s="36">
        <f>IFERROR(Vendas!H229+Vendas2!H229+Vendas3!H229+Vendas4!H229+Vendas5!H229,0)</f>
        <v>0</v>
      </c>
      <c r="G4263" s="36">
        <f>IFERROR(Vendas!I229+Vendas2!I229+Vendas3!I229+Vendas4!I229+Vendas5!I229,0)</f>
        <v>0</v>
      </c>
      <c r="H4263" s="36">
        <f>IFERROR(Vendas!J229+Vendas2!J229+Vendas3!J229+Vendas4!J229+Vendas5!J229,0)</f>
        <v>0</v>
      </c>
      <c r="I4263" s="36">
        <f>IFERROR(Vendas!K229+Vendas2!K229+Vendas3!K229+Vendas4!K229+Vendas5!K229,0)</f>
        <v>0</v>
      </c>
      <c r="J4263" s="36">
        <f>IFERROR(Vendas!L229+Vendas2!L229+Vendas3!L229+Vendas4!L229+Vendas5!L229,0)</f>
        <v>0</v>
      </c>
      <c r="K4263" s="36">
        <f>IFERROR(Vendas!M229+Vendas2!M229+Vendas3!M229+Vendas4!M229+Vendas5!M229,0)</f>
        <v>0</v>
      </c>
      <c r="L4263" s="36">
        <f>IFERROR(Vendas!N229+Vendas2!N229+Vendas3!N229+Vendas4!N229+Vendas5!N229,0)</f>
        <v>0</v>
      </c>
      <c r="M4263" s="36">
        <f>IFERROR(Vendas!O229+Vendas2!O229+Vendas3!O229+Vendas4!O229+Vendas5!O229,0)</f>
        <v>0</v>
      </c>
      <c r="N4263" s="36">
        <f>IFERROR(Vendas!P229+Vendas2!P229+Vendas3!P229+Vendas4!P229+Vendas5!P229,0)</f>
        <v>0</v>
      </c>
      <c r="O4263" s="42">
        <f>IFERROR(Vendas!Q229+Vendas2!Q229+Vendas3!Q229+Vendas4!Q229+Vendas5!Q229,0)</f>
        <v>0</v>
      </c>
      <c r="P4263" s="104">
        <f>IFERROR(Vendas!R229+Vendas2!R229+Vendas3!R229+Vendas4!R229+Vendas5!R229,0)</f>
        <v>0</v>
      </c>
      <c r="S4263" s="22" t="str">
        <f t="shared" si="849"/>
        <v/>
      </c>
      <c r="T4263" s="92">
        <f t="shared" si="862"/>
        <v>0</v>
      </c>
      <c r="U4263" s="92">
        <f t="shared" si="850"/>
        <v>0</v>
      </c>
      <c r="V4263" s="92">
        <f t="shared" si="851"/>
        <v>0</v>
      </c>
      <c r="W4263" s="92">
        <f t="shared" si="852"/>
        <v>0</v>
      </c>
      <c r="X4263" s="92">
        <f t="shared" si="853"/>
        <v>0</v>
      </c>
      <c r="Y4263" s="92">
        <f t="shared" si="854"/>
        <v>0</v>
      </c>
      <c r="Z4263" s="92">
        <f t="shared" si="855"/>
        <v>0</v>
      </c>
      <c r="AA4263" s="92">
        <f t="shared" si="856"/>
        <v>0</v>
      </c>
      <c r="AB4263" s="92">
        <f t="shared" si="857"/>
        <v>0</v>
      </c>
      <c r="AC4263" s="92">
        <f t="shared" si="858"/>
        <v>0</v>
      </c>
      <c r="AD4263" s="92">
        <f t="shared" si="859"/>
        <v>0</v>
      </c>
      <c r="AE4263" s="92">
        <f t="shared" si="860"/>
        <v>0</v>
      </c>
      <c r="AF4263" s="118">
        <f t="shared" si="863"/>
        <v>0</v>
      </c>
    </row>
    <row r="4264" spans="2:32" ht="21.95" customHeight="1" x14ac:dyDescent="0.25">
      <c r="B4264" s="36" t="str">
        <f t="shared" si="861"/>
        <v/>
      </c>
      <c r="C4264" s="36">
        <f>IFERROR(Vendas!E230+Vendas2!E230+Vendas3!E230+Vendas4!E230+Vendas5!E230,0)</f>
        <v>0</v>
      </c>
      <c r="D4264" s="36">
        <f>IFERROR(Vendas!F230+Vendas2!F230+Vendas3!F230+Vendas4!F230+Vendas5!F230,0)</f>
        <v>0</v>
      </c>
      <c r="E4264" s="36">
        <f>IFERROR(Vendas!G230+Vendas2!G230+Vendas3!G230+Vendas4!G230+Vendas5!G230,0)</f>
        <v>0</v>
      </c>
      <c r="F4264" s="36">
        <f>IFERROR(Vendas!H230+Vendas2!H230+Vendas3!H230+Vendas4!H230+Vendas5!H230,0)</f>
        <v>0</v>
      </c>
      <c r="G4264" s="36">
        <f>IFERROR(Vendas!I230+Vendas2!I230+Vendas3!I230+Vendas4!I230+Vendas5!I230,0)</f>
        <v>0</v>
      </c>
      <c r="H4264" s="36">
        <f>IFERROR(Vendas!J230+Vendas2!J230+Vendas3!J230+Vendas4!J230+Vendas5!J230,0)</f>
        <v>0</v>
      </c>
      <c r="I4264" s="36">
        <f>IFERROR(Vendas!K230+Vendas2!K230+Vendas3!K230+Vendas4!K230+Vendas5!K230,0)</f>
        <v>0</v>
      </c>
      <c r="J4264" s="36">
        <f>IFERROR(Vendas!L230+Vendas2!L230+Vendas3!L230+Vendas4!L230+Vendas5!L230,0)</f>
        <v>0</v>
      </c>
      <c r="K4264" s="36">
        <f>IFERROR(Vendas!M230+Vendas2!M230+Vendas3!M230+Vendas4!M230+Vendas5!M230,0)</f>
        <v>0</v>
      </c>
      <c r="L4264" s="36">
        <f>IFERROR(Vendas!N230+Vendas2!N230+Vendas3!N230+Vendas4!N230+Vendas5!N230,0)</f>
        <v>0</v>
      </c>
      <c r="M4264" s="36">
        <f>IFERROR(Vendas!O230+Vendas2!O230+Vendas3!O230+Vendas4!O230+Vendas5!O230,0)</f>
        <v>0</v>
      </c>
      <c r="N4264" s="36">
        <f>IFERROR(Vendas!P230+Vendas2!P230+Vendas3!P230+Vendas4!P230+Vendas5!P230,0)</f>
        <v>0</v>
      </c>
      <c r="O4264" s="42">
        <f>IFERROR(Vendas!Q230+Vendas2!Q230+Vendas3!Q230+Vendas4!Q230+Vendas5!Q230,0)</f>
        <v>0</v>
      </c>
      <c r="P4264" s="104">
        <f>IFERROR(Vendas!R230+Vendas2!R230+Vendas3!R230+Vendas4!R230+Vendas5!R230,0)</f>
        <v>0</v>
      </c>
      <c r="S4264" s="22" t="str">
        <f t="shared" si="849"/>
        <v/>
      </c>
      <c r="T4264" s="92">
        <f t="shared" si="862"/>
        <v>0</v>
      </c>
      <c r="U4264" s="92">
        <f t="shared" si="850"/>
        <v>0</v>
      </c>
      <c r="V4264" s="92">
        <f t="shared" si="851"/>
        <v>0</v>
      </c>
      <c r="W4264" s="92">
        <f t="shared" si="852"/>
        <v>0</v>
      </c>
      <c r="X4264" s="92">
        <f t="shared" si="853"/>
        <v>0</v>
      </c>
      <c r="Y4264" s="92">
        <f t="shared" si="854"/>
        <v>0</v>
      </c>
      <c r="Z4264" s="92">
        <f t="shared" si="855"/>
        <v>0</v>
      </c>
      <c r="AA4264" s="92">
        <f t="shared" si="856"/>
        <v>0</v>
      </c>
      <c r="AB4264" s="92">
        <f t="shared" si="857"/>
        <v>0</v>
      </c>
      <c r="AC4264" s="92">
        <f t="shared" si="858"/>
        <v>0</v>
      </c>
      <c r="AD4264" s="92">
        <f t="shared" si="859"/>
        <v>0</v>
      </c>
      <c r="AE4264" s="92">
        <f t="shared" si="860"/>
        <v>0</v>
      </c>
      <c r="AF4264" s="118">
        <f t="shared" si="863"/>
        <v>0</v>
      </c>
    </row>
    <row r="4265" spans="2:32" ht="21.95" customHeight="1" x14ac:dyDescent="0.25">
      <c r="B4265" s="36" t="str">
        <f t="shared" si="861"/>
        <v/>
      </c>
      <c r="C4265" s="36">
        <f>IFERROR(Vendas!E231+Vendas2!E231+Vendas3!E231+Vendas4!E231+Vendas5!E231,0)</f>
        <v>0</v>
      </c>
      <c r="D4265" s="36">
        <f>IFERROR(Vendas!F231+Vendas2!F231+Vendas3!F231+Vendas4!F231+Vendas5!F231,0)</f>
        <v>0</v>
      </c>
      <c r="E4265" s="36">
        <f>IFERROR(Vendas!G231+Vendas2!G231+Vendas3!G231+Vendas4!G231+Vendas5!G231,0)</f>
        <v>0</v>
      </c>
      <c r="F4265" s="36">
        <f>IFERROR(Vendas!H231+Vendas2!H231+Vendas3!H231+Vendas4!H231+Vendas5!H231,0)</f>
        <v>0</v>
      </c>
      <c r="G4265" s="36">
        <f>IFERROR(Vendas!I231+Vendas2!I231+Vendas3!I231+Vendas4!I231+Vendas5!I231,0)</f>
        <v>0</v>
      </c>
      <c r="H4265" s="36">
        <f>IFERROR(Vendas!J231+Vendas2!J231+Vendas3!J231+Vendas4!J231+Vendas5!J231,0)</f>
        <v>0</v>
      </c>
      <c r="I4265" s="36">
        <f>IFERROR(Vendas!K231+Vendas2!K231+Vendas3!K231+Vendas4!K231+Vendas5!K231,0)</f>
        <v>0</v>
      </c>
      <c r="J4265" s="36">
        <f>IFERROR(Vendas!L231+Vendas2!L231+Vendas3!L231+Vendas4!L231+Vendas5!L231,0)</f>
        <v>0</v>
      </c>
      <c r="K4265" s="36">
        <f>IFERROR(Vendas!M231+Vendas2!M231+Vendas3!M231+Vendas4!M231+Vendas5!M231,0)</f>
        <v>0</v>
      </c>
      <c r="L4265" s="36">
        <f>IFERROR(Vendas!N231+Vendas2!N231+Vendas3!N231+Vendas4!N231+Vendas5!N231,0)</f>
        <v>0</v>
      </c>
      <c r="M4265" s="36">
        <f>IFERROR(Vendas!O231+Vendas2!O231+Vendas3!O231+Vendas4!O231+Vendas5!O231,0)</f>
        <v>0</v>
      </c>
      <c r="N4265" s="36">
        <f>IFERROR(Vendas!P231+Vendas2!P231+Vendas3!P231+Vendas4!P231+Vendas5!P231,0)</f>
        <v>0</v>
      </c>
      <c r="O4265" s="42">
        <f>IFERROR(Vendas!Q231+Vendas2!Q231+Vendas3!Q231+Vendas4!Q231+Vendas5!Q231,0)</f>
        <v>0</v>
      </c>
      <c r="P4265" s="104">
        <f>IFERROR(Vendas!R231+Vendas2!R231+Vendas3!R231+Vendas4!R231+Vendas5!R231,0)</f>
        <v>0</v>
      </c>
      <c r="S4265" s="22" t="str">
        <f t="shared" si="849"/>
        <v/>
      </c>
      <c r="T4265" s="92">
        <f t="shared" si="862"/>
        <v>0</v>
      </c>
      <c r="U4265" s="92">
        <f t="shared" si="850"/>
        <v>0</v>
      </c>
      <c r="V4265" s="92">
        <f t="shared" si="851"/>
        <v>0</v>
      </c>
      <c r="W4265" s="92">
        <f t="shared" si="852"/>
        <v>0</v>
      </c>
      <c r="X4265" s="92">
        <f t="shared" si="853"/>
        <v>0</v>
      </c>
      <c r="Y4265" s="92">
        <f t="shared" si="854"/>
        <v>0</v>
      </c>
      <c r="Z4265" s="92">
        <f t="shared" si="855"/>
        <v>0</v>
      </c>
      <c r="AA4265" s="92">
        <f t="shared" si="856"/>
        <v>0</v>
      </c>
      <c r="AB4265" s="92">
        <f t="shared" si="857"/>
        <v>0</v>
      </c>
      <c r="AC4265" s="92">
        <f t="shared" si="858"/>
        <v>0</v>
      </c>
      <c r="AD4265" s="92">
        <f t="shared" si="859"/>
        <v>0</v>
      </c>
      <c r="AE4265" s="92">
        <f t="shared" si="860"/>
        <v>0</v>
      </c>
      <c r="AF4265" s="118">
        <f t="shared" si="863"/>
        <v>0</v>
      </c>
    </row>
    <row r="4266" spans="2:32" ht="21.95" customHeight="1" x14ac:dyDescent="0.25">
      <c r="B4266" s="36" t="str">
        <f t="shared" si="861"/>
        <v/>
      </c>
      <c r="C4266" s="36">
        <f>IFERROR(Vendas!E232+Vendas2!E232+Vendas3!E232+Vendas4!E232+Vendas5!E232,0)</f>
        <v>0</v>
      </c>
      <c r="D4266" s="36">
        <f>IFERROR(Vendas!F232+Vendas2!F232+Vendas3!F232+Vendas4!F232+Vendas5!F232,0)</f>
        <v>0</v>
      </c>
      <c r="E4266" s="36">
        <f>IFERROR(Vendas!G232+Vendas2!G232+Vendas3!G232+Vendas4!G232+Vendas5!G232,0)</f>
        <v>0</v>
      </c>
      <c r="F4266" s="36">
        <f>IFERROR(Vendas!H232+Vendas2!H232+Vendas3!H232+Vendas4!H232+Vendas5!H232,0)</f>
        <v>0</v>
      </c>
      <c r="G4266" s="36">
        <f>IFERROR(Vendas!I232+Vendas2!I232+Vendas3!I232+Vendas4!I232+Vendas5!I232,0)</f>
        <v>0</v>
      </c>
      <c r="H4266" s="36">
        <f>IFERROR(Vendas!J232+Vendas2!J232+Vendas3!J232+Vendas4!J232+Vendas5!J232,0)</f>
        <v>0</v>
      </c>
      <c r="I4266" s="36">
        <f>IFERROR(Vendas!K232+Vendas2!K232+Vendas3!K232+Vendas4!K232+Vendas5!K232,0)</f>
        <v>0</v>
      </c>
      <c r="J4266" s="36">
        <f>IFERROR(Vendas!L232+Vendas2!L232+Vendas3!L232+Vendas4!L232+Vendas5!L232,0)</f>
        <v>0</v>
      </c>
      <c r="K4266" s="36">
        <f>IFERROR(Vendas!M232+Vendas2!M232+Vendas3!M232+Vendas4!M232+Vendas5!M232,0)</f>
        <v>0</v>
      </c>
      <c r="L4266" s="36">
        <f>IFERROR(Vendas!N232+Vendas2!N232+Vendas3!N232+Vendas4!N232+Vendas5!N232,0)</f>
        <v>0</v>
      </c>
      <c r="M4266" s="36">
        <f>IFERROR(Vendas!O232+Vendas2!O232+Vendas3!O232+Vendas4!O232+Vendas5!O232,0)</f>
        <v>0</v>
      </c>
      <c r="N4266" s="36">
        <f>IFERROR(Vendas!P232+Vendas2!P232+Vendas3!P232+Vendas4!P232+Vendas5!P232,0)</f>
        <v>0</v>
      </c>
      <c r="O4266" s="42">
        <f>IFERROR(Vendas!Q232+Vendas2!Q232+Vendas3!Q232+Vendas4!Q232+Vendas5!Q232,0)</f>
        <v>0</v>
      </c>
      <c r="P4266" s="104">
        <f>IFERROR(Vendas!R232+Vendas2!R232+Vendas3!R232+Vendas4!R232+Vendas5!R232,0)</f>
        <v>0</v>
      </c>
      <c r="S4266" s="22" t="str">
        <f t="shared" si="849"/>
        <v/>
      </c>
      <c r="T4266" s="92">
        <f t="shared" si="862"/>
        <v>0</v>
      </c>
      <c r="U4266" s="92">
        <f t="shared" si="850"/>
        <v>0</v>
      </c>
      <c r="V4266" s="92">
        <f t="shared" si="851"/>
        <v>0</v>
      </c>
      <c r="W4266" s="92">
        <f t="shared" si="852"/>
        <v>0</v>
      </c>
      <c r="X4266" s="92">
        <f t="shared" si="853"/>
        <v>0</v>
      </c>
      <c r="Y4266" s="92">
        <f t="shared" si="854"/>
        <v>0</v>
      </c>
      <c r="Z4266" s="92">
        <f t="shared" si="855"/>
        <v>0</v>
      </c>
      <c r="AA4266" s="92">
        <f t="shared" si="856"/>
        <v>0</v>
      </c>
      <c r="AB4266" s="92">
        <f t="shared" si="857"/>
        <v>0</v>
      </c>
      <c r="AC4266" s="92">
        <f t="shared" si="858"/>
        <v>0</v>
      </c>
      <c r="AD4266" s="92">
        <f t="shared" si="859"/>
        <v>0</v>
      </c>
      <c r="AE4266" s="92">
        <f t="shared" si="860"/>
        <v>0</v>
      </c>
      <c r="AF4266" s="118">
        <f t="shared" si="863"/>
        <v>0</v>
      </c>
    </row>
    <row r="4267" spans="2:32" ht="21.95" customHeight="1" x14ac:dyDescent="0.25">
      <c r="B4267" s="36" t="str">
        <f t="shared" si="861"/>
        <v/>
      </c>
      <c r="C4267" s="36">
        <f>IFERROR(Vendas!E233+Vendas2!E233+Vendas3!E233+Vendas4!E233+Vendas5!E233,0)</f>
        <v>0</v>
      </c>
      <c r="D4267" s="36">
        <f>IFERROR(Vendas!F233+Vendas2!F233+Vendas3!F233+Vendas4!F233+Vendas5!F233,0)</f>
        <v>0</v>
      </c>
      <c r="E4267" s="36">
        <f>IFERROR(Vendas!G233+Vendas2!G233+Vendas3!G233+Vendas4!G233+Vendas5!G233,0)</f>
        <v>0</v>
      </c>
      <c r="F4267" s="36">
        <f>IFERROR(Vendas!H233+Vendas2!H233+Vendas3!H233+Vendas4!H233+Vendas5!H233,0)</f>
        <v>0</v>
      </c>
      <c r="G4267" s="36">
        <f>IFERROR(Vendas!I233+Vendas2!I233+Vendas3!I233+Vendas4!I233+Vendas5!I233,0)</f>
        <v>0</v>
      </c>
      <c r="H4267" s="36">
        <f>IFERROR(Vendas!J233+Vendas2!J233+Vendas3!J233+Vendas4!J233+Vendas5!J233,0)</f>
        <v>0</v>
      </c>
      <c r="I4267" s="36">
        <f>IFERROR(Vendas!K233+Vendas2!K233+Vendas3!K233+Vendas4!K233+Vendas5!K233,0)</f>
        <v>0</v>
      </c>
      <c r="J4267" s="36">
        <f>IFERROR(Vendas!L233+Vendas2!L233+Vendas3!L233+Vendas4!L233+Vendas5!L233,0)</f>
        <v>0</v>
      </c>
      <c r="K4267" s="36">
        <f>IFERROR(Vendas!M233+Vendas2!M233+Vendas3!M233+Vendas4!M233+Vendas5!M233,0)</f>
        <v>0</v>
      </c>
      <c r="L4267" s="36">
        <f>IFERROR(Vendas!N233+Vendas2!N233+Vendas3!N233+Vendas4!N233+Vendas5!N233,0)</f>
        <v>0</v>
      </c>
      <c r="M4267" s="36">
        <f>IFERROR(Vendas!O233+Vendas2!O233+Vendas3!O233+Vendas4!O233+Vendas5!O233,0)</f>
        <v>0</v>
      </c>
      <c r="N4267" s="36">
        <f>IFERROR(Vendas!P233+Vendas2!P233+Vendas3!P233+Vendas4!P233+Vendas5!P233,0)</f>
        <v>0</v>
      </c>
      <c r="O4267" s="42">
        <f>IFERROR(Vendas!Q233+Vendas2!Q233+Vendas3!Q233+Vendas4!Q233+Vendas5!Q233,0)</f>
        <v>0</v>
      </c>
      <c r="P4267" s="104">
        <f>IFERROR(Vendas!R233+Vendas2!R233+Vendas3!R233+Vendas4!R233+Vendas5!R233,0)</f>
        <v>0</v>
      </c>
      <c r="S4267" s="22" t="str">
        <f t="shared" si="849"/>
        <v/>
      </c>
      <c r="T4267" s="92">
        <f t="shared" si="862"/>
        <v>0</v>
      </c>
      <c r="U4267" s="92">
        <f t="shared" si="850"/>
        <v>0</v>
      </c>
      <c r="V4267" s="92">
        <f t="shared" si="851"/>
        <v>0</v>
      </c>
      <c r="W4267" s="92">
        <f t="shared" si="852"/>
        <v>0</v>
      </c>
      <c r="X4267" s="92">
        <f t="shared" si="853"/>
        <v>0</v>
      </c>
      <c r="Y4267" s="92">
        <f t="shared" si="854"/>
        <v>0</v>
      </c>
      <c r="Z4267" s="92">
        <f t="shared" si="855"/>
        <v>0</v>
      </c>
      <c r="AA4267" s="92">
        <f t="shared" si="856"/>
        <v>0</v>
      </c>
      <c r="AB4267" s="92">
        <f t="shared" si="857"/>
        <v>0</v>
      </c>
      <c r="AC4267" s="92">
        <f t="shared" si="858"/>
        <v>0</v>
      </c>
      <c r="AD4267" s="92">
        <f t="shared" si="859"/>
        <v>0</v>
      </c>
      <c r="AE4267" s="92">
        <f t="shared" si="860"/>
        <v>0</v>
      </c>
      <c r="AF4267" s="118">
        <f t="shared" si="863"/>
        <v>0</v>
      </c>
    </row>
    <row r="4268" spans="2:32" ht="21.95" customHeight="1" x14ac:dyDescent="0.25">
      <c r="B4268" s="36" t="str">
        <f t="shared" si="861"/>
        <v/>
      </c>
      <c r="C4268" s="36">
        <f>IFERROR(Vendas!E234+Vendas2!E234+Vendas3!E234+Vendas4!E234+Vendas5!E234,0)</f>
        <v>0</v>
      </c>
      <c r="D4268" s="36">
        <f>IFERROR(Vendas!F234+Vendas2!F234+Vendas3!F234+Vendas4!F234+Vendas5!F234,0)</f>
        <v>0</v>
      </c>
      <c r="E4268" s="36">
        <f>IFERROR(Vendas!G234+Vendas2!G234+Vendas3!G234+Vendas4!G234+Vendas5!G234,0)</f>
        <v>0</v>
      </c>
      <c r="F4268" s="36">
        <f>IFERROR(Vendas!H234+Vendas2!H234+Vendas3!H234+Vendas4!H234+Vendas5!H234,0)</f>
        <v>0</v>
      </c>
      <c r="G4268" s="36">
        <f>IFERROR(Vendas!I234+Vendas2!I234+Vendas3!I234+Vendas4!I234+Vendas5!I234,0)</f>
        <v>0</v>
      </c>
      <c r="H4268" s="36">
        <f>IFERROR(Vendas!J234+Vendas2!J234+Vendas3!J234+Vendas4!J234+Vendas5!J234,0)</f>
        <v>0</v>
      </c>
      <c r="I4268" s="36">
        <f>IFERROR(Vendas!K234+Vendas2!K234+Vendas3!K234+Vendas4!K234+Vendas5!K234,0)</f>
        <v>0</v>
      </c>
      <c r="J4268" s="36">
        <f>IFERROR(Vendas!L234+Vendas2!L234+Vendas3!L234+Vendas4!L234+Vendas5!L234,0)</f>
        <v>0</v>
      </c>
      <c r="K4268" s="36">
        <f>IFERROR(Vendas!M234+Vendas2!M234+Vendas3!M234+Vendas4!M234+Vendas5!M234,0)</f>
        <v>0</v>
      </c>
      <c r="L4268" s="36">
        <f>IFERROR(Vendas!N234+Vendas2!N234+Vendas3!N234+Vendas4!N234+Vendas5!N234,0)</f>
        <v>0</v>
      </c>
      <c r="M4268" s="36">
        <f>IFERROR(Vendas!O234+Vendas2!O234+Vendas3!O234+Vendas4!O234+Vendas5!O234,0)</f>
        <v>0</v>
      </c>
      <c r="N4268" s="36">
        <f>IFERROR(Vendas!P234+Vendas2!P234+Vendas3!P234+Vendas4!P234+Vendas5!P234,0)</f>
        <v>0</v>
      </c>
      <c r="O4268" s="42">
        <f>IFERROR(Vendas!Q234+Vendas2!Q234+Vendas3!Q234+Vendas4!Q234+Vendas5!Q234,0)</f>
        <v>0</v>
      </c>
      <c r="P4268" s="104">
        <f>IFERROR(Vendas!R234+Vendas2!R234+Vendas3!R234+Vendas4!R234+Vendas5!R234,0)</f>
        <v>0</v>
      </c>
      <c r="S4268" s="22" t="str">
        <f t="shared" si="849"/>
        <v/>
      </c>
      <c r="T4268" s="92">
        <f t="shared" si="862"/>
        <v>0</v>
      </c>
      <c r="U4268" s="92">
        <f t="shared" si="850"/>
        <v>0</v>
      </c>
      <c r="V4268" s="92">
        <f t="shared" si="851"/>
        <v>0</v>
      </c>
      <c r="W4268" s="92">
        <f t="shared" si="852"/>
        <v>0</v>
      </c>
      <c r="X4268" s="92">
        <f t="shared" si="853"/>
        <v>0</v>
      </c>
      <c r="Y4268" s="92">
        <f t="shared" si="854"/>
        <v>0</v>
      </c>
      <c r="Z4268" s="92">
        <f t="shared" si="855"/>
        <v>0</v>
      </c>
      <c r="AA4268" s="92">
        <f t="shared" si="856"/>
        <v>0</v>
      </c>
      <c r="AB4268" s="92">
        <f t="shared" si="857"/>
        <v>0</v>
      </c>
      <c r="AC4268" s="92">
        <f t="shared" si="858"/>
        <v>0</v>
      </c>
      <c r="AD4268" s="92">
        <f t="shared" si="859"/>
        <v>0</v>
      </c>
      <c r="AE4268" s="92">
        <f t="shared" si="860"/>
        <v>0</v>
      </c>
      <c r="AF4268" s="118">
        <f t="shared" si="863"/>
        <v>0</v>
      </c>
    </row>
    <row r="4269" spans="2:32" ht="21.95" customHeight="1" x14ac:dyDescent="0.25">
      <c r="B4269" s="36" t="str">
        <f t="shared" si="861"/>
        <v/>
      </c>
      <c r="C4269" s="36">
        <f>IFERROR(Vendas!E235+Vendas2!E235+Vendas3!E235+Vendas4!E235+Vendas5!E235,0)</f>
        <v>0</v>
      </c>
      <c r="D4269" s="36">
        <f>IFERROR(Vendas!F235+Vendas2!F235+Vendas3!F235+Vendas4!F235+Vendas5!F235,0)</f>
        <v>0</v>
      </c>
      <c r="E4269" s="36">
        <f>IFERROR(Vendas!G235+Vendas2!G235+Vendas3!G235+Vendas4!G235+Vendas5!G235,0)</f>
        <v>0</v>
      </c>
      <c r="F4269" s="36">
        <f>IFERROR(Vendas!H235+Vendas2!H235+Vendas3!H235+Vendas4!H235+Vendas5!H235,0)</f>
        <v>0</v>
      </c>
      <c r="G4269" s="36">
        <f>IFERROR(Vendas!I235+Vendas2!I235+Vendas3!I235+Vendas4!I235+Vendas5!I235,0)</f>
        <v>0</v>
      </c>
      <c r="H4269" s="36">
        <f>IFERROR(Vendas!J235+Vendas2!J235+Vendas3!J235+Vendas4!J235+Vendas5!J235,0)</f>
        <v>0</v>
      </c>
      <c r="I4269" s="36">
        <f>IFERROR(Vendas!K235+Vendas2!K235+Vendas3!K235+Vendas4!K235+Vendas5!K235,0)</f>
        <v>0</v>
      </c>
      <c r="J4269" s="36">
        <f>IFERROR(Vendas!L235+Vendas2!L235+Vendas3!L235+Vendas4!L235+Vendas5!L235,0)</f>
        <v>0</v>
      </c>
      <c r="K4269" s="36">
        <f>IFERROR(Vendas!M235+Vendas2!M235+Vendas3!M235+Vendas4!M235+Vendas5!M235,0)</f>
        <v>0</v>
      </c>
      <c r="L4269" s="36">
        <f>IFERROR(Vendas!N235+Vendas2!N235+Vendas3!N235+Vendas4!N235+Vendas5!N235,0)</f>
        <v>0</v>
      </c>
      <c r="M4269" s="36">
        <f>IFERROR(Vendas!O235+Vendas2!O235+Vendas3!O235+Vendas4!O235+Vendas5!O235,0)</f>
        <v>0</v>
      </c>
      <c r="N4269" s="36">
        <f>IFERROR(Vendas!P235+Vendas2!P235+Vendas3!P235+Vendas4!P235+Vendas5!P235,0)</f>
        <v>0</v>
      </c>
      <c r="O4269" s="42">
        <f>IFERROR(Vendas!Q235+Vendas2!Q235+Vendas3!Q235+Vendas4!Q235+Vendas5!Q235,0)</f>
        <v>0</v>
      </c>
      <c r="P4269" s="104">
        <f>IFERROR(Vendas!R235+Vendas2!R235+Vendas3!R235+Vendas4!R235+Vendas5!R235,0)</f>
        <v>0</v>
      </c>
      <c r="S4269" s="22" t="str">
        <f t="shared" si="849"/>
        <v/>
      </c>
      <c r="T4269" s="92">
        <f t="shared" si="862"/>
        <v>0</v>
      </c>
      <c r="U4269" s="92">
        <f t="shared" si="850"/>
        <v>0</v>
      </c>
      <c r="V4269" s="92">
        <f t="shared" si="851"/>
        <v>0</v>
      </c>
      <c r="W4269" s="92">
        <f t="shared" si="852"/>
        <v>0</v>
      </c>
      <c r="X4269" s="92">
        <f t="shared" si="853"/>
        <v>0</v>
      </c>
      <c r="Y4269" s="92">
        <f t="shared" si="854"/>
        <v>0</v>
      </c>
      <c r="Z4269" s="92">
        <f t="shared" si="855"/>
        <v>0</v>
      </c>
      <c r="AA4269" s="92">
        <f t="shared" si="856"/>
        <v>0</v>
      </c>
      <c r="AB4269" s="92">
        <f t="shared" si="857"/>
        <v>0</v>
      </c>
      <c r="AC4269" s="92">
        <f t="shared" si="858"/>
        <v>0</v>
      </c>
      <c r="AD4269" s="92">
        <f t="shared" si="859"/>
        <v>0</v>
      </c>
      <c r="AE4269" s="92">
        <f t="shared" si="860"/>
        <v>0</v>
      </c>
      <c r="AF4269" s="118">
        <f t="shared" si="863"/>
        <v>0</v>
      </c>
    </row>
    <row r="4270" spans="2:32" ht="21.95" customHeight="1" x14ac:dyDescent="0.25">
      <c r="B4270" s="36" t="str">
        <f t="shared" si="861"/>
        <v/>
      </c>
      <c r="C4270" s="36">
        <f>IFERROR(Vendas!E236+Vendas2!E236+Vendas3!E236+Vendas4!E236+Vendas5!E236,0)</f>
        <v>0</v>
      </c>
      <c r="D4270" s="36">
        <f>IFERROR(Vendas!F236+Vendas2!F236+Vendas3!F236+Vendas4!F236+Vendas5!F236,0)</f>
        <v>0</v>
      </c>
      <c r="E4270" s="36">
        <f>IFERROR(Vendas!G236+Vendas2!G236+Vendas3!G236+Vendas4!G236+Vendas5!G236,0)</f>
        <v>0</v>
      </c>
      <c r="F4270" s="36">
        <f>IFERROR(Vendas!H236+Vendas2!H236+Vendas3!H236+Vendas4!H236+Vendas5!H236,0)</f>
        <v>0</v>
      </c>
      <c r="G4270" s="36">
        <f>IFERROR(Vendas!I236+Vendas2!I236+Vendas3!I236+Vendas4!I236+Vendas5!I236,0)</f>
        <v>0</v>
      </c>
      <c r="H4270" s="36">
        <f>IFERROR(Vendas!J236+Vendas2!J236+Vendas3!J236+Vendas4!J236+Vendas5!J236,0)</f>
        <v>0</v>
      </c>
      <c r="I4270" s="36">
        <f>IFERROR(Vendas!K236+Vendas2!K236+Vendas3!K236+Vendas4!K236+Vendas5!K236,0)</f>
        <v>0</v>
      </c>
      <c r="J4270" s="36">
        <f>IFERROR(Vendas!L236+Vendas2!L236+Vendas3!L236+Vendas4!L236+Vendas5!L236,0)</f>
        <v>0</v>
      </c>
      <c r="K4270" s="36">
        <f>IFERROR(Vendas!M236+Vendas2!M236+Vendas3!M236+Vendas4!M236+Vendas5!M236,0)</f>
        <v>0</v>
      </c>
      <c r="L4270" s="36">
        <f>IFERROR(Vendas!N236+Vendas2!N236+Vendas3!N236+Vendas4!N236+Vendas5!N236,0)</f>
        <v>0</v>
      </c>
      <c r="M4270" s="36">
        <f>IFERROR(Vendas!O236+Vendas2!O236+Vendas3!O236+Vendas4!O236+Vendas5!O236,0)</f>
        <v>0</v>
      </c>
      <c r="N4270" s="36">
        <f>IFERROR(Vendas!P236+Vendas2!P236+Vendas3!P236+Vendas4!P236+Vendas5!P236,0)</f>
        <v>0</v>
      </c>
      <c r="O4270" s="42">
        <f>IFERROR(Vendas!Q236+Vendas2!Q236+Vendas3!Q236+Vendas4!Q236+Vendas5!Q236,0)</f>
        <v>0</v>
      </c>
      <c r="P4270" s="104">
        <f>IFERROR(Vendas!R236+Vendas2!R236+Vendas3!R236+Vendas4!R236+Vendas5!R236,0)</f>
        <v>0</v>
      </c>
      <c r="S4270" s="22" t="str">
        <f t="shared" si="849"/>
        <v/>
      </c>
      <c r="T4270" s="92">
        <f t="shared" si="862"/>
        <v>0</v>
      </c>
      <c r="U4270" s="92">
        <f t="shared" si="850"/>
        <v>0</v>
      </c>
      <c r="V4270" s="92">
        <f t="shared" si="851"/>
        <v>0</v>
      </c>
      <c r="W4270" s="92">
        <f t="shared" si="852"/>
        <v>0</v>
      </c>
      <c r="X4270" s="92">
        <f t="shared" si="853"/>
        <v>0</v>
      </c>
      <c r="Y4270" s="92">
        <f t="shared" si="854"/>
        <v>0</v>
      </c>
      <c r="Z4270" s="92">
        <f t="shared" si="855"/>
        <v>0</v>
      </c>
      <c r="AA4270" s="92">
        <f t="shared" si="856"/>
        <v>0</v>
      </c>
      <c r="AB4270" s="92">
        <f t="shared" si="857"/>
        <v>0</v>
      </c>
      <c r="AC4270" s="92">
        <f t="shared" si="858"/>
        <v>0</v>
      </c>
      <c r="AD4270" s="92">
        <f t="shared" si="859"/>
        <v>0</v>
      </c>
      <c r="AE4270" s="92">
        <f t="shared" si="860"/>
        <v>0</v>
      </c>
      <c r="AF4270" s="118">
        <f t="shared" si="863"/>
        <v>0</v>
      </c>
    </row>
    <row r="4271" spans="2:32" ht="21.95" customHeight="1" x14ac:dyDescent="0.25">
      <c r="B4271" s="36" t="str">
        <f t="shared" si="861"/>
        <v/>
      </c>
      <c r="C4271" s="36">
        <f>IFERROR(Vendas!E237+Vendas2!E237+Vendas3!E237+Vendas4!E237+Vendas5!E237,0)</f>
        <v>0</v>
      </c>
      <c r="D4271" s="36">
        <f>IFERROR(Vendas!F237+Vendas2!F237+Vendas3!F237+Vendas4!F237+Vendas5!F237,0)</f>
        <v>0</v>
      </c>
      <c r="E4271" s="36">
        <f>IFERROR(Vendas!G237+Vendas2!G237+Vendas3!G237+Vendas4!G237+Vendas5!G237,0)</f>
        <v>0</v>
      </c>
      <c r="F4271" s="36">
        <f>IFERROR(Vendas!H237+Vendas2!H237+Vendas3!H237+Vendas4!H237+Vendas5!H237,0)</f>
        <v>0</v>
      </c>
      <c r="G4271" s="36">
        <f>IFERROR(Vendas!I237+Vendas2!I237+Vendas3!I237+Vendas4!I237+Vendas5!I237,0)</f>
        <v>0</v>
      </c>
      <c r="H4271" s="36">
        <f>IFERROR(Vendas!J237+Vendas2!J237+Vendas3!J237+Vendas4!J237+Vendas5!J237,0)</f>
        <v>0</v>
      </c>
      <c r="I4271" s="36">
        <f>IFERROR(Vendas!K237+Vendas2!K237+Vendas3!K237+Vendas4!K237+Vendas5!K237,0)</f>
        <v>0</v>
      </c>
      <c r="J4271" s="36">
        <f>IFERROR(Vendas!L237+Vendas2!L237+Vendas3!L237+Vendas4!L237+Vendas5!L237,0)</f>
        <v>0</v>
      </c>
      <c r="K4271" s="36">
        <f>IFERROR(Vendas!M237+Vendas2!M237+Vendas3!M237+Vendas4!M237+Vendas5!M237,0)</f>
        <v>0</v>
      </c>
      <c r="L4271" s="36">
        <f>IFERROR(Vendas!N237+Vendas2!N237+Vendas3!N237+Vendas4!N237+Vendas5!N237,0)</f>
        <v>0</v>
      </c>
      <c r="M4271" s="36">
        <f>IFERROR(Vendas!O237+Vendas2!O237+Vendas3!O237+Vendas4!O237+Vendas5!O237,0)</f>
        <v>0</v>
      </c>
      <c r="N4271" s="36">
        <f>IFERROR(Vendas!P237+Vendas2!P237+Vendas3!P237+Vendas4!P237+Vendas5!P237,0)</f>
        <v>0</v>
      </c>
      <c r="O4271" s="42">
        <f>IFERROR(Vendas!Q237+Vendas2!Q237+Vendas3!Q237+Vendas4!Q237+Vendas5!Q237,0)</f>
        <v>0</v>
      </c>
      <c r="P4271" s="104">
        <f>IFERROR(Vendas!R237+Vendas2!R237+Vendas3!R237+Vendas4!R237+Vendas5!R237,0)</f>
        <v>0</v>
      </c>
      <c r="S4271" s="22" t="str">
        <f t="shared" si="849"/>
        <v/>
      </c>
      <c r="T4271" s="92">
        <f t="shared" si="862"/>
        <v>0</v>
      </c>
      <c r="U4271" s="92">
        <f t="shared" si="850"/>
        <v>0</v>
      </c>
      <c r="V4271" s="92">
        <f t="shared" si="851"/>
        <v>0</v>
      </c>
      <c r="W4271" s="92">
        <f t="shared" si="852"/>
        <v>0</v>
      </c>
      <c r="X4271" s="92">
        <f t="shared" si="853"/>
        <v>0</v>
      </c>
      <c r="Y4271" s="92">
        <f t="shared" si="854"/>
        <v>0</v>
      </c>
      <c r="Z4271" s="92">
        <f t="shared" si="855"/>
        <v>0</v>
      </c>
      <c r="AA4271" s="92">
        <f t="shared" si="856"/>
        <v>0</v>
      </c>
      <c r="AB4271" s="92">
        <f t="shared" si="857"/>
        <v>0</v>
      </c>
      <c r="AC4271" s="92">
        <f t="shared" si="858"/>
        <v>0</v>
      </c>
      <c r="AD4271" s="92">
        <f t="shared" si="859"/>
        <v>0</v>
      </c>
      <c r="AE4271" s="92">
        <f t="shared" si="860"/>
        <v>0</v>
      </c>
      <c r="AF4271" s="118">
        <f t="shared" si="863"/>
        <v>0</v>
      </c>
    </row>
    <row r="4272" spans="2:32" ht="21.95" customHeight="1" x14ac:dyDescent="0.25">
      <c r="B4272" s="36" t="str">
        <f t="shared" si="861"/>
        <v/>
      </c>
      <c r="C4272" s="36">
        <f>IFERROR(Vendas!E238+Vendas2!E238+Vendas3!E238+Vendas4!E238+Vendas5!E238,0)</f>
        <v>0</v>
      </c>
      <c r="D4272" s="36">
        <f>IFERROR(Vendas!F238+Vendas2!F238+Vendas3!F238+Vendas4!F238+Vendas5!F238,0)</f>
        <v>0</v>
      </c>
      <c r="E4272" s="36">
        <f>IFERROR(Vendas!G238+Vendas2!G238+Vendas3!G238+Vendas4!G238+Vendas5!G238,0)</f>
        <v>0</v>
      </c>
      <c r="F4272" s="36">
        <f>IFERROR(Vendas!H238+Vendas2!H238+Vendas3!H238+Vendas4!H238+Vendas5!H238,0)</f>
        <v>0</v>
      </c>
      <c r="G4272" s="36">
        <f>IFERROR(Vendas!I238+Vendas2!I238+Vendas3!I238+Vendas4!I238+Vendas5!I238,0)</f>
        <v>0</v>
      </c>
      <c r="H4272" s="36">
        <f>IFERROR(Vendas!J238+Vendas2!J238+Vendas3!J238+Vendas4!J238+Vendas5!J238,0)</f>
        <v>0</v>
      </c>
      <c r="I4272" s="36">
        <f>IFERROR(Vendas!K238+Vendas2!K238+Vendas3!K238+Vendas4!K238+Vendas5!K238,0)</f>
        <v>0</v>
      </c>
      <c r="J4272" s="36">
        <f>IFERROR(Vendas!L238+Vendas2!L238+Vendas3!L238+Vendas4!L238+Vendas5!L238,0)</f>
        <v>0</v>
      </c>
      <c r="K4272" s="36">
        <f>IFERROR(Vendas!M238+Vendas2!M238+Vendas3!M238+Vendas4!M238+Vendas5!M238,0)</f>
        <v>0</v>
      </c>
      <c r="L4272" s="36">
        <f>IFERROR(Vendas!N238+Vendas2!N238+Vendas3!N238+Vendas4!N238+Vendas5!N238,0)</f>
        <v>0</v>
      </c>
      <c r="M4272" s="36">
        <f>IFERROR(Vendas!O238+Vendas2!O238+Vendas3!O238+Vendas4!O238+Vendas5!O238,0)</f>
        <v>0</v>
      </c>
      <c r="N4272" s="36">
        <f>IFERROR(Vendas!P238+Vendas2!P238+Vendas3!P238+Vendas4!P238+Vendas5!P238,0)</f>
        <v>0</v>
      </c>
      <c r="O4272" s="42">
        <f>IFERROR(Vendas!Q238+Vendas2!Q238+Vendas3!Q238+Vendas4!Q238+Vendas5!Q238,0)</f>
        <v>0</v>
      </c>
      <c r="P4272" s="104">
        <f>IFERROR(Vendas!R238+Vendas2!R238+Vendas3!R238+Vendas4!R238+Vendas5!R238,0)</f>
        <v>0</v>
      </c>
      <c r="S4272" s="22" t="str">
        <f t="shared" si="849"/>
        <v/>
      </c>
      <c r="T4272" s="92">
        <f t="shared" si="862"/>
        <v>0</v>
      </c>
      <c r="U4272" s="92">
        <f t="shared" si="850"/>
        <v>0</v>
      </c>
      <c r="V4272" s="92">
        <f t="shared" si="851"/>
        <v>0</v>
      </c>
      <c r="W4272" s="92">
        <f t="shared" si="852"/>
        <v>0</v>
      </c>
      <c r="X4272" s="92">
        <f t="shared" si="853"/>
        <v>0</v>
      </c>
      <c r="Y4272" s="92">
        <f t="shared" si="854"/>
        <v>0</v>
      </c>
      <c r="Z4272" s="92">
        <f t="shared" si="855"/>
        <v>0</v>
      </c>
      <c r="AA4272" s="92">
        <f t="shared" si="856"/>
        <v>0</v>
      </c>
      <c r="AB4272" s="92">
        <f t="shared" si="857"/>
        <v>0</v>
      </c>
      <c r="AC4272" s="92">
        <f t="shared" si="858"/>
        <v>0</v>
      </c>
      <c r="AD4272" s="92">
        <f t="shared" si="859"/>
        <v>0</v>
      </c>
      <c r="AE4272" s="92">
        <f t="shared" si="860"/>
        <v>0</v>
      </c>
      <c r="AF4272" s="118">
        <f t="shared" si="863"/>
        <v>0</v>
      </c>
    </row>
    <row r="4273" spans="2:32" ht="21.95" customHeight="1" x14ac:dyDescent="0.25">
      <c r="B4273" s="36" t="str">
        <f t="shared" si="861"/>
        <v/>
      </c>
      <c r="C4273" s="36">
        <f>IFERROR(Vendas!E239+Vendas2!E239+Vendas3!E239+Vendas4!E239+Vendas5!E239,0)</f>
        <v>0</v>
      </c>
      <c r="D4273" s="36">
        <f>IFERROR(Vendas!F239+Vendas2!F239+Vendas3!F239+Vendas4!F239+Vendas5!F239,0)</f>
        <v>0</v>
      </c>
      <c r="E4273" s="36">
        <f>IFERROR(Vendas!G239+Vendas2!G239+Vendas3!G239+Vendas4!G239+Vendas5!G239,0)</f>
        <v>0</v>
      </c>
      <c r="F4273" s="36">
        <f>IFERROR(Vendas!H239+Vendas2!H239+Vendas3!H239+Vendas4!H239+Vendas5!H239,0)</f>
        <v>0</v>
      </c>
      <c r="G4273" s="36">
        <f>IFERROR(Vendas!I239+Vendas2!I239+Vendas3!I239+Vendas4!I239+Vendas5!I239,0)</f>
        <v>0</v>
      </c>
      <c r="H4273" s="36">
        <f>IFERROR(Vendas!J239+Vendas2!J239+Vendas3!J239+Vendas4!J239+Vendas5!J239,0)</f>
        <v>0</v>
      </c>
      <c r="I4273" s="36">
        <f>IFERROR(Vendas!K239+Vendas2!K239+Vendas3!K239+Vendas4!K239+Vendas5!K239,0)</f>
        <v>0</v>
      </c>
      <c r="J4273" s="36">
        <f>IFERROR(Vendas!L239+Vendas2!L239+Vendas3!L239+Vendas4!L239+Vendas5!L239,0)</f>
        <v>0</v>
      </c>
      <c r="K4273" s="36">
        <f>IFERROR(Vendas!M239+Vendas2!M239+Vendas3!M239+Vendas4!M239+Vendas5!M239,0)</f>
        <v>0</v>
      </c>
      <c r="L4273" s="36">
        <f>IFERROR(Vendas!N239+Vendas2!N239+Vendas3!N239+Vendas4!N239+Vendas5!N239,0)</f>
        <v>0</v>
      </c>
      <c r="M4273" s="36">
        <f>IFERROR(Vendas!O239+Vendas2!O239+Vendas3!O239+Vendas4!O239+Vendas5!O239,0)</f>
        <v>0</v>
      </c>
      <c r="N4273" s="36">
        <f>IFERROR(Vendas!P239+Vendas2!P239+Vendas3!P239+Vendas4!P239+Vendas5!P239,0)</f>
        <v>0</v>
      </c>
      <c r="O4273" s="42">
        <f>IFERROR(Vendas!Q239+Vendas2!Q239+Vendas3!Q239+Vendas4!Q239+Vendas5!Q239,0)</f>
        <v>0</v>
      </c>
      <c r="P4273" s="104">
        <f>IFERROR(Vendas!R239+Vendas2!R239+Vendas3!R239+Vendas4!R239+Vendas5!R239,0)</f>
        <v>0</v>
      </c>
      <c r="S4273" s="22" t="str">
        <f t="shared" si="849"/>
        <v/>
      </c>
      <c r="T4273" s="92">
        <f t="shared" si="862"/>
        <v>0</v>
      </c>
      <c r="U4273" s="92">
        <f t="shared" si="850"/>
        <v>0</v>
      </c>
      <c r="V4273" s="92">
        <f t="shared" si="851"/>
        <v>0</v>
      </c>
      <c r="W4273" s="92">
        <f t="shared" si="852"/>
        <v>0</v>
      </c>
      <c r="X4273" s="92">
        <f t="shared" si="853"/>
        <v>0</v>
      </c>
      <c r="Y4273" s="92">
        <f t="shared" si="854"/>
        <v>0</v>
      </c>
      <c r="Z4273" s="92">
        <f t="shared" si="855"/>
        <v>0</v>
      </c>
      <c r="AA4273" s="92">
        <f t="shared" si="856"/>
        <v>0</v>
      </c>
      <c r="AB4273" s="92">
        <f t="shared" si="857"/>
        <v>0</v>
      </c>
      <c r="AC4273" s="92">
        <f t="shared" si="858"/>
        <v>0</v>
      </c>
      <c r="AD4273" s="92">
        <f t="shared" si="859"/>
        <v>0</v>
      </c>
      <c r="AE4273" s="92">
        <f t="shared" si="860"/>
        <v>0</v>
      </c>
      <c r="AF4273" s="118">
        <f t="shared" si="863"/>
        <v>0</v>
      </c>
    </row>
    <row r="4274" spans="2:32" ht="21.95" customHeight="1" x14ac:dyDescent="0.25">
      <c r="B4274" s="36" t="str">
        <f t="shared" si="861"/>
        <v/>
      </c>
      <c r="C4274" s="36">
        <f>IFERROR(Vendas!E240+Vendas2!E240+Vendas3!E240+Vendas4!E240+Vendas5!E240,0)</f>
        <v>0</v>
      </c>
      <c r="D4274" s="36">
        <f>IFERROR(Vendas!F240+Vendas2!F240+Vendas3!F240+Vendas4!F240+Vendas5!F240,0)</f>
        <v>0</v>
      </c>
      <c r="E4274" s="36">
        <f>IFERROR(Vendas!G240+Vendas2!G240+Vendas3!G240+Vendas4!G240+Vendas5!G240,0)</f>
        <v>0</v>
      </c>
      <c r="F4274" s="36">
        <f>IFERROR(Vendas!H240+Vendas2!H240+Vendas3!H240+Vendas4!H240+Vendas5!H240,0)</f>
        <v>0</v>
      </c>
      <c r="G4274" s="36">
        <f>IFERROR(Vendas!I240+Vendas2!I240+Vendas3!I240+Vendas4!I240+Vendas5!I240,0)</f>
        <v>0</v>
      </c>
      <c r="H4274" s="36">
        <f>IFERROR(Vendas!J240+Vendas2!J240+Vendas3!J240+Vendas4!J240+Vendas5!J240,0)</f>
        <v>0</v>
      </c>
      <c r="I4274" s="36">
        <f>IFERROR(Vendas!K240+Vendas2!K240+Vendas3!K240+Vendas4!K240+Vendas5!K240,0)</f>
        <v>0</v>
      </c>
      <c r="J4274" s="36">
        <f>IFERROR(Vendas!L240+Vendas2!L240+Vendas3!L240+Vendas4!L240+Vendas5!L240,0)</f>
        <v>0</v>
      </c>
      <c r="K4274" s="36">
        <f>IFERROR(Vendas!M240+Vendas2!M240+Vendas3!M240+Vendas4!M240+Vendas5!M240,0)</f>
        <v>0</v>
      </c>
      <c r="L4274" s="36">
        <f>IFERROR(Vendas!N240+Vendas2!N240+Vendas3!N240+Vendas4!N240+Vendas5!N240,0)</f>
        <v>0</v>
      </c>
      <c r="M4274" s="36">
        <f>IFERROR(Vendas!O240+Vendas2!O240+Vendas3!O240+Vendas4!O240+Vendas5!O240,0)</f>
        <v>0</v>
      </c>
      <c r="N4274" s="36">
        <f>IFERROR(Vendas!P240+Vendas2!P240+Vendas3!P240+Vendas4!P240+Vendas5!P240,0)</f>
        <v>0</v>
      </c>
      <c r="O4274" s="42">
        <f>IFERROR(Vendas!Q240+Vendas2!Q240+Vendas3!Q240+Vendas4!Q240+Vendas5!Q240,0)</f>
        <v>0</v>
      </c>
      <c r="P4274" s="104">
        <f>IFERROR(Vendas!R240+Vendas2!R240+Vendas3!R240+Vendas4!R240+Vendas5!R240,0)</f>
        <v>0</v>
      </c>
      <c r="S4274" s="22" t="str">
        <f t="shared" si="849"/>
        <v/>
      </c>
      <c r="T4274" s="92">
        <f t="shared" si="862"/>
        <v>0</v>
      </c>
      <c r="U4274" s="92">
        <f t="shared" si="850"/>
        <v>0</v>
      </c>
      <c r="V4274" s="92">
        <f t="shared" si="851"/>
        <v>0</v>
      </c>
      <c r="W4274" s="92">
        <f t="shared" si="852"/>
        <v>0</v>
      </c>
      <c r="X4274" s="92">
        <f t="shared" si="853"/>
        <v>0</v>
      </c>
      <c r="Y4274" s="92">
        <f t="shared" si="854"/>
        <v>0</v>
      </c>
      <c r="Z4274" s="92">
        <f t="shared" si="855"/>
        <v>0</v>
      </c>
      <c r="AA4274" s="92">
        <f t="shared" si="856"/>
        <v>0</v>
      </c>
      <c r="AB4274" s="92">
        <f t="shared" si="857"/>
        <v>0</v>
      </c>
      <c r="AC4274" s="92">
        <f t="shared" si="858"/>
        <v>0</v>
      </c>
      <c r="AD4274" s="92">
        <f t="shared" si="859"/>
        <v>0</v>
      </c>
      <c r="AE4274" s="92">
        <f t="shared" si="860"/>
        <v>0</v>
      </c>
      <c r="AF4274" s="118">
        <f t="shared" si="863"/>
        <v>0</v>
      </c>
    </row>
    <row r="4275" spans="2:32" ht="21.95" customHeight="1" x14ac:dyDescent="0.25">
      <c r="B4275" s="36" t="str">
        <f t="shared" si="861"/>
        <v/>
      </c>
      <c r="C4275" s="36">
        <f>IFERROR(Vendas!E241+Vendas2!E241+Vendas3!E241+Vendas4!E241+Vendas5!E241,0)</f>
        <v>0</v>
      </c>
      <c r="D4275" s="36">
        <f>IFERROR(Vendas!F241+Vendas2!F241+Vendas3!F241+Vendas4!F241+Vendas5!F241,0)</f>
        <v>0</v>
      </c>
      <c r="E4275" s="36">
        <f>IFERROR(Vendas!G241+Vendas2!G241+Vendas3!G241+Vendas4!G241+Vendas5!G241,0)</f>
        <v>0</v>
      </c>
      <c r="F4275" s="36">
        <f>IFERROR(Vendas!H241+Vendas2!H241+Vendas3!H241+Vendas4!H241+Vendas5!H241,0)</f>
        <v>0</v>
      </c>
      <c r="G4275" s="36">
        <f>IFERROR(Vendas!I241+Vendas2!I241+Vendas3!I241+Vendas4!I241+Vendas5!I241,0)</f>
        <v>0</v>
      </c>
      <c r="H4275" s="36">
        <f>IFERROR(Vendas!J241+Vendas2!J241+Vendas3!J241+Vendas4!J241+Vendas5!J241,0)</f>
        <v>0</v>
      </c>
      <c r="I4275" s="36">
        <f>IFERROR(Vendas!K241+Vendas2!K241+Vendas3!K241+Vendas4!K241+Vendas5!K241,0)</f>
        <v>0</v>
      </c>
      <c r="J4275" s="36">
        <f>IFERROR(Vendas!L241+Vendas2!L241+Vendas3!L241+Vendas4!L241+Vendas5!L241,0)</f>
        <v>0</v>
      </c>
      <c r="K4275" s="36">
        <f>IFERROR(Vendas!M241+Vendas2!M241+Vendas3!M241+Vendas4!M241+Vendas5!M241,0)</f>
        <v>0</v>
      </c>
      <c r="L4275" s="36">
        <f>IFERROR(Vendas!N241+Vendas2!N241+Vendas3!N241+Vendas4!N241+Vendas5!N241,0)</f>
        <v>0</v>
      </c>
      <c r="M4275" s="36">
        <f>IFERROR(Vendas!O241+Vendas2!O241+Vendas3!O241+Vendas4!O241+Vendas5!O241,0)</f>
        <v>0</v>
      </c>
      <c r="N4275" s="36">
        <f>IFERROR(Vendas!P241+Vendas2!P241+Vendas3!P241+Vendas4!P241+Vendas5!P241,0)</f>
        <v>0</v>
      </c>
      <c r="O4275" s="42">
        <f>IFERROR(Vendas!Q241+Vendas2!Q241+Vendas3!Q241+Vendas4!Q241+Vendas5!Q241,0)</f>
        <v>0</v>
      </c>
      <c r="P4275" s="104">
        <f>IFERROR(Vendas!R241+Vendas2!R241+Vendas3!R241+Vendas4!R241+Vendas5!R241,0)</f>
        <v>0</v>
      </c>
      <c r="S4275" s="22" t="str">
        <f t="shared" si="849"/>
        <v/>
      </c>
      <c r="T4275" s="92">
        <f t="shared" si="862"/>
        <v>0</v>
      </c>
      <c r="U4275" s="92">
        <f t="shared" si="850"/>
        <v>0</v>
      </c>
      <c r="V4275" s="92">
        <f t="shared" si="851"/>
        <v>0</v>
      </c>
      <c r="W4275" s="92">
        <f t="shared" si="852"/>
        <v>0</v>
      </c>
      <c r="X4275" s="92">
        <f t="shared" si="853"/>
        <v>0</v>
      </c>
      <c r="Y4275" s="92">
        <f t="shared" si="854"/>
        <v>0</v>
      </c>
      <c r="Z4275" s="92">
        <f t="shared" si="855"/>
        <v>0</v>
      </c>
      <c r="AA4275" s="92">
        <f t="shared" si="856"/>
        <v>0</v>
      </c>
      <c r="AB4275" s="92">
        <f t="shared" si="857"/>
        <v>0</v>
      </c>
      <c r="AC4275" s="92">
        <f t="shared" si="858"/>
        <v>0</v>
      </c>
      <c r="AD4275" s="92">
        <f t="shared" si="859"/>
        <v>0</v>
      </c>
      <c r="AE4275" s="92">
        <f t="shared" si="860"/>
        <v>0</v>
      </c>
      <c r="AF4275" s="118">
        <f t="shared" si="863"/>
        <v>0</v>
      </c>
    </row>
    <row r="4276" spans="2:32" ht="21.95" customHeight="1" x14ac:dyDescent="0.25">
      <c r="B4276" s="36" t="str">
        <f t="shared" si="861"/>
        <v/>
      </c>
      <c r="C4276" s="36">
        <f>IFERROR(Vendas!E242+Vendas2!E242+Vendas3!E242+Vendas4!E242+Vendas5!E242,0)</f>
        <v>0</v>
      </c>
      <c r="D4276" s="36">
        <f>IFERROR(Vendas!F242+Vendas2!F242+Vendas3!F242+Vendas4!F242+Vendas5!F242,0)</f>
        <v>0</v>
      </c>
      <c r="E4276" s="36">
        <f>IFERROR(Vendas!G242+Vendas2!G242+Vendas3!G242+Vendas4!G242+Vendas5!G242,0)</f>
        <v>0</v>
      </c>
      <c r="F4276" s="36">
        <f>IFERROR(Vendas!H242+Vendas2!H242+Vendas3!H242+Vendas4!H242+Vendas5!H242,0)</f>
        <v>0</v>
      </c>
      <c r="G4276" s="36">
        <f>IFERROR(Vendas!I242+Vendas2!I242+Vendas3!I242+Vendas4!I242+Vendas5!I242,0)</f>
        <v>0</v>
      </c>
      <c r="H4276" s="36">
        <f>IFERROR(Vendas!J242+Vendas2!J242+Vendas3!J242+Vendas4!J242+Vendas5!J242,0)</f>
        <v>0</v>
      </c>
      <c r="I4276" s="36">
        <f>IFERROR(Vendas!K242+Vendas2!K242+Vendas3!K242+Vendas4!K242+Vendas5!K242,0)</f>
        <v>0</v>
      </c>
      <c r="J4276" s="36">
        <f>IFERROR(Vendas!L242+Vendas2!L242+Vendas3!L242+Vendas4!L242+Vendas5!L242,0)</f>
        <v>0</v>
      </c>
      <c r="K4276" s="36">
        <f>IFERROR(Vendas!M242+Vendas2!M242+Vendas3!M242+Vendas4!M242+Vendas5!M242,0)</f>
        <v>0</v>
      </c>
      <c r="L4276" s="36">
        <f>IFERROR(Vendas!N242+Vendas2!N242+Vendas3!N242+Vendas4!N242+Vendas5!N242,0)</f>
        <v>0</v>
      </c>
      <c r="M4276" s="36">
        <f>IFERROR(Vendas!O242+Vendas2!O242+Vendas3!O242+Vendas4!O242+Vendas5!O242,0)</f>
        <v>0</v>
      </c>
      <c r="N4276" s="36">
        <f>IFERROR(Vendas!P242+Vendas2!P242+Vendas3!P242+Vendas4!P242+Vendas5!P242,0)</f>
        <v>0</v>
      </c>
      <c r="O4276" s="42">
        <f>IFERROR(Vendas!Q242+Vendas2!Q242+Vendas3!Q242+Vendas4!Q242+Vendas5!Q242,0)</f>
        <v>0</v>
      </c>
      <c r="P4276" s="104">
        <f>IFERROR(Vendas!R242+Vendas2!R242+Vendas3!R242+Vendas4!R242+Vendas5!R242,0)</f>
        <v>0</v>
      </c>
      <c r="S4276" s="22" t="str">
        <f t="shared" si="849"/>
        <v/>
      </c>
      <c r="T4276" s="92">
        <f t="shared" si="862"/>
        <v>0</v>
      </c>
      <c r="U4276" s="92">
        <f t="shared" si="850"/>
        <v>0</v>
      </c>
      <c r="V4276" s="92">
        <f t="shared" si="851"/>
        <v>0</v>
      </c>
      <c r="W4276" s="92">
        <f t="shared" si="852"/>
        <v>0</v>
      </c>
      <c r="X4276" s="92">
        <f t="shared" si="853"/>
        <v>0</v>
      </c>
      <c r="Y4276" s="92">
        <f t="shared" si="854"/>
        <v>0</v>
      </c>
      <c r="Z4276" s="92">
        <f t="shared" si="855"/>
        <v>0</v>
      </c>
      <c r="AA4276" s="92">
        <f t="shared" si="856"/>
        <v>0</v>
      </c>
      <c r="AB4276" s="92">
        <f t="shared" si="857"/>
        <v>0</v>
      </c>
      <c r="AC4276" s="92">
        <f t="shared" si="858"/>
        <v>0</v>
      </c>
      <c r="AD4276" s="92">
        <f t="shared" si="859"/>
        <v>0</v>
      </c>
      <c r="AE4276" s="92">
        <f t="shared" si="860"/>
        <v>0</v>
      </c>
      <c r="AF4276" s="118">
        <f t="shared" si="863"/>
        <v>0</v>
      </c>
    </row>
    <row r="4277" spans="2:32" ht="21.95" customHeight="1" x14ac:dyDescent="0.25">
      <c r="B4277" s="36" t="str">
        <f t="shared" si="861"/>
        <v/>
      </c>
      <c r="C4277" s="36">
        <f>IFERROR(Vendas!E243+Vendas2!E243+Vendas3!E243+Vendas4!E243+Vendas5!E243,0)</f>
        <v>0</v>
      </c>
      <c r="D4277" s="36">
        <f>IFERROR(Vendas!F243+Vendas2!F243+Vendas3!F243+Vendas4!F243+Vendas5!F243,0)</f>
        <v>0</v>
      </c>
      <c r="E4277" s="36">
        <f>IFERROR(Vendas!G243+Vendas2!G243+Vendas3!G243+Vendas4!G243+Vendas5!G243,0)</f>
        <v>0</v>
      </c>
      <c r="F4277" s="36">
        <f>IFERROR(Vendas!H243+Vendas2!H243+Vendas3!H243+Vendas4!H243+Vendas5!H243,0)</f>
        <v>0</v>
      </c>
      <c r="G4277" s="36">
        <f>IFERROR(Vendas!I243+Vendas2!I243+Vendas3!I243+Vendas4!I243+Vendas5!I243,0)</f>
        <v>0</v>
      </c>
      <c r="H4277" s="36">
        <f>IFERROR(Vendas!J243+Vendas2!J243+Vendas3!J243+Vendas4!J243+Vendas5!J243,0)</f>
        <v>0</v>
      </c>
      <c r="I4277" s="36">
        <f>IFERROR(Vendas!K243+Vendas2!K243+Vendas3!K243+Vendas4!K243+Vendas5!K243,0)</f>
        <v>0</v>
      </c>
      <c r="J4277" s="36">
        <f>IFERROR(Vendas!L243+Vendas2!L243+Vendas3!L243+Vendas4!L243+Vendas5!L243,0)</f>
        <v>0</v>
      </c>
      <c r="K4277" s="36">
        <f>IFERROR(Vendas!M243+Vendas2!M243+Vendas3!M243+Vendas4!M243+Vendas5!M243,0)</f>
        <v>0</v>
      </c>
      <c r="L4277" s="36">
        <f>IFERROR(Vendas!N243+Vendas2!N243+Vendas3!N243+Vendas4!N243+Vendas5!N243,0)</f>
        <v>0</v>
      </c>
      <c r="M4277" s="36">
        <f>IFERROR(Vendas!O243+Vendas2!O243+Vendas3!O243+Vendas4!O243+Vendas5!O243,0)</f>
        <v>0</v>
      </c>
      <c r="N4277" s="36">
        <f>IFERROR(Vendas!P243+Vendas2!P243+Vendas3!P243+Vendas4!P243+Vendas5!P243,0)</f>
        <v>0</v>
      </c>
      <c r="O4277" s="42">
        <f>IFERROR(Vendas!Q243+Vendas2!Q243+Vendas3!Q243+Vendas4!Q243+Vendas5!Q243,0)</f>
        <v>0</v>
      </c>
      <c r="P4277" s="104">
        <f>IFERROR(Vendas!R243+Vendas2!R243+Vendas3!R243+Vendas4!R243+Vendas5!R243,0)</f>
        <v>0</v>
      </c>
      <c r="S4277" s="22" t="str">
        <f t="shared" si="849"/>
        <v/>
      </c>
      <c r="T4277" s="92">
        <f t="shared" si="862"/>
        <v>0</v>
      </c>
      <c r="U4277" s="92">
        <f t="shared" si="850"/>
        <v>0</v>
      </c>
      <c r="V4277" s="92">
        <f t="shared" si="851"/>
        <v>0</v>
      </c>
      <c r="W4277" s="92">
        <f t="shared" si="852"/>
        <v>0</v>
      </c>
      <c r="X4277" s="92">
        <f t="shared" si="853"/>
        <v>0</v>
      </c>
      <c r="Y4277" s="92">
        <f t="shared" si="854"/>
        <v>0</v>
      </c>
      <c r="Z4277" s="92">
        <f t="shared" si="855"/>
        <v>0</v>
      </c>
      <c r="AA4277" s="92">
        <f t="shared" si="856"/>
        <v>0</v>
      </c>
      <c r="AB4277" s="92">
        <f t="shared" si="857"/>
        <v>0</v>
      </c>
      <c r="AC4277" s="92">
        <f t="shared" si="858"/>
        <v>0</v>
      </c>
      <c r="AD4277" s="92">
        <f t="shared" si="859"/>
        <v>0</v>
      </c>
      <c r="AE4277" s="92">
        <f t="shared" si="860"/>
        <v>0</v>
      </c>
      <c r="AF4277" s="118">
        <f t="shared" si="863"/>
        <v>0</v>
      </c>
    </row>
    <row r="4278" spans="2:32" ht="21.95" customHeight="1" x14ac:dyDescent="0.25">
      <c r="B4278" s="36" t="str">
        <f t="shared" si="861"/>
        <v/>
      </c>
      <c r="C4278" s="36">
        <f>IFERROR(Vendas!E244+Vendas2!E244+Vendas3!E244+Vendas4!E244+Vendas5!E244,0)</f>
        <v>0</v>
      </c>
      <c r="D4278" s="36">
        <f>IFERROR(Vendas!F244+Vendas2!F244+Vendas3!F244+Vendas4!F244+Vendas5!F244,0)</f>
        <v>0</v>
      </c>
      <c r="E4278" s="36">
        <f>IFERROR(Vendas!G244+Vendas2!G244+Vendas3!G244+Vendas4!G244+Vendas5!G244,0)</f>
        <v>0</v>
      </c>
      <c r="F4278" s="36">
        <f>IFERROR(Vendas!H244+Vendas2!H244+Vendas3!H244+Vendas4!H244+Vendas5!H244,0)</f>
        <v>0</v>
      </c>
      <c r="G4278" s="36">
        <f>IFERROR(Vendas!I244+Vendas2!I244+Vendas3!I244+Vendas4!I244+Vendas5!I244,0)</f>
        <v>0</v>
      </c>
      <c r="H4278" s="36">
        <f>IFERROR(Vendas!J244+Vendas2!J244+Vendas3!J244+Vendas4!J244+Vendas5!J244,0)</f>
        <v>0</v>
      </c>
      <c r="I4278" s="36">
        <f>IFERROR(Vendas!K244+Vendas2!K244+Vendas3!K244+Vendas4!K244+Vendas5!K244,0)</f>
        <v>0</v>
      </c>
      <c r="J4278" s="36">
        <f>IFERROR(Vendas!L244+Vendas2!L244+Vendas3!L244+Vendas4!L244+Vendas5!L244,0)</f>
        <v>0</v>
      </c>
      <c r="K4278" s="36">
        <f>IFERROR(Vendas!M244+Vendas2!M244+Vendas3!M244+Vendas4!M244+Vendas5!M244,0)</f>
        <v>0</v>
      </c>
      <c r="L4278" s="36">
        <f>IFERROR(Vendas!N244+Vendas2!N244+Vendas3!N244+Vendas4!N244+Vendas5!N244,0)</f>
        <v>0</v>
      </c>
      <c r="M4278" s="36">
        <f>IFERROR(Vendas!O244+Vendas2!O244+Vendas3!O244+Vendas4!O244+Vendas5!O244,0)</f>
        <v>0</v>
      </c>
      <c r="N4278" s="36">
        <f>IFERROR(Vendas!P244+Vendas2!P244+Vendas3!P244+Vendas4!P244+Vendas5!P244,0)</f>
        <v>0</v>
      </c>
      <c r="O4278" s="42">
        <f>IFERROR(Vendas!Q244+Vendas2!Q244+Vendas3!Q244+Vendas4!Q244+Vendas5!Q244,0)</f>
        <v>0</v>
      </c>
      <c r="P4278" s="104">
        <f>IFERROR(Vendas!R244+Vendas2!R244+Vendas3!R244+Vendas4!R244+Vendas5!R244,0)</f>
        <v>0</v>
      </c>
      <c r="S4278" s="22" t="str">
        <f t="shared" si="849"/>
        <v/>
      </c>
      <c r="T4278" s="92">
        <f t="shared" si="862"/>
        <v>0</v>
      </c>
      <c r="U4278" s="92">
        <f t="shared" si="850"/>
        <v>0</v>
      </c>
      <c r="V4278" s="92">
        <f t="shared" si="851"/>
        <v>0</v>
      </c>
      <c r="W4278" s="92">
        <f t="shared" si="852"/>
        <v>0</v>
      </c>
      <c r="X4278" s="92">
        <f t="shared" si="853"/>
        <v>0</v>
      </c>
      <c r="Y4278" s="92">
        <f t="shared" si="854"/>
        <v>0</v>
      </c>
      <c r="Z4278" s="92">
        <f t="shared" si="855"/>
        <v>0</v>
      </c>
      <c r="AA4278" s="92">
        <f t="shared" si="856"/>
        <v>0</v>
      </c>
      <c r="AB4278" s="92">
        <f t="shared" si="857"/>
        <v>0</v>
      </c>
      <c r="AC4278" s="92">
        <f t="shared" si="858"/>
        <v>0</v>
      </c>
      <c r="AD4278" s="92">
        <f t="shared" si="859"/>
        <v>0</v>
      </c>
      <c r="AE4278" s="92">
        <f t="shared" si="860"/>
        <v>0</v>
      </c>
      <c r="AF4278" s="118">
        <f t="shared" si="863"/>
        <v>0</v>
      </c>
    </row>
    <row r="4279" spans="2:32" ht="21.95" customHeight="1" x14ac:dyDescent="0.25">
      <c r="B4279" s="36" t="str">
        <f t="shared" si="861"/>
        <v/>
      </c>
      <c r="C4279" s="36">
        <f>IFERROR(Vendas!E245+Vendas2!E245+Vendas3!E245+Vendas4!E245+Vendas5!E245,0)</f>
        <v>0</v>
      </c>
      <c r="D4279" s="36">
        <f>IFERROR(Vendas!F245+Vendas2!F245+Vendas3!F245+Vendas4!F245+Vendas5!F245,0)</f>
        <v>0</v>
      </c>
      <c r="E4279" s="36">
        <f>IFERROR(Vendas!G245+Vendas2!G245+Vendas3!G245+Vendas4!G245+Vendas5!G245,0)</f>
        <v>0</v>
      </c>
      <c r="F4279" s="36">
        <f>IFERROR(Vendas!H245+Vendas2!H245+Vendas3!H245+Vendas4!H245+Vendas5!H245,0)</f>
        <v>0</v>
      </c>
      <c r="G4279" s="36">
        <f>IFERROR(Vendas!I245+Vendas2!I245+Vendas3!I245+Vendas4!I245+Vendas5!I245,0)</f>
        <v>0</v>
      </c>
      <c r="H4279" s="36">
        <f>IFERROR(Vendas!J245+Vendas2!J245+Vendas3!J245+Vendas4!J245+Vendas5!J245,0)</f>
        <v>0</v>
      </c>
      <c r="I4279" s="36">
        <f>IFERROR(Vendas!K245+Vendas2!K245+Vendas3!K245+Vendas4!K245+Vendas5!K245,0)</f>
        <v>0</v>
      </c>
      <c r="J4279" s="36">
        <f>IFERROR(Vendas!L245+Vendas2!L245+Vendas3!L245+Vendas4!L245+Vendas5!L245,0)</f>
        <v>0</v>
      </c>
      <c r="K4279" s="36">
        <f>IFERROR(Vendas!M245+Vendas2!M245+Vendas3!M245+Vendas4!M245+Vendas5!M245,0)</f>
        <v>0</v>
      </c>
      <c r="L4279" s="36">
        <f>IFERROR(Vendas!N245+Vendas2!N245+Vendas3!N245+Vendas4!N245+Vendas5!N245,0)</f>
        <v>0</v>
      </c>
      <c r="M4279" s="36">
        <f>IFERROR(Vendas!O245+Vendas2!O245+Vendas3!O245+Vendas4!O245+Vendas5!O245,0)</f>
        <v>0</v>
      </c>
      <c r="N4279" s="36">
        <f>IFERROR(Vendas!P245+Vendas2!P245+Vendas3!P245+Vendas4!P245+Vendas5!P245,0)</f>
        <v>0</v>
      </c>
      <c r="O4279" s="42">
        <f>IFERROR(Vendas!Q245+Vendas2!Q245+Vendas3!Q245+Vendas4!Q245+Vendas5!Q245,0)</f>
        <v>0</v>
      </c>
      <c r="P4279" s="104">
        <f>IFERROR(Vendas!R245+Vendas2!R245+Vendas3!R245+Vendas4!R245+Vendas5!R245,0)</f>
        <v>0</v>
      </c>
      <c r="S4279" s="22" t="str">
        <f t="shared" si="849"/>
        <v/>
      </c>
      <c r="T4279" s="92">
        <f t="shared" si="862"/>
        <v>0</v>
      </c>
      <c r="U4279" s="92">
        <f t="shared" si="850"/>
        <v>0</v>
      </c>
      <c r="V4279" s="92">
        <f t="shared" si="851"/>
        <v>0</v>
      </c>
      <c r="W4279" s="92">
        <f t="shared" si="852"/>
        <v>0</v>
      </c>
      <c r="X4279" s="92">
        <f t="shared" si="853"/>
        <v>0</v>
      </c>
      <c r="Y4279" s="92">
        <f t="shared" si="854"/>
        <v>0</v>
      </c>
      <c r="Z4279" s="92">
        <f t="shared" si="855"/>
        <v>0</v>
      </c>
      <c r="AA4279" s="92">
        <f t="shared" si="856"/>
        <v>0</v>
      </c>
      <c r="AB4279" s="92">
        <f t="shared" si="857"/>
        <v>0</v>
      </c>
      <c r="AC4279" s="92">
        <f t="shared" si="858"/>
        <v>0</v>
      </c>
      <c r="AD4279" s="92">
        <f t="shared" si="859"/>
        <v>0</v>
      </c>
      <c r="AE4279" s="92">
        <f t="shared" si="860"/>
        <v>0</v>
      </c>
      <c r="AF4279" s="118">
        <f t="shared" si="863"/>
        <v>0</v>
      </c>
    </row>
    <row r="4280" spans="2:32" ht="21.95" customHeight="1" x14ac:dyDescent="0.25">
      <c r="B4280" s="36" t="str">
        <f t="shared" si="861"/>
        <v/>
      </c>
      <c r="C4280" s="36">
        <f>IFERROR(Vendas!E246+Vendas2!E246+Vendas3!E246+Vendas4!E246+Vendas5!E246,0)</f>
        <v>0</v>
      </c>
      <c r="D4280" s="36">
        <f>IFERROR(Vendas!F246+Vendas2!F246+Vendas3!F246+Vendas4!F246+Vendas5!F246,0)</f>
        <v>0</v>
      </c>
      <c r="E4280" s="36">
        <f>IFERROR(Vendas!G246+Vendas2!G246+Vendas3!G246+Vendas4!G246+Vendas5!G246,0)</f>
        <v>0</v>
      </c>
      <c r="F4280" s="36">
        <f>IFERROR(Vendas!H246+Vendas2!H246+Vendas3!H246+Vendas4!H246+Vendas5!H246,0)</f>
        <v>0</v>
      </c>
      <c r="G4280" s="36">
        <f>IFERROR(Vendas!I246+Vendas2!I246+Vendas3!I246+Vendas4!I246+Vendas5!I246,0)</f>
        <v>0</v>
      </c>
      <c r="H4280" s="36">
        <f>IFERROR(Vendas!J246+Vendas2!J246+Vendas3!J246+Vendas4!J246+Vendas5!J246,0)</f>
        <v>0</v>
      </c>
      <c r="I4280" s="36">
        <f>IFERROR(Vendas!K246+Vendas2!K246+Vendas3!K246+Vendas4!K246+Vendas5!K246,0)</f>
        <v>0</v>
      </c>
      <c r="J4280" s="36">
        <f>IFERROR(Vendas!L246+Vendas2!L246+Vendas3!L246+Vendas4!L246+Vendas5!L246,0)</f>
        <v>0</v>
      </c>
      <c r="K4280" s="36">
        <f>IFERROR(Vendas!M246+Vendas2!M246+Vendas3!M246+Vendas4!M246+Vendas5!M246,0)</f>
        <v>0</v>
      </c>
      <c r="L4280" s="36">
        <f>IFERROR(Vendas!N246+Vendas2!N246+Vendas3!N246+Vendas4!N246+Vendas5!N246,0)</f>
        <v>0</v>
      </c>
      <c r="M4280" s="36">
        <f>IFERROR(Vendas!O246+Vendas2!O246+Vendas3!O246+Vendas4!O246+Vendas5!O246,0)</f>
        <v>0</v>
      </c>
      <c r="N4280" s="36">
        <f>IFERROR(Vendas!P246+Vendas2!P246+Vendas3!P246+Vendas4!P246+Vendas5!P246,0)</f>
        <v>0</v>
      </c>
      <c r="O4280" s="42">
        <f>IFERROR(Vendas!Q246+Vendas2!Q246+Vendas3!Q246+Vendas4!Q246+Vendas5!Q246,0)</f>
        <v>0</v>
      </c>
      <c r="P4280" s="104">
        <f>IFERROR(Vendas!R246+Vendas2!R246+Vendas3!R246+Vendas4!R246+Vendas5!R246,0)</f>
        <v>0</v>
      </c>
      <c r="S4280" s="22" t="str">
        <f t="shared" si="849"/>
        <v/>
      </c>
      <c r="T4280" s="92">
        <f t="shared" si="862"/>
        <v>0</v>
      </c>
      <c r="U4280" s="92">
        <f t="shared" si="850"/>
        <v>0</v>
      </c>
      <c r="V4280" s="92">
        <f t="shared" si="851"/>
        <v>0</v>
      </c>
      <c r="W4280" s="92">
        <f t="shared" si="852"/>
        <v>0</v>
      </c>
      <c r="X4280" s="92">
        <f t="shared" si="853"/>
        <v>0</v>
      </c>
      <c r="Y4280" s="92">
        <f t="shared" si="854"/>
        <v>0</v>
      </c>
      <c r="Z4280" s="92">
        <f t="shared" si="855"/>
        <v>0</v>
      </c>
      <c r="AA4280" s="92">
        <f t="shared" si="856"/>
        <v>0</v>
      </c>
      <c r="AB4280" s="92">
        <f t="shared" si="857"/>
        <v>0</v>
      </c>
      <c r="AC4280" s="92">
        <f t="shared" si="858"/>
        <v>0</v>
      </c>
      <c r="AD4280" s="92">
        <f t="shared" si="859"/>
        <v>0</v>
      </c>
      <c r="AE4280" s="92">
        <f t="shared" si="860"/>
        <v>0</v>
      </c>
      <c r="AF4280" s="118">
        <f t="shared" si="863"/>
        <v>0</v>
      </c>
    </row>
    <row r="4281" spans="2:32" ht="21.95" customHeight="1" x14ac:dyDescent="0.25">
      <c r="B4281" s="36" t="str">
        <f t="shared" si="861"/>
        <v/>
      </c>
      <c r="C4281" s="36">
        <f>IFERROR(Vendas!E247+Vendas2!E247+Vendas3!E247+Vendas4!E247+Vendas5!E247,0)</f>
        <v>0</v>
      </c>
      <c r="D4281" s="36">
        <f>IFERROR(Vendas!F247+Vendas2!F247+Vendas3!F247+Vendas4!F247+Vendas5!F247,0)</f>
        <v>0</v>
      </c>
      <c r="E4281" s="36">
        <f>IFERROR(Vendas!G247+Vendas2!G247+Vendas3!G247+Vendas4!G247+Vendas5!G247,0)</f>
        <v>0</v>
      </c>
      <c r="F4281" s="36">
        <f>IFERROR(Vendas!H247+Vendas2!H247+Vendas3!H247+Vendas4!H247+Vendas5!H247,0)</f>
        <v>0</v>
      </c>
      <c r="G4281" s="36">
        <f>IFERROR(Vendas!I247+Vendas2!I247+Vendas3!I247+Vendas4!I247+Vendas5!I247,0)</f>
        <v>0</v>
      </c>
      <c r="H4281" s="36">
        <f>IFERROR(Vendas!J247+Vendas2!J247+Vendas3!J247+Vendas4!J247+Vendas5!J247,0)</f>
        <v>0</v>
      </c>
      <c r="I4281" s="36">
        <f>IFERROR(Vendas!K247+Vendas2!K247+Vendas3!K247+Vendas4!K247+Vendas5!K247,0)</f>
        <v>0</v>
      </c>
      <c r="J4281" s="36">
        <f>IFERROR(Vendas!L247+Vendas2!L247+Vendas3!L247+Vendas4!L247+Vendas5!L247,0)</f>
        <v>0</v>
      </c>
      <c r="K4281" s="36">
        <f>IFERROR(Vendas!M247+Vendas2!M247+Vendas3!M247+Vendas4!M247+Vendas5!M247,0)</f>
        <v>0</v>
      </c>
      <c r="L4281" s="36">
        <f>IFERROR(Vendas!N247+Vendas2!N247+Vendas3!N247+Vendas4!N247+Vendas5!N247,0)</f>
        <v>0</v>
      </c>
      <c r="M4281" s="36">
        <f>IFERROR(Vendas!O247+Vendas2!O247+Vendas3!O247+Vendas4!O247+Vendas5!O247,0)</f>
        <v>0</v>
      </c>
      <c r="N4281" s="36">
        <f>IFERROR(Vendas!P247+Vendas2!P247+Vendas3!P247+Vendas4!P247+Vendas5!P247,0)</f>
        <v>0</v>
      </c>
      <c r="O4281" s="42">
        <f>IFERROR(Vendas!Q247+Vendas2!Q247+Vendas3!Q247+Vendas4!Q247+Vendas5!Q247,0)</f>
        <v>0</v>
      </c>
      <c r="P4281" s="104">
        <f>IFERROR(Vendas!R247+Vendas2!R247+Vendas3!R247+Vendas4!R247+Vendas5!R247,0)</f>
        <v>0</v>
      </c>
      <c r="S4281" s="22" t="str">
        <f t="shared" si="849"/>
        <v/>
      </c>
      <c r="T4281" s="92">
        <f t="shared" si="862"/>
        <v>0</v>
      </c>
      <c r="U4281" s="92">
        <f t="shared" si="850"/>
        <v>0</v>
      </c>
      <c r="V4281" s="92">
        <f t="shared" si="851"/>
        <v>0</v>
      </c>
      <c r="W4281" s="92">
        <f t="shared" si="852"/>
        <v>0</v>
      </c>
      <c r="X4281" s="92">
        <f t="shared" si="853"/>
        <v>0</v>
      </c>
      <c r="Y4281" s="92">
        <f t="shared" si="854"/>
        <v>0</v>
      </c>
      <c r="Z4281" s="92">
        <f t="shared" si="855"/>
        <v>0</v>
      </c>
      <c r="AA4281" s="92">
        <f t="shared" si="856"/>
        <v>0</v>
      </c>
      <c r="AB4281" s="92">
        <f t="shared" si="857"/>
        <v>0</v>
      </c>
      <c r="AC4281" s="92">
        <f t="shared" si="858"/>
        <v>0</v>
      </c>
      <c r="AD4281" s="92">
        <f t="shared" si="859"/>
        <v>0</v>
      </c>
      <c r="AE4281" s="92">
        <f t="shared" si="860"/>
        <v>0</v>
      </c>
      <c r="AF4281" s="118">
        <f t="shared" si="863"/>
        <v>0</v>
      </c>
    </row>
    <row r="4282" spans="2:32" ht="21.95" customHeight="1" x14ac:dyDescent="0.25">
      <c r="B4282" s="36" t="str">
        <f t="shared" si="861"/>
        <v/>
      </c>
      <c r="C4282" s="36">
        <f>IFERROR(Vendas!E248+Vendas2!E248+Vendas3!E248+Vendas4!E248+Vendas5!E248,0)</f>
        <v>0</v>
      </c>
      <c r="D4282" s="36">
        <f>IFERROR(Vendas!F248+Vendas2!F248+Vendas3!F248+Vendas4!F248+Vendas5!F248,0)</f>
        <v>0</v>
      </c>
      <c r="E4282" s="36">
        <f>IFERROR(Vendas!G248+Vendas2!G248+Vendas3!G248+Vendas4!G248+Vendas5!G248,0)</f>
        <v>0</v>
      </c>
      <c r="F4282" s="36">
        <f>IFERROR(Vendas!H248+Vendas2!H248+Vendas3!H248+Vendas4!H248+Vendas5!H248,0)</f>
        <v>0</v>
      </c>
      <c r="G4282" s="36">
        <f>IFERROR(Vendas!I248+Vendas2!I248+Vendas3!I248+Vendas4!I248+Vendas5!I248,0)</f>
        <v>0</v>
      </c>
      <c r="H4282" s="36">
        <f>IFERROR(Vendas!J248+Vendas2!J248+Vendas3!J248+Vendas4!J248+Vendas5!J248,0)</f>
        <v>0</v>
      </c>
      <c r="I4282" s="36">
        <f>IFERROR(Vendas!K248+Vendas2!K248+Vendas3!K248+Vendas4!K248+Vendas5!K248,0)</f>
        <v>0</v>
      </c>
      <c r="J4282" s="36">
        <f>IFERROR(Vendas!L248+Vendas2!L248+Vendas3!L248+Vendas4!L248+Vendas5!L248,0)</f>
        <v>0</v>
      </c>
      <c r="K4282" s="36">
        <f>IFERROR(Vendas!M248+Vendas2!M248+Vendas3!M248+Vendas4!M248+Vendas5!M248,0)</f>
        <v>0</v>
      </c>
      <c r="L4282" s="36">
        <f>IFERROR(Vendas!N248+Vendas2!N248+Vendas3!N248+Vendas4!N248+Vendas5!N248,0)</f>
        <v>0</v>
      </c>
      <c r="M4282" s="36">
        <f>IFERROR(Vendas!O248+Vendas2!O248+Vendas3!O248+Vendas4!O248+Vendas5!O248,0)</f>
        <v>0</v>
      </c>
      <c r="N4282" s="36">
        <f>IFERROR(Vendas!P248+Vendas2!P248+Vendas3!P248+Vendas4!P248+Vendas5!P248,0)</f>
        <v>0</v>
      </c>
      <c r="O4282" s="42">
        <f>IFERROR(Vendas!Q248+Vendas2!Q248+Vendas3!Q248+Vendas4!Q248+Vendas5!Q248,0)</f>
        <v>0</v>
      </c>
      <c r="P4282" s="104">
        <f>IFERROR(Vendas!R248+Vendas2!R248+Vendas3!R248+Vendas4!R248+Vendas5!R248,0)</f>
        <v>0</v>
      </c>
      <c r="S4282" s="22" t="str">
        <f t="shared" si="849"/>
        <v/>
      </c>
      <c r="T4282" s="92">
        <f t="shared" si="862"/>
        <v>0</v>
      </c>
      <c r="U4282" s="92">
        <f t="shared" si="850"/>
        <v>0</v>
      </c>
      <c r="V4282" s="92">
        <f t="shared" si="851"/>
        <v>0</v>
      </c>
      <c r="W4282" s="92">
        <f t="shared" si="852"/>
        <v>0</v>
      </c>
      <c r="X4282" s="92">
        <f t="shared" si="853"/>
        <v>0</v>
      </c>
      <c r="Y4282" s="92">
        <f t="shared" si="854"/>
        <v>0</v>
      </c>
      <c r="Z4282" s="92">
        <f t="shared" si="855"/>
        <v>0</v>
      </c>
      <c r="AA4282" s="92">
        <f t="shared" si="856"/>
        <v>0</v>
      </c>
      <c r="AB4282" s="92">
        <f t="shared" si="857"/>
        <v>0</v>
      </c>
      <c r="AC4282" s="92">
        <f t="shared" si="858"/>
        <v>0</v>
      </c>
      <c r="AD4282" s="92">
        <f t="shared" si="859"/>
        <v>0</v>
      </c>
      <c r="AE4282" s="92">
        <f t="shared" si="860"/>
        <v>0</v>
      </c>
      <c r="AF4282" s="118">
        <f t="shared" si="863"/>
        <v>0</v>
      </c>
    </row>
    <row r="4283" spans="2:32" ht="21.95" customHeight="1" x14ac:dyDescent="0.25">
      <c r="B4283" s="36" t="str">
        <f t="shared" si="861"/>
        <v/>
      </c>
      <c r="C4283" s="36">
        <f>IFERROR(Vendas!E249+Vendas2!E249+Vendas3!E249+Vendas4!E249+Vendas5!E249,0)</f>
        <v>0</v>
      </c>
      <c r="D4283" s="36">
        <f>IFERROR(Vendas!F249+Vendas2!F249+Vendas3!F249+Vendas4!F249+Vendas5!F249,0)</f>
        <v>0</v>
      </c>
      <c r="E4283" s="36">
        <f>IFERROR(Vendas!G249+Vendas2!G249+Vendas3!G249+Vendas4!G249+Vendas5!G249,0)</f>
        <v>0</v>
      </c>
      <c r="F4283" s="36">
        <f>IFERROR(Vendas!H249+Vendas2!H249+Vendas3!H249+Vendas4!H249+Vendas5!H249,0)</f>
        <v>0</v>
      </c>
      <c r="G4283" s="36">
        <f>IFERROR(Vendas!I249+Vendas2!I249+Vendas3!I249+Vendas4!I249+Vendas5!I249,0)</f>
        <v>0</v>
      </c>
      <c r="H4283" s="36">
        <f>IFERROR(Vendas!J249+Vendas2!J249+Vendas3!J249+Vendas4!J249+Vendas5!J249,0)</f>
        <v>0</v>
      </c>
      <c r="I4283" s="36">
        <f>IFERROR(Vendas!K249+Vendas2!K249+Vendas3!K249+Vendas4!K249+Vendas5!K249,0)</f>
        <v>0</v>
      </c>
      <c r="J4283" s="36">
        <f>IFERROR(Vendas!L249+Vendas2!L249+Vendas3!L249+Vendas4!L249+Vendas5!L249,0)</f>
        <v>0</v>
      </c>
      <c r="K4283" s="36">
        <f>IFERROR(Vendas!M249+Vendas2!M249+Vendas3!M249+Vendas4!M249+Vendas5!M249,0)</f>
        <v>0</v>
      </c>
      <c r="L4283" s="36">
        <f>IFERROR(Vendas!N249+Vendas2!N249+Vendas3!N249+Vendas4!N249+Vendas5!N249,0)</f>
        <v>0</v>
      </c>
      <c r="M4283" s="36">
        <f>IFERROR(Vendas!O249+Vendas2!O249+Vendas3!O249+Vendas4!O249+Vendas5!O249,0)</f>
        <v>0</v>
      </c>
      <c r="N4283" s="36">
        <f>IFERROR(Vendas!P249+Vendas2!P249+Vendas3!P249+Vendas4!P249+Vendas5!P249,0)</f>
        <v>0</v>
      </c>
      <c r="O4283" s="42">
        <f>IFERROR(Vendas!Q249+Vendas2!Q249+Vendas3!Q249+Vendas4!Q249+Vendas5!Q249,0)</f>
        <v>0</v>
      </c>
      <c r="P4283" s="104">
        <f>IFERROR(Vendas!R249+Vendas2!R249+Vendas3!R249+Vendas4!R249+Vendas5!R249,0)</f>
        <v>0</v>
      </c>
      <c r="S4283" s="22" t="str">
        <f t="shared" si="849"/>
        <v/>
      </c>
      <c r="T4283" s="92">
        <f t="shared" si="862"/>
        <v>0</v>
      </c>
      <c r="U4283" s="92">
        <f t="shared" si="850"/>
        <v>0</v>
      </c>
      <c r="V4283" s="92">
        <f t="shared" si="851"/>
        <v>0</v>
      </c>
      <c r="W4283" s="92">
        <f t="shared" si="852"/>
        <v>0</v>
      </c>
      <c r="X4283" s="92">
        <f t="shared" si="853"/>
        <v>0</v>
      </c>
      <c r="Y4283" s="92">
        <f t="shared" si="854"/>
        <v>0</v>
      </c>
      <c r="Z4283" s="92">
        <f t="shared" si="855"/>
        <v>0</v>
      </c>
      <c r="AA4283" s="92">
        <f t="shared" si="856"/>
        <v>0</v>
      </c>
      <c r="AB4283" s="92">
        <f t="shared" si="857"/>
        <v>0</v>
      </c>
      <c r="AC4283" s="92">
        <f t="shared" si="858"/>
        <v>0</v>
      </c>
      <c r="AD4283" s="92">
        <f t="shared" si="859"/>
        <v>0</v>
      </c>
      <c r="AE4283" s="92">
        <f t="shared" si="860"/>
        <v>0</v>
      </c>
      <c r="AF4283" s="118">
        <f t="shared" si="863"/>
        <v>0</v>
      </c>
    </row>
    <row r="4284" spans="2:32" ht="21.95" customHeight="1" x14ac:dyDescent="0.25">
      <c r="B4284" s="36" t="str">
        <f t="shared" si="861"/>
        <v/>
      </c>
      <c r="C4284" s="36">
        <f>IFERROR(Vendas!E250+Vendas2!E250+Vendas3!E250+Vendas4!E250+Vendas5!E250,0)</f>
        <v>0</v>
      </c>
      <c r="D4284" s="36">
        <f>IFERROR(Vendas!F250+Vendas2!F250+Vendas3!F250+Vendas4!F250+Vendas5!F250,0)</f>
        <v>0</v>
      </c>
      <c r="E4284" s="36">
        <f>IFERROR(Vendas!G250+Vendas2!G250+Vendas3!G250+Vendas4!G250+Vendas5!G250,0)</f>
        <v>0</v>
      </c>
      <c r="F4284" s="36">
        <f>IFERROR(Vendas!H250+Vendas2!H250+Vendas3!H250+Vendas4!H250+Vendas5!H250,0)</f>
        <v>0</v>
      </c>
      <c r="G4284" s="36">
        <f>IFERROR(Vendas!I250+Vendas2!I250+Vendas3!I250+Vendas4!I250+Vendas5!I250,0)</f>
        <v>0</v>
      </c>
      <c r="H4284" s="36">
        <f>IFERROR(Vendas!J250+Vendas2!J250+Vendas3!J250+Vendas4!J250+Vendas5!J250,0)</f>
        <v>0</v>
      </c>
      <c r="I4284" s="36">
        <f>IFERROR(Vendas!K250+Vendas2!K250+Vendas3!K250+Vendas4!K250+Vendas5!K250,0)</f>
        <v>0</v>
      </c>
      <c r="J4284" s="36">
        <f>IFERROR(Vendas!L250+Vendas2!L250+Vendas3!L250+Vendas4!L250+Vendas5!L250,0)</f>
        <v>0</v>
      </c>
      <c r="K4284" s="36">
        <f>IFERROR(Vendas!M250+Vendas2!M250+Vendas3!M250+Vendas4!M250+Vendas5!M250,0)</f>
        <v>0</v>
      </c>
      <c r="L4284" s="36">
        <f>IFERROR(Vendas!N250+Vendas2!N250+Vendas3!N250+Vendas4!N250+Vendas5!N250,0)</f>
        <v>0</v>
      </c>
      <c r="M4284" s="36">
        <f>IFERROR(Vendas!O250+Vendas2!O250+Vendas3!O250+Vendas4!O250+Vendas5!O250,0)</f>
        <v>0</v>
      </c>
      <c r="N4284" s="36">
        <f>IFERROR(Vendas!P250+Vendas2!P250+Vendas3!P250+Vendas4!P250+Vendas5!P250,0)</f>
        <v>0</v>
      </c>
      <c r="O4284" s="42">
        <f>IFERROR(Vendas!Q250+Vendas2!Q250+Vendas3!Q250+Vendas4!Q250+Vendas5!Q250,0)</f>
        <v>0</v>
      </c>
      <c r="P4284" s="104">
        <f>IFERROR(Vendas!R250+Vendas2!R250+Vendas3!R250+Vendas4!R250+Vendas5!R250,0)</f>
        <v>0</v>
      </c>
      <c r="S4284" s="22" t="str">
        <f t="shared" ref="S4284:S4347" si="864">B4284</f>
        <v/>
      </c>
      <c r="T4284" s="92">
        <f t="shared" si="862"/>
        <v>0</v>
      </c>
      <c r="U4284" s="92">
        <f t="shared" si="850"/>
        <v>0</v>
      </c>
      <c r="V4284" s="92">
        <f t="shared" si="851"/>
        <v>0</v>
      </c>
      <c r="W4284" s="92">
        <f t="shared" si="852"/>
        <v>0</v>
      </c>
      <c r="X4284" s="92">
        <f t="shared" si="853"/>
        <v>0</v>
      </c>
      <c r="Y4284" s="92">
        <f t="shared" si="854"/>
        <v>0</v>
      </c>
      <c r="Z4284" s="92">
        <f t="shared" si="855"/>
        <v>0</v>
      </c>
      <c r="AA4284" s="92">
        <f t="shared" si="856"/>
        <v>0</v>
      </c>
      <c r="AB4284" s="92">
        <f t="shared" si="857"/>
        <v>0</v>
      </c>
      <c r="AC4284" s="92">
        <f t="shared" si="858"/>
        <v>0</v>
      </c>
      <c r="AD4284" s="92">
        <f t="shared" si="859"/>
        <v>0</v>
      </c>
      <c r="AE4284" s="92">
        <f t="shared" si="860"/>
        <v>0</v>
      </c>
      <c r="AF4284" s="118">
        <f t="shared" si="863"/>
        <v>0</v>
      </c>
    </row>
    <row r="4285" spans="2:32" ht="21.95" customHeight="1" x14ac:dyDescent="0.25">
      <c r="B4285" s="36" t="str">
        <f t="shared" si="861"/>
        <v/>
      </c>
      <c r="C4285" s="36">
        <f>IFERROR(Vendas!E251+Vendas2!E251+Vendas3!E251+Vendas4!E251+Vendas5!E251,0)</f>
        <v>0</v>
      </c>
      <c r="D4285" s="36">
        <f>IFERROR(Vendas!F251+Vendas2!F251+Vendas3!F251+Vendas4!F251+Vendas5!F251,0)</f>
        <v>0</v>
      </c>
      <c r="E4285" s="36">
        <f>IFERROR(Vendas!G251+Vendas2!G251+Vendas3!G251+Vendas4!G251+Vendas5!G251,0)</f>
        <v>0</v>
      </c>
      <c r="F4285" s="36">
        <f>IFERROR(Vendas!H251+Vendas2!H251+Vendas3!H251+Vendas4!H251+Vendas5!H251,0)</f>
        <v>0</v>
      </c>
      <c r="G4285" s="36">
        <f>IFERROR(Vendas!I251+Vendas2!I251+Vendas3!I251+Vendas4!I251+Vendas5!I251,0)</f>
        <v>0</v>
      </c>
      <c r="H4285" s="36">
        <f>IFERROR(Vendas!J251+Vendas2!J251+Vendas3!J251+Vendas4!J251+Vendas5!J251,0)</f>
        <v>0</v>
      </c>
      <c r="I4285" s="36">
        <f>IFERROR(Vendas!K251+Vendas2!K251+Vendas3!K251+Vendas4!K251+Vendas5!K251,0)</f>
        <v>0</v>
      </c>
      <c r="J4285" s="36">
        <f>IFERROR(Vendas!L251+Vendas2!L251+Vendas3!L251+Vendas4!L251+Vendas5!L251,0)</f>
        <v>0</v>
      </c>
      <c r="K4285" s="36">
        <f>IFERROR(Vendas!M251+Vendas2!M251+Vendas3!M251+Vendas4!M251+Vendas5!M251,0)</f>
        <v>0</v>
      </c>
      <c r="L4285" s="36">
        <f>IFERROR(Vendas!N251+Vendas2!N251+Vendas3!N251+Vendas4!N251+Vendas5!N251,0)</f>
        <v>0</v>
      </c>
      <c r="M4285" s="36">
        <f>IFERROR(Vendas!O251+Vendas2!O251+Vendas3!O251+Vendas4!O251+Vendas5!O251,0)</f>
        <v>0</v>
      </c>
      <c r="N4285" s="36">
        <f>IFERROR(Vendas!P251+Vendas2!P251+Vendas3!P251+Vendas4!P251+Vendas5!P251,0)</f>
        <v>0</v>
      </c>
      <c r="O4285" s="42">
        <f>IFERROR(Vendas!Q251+Vendas2!Q251+Vendas3!Q251+Vendas4!Q251+Vendas5!Q251,0)</f>
        <v>0</v>
      </c>
      <c r="P4285" s="104">
        <f>IFERROR(Vendas!R251+Vendas2!R251+Vendas3!R251+Vendas4!R251+Vendas5!R251,0)</f>
        <v>0</v>
      </c>
      <c r="S4285" s="22" t="str">
        <f t="shared" si="864"/>
        <v/>
      </c>
      <c r="T4285" s="92">
        <f t="shared" si="862"/>
        <v>0</v>
      </c>
      <c r="U4285" s="92">
        <f t="shared" si="850"/>
        <v>0</v>
      </c>
      <c r="V4285" s="92">
        <f t="shared" si="851"/>
        <v>0</v>
      </c>
      <c r="W4285" s="92">
        <f t="shared" si="852"/>
        <v>0</v>
      </c>
      <c r="X4285" s="92">
        <f t="shared" si="853"/>
        <v>0</v>
      </c>
      <c r="Y4285" s="92">
        <f t="shared" si="854"/>
        <v>0</v>
      </c>
      <c r="Z4285" s="92">
        <f t="shared" si="855"/>
        <v>0</v>
      </c>
      <c r="AA4285" s="92">
        <f t="shared" si="856"/>
        <v>0</v>
      </c>
      <c r="AB4285" s="92">
        <f t="shared" si="857"/>
        <v>0</v>
      </c>
      <c r="AC4285" s="92">
        <f t="shared" si="858"/>
        <v>0</v>
      </c>
      <c r="AD4285" s="92">
        <f t="shared" si="859"/>
        <v>0</v>
      </c>
      <c r="AE4285" s="92">
        <f t="shared" si="860"/>
        <v>0</v>
      </c>
      <c r="AF4285" s="118">
        <f t="shared" si="863"/>
        <v>0</v>
      </c>
    </row>
    <row r="4286" spans="2:32" ht="21.95" customHeight="1" x14ac:dyDescent="0.25">
      <c r="B4286" s="36" t="str">
        <f t="shared" si="861"/>
        <v/>
      </c>
      <c r="C4286" s="36">
        <f>IFERROR(Vendas!E252+Vendas2!E252+Vendas3!E252+Vendas4!E252+Vendas5!E252,0)</f>
        <v>0</v>
      </c>
      <c r="D4286" s="36">
        <f>IFERROR(Vendas!F252+Vendas2!F252+Vendas3!F252+Vendas4!F252+Vendas5!F252,0)</f>
        <v>0</v>
      </c>
      <c r="E4286" s="36">
        <f>IFERROR(Vendas!G252+Vendas2!G252+Vendas3!G252+Vendas4!G252+Vendas5!G252,0)</f>
        <v>0</v>
      </c>
      <c r="F4286" s="36">
        <f>IFERROR(Vendas!H252+Vendas2!H252+Vendas3!H252+Vendas4!H252+Vendas5!H252,0)</f>
        <v>0</v>
      </c>
      <c r="G4286" s="36">
        <f>IFERROR(Vendas!I252+Vendas2!I252+Vendas3!I252+Vendas4!I252+Vendas5!I252,0)</f>
        <v>0</v>
      </c>
      <c r="H4286" s="36">
        <f>IFERROR(Vendas!J252+Vendas2!J252+Vendas3!J252+Vendas4!J252+Vendas5!J252,0)</f>
        <v>0</v>
      </c>
      <c r="I4286" s="36">
        <f>IFERROR(Vendas!K252+Vendas2!K252+Vendas3!K252+Vendas4!K252+Vendas5!K252,0)</f>
        <v>0</v>
      </c>
      <c r="J4286" s="36">
        <f>IFERROR(Vendas!L252+Vendas2!L252+Vendas3!L252+Vendas4!L252+Vendas5!L252,0)</f>
        <v>0</v>
      </c>
      <c r="K4286" s="36">
        <f>IFERROR(Vendas!M252+Vendas2!M252+Vendas3!M252+Vendas4!M252+Vendas5!M252,0)</f>
        <v>0</v>
      </c>
      <c r="L4286" s="36">
        <f>IFERROR(Vendas!N252+Vendas2!N252+Vendas3!N252+Vendas4!N252+Vendas5!N252,0)</f>
        <v>0</v>
      </c>
      <c r="M4286" s="36">
        <f>IFERROR(Vendas!O252+Vendas2!O252+Vendas3!O252+Vendas4!O252+Vendas5!O252,0)</f>
        <v>0</v>
      </c>
      <c r="N4286" s="36">
        <f>IFERROR(Vendas!P252+Vendas2!P252+Vendas3!P252+Vendas4!P252+Vendas5!P252,0)</f>
        <v>0</v>
      </c>
      <c r="O4286" s="42">
        <f>IFERROR(Vendas!Q252+Vendas2!Q252+Vendas3!Q252+Vendas4!Q252+Vendas5!Q252,0)</f>
        <v>0</v>
      </c>
      <c r="P4286" s="104">
        <f>IFERROR(Vendas!R252+Vendas2!R252+Vendas3!R252+Vendas4!R252+Vendas5!R252,0)</f>
        <v>0</v>
      </c>
      <c r="S4286" s="22" t="str">
        <f t="shared" si="864"/>
        <v/>
      </c>
      <c r="T4286" s="92">
        <f t="shared" si="862"/>
        <v>0</v>
      </c>
      <c r="U4286" s="92">
        <f t="shared" si="850"/>
        <v>0</v>
      </c>
      <c r="V4286" s="92">
        <f t="shared" si="851"/>
        <v>0</v>
      </c>
      <c r="W4286" s="92">
        <f t="shared" si="852"/>
        <v>0</v>
      </c>
      <c r="X4286" s="92">
        <f t="shared" si="853"/>
        <v>0</v>
      </c>
      <c r="Y4286" s="92">
        <f t="shared" si="854"/>
        <v>0</v>
      </c>
      <c r="Z4286" s="92">
        <f t="shared" si="855"/>
        <v>0</v>
      </c>
      <c r="AA4286" s="92">
        <f t="shared" si="856"/>
        <v>0</v>
      </c>
      <c r="AB4286" s="92">
        <f t="shared" si="857"/>
        <v>0</v>
      </c>
      <c r="AC4286" s="92">
        <f t="shared" si="858"/>
        <v>0</v>
      </c>
      <c r="AD4286" s="92">
        <f t="shared" si="859"/>
        <v>0</v>
      </c>
      <c r="AE4286" s="92">
        <f t="shared" si="860"/>
        <v>0</v>
      </c>
      <c r="AF4286" s="118">
        <f t="shared" si="863"/>
        <v>0</v>
      </c>
    </row>
    <row r="4287" spans="2:32" ht="21.95" customHeight="1" x14ac:dyDescent="0.25">
      <c r="B4287" s="36" t="str">
        <f t="shared" si="861"/>
        <v/>
      </c>
      <c r="C4287" s="36">
        <f>IFERROR(Vendas!E253+Vendas2!E253+Vendas3!E253+Vendas4!E253+Vendas5!E253,0)</f>
        <v>0</v>
      </c>
      <c r="D4287" s="36">
        <f>IFERROR(Vendas!F253+Vendas2!F253+Vendas3!F253+Vendas4!F253+Vendas5!F253,0)</f>
        <v>0</v>
      </c>
      <c r="E4287" s="36">
        <f>IFERROR(Vendas!G253+Vendas2!G253+Vendas3!G253+Vendas4!G253+Vendas5!G253,0)</f>
        <v>0</v>
      </c>
      <c r="F4287" s="36">
        <f>IFERROR(Vendas!H253+Vendas2!H253+Vendas3!H253+Vendas4!H253+Vendas5!H253,0)</f>
        <v>0</v>
      </c>
      <c r="G4287" s="36">
        <f>IFERROR(Vendas!I253+Vendas2!I253+Vendas3!I253+Vendas4!I253+Vendas5!I253,0)</f>
        <v>0</v>
      </c>
      <c r="H4287" s="36">
        <f>IFERROR(Vendas!J253+Vendas2!J253+Vendas3!J253+Vendas4!J253+Vendas5!J253,0)</f>
        <v>0</v>
      </c>
      <c r="I4287" s="36">
        <f>IFERROR(Vendas!K253+Vendas2!K253+Vendas3!K253+Vendas4!K253+Vendas5!K253,0)</f>
        <v>0</v>
      </c>
      <c r="J4287" s="36">
        <f>IFERROR(Vendas!L253+Vendas2!L253+Vendas3!L253+Vendas4!L253+Vendas5!L253,0)</f>
        <v>0</v>
      </c>
      <c r="K4287" s="36">
        <f>IFERROR(Vendas!M253+Vendas2!M253+Vendas3!M253+Vendas4!M253+Vendas5!M253,0)</f>
        <v>0</v>
      </c>
      <c r="L4287" s="36">
        <f>IFERROR(Vendas!N253+Vendas2!N253+Vendas3!N253+Vendas4!N253+Vendas5!N253,0)</f>
        <v>0</v>
      </c>
      <c r="M4287" s="36">
        <f>IFERROR(Vendas!O253+Vendas2!O253+Vendas3!O253+Vendas4!O253+Vendas5!O253,0)</f>
        <v>0</v>
      </c>
      <c r="N4287" s="36">
        <f>IFERROR(Vendas!P253+Vendas2!P253+Vendas3!P253+Vendas4!P253+Vendas5!P253,0)</f>
        <v>0</v>
      </c>
      <c r="O4287" s="42">
        <f>IFERROR(Vendas!Q253+Vendas2!Q253+Vendas3!Q253+Vendas4!Q253+Vendas5!Q253,0)</f>
        <v>0</v>
      </c>
      <c r="P4287" s="104">
        <f>IFERROR(Vendas!R253+Vendas2!R253+Vendas3!R253+Vendas4!R253+Vendas5!R253,0)</f>
        <v>0</v>
      </c>
      <c r="S4287" s="22" t="str">
        <f t="shared" si="864"/>
        <v/>
      </c>
      <c r="T4287" s="92">
        <f t="shared" si="862"/>
        <v>0</v>
      </c>
      <c r="U4287" s="92">
        <f t="shared" si="850"/>
        <v>0</v>
      </c>
      <c r="V4287" s="92">
        <f t="shared" si="851"/>
        <v>0</v>
      </c>
      <c r="W4287" s="92">
        <f t="shared" si="852"/>
        <v>0</v>
      </c>
      <c r="X4287" s="92">
        <f t="shared" si="853"/>
        <v>0</v>
      </c>
      <c r="Y4287" s="92">
        <f t="shared" si="854"/>
        <v>0</v>
      </c>
      <c r="Z4287" s="92">
        <f t="shared" si="855"/>
        <v>0</v>
      </c>
      <c r="AA4287" s="92">
        <f t="shared" si="856"/>
        <v>0</v>
      </c>
      <c r="AB4287" s="92">
        <f t="shared" si="857"/>
        <v>0</v>
      </c>
      <c r="AC4287" s="92">
        <f t="shared" si="858"/>
        <v>0</v>
      </c>
      <c r="AD4287" s="92">
        <f t="shared" si="859"/>
        <v>0</v>
      </c>
      <c r="AE4287" s="92">
        <f t="shared" si="860"/>
        <v>0</v>
      </c>
      <c r="AF4287" s="118">
        <f t="shared" si="863"/>
        <v>0</v>
      </c>
    </row>
    <row r="4288" spans="2:32" ht="21.95" customHeight="1" x14ac:dyDescent="0.25">
      <c r="B4288" s="36" t="str">
        <f t="shared" si="861"/>
        <v/>
      </c>
      <c r="C4288" s="36">
        <f>IFERROR(Vendas!E254+Vendas2!E254+Vendas3!E254+Vendas4!E254+Vendas5!E254,0)</f>
        <v>0</v>
      </c>
      <c r="D4288" s="36">
        <f>IFERROR(Vendas!F254+Vendas2!F254+Vendas3!F254+Vendas4!F254+Vendas5!F254,0)</f>
        <v>0</v>
      </c>
      <c r="E4288" s="36">
        <f>IFERROR(Vendas!G254+Vendas2!G254+Vendas3!G254+Vendas4!G254+Vendas5!G254,0)</f>
        <v>0</v>
      </c>
      <c r="F4288" s="36">
        <f>IFERROR(Vendas!H254+Vendas2!H254+Vendas3!H254+Vendas4!H254+Vendas5!H254,0)</f>
        <v>0</v>
      </c>
      <c r="G4288" s="36">
        <f>IFERROR(Vendas!I254+Vendas2!I254+Vendas3!I254+Vendas4!I254+Vendas5!I254,0)</f>
        <v>0</v>
      </c>
      <c r="H4288" s="36">
        <f>IFERROR(Vendas!J254+Vendas2!J254+Vendas3!J254+Vendas4!J254+Vendas5!J254,0)</f>
        <v>0</v>
      </c>
      <c r="I4288" s="36">
        <f>IFERROR(Vendas!K254+Vendas2!K254+Vendas3!K254+Vendas4!K254+Vendas5!K254,0)</f>
        <v>0</v>
      </c>
      <c r="J4288" s="36">
        <f>IFERROR(Vendas!L254+Vendas2!L254+Vendas3!L254+Vendas4!L254+Vendas5!L254,0)</f>
        <v>0</v>
      </c>
      <c r="K4288" s="36">
        <f>IFERROR(Vendas!M254+Vendas2!M254+Vendas3!M254+Vendas4!M254+Vendas5!M254,0)</f>
        <v>0</v>
      </c>
      <c r="L4288" s="36">
        <f>IFERROR(Vendas!N254+Vendas2!N254+Vendas3!N254+Vendas4!N254+Vendas5!N254,0)</f>
        <v>0</v>
      </c>
      <c r="M4288" s="36">
        <f>IFERROR(Vendas!O254+Vendas2!O254+Vendas3!O254+Vendas4!O254+Vendas5!O254,0)</f>
        <v>0</v>
      </c>
      <c r="N4288" s="36">
        <f>IFERROR(Vendas!P254+Vendas2!P254+Vendas3!P254+Vendas4!P254+Vendas5!P254,0)</f>
        <v>0</v>
      </c>
      <c r="O4288" s="42">
        <f>IFERROR(Vendas!Q254+Vendas2!Q254+Vendas3!Q254+Vendas4!Q254+Vendas5!Q254,0)</f>
        <v>0</v>
      </c>
      <c r="P4288" s="104">
        <f>IFERROR(Vendas!R254+Vendas2!R254+Vendas3!R254+Vendas4!R254+Vendas5!R254,0)</f>
        <v>0</v>
      </c>
      <c r="S4288" s="22" t="str">
        <f t="shared" si="864"/>
        <v/>
      </c>
      <c r="T4288" s="92">
        <f t="shared" si="862"/>
        <v>0</v>
      </c>
      <c r="U4288" s="92">
        <f t="shared" si="850"/>
        <v>0</v>
      </c>
      <c r="V4288" s="92">
        <f t="shared" si="851"/>
        <v>0</v>
      </c>
      <c r="W4288" s="92">
        <f t="shared" si="852"/>
        <v>0</v>
      </c>
      <c r="X4288" s="92">
        <f t="shared" si="853"/>
        <v>0</v>
      </c>
      <c r="Y4288" s="92">
        <f t="shared" si="854"/>
        <v>0</v>
      </c>
      <c r="Z4288" s="92">
        <f t="shared" si="855"/>
        <v>0</v>
      </c>
      <c r="AA4288" s="92">
        <f t="shared" si="856"/>
        <v>0</v>
      </c>
      <c r="AB4288" s="92">
        <f t="shared" si="857"/>
        <v>0</v>
      </c>
      <c r="AC4288" s="92">
        <f t="shared" si="858"/>
        <v>0</v>
      </c>
      <c r="AD4288" s="92">
        <f t="shared" si="859"/>
        <v>0</v>
      </c>
      <c r="AE4288" s="92">
        <f t="shared" si="860"/>
        <v>0</v>
      </c>
      <c r="AF4288" s="118">
        <f t="shared" si="863"/>
        <v>0</v>
      </c>
    </row>
    <row r="4289" spans="2:32" ht="21.95" customHeight="1" x14ac:dyDescent="0.25">
      <c r="B4289" s="36" t="str">
        <f t="shared" si="861"/>
        <v/>
      </c>
      <c r="C4289" s="36">
        <f>IFERROR(Vendas!E255+Vendas2!E255+Vendas3!E255+Vendas4!E255+Vendas5!E255,0)</f>
        <v>0</v>
      </c>
      <c r="D4289" s="36">
        <f>IFERROR(Vendas!F255+Vendas2!F255+Vendas3!F255+Vendas4!F255+Vendas5!F255,0)</f>
        <v>0</v>
      </c>
      <c r="E4289" s="36">
        <f>IFERROR(Vendas!G255+Vendas2!G255+Vendas3!G255+Vendas4!G255+Vendas5!G255,0)</f>
        <v>0</v>
      </c>
      <c r="F4289" s="36">
        <f>IFERROR(Vendas!H255+Vendas2!H255+Vendas3!H255+Vendas4!H255+Vendas5!H255,0)</f>
        <v>0</v>
      </c>
      <c r="G4289" s="36">
        <f>IFERROR(Vendas!I255+Vendas2!I255+Vendas3!I255+Vendas4!I255+Vendas5!I255,0)</f>
        <v>0</v>
      </c>
      <c r="H4289" s="36">
        <f>IFERROR(Vendas!J255+Vendas2!J255+Vendas3!J255+Vendas4!J255+Vendas5!J255,0)</f>
        <v>0</v>
      </c>
      <c r="I4289" s="36">
        <f>IFERROR(Vendas!K255+Vendas2!K255+Vendas3!K255+Vendas4!K255+Vendas5!K255,0)</f>
        <v>0</v>
      </c>
      <c r="J4289" s="36">
        <f>IFERROR(Vendas!L255+Vendas2!L255+Vendas3!L255+Vendas4!L255+Vendas5!L255,0)</f>
        <v>0</v>
      </c>
      <c r="K4289" s="36">
        <f>IFERROR(Vendas!M255+Vendas2!M255+Vendas3!M255+Vendas4!M255+Vendas5!M255,0)</f>
        <v>0</v>
      </c>
      <c r="L4289" s="36">
        <f>IFERROR(Vendas!N255+Vendas2!N255+Vendas3!N255+Vendas4!N255+Vendas5!N255,0)</f>
        <v>0</v>
      </c>
      <c r="M4289" s="36">
        <f>IFERROR(Vendas!O255+Vendas2!O255+Vendas3!O255+Vendas4!O255+Vendas5!O255,0)</f>
        <v>0</v>
      </c>
      <c r="N4289" s="36">
        <f>IFERROR(Vendas!P255+Vendas2!P255+Vendas3!P255+Vendas4!P255+Vendas5!P255,0)</f>
        <v>0</v>
      </c>
      <c r="O4289" s="42">
        <f>IFERROR(Vendas!Q255+Vendas2!Q255+Vendas3!Q255+Vendas4!Q255+Vendas5!Q255,0)</f>
        <v>0</v>
      </c>
      <c r="P4289" s="104">
        <f>IFERROR(Vendas!R255+Vendas2!R255+Vendas3!R255+Vendas4!R255+Vendas5!R255,0)</f>
        <v>0</v>
      </c>
      <c r="S4289" s="22" t="str">
        <f t="shared" si="864"/>
        <v/>
      </c>
      <c r="T4289" s="92">
        <f t="shared" si="862"/>
        <v>0</v>
      </c>
      <c r="U4289" s="92">
        <f t="shared" si="850"/>
        <v>0</v>
      </c>
      <c r="V4289" s="92">
        <f t="shared" si="851"/>
        <v>0</v>
      </c>
      <c r="W4289" s="92">
        <f t="shared" si="852"/>
        <v>0</v>
      </c>
      <c r="X4289" s="92">
        <f t="shared" si="853"/>
        <v>0</v>
      </c>
      <c r="Y4289" s="92">
        <f t="shared" si="854"/>
        <v>0</v>
      </c>
      <c r="Z4289" s="92">
        <f t="shared" si="855"/>
        <v>0</v>
      </c>
      <c r="AA4289" s="92">
        <f t="shared" si="856"/>
        <v>0</v>
      </c>
      <c r="AB4289" s="92">
        <f t="shared" si="857"/>
        <v>0</v>
      </c>
      <c r="AC4289" s="92">
        <f t="shared" si="858"/>
        <v>0</v>
      </c>
      <c r="AD4289" s="92">
        <f t="shared" si="859"/>
        <v>0</v>
      </c>
      <c r="AE4289" s="92">
        <f t="shared" si="860"/>
        <v>0</v>
      </c>
      <c r="AF4289" s="118">
        <f t="shared" si="863"/>
        <v>0</v>
      </c>
    </row>
    <row r="4290" spans="2:32" ht="21.95" customHeight="1" x14ac:dyDescent="0.25">
      <c r="B4290" s="36" t="str">
        <f t="shared" si="861"/>
        <v/>
      </c>
      <c r="C4290" s="36">
        <f>IFERROR(Vendas!E256+Vendas2!E256+Vendas3!E256+Vendas4!E256+Vendas5!E256,0)</f>
        <v>0</v>
      </c>
      <c r="D4290" s="36">
        <f>IFERROR(Vendas!F256+Vendas2!F256+Vendas3!F256+Vendas4!F256+Vendas5!F256,0)</f>
        <v>0</v>
      </c>
      <c r="E4290" s="36">
        <f>IFERROR(Vendas!G256+Vendas2!G256+Vendas3!G256+Vendas4!G256+Vendas5!G256,0)</f>
        <v>0</v>
      </c>
      <c r="F4290" s="36">
        <f>IFERROR(Vendas!H256+Vendas2!H256+Vendas3!H256+Vendas4!H256+Vendas5!H256,0)</f>
        <v>0</v>
      </c>
      <c r="G4290" s="36">
        <f>IFERROR(Vendas!I256+Vendas2!I256+Vendas3!I256+Vendas4!I256+Vendas5!I256,0)</f>
        <v>0</v>
      </c>
      <c r="H4290" s="36">
        <f>IFERROR(Vendas!J256+Vendas2!J256+Vendas3!J256+Vendas4!J256+Vendas5!J256,0)</f>
        <v>0</v>
      </c>
      <c r="I4290" s="36">
        <f>IFERROR(Vendas!K256+Vendas2!K256+Vendas3!K256+Vendas4!K256+Vendas5!K256,0)</f>
        <v>0</v>
      </c>
      <c r="J4290" s="36">
        <f>IFERROR(Vendas!L256+Vendas2!L256+Vendas3!L256+Vendas4!L256+Vendas5!L256,0)</f>
        <v>0</v>
      </c>
      <c r="K4290" s="36">
        <f>IFERROR(Vendas!M256+Vendas2!M256+Vendas3!M256+Vendas4!M256+Vendas5!M256,0)</f>
        <v>0</v>
      </c>
      <c r="L4290" s="36">
        <f>IFERROR(Vendas!N256+Vendas2!N256+Vendas3!N256+Vendas4!N256+Vendas5!N256,0)</f>
        <v>0</v>
      </c>
      <c r="M4290" s="36">
        <f>IFERROR(Vendas!O256+Vendas2!O256+Vendas3!O256+Vendas4!O256+Vendas5!O256,0)</f>
        <v>0</v>
      </c>
      <c r="N4290" s="36">
        <f>IFERROR(Vendas!P256+Vendas2!P256+Vendas3!P256+Vendas4!P256+Vendas5!P256,0)</f>
        <v>0</v>
      </c>
      <c r="O4290" s="42">
        <f>IFERROR(Vendas!Q256+Vendas2!Q256+Vendas3!Q256+Vendas4!Q256+Vendas5!Q256,0)</f>
        <v>0</v>
      </c>
      <c r="P4290" s="104">
        <f>IFERROR(Vendas!R256+Vendas2!R256+Vendas3!R256+Vendas4!R256+Vendas5!R256,0)</f>
        <v>0</v>
      </c>
      <c r="S4290" s="22" t="str">
        <f t="shared" si="864"/>
        <v/>
      </c>
      <c r="T4290" s="92">
        <f t="shared" si="862"/>
        <v>0</v>
      </c>
      <c r="U4290" s="92">
        <f t="shared" si="850"/>
        <v>0</v>
      </c>
      <c r="V4290" s="92">
        <f t="shared" si="851"/>
        <v>0</v>
      </c>
      <c r="W4290" s="92">
        <f t="shared" si="852"/>
        <v>0</v>
      </c>
      <c r="X4290" s="92">
        <f t="shared" si="853"/>
        <v>0</v>
      </c>
      <c r="Y4290" s="92">
        <f t="shared" si="854"/>
        <v>0</v>
      </c>
      <c r="Z4290" s="92">
        <f t="shared" si="855"/>
        <v>0</v>
      </c>
      <c r="AA4290" s="92">
        <f t="shared" si="856"/>
        <v>0</v>
      </c>
      <c r="AB4290" s="92">
        <f t="shared" si="857"/>
        <v>0</v>
      </c>
      <c r="AC4290" s="92">
        <f t="shared" si="858"/>
        <v>0</v>
      </c>
      <c r="AD4290" s="92">
        <f t="shared" si="859"/>
        <v>0</v>
      </c>
      <c r="AE4290" s="92">
        <f t="shared" si="860"/>
        <v>0</v>
      </c>
      <c r="AF4290" s="118">
        <f t="shared" si="863"/>
        <v>0</v>
      </c>
    </row>
    <row r="4291" spans="2:32" ht="21.95" customHeight="1" x14ac:dyDescent="0.25">
      <c r="B4291" s="36" t="str">
        <f t="shared" si="861"/>
        <v/>
      </c>
      <c r="C4291" s="36">
        <f>IFERROR(Vendas!E257+Vendas2!E257+Vendas3!E257+Vendas4!E257+Vendas5!E257,0)</f>
        <v>0</v>
      </c>
      <c r="D4291" s="36">
        <f>IFERROR(Vendas!F257+Vendas2!F257+Vendas3!F257+Vendas4!F257+Vendas5!F257,0)</f>
        <v>0</v>
      </c>
      <c r="E4291" s="36">
        <f>IFERROR(Vendas!G257+Vendas2!G257+Vendas3!G257+Vendas4!G257+Vendas5!G257,0)</f>
        <v>0</v>
      </c>
      <c r="F4291" s="36">
        <f>IFERROR(Vendas!H257+Vendas2!H257+Vendas3!H257+Vendas4!H257+Vendas5!H257,0)</f>
        <v>0</v>
      </c>
      <c r="G4291" s="36">
        <f>IFERROR(Vendas!I257+Vendas2!I257+Vendas3!I257+Vendas4!I257+Vendas5!I257,0)</f>
        <v>0</v>
      </c>
      <c r="H4291" s="36">
        <f>IFERROR(Vendas!J257+Vendas2!J257+Vendas3!J257+Vendas4!J257+Vendas5!J257,0)</f>
        <v>0</v>
      </c>
      <c r="I4291" s="36">
        <f>IFERROR(Vendas!K257+Vendas2!K257+Vendas3!K257+Vendas4!K257+Vendas5!K257,0)</f>
        <v>0</v>
      </c>
      <c r="J4291" s="36">
        <f>IFERROR(Vendas!L257+Vendas2!L257+Vendas3!L257+Vendas4!L257+Vendas5!L257,0)</f>
        <v>0</v>
      </c>
      <c r="K4291" s="36">
        <f>IFERROR(Vendas!M257+Vendas2!M257+Vendas3!M257+Vendas4!M257+Vendas5!M257,0)</f>
        <v>0</v>
      </c>
      <c r="L4291" s="36">
        <f>IFERROR(Vendas!N257+Vendas2!N257+Vendas3!N257+Vendas4!N257+Vendas5!N257,0)</f>
        <v>0</v>
      </c>
      <c r="M4291" s="36">
        <f>IFERROR(Vendas!O257+Vendas2!O257+Vendas3!O257+Vendas4!O257+Vendas5!O257,0)</f>
        <v>0</v>
      </c>
      <c r="N4291" s="36">
        <f>IFERROR(Vendas!P257+Vendas2!P257+Vendas3!P257+Vendas4!P257+Vendas5!P257,0)</f>
        <v>0</v>
      </c>
      <c r="O4291" s="42">
        <f>IFERROR(Vendas!Q257+Vendas2!Q257+Vendas3!Q257+Vendas4!Q257+Vendas5!Q257,0)</f>
        <v>0</v>
      </c>
      <c r="P4291" s="104">
        <f>IFERROR(Vendas!R257+Vendas2!R257+Vendas3!R257+Vendas4!R257+Vendas5!R257,0)</f>
        <v>0</v>
      </c>
      <c r="S4291" s="22" t="str">
        <f t="shared" si="864"/>
        <v/>
      </c>
      <c r="T4291" s="92">
        <f t="shared" si="862"/>
        <v>0</v>
      </c>
      <c r="U4291" s="92">
        <f t="shared" si="850"/>
        <v>0</v>
      </c>
      <c r="V4291" s="92">
        <f t="shared" si="851"/>
        <v>0</v>
      </c>
      <c r="W4291" s="92">
        <f t="shared" si="852"/>
        <v>0</v>
      </c>
      <c r="X4291" s="92">
        <f t="shared" si="853"/>
        <v>0</v>
      </c>
      <c r="Y4291" s="92">
        <f t="shared" si="854"/>
        <v>0</v>
      </c>
      <c r="Z4291" s="92">
        <f t="shared" si="855"/>
        <v>0</v>
      </c>
      <c r="AA4291" s="92">
        <f t="shared" si="856"/>
        <v>0</v>
      </c>
      <c r="AB4291" s="92">
        <f t="shared" si="857"/>
        <v>0</v>
      </c>
      <c r="AC4291" s="92">
        <f t="shared" si="858"/>
        <v>0</v>
      </c>
      <c r="AD4291" s="92">
        <f t="shared" si="859"/>
        <v>0</v>
      </c>
      <c r="AE4291" s="92">
        <f t="shared" si="860"/>
        <v>0</v>
      </c>
      <c r="AF4291" s="118">
        <f t="shared" si="863"/>
        <v>0</v>
      </c>
    </row>
    <row r="4292" spans="2:32" ht="21.95" customHeight="1" x14ac:dyDescent="0.25">
      <c r="B4292" s="36" t="str">
        <f t="shared" si="861"/>
        <v/>
      </c>
      <c r="C4292" s="36">
        <f>IFERROR(Vendas!E258+Vendas2!E258+Vendas3!E258+Vendas4!E258+Vendas5!E258,0)</f>
        <v>0</v>
      </c>
      <c r="D4292" s="36">
        <f>IFERROR(Vendas!F258+Vendas2!F258+Vendas3!F258+Vendas4!F258+Vendas5!F258,0)</f>
        <v>0</v>
      </c>
      <c r="E4292" s="36">
        <f>IFERROR(Vendas!G258+Vendas2!G258+Vendas3!G258+Vendas4!G258+Vendas5!G258,0)</f>
        <v>0</v>
      </c>
      <c r="F4292" s="36">
        <f>IFERROR(Vendas!H258+Vendas2!H258+Vendas3!H258+Vendas4!H258+Vendas5!H258,0)</f>
        <v>0</v>
      </c>
      <c r="G4292" s="36">
        <f>IFERROR(Vendas!I258+Vendas2!I258+Vendas3!I258+Vendas4!I258+Vendas5!I258,0)</f>
        <v>0</v>
      </c>
      <c r="H4292" s="36">
        <f>IFERROR(Vendas!J258+Vendas2!J258+Vendas3!J258+Vendas4!J258+Vendas5!J258,0)</f>
        <v>0</v>
      </c>
      <c r="I4292" s="36">
        <f>IFERROR(Vendas!K258+Vendas2!K258+Vendas3!K258+Vendas4!K258+Vendas5!K258,0)</f>
        <v>0</v>
      </c>
      <c r="J4292" s="36">
        <f>IFERROR(Vendas!L258+Vendas2!L258+Vendas3!L258+Vendas4!L258+Vendas5!L258,0)</f>
        <v>0</v>
      </c>
      <c r="K4292" s="36">
        <f>IFERROR(Vendas!M258+Vendas2!M258+Vendas3!M258+Vendas4!M258+Vendas5!M258,0)</f>
        <v>0</v>
      </c>
      <c r="L4292" s="36">
        <f>IFERROR(Vendas!N258+Vendas2!N258+Vendas3!N258+Vendas4!N258+Vendas5!N258,0)</f>
        <v>0</v>
      </c>
      <c r="M4292" s="36">
        <f>IFERROR(Vendas!O258+Vendas2!O258+Vendas3!O258+Vendas4!O258+Vendas5!O258,0)</f>
        <v>0</v>
      </c>
      <c r="N4292" s="36">
        <f>IFERROR(Vendas!P258+Vendas2!P258+Vendas3!P258+Vendas4!P258+Vendas5!P258,0)</f>
        <v>0</v>
      </c>
      <c r="O4292" s="42">
        <f>IFERROR(Vendas!Q258+Vendas2!Q258+Vendas3!Q258+Vendas4!Q258+Vendas5!Q258,0)</f>
        <v>0</v>
      </c>
      <c r="P4292" s="104">
        <f>IFERROR(Vendas!R258+Vendas2!R258+Vendas3!R258+Vendas4!R258+Vendas5!R258,0)</f>
        <v>0</v>
      </c>
      <c r="S4292" s="22" t="str">
        <f t="shared" si="864"/>
        <v/>
      </c>
      <c r="T4292" s="92">
        <f t="shared" si="862"/>
        <v>0</v>
      </c>
      <c r="U4292" s="92">
        <f t="shared" si="850"/>
        <v>0</v>
      </c>
      <c r="V4292" s="92">
        <f t="shared" si="851"/>
        <v>0</v>
      </c>
      <c r="W4292" s="92">
        <f t="shared" si="852"/>
        <v>0</v>
      </c>
      <c r="X4292" s="92">
        <f t="shared" si="853"/>
        <v>0</v>
      </c>
      <c r="Y4292" s="92">
        <f t="shared" si="854"/>
        <v>0</v>
      </c>
      <c r="Z4292" s="92">
        <f t="shared" si="855"/>
        <v>0</v>
      </c>
      <c r="AA4292" s="92">
        <f t="shared" si="856"/>
        <v>0</v>
      </c>
      <c r="AB4292" s="92">
        <f t="shared" si="857"/>
        <v>0</v>
      </c>
      <c r="AC4292" s="92">
        <f t="shared" si="858"/>
        <v>0</v>
      </c>
      <c r="AD4292" s="92">
        <f t="shared" si="859"/>
        <v>0</v>
      </c>
      <c r="AE4292" s="92">
        <f t="shared" si="860"/>
        <v>0</v>
      </c>
      <c r="AF4292" s="118">
        <f t="shared" si="863"/>
        <v>0</v>
      </c>
    </row>
    <row r="4293" spans="2:32" ht="21.95" customHeight="1" x14ac:dyDescent="0.25">
      <c r="B4293" s="36" t="str">
        <f t="shared" si="861"/>
        <v/>
      </c>
      <c r="C4293" s="36">
        <f>IFERROR(Vendas!E259+Vendas2!E259+Vendas3!E259+Vendas4!E259+Vendas5!E259,0)</f>
        <v>0</v>
      </c>
      <c r="D4293" s="36">
        <f>IFERROR(Vendas!F259+Vendas2!F259+Vendas3!F259+Vendas4!F259+Vendas5!F259,0)</f>
        <v>0</v>
      </c>
      <c r="E4293" s="36">
        <f>IFERROR(Vendas!G259+Vendas2!G259+Vendas3!G259+Vendas4!G259+Vendas5!G259,0)</f>
        <v>0</v>
      </c>
      <c r="F4293" s="36">
        <f>IFERROR(Vendas!H259+Vendas2!H259+Vendas3!H259+Vendas4!H259+Vendas5!H259,0)</f>
        <v>0</v>
      </c>
      <c r="G4293" s="36">
        <f>IFERROR(Vendas!I259+Vendas2!I259+Vendas3!I259+Vendas4!I259+Vendas5!I259,0)</f>
        <v>0</v>
      </c>
      <c r="H4293" s="36">
        <f>IFERROR(Vendas!J259+Vendas2!J259+Vendas3!J259+Vendas4!J259+Vendas5!J259,0)</f>
        <v>0</v>
      </c>
      <c r="I4293" s="36">
        <f>IFERROR(Vendas!K259+Vendas2!K259+Vendas3!K259+Vendas4!K259+Vendas5!K259,0)</f>
        <v>0</v>
      </c>
      <c r="J4293" s="36">
        <f>IFERROR(Vendas!L259+Vendas2!L259+Vendas3!L259+Vendas4!L259+Vendas5!L259,0)</f>
        <v>0</v>
      </c>
      <c r="K4293" s="36">
        <f>IFERROR(Vendas!M259+Vendas2!M259+Vendas3!M259+Vendas4!M259+Vendas5!M259,0)</f>
        <v>0</v>
      </c>
      <c r="L4293" s="36">
        <f>IFERROR(Vendas!N259+Vendas2!N259+Vendas3!N259+Vendas4!N259+Vendas5!N259,0)</f>
        <v>0</v>
      </c>
      <c r="M4293" s="36">
        <f>IFERROR(Vendas!O259+Vendas2!O259+Vendas3!O259+Vendas4!O259+Vendas5!O259,0)</f>
        <v>0</v>
      </c>
      <c r="N4293" s="36">
        <f>IFERROR(Vendas!P259+Vendas2!P259+Vendas3!P259+Vendas4!P259+Vendas5!P259,0)</f>
        <v>0</v>
      </c>
      <c r="O4293" s="42">
        <f>IFERROR(Vendas!Q259+Vendas2!Q259+Vendas3!Q259+Vendas4!Q259+Vendas5!Q259,0)</f>
        <v>0</v>
      </c>
      <c r="P4293" s="104">
        <f>IFERROR(Vendas!R259+Vendas2!R259+Vendas3!R259+Vendas4!R259+Vendas5!R259,0)</f>
        <v>0</v>
      </c>
      <c r="S4293" s="22" t="str">
        <f t="shared" si="864"/>
        <v/>
      </c>
      <c r="T4293" s="92">
        <f t="shared" si="862"/>
        <v>0</v>
      </c>
      <c r="U4293" s="92">
        <f t="shared" si="850"/>
        <v>0</v>
      </c>
      <c r="V4293" s="92">
        <f t="shared" si="851"/>
        <v>0</v>
      </c>
      <c r="W4293" s="92">
        <f t="shared" si="852"/>
        <v>0</v>
      </c>
      <c r="X4293" s="92">
        <f t="shared" si="853"/>
        <v>0</v>
      </c>
      <c r="Y4293" s="92">
        <f t="shared" si="854"/>
        <v>0</v>
      </c>
      <c r="Z4293" s="92">
        <f t="shared" si="855"/>
        <v>0</v>
      </c>
      <c r="AA4293" s="92">
        <f t="shared" si="856"/>
        <v>0</v>
      </c>
      <c r="AB4293" s="92">
        <f t="shared" si="857"/>
        <v>0</v>
      </c>
      <c r="AC4293" s="92">
        <f t="shared" si="858"/>
        <v>0</v>
      </c>
      <c r="AD4293" s="92">
        <f t="shared" si="859"/>
        <v>0</v>
      </c>
      <c r="AE4293" s="92">
        <f t="shared" si="860"/>
        <v>0</v>
      </c>
      <c r="AF4293" s="118">
        <f t="shared" si="863"/>
        <v>0</v>
      </c>
    </row>
    <row r="4294" spans="2:32" ht="21.95" customHeight="1" x14ac:dyDescent="0.25">
      <c r="B4294" s="36" t="str">
        <f t="shared" si="861"/>
        <v/>
      </c>
      <c r="C4294" s="36">
        <f>IFERROR(Vendas!E260+Vendas2!E260+Vendas3!E260+Vendas4!E260+Vendas5!E260,0)</f>
        <v>0</v>
      </c>
      <c r="D4294" s="36">
        <f>IFERROR(Vendas!F260+Vendas2!F260+Vendas3!F260+Vendas4!F260+Vendas5!F260,0)</f>
        <v>0</v>
      </c>
      <c r="E4294" s="36">
        <f>IFERROR(Vendas!G260+Vendas2!G260+Vendas3!G260+Vendas4!G260+Vendas5!G260,0)</f>
        <v>0</v>
      </c>
      <c r="F4294" s="36">
        <f>IFERROR(Vendas!H260+Vendas2!H260+Vendas3!H260+Vendas4!H260+Vendas5!H260,0)</f>
        <v>0</v>
      </c>
      <c r="G4294" s="36">
        <f>IFERROR(Vendas!I260+Vendas2!I260+Vendas3!I260+Vendas4!I260+Vendas5!I260,0)</f>
        <v>0</v>
      </c>
      <c r="H4294" s="36">
        <f>IFERROR(Vendas!J260+Vendas2!J260+Vendas3!J260+Vendas4!J260+Vendas5!J260,0)</f>
        <v>0</v>
      </c>
      <c r="I4294" s="36">
        <f>IFERROR(Vendas!K260+Vendas2!K260+Vendas3!K260+Vendas4!K260+Vendas5!K260,0)</f>
        <v>0</v>
      </c>
      <c r="J4294" s="36">
        <f>IFERROR(Vendas!L260+Vendas2!L260+Vendas3!L260+Vendas4!L260+Vendas5!L260,0)</f>
        <v>0</v>
      </c>
      <c r="K4294" s="36">
        <f>IFERROR(Vendas!M260+Vendas2!M260+Vendas3!M260+Vendas4!M260+Vendas5!M260,0)</f>
        <v>0</v>
      </c>
      <c r="L4294" s="36">
        <f>IFERROR(Vendas!N260+Vendas2!N260+Vendas3!N260+Vendas4!N260+Vendas5!N260,0)</f>
        <v>0</v>
      </c>
      <c r="M4294" s="36">
        <f>IFERROR(Vendas!O260+Vendas2!O260+Vendas3!O260+Vendas4!O260+Vendas5!O260,0)</f>
        <v>0</v>
      </c>
      <c r="N4294" s="36">
        <f>IFERROR(Vendas!P260+Vendas2!P260+Vendas3!P260+Vendas4!P260+Vendas5!P260,0)</f>
        <v>0</v>
      </c>
      <c r="O4294" s="42">
        <f>IFERROR(Vendas!Q260+Vendas2!Q260+Vendas3!Q260+Vendas4!Q260+Vendas5!Q260,0)</f>
        <v>0</v>
      </c>
      <c r="P4294" s="104">
        <f>IFERROR(Vendas!R260+Vendas2!R260+Vendas3!R260+Vendas4!R260+Vendas5!R260,0)</f>
        <v>0</v>
      </c>
      <c r="S4294" s="22" t="str">
        <f t="shared" si="864"/>
        <v/>
      </c>
      <c r="T4294" s="92">
        <f t="shared" si="862"/>
        <v>0</v>
      </c>
      <c r="U4294" s="92">
        <f t="shared" si="850"/>
        <v>0</v>
      </c>
      <c r="V4294" s="92">
        <f t="shared" si="851"/>
        <v>0</v>
      </c>
      <c r="W4294" s="92">
        <f t="shared" si="852"/>
        <v>0</v>
      </c>
      <c r="X4294" s="92">
        <f t="shared" si="853"/>
        <v>0</v>
      </c>
      <c r="Y4294" s="92">
        <f t="shared" si="854"/>
        <v>0</v>
      </c>
      <c r="Z4294" s="92">
        <f t="shared" si="855"/>
        <v>0</v>
      </c>
      <c r="AA4294" s="92">
        <f t="shared" si="856"/>
        <v>0</v>
      </c>
      <c r="AB4294" s="92">
        <f t="shared" si="857"/>
        <v>0</v>
      </c>
      <c r="AC4294" s="92">
        <f t="shared" si="858"/>
        <v>0</v>
      </c>
      <c r="AD4294" s="92">
        <f t="shared" si="859"/>
        <v>0</v>
      </c>
      <c r="AE4294" s="92">
        <f t="shared" si="860"/>
        <v>0</v>
      </c>
      <c r="AF4294" s="118">
        <f t="shared" si="863"/>
        <v>0</v>
      </c>
    </row>
    <row r="4295" spans="2:32" ht="21.95" customHeight="1" x14ac:dyDescent="0.25">
      <c r="B4295" s="36" t="str">
        <f t="shared" si="861"/>
        <v/>
      </c>
      <c r="C4295" s="36">
        <f>IFERROR(Vendas!E261+Vendas2!E261+Vendas3!E261+Vendas4!E261+Vendas5!E261,0)</f>
        <v>0</v>
      </c>
      <c r="D4295" s="36">
        <f>IFERROR(Vendas!F261+Vendas2!F261+Vendas3!F261+Vendas4!F261+Vendas5!F261,0)</f>
        <v>0</v>
      </c>
      <c r="E4295" s="36">
        <f>IFERROR(Vendas!G261+Vendas2!G261+Vendas3!G261+Vendas4!G261+Vendas5!G261,0)</f>
        <v>0</v>
      </c>
      <c r="F4295" s="36">
        <f>IFERROR(Vendas!H261+Vendas2!H261+Vendas3!H261+Vendas4!H261+Vendas5!H261,0)</f>
        <v>0</v>
      </c>
      <c r="G4295" s="36">
        <f>IFERROR(Vendas!I261+Vendas2!I261+Vendas3!I261+Vendas4!I261+Vendas5!I261,0)</f>
        <v>0</v>
      </c>
      <c r="H4295" s="36">
        <f>IFERROR(Vendas!J261+Vendas2!J261+Vendas3!J261+Vendas4!J261+Vendas5!J261,0)</f>
        <v>0</v>
      </c>
      <c r="I4295" s="36">
        <f>IFERROR(Vendas!K261+Vendas2!K261+Vendas3!K261+Vendas4!K261+Vendas5!K261,0)</f>
        <v>0</v>
      </c>
      <c r="J4295" s="36">
        <f>IFERROR(Vendas!L261+Vendas2!L261+Vendas3!L261+Vendas4!L261+Vendas5!L261,0)</f>
        <v>0</v>
      </c>
      <c r="K4295" s="36">
        <f>IFERROR(Vendas!M261+Vendas2!M261+Vendas3!M261+Vendas4!M261+Vendas5!M261,0)</f>
        <v>0</v>
      </c>
      <c r="L4295" s="36">
        <f>IFERROR(Vendas!N261+Vendas2!N261+Vendas3!N261+Vendas4!N261+Vendas5!N261,0)</f>
        <v>0</v>
      </c>
      <c r="M4295" s="36">
        <f>IFERROR(Vendas!O261+Vendas2!O261+Vendas3!O261+Vendas4!O261+Vendas5!O261,0)</f>
        <v>0</v>
      </c>
      <c r="N4295" s="36">
        <f>IFERROR(Vendas!P261+Vendas2!P261+Vendas3!P261+Vendas4!P261+Vendas5!P261,0)</f>
        <v>0</v>
      </c>
      <c r="O4295" s="42">
        <f>IFERROR(Vendas!Q261+Vendas2!Q261+Vendas3!Q261+Vendas4!Q261+Vendas5!Q261,0)</f>
        <v>0</v>
      </c>
      <c r="P4295" s="104">
        <f>IFERROR(Vendas!R261+Vendas2!R261+Vendas3!R261+Vendas4!R261+Vendas5!R261,0)</f>
        <v>0</v>
      </c>
      <c r="S4295" s="22" t="str">
        <f t="shared" si="864"/>
        <v/>
      </c>
      <c r="T4295" s="92">
        <f t="shared" si="862"/>
        <v>0</v>
      </c>
      <c r="U4295" s="92">
        <f t="shared" si="850"/>
        <v>0</v>
      </c>
      <c r="V4295" s="92">
        <f t="shared" si="851"/>
        <v>0</v>
      </c>
      <c r="W4295" s="92">
        <f t="shared" si="852"/>
        <v>0</v>
      </c>
      <c r="X4295" s="92">
        <f t="shared" si="853"/>
        <v>0</v>
      </c>
      <c r="Y4295" s="92">
        <f t="shared" si="854"/>
        <v>0</v>
      </c>
      <c r="Z4295" s="92">
        <f t="shared" si="855"/>
        <v>0</v>
      </c>
      <c r="AA4295" s="92">
        <f t="shared" si="856"/>
        <v>0</v>
      </c>
      <c r="AB4295" s="92">
        <f t="shared" si="857"/>
        <v>0</v>
      </c>
      <c r="AC4295" s="92">
        <f t="shared" si="858"/>
        <v>0</v>
      </c>
      <c r="AD4295" s="92">
        <f t="shared" si="859"/>
        <v>0</v>
      </c>
      <c r="AE4295" s="92">
        <f t="shared" si="860"/>
        <v>0</v>
      </c>
      <c r="AF4295" s="118">
        <f t="shared" si="863"/>
        <v>0</v>
      </c>
    </row>
    <row r="4296" spans="2:32" ht="21.95" customHeight="1" x14ac:dyDescent="0.25">
      <c r="B4296" s="36" t="str">
        <f t="shared" si="861"/>
        <v/>
      </c>
      <c r="C4296" s="36">
        <f>IFERROR(Vendas!E262+Vendas2!E262+Vendas3!E262+Vendas4!E262+Vendas5!E262,0)</f>
        <v>0</v>
      </c>
      <c r="D4296" s="36">
        <f>IFERROR(Vendas!F262+Vendas2!F262+Vendas3!F262+Vendas4!F262+Vendas5!F262,0)</f>
        <v>0</v>
      </c>
      <c r="E4296" s="36">
        <f>IFERROR(Vendas!G262+Vendas2!G262+Vendas3!G262+Vendas4!G262+Vendas5!G262,0)</f>
        <v>0</v>
      </c>
      <c r="F4296" s="36">
        <f>IFERROR(Vendas!H262+Vendas2!H262+Vendas3!H262+Vendas4!H262+Vendas5!H262,0)</f>
        <v>0</v>
      </c>
      <c r="G4296" s="36">
        <f>IFERROR(Vendas!I262+Vendas2!I262+Vendas3!I262+Vendas4!I262+Vendas5!I262,0)</f>
        <v>0</v>
      </c>
      <c r="H4296" s="36">
        <f>IFERROR(Vendas!J262+Vendas2!J262+Vendas3!J262+Vendas4!J262+Vendas5!J262,0)</f>
        <v>0</v>
      </c>
      <c r="I4296" s="36">
        <f>IFERROR(Vendas!K262+Vendas2!K262+Vendas3!K262+Vendas4!K262+Vendas5!K262,0)</f>
        <v>0</v>
      </c>
      <c r="J4296" s="36">
        <f>IFERROR(Vendas!L262+Vendas2!L262+Vendas3!L262+Vendas4!L262+Vendas5!L262,0)</f>
        <v>0</v>
      </c>
      <c r="K4296" s="36">
        <f>IFERROR(Vendas!M262+Vendas2!M262+Vendas3!M262+Vendas4!M262+Vendas5!M262,0)</f>
        <v>0</v>
      </c>
      <c r="L4296" s="36">
        <f>IFERROR(Vendas!N262+Vendas2!N262+Vendas3!N262+Vendas4!N262+Vendas5!N262,0)</f>
        <v>0</v>
      </c>
      <c r="M4296" s="36">
        <f>IFERROR(Vendas!O262+Vendas2!O262+Vendas3!O262+Vendas4!O262+Vendas5!O262,0)</f>
        <v>0</v>
      </c>
      <c r="N4296" s="36">
        <f>IFERROR(Vendas!P262+Vendas2!P262+Vendas3!P262+Vendas4!P262+Vendas5!P262,0)</f>
        <v>0</v>
      </c>
      <c r="O4296" s="42">
        <f>IFERROR(Vendas!Q262+Vendas2!Q262+Vendas3!Q262+Vendas4!Q262+Vendas5!Q262,0)</f>
        <v>0</v>
      </c>
      <c r="P4296" s="104">
        <f>IFERROR(Vendas!R262+Vendas2!R262+Vendas3!R262+Vendas4!R262+Vendas5!R262,0)</f>
        <v>0</v>
      </c>
      <c r="S4296" s="22" t="str">
        <f t="shared" si="864"/>
        <v/>
      </c>
      <c r="T4296" s="92">
        <f t="shared" si="862"/>
        <v>0</v>
      </c>
      <c r="U4296" s="92">
        <f t="shared" si="850"/>
        <v>0</v>
      </c>
      <c r="V4296" s="92">
        <f t="shared" si="851"/>
        <v>0</v>
      </c>
      <c r="W4296" s="92">
        <f t="shared" si="852"/>
        <v>0</v>
      </c>
      <c r="X4296" s="92">
        <f t="shared" si="853"/>
        <v>0</v>
      </c>
      <c r="Y4296" s="92">
        <f t="shared" si="854"/>
        <v>0</v>
      </c>
      <c r="Z4296" s="92">
        <f t="shared" si="855"/>
        <v>0</v>
      </c>
      <c r="AA4296" s="92">
        <f t="shared" si="856"/>
        <v>0</v>
      </c>
      <c r="AB4296" s="92">
        <f t="shared" si="857"/>
        <v>0</v>
      </c>
      <c r="AC4296" s="92">
        <f t="shared" si="858"/>
        <v>0</v>
      </c>
      <c r="AD4296" s="92">
        <f t="shared" si="859"/>
        <v>0</v>
      </c>
      <c r="AE4296" s="92">
        <f t="shared" si="860"/>
        <v>0</v>
      </c>
      <c r="AF4296" s="118">
        <f t="shared" si="863"/>
        <v>0</v>
      </c>
    </row>
    <row r="4297" spans="2:32" ht="21.95" customHeight="1" x14ac:dyDescent="0.25">
      <c r="B4297" s="36" t="str">
        <f t="shared" si="861"/>
        <v/>
      </c>
      <c r="C4297" s="36">
        <f>IFERROR(Vendas!E263+Vendas2!E263+Vendas3!E263+Vendas4!E263+Vendas5!E263,0)</f>
        <v>0</v>
      </c>
      <c r="D4297" s="36">
        <f>IFERROR(Vendas!F263+Vendas2!F263+Vendas3!F263+Vendas4!F263+Vendas5!F263,0)</f>
        <v>0</v>
      </c>
      <c r="E4297" s="36">
        <f>IFERROR(Vendas!G263+Vendas2!G263+Vendas3!G263+Vendas4!G263+Vendas5!G263,0)</f>
        <v>0</v>
      </c>
      <c r="F4297" s="36">
        <f>IFERROR(Vendas!H263+Vendas2!H263+Vendas3!H263+Vendas4!H263+Vendas5!H263,0)</f>
        <v>0</v>
      </c>
      <c r="G4297" s="36">
        <f>IFERROR(Vendas!I263+Vendas2!I263+Vendas3!I263+Vendas4!I263+Vendas5!I263,0)</f>
        <v>0</v>
      </c>
      <c r="H4297" s="36">
        <f>IFERROR(Vendas!J263+Vendas2!J263+Vendas3!J263+Vendas4!J263+Vendas5!J263,0)</f>
        <v>0</v>
      </c>
      <c r="I4297" s="36">
        <f>IFERROR(Vendas!K263+Vendas2!K263+Vendas3!K263+Vendas4!K263+Vendas5!K263,0)</f>
        <v>0</v>
      </c>
      <c r="J4297" s="36">
        <f>IFERROR(Vendas!L263+Vendas2!L263+Vendas3!L263+Vendas4!L263+Vendas5!L263,0)</f>
        <v>0</v>
      </c>
      <c r="K4297" s="36">
        <f>IFERROR(Vendas!M263+Vendas2!M263+Vendas3!M263+Vendas4!M263+Vendas5!M263,0)</f>
        <v>0</v>
      </c>
      <c r="L4297" s="36">
        <f>IFERROR(Vendas!N263+Vendas2!N263+Vendas3!N263+Vendas4!N263+Vendas5!N263,0)</f>
        <v>0</v>
      </c>
      <c r="M4297" s="36">
        <f>IFERROR(Vendas!O263+Vendas2!O263+Vendas3!O263+Vendas4!O263+Vendas5!O263,0)</f>
        <v>0</v>
      </c>
      <c r="N4297" s="36">
        <f>IFERROR(Vendas!P263+Vendas2!P263+Vendas3!P263+Vendas4!P263+Vendas5!P263,0)</f>
        <v>0</v>
      </c>
      <c r="O4297" s="42">
        <f>IFERROR(Vendas!Q263+Vendas2!Q263+Vendas3!Q263+Vendas4!Q263+Vendas5!Q263,0)</f>
        <v>0</v>
      </c>
      <c r="P4297" s="104">
        <f>IFERROR(Vendas!R263+Vendas2!R263+Vendas3!R263+Vendas4!R263+Vendas5!R263,0)</f>
        <v>0</v>
      </c>
      <c r="S4297" s="22" t="str">
        <f t="shared" si="864"/>
        <v/>
      </c>
      <c r="T4297" s="92">
        <f t="shared" si="862"/>
        <v>0</v>
      </c>
      <c r="U4297" s="92">
        <f t="shared" ref="U4297:U4360" si="865">IFERROR(VLOOKUP($B4297,$B$1029:$J$1528,9,0)*D4297,0)</f>
        <v>0</v>
      </c>
      <c r="V4297" s="92">
        <f t="shared" ref="V4297:V4360" si="866">IFERROR(VLOOKUP($B4297,$B$1029:$J$1528,9,0)*E4297,0)</f>
        <v>0</v>
      </c>
      <c r="W4297" s="92">
        <f t="shared" ref="W4297:W4360" si="867">IFERROR(VLOOKUP($B4297,$B$1029:$J$1528,9,0)*F4297,0)</f>
        <v>0</v>
      </c>
      <c r="X4297" s="92">
        <f t="shared" ref="X4297:X4360" si="868">IFERROR(VLOOKUP($B4297,$B$1029:$J$1528,9,0)*G4297,0)</f>
        <v>0</v>
      </c>
      <c r="Y4297" s="92">
        <f t="shared" ref="Y4297:Y4360" si="869">IFERROR(VLOOKUP($B4297,$B$1029:$J$1528,9,0)*H4297,0)</f>
        <v>0</v>
      </c>
      <c r="Z4297" s="92">
        <f t="shared" ref="Z4297:Z4360" si="870">IFERROR(VLOOKUP($B4297,$B$1029:$J$1528,9,0)*I4297,0)</f>
        <v>0</v>
      </c>
      <c r="AA4297" s="92">
        <f t="shared" ref="AA4297:AA4360" si="871">IFERROR(VLOOKUP($B4297,$B$1029:$J$1528,9,0)*J4297,0)</f>
        <v>0</v>
      </c>
      <c r="AB4297" s="92">
        <f t="shared" ref="AB4297:AB4360" si="872">IFERROR(VLOOKUP($B4297,$B$1029:$J$1528,9,0)*K4297,0)</f>
        <v>0</v>
      </c>
      <c r="AC4297" s="92">
        <f t="shared" ref="AC4297:AC4360" si="873">IFERROR(VLOOKUP($B4297,$B$1029:$J$1528,9,0)*L4297,0)</f>
        <v>0</v>
      </c>
      <c r="AD4297" s="92">
        <f t="shared" ref="AD4297:AD4360" si="874">IFERROR(VLOOKUP($B4297,$B$1029:$J$1528,9,0)*M4297,0)</f>
        <v>0</v>
      </c>
      <c r="AE4297" s="92">
        <f t="shared" ref="AE4297:AE4360" si="875">IFERROR(VLOOKUP($B4297,$B$1029:$J$1528,9,0)*N4297,0)</f>
        <v>0</v>
      </c>
      <c r="AF4297" s="118">
        <f t="shared" si="863"/>
        <v>0</v>
      </c>
    </row>
    <row r="4298" spans="2:32" ht="21.95" customHeight="1" x14ac:dyDescent="0.25">
      <c r="B4298" s="36" t="str">
        <f t="shared" ref="B4298:B4361" si="876">B1286</f>
        <v/>
      </c>
      <c r="C4298" s="36">
        <f>IFERROR(Vendas!E264+Vendas2!E264+Vendas3!E264+Vendas4!E264+Vendas5!E264,0)</f>
        <v>0</v>
      </c>
      <c r="D4298" s="36">
        <f>IFERROR(Vendas!F264+Vendas2!F264+Vendas3!F264+Vendas4!F264+Vendas5!F264,0)</f>
        <v>0</v>
      </c>
      <c r="E4298" s="36">
        <f>IFERROR(Vendas!G264+Vendas2!G264+Vendas3!G264+Vendas4!G264+Vendas5!G264,0)</f>
        <v>0</v>
      </c>
      <c r="F4298" s="36">
        <f>IFERROR(Vendas!H264+Vendas2!H264+Vendas3!H264+Vendas4!H264+Vendas5!H264,0)</f>
        <v>0</v>
      </c>
      <c r="G4298" s="36">
        <f>IFERROR(Vendas!I264+Vendas2!I264+Vendas3!I264+Vendas4!I264+Vendas5!I264,0)</f>
        <v>0</v>
      </c>
      <c r="H4298" s="36">
        <f>IFERROR(Vendas!J264+Vendas2!J264+Vendas3!J264+Vendas4!J264+Vendas5!J264,0)</f>
        <v>0</v>
      </c>
      <c r="I4298" s="36">
        <f>IFERROR(Vendas!K264+Vendas2!K264+Vendas3!K264+Vendas4!K264+Vendas5!K264,0)</f>
        <v>0</v>
      </c>
      <c r="J4298" s="36">
        <f>IFERROR(Vendas!L264+Vendas2!L264+Vendas3!L264+Vendas4!L264+Vendas5!L264,0)</f>
        <v>0</v>
      </c>
      <c r="K4298" s="36">
        <f>IFERROR(Vendas!M264+Vendas2!M264+Vendas3!M264+Vendas4!M264+Vendas5!M264,0)</f>
        <v>0</v>
      </c>
      <c r="L4298" s="36">
        <f>IFERROR(Vendas!N264+Vendas2!N264+Vendas3!N264+Vendas4!N264+Vendas5!N264,0)</f>
        <v>0</v>
      </c>
      <c r="M4298" s="36">
        <f>IFERROR(Vendas!O264+Vendas2!O264+Vendas3!O264+Vendas4!O264+Vendas5!O264,0)</f>
        <v>0</v>
      </c>
      <c r="N4298" s="36">
        <f>IFERROR(Vendas!P264+Vendas2!P264+Vendas3!P264+Vendas4!P264+Vendas5!P264,0)</f>
        <v>0</v>
      </c>
      <c r="O4298" s="42">
        <f>IFERROR(Vendas!Q264+Vendas2!Q264+Vendas3!Q264+Vendas4!Q264+Vendas5!Q264,0)</f>
        <v>0</v>
      </c>
      <c r="P4298" s="104">
        <f>IFERROR(Vendas!R264+Vendas2!R264+Vendas3!R264+Vendas4!R264+Vendas5!R264,0)</f>
        <v>0</v>
      </c>
      <c r="S4298" s="22" t="str">
        <f t="shared" si="864"/>
        <v/>
      </c>
      <c r="T4298" s="92">
        <f t="shared" ref="T4298:T4361" si="877">IFERROR(VLOOKUP($B4298,$B$1029:$J$1528,9,0)*C4298,0)</f>
        <v>0</v>
      </c>
      <c r="U4298" s="92">
        <f t="shared" si="865"/>
        <v>0</v>
      </c>
      <c r="V4298" s="92">
        <f t="shared" si="866"/>
        <v>0</v>
      </c>
      <c r="W4298" s="92">
        <f t="shared" si="867"/>
        <v>0</v>
      </c>
      <c r="X4298" s="92">
        <f t="shared" si="868"/>
        <v>0</v>
      </c>
      <c r="Y4298" s="92">
        <f t="shared" si="869"/>
        <v>0</v>
      </c>
      <c r="Z4298" s="92">
        <f t="shared" si="870"/>
        <v>0</v>
      </c>
      <c r="AA4298" s="92">
        <f t="shared" si="871"/>
        <v>0</v>
      </c>
      <c r="AB4298" s="92">
        <f t="shared" si="872"/>
        <v>0</v>
      </c>
      <c r="AC4298" s="92">
        <f t="shared" si="873"/>
        <v>0</v>
      </c>
      <c r="AD4298" s="92">
        <f t="shared" si="874"/>
        <v>0</v>
      </c>
      <c r="AE4298" s="92">
        <f t="shared" si="875"/>
        <v>0</v>
      </c>
      <c r="AF4298" s="118">
        <f t="shared" ref="AF4298:AF4361" si="878">SUM(T4298:AE4298)</f>
        <v>0</v>
      </c>
    </row>
    <row r="4299" spans="2:32" ht="21.95" customHeight="1" x14ac:dyDescent="0.25">
      <c r="B4299" s="36" t="str">
        <f t="shared" si="876"/>
        <v/>
      </c>
      <c r="C4299" s="36">
        <f>IFERROR(Vendas!E265+Vendas2!E265+Vendas3!E265+Vendas4!E265+Vendas5!E265,0)</f>
        <v>0</v>
      </c>
      <c r="D4299" s="36">
        <f>IFERROR(Vendas!F265+Vendas2!F265+Vendas3!F265+Vendas4!F265+Vendas5!F265,0)</f>
        <v>0</v>
      </c>
      <c r="E4299" s="36">
        <f>IFERROR(Vendas!G265+Vendas2!G265+Vendas3!G265+Vendas4!G265+Vendas5!G265,0)</f>
        <v>0</v>
      </c>
      <c r="F4299" s="36">
        <f>IFERROR(Vendas!H265+Vendas2!H265+Vendas3!H265+Vendas4!H265+Vendas5!H265,0)</f>
        <v>0</v>
      </c>
      <c r="G4299" s="36">
        <f>IFERROR(Vendas!I265+Vendas2!I265+Vendas3!I265+Vendas4!I265+Vendas5!I265,0)</f>
        <v>0</v>
      </c>
      <c r="H4299" s="36">
        <f>IFERROR(Vendas!J265+Vendas2!J265+Vendas3!J265+Vendas4!J265+Vendas5!J265,0)</f>
        <v>0</v>
      </c>
      <c r="I4299" s="36">
        <f>IFERROR(Vendas!K265+Vendas2!K265+Vendas3!K265+Vendas4!K265+Vendas5!K265,0)</f>
        <v>0</v>
      </c>
      <c r="J4299" s="36">
        <f>IFERROR(Vendas!L265+Vendas2!L265+Vendas3!L265+Vendas4!L265+Vendas5!L265,0)</f>
        <v>0</v>
      </c>
      <c r="K4299" s="36">
        <f>IFERROR(Vendas!M265+Vendas2!M265+Vendas3!M265+Vendas4!M265+Vendas5!M265,0)</f>
        <v>0</v>
      </c>
      <c r="L4299" s="36">
        <f>IFERROR(Vendas!N265+Vendas2!N265+Vendas3!N265+Vendas4!N265+Vendas5!N265,0)</f>
        <v>0</v>
      </c>
      <c r="M4299" s="36">
        <f>IFERROR(Vendas!O265+Vendas2!O265+Vendas3!O265+Vendas4!O265+Vendas5!O265,0)</f>
        <v>0</v>
      </c>
      <c r="N4299" s="36">
        <f>IFERROR(Vendas!P265+Vendas2!P265+Vendas3!P265+Vendas4!P265+Vendas5!P265,0)</f>
        <v>0</v>
      </c>
      <c r="O4299" s="42">
        <f>IFERROR(Vendas!Q265+Vendas2!Q265+Vendas3!Q265+Vendas4!Q265+Vendas5!Q265,0)</f>
        <v>0</v>
      </c>
      <c r="P4299" s="104">
        <f>IFERROR(Vendas!R265+Vendas2!R265+Vendas3!R265+Vendas4!R265+Vendas5!R265,0)</f>
        <v>0</v>
      </c>
      <c r="S4299" s="22" t="str">
        <f t="shared" si="864"/>
        <v/>
      </c>
      <c r="T4299" s="92">
        <f t="shared" si="877"/>
        <v>0</v>
      </c>
      <c r="U4299" s="92">
        <f t="shared" si="865"/>
        <v>0</v>
      </c>
      <c r="V4299" s="92">
        <f t="shared" si="866"/>
        <v>0</v>
      </c>
      <c r="W4299" s="92">
        <f t="shared" si="867"/>
        <v>0</v>
      </c>
      <c r="X4299" s="92">
        <f t="shared" si="868"/>
        <v>0</v>
      </c>
      <c r="Y4299" s="92">
        <f t="shared" si="869"/>
        <v>0</v>
      </c>
      <c r="Z4299" s="92">
        <f t="shared" si="870"/>
        <v>0</v>
      </c>
      <c r="AA4299" s="92">
        <f t="shared" si="871"/>
        <v>0</v>
      </c>
      <c r="AB4299" s="92">
        <f t="shared" si="872"/>
        <v>0</v>
      </c>
      <c r="AC4299" s="92">
        <f t="shared" si="873"/>
        <v>0</v>
      </c>
      <c r="AD4299" s="92">
        <f t="shared" si="874"/>
        <v>0</v>
      </c>
      <c r="AE4299" s="92">
        <f t="shared" si="875"/>
        <v>0</v>
      </c>
      <c r="AF4299" s="118">
        <f t="shared" si="878"/>
        <v>0</v>
      </c>
    </row>
    <row r="4300" spans="2:32" ht="21.95" customHeight="1" x14ac:dyDescent="0.25">
      <c r="B4300" s="36" t="str">
        <f t="shared" si="876"/>
        <v/>
      </c>
      <c r="C4300" s="36">
        <f>IFERROR(Vendas!E266+Vendas2!E266+Vendas3!E266+Vendas4!E266+Vendas5!E266,0)</f>
        <v>0</v>
      </c>
      <c r="D4300" s="36">
        <f>IFERROR(Vendas!F266+Vendas2!F266+Vendas3!F266+Vendas4!F266+Vendas5!F266,0)</f>
        <v>0</v>
      </c>
      <c r="E4300" s="36">
        <f>IFERROR(Vendas!G266+Vendas2!G266+Vendas3!G266+Vendas4!G266+Vendas5!G266,0)</f>
        <v>0</v>
      </c>
      <c r="F4300" s="36">
        <f>IFERROR(Vendas!H266+Vendas2!H266+Vendas3!H266+Vendas4!H266+Vendas5!H266,0)</f>
        <v>0</v>
      </c>
      <c r="G4300" s="36">
        <f>IFERROR(Vendas!I266+Vendas2!I266+Vendas3!I266+Vendas4!I266+Vendas5!I266,0)</f>
        <v>0</v>
      </c>
      <c r="H4300" s="36">
        <f>IFERROR(Vendas!J266+Vendas2!J266+Vendas3!J266+Vendas4!J266+Vendas5!J266,0)</f>
        <v>0</v>
      </c>
      <c r="I4300" s="36">
        <f>IFERROR(Vendas!K266+Vendas2!K266+Vendas3!K266+Vendas4!K266+Vendas5!K266,0)</f>
        <v>0</v>
      </c>
      <c r="J4300" s="36">
        <f>IFERROR(Vendas!L266+Vendas2!L266+Vendas3!L266+Vendas4!L266+Vendas5!L266,0)</f>
        <v>0</v>
      </c>
      <c r="K4300" s="36">
        <f>IFERROR(Vendas!M266+Vendas2!M266+Vendas3!M266+Vendas4!M266+Vendas5!M266,0)</f>
        <v>0</v>
      </c>
      <c r="L4300" s="36">
        <f>IFERROR(Vendas!N266+Vendas2!N266+Vendas3!N266+Vendas4!N266+Vendas5!N266,0)</f>
        <v>0</v>
      </c>
      <c r="M4300" s="36">
        <f>IFERROR(Vendas!O266+Vendas2!O266+Vendas3!O266+Vendas4!O266+Vendas5!O266,0)</f>
        <v>0</v>
      </c>
      <c r="N4300" s="36">
        <f>IFERROR(Vendas!P266+Vendas2!P266+Vendas3!P266+Vendas4!P266+Vendas5!P266,0)</f>
        <v>0</v>
      </c>
      <c r="O4300" s="42">
        <f>IFERROR(Vendas!Q266+Vendas2!Q266+Vendas3!Q266+Vendas4!Q266+Vendas5!Q266,0)</f>
        <v>0</v>
      </c>
      <c r="P4300" s="104">
        <f>IFERROR(Vendas!R266+Vendas2!R266+Vendas3!R266+Vendas4!R266+Vendas5!R266,0)</f>
        <v>0</v>
      </c>
      <c r="S4300" s="22" t="str">
        <f t="shared" si="864"/>
        <v/>
      </c>
      <c r="T4300" s="92">
        <f t="shared" si="877"/>
        <v>0</v>
      </c>
      <c r="U4300" s="92">
        <f t="shared" si="865"/>
        <v>0</v>
      </c>
      <c r="V4300" s="92">
        <f t="shared" si="866"/>
        <v>0</v>
      </c>
      <c r="W4300" s="92">
        <f t="shared" si="867"/>
        <v>0</v>
      </c>
      <c r="X4300" s="92">
        <f t="shared" si="868"/>
        <v>0</v>
      </c>
      <c r="Y4300" s="92">
        <f t="shared" si="869"/>
        <v>0</v>
      </c>
      <c r="Z4300" s="92">
        <f t="shared" si="870"/>
        <v>0</v>
      </c>
      <c r="AA4300" s="92">
        <f t="shared" si="871"/>
        <v>0</v>
      </c>
      <c r="AB4300" s="92">
        <f t="shared" si="872"/>
        <v>0</v>
      </c>
      <c r="AC4300" s="92">
        <f t="shared" si="873"/>
        <v>0</v>
      </c>
      <c r="AD4300" s="92">
        <f t="shared" si="874"/>
        <v>0</v>
      </c>
      <c r="AE4300" s="92">
        <f t="shared" si="875"/>
        <v>0</v>
      </c>
      <c r="AF4300" s="118">
        <f t="shared" si="878"/>
        <v>0</v>
      </c>
    </row>
    <row r="4301" spans="2:32" ht="21.95" customHeight="1" x14ac:dyDescent="0.25">
      <c r="B4301" s="36" t="str">
        <f t="shared" si="876"/>
        <v/>
      </c>
      <c r="C4301" s="36">
        <f>IFERROR(Vendas!E267+Vendas2!E267+Vendas3!E267+Vendas4!E267+Vendas5!E267,0)</f>
        <v>0</v>
      </c>
      <c r="D4301" s="36">
        <f>IFERROR(Vendas!F267+Vendas2!F267+Vendas3!F267+Vendas4!F267+Vendas5!F267,0)</f>
        <v>0</v>
      </c>
      <c r="E4301" s="36">
        <f>IFERROR(Vendas!G267+Vendas2!G267+Vendas3!G267+Vendas4!G267+Vendas5!G267,0)</f>
        <v>0</v>
      </c>
      <c r="F4301" s="36">
        <f>IFERROR(Vendas!H267+Vendas2!H267+Vendas3!H267+Vendas4!H267+Vendas5!H267,0)</f>
        <v>0</v>
      </c>
      <c r="G4301" s="36">
        <f>IFERROR(Vendas!I267+Vendas2!I267+Vendas3!I267+Vendas4!I267+Vendas5!I267,0)</f>
        <v>0</v>
      </c>
      <c r="H4301" s="36">
        <f>IFERROR(Vendas!J267+Vendas2!J267+Vendas3!J267+Vendas4!J267+Vendas5!J267,0)</f>
        <v>0</v>
      </c>
      <c r="I4301" s="36">
        <f>IFERROR(Vendas!K267+Vendas2!K267+Vendas3!K267+Vendas4!K267+Vendas5!K267,0)</f>
        <v>0</v>
      </c>
      <c r="J4301" s="36">
        <f>IFERROR(Vendas!L267+Vendas2!L267+Vendas3!L267+Vendas4!L267+Vendas5!L267,0)</f>
        <v>0</v>
      </c>
      <c r="K4301" s="36">
        <f>IFERROR(Vendas!M267+Vendas2!M267+Vendas3!M267+Vendas4!M267+Vendas5!M267,0)</f>
        <v>0</v>
      </c>
      <c r="L4301" s="36">
        <f>IFERROR(Vendas!N267+Vendas2!N267+Vendas3!N267+Vendas4!N267+Vendas5!N267,0)</f>
        <v>0</v>
      </c>
      <c r="M4301" s="36">
        <f>IFERROR(Vendas!O267+Vendas2!O267+Vendas3!O267+Vendas4!O267+Vendas5!O267,0)</f>
        <v>0</v>
      </c>
      <c r="N4301" s="36">
        <f>IFERROR(Vendas!P267+Vendas2!P267+Vendas3!P267+Vendas4!P267+Vendas5!P267,0)</f>
        <v>0</v>
      </c>
      <c r="O4301" s="42">
        <f>IFERROR(Vendas!Q267+Vendas2!Q267+Vendas3!Q267+Vendas4!Q267+Vendas5!Q267,0)</f>
        <v>0</v>
      </c>
      <c r="P4301" s="104">
        <f>IFERROR(Vendas!R267+Vendas2!R267+Vendas3!R267+Vendas4!R267+Vendas5!R267,0)</f>
        <v>0</v>
      </c>
      <c r="S4301" s="22" t="str">
        <f t="shared" si="864"/>
        <v/>
      </c>
      <c r="T4301" s="92">
        <f t="shared" si="877"/>
        <v>0</v>
      </c>
      <c r="U4301" s="92">
        <f t="shared" si="865"/>
        <v>0</v>
      </c>
      <c r="V4301" s="92">
        <f t="shared" si="866"/>
        <v>0</v>
      </c>
      <c r="W4301" s="92">
        <f t="shared" si="867"/>
        <v>0</v>
      </c>
      <c r="X4301" s="92">
        <f t="shared" si="868"/>
        <v>0</v>
      </c>
      <c r="Y4301" s="92">
        <f t="shared" si="869"/>
        <v>0</v>
      </c>
      <c r="Z4301" s="92">
        <f t="shared" si="870"/>
        <v>0</v>
      </c>
      <c r="AA4301" s="92">
        <f t="shared" si="871"/>
        <v>0</v>
      </c>
      <c r="AB4301" s="92">
        <f t="shared" si="872"/>
        <v>0</v>
      </c>
      <c r="AC4301" s="92">
        <f t="shared" si="873"/>
        <v>0</v>
      </c>
      <c r="AD4301" s="92">
        <f t="shared" si="874"/>
        <v>0</v>
      </c>
      <c r="AE4301" s="92">
        <f t="shared" si="875"/>
        <v>0</v>
      </c>
      <c r="AF4301" s="118">
        <f t="shared" si="878"/>
        <v>0</v>
      </c>
    </row>
    <row r="4302" spans="2:32" ht="21.95" customHeight="1" x14ac:dyDescent="0.25">
      <c r="B4302" s="36" t="str">
        <f t="shared" si="876"/>
        <v/>
      </c>
      <c r="C4302" s="36">
        <f>IFERROR(Vendas!E268+Vendas2!E268+Vendas3!E268+Vendas4!E268+Vendas5!E268,0)</f>
        <v>0</v>
      </c>
      <c r="D4302" s="36">
        <f>IFERROR(Vendas!F268+Vendas2!F268+Vendas3!F268+Vendas4!F268+Vendas5!F268,0)</f>
        <v>0</v>
      </c>
      <c r="E4302" s="36">
        <f>IFERROR(Vendas!G268+Vendas2!G268+Vendas3!G268+Vendas4!G268+Vendas5!G268,0)</f>
        <v>0</v>
      </c>
      <c r="F4302" s="36">
        <f>IFERROR(Vendas!H268+Vendas2!H268+Vendas3!H268+Vendas4!H268+Vendas5!H268,0)</f>
        <v>0</v>
      </c>
      <c r="G4302" s="36">
        <f>IFERROR(Vendas!I268+Vendas2!I268+Vendas3!I268+Vendas4!I268+Vendas5!I268,0)</f>
        <v>0</v>
      </c>
      <c r="H4302" s="36">
        <f>IFERROR(Vendas!J268+Vendas2!J268+Vendas3!J268+Vendas4!J268+Vendas5!J268,0)</f>
        <v>0</v>
      </c>
      <c r="I4302" s="36">
        <f>IFERROR(Vendas!K268+Vendas2!K268+Vendas3!K268+Vendas4!K268+Vendas5!K268,0)</f>
        <v>0</v>
      </c>
      <c r="J4302" s="36">
        <f>IFERROR(Vendas!L268+Vendas2!L268+Vendas3!L268+Vendas4!L268+Vendas5!L268,0)</f>
        <v>0</v>
      </c>
      <c r="K4302" s="36">
        <f>IFERROR(Vendas!M268+Vendas2!M268+Vendas3!M268+Vendas4!M268+Vendas5!M268,0)</f>
        <v>0</v>
      </c>
      <c r="L4302" s="36">
        <f>IFERROR(Vendas!N268+Vendas2!N268+Vendas3!N268+Vendas4!N268+Vendas5!N268,0)</f>
        <v>0</v>
      </c>
      <c r="M4302" s="36">
        <f>IFERROR(Vendas!O268+Vendas2!O268+Vendas3!O268+Vendas4!O268+Vendas5!O268,0)</f>
        <v>0</v>
      </c>
      <c r="N4302" s="36">
        <f>IFERROR(Vendas!P268+Vendas2!P268+Vendas3!P268+Vendas4!P268+Vendas5!P268,0)</f>
        <v>0</v>
      </c>
      <c r="O4302" s="42">
        <f>IFERROR(Vendas!Q268+Vendas2!Q268+Vendas3!Q268+Vendas4!Q268+Vendas5!Q268,0)</f>
        <v>0</v>
      </c>
      <c r="P4302" s="104">
        <f>IFERROR(Vendas!R268+Vendas2!R268+Vendas3!R268+Vendas4!R268+Vendas5!R268,0)</f>
        <v>0</v>
      </c>
      <c r="S4302" s="22" t="str">
        <f t="shared" si="864"/>
        <v/>
      </c>
      <c r="T4302" s="92">
        <f t="shared" si="877"/>
        <v>0</v>
      </c>
      <c r="U4302" s="92">
        <f t="shared" si="865"/>
        <v>0</v>
      </c>
      <c r="V4302" s="92">
        <f t="shared" si="866"/>
        <v>0</v>
      </c>
      <c r="W4302" s="92">
        <f t="shared" si="867"/>
        <v>0</v>
      </c>
      <c r="X4302" s="92">
        <f t="shared" si="868"/>
        <v>0</v>
      </c>
      <c r="Y4302" s="92">
        <f t="shared" si="869"/>
        <v>0</v>
      </c>
      <c r="Z4302" s="92">
        <f t="shared" si="870"/>
        <v>0</v>
      </c>
      <c r="AA4302" s="92">
        <f t="shared" si="871"/>
        <v>0</v>
      </c>
      <c r="AB4302" s="92">
        <f t="shared" si="872"/>
        <v>0</v>
      </c>
      <c r="AC4302" s="92">
        <f t="shared" si="873"/>
        <v>0</v>
      </c>
      <c r="AD4302" s="92">
        <f t="shared" si="874"/>
        <v>0</v>
      </c>
      <c r="AE4302" s="92">
        <f t="shared" si="875"/>
        <v>0</v>
      </c>
      <c r="AF4302" s="118">
        <f t="shared" si="878"/>
        <v>0</v>
      </c>
    </row>
    <row r="4303" spans="2:32" ht="21.95" customHeight="1" x14ac:dyDescent="0.25">
      <c r="B4303" s="36" t="str">
        <f t="shared" si="876"/>
        <v/>
      </c>
      <c r="C4303" s="36">
        <f>IFERROR(Vendas!E269+Vendas2!E269+Vendas3!E269+Vendas4!E269+Vendas5!E269,0)</f>
        <v>0</v>
      </c>
      <c r="D4303" s="36">
        <f>IFERROR(Vendas!F269+Vendas2!F269+Vendas3!F269+Vendas4!F269+Vendas5!F269,0)</f>
        <v>0</v>
      </c>
      <c r="E4303" s="36">
        <f>IFERROR(Vendas!G269+Vendas2!G269+Vendas3!G269+Vendas4!G269+Vendas5!G269,0)</f>
        <v>0</v>
      </c>
      <c r="F4303" s="36">
        <f>IFERROR(Vendas!H269+Vendas2!H269+Vendas3!H269+Vendas4!H269+Vendas5!H269,0)</f>
        <v>0</v>
      </c>
      <c r="G4303" s="36">
        <f>IFERROR(Vendas!I269+Vendas2!I269+Vendas3!I269+Vendas4!I269+Vendas5!I269,0)</f>
        <v>0</v>
      </c>
      <c r="H4303" s="36">
        <f>IFERROR(Vendas!J269+Vendas2!J269+Vendas3!J269+Vendas4!J269+Vendas5!J269,0)</f>
        <v>0</v>
      </c>
      <c r="I4303" s="36">
        <f>IFERROR(Vendas!K269+Vendas2!K269+Vendas3!K269+Vendas4!K269+Vendas5!K269,0)</f>
        <v>0</v>
      </c>
      <c r="J4303" s="36">
        <f>IFERROR(Vendas!L269+Vendas2!L269+Vendas3!L269+Vendas4!L269+Vendas5!L269,0)</f>
        <v>0</v>
      </c>
      <c r="K4303" s="36">
        <f>IFERROR(Vendas!M269+Vendas2!M269+Vendas3!M269+Vendas4!M269+Vendas5!M269,0)</f>
        <v>0</v>
      </c>
      <c r="L4303" s="36">
        <f>IFERROR(Vendas!N269+Vendas2!N269+Vendas3!N269+Vendas4!N269+Vendas5!N269,0)</f>
        <v>0</v>
      </c>
      <c r="M4303" s="36">
        <f>IFERROR(Vendas!O269+Vendas2!O269+Vendas3!O269+Vendas4!O269+Vendas5!O269,0)</f>
        <v>0</v>
      </c>
      <c r="N4303" s="36">
        <f>IFERROR(Vendas!P269+Vendas2!P269+Vendas3!P269+Vendas4!P269+Vendas5!P269,0)</f>
        <v>0</v>
      </c>
      <c r="O4303" s="42">
        <f>IFERROR(Vendas!Q269+Vendas2!Q269+Vendas3!Q269+Vendas4!Q269+Vendas5!Q269,0)</f>
        <v>0</v>
      </c>
      <c r="P4303" s="104">
        <f>IFERROR(Vendas!R269+Vendas2!R269+Vendas3!R269+Vendas4!R269+Vendas5!R269,0)</f>
        <v>0</v>
      </c>
      <c r="S4303" s="22" t="str">
        <f t="shared" si="864"/>
        <v/>
      </c>
      <c r="T4303" s="92">
        <f t="shared" si="877"/>
        <v>0</v>
      </c>
      <c r="U4303" s="92">
        <f t="shared" si="865"/>
        <v>0</v>
      </c>
      <c r="V4303" s="92">
        <f t="shared" si="866"/>
        <v>0</v>
      </c>
      <c r="W4303" s="92">
        <f t="shared" si="867"/>
        <v>0</v>
      </c>
      <c r="X4303" s="92">
        <f t="shared" si="868"/>
        <v>0</v>
      </c>
      <c r="Y4303" s="92">
        <f t="shared" si="869"/>
        <v>0</v>
      </c>
      <c r="Z4303" s="92">
        <f t="shared" si="870"/>
        <v>0</v>
      </c>
      <c r="AA4303" s="92">
        <f t="shared" si="871"/>
        <v>0</v>
      </c>
      <c r="AB4303" s="92">
        <f t="shared" si="872"/>
        <v>0</v>
      </c>
      <c r="AC4303" s="92">
        <f t="shared" si="873"/>
        <v>0</v>
      </c>
      <c r="AD4303" s="92">
        <f t="shared" si="874"/>
        <v>0</v>
      </c>
      <c r="AE4303" s="92">
        <f t="shared" si="875"/>
        <v>0</v>
      </c>
      <c r="AF4303" s="118">
        <f t="shared" si="878"/>
        <v>0</v>
      </c>
    </row>
    <row r="4304" spans="2:32" ht="21.95" customHeight="1" x14ac:dyDescent="0.25">
      <c r="B4304" s="36" t="str">
        <f t="shared" si="876"/>
        <v/>
      </c>
      <c r="C4304" s="36">
        <f>IFERROR(Vendas!E270+Vendas2!E270+Vendas3!E270+Vendas4!E270+Vendas5!E270,0)</f>
        <v>0</v>
      </c>
      <c r="D4304" s="36">
        <f>IFERROR(Vendas!F270+Vendas2!F270+Vendas3!F270+Vendas4!F270+Vendas5!F270,0)</f>
        <v>0</v>
      </c>
      <c r="E4304" s="36">
        <f>IFERROR(Vendas!G270+Vendas2!G270+Vendas3!G270+Vendas4!G270+Vendas5!G270,0)</f>
        <v>0</v>
      </c>
      <c r="F4304" s="36">
        <f>IFERROR(Vendas!H270+Vendas2!H270+Vendas3!H270+Vendas4!H270+Vendas5!H270,0)</f>
        <v>0</v>
      </c>
      <c r="G4304" s="36">
        <f>IFERROR(Vendas!I270+Vendas2!I270+Vendas3!I270+Vendas4!I270+Vendas5!I270,0)</f>
        <v>0</v>
      </c>
      <c r="H4304" s="36">
        <f>IFERROR(Vendas!J270+Vendas2!J270+Vendas3!J270+Vendas4!J270+Vendas5!J270,0)</f>
        <v>0</v>
      </c>
      <c r="I4304" s="36">
        <f>IFERROR(Vendas!K270+Vendas2!K270+Vendas3!K270+Vendas4!K270+Vendas5!K270,0)</f>
        <v>0</v>
      </c>
      <c r="J4304" s="36">
        <f>IFERROR(Vendas!L270+Vendas2!L270+Vendas3!L270+Vendas4!L270+Vendas5!L270,0)</f>
        <v>0</v>
      </c>
      <c r="K4304" s="36">
        <f>IFERROR(Vendas!M270+Vendas2!M270+Vendas3!M270+Vendas4!M270+Vendas5!M270,0)</f>
        <v>0</v>
      </c>
      <c r="L4304" s="36">
        <f>IFERROR(Vendas!N270+Vendas2!N270+Vendas3!N270+Vendas4!N270+Vendas5!N270,0)</f>
        <v>0</v>
      </c>
      <c r="M4304" s="36">
        <f>IFERROR(Vendas!O270+Vendas2!O270+Vendas3!O270+Vendas4!O270+Vendas5!O270,0)</f>
        <v>0</v>
      </c>
      <c r="N4304" s="36">
        <f>IFERROR(Vendas!P270+Vendas2!P270+Vendas3!P270+Vendas4!P270+Vendas5!P270,0)</f>
        <v>0</v>
      </c>
      <c r="O4304" s="42">
        <f>IFERROR(Vendas!Q270+Vendas2!Q270+Vendas3!Q270+Vendas4!Q270+Vendas5!Q270,0)</f>
        <v>0</v>
      </c>
      <c r="P4304" s="104">
        <f>IFERROR(Vendas!R270+Vendas2!R270+Vendas3!R270+Vendas4!R270+Vendas5!R270,0)</f>
        <v>0</v>
      </c>
      <c r="S4304" s="22" t="str">
        <f t="shared" si="864"/>
        <v/>
      </c>
      <c r="T4304" s="92">
        <f t="shared" si="877"/>
        <v>0</v>
      </c>
      <c r="U4304" s="92">
        <f t="shared" si="865"/>
        <v>0</v>
      </c>
      <c r="V4304" s="92">
        <f t="shared" si="866"/>
        <v>0</v>
      </c>
      <c r="W4304" s="92">
        <f t="shared" si="867"/>
        <v>0</v>
      </c>
      <c r="X4304" s="92">
        <f t="shared" si="868"/>
        <v>0</v>
      </c>
      <c r="Y4304" s="92">
        <f t="shared" si="869"/>
        <v>0</v>
      </c>
      <c r="Z4304" s="92">
        <f t="shared" si="870"/>
        <v>0</v>
      </c>
      <c r="AA4304" s="92">
        <f t="shared" si="871"/>
        <v>0</v>
      </c>
      <c r="AB4304" s="92">
        <f t="shared" si="872"/>
        <v>0</v>
      </c>
      <c r="AC4304" s="92">
        <f t="shared" si="873"/>
        <v>0</v>
      </c>
      <c r="AD4304" s="92">
        <f t="shared" si="874"/>
        <v>0</v>
      </c>
      <c r="AE4304" s="92">
        <f t="shared" si="875"/>
        <v>0</v>
      </c>
      <c r="AF4304" s="118">
        <f t="shared" si="878"/>
        <v>0</v>
      </c>
    </row>
    <row r="4305" spans="2:32" ht="21.95" customHeight="1" x14ac:dyDescent="0.25">
      <c r="B4305" s="36" t="str">
        <f t="shared" si="876"/>
        <v/>
      </c>
      <c r="C4305" s="36">
        <f>IFERROR(Vendas!E271+Vendas2!E271+Vendas3!E271+Vendas4!E271+Vendas5!E271,0)</f>
        <v>0</v>
      </c>
      <c r="D4305" s="36">
        <f>IFERROR(Vendas!F271+Vendas2!F271+Vendas3!F271+Vendas4!F271+Vendas5!F271,0)</f>
        <v>0</v>
      </c>
      <c r="E4305" s="36">
        <f>IFERROR(Vendas!G271+Vendas2!G271+Vendas3!G271+Vendas4!G271+Vendas5!G271,0)</f>
        <v>0</v>
      </c>
      <c r="F4305" s="36">
        <f>IFERROR(Vendas!H271+Vendas2!H271+Vendas3!H271+Vendas4!H271+Vendas5!H271,0)</f>
        <v>0</v>
      </c>
      <c r="G4305" s="36">
        <f>IFERROR(Vendas!I271+Vendas2!I271+Vendas3!I271+Vendas4!I271+Vendas5!I271,0)</f>
        <v>0</v>
      </c>
      <c r="H4305" s="36">
        <f>IFERROR(Vendas!J271+Vendas2!J271+Vendas3!J271+Vendas4!J271+Vendas5!J271,0)</f>
        <v>0</v>
      </c>
      <c r="I4305" s="36">
        <f>IFERROR(Vendas!K271+Vendas2!K271+Vendas3!K271+Vendas4!K271+Vendas5!K271,0)</f>
        <v>0</v>
      </c>
      <c r="J4305" s="36">
        <f>IFERROR(Vendas!L271+Vendas2!L271+Vendas3!L271+Vendas4!L271+Vendas5!L271,0)</f>
        <v>0</v>
      </c>
      <c r="K4305" s="36">
        <f>IFERROR(Vendas!M271+Vendas2!M271+Vendas3!M271+Vendas4!M271+Vendas5!M271,0)</f>
        <v>0</v>
      </c>
      <c r="L4305" s="36">
        <f>IFERROR(Vendas!N271+Vendas2!N271+Vendas3!N271+Vendas4!N271+Vendas5!N271,0)</f>
        <v>0</v>
      </c>
      <c r="M4305" s="36">
        <f>IFERROR(Vendas!O271+Vendas2!O271+Vendas3!O271+Vendas4!O271+Vendas5!O271,0)</f>
        <v>0</v>
      </c>
      <c r="N4305" s="36">
        <f>IFERROR(Vendas!P271+Vendas2!P271+Vendas3!P271+Vendas4!P271+Vendas5!P271,0)</f>
        <v>0</v>
      </c>
      <c r="O4305" s="42">
        <f>IFERROR(Vendas!Q271+Vendas2!Q271+Vendas3!Q271+Vendas4!Q271+Vendas5!Q271,0)</f>
        <v>0</v>
      </c>
      <c r="P4305" s="104">
        <f>IFERROR(Vendas!R271+Vendas2!R271+Vendas3!R271+Vendas4!R271+Vendas5!R271,0)</f>
        <v>0</v>
      </c>
      <c r="S4305" s="22" t="str">
        <f t="shared" si="864"/>
        <v/>
      </c>
      <c r="T4305" s="92">
        <f t="shared" si="877"/>
        <v>0</v>
      </c>
      <c r="U4305" s="92">
        <f t="shared" si="865"/>
        <v>0</v>
      </c>
      <c r="V4305" s="92">
        <f t="shared" si="866"/>
        <v>0</v>
      </c>
      <c r="W4305" s="92">
        <f t="shared" si="867"/>
        <v>0</v>
      </c>
      <c r="X4305" s="92">
        <f t="shared" si="868"/>
        <v>0</v>
      </c>
      <c r="Y4305" s="92">
        <f t="shared" si="869"/>
        <v>0</v>
      </c>
      <c r="Z4305" s="92">
        <f t="shared" si="870"/>
        <v>0</v>
      </c>
      <c r="AA4305" s="92">
        <f t="shared" si="871"/>
        <v>0</v>
      </c>
      <c r="AB4305" s="92">
        <f t="shared" si="872"/>
        <v>0</v>
      </c>
      <c r="AC4305" s="92">
        <f t="shared" si="873"/>
        <v>0</v>
      </c>
      <c r="AD4305" s="92">
        <f t="shared" si="874"/>
        <v>0</v>
      </c>
      <c r="AE4305" s="92">
        <f t="shared" si="875"/>
        <v>0</v>
      </c>
      <c r="AF4305" s="118">
        <f t="shared" si="878"/>
        <v>0</v>
      </c>
    </row>
    <row r="4306" spans="2:32" ht="21.95" customHeight="1" x14ac:dyDescent="0.25">
      <c r="B4306" s="36" t="str">
        <f t="shared" si="876"/>
        <v/>
      </c>
      <c r="C4306" s="36">
        <f>IFERROR(Vendas!E272+Vendas2!E272+Vendas3!E272+Vendas4!E272+Vendas5!E272,0)</f>
        <v>0</v>
      </c>
      <c r="D4306" s="36">
        <f>IFERROR(Vendas!F272+Vendas2!F272+Vendas3!F272+Vendas4!F272+Vendas5!F272,0)</f>
        <v>0</v>
      </c>
      <c r="E4306" s="36">
        <f>IFERROR(Vendas!G272+Vendas2!G272+Vendas3!G272+Vendas4!G272+Vendas5!G272,0)</f>
        <v>0</v>
      </c>
      <c r="F4306" s="36">
        <f>IFERROR(Vendas!H272+Vendas2!H272+Vendas3!H272+Vendas4!H272+Vendas5!H272,0)</f>
        <v>0</v>
      </c>
      <c r="G4306" s="36">
        <f>IFERROR(Vendas!I272+Vendas2!I272+Vendas3!I272+Vendas4!I272+Vendas5!I272,0)</f>
        <v>0</v>
      </c>
      <c r="H4306" s="36">
        <f>IFERROR(Vendas!J272+Vendas2!J272+Vendas3!J272+Vendas4!J272+Vendas5!J272,0)</f>
        <v>0</v>
      </c>
      <c r="I4306" s="36">
        <f>IFERROR(Vendas!K272+Vendas2!K272+Vendas3!K272+Vendas4!K272+Vendas5!K272,0)</f>
        <v>0</v>
      </c>
      <c r="J4306" s="36">
        <f>IFERROR(Vendas!L272+Vendas2!L272+Vendas3!L272+Vendas4!L272+Vendas5!L272,0)</f>
        <v>0</v>
      </c>
      <c r="K4306" s="36">
        <f>IFERROR(Vendas!M272+Vendas2!M272+Vendas3!M272+Vendas4!M272+Vendas5!M272,0)</f>
        <v>0</v>
      </c>
      <c r="L4306" s="36">
        <f>IFERROR(Vendas!N272+Vendas2!N272+Vendas3!N272+Vendas4!N272+Vendas5!N272,0)</f>
        <v>0</v>
      </c>
      <c r="M4306" s="36">
        <f>IFERROR(Vendas!O272+Vendas2!O272+Vendas3!O272+Vendas4!O272+Vendas5!O272,0)</f>
        <v>0</v>
      </c>
      <c r="N4306" s="36">
        <f>IFERROR(Vendas!P272+Vendas2!P272+Vendas3!P272+Vendas4!P272+Vendas5!P272,0)</f>
        <v>0</v>
      </c>
      <c r="O4306" s="42">
        <f>IFERROR(Vendas!Q272+Vendas2!Q272+Vendas3!Q272+Vendas4!Q272+Vendas5!Q272,0)</f>
        <v>0</v>
      </c>
      <c r="P4306" s="104">
        <f>IFERROR(Vendas!R272+Vendas2!R272+Vendas3!R272+Vendas4!R272+Vendas5!R272,0)</f>
        <v>0</v>
      </c>
      <c r="S4306" s="22" t="str">
        <f t="shared" si="864"/>
        <v/>
      </c>
      <c r="T4306" s="92">
        <f t="shared" si="877"/>
        <v>0</v>
      </c>
      <c r="U4306" s="92">
        <f t="shared" si="865"/>
        <v>0</v>
      </c>
      <c r="V4306" s="92">
        <f t="shared" si="866"/>
        <v>0</v>
      </c>
      <c r="W4306" s="92">
        <f t="shared" si="867"/>
        <v>0</v>
      </c>
      <c r="X4306" s="92">
        <f t="shared" si="868"/>
        <v>0</v>
      </c>
      <c r="Y4306" s="92">
        <f t="shared" si="869"/>
        <v>0</v>
      </c>
      <c r="Z4306" s="92">
        <f t="shared" si="870"/>
        <v>0</v>
      </c>
      <c r="AA4306" s="92">
        <f t="shared" si="871"/>
        <v>0</v>
      </c>
      <c r="AB4306" s="92">
        <f t="shared" si="872"/>
        <v>0</v>
      </c>
      <c r="AC4306" s="92">
        <f t="shared" si="873"/>
        <v>0</v>
      </c>
      <c r="AD4306" s="92">
        <f t="shared" si="874"/>
        <v>0</v>
      </c>
      <c r="AE4306" s="92">
        <f t="shared" si="875"/>
        <v>0</v>
      </c>
      <c r="AF4306" s="118">
        <f t="shared" si="878"/>
        <v>0</v>
      </c>
    </row>
    <row r="4307" spans="2:32" ht="21.95" customHeight="1" x14ac:dyDescent="0.25">
      <c r="B4307" s="36" t="str">
        <f t="shared" si="876"/>
        <v/>
      </c>
      <c r="C4307" s="36">
        <f>IFERROR(Vendas!E273+Vendas2!E273+Vendas3!E273+Vendas4!E273+Vendas5!E273,0)</f>
        <v>0</v>
      </c>
      <c r="D4307" s="36">
        <f>IFERROR(Vendas!F273+Vendas2!F273+Vendas3!F273+Vendas4!F273+Vendas5!F273,0)</f>
        <v>0</v>
      </c>
      <c r="E4307" s="36">
        <f>IFERROR(Vendas!G273+Vendas2!G273+Vendas3!G273+Vendas4!G273+Vendas5!G273,0)</f>
        <v>0</v>
      </c>
      <c r="F4307" s="36">
        <f>IFERROR(Vendas!H273+Vendas2!H273+Vendas3!H273+Vendas4!H273+Vendas5!H273,0)</f>
        <v>0</v>
      </c>
      <c r="G4307" s="36">
        <f>IFERROR(Vendas!I273+Vendas2!I273+Vendas3!I273+Vendas4!I273+Vendas5!I273,0)</f>
        <v>0</v>
      </c>
      <c r="H4307" s="36">
        <f>IFERROR(Vendas!J273+Vendas2!J273+Vendas3!J273+Vendas4!J273+Vendas5!J273,0)</f>
        <v>0</v>
      </c>
      <c r="I4307" s="36">
        <f>IFERROR(Vendas!K273+Vendas2!K273+Vendas3!K273+Vendas4!K273+Vendas5!K273,0)</f>
        <v>0</v>
      </c>
      <c r="J4307" s="36">
        <f>IFERROR(Vendas!L273+Vendas2!L273+Vendas3!L273+Vendas4!L273+Vendas5!L273,0)</f>
        <v>0</v>
      </c>
      <c r="K4307" s="36">
        <f>IFERROR(Vendas!M273+Vendas2!M273+Vendas3!M273+Vendas4!M273+Vendas5!M273,0)</f>
        <v>0</v>
      </c>
      <c r="L4307" s="36">
        <f>IFERROR(Vendas!N273+Vendas2!N273+Vendas3!N273+Vendas4!N273+Vendas5!N273,0)</f>
        <v>0</v>
      </c>
      <c r="M4307" s="36">
        <f>IFERROR(Vendas!O273+Vendas2!O273+Vendas3!O273+Vendas4!O273+Vendas5!O273,0)</f>
        <v>0</v>
      </c>
      <c r="N4307" s="36">
        <f>IFERROR(Vendas!P273+Vendas2!P273+Vendas3!P273+Vendas4!P273+Vendas5!P273,0)</f>
        <v>0</v>
      </c>
      <c r="O4307" s="42">
        <f>IFERROR(Vendas!Q273+Vendas2!Q273+Vendas3!Q273+Vendas4!Q273+Vendas5!Q273,0)</f>
        <v>0</v>
      </c>
      <c r="P4307" s="104">
        <f>IFERROR(Vendas!R273+Vendas2!R273+Vendas3!R273+Vendas4!R273+Vendas5!R273,0)</f>
        <v>0</v>
      </c>
      <c r="S4307" s="22" t="str">
        <f t="shared" si="864"/>
        <v/>
      </c>
      <c r="T4307" s="92">
        <f t="shared" si="877"/>
        <v>0</v>
      </c>
      <c r="U4307" s="92">
        <f t="shared" si="865"/>
        <v>0</v>
      </c>
      <c r="V4307" s="92">
        <f t="shared" si="866"/>
        <v>0</v>
      </c>
      <c r="W4307" s="92">
        <f t="shared" si="867"/>
        <v>0</v>
      </c>
      <c r="X4307" s="92">
        <f t="shared" si="868"/>
        <v>0</v>
      </c>
      <c r="Y4307" s="92">
        <f t="shared" si="869"/>
        <v>0</v>
      </c>
      <c r="Z4307" s="92">
        <f t="shared" si="870"/>
        <v>0</v>
      </c>
      <c r="AA4307" s="92">
        <f t="shared" si="871"/>
        <v>0</v>
      </c>
      <c r="AB4307" s="92">
        <f t="shared" si="872"/>
        <v>0</v>
      </c>
      <c r="AC4307" s="92">
        <f t="shared" si="873"/>
        <v>0</v>
      </c>
      <c r="AD4307" s="92">
        <f t="shared" si="874"/>
        <v>0</v>
      </c>
      <c r="AE4307" s="92">
        <f t="shared" si="875"/>
        <v>0</v>
      </c>
      <c r="AF4307" s="118">
        <f t="shared" si="878"/>
        <v>0</v>
      </c>
    </row>
    <row r="4308" spans="2:32" ht="21.95" customHeight="1" x14ac:dyDescent="0.25">
      <c r="B4308" s="36" t="str">
        <f t="shared" si="876"/>
        <v/>
      </c>
      <c r="C4308" s="36">
        <f>IFERROR(Vendas!E274+Vendas2!E274+Vendas3!E274+Vendas4!E274+Vendas5!E274,0)</f>
        <v>0</v>
      </c>
      <c r="D4308" s="36">
        <f>IFERROR(Vendas!F274+Vendas2!F274+Vendas3!F274+Vendas4!F274+Vendas5!F274,0)</f>
        <v>0</v>
      </c>
      <c r="E4308" s="36">
        <f>IFERROR(Vendas!G274+Vendas2!G274+Vendas3!G274+Vendas4!G274+Vendas5!G274,0)</f>
        <v>0</v>
      </c>
      <c r="F4308" s="36">
        <f>IFERROR(Vendas!H274+Vendas2!H274+Vendas3!H274+Vendas4!H274+Vendas5!H274,0)</f>
        <v>0</v>
      </c>
      <c r="G4308" s="36">
        <f>IFERROR(Vendas!I274+Vendas2!I274+Vendas3!I274+Vendas4!I274+Vendas5!I274,0)</f>
        <v>0</v>
      </c>
      <c r="H4308" s="36">
        <f>IFERROR(Vendas!J274+Vendas2!J274+Vendas3!J274+Vendas4!J274+Vendas5!J274,0)</f>
        <v>0</v>
      </c>
      <c r="I4308" s="36">
        <f>IFERROR(Vendas!K274+Vendas2!K274+Vendas3!K274+Vendas4!K274+Vendas5!K274,0)</f>
        <v>0</v>
      </c>
      <c r="J4308" s="36">
        <f>IFERROR(Vendas!L274+Vendas2!L274+Vendas3!L274+Vendas4!L274+Vendas5!L274,0)</f>
        <v>0</v>
      </c>
      <c r="K4308" s="36">
        <f>IFERROR(Vendas!M274+Vendas2!M274+Vendas3!M274+Vendas4!M274+Vendas5!M274,0)</f>
        <v>0</v>
      </c>
      <c r="L4308" s="36">
        <f>IFERROR(Vendas!N274+Vendas2!N274+Vendas3!N274+Vendas4!N274+Vendas5!N274,0)</f>
        <v>0</v>
      </c>
      <c r="M4308" s="36">
        <f>IFERROR(Vendas!O274+Vendas2!O274+Vendas3!O274+Vendas4!O274+Vendas5!O274,0)</f>
        <v>0</v>
      </c>
      <c r="N4308" s="36">
        <f>IFERROR(Vendas!P274+Vendas2!P274+Vendas3!P274+Vendas4!P274+Vendas5!P274,0)</f>
        <v>0</v>
      </c>
      <c r="O4308" s="42">
        <f>IFERROR(Vendas!Q274+Vendas2!Q274+Vendas3!Q274+Vendas4!Q274+Vendas5!Q274,0)</f>
        <v>0</v>
      </c>
      <c r="P4308" s="104">
        <f>IFERROR(Vendas!R274+Vendas2!R274+Vendas3!R274+Vendas4!R274+Vendas5!R274,0)</f>
        <v>0</v>
      </c>
      <c r="S4308" s="22" t="str">
        <f t="shared" si="864"/>
        <v/>
      </c>
      <c r="T4308" s="92">
        <f t="shared" si="877"/>
        <v>0</v>
      </c>
      <c r="U4308" s="92">
        <f t="shared" si="865"/>
        <v>0</v>
      </c>
      <c r="V4308" s="92">
        <f t="shared" si="866"/>
        <v>0</v>
      </c>
      <c r="W4308" s="92">
        <f t="shared" si="867"/>
        <v>0</v>
      </c>
      <c r="X4308" s="92">
        <f t="shared" si="868"/>
        <v>0</v>
      </c>
      <c r="Y4308" s="92">
        <f t="shared" si="869"/>
        <v>0</v>
      </c>
      <c r="Z4308" s="92">
        <f t="shared" si="870"/>
        <v>0</v>
      </c>
      <c r="AA4308" s="92">
        <f t="shared" si="871"/>
        <v>0</v>
      </c>
      <c r="AB4308" s="92">
        <f t="shared" si="872"/>
        <v>0</v>
      </c>
      <c r="AC4308" s="92">
        <f t="shared" si="873"/>
        <v>0</v>
      </c>
      <c r="AD4308" s="92">
        <f t="shared" si="874"/>
        <v>0</v>
      </c>
      <c r="AE4308" s="92">
        <f t="shared" si="875"/>
        <v>0</v>
      </c>
      <c r="AF4308" s="118">
        <f t="shared" si="878"/>
        <v>0</v>
      </c>
    </row>
    <row r="4309" spans="2:32" ht="21.95" customHeight="1" x14ac:dyDescent="0.25">
      <c r="B4309" s="36" t="str">
        <f t="shared" si="876"/>
        <v/>
      </c>
      <c r="C4309" s="36">
        <f>IFERROR(Vendas!E275+Vendas2!E275+Vendas3!E275+Vendas4!E275+Vendas5!E275,0)</f>
        <v>0</v>
      </c>
      <c r="D4309" s="36">
        <f>IFERROR(Vendas!F275+Vendas2!F275+Vendas3!F275+Vendas4!F275+Vendas5!F275,0)</f>
        <v>0</v>
      </c>
      <c r="E4309" s="36">
        <f>IFERROR(Vendas!G275+Vendas2!G275+Vendas3!G275+Vendas4!G275+Vendas5!G275,0)</f>
        <v>0</v>
      </c>
      <c r="F4309" s="36">
        <f>IFERROR(Vendas!H275+Vendas2!H275+Vendas3!H275+Vendas4!H275+Vendas5!H275,0)</f>
        <v>0</v>
      </c>
      <c r="G4309" s="36">
        <f>IFERROR(Vendas!I275+Vendas2!I275+Vendas3!I275+Vendas4!I275+Vendas5!I275,0)</f>
        <v>0</v>
      </c>
      <c r="H4309" s="36">
        <f>IFERROR(Vendas!J275+Vendas2!J275+Vendas3!J275+Vendas4!J275+Vendas5!J275,0)</f>
        <v>0</v>
      </c>
      <c r="I4309" s="36">
        <f>IFERROR(Vendas!K275+Vendas2!K275+Vendas3!K275+Vendas4!K275+Vendas5!K275,0)</f>
        <v>0</v>
      </c>
      <c r="J4309" s="36">
        <f>IFERROR(Vendas!L275+Vendas2!L275+Vendas3!L275+Vendas4!L275+Vendas5!L275,0)</f>
        <v>0</v>
      </c>
      <c r="K4309" s="36">
        <f>IFERROR(Vendas!M275+Vendas2!M275+Vendas3!M275+Vendas4!M275+Vendas5!M275,0)</f>
        <v>0</v>
      </c>
      <c r="L4309" s="36">
        <f>IFERROR(Vendas!N275+Vendas2!N275+Vendas3!N275+Vendas4!N275+Vendas5!N275,0)</f>
        <v>0</v>
      </c>
      <c r="M4309" s="36">
        <f>IFERROR(Vendas!O275+Vendas2!O275+Vendas3!O275+Vendas4!O275+Vendas5!O275,0)</f>
        <v>0</v>
      </c>
      <c r="N4309" s="36">
        <f>IFERROR(Vendas!P275+Vendas2!P275+Vendas3!P275+Vendas4!P275+Vendas5!P275,0)</f>
        <v>0</v>
      </c>
      <c r="O4309" s="42">
        <f>IFERROR(Vendas!Q275+Vendas2!Q275+Vendas3!Q275+Vendas4!Q275+Vendas5!Q275,0)</f>
        <v>0</v>
      </c>
      <c r="P4309" s="104">
        <f>IFERROR(Vendas!R275+Vendas2!R275+Vendas3!R275+Vendas4!R275+Vendas5!R275,0)</f>
        <v>0</v>
      </c>
      <c r="S4309" s="22" t="str">
        <f t="shared" si="864"/>
        <v/>
      </c>
      <c r="T4309" s="92">
        <f t="shared" si="877"/>
        <v>0</v>
      </c>
      <c r="U4309" s="92">
        <f t="shared" si="865"/>
        <v>0</v>
      </c>
      <c r="V4309" s="92">
        <f t="shared" si="866"/>
        <v>0</v>
      </c>
      <c r="W4309" s="92">
        <f t="shared" si="867"/>
        <v>0</v>
      </c>
      <c r="X4309" s="92">
        <f t="shared" si="868"/>
        <v>0</v>
      </c>
      <c r="Y4309" s="92">
        <f t="shared" si="869"/>
        <v>0</v>
      </c>
      <c r="Z4309" s="92">
        <f t="shared" si="870"/>
        <v>0</v>
      </c>
      <c r="AA4309" s="92">
        <f t="shared" si="871"/>
        <v>0</v>
      </c>
      <c r="AB4309" s="92">
        <f t="shared" si="872"/>
        <v>0</v>
      </c>
      <c r="AC4309" s="92">
        <f t="shared" si="873"/>
        <v>0</v>
      </c>
      <c r="AD4309" s="92">
        <f t="shared" si="874"/>
        <v>0</v>
      </c>
      <c r="AE4309" s="92">
        <f t="shared" si="875"/>
        <v>0</v>
      </c>
      <c r="AF4309" s="118">
        <f t="shared" si="878"/>
        <v>0</v>
      </c>
    </row>
    <row r="4310" spans="2:32" ht="21.95" customHeight="1" x14ac:dyDescent="0.25">
      <c r="B4310" s="36" t="str">
        <f t="shared" si="876"/>
        <v/>
      </c>
      <c r="C4310" s="36">
        <f>IFERROR(Vendas!E276+Vendas2!E276+Vendas3!E276+Vendas4!E276+Vendas5!E276,0)</f>
        <v>0</v>
      </c>
      <c r="D4310" s="36">
        <f>IFERROR(Vendas!F276+Vendas2!F276+Vendas3!F276+Vendas4!F276+Vendas5!F276,0)</f>
        <v>0</v>
      </c>
      <c r="E4310" s="36">
        <f>IFERROR(Vendas!G276+Vendas2!G276+Vendas3!G276+Vendas4!G276+Vendas5!G276,0)</f>
        <v>0</v>
      </c>
      <c r="F4310" s="36">
        <f>IFERROR(Vendas!H276+Vendas2!H276+Vendas3!H276+Vendas4!H276+Vendas5!H276,0)</f>
        <v>0</v>
      </c>
      <c r="G4310" s="36">
        <f>IFERROR(Vendas!I276+Vendas2!I276+Vendas3!I276+Vendas4!I276+Vendas5!I276,0)</f>
        <v>0</v>
      </c>
      <c r="H4310" s="36">
        <f>IFERROR(Vendas!J276+Vendas2!J276+Vendas3!J276+Vendas4!J276+Vendas5!J276,0)</f>
        <v>0</v>
      </c>
      <c r="I4310" s="36">
        <f>IFERROR(Vendas!K276+Vendas2!K276+Vendas3!K276+Vendas4!K276+Vendas5!K276,0)</f>
        <v>0</v>
      </c>
      <c r="J4310" s="36">
        <f>IFERROR(Vendas!L276+Vendas2!L276+Vendas3!L276+Vendas4!L276+Vendas5!L276,0)</f>
        <v>0</v>
      </c>
      <c r="K4310" s="36">
        <f>IFERROR(Vendas!M276+Vendas2!M276+Vendas3!M276+Vendas4!M276+Vendas5!M276,0)</f>
        <v>0</v>
      </c>
      <c r="L4310" s="36">
        <f>IFERROR(Vendas!N276+Vendas2!N276+Vendas3!N276+Vendas4!N276+Vendas5!N276,0)</f>
        <v>0</v>
      </c>
      <c r="M4310" s="36">
        <f>IFERROR(Vendas!O276+Vendas2!O276+Vendas3!O276+Vendas4!O276+Vendas5!O276,0)</f>
        <v>0</v>
      </c>
      <c r="N4310" s="36">
        <f>IFERROR(Vendas!P276+Vendas2!P276+Vendas3!P276+Vendas4!P276+Vendas5!P276,0)</f>
        <v>0</v>
      </c>
      <c r="O4310" s="42">
        <f>IFERROR(Vendas!Q276+Vendas2!Q276+Vendas3!Q276+Vendas4!Q276+Vendas5!Q276,0)</f>
        <v>0</v>
      </c>
      <c r="P4310" s="104">
        <f>IFERROR(Vendas!R276+Vendas2!R276+Vendas3!R276+Vendas4!R276+Vendas5!R276,0)</f>
        <v>0</v>
      </c>
      <c r="S4310" s="22" t="str">
        <f t="shared" si="864"/>
        <v/>
      </c>
      <c r="T4310" s="92">
        <f t="shared" si="877"/>
        <v>0</v>
      </c>
      <c r="U4310" s="92">
        <f t="shared" si="865"/>
        <v>0</v>
      </c>
      <c r="V4310" s="92">
        <f t="shared" si="866"/>
        <v>0</v>
      </c>
      <c r="W4310" s="92">
        <f t="shared" si="867"/>
        <v>0</v>
      </c>
      <c r="X4310" s="92">
        <f t="shared" si="868"/>
        <v>0</v>
      </c>
      <c r="Y4310" s="92">
        <f t="shared" si="869"/>
        <v>0</v>
      </c>
      <c r="Z4310" s="92">
        <f t="shared" si="870"/>
        <v>0</v>
      </c>
      <c r="AA4310" s="92">
        <f t="shared" si="871"/>
        <v>0</v>
      </c>
      <c r="AB4310" s="92">
        <f t="shared" si="872"/>
        <v>0</v>
      </c>
      <c r="AC4310" s="92">
        <f t="shared" si="873"/>
        <v>0</v>
      </c>
      <c r="AD4310" s="92">
        <f t="shared" si="874"/>
        <v>0</v>
      </c>
      <c r="AE4310" s="92">
        <f t="shared" si="875"/>
        <v>0</v>
      </c>
      <c r="AF4310" s="118">
        <f t="shared" si="878"/>
        <v>0</v>
      </c>
    </row>
    <row r="4311" spans="2:32" ht="21.95" customHeight="1" x14ac:dyDescent="0.25">
      <c r="B4311" s="36" t="str">
        <f t="shared" si="876"/>
        <v/>
      </c>
      <c r="C4311" s="36">
        <f>IFERROR(Vendas!E277+Vendas2!E277+Vendas3!E277+Vendas4!E277+Vendas5!E277,0)</f>
        <v>0</v>
      </c>
      <c r="D4311" s="36">
        <f>IFERROR(Vendas!F277+Vendas2!F277+Vendas3!F277+Vendas4!F277+Vendas5!F277,0)</f>
        <v>0</v>
      </c>
      <c r="E4311" s="36">
        <f>IFERROR(Vendas!G277+Vendas2!G277+Vendas3!G277+Vendas4!G277+Vendas5!G277,0)</f>
        <v>0</v>
      </c>
      <c r="F4311" s="36">
        <f>IFERROR(Vendas!H277+Vendas2!H277+Vendas3!H277+Vendas4!H277+Vendas5!H277,0)</f>
        <v>0</v>
      </c>
      <c r="G4311" s="36">
        <f>IFERROR(Vendas!I277+Vendas2!I277+Vendas3!I277+Vendas4!I277+Vendas5!I277,0)</f>
        <v>0</v>
      </c>
      <c r="H4311" s="36">
        <f>IFERROR(Vendas!J277+Vendas2!J277+Vendas3!J277+Vendas4!J277+Vendas5!J277,0)</f>
        <v>0</v>
      </c>
      <c r="I4311" s="36">
        <f>IFERROR(Vendas!K277+Vendas2!K277+Vendas3!K277+Vendas4!K277+Vendas5!K277,0)</f>
        <v>0</v>
      </c>
      <c r="J4311" s="36">
        <f>IFERROR(Vendas!L277+Vendas2!L277+Vendas3!L277+Vendas4!L277+Vendas5!L277,0)</f>
        <v>0</v>
      </c>
      <c r="K4311" s="36">
        <f>IFERROR(Vendas!M277+Vendas2!M277+Vendas3!M277+Vendas4!M277+Vendas5!M277,0)</f>
        <v>0</v>
      </c>
      <c r="L4311" s="36">
        <f>IFERROR(Vendas!N277+Vendas2!N277+Vendas3!N277+Vendas4!N277+Vendas5!N277,0)</f>
        <v>0</v>
      </c>
      <c r="M4311" s="36">
        <f>IFERROR(Vendas!O277+Vendas2!O277+Vendas3!O277+Vendas4!O277+Vendas5!O277,0)</f>
        <v>0</v>
      </c>
      <c r="N4311" s="36">
        <f>IFERROR(Vendas!P277+Vendas2!P277+Vendas3!P277+Vendas4!P277+Vendas5!P277,0)</f>
        <v>0</v>
      </c>
      <c r="O4311" s="42">
        <f>IFERROR(Vendas!Q277+Vendas2!Q277+Vendas3!Q277+Vendas4!Q277+Vendas5!Q277,0)</f>
        <v>0</v>
      </c>
      <c r="P4311" s="104">
        <f>IFERROR(Vendas!R277+Vendas2!R277+Vendas3!R277+Vendas4!R277+Vendas5!R277,0)</f>
        <v>0</v>
      </c>
      <c r="S4311" s="22" t="str">
        <f t="shared" si="864"/>
        <v/>
      </c>
      <c r="T4311" s="92">
        <f t="shared" si="877"/>
        <v>0</v>
      </c>
      <c r="U4311" s="92">
        <f t="shared" si="865"/>
        <v>0</v>
      </c>
      <c r="V4311" s="92">
        <f t="shared" si="866"/>
        <v>0</v>
      </c>
      <c r="W4311" s="92">
        <f t="shared" si="867"/>
        <v>0</v>
      </c>
      <c r="X4311" s="92">
        <f t="shared" si="868"/>
        <v>0</v>
      </c>
      <c r="Y4311" s="92">
        <f t="shared" si="869"/>
        <v>0</v>
      </c>
      <c r="Z4311" s="92">
        <f t="shared" si="870"/>
        <v>0</v>
      </c>
      <c r="AA4311" s="92">
        <f t="shared" si="871"/>
        <v>0</v>
      </c>
      <c r="AB4311" s="92">
        <f t="shared" si="872"/>
        <v>0</v>
      </c>
      <c r="AC4311" s="92">
        <f t="shared" si="873"/>
        <v>0</v>
      </c>
      <c r="AD4311" s="92">
        <f t="shared" si="874"/>
        <v>0</v>
      </c>
      <c r="AE4311" s="92">
        <f t="shared" si="875"/>
        <v>0</v>
      </c>
      <c r="AF4311" s="118">
        <f t="shared" si="878"/>
        <v>0</v>
      </c>
    </row>
    <row r="4312" spans="2:32" ht="21.95" customHeight="1" x14ac:dyDescent="0.25">
      <c r="B4312" s="36" t="str">
        <f t="shared" si="876"/>
        <v/>
      </c>
      <c r="C4312" s="36">
        <f>IFERROR(Vendas!E278+Vendas2!E278+Vendas3!E278+Vendas4!E278+Vendas5!E278,0)</f>
        <v>0</v>
      </c>
      <c r="D4312" s="36">
        <f>IFERROR(Vendas!F278+Vendas2!F278+Vendas3!F278+Vendas4!F278+Vendas5!F278,0)</f>
        <v>0</v>
      </c>
      <c r="E4312" s="36">
        <f>IFERROR(Vendas!G278+Vendas2!G278+Vendas3!G278+Vendas4!G278+Vendas5!G278,0)</f>
        <v>0</v>
      </c>
      <c r="F4312" s="36">
        <f>IFERROR(Vendas!H278+Vendas2!H278+Vendas3!H278+Vendas4!H278+Vendas5!H278,0)</f>
        <v>0</v>
      </c>
      <c r="G4312" s="36">
        <f>IFERROR(Vendas!I278+Vendas2!I278+Vendas3!I278+Vendas4!I278+Vendas5!I278,0)</f>
        <v>0</v>
      </c>
      <c r="H4312" s="36">
        <f>IFERROR(Vendas!J278+Vendas2!J278+Vendas3!J278+Vendas4!J278+Vendas5!J278,0)</f>
        <v>0</v>
      </c>
      <c r="I4312" s="36">
        <f>IFERROR(Vendas!K278+Vendas2!K278+Vendas3!K278+Vendas4!K278+Vendas5!K278,0)</f>
        <v>0</v>
      </c>
      <c r="J4312" s="36">
        <f>IFERROR(Vendas!L278+Vendas2!L278+Vendas3!L278+Vendas4!L278+Vendas5!L278,0)</f>
        <v>0</v>
      </c>
      <c r="K4312" s="36">
        <f>IFERROR(Vendas!M278+Vendas2!M278+Vendas3!M278+Vendas4!M278+Vendas5!M278,0)</f>
        <v>0</v>
      </c>
      <c r="L4312" s="36">
        <f>IFERROR(Vendas!N278+Vendas2!N278+Vendas3!N278+Vendas4!N278+Vendas5!N278,0)</f>
        <v>0</v>
      </c>
      <c r="M4312" s="36">
        <f>IFERROR(Vendas!O278+Vendas2!O278+Vendas3!O278+Vendas4!O278+Vendas5!O278,0)</f>
        <v>0</v>
      </c>
      <c r="N4312" s="36">
        <f>IFERROR(Vendas!P278+Vendas2!P278+Vendas3!P278+Vendas4!P278+Vendas5!P278,0)</f>
        <v>0</v>
      </c>
      <c r="O4312" s="42">
        <f>IFERROR(Vendas!Q278+Vendas2!Q278+Vendas3!Q278+Vendas4!Q278+Vendas5!Q278,0)</f>
        <v>0</v>
      </c>
      <c r="P4312" s="104">
        <f>IFERROR(Vendas!R278+Vendas2!R278+Vendas3!R278+Vendas4!R278+Vendas5!R278,0)</f>
        <v>0</v>
      </c>
      <c r="S4312" s="22" t="str">
        <f t="shared" si="864"/>
        <v/>
      </c>
      <c r="T4312" s="92">
        <f t="shared" si="877"/>
        <v>0</v>
      </c>
      <c r="U4312" s="92">
        <f t="shared" si="865"/>
        <v>0</v>
      </c>
      <c r="V4312" s="92">
        <f t="shared" si="866"/>
        <v>0</v>
      </c>
      <c r="W4312" s="92">
        <f t="shared" si="867"/>
        <v>0</v>
      </c>
      <c r="X4312" s="92">
        <f t="shared" si="868"/>
        <v>0</v>
      </c>
      <c r="Y4312" s="92">
        <f t="shared" si="869"/>
        <v>0</v>
      </c>
      <c r="Z4312" s="92">
        <f t="shared" si="870"/>
        <v>0</v>
      </c>
      <c r="AA4312" s="92">
        <f t="shared" si="871"/>
        <v>0</v>
      </c>
      <c r="AB4312" s="92">
        <f t="shared" si="872"/>
        <v>0</v>
      </c>
      <c r="AC4312" s="92">
        <f t="shared" si="873"/>
        <v>0</v>
      </c>
      <c r="AD4312" s="92">
        <f t="shared" si="874"/>
        <v>0</v>
      </c>
      <c r="AE4312" s="92">
        <f t="shared" si="875"/>
        <v>0</v>
      </c>
      <c r="AF4312" s="118">
        <f t="shared" si="878"/>
        <v>0</v>
      </c>
    </row>
    <row r="4313" spans="2:32" ht="21.95" customHeight="1" x14ac:dyDescent="0.25">
      <c r="B4313" s="36" t="str">
        <f t="shared" si="876"/>
        <v/>
      </c>
      <c r="C4313" s="36">
        <f>IFERROR(Vendas!E279+Vendas2!E279+Vendas3!E279+Vendas4!E279+Vendas5!E279,0)</f>
        <v>0</v>
      </c>
      <c r="D4313" s="36">
        <f>IFERROR(Vendas!F279+Vendas2!F279+Vendas3!F279+Vendas4!F279+Vendas5!F279,0)</f>
        <v>0</v>
      </c>
      <c r="E4313" s="36">
        <f>IFERROR(Vendas!G279+Vendas2!G279+Vendas3!G279+Vendas4!G279+Vendas5!G279,0)</f>
        <v>0</v>
      </c>
      <c r="F4313" s="36">
        <f>IFERROR(Vendas!H279+Vendas2!H279+Vendas3!H279+Vendas4!H279+Vendas5!H279,0)</f>
        <v>0</v>
      </c>
      <c r="G4313" s="36">
        <f>IFERROR(Vendas!I279+Vendas2!I279+Vendas3!I279+Vendas4!I279+Vendas5!I279,0)</f>
        <v>0</v>
      </c>
      <c r="H4313" s="36">
        <f>IFERROR(Vendas!J279+Vendas2!J279+Vendas3!J279+Vendas4!J279+Vendas5!J279,0)</f>
        <v>0</v>
      </c>
      <c r="I4313" s="36">
        <f>IFERROR(Vendas!K279+Vendas2!K279+Vendas3!K279+Vendas4!K279+Vendas5!K279,0)</f>
        <v>0</v>
      </c>
      <c r="J4313" s="36">
        <f>IFERROR(Vendas!L279+Vendas2!L279+Vendas3!L279+Vendas4!L279+Vendas5!L279,0)</f>
        <v>0</v>
      </c>
      <c r="K4313" s="36">
        <f>IFERROR(Vendas!M279+Vendas2!M279+Vendas3!M279+Vendas4!M279+Vendas5!M279,0)</f>
        <v>0</v>
      </c>
      <c r="L4313" s="36">
        <f>IFERROR(Vendas!N279+Vendas2!N279+Vendas3!N279+Vendas4!N279+Vendas5!N279,0)</f>
        <v>0</v>
      </c>
      <c r="M4313" s="36">
        <f>IFERROR(Vendas!O279+Vendas2!O279+Vendas3!O279+Vendas4!O279+Vendas5!O279,0)</f>
        <v>0</v>
      </c>
      <c r="N4313" s="36">
        <f>IFERROR(Vendas!P279+Vendas2!P279+Vendas3!P279+Vendas4!P279+Vendas5!P279,0)</f>
        <v>0</v>
      </c>
      <c r="O4313" s="42">
        <f>IFERROR(Vendas!Q279+Vendas2!Q279+Vendas3!Q279+Vendas4!Q279+Vendas5!Q279,0)</f>
        <v>0</v>
      </c>
      <c r="P4313" s="104">
        <f>IFERROR(Vendas!R279+Vendas2!R279+Vendas3!R279+Vendas4!R279+Vendas5!R279,0)</f>
        <v>0</v>
      </c>
      <c r="S4313" s="22" t="str">
        <f t="shared" si="864"/>
        <v/>
      </c>
      <c r="T4313" s="92">
        <f t="shared" si="877"/>
        <v>0</v>
      </c>
      <c r="U4313" s="92">
        <f t="shared" si="865"/>
        <v>0</v>
      </c>
      <c r="V4313" s="92">
        <f t="shared" si="866"/>
        <v>0</v>
      </c>
      <c r="W4313" s="92">
        <f t="shared" si="867"/>
        <v>0</v>
      </c>
      <c r="X4313" s="92">
        <f t="shared" si="868"/>
        <v>0</v>
      </c>
      <c r="Y4313" s="92">
        <f t="shared" si="869"/>
        <v>0</v>
      </c>
      <c r="Z4313" s="92">
        <f t="shared" si="870"/>
        <v>0</v>
      </c>
      <c r="AA4313" s="92">
        <f t="shared" si="871"/>
        <v>0</v>
      </c>
      <c r="AB4313" s="92">
        <f t="shared" si="872"/>
        <v>0</v>
      </c>
      <c r="AC4313" s="92">
        <f t="shared" si="873"/>
        <v>0</v>
      </c>
      <c r="AD4313" s="92">
        <f t="shared" si="874"/>
        <v>0</v>
      </c>
      <c r="AE4313" s="92">
        <f t="shared" si="875"/>
        <v>0</v>
      </c>
      <c r="AF4313" s="118">
        <f t="shared" si="878"/>
        <v>0</v>
      </c>
    </row>
    <row r="4314" spans="2:32" ht="21.95" customHeight="1" x14ac:dyDescent="0.25">
      <c r="B4314" s="36" t="str">
        <f t="shared" si="876"/>
        <v/>
      </c>
      <c r="C4314" s="36">
        <f>IFERROR(Vendas!E280+Vendas2!E280+Vendas3!E280+Vendas4!E280+Vendas5!E280,0)</f>
        <v>0</v>
      </c>
      <c r="D4314" s="36">
        <f>IFERROR(Vendas!F280+Vendas2!F280+Vendas3!F280+Vendas4!F280+Vendas5!F280,0)</f>
        <v>0</v>
      </c>
      <c r="E4314" s="36">
        <f>IFERROR(Vendas!G280+Vendas2!G280+Vendas3!G280+Vendas4!G280+Vendas5!G280,0)</f>
        <v>0</v>
      </c>
      <c r="F4314" s="36">
        <f>IFERROR(Vendas!H280+Vendas2!H280+Vendas3!H280+Vendas4!H280+Vendas5!H280,0)</f>
        <v>0</v>
      </c>
      <c r="G4314" s="36">
        <f>IFERROR(Vendas!I280+Vendas2!I280+Vendas3!I280+Vendas4!I280+Vendas5!I280,0)</f>
        <v>0</v>
      </c>
      <c r="H4314" s="36">
        <f>IFERROR(Vendas!J280+Vendas2!J280+Vendas3!J280+Vendas4!J280+Vendas5!J280,0)</f>
        <v>0</v>
      </c>
      <c r="I4314" s="36">
        <f>IFERROR(Vendas!K280+Vendas2!K280+Vendas3!K280+Vendas4!K280+Vendas5!K280,0)</f>
        <v>0</v>
      </c>
      <c r="J4314" s="36">
        <f>IFERROR(Vendas!L280+Vendas2!L280+Vendas3!L280+Vendas4!L280+Vendas5!L280,0)</f>
        <v>0</v>
      </c>
      <c r="K4314" s="36">
        <f>IFERROR(Vendas!M280+Vendas2!M280+Vendas3!M280+Vendas4!M280+Vendas5!M280,0)</f>
        <v>0</v>
      </c>
      <c r="L4314" s="36">
        <f>IFERROR(Vendas!N280+Vendas2!N280+Vendas3!N280+Vendas4!N280+Vendas5!N280,0)</f>
        <v>0</v>
      </c>
      <c r="M4314" s="36">
        <f>IFERROR(Vendas!O280+Vendas2!O280+Vendas3!O280+Vendas4!O280+Vendas5!O280,0)</f>
        <v>0</v>
      </c>
      <c r="N4314" s="36">
        <f>IFERROR(Vendas!P280+Vendas2!P280+Vendas3!P280+Vendas4!P280+Vendas5!P280,0)</f>
        <v>0</v>
      </c>
      <c r="O4314" s="42">
        <f>IFERROR(Vendas!Q280+Vendas2!Q280+Vendas3!Q280+Vendas4!Q280+Vendas5!Q280,0)</f>
        <v>0</v>
      </c>
      <c r="P4314" s="104">
        <f>IFERROR(Vendas!R280+Vendas2!R280+Vendas3!R280+Vendas4!R280+Vendas5!R280,0)</f>
        <v>0</v>
      </c>
      <c r="S4314" s="22" t="str">
        <f t="shared" si="864"/>
        <v/>
      </c>
      <c r="T4314" s="92">
        <f t="shared" si="877"/>
        <v>0</v>
      </c>
      <c r="U4314" s="92">
        <f t="shared" si="865"/>
        <v>0</v>
      </c>
      <c r="V4314" s="92">
        <f t="shared" si="866"/>
        <v>0</v>
      </c>
      <c r="W4314" s="92">
        <f t="shared" si="867"/>
        <v>0</v>
      </c>
      <c r="X4314" s="92">
        <f t="shared" si="868"/>
        <v>0</v>
      </c>
      <c r="Y4314" s="92">
        <f t="shared" si="869"/>
        <v>0</v>
      </c>
      <c r="Z4314" s="92">
        <f t="shared" si="870"/>
        <v>0</v>
      </c>
      <c r="AA4314" s="92">
        <f t="shared" si="871"/>
        <v>0</v>
      </c>
      <c r="AB4314" s="92">
        <f t="shared" si="872"/>
        <v>0</v>
      </c>
      <c r="AC4314" s="92">
        <f t="shared" si="873"/>
        <v>0</v>
      </c>
      <c r="AD4314" s="92">
        <f t="shared" si="874"/>
        <v>0</v>
      </c>
      <c r="AE4314" s="92">
        <f t="shared" si="875"/>
        <v>0</v>
      </c>
      <c r="AF4314" s="118">
        <f t="shared" si="878"/>
        <v>0</v>
      </c>
    </row>
    <row r="4315" spans="2:32" ht="21.95" customHeight="1" x14ac:dyDescent="0.25">
      <c r="B4315" s="36" t="str">
        <f t="shared" si="876"/>
        <v/>
      </c>
      <c r="C4315" s="36">
        <f>IFERROR(Vendas!E281+Vendas2!E281+Vendas3!E281+Vendas4!E281+Vendas5!E281,0)</f>
        <v>0</v>
      </c>
      <c r="D4315" s="36">
        <f>IFERROR(Vendas!F281+Vendas2!F281+Vendas3!F281+Vendas4!F281+Vendas5!F281,0)</f>
        <v>0</v>
      </c>
      <c r="E4315" s="36">
        <f>IFERROR(Vendas!G281+Vendas2!G281+Vendas3!G281+Vendas4!G281+Vendas5!G281,0)</f>
        <v>0</v>
      </c>
      <c r="F4315" s="36">
        <f>IFERROR(Vendas!H281+Vendas2!H281+Vendas3!H281+Vendas4!H281+Vendas5!H281,0)</f>
        <v>0</v>
      </c>
      <c r="G4315" s="36">
        <f>IFERROR(Vendas!I281+Vendas2!I281+Vendas3!I281+Vendas4!I281+Vendas5!I281,0)</f>
        <v>0</v>
      </c>
      <c r="H4315" s="36">
        <f>IFERROR(Vendas!J281+Vendas2!J281+Vendas3!J281+Vendas4!J281+Vendas5!J281,0)</f>
        <v>0</v>
      </c>
      <c r="I4315" s="36">
        <f>IFERROR(Vendas!K281+Vendas2!K281+Vendas3!K281+Vendas4!K281+Vendas5!K281,0)</f>
        <v>0</v>
      </c>
      <c r="J4315" s="36">
        <f>IFERROR(Vendas!L281+Vendas2!L281+Vendas3!L281+Vendas4!L281+Vendas5!L281,0)</f>
        <v>0</v>
      </c>
      <c r="K4315" s="36">
        <f>IFERROR(Vendas!M281+Vendas2!M281+Vendas3!M281+Vendas4!M281+Vendas5!M281,0)</f>
        <v>0</v>
      </c>
      <c r="L4315" s="36">
        <f>IFERROR(Vendas!N281+Vendas2!N281+Vendas3!N281+Vendas4!N281+Vendas5!N281,0)</f>
        <v>0</v>
      </c>
      <c r="M4315" s="36">
        <f>IFERROR(Vendas!O281+Vendas2!O281+Vendas3!O281+Vendas4!O281+Vendas5!O281,0)</f>
        <v>0</v>
      </c>
      <c r="N4315" s="36">
        <f>IFERROR(Vendas!P281+Vendas2!P281+Vendas3!P281+Vendas4!P281+Vendas5!P281,0)</f>
        <v>0</v>
      </c>
      <c r="O4315" s="42">
        <f>IFERROR(Vendas!Q281+Vendas2!Q281+Vendas3!Q281+Vendas4!Q281+Vendas5!Q281,0)</f>
        <v>0</v>
      </c>
      <c r="P4315" s="104">
        <f>IFERROR(Vendas!R281+Vendas2!R281+Vendas3!R281+Vendas4!R281+Vendas5!R281,0)</f>
        <v>0</v>
      </c>
      <c r="S4315" s="22" t="str">
        <f t="shared" si="864"/>
        <v/>
      </c>
      <c r="T4315" s="92">
        <f t="shared" si="877"/>
        <v>0</v>
      </c>
      <c r="U4315" s="92">
        <f t="shared" si="865"/>
        <v>0</v>
      </c>
      <c r="V4315" s="92">
        <f t="shared" si="866"/>
        <v>0</v>
      </c>
      <c r="W4315" s="92">
        <f t="shared" si="867"/>
        <v>0</v>
      </c>
      <c r="X4315" s="92">
        <f t="shared" si="868"/>
        <v>0</v>
      </c>
      <c r="Y4315" s="92">
        <f t="shared" si="869"/>
        <v>0</v>
      </c>
      <c r="Z4315" s="92">
        <f t="shared" si="870"/>
        <v>0</v>
      </c>
      <c r="AA4315" s="92">
        <f t="shared" si="871"/>
        <v>0</v>
      </c>
      <c r="AB4315" s="92">
        <f t="shared" si="872"/>
        <v>0</v>
      </c>
      <c r="AC4315" s="92">
        <f t="shared" si="873"/>
        <v>0</v>
      </c>
      <c r="AD4315" s="92">
        <f t="shared" si="874"/>
        <v>0</v>
      </c>
      <c r="AE4315" s="92">
        <f t="shared" si="875"/>
        <v>0</v>
      </c>
      <c r="AF4315" s="118">
        <f t="shared" si="878"/>
        <v>0</v>
      </c>
    </row>
    <row r="4316" spans="2:32" ht="21.95" customHeight="1" x14ac:dyDescent="0.25">
      <c r="B4316" s="36" t="str">
        <f t="shared" si="876"/>
        <v/>
      </c>
      <c r="C4316" s="36">
        <f>IFERROR(Vendas!E282+Vendas2!E282+Vendas3!E282+Vendas4!E282+Vendas5!E282,0)</f>
        <v>0</v>
      </c>
      <c r="D4316" s="36">
        <f>IFERROR(Vendas!F282+Vendas2!F282+Vendas3!F282+Vendas4!F282+Vendas5!F282,0)</f>
        <v>0</v>
      </c>
      <c r="E4316" s="36">
        <f>IFERROR(Vendas!G282+Vendas2!G282+Vendas3!G282+Vendas4!G282+Vendas5!G282,0)</f>
        <v>0</v>
      </c>
      <c r="F4316" s="36">
        <f>IFERROR(Vendas!H282+Vendas2!H282+Vendas3!H282+Vendas4!H282+Vendas5!H282,0)</f>
        <v>0</v>
      </c>
      <c r="G4316" s="36">
        <f>IFERROR(Vendas!I282+Vendas2!I282+Vendas3!I282+Vendas4!I282+Vendas5!I282,0)</f>
        <v>0</v>
      </c>
      <c r="H4316" s="36">
        <f>IFERROR(Vendas!J282+Vendas2!J282+Vendas3!J282+Vendas4!J282+Vendas5!J282,0)</f>
        <v>0</v>
      </c>
      <c r="I4316" s="36">
        <f>IFERROR(Vendas!K282+Vendas2!K282+Vendas3!K282+Vendas4!K282+Vendas5!K282,0)</f>
        <v>0</v>
      </c>
      <c r="J4316" s="36">
        <f>IFERROR(Vendas!L282+Vendas2!L282+Vendas3!L282+Vendas4!L282+Vendas5!L282,0)</f>
        <v>0</v>
      </c>
      <c r="K4316" s="36">
        <f>IFERROR(Vendas!M282+Vendas2!M282+Vendas3!M282+Vendas4!M282+Vendas5!M282,0)</f>
        <v>0</v>
      </c>
      <c r="L4316" s="36">
        <f>IFERROR(Vendas!N282+Vendas2!N282+Vendas3!N282+Vendas4!N282+Vendas5!N282,0)</f>
        <v>0</v>
      </c>
      <c r="M4316" s="36">
        <f>IFERROR(Vendas!O282+Vendas2!O282+Vendas3!O282+Vendas4!O282+Vendas5!O282,0)</f>
        <v>0</v>
      </c>
      <c r="N4316" s="36">
        <f>IFERROR(Vendas!P282+Vendas2!P282+Vendas3!P282+Vendas4!P282+Vendas5!P282,0)</f>
        <v>0</v>
      </c>
      <c r="O4316" s="42">
        <f>IFERROR(Vendas!Q282+Vendas2!Q282+Vendas3!Q282+Vendas4!Q282+Vendas5!Q282,0)</f>
        <v>0</v>
      </c>
      <c r="P4316" s="104">
        <f>IFERROR(Vendas!R282+Vendas2!R282+Vendas3!R282+Vendas4!R282+Vendas5!R282,0)</f>
        <v>0</v>
      </c>
      <c r="S4316" s="22" t="str">
        <f t="shared" si="864"/>
        <v/>
      </c>
      <c r="T4316" s="92">
        <f t="shared" si="877"/>
        <v>0</v>
      </c>
      <c r="U4316" s="92">
        <f t="shared" si="865"/>
        <v>0</v>
      </c>
      <c r="V4316" s="92">
        <f t="shared" si="866"/>
        <v>0</v>
      </c>
      <c r="W4316" s="92">
        <f t="shared" si="867"/>
        <v>0</v>
      </c>
      <c r="X4316" s="92">
        <f t="shared" si="868"/>
        <v>0</v>
      </c>
      <c r="Y4316" s="92">
        <f t="shared" si="869"/>
        <v>0</v>
      </c>
      <c r="Z4316" s="92">
        <f t="shared" si="870"/>
        <v>0</v>
      </c>
      <c r="AA4316" s="92">
        <f t="shared" si="871"/>
        <v>0</v>
      </c>
      <c r="AB4316" s="92">
        <f t="shared" si="872"/>
        <v>0</v>
      </c>
      <c r="AC4316" s="92">
        <f t="shared" si="873"/>
        <v>0</v>
      </c>
      <c r="AD4316" s="92">
        <f t="shared" si="874"/>
        <v>0</v>
      </c>
      <c r="AE4316" s="92">
        <f t="shared" si="875"/>
        <v>0</v>
      </c>
      <c r="AF4316" s="118">
        <f t="shared" si="878"/>
        <v>0</v>
      </c>
    </row>
    <row r="4317" spans="2:32" ht="21.95" customHeight="1" x14ac:dyDescent="0.25">
      <c r="B4317" s="36" t="str">
        <f t="shared" si="876"/>
        <v/>
      </c>
      <c r="C4317" s="36">
        <f>IFERROR(Vendas!E283+Vendas2!E283+Vendas3!E283+Vendas4!E283+Vendas5!E283,0)</f>
        <v>0</v>
      </c>
      <c r="D4317" s="36">
        <f>IFERROR(Vendas!F283+Vendas2!F283+Vendas3!F283+Vendas4!F283+Vendas5!F283,0)</f>
        <v>0</v>
      </c>
      <c r="E4317" s="36">
        <f>IFERROR(Vendas!G283+Vendas2!G283+Vendas3!G283+Vendas4!G283+Vendas5!G283,0)</f>
        <v>0</v>
      </c>
      <c r="F4317" s="36">
        <f>IFERROR(Vendas!H283+Vendas2!H283+Vendas3!H283+Vendas4!H283+Vendas5!H283,0)</f>
        <v>0</v>
      </c>
      <c r="G4317" s="36">
        <f>IFERROR(Vendas!I283+Vendas2!I283+Vendas3!I283+Vendas4!I283+Vendas5!I283,0)</f>
        <v>0</v>
      </c>
      <c r="H4317" s="36">
        <f>IFERROR(Vendas!J283+Vendas2!J283+Vendas3!J283+Vendas4!J283+Vendas5!J283,0)</f>
        <v>0</v>
      </c>
      <c r="I4317" s="36">
        <f>IFERROR(Vendas!K283+Vendas2!K283+Vendas3!K283+Vendas4!K283+Vendas5!K283,0)</f>
        <v>0</v>
      </c>
      <c r="J4317" s="36">
        <f>IFERROR(Vendas!L283+Vendas2!L283+Vendas3!L283+Vendas4!L283+Vendas5!L283,0)</f>
        <v>0</v>
      </c>
      <c r="K4317" s="36">
        <f>IFERROR(Vendas!M283+Vendas2!M283+Vendas3!M283+Vendas4!M283+Vendas5!M283,0)</f>
        <v>0</v>
      </c>
      <c r="L4317" s="36">
        <f>IFERROR(Vendas!N283+Vendas2!N283+Vendas3!N283+Vendas4!N283+Vendas5!N283,0)</f>
        <v>0</v>
      </c>
      <c r="M4317" s="36">
        <f>IFERROR(Vendas!O283+Vendas2!O283+Vendas3!O283+Vendas4!O283+Vendas5!O283,0)</f>
        <v>0</v>
      </c>
      <c r="N4317" s="36">
        <f>IFERROR(Vendas!P283+Vendas2!P283+Vendas3!P283+Vendas4!P283+Vendas5!P283,0)</f>
        <v>0</v>
      </c>
      <c r="O4317" s="42">
        <f>IFERROR(Vendas!Q283+Vendas2!Q283+Vendas3!Q283+Vendas4!Q283+Vendas5!Q283,0)</f>
        <v>0</v>
      </c>
      <c r="P4317" s="104">
        <f>IFERROR(Vendas!R283+Vendas2!R283+Vendas3!R283+Vendas4!R283+Vendas5!R283,0)</f>
        <v>0</v>
      </c>
      <c r="S4317" s="22" t="str">
        <f t="shared" si="864"/>
        <v/>
      </c>
      <c r="T4317" s="92">
        <f t="shared" si="877"/>
        <v>0</v>
      </c>
      <c r="U4317" s="92">
        <f t="shared" si="865"/>
        <v>0</v>
      </c>
      <c r="V4317" s="92">
        <f t="shared" si="866"/>
        <v>0</v>
      </c>
      <c r="W4317" s="92">
        <f t="shared" si="867"/>
        <v>0</v>
      </c>
      <c r="X4317" s="92">
        <f t="shared" si="868"/>
        <v>0</v>
      </c>
      <c r="Y4317" s="92">
        <f t="shared" si="869"/>
        <v>0</v>
      </c>
      <c r="Z4317" s="92">
        <f t="shared" si="870"/>
        <v>0</v>
      </c>
      <c r="AA4317" s="92">
        <f t="shared" si="871"/>
        <v>0</v>
      </c>
      <c r="AB4317" s="92">
        <f t="shared" si="872"/>
        <v>0</v>
      </c>
      <c r="AC4317" s="92">
        <f t="shared" si="873"/>
        <v>0</v>
      </c>
      <c r="AD4317" s="92">
        <f t="shared" si="874"/>
        <v>0</v>
      </c>
      <c r="AE4317" s="92">
        <f t="shared" si="875"/>
        <v>0</v>
      </c>
      <c r="AF4317" s="118">
        <f t="shared" si="878"/>
        <v>0</v>
      </c>
    </row>
    <row r="4318" spans="2:32" ht="21.95" customHeight="1" x14ac:dyDescent="0.25">
      <c r="B4318" s="36" t="str">
        <f t="shared" si="876"/>
        <v/>
      </c>
      <c r="C4318" s="36">
        <f>IFERROR(Vendas!E284+Vendas2!E284+Vendas3!E284+Vendas4!E284+Vendas5!E284,0)</f>
        <v>0</v>
      </c>
      <c r="D4318" s="36">
        <f>IFERROR(Vendas!F284+Vendas2!F284+Vendas3!F284+Vendas4!F284+Vendas5!F284,0)</f>
        <v>0</v>
      </c>
      <c r="E4318" s="36">
        <f>IFERROR(Vendas!G284+Vendas2!G284+Vendas3!G284+Vendas4!G284+Vendas5!G284,0)</f>
        <v>0</v>
      </c>
      <c r="F4318" s="36">
        <f>IFERROR(Vendas!H284+Vendas2!H284+Vendas3!H284+Vendas4!H284+Vendas5!H284,0)</f>
        <v>0</v>
      </c>
      <c r="G4318" s="36">
        <f>IFERROR(Vendas!I284+Vendas2!I284+Vendas3!I284+Vendas4!I284+Vendas5!I284,0)</f>
        <v>0</v>
      </c>
      <c r="H4318" s="36">
        <f>IFERROR(Vendas!J284+Vendas2!J284+Vendas3!J284+Vendas4!J284+Vendas5!J284,0)</f>
        <v>0</v>
      </c>
      <c r="I4318" s="36">
        <f>IFERROR(Vendas!K284+Vendas2!K284+Vendas3!K284+Vendas4!K284+Vendas5!K284,0)</f>
        <v>0</v>
      </c>
      <c r="J4318" s="36">
        <f>IFERROR(Vendas!L284+Vendas2!L284+Vendas3!L284+Vendas4!L284+Vendas5!L284,0)</f>
        <v>0</v>
      </c>
      <c r="K4318" s="36">
        <f>IFERROR(Vendas!M284+Vendas2!M284+Vendas3!M284+Vendas4!M284+Vendas5!M284,0)</f>
        <v>0</v>
      </c>
      <c r="L4318" s="36">
        <f>IFERROR(Vendas!N284+Vendas2!N284+Vendas3!N284+Vendas4!N284+Vendas5!N284,0)</f>
        <v>0</v>
      </c>
      <c r="M4318" s="36">
        <f>IFERROR(Vendas!O284+Vendas2!O284+Vendas3!O284+Vendas4!O284+Vendas5!O284,0)</f>
        <v>0</v>
      </c>
      <c r="N4318" s="36">
        <f>IFERROR(Vendas!P284+Vendas2!P284+Vendas3!P284+Vendas4!P284+Vendas5!P284,0)</f>
        <v>0</v>
      </c>
      <c r="O4318" s="42">
        <f>IFERROR(Vendas!Q284+Vendas2!Q284+Vendas3!Q284+Vendas4!Q284+Vendas5!Q284,0)</f>
        <v>0</v>
      </c>
      <c r="P4318" s="104">
        <f>IFERROR(Vendas!R284+Vendas2!R284+Vendas3!R284+Vendas4!R284+Vendas5!R284,0)</f>
        <v>0</v>
      </c>
      <c r="S4318" s="22" t="str">
        <f t="shared" si="864"/>
        <v/>
      </c>
      <c r="T4318" s="92">
        <f t="shared" si="877"/>
        <v>0</v>
      </c>
      <c r="U4318" s="92">
        <f t="shared" si="865"/>
        <v>0</v>
      </c>
      <c r="V4318" s="92">
        <f t="shared" si="866"/>
        <v>0</v>
      </c>
      <c r="W4318" s="92">
        <f t="shared" si="867"/>
        <v>0</v>
      </c>
      <c r="X4318" s="92">
        <f t="shared" si="868"/>
        <v>0</v>
      </c>
      <c r="Y4318" s="92">
        <f t="shared" si="869"/>
        <v>0</v>
      </c>
      <c r="Z4318" s="92">
        <f t="shared" si="870"/>
        <v>0</v>
      </c>
      <c r="AA4318" s="92">
        <f t="shared" si="871"/>
        <v>0</v>
      </c>
      <c r="AB4318" s="92">
        <f t="shared" si="872"/>
        <v>0</v>
      </c>
      <c r="AC4318" s="92">
        <f t="shared" si="873"/>
        <v>0</v>
      </c>
      <c r="AD4318" s="92">
        <f t="shared" si="874"/>
        <v>0</v>
      </c>
      <c r="AE4318" s="92">
        <f t="shared" si="875"/>
        <v>0</v>
      </c>
      <c r="AF4318" s="118">
        <f t="shared" si="878"/>
        <v>0</v>
      </c>
    </row>
    <row r="4319" spans="2:32" ht="21.95" customHeight="1" x14ac:dyDescent="0.25">
      <c r="B4319" s="36" t="str">
        <f t="shared" si="876"/>
        <v/>
      </c>
      <c r="C4319" s="36">
        <f>IFERROR(Vendas!E285+Vendas2!E285+Vendas3!E285+Vendas4!E285+Vendas5!E285,0)</f>
        <v>0</v>
      </c>
      <c r="D4319" s="36">
        <f>IFERROR(Vendas!F285+Vendas2!F285+Vendas3!F285+Vendas4!F285+Vendas5!F285,0)</f>
        <v>0</v>
      </c>
      <c r="E4319" s="36">
        <f>IFERROR(Vendas!G285+Vendas2!G285+Vendas3!G285+Vendas4!G285+Vendas5!G285,0)</f>
        <v>0</v>
      </c>
      <c r="F4319" s="36">
        <f>IFERROR(Vendas!H285+Vendas2!H285+Vendas3!H285+Vendas4!H285+Vendas5!H285,0)</f>
        <v>0</v>
      </c>
      <c r="G4319" s="36">
        <f>IFERROR(Vendas!I285+Vendas2!I285+Vendas3!I285+Vendas4!I285+Vendas5!I285,0)</f>
        <v>0</v>
      </c>
      <c r="H4319" s="36">
        <f>IFERROR(Vendas!J285+Vendas2!J285+Vendas3!J285+Vendas4!J285+Vendas5!J285,0)</f>
        <v>0</v>
      </c>
      <c r="I4319" s="36">
        <f>IFERROR(Vendas!K285+Vendas2!K285+Vendas3!K285+Vendas4!K285+Vendas5!K285,0)</f>
        <v>0</v>
      </c>
      <c r="J4319" s="36">
        <f>IFERROR(Vendas!L285+Vendas2!L285+Vendas3!L285+Vendas4!L285+Vendas5!L285,0)</f>
        <v>0</v>
      </c>
      <c r="K4319" s="36">
        <f>IFERROR(Vendas!M285+Vendas2!M285+Vendas3!M285+Vendas4!M285+Vendas5!M285,0)</f>
        <v>0</v>
      </c>
      <c r="L4319" s="36">
        <f>IFERROR(Vendas!N285+Vendas2!N285+Vendas3!N285+Vendas4!N285+Vendas5!N285,0)</f>
        <v>0</v>
      </c>
      <c r="M4319" s="36">
        <f>IFERROR(Vendas!O285+Vendas2!O285+Vendas3!O285+Vendas4!O285+Vendas5!O285,0)</f>
        <v>0</v>
      </c>
      <c r="N4319" s="36">
        <f>IFERROR(Vendas!P285+Vendas2!P285+Vendas3!P285+Vendas4!P285+Vendas5!P285,0)</f>
        <v>0</v>
      </c>
      <c r="O4319" s="42">
        <f>IFERROR(Vendas!Q285+Vendas2!Q285+Vendas3!Q285+Vendas4!Q285+Vendas5!Q285,0)</f>
        <v>0</v>
      </c>
      <c r="P4319" s="104">
        <f>IFERROR(Vendas!R285+Vendas2!R285+Vendas3!R285+Vendas4!R285+Vendas5!R285,0)</f>
        <v>0</v>
      </c>
      <c r="S4319" s="22" t="str">
        <f t="shared" si="864"/>
        <v/>
      </c>
      <c r="T4319" s="92">
        <f t="shared" si="877"/>
        <v>0</v>
      </c>
      <c r="U4319" s="92">
        <f t="shared" si="865"/>
        <v>0</v>
      </c>
      <c r="V4319" s="92">
        <f t="shared" si="866"/>
        <v>0</v>
      </c>
      <c r="W4319" s="92">
        <f t="shared" si="867"/>
        <v>0</v>
      </c>
      <c r="X4319" s="92">
        <f t="shared" si="868"/>
        <v>0</v>
      </c>
      <c r="Y4319" s="92">
        <f t="shared" si="869"/>
        <v>0</v>
      </c>
      <c r="Z4319" s="92">
        <f t="shared" si="870"/>
        <v>0</v>
      </c>
      <c r="AA4319" s="92">
        <f t="shared" si="871"/>
        <v>0</v>
      </c>
      <c r="AB4319" s="92">
        <f t="shared" si="872"/>
        <v>0</v>
      </c>
      <c r="AC4319" s="92">
        <f t="shared" si="873"/>
        <v>0</v>
      </c>
      <c r="AD4319" s="92">
        <f t="shared" si="874"/>
        <v>0</v>
      </c>
      <c r="AE4319" s="92">
        <f t="shared" si="875"/>
        <v>0</v>
      </c>
      <c r="AF4319" s="118">
        <f t="shared" si="878"/>
        <v>0</v>
      </c>
    </row>
    <row r="4320" spans="2:32" ht="21.95" customHeight="1" x14ac:dyDescent="0.25">
      <c r="B4320" s="36" t="str">
        <f t="shared" si="876"/>
        <v/>
      </c>
      <c r="C4320" s="36">
        <f>IFERROR(Vendas!E286+Vendas2!E286+Vendas3!E286+Vendas4!E286+Vendas5!E286,0)</f>
        <v>0</v>
      </c>
      <c r="D4320" s="36">
        <f>IFERROR(Vendas!F286+Vendas2!F286+Vendas3!F286+Vendas4!F286+Vendas5!F286,0)</f>
        <v>0</v>
      </c>
      <c r="E4320" s="36">
        <f>IFERROR(Vendas!G286+Vendas2!G286+Vendas3!G286+Vendas4!G286+Vendas5!G286,0)</f>
        <v>0</v>
      </c>
      <c r="F4320" s="36">
        <f>IFERROR(Vendas!H286+Vendas2!H286+Vendas3!H286+Vendas4!H286+Vendas5!H286,0)</f>
        <v>0</v>
      </c>
      <c r="G4320" s="36">
        <f>IFERROR(Vendas!I286+Vendas2!I286+Vendas3!I286+Vendas4!I286+Vendas5!I286,0)</f>
        <v>0</v>
      </c>
      <c r="H4320" s="36">
        <f>IFERROR(Vendas!J286+Vendas2!J286+Vendas3!J286+Vendas4!J286+Vendas5!J286,0)</f>
        <v>0</v>
      </c>
      <c r="I4320" s="36">
        <f>IFERROR(Vendas!K286+Vendas2!K286+Vendas3!K286+Vendas4!K286+Vendas5!K286,0)</f>
        <v>0</v>
      </c>
      <c r="J4320" s="36">
        <f>IFERROR(Vendas!L286+Vendas2!L286+Vendas3!L286+Vendas4!L286+Vendas5!L286,0)</f>
        <v>0</v>
      </c>
      <c r="K4320" s="36">
        <f>IFERROR(Vendas!M286+Vendas2!M286+Vendas3!M286+Vendas4!M286+Vendas5!M286,0)</f>
        <v>0</v>
      </c>
      <c r="L4320" s="36">
        <f>IFERROR(Vendas!N286+Vendas2!N286+Vendas3!N286+Vendas4!N286+Vendas5!N286,0)</f>
        <v>0</v>
      </c>
      <c r="M4320" s="36">
        <f>IFERROR(Vendas!O286+Vendas2!O286+Vendas3!O286+Vendas4!O286+Vendas5!O286,0)</f>
        <v>0</v>
      </c>
      <c r="N4320" s="36">
        <f>IFERROR(Vendas!P286+Vendas2!P286+Vendas3!P286+Vendas4!P286+Vendas5!P286,0)</f>
        <v>0</v>
      </c>
      <c r="O4320" s="42">
        <f>IFERROR(Vendas!Q286+Vendas2!Q286+Vendas3!Q286+Vendas4!Q286+Vendas5!Q286,0)</f>
        <v>0</v>
      </c>
      <c r="P4320" s="104">
        <f>IFERROR(Vendas!R286+Vendas2!R286+Vendas3!R286+Vendas4!R286+Vendas5!R286,0)</f>
        <v>0</v>
      </c>
      <c r="S4320" s="22" t="str">
        <f t="shared" si="864"/>
        <v/>
      </c>
      <c r="T4320" s="92">
        <f t="shared" si="877"/>
        <v>0</v>
      </c>
      <c r="U4320" s="92">
        <f t="shared" si="865"/>
        <v>0</v>
      </c>
      <c r="V4320" s="92">
        <f t="shared" si="866"/>
        <v>0</v>
      </c>
      <c r="W4320" s="92">
        <f t="shared" si="867"/>
        <v>0</v>
      </c>
      <c r="X4320" s="92">
        <f t="shared" si="868"/>
        <v>0</v>
      </c>
      <c r="Y4320" s="92">
        <f t="shared" si="869"/>
        <v>0</v>
      </c>
      <c r="Z4320" s="92">
        <f t="shared" si="870"/>
        <v>0</v>
      </c>
      <c r="AA4320" s="92">
        <f t="shared" si="871"/>
        <v>0</v>
      </c>
      <c r="AB4320" s="92">
        <f t="shared" si="872"/>
        <v>0</v>
      </c>
      <c r="AC4320" s="92">
        <f t="shared" si="873"/>
        <v>0</v>
      </c>
      <c r="AD4320" s="92">
        <f t="shared" si="874"/>
        <v>0</v>
      </c>
      <c r="AE4320" s="92">
        <f t="shared" si="875"/>
        <v>0</v>
      </c>
      <c r="AF4320" s="118">
        <f t="shared" si="878"/>
        <v>0</v>
      </c>
    </row>
    <row r="4321" spans="2:32" ht="21.95" customHeight="1" x14ac:dyDescent="0.25">
      <c r="B4321" s="36" t="str">
        <f t="shared" si="876"/>
        <v/>
      </c>
      <c r="C4321" s="36">
        <f>IFERROR(Vendas!E287+Vendas2!E287+Vendas3!E287+Vendas4!E287+Vendas5!E287,0)</f>
        <v>0</v>
      </c>
      <c r="D4321" s="36">
        <f>IFERROR(Vendas!F287+Vendas2!F287+Vendas3!F287+Vendas4!F287+Vendas5!F287,0)</f>
        <v>0</v>
      </c>
      <c r="E4321" s="36">
        <f>IFERROR(Vendas!G287+Vendas2!G287+Vendas3!G287+Vendas4!G287+Vendas5!G287,0)</f>
        <v>0</v>
      </c>
      <c r="F4321" s="36">
        <f>IFERROR(Vendas!H287+Vendas2!H287+Vendas3!H287+Vendas4!H287+Vendas5!H287,0)</f>
        <v>0</v>
      </c>
      <c r="G4321" s="36">
        <f>IFERROR(Vendas!I287+Vendas2!I287+Vendas3!I287+Vendas4!I287+Vendas5!I287,0)</f>
        <v>0</v>
      </c>
      <c r="H4321" s="36">
        <f>IFERROR(Vendas!J287+Vendas2!J287+Vendas3!J287+Vendas4!J287+Vendas5!J287,0)</f>
        <v>0</v>
      </c>
      <c r="I4321" s="36">
        <f>IFERROR(Vendas!K287+Vendas2!K287+Vendas3!K287+Vendas4!K287+Vendas5!K287,0)</f>
        <v>0</v>
      </c>
      <c r="J4321" s="36">
        <f>IFERROR(Vendas!L287+Vendas2!L287+Vendas3!L287+Vendas4!L287+Vendas5!L287,0)</f>
        <v>0</v>
      </c>
      <c r="K4321" s="36">
        <f>IFERROR(Vendas!M287+Vendas2!M287+Vendas3!M287+Vendas4!M287+Vendas5!M287,0)</f>
        <v>0</v>
      </c>
      <c r="L4321" s="36">
        <f>IFERROR(Vendas!N287+Vendas2!N287+Vendas3!N287+Vendas4!N287+Vendas5!N287,0)</f>
        <v>0</v>
      </c>
      <c r="M4321" s="36">
        <f>IFERROR(Vendas!O287+Vendas2!O287+Vendas3!O287+Vendas4!O287+Vendas5!O287,0)</f>
        <v>0</v>
      </c>
      <c r="N4321" s="36">
        <f>IFERROR(Vendas!P287+Vendas2!P287+Vendas3!P287+Vendas4!P287+Vendas5!P287,0)</f>
        <v>0</v>
      </c>
      <c r="O4321" s="42">
        <f>IFERROR(Vendas!Q287+Vendas2!Q287+Vendas3!Q287+Vendas4!Q287+Vendas5!Q287,0)</f>
        <v>0</v>
      </c>
      <c r="P4321" s="104">
        <f>IFERROR(Vendas!R287+Vendas2!R287+Vendas3!R287+Vendas4!R287+Vendas5!R287,0)</f>
        <v>0</v>
      </c>
      <c r="S4321" s="22" t="str">
        <f t="shared" si="864"/>
        <v/>
      </c>
      <c r="T4321" s="92">
        <f t="shared" si="877"/>
        <v>0</v>
      </c>
      <c r="U4321" s="92">
        <f t="shared" si="865"/>
        <v>0</v>
      </c>
      <c r="V4321" s="92">
        <f t="shared" si="866"/>
        <v>0</v>
      </c>
      <c r="W4321" s="92">
        <f t="shared" si="867"/>
        <v>0</v>
      </c>
      <c r="X4321" s="92">
        <f t="shared" si="868"/>
        <v>0</v>
      </c>
      <c r="Y4321" s="92">
        <f t="shared" si="869"/>
        <v>0</v>
      </c>
      <c r="Z4321" s="92">
        <f t="shared" si="870"/>
        <v>0</v>
      </c>
      <c r="AA4321" s="92">
        <f t="shared" si="871"/>
        <v>0</v>
      </c>
      <c r="AB4321" s="92">
        <f t="shared" si="872"/>
        <v>0</v>
      </c>
      <c r="AC4321" s="92">
        <f t="shared" si="873"/>
        <v>0</v>
      </c>
      <c r="AD4321" s="92">
        <f t="shared" si="874"/>
        <v>0</v>
      </c>
      <c r="AE4321" s="92">
        <f t="shared" si="875"/>
        <v>0</v>
      </c>
      <c r="AF4321" s="118">
        <f t="shared" si="878"/>
        <v>0</v>
      </c>
    </row>
    <row r="4322" spans="2:32" ht="21.95" customHeight="1" x14ac:dyDescent="0.25">
      <c r="B4322" s="36" t="str">
        <f t="shared" si="876"/>
        <v/>
      </c>
      <c r="C4322" s="36">
        <f>IFERROR(Vendas!E288+Vendas2!E288+Vendas3!E288+Vendas4!E288+Vendas5!E288,0)</f>
        <v>0</v>
      </c>
      <c r="D4322" s="36">
        <f>IFERROR(Vendas!F288+Vendas2!F288+Vendas3!F288+Vendas4!F288+Vendas5!F288,0)</f>
        <v>0</v>
      </c>
      <c r="E4322" s="36">
        <f>IFERROR(Vendas!G288+Vendas2!G288+Vendas3!G288+Vendas4!G288+Vendas5!G288,0)</f>
        <v>0</v>
      </c>
      <c r="F4322" s="36">
        <f>IFERROR(Vendas!H288+Vendas2!H288+Vendas3!H288+Vendas4!H288+Vendas5!H288,0)</f>
        <v>0</v>
      </c>
      <c r="G4322" s="36">
        <f>IFERROR(Vendas!I288+Vendas2!I288+Vendas3!I288+Vendas4!I288+Vendas5!I288,0)</f>
        <v>0</v>
      </c>
      <c r="H4322" s="36">
        <f>IFERROR(Vendas!J288+Vendas2!J288+Vendas3!J288+Vendas4!J288+Vendas5!J288,0)</f>
        <v>0</v>
      </c>
      <c r="I4322" s="36">
        <f>IFERROR(Vendas!K288+Vendas2!K288+Vendas3!K288+Vendas4!K288+Vendas5!K288,0)</f>
        <v>0</v>
      </c>
      <c r="J4322" s="36">
        <f>IFERROR(Vendas!L288+Vendas2!L288+Vendas3!L288+Vendas4!L288+Vendas5!L288,0)</f>
        <v>0</v>
      </c>
      <c r="K4322" s="36">
        <f>IFERROR(Vendas!M288+Vendas2!M288+Vendas3!M288+Vendas4!M288+Vendas5!M288,0)</f>
        <v>0</v>
      </c>
      <c r="L4322" s="36">
        <f>IFERROR(Vendas!N288+Vendas2!N288+Vendas3!N288+Vendas4!N288+Vendas5!N288,0)</f>
        <v>0</v>
      </c>
      <c r="M4322" s="36">
        <f>IFERROR(Vendas!O288+Vendas2!O288+Vendas3!O288+Vendas4!O288+Vendas5!O288,0)</f>
        <v>0</v>
      </c>
      <c r="N4322" s="36">
        <f>IFERROR(Vendas!P288+Vendas2!P288+Vendas3!P288+Vendas4!P288+Vendas5!P288,0)</f>
        <v>0</v>
      </c>
      <c r="O4322" s="42">
        <f>IFERROR(Vendas!Q288+Vendas2!Q288+Vendas3!Q288+Vendas4!Q288+Vendas5!Q288,0)</f>
        <v>0</v>
      </c>
      <c r="P4322" s="104">
        <f>IFERROR(Vendas!R288+Vendas2!R288+Vendas3!R288+Vendas4!R288+Vendas5!R288,0)</f>
        <v>0</v>
      </c>
      <c r="S4322" s="22" t="str">
        <f t="shared" si="864"/>
        <v/>
      </c>
      <c r="T4322" s="92">
        <f t="shared" si="877"/>
        <v>0</v>
      </c>
      <c r="U4322" s="92">
        <f t="shared" si="865"/>
        <v>0</v>
      </c>
      <c r="V4322" s="92">
        <f t="shared" si="866"/>
        <v>0</v>
      </c>
      <c r="W4322" s="92">
        <f t="shared" si="867"/>
        <v>0</v>
      </c>
      <c r="X4322" s="92">
        <f t="shared" si="868"/>
        <v>0</v>
      </c>
      <c r="Y4322" s="92">
        <f t="shared" si="869"/>
        <v>0</v>
      </c>
      <c r="Z4322" s="92">
        <f t="shared" si="870"/>
        <v>0</v>
      </c>
      <c r="AA4322" s="92">
        <f t="shared" si="871"/>
        <v>0</v>
      </c>
      <c r="AB4322" s="92">
        <f t="shared" si="872"/>
        <v>0</v>
      </c>
      <c r="AC4322" s="92">
        <f t="shared" si="873"/>
        <v>0</v>
      </c>
      <c r="AD4322" s="92">
        <f t="shared" si="874"/>
        <v>0</v>
      </c>
      <c r="AE4322" s="92">
        <f t="shared" si="875"/>
        <v>0</v>
      </c>
      <c r="AF4322" s="118">
        <f t="shared" si="878"/>
        <v>0</v>
      </c>
    </row>
    <row r="4323" spans="2:32" ht="21.95" customHeight="1" x14ac:dyDescent="0.25">
      <c r="B4323" s="36" t="str">
        <f t="shared" si="876"/>
        <v/>
      </c>
      <c r="C4323" s="36">
        <f>IFERROR(Vendas!E289+Vendas2!E289+Vendas3!E289+Vendas4!E289+Vendas5!E289,0)</f>
        <v>0</v>
      </c>
      <c r="D4323" s="36">
        <f>IFERROR(Vendas!F289+Vendas2!F289+Vendas3!F289+Vendas4!F289+Vendas5!F289,0)</f>
        <v>0</v>
      </c>
      <c r="E4323" s="36">
        <f>IFERROR(Vendas!G289+Vendas2!G289+Vendas3!G289+Vendas4!G289+Vendas5!G289,0)</f>
        <v>0</v>
      </c>
      <c r="F4323" s="36">
        <f>IFERROR(Vendas!H289+Vendas2!H289+Vendas3!H289+Vendas4!H289+Vendas5!H289,0)</f>
        <v>0</v>
      </c>
      <c r="G4323" s="36">
        <f>IFERROR(Vendas!I289+Vendas2!I289+Vendas3!I289+Vendas4!I289+Vendas5!I289,0)</f>
        <v>0</v>
      </c>
      <c r="H4323" s="36">
        <f>IFERROR(Vendas!J289+Vendas2!J289+Vendas3!J289+Vendas4!J289+Vendas5!J289,0)</f>
        <v>0</v>
      </c>
      <c r="I4323" s="36">
        <f>IFERROR(Vendas!K289+Vendas2!K289+Vendas3!K289+Vendas4!K289+Vendas5!K289,0)</f>
        <v>0</v>
      </c>
      <c r="J4323" s="36">
        <f>IFERROR(Vendas!L289+Vendas2!L289+Vendas3!L289+Vendas4!L289+Vendas5!L289,0)</f>
        <v>0</v>
      </c>
      <c r="K4323" s="36">
        <f>IFERROR(Vendas!M289+Vendas2!M289+Vendas3!M289+Vendas4!M289+Vendas5!M289,0)</f>
        <v>0</v>
      </c>
      <c r="L4323" s="36">
        <f>IFERROR(Vendas!N289+Vendas2!N289+Vendas3!N289+Vendas4!N289+Vendas5!N289,0)</f>
        <v>0</v>
      </c>
      <c r="M4323" s="36">
        <f>IFERROR(Vendas!O289+Vendas2!O289+Vendas3!O289+Vendas4!O289+Vendas5!O289,0)</f>
        <v>0</v>
      </c>
      <c r="N4323" s="36">
        <f>IFERROR(Vendas!P289+Vendas2!P289+Vendas3!P289+Vendas4!P289+Vendas5!P289,0)</f>
        <v>0</v>
      </c>
      <c r="O4323" s="42">
        <f>IFERROR(Vendas!Q289+Vendas2!Q289+Vendas3!Q289+Vendas4!Q289+Vendas5!Q289,0)</f>
        <v>0</v>
      </c>
      <c r="P4323" s="104">
        <f>IFERROR(Vendas!R289+Vendas2!R289+Vendas3!R289+Vendas4!R289+Vendas5!R289,0)</f>
        <v>0</v>
      </c>
      <c r="S4323" s="22" t="str">
        <f t="shared" si="864"/>
        <v/>
      </c>
      <c r="T4323" s="92">
        <f t="shared" si="877"/>
        <v>0</v>
      </c>
      <c r="U4323" s="92">
        <f t="shared" si="865"/>
        <v>0</v>
      </c>
      <c r="V4323" s="92">
        <f t="shared" si="866"/>
        <v>0</v>
      </c>
      <c r="W4323" s="92">
        <f t="shared" si="867"/>
        <v>0</v>
      </c>
      <c r="X4323" s="92">
        <f t="shared" si="868"/>
        <v>0</v>
      </c>
      <c r="Y4323" s="92">
        <f t="shared" si="869"/>
        <v>0</v>
      </c>
      <c r="Z4323" s="92">
        <f t="shared" si="870"/>
        <v>0</v>
      </c>
      <c r="AA4323" s="92">
        <f t="shared" si="871"/>
        <v>0</v>
      </c>
      <c r="AB4323" s="92">
        <f t="shared" si="872"/>
        <v>0</v>
      </c>
      <c r="AC4323" s="92">
        <f t="shared" si="873"/>
        <v>0</v>
      </c>
      <c r="AD4323" s="92">
        <f t="shared" si="874"/>
        <v>0</v>
      </c>
      <c r="AE4323" s="92">
        <f t="shared" si="875"/>
        <v>0</v>
      </c>
      <c r="AF4323" s="118">
        <f t="shared" si="878"/>
        <v>0</v>
      </c>
    </row>
    <row r="4324" spans="2:32" ht="21.95" customHeight="1" x14ac:dyDescent="0.25">
      <c r="B4324" s="36" t="str">
        <f t="shared" si="876"/>
        <v/>
      </c>
      <c r="C4324" s="36">
        <f>IFERROR(Vendas!E290+Vendas2!E290+Vendas3!E290+Vendas4!E290+Vendas5!E290,0)</f>
        <v>0</v>
      </c>
      <c r="D4324" s="36">
        <f>IFERROR(Vendas!F290+Vendas2!F290+Vendas3!F290+Vendas4!F290+Vendas5!F290,0)</f>
        <v>0</v>
      </c>
      <c r="E4324" s="36">
        <f>IFERROR(Vendas!G290+Vendas2!G290+Vendas3!G290+Vendas4!G290+Vendas5!G290,0)</f>
        <v>0</v>
      </c>
      <c r="F4324" s="36">
        <f>IFERROR(Vendas!H290+Vendas2!H290+Vendas3!H290+Vendas4!H290+Vendas5!H290,0)</f>
        <v>0</v>
      </c>
      <c r="G4324" s="36">
        <f>IFERROR(Vendas!I290+Vendas2!I290+Vendas3!I290+Vendas4!I290+Vendas5!I290,0)</f>
        <v>0</v>
      </c>
      <c r="H4324" s="36">
        <f>IFERROR(Vendas!J290+Vendas2!J290+Vendas3!J290+Vendas4!J290+Vendas5!J290,0)</f>
        <v>0</v>
      </c>
      <c r="I4324" s="36">
        <f>IFERROR(Vendas!K290+Vendas2!K290+Vendas3!K290+Vendas4!K290+Vendas5!K290,0)</f>
        <v>0</v>
      </c>
      <c r="J4324" s="36">
        <f>IFERROR(Vendas!L290+Vendas2!L290+Vendas3!L290+Vendas4!L290+Vendas5!L290,0)</f>
        <v>0</v>
      </c>
      <c r="K4324" s="36">
        <f>IFERROR(Vendas!M290+Vendas2!M290+Vendas3!M290+Vendas4!M290+Vendas5!M290,0)</f>
        <v>0</v>
      </c>
      <c r="L4324" s="36">
        <f>IFERROR(Vendas!N290+Vendas2!N290+Vendas3!N290+Vendas4!N290+Vendas5!N290,0)</f>
        <v>0</v>
      </c>
      <c r="M4324" s="36">
        <f>IFERROR(Vendas!O290+Vendas2!O290+Vendas3!O290+Vendas4!O290+Vendas5!O290,0)</f>
        <v>0</v>
      </c>
      <c r="N4324" s="36">
        <f>IFERROR(Vendas!P290+Vendas2!P290+Vendas3!P290+Vendas4!P290+Vendas5!P290,0)</f>
        <v>0</v>
      </c>
      <c r="O4324" s="42">
        <f>IFERROR(Vendas!Q290+Vendas2!Q290+Vendas3!Q290+Vendas4!Q290+Vendas5!Q290,0)</f>
        <v>0</v>
      </c>
      <c r="P4324" s="104">
        <f>IFERROR(Vendas!R290+Vendas2!R290+Vendas3!R290+Vendas4!R290+Vendas5!R290,0)</f>
        <v>0</v>
      </c>
      <c r="S4324" s="22" t="str">
        <f t="shared" si="864"/>
        <v/>
      </c>
      <c r="T4324" s="92">
        <f t="shared" si="877"/>
        <v>0</v>
      </c>
      <c r="U4324" s="92">
        <f t="shared" si="865"/>
        <v>0</v>
      </c>
      <c r="V4324" s="92">
        <f t="shared" si="866"/>
        <v>0</v>
      </c>
      <c r="W4324" s="92">
        <f t="shared" si="867"/>
        <v>0</v>
      </c>
      <c r="X4324" s="92">
        <f t="shared" si="868"/>
        <v>0</v>
      </c>
      <c r="Y4324" s="92">
        <f t="shared" si="869"/>
        <v>0</v>
      </c>
      <c r="Z4324" s="92">
        <f t="shared" si="870"/>
        <v>0</v>
      </c>
      <c r="AA4324" s="92">
        <f t="shared" si="871"/>
        <v>0</v>
      </c>
      <c r="AB4324" s="92">
        <f t="shared" si="872"/>
        <v>0</v>
      </c>
      <c r="AC4324" s="92">
        <f t="shared" si="873"/>
        <v>0</v>
      </c>
      <c r="AD4324" s="92">
        <f t="shared" si="874"/>
        <v>0</v>
      </c>
      <c r="AE4324" s="92">
        <f t="shared" si="875"/>
        <v>0</v>
      </c>
      <c r="AF4324" s="118">
        <f t="shared" si="878"/>
        <v>0</v>
      </c>
    </row>
    <row r="4325" spans="2:32" ht="21.95" customHeight="1" x14ac:dyDescent="0.25">
      <c r="B4325" s="36" t="str">
        <f t="shared" si="876"/>
        <v/>
      </c>
      <c r="C4325" s="36">
        <f>IFERROR(Vendas!E291+Vendas2!E291+Vendas3!E291+Vendas4!E291+Vendas5!E291,0)</f>
        <v>0</v>
      </c>
      <c r="D4325" s="36">
        <f>IFERROR(Vendas!F291+Vendas2!F291+Vendas3!F291+Vendas4!F291+Vendas5!F291,0)</f>
        <v>0</v>
      </c>
      <c r="E4325" s="36">
        <f>IFERROR(Vendas!G291+Vendas2!G291+Vendas3!G291+Vendas4!G291+Vendas5!G291,0)</f>
        <v>0</v>
      </c>
      <c r="F4325" s="36">
        <f>IFERROR(Vendas!H291+Vendas2!H291+Vendas3!H291+Vendas4!H291+Vendas5!H291,0)</f>
        <v>0</v>
      </c>
      <c r="G4325" s="36">
        <f>IFERROR(Vendas!I291+Vendas2!I291+Vendas3!I291+Vendas4!I291+Vendas5!I291,0)</f>
        <v>0</v>
      </c>
      <c r="H4325" s="36">
        <f>IFERROR(Vendas!J291+Vendas2!J291+Vendas3!J291+Vendas4!J291+Vendas5!J291,0)</f>
        <v>0</v>
      </c>
      <c r="I4325" s="36">
        <f>IFERROR(Vendas!K291+Vendas2!K291+Vendas3!K291+Vendas4!K291+Vendas5!K291,0)</f>
        <v>0</v>
      </c>
      <c r="J4325" s="36">
        <f>IFERROR(Vendas!L291+Vendas2!L291+Vendas3!L291+Vendas4!L291+Vendas5!L291,0)</f>
        <v>0</v>
      </c>
      <c r="K4325" s="36">
        <f>IFERROR(Vendas!M291+Vendas2!M291+Vendas3!M291+Vendas4!M291+Vendas5!M291,0)</f>
        <v>0</v>
      </c>
      <c r="L4325" s="36">
        <f>IFERROR(Vendas!N291+Vendas2!N291+Vendas3!N291+Vendas4!N291+Vendas5!N291,0)</f>
        <v>0</v>
      </c>
      <c r="M4325" s="36">
        <f>IFERROR(Vendas!O291+Vendas2!O291+Vendas3!O291+Vendas4!O291+Vendas5!O291,0)</f>
        <v>0</v>
      </c>
      <c r="N4325" s="36">
        <f>IFERROR(Vendas!P291+Vendas2!P291+Vendas3!P291+Vendas4!P291+Vendas5!P291,0)</f>
        <v>0</v>
      </c>
      <c r="O4325" s="42">
        <f>IFERROR(Vendas!Q291+Vendas2!Q291+Vendas3!Q291+Vendas4!Q291+Vendas5!Q291,0)</f>
        <v>0</v>
      </c>
      <c r="P4325" s="104">
        <f>IFERROR(Vendas!R291+Vendas2!R291+Vendas3!R291+Vendas4!R291+Vendas5!R291,0)</f>
        <v>0</v>
      </c>
      <c r="S4325" s="22" t="str">
        <f t="shared" si="864"/>
        <v/>
      </c>
      <c r="T4325" s="92">
        <f t="shared" si="877"/>
        <v>0</v>
      </c>
      <c r="U4325" s="92">
        <f t="shared" si="865"/>
        <v>0</v>
      </c>
      <c r="V4325" s="92">
        <f t="shared" si="866"/>
        <v>0</v>
      </c>
      <c r="W4325" s="92">
        <f t="shared" si="867"/>
        <v>0</v>
      </c>
      <c r="X4325" s="92">
        <f t="shared" si="868"/>
        <v>0</v>
      </c>
      <c r="Y4325" s="92">
        <f t="shared" si="869"/>
        <v>0</v>
      </c>
      <c r="Z4325" s="92">
        <f t="shared" si="870"/>
        <v>0</v>
      </c>
      <c r="AA4325" s="92">
        <f t="shared" si="871"/>
        <v>0</v>
      </c>
      <c r="AB4325" s="92">
        <f t="shared" si="872"/>
        <v>0</v>
      </c>
      <c r="AC4325" s="92">
        <f t="shared" si="873"/>
        <v>0</v>
      </c>
      <c r="AD4325" s="92">
        <f t="shared" si="874"/>
        <v>0</v>
      </c>
      <c r="AE4325" s="92">
        <f t="shared" si="875"/>
        <v>0</v>
      </c>
      <c r="AF4325" s="118">
        <f t="shared" si="878"/>
        <v>0</v>
      </c>
    </row>
    <row r="4326" spans="2:32" ht="21.95" customHeight="1" x14ac:dyDescent="0.25">
      <c r="B4326" s="36" t="str">
        <f t="shared" si="876"/>
        <v/>
      </c>
      <c r="C4326" s="36">
        <f>IFERROR(Vendas!E292+Vendas2!E292+Vendas3!E292+Vendas4!E292+Vendas5!E292,0)</f>
        <v>0</v>
      </c>
      <c r="D4326" s="36">
        <f>IFERROR(Vendas!F292+Vendas2!F292+Vendas3!F292+Vendas4!F292+Vendas5!F292,0)</f>
        <v>0</v>
      </c>
      <c r="E4326" s="36">
        <f>IFERROR(Vendas!G292+Vendas2!G292+Vendas3!G292+Vendas4!G292+Vendas5!G292,0)</f>
        <v>0</v>
      </c>
      <c r="F4326" s="36">
        <f>IFERROR(Vendas!H292+Vendas2!H292+Vendas3!H292+Vendas4!H292+Vendas5!H292,0)</f>
        <v>0</v>
      </c>
      <c r="G4326" s="36">
        <f>IFERROR(Vendas!I292+Vendas2!I292+Vendas3!I292+Vendas4!I292+Vendas5!I292,0)</f>
        <v>0</v>
      </c>
      <c r="H4326" s="36">
        <f>IFERROR(Vendas!J292+Vendas2!J292+Vendas3!J292+Vendas4!J292+Vendas5!J292,0)</f>
        <v>0</v>
      </c>
      <c r="I4326" s="36">
        <f>IFERROR(Vendas!K292+Vendas2!K292+Vendas3!K292+Vendas4!K292+Vendas5!K292,0)</f>
        <v>0</v>
      </c>
      <c r="J4326" s="36">
        <f>IFERROR(Vendas!L292+Vendas2!L292+Vendas3!L292+Vendas4!L292+Vendas5!L292,0)</f>
        <v>0</v>
      </c>
      <c r="K4326" s="36">
        <f>IFERROR(Vendas!M292+Vendas2!M292+Vendas3!M292+Vendas4!M292+Vendas5!M292,0)</f>
        <v>0</v>
      </c>
      <c r="L4326" s="36">
        <f>IFERROR(Vendas!N292+Vendas2!N292+Vendas3!N292+Vendas4!N292+Vendas5!N292,0)</f>
        <v>0</v>
      </c>
      <c r="M4326" s="36">
        <f>IFERROR(Vendas!O292+Vendas2!O292+Vendas3!O292+Vendas4!O292+Vendas5!O292,0)</f>
        <v>0</v>
      </c>
      <c r="N4326" s="36">
        <f>IFERROR(Vendas!P292+Vendas2!P292+Vendas3!P292+Vendas4!P292+Vendas5!P292,0)</f>
        <v>0</v>
      </c>
      <c r="O4326" s="42">
        <f>IFERROR(Vendas!Q292+Vendas2!Q292+Vendas3!Q292+Vendas4!Q292+Vendas5!Q292,0)</f>
        <v>0</v>
      </c>
      <c r="P4326" s="104">
        <f>IFERROR(Vendas!R292+Vendas2!R292+Vendas3!R292+Vendas4!R292+Vendas5!R292,0)</f>
        <v>0</v>
      </c>
      <c r="S4326" s="22" t="str">
        <f t="shared" si="864"/>
        <v/>
      </c>
      <c r="T4326" s="92">
        <f t="shared" si="877"/>
        <v>0</v>
      </c>
      <c r="U4326" s="92">
        <f t="shared" si="865"/>
        <v>0</v>
      </c>
      <c r="V4326" s="92">
        <f t="shared" si="866"/>
        <v>0</v>
      </c>
      <c r="W4326" s="92">
        <f t="shared" si="867"/>
        <v>0</v>
      </c>
      <c r="X4326" s="92">
        <f t="shared" si="868"/>
        <v>0</v>
      </c>
      <c r="Y4326" s="92">
        <f t="shared" si="869"/>
        <v>0</v>
      </c>
      <c r="Z4326" s="92">
        <f t="shared" si="870"/>
        <v>0</v>
      </c>
      <c r="AA4326" s="92">
        <f t="shared" si="871"/>
        <v>0</v>
      </c>
      <c r="AB4326" s="92">
        <f t="shared" si="872"/>
        <v>0</v>
      </c>
      <c r="AC4326" s="92">
        <f t="shared" si="873"/>
        <v>0</v>
      </c>
      <c r="AD4326" s="92">
        <f t="shared" si="874"/>
        <v>0</v>
      </c>
      <c r="AE4326" s="92">
        <f t="shared" si="875"/>
        <v>0</v>
      </c>
      <c r="AF4326" s="118">
        <f t="shared" si="878"/>
        <v>0</v>
      </c>
    </row>
    <row r="4327" spans="2:32" ht="21.95" customHeight="1" x14ac:dyDescent="0.25">
      <c r="B4327" s="36" t="str">
        <f t="shared" si="876"/>
        <v/>
      </c>
      <c r="C4327" s="36">
        <f>IFERROR(Vendas!E293+Vendas2!E293+Vendas3!E293+Vendas4!E293+Vendas5!E293,0)</f>
        <v>0</v>
      </c>
      <c r="D4327" s="36">
        <f>IFERROR(Vendas!F293+Vendas2!F293+Vendas3!F293+Vendas4!F293+Vendas5!F293,0)</f>
        <v>0</v>
      </c>
      <c r="E4327" s="36">
        <f>IFERROR(Vendas!G293+Vendas2!G293+Vendas3!G293+Vendas4!G293+Vendas5!G293,0)</f>
        <v>0</v>
      </c>
      <c r="F4327" s="36">
        <f>IFERROR(Vendas!H293+Vendas2!H293+Vendas3!H293+Vendas4!H293+Vendas5!H293,0)</f>
        <v>0</v>
      </c>
      <c r="G4327" s="36">
        <f>IFERROR(Vendas!I293+Vendas2!I293+Vendas3!I293+Vendas4!I293+Vendas5!I293,0)</f>
        <v>0</v>
      </c>
      <c r="H4327" s="36">
        <f>IFERROR(Vendas!J293+Vendas2!J293+Vendas3!J293+Vendas4!J293+Vendas5!J293,0)</f>
        <v>0</v>
      </c>
      <c r="I4327" s="36">
        <f>IFERROR(Vendas!K293+Vendas2!K293+Vendas3!K293+Vendas4!K293+Vendas5!K293,0)</f>
        <v>0</v>
      </c>
      <c r="J4327" s="36">
        <f>IFERROR(Vendas!L293+Vendas2!L293+Vendas3!L293+Vendas4!L293+Vendas5!L293,0)</f>
        <v>0</v>
      </c>
      <c r="K4327" s="36">
        <f>IFERROR(Vendas!M293+Vendas2!M293+Vendas3!M293+Vendas4!M293+Vendas5!M293,0)</f>
        <v>0</v>
      </c>
      <c r="L4327" s="36">
        <f>IFERROR(Vendas!N293+Vendas2!N293+Vendas3!N293+Vendas4!N293+Vendas5!N293,0)</f>
        <v>0</v>
      </c>
      <c r="M4327" s="36">
        <f>IFERROR(Vendas!O293+Vendas2!O293+Vendas3!O293+Vendas4!O293+Vendas5!O293,0)</f>
        <v>0</v>
      </c>
      <c r="N4327" s="36">
        <f>IFERROR(Vendas!P293+Vendas2!P293+Vendas3!P293+Vendas4!P293+Vendas5!P293,0)</f>
        <v>0</v>
      </c>
      <c r="O4327" s="42">
        <f>IFERROR(Vendas!Q293+Vendas2!Q293+Vendas3!Q293+Vendas4!Q293+Vendas5!Q293,0)</f>
        <v>0</v>
      </c>
      <c r="P4327" s="104">
        <f>IFERROR(Vendas!R293+Vendas2!R293+Vendas3!R293+Vendas4!R293+Vendas5!R293,0)</f>
        <v>0</v>
      </c>
      <c r="S4327" s="22" t="str">
        <f t="shared" si="864"/>
        <v/>
      </c>
      <c r="T4327" s="92">
        <f t="shared" si="877"/>
        <v>0</v>
      </c>
      <c r="U4327" s="92">
        <f t="shared" si="865"/>
        <v>0</v>
      </c>
      <c r="V4327" s="92">
        <f t="shared" si="866"/>
        <v>0</v>
      </c>
      <c r="W4327" s="92">
        <f t="shared" si="867"/>
        <v>0</v>
      </c>
      <c r="X4327" s="92">
        <f t="shared" si="868"/>
        <v>0</v>
      </c>
      <c r="Y4327" s="92">
        <f t="shared" si="869"/>
        <v>0</v>
      </c>
      <c r="Z4327" s="92">
        <f t="shared" si="870"/>
        <v>0</v>
      </c>
      <c r="AA4327" s="92">
        <f t="shared" si="871"/>
        <v>0</v>
      </c>
      <c r="AB4327" s="92">
        <f t="shared" si="872"/>
        <v>0</v>
      </c>
      <c r="AC4327" s="92">
        <f t="shared" si="873"/>
        <v>0</v>
      </c>
      <c r="AD4327" s="92">
        <f t="shared" si="874"/>
        <v>0</v>
      </c>
      <c r="AE4327" s="92">
        <f t="shared" si="875"/>
        <v>0</v>
      </c>
      <c r="AF4327" s="118">
        <f t="shared" si="878"/>
        <v>0</v>
      </c>
    </row>
    <row r="4328" spans="2:32" ht="21.95" customHeight="1" x14ac:dyDescent="0.25">
      <c r="B4328" s="36" t="str">
        <f t="shared" si="876"/>
        <v/>
      </c>
      <c r="C4328" s="36">
        <f>IFERROR(Vendas!E294+Vendas2!E294+Vendas3!E294+Vendas4!E294+Vendas5!E294,0)</f>
        <v>0</v>
      </c>
      <c r="D4328" s="36">
        <f>IFERROR(Vendas!F294+Vendas2!F294+Vendas3!F294+Vendas4!F294+Vendas5!F294,0)</f>
        <v>0</v>
      </c>
      <c r="E4328" s="36">
        <f>IFERROR(Vendas!G294+Vendas2!G294+Vendas3!G294+Vendas4!G294+Vendas5!G294,0)</f>
        <v>0</v>
      </c>
      <c r="F4328" s="36">
        <f>IFERROR(Vendas!H294+Vendas2!H294+Vendas3!H294+Vendas4!H294+Vendas5!H294,0)</f>
        <v>0</v>
      </c>
      <c r="G4328" s="36">
        <f>IFERROR(Vendas!I294+Vendas2!I294+Vendas3!I294+Vendas4!I294+Vendas5!I294,0)</f>
        <v>0</v>
      </c>
      <c r="H4328" s="36">
        <f>IFERROR(Vendas!J294+Vendas2!J294+Vendas3!J294+Vendas4!J294+Vendas5!J294,0)</f>
        <v>0</v>
      </c>
      <c r="I4328" s="36">
        <f>IFERROR(Vendas!K294+Vendas2!K294+Vendas3!K294+Vendas4!K294+Vendas5!K294,0)</f>
        <v>0</v>
      </c>
      <c r="J4328" s="36">
        <f>IFERROR(Vendas!L294+Vendas2!L294+Vendas3!L294+Vendas4!L294+Vendas5!L294,0)</f>
        <v>0</v>
      </c>
      <c r="K4328" s="36">
        <f>IFERROR(Vendas!M294+Vendas2!M294+Vendas3!M294+Vendas4!M294+Vendas5!M294,0)</f>
        <v>0</v>
      </c>
      <c r="L4328" s="36">
        <f>IFERROR(Vendas!N294+Vendas2!N294+Vendas3!N294+Vendas4!N294+Vendas5!N294,0)</f>
        <v>0</v>
      </c>
      <c r="M4328" s="36">
        <f>IFERROR(Vendas!O294+Vendas2!O294+Vendas3!O294+Vendas4!O294+Vendas5!O294,0)</f>
        <v>0</v>
      </c>
      <c r="N4328" s="36">
        <f>IFERROR(Vendas!P294+Vendas2!P294+Vendas3!P294+Vendas4!P294+Vendas5!P294,0)</f>
        <v>0</v>
      </c>
      <c r="O4328" s="42">
        <f>IFERROR(Vendas!Q294+Vendas2!Q294+Vendas3!Q294+Vendas4!Q294+Vendas5!Q294,0)</f>
        <v>0</v>
      </c>
      <c r="P4328" s="104">
        <f>IFERROR(Vendas!R294+Vendas2!R294+Vendas3!R294+Vendas4!R294+Vendas5!R294,0)</f>
        <v>0</v>
      </c>
      <c r="S4328" s="22" t="str">
        <f t="shared" si="864"/>
        <v/>
      </c>
      <c r="T4328" s="92">
        <f t="shared" si="877"/>
        <v>0</v>
      </c>
      <c r="U4328" s="92">
        <f t="shared" si="865"/>
        <v>0</v>
      </c>
      <c r="V4328" s="92">
        <f t="shared" si="866"/>
        <v>0</v>
      </c>
      <c r="W4328" s="92">
        <f t="shared" si="867"/>
        <v>0</v>
      </c>
      <c r="X4328" s="92">
        <f t="shared" si="868"/>
        <v>0</v>
      </c>
      <c r="Y4328" s="92">
        <f t="shared" si="869"/>
        <v>0</v>
      </c>
      <c r="Z4328" s="92">
        <f t="shared" si="870"/>
        <v>0</v>
      </c>
      <c r="AA4328" s="92">
        <f t="shared" si="871"/>
        <v>0</v>
      </c>
      <c r="AB4328" s="92">
        <f t="shared" si="872"/>
        <v>0</v>
      </c>
      <c r="AC4328" s="92">
        <f t="shared" si="873"/>
        <v>0</v>
      </c>
      <c r="AD4328" s="92">
        <f t="shared" si="874"/>
        <v>0</v>
      </c>
      <c r="AE4328" s="92">
        <f t="shared" si="875"/>
        <v>0</v>
      </c>
      <c r="AF4328" s="118">
        <f t="shared" si="878"/>
        <v>0</v>
      </c>
    </row>
    <row r="4329" spans="2:32" ht="21.95" customHeight="1" x14ac:dyDescent="0.25">
      <c r="B4329" s="36" t="str">
        <f t="shared" si="876"/>
        <v/>
      </c>
      <c r="C4329" s="36">
        <f>IFERROR(Vendas!E295+Vendas2!E295+Vendas3!E295+Vendas4!E295+Vendas5!E295,0)</f>
        <v>0</v>
      </c>
      <c r="D4329" s="36">
        <f>IFERROR(Vendas!F295+Vendas2!F295+Vendas3!F295+Vendas4!F295+Vendas5!F295,0)</f>
        <v>0</v>
      </c>
      <c r="E4329" s="36">
        <f>IFERROR(Vendas!G295+Vendas2!G295+Vendas3!G295+Vendas4!G295+Vendas5!G295,0)</f>
        <v>0</v>
      </c>
      <c r="F4329" s="36">
        <f>IFERROR(Vendas!H295+Vendas2!H295+Vendas3!H295+Vendas4!H295+Vendas5!H295,0)</f>
        <v>0</v>
      </c>
      <c r="G4329" s="36">
        <f>IFERROR(Vendas!I295+Vendas2!I295+Vendas3!I295+Vendas4!I295+Vendas5!I295,0)</f>
        <v>0</v>
      </c>
      <c r="H4329" s="36">
        <f>IFERROR(Vendas!J295+Vendas2!J295+Vendas3!J295+Vendas4!J295+Vendas5!J295,0)</f>
        <v>0</v>
      </c>
      <c r="I4329" s="36">
        <f>IFERROR(Vendas!K295+Vendas2!K295+Vendas3!K295+Vendas4!K295+Vendas5!K295,0)</f>
        <v>0</v>
      </c>
      <c r="J4329" s="36">
        <f>IFERROR(Vendas!L295+Vendas2!L295+Vendas3!L295+Vendas4!L295+Vendas5!L295,0)</f>
        <v>0</v>
      </c>
      <c r="K4329" s="36">
        <f>IFERROR(Vendas!M295+Vendas2!M295+Vendas3!M295+Vendas4!M295+Vendas5!M295,0)</f>
        <v>0</v>
      </c>
      <c r="L4329" s="36">
        <f>IFERROR(Vendas!N295+Vendas2!N295+Vendas3!N295+Vendas4!N295+Vendas5!N295,0)</f>
        <v>0</v>
      </c>
      <c r="M4329" s="36">
        <f>IFERROR(Vendas!O295+Vendas2!O295+Vendas3!O295+Vendas4!O295+Vendas5!O295,0)</f>
        <v>0</v>
      </c>
      <c r="N4329" s="36">
        <f>IFERROR(Vendas!P295+Vendas2!P295+Vendas3!P295+Vendas4!P295+Vendas5!P295,0)</f>
        <v>0</v>
      </c>
      <c r="O4329" s="42">
        <f>IFERROR(Vendas!Q295+Vendas2!Q295+Vendas3!Q295+Vendas4!Q295+Vendas5!Q295,0)</f>
        <v>0</v>
      </c>
      <c r="P4329" s="104">
        <f>IFERROR(Vendas!R295+Vendas2!R295+Vendas3!R295+Vendas4!R295+Vendas5!R295,0)</f>
        <v>0</v>
      </c>
      <c r="S4329" s="22" t="str">
        <f t="shared" si="864"/>
        <v/>
      </c>
      <c r="T4329" s="92">
        <f t="shared" si="877"/>
        <v>0</v>
      </c>
      <c r="U4329" s="92">
        <f t="shared" si="865"/>
        <v>0</v>
      </c>
      <c r="V4329" s="92">
        <f t="shared" si="866"/>
        <v>0</v>
      </c>
      <c r="W4329" s="92">
        <f t="shared" si="867"/>
        <v>0</v>
      </c>
      <c r="X4329" s="92">
        <f t="shared" si="868"/>
        <v>0</v>
      </c>
      <c r="Y4329" s="92">
        <f t="shared" si="869"/>
        <v>0</v>
      </c>
      <c r="Z4329" s="92">
        <f t="shared" si="870"/>
        <v>0</v>
      </c>
      <c r="AA4329" s="92">
        <f t="shared" si="871"/>
        <v>0</v>
      </c>
      <c r="AB4329" s="92">
        <f t="shared" si="872"/>
        <v>0</v>
      </c>
      <c r="AC4329" s="92">
        <f t="shared" si="873"/>
        <v>0</v>
      </c>
      <c r="AD4329" s="92">
        <f t="shared" si="874"/>
        <v>0</v>
      </c>
      <c r="AE4329" s="92">
        <f t="shared" si="875"/>
        <v>0</v>
      </c>
      <c r="AF4329" s="118">
        <f t="shared" si="878"/>
        <v>0</v>
      </c>
    </row>
    <row r="4330" spans="2:32" ht="21.95" customHeight="1" x14ac:dyDescent="0.25">
      <c r="B4330" s="36" t="str">
        <f t="shared" si="876"/>
        <v/>
      </c>
      <c r="C4330" s="36">
        <f>IFERROR(Vendas!E296+Vendas2!E296+Vendas3!E296+Vendas4!E296+Vendas5!E296,0)</f>
        <v>0</v>
      </c>
      <c r="D4330" s="36">
        <f>IFERROR(Vendas!F296+Vendas2!F296+Vendas3!F296+Vendas4!F296+Vendas5!F296,0)</f>
        <v>0</v>
      </c>
      <c r="E4330" s="36">
        <f>IFERROR(Vendas!G296+Vendas2!G296+Vendas3!G296+Vendas4!G296+Vendas5!G296,0)</f>
        <v>0</v>
      </c>
      <c r="F4330" s="36">
        <f>IFERROR(Vendas!H296+Vendas2!H296+Vendas3!H296+Vendas4!H296+Vendas5!H296,0)</f>
        <v>0</v>
      </c>
      <c r="G4330" s="36">
        <f>IFERROR(Vendas!I296+Vendas2!I296+Vendas3!I296+Vendas4!I296+Vendas5!I296,0)</f>
        <v>0</v>
      </c>
      <c r="H4330" s="36">
        <f>IFERROR(Vendas!J296+Vendas2!J296+Vendas3!J296+Vendas4!J296+Vendas5!J296,0)</f>
        <v>0</v>
      </c>
      <c r="I4330" s="36">
        <f>IFERROR(Vendas!K296+Vendas2!K296+Vendas3!K296+Vendas4!K296+Vendas5!K296,0)</f>
        <v>0</v>
      </c>
      <c r="J4330" s="36">
        <f>IFERROR(Vendas!L296+Vendas2!L296+Vendas3!L296+Vendas4!L296+Vendas5!L296,0)</f>
        <v>0</v>
      </c>
      <c r="K4330" s="36">
        <f>IFERROR(Vendas!M296+Vendas2!M296+Vendas3!M296+Vendas4!M296+Vendas5!M296,0)</f>
        <v>0</v>
      </c>
      <c r="L4330" s="36">
        <f>IFERROR(Vendas!N296+Vendas2!N296+Vendas3!N296+Vendas4!N296+Vendas5!N296,0)</f>
        <v>0</v>
      </c>
      <c r="M4330" s="36">
        <f>IFERROR(Vendas!O296+Vendas2!O296+Vendas3!O296+Vendas4!O296+Vendas5!O296,0)</f>
        <v>0</v>
      </c>
      <c r="N4330" s="36">
        <f>IFERROR(Vendas!P296+Vendas2!P296+Vendas3!P296+Vendas4!P296+Vendas5!P296,0)</f>
        <v>0</v>
      </c>
      <c r="O4330" s="42">
        <f>IFERROR(Vendas!Q296+Vendas2!Q296+Vendas3!Q296+Vendas4!Q296+Vendas5!Q296,0)</f>
        <v>0</v>
      </c>
      <c r="P4330" s="104">
        <f>IFERROR(Vendas!R296+Vendas2!R296+Vendas3!R296+Vendas4!R296+Vendas5!R296,0)</f>
        <v>0</v>
      </c>
      <c r="S4330" s="22" t="str">
        <f t="shared" si="864"/>
        <v/>
      </c>
      <c r="T4330" s="92">
        <f t="shared" si="877"/>
        <v>0</v>
      </c>
      <c r="U4330" s="92">
        <f t="shared" si="865"/>
        <v>0</v>
      </c>
      <c r="V4330" s="92">
        <f t="shared" si="866"/>
        <v>0</v>
      </c>
      <c r="W4330" s="92">
        <f t="shared" si="867"/>
        <v>0</v>
      </c>
      <c r="X4330" s="92">
        <f t="shared" si="868"/>
        <v>0</v>
      </c>
      <c r="Y4330" s="92">
        <f t="shared" si="869"/>
        <v>0</v>
      </c>
      <c r="Z4330" s="92">
        <f t="shared" si="870"/>
        <v>0</v>
      </c>
      <c r="AA4330" s="92">
        <f t="shared" si="871"/>
        <v>0</v>
      </c>
      <c r="AB4330" s="92">
        <f t="shared" si="872"/>
        <v>0</v>
      </c>
      <c r="AC4330" s="92">
        <f t="shared" si="873"/>
        <v>0</v>
      </c>
      <c r="AD4330" s="92">
        <f t="shared" si="874"/>
        <v>0</v>
      </c>
      <c r="AE4330" s="92">
        <f t="shared" si="875"/>
        <v>0</v>
      </c>
      <c r="AF4330" s="118">
        <f t="shared" si="878"/>
        <v>0</v>
      </c>
    </row>
    <row r="4331" spans="2:32" ht="21.95" customHeight="1" x14ac:dyDescent="0.25">
      <c r="B4331" s="36" t="str">
        <f t="shared" si="876"/>
        <v/>
      </c>
      <c r="C4331" s="36">
        <f>IFERROR(Vendas!E297+Vendas2!E297+Vendas3!E297+Vendas4!E297+Vendas5!E297,0)</f>
        <v>0</v>
      </c>
      <c r="D4331" s="36">
        <f>IFERROR(Vendas!F297+Vendas2!F297+Vendas3!F297+Vendas4!F297+Vendas5!F297,0)</f>
        <v>0</v>
      </c>
      <c r="E4331" s="36">
        <f>IFERROR(Vendas!G297+Vendas2!G297+Vendas3!G297+Vendas4!G297+Vendas5!G297,0)</f>
        <v>0</v>
      </c>
      <c r="F4331" s="36">
        <f>IFERROR(Vendas!H297+Vendas2!H297+Vendas3!H297+Vendas4!H297+Vendas5!H297,0)</f>
        <v>0</v>
      </c>
      <c r="G4331" s="36">
        <f>IFERROR(Vendas!I297+Vendas2!I297+Vendas3!I297+Vendas4!I297+Vendas5!I297,0)</f>
        <v>0</v>
      </c>
      <c r="H4331" s="36">
        <f>IFERROR(Vendas!J297+Vendas2!J297+Vendas3!J297+Vendas4!J297+Vendas5!J297,0)</f>
        <v>0</v>
      </c>
      <c r="I4331" s="36">
        <f>IFERROR(Vendas!K297+Vendas2!K297+Vendas3!K297+Vendas4!K297+Vendas5!K297,0)</f>
        <v>0</v>
      </c>
      <c r="J4331" s="36">
        <f>IFERROR(Vendas!L297+Vendas2!L297+Vendas3!L297+Vendas4!L297+Vendas5!L297,0)</f>
        <v>0</v>
      </c>
      <c r="K4331" s="36">
        <f>IFERROR(Vendas!M297+Vendas2!M297+Vendas3!M297+Vendas4!M297+Vendas5!M297,0)</f>
        <v>0</v>
      </c>
      <c r="L4331" s="36">
        <f>IFERROR(Vendas!N297+Vendas2!N297+Vendas3!N297+Vendas4!N297+Vendas5!N297,0)</f>
        <v>0</v>
      </c>
      <c r="M4331" s="36">
        <f>IFERROR(Vendas!O297+Vendas2!O297+Vendas3!O297+Vendas4!O297+Vendas5!O297,0)</f>
        <v>0</v>
      </c>
      <c r="N4331" s="36">
        <f>IFERROR(Vendas!P297+Vendas2!P297+Vendas3!P297+Vendas4!P297+Vendas5!P297,0)</f>
        <v>0</v>
      </c>
      <c r="O4331" s="42">
        <f>IFERROR(Vendas!Q297+Vendas2!Q297+Vendas3!Q297+Vendas4!Q297+Vendas5!Q297,0)</f>
        <v>0</v>
      </c>
      <c r="P4331" s="104">
        <f>IFERROR(Vendas!R297+Vendas2!R297+Vendas3!R297+Vendas4!R297+Vendas5!R297,0)</f>
        <v>0</v>
      </c>
      <c r="S4331" s="22" t="str">
        <f t="shared" si="864"/>
        <v/>
      </c>
      <c r="T4331" s="92">
        <f t="shared" si="877"/>
        <v>0</v>
      </c>
      <c r="U4331" s="92">
        <f t="shared" si="865"/>
        <v>0</v>
      </c>
      <c r="V4331" s="92">
        <f t="shared" si="866"/>
        <v>0</v>
      </c>
      <c r="W4331" s="92">
        <f t="shared" si="867"/>
        <v>0</v>
      </c>
      <c r="X4331" s="92">
        <f t="shared" si="868"/>
        <v>0</v>
      </c>
      <c r="Y4331" s="92">
        <f t="shared" si="869"/>
        <v>0</v>
      </c>
      <c r="Z4331" s="92">
        <f t="shared" si="870"/>
        <v>0</v>
      </c>
      <c r="AA4331" s="92">
        <f t="shared" si="871"/>
        <v>0</v>
      </c>
      <c r="AB4331" s="92">
        <f t="shared" si="872"/>
        <v>0</v>
      </c>
      <c r="AC4331" s="92">
        <f t="shared" si="873"/>
        <v>0</v>
      </c>
      <c r="AD4331" s="92">
        <f t="shared" si="874"/>
        <v>0</v>
      </c>
      <c r="AE4331" s="92">
        <f t="shared" si="875"/>
        <v>0</v>
      </c>
      <c r="AF4331" s="118">
        <f t="shared" si="878"/>
        <v>0</v>
      </c>
    </row>
    <row r="4332" spans="2:32" ht="21.95" customHeight="1" x14ac:dyDescent="0.25">
      <c r="B4332" s="36" t="str">
        <f t="shared" si="876"/>
        <v/>
      </c>
      <c r="C4332" s="36">
        <f>IFERROR(Vendas!E298+Vendas2!E298+Vendas3!E298+Vendas4!E298+Vendas5!E298,0)</f>
        <v>0</v>
      </c>
      <c r="D4332" s="36">
        <f>IFERROR(Vendas!F298+Vendas2!F298+Vendas3!F298+Vendas4!F298+Vendas5!F298,0)</f>
        <v>0</v>
      </c>
      <c r="E4332" s="36">
        <f>IFERROR(Vendas!G298+Vendas2!G298+Vendas3!G298+Vendas4!G298+Vendas5!G298,0)</f>
        <v>0</v>
      </c>
      <c r="F4332" s="36">
        <f>IFERROR(Vendas!H298+Vendas2!H298+Vendas3!H298+Vendas4!H298+Vendas5!H298,0)</f>
        <v>0</v>
      </c>
      <c r="G4332" s="36">
        <f>IFERROR(Vendas!I298+Vendas2!I298+Vendas3!I298+Vendas4!I298+Vendas5!I298,0)</f>
        <v>0</v>
      </c>
      <c r="H4332" s="36">
        <f>IFERROR(Vendas!J298+Vendas2!J298+Vendas3!J298+Vendas4!J298+Vendas5!J298,0)</f>
        <v>0</v>
      </c>
      <c r="I4332" s="36">
        <f>IFERROR(Vendas!K298+Vendas2!K298+Vendas3!K298+Vendas4!K298+Vendas5!K298,0)</f>
        <v>0</v>
      </c>
      <c r="J4332" s="36">
        <f>IFERROR(Vendas!L298+Vendas2!L298+Vendas3!L298+Vendas4!L298+Vendas5!L298,0)</f>
        <v>0</v>
      </c>
      <c r="K4332" s="36">
        <f>IFERROR(Vendas!M298+Vendas2!M298+Vendas3!M298+Vendas4!M298+Vendas5!M298,0)</f>
        <v>0</v>
      </c>
      <c r="L4332" s="36">
        <f>IFERROR(Vendas!N298+Vendas2!N298+Vendas3!N298+Vendas4!N298+Vendas5!N298,0)</f>
        <v>0</v>
      </c>
      <c r="M4332" s="36">
        <f>IFERROR(Vendas!O298+Vendas2!O298+Vendas3!O298+Vendas4!O298+Vendas5!O298,0)</f>
        <v>0</v>
      </c>
      <c r="N4332" s="36">
        <f>IFERROR(Vendas!P298+Vendas2!P298+Vendas3!P298+Vendas4!P298+Vendas5!P298,0)</f>
        <v>0</v>
      </c>
      <c r="O4332" s="42">
        <f>IFERROR(Vendas!Q298+Vendas2!Q298+Vendas3!Q298+Vendas4!Q298+Vendas5!Q298,0)</f>
        <v>0</v>
      </c>
      <c r="P4332" s="104">
        <f>IFERROR(Vendas!R298+Vendas2!R298+Vendas3!R298+Vendas4!R298+Vendas5!R298,0)</f>
        <v>0</v>
      </c>
      <c r="S4332" s="22" t="str">
        <f t="shared" si="864"/>
        <v/>
      </c>
      <c r="T4332" s="92">
        <f t="shared" si="877"/>
        <v>0</v>
      </c>
      <c r="U4332" s="92">
        <f t="shared" si="865"/>
        <v>0</v>
      </c>
      <c r="V4332" s="92">
        <f t="shared" si="866"/>
        <v>0</v>
      </c>
      <c r="W4332" s="92">
        <f t="shared" si="867"/>
        <v>0</v>
      </c>
      <c r="X4332" s="92">
        <f t="shared" si="868"/>
        <v>0</v>
      </c>
      <c r="Y4332" s="92">
        <f t="shared" si="869"/>
        <v>0</v>
      </c>
      <c r="Z4332" s="92">
        <f t="shared" si="870"/>
        <v>0</v>
      </c>
      <c r="AA4332" s="92">
        <f t="shared" si="871"/>
        <v>0</v>
      </c>
      <c r="AB4332" s="92">
        <f t="shared" si="872"/>
        <v>0</v>
      </c>
      <c r="AC4332" s="92">
        <f t="shared" si="873"/>
        <v>0</v>
      </c>
      <c r="AD4332" s="92">
        <f t="shared" si="874"/>
        <v>0</v>
      </c>
      <c r="AE4332" s="92">
        <f t="shared" si="875"/>
        <v>0</v>
      </c>
      <c r="AF4332" s="118">
        <f t="shared" si="878"/>
        <v>0</v>
      </c>
    </row>
    <row r="4333" spans="2:32" ht="21.95" customHeight="1" x14ac:dyDescent="0.25">
      <c r="B4333" s="36" t="str">
        <f t="shared" si="876"/>
        <v/>
      </c>
      <c r="C4333" s="36">
        <f>IFERROR(Vendas!E299+Vendas2!E299+Vendas3!E299+Vendas4!E299+Vendas5!E299,0)</f>
        <v>0</v>
      </c>
      <c r="D4333" s="36">
        <f>IFERROR(Vendas!F299+Vendas2!F299+Vendas3!F299+Vendas4!F299+Vendas5!F299,0)</f>
        <v>0</v>
      </c>
      <c r="E4333" s="36">
        <f>IFERROR(Vendas!G299+Vendas2!G299+Vendas3!G299+Vendas4!G299+Vendas5!G299,0)</f>
        <v>0</v>
      </c>
      <c r="F4333" s="36">
        <f>IFERROR(Vendas!H299+Vendas2!H299+Vendas3!H299+Vendas4!H299+Vendas5!H299,0)</f>
        <v>0</v>
      </c>
      <c r="G4333" s="36">
        <f>IFERROR(Vendas!I299+Vendas2!I299+Vendas3!I299+Vendas4!I299+Vendas5!I299,0)</f>
        <v>0</v>
      </c>
      <c r="H4333" s="36">
        <f>IFERROR(Vendas!J299+Vendas2!J299+Vendas3!J299+Vendas4!J299+Vendas5!J299,0)</f>
        <v>0</v>
      </c>
      <c r="I4333" s="36">
        <f>IFERROR(Vendas!K299+Vendas2!K299+Vendas3!K299+Vendas4!K299+Vendas5!K299,0)</f>
        <v>0</v>
      </c>
      <c r="J4333" s="36">
        <f>IFERROR(Vendas!L299+Vendas2!L299+Vendas3!L299+Vendas4!L299+Vendas5!L299,0)</f>
        <v>0</v>
      </c>
      <c r="K4333" s="36">
        <f>IFERROR(Vendas!M299+Vendas2!M299+Vendas3!M299+Vendas4!M299+Vendas5!M299,0)</f>
        <v>0</v>
      </c>
      <c r="L4333" s="36">
        <f>IFERROR(Vendas!N299+Vendas2!N299+Vendas3!N299+Vendas4!N299+Vendas5!N299,0)</f>
        <v>0</v>
      </c>
      <c r="M4333" s="36">
        <f>IFERROR(Vendas!O299+Vendas2!O299+Vendas3!O299+Vendas4!O299+Vendas5!O299,0)</f>
        <v>0</v>
      </c>
      <c r="N4333" s="36">
        <f>IFERROR(Vendas!P299+Vendas2!P299+Vendas3!P299+Vendas4!P299+Vendas5!P299,0)</f>
        <v>0</v>
      </c>
      <c r="O4333" s="42">
        <f>IFERROR(Vendas!Q299+Vendas2!Q299+Vendas3!Q299+Vendas4!Q299+Vendas5!Q299,0)</f>
        <v>0</v>
      </c>
      <c r="P4333" s="104">
        <f>IFERROR(Vendas!R299+Vendas2!R299+Vendas3!R299+Vendas4!R299+Vendas5!R299,0)</f>
        <v>0</v>
      </c>
      <c r="S4333" s="22" t="str">
        <f t="shared" si="864"/>
        <v/>
      </c>
      <c r="T4333" s="92">
        <f t="shared" si="877"/>
        <v>0</v>
      </c>
      <c r="U4333" s="92">
        <f t="shared" si="865"/>
        <v>0</v>
      </c>
      <c r="V4333" s="92">
        <f t="shared" si="866"/>
        <v>0</v>
      </c>
      <c r="W4333" s="92">
        <f t="shared" si="867"/>
        <v>0</v>
      </c>
      <c r="X4333" s="92">
        <f t="shared" si="868"/>
        <v>0</v>
      </c>
      <c r="Y4333" s="92">
        <f t="shared" si="869"/>
        <v>0</v>
      </c>
      <c r="Z4333" s="92">
        <f t="shared" si="870"/>
        <v>0</v>
      </c>
      <c r="AA4333" s="92">
        <f t="shared" si="871"/>
        <v>0</v>
      </c>
      <c r="AB4333" s="92">
        <f t="shared" si="872"/>
        <v>0</v>
      </c>
      <c r="AC4333" s="92">
        <f t="shared" si="873"/>
        <v>0</v>
      </c>
      <c r="AD4333" s="92">
        <f t="shared" si="874"/>
        <v>0</v>
      </c>
      <c r="AE4333" s="92">
        <f t="shared" si="875"/>
        <v>0</v>
      </c>
      <c r="AF4333" s="118">
        <f t="shared" si="878"/>
        <v>0</v>
      </c>
    </row>
    <row r="4334" spans="2:32" ht="21.95" customHeight="1" x14ac:dyDescent="0.25">
      <c r="B4334" s="36" t="str">
        <f t="shared" si="876"/>
        <v/>
      </c>
      <c r="C4334" s="36">
        <f>IFERROR(Vendas!E300+Vendas2!E300+Vendas3!E300+Vendas4!E300+Vendas5!E300,0)</f>
        <v>0</v>
      </c>
      <c r="D4334" s="36">
        <f>IFERROR(Vendas!F300+Vendas2!F300+Vendas3!F300+Vendas4!F300+Vendas5!F300,0)</f>
        <v>0</v>
      </c>
      <c r="E4334" s="36">
        <f>IFERROR(Vendas!G300+Vendas2!G300+Vendas3!G300+Vendas4!G300+Vendas5!G300,0)</f>
        <v>0</v>
      </c>
      <c r="F4334" s="36">
        <f>IFERROR(Vendas!H300+Vendas2!H300+Vendas3!H300+Vendas4!H300+Vendas5!H300,0)</f>
        <v>0</v>
      </c>
      <c r="G4334" s="36">
        <f>IFERROR(Vendas!I300+Vendas2!I300+Vendas3!I300+Vendas4!I300+Vendas5!I300,0)</f>
        <v>0</v>
      </c>
      <c r="H4334" s="36">
        <f>IFERROR(Vendas!J300+Vendas2!J300+Vendas3!J300+Vendas4!J300+Vendas5!J300,0)</f>
        <v>0</v>
      </c>
      <c r="I4334" s="36">
        <f>IFERROR(Vendas!K300+Vendas2!K300+Vendas3!K300+Vendas4!K300+Vendas5!K300,0)</f>
        <v>0</v>
      </c>
      <c r="J4334" s="36">
        <f>IFERROR(Vendas!L300+Vendas2!L300+Vendas3!L300+Vendas4!L300+Vendas5!L300,0)</f>
        <v>0</v>
      </c>
      <c r="K4334" s="36">
        <f>IFERROR(Vendas!M300+Vendas2!M300+Vendas3!M300+Vendas4!M300+Vendas5!M300,0)</f>
        <v>0</v>
      </c>
      <c r="L4334" s="36">
        <f>IFERROR(Vendas!N300+Vendas2!N300+Vendas3!N300+Vendas4!N300+Vendas5!N300,0)</f>
        <v>0</v>
      </c>
      <c r="M4334" s="36">
        <f>IFERROR(Vendas!O300+Vendas2!O300+Vendas3!O300+Vendas4!O300+Vendas5!O300,0)</f>
        <v>0</v>
      </c>
      <c r="N4334" s="36">
        <f>IFERROR(Vendas!P300+Vendas2!P300+Vendas3!P300+Vendas4!P300+Vendas5!P300,0)</f>
        <v>0</v>
      </c>
      <c r="O4334" s="42">
        <f>IFERROR(Vendas!Q300+Vendas2!Q300+Vendas3!Q300+Vendas4!Q300+Vendas5!Q300,0)</f>
        <v>0</v>
      </c>
      <c r="P4334" s="104">
        <f>IFERROR(Vendas!R300+Vendas2!R300+Vendas3!R300+Vendas4!R300+Vendas5!R300,0)</f>
        <v>0</v>
      </c>
      <c r="S4334" s="22" t="str">
        <f t="shared" si="864"/>
        <v/>
      </c>
      <c r="T4334" s="92">
        <f t="shared" si="877"/>
        <v>0</v>
      </c>
      <c r="U4334" s="92">
        <f t="shared" si="865"/>
        <v>0</v>
      </c>
      <c r="V4334" s="92">
        <f t="shared" si="866"/>
        <v>0</v>
      </c>
      <c r="W4334" s="92">
        <f t="shared" si="867"/>
        <v>0</v>
      </c>
      <c r="X4334" s="92">
        <f t="shared" si="868"/>
        <v>0</v>
      </c>
      <c r="Y4334" s="92">
        <f t="shared" si="869"/>
        <v>0</v>
      </c>
      <c r="Z4334" s="92">
        <f t="shared" si="870"/>
        <v>0</v>
      </c>
      <c r="AA4334" s="92">
        <f t="shared" si="871"/>
        <v>0</v>
      </c>
      <c r="AB4334" s="92">
        <f t="shared" si="872"/>
        <v>0</v>
      </c>
      <c r="AC4334" s="92">
        <f t="shared" si="873"/>
        <v>0</v>
      </c>
      <c r="AD4334" s="92">
        <f t="shared" si="874"/>
        <v>0</v>
      </c>
      <c r="AE4334" s="92">
        <f t="shared" si="875"/>
        <v>0</v>
      </c>
      <c r="AF4334" s="118">
        <f t="shared" si="878"/>
        <v>0</v>
      </c>
    </row>
    <row r="4335" spans="2:32" ht="21.95" customHeight="1" x14ac:dyDescent="0.25">
      <c r="B4335" s="36" t="str">
        <f t="shared" si="876"/>
        <v/>
      </c>
      <c r="C4335" s="36">
        <f>IFERROR(Vendas!E301+Vendas2!E301+Vendas3!E301+Vendas4!E301+Vendas5!E301,0)</f>
        <v>0</v>
      </c>
      <c r="D4335" s="36">
        <f>IFERROR(Vendas!F301+Vendas2!F301+Vendas3!F301+Vendas4!F301+Vendas5!F301,0)</f>
        <v>0</v>
      </c>
      <c r="E4335" s="36">
        <f>IFERROR(Vendas!G301+Vendas2!G301+Vendas3!G301+Vendas4!G301+Vendas5!G301,0)</f>
        <v>0</v>
      </c>
      <c r="F4335" s="36">
        <f>IFERROR(Vendas!H301+Vendas2!H301+Vendas3!H301+Vendas4!H301+Vendas5!H301,0)</f>
        <v>0</v>
      </c>
      <c r="G4335" s="36">
        <f>IFERROR(Vendas!I301+Vendas2!I301+Vendas3!I301+Vendas4!I301+Vendas5!I301,0)</f>
        <v>0</v>
      </c>
      <c r="H4335" s="36">
        <f>IFERROR(Vendas!J301+Vendas2!J301+Vendas3!J301+Vendas4!J301+Vendas5!J301,0)</f>
        <v>0</v>
      </c>
      <c r="I4335" s="36">
        <f>IFERROR(Vendas!K301+Vendas2!K301+Vendas3!K301+Vendas4!K301+Vendas5!K301,0)</f>
        <v>0</v>
      </c>
      <c r="J4335" s="36">
        <f>IFERROR(Vendas!L301+Vendas2!L301+Vendas3!L301+Vendas4!L301+Vendas5!L301,0)</f>
        <v>0</v>
      </c>
      <c r="K4335" s="36">
        <f>IFERROR(Vendas!M301+Vendas2!M301+Vendas3!M301+Vendas4!M301+Vendas5!M301,0)</f>
        <v>0</v>
      </c>
      <c r="L4335" s="36">
        <f>IFERROR(Vendas!N301+Vendas2!N301+Vendas3!N301+Vendas4!N301+Vendas5!N301,0)</f>
        <v>0</v>
      </c>
      <c r="M4335" s="36">
        <f>IFERROR(Vendas!O301+Vendas2!O301+Vendas3!O301+Vendas4!O301+Vendas5!O301,0)</f>
        <v>0</v>
      </c>
      <c r="N4335" s="36">
        <f>IFERROR(Vendas!P301+Vendas2!P301+Vendas3!P301+Vendas4!P301+Vendas5!P301,0)</f>
        <v>0</v>
      </c>
      <c r="O4335" s="42">
        <f>IFERROR(Vendas!Q301+Vendas2!Q301+Vendas3!Q301+Vendas4!Q301+Vendas5!Q301,0)</f>
        <v>0</v>
      </c>
      <c r="P4335" s="104">
        <f>IFERROR(Vendas!R301+Vendas2!R301+Vendas3!R301+Vendas4!R301+Vendas5!R301,0)</f>
        <v>0</v>
      </c>
      <c r="S4335" s="22" t="str">
        <f t="shared" si="864"/>
        <v/>
      </c>
      <c r="T4335" s="92">
        <f t="shared" si="877"/>
        <v>0</v>
      </c>
      <c r="U4335" s="92">
        <f t="shared" si="865"/>
        <v>0</v>
      </c>
      <c r="V4335" s="92">
        <f t="shared" si="866"/>
        <v>0</v>
      </c>
      <c r="W4335" s="92">
        <f t="shared" si="867"/>
        <v>0</v>
      </c>
      <c r="X4335" s="92">
        <f t="shared" si="868"/>
        <v>0</v>
      </c>
      <c r="Y4335" s="92">
        <f t="shared" si="869"/>
        <v>0</v>
      </c>
      <c r="Z4335" s="92">
        <f t="shared" si="870"/>
        <v>0</v>
      </c>
      <c r="AA4335" s="92">
        <f t="shared" si="871"/>
        <v>0</v>
      </c>
      <c r="AB4335" s="92">
        <f t="shared" si="872"/>
        <v>0</v>
      </c>
      <c r="AC4335" s="92">
        <f t="shared" si="873"/>
        <v>0</v>
      </c>
      <c r="AD4335" s="92">
        <f t="shared" si="874"/>
        <v>0</v>
      </c>
      <c r="AE4335" s="92">
        <f t="shared" si="875"/>
        <v>0</v>
      </c>
      <c r="AF4335" s="118">
        <f t="shared" si="878"/>
        <v>0</v>
      </c>
    </row>
    <row r="4336" spans="2:32" ht="21.95" customHeight="1" x14ac:dyDescent="0.25">
      <c r="B4336" s="36" t="str">
        <f t="shared" si="876"/>
        <v/>
      </c>
      <c r="C4336" s="36">
        <f>IFERROR(Vendas!E302+Vendas2!E302+Vendas3!E302+Vendas4!E302+Vendas5!E302,0)</f>
        <v>0</v>
      </c>
      <c r="D4336" s="36">
        <f>IFERROR(Vendas!F302+Vendas2!F302+Vendas3!F302+Vendas4!F302+Vendas5!F302,0)</f>
        <v>0</v>
      </c>
      <c r="E4336" s="36">
        <f>IFERROR(Vendas!G302+Vendas2!G302+Vendas3!G302+Vendas4!G302+Vendas5!G302,0)</f>
        <v>0</v>
      </c>
      <c r="F4336" s="36">
        <f>IFERROR(Vendas!H302+Vendas2!H302+Vendas3!H302+Vendas4!H302+Vendas5!H302,0)</f>
        <v>0</v>
      </c>
      <c r="G4336" s="36">
        <f>IFERROR(Vendas!I302+Vendas2!I302+Vendas3!I302+Vendas4!I302+Vendas5!I302,0)</f>
        <v>0</v>
      </c>
      <c r="H4336" s="36">
        <f>IFERROR(Vendas!J302+Vendas2!J302+Vendas3!J302+Vendas4!J302+Vendas5!J302,0)</f>
        <v>0</v>
      </c>
      <c r="I4336" s="36">
        <f>IFERROR(Vendas!K302+Vendas2!K302+Vendas3!K302+Vendas4!K302+Vendas5!K302,0)</f>
        <v>0</v>
      </c>
      <c r="J4336" s="36">
        <f>IFERROR(Vendas!L302+Vendas2!L302+Vendas3!L302+Vendas4!L302+Vendas5!L302,0)</f>
        <v>0</v>
      </c>
      <c r="K4336" s="36">
        <f>IFERROR(Vendas!M302+Vendas2!M302+Vendas3!M302+Vendas4!M302+Vendas5!M302,0)</f>
        <v>0</v>
      </c>
      <c r="L4336" s="36">
        <f>IFERROR(Vendas!N302+Vendas2!N302+Vendas3!N302+Vendas4!N302+Vendas5!N302,0)</f>
        <v>0</v>
      </c>
      <c r="M4336" s="36">
        <f>IFERROR(Vendas!O302+Vendas2!O302+Vendas3!O302+Vendas4!O302+Vendas5!O302,0)</f>
        <v>0</v>
      </c>
      <c r="N4336" s="36">
        <f>IFERROR(Vendas!P302+Vendas2!P302+Vendas3!P302+Vendas4!P302+Vendas5!P302,0)</f>
        <v>0</v>
      </c>
      <c r="O4336" s="42">
        <f>IFERROR(Vendas!Q302+Vendas2!Q302+Vendas3!Q302+Vendas4!Q302+Vendas5!Q302,0)</f>
        <v>0</v>
      </c>
      <c r="P4336" s="104">
        <f>IFERROR(Vendas!R302+Vendas2!R302+Vendas3!R302+Vendas4!R302+Vendas5!R302,0)</f>
        <v>0</v>
      </c>
      <c r="S4336" s="22" t="str">
        <f t="shared" si="864"/>
        <v/>
      </c>
      <c r="T4336" s="92">
        <f t="shared" si="877"/>
        <v>0</v>
      </c>
      <c r="U4336" s="92">
        <f t="shared" si="865"/>
        <v>0</v>
      </c>
      <c r="V4336" s="92">
        <f t="shared" si="866"/>
        <v>0</v>
      </c>
      <c r="W4336" s="92">
        <f t="shared" si="867"/>
        <v>0</v>
      </c>
      <c r="X4336" s="92">
        <f t="shared" si="868"/>
        <v>0</v>
      </c>
      <c r="Y4336" s="92">
        <f t="shared" si="869"/>
        <v>0</v>
      </c>
      <c r="Z4336" s="92">
        <f t="shared" si="870"/>
        <v>0</v>
      </c>
      <c r="AA4336" s="92">
        <f t="shared" si="871"/>
        <v>0</v>
      </c>
      <c r="AB4336" s="92">
        <f t="shared" si="872"/>
        <v>0</v>
      </c>
      <c r="AC4336" s="92">
        <f t="shared" si="873"/>
        <v>0</v>
      </c>
      <c r="AD4336" s="92">
        <f t="shared" si="874"/>
        <v>0</v>
      </c>
      <c r="AE4336" s="92">
        <f t="shared" si="875"/>
        <v>0</v>
      </c>
      <c r="AF4336" s="118">
        <f t="shared" si="878"/>
        <v>0</v>
      </c>
    </row>
    <row r="4337" spans="2:32" ht="21.95" customHeight="1" x14ac:dyDescent="0.25">
      <c r="B4337" s="36" t="str">
        <f t="shared" si="876"/>
        <v/>
      </c>
      <c r="C4337" s="36">
        <f>IFERROR(Vendas!E303+Vendas2!E303+Vendas3!E303+Vendas4!E303+Vendas5!E303,0)</f>
        <v>0</v>
      </c>
      <c r="D4337" s="36">
        <f>IFERROR(Vendas!F303+Vendas2!F303+Vendas3!F303+Vendas4!F303+Vendas5!F303,0)</f>
        <v>0</v>
      </c>
      <c r="E4337" s="36">
        <f>IFERROR(Vendas!G303+Vendas2!G303+Vendas3!G303+Vendas4!G303+Vendas5!G303,0)</f>
        <v>0</v>
      </c>
      <c r="F4337" s="36">
        <f>IFERROR(Vendas!H303+Vendas2!H303+Vendas3!H303+Vendas4!H303+Vendas5!H303,0)</f>
        <v>0</v>
      </c>
      <c r="G4337" s="36">
        <f>IFERROR(Vendas!I303+Vendas2!I303+Vendas3!I303+Vendas4!I303+Vendas5!I303,0)</f>
        <v>0</v>
      </c>
      <c r="H4337" s="36">
        <f>IFERROR(Vendas!J303+Vendas2!J303+Vendas3!J303+Vendas4!J303+Vendas5!J303,0)</f>
        <v>0</v>
      </c>
      <c r="I4337" s="36">
        <f>IFERROR(Vendas!K303+Vendas2!K303+Vendas3!K303+Vendas4!K303+Vendas5!K303,0)</f>
        <v>0</v>
      </c>
      <c r="J4337" s="36">
        <f>IFERROR(Vendas!L303+Vendas2!L303+Vendas3!L303+Vendas4!L303+Vendas5!L303,0)</f>
        <v>0</v>
      </c>
      <c r="K4337" s="36">
        <f>IFERROR(Vendas!M303+Vendas2!M303+Vendas3!M303+Vendas4!M303+Vendas5!M303,0)</f>
        <v>0</v>
      </c>
      <c r="L4337" s="36">
        <f>IFERROR(Vendas!N303+Vendas2!N303+Vendas3!N303+Vendas4!N303+Vendas5!N303,0)</f>
        <v>0</v>
      </c>
      <c r="M4337" s="36">
        <f>IFERROR(Vendas!O303+Vendas2!O303+Vendas3!O303+Vendas4!O303+Vendas5!O303,0)</f>
        <v>0</v>
      </c>
      <c r="N4337" s="36">
        <f>IFERROR(Vendas!P303+Vendas2!P303+Vendas3!P303+Vendas4!P303+Vendas5!P303,0)</f>
        <v>0</v>
      </c>
      <c r="O4337" s="42">
        <f>IFERROR(Vendas!Q303+Vendas2!Q303+Vendas3!Q303+Vendas4!Q303+Vendas5!Q303,0)</f>
        <v>0</v>
      </c>
      <c r="P4337" s="104">
        <f>IFERROR(Vendas!R303+Vendas2!R303+Vendas3!R303+Vendas4!R303+Vendas5!R303,0)</f>
        <v>0</v>
      </c>
      <c r="S4337" s="22" t="str">
        <f t="shared" si="864"/>
        <v/>
      </c>
      <c r="T4337" s="92">
        <f t="shared" si="877"/>
        <v>0</v>
      </c>
      <c r="U4337" s="92">
        <f t="shared" si="865"/>
        <v>0</v>
      </c>
      <c r="V4337" s="92">
        <f t="shared" si="866"/>
        <v>0</v>
      </c>
      <c r="W4337" s="92">
        <f t="shared" si="867"/>
        <v>0</v>
      </c>
      <c r="X4337" s="92">
        <f t="shared" si="868"/>
        <v>0</v>
      </c>
      <c r="Y4337" s="92">
        <f t="shared" si="869"/>
        <v>0</v>
      </c>
      <c r="Z4337" s="92">
        <f t="shared" si="870"/>
        <v>0</v>
      </c>
      <c r="AA4337" s="92">
        <f t="shared" si="871"/>
        <v>0</v>
      </c>
      <c r="AB4337" s="92">
        <f t="shared" si="872"/>
        <v>0</v>
      </c>
      <c r="AC4337" s="92">
        <f t="shared" si="873"/>
        <v>0</v>
      </c>
      <c r="AD4337" s="92">
        <f t="shared" si="874"/>
        <v>0</v>
      </c>
      <c r="AE4337" s="92">
        <f t="shared" si="875"/>
        <v>0</v>
      </c>
      <c r="AF4337" s="118">
        <f t="shared" si="878"/>
        <v>0</v>
      </c>
    </row>
    <row r="4338" spans="2:32" ht="21.95" customHeight="1" x14ac:dyDescent="0.25">
      <c r="B4338" s="36" t="str">
        <f t="shared" si="876"/>
        <v/>
      </c>
      <c r="C4338" s="36">
        <f>IFERROR(Vendas!E304+Vendas2!E304+Vendas3!E304+Vendas4!E304+Vendas5!E304,0)</f>
        <v>0</v>
      </c>
      <c r="D4338" s="36">
        <f>IFERROR(Vendas!F304+Vendas2!F304+Vendas3!F304+Vendas4!F304+Vendas5!F304,0)</f>
        <v>0</v>
      </c>
      <c r="E4338" s="36">
        <f>IFERROR(Vendas!G304+Vendas2!G304+Vendas3!G304+Vendas4!G304+Vendas5!G304,0)</f>
        <v>0</v>
      </c>
      <c r="F4338" s="36">
        <f>IFERROR(Vendas!H304+Vendas2!H304+Vendas3!H304+Vendas4!H304+Vendas5!H304,0)</f>
        <v>0</v>
      </c>
      <c r="G4338" s="36">
        <f>IFERROR(Vendas!I304+Vendas2!I304+Vendas3!I304+Vendas4!I304+Vendas5!I304,0)</f>
        <v>0</v>
      </c>
      <c r="H4338" s="36">
        <f>IFERROR(Vendas!J304+Vendas2!J304+Vendas3!J304+Vendas4!J304+Vendas5!J304,0)</f>
        <v>0</v>
      </c>
      <c r="I4338" s="36">
        <f>IFERROR(Vendas!K304+Vendas2!K304+Vendas3!K304+Vendas4!K304+Vendas5!K304,0)</f>
        <v>0</v>
      </c>
      <c r="J4338" s="36">
        <f>IFERROR(Vendas!L304+Vendas2!L304+Vendas3!L304+Vendas4!L304+Vendas5!L304,0)</f>
        <v>0</v>
      </c>
      <c r="K4338" s="36">
        <f>IFERROR(Vendas!M304+Vendas2!M304+Vendas3!M304+Vendas4!M304+Vendas5!M304,0)</f>
        <v>0</v>
      </c>
      <c r="L4338" s="36">
        <f>IFERROR(Vendas!N304+Vendas2!N304+Vendas3!N304+Vendas4!N304+Vendas5!N304,0)</f>
        <v>0</v>
      </c>
      <c r="M4338" s="36">
        <f>IFERROR(Vendas!O304+Vendas2!O304+Vendas3!O304+Vendas4!O304+Vendas5!O304,0)</f>
        <v>0</v>
      </c>
      <c r="N4338" s="36">
        <f>IFERROR(Vendas!P304+Vendas2!P304+Vendas3!P304+Vendas4!P304+Vendas5!P304,0)</f>
        <v>0</v>
      </c>
      <c r="O4338" s="42">
        <f>IFERROR(Vendas!Q304+Vendas2!Q304+Vendas3!Q304+Vendas4!Q304+Vendas5!Q304,0)</f>
        <v>0</v>
      </c>
      <c r="P4338" s="104">
        <f>IFERROR(Vendas!R304+Vendas2!R304+Vendas3!R304+Vendas4!R304+Vendas5!R304,0)</f>
        <v>0</v>
      </c>
      <c r="S4338" s="22" t="str">
        <f t="shared" si="864"/>
        <v/>
      </c>
      <c r="T4338" s="92">
        <f t="shared" si="877"/>
        <v>0</v>
      </c>
      <c r="U4338" s="92">
        <f t="shared" si="865"/>
        <v>0</v>
      </c>
      <c r="V4338" s="92">
        <f t="shared" si="866"/>
        <v>0</v>
      </c>
      <c r="W4338" s="92">
        <f t="shared" si="867"/>
        <v>0</v>
      </c>
      <c r="X4338" s="92">
        <f t="shared" si="868"/>
        <v>0</v>
      </c>
      <c r="Y4338" s="92">
        <f t="shared" si="869"/>
        <v>0</v>
      </c>
      <c r="Z4338" s="92">
        <f t="shared" si="870"/>
        <v>0</v>
      </c>
      <c r="AA4338" s="92">
        <f t="shared" si="871"/>
        <v>0</v>
      </c>
      <c r="AB4338" s="92">
        <f t="shared" si="872"/>
        <v>0</v>
      </c>
      <c r="AC4338" s="92">
        <f t="shared" si="873"/>
        <v>0</v>
      </c>
      <c r="AD4338" s="92">
        <f t="shared" si="874"/>
        <v>0</v>
      </c>
      <c r="AE4338" s="92">
        <f t="shared" si="875"/>
        <v>0</v>
      </c>
      <c r="AF4338" s="118">
        <f t="shared" si="878"/>
        <v>0</v>
      </c>
    </row>
    <row r="4339" spans="2:32" ht="21.95" customHeight="1" x14ac:dyDescent="0.25">
      <c r="B4339" s="36" t="str">
        <f t="shared" si="876"/>
        <v/>
      </c>
      <c r="C4339" s="36">
        <f>IFERROR(Vendas!E305+Vendas2!E305+Vendas3!E305+Vendas4!E305+Vendas5!E305,0)</f>
        <v>0</v>
      </c>
      <c r="D4339" s="36">
        <f>IFERROR(Vendas!F305+Vendas2!F305+Vendas3!F305+Vendas4!F305+Vendas5!F305,0)</f>
        <v>0</v>
      </c>
      <c r="E4339" s="36">
        <f>IFERROR(Vendas!G305+Vendas2!G305+Vendas3!G305+Vendas4!G305+Vendas5!G305,0)</f>
        <v>0</v>
      </c>
      <c r="F4339" s="36">
        <f>IFERROR(Vendas!H305+Vendas2!H305+Vendas3!H305+Vendas4!H305+Vendas5!H305,0)</f>
        <v>0</v>
      </c>
      <c r="G4339" s="36">
        <f>IFERROR(Vendas!I305+Vendas2!I305+Vendas3!I305+Vendas4!I305+Vendas5!I305,0)</f>
        <v>0</v>
      </c>
      <c r="H4339" s="36">
        <f>IFERROR(Vendas!J305+Vendas2!J305+Vendas3!J305+Vendas4!J305+Vendas5!J305,0)</f>
        <v>0</v>
      </c>
      <c r="I4339" s="36">
        <f>IFERROR(Vendas!K305+Vendas2!K305+Vendas3!K305+Vendas4!K305+Vendas5!K305,0)</f>
        <v>0</v>
      </c>
      <c r="J4339" s="36">
        <f>IFERROR(Vendas!L305+Vendas2!L305+Vendas3!L305+Vendas4!L305+Vendas5!L305,0)</f>
        <v>0</v>
      </c>
      <c r="K4339" s="36">
        <f>IFERROR(Vendas!M305+Vendas2!M305+Vendas3!M305+Vendas4!M305+Vendas5!M305,0)</f>
        <v>0</v>
      </c>
      <c r="L4339" s="36">
        <f>IFERROR(Vendas!N305+Vendas2!N305+Vendas3!N305+Vendas4!N305+Vendas5!N305,0)</f>
        <v>0</v>
      </c>
      <c r="M4339" s="36">
        <f>IFERROR(Vendas!O305+Vendas2!O305+Vendas3!O305+Vendas4!O305+Vendas5!O305,0)</f>
        <v>0</v>
      </c>
      <c r="N4339" s="36">
        <f>IFERROR(Vendas!P305+Vendas2!P305+Vendas3!P305+Vendas4!P305+Vendas5!P305,0)</f>
        <v>0</v>
      </c>
      <c r="O4339" s="42">
        <f>IFERROR(Vendas!Q305+Vendas2!Q305+Vendas3!Q305+Vendas4!Q305+Vendas5!Q305,0)</f>
        <v>0</v>
      </c>
      <c r="P4339" s="104">
        <f>IFERROR(Vendas!R305+Vendas2!R305+Vendas3!R305+Vendas4!R305+Vendas5!R305,0)</f>
        <v>0</v>
      </c>
      <c r="S4339" s="22" t="str">
        <f t="shared" si="864"/>
        <v/>
      </c>
      <c r="T4339" s="92">
        <f t="shared" si="877"/>
        <v>0</v>
      </c>
      <c r="U4339" s="92">
        <f t="shared" si="865"/>
        <v>0</v>
      </c>
      <c r="V4339" s="92">
        <f t="shared" si="866"/>
        <v>0</v>
      </c>
      <c r="W4339" s="92">
        <f t="shared" si="867"/>
        <v>0</v>
      </c>
      <c r="X4339" s="92">
        <f t="shared" si="868"/>
        <v>0</v>
      </c>
      <c r="Y4339" s="92">
        <f t="shared" si="869"/>
        <v>0</v>
      </c>
      <c r="Z4339" s="92">
        <f t="shared" si="870"/>
        <v>0</v>
      </c>
      <c r="AA4339" s="92">
        <f t="shared" si="871"/>
        <v>0</v>
      </c>
      <c r="AB4339" s="92">
        <f t="shared" si="872"/>
        <v>0</v>
      </c>
      <c r="AC4339" s="92">
        <f t="shared" si="873"/>
        <v>0</v>
      </c>
      <c r="AD4339" s="92">
        <f t="shared" si="874"/>
        <v>0</v>
      </c>
      <c r="AE4339" s="92">
        <f t="shared" si="875"/>
        <v>0</v>
      </c>
      <c r="AF4339" s="118">
        <f t="shared" si="878"/>
        <v>0</v>
      </c>
    </row>
    <row r="4340" spans="2:32" ht="21.95" customHeight="1" x14ac:dyDescent="0.25">
      <c r="B4340" s="36" t="str">
        <f t="shared" si="876"/>
        <v/>
      </c>
      <c r="C4340" s="36">
        <f>IFERROR(Vendas!E306+Vendas2!E306+Vendas3!E306+Vendas4!E306+Vendas5!E306,0)</f>
        <v>0</v>
      </c>
      <c r="D4340" s="36">
        <f>IFERROR(Vendas!F306+Vendas2!F306+Vendas3!F306+Vendas4!F306+Vendas5!F306,0)</f>
        <v>0</v>
      </c>
      <c r="E4340" s="36">
        <f>IFERROR(Vendas!G306+Vendas2!G306+Vendas3!G306+Vendas4!G306+Vendas5!G306,0)</f>
        <v>0</v>
      </c>
      <c r="F4340" s="36">
        <f>IFERROR(Vendas!H306+Vendas2!H306+Vendas3!H306+Vendas4!H306+Vendas5!H306,0)</f>
        <v>0</v>
      </c>
      <c r="G4340" s="36">
        <f>IFERROR(Vendas!I306+Vendas2!I306+Vendas3!I306+Vendas4!I306+Vendas5!I306,0)</f>
        <v>0</v>
      </c>
      <c r="H4340" s="36">
        <f>IFERROR(Vendas!J306+Vendas2!J306+Vendas3!J306+Vendas4!J306+Vendas5!J306,0)</f>
        <v>0</v>
      </c>
      <c r="I4340" s="36">
        <f>IFERROR(Vendas!K306+Vendas2!K306+Vendas3!K306+Vendas4!K306+Vendas5!K306,0)</f>
        <v>0</v>
      </c>
      <c r="J4340" s="36">
        <f>IFERROR(Vendas!L306+Vendas2!L306+Vendas3!L306+Vendas4!L306+Vendas5!L306,0)</f>
        <v>0</v>
      </c>
      <c r="K4340" s="36">
        <f>IFERROR(Vendas!M306+Vendas2!M306+Vendas3!M306+Vendas4!M306+Vendas5!M306,0)</f>
        <v>0</v>
      </c>
      <c r="L4340" s="36">
        <f>IFERROR(Vendas!N306+Vendas2!N306+Vendas3!N306+Vendas4!N306+Vendas5!N306,0)</f>
        <v>0</v>
      </c>
      <c r="M4340" s="36">
        <f>IFERROR(Vendas!O306+Vendas2!O306+Vendas3!O306+Vendas4!O306+Vendas5!O306,0)</f>
        <v>0</v>
      </c>
      <c r="N4340" s="36">
        <f>IFERROR(Vendas!P306+Vendas2!P306+Vendas3!P306+Vendas4!P306+Vendas5!P306,0)</f>
        <v>0</v>
      </c>
      <c r="O4340" s="42">
        <f>IFERROR(Vendas!Q306+Vendas2!Q306+Vendas3!Q306+Vendas4!Q306+Vendas5!Q306,0)</f>
        <v>0</v>
      </c>
      <c r="P4340" s="104">
        <f>IFERROR(Vendas!R306+Vendas2!R306+Vendas3!R306+Vendas4!R306+Vendas5!R306,0)</f>
        <v>0</v>
      </c>
      <c r="S4340" s="22" t="str">
        <f t="shared" si="864"/>
        <v/>
      </c>
      <c r="T4340" s="92">
        <f t="shared" si="877"/>
        <v>0</v>
      </c>
      <c r="U4340" s="92">
        <f t="shared" si="865"/>
        <v>0</v>
      </c>
      <c r="V4340" s="92">
        <f t="shared" si="866"/>
        <v>0</v>
      </c>
      <c r="W4340" s="92">
        <f t="shared" si="867"/>
        <v>0</v>
      </c>
      <c r="X4340" s="92">
        <f t="shared" si="868"/>
        <v>0</v>
      </c>
      <c r="Y4340" s="92">
        <f t="shared" si="869"/>
        <v>0</v>
      </c>
      <c r="Z4340" s="92">
        <f t="shared" si="870"/>
        <v>0</v>
      </c>
      <c r="AA4340" s="92">
        <f t="shared" si="871"/>
        <v>0</v>
      </c>
      <c r="AB4340" s="92">
        <f t="shared" si="872"/>
        <v>0</v>
      </c>
      <c r="AC4340" s="92">
        <f t="shared" si="873"/>
        <v>0</v>
      </c>
      <c r="AD4340" s="92">
        <f t="shared" si="874"/>
        <v>0</v>
      </c>
      <c r="AE4340" s="92">
        <f t="shared" si="875"/>
        <v>0</v>
      </c>
      <c r="AF4340" s="118">
        <f t="shared" si="878"/>
        <v>0</v>
      </c>
    </row>
    <row r="4341" spans="2:32" ht="21.95" customHeight="1" x14ac:dyDescent="0.25">
      <c r="B4341" s="36" t="str">
        <f t="shared" si="876"/>
        <v/>
      </c>
      <c r="C4341" s="36">
        <f>IFERROR(Vendas!E307+Vendas2!E307+Vendas3!E307+Vendas4!E307+Vendas5!E307,0)</f>
        <v>0</v>
      </c>
      <c r="D4341" s="36">
        <f>IFERROR(Vendas!F307+Vendas2!F307+Vendas3!F307+Vendas4!F307+Vendas5!F307,0)</f>
        <v>0</v>
      </c>
      <c r="E4341" s="36">
        <f>IFERROR(Vendas!G307+Vendas2!G307+Vendas3!G307+Vendas4!G307+Vendas5!G307,0)</f>
        <v>0</v>
      </c>
      <c r="F4341" s="36">
        <f>IFERROR(Vendas!H307+Vendas2!H307+Vendas3!H307+Vendas4!H307+Vendas5!H307,0)</f>
        <v>0</v>
      </c>
      <c r="G4341" s="36">
        <f>IFERROR(Vendas!I307+Vendas2!I307+Vendas3!I307+Vendas4!I307+Vendas5!I307,0)</f>
        <v>0</v>
      </c>
      <c r="H4341" s="36">
        <f>IFERROR(Vendas!J307+Vendas2!J307+Vendas3!J307+Vendas4!J307+Vendas5!J307,0)</f>
        <v>0</v>
      </c>
      <c r="I4341" s="36">
        <f>IFERROR(Vendas!K307+Vendas2!K307+Vendas3!K307+Vendas4!K307+Vendas5!K307,0)</f>
        <v>0</v>
      </c>
      <c r="J4341" s="36">
        <f>IFERROR(Vendas!L307+Vendas2!L307+Vendas3!L307+Vendas4!L307+Vendas5!L307,0)</f>
        <v>0</v>
      </c>
      <c r="K4341" s="36">
        <f>IFERROR(Vendas!M307+Vendas2!M307+Vendas3!M307+Vendas4!M307+Vendas5!M307,0)</f>
        <v>0</v>
      </c>
      <c r="L4341" s="36">
        <f>IFERROR(Vendas!N307+Vendas2!N307+Vendas3!N307+Vendas4!N307+Vendas5!N307,0)</f>
        <v>0</v>
      </c>
      <c r="M4341" s="36">
        <f>IFERROR(Vendas!O307+Vendas2!O307+Vendas3!O307+Vendas4!O307+Vendas5!O307,0)</f>
        <v>0</v>
      </c>
      <c r="N4341" s="36">
        <f>IFERROR(Vendas!P307+Vendas2!P307+Vendas3!P307+Vendas4!P307+Vendas5!P307,0)</f>
        <v>0</v>
      </c>
      <c r="O4341" s="42">
        <f>IFERROR(Vendas!Q307+Vendas2!Q307+Vendas3!Q307+Vendas4!Q307+Vendas5!Q307,0)</f>
        <v>0</v>
      </c>
      <c r="P4341" s="104">
        <f>IFERROR(Vendas!R307+Vendas2!R307+Vendas3!R307+Vendas4!R307+Vendas5!R307,0)</f>
        <v>0</v>
      </c>
      <c r="S4341" s="22" t="str">
        <f t="shared" si="864"/>
        <v/>
      </c>
      <c r="T4341" s="92">
        <f t="shared" si="877"/>
        <v>0</v>
      </c>
      <c r="U4341" s="92">
        <f t="shared" si="865"/>
        <v>0</v>
      </c>
      <c r="V4341" s="92">
        <f t="shared" si="866"/>
        <v>0</v>
      </c>
      <c r="W4341" s="92">
        <f t="shared" si="867"/>
        <v>0</v>
      </c>
      <c r="X4341" s="92">
        <f t="shared" si="868"/>
        <v>0</v>
      </c>
      <c r="Y4341" s="92">
        <f t="shared" si="869"/>
        <v>0</v>
      </c>
      <c r="Z4341" s="92">
        <f t="shared" si="870"/>
        <v>0</v>
      </c>
      <c r="AA4341" s="92">
        <f t="shared" si="871"/>
        <v>0</v>
      </c>
      <c r="AB4341" s="92">
        <f t="shared" si="872"/>
        <v>0</v>
      </c>
      <c r="AC4341" s="92">
        <f t="shared" si="873"/>
        <v>0</v>
      </c>
      <c r="AD4341" s="92">
        <f t="shared" si="874"/>
        <v>0</v>
      </c>
      <c r="AE4341" s="92">
        <f t="shared" si="875"/>
        <v>0</v>
      </c>
      <c r="AF4341" s="118">
        <f t="shared" si="878"/>
        <v>0</v>
      </c>
    </row>
    <row r="4342" spans="2:32" ht="21.95" customHeight="1" x14ac:dyDescent="0.25">
      <c r="B4342" s="36" t="str">
        <f t="shared" si="876"/>
        <v/>
      </c>
      <c r="C4342" s="36">
        <f>IFERROR(Vendas!E308+Vendas2!E308+Vendas3!E308+Vendas4!E308+Vendas5!E308,0)</f>
        <v>0</v>
      </c>
      <c r="D4342" s="36">
        <f>IFERROR(Vendas!F308+Vendas2!F308+Vendas3!F308+Vendas4!F308+Vendas5!F308,0)</f>
        <v>0</v>
      </c>
      <c r="E4342" s="36">
        <f>IFERROR(Vendas!G308+Vendas2!G308+Vendas3!G308+Vendas4!G308+Vendas5!G308,0)</f>
        <v>0</v>
      </c>
      <c r="F4342" s="36">
        <f>IFERROR(Vendas!H308+Vendas2!H308+Vendas3!H308+Vendas4!H308+Vendas5!H308,0)</f>
        <v>0</v>
      </c>
      <c r="G4342" s="36">
        <f>IFERROR(Vendas!I308+Vendas2!I308+Vendas3!I308+Vendas4!I308+Vendas5!I308,0)</f>
        <v>0</v>
      </c>
      <c r="H4342" s="36">
        <f>IFERROR(Vendas!J308+Vendas2!J308+Vendas3!J308+Vendas4!J308+Vendas5!J308,0)</f>
        <v>0</v>
      </c>
      <c r="I4342" s="36">
        <f>IFERROR(Vendas!K308+Vendas2!K308+Vendas3!K308+Vendas4!K308+Vendas5!K308,0)</f>
        <v>0</v>
      </c>
      <c r="J4342" s="36">
        <f>IFERROR(Vendas!L308+Vendas2!L308+Vendas3!L308+Vendas4!L308+Vendas5!L308,0)</f>
        <v>0</v>
      </c>
      <c r="K4342" s="36">
        <f>IFERROR(Vendas!M308+Vendas2!M308+Vendas3!M308+Vendas4!M308+Vendas5!M308,0)</f>
        <v>0</v>
      </c>
      <c r="L4342" s="36">
        <f>IFERROR(Vendas!N308+Vendas2!N308+Vendas3!N308+Vendas4!N308+Vendas5!N308,0)</f>
        <v>0</v>
      </c>
      <c r="M4342" s="36">
        <f>IFERROR(Vendas!O308+Vendas2!O308+Vendas3!O308+Vendas4!O308+Vendas5!O308,0)</f>
        <v>0</v>
      </c>
      <c r="N4342" s="36">
        <f>IFERROR(Vendas!P308+Vendas2!P308+Vendas3!P308+Vendas4!P308+Vendas5!P308,0)</f>
        <v>0</v>
      </c>
      <c r="O4342" s="42">
        <f>IFERROR(Vendas!Q308+Vendas2!Q308+Vendas3!Q308+Vendas4!Q308+Vendas5!Q308,0)</f>
        <v>0</v>
      </c>
      <c r="P4342" s="104">
        <f>IFERROR(Vendas!R308+Vendas2!R308+Vendas3!R308+Vendas4!R308+Vendas5!R308,0)</f>
        <v>0</v>
      </c>
      <c r="S4342" s="22" t="str">
        <f t="shared" si="864"/>
        <v/>
      </c>
      <c r="T4342" s="92">
        <f t="shared" si="877"/>
        <v>0</v>
      </c>
      <c r="U4342" s="92">
        <f t="shared" si="865"/>
        <v>0</v>
      </c>
      <c r="V4342" s="92">
        <f t="shared" si="866"/>
        <v>0</v>
      </c>
      <c r="W4342" s="92">
        <f t="shared" si="867"/>
        <v>0</v>
      </c>
      <c r="X4342" s="92">
        <f t="shared" si="868"/>
        <v>0</v>
      </c>
      <c r="Y4342" s="92">
        <f t="shared" si="869"/>
        <v>0</v>
      </c>
      <c r="Z4342" s="92">
        <f t="shared" si="870"/>
        <v>0</v>
      </c>
      <c r="AA4342" s="92">
        <f t="shared" si="871"/>
        <v>0</v>
      </c>
      <c r="AB4342" s="92">
        <f t="shared" si="872"/>
        <v>0</v>
      </c>
      <c r="AC4342" s="92">
        <f t="shared" si="873"/>
        <v>0</v>
      </c>
      <c r="AD4342" s="92">
        <f t="shared" si="874"/>
        <v>0</v>
      </c>
      <c r="AE4342" s="92">
        <f t="shared" si="875"/>
        <v>0</v>
      </c>
      <c r="AF4342" s="118">
        <f t="shared" si="878"/>
        <v>0</v>
      </c>
    </row>
    <row r="4343" spans="2:32" ht="21.95" customHeight="1" x14ac:dyDescent="0.25">
      <c r="B4343" s="36" t="str">
        <f t="shared" si="876"/>
        <v/>
      </c>
      <c r="C4343" s="36">
        <f>IFERROR(Vendas!E309+Vendas2!E309+Vendas3!E309+Vendas4!E309+Vendas5!E309,0)</f>
        <v>0</v>
      </c>
      <c r="D4343" s="36">
        <f>IFERROR(Vendas!F309+Vendas2!F309+Vendas3!F309+Vendas4!F309+Vendas5!F309,0)</f>
        <v>0</v>
      </c>
      <c r="E4343" s="36">
        <f>IFERROR(Vendas!G309+Vendas2!G309+Vendas3!G309+Vendas4!G309+Vendas5!G309,0)</f>
        <v>0</v>
      </c>
      <c r="F4343" s="36">
        <f>IFERROR(Vendas!H309+Vendas2!H309+Vendas3!H309+Vendas4!H309+Vendas5!H309,0)</f>
        <v>0</v>
      </c>
      <c r="G4343" s="36">
        <f>IFERROR(Vendas!I309+Vendas2!I309+Vendas3!I309+Vendas4!I309+Vendas5!I309,0)</f>
        <v>0</v>
      </c>
      <c r="H4343" s="36">
        <f>IFERROR(Vendas!J309+Vendas2!J309+Vendas3!J309+Vendas4!J309+Vendas5!J309,0)</f>
        <v>0</v>
      </c>
      <c r="I4343" s="36">
        <f>IFERROR(Vendas!K309+Vendas2!K309+Vendas3!K309+Vendas4!K309+Vendas5!K309,0)</f>
        <v>0</v>
      </c>
      <c r="J4343" s="36">
        <f>IFERROR(Vendas!L309+Vendas2!L309+Vendas3!L309+Vendas4!L309+Vendas5!L309,0)</f>
        <v>0</v>
      </c>
      <c r="K4343" s="36">
        <f>IFERROR(Vendas!M309+Vendas2!M309+Vendas3!M309+Vendas4!M309+Vendas5!M309,0)</f>
        <v>0</v>
      </c>
      <c r="L4343" s="36">
        <f>IFERROR(Vendas!N309+Vendas2!N309+Vendas3!N309+Vendas4!N309+Vendas5!N309,0)</f>
        <v>0</v>
      </c>
      <c r="M4343" s="36">
        <f>IFERROR(Vendas!O309+Vendas2!O309+Vendas3!O309+Vendas4!O309+Vendas5!O309,0)</f>
        <v>0</v>
      </c>
      <c r="N4343" s="36">
        <f>IFERROR(Vendas!P309+Vendas2!P309+Vendas3!P309+Vendas4!P309+Vendas5!P309,0)</f>
        <v>0</v>
      </c>
      <c r="O4343" s="42">
        <f>IFERROR(Vendas!Q309+Vendas2!Q309+Vendas3!Q309+Vendas4!Q309+Vendas5!Q309,0)</f>
        <v>0</v>
      </c>
      <c r="P4343" s="104">
        <f>IFERROR(Vendas!R309+Vendas2!R309+Vendas3!R309+Vendas4!R309+Vendas5!R309,0)</f>
        <v>0</v>
      </c>
      <c r="S4343" s="22" t="str">
        <f t="shared" si="864"/>
        <v/>
      </c>
      <c r="T4343" s="92">
        <f t="shared" si="877"/>
        <v>0</v>
      </c>
      <c r="U4343" s="92">
        <f t="shared" si="865"/>
        <v>0</v>
      </c>
      <c r="V4343" s="92">
        <f t="shared" si="866"/>
        <v>0</v>
      </c>
      <c r="W4343" s="92">
        <f t="shared" si="867"/>
        <v>0</v>
      </c>
      <c r="X4343" s="92">
        <f t="shared" si="868"/>
        <v>0</v>
      </c>
      <c r="Y4343" s="92">
        <f t="shared" si="869"/>
        <v>0</v>
      </c>
      <c r="Z4343" s="92">
        <f t="shared" si="870"/>
        <v>0</v>
      </c>
      <c r="AA4343" s="92">
        <f t="shared" si="871"/>
        <v>0</v>
      </c>
      <c r="AB4343" s="92">
        <f t="shared" si="872"/>
        <v>0</v>
      </c>
      <c r="AC4343" s="92">
        <f t="shared" si="873"/>
        <v>0</v>
      </c>
      <c r="AD4343" s="92">
        <f t="shared" si="874"/>
        <v>0</v>
      </c>
      <c r="AE4343" s="92">
        <f t="shared" si="875"/>
        <v>0</v>
      </c>
      <c r="AF4343" s="118">
        <f t="shared" si="878"/>
        <v>0</v>
      </c>
    </row>
    <row r="4344" spans="2:32" ht="21.95" customHeight="1" x14ac:dyDescent="0.25">
      <c r="B4344" s="36" t="str">
        <f t="shared" si="876"/>
        <v/>
      </c>
      <c r="C4344" s="36">
        <f>IFERROR(Vendas!E310+Vendas2!E310+Vendas3!E310+Vendas4!E310+Vendas5!E310,0)</f>
        <v>0</v>
      </c>
      <c r="D4344" s="36">
        <f>IFERROR(Vendas!F310+Vendas2!F310+Vendas3!F310+Vendas4!F310+Vendas5!F310,0)</f>
        <v>0</v>
      </c>
      <c r="E4344" s="36">
        <f>IFERROR(Vendas!G310+Vendas2!G310+Vendas3!G310+Vendas4!G310+Vendas5!G310,0)</f>
        <v>0</v>
      </c>
      <c r="F4344" s="36">
        <f>IFERROR(Vendas!H310+Vendas2!H310+Vendas3!H310+Vendas4!H310+Vendas5!H310,0)</f>
        <v>0</v>
      </c>
      <c r="G4344" s="36">
        <f>IFERROR(Vendas!I310+Vendas2!I310+Vendas3!I310+Vendas4!I310+Vendas5!I310,0)</f>
        <v>0</v>
      </c>
      <c r="H4344" s="36">
        <f>IFERROR(Vendas!J310+Vendas2!J310+Vendas3!J310+Vendas4!J310+Vendas5!J310,0)</f>
        <v>0</v>
      </c>
      <c r="I4344" s="36">
        <f>IFERROR(Vendas!K310+Vendas2!K310+Vendas3!K310+Vendas4!K310+Vendas5!K310,0)</f>
        <v>0</v>
      </c>
      <c r="J4344" s="36">
        <f>IFERROR(Vendas!L310+Vendas2!L310+Vendas3!L310+Vendas4!L310+Vendas5!L310,0)</f>
        <v>0</v>
      </c>
      <c r="K4344" s="36">
        <f>IFERROR(Vendas!M310+Vendas2!M310+Vendas3!M310+Vendas4!M310+Vendas5!M310,0)</f>
        <v>0</v>
      </c>
      <c r="L4344" s="36">
        <f>IFERROR(Vendas!N310+Vendas2!N310+Vendas3!N310+Vendas4!N310+Vendas5!N310,0)</f>
        <v>0</v>
      </c>
      <c r="M4344" s="36">
        <f>IFERROR(Vendas!O310+Vendas2!O310+Vendas3!O310+Vendas4!O310+Vendas5!O310,0)</f>
        <v>0</v>
      </c>
      <c r="N4344" s="36">
        <f>IFERROR(Vendas!P310+Vendas2!P310+Vendas3!P310+Vendas4!P310+Vendas5!P310,0)</f>
        <v>0</v>
      </c>
      <c r="O4344" s="42">
        <f>IFERROR(Vendas!Q310+Vendas2!Q310+Vendas3!Q310+Vendas4!Q310+Vendas5!Q310,0)</f>
        <v>0</v>
      </c>
      <c r="P4344" s="104">
        <f>IFERROR(Vendas!R310+Vendas2!R310+Vendas3!R310+Vendas4!R310+Vendas5!R310,0)</f>
        <v>0</v>
      </c>
      <c r="S4344" s="22" t="str">
        <f t="shared" si="864"/>
        <v/>
      </c>
      <c r="T4344" s="92">
        <f t="shared" si="877"/>
        <v>0</v>
      </c>
      <c r="U4344" s="92">
        <f t="shared" si="865"/>
        <v>0</v>
      </c>
      <c r="V4344" s="92">
        <f t="shared" si="866"/>
        <v>0</v>
      </c>
      <c r="W4344" s="92">
        <f t="shared" si="867"/>
        <v>0</v>
      </c>
      <c r="X4344" s="92">
        <f t="shared" si="868"/>
        <v>0</v>
      </c>
      <c r="Y4344" s="92">
        <f t="shared" si="869"/>
        <v>0</v>
      </c>
      <c r="Z4344" s="92">
        <f t="shared" si="870"/>
        <v>0</v>
      </c>
      <c r="AA4344" s="92">
        <f t="shared" si="871"/>
        <v>0</v>
      </c>
      <c r="AB4344" s="92">
        <f t="shared" si="872"/>
        <v>0</v>
      </c>
      <c r="AC4344" s="92">
        <f t="shared" si="873"/>
        <v>0</v>
      </c>
      <c r="AD4344" s="92">
        <f t="shared" si="874"/>
        <v>0</v>
      </c>
      <c r="AE4344" s="92">
        <f t="shared" si="875"/>
        <v>0</v>
      </c>
      <c r="AF4344" s="118">
        <f t="shared" si="878"/>
        <v>0</v>
      </c>
    </row>
    <row r="4345" spans="2:32" ht="21.95" customHeight="1" x14ac:dyDescent="0.25">
      <c r="B4345" s="36" t="str">
        <f t="shared" si="876"/>
        <v/>
      </c>
      <c r="C4345" s="36">
        <f>IFERROR(Vendas!E311+Vendas2!E311+Vendas3!E311+Vendas4!E311+Vendas5!E311,0)</f>
        <v>0</v>
      </c>
      <c r="D4345" s="36">
        <f>IFERROR(Vendas!F311+Vendas2!F311+Vendas3!F311+Vendas4!F311+Vendas5!F311,0)</f>
        <v>0</v>
      </c>
      <c r="E4345" s="36">
        <f>IFERROR(Vendas!G311+Vendas2!G311+Vendas3!G311+Vendas4!G311+Vendas5!G311,0)</f>
        <v>0</v>
      </c>
      <c r="F4345" s="36">
        <f>IFERROR(Vendas!H311+Vendas2!H311+Vendas3!H311+Vendas4!H311+Vendas5!H311,0)</f>
        <v>0</v>
      </c>
      <c r="G4345" s="36">
        <f>IFERROR(Vendas!I311+Vendas2!I311+Vendas3!I311+Vendas4!I311+Vendas5!I311,0)</f>
        <v>0</v>
      </c>
      <c r="H4345" s="36">
        <f>IFERROR(Vendas!J311+Vendas2!J311+Vendas3!J311+Vendas4!J311+Vendas5!J311,0)</f>
        <v>0</v>
      </c>
      <c r="I4345" s="36">
        <f>IFERROR(Vendas!K311+Vendas2!K311+Vendas3!K311+Vendas4!K311+Vendas5!K311,0)</f>
        <v>0</v>
      </c>
      <c r="J4345" s="36">
        <f>IFERROR(Vendas!L311+Vendas2!L311+Vendas3!L311+Vendas4!L311+Vendas5!L311,0)</f>
        <v>0</v>
      </c>
      <c r="K4345" s="36">
        <f>IFERROR(Vendas!M311+Vendas2!M311+Vendas3!M311+Vendas4!M311+Vendas5!M311,0)</f>
        <v>0</v>
      </c>
      <c r="L4345" s="36">
        <f>IFERROR(Vendas!N311+Vendas2!N311+Vendas3!N311+Vendas4!N311+Vendas5!N311,0)</f>
        <v>0</v>
      </c>
      <c r="M4345" s="36">
        <f>IFERROR(Vendas!O311+Vendas2!O311+Vendas3!O311+Vendas4!O311+Vendas5!O311,0)</f>
        <v>0</v>
      </c>
      <c r="N4345" s="36">
        <f>IFERROR(Vendas!P311+Vendas2!P311+Vendas3!P311+Vendas4!P311+Vendas5!P311,0)</f>
        <v>0</v>
      </c>
      <c r="O4345" s="42">
        <f>IFERROR(Vendas!Q311+Vendas2!Q311+Vendas3!Q311+Vendas4!Q311+Vendas5!Q311,0)</f>
        <v>0</v>
      </c>
      <c r="P4345" s="104">
        <f>IFERROR(Vendas!R311+Vendas2!R311+Vendas3!R311+Vendas4!R311+Vendas5!R311,0)</f>
        <v>0</v>
      </c>
      <c r="S4345" s="22" t="str">
        <f t="shared" si="864"/>
        <v/>
      </c>
      <c r="T4345" s="92">
        <f t="shared" si="877"/>
        <v>0</v>
      </c>
      <c r="U4345" s="92">
        <f t="shared" si="865"/>
        <v>0</v>
      </c>
      <c r="V4345" s="92">
        <f t="shared" si="866"/>
        <v>0</v>
      </c>
      <c r="W4345" s="92">
        <f t="shared" si="867"/>
        <v>0</v>
      </c>
      <c r="X4345" s="92">
        <f t="shared" si="868"/>
        <v>0</v>
      </c>
      <c r="Y4345" s="92">
        <f t="shared" si="869"/>
        <v>0</v>
      </c>
      <c r="Z4345" s="92">
        <f t="shared" si="870"/>
        <v>0</v>
      </c>
      <c r="AA4345" s="92">
        <f t="shared" si="871"/>
        <v>0</v>
      </c>
      <c r="AB4345" s="92">
        <f t="shared" si="872"/>
        <v>0</v>
      </c>
      <c r="AC4345" s="92">
        <f t="shared" si="873"/>
        <v>0</v>
      </c>
      <c r="AD4345" s="92">
        <f t="shared" si="874"/>
        <v>0</v>
      </c>
      <c r="AE4345" s="92">
        <f t="shared" si="875"/>
        <v>0</v>
      </c>
      <c r="AF4345" s="118">
        <f t="shared" si="878"/>
        <v>0</v>
      </c>
    </row>
    <row r="4346" spans="2:32" ht="21.95" customHeight="1" x14ac:dyDescent="0.25">
      <c r="B4346" s="36" t="str">
        <f t="shared" si="876"/>
        <v/>
      </c>
      <c r="C4346" s="36">
        <f>IFERROR(Vendas!E312+Vendas2!E312+Vendas3!E312+Vendas4!E312+Vendas5!E312,0)</f>
        <v>0</v>
      </c>
      <c r="D4346" s="36">
        <f>IFERROR(Vendas!F312+Vendas2!F312+Vendas3!F312+Vendas4!F312+Vendas5!F312,0)</f>
        <v>0</v>
      </c>
      <c r="E4346" s="36">
        <f>IFERROR(Vendas!G312+Vendas2!G312+Vendas3!G312+Vendas4!G312+Vendas5!G312,0)</f>
        <v>0</v>
      </c>
      <c r="F4346" s="36">
        <f>IFERROR(Vendas!H312+Vendas2!H312+Vendas3!H312+Vendas4!H312+Vendas5!H312,0)</f>
        <v>0</v>
      </c>
      <c r="G4346" s="36">
        <f>IFERROR(Vendas!I312+Vendas2!I312+Vendas3!I312+Vendas4!I312+Vendas5!I312,0)</f>
        <v>0</v>
      </c>
      <c r="H4346" s="36">
        <f>IFERROR(Vendas!J312+Vendas2!J312+Vendas3!J312+Vendas4!J312+Vendas5!J312,0)</f>
        <v>0</v>
      </c>
      <c r="I4346" s="36">
        <f>IFERROR(Vendas!K312+Vendas2!K312+Vendas3!K312+Vendas4!K312+Vendas5!K312,0)</f>
        <v>0</v>
      </c>
      <c r="J4346" s="36">
        <f>IFERROR(Vendas!L312+Vendas2!L312+Vendas3!L312+Vendas4!L312+Vendas5!L312,0)</f>
        <v>0</v>
      </c>
      <c r="K4346" s="36">
        <f>IFERROR(Vendas!M312+Vendas2!M312+Vendas3!M312+Vendas4!M312+Vendas5!M312,0)</f>
        <v>0</v>
      </c>
      <c r="L4346" s="36">
        <f>IFERROR(Vendas!N312+Vendas2!N312+Vendas3!N312+Vendas4!N312+Vendas5!N312,0)</f>
        <v>0</v>
      </c>
      <c r="M4346" s="36">
        <f>IFERROR(Vendas!O312+Vendas2!O312+Vendas3!O312+Vendas4!O312+Vendas5!O312,0)</f>
        <v>0</v>
      </c>
      <c r="N4346" s="36">
        <f>IFERROR(Vendas!P312+Vendas2!P312+Vendas3!P312+Vendas4!P312+Vendas5!P312,0)</f>
        <v>0</v>
      </c>
      <c r="O4346" s="42">
        <f>IFERROR(Vendas!Q312+Vendas2!Q312+Vendas3!Q312+Vendas4!Q312+Vendas5!Q312,0)</f>
        <v>0</v>
      </c>
      <c r="P4346" s="104">
        <f>IFERROR(Vendas!R312+Vendas2!R312+Vendas3!R312+Vendas4!R312+Vendas5!R312,0)</f>
        <v>0</v>
      </c>
      <c r="S4346" s="22" t="str">
        <f t="shared" si="864"/>
        <v/>
      </c>
      <c r="T4346" s="92">
        <f t="shared" si="877"/>
        <v>0</v>
      </c>
      <c r="U4346" s="92">
        <f t="shared" si="865"/>
        <v>0</v>
      </c>
      <c r="V4346" s="92">
        <f t="shared" si="866"/>
        <v>0</v>
      </c>
      <c r="W4346" s="92">
        <f t="shared" si="867"/>
        <v>0</v>
      </c>
      <c r="X4346" s="92">
        <f t="shared" si="868"/>
        <v>0</v>
      </c>
      <c r="Y4346" s="92">
        <f t="shared" si="869"/>
        <v>0</v>
      </c>
      <c r="Z4346" s="92">
        <f t="shared" si="870"/>
        <v>0</v>
      </c>
      <c r="AA4346" s="92">
        <f t="shared" si="871"/>
        <v>0</v>
      </c>
      <c r="AB4346" s="92">
        <f t="shared" si="872"/>
        <v>0</v>
      </c>
      <c r="AC4346" s="92">
        <f t="shared" si="873"/>
        <v>0</v>
      </c>
      <c r="AD4346" s="92">
        <f t="shared" si="874"/>
        <v>0</v>
      </c>
      <c r="AE4346" s="92">
        <f t="shared" si="875"/>
        <v>0</v>
      </c>
      <c r="AF4346" s="118">
        <f t="shared" si="878"/>
        <v>0</v>
      </c>
    </row>
    <row r="4347" spans="2:32" ht="21.95" customHeight="1" x14ac:dyDescent="0.25">
      <c r="B4347" s="36" t="str">
        <f t="shared" si="876"/>
        <v/>
      </c>
      <c r="C4347" s="36">
        <f>IFERROR(Vendas!E313+Vendas2!E313+Vendas3!E313+Vendas4!E313+Vendas5!E313,0)</f>
        <v>0</v>
      </c>
      <c r="D4347" s="36">
        <f>IFERROR(Vendas!F313+Vendas2!F313+Vendas3!F313+Vendas4!F313+Vendas5!F313,0)</f>
        <v>0</v>
      </c>
      <c r="E4347" s="36">
        <f>IFERROR(Vendas!G313+Vendas2!G313+Vendas3!G313+Vendas4!G313+Vendas5!G313,0)</f>
        <v>0</v>
      </c>
      <c r="F4347" s="36">
        <f>IFERROR(Vendas!H313+Vendas2!H313+Vendas3!H313+Vendas4!H313+Vendas5!H313,0)</f>
        <v>0</v>
      </c>
      <c r="G4347" s="36">
        <f>IFERROR(Vendas!I313+Vendas2!I313+Vendas3!I313+Vendas4!I313+Vendas5!I313,0)</f>
        <v>0</v>
      </c>
      <c r="H4347" s="36">
        <f>IFERROR(Vendas!J313+Vendas2!J313+Vendas3!J313+Vendas4!J313+Vendas5!J313,0)</f>
        <v>0</v>
      </c>
      <c r="I4347" s="36">
        <f>IFERROR(Vendas!K313+Vendas2!K313+Vendas3!K313+Vendas4!K313+Vendas5!K313,0)</f>
        <v>0</v>
      </c>
      <c r="J4347" s="36">
        <f>IFERROR(Vendas!L313+Vendas2!L313+Vendas3!L313+Vendas4!L313+Vendas5!L313,0)</f>
        <v>0</v>
      </c>
      <c r="K4347" s="36">
        <f>IFERROR(Vendas!M313+Vendas2!M313+Vendas3!M313+Vendas4!M313+Vendas5!M313,0)</f>
        <v>0</v>
      </c>
      <c r="L4347" s="36">
        <f>IFERROR(Vendas!N313+Vendas2!N313+Vendas3!N313+Vendas4!N313+Vendas5!N313,0)</f>
        <v>0</v>
      </c>
      <c r="M4347" s="36">
        <f>IFERROR(Vendas!O313+Vendas2!O313+Vendas3!O313+Vendas4!O313+Vendas5!O313,0)</f>
        <v>0</v>
      </c>
      <c r="N4347" s="36">
        <f>IFERROR(Vendas!P313+Vendas2!P313+Vendas3!P313+Vendas4!P313+Vendas5!P313,0)</f>
        <v>0</v>
      </c>
      <c r="O4347" s="42">
        <f>IFERROR(Vendas!Q313+Vendas2!Q313+Vendas3!Q313+Vendas4!Q313+Vendas5!Q313,0)</f>
        <v>0</v>
      </c>
      <c r="P4347" s="104">
        <f>IFERROR(Vendas!R313+Vendas2!R313+Vendas3!R313+Vendas4!R313+Vendas5!R313,0)</f>
        <v>0</v>
      </c>
      <c r="S4347" s="22" t="str">
        <f t="shared" si="864"/>
        <v/>
      </c>
      <c r="T4347" s="92">
        <f t="shared" si="877"/>
        <v>0</v>
      </c>
      <c r="U4347" s="92">
        <f t="shared" si="865"/>
        <v>0</v>
      </c>
      <c r="V4347" s="92">
        <f t="shared" si="866"/>
        <v>0</v>
      </c>
      <c r="W4347" s="92">
        <f t="shared" si="867"/>
        <v>0</v>
      </c>
      <c r="X4347" s="92">
        <f t="shared" si="868"/>
        <v>0</v>
      </c>
      <c r="Y4347" s="92">
        <f t="shared" si="869"/>
        <v>0</v>
      </c>
      <c r="Z4347" s="92">
        <f t="shared" si="870"/>
        <v>0</v>
      </c>
      <c r="AA4347" s="92">
        <f t="shared" si="871"/>
        <v>0</v>
      </c>
      <c r="AB4347" s="92">
        <f t="shared" si="872"/>
        <v>0</v>
      </c>
      <c r="AC4347" s="92">
        <f t="shared" si="873"/>
        <v>0</v>
      </c>
      <c r="AD4347" s="92">
        <f t="shared" si="874"/>
        <v>0</v>
      </c>
      <c r="AE4347" s="92">
        <f t="shared" si="875"/>
        <v>0</v>
      </c>
      <c r="AF4347" s="118">
        <f t="shared" si="878"/>
        <v>0</v>
      </c>
    </row>
    <row r="4348" spans="2:32" ht="21.95" customHeight="1" x14ac:dyDescent="0.25">
      <c r="B4348" s="36" t="str">
        <f t="shared" si="876"/>
        <v/>
      </c>
      <c r="C4348" s="36">
        <f>IFERROR(Vendas!E314+Vendas2!E314+Vendas3!E314+Vendas4!E314+Vendas5!E314,0)</f>
        <v>0</v>
      </c>
      <c r="D4348" s="36">
        <f>IFERROR(Vendas!F314+Vendas2!F314+Vendas3!F314+Vendas4!F314+Vendas5!F314,0)</f>
        <v>0</v>
      </c>
      <c r="E4348" s="36">
        <f>IFERROR(Vendas!G314+Vendas2!G314+Vendas3!G314+Vendas4!G314+Vendas5!G314,0)</f>
        <v>0</v>
      </c>
      <c r="F4348" s="36">
        <f>IFERROR(Vendas!H314+Vendas2!H314+Vendas3!H314+Vendas4!H314+Vendas5!H314,0)</f>
        <v>0</v>
      </c>
      <c r="G4348" s="36">
        <f>IFERROR(Vendas!I314+Vendas2!I314+Vendas3!I314+Vendas4!I314+Vendas5!I314,0)</f>
        <v>0</v>
      </c>
      <c r="H4348" s="36">
        <f>IFERROR(Vendas!J314+Vendas2!J314+Vendas3!J314+Vendas4!J314+Vendas5!J314,0)</f>
        <v>0</v>
      </c>
      <c r="I4348" s="36">
        <f>IFERROR(Vendas!K314+Vendas2!K314+Vendas3!K314+Vendas4!K314+Vendas5!K314,0)</f>
        <v>0</v>
      </c>
      <c r="J4348" s="36">
        <f>IFERROR(Vendas!L314+Vendas2!L314+Vendas3!L314+Vendas4!L314+Vendas5!L314,0)</f>
        <v>0</v>
      </c>
      <c r="K4348" s="36">
        <f>IFERROR(Vendas!M314+Vendas2!M314+Vendas3!M314+Vendas4!M314+Vendas5!M314,0)</f>
        <v>0</v>
      </c>
      <c r="L4348" s="36">
        <f>IFERROR(Vendas!N314+Vendas2!N314+Vendas3!N314+Vendas4!N314+Vendas5!N314,0)</f>
        <v>0</v>
      </c>
      <c r="M4348" s="36">
        <f>IFERROR(Vendas!O314+Vendas2!O314+Vendas3!O314+Vendas4!O314+Vendas5!O314,0)</f>
        <v>0</v>
      </c>
      <c r="N4348" s="36">
        <f>IFERROR(Vendas!P314+Vendas2!P314+Vendas3!P314+Vendas4!P314+Vendas5!P314,0)</f>
        <v>0</v>
      </c>
      <c r="O4348" s="42">
        <f>IFERROR(Vendas!Q314+Vendas2!Q314+Vendas3!Q314+Vendas4!Q314+Vendas5!Q314,0)</f>
        <v>0</v>
      </c>
      <c r="P4348" s="104">
        <f>IFERROR(Vendas!R314+Vendas2!R314+Vendas3!R314+Vendas4!R314+Vendas5!R314,0)</f>
        <v>0</v>
      </c>
      <c r="S4348" s="22" t="str">
        <f t="shared" ref="S4348:S4411" si="879">B4348</f>
        <v/>
      </c>
      <c r="T4348" s="92">
        <f t="shared" si="877"/>
        <v>0</v>
      </c>
      <c r="U4348" s="92">
        <f t="shared" si="865"/>
        <v>0</v>
      </c>
      <c r="V4348" s="92">
        <f t="shared" si="866"/>
        <v>0</v>
      </c>
      <c r="W4348" s="92">
        <f t="shared" si="867"/>
        <v>0</v>
      </c>
      <c r="X4348" s="92">
        <f t="shared" si="868"/>
        <v>0</v>
      </c>
      <c r="Y4348" s="92">
        <f t="shared" si="869"/>
        <v>0</v>
      </c>
      <c r="Z4348" s="92">
        <f t="shared" si="870"/>
        <v>0</v>
      </c>
      <c r="AA4348" s="92">
        <f t="shared" si="871"/>
        <v>0</v>
      </c>
      <c r="AB4348" s="92">
        <f t="shared" si="872"/>
        <v>0</v>
      </c>
      <c r="AC4348" s="92">
        <f t="shared" si="873"/>
        <v>0</v>
      </c>
      <c r="AD4348" s="92">
        <f t="shared" si="874"/>
        <v>0</v>
      </c>
      <c r="AE4348" s="92">
        <f t="shared" si="875"/>
        <v>0</v>
      </c>
      <c r="AF4348" s="118">
        <f t="shared" si="878"/>
        <v>0</v>
      </c>
    </row>
    <row r="4349" spans="2:32" ht="21.95" customHeight="1" x14ac:dyDescent="0.25">
      <c r="B4349" s="36" t="str">
        <f t="shared" si="876"/>
        <v/>
      </c>
      <c r="C4349" s="36">
        <f>IFERROR(Vendas!E315+Vendas2!E315+Vendas3!E315+Vendas4!E315+Vendas5!E315,0)</f>
        <v>0</v>
      </c>
      <c r="D4349" s="36">
        <f>IFERROR(Vendas!F315+Vendas2!F315+Vendas3!F315+Vendas4!F315+Vendas5!F315,0)</f>
        <v>0</v>
      </c>
      <c r="E4349" s="36">
        <f>IFERROR(Vendas!G315+Vendas2!G315+Vendas3!G315+Vendas4!G315+Vendas5!G315,0)</f>
        <v>0</v>
      </c>
      <c r="F4349" s="36">
        <f>IFERROR(Vendas!H315+Vendas2!H315+Vendas3!H315+Vendas4!H315+Vendas5!H315,0)</f>
        <v>0</v>
      </c>
      <c r="G4349" s="36">
        <f>IFERROR(Vendas!I315+Vendas2!I315+Vendas3!I315+Vendas4!I315+Vendas5!I315,0)</f>
        <v>0</v>
      </c>
      <c r="H4349" s="36">
        <f>IFERROR(Vendas!J315+Vendas2!J315+Vendas3!J315+Vendas4!J315+Vendas5!J315,0)</f>
        <v>0</v>
      </c>
      <c r="I4349" s="36">
        <f>IFERROR(Vendas!K315+Vendas2!K315+Vendas3!K315+Vendas4!K315+Vendas5!K315,0)</f>
        <v>0</v>
      </c>
      <c r="J4349" s="36">
        <f>IFERROR(Vendas!L315+Vendas2!L315+Vendas3!L315+Vendas4!L315+Vendas5!L315,0)</f>
        <v>0</v>
      </c>
      <c r="K4349" s="36">
        <f>IFERROR(Vendas!M315+Vendas2!M315+Vendas3!M315+Vendas4!M315+Vendas5!M315,0)</f>
        <v>0</v>
      </c>
      <c r="L4349" s="36">
        <f>IFERROR(Vendas!N315+Vendas2!N315+Vendas3!N315+Vendas4!N315+Vendas5!N315,0)</f>
        <v>0</v>
      </c>
      <c r="M4349" s="36">
        <f>IFERROR(Vendas!O315+Vendas2!O315+Vendas3!O315+Vendas4!O315+Vendas5!O315,0)</f>
        <v>0</v>
      </c>
      <c r="N4349" s="36">
        <f>IFERROR(Vendas!P315+Vendas2!P315+Vendas3!P315+Vendas4!P315+Vendas5!P315,0)</f>
        <v>0</v>
      </c>
      <c r="O4349" s="42">
        <f>IFERROR(Vendas!Q315+Vendas2!Q315+Vendas3!Q315+Vendas4!Q315+Vendas5!Q315,0)</f>
        <v>0</v>
      </c>
      <c r="P4349" s="104">
        <f>IFERROR(Vendas!R315+Vendas2!R315+Vendas3!R315+Vendas4!R315+Vendas5!R315,0)</f>
        <v>0</v>
      </c>
      <c r="S4349" s="22" t="str">
        <f t="shared" si="879"/>
        <v/>
      </c>
      <c r="T4349" s="92">
        <f t="shared" si="877"/>
        <v>0</v>
      </c>
      <c r="U4349" s="92">
        <f t="shared" si="865"/>
        <v>0</v>
      </c>
      <c r="V4349" s="92">
        <f t="shared" si="866"/>
        <v>0</v>
      </c>
      <c r="W4349" s="92">
        <f t="shared" si="867"/>
        <v>0</v>
      </c>
      <c r="X4349" s="92">
        <f t="shared" si="868"/>
        <v>0</v>
      </c>
      <c r="Y4349" s="92">
        <f t="shared" si="869"/>
        <v>0</v>
      </c>
      <c r="Z4349" s="92">
        <f t="shared" si="870"/>
        <v>0</v>
      </c>
      <c r="AA4349" s="92">
        <f t="shared" si="871"/>
        <v>0</v>
      </c>
      <c r="AB4349" s="92">
        <f t="shared" si="872"/>
        <v>0</v>
      </c>
      <c r="AC4349" s="92">
        <f t="shared" si="873"/>
        <v>0</v>
      </c>
      <c r="AD4349" s="92">
        <f t="shared" si="874"/>
        <v>0</v>
      </c>
      <c r="AE4349" s="92">
        <f t="shared" si="875"/>
        <v>0</v>
      </c>
      <c r="AF4349" s="118">
        <f t="shared" si="878"/>
        <v>0</v>
      </c>
    </row>
    <row r="4350" spans="2:32" ht="21.95" customHeight="1" x14ac:dyDescent="0.25">
      <c r="B4350" s="36" t="str">
        <f t="shared" si="876"/>
        <v/>
      </c>
      <c r="C4350" s="36">
        <f>IFERROR(Vendas!E316+Vendas2!E316+Vendas3!E316+Vendas4!E316+Vendas5!E316,0)</f>
        <v>0</v>
      </c>
      <c r="D4350" s="36">
        <f>IFERROR(Vendas!F316+Vendas2!F316+Vendas3!F316+Vendas4!F316+Vendas5!F316,0)</f>
        <v>0</v>
      </c>
      <c r="E4350" s="36">
        <f>IFERROR(Vendas!G316+Vendas2!G316+Vendas3!G316+Vendas4!G316+Vendas5!G316,0)</f>
        <v>0</v>
      </c>
      <c r="F4350" s="36">
        <f>IFERROR(Vendas!H316+Vendas2!H316+Vendas3!H316+Vendas4!H316+Vendas5!H316,0)</f>
        <v>0</v>
      </c>
      <c r="G4350" s="36">
        <f>IFERROR(Vendas!I316+Vendas2!I316+Vendas3!I316+Vendas4!I316+Vendas5!I316,0)</f>
        <v>0</v>
      </c>
      <c r="H4350" s="36">
        <f>IFERROR(Vendas!J316+Vendas2!J316+Vendas3!J316+Vendas4!J316+Vendas5!J316,0)</f>
        <v>0</v>
      </c>
      <c r="I4350" s="36">
        <f>IFERROR(Vendas!K316+Vendas2!K316+Vendas3!K316+Vendas4!K316+Vendas5!K316,0)</f>
        <v>0</v>
      </c>
      <c r="J4350" s="36">
        <f>IFERROR(Vendas!L316+Vendas2!L316+Vendas3!L316+Vendas4!L316+Vendas5!L316,0)</f>
        <v>0</v>
      </c>
      <c r="K4350" s="36">
        <f>IFERROR(Vendas!M316+Vendas2!M316+Vendas3!M316+Vendas4!M316+Vendas5!M316,0)</f>
        <v>0</v>
      </c>
      <c r="L4350" s="36">
        <f>IFERROR(Vendas!N316+Vendas2!N316+Vendas3!N316+Vendas4!N316+Vendas5!N316,0)</f>
        <v>0</v>
      </c>
      <c r="M4350" s="36">
        <f>IFERROR(Vendas!O316+Vendas2!O316+Vendas3!O316+Vendas4!O316+Vendas5!O316,0)</f>
        <v>0</v>
      </c>
      <c r="N4350" s="36">
        <f>IFERROR(Vendas!P316+Vendas2!P316+Vendas3!P316+Vendas4!P316+Vendas5!P316,0)</f>
        <v>0</v>
      </c>
      <c r="O4350" s="42">
        <f>IFERROR(Vendas!Q316+Vendas2!Q316+Vendas3!Q316+Vendas4!Q316+Vendas5!Q316,0)</f>
        <v>0</v>
      </c>
      <c r="P4350" s="104">
        <f>IFERROR(Vendas!R316+Vendas2!R316+Vendas3!R316+Vendas4!R316+Vendas5!R316,0)</f>
        <v>0</v>
      </c>
      <c r="S4350" s="22" t="str">
        <f t="shared" si="879"/>
        <v/>
      </c>
      <c r="T4350" s="92">
        <f t="shared" si="877"/>
        <v>0</v>
      </c>
      <c r="U4350" s="92">
        <f t="shared" si="865"/>
        <v>0</v>
      </c>
      <c r="V4350" s="92">
        <f t="shared" si="866"/>
        <v>0</v>
      </c>
      <c r="W4350" s="92">
        <f t="shared" si="867"/>
        <v>0</v>
      </c>
      <c r="X4350" s="92">
        <f t="shared" si="868"/>
        <v>0</v>
      </c>
      <c r="Y4350" s="92">
        <f t="shared" si="869"/>
        <v>0</v>
      </c>
      <c r="Z4350" s="92">
        <f t="shared" si="870"/>
        <v>0</v>
      </c>
      <c r="AA4350" s="92">
        <f t="shared" si="871"/>
        <v>0</v>
      </c>
      <c r="AB4350" s="92">
        <f t="shared" si="872"/>
        <v>0</v>
      </c>
      <c r="AC4350" s="92">
        <f t="shared" si="873"/>
        <v>0</v>
      </c>
      <c r="AD4350" s="92">
        <f t="shared" si="874"/>
        <v>0</v>
      </c>
      <c r="AE4350" s="92">
        <f t="shared" si="875"/>
        <v>0</v>
      </c>
      <c r="AF4350" s="118">
        <f t="shared" si="878"/>
        <v>0</v>
      </c>
    </row>
    <row r="4351" spans="2:32" ht="21.95" customHeight="1" x14ac:dyDescent="0.25">
      <c r="B4351" s="36" t="str">
        <f t="shared" si="876"/>
        <v/>
      </c>
      <c r="C4351" s="36">
        <f>IFERROR(Vendas!E317+Vendas2!E317+Vendas3!E317+Vendas4!E317+Vendas5!E317,0)</f>
        <v>0</v>
      </c>
      <c r="D4351" s="36">
        <f>IFERROR(Vendas!F317+Vendas2!F317+Vendas3!F317+Vendas4!F317+Vendas5!F317,0)</f>
        <v>0</v>
      </c>
      <c r="E4351" s="36">
        <f>IFERROR(Vendas!G317+Vendas2!G317+Vendas3!G317+Vendas4!G317+Vendas5!G317,0)</f>
        <v>0</v>
      </c>
      <c r="F4351" s="36">
        <f>IFERROR(Vendas!H317+Vendas2!H317+Vendas3!H317+Vendas4!H317+Vendas5!H317,0)</f>
        <v>0</v>
      </c>
      <c r="G4351" s="36">
        <f>IFERROR(Vendas!I317+Vendas2!I317+Vendas3!I317+Vendas4!I317+Vendas5!I317,0)</f>
        <v>0</v>
      </c>
      <c r="H4351" s="36">
        <f>IFERROR(Vendas!J317+Vendas2!J317+Vendas3!J317+Vendas4!J317+Vendas5!J317,0)</f>
        <v>0</v>
      </c>
      <c r="I4351" s="36">
        <f>IFERROR(Vendas!K317+Vendas2!K317+Vendas3!K317+Vendas4!K317+Vendas5!K317,0)</f>
        <v>0</v>
      </c>
      <c r="J4351" s="36">
        <f>IFERROR(Vendas!L317+Vendas2!L317+Vendas3!L317+Vendas4!L317+Vendas5!L317,0)</f>
        <v>0</v>
      </c>
      <c r="K4351" s="36">
        <f>IFERROR(Vendas!M317+Vendas2!M317+Vendas3!M317+Vendas4!M317+Vendas5!M317,0)</f>
        <v>0</v>
      </c>
      <c r="L4351" s="36">
        <f>IFERROR(Vendas!N317+Vendas2!N317+Vendas3!N317+Vendas4!N317+Vendas5!N317,0)</f>
        <v>0</v>
      </c>
      <c r="M4351" s="36">
        <f>IFERROR(Vendas!O317+Vendas2!O317+Vendas3!O317+Vendas4!O317+Vendas5!O317,0)</f>
        <v>0</v>
      </c>
      <c r="N4351" s="36">
        <f>IFERROR(Vendas!P317+Vendas2!P317+Vendas3!P317+Vendas4!P317+Vendas5!P317,0)</f>
        <v>0</v>
      </c>
      <c r="O4351" s="42">
        <f>IFERROR(Vendas!Q317+Vendas2!Q317+Vendas3!Q317+Vendas4!Q317+Vendas5!Q317,0)</f>
        <v>0</v>
      </c>
      <c r="P4351" s="104">
        <f>IFERROR(Vendas!R317+Vendas2!R317+Vendas3!R317+Vendas4!R317+Vendas5!R317,0)</f>
        <v>0</v>
      </c>
      <c r="S4351" s="22" t="str">
        <f t="shared" si="879"/>
        <v/>
      </c>
      <c r="T4351" s="92">
        <f t="shared" si="877"/>
        <v>0</v>
      </c>
      <c r="U4351" s="92">
        <f t="shared" si="865"/>
        <v>0</v>
      </c>
      <c r="V4351" s="92">
        <f t="shared" si="866"/>
        <v>0</v>
      </c>
      <c r="W4351" s="92">
        <f t="shared" si="867"/>
        <v>0</v>
      </c>
      <c r="X4351" s="92">
        <f t="shared" si="868"/>
        <v>0</v>
      </c>
      <c r="Y4351" s="92">
        <f t="shared" si="869"/>
        <v>0</v>
      </c>
      <c r="Z4351" s="92">
        <f t="shared" si="870"/>
        <v>0</v>
      </c>
      <c r="AA4351" s="92">
        <f t="shared" si="871"/>
        <v>0</v>
      </c>
      <c r="AB4351" s="92">
        <f t="shared" si="872"/>
        <v>0</v>
      </c>
      <c r="AC4351" s="92">
        <f t="shared" si="873"/>
        <v>0</v>
      </c>
      <c r="AD4351" s="92">
        <f t="shared" si="874"/>
        <v>0</v>
      </c>
      <c r="AE4351" s="92">
        <f t="shared" si="875"/>
        <v>0</v>
      </c>
      <c r="AF4351" s="118">
        <f t="shared" si="878"/>
        <v>0</v>
      </c>
    </row>
    <row r="4352" spans="2:32" ht="21.95" customHeight="1" x14ac:dyDescent="0.25">
      <c r="B4352" s="36" t="str">
        <f t="shared" si="876"/>
        <v/>
      </c>
      <c r="C4352" s="36">
        <f>IFERROR(Vendas!E318+Vendas2!E318+Vendas3!E318+Vendas4!E318+Vendas5!E318,0)</f>
        <v>0</v>
      </c>
      <c r="D4352" s="36">
        <f>IFERROR(Vendas!F318+Vendas2!F318+Vendas3!F318+Vendas4!F318+Vendas5!F318,0)</f>
        <v>0</v>
      </c>
      <c r="E4352" s="36">
        <f>IFERROR(Vendas!G318+Vendas2!G318+Vendas3!G318+Vendas4!G318+Vendas5!G318,0)</f>
        <v>0</v>
      </c>
      <c r="F4352" s="36">
        <f>IFERROR(Vendas!H318+Vendas2!H318+Vendas3!H318+Vendas4!H318+Vendas5!H318,0)</f>
        <v>0</v>
      </c>
      <c r="G4352" s="36">
        <f>IFERROR(Vendas!I318+Vendas2!I318+Vendas3!I318+Vendas4!I318+Vendas5!I318,0)</f>
        <v>0</v>
      </c>
      <c r="H4352" s="36">
        <f>IFERROR(Vendas!J318+Vendas2!J318+Vendas3!J318+Vendas4!J318+Vendas5!J318,0)</f>
        <v>0</v>
      </c>
      <c r="I4352" s="36">
        <f>IFERROR(Vendas!K318+Vendas2!K318+Vendas3!K318+Vendas4!K318+Vendas5!K318,0)</f>
        <v>0</v>
      </c>
      <c r="J4352" s="36">
        <f>IFERROR(Vendas!L318+Vendas2!L318+Vendas3!L318+Vendas4!L318+Vendas5!L318,0)</f>
        <v>0</v>
      </c>
      <c r="K4352" s="36">
        <f>IFERROR(Vendas!M318+Vendas2!M318+Vendas3!M318+Vendas4!M318+Vendas5!M318,0)</f>
        <v>0</v>
      </c>
      <c r="L4352" s="36">
        <f>IFERROR(Vendas!N318+Vendas2!N318+Vendas3!N318+Vendas4!N318+Vendas5!N318,0)</f>
        <v>0</v>
      </c>
      <c r="M4352" s="36">
        <f>IFERROR(Vendas!O318+Vendas2!O318+Vendas3!O318+Vendas4!O318+Vendas5!O318,0)</f>
        <v>0</v>
      </c>
      <c r="N4352" s="36">
        <f>IFERROR(Vendas!P318+Vendas2!P318+Vendas3!P318+Vendas4!P318+Vendas5!P318,0)</f>
        <v>0</v>
      </c>
      <c r="O4352" s="42">
        <f>IFERROR(Vendas!Q318+Vendas2!Q318+Vendas3!Q318+Vendas4!Q318+Vendas5!Q318,0)</f>
        <v>0</v>
      </c>
      <c r="P4352" s="104">
        <f>IFERROR(Vendas!R318+Vendas2!R318+Vendas3!R318+Vendas4!R318+Vendas5!R318,0)</f>
        <v>0</v>
      </c>
      <c r="S4352" s="22" t="str">
        <f t="shared" si="879"/>
        <v/>
      </c>
      <c r="T4352" s="92">
        <f t="shared" si="877"/>
        <v>0</v>
      </c>
      <c r="U4352" s="92">
        <f t="shared" si="865"/>
        <v>0</v>
      </c>
      <c r="V4352" s="92">
        <f t="shared" si="866"/>
        <v>0</v>
      </c>
      <c r="W4352" s="92">
        <f t="shared" si="867"/>
        <v>0</v>
      </c>
      <c r="X4352" s="92">
        <f t="shared" si="868"/>
        <v>0</v>
      </c>
      <c r="Y4352" s="92">
        <f t="shared" si="869"/>
        <v>0</v>
      </c>
      <c r="Z4352" s="92">
        <f t="shared" si="870"/>
        <v>0</v>
      </c>
      <c r="AA4352" s="92">
        <f t="shared" si="871"/>
        <v>0</v>
      </c>
      <c r="AB4352" s="92">
        <f t="shared" si="872"/>
        <v>0</v>
      </c>
      <c r="AC4352" s="92">
        <f t="shared" si="873"/>
        <v>0</v>
      </c>
      <c r="AD4352" s="92">
        <f t="shared" si="874"/>
        <v>0</v>
      </c>
      <c r="AE4352" s="92">
        <f t="shared" si="875"/>
        <v>0</v>
      </c>
      <c r="AF4352" s="118">
        <f t="shared" si="878"/>
        <v>0</v>
      </c>
    </row>
    <row r="4353" spans="2:32" ht="21.95" customHeight="1" x14ac:dyDescent="0.25">
      <c r="B4353" s="36" t="str">
        <f t="shared" si="876"/>
        <v/>
      </c>
      <c r="C4353" s="36">
        <f>IFERROR(Vendas!E319+Vendas2!E319+Vendas3!E319+Vendas4!E319+Vendas5!E319,0)</f>
        <v>0</v>
      </c>
      <c r="D4353" s="36">
        <f>IFERROR(Vendas!F319+Vendas2!F319+Vendas3!F319+Vendas4!F319+Vendas5!F319,0)</f>
        <v>0</v>
      </c>
      <c r="E4353" s="36">
        <f>IFERROR(Vendas!G319+Vendas2!G319+Vendas3!G319+Vendas4!G319+Vendas5!G319,0)</f>
        <v>0</v>
      </c>
      <c r="F4353" s="36">
        <f>IFERROR(Vendas!H319+Vendas2!H319+Vendas3!H319+Vendas4!H319+Vendas5!H319,0)</f>
        <v>0</v>
      </c>
      <c r="G4353" s="36">
        <f>IFERROR(Vendas!I319+Vendas2!I319+Vendas3!I319+Vendas4!I319+Vendas5!I319,0)</f>
        <v>0</v>
      </c>
      <c r="H4353" s="36">
        <f>IFERROR(Vendas!J319+Vendas2!J319+Vendas3!J319+Vendas4!J319+Vendas5!J319,0)</f>
        <v>0</v>
      </c>
      <c r="I4353" s="36">
        <f>IFERROR(Vendas!K319+Vendas2!K319+Vendas3!K319+Vendas4!K319+Vendas5!K319,0)</f>
        <v>0</v>
      </c>
      <c r="J4353" s="36">
        <f>IFERROR(Vendas!L319+Vendas2!L319+Vendas3!L319+Vendas4!L319+Vendas5!L319,0)</f>
        <v>0</v>
      </c>
      <c r="K4353" s="36">
        <f>IFERROR(Vendas!M319+Vendas2!M319+Vendas3!M319+Vendas4!M319+Vendas5!M319,0)</f>
        <v>0</v>
      </c>
      <c r="L4353" s="36">
        <f>IFERROR(Vendas!N319+Vendas2!N319+Vendas3!N319+Vendas4!N319+Vendas5!N319,0)</f>
        <v>0</v>
      </c>
      <c r="M4353" s="36">
        <f>IFERROR(Vendas!O319+Vendas2!O319+Vendas3!O319+Vendas4!O319+Vendas5!O319,0)</f>
        <v>0</v>
      </c>
      <c r="N4353" s="36">
        <f>IFERROR(Vendas!P319+Vendas2!P319+Vendas3!P319+Vendas4!P319+Vendas5!P319,0)</f>
        <v>0</v>
      </c>
      <c r="O4353" s="42">
        <f>IFERROR(Vendas!Q319+Vendas2!Q319+Vendas3!Q319+Vendas4!Q319+Vendas5!Q319,0)</f>
        <v>0</v>
      </c>
      <c r="P4353" s="104">
        <f>IFERROR(Vendas!R319+Vendas2!R319+Vendas3!R319+Vendas4!R319+Vendas5!R319,0)</f>
        <v>0</v>
      </c>
      <c r="S4353" s="22" t="str">
        <f t="shared" si="879"/>
        <v/>
      </c>
      <c r="T4353" s="92">
        <f t="shared" si="877"/>
        <v>0</v>
      </c>
      <c r="U4353" s="92">
        <f t="shared" si="865"/>
        <v>0</v>
      </c>
      <c r="V4353" s="92">
        <f t="shared" si="866"/>
        <v>0</v>
      </c>
      <c r="W4353" s="92">
        <f t="shared" si="867"/>
        <v>0</v>
      </c>
      <c r="X4353" s="92">
        <f t="shared" si="868"/>
        <v>0</v>
      </c>
      <c r="Y4353" s="92">
        <f t="shared" si="869"/>
        <v>0</v>
      </c>
      <c r="Z4353" s="92">
        <f t="shared" si="870"/>
        <v>0</v>
      </c>
      <c r="AA4353" s="92">
        <f t="shared" si="871"/>
        <v>0</v>
      </c>
      <c r="AB4353" s="92">
        <f t="shared" si="872"/>
        <v>0</v>
      </c>
      <c r="AC4353" s="92">
        <f t="shared" si="873"/>
        <v>0</v>
      </c>
      <c r="AD4353" s="92">
        <f t="shared" si="874"/>
        <v>0</v>
      </c>
      <c r="AE4353" s="92">
        <f t="shared" si="875"/>
        <v>0</v>
      </c>
      <c r="AF4353" s="118">
        <f t="shared" si="878"/>
        <v>0</v>
      </c>
    </row>
    <row r="4354" spans="2:32" ht="21.95" customHeight="1" x14ac:dyDescent="0.25">
      <c r="B4354" s="36" t="str">
        <f t="shared" si="876"/>
        <v/>
      </c>
      <c r="C4354" s="36">
        <f>IFERROR(Vendas!E320+Vendas2!E320+Vendas3!E320+Vendas4!E320+Vendas5!E320,0)</f>
        <v>0</v>
      </c>
      <c r="D4354" s="36">
        <f>IFERROR(Vendas!F320+Vendas2!F320+Vendas3!F320+Vendas4!F320+Vendas5!F320,0)</f>
        <v>0</v>
      </c>
      <c r="E4354" s="36">
        <f>IFERROR(Vendas!G320+Vendas2!G320+Vendas3!G320+Vendas4!G320+Vendas5!G320,0)</f>
        <v>0</v>
      </c>
      <c r="F4354" s="36">
        <f>IFERROR(Vendas!H320+Vendas2!H320+Vendas3!H320+Vendas4!H320+Vendas5!H320,0)</f>
        <v>0</v>
      </c>
      <c r="G4354" s="36">
        <f>IFERROR(Vendas!I320+Vendas2!I320+Vendas3!I320+Vendas4!I320+Vendas5!I320,0)</f>
        <v>0</v>
      </c>
      <c r="H4354" s="36">
        <f>IFERROR(Vendas!J320+Vendas2!J320+Vendas3!J320+Vendas4!J320+Vendas5!J320,0)</f>
        <v>0</v>
      </c>
      <c r="I4354" s="36">
        <f>IFERROR(Vendas!K320+Vendas2!K320+Vendas3!K320+Vendas4!K320+Vendas5!K320,0)</f>
        <v>0</v>
      </c>
      <c r="J4354" s="36">
        <f>IFERROR(Vendas!L320+Vendas2!L320+Vendas3!L320+Vendas4!L320+Vendas5!L320,0)</f>
        <v>0</v>
      </c>
      <c r="K4354" s="36">
        <f>IFERROR(Vendas!M320+Vendas2!M320+Vendas3!M320+Vendas4!M320+Vendas5!M320,0)</f>
        <v>0</v>
      </c>
      <c r="L4354" s="36">
        <f>IFERROR(Vendas!N320+Vendas2!N320+Vendas3!N320+Vendas4!N320+Vendas5!N320,0)</f>
        <v>0</v>
      </c>
      <c r="M4354" s="36">
        <f>IFERROR(Vendas!O320+Vendas2!O320+Vendas3!O320+Vendas4!O320+Vendas5!O320,0)</f>
        <v>0</v>
      </c>
      <c r="N4354" s="36">
        <f>IFERROR(Vendas!P320+Vendas2!P320+Vendas3!P320+Vendas4!P320+Vendas5!P320,0)</f>
        <v>0</v>
      </c>
      <c r="O4354" s="42">
        <f>IFERROR(Vendas!Q320+Vendas2!Q320+Vendas3!Q320+Vendas4!Q320+Vendas5!Q320,0)</f>
        <v>0</v>
      </c>
      <c r="P4354" s="104">
        <f>IFERROR(Vendas!R320+Vendas2!R320+Vendas3!R320+Vendas4!R320+Vendas5!R320,0)</f>
        <v>0</v>
      </c>
      <c r="S4354" s="22" t="str">
        <f t="shared" si="879"/>
        <v/>
      </c>
      <c r="T4354" s="92">
        <f t="shared" si="877"/>
        <v>0</v>
      </c>
      <c r="U4354" s="92">
        <f t="shared" si="865"/>
        <v>0</v>
      </c>
      <c r="V4354" s="92">
        <f t="shared" si="866"/>
        <v>0</v>
      </c>
      <c r="W4354" s="92">
        <f t="shared" si="867"/>
        <v>0</v>
      </c>
      <c r="X4354" s="92">
        <f t="shared" si="868"/>
        <v>0</v>
      </c>
      <c r="Y4354" s="92">
        <f t="shared" si="869"/>
        <v>0</v>
      </c>
      <c r="Z4354" s="92">
        <f t="shared" si="870"/>
        <v>0</v>
      </c>
      <c r="AA4354" s="92">
        <f t="shared" si="871"/>
        <v>0</v>
      </c>
      <c r="AB4354" s="92">
        <f t="shared" si="872"/>
        <v>0</v>
      </c>
      <c r="AC4354" s="92">
        <f t="shared" si="873"/>
        <v>0</v>
      </c>
      <c r="AD4354" s="92">
        <f t="shared" si="874"/>
        <v>0</v>
      </c>
      <c r="AE4354" s="92">
        <f t="shared" si="875"/>
        <v>0</v>
      </c>
      <c r="AF4354" s="118">
        <f t="shared" si="878"/>
        <v>0</v>
      </c>
    </row>
    <row r="4355" spans="2:32" ht="21.95" customHeight="1" x14ac:dyDescent="0.25">
      <c r="B4355" s="36" t="str">
        <f t="shared" si="876"/>
        <v/>
      </c>
      <c r="C4355" s="36">
        <f>IFERROR(Vendas!E321+Vendas2!E321+Vendas3!E321+Vendas4!E321+Vendas5!E321,0)</f>
        <v>0</v>
      </c>
      <c r="D4355" s="36">
        <f>IFERROR(Vendas!F321+Vendas2!F321+Vendas3!F321+Vendas4!F321+Vendas5!F321,0)</f>
        <v>0</v>
      </c>
      <c r="E4355" s="36">
        <f>IFERROR(Vendas!G321+Vendas2!G321+Vendas3!G321+Vendas4!G321+Vendas5!G321,0)</f>
        <v>0</v>
      </c>
      <c r="F4355" s="36">
        <f>IFERROR(Vendas!H321+Vendas2!H321+Vendas3!H321+Vendas4!H321+Vendas5!H321,0)</f>
        <v>0</v>
      </c>
      <c r="G4355" s="36">
        <f>IFERROR(Vendas!I321+Vendas2!I321+Vendas3!I321+Vendas4!I321+Vendas5!I321,0)</f>
        <v>0</v>
      </c>
      <c r="H4355" s="36">
        <f>IFERROR(Vendas!J321+Vendas2!J321+Vendas3!J321+Vendas4!J321+Vendas5!J321,0)</f>
        <v>0</v>
      </c>
      <c r="I4355" s="36">
        <f>IFERROR(Vendas!K321+Vendas2!K321+Vendas3!K321+Vendas4!K321+Vendas5!K321,0)</f>
        <v>0</v>
      </c>
      <c r="J4355" s="36">
        <f>IFERROR(Vendas!L321+Vendas2!L321+Vendas3!L321+Vendas4!L321+Vendas5!L321,0)</f>
        <v>0</v>
      </c>
      <c r="K4355" s="36">
        <f>IFERROR(Vendas!M321+Vendas2!M321+Vendas3!M321+Vendas4!M321+Vendas5!M321,0)</f>
        <v>0</v>
      </c>
      <c r="L4355" s="36">
        <f>IFERROR(Vendas!N321+Vendas2!N321+Vendas3!N321+Vendas4!N321+Vendas5!N321,0)</f>
        <v>0</v>
      </c>
      <c r="M4355" s="36">
        <f>IFERROR(Vendas!O321+Vendas2!O321+Vendas3!O321+Vendas4!O321+Vendas5!O321,0)</f>
        <v>0</v>
      </c>
      <c r="N4355" s="36">
        <f>IFERROR(Vendas!P321+Vendas2!P321+Vendas3!P321+Vendas4!P321+Vendas5!P321,0)</f>
        <v>0</v>
      </c>
      <c r="O4355" s="42">
        <f>IFERROR(Vendas!Q321+Vendas2!Q321+Vendas3!Q321+Vendas4!Q321+Vendas5!Q321,0)</f>
        <v>0</v>
      </c>
      <c r="P4355" s="104">
        <f>IFERROR(Vendas!R321+Vendas2!R321+Vendas3!R321+Vendas4!R321+Vendas5!R321,0)</f>
        <v>0</v>
      </c>
      <c r="S4355" s="22" t="str">
        <f t="shared" si="879"/>
        <v/>
      </c>
      <c r="T4355" s="92">
        <f t="shared" si="877"/>
        <v>0</v>
      </c>
      <c r="U4355" s="92">
        <f t="shared" si="865"/>
        <v>0</v>
      </c>
      <c r="V4355" s="92">
        <f t="shared" si="866"/>
        <v>0</v>
      </c>
      <c r="W4355" s="92">
        <f t="shared" si="867"/>
        <v>0</v>
      </c>
      <c r="X4355" s="92">
        <f t="shared" si="868"/>
        <v>0</v>
      </c>
      <c r="Y4355" s="92">
        <f t="shared" si="869"/>
        <v>0</v>
      </c>
      <c r="Z4355" s="92">
        <f t="shared" si="870"/>
        <v>0</v>
      </c>
      <c r="AA4355" s="92">
        <f t="shared" si="871"/>
        <v>0</v>
      </c>
      <c r="AB4355" s="92">
        <f t="shared" si="872"/>
        <v>0</v>
      </c>
      <c r="AC4355" s="92">
        <f t="shared" si="873"/>
        <v>0</v>
      </c>
      <c r="AD4355" s="92">
        <f t="shared" si="874"/>
        <v>0</v>
      </c>
      <c r="AE4355" s="92">
        <f t="shared" si="875"/>
        <v>0</v>
      </c>
      <c r="AF4355" s="118">
        <f t="shared" si="878"/>
        <v>0</v>
      </c>
    </row>
    <row r="4356" spans="2:32" ht="21.95" customHeight="1" x14ac:dyDescent="0.25">
      <c r="B4356" s="36" t="str">
        <f t="shared" si="876"/>
        <v/>
      </c>
      <c r="C4356" s="36">
        <f>IFERROR(Vendas!E322+Vendas2!E322+Vendas3!E322+Vendas4!E322+Vendas5!E322,0)</f>
        <v>0</v>
      </c>
      <c r="D4356" s="36">
        <f>IFERROR(Vendas!F322+Vendas2!F322+Vendas3!F322+Vendas4!F322+Vendas5!F322,0)</f>
        <v>0</v>
      </c>
      <c r="E4356" s="36">
        <f>IFERROR(Vendas!G322+Vendas2!G322+Vendas3!G322+Vendas4!G322+Vendas5!G322,0)</f>
        <v>0</v>
      </c>
      <c r="F4356" s="36">
        <f>IFERROR(Vendas!H322+Vendas2!H322+Vendas3!H322+Vendas4!H322+Vendas5!H322,0)</f>
        <v>0</v>
      </c>
      <c r="G4356" s="36">
        <f>IFERROR(Vendas!I322+Vendas2!I322+Vendas3!I322+Vendas4!I322+Vendas5!I322,0)</f>
        <v>0</v>
      </c>
      <c r="H4356" s="36">
        <f>IFERROR(Vendas!J322+Vendas2!J322+Vendas3!J322+Vendas4!J322+Vendas5!J322,0)</f>
        <v>0</v>
      </c>
      <c r="I4356" s="36">
        <f>IFERROR(Vendas!K322+Vendas2!K322+Vendas3!K322+Vendas4!K322+Vendas5!K322,0)</f>
        <v>0</v>
      </c>
      <c r="J4356" s="36">
        <f>IFERROR(Vendas!L322+Vendas2!L322+Vendas3!L322+Vendas4!L322+Vendas5!L322,0)</f>
        <v>0</v>
      </c>
      <c r="K4356" s="36">
        <f>IFERROR(Vendas!M322+Vendas2!M322+Vendas3!M322+Vendas4!M322+Vendas5!M322,0)</f>
        <v>0</v>
      </c>
      <c r="L4356" s="36">
        <f>IFERROR(Vendas!N322+Vendas2!N322+Vendas3!N322+Vendas4!N322+Vendas5!N322,0)</f>
        <v>0</v>
      </c>
      <c r="M4356" s="36">
        <f>IFERROR(Vendas!O322+Vendas2!O322+Vendas3!O322+Vendas4!O322+Vendas5!O322,0)</f>
        <v>0</v>
      </c>
      <c r="N4356" s="36">
        <f>IFERROR(Vendas!P322+Vendas2!P322+Vendas3!P322+Vendas4!P322+Vendas5!P322,0)</f>
        <v>0</v>
      </c>
      <c r="O4356" s="42">
        <f>IFERROR(Vendas!Q322+Vendas2!Q322+Vendas3!Q322+Vendas4!Q322+Vendas5!Q322,0)</f>
        <v>0</v>
      </c>
      <c r="P4356" s="104">
        <f>IFERROR(Vendas!R322+Vendas2!R322+Vendas3!R322+Vendas4!R322+Vendas5!R322,0)</f>
        <v>0</v>
      </c>
      <c r="S4356" s="22" t="str">
        <f t="shared" si="879"/>
        <v/>
      </c>
      <c r="T4356" s="92">
        <f t="shared" si="877"/>
        <v>0</v>
      </c>
      <c r="U4356" s="92">
        <f t="shared" si="865"/>
        <v>0</v>
      </c>
      <c r="V4356" s="92">
        <f t="shared" si="866"/>
        <v>0</v>
      </c>
      <c r="W4356" s="92">
        <f t="shared" si="867"/>
        <v>0</v>
      </c>
      <c r="X4356" s="92">
        <f t="shared" si="868"/>
        <v>0</v>
      </c>
      <c r="Y4356" s="92">
        <f t="shared" si="869"/>
        <v>0</v>
      </c>
      <c r="Z4356" s="92">
        <f t="shared" si="870"/>
        <v>0</v>
      </c>
      <c r="AA4356" s="92">
        <f t="shared" si="871"/>
        <v>0</v>
      </c>
      <c r="AB4356" s="92">
        <f t="shared" si="872"/>
        <v>0</v>
      </c>
      <c r="AC4356" s="92">
        <f t="shared" si="873"/>
        <v>0</v>
      </c>
      <c r="AD4356" s="92">
        <f t="shared" si="874"/>
        <v>0</v>
      </c>
      <c r="AE4356" s="92">
        <f t="shared" si="875"/>
        <v>0</v>
      </c>
      <c r="AF4356" s="118">
        <f t="shared" si="878"/>
        <v>0</v>
      </c>
    </row>
    <row r="4357" spans="2:32" ht="21.95" customHeight="1" x14ac:dyDescent="0.25">
      <c r="B4357" s="36" t="str">
        <f t="shared" si="876"/>
        <v/>
      </c>
      <c r="C4357" s="36">
        <f>IFERROR(Vendas!E323+Vendas2!E323+Vendas3!E323+Vendas4!E323+Vendas5!E323,0)</f>
        <v>0</v>
      </c>
      <c r="D4357" s="36">
        <f>IFERROR(Vendas!F323+Vendas2!F323+Vendas3!F323+Vendas4!F323+Vendas5!F323,0)</f>
        <v>0</v>
      </c>
      <c r="E4357" s="36">
        <f>IFERROR(Vendas!G323+Vendas2!G323+Vendas3!G323+Vendas4!G323+Vendas5!G323,0)</f>
        <v>0</v>
      </c>
      <c r="F4357" s="36">
        <f>IFERROR(Vendas!H323+Vendas2!H323+Vendas3!H323+Vendas4!H323+Vendas5!H323,0)</f>
        <v>0</v>
      </c>
      <c r="G4357" s="36">
        <f>IFERROR(Vendas!I323+Vendas2!I323+Vendas3!I323+Vendas4!I323+Vendas5!I323,0)</f>
        <v>0</v>
      </c>
      <c r="H4357" s="36">
        <f>IFERROR(Vendas!J323+Vendas2!J323+Vendas3!J323+Vendas4!J323+Vendas5!J323,0)</f>
        <v>0</v>
      </c>
      <c r="I4357" s="36">
        <f>IFERROR(Vendas!K323+Vendas2!K323+Vendas3!K323+Vendas4!K323+Vendas5!K323,0)</f>
        <v>0</v>
      </c>
      <c r="J4357" s="36">
        <f>IFERROR(Vendas!L323+Vendas2!L323+Vendas3!L323+Vendas4!L323+Vendas5!L323,0)</f>
        <v>0</v>
      </c>
      <c r="K4357" s="36">
        <f>IFERROR(Vendas!M323+Vendas2!M323+Vendas3!M323+Vendas4!M323+Vendas5!M323,0)</f>
        <v>0</v>
      </c>
      <c r="L4357" s="36">
        <f>IFERROR(Vendas!N323+Vendas2!N323+Vendas3!N323+Vendas4!N323+Vendas5!N323,0)</f>
        <v>0</v>
      </c>
      <c r="M4357" s="36">
        <f>IFERROR(Vendas!O323+Vendas2!O323+Vendas3!O323+Vendas4!O323+Vendas5!O323,0)</f>
        <v>0</v>
      </c>
      <c r="N4357" s="36">
        <f>IFERROR(Vendas!P323+Vendas2!P323+Vendas3!P323+Vendas4!P323+Vendas5!P323,0)</f>
        <v>0</v>
      </c>
      <c r="O4357" s="42">
        <f>IFERROR(Vendas!Q323+Vendas2!Q323+Vendas3!Q323+Vendas4!Q323+Vendas5!Q323,0)</f>
        <v>0</v>
      </c>
      <c r="P4357" s="104">
        <f>IFERROR(Vendas!R323+Vendas2!R323+Vendas3!R323+Vendas4!R323+Vendas5!R323,0)</f>
        <v>0</v>
      </c>
      <c r="S4357" s="22" t="str">
        <f t="shared" si="879"/>
        <v/>
      </c>
      <c r="T4357" s="92">
        <f t="shared" si="877"/>
        <v>0</v>
      </c>
      <c r="U4357" s="92">
        <f t="shared" si="865"/>
        <v>0</v>
      </c>
      <c r="V4357" s="92">
        <f t="shared" si="866"/>
        <v>0</v>
      </c>
      <c r="W4357" s="92">
        <f t="shared" si="867"/>
        <v>0</v>
      </c>
      <c r="X4357" s="92">
        <f t="shared" si="868"/>
        <v>0</v>
      </c>
      <c r="Y4357" s="92">
        <f t="shared" si="869"/>
        <v>0</v>
      </c>
      <c r="Z4357" s="92">
        <f t="shared" si="870"/>
        <v>0</v>
      </c>
      <c r="AA4357" s="92">
        <f t="shared" si="871"/>
        <v>0</v>
      </c>
      <c r="AB4357" s="92">
        <f t="shared" si="872"/>
        <v>0</v>
      </c>
      <c r="AC4357" s="92">
        <f t="shared" si="873"/>
        <v>0</v>
      </c>
      <c r="AD4357" s="92">
        <f t="shared" si="874"/>
        <v>0</v>
      </c>
      <c r="AE4357" s="92">
        <f t="shared" si="875"/>
        <v>0</v>
      </c>
      <c r="AF4357" s="118">
        <f t="shared" si="878"/>
        <v>0</v>
      </c>
    </row>
    <row r="4358" spans="2:32" ht="21.95" customHeight="1" x14ac:dyDescent="0.25">
      <c r="B4358" s="36" t="str">
        <f t="shared" si="876"/>
        <v/>
      </c>
      <c r="C4358" s="36">
        <f>IFERROR(Vendas!E324+Vendas2!E324+Vendas3!E324+Vendas4!E324+Vendas5!E324,0)</f>
        <v>0</v>
      </c>
      <c r="D4358" s="36">
        <f>IFERROR(Vendas!F324+Vendas2!F324+Vendas3!F324+Vendas4!F324+Vendas5!F324,0)</f>
        <v>0</v>
      </c>
      <c r="E4358" s="36">
        <f>IFERROR(Vendas!G324+Vendas2!G324+Vendas3!G324+Vendas4!G324+Vendas5!G324,0)</f>
        <v>0</v>
      </c>
      <c r="F4358" s="36">
        <f>IFERROR(Vendas!H324+Vendas2!H324+Vendas3!H324+Vendas4!H324+Vendas5!H324,0)</f>
        <v>0</v>
      </c>
      <c r="G4358" s="36">
        <f>IFERROR(Vendas!I324+Vendas2!I324+Vendas3!I324+Vendas4!I324+Vendas5!I324,0)</f>
        <v>0</v>
      </c>
      <c r="H4358" s="36">
        <f>IFERROR(Vendas!J324+Vendas2!J324+Vendas3!J324+Vendas4!J324+Vendas5!J324,0)</f>
        <v>0</v>
      </c>
      <c r="I4358" s="36">
        <f>IFERROR(Vendas!K324+Vendas2!K324+Vendas3!K324+Vendas4!K324+Vendas5!K324,0)</f>
        <v>0</v>
      </c>
      <c r="J4358" s="36">
        <f>IFERROR(Vendas!L324+Vendas2!L324+Vendas3!L324+Vendas4!L324+Vendas5!L324,0)</f>
        <v>0</v>
      </c>
      <c r="K4358" s="36">
        <f>IFERROR(Vendas!M324+Vendas2!M324+Vendas3!M324+Vendas4!M324+Vendas5!M324,0)</f>
        <v>0</v>
      </c>
      <c r="L4358" s="36">
        <f>IFERROR(Vendas!N324+Vendas2!N324+Vendas3!N324+Vendas4!N324+Vendas5!N324,0)</f>
        <v>0</v>
      </c>
      <c r="M4358" s="36">
        <f>IFERROR(Vendas!O324+Vendas2!O324+Vendas3!O324+Vendas4!O324+Vendas5!O324,0)</f>
        <v>0</v>
      </c>
      <c r="N4358" s="36">
        <f>IFERROR(Vendas!P324+Vendas2!P324+Vendas3!P324+Vendas4!P324+Vendas5!P324,0)</f>
        <v>0</v>
      </c>
      <c r="O4358" s="42">
        <f>IFERROR(Vendas!Q324+Vendas2!Q324+Vendas3!Q324+Vendas4!Q324+Vendas5!Q324,0)</f>
        <v>0</v>
      </c>
      <c r="P4358" s="104">
        <f>IFERROR(Vendas!R324+Vendas2!R324+Vendas3!R324+Vendas4!R324+Vendas5!R324,0)</f>
        <v>0</v>
      </c>
      <c r="S4358" s="22" t="str">
        <f t="shared" si="879"/>
        <v/>
      </c>
      <c r="T4358" s="92">
        <f t="shared" si="877"/>
        <v>0</v>
      </c>
      <c r="U4358" s="92">
        <f t="shared" si="865"/>
        <v>0</v>
      </c>
      <c r="V4358" s="92">
        <f t="shared" si="866"/>
        <v>0</v>
      </c>
      <c r="W4358" s="92">
        <f t="shared" si="867"/>
        <v>0</v>
      </c>
      <c r="X4358" s="92">
        <f t="shared" si="868"/>
        <v>0</v>
      </c>
      <c r="Y4358" s="92">
        <f t="shared" si="869"/>
        <v>0</v>
      </c>
      <c r="Z4358" s="92">
        <f t="shared" si="870"/>
        <v>0</v>
      </c>
      <c r="AA4358" s="92">
        <f t="shared" si="871"/>
        <v>0</v>
      </c>
      <c r="AB4358" s="92">
        <f t="shared" si="872"/>
        <v>0</v>
      </c>
      <c r="AC4358" s="92">
        <f t="shared" si="873"/>
        <v>0</v>
      </c>
      <c r="AD4358" s="92">
        <f t="shared" si="874"/>
        <v>0</v>
      </c>
      <c r="AE4358" s="92">
        <f t="shared" si="875"/>
        <v>0</v>
      </c>
      <c r="AF4358" s="118">
        <f t="shared" si="878"/>
        <v>0</v>
      </c>
    </row>
    <row r="4359" spans="2:32" ht="21.95" customHeight="1" x14ac:dyDescent="0.25">
      <c r="B4359" s="36" t="str">
        <f t="shared" si="876"/>
        <v/>
      </c>
      <c r="C4359" s="36">
        <f>IFERROR(Vendas!E325+Vendas2!E325+Vendas3!E325+Vendas4!E325+Vendas5!E325,0)</f>
        <v>0</v>
      </c>
      <c r="D4359" s="36">
        <f>IFERROR(Vendas!F325+Vendas2!F325+Vendas3!F325+Vendas4!F325+Vendas5!F325,0)</f>
        <v>0</v>
      </c>
      <c r="E4359" s="36">
        <f>IFERROR(Vendas!G325+Vendas2!G325+Vendas3!G325+Vendas4!G325+Vendas5!G325,0)</f>
        <v>0</v>
      </c>
      <c r="F4359" s="36">
        <f>IFERROR(Vendas!H325+Vendas2!H325+Vendas3!H325+Vendas4!H325+Vendas5!H325,0)</f>
        <v>0</v>
      </c>
      <c r="G4359" s="36">
        <f>IFERROR(Vendas!I325+Vendas2!I325+Vendas3!I325+Vendas4!I325+Vendas5!I325,0)</f>
        <v>0</v>
      </c>
      <c r="H4359" s="36">
        <f>IFERROR(Vendas!J325+Vendas2!J325+Vendas3!J325+Vendas4!J325+Vendas5!J325,0)</f>
        <v>0</v>
      </c>
      <c r="I4359" s="36">
        <f>IFERROR(Vendas!K325+Vendas2!K325+Vendas3!K325+Vendas4!K325+Vendas5!K325,0)</f>
        <v>0</v>
      </c>
      <c r="J4359" s="36">
        <f>IFERROR(Vendas!L325+Vendas2!L325+Vendas3!L325+Vendas4!L325+Vendas5!L325,0)</f>
        <v>0</v>
      </c>
      <c r="K4359" s="36">
        <f>IFERROR(Vendas!M325+Vendas2!M325+Vendas3!M325+Vendas4!M325+Vendas5!M325,0)</f>
        <v>0</v>
      </c>
      <c r="L4359" s="36">
        <f>IFERROR(Vendas!N325+Vendas2!N325+Vendas3!N325+Vendas4!N325+Vendas5!N325,0)</f>
        <v>0</v>
      </c>
      <c r="M4359" s="36">
        <f>IFERROR(Vendas!O325+Vendas2!O325+Vendas3!O325+Vendas4!O325+Vendas5!O325,0)</f>
        <v>0</v>
      </c>
      <c r="N4359" s="36">
        <f>IFERROR(Vendas!P325+Vendas2!P325+Vendas3!P325+Vendas4!P325+Vendas5!P325,0)</f>
        <v>0</v>
      </c>
      <c r="O4359" s="42">
        <f>IFERROR(Vendas!Q325+Vendas2!Q325+Vendas3!Q325+Vendas4!Q325+Vendas5!Q325,0)</f>
        <v>0</v>
      </c>
      <c r="P4359" s="104">
        <f>IFERROR(Vendas!R325+Vendas2!R325+Vendas3!R325+Vendas4!R325+Vendas5!R325,0)</f>
        <v>0</v>
      </c>
      <c r="S4359" s="22" t="str">
        <f t="shared" si="879"/>
        <v/>
      </c>
      <c r="T4359" s="92">
        <f t="shared" si="877"/>
        <v>0</v>
      </c>
      <c r="U4359" s="92">
        <f t="shared" si="865"/>
        <v>0</v>
      </c>
      <c r="V4359" s="92">
        <f t="shared" si="866"/>
        <v>0</v>
      </c>
      <c r="W4359" s="92">
        <f t="shared" si="867"/>
        <v>0</v>
      </c>
      <c r="X4359" s="92">
        <f t="shared" si="868"/>
        <v>0</v>
      </c>
      <c r="Y4359" s="92">
        <f t="shared" si="869"/>
        <v>0</v>
      </c>
      <c r="Z4359" s="92">
        <f t="shared" si="870"/>
        <v>0</v>
      </c>
      <c r="AA4359" s="92">
        <f t="shared" si="871"/>
        <v>0</v>
      </c>
      <c r="AB4359" s="92">
        <f t="shared" si="872"/>
        <v>0</v>
      </c>
      <c r="AC4359" s="92">
        <f t="shared" si="873"/>
        <v>0</v>
      </c>
      <c r="AD4359" s="92">
        <f t="shared" si="874"/>
        <v>0</v>
      </c>
      <c r="AE4359" s="92">
        <f t="shared" si="875"/>
        <v>0</v>
      </c>
      <c r="AF4359" s="118">
        <f t="shared" si="878"/>
        <v>0</v>
      </c>
    </row>
    <row r="4360" spans="2:32" ht="21.95" customHeight="1" x14ac:dyDescent="0.25">
      <c r="B4360" s="36" t="str">
        <f t="shared" si="876"/>
        <v/>
      </c>
      <c r="C4360" s="36">
        <f>IFERROR(Vendas!E326+Vendas2!E326+Vendas3!E326+Vendas4!E326+Vendas5!E326,0)</f>
        <v>0</v>
      </c>
      <c r="D4360" s="36">
        <f>IFERROR(Vendas!F326+Vendas2!F326+Vendas3!F326+Vendas4!F326+Vendas5!F326,0)</f>
        <v>0</v>
      </c>
      <c r="E4360" s="36">
        <f>IFERROR(Vendas!G326+Vendas2!G326+Vendas3!G326+Vendas4!G326+Vendas5!G326,0)</f>
        <v>0</v>
      </c>
      <c r="F4360" s="36">
        <f>IFERROR(Vendas!H326+Vendas2!H326+Vendas3!H326+Vendas4!H326+Vendas5!H326,0)</f>
        <v>0</v>
      </c>
      <c r="G4360" s="36">
        <f>IFERROR(Vendas!I326+Vendas2!I326+Vendas3!I326+Vendas4!I326+Vendas5!I326,0)</f>
        <v>0</v>
      </c>
      <c r="H4360" s="36">
        <f>IFERROR(Vendas!J326+Vendas2!J326+Vendas3!J326+Vendas4!J326+Vendas5!J326,0)</f>
        <v>0</v>
      </c>
      <c r="I4360" s="36">
        <f>IFERROR(Vendas!K326+Vendas2!K326+Vendas3!K326+Vendas4!K326+Vendas5!K326,0)</f>
        <v>0</v>
      </c>
      <c r="J4360" s="36">
        <f>IFERROR(Vendas!L326+Vendas2!L326+Vendas3!L326+Vendas4!L326+Vendas5!L326,0)</f>
        <v>0</v>
      </c>
      <c r="K4360" s="36">
        <f>IFERROR(Vendas!M326+Vendas2!M326+Vendas3!M326+Vendas4!M326+Vendas5!M326,0)</f>
        <v>0</v>
      </c>
      <c r="L4360" s="36">
        <f>IFERROR(Vendas!N326+Vendas2!N326+Vendas3!N326+Vendas4!N326+Vendas5!N326,0)</f>
        <v>0</v>
      </c>
      <c r="M4360" s="36">
        <f>IFERROR(Vendas!O326+Vendas2!O326+Vendas3!O326+Vendas4!O326+Vendas5!O326,0)</f>
        <v>0</v>
      </c>
      <c r="N4360" s="36">
        <f>IFERROR(Vendas!P326+Vendas2!P326+Vendas3!P326+Vendas4!P326+Vendas5!P326,0)</f>
        <v>0</v>
      </c>
      <c r="O4360" s="42">
        <f>IFERROR(Vendas!Q326+Vendas2!Q326+Vendas3!Q326+Vendas4!Q326+Vendas5!Q326,0)</f>
        <v>0</v>
      </c>
      <c r="P4360" s="104">
        <f>IFERROR(Vendas!R326+Vendas2!R326+Vendas3!R326+Vendas4!R326+Vendas5!R326,0)</f>
        <v>0</v>
      </c>
      <c r="S4360" s="22" t="str">
        <f t="shared" si="879"/>
        <v/>
      </c>
      <c r="T4360" s="92">
        <f t="shared" si="877"/>
        <v>0</v>
      </c>
      <c r="U4360" s="92">
        <f t="shared" si="865"/>
        <v>0</v>
      </c>
      <c r="V4360" s="92">
        <f t="shared" si="866"/>
        <v>0</v>
      </c>
      <c r="W4360" s="92">
        <f t="shared" si="867"/>
        <v>0</v>
      </c>
      <c r="X4360" s="92">
        <f t="shared" si="868"/>
        <v>0</v>
      </c>
      <c r="Y4360" s="92">
        <f t="shared" si="869"/>
        <v>0</v>
      </c>
      <c r="Z4360" s="92">
        <f t="shared" si="870"/>
        <v>0</v>
      </c>
      <c r="AA4360" s="92">
        <f t="shared" si="871"/>
        <v>0</v>
      </c>
      <c r="AB4360" s="92">
        <f t="shared" si="872"/>
        <v>0</v>
      </c>
      <c r="AC4360" s="92">
        <f t="shared" si="873"/>
        <v>0</v>
      </c>
      <c r="AD4360" s="92">
        <f t="shared" si="874"/>
        <v>0</v>
      </c>
      <c r="AE4360" s="92">
        <f t="shared" si="875"/>
        <v>0</v>
      </c>
      <c r="AF4360" s="118">
        <f t="shared" si="878"/>
        <v>0</v>
      </c>
    </row>
    <row r="4361" spans="2:32" ht="21.95" customHeight="1" x14ac:dyDescent="0.25">
      <c r="B4361" s="36" t="str">
        <f t="shared" si="876"/>
        <v/>
      </c>
      <c r="C4361" s="36">
        <f>IFERROR(Vendas!E327+Vendas2!E327+Vendas3!E327+Vendas4!E327+Vendas5!E327,0)</f>
        <v>0</v>
      </c>
      <c r="D4361" s="36">
        <f>IFERROR(Vendas!F327+Vendas2!F327+Vendas3!F327+Vendas4!F327+Vendas5!F327,0)</f>
        <v>0</v>
      </c>
      <c r="E4361" s="36">
        <f>IFERROR(Vendas!G327+Vendas2!G327+Vendas3!G327+Vendas4!G327+Vendas5!G327,0)</f>
        <v>0</v>
      </c>
      <c r="F4361" s="36">
        <f>IFERROR(Vendas!H327+Vendas2!H327+Vendas3!H327+Vendas4!H327+Vendas5!H327,0)</f>
        <v>0</v>
      </c>
      <c r="G4361" s="36">
        <f>IFERROR(Vendas!I327+Vendas2!I327+Vendas3!I327+Vendas4!I327+Vendas5!I327,0)</f>
        <v>0</v>
      </c>
      <c r="H4361" s="36">
        <f>IFERROR(Vendas!J327+Vendas2!J327+Vendas3!J327+Vendas4!J327+Vendas5!J327,0)</f>
        <v>0</v>
      </c>
      <c r="I4361" s="36">
        <f>IFERROR(Vendas!K327+Vendas2!K327+Vendas3!K327+Vendas4!K327+Vendas5!K327,0)</f>
        <v>0</v>
      </c>
      <c r="J4361" s="36">
        <f>IFERROR(Vendas!L327+Vendas2!L327+Vendas3!L327+Vendas4!L327+Vendas5!L327,0)</f>
        <v>0</v>
      </c>
      <c r="K4361" s="36">
        <f>IFERROR(Vendas!M327+Vendas2!M327+Vendas3!M327+Vendas4!M327+Vendas5!M327,0)</f>
        <v>0</v>
      </c>
      <c r="L4361" s="36">
        <f>IFERROR(Vendas!N327+Vendas2!N327+Vendas3!N327+Vendas4!N327+Vendas5!N327,0)</f>
        <v>0</v>
      </c>
      <c r="M4361" s="36">
        <f>IFERROR(Vendas!O327+Vendas2!O327+Vendas3!O327+Vendas4!O327+Vendas5!O327,0)</f>
        <v>0</v>
      </c>
      <c r="N4361" s="36">
        <f>IFERROR(Vendas!P327+Vendas2!P327+Vendas3!P327+Vendas4!P327+Vendas5!P327,0)</f>
        <v>0</v>
      </c>
      <c r="O4361" s="42">
        <f>IFERROR(Vendas!Q327+Vendas2!Q327+Vendas3!Q327+Vendas4!Q327+Vendas5!Q327,0)</f>
        <v>0</v>
      </c>
      <c r="P4361" s="104">
        <f>IFERROR(Vendas!R327+Vendas2!R327+Vendas3!R327+Vendas4!R327+Vendas5!R327,0)</f>
        <v>0</v>
      </c>
      <c r="S4361" s="22" t="str">
        <f t="shared" si="879"/>
        <v/>
      </c>
      <c r="T4361" s="92">
        <f t="shared" si="877"/>
        <v>0</v>
      </c>
      <c r="U4361" s="92">
        <f t="shared" ref="U4361:U4424" si="880">IFERROR(VLOOKUP($B4361,$B$1029:$J$1528,9,0)*D4361,0)</f>
        <v>0</v>
      </c>
      <c r="V4361" s="92">
        <f t="shared" ref="V4361:V4424" si="881">IFERROR(VLOOKUP($B4361,$B$1029:$J$1528,9,0)*E4361,0)</f>
        <v>0</v>
      </c>
      <c r="W4361" s="92">
        <f t="shared" ref="W4361:W4424" si="882">IFERROR(VLOOKUP($B4361,$B$1029:$J$1528,9,0)*F4361,0)</f>
        <v>0</v>
      </c>
      <c r="X4361" s="92">
        <f t="shared" ref="X4361:X4424" si="883">IFERROR(VLOOKUP($B4361,$B$1029:$J$1528,9,0)*G4361,0)</f>
        <v>0</v>
      </c>
      <c r="Y4361" s="92">
        <f t="shared" ref="Y4361:Y4424" si="884">IFERROR(VLOOKUP($B4361,$B$1029:$J$1528,9,0)*H4361,0)</f>
        <v>0</v>
      </c>
      <c r="Z4361" s="92">
        <f t="shared" ref="Z4361:Z4424" si="885">IFERROR(VLOOKUP($B4361,$B$1029:$J$1528,9,0)*I4361,0)</f>
        <v>0</v>
      </c>
      <c r="AA4361" s="92">
        <f t="shared" ref="AA4361:AA4424" si="886">IFERROR(VLOOKUP($B4361,$B$1029:$J$1528,9,0)*J4361,0)</f>
        <v>0</v>
      </c>
      <c r="AB4361" s="92">
        <f t="shared" ref="AB4361:AB4424" si="887">IFERROR(VLOOKUP($B4361,$B$1029:$J$1528,9,0)*K4361,0)</f>
        <v>0</v>
      </c>
      <c r="AC4361" s="92">
        <f t="shared" ref="AC4361:AC4424" si="888">IFERROR(VLOOKUP($B4361,$B$1029:$J$1528,9,0)*L4361,0)</f>
        <v>0</v>
      </c>
      <c r="AD4361" s="92">
        <f t="shared" ref="AD4361:AD4424" si="889">IFERROR(VLOOKUP($B4361,$B$1029:$J$1528,9,0)*M4361,0)</f>
        <v>0</v>
      </c>
      <c r="AE4361" s="92">
        <f t="shared" ref="AE4361:AE4424" si="890">IFERROR(VLOOKUP($B4361,$B$1029:$J$1528,9,0)*N4361,0)</f>
        <v>0</v>
      </c>
      <c r="AF4361" s="118">
        <f t="shared" si="878"/>
        <v>0</v>
      </c>
    </row>
    <row r="4362" spans="2:32" ht="21.95" customHeight="1" x14ac:dyDescent="0.25">
      <c r="B4362" s="36" t="str">
        <f t="shared" ref="B4362:B4425" si="891">B1350</f>
        <v/>
      </c>
      <c r="C4362" s="36">
        <f>IFERROR(Vendas!E328+Vendas2!E328+Vendas3!E328+Vendas4!E328+Vendas5!E328,0)</f>
        <v>0</v>
      </c>
      <c r="D4362" s="36">
        <f>IFERROR(Vendas!F328+Vendas2!F328+Vendas3!F328+Vendas4!F328+Vendas5!F328,0)</f>
        <v>0</v>
      </c>
      <c r="E4362" s="36">
        <f>IFERROR(Vendas!G328+Vendas2!G328+Vendas3!G328+Vendas4!G328+Vendas5!G328,0)</f>
        <v>0</v>
      </c>
      <c r="F4362" s="36">
        <f>IFERROR(Vendas!H328+Vendas2!H328+Vendas3!H328+Vendas4!H328+Vendas5!H328,0)</f>
        <v>0</v>
      </c>
      <c r="G4362" s="36">
        <f>IFERROR(Vendas!I328+Vendas2!I328+Vendas3!I328+Vendas4!I328+Vendas5!I328,0)</f>
        <v>0</v>
      </c>
      <c r="H4362" s="36">
        <f>IFERROR(Vendas!J328+Vendas2!J328+Vendas3!J328+Vendas4!J328+Vendas5!J328,0)</f>
        <v>0</v>
      </c>
      <c r="I4362" s="36">
        <f>IFERROR(Vendas!K328+Vendas2!K328+Vendas3!K328+Vendas4!K328+Vendas5!K328,0)</f>
        <v>0</v>
      </c>
      <c r="J4362" s="36">
        <f>IFERROR(Vendas!L328+Vendas2!L328+Vendas3!L328+Vendas4!L328+Vendas5!L328,0)</f>
        <v>0</v>
      </c>
      <c r="K4362" s="36">
        <f>IFERROR(Vendas!M328+Vendas2!M328+Vendas3!M328+Vendas4!M328+Vendas5!M328,0)</f>
        <v>0</v>
      </c>
      <c r="L4362" s="36">
        <f>IFERROR(Vendas!N328+Vendas2!N328+Vendas3!N328+Vendas4!N328+Vendas5!N328,0)</f>
        <v>0</v>
      </c>
      <c r="M4362" s="36">
        <f>IFERROR(Vendas!O328+Vendas2!O328+Vendas3!O328+Vendas4!O328+Vendas5!O328,0)</f>
        <v>0</v>
      </c>
      <c r="N4362" s="36">
        <f>IFERROR(Vendas!P328+Vendas2!P328+Vendas3!P328+Vendas4!P328+Vendas5!P328,0)</f>
        <v>0</v>
      </c>
      <c r="O4362" s="42">
        <f>IFERROR(Vendas!Q328+Vendas2!Q328+Vendas3!Q328+Vendas4!Q328+Vendas5!Q328,0)</f>
        <v>0</v>
      </c>
      <c r="P4362" s="104">
        <f>IFERROR(Vendas!R328+Vendas2!R328+Vendas3!R328+Vendas4!R328+Vendas5!R328,0)</f>
        <v>0</v>
      </c>
      <c r="S4362" s="22" t="str">
        <f t="shared" si="879"/>
        <v/>
      </c>
      <c r="T4362" s="92">
        <f t="shared" ref="T4362:T4425" si="892">IFERROR(VLOOKUP($B4362,$B$1029:$J$1528,9,0)*C4362,0)</f>
        <v>0</v>
      </c>
      <c r="U4362" s="92">
        <f t="shared" si="880"/>
        <v>0</v>
      </c>
      <c r="V4362" s="92">
        <f t="shared" si="881"/>
        <v>0</v>
      </c>
      <c r="W4362" s="92">
        <f t="shared" si="882"/>
        <v>0</v>
      </c>
      <c r="X4362" s="92">
        <f t="shared" si="883"/>
        <v>0</v>
      </c>
      <c r="Y4362" s="92">
        <f t="shared" si="884"/>
        <v>0</v>
      </c>
      <c r="Z4362" s="92">
        <f t="shared" si="885"/>
        <v>0</v>
      </c>
      <c r="AA4362" s="92">
        <f t="shared" si="886"/>
        <v>0</v>
      </c>
      <c r="AB4362" s="92">
        <f t="shared" si="887"/>
        <v>0</v>
      </c>
      <c r="AC4362" s="92">
        <f t="shared" si="888"/>
        <v>0</v>
      </c>
      <c r="AD4362" s="92">
        <f t="shared" si="889"/>
        <v>0</v>
      </c>
      <c r="AE4362" s="92">
        <f t="shared" si="890"/>
        <v>0</v>
      </c>
      <c r="AF4362" s="118">
        <f t="shared" ref="AF4362:AF4425" si="893">SUM(T4362:AE4362)</f>
        <v>0</v>
      </c>
    </row>
    <row r="4363" spans="2:32" ht="21.95" customHeight="1" x14ac:dyDescent="0.25">
      <c r="B4363" s="36" t="str">
        <f t="shared" si="891"/>
        <v/>
      </c>
      <c r="C4363" s="36">
        <f>IFERROR(Vendas!E329+Vendas2!E329+Vendas3!E329+Vendas4!E329+Vendas5!E329,0)</f>
        <v>0</v>
      </c>
      <c r="D4363" s="36">
        <f>IFERROR(Vendas!F329+Vendas2!F329+Vendas3!F329+Vendas4!F329+Vendas5!F329,0)</f>
        <v>0</v>
      </c>
      <c r="E4363" s="36">
        <f>IFERROR(Vendas!G329+Vendas2!G329+Vendas3!G329+Vendas4!G329+Vendas5!G329,0)</f>
        <v>0</v>
      </c>
      <c r="F4363" s="36">
        <f>IFERROR(Vendas!H329+Vendas2!H329+Vendas3!H329+Vendas4!H329+Vendas5!H329,0)</f>
        <v>0</v>
      </c>
      <c r="G4363" s="36">
        <f>IFERROR(Vendas!I329+Vendas2!I329+Vendas3!I329+Vendas4!I329+Vendas5!I329,0)</f>
        <v>0</v>
      </c>
      <c r="H4363" s="36">
        <f>IFERROR(Vendas!J329+Vendas2!J329+Vendas3!J329+Vendas4!J329+Vendas5!J329,0)</f>
        <v>0</v>
      </c>
      <c r="I4363" s="36">
        <f>IFERROR(Vendas!K329+Vendas2!K329+Vendas3!K329+Vendas4!K329+Vendas5!K329,0)</f>
        <v>0</v>
      </c>
      <c r="J4363" s="36">
        <f>IFERROR(Vendas!L329+Vendas2!L329+Vendas3!L329+Vendas4!L329+Vendas5!L329,0)</f>
        <v>0</v>
      </c>
      <c r="K4363" s="36">
        <f>IFERROR(Vendas!M329+Vendas2!M329+Vendas3!M329+Vendas4!M329+Vendas5!M329,0)</f>
        <v>0</v>
      </c>
      <c r="L4363" s="36">
        <f>IFERROR(Vendas!N329+Vendas2!N329+Vendas3!N329+Vendas4!N329+Vendas5!N329,0)</f>
        <v>0</v>
      </c>
      <c r="M4363" s="36">
        <f>IFERROR(Vendas!O329+Vendas2!O329+Vendas3!O329+Vendas4!O329+Vendas5!O329,0)</f>
        <v>0</v>
      </c>
      <c r="N4363" s="36">
        <f>IFERROR(Vendas!P329+Vendas2!P329+Vendas3!P329+Vendas4!P329+Vendas5!P329,0)</f>
        <v>0</v>
      </c>
      <c r="O4363" s="42">
        <f>IFERROR(Vendas!Q329+Vendas2!Q329+Vendas3!Q329+Vendas4!Q329+Vendas5!Q329,0)</f>
        <v>0</v>
      </c>
      <c r="P4363" s="104">
        <f>IFERROR(Vendas!R329+Vendas2!R329+Vendas3!R329+Vendas4!R329+Vendas5!R329,0)</f>
        <v>0</v>
      </c>
      <c r="S4363" s="22" t="str">
        <f t="shared" si="879"/>
        <v/>
      </c>
      <c r="T4363" s="92">
        <f t="shared" si="892"/>
        <v>0</v>
      </c>
      <c r="U4363" s="92">
        <f t="shared" si="880"/>
        <v>0</v>
      </c>
      <c r="V4363" s="92">
        <f t="shared" si="881"/>
        <v>0</v>
      </c>
      <c r="W4363" s="92">
        <f t="shared" si="882"/>
        <v>0</v>
      </c>
      <c r="X4363" s="92">
        <f t="shared" si="883"/>
        <v>0</v>
      </c>
      <c r="Y4363" s="92">
        <f t="shared" si="884"/>
        <v>0</v>
      </c>
      <c r="Z4363" s="92">
        <f t="shared" si="885"/>
        <v>0</v>
      </c>
      <c r="AA4363" s="92">
        <f t="shared" si="886"/>
        <v>0</v>
      </c>
      <c r="AB4363" s="92">
        <f t="shared" si="887"/>
        <v>0</v>
      </c>
      <c r="AC4363" s="92">
        <f t="shared" si="888"/>
        <v>0</v>
      </c>
      <c r="AD4363" s="92">
        <f t="shared" si="889"/>
        <v>0</v>
      </c>
      <c r="AE4363" s="92">
        <f t="shared" si="890"/>
        <v>0</v>
      </c>
      <c r="AF4363" s="118">
        <f t="shared" si="893"/>
        <v>0</v>
      </c>
    </row>
    <row r="4364" spans="2:32" ht="21.95" customHeight="1" x14ac:dyDescent="0.25">
      <c r="B4364" s="36" t="str">
        <f t="shared" si="891"/>
        <v/>
      </c>
      <c r="C4364" s="36">
        <f>IFERROR(Vendas!E330+Vendas2!E330+Vendas3!E330+Vendas4!E330+Vendas5!E330,0)</f>
        <v>0</v>
      </c>
      <c r="D4364" s="36">
        <f>IFERROR(Vendas!F330+Vendas2!F330+Vendas3!F330+Vendas4!F330+Vendas5!F330,0)</f>
        <v>0</v>
      </c>
      <c r="E4364" s="36">
        <f>IFERROR(Vendas!G330+Vendas2!G330+Vendas3!G330+Vendas4!G330+Vendas5!G330,0)</f>
        <v>0</v>
      </c>
      <c r="F4364" s="36">
        <f>IFERROR(Vendas!H330+Vendas2!H330+Vendas3!H330+Vendas4!H330+Vendas5!H330,0)</f>
        <v>0</v>
      </c>
      <c r="G4364" s="36">
        <f>IFERROR(Vendas!I330+Vendas2!I330+Vendas3!I330+Vendas4!I330+Vendas5!I330,0)</f>
        <v>0</v>
      </c>
      <c r="H4364" s="36">
        <f>IFERROR(Vendas!J330+Vendas2!J330+Vendas3!J330+Vendas4!J330+Vendas5!J330,0)</f>
        <v>0</v>
      </c>
      <c r="I4364" s="36">
        <f>IFERROR(Vendas!K330+Vendas2!K330+Vendas3!K330+Vendas4!K330+Vendas5!K330,0)</f>
        <v>0</v>
      </c>
      <c r="J4364" s="36">
        <f>IFERROR(Vendas!L330+Vendas2!L330+Vendas3!L330+Vendas4!L330+Vendas5!L330,0)</f>
        <v>0</v>
      </c>
      <c r="K4364" s="36">
        <f>IFERROR(Vendas!M330+Vendas2!M330+Vendas3!M330+Vendas4!M330+Vendas5!M330,0)</f>
        <v>0</v>
      </c>
      <c r="L4364" s="36">
        <f>IFERROR(Vendas!N330+Vendas2!N330+Vendas3!N330+Vendas4!N330+Vendas5!N330,0)</f>
        <v>0</v>
      </c>
      <c r="M4364" s="36">
        <f>IFERROR(Vendas!O330+Vendas2!O330+Vendas3!O330+Vendas4!O330+Vendas5!O330,0)</f>
        <v>0</v>
      </c>
      <c r="N4364" s="36">
        <f>IFERROR(Vendas!P330+Vendas2!P330+Vendas3!P330+Vendas4!P330+Vendas5!P330,0)</f>
        <v>0</v>
      </c>
      <c r="O4364" s="42">
        <f>IFERROR(Vendas!Q330+Vendas2!Q330+Vendas3!Q330+Vendas4!Q330+Vendas5!Q330,0)</f>
        <v>0</v>
      </c>
      <c r="P4364" s="104">
        <f>IFERROR(Vendas!R330+Vendas2!R330+Vendas3!R330+Vendas4!R330+Vendas5!R330,0)</f>
        <v>0</v>
      </c>
      <c r="S4364" s="22" t="str">
        <f t="shared" si="879"/>
        <v/>
      </c>
      <c r="T4364" s="92">
        <f t="shared" si="892"/>
        <v>0</v>
      </c>
      <c r="U4364" s="92">
        <f t="shared" si="880"/>
        <v>0</v>
      </c>
      <c r="V4364" s="92">
        <f t="shared" si="881"/>
        <v>0</v>
      </c>
      <c r="W4364" s="92">
        <f t="shared" si="882"/>
        <v>0</v>
      </c>
      <c r="X4364" s="92">
        <f t="shared" si="883"/>
        <v>0</v>
      </c>
      <c r="Y4364" s="92">
        <f t="shared" si="884"/>
        <v>0</v>
      </c>
      <c r="Z4364" s="92">
        <f t="shared" si="885"/>
        <v>0</v>
      </c>
      <c r="AA4364" s="92">
        <f t="shared" si="886"/>
        <v>0</v>
      </c>
      <c r="AB4364" s="92">
        <f t="shared" si="887"/>
        <v>0</v>
      </c>
      <c r="AC4364" s="92">
        <f t="shared" si="888"/>
        <v>0</v>
      </c>
      <c r="AD4364" s="92">
        <f t="shared" si="889"/>
        <v>0</v>
      </c>
      <c r="AE4364" s="92">
        <f t="shared" si="890"/>
        <v>0</v>
      </c>
      <c r="AF4364" s="118">
        <f t="shared" si="893"/>
        <v>0</v>
      </c>
    </row>
    <row r="4365" spans="2:32" ht="21.95" customHeight="1" x14ac:dyDescent="0.25">
      <c r="B4365" s="36" t="str">
        <f t="shared" si="891"/>
        <v/>
      </c>
      <c r="C4365" s="36">
        <f>IFERROR(Vendas!E331+Vendas2!E331+Vendas3!E331+Vendas4!E331+Vendas5!E331,0)</f>
        <v>0</v>
      </c>
      <c r="D4365" s="36">
        <f>IFERROR(Vendas!F331+Vendas2!F331+Vendas3!F331+Vendas4!F331+Vendas5!F331,0)</f>
        <v>0</v>
      </c>
      <c r="E4365" s="36">
        <f>IFERROR(Vendas!G331+Vendas2!G331+Vendas3!G331+Vendas4!G331+Vendas5!G331,0)</f>
        <v>0</v>
      </c>
      <c r="F4365" s="36">
        <f>IFERROR(Vendas!H331+Vendas2!H331+Vendas3!H331+Vendas4!H331+Vendas5!H331,0)</f>
        <v>0</v>
      </c>
      <c r="G4365" s="36">
        <f>IFERROR(Vendas!I331+Vendas2!I331+Vendas3!I331+Vendas4!I331+Vendas5!I331,0)</f>
        <v>0</v>
      </c>
      <c r="H4365" s="36">
        <f>IFERROR(Vendas!J331+Vendas2!J331+Vendas3!J331+Vendas4!J331+Vendas5!J331,0)</f>
        <v>0</v>
      </c>
      <c r="I4365" s="36">
        <f>IFERROR(Vendas!K331+Vendas2!K331+Vendas3!K331+Vendas4!K331+Vendas5!K331,0)</f>
        <v>0</v>
      </c>
      <c r="J4365" s="36">
        <f>IFERROR(Vendas!L331+Vendas2!L331+Vendas3!L331+Vendas4!L331+Vendas5!L331,0)</f>
        <v>0</v>
      </c>
      <c r="K4365" s="36">
        <f>IFERROR(Vendas!M331+Vendas2!M331+Vendas3!M331+Vendas4!M331+Vendas5!M331,0)</f>
        <v>0</v>
      </c>
      <c r="L4365" s="36">
        <f>IFERROR(Vendas!N331+Vendas2!N331+Vendas3!N331+Vendas4!N331+Vendas5!N331,0)</f>
        <v>0</v>
      </c>
      <c r="M4365" s="36">
        <f>IFERROR(Vendas!O331+Vendas2!O331+Vendas3!O331+Vendas4!O331+Vendas5!O331,0)</f>
        <v>0</v>
      </c>
      <c r="N4365" s="36">
        <f>IFERROR(Vendas!P331+Vendas2!P331+Vendas3!P331+Vendas4!P331+Vendas5!P331,0)</f>
        <v>0</v>
      </c>
      <c r="O4365" s="42">
        <f>IFERROR(Vendas!Q331+Vendas2!Q331+Vendas3!Q331+Vendas4!Q331+Vendas5!Q331,0)</f>
        <v>0</v>
      </c>
      <c r="P4365" s="104">
        <f>IFERROR(Vendas!R331+Vendas2!R331+Vendas3!R331+Vendas4!R331+Vendas5!R331,0)</f>
        <v>0</v>
      </c>
      <c r="S4365" s="22" t="str">
        <f t="shared" si="879"/>
        <v/>
      </c>
      <c r="T4365" s="92">
        <f t="shared" si="892"/>
        <v>0</v>
      </c>
      <c r="U4365" s="92">
        <f t="shared" si="880"/>
        <v>0</v>
      </c>
      <c r="V4365" s="92">
        <f t="shared" si="881"/>
        <v>0</v>
      </c>
      <c r="W4365" s="92">
        <f t="shared" si="882"/>
        <v>0</v>
      </c>
      <c r="X4365" s="92">
        <f t="shared" si="883"/>
        <v>0</v>
      </c>
      <c r="Y4365" s="92">
        <f t="shared" si="884"/>
        <v>0</v>
      </c>
      <c r="Z4365" s="92">
        <f t="shared" si="885"/>
        <v>0</v>
      </c>
      <c r="AA4365" s="92">
        <f t="shared" si="886"/>
        <v>0</v>
      </c>
      <c r="AB4365" s="92">
        <f t="shared" si="887"/>
        <v>0</v>
      </c>
      <c r="AC4365" s="92">
        <f t="shared" si="888"/>
        <v>0</v>
      </c>
      <c r="AD4365" s="92">
        <f t="shared" si="889"/>
        <v>0</v>
      </c>
      <c r="AE4365" s="92">
        <f t="shared" si="890"/>
        <v>0</v>
      </c>
      <c r="AF4365" s="118">
        <f t="shared" si="893"/>
        <v>0</v>
      </c>
    </row>
    <row r="4366" spans="2:32" ht="21.95" customHeight="1" x14ac:dyDescent="0.25">
      <c r="B4366" s="36" t="str">
        <f t="shared" si="891"/>
        <v/>
      </c>
      <c r="C4366" s="36">
        <f>IFERROR(Vendas!E332+Vendas2!E332+Vendas3!E332+Vendas4!E332+Vendas5!E332,0)</f>
        <v>0</v>
      </c>
      <c r="D4366" s="36">
        <f>IFERROR(Vendas!F332+Vendas2!F332+Vendas3!F332+Vendas4!F332+Vendas5!F332,0)</f>
        <v>0</v>
      </c>
      <c r="E4366" s="36">
        <f>IFERROR(Vendas!G332+Vendas2!G332+Vendas3!G332+Vendas4!G332+Vendas5!G332,0)</f>
        <v>0</v>
      </c>
      <c r="F4366" s="36">
        <f>IFERROR(Vendas!H332+Vendas2!H332+Vendas3!H332+Vendas4!H332+Vendas5!H332,0)</f>
        <v>0</v>
      </c>
      <c r="G4366" s="36">
        <f>IFERROR(Vendas!I332+Vendas2!I332+Vendas3!I332+Vendas4!I332+Vendas5!I332,0)</f>
        <v>0</v>
      </c>
      <c r="H4366" s="36">
        <f>IFERROR(Vendas!J332+Vendas2!J332+Vendas3!J332+Vendas4!J332+Vendas5!J332,0)</f>
        <v>0</v>
      </c>
      <c r="I4366" s="36">
        <f>IFERROR(Vendas!K332+Vendas2!K332+Vendas3!K332+Vendas4!K332+Vendas5!K332,0)</f>
        <v>0</v>
      </c>
      <c r="J4366" s="36">
        <f>IFERROR(Vendas!L332+Vendas2!L332+Vendas3!L332+Vendas4!L332+Vendas5!L332,0)</f>
        <v>0</v>
      </c>
      <c r="K4366" s="36">
        <f>IFERROR(Vendas!M332+Vendas2!M332+Vendas3!M332+Vendas4!M332+Vendas5!M332,0)</f>
        <v>0</v>
      </c>
      <c r="L4366" s="36">
        <f>IFERROR(Vendas!N332+Vendas2!N332+Vendas3!N332+Vendas4!N332+Vendas5!N332,0)</f>
        <v>0</v>
      </c>
      <c r="M4366" s="36">
        <f>IFERROR(Vendas!O332+Vendas2!O332+Vendas3!O332+Vendas4!O332+Vendas5!O332,0)</f>
        <v>0</v>
      </c>
      <c r="N4366" s="36">
        <f>IFERROR(Vendas!P332+Vendas2!P332+Vendas3!P332+Vendas4!P332+Vendas5!P332,0)</f>
        <v>0</v>
      </c>
      <c r="O4366" s="42">
        <f>IFERROR(Vendas!Q332+Vendas2!Q332+Vendas3!Q332+Vendas4!Q332+Vendas5!Q332,0)</f>
        <v>0</v>
      </c>
      <c r="P4366" s="104">
        <f>IFERROR(Vendas!R332+Vendas2!R332+Vendas3!R332+Vendas4!R332+Vendas5!R332,0)</f>
        <v>0</v>
      </c>
      <c r="S4366" s="22" t="str">
        <f t="shared" si="879"/>
        <v/>
      </c>
      <c r="T4366" s="92">
        <f t="shared" si="892"/>
        <v>0</v>
      </c>
      <c r="U4366" s="92">
        <f t="shared" si="880"/>
        <v>0</v>
      </c>
      <c r="V4366" s="92">
        <f t="shared" si="881"/>
        <v>0</v>
      </c>
      <c r="W4366" s="92">
        <f t="shared" si="882"/>
        <v>0</v>
      </c>
      <c r="X4366" s="92">
        <f t="shared" si="883"/>
        <v>0</v>
      </c>
      <c r="Y4366" s="92">
        <f t="shared" si="884"/>
        <v>0</v>
      </c>
      <c r="Z4366" s="92">
        <f t="shared" si="885"/>
        <v>0</v>
      </c>
      <c r="AA4366" s="92">
        <f t="shared" si="886"/>
        <v>0</v>
      </c>
      <c r="AB4366" s="92">
        <f t="shared" si="887"/>
        <v>0</v>
      </c>
      <c r="AC4366" s="92">
        <f t="shared" si="888"/>
        <v>0</v>
      </c>
      <c r="AD4366" s="92">
        <f t="shared" si="889"/>
        <v>0</v>
      </c>
      <c r="AE4366" s="92">
        <f t="shared" si="890"/>
        <v>0</v>
      </c>
      <c r="AF4366" s="118">
        <f t="shared" si="893"/>
        <v>0</v>
      </c>
    </row>
    <row r="4367" spans="2:32" ht="21.95" customHeight="1" x14ac:dyDescent="0.25">
      <c r="B4367" s="36" t="str">
        <f t="shared" si="891"/>
        <v/>
      </c>
      <c r="C4367" s="36">
        <f>IFERROR(Vendas!E333+Vendas2!E333+Vendas3!E333+Vendas4!E333+Vendas5!E333,0)</f>
        <v>0</v>
      </c>
      <c r="D4367" s="36">
        <f>IFERROR(Vendas!F333+Vendas2!F333+Vendas3!F333+Vendas4!F333+Vendas5!F333,0)</f>
        <v>0</v>
      </c>
      <c r="E4367" s="36">
        <f>IFERROR(Vendas!G333+Vendas2!G333+Vendas3!G333+Vendas4!G333+Vendas5!G333,0)</f>
        <v>0</v>
      </c>
      <c r="F4367" s="36">
        <f>IFERROR(Vendas!H333+Vendas2!H333+Vendas3!H333+Vendas4!H333+Vendas5!H333,0)</f>
        <v>0</v>
      </c>
      <c r="G4367" s="36">
        <f>IFERROR(Vendas!I333+Vendas2!I333+Vendas3!I333+Vendas4!I333+Vendas5!I333,0)</f>
        <v>0</v>
      </c>
      <c r="H4367" s="36">
        <f>IFERROR(Vendas!J333+Vendas2!J333+Vendas3!J333+Vendas4!J333+Vendas5!J333,0)</f>
        <v>0</v>
      </c>
      <c r="I4367" s="36">
        <f>IFERROR(Vendas!K333+Vendas2!K333+Vendas3!K333+Vendas4!K333+Vendas5!K333,0)</f>
        <v>0</v>
      </c>
      <c r="J4367" s="36">
        <f>IFERROR(Vendas!L333+Vendas2!L333+Vendas3!L333+Vendas4!L333+Vendas5!L333,0)</f>
        <v>0</v>
      </c>
      <c r="K4367" s="36">
        <f>IFERROR(Vendas!M333+Vendas2!M333+Vendas3!M333+Vendas4!M333+Vendas5!M333,0)</f>
        <v>0</v>
      </c>
      <c r="L4367" s="36">
        <f>IFERROR(Vendas!N333+Vendas2!N333+Vendas3!N333+Vendas4!N333+Vendas5!N333,0)</f>
        <v>0</v>
      </c>
      <c r="M4367" s="36">
        <f>IFERROR(Vendas!O333+Vendas2!O333+Vendas3!O333+Vendas4!O333+Vendas5!O333,0)</f>
        <v>0</v>
      </c>
      <c r="N4367" s="36">
        <f>IFERROR(Vendas!P333+Vendas2!P333+Vendas3!P333+Vendas4!P333+Vendas5!P333,0)</f>
        <v>0</v>
      </c>
      <c r="O4367" s="42">
        <f>IFERROR(Vendas!Q333+Vendas2!Q333+Vendas3!Q333+Vendas4!Q333+Vendas5!Q333,0)</f>
        <v>0</v>
      </c>
      <c r="P4367" s="104">
        <f>IFERROR(Vendas!R333+Vendas2!R333+Vendas3!R333+Vendas4!R333+Vendas5!R333,0)</f>
        <v>0</v>
      </c>
      <c r="S4367" s="22" t="str">
        <f t="shared" si="879"/>
        <v/>
      </c>
      <c r="T4367" s="92">
        <f t="shared" si="892"/>
        <v>0</v>
      </c>
      <c r="U4367" s="92">
        <f t="shared" si="880"/>
        <v>0</v>
      </c>
      <c r="V4367" s="92">
        <f t="shared" si="881"/>
        <v>0</v>
      </c>
      <c r="W4367" s="92">
        <f t="shared" si="882"/>
        <v>0</v>
      </c>
      <c r="X4367" s="92">
        <f t="shared" si="883"/>
        <v>0</v>
      </c>
      <c r="Y4367" s="92">
        <f t="shared" si="884"/>
        <v>0</v>
      </c>
      <c r="Z4367" s="92">
        <f t="shared" si="885"/>
        <v>0</v>
      </c>
      <c r="AA4367" s="92">
        <f t="shared" si="886"/>
        <v>0</v>
      </c>
      <c r="AB4367" s="92">
        <f t="shared" si="887"/>
        <v>0</v>
      </c>
      <c r="AC4367" s="92">
        <f t="shared" si="888"/>
        <v>0</v>
      </c>
      <c r="AD4367" s="92">
        <f t="shared" si="889"/>
        <v>0</v>
      </c>
      <c r="AE4367" s="92">
        <f t="shared" si="890"/>
        <v>0</v>
      </c>
      <c r="AF4367" s="118">
        <f t="shared" si="893"/>
        <v>0</v>
      </c>
    </row>
    <row r="4368" spans="2:32" ht="21.95" customHeight="1" x14ac:dyDescent="0.25">
      <c r="B4368" s="36" t="str">
        <f t="shared" si="891"/>
        <v/>
      </c>
      <c r="C4368" s="36">
        <f>IFERROR(Vendas!E334+Vendas2!E334+Vendas3!E334+Vendas4!E334+Vendas5!E334,0)</f>
        <v>0</v>
      </c>
      <c r="D4368" s="36">
        <f>IFERROR(Vendas!F334+Vendas2!F334+Vendas3!F334+Vendas4!F334+Vendas5!F334,0)</f>
        <v>0</v>
      </c>
      <c r="E4368" s="36">
        <f>IFERROR(Vendas!G334+Vendas2!G334+Vendas3!G334+Vendas4!G334+Vendas5!G334,0)</f>
        <v>0</v>
      </c>
      <c r="F4368" s="36">
        <f>IFERROR(Vendas!H334+Vendas2!H334+Vendas3!H334+Vendas4!H334+Vendas5!H334,0)</f>
        <v>0</v>
      </c>
      <c r="G4368" s="36">
        <f>IFERROR(Vendas!I334+Vendas2!I334+Vendas3!I334+Vendas4!I334+Vendas5!I334,0)</f>
        <v>0</v>
      </c>
      <c r="H4368" s="36">
        <f>IFERROR(Vendas!J334+Vendas2!J334+Vendas3!J334+Vendas4!J334+Vendas5!J334,0)</f>
        <v>0</v>
      </c>
      <c r="I4368" s="36">
        <f>IFERROR(Vendas!K334+Vendas2!K334+Vendas3!K334+Vendas4!K334+Vendas5!K334,0)</f>
        <v>0</v>
      </c>
      <c r="J4368" s="36">
        <f>IFERROR(Vendas!L334+Vendas2!L334+Vendas3!L334+Vendas4!L334+Vendas5!L334,0)</f>
        <v>0</v>
      </c>
      <c r="K4368" s="36">
        <f>IFERROR(Vendas!M334+Vendas2!M334+Vendas3!M334+Vendas4!M334+Vendas5!M334,0)</f>
        <v>0</v>
      </c>
      <c r="L4368" s="36">
        <f>IFERROR(Vendas!N334+Vendas2!N334+Vendas3!N334+Vendas4!N334+Vendas5!N334,0)</f>
        <v>0</v>
      </c>
      <c r="M4368" s="36">
        <f>IFERROR(Vendas!O334+Vendas2!O334+Vendas3!O334+Vendas4!O334+Vendas5!O334,0)</f>
        <v>0</v>
      </c>
      <c r="N4368" s="36">
        <f>IFERROR(Vendas!P334+Vendas2!P334+Vendas3!P334+Vendas4!P334+Vendas5!P334,0)</f>
        <v>0</v>
      </c>
      <c r="O4368" s="42">
        <f>IFERROR(Vendas!Q334+Vendas2!Q334+Vendas3!Q334+Vendas4!Q334+Vendas5!Q334,0)</f>
        <v>0</v>
      </c>
      <c r="P4368" s="104">
        <f>IFERROR(Vendas!R334+Vendas2!R334+Vendas3!R334+Vendas4!R334+Vendas5!R334,0)</f>
        <v>0</v>
      </c>
      <c r="S4368" s="22" t="str">
        <f t="shared" si="879"/>
        <v/>
      </c>
      <c r="T4368" s="92">
        <f t="shared" si="892"/>
        <v>0</v>
      </c>
      <c r="U4368" s="92">
        <f t="shared" si="880"/>
        <v>0</v>
      </c>
      <c r="V4368" s="92">
        <f t="shared" si="881"/>
        <v>0</v>
      </c>
      <c r="W4368" s="92">
        <f t="shared" si="882"/>
        <v>0</v>
      </c>
      <c r="X4368" s="92">
        <f t="shared" si="883"/>
        <v>0</v>
      </c>
      <c r="Y4368" s="92">
        <f t="shared" si="884"/>
        <v>0</v>
      </c>
      <c r="Z4368" s="92">
        <f t="shared" si="885"/>
        <v>0</v>
      </c>
      <c r="AA4368" s="92">
        <f t="shared" si="886"/>
        <v>0</v>
      </c>
      <c r="AB4368" s="92">
        <f t="shared" si="887"/>
        <v>0</v>
      </c>
      <c r="AC4368" s="92">
        <f t="shared" si="888"/>
        <v>0</v>
      </c>
      <c r="AD4368" s="92">
        <f t="shared" si="889"/>
        <v>0</v>
      </c>
      <c r="AE4368" s="92">
        <f t="shared" si="890"/>
        <v>0</v>
      </c>
      <c r="AF4368" s="118">
        <f t="shared" si="893"/>
        <v>0</v>
      </c>
    </row>
    <row r="4369" spans="2:32" ht="21.95" customHeight="1" x14ac:dyDescent="0.25">
      <c r="B4369" s="36" t="str">
        <f t="shared" si="891"/>
        <v/>
      </c>
      <c r="C4369" s="36">
        <f>IFERROR(Vendas!E335+Vendas2!E335+Vendas3!E335+Vendas4!E335+Vendas5!E335,0)</f>
        <v>0</v>
      </c>
      <c r="D4369" s="36">
        <f>IFERROR(Vendas!F335+Vendas2!F335+Vendas3!F335+Vendas4!F335+Vendas5!F335,0)</f>
        <v>0</v>
      </c>
      <c r="E4369" s="36">
        <f>IFERROR(Vendas!G335+Vendas2!G335+Vendas3!G335+Vendas4!G335+Vendas5!G335,0)</f>
        <v>0</v>
      </c>
      <c r="F4369" s="36">
        <f>IFERROR(Vendas!H335+Vendas2!H335+Vendas3!H335+Vendas4!H335+Vendas5!H335,0)</f>
        <v>0</v>
      </c>
      <c r="G4369" s="36">
        <f>IFERROR(Vendas!I335+Vendas2!I335+Vendas3!I335+Vendas4!I335+Vendas5!I335,0)</f>
        <v>0</v>
      </c>
      <c r="H4369" s="36">
        <f>IFERROR(Vendas!J335+Vendas2!J335+Vendas3!J335+Vendas4!J335+Vendas5!J335,0)</f>
        <v>0</v>
      </c>
      <c r="I4369" s="36">
        <f>IFERROR(Vendas!K335+Vendas2!K335+Vendas3!K335+Vendas4!K335+Vendas5!K335,0)</f>
        <v>0</v>
      </c>
      <c r="J4369" s="36">
        <f>IFERROR(Vendas!L335+Vendas2!L335+Vendas3!L335+Vendas4!L335+Vendas5!L335,0)</f>
        <v>0</v>
      </c>
      <c r="K4369" s="36">
        <f>IFERROR(Vendas!M335+Vendas2!M335+Vendas3!M335+Vendas4!M335+Vendas5!M335,0)</f>
        <v>0</v>
      </c>
      <c r="L4369" s="36">
        <f>IFERROR(Vendas!N335+Vendas2!N335+Vendas3!N335+Vendas4!N335+Vendas5!N335,0)</f>
        <v>0</v>
      </c>
      <c r="M4369" s="36">
        <f>IFERROR(Vendas!O335+Vendas2!O335+Vendas3!O335+Vendas4!O335+Vendas5!O335,0)</f>
        <v>0</v>
      </c>
      <c r="N4369" s="36">
        <f>IFERROR(Vendas!P335+Vendas2!P335+Vendas3!P335+Vendas4!P335+Vendas5!P335,0)</f>
        <v>0</v>
      </c>
      <c r="O4369" s="42">
        <f>IFERROR(Vendas!Q335+Vendas2!Q335+Vendas3!Q335+Vendas4!Q335+Vendas5!Q335,0)</f>
        <v>0</v>
      </c>
      <c r="P4369" s="104">
        <f>IFERROR(Vendas!R335+Vendas2!R335+Vendas3!R335+Vendas4!R335+Vendas5!R335,0)</f>
        <v>0</v>
      </c>
      <c r="S4369" s="22" t="str">
        <f t="shared" si="879"/>
        <v/>
      </c>
      <c r="T4369" s="92">
        <f t="shared" si="892"/>
        <v>0</v>
      </c>
      <c r="U4369" s="92">
        <f t="shared" si="880"/>
        <v>0</v>
      </c>
      <c r="V4369" s="92">
        <f t="shared" si="881"/>
        <v>0</v>
      </c>
      <c r="W4369" s="92">
        <f t="shared" si="882"/>
        <v>0</v>
      </c>
      <c r="X4369" s="92">
        <f t="shared" si="883"/>
        <v>0</v>
      </c>
      <c r="Y4369" s="92">
        <f t="shared" si="884"/>
        <v>0</v>
      </c>
      <c r="Z4369" s="92">
        <f t="shared" si="885"/>
        <v>0</v>
      </c>
      <c r="AA4369" s="92">
        <f t="shared" si="886"/>
        <v>0</v>
      </c>
      <c r="AB4369" s="92">
        <f t="shared" si="887"/>
        <v>0</v>
      </c>
      <c r="AC4369" s="92">
        <f t="shared" si="888"/>
        <v>0</v>
      </c>
      <c r="AD4369" s="92">
        <f t="shared" si="889"/>
        <v>0</v>
      </c>
      <c r="AE4369" s="92">
        <f t="shared" si="890"/>
        <v>0</v>
      </c>
      <c r="AF4369" s="118">
        <f t="shared" si="893"/>
        <v>0</v>
      </c>
    </row>
    <row r="4370" spans="2:32" ht="21.95" customHeight="1" x14ac:dyDescent="0.25">
      <c r="B4370" s="36" t="str">
        <f t="shared" si="891"/>
        <v/>
      </c>
      <c r="C4370" s="36">
        <f>IFERROR(Vendas!E336+Vendas2!E336+Vendas3!E336+Vendas4!E336+Vendas5!E336,0)</f>
        <v>0</v>
      </c>
      <c r="D4370" s="36">
        <f>IFERROR(Vendas!F336+Vendas2!F336+Vendas3!F336+Vendas4!F336+Vendas5!F336,0)</f>
        <v>0</v>
      </c>
      <c r="E4370" s="36">
        <f>IFERROR(Vendas!G336+Vendas2!G336+Vendas3!G336+Vendas4!G336+Vendas5!G336,0)</f>
        <v>0</v>
      </c>
      <c r="F4370" s="36">
        <f>IFERROR(Vendas!H336+Vendas2!H336+Vendas3!H336+Vendas4!H336+Vendas5!H336,0)</f>
        <v>0</v>
      </c>
      <c r="G4370" s="36">
        <f>IFERROR(Vendas!I336+Vendas2!I336+Vendas3!I336+Vendas4!I336+Vendas5!I336,0)</f>
        <v>0</v>
      </c>
      <c r="H4370" s="36">
        <f>IFERROR(Vendas!J336+Vendas2!J336+Vendas3!J336+Vendas4!J336+Vendas5!J336,0)</f>
        <v>0</v>
      </c>
      <c r="I4370" s="36">
        <f>IFERROR(Vendas!K336+Vendas2!K336+Vendas3!K336+Vendas4!K336+Vendas5!K336,0)</f>
        <v>0</v>
      </c>
      <c r="J4370" s="36">
        <f>IFERROR(Vendas!L336+Vendas2!L336+Vendas3!L336+Vendas4!L336+Vendas5!L336,0)</f>
        <v>0</v>
      </c>
      <c r="K4370" s="36">
        <f>IFERROR(Vendas!M336+Vendas2!M336+Vendas3!M336+Vendas4!M336+Vendas5!M336,0)</f>
        <v>0</v>
      </c>
      <c r="L4370" s="36">
        <f>IFERROR(Vendas!N336+Vendas2!N336+Vendas3!N336+Vendas4!N336+Vendas5!N336,0)</f>
        <v>0</v>
      </c>
      <c r="M4370" s="36">
        <f>IFERROR(Vendas!O336+Vendas2!O336+Vendas3!O336+Vendas4!O336+Vendas5!O336,0)</f>
        <v>0</v>
      </c>
      <c r="N4370" s="36">
        <f>IFERROR(Vendas!P336+Vendas2!P336+Vendas3!P336+Vendas4!P336+Vendas5!P336,0)</f>
        <v>0</v>
      </c>
      <c r="O4370" s="42">
        <f>IFERROR(Vendas!Q336+Vendas2!Q336+Vendas3!Q336+Vendas4!Q336+Vendas5!Q336,0)</f>
        <v>0</v>
      </c>
      <c r="P4370" s="104">
        <f>IFERROR(Vendas!R336+Vendas2!R336+Vendas3!R336+Vendas4!R336+Vendas5!R336,0)</f>
        <v>0</v>
      </c>
      <c r="S4370" s="22" t="str">
        <f t="shared" si="879"/>
        <v/>
      </c>
      <c r="T4370" s="92">
        <f t="shared" si="892"/>
        <v>0</v>
      </c>
      <c r="U4370" s="92">
        <f t="shared" si="880"/>
        <v>0</v>
      </c>
      <c r="V4370" s="92">
        <f t="shared" si="881"/>
        <v>0</v>
      </c>
      <c r="W4370" s="92">
        <f t="shared" si="882"/>
        <v>0</v>
      </c>
      <c r="X4370" s="92">
        <f t="shared" si="883"/>
        <v>0</v>
      </c>
      <c r="Y4370" s="92">
        <f t="shared" si="884"/>
        <v>0</v>
      </c>
      <c r="Z4370" s="92">
        <f t="shared" si="885"/>
        <v>0</v>
      </c>
      <c r="AA4370" s="92">
        <f t="shared" si="886"/>
        <v>0</v>
      </c>
      <c r="AB4370" s="92">
        <f t="shared" si="887"/>
        <v>0</v>
      </c>
      <c r="AC4370" s="92">
        <f t="shared" si="888"/>
        <v>0</v>
      </c>
      <c r="AD4370" s="92">
        <f t="shared" si="889"/>
        <v>0</v>
      </c>
      <c r="AE4370" s="92">
        <f t="shared" si="890"/>
        <v>0</v>
      </c>
      <c r="AF4370" s="118">
        <f t="shared" si="893"/>
        <v>0</v>
      </c>
    </row>
    <row r="4371" spans="2:32" ht="21.95" customHeight="1" x14ac:dyDescent="0.25">
      <c r="B4371" s="36" t="str">
        <f t="shared" si="891"/>
        <v/>
      </c>
      <c r="C4371" s="36">
        <f>IFERROR(Vendas!E337+Vendas2!E337+Vendas3!E337+Vendas4!E337+Vendas5!E337,0)</f>
        <v>0</v>
      </c>
      <c r="D4371" s="36">
        <f>IFERROR(Vendas!F337+Vendas2!F337+Vendas3!F337+Vendas4!F337+Vendas5!F337,0)</f>
        <v>0</v>
      </c>
      <c r="E4371" s="36">
        <f>IFERROR(Vendas!G337+Vendas2!G337+Vendas3!G337+Vendas4!G337+Vendas5!G337,0)</f>
        <v>0</v>
      </c>
      <c r="F4371" s="36">
        <f>IFERROR(Vendas!H337+Vendas2!H337+Vendas3!H337+Vendas4!H337+Vendas5!H337,0)</f>
        <v>0</v>
      </c>
      <c r="G4371" s="36">
        <f>IFERROR(Vendas!I337+Vendas2!I337+Vendas3!I337+Vendas4!I337+Vendas5!I337,0)</f>
        <v>0</v>
      </c>
      <c r="H4371" s="36">
        <f>IFERROR(Vendas!J337+Vendas2!J337+Vendas3!J337+Vendas4!J337+Vendas5!J337,0)</f>
        <v>0</v>
      </c>
      <c r="I4371" s="36">
        <f>IFERROR(Vendas!K337+Vendas2!K337+Vendas3!K337+Vendas4!K337+Vendas5!K337,0)</f>
        <v>0</v>
      </c>
      <c r="J4371" s="36">
        <f>IFERROR(Vendas!L337+Vendas2!L337+Vendas3!L337+Vendas4!L337+Vendas5!L337,0)</f>
        <v>0</v>
      </c>
      <c r="K4371" s="36">
        <f>IFERROR(Vendas!M337+Vendas2!M337+Vendas3!M337+Vendas4!M337+Vendas5!M337,0)</f>
        <v>0</v>
      </c>
      <c r="L4371" s="36">
        <f>IFERROR(Vendas!N337+Vendas2!N337+Vendas3!N337+Vendas4!N337+Vendas5!N337,0)</f>
        <v>0</v>
      </c>
      <c r="M4371" s="36">
        <f>IFERROR(Vendas!O337+Vendas2!O337+Vendas3!O337+Vendas4!O337+Vendas5!O337,0)</f>
        <v>0</v>
      </c>
      <c r="N4371" s="36">
        <f>IFERROR(Vendas!P337+Vendas2!P337+Vendas3!P337+Vendas4!P337+Vendas5!P337,0)</f>
        <v>0</v>
      </c>
      <c r="O4371" s="42">
        <f>IFERROR(Vendas!Q337+Vendas2!Q337+Vendas3!Q337+Vendas4!Q337+Vendas5!Q337,0)</f>
        <v>0</v>
      </c>
      <c r="P4371" s="104">
        <f>IFERROR(Vendas!R337+Vendas2!R337+Vendas3!R337+Vendas4!R337+Vendas5!R337,0)</f>
        <v>0</v>
      </c>
      <c r="S4371" s="22" t="str">
        <f t="shared" si="879"/>
        <v/>
      </c>
      <c r="T4371" s="92">
        <f t="shared" si="892"/>
        <v>0</v>
      </c>
      <c r="U4371" s="92">
        <f t="shared" si="880"/>
        <v>0</v>
      </c>
      <c r="V4371" s="92">
        <f t="shared" si="881"/>
        <v>0</v>
      </c>
      <c r="W4371" s="92">
        <f t="shared" si="882"/>
        <v>0</v>
      </c>
      <c r="X4371" s="92">
        <f t="shared" si="883"/>
        <v>0</v>
      </c>
      <c r="Y4371" s="92">
        <f t="shared" si="884"/>
        <v>0</v>
      </c>
      <c r="Z4371" s="92">
        <f t="shared" si="885"/>
        <v>0</v>
      </c>
      <c r="AA4371" s="92">
        <f t="shared" si="886"/>
        <v>0</v>
      </c>
      <c r="AB4371" s="92">
        <f t="shared" si="887"/>
        <v>0</v>
      </c>
      <c r="AC4371" s="92">
        <f t="shared" si="888"/>
        <v>0</v>
      </c>
      <c r="AD4371" s="92">
        <f t="shared" si="889"/>
        <v>0</v>
      </c>
      <c r="AE4371" s="92">
        <f t="shared" si="890"/>
        <v>0</v>
      </c>
      <c r="AF4371" s="118">
        <f t="shared" si="893"/>
        <v>0</v>
      </c>
    </row>
    <row r="4372" spans="2:32" ht="21.95" customHeight="1" x14ac:dyDescent="0.25">
      <c r="B4372" s="36" t="str">
        <f t="shared" si="891"/>
        <v/>
      </c>
      <c r="C4372" s="36">
        <f>IFERROR(Vendas!E338+Vendas2!E338+Vendas3!E338+Vendas4!E338+Vendas5!E338,0)</f>
        <v>0</v>
      </c>
      <c r="D4372" s="36">
        <f>IFERROR(Vendas!F338+Vendas2!F338+Vendas3!F338+Vendas4!F338+Vendas5!F338,0)</f>
        <v>0</v>
      </c>
      <c r="E4372" s="36">
        <f>IFERROR(Vendas!G338+Vendas2!G338+Vendas3!G338+Vendas4!G338+Vendas5!G338,0)</f>
        <v>0</v>
      </c>
      <c r="F4372" s="36">
        <f>IFERROR(Vendas!H338+Vendas2!H338+Vendas3!H338+Vendas4!H338+Vendas5!H338,0)</f>
        <v>0</v>
      </c>
      <c r="G4372" s="36">
        <f>IFERROR(Vendas!I338+Vendas2!I338+Vendas3!I338+Vendas4!I338+Vendas5!I338,0)</f>
        <v>0</v>
      </c>
      <c r="H4372" s="36">
        <f>IFERROR(Vendas!J338+Vendas2!J338+Vendas3!J338+Vendas4!J338+Vendas5!J338,0)</f>
        <v>0</v>
      </c>
      <c r="I4372" s="36">
        <f>IFERROR(Vendas!K338+Vendas2!K338+Vendas3!K338+Vendas4!K338+Vendas5!K338,0)</f>
        <v>0</v>
      </c>
      <c r="J4372" s="36">
        <f>IFERROR(Vendas!L338+Vendas2!L338+Vendas3!L338+Vendas4!L338+Vendas5!L338,0)</f>
        <v>0</v>
      </c>
      <c r="K4372" s="36">
        <f>IFERROR(Vendas!M338+Vendas2!M338+Vendas3!M338+Vendas4!M338+Vendas5!M338,0)</f>
        <v>0</v>
      </c>
      <c r="L4372" s="36">
        <f>IFERROR(Vendas!N338+Vendas2!N338+Vendas3!N338+Vendas4!N338+Vendas5!N338,0)</f>
        <v>0</v>
      </c>
      <c r="M4372" s="36">
        <f>IFERROR(Vendas!O338+Vendas2!O338+Vendas3!O338+Vendas4!O338+Vendas5!O338,0)</f>
        <v>0</v>
      </c>
      <c r="N4372" s="36">
        <f>IFERROR(Vendas!P338+Vendas2!P338+Vendas3!P338+Vendas4!P338+Vendas5!P338,0)</f>
        <v>0</v>
      </c>
      <c r="O4372" s="42">
        <f>IFERROR(Vendas!Q338+Vendas2!Q338+Vendas3!Q338+Vendas4!Q338+Vendas5!Q338,0)</f>
        <v>0</v>
      </c>
      <c r="P4372" s="104">
        <f>IFERROR(Vendas!R338+Vendas2!R338+Vendas3!R338+Vendas4!R338+Vendas5!R338,0)</f>
        <v>0</v>
      </c>
      <c r="S4372" s="22" t="str">
        <f t="shared" si="879"/>
        <v/>
      </c>
      <c r="T4372" s="92">
        <f t="shared" si="892"/>
        <v>0</v>
      </c>
      <c r="U4372" s="92">
        <f t="shared" si="880"/>
        <v>0</v>
      </c>
      <c r="V4372" s="92">
        <f t="shared" si="881"/>
        <v>0</v>
      </c>
      <c r="W4372" s="92">
        <f t="shared" si="882"/>
        <v>0</v>
      </c>
      <c r="X4372" s="92">
        <f t="shared" si="883"/>
        <v>0</v>
      </c>
      <c r="Y4372" s="92">
        <f t="shared" si="884"/>
        <v>0</v>
      </c>
      <c r="Z4372" s="92">
        <f t="shared" si="885"/>
        <v>0</v>
      </c>
      <c r="AA4372" s="92">
        <f t="shared" si="886"/>
        <v>0</v>
      </c>
      <c r="AB4372" s="92">
        <f t="shared" si="887"/>
        <v>0</v>
      </c>
      <c r="AC4372" s="92">
        <f t="shared" si="888"/>
        <v>0</v>
      </c>
      <c r="AD4372" s="92">
        <f t="shared" si="889"/>
        <v>0</v>
      </c>
      <c r="AE4372" s="92">
        <f t="shared" si="890"/>
        <v>0</v>
      </c>
      <c r="AF4372" s="118">
        <f t="shared" si="893"/>
        <v>0</v>
      </c>
    </row>
    <row r="4373" spans="2:32" ht="21.95" customHeight="1" x14ac:dyDescent="0.25">
      <c r="B4373" s="36" t="str">
        <f t="shared" si="891"/>
        <v/>
      </c>
      <c r="C4373" s="36">
        <f>IFERROR(Vendas!E339+Vendas2!E339+Vendas3!E339+Vendas4!E339+Vendas5!E339,0)</f>
        <v>0</v>
      </c>
      <c r="D4373" s="36">
        <f>IFERROR(Vendas!F339+Vendas2!F339+Vendas3!F339+Vendas4!F339+Vendas5!F339,0)</f>
        <v>0</v>
      </c>
      <c r="E4373" s="36">
        <f>IFERROR(Vendas!G339+Vendas2!G339+Vendas3!G339+Vendas4!G339+Vendas5!G339,0)</f>
        <v>0</v>
      </c>
      <c r="F4373" s="36">
        <f>IFERROR(Vendas!H339+Vendas2!H339+Vendas3!H339+Vendas4!H339+Vendas5!H339,0)</f>
        <v>0</v>
      </c>
      <c r="G4373" s="36">
        <f>IFERROR(Vendas!I339+Vendas2!I339+Vendas3!I339+Vendas4!I339+Vendas5!I339,0)</f>
        <v>0</v>
      </c>
      <c r="H4373" s="36">
        <f>IFERROR(Vendas!J339+Vendas2!J339+Vendas3!J339+Vendas4!J339+Vendas5!J339,0)</f>
        <v>0</v>
      </c>
      <c r="I4373" s="36">
        <f>IFERROR(Vendas!K339+Vendas2!K339+Vendas3!K339+Vendas4!K339+Vendas5!K339,0)</f>
        <v>0</v>
      </c>
      <c r="J4373" s="36">
        <f>IFERROR(Vendas!L339+Vendas2!L339+Vendas3!L339+Vendas4!L339+Vendas5!L339,0)</f>
        <v>0</v>
      </c>
      <c r="K4373" s="36">
        <f>IFERROR(Vendas!M339+Vendas2!M339+Vendas3!M339+Vendas4!M339+Vendas5!M339,0)</f>
        <v>0</v>
      </c>
      <c r="L4373" s="36">
        <f>IFERROR(Vendas!N339+Vendas2!N339+Vendas3!N339+Vendas4!N339+Vendas5!N339,0)</f>
        <v>0</v>
      </c>
      <c r="M4373" s="36">
        <f>IFERROR(Vendas!O339+Vendas2!O339+Vendas3!O339+Vendas4!O339+Vendas5!O339,0)</f>
        <v>0</v>
      </c>
      <c r="N4373" s="36">
        <f>IFERROR(Vendas!P339+Vendas2!P339+Vendas3!P339+Vendas4!P339+Vendas5!P339,0)</f>
        <v>0</v>
      </c>
      <c r="O4373" s="42">
        <f>IFERROR(Vendas!Q339+Vendas2!Q339+Vendas3!Q339+Vendas4!Q339+Vendas5!Q339,0)</f>
        <v>0</v>
      </c>
      <c r="P4373" s="104">
        <f>IFERROR(Vendas!R339+Vendas2!R339+Vendas3!R339+Vendas4!R339+Vendas5!R339,0)</f>
        <v>0</v>
      </c>
      <c r="S4373" s="22" t="str">
        <f t="shared" si="879"/>
        <v/>
      </c>
      <c r="T4373" s="92">
        <f t="shared" si="892"/>
        <v>0</v>
      </c>
      <c r="U4373" s="92">
        <f t="shared" si="880"/>
        <v>0</v>
      </c>
      <c r="V4373" s="92">
        <f t="shared" si="881"/>
        <v>0</v>
      </c>
      <c r="W4373" s="92">
        <f t="shared" si="882"/>
        <v>0</v>
      </c>
      <c r="X4373" s="92">
        <f t="shared" si="883"/>
        <v>0</v>
      </c>
      <c r="Y4373" s="92">
        <f t="shared" si="884"/>
        <v>0</v>
      </c>
      <c r="Z4373" s="92">
        <f t="shared" si="885"/>
        <v>0</v>
      </c>
      <c r="AA4373" s="92">
        <f t="shared" si="886"/>
        <v>0</v>
      </c>
      <c r="AB4373" s="92">
        <f t="shared" si="887"/>
        <v>0</v>
      </c>
      <c r="AC4373" s="92">
        <f t="shared" si="888"/>
        <v>0</v>
      </c>
      <c r="AD4373" s="92">
        <f t="shared" si="889"/>
        <v>0</v>
      </c>
      <c r="AE4373" s="92">
        <f t="shared" si="890"/>
        <v>0</v>
      </c>
      <c r="AF4373" s="118">
        <f t="shared" si="893"/>
        <v>0</v>
      </c>
    </row>
    <row r="4374" spans="2:32" ht="21.95" customHeight="1" x14ac:dyDescent="0.25">
      <c r="B4374" s="36" t="str">
        <f t="shared" si="891"/>
        <v/>
      </c>
      <c r="C4374" s="36">
        <f>IFERROR(Vendas!E340+Vendas2!E340+Vendas3!E340+Vendas4!E340+Vendas5!E340,0)</f>
        <v>0</v>
      </c>
      <c r="D4374" s="36">
        <f>IFERROR(Vendas!F340+Vendas2!F340+Vendas3!F340+Vendas4!F340+Vendas5!F340,0)</f>
        <v>0</v>
      </c>
      <c r="E4374" s="36">
        <f>IFERROR(Vendas!G340+Vendas2!G340+Vendas3!G340+Vendas4!G340+Vendas5!G340,0)</f>
        <v>0</v>
      </c>
      <c r="F4374" s="36">
        <f>IFERROR(Vendas!H340+Vendas2!H340+Vendas3!H340+Vendas4!H340+Vendas5!H340,0)</f>
        <v>0</v>
      </c>
      <c r="G4374" s="36">
        <f>IFERROR(Vendas!I340+Vendas2!I340+Vendas3!I340+Vendas4!I340+Vendas5!I340,0)</f>
        <v>0</v>
      </c>
      <c r="H4374" s="36">
        <f>IFERROR(Vendas!J340+Vendas2!J340+Vendas3!J340+Vendas4!J340+Vendas5!J340,0)</f>
        <v>0</v>
      </c>
      <c r="I4374" s="36">
        <f>IFERROR(Vendas!K340+Vendas2!K340+Vendas3!K340+Vendas4!K340+Vendas5!K340,0)</f>
        <v>0</v>
      </c>
      <c r="J4374" s="36">
        <f>IFERROR(Vendas!L340+Vendas2!L340+Vendas3!L340+Vendas4!L340+Vendas5!L340,0)</f>
        <v>0</v>
      </c>
      <c r="K4374" s="36">
        <f>IFERROR(Vendas!M340+Vendas2!M340+Vendas3!M340+Vendas4!M340+Vendas5!M340,0)</f>
        <v>0</v>
      </c>
      <c r="L4374" s="36">
        <f>IFERROR(Vendas!N340+Vendas2!N340+Vendas3!N340+Vendas4!N340+Vendas5!N340,0)</f>
        <v>0</v>
      </c>
      <c r="M4374" s="36">
        <f>IFERROR(Vendas!O340+Vendas2!O340+Vendas3!O340+Vendas4!O340+Vendas5!O340,0)</f>
        <v>0</v>
      </c>
      <c r="N4374" s="36">
        <f>IFERROR(Vendas!P340+Vendas2!P340+Vendas3!P340+Vendas4!P340+Vendas5!P340,0)</f>
        <v>0</v>
      </c>
      <c r="O4374" s="42">
        <f>IFERROR(Vendas!Q340+Vendas2!Q340+Vendas3!Q340+Vendas4!Q340+Vendas5!Q340,0)</f>
        <v>0</v>
      </c>
      <c r="P4374" s="104">
        <f>IFERROR(Vendas!R340+Vendas2!R340+Vendas3!R340+Vendas4!R340+Vendas5!R340,0)</f>
        <v>0</v>
      </c>
      <c r="S4374" s="22" t="str">
        <f t="shared" si="879"/>
        <v/>
      </c>
      <c r="T4374" s="92">
        <f t="shared" si="892"/>
        <v>0</v>
      </c>
      <c r="U4374" s="92">
        <f t="shared" si="880"/>
        <v>0</v>
      </c>
      <c r="V4374" s="92">
        <f t="shared" si="881"/>
        <v>0</v>
      </c>
      <c r="W4374" s="92">
        <f t="shared" si="882"/>
        <v>0</v>
      </c>
      <c r="X4374" s="92">
        <f t="shared" si="883"/>
        <v>0</v>
      </c>
      <c r="Y4374" s="92">
        <f t="shared" si="884"/>
        <v>0</v>
      </c>
      <c r="Z4374" s="92">
        <f t="shared" si="885"/>
        <v>0</v>
      </c>
      <c r="AA4374" s="92">
        <f t="shared" si="886"/>
        <v>0</v>
      </c>
      <c r="AB4374" s="92">
        <f t="shared" si="887"/>
        <v>0</v>
      </c>
      <c r="AC4374" s="92">
        <f t="shared" si="888"/>
        <v>0</v>
      </c>
      <c r="AD4374" s="92">
        <f t="shared" si="889"/>
        <v>0</v>
      </c>
      <c r="AE4374" s="92">
        <f t="shared" si="890"/>
        <v>0</v>
      </c>
      <c r="AF4374" s="118">
        <f t="shared" si="893"/>
        <v>0</v>
      </c>
    </row>
    <row r="4375" spans="2:32" ht="21.95" customHeight="1" x14ac:dyDescent="0.25">
      <c r="B4375" s="36" t="str">
        <f t="shared" si="891"/>
        <v/>
      </c>
      <c r="C4375" s="36">
        <f>IFERROR(Vendas!E341+Vendas2!E341+Vendas3!E341+Vendas4!E341+Vendas5!E341,0)</f>
        <v>0</v>
      </c>
      <c r="D4375" s="36">
        <f>IFERROR(Vendas!F341+Vendas2!F341+Vendas3!F341+Vendas4!F341+Vendas5!F341,0)</f>
        <v>0</v>
      </c>
      <c r="E4375" s="36">
        <f>IFERROR(Vendas!G341+Vendas2!G341+Vendas3!G341+Vendas4!G341+Vendas5!G341,0)</f>
        <v>0</v>
      </c>
      <c r="F4375" s="36">
        <f>IFERROR(Vendas!H341+Vendas2!H341+Vendas3!H341+Vendas4!H341+Vendas5!H341,0)</f>
        <v>0</v>
      </c>
      <c r="G4375" s="36">
        <f>IFERROR(Vendas!I341+Vendas2!I341+Vendas3!I341+Vendas4!I341+Vendas5!I341,0)</f>
        <v>0</v>
      </c>
      <c r="H4375" s="36">
        <f>IFERROR(Vendas!J341+Vendas2!J341+Vendas3!J341+Vendas4!J341+Vendas5!J341,0)</f>
        <v>0</v>
      </c>
      <c r="I4375" s="36">
        <f>IFERROR(Vendas!K341+Vendas2!K341+Vendas3!K341+Vendas4!K341+Vendas5!K341,0)</f>
        <v>0</v>
      </c>
      <c r="J4375" s="36">
        <f>IFERROR(Vendas!L341+Vendas2!L341+Vendas3!L341+Vendas4!L341+Vendas5!L341,0)</f>
        <v>0</v>
      </c>
      <c r="K4375" s="36">
        <f>IFERROR(Vendas!M341+Vendas2!M341+Vendas3!M341+Vendas4!M341+Vendas5!M341,0)</f>
        <v>0</v>
      </c>
      <c r="L4375" s="36">
        <f>IFERROR(Vendas!N341+Vendas2!N341+Vendas3!N341+Vendas4!N341+Vendas5!N341,0)</f>
        <v>0</v>
      </c>
      <c r="M4375" s="36">
        <f>IFERROR(Vendas!O341+Vendas2!O341+Vendas3!O341+Vendas4!O341+Vendas5!O341,0)</f>
        <v>0</v>
      </c>
      <c r="N4375" s="36">
        <f>IFERROR(Vendas!P341+Vendas2!P341+Vendas3!P341+Vendas4!P341+Vendas5!P341,0)</f>
        <v>0</v>
      </c>
      <c r="O4375" s="42">
        <f>IFERROR(Vendas!Q341+Vendas2!Q341+Vendas3!Q341+Vendas4!Q341+Vendas5!Q341,0)</f>
        <v>0</v>
      </c>
      <c r="P4375" s="104">
        <f>IFERROR(Vendas!R341+Vendas2!R341+Vendas3!R341+Vendas4!R341+Vendas5!R341,0)</f>
        <v>0</v>
      </c>
      <c r="S4375" s="22" t="str">
        <f t="shared" si="879"/>
        <v/>
      </c>
      <c r="T4375" s="92">
        <f t="shared" si="892"/>
        <v>0</v>
      </c>
      <c r="U4375" s="92">
        <f t="shared" si="880"/>
        <v>0</v>
      </c>
      <c r="V4375" s="92">
        <f t="shared" si="881"/>
        <v>0</v>
      </c>
      <c r="W4375" s="92">
        <f t="shared" si="882"/>
        <v>0</v>
      </c>
      <c r="X4375" s="92">
        <f t="shared" si="883"/>
        <v>0</v>
      </c>
      <c r="Y4375" s="92">
        <f t="shared" si="884"/>
        <v>0</v>
      </c>
      <c r="Z4375" s="92">
        <f t="shared" si="885"/>
        <v>0</v>
      </c>
      <c r="AA4375" s="92">
        <f t="shared" si="886"/>
        <v>0</v>
      </c>
      <c r="AB4375" s="92">
        <f t="shared" si="887"/>
        <v>0</v>
      </c>
      <c r="AC4375" s="92">
        <f t="shared" si="888"/>
        <v>0</v>
      </c>
      <c r="AD4375" s="92">
        <f t="shared" si="889"/>
        <v>0</v>
      </c>
      <c r="AE4375" s="92">
        <f t="shared" si="890"/>
        <v>0</v>
      </c>
      <c r="AF4375" s="118">
        <f t="shared" si="893"/>
        <v>0</v>
      </c>
    </row>
    <row r="4376" spans="2:32" ht="21.95" customHeight="1" x14ac:dyDescent="0.25">
      <c r="B4376" s="36" t="str">
        <f t="shared" si="891"/>
        <v/>
      </c>
      <c r="C4376" s="36">
        <f>IFERROR(Vendas!E342+Vendas2!E342+Vendas3!E342+Vendas4!E342+Vendas5!E342,0)</f>
        <v>0</v>
      </c>
      <c r="D4376" s="36">
        <f>IFERROR(Vendas!F342+Vendas2!F342+Vendas3!F342+Vendas4!F342+Vendas5!F342,0)</f>
        <v>0</v>
      </c>
      <c r="E4376" s="36">
        <f>IFERROR(Vendas!G342+Vendas2!G342+Vendas3!G342+Vendas4!G342+Vendas5!G342,0)</f>
        <v>0</v>
      </c>
      <c r="F4376" s="36">
        <f>IFERROR(Vendas!H342+Vendas2!H342+Vendas3!H342+Vendas4!H342+Vendas5!H342,0)</f>
        <v>0</v>
      </c>
      <c r="G4376" s="36">
        <f>IFERROR(Vendas!I342+Vendas2!I342+Vendas3!I342+Vendas4!I342+Vendas5!I342,0)</f>
        <v>0</v>
      </c>
      <c r="H4376" s="36">
        <f>IFERROR(Vendas!J342+Vendas2!J342+Vendas3!J342+Vendas4!J342+Vendas5!J342,0)</f>
        <v>0</v>
      </c>
      <c r="I4376" s="36">
        <f>IFERROR(Vendas!K342+Vendas2!K342+Vendas3!K342+Vendas4!K342+Vendas5!K342,0)</f>
        <v>0</v>
      </c>
      <c r="J4376" s="36">
        <f>IFERROR(Vendas!L342+Vendas2!L342+Vendas3!L342+Vendas4!L342+Vendas5!L342,0)</f>
        <v>0</v>
      </c>
      <c r="K4376" s="36">
        <f>IFERROR(Vendas!M342+Vendas2!M342+Vendas3!M342+Vendas4!M342+Vendas5!M342,0)</f>
        <v>0</v>
      </c>
      <c r="L4376" s="36">
        <f>IFERROR(Vendas!N342+Vendas2!N342+Vendas3!N342+Vendas4!N342+Vendas5!N342,0)</f>
        <v>0</v>
      </c>
      <c r="M4376" s="36">
        <f>IFERROR(Vendas!O342+Vendas2!O342+Vendas3!O342+Vendas4!O342+Vendas5!O342,0)</f>
        <v>0</v>
      </c>
      <c r="N4376" s="36">
        <f>IFERROR(Vendas!P342+Vendas2!P342+Vendas3!P342+Vendas4!P342+Vendas5!P342,0)</f>
        <v>0</v>
      </c>
      <c r="O4376" s="42">
        <f>IFERROR(Vendas!Q342+Vendas2!Q342+Vendas3!Q342+Vendas4!Q342+Vendas5!Q342,0)</f>
        <v>0</v>
      </c>
      <c r="P4376" s="104">
        <f>IFERROR(Vendas!R342+Vendas2!R342+Vendas3!R342+Vendas4!R342+Vendas5!R342,0)</f>
        <v>0</v>
      </c>
      <c r="S4376" s="22" t="str">
        <f t="shared" si="879"/>
        <v/>
      </c>
      <c r="T4376" s="92">
        <f t="shared" si="892"/>
        <v>0</v>
      </c>
      <c r="U4376" s="92">
        <f t="shared" si="880"/>
        <v>0</v>
      </c>
      <c r="V4376" s="92">
        <f t="shared" si="881"/>
        <v>0</v>
      </c>
      <c r="W4376" s="92">
        <f t="shared" si="882"/>
        <v>0</v>
      </c>
      <c r="X4376" s="92">
        <f t="shared" si="883"/>
        <v>0</v>
      </c>
      <c r="Y4376" s="92">
        <f t="shared" si="884"/>
        <v>0</v>
      </c>
      <c r="Z4376" s="92">
        <f t="shared" si="885"/>
        <v>0</v>
      </c>
      <c r="AA4376" s="92">
        <f t="shared" si="886"/>
        <v>0</v>
      </c>
      <c r="AB4376" s="92">
        <f t="shared" si="887"/>
        <v>0</v>
      </c>
      <c r="AC4376" s="92">
        <f t="shared" si="888"/>
        <v>0</v>
      </c>
      <c r="AD4376" s="92">
        <f t="shared" si="889"/>
        <v>0</v>
      </c>
      <c r="AE4376" s="92">
        <f t="shared" si="890"/>
        <v>0</v>
      </c>
      <c r="AF4376" s="118">
        <f t="shared" si="893"/>
        <v>0</v>
      </c>
    </row>
    <row r="4377" spans="2:32" ht="21.95" customHeight="1" x14ac:dyDescent="0.25">
      <c r="B4377" s="36" t="str">
        <f t="shared" si="891"/>
        <v/>
      </c>
      <c r="C4377" s="36">
        <f>IFERROR(Vendas!E343+Vendas2!E343+Vendas3!E343+Vendas4!E343+Vendas5!E343,0)</f>
        <v>0</v>
      </c>
      <c r="D4377" s="36">
        <f>IFERROR(Vendas!F343+Vendas2!F343+Vendas3!F343+Vendas4!F343+Vendas5!F343,0)</f>
        <v>0</v>
      </c>
      <c r="E4377" s="36">
        <f>IFERROR(Vendas!G343+Vendas2!G343+Vendas3!G343+Vendas4!G343+Vendas5!G343,0)</f>
        <v>0</v>
      </c>
      <c r="F4377" s="36">
        <f>IFERROR(Vendas!H343+Vendas2!H343+Vendas3!H343+Vendas4!H343+Vendas5!H343,0)</f>
        <v>0</v>
      </c>
      <c r="G4377" s="36">
        <f>IFERROR(Vendas!I343+Vendas2!I343+Vendas3!I343+Vendas4!I343+Vendas5!I343,0)</f>
        <v>0</v>
      </c>
      <c r="H4377" s="36">
        <f>IFERROR(Vendas!J343+Vendas2!J343+Vendas3!J343+Vendas4!J343+Vendas5!J343,0)</f>
        <v>0</v>
      </c>
      <c r="I4377" s="36">
        <f>IFERROR(Vendas!K343+Vendas2!K343+Vendas3!K343+Vendas4!K343+Vendas5!K343,0)</f>
        <v>0</v>
      </c>
      <c r="J4377" s="36">
        <f>IFERROR(Vendas!L343+Vendas2!L343+Vendas3!L343+Vendas4!L343+Vendas5!L343,0)</f>
        <v>0</v>
      </c>
      <c r="K4377" s="36">
        <f>IFERROR(Vendas!M343+Vendas2!M343+Vendas3!M343+Vendas4!M343+Vendas5!M343,0)</f>
        <v>0</v>
      </c>
      <c r="L4377" s="36">
        <f>IFERROR(Vendas!N343+Vendas2!N343+Vendas3!N343+Vendas4!N343+Vendas5!N343,0)</f>
        <v>0</v>
      </c>
      <c r="M4377" s="36">
        <f>IFERROR(Vendas!O343+Vendas2!O343+Vendas3!O343+Vendas4!O343+Vendas5!O343,0)</f>
        <v>0</v>
      </c>
      <c r="N4377" s="36">
        <f>IFERROR(Vendas!P343+Vendas2!P343+Vendas3!P343+Vendas4!P343+Vendas5!P343,0)</f>
        <v>0</v>
      </c>
      <c r="O4377" s="42">
        <f>IFERROR(Vendas!Q343+Vendas2!Q343+Vendas3!Q343+Vendas4!Q343+Vendas5!Q343,0)</f>
        <v>0</v>
      </c>
      <c r="P4377" s="104">
        <f>IFERROR(Vendas!R343+Vendas2!R343+Vendas3!R343+Vendas4!R343+Vendas5!R343,0)</f>
        <v>0</v>
      </c>
      <c r="S4377" s="22" t="str">
        <f t="shared" si="879"/>
        <v/>
      </c>
      <c r="T4377" s="92">
        <f t="shared" si="892"/>
        <v>0</v>
      </c>
      <c r="U4377" s="92">
        <f t="shared" si="880"/>
        <v>0</v>
      </c>
      <c r="V4377" s="92">
        <f t="shared" si="881"/>
        <v>0</v>
      </c>
      <c r="W4377" s="92">
        <f t="shared" si="882"/>
        <v>0</v>
      </c>
      <c r="X4377" s="92">
        <f t="shared" si="883"/>
        <v>0</v>
      </c>
      <c r="Y4377" s="92">
        <f t="shared" si="884"/>
        <v>0</v>
      </c>
      <c r="Z4377" s="92">
        <f t="shared" si="885"/>
        <v>0</v>
      </c>
      <c r="AA4377" s="92">
        <f t="shared" si="886"/>
        <v>0</v>
      </c>
      <c r="AB4377" s="92">
        <f t="shared" si="887"/>
        <v>0</v>
      </c>
      <c r="AC4377" s="92">
        <f t="shared" si="888"/>
        <v>0</v>
      </c>
      <c r="AD4377" s="92">
        <f t="shared" si="889"/>
        <v>0</v>
      </c>
      <c r="AE4377" s="92">
        <f t="shared" si="890"/>
        <v>0</v>
      </c>
      <c r="AF4377" s="118">
        <f t="shared" si="893"/>
        <v>0</v>
      </c>
    </row>
    <row r="4378" spans="2:32" ht="21.95" customHeight="1" x14ac:dyDescent="0.25">
      <c r="B4378" s="36" t="str">
        <f t="shared" si="891"/>
        <v/>
      </c>
      <c r="C4378" s="36">
        <f>IFERROR(Vendas!E344+Vendas2!E344+Vendas3!E344+Vendas4!E344+Vendas5!E344,0)</f>
        <v>0</v>
      </c>
      <c r="D4378" s="36">
        <f>IFERROR(Vendas!F344+Vendas2!F344+Vendas3!F344+Vendas4!F344+Vendas5!F344,0)</f>
        <v>0</v>
      </c>
      <c r="E4378" s="36">
        <f>IFERROR(Vendas!G344+Vendas2!G344+Vendas3!G344+Vendas4!G344+Vendas5!G344,0)</f>
        <v>0</v>
      </c>
      <c r="F4378" s="36">
        <f>IFERROR(Vendas!H344+Vendas2!H344+Vendas3!H344+Vendas4!H344+Vendas5!H344,0)</f>
        <v>0</v>
      </c>
      <c r="G4378" s="36">
        <f>IFERROR(Vendas!I344+Vendas2!I344+Vendas3!I344+Vendas4!I344+Vendas5!I344,0)</f>
        <v>0</v>
      </c>
      <c r="H4378" s="36">
        <f>IFERROR(Vendas!J344+Vendas2!J344+Vendas3!J344+Vendas4!J344+Vendas5!J344,0)</f>
        <v>0</v>
      </c>
      <c r="I4378" s="36">
        <f>IFERROR(Vendas!K344+Vendas2!K344+Vendas3!K344+Vendas4!K344+Vendas5!K344,0)</f>
        <v>0</v>
      </c>
      <c r="J4378" s="36">
        <f>IFERROR(Vendas!L344+Vendas2!L344+Vendas3!L344+Vendas4!L344+Vendas5!L344,0)</f>
        <v>0</v>
      </c>
      <c r="K4378" s="36">
        <f>IFERROR(Vendas!M344+Vendas2!M344+Vendas3!M344+Vendas4!M344+Vendas5!M344,0)</f>
        <v>0</v>
      </c>
      <c r="L4378" s="36">
        <f>IFERROR(Vendas!N344+Vendas2!N344+Vendas3!N344+Vendas4!N344+Vendas5!N344,0)</f>
        <v>0</v>
      </c>
      <c r="M4378" s="36">
        <f>IFERROR(Vendas!O344+Vendas2!O344+Vendas3!O344+Vendas4!O344+Vendas5!O344,0)</f>
        <v>0</v>
      </c>
      <c r="N4378" s="36">
        <f>IFERROR(Vendas!P344+Vendas2!P344+Vendas3!P344+Vendas4!P344+Vendas5!P344,0)</f>
        <v>0</v>
      </c>
      <c r="O4378" s="42">
        <f>IFERROR(Vendas!Q344+Vendas2!Q344+Vendas3!Q344+Vendas4!Q344+Vendas5!Q344,0)</f>
        <v>0</v>
      </c>
      <c r="P4378" s="104">
        <f>IFERROR(Vendas!R344+Vendas2!R344+Vendas3!R344+Vendas4!R344+Vendas5!R344,0)</f>
        <v>0</v>
      </c>
      <c r="S4378" s="22" t="str">
        <f t="shared" si="879"/>
        <v/>
      </c>
      <c r="T4378" s="92">
        <f t="shared" si="892"/>
        <v>0</v>
      </c>
      <c r="U4378" s="92">
        <f t="shared" si="880"/>
        <v>0</v>
      </c>
      <c r="V4378" s="92">
        <f t="shared" si="881"/>
        <v>0</v>
      </c>
      <c r="W4378" s="92">
        <f t="shared" si="882"/>
        <v>0</v>
      </c>
      <c r="X4378" s="92">
        <f t="shared" si="883"/>
        <v>0</v>
      </c>
      <c r="Y4378" s="92">
        <f t="shared" si="884"/>
        <v>0</v>
      </c>
      <c r="Z4378" s="92">
        <f t="shared" si="885"/>
        <v>0</v>
      </c>
      <c r="AA4378" s="92">
        <f t="shared" si="886"/>
        <v>0</v>
      </c>
      <c r="AB4378" s="92">
        <f t="shared" si="887"/>
        <v>0</v>
      </c>
      <c r="AC4378" s="92">
        <f t="shared" si="888"/>
        <v>0</v>
      </c>
      <c r="AD4378" s="92">
        <f t="shared" si="889"/>
        <v>0</v>
      </c>
      <c r="AE4378" s="92">
        <f t="shared" si="890"/>
        <v>0</v>
      </c>
      <c r="AF4378" s="118">
        <f t="shared" si="893"/>
        <v>0</v>
      </c>
    </row>
    <row r="4379" spans="2:32" ht="21.95" customHeight="1" x14ac:dyDescent="0.25">
      <c r="B4379" s="36" t="str">
        <f t="shared" si="891"/>
        <v/>
      </c>
      <c r="C4379" s="36">
        <f>IFERROR(Vendas!E345+Vendas2!E345+Vendas3!E345+Vendas4!E345+Vendas5!E345,0)</f>
        <v>0</v>
      </c>
      <c r="D4379" s="36">
        <f>IFERROR(Vendas!F345+Vendas2!F345+Vendas3!F345+Vendas4!F345+Vendas5!F345,0)</f>
        <v>0</v>
      </c>
      <c r="E4379" s="36">
        <f>IFERROR(Vendas!G345+Vendas2!G345+Vendas3!G345+Vendas4!G345+Vendas5!G345,0)</f>
        <v>0</v>
      </c>
      <c r="F4379" s="36">
        <f>IFERROR(Vendas!H345+Vendas2!H345+Vendas3!H345+Vendas4!H345+Vendas5!H345,0)</f>
        <v>0</v>
      </c>
      <c r="G4379" s="36">
        <f>IFERROR(Vendas!I345+Vendas2!I345+Vendas3!I345+Vendas4!I345+Vendas5!I345,0)</f>
        <v>0</v>
      </c>
      <c r="H4379" s="36">
        <f>IFERROR(Vendas!J345+Vendas2!J345+Vendas3!J345+Vendas4!J345+Vendas5!J345,0)</f>
        <v>0</v>
      </c>
      <c r="I4379" s="36">
        <f>IFERROR(Vendas!K345+Vendas2!K345+Vendas3!K345+Vendas4!K345+Vendas5!K345,0)</f>
        <v>0</v>
      </c>
      <c r="J4379" s="36">
        <f>IFERROR(Vendas!L345+Vendas2!L345+Vendas3!L345+Vendas4!L345+Vendas5!L345,0)</f>
        <v>0</v>
      </c>
      <c r="K4379" s="36">
        <f>IFERROR(Vendas!M345+Vendas2!M345+Vendas3!M345+Vendas4!M345+Vendas5!M345,0)</f>
        <v>0</v>
      </c>
      <c r="L4379" s="36">
        <f>IFERROR(Vendas!N345+Vendas2!N345+Vendas3!N345+Vendas4!N345+Vendas5!N345,0)</f>
        <v>0</v>
      </c>
      <c r="M4379" s="36">
        <f>IFERROR(Vendas!O345+Vendas2!O345+Vendas3!O345+Vendas4!O345+Vendas5!O345,0)</f>
        <v>0</v>
      </c>
      <c r="N4379" s="36">
        <f>IFERROR(Vendas!P345+Vendas2!P345+Vendas3!P345+Vendas4!P345+Vendas5!P345,0)</f>
        <v>0</v>
      </c>
      <c r="O4379" s="42">
        <f>IFERROR(Vendas!Q345+Vendas2!Q345+Vendas3!Q345+Vendas4!Q345+Vendas5!Q345,0)</f>
        <v>0</v>
      </c>
      <c r="P4379" s="104">
        <f>IFERROR(Vendas!R345+Vendas2!R345+Vendas3!R345+Vendas4!R345+Vendas5!R345,0)</f>
        <v>0</v>
      </c>
      <c r="S4379" s="22" t="str">
        <f t="shared" si="879"/>
        <v/>
      </c>
      <c r="T4379" s="92">
        <f t="shared" si="892"/>
        <v>0</v>
      </c>
      <c r="U4379" s="92">
        <f t="shared" si="880"/>
        <v>0</v>
      </c>
      <c r="V4379" s="92">
        <f t="shared" si="881"/>
        <v>0</v>
      </c>
      <c r="W4379" s="92">
        <f t="shared" si="882"/>
        <v>0</v>
      </c>
      <c r="X4379" s="92">
        <f t="shared" si="883"/>
        <v>0</v>
      </c>
      <c r="Y4379" s="92">
        <f t="shared" si="884"/>
        <v>0</v>
      </c>
      <c r="Z4379" s="92">
        <f t="shared" si="885"/>
        <v>0</v>
      </c>
      <c r="AA4379" s="92">
        <f t="shared" si="886"/>
        <v>0</v>
      </c>
      <c r="AB4379" s="92">
        <f t="shared" si="887"/>
        <v>0</v>
      </c>
      <c r="AC4379" s="92">
        <f t="shared" si="888"/>
        <v>0</v>
      </c>
      <c r="AD4379" s="92">
        <f t="shared" si="889"/>
        <v>0</v>
      </c>
      <c r="AE4379" s="92">
        <f t="shared" si="890"/>
        <v>0</v>
      </c>
      <c r="AF4379" s="118">
        <f t="shared" si="893"/>
        <v>0</v>
      </c>
    </row>
    <row r="4380" spans="2:32" ht="21.95" customHeight="1" x14ac:dyDescent="0.25">
      <c r="B4380" s="36" t="str">
        <f t="shared" si="891"/>
        <v/>
      </c>
      <c r="C4380" s="36">
        <f>IFERROR(Vendas!E346+Vendas2!E346+Vendas3!E346+Vendas4!E346+Vendas5!E346,0)</f>
        <v>0</v>
      </c>
      <c r="D4380" s="36">
        <f>IFERROR(Vendas!F346+Vendas2!F346+Vendas3!F346+Vendas4!F346+Vendas5!F346,0)</f>
        <v>0</v>
      </c>
      <c r="E4380" s="36">
        <f>IFERROR(Vendas!G346+Vendas2!G346+Vendas3!G346+Vendas4!G346+Vendas5!G346,0)</f>
        <v>0</v>
      </c>
      <c r="F4380" s="36">
        <f>IFERROR(Vendas!H346+Vendas2!H346+Vendas3!H346+Vendas4!H346+Vendas5!H346,0)</f>
        <v>0</v>
      </c>
      <c r="G4380" s="36">
        <f>IFERROR(Vendas!I346+Vendas2!I346+Vendas3!I346+Vendas4!I346+Vendas5!I346,0)</f>
        <v>0</v>
      </c>
      <c r="H4380" s="36">
        <f>IFERROR(Vendas!J346+Vendas2!J346+Vendas3!J346+Vendas4!J346+Vendas5!J346,0)</f>
        <v>0</v>
      </c>
      <c r="I4380" s="36">
        <f>IFERROR(Vendas!K346+Vendas2!K346+Vendas3!K346+Vendas4!K346+Vendas5!K346,0)</f>
        <v>0</v>
      </c>
      <c r="J4380" s="36">
        <f>IFERROR(Vendas!L346+Vendas2!L346+Vendas3!L346+Vendas4!L346+Vendas5!L346,0)</f>
        <v>0</v>
      </c>
      <c r="K4380" s="36">
        <f>IFERROR(Vendas!M346+Vendas2!M346+Vendas3!M346+Vendas4!M346+Vendas5!M346,0)</f>
        <v>0</v>
      </c>
      <c r="L4380" s="36">
        <f>IFERROR(Vendas!N346+Vendas2!N346+Vendas3!N346+Vendas4!N346+Vendas5!N346,0)</f>
        <v>0</v>
      </c>
      <c r="M4380" s="36">
        <f>IFERROR(Vendas!O346+Vendas2!O346+Vendas3!O346+Vendas4!O346+Vendas5!O346,0)</f>
        <v>0</v>
      </c>
      <c r="N4380" s="36">
        <f>IFERROR(Vendas!P346+Vendas2!P346+Vendas3!P346+Vendas4!P346+Vendas5!P346,0)</f>
        <v>0</v>
      </c>
      <c r="O4380" s="42">
        <f>IFERROR(Vendas!Q346+Vendas2!Q346+Vendas3!Q346+Vendas4!Q346+Vendas5!Q346,0)</f>
        <v>0</v>
      </c>
      <c r="P4380" s="104">
        <f>IFERROR(Vendas!R346+Vendas2!R346+Vendas3!R346+Vendas4!R346+Vendas5!R346,0)</f>
        <v>0</v>
      </c>
      <c r="S4380" s="22" t="str">
        <f t="shared" si="879"/>
        <v/>
      </c>
      <c r="T4380" s="92">
        <f t="shared" si="892"/>
        <v>0</v>
      </c>
      <c r="U4380" s="92">
        <f t="shared" si="880"/>
        <v>0</v>
      </c>
      <c r="V4380" s="92">
        <f t="shared" si="881"/>
        <v>0</v>
      </c>
      <c r="W4380" s="92">
        <f t="shared" si="882"/>
        <v>0</v>
      </c>
      <c r="X4380" s="92">
        <f t="shared" si="883"/>
        <v>0</v>
      </c>
      <c r="Y4380" s="92">
        <f t="shared" si="884"/>
        <v>0</v>
      </c>
      <c r="Z4380" s="92">
        <f t="shared" si="885"/>
        <v>0</v>
      </c>
      <c r="AA4380" s="92">
        <f t="shared" si="886"/>
        <v>0</v>
      </c>
      <c r="AB4380" s="92">
        <f t="shared" si="887"/>
        <v>0</v>
      </c>
      <c r="AC4380" s="92">
        <f t="shared" si="888"/>
        <v>0</v>
      </c>
      <c r="AD4380" s="92">
        <f t="shared" si="889"/>
        <v>0</v>
      </c>
      <c r="AE4380" s="92">
        <f t="shared" si="890"/>
        <v>0</v>
      </c>
      <c r="AF4380" s="118">
        <f t="shared" si="893"/>
        <v>0</v>
      </c>
    </row>
    <row r="4381" spans="2:32" ht="21.95" customHeight="1" x14ac:dyDescent="0.25">
      <c r="B4381" s="36" t="str">
        <f t="shared" si="891"/>
        <v/>
      </c>
      <c r="C4381" s="36">
        <f>IFERROR(Vendas!E347+Vendas2!E347+Vendas3!E347+Vendas4!E347+Vendas5!E347,0)</f>
        <v>0</v>
      </c>
      <c r="D4381" s="36">
        <f>IFERROR(Vendas!F347+Vendas2!F347+Vendas3!F347+Vendas4!F347+Vendas5!F347,0)</f>
        <v>0</v>
      </c>
      <c r="E4381" s="36">
        <f>IFERROR(Vendas!G347+Vendas2!G347+Vendas3!G347+Vendas4!G347+Vendas5!G347,0)</f>
        <v>0</v>
      </c>
      <c r="F4381" s="36">
        <f>IFERROR(Vendas!H347+Vendas2!H347+Vendas3!H347+Vendas4!H347+Vendas5!H347,0)</f>
        <v>0</v>
      </c>
      <c r="G4381" s="36">
        <f>IFERROR(Vendas!I347+Vendas2!I347+Vendas3!I347+Vendas4!I347+Vendas5!I347,0)</f>
        <v>0</v>
      </c>
      <c r="H4381" s="36">
        <f>IFERROR(Vendas!J347+Vendas2!J347+Vendas3!J347+Vendas4!J347+Vendas5!J347,0)</f>
        <v>0</v>
      </c>
      <c r="I4381" s="36">
        <f>IFERROR(Vendas!K347+Vendas2!K347+Vendas3!K347+Vendas4!K347+Vendas5!K347,0)</f>
        <v>0</v>
      </c>
      <c r="J4381" s="36">
        <f>IFERROR(Vendas!L347+Vendas2!L347+Vendas3!L347+Vendas4!L347+Vendas5!L347,0)</f>
        <v>0</v>
      </c>
      <c r="K4381" s="36">
        <f>IFERROR(Vendas!M347+Vendas2!M347+Vendas3!M347+Vendas4!M347+Vendas5!M347,0)</f>
        <v>0</v>
      </c>
      <c r="L4381" s="36">
        <f>IFERROR(Vendas!N347+Vendas2!N347+Vendas3!N347+Vendas4!N347+Vendas5!N347,0)</f>
        <v>0</v>
      </c>
      <c r="M4381" s="36">
        <f>IFERROR(Vendas!O347+Vendas2!O347+Vendas3!O347+Vendas4!O347+Vendas5!O347,0)</f>
        <v>0</v>
      </c>
      <c r="N4381" s="36">
        <f>IFERROR(Vendas!P347+Vendas2!P347+Vendas3!P347+Vendas4!P347+Vendas5!P347,0)</f>
        <v>0</v>
      </c>
      <c r="O4381" s="42">
        <f>IFERROR(Vendas!Q347+Vendas2!Q347+Vendas3!Q347+Vendas4!Q347+Vendas5!Q347,0)</f>
        <v>0</v>
      </c>
      <c r="P4381" s="104">
        <f>IFERROR(Vendas!R347+Vendas2!R347+Vendas3!R347+Vendas4!R347+Vendas5!R347,0)</f>
        <v>0</v>
      </c>
      <c r="S4381" s="22" t="str">
        <f t="shared" si="879"/>
        <v/>
      </c>
      <c r="T4381" s="92">
        <f t="shared" si="892"/>
        <v>0</v>
      </c>
      <c r="U4381" s="92">
        <f t="shared" si="880"/>
        <v>0</v>
      </c>
      <c r="V4381" s="92">
        <f t="shared" si="881"/>
        <v>0</v>
      </c>
      <c r="W4381" s="92">
        <f t="shared" si="882"/>
        <v>0</v>
      </c>
      <c r="X4381" s="92">
        <f t="shared" si="883"/>
        <v>0</v>
      </c>
      <c r="Y4381" s="92">
        <f t="shared" si="884"/>
        <v>0</v>
      </c>
      <c r="Z4381" s="92">
        <f t="shared" si="885"/>
        <v>0</v>
      </c>
      <c r="AA4381" s="92">
        <f t="shared" si="886"/>
        <v>0</v>
      </c>
      <c r="AB4381" s="92">
        <f t="shared" si="887"/>
        <v>0</v>
      </c>
      <c r="AC4381" s="92">
        <f t="shared" si="888"/>
        <v>0</v>
      </c>
      <c r="AD4381" s="92">
        <f t="shared" si="889"/>
        <v>0</v>
      </c>
      <c r="AE4381" s="92">
        <f t="shared" si="890"/>
        <v>0</v>
      </c>
      <c r="AF4381" s="118">
        <f t="shared" si="893"/>
        <v>0</v>
      </c>
    </row>
    <row r="4382" spans="2:32" ht="21.95" customHeight="1" x14ac:dyDescent="0.25">
      <c r="B4382" s="36" t="str">
        <f t="shared" si="891"/>
        <v/>
      </c>
      <c r="C4382" s="36">
        <f>IFERROR(Vendas!E348+Vendas2!E348+Vendas3!E348+Vendas4!E348+Vendas5!E348,0)</f>
        <v>0</v>
      </c>
      <c r="D4382" s="36">
        <f>IFERROR(Vendas!F348+Vendas2!F348+Vendas3!F348+Vendas4!F348+Vendas5!F348,0)</f>
        <v>0</v>
      </c>
      <c r="E4382" s="36">
        <f>IFERROR(Vendas!G348+Vendas2!G348+Vendas3!G348+Vendas4!G348+Vendas5!G348,0)</f>
        <v>0</v>
      </c>
      <c r="F4382" s="36">
        <f>IFERROR(Vendas!H348+Vendas2!H348+Vendas3!H348+Vendas4!H348+Vendas5!H348,0)</f>
        <v>0</v>
      </c>
      <c r="G4382" s="36">
        <f>IFERROR(Vendas!I348+Vendas2!I348+Vendas3!I348+Vendas4!I348+Vendas5!I348,0)</f>
        <v>0</v>
      </c>
      <c r="H4382" s="36">
        <f>IFERROR(Vendas!J348+Vendas2!J348+Vendas3!J348+Vendas4!J348+Vendas5!J348,0)</f>
        <v>0</v>
      </c>
      <c r="I4382" s="36">
        <f>IFERROR(Vendas!K348+Vendas2!K348+Vendas3!K348+Vendas4!K348+Vendas5!K348,0)</f>
        <v>0</v>
      </c>
      <c r="J4382" s="36">
        <f>IFERROR(Vendas!L348+Vendas2!L348+Vendas3!L348+Vendas4!L348+Vendas5!L348,0)</f>
        <v>0</v>
      </c>
      <c r="K4382" s="36">
        <f>IFERROR(Vendas!M348+Vendas2!M348+Vendas3!M348+Vendas4!M348+Vendas5!M348,0)</f>
        <v>0</v>
      </c>
      <c r="L4382" s="36">
        <f>IFERROR(Vendas!N348+Vendas2!N348+Vendas3!N348+Vendas4!N348+Vendas5!N348,0)</f>
        <v>0</v>
      </c>
      <c r="M4382" s="36">
        <f>IFERROR(Vendas!O348+Vendas2!O348+Vendas3!O348+Vendas4!O348+Vendas5!O348,0)</f>
        <v>0</v>
      </c>
      <c r="N4382" s="36">
        <f>IFERROR(Vendas!P348+Vendas2!P348+Vendas3!P348+Vendas4!P348+Vendas5!P348,0)</f>
        <v>0</v>
      </c>
      <c r="O4382" s="42">
        <f>IFERROR(Vendas!Q348+Vendas2!Q348+Vendas3!Q348+Vendas4!Q348+Vendas5!Q348,0)</f>
        <v>0</v>
      </c>
      <c r="P4382" s="104">
        <f>IFERROR(Vendas!R348+Vendas2!R348+Vendas3!R348+Vendas4!R348+Vendas5!R348,0)</f>
        <v>0</v>
      </c>
      <c r="S4382" s="22" t="str">
        <f t="shared" si="879"/>
        <v/>
      </c>
      <c r="T4382" s="92">
        <f t="shared" si="892"/>
        <v>0</v>
      </c>
      <c r="U4382" s="92">
        <f t="shared" si="880"/>
        <v>0</v>
      </c>
      <c r="V4382" s="92">
        <f t="shared" si="881"/>
        <v>0</v>
      </c>
      <c r="W4382" s="92">
        <f t="shared" si="882"/>
        <v>0</v>
      </c>
      <c r="X4382" s="92">
        <f t="shared" si="883"/>
        <v>0</v>
      </c>
      <c r="Y4382" s="92">
        <f t="shared" si="884"/>
        <v>0</v>
      </c>
      <c r="Z4382" s="92">
        <f t="shared" si="885"/>
        <v>0</v>
      </c>
      <c r="AA4382" s="92">
        <f t="shared" si="886"/>
        <v>0</v>
      </c>
      <c r="AB4382" s="92">
        <f t="shared" si="887"/>
        <v>0</v>
      </c>
      <c r="AC4382" s="92">
        <f t="shared" si="888"/>
        <v>0</v>
      </c>
      <c r="AD4382" s="92">
        <f t="shared" si="889"/>
        <v>0</v>
      </c>
      <c r="AE4382" s="92">
        <f t="shared" si="890"/>
        <v>0</v>
      </c>
      <c r="AF4382" s="118">
        <f t="shared" si="893"/>
        <v>0</v>
      </c>
    </row>
    <row r="4383" spans="2:32" ht="21.95" customHeight="1" x14ac:dyDescent="0.25">
      <c r="B4383" s="36" t="str">
        <f t="shared" si="891"/>
        <v/>
      </c>
      <c r="C4383" s="36">
        <f>IFERROR(Vendas!E349+Vendas2!E349+Vendas3!E349+Vendas4!E349+Vendas5!E349,0)</f>
        <v>0</v>
      </c>
      <c r="D4383" s="36">
        <f>IFERROR(Vendas!F349+Vendas2!F349+Vendas3!F349+Vendas4!F349+Vendas5!F349,0)</f>
        <v>0</v>
      </c>
      <c r="E4383" s="36">
        <f>IFERROR(Vendas!G349+Vendas2!G349+Vendas3!G349+Vendas4!G349+Vendas5!G349,0)</f>
        <v>0</v>
      </c>
      <c r="F4383" s="36">
        <f>IFERROR(Vendas!H349+Vendas2!H349+Vendas3!H349+Vendas4!H349+Vendas5!H349,0)</f>
        <v>0</v>
      </c>
      <c r="G4383" s="36">
        <f>IFERROR(Vendas!I349+Vendas2!I349+Vendas3!I349+Vendas4!I349+Vendas5!I349,0)</f>
        <v>0</v>
      </c>
      <c r="H4383" s="36">
        <f>IFERROR(Vendas!J349+Vendas2!J349+Vendas3!J349+Vendas4!J349+Vendas5!J349,0)</f>
        <v>0</v>
      </c>
      <c r="I4383" s="36">
        <f>IFERROR(Vendas!K349+Vendas2!K349+Vendas3!K349+Vendas4!K349+Vendas5!K349,0)</f>
        <v>0</v>
      </c>
      <c r="J4383" s="36">
        <f>IFERROR(Vendas!L349+Vendas2!L349+Vendas3!L349+Vendas4!L349+Vendas5!L349,0)</f>
        <v>0</v>
      </c>
      <c r="K4383" s="36">
        <f>IFERROR(Vendas!M349+Vendas2!M349+Vendas3!M349+Vendas4!M349+Vendas5!M349,0)</f>
        <v>0</v>
      </c>
      <c r="L4383" s="36">
        <f>IFERROR(Vendas!N349+Vendas2!N349+Vendas3!N349+Vendas4!N349+Vendas5!N349,0)</f>
        <v>0</v>
      </c>
      <c r="M4383" s="36">
        <f>IFERROR(Vendas!O349+Vendas2!O349+Vendas3!O349+Vendas4!O349+Vendas5!O349,0)</f>
        <v>0</v>
      </c>
      <c r="N4383" s="36">
        <f>IFERROR(Vendas!P349+Vendas2!P349+Vendas3!P349+Vendas4!P349+Vendas5!P349,0)</f>
        <v>0</v>
      </c>
      <c r="O4383" s="42">
        <f>IFERROR(Vendas!Q349+Vendas2!Q349+Vendas3!Q349+Vendas4!Q349+Vendas5!Q349,0)</f>
        <v>0</v>
      </c>
      <c r="P4383" s="104">
        <f>IFERROR(Vendas!R349+Vendas2!R349+Vendas3!R349+Vendas4!R349+Vendas5!R349,0)</f>
        <v>0</v>
      </c>
      <c r="S4383" s="22" t="str">
        <f t="shared" si="879"/>
        <v/>
      </c>
      <c r="T4383" s="92">
        <f t="shared" si="892"/>
        <v>0</v>
      </c>
      <c r="U4383" s="92">
        <f t="shared" si="880"/>
        <v>0</v>
      </c>
      <c r="V4383" s="92">
        <f t="shared" si="881"/>
        <v>0</v>
      </c>
      <c r="W4383" s="92">
        <f t="shared" si="882"/>
        <v>0</v>
      </c>
      <c r="X4383" s="92">
        <f t="shared" si="883"/>
        <v>0</v>
      </c>
      <c r="Y4383" s="92">
        <f t="shared" si="884"/>
        <v>0</v>
      </c>
      <c r="Z4383" s="92">
        <f t="shared" si="885"/>
        <v>0</v>
      </c>
      <c r="AA4383" s="92">
        <f t="shared" si="886"/>
        <v>0</v>
      </c>
      <c r="AB4383" s="92">
        <f t="shared" si="887"/>
        <v>0</v>
      </c>
      <c r="AC4383" s="92">
        <f t="shared" si="888"/>
        <v>0</v>
      </c>
      <c r="AD4383" s="92">
        <f t="shared" si="889"/>
        <v>0</v>
      </c>
      <c r="AE4383" s="92">
        <f t="shared" si="890"/>
        <v>0</v>
      </c>
      <c r="AF4383" s="118">
        <f t="shared" si="893"/>
        <v>0</v>
      </c>
    </row>
    <row r="4384" spans="2:32" ht="21.95" customHeight="1" x14ac:dyDescent="0.25">
      <c r="B4384" s="36" t="str">
        <f t="shared" si="891"/>
        <v/>
      </c>
      <c r="C4384" s="36">
        <f>IFERROR(Vendas!E350+Vendas2!E350+Vendas3!E350+Vendas4!E350+Vendas5!E350,0)</f>
        <v>0</v>
      </c>
      <c r="D4384" s="36">
        <f>IFERROR(Vendas!F350+Vendas2!F350+Vendas3!F350+Vendas4!F350+Vendas5!F350,0)</f>
        <v>0</v>
      </c>
      <c r="E4384" s="36">
        <f>IFERROR(Vendas!G350+Vendas2!G350+Vendas3!G350+Vendas4!G350+Vendas5!G350,0)</f>
        <v>0</v>
      </c>
      <c r="F4384" s="36">
        <f>IFERROR(Vendas!H350+Vendas2!H350+Vendas3!H350+Vendas4!H350+Vendas5!H350,0)</f>
        <v>0</v>
      </c>
      <c r="G4384" s="36">
        <f>IFERROR(Vendas!I350+Vendas2!I350+Vendas3!I350+Vendas4!I350+Vendas5!I350,0)</f>
        <v>0</v>
      </c>
      <c r="H4384" s="36">
        <f>IFERROR(Vendas!J350+Vendas2!J350+Vendas3!J350+Vendas4!J350+Vendas5!J350,0)</f>
        <v>0</v>
      </c>
      <c r="I4384" s="36">
        <f>IFERROR(Vendas!K350+Vendas2!K350+Vendas3!K350+Vendas4!K350+Vendas5!K350,0)</f>
        <v>0</v>
      </c>
      <c r="J4384" s="36">
        <f>IFERROR(Vendas!L350+Vendas2!L350+Vendas3!L350+Vendas4!L350+Vendas5!L350,0)</f>
        <v>0</v>
      </c>
      <c r="K4384" s="36">
        <f>IFERROR(Vendas!M350+Vendas2!M350+Vendas3!M350+Vendas4!M350+Vendas5!M350,0)</f>
        <v>0</v>
      </c>
      <c r="L4384" s="36">
        <f>IFERROR(Vendas!N350+Vendas2!N350+Vendas3!N350+Vendas4!N350+Vendas5!N350,0)</f>
        <v>0</v>
      </c>
      <c r="M4384" s="36">
        <f>IFERROR(Vendas!O350+Vendas2!O350+Vendas3!O350+Vendas4!O350+Vendas5!O350,0)</f>
        <v>0</v>
      </c>
      <c r="N4384" s="36">
        <f>IFERROR(Vendas!P350+Vendas2!P350+Vendas3!P350+Vendas4!P350+Vendas5!P350,0)</f>
        <v>0</v>
      </c>
      <c r="O4384" s="42">
        <f>IFERROR(Vendas!Q350+Vendas2!Q350+Vendas3!Q350+Vendas4!Q350+Vendas5!Q350,0)</f>
        <v>0</v>
      </c>
      <c r="P4384" s="104">
        <f>IFERROR(Vendas!R350+Vendas2!R350+Vendas3!R350+Vendas4!R350+Vendas5!R350,0)</f>
        <v>0</v>
      </c>
      <c r="S4384" s="22" t="str">
        <f t="shared" si="879"/>
        <v/>
      </c>
      <c r="T4384" s="92">
        <f t="shared" si="892"/>
        <v>0</v>
      </c>
      <c r="U4384" s="92">
        <f t="shared" si="880"/>
        <v>0</v>
      </c>
      <c r="V4384" s="92">
        <f t="shared" si="881"/>
        <v>0</v>
      </c>
      <c r="W4384" s="92">
        <f t="shared" si="882"/>
        <v>0</v>
      </c>
      <c r="X4384" s="92">
        <f t="shared" si="883"/>
        <v>0</v>
      </c>
      <c r="Y4384" s="92">
        <f t="shared" si="884"/>
        <v>0</v>
      </c>
      <c r="Z4384" s="92">
        <f t="shared" si="885"/>
        <v>0</v>
      </c>
      <c r="AA4384" s="92">
        <f t="shared" si="886"/>
        <v>0</v>
      </c>
      <c r="AB4384" s="92">
        <f t="shared" si="887"/>
        <v>0</v>
      </c>
      <c r="AC4384" s="92">
        <f t="shared" si="888"/>
        <v>0</v>
      </c>
      <c r="AD4384" s="92">
        <f t="shared" si="889"/>
        <v>0</v>
      </c>
      <c r="AE4384" s="92">
        <f t="shared" si="890"/>
        <v>0</v>
      </c>
      <c r="AF4384" s="118">
        <f t="shared" si="893"/>
        <v>0</v>
      </c>
    </row>
    <row r="4385" spans="2:32" ht="21.95" customHeight="1" x14ac:dyDescent="0.25">
      <c r="B4385" s="36" t="str">
        <f t="shared" si="891"/>
        <v/>
      </c>
      <c r="C4385" s="36">
        <f>IFERROR(Vendas!E351+Vendas2!E351+Vendas3!E351+Vendas4!E351+Vendas5!E351,0)</f>
        <v>0</v>
      </c>
      <c r="D4385" s="36">
        <f>IFERROR(Vendas!F351+Vendas2!F351+Vendas3!F351+Vendas4!F351+Vendas5!F351,0)</f>
        <v>0</v>
      </c>
      <c r="E4385" s="36">
        <f>IFERROR(Vendas!G351+Vendas2!G351+Vendas3!G351+Vendas4!G351+Vendas5!G351,0)</f>
        <v>0</v>
      </c>
      <c r="F4385" s="36">
        <f>IFERROR(Vendas!H351+Vendas2!H351+Vendas3!H351+Vendas4!H351+Vendas5!H351,0)</f>
        <v>0</v>
      </c>
      <c r="G4385" s="36">
        <f>IFERROR(Vendas!I351+Vendas2!I351+Vendas3!I351+Vendas4!I351+Vendas5!I351,0)</f>
        <v>0</v>
      </c>
      <c r="H4385" s="36">
        <f>IFERROR(Vendas!J351+Vendas2!J351+Vendas3!J351+Vendas4!J351+Vendas5!J351,0)</f>
        <v>0</v>
      </c>
      <c r="I4385" s="36">
        <f>IFERROR(Vendas!K351+Vendas2!K351+Vendas3!K351+Vendas4!K351+Vendas5!K351,0)</f>
        <v>0</v>
      </c>
      <c r="J4385" s="36">
        <f>IFERROR(Vendas!L351+Vendas2!L351+Vendas3!L351+Vendas4!L351+Vendas5!L351,0)</f>
        <v>0</v>
      </c>
      <c r="K4385" s="36">
        <f>IFERROR(Vendas!M351+Vendas2!M351+Vendas3!M351+Vendas4!M351+Vendas5!M351,0)</f>
        <v>0</v>
      </c>
      <c r="L4385" s="36">
        <f>IFERROR(Vendas!N351+Vendas2!N351+Vendas3!N351+Vendas4!N351+Vendas5!N351,0)</f>
        <v>0</v>
      </c>
      <c r="M4385" s="36">
        <f>IFERROR(Vendas!O351+Vendas2!O351+Vendas3!O351+Vendas4!O351+Vendas5!O351,0)</f>
        <v>0</v>
      </c>
      <c r="N4385" s="36">
        <f>IFERROR(Vendas!P351+Vendas2!P351+Vendas3!P351+Vendas4!P351+Vendas5!P351,0)</f>
        <v>0</v>
      </c>
      <c r="O4385" s="42">
        <f>IFERROR(Vendas!Q351+Vendas2!Q351+Vendas3!Q351+Vendas4!Q351+Vendas5!Q351,0)</f>
        <v>0</v>
      </c>
      <c r="P4385" s="104">
        <f>IFERROR(Vendas!R351+Vendas2!R351+Vendas3!R351+Vendas4!R351+Vendas5!R351,0)</f>
        <v>0</v>
      </c>
      <c r="S4385" s="22" t="str">
        <f t="shared" si="879"/>
        <v/>
      </c>
      <c r="T4385" s="92">
        <f t="shared" si="892"/>
        <v>0</v>
      </c>
      <c r="U4385" s="92">
        <f t="shared" si="880"/>
        <v>0</v>
      </c>
      <c r="V4385" s="92">
        <f t="shared" si="881"/>
        <v>0</v>
      </c>
      <c r="W4385" s="92">
        <f t="shared" si="882"/>
        <v>0</v>
      </c>
      <c r="X4385" s="92">
        <f t="shared" si="883"/>
        <v>0</v>
      </c>
      <c r="Y4385" s="92">
        <f t="shared" si="884"/>
        <v>0</v>
      </c>
      <c r="Z4385" s="92">
        <f t="shared" si="885"/>
        <v>0</v>
      </c>
      <c r="AA4385" s="92">
        <f t="shared" si="886"/>
        <v>0</v>
      </c>
      <c r="AB4385" s="92">
        <f t="shared" si="887"/>
        <v>0</v>
      </c>
      <c r="AC4385" s="92">
        <f t="shared" si="888"/>
        <v>0</v>
      </c>
      <c r="AD4385" s="92">
        <f t="shared" si="889"/>
        <v>0</v>
      </c>
      <c r="AE4385" s="92">
        <f t="shared" si="890"/>
        <v>0</v>
      </c>
      <c r="AF4385" s="118">
        <f t="shared" si="893"/>
        <v>0</v>
      </c>
    </row>
    <row r="4386" spans="2:32" ht="21.95" customHeight="1" x14ac:dyDescent="0.25">
      <c r="B4386" s="36" t="str">
        <f t="shared" si="891"/>
        <v/>
      </c>
      <c r="C4386" s="36">
        <f>IFERROR(Vendas!E352+Vendas2!E352+Vendas3!E352+Vendas4!E352+Vendas5!E352,0)</f>
        <v>0</v>
      </c>
      <c r="D4386" s="36">
        <f>IFERROR(Vendas!F352+Vendas2!F352+Vendas3!F352+Vendas4!F352+Vendas5!F352,0)</f>
        <v>0</v>
      </c>
      <c r="E4386" s="36">
        <f>IFERROR(Vendas!G352+Vendas2!G352+Vendas3!G352+Vendas4!G352+Vendas5!G352,0)</f>
        <v>0</v>
      </c>
      <c r="F4386" s="36">
        <f>IFERROR(Vendas!H352+Vendas2!H352+Vendas3!H352+Vendas4!H352+Vendas5!H352,0)</f>
        <v>0</v>
      </c>
      <c r="G4386" s="36">
        <f>IFERROR(Vendas!I352+Vendas2!I352+Vendas3!I352+Vendas4!I352+Vendas5!I352,0)</f>
        <v>0</v>
      </c>
      <c r="H4386" s="36">
        <f>IFERROR(Vendas!J352+Vendas2!J352+Vendas3!J352+Vendas4!J352+Vendas5!J352,0)</f>
        <v>0</v>
      </c>
      <c r="I4386" s="36">
        <f>IFERROR(Vendas!K352+Vendas2!K352+Vendas3!K352+Vendas4!K352+Vendas5!K352,0)</f>
        <v>0</v>
      </c>
      <c r="J4386" s="36">
        <f>IFERROR(Vendas!L352+Vendas2!L352+Vendas3!L352+Vendas4!L352+Vendas5!L352,0)</f>
        <v>0</v>
      </c>
      <c r="K4386" s="36">
        <f>IFERROR(Vendas!M352+Vendas2!M352+Vendas3!M352+Vendas4!M352+Vendas5!M352,0)</f>
        <v>0</v>
      </c>
      <c r="L4386" s="36">
        <f>IFERROR(Vendas!N352+Vendas2!N352+Vendas3!N352+Vendas4!N352+Vendas5!N352,0)</f>
        <v>0</v>
      </c>
      <c r="M4386" s="36">
        <f>IFERROR(Vendas!O352+Vendas2!O352+Vendas3!O352+Vendas4!O352+Vendas5!O352,0)</f>
        <v>0</v>
      </c>
      <c r="N4386" s="36">
        <f>IFERROR(Vendas!P352+Vendas2!P352+Vendas3!P352+Vendas4!P352+Vendas5!P352,0)</f>
        <v>0</v>
      </c>
      <c r="O4386" s="42">
        <f>IFERROR(Vendas!Q352+Vendas2!Q352+Vendas3!Q352+Vendas4!Q352+Vendas5!Q352,0)</f>
        <v>0</v>
      </c>
      <c r="P4386" s="104">
        <f>IFERROR(Vendas!R352+Vendas2!R352+Vendas3!R352+Vendas4!R352+Vendas5!R352,0)</f>
        <v>0</v>
      </c>
      <c r="S4386" s="22" t="str">
        <f t="shared" si="879"/>
        <v/>
      </c>
      <c r="T4386" s="92">
        <f t="shared" si="892"/>
        <v>0</v>
      </c>
      <c r="U4386" s="92">
        <f t="shared" si="880"/>
        <v>0</v>
      </c>
      <c r="V4386" s="92">
        <f t="shared" si="881"/>
        <v>0</v>
      </c>
      <c r="W4386" s="92">
        <f t="shared" si="882"/>
        <v>0</v>
      </c>
      <c r="X4386" s="92">
        <f t="shared" si="883"/>
        <v>0</v>
      </c>
      <c r="Y4386" s="92">
        <f t="shared" si="884"/>
        <v>0</v>
      </c>
      <c r="Z4386" s="92">
        <f t="shared" si="885"/>
        <v>0</v>
      </c>
      <c r="AA4386" s="92">
        <f t="shared" si="886"/>
        <v>0</v>
      </c>
      <c r="AB4386" s="92">
        <f t="shared" si="887"/>
        <v>0</v>
      </c>
      <c r="AC4386" s="92">
        <f t="shared" si="888"/>
        <v>0</v>
      </c>
      <c r="AD4386" s="92">
        <f t="shared" si="889"/>
        <v>0</v>
      </c>
      <c r="AE4386" s="92">
        <f t="shared" si="890"/>
        <v>0</v>
      </c>
      <c r="AF4386" s="118">
        <f t="shared" si="893"/>
        <v>0</v>
      </c>
    </row>
    <row r="4387" spans="2:32" ht="21.95" customHeight="1" x14ac:dyDescent="0.25">
      <c r="B4387" s="36" t="str">
        <f t="shared" si="891"/>
        <v/>
      </c>
      <c r="C4387" s="36">
        <f>IFERROR(Vendas!E353+Vendas2!E353+Vendas3!E353+Vendas4!E353+Vendas5!E353,0)</f>
        <v>0</v>
      </c>
      <c r="D4387" s="36">
        <f>IFERROR(Vendas!F353+Vendas2!F353+Vendas3!F353+Vendas4!F353+Vendas5!F353,0)</f>
        <v>0</v>
      </c>
      <c r="E4387" s="36">
        <f>IFERROR(Vendas!G353+Vendas2!G353+Vendas3!G353+Vendas4!G353+Vendas5!G353,0)</f>
        <v>0</v>
      </c>
      <c r="F4387" s="36">
        <f>IFERROR(Vendas!H353+Vendas2!H353+Vendas3!H353+Vendas4!H353+Vendas5!H353,0)</f>
        <v>0</v>
      </c>
      <c r="G4387" s="36">
        <f>IFERROR(Vendas!I353+Vendas2!I353+Vendas3!I353+Vendas4!I353+Vendas5!I353,0)</f>
        <v>0</v>
      </c>
      <c r="H4387" s="36">
        <f>IFERROR(Vendas!J353+Vendas2!J353+Vendas3!J353+Vendas4!J353+Vendas5!J353,0)</f>
        <v>0</v>
      </c>
      <c r="I4387" s="36">
        <f>IFERROR(Vendas!K353+Vendas2!K353+Vendas3!K353+Vendas4!K353+Vendas5!K353,0)</f>
        <v>0</v>
      </c>
      <c r="J4387" s="36">
        <f>IFERROR(Vendas!L353+Vendas2!L353+Vendas3!L353+Vendas4!L353+Vendas5!L353,0)</f>
        <v>0</v>
      </c>
      <c r="K4387" s="36">
        <f>IFERROR(Vendas!M353+Vendas2!M353+Vendas3!M353+Vendas4!M353+Vendas5!M353,0)</f>
        <v>0</v>
      </c>
      <c r="L4387" s="36">
        <f>IFERROR(Vendas!N353+Vendas2!N353+Vendas3!N353+Vendas4!N353+Vendas5!N353,0)</f>
        <v>0</v>
      </c>
      <c r="M4387" s="36">
        <f>IFERROR(Vendas!O353+Vendas2!O353+Vendas3!O353+Vendas4!O353+Vendas5!O353,0)</f>
        <v>0</v>
      </c>
      <c r="N4387" s="36">
        <f>IFERROR(Vendas!P353+Vendas2!P353+Vendas3!P353+Vendas4!P353+Vendas5!P353,0)</f>
        <v>0</v>
      </c>
      <c r="O4387" s="42">
        <f>IFERROR(Vendas!Q353+Vendas2!Q353+Vendas3!Q353+Vendas4!Q353+Vendas5!Q353,0)</f>
        <v>0</v>
      </c>
      <c r="P4387" s="104">
        <f>IFERROR(Vendas!R353+Vendas2!R353+Vendas3!R353+Vendas4!R353+Vendas5!R353,0)</f>
        <v>0</v>
      </c>
      <c r="S4387" s="22" t="str">
        <f t="shared" si="879"/>
        <v/>
      </c>
      <c r="T4387" s="92">
        <f t="shared" si="892"/>
        <v>0</v>
      </c>
      <c r="U4387" s="92">
        <f t="shared" si="880"/>
        <v>0</v>
      </c>
      <c r="V4387" s="92">
        <f t="shared" si="881"/>
        <v>0</v>
      </c>
      <c r="W4387" s="92">
        <f t="shared" si="882"/>
        <v>0</v>
      </c>
      <c r="X4387" s="92">
        <f t="shared" si="883"/>
        <v>0</v>
      </c>
      <c r="Y4387" s="92">
        <f t="shared" si="884"/>
        <v>0</v>
      </c>
      <c r="Z4387" s="92">
        <f t="shared" si="885"/>
        <v>0</v>
      </c>
      <c r="AA4387" s="92">
        <f t="shared" si="886"/>
        <v>0</v>
      </c>
      <c r="AB4387" s="92">
        <f t="shared" si="887"/>
        <v>0</v>
      </c>
      <c r="AC4387" s="92">
        <f t="shared" si="888"/>
        <v>0</v>
      </c>
      <c r="AD4387" s="92">
        <f t="shared" si="889"/>
        <v>0</v>
      </c>
      <c r="AE4387" s="92">
        <f t="shared" si="890"/>
        <v>0</v>
      </c>
      <c r="AF4387" s="118">
        <f t="shared" si="893"/>
        <v>0</v>
      </c>
    </row>
    <row r="4388" spans="2:32" ht="21.95" customHeight="1" x14ac:dyDescent="0.25">
      <c r="B4388" s="36" t="str">
        <f t="shared" si="891"/>
        <v/>
      </c>
      <c r="C4388" s="36">
        <f>IFERROR(Vendas!E354+Vendas2!E354+Vendas3!E354+Vendas4!E354+Vendas5!E354,0)</f>
        <v>0</v>
      </c>
      <c r="D4388" s="36">
        <f>IFERROR(Vendas!F354+Vendas2!F354+Vendas3!F354+Vendas4!F354+Vendas5!F354,0)</f>
        <v>0</v>
      </c>
      <c r="E4388" s="36">
        <f>IFERROR(Vendas!G354+Vendas2!G354+Vendas3!G354+Vendas4!G354+Vendas5!G354,0)</f>
        <v>0</v>
      </c>
      <c r="F4388" s="36">
        <f>IFERROR(Vendas!H354+Vendas2!H354+Vendas3!H354+Vendas4!H354+Vendas5!H354,0)</f>
        <v>0</v>
      </c>
      <c r="G4388" s="36">
        <f>IFERROR(Vendas!I354+Vendas2!I354+Vendas3!I354+Vendas4!I354+Vendas5!I354,0)</f>
        <v>0</v>
      </c>
      <c r="H4388" s="36">
        <f>IFERROR(Vendas!J354+Vendas2!J354+Vendas3!J354+Vendas4!J354+Vendas5!J354,0)</f>
        <v>0</v>
      </c>
      <c r="I4388" s="36">
        <f>IFERROR(Vendas!K354+Vendas2!K354+Vendas3!K354+Vendas4!K354+Vendas5!K354,0)</f>
        <v>0</v>
      </c>
      <c r="J4388" s="36">
        <f>IFERROR(Vendas!L354+Vendas2!L354+Vendas3!L354+Vendas4!L354+Vendas5!L354,0)</f>
        <v>0</v>
      </c>
      <c r="K4388" s="36">
        <f>IFERROR(Vendas!M354+Vendas2!M354+Vendas3!M354+Vendas4!M354+Vendas5!M354,0)</f>
        <v>0</v>
      </c>
      <c r="L4388" s="36">
        <f>IFERROR(Vendas!N354+Vendas2!N354+Vendas3!N354+Vendas4!N354+Vendas5!N354,0)</f>
        <v>0</v>
      </c>
      <c r="M4388" s="36">
        <f>IFERROR(Vendas!O354+Vendas2!O354+Vendas3!O354+Vendas4!O354+Vendas5!O354,0)</f>
        <v>0</v>
      </c>
      <c r="N4388" s="36">
        <f>IFERROR(Vendas!P354+Vendas2!P354+Vendas3!P354+Vendas4!P354+Vendas5!P354,0)</f>
        <v>0</v>
      </c>
      <c r="O4388" s="42">
        <f>IFERROR(Vendas!Q354+Vendas2!Q354+Vendas3!Q354+Vendas4!Q354+Vendas5!Q354,0)</f>
        <v>0</v>
      </c>
      <c r="P4388" s="104">
        <f>IFERROR(Vendas!R354+Vendas2!R354+Vendas3!R354+Vendas4!R354+Vendas5!R354,0)</f>
        <v>0</v>
      </c>
      <c r="S4388" s="22" t="str">
        <f t="shared" si="879"/>
        <v/>
      </c>
      <c r="T4388" s="92">
        <f t="shared" si="892"/>
        <v>0</v>
      </c>
      <c r="U4388" s="92">
        <f t="shared" si="880"/>
        <v>0</v>
      </c>
      <c r="V4388" s="92">
        <f t="shared" si="881"/>
        <v>0</v>
      </c>
      <c r="W4388" s="92">
        <f t="shared" si="882"/>
        <v>0</v>
      </c>
      <c r="X4388" s="92">
        <f t="shared" si="883"/>
        <v>0</v>
      </c>
      <c r="Y4388" s="92">
        <f t="shared" si="884"/>
        <v>0</v>
      </c>
      <c r="Z4388" s="92">
        <f t="shared" si="885"/>
        <v>0</v>
      </c>
      <c r="AA4388" s="92">
        <f t="shared" si="886"/>
        <v>0</v>
      </c>
      <c r="AB4388" s="92">
        <f t="shared" si="887"/>
        <v>0</v>
      </c>
      <c r="AC4388" s="92">
        <f t="shared" si="888"/>
        <v>0</v>
      </c>
      <c r="AD4388" s="92">
        <f t="shared" si="889"/>
        <v>0</v>
      </c>
      <c r="AE4388" s="92">
        <f t="shared" si="890"/>
        <v>0</v>
      </c>
      <c r="AF4388" s="118">
        <f t="shared" si="893"/>
        <v>0</v>
      </c>
    </row>
    <row r="4389" spans="2:32" ht="21.95" customHeight="1" x14ac:dyDescent="0.25">
      <c r="B4389" s="36" t="str">
        <f t="shared" si="891"/>
        <v/>
      </c>
      <c r="C4389" s="36">
        <f>IFERROR(Vendas!E355+Vendas2!E355+Vendas3!E355+Vendas4!E355+Vendas5!E355,0)</f>
        <v>0</v>
      </c>
      <c r="D4389" s="36">
        <f>IFERROR(Vendas!F355+Vendas2!F355+Vendas3!F355+Vendas4!F355+Vendas5!F355,0)</f>
        <v>0</v>
      </c>
      <c r="E4389" s="36">
        <f>IFERROR(Vendas!G355+Vendas2!G355+Vendas3!G355+Vendas4!G355+Vendas5!G355,0)</f>
        <v>0</v>
      </c>
      <c r="F4389" s="36">
        <f>IFERROR(Vendas!H355+Vendas2!H355+Vendas3!H355+Vendas4!H355+Vendas5!H355,0)</f>
        <v>0</v>
      </c>
      <c r="G4389" s="36">
        <f>IFERROR(Vendas!I355+Vendas2!I355+Vendas3!I355+Vendas4!I355+Vendas5!I355,0)</f>
        <v>0</v>
      </c>
      <c r="H4389" s="36">
        <f>IFERROR(Vendas!J355+Vendas2!J355+Vendas3!J355+Vendas4!J355+Vendas5!J355,0)</f>
        <v>0</v>
      </c>
      <c r="I4389" s="36">
        <f>IFERROR(Vendas!K355+Vendas2!K355+Vendas3!K355+Vendas4!K355+Vendas5!K355,0)</f>
        <v>0</v>
      </c>
      <c r="J4389" s="36">
        <f>IFERROR(Vendas!L355+Vendas2!L355+Vendas3!L355+Vendas4!L355+Vendas5!L355,0)</f>
        <v>0</v>
      </c>
      <c r="K4389" s="36">
        <f>IFERROR(Vendas!M355+Vendas2!M355+Vendas3!M355+Vendas4!M355+Vendas5!M355,0)</f>
        <v>0</v>
      </c>
      <c r="L4389" s="36">
        <f>IFERROR(Vendas!N355+Vendas2!N355+Vendas3!N355+Vendas4!N355+Vendas5!N355,0)</f>
        <v>0</v>
      </c>
      <c r="M4389" s="36">
        <f>IFERROR(Vendas!O355+Vendas2!O355+Vendas3!O355+Vendas4!O355+Vendas5!O355,0)</f>
        <v>0</v>
      </c>
      <c r="N4389" s="36">
        <f>IFERROR(Vendas!P355+Vendas2!P355+Vendas3!P355+Vendas4!P355+Vendas5!P355,0)</f>
        <v>0</v>
      </c>
      <c r="O4389" s="42">
        <f>IFERROR(Vendas!Q355+Vendas2!Q355+Vendas3!Q355+Vendas4!Q355+Vendas5!Q355,0)</f>
        <v>0</v>
      </c>
      <c r="P4389" s="104">
        <f>IFERROR(Vendas!R355+Vendas2!R355+Vendas3!R355+Vendas4!R355+Vendas5!R355,0)</f>
        <v>0</v>
      </c>
      <c r="S4389" s="22" t="str">
        <f t="shared" si="879"/>
        <v/>
      </c>
      <c r="T4389" s="92">
        <f t="shared" si="892"/>
        <v>0</v>
      </c>
      <c r="U4389" s="92">
        <f t="shared" si="880"/>
        <v>0</v>
      </c>
      <c r="V4389" s="92">
        <f t="shared" si="881"/>
        <v>0</v>
      </c>
      <c r="W4389" s="92">
        <f t="shared" si="882"/>
        <v>0</v>
      </c>
      <c r="X4389" s="92">
        <f t="shared" si="883"/>
        <v>0</v>
      </c>
      <c r="Y4389" s="92">
        <f t="shared" si="884"/>
        <v>0</v>
      </c>
      <c r="Z4389" s="92">
        <f t="shared" si="885"/>
        <v>0</v>
      </c>
      <c r="AA4389" s="92">
        <f t="shared" si="886"/>
        <v>0</v>
      </c>
      <c r="AB4389" s="92">
        <f t="shared" si="887"/>
        <v>0</v>
      </c>
      <c r="AC4389" s="92">
        <f t="shared" si="888"/>
        <v>0</v>
      </c>
      <c r="AD4389" s="92">
        <f t="shared" si="889"/>
        <v>0</v>
      </c>
      <c r="AE4389" s="92">
        <f t="shared" si="890"/>
        <v>0</v>
      </c>
      <c r="AF4389" s="118">
        <f t="shared" si="893"/>
        <v>0</v>
      </c>
    </row>
    <row r="4390" spans="2:32" ht="21.95" customHeight="1" x14ac:dyDescent="0.25">
      <c r="B4390" s="36" t="str">
        <f t="shared" si="891"/>
        <v/>
      </c>
      <c r="C4390" s="36">
        <f>IFERROR(Vendas!E356+Vendas2!E356+Vendas3!E356+Vendas4!E356+Vendas5!E356,0)</f>
        <v>0</v>
      </c>
      <c r="D4390" s="36">
        <f>IFERROR(Vendas!F356+Vendas2!F356+Vendas3!F356+Vendas4!F356+Vendas5!F356,0)</f>
        <v>0</v>
      </c>
      <c r="E4390" s="36">
        <f>IFERROR(Vendas!G356+Vendas2!G356+Vendas3!G356+Vendas4!G356+Vendas5!G356,0)</f>
        <v>0</v>
      </c>
      <c r="F4390" s="36">
        <f>IFERROR(Vendas!H356+Vendas2!H356+Vendas3!H356+Vendas4!H356+Vendas5!H356,0)</f>
        <v>0</v>
      </c>
      <c r="G4390" s="36">
        <f>IFERROR(Vendas!I356+Vendas2!I356+Vendas3!I356+Vendas4!I356+Vendas5!I356,0)</f>
        <v>0</v>
      </c>
      <c r="H4390" s="36">
        <f>IFERROR(Vendas!J356+Vendas2!J356+Vendas3!J356+Vendas4!J356+Vendas5!J356,0)</f>
        <v>0</v>
      </c>
      <c r="I4390" s="36">
        <f>IFERROR(Vendas!K356+Vendas2!K356+Vendas3!K356+Vendas4!K356+Vendas5!K356,0)</f>
        <v>0</v>
      </c>
      <c r="J4390" s="36">
        <f>IFERROR(Vendas!L356+Vendas2!L356+Vendas3!L356+Vendas4!L356+Vendas5!L356,0)</f>
        <v>0</v>
      </c>
      <c r="K4390" s="36">
        <f>IFERROR(Vendas!M356+Vendas2!M356+Vendas3!M356+Vendas4!M356+Vendas5!M356,0)</f>
        <v>0</v>
      </c>
      <c r="L4390" s="36">
        <f>IFERROR(Vendas!N356+Vendas2!N356+Vendas3!N356+Vendas4!N356+Vendas5!N356,0)</f>
        <v>0</v>
      </c>
      <c r="M4390" s="36">
        <f>IFERROR(Vendas!O356+Vendas2!O356+Vendas3!O356+Vendas4!O356+Vendas5!O356,0)</f>
        <v>0</v>
      </c>
      <c r="N4390" s="36">
        <f>IFERROR(Vendas!P356+Vendas2!P356+Vendas3!P356+Vendas4!P356+Vendas5!P356,0)</f>
        <v>0</v>
      </c>
      <c r="O4390" s="42">
        <f>IFERROR(Vendas!Q356+Vendas2!Q356+Vendas3!Q356+Vendas4!Q356+Vendas5!Q356,0)</f>
        <v>0</v>
      </c>
      <c r="P4390" s="104">
        <f>IFERROR(Vendas!R356+Vendas2!R356+Vendas3!R356+Vendas4!R356+Vendas5!R356,0)</f>
        <v>0</v>
      </c>
      <c r="S4390" s="22" t="str">
        <f t="shared" si="879"/>
        <v/>
      </c>
      <c r="T4390" s="92">
        <f t="shared" si="892"/>
        <v>0</v>
      </c>
      <c r="U4390" s="92">
        <f t="shared" si="880"/>
        <v>0</v>
      </c>
      <c r="V4390" s="92">
        <f t="shared" si="881"/>
        <v>0</v>
      </c>
      <c r="W4390" s="92">
        <f t="shared" si="882"/>
        <v>0</v>
      </c>
      <c r="X4390" s="92">
        <f t="shared" si="883"/>
        <v>0</v>
      </c>
      <c r="Y4390" s="92">
        <f t="shared" si="884"/>
        <v>0</v>
      </c>
      <c r="Z4390" s="92">
        <f t="shared" si="885"/>
        <v>0</v>
      </c>
      <c r="AA4390" s="92">
        <f t="shared" si="886"/>
        <v>0</v>
      </c>
      <c r="AB4390" s="92">
        <f t="shared" si="887"/>
        <v>0</v>
      </c>
      <c r="AC4390" s="92">
        <f t="shared" si="888"/>
        <v>0</v>
      </c>
      <c r="AD4390" s="92">
        <f t="shared" si="889"/>
        <v>0</v>
      </c>
      <c r="AE4390" s="92">
        <f t="shared" si="890"/>
        <v>0</v>
      </c>
      <c r="AF4390" s="118">
        <f t="shared" si="893"/>
        <v>0</v>
      </c>
    </row>
    <row r="4391" spans="2:32" ht="21.95" customHeight="1" x14ac:dyDescent="0.25">
      <c r="B4391" s="36" t="str">
        <f t="shared" si="891"/>
        <v/>
      </c>
      <c r="C4391" s="36">
        <f>IFERROR(Vendas!E357+Vendas2!E357+Vendas3!E357+Vendas4!E357+Vendas5!E357,0)</f>
        <v>0</v>
      </c>
      <c r="D4391" s="36">
        <f>IFERROR(Vendas!F357+Vendas2!F357+Vendas3!F357+Vendas4!F357+Vendas5!F357,0)</f>
        <v>0</v>
      </c>
      <c r="E4391" s="36">
        <f>IFERROR(Vendas!G357+Vendas2!G357+Vendas3!G357+Vendas4!G357+Vendas5!G357,0)</f>
        <v>0</v>
      </c>
      <c r="F4391" s="36">
        <f>IFERROR(Vendas!H357+Vendas2!H357+Vendas3!H357+Vendas4!H357+Vendas5!H357,0)</f>
        <v>0</v>
      </c>
      <c r="G4391" s="36">
        <f>IFERROR(Vendas!I357+Vendas2!I357+Vendas3!I357+Vendas4!I357+Vendas5!I357,0)</f>
        <v>0</v>
      </c>
      <c r="H4391" s="36">
        <f>IFERROR(Vendas!J357+Vendas2!J357+Vendas3!J357+Vendas4!J357+Vendas5!J357,0)</f>
        <v>0</v>
      </c>
      <c r="I4391" s="36">
        <f>IFERROR(Vendas!K357+Vendas2!K357+Vendas3!K357+Vendas4!K357+Vendas5!K357,0)</f>
        <v>0</v>
      </c>
      <c r="J4391" s="36">
        <f>IFERROR(Vendas!L357+Vendas2!L357+Vendas3!L357+Vendas4!L357+Vendas5!L357,0)</f>
        <v>0</v>
      </c>
      <c r="K4391" s="36">
        <f>IFERROR(Vendas!M357+Vendas2!M357+Vendas3!M357+Vendas4!M357+Vendas5!M357,0)</f>
        <v>0</v>
      </c>
      <c r="L4391" s="36">
        <f>IFERROR(Vendas!N357+Vendas2!N357+Vendas3!N357+Vendas4!N357+Vendas5!N357,0)</f>
        <v>0</v>
      </c>
      <c r="M4391" s="36">
        <f>IFERROR(Vendas!O357+Vendas2!O357+Vendas3!O357+Vendas4!O357+Vendas5!O357,0)</f>
        <v>0</v>
      </c>
      <c r="N4391" s="36">
        <f>IFERROR(Vendas!P357+Vendas2!P357+Vendas3!P357+Vendas4!P357+Vendas5!P357,0)</f>
        <v>0</v>
      </c>
      <c r="O4391" s="42">
        <f>IFERROR(Vendas!Q357+Vendas2!Q357+Vendas3!Q357+Vendas4!Q357+Vendas5!Q357,0)</f>
        <v>0</v>
      </c>
      <c r="P4391" s="104">
        <f>IFERROR(Vendas!R357+Vendas2!R357+Vendas3!R357+Vendas4!R357+Vendas5!R357,0)</f>
        <v>0</v>
      </c>
      <c r="S4391" s="22" t="str">
        <f t="shared" si="879"/>
        <v/>
      </c>
      <c r="T4391" s="92">
        <f t="shared" si="892"/>
        <v>0</v>
      </c>
      <c r="U4391" s="92">
        <f t="shared" si="880"/>
        <v>0</v>
      </c>
      <c r="V4391" s="92">
        <f t="shared" si="881"/>
        <v>0</v>
      </c>
      <c r="W4391" s="92">
        <f t="shared" si="882"/>
        <v>0</v>
      </c>
      <c r="X4391" s="92">
        <f t="shared" si="883"/>
        <v>0</v>
      </c>
      <c r="Y4391" s="92">
        <f t="shared" si="884"/>
        <v>0</v>
      </c>
      <c r="Z4391" s="92">
        <f t="shared" si="885"/>
        <v>0</v>
      </c>
      <c r="AA4391" s="92">
        <f t="shared" si="886"/>
        <v>0</v>
      </c>
      <c r="AB4391" s="92">
        <f t="shared" si="887"/>
        <v>0</v>
      </c>
      <c r="AC4391" s="92">
        <f t="shared" si="888"/>
        <v>0</v>
      </c>
      <c r="AD4391" s="92">
        <f t="shared" si="889"/>
        <v>0</v>
      </c>
      <c r="AE4391" s="92">
        <f t="shared" si="890"/>
        <v>0</v>
      </c>
      <c r="AF4391" s="118">
        <f t="shared" si="893"/>
        <v>0</v>
      </c>
    </row>
    <row r="4392" spans="2:32" ht="21.95" customHeight="1" x14ac:dyDescent="0.25">
      <c r="B4392" s="36" t="str">
        <f t="shared" si="891"/>
        <v/>
      </c>
      <c r="C4392" s="36">
        <f>IFERROR(Vendas!E358+Vendas2!E358+Vendas3!E358+Vendas4!E358+Vendas5!E358,0)</f>
        <v>0</v>
      </c>
      <c r="D4392" s="36">
        <f>IFERROR(Vendas!F358+Vendas2!F358+Vendas3!F358+Vendas4!F358+Vendas5!F358,0)</f>
        <v>0</v>
      </c>
      <c r="E4392" s="36">
        <f>IFERROR(Vendas!G358+Vendas2!G358+Vendas3!G358+Vendas4!G358+Vendas5!G358,0)</f>
        <v>0</v>
      </c>
      <c r="F4392" s="36">
        <f>IFERROR(Vendas!H358+Vendas2!H358+Vendas3!H358+Vendas4!H358+Vendas5!H358,0)</f>
        <v>0</v>
      </c>
      <c r="G4392" s="36">
        <f>IFERROR(Vendas!I358+Vendas2!I358+Vendas3!I358+Vendas4!I358+Vendas5!I358,0)</f>
        <v>0</v>
      </c>
      <c r="H4392" s="36">
        <f>IFERROR(Vendas!J358+Vendas2!J358+Vendas3!J358+Vendas4!J358+Vendas5!J358,0)</f>
        <v>0</v>
      </c>
      <c r="I4392" s="36">
        <f>IFERROR(Vendas!K358+Vendas2!K358+Vendas3!K358+Vendas4!K358+Vendas5!K358,0)</f>
        <v>0</v>
      </c>
      <c r="J4392" s="36">
        <f>IFERROR(Vendas!L358+Vendas2!L358+Vendas3!L358+Vendas4!L358+Vendas5!L358,0)</f>
        <v>0</v>
      </c>
      <c r="K4392" s="36">
        <f>IFERROR(Vendas!M358+Vendas2!M358+Vendas3!M358+Vendas4!M358+Vendas5!M358,0)</f>
        <v>0</v>
      </c>
      <c r="L4392" s="36">
        <f>IFERROR(Vendas!N358+Vendas2!N358+Vendas3!N358+Vendas4!N358+Vendas5!N358,0)</f>
        <v>0</v>
      </c>
      <c r="M4392" s="36">
        <f>IFERROR(Vendas!O358+Vendas2!O358+Vendas3!O358+Vendas4!O358+Vendas5!O358,0)</f>
        <v>0</v>
      </c>
      <c r="N4392" s="36">
        <f>IFERROR(Vendas!P358+Vendas2!P358+Vendas3!P358+Vendas4!P358+Vendas5!P358,0)</f>
        <v>0</v>
      </c>
      <c r="O4392" s="42">
        <f>IFERROR(Vendas!Q358+Vendas2!Q358+Vendas3!Q358+Vendas4!Q358+Vendas5!Q358,0)</f>
        <v>0</v>
      </c>
      <c r="P4392" s="104">
        <f>IFERROR(Vendas!R358+Vendas2!R358+Vendas3!R358+Vendas4!R358+Vendas5!R358,0)</f>
        <v>0</v>
      </c>
      <c r="S4392" s="22" t="str">
        <f t="shared" si="879"/>
        <v/>
      </c>
      <c r="T4392" s="92">
        <f t="shared" si="892"/>
        <v>0</v>
      </c>
      <c r="U4392" s="92">
        <f t="shared" si="880"/>
        <v>0</v>
      </c>
      <c r="V4392" s="92">
        <f t="shared" si="881"/>
        <v>0</v>
      </c>
      <c r="W4392" s="92">
        <f t="shared" si="882"/>
        <v>0</v>
      </c>
      <c r="X4392" s="92">
        <f t="shared" si="883"/>
        <v>0</v>
      </c>
      <c r="Y4392" s="92">
        <f t="shared" si="884"/>
        <v>0</v>
      </c>
      <c r="Z4392" s="92">
        <f t="shared" si="885"/>
        <v>0</v>
      </c>
      <c r="AA4392" s="92">
        <f t="shared" si="886"/>
        <v>0</v>
      </c>
      <c r="AB4392" s="92">
        <f t="shared" si="887"/>
        <v>0</v>
      </c>
      <c r="AC4392" s="92">
        <f t="shared" si="888"/>
        <v>0</v>
      </c>
      <c r="AD4392" s="92">
        <f t="shared" si="889"/>
        <v>0</v>
      </c>
      <c r="AE4392" s="92">
        <f t="shared" si="890"/>
        <v>0</v>
      </c>
      <c r="AF4392" s="118">
        <f t="shared" si="893"/>
        <v>0</v>
      </c>
    </row>
    <row r="4393" spans="2:32" ht="21.95" customHeight="1" x14ac:dyDescent="0.25">
      <c r="B4393" s="36" t="str">
        <f t="shared" si="891"/>
        <v/>
      </c>
      <c r="C4393" s="36">
        <f>IFERROR(Vendas!E359+Vendas2!E359+Vendas3!E359+Vendas4!E359+Vendas5!E359,0)</f>
        <v>0</v>
      </c>
      <c r="D4393" s="36">
        <f>IFERROR(Vendas!F359+Vendas2!F359+Vendas3!F359+Vendas4!F359+Vendas5!F359,0)</f>
        <v>0</v>
      </c>
      <c r="E4393" s="36">
        <f>IFERROR(Vendas!G359+Vendas2!G359+Vendas3!G359+Vendas4!G359+Vendas5!G359,0)</f>
        <v>0</v>
      </c>
      <c r="F4393" s="36">
        <f>IFERROR(Vendas!H359+Vendas2!H359+Vendas3!H359+Vendas4!H359+Vendas5!H359,0)</f>
        <v>0</v>
      </c>
      <c r="G4393" s="36">
        <f>IFERROR(Vendas!I359+Vendas2!I359+Vendas3!I359+Vendas4!I359+Vendas5!I359,0)</f>
        <v>0</v>
      </c>
      <c r="H4393" s="36">
        <f>IFERROR(Vendas!J359+Vendas2!J359+Vendas3!J359+Vendas4!J359+Vendas5!J359,0)</f>
        <v>0</v>
      </c>
      <c r="I4393" s="36">
        <f>IFERROR(Vendas!K359+Vendas2!K359+Vendas3!K359+Vendas4!K359+Vendas5!K359,0)</f>
        <v>0</v>
      </c>
      <c r="J4393" s="36">
        <f>IFERROR(Vendas!L359+Vendas2!L359+Vendas3!L359+Vendas4!L359+Vendas5!L359,0)</f>
        <v>0</v>
      </c>
      <c r="K4393" s="36">
        <f>IFERROR(Vendas!M359+Vendas2!M359+Vendas3!M359+Vendas4!M359+Vendas5!M359,0)</f>
        <v>0</v>
      </c>
      <c r="L4393" s="36">
        <f>IFERROR(Vendas!N359+Vendas2!N359+Vendas3!N359+Vendas4!N359+Vendas5!N359,0)</f>
        <v>0</v>
      </c>
      <c r="M4393" s="36">
        <f>IFERROR(Vendas!O359+Vendas2!O359+Vendas3!O359+Vendas4!O359+Vendas5!O359,0)</f>
        <v>0</v>
      </c>
      <c r="N4393" s="36">
        <f>IFERROR(Vendas!P359+Vendas2!P359+Vendas3!P359+Vendas4!P359+Vendas5!P359,0)</f>
        <v>0</v>
      </c>
      <c r="O4393" s="42">
        <f>IFERROR(Vendas!Q359+Vendas2!Q359+Vendas3!Q359+Vendas4!Q359+Vendas5!Q359,0)</f>
        <v>0</v>
      </c>
      <c r="P4393" s="104">
        <f>IFERROR(Vendas!R359+Vendas2!R359+Vendas3!R359+Vendas4!R359+Vendas5!R359,0)</f>
        <v>0</v>
      </c>
      <c r="S4393" s="22" t="str">
        <f t="shared" si="879"/>
        <v/>
      </c>
      <c r="T4393" s="92">
        <f t="shared" si="892"/>
        <v>0</v>
      </c>
      <c r="U4393" s="92">
        <f t="shared" si="880"/>
        <v>0</v>
      </c>
      <c r="V4393" s="92">
        <f t="shared" si="881"/>
        <v>0</v>
      </c>
      <c r="W4393" s="92">
        <f t="shared" si="882"/>
        <v>0</v>
      </c>
      <c r="X4393" s="92">
        <f t="shared" si="883"/>
        <v>0</v>
      </c>
      <c r="Y4393" s="92">
        <f t="shared" si="884"/>
        <v>0</v>
      </c>
      <c r="Z4393" s="92">
        <f t="shared" si="885"/>
        <v>0</v>
      </c>
      <c r="AA4393" s="92">
        <f t="shared" si="886"/>
        <v>0</v>
      </c>
      <c r="AB4393" s="92">
        <f t="shared" si="887"/>
        <v>0</v>
      </c>
      <c r="AC4393" s="92">
        <f t="shared" si="888"/>
        <v>0</v>
      </c>
      <c r="AD4393" s="92">
        <f t="shared" si="889"/>
        <v>0</v>
      </c>
      <c r="AE4393" s="92">
        <f t="shared" si="890"/>
        <v>0</v>
      </c>
      <c r="AF4393" s="118">
        <f t="shared" si="893"/>
        <v>0</v>
      </c>
    </row>
    <row r="4394" spans="2:32" ht="21.95" customHeight="1" x14ac:dyDescent="0.25">
      <c r="B4394" s="36" t="str">
        <f t="shared" si="891"/>
        <v/>
      </c>
      <c r="C4394" s="36">
        <f>IFERROR(Vendas!E360+Vendas2!E360+Vendas3!E360+Vendas4!E360+Vendas5!E360,0)</f>
        <v>0</v>
      </c>
      <c r="D4394" s="36">
        <f>IFERROR(Vendas!F360+Vendas2!F360+Vendas3!F360+Vendas4!F360+Vendas5!F360,0)</f>
        <v>0</v>
      </c>
      <c r="E4394" s="36">
        <f>IFERROR(Vendas!G360+Vendas2!G360+Vendas3!G360+Vendas4!G360+Vendas5!G360,0)</f>
        <v>0</v>
      </c>
      <c r="F4394" s="36">
        <f>IFERROR(Vendas!H360+Vendas2!H360+Vendas3!H360+Vendas4!H360+Vendas5!H360,0)</f>
        <v>0</v>
      </c>
      <c r="G4394" s="36">
        <f>IFERROR(Vendas!I360+Vendas2!I360+Vendas3!I360+Vendas4!I360+Vendas5!I360,0)</f>
        <v>0</v>
      </c>
      <c r="H4394" s="36">
        <f>IFERROR(Vendas!J360+Vendas2!J360+Vendas3!J360+Vendas4!J360+Vendas5!J360,0)</f>
        <v>0</v>
      </c>
      <c r="I4394" s="36">
        <f>IFERROR(Vendas!K360+Vendas2!K360+Vendas3!K360+Vendas4!K360+Vendas5!K360,0)</f>
        <v>0</v>
      </c>
      <c r="J4394" s="36">
        <f>IFERROR(Vendas!L360+Vendas2!L360+Vendas3!L360+Vendas4!L360+Vendas5!L360,0)</f>
        <v>0</v>
      </c>
      <c r="K4394" s="36">
        <f>IFERROR(Vendas!M360+Vendas2!M360+Vendas3!M360+Vendas4!M360+Vendas5!M360,0)</f>
        <v>0</v>
      </c>
      <c r="L4394" s="36">
        <f>IFERROR(Vendas!N360+Vendas2!N360+Vendas3!N360+Vendas4!N360+Vendas5!N360,0)</f>
        <v>0</v>
      </c>
      <c r="M4394" s="36">
        <f>IFERROR(Vendas!O360+Vendas2!O360+Vendas3!O360+Vendas4!O360+Vendas5!O360,0)</f>
        <v>0</v>
      </c>
      <c r="N4394" s="36">
        <f>IFERROR(Vendas!P360+Vendas2!P360+Vendas3!P360+Vendas4!P360+Vendas5!P360,0)</f>
        <v>0</v>
      </c>
      <c r="O4394" s="42">
        <f>IFERROR(Vendas!Q360+Vendas2!Q360+Vendas3!Q360+Vendas4!Q360+Vendas5!Q360,0)</f>
        <v>0</v>
      </c>
      <c r="P4394" s="104">
        <f>IFERROR(Vendas!R360+Vendas2!R360+Vendas3!R360+Vendas4!R360+Vendas5!R360,0)</f>
        <v>0</v>
      </c>
      <c r="S4394" s="22" t="str">
        <f t="shared" si="879"/>
        <v/>
      </c>
      <c r="T4394" s="92">
        <f t="shared" si="892"/>
        <v>0</v>
      </c>
      <c r="U4394" s="92">
        <f t="shared" si="880"/>
        <v>0</v>
      </c>
      <c r="V4394" s="92">
        <f t="shared" si="881"/>
        <v>0</v>
      </c>
      <c r="W4394" s="92">
        <f t="shared" si="882"/>
        <v>0</v>
      </c>
      <c r="X4394" s="92">
        <f t="shared" si="883"/>
        <v>0</v>
      </c>
      <c r="Y4394" s="92">
        <f t="shared" si="884"/>
        <v>0</v>
      </c>
      <c r="Z4394" s="92">
        <f t="shared" si="885"/>
        <v>0</v>
      </c>
      <c r="AA4394" s="92">
        <f t="shared" si="886"/>
        <v>0</v>
      </c>
      <c r="AB4394" s="92">
        <f t="shared" si="887"/>
        <v>0</v>
      </c>
      <c r="AC4394" s="92">
        <f t="shared" si="888"/>
        <v>0</v>
      </c>
      <c r="AD4394" s="92">
        <f t="shared" si="889"/>
        <v>0</v>
      </c>
      <c r="AE4394" s="92">
        <f t="shared" si="890"/>
        <v>0</v>
      </c>
      <c r="AF4394" s="118">
        <f t="shared" si="893"/>
        <v>0</v>
      </c>
    </row>
    <row r="4395" spans="2:32" ht="21.95" customHeight="1" x14ac:dyDescent="0.25">
      <c r="B4395" s="36" t="str">
        <f t="shared" si="891"/>
        <v/>
      </c>
      <c r="C4395" s="36">
        <f>IFERROR(Vendas!E361+Vendas2!E361+Vendas3!E361+Vendas4!E361+Vendas5!E361,0)</f>
        <v>0</v>
      </c>
      <c r="D4395" s="36">
        <f>IFERROR(Vendas!F361+Vendas2!F361+Vendas3!F361+Vendas4!F361+Vendas5!F361,0)</f>
        <v>0</v>
      </c>
      <c r="E4395" s="36">
        <f>IFERROR(Vendas!G361+Vendas2!G361+Vendas3!G361+Vendas4!G361+Vendas5!G361,0)</f>
        <v>0</v>
      </c>
      <c r="F4395" s="36">
        <f>IFERROR(Vendas!H361+Vendas2!H361+Vendas3!H361+Vendas4!H361+Vendas5!H361,0)</f>
        <v>0</v>
      </c>
      <c r="G4395" s="36">
        <f>IFERROR(Vendas!I361+Vendas2!I361+Vendas3!I361+Vendas4!I361+Vendas5!I361,0)</f>
        <v>0</v>
      </c>
      <c r="H4395" s="36">
        <f>IFERROR(Vendas!J361+Vendas2!J361+Vendas3!J361+Vendas4!J361+Vendas5!J361,0)</f>
        <v>0</v>
      </c>
      <c r="I4395" s="36">
        <f>IFERROR(Vendas!K361+Vendas2!K361+Vendas3!K361+Vendas4!K361+Vendas5!K361,0)</f>
        <v>0</v>
      </c>
      <c r="J4395" s="36">
        <f>IFERROR(Vendas!L361+Vendas2!L361+Vendas3!L361+Vendas4!L361+Vendas5!L361,0)</f>
        <v>0</v>
      </c>
      <c r="K4395" s="36">
        <f>IFERROR(Vendas!M361+Vendas2!M361+Vendas3!M361+Vendas4!M361+Vendas5!M361,0)</f>
        <v>0</v>
      </c>
      <c r="L4395" s="36">
        <f>IFERROR(Vendas!N361+Vendas2!N361+Vendas3!N361+Vendas4!N361+Vendas5!N361,0)</f>
        <v>0</v>
      </c>
      <c r="M4395" s="36">
        <f>IFERROR(Vendas!O361+Vendas2!O361+Vendas3!O361+Vendas4!O361+Vendas5!O361,0)</f>
        <v>0</v>
      </c>
      <c r="N4395" s="36">
        <f>IFERROR(Vendas!P361+Vendas2!P361+Vendas3!P361+Vendas4!P361+Vendas5!P361,0)</f>
        <v>0</v>
      </c>
      <c r="O4395" s="42">
        <f>IFERROR(Vendas!Q361+Vendas2!Q361+Vendas3!Q361+Vendas4!Q361+Vendas5!Q361,0)</f>
        <v>0</v>
      </c>
      <c r="P4395" s="104">
        <f>IFERROR(Vendas!R361+Vendas2!R361+Vendas3!R361+Vendas4!R361+Vendas5!R361,0)</f>
        <v>0</v>
      </c>
      <c r="S4395" s="22" t="str">
        <f t="shared" si="879"/>
        <v/>
      </c>
      <c r="T4395" s="92">
        <f t="shared" si="892"/>
        <v>0</v>
      </c>
      <c r="U4395" s="92">
        <f t="shared" si="880"/>
        <v>0</v>
      </c>
      <c r="V4395" s="92">
        <f t="shared" si="881"/>
        <v>0</v>
      </c>
      <c r="W4395" s="92">
        <f t="shared" si="882"/>
        <v>0</v>
      </c>
      <c r="X4395" s="92">
        <f t="shared" si="883"/>
        <v>0</v>
      </c>
      <c r="Y4395" s="92">
        <f t="shared" si="884"/>
        <v>0</v>
      </c>
      <c r="Z4395" s="92">
        <f t="shared" si="885"/>
        <v>0</v>
      </c>
      <c r="AA4395" s="92">
        <f t="shared" si="886"/>
        <v>0</v>
      </c>
      <c r="AB4395" s="92">
        <f t="shared" si="887"/>
        <v>0</v>
      </c>
      <c r="AC4395" s="92">
        <f t="shared" si="888"/>
        <v>0</v>
      </c>
      <c r="AD4395" s="92">
        <f t="shared" si="889"/>
        <v>0</v>
      </c>
      <c r="AE4395" s="92">
        <f t="shared" si="890"/>
        <v>0</v>
      </c>
      <c r="AF4395" s="118">
        <f t="shared" si="893"/>
        <v>0</v>
      </c>
    </row>
    <row r="4396" spans="2:32" ht="21.95" customHeight="1" x14ac:dyDescent="0.25">
      <c r="B4396" s="36" t="str">
        <f t="shared" si="891"/>
        <v/>
      </c>
      <c r="C4396" s="36">
        <f>IFERROR(Vendas!E362+Vendas2!E362+Vendas3!E362+Vendas4!E362+Vendas5!E362,0)</f>
        <v>0</v>
      </c>
      <c r="D4396" s="36">
        <f>IFERROR(Vendas!F362+Vendas2!F362+Vendas3!F362+Vendas4!F362+Vendas5!F362,0)</f>
        <v>0</v>
      </c>
      <c r="E4396" s="36">
        <f>IFERROR(Vendas!G362+Vendas2!G362+Vendas3!G362+Vendas4!G362+Vendas5!G362,0)</f>
        <v>0</v>
      </c>
      <c r="F4396" s="36">
        <f>IFERROR(Vendas!H362+Vendas2!H362+Vendas3!H362+Vendas4!H362+Vendas5!H362,0)</f>
        <v>0</v>
      </c>
      <c r="G4396" s="36">
        <f>IFERROR(Vendas!I362+Vendas2!I362+Vendas3!I362+Vendas4!I362+Vendas5!I362,0)</f>
        <v>0</v>
      </c>
      <c r="H4396" s="36">
        <f>IFERROR(Vendas!J362+Vendas2!J362+Vendas3!J362+Vendas4!J362+Vendas5!J362,0)</f>
        <v>0</v>
      </c>
      <c r="I4396" s="36">
        <f>IFERROR(Vendas!K362+Vendas2!K362+Vendas3!K362+Vendas4!K362+Vendas5!K362,0)</f>
        <v>0</v>
      </c>
      <c r="J4396" s="36">
        <f>IFERROR(Vendas!L362+Vendas2!L362+Vendas3!L362+Vendas4!L362+Vendas5!L362,0)</f>
        <v>0</v>
      </c>
      <c r="K4396" s="36">
        <f>IFERROR(Vendas!M362+Vendas2!M362+Vendas3!M362+Vendas4!M362+Vendas5!M362,0)</f>
        <v>0</v>
      </c>
      <c r="L4396" s="36">
        <f>IFERROR(Vendas!N362+Vendas2!N362+Vendas3!N362+Vendas4!N362+Vendas5!N362,0)</f>
        <v>0</v>
      </c>
      <c r="M4396" s="36">
        <f>IFERROR(Vendas!O362+Vendas2!O362+Vendas3!O362+Vendas4!O362+Vendas5!O362,0)</f>
        <v>0</v>
      </c>
      <c r="N4396" s="36">
        <f>IFERROR(Vendas!P362+Vendas2!P362+Vendas3!P362+Vendas4!P362+Vendas5!P362,0)</f>
        <v>0</v>
      </c>
      <c r="O4396" s="42">
        <f>IFERROR(Vendas!Q362+Vendas2!Q362+Vendas3!Q362+Vendas4!Q362+Vendas5!Q362,0)</f>
        <v>0</v>
      </c>
      <c r="P4396" s="104">
        <f>IFERROR(Vendas!R362+Vendas2!R362+Vendas3!R362+Vendas4!R362+Vendas5!R362,0)</f>
        <v>0</v>
      </c>
      <c r="S4396" s="22" t="str">
        <f t="shared" si="879"/>
        <v/>
      </c>
      <c r="T4396" s="92">
        <f t="shared" si="892"/>
        <v>0</v>
      </c>
      <c r="U4396" s="92">
        <f t="shared" si="880"/>
        <v>0</v>
      </c>
      <c r="V4396" s="92">
        <f t="shared" si="881"/>
        <v>0</v>
      </c>
      <c r="W4396" s="92">
        <f t="shared" si="882"/>
        <v>0</v>
      </c>
      <c r="X4396" s="92">
        <f t="shared" si="883"/>
        <v>0</v>
      </c>
      <c r="Y4396" s="92">
        <f t="shared" si="884"/>
        <v>0</v>
      </c>
      <c r="Z4396" s="92">
        <f t="shared" si="885"/>
        <v>0</v>
      </c>
      <c r="AA4396" s="92">
        <f t="shared" si="886"/>
        <v>0</v>
      </c>
      <c r="AB4396" s="92">
        <f t="shared" si="887"/>
        <v>0</v>
      </c>
      <c r="AC4396" s="92">
        <f t="shared" si="888"/>
        <v>0</v>
      </c>
      <c r="AD4396" s="92">
        <f t="shared" si="889"/>
        <v>0</v>
      </c>
      <c r="AE4396" s="92">
        <f t="shared" si="890"/>
        <v>0</v>
      </c>
      <c r="AF4396" s="118">
        <f t="shared" si="893"/>
        <v>0</v>
      </c>
    </row>
    <row r="4397" spans="2:32" ht="21.95" customHeight="1" x14ac:dyDescent="0.25">
      <c r="B4397" s="36" t="str">
        <f t="shared" si="891"/>
        <v/>
      </c>
      <c r="C4397" s="36">
        <f>IFERROR(Vendas!E363+Vendas2!E363+Vendas3!E363+Vendas4!E363+Vendas5!E363,0)</f>
        <v>0</v>
      </c>
      <c r="D4397" s="36">
        <f>IFERROR(Vendas!F363+Vendas2!F363+Vendas3!F363+Vendas4!F363+Vendas5!F363,0)</f>
        <v>0</v>
      </c>
      <c r="E4397" s="36">
        <f>IFERROR(Vendas!G363+Vendas2!G363+Vendas3!G363+Vendas4!G363+Vendas5!G363,0)</f>
        <v>0</v>
      </c>
      <c r="F4397" s="36">
        <f>IFERROR(Vendas!H363+Vendas2!H363+Vendas3!H363+Vendas4!H363+Vendas5!H363,0)</f>
        <v>0</v>
      </c>
      <c r="G4397" s="36">
        <f>IFERROR(Vendas!I363+Vendas2!I363+Vendas3!I363+Vendas4!I363+Vendas5!I363,0)</f>
        <v>0</v>
      </c>
      <c r="H4397" s="36">
        <f>IFERROR(Vendas!J363+Vendas2!J363+Vendas3!J363+Vendas4!J363+Vendas5!J363,0)</f>
        <v>0</v>
      </c>
      <c r="I4397" s="36">
        <f>IFERROR(Vendas!K363+Vendas2!K363+Vendas3!K363+Vendas4!K363+Vendas5!K363,0)</f>
        <v>0</v>
      </c>
      <c r="J4397" s="36">
        <f>IFERROR(Vendas!L363+Vendas2!L363+Vendas3!L363+Vendas4!L363+Vendas5!L363,0)</f>
        <v>0</v>
      </c>
      <c r="K4397" s="36">
        <f>IFERROR(Vendas!M363+Vendas2!M363+Vendas3!M363+Vendas4!M363+Vendas5!M363,0)</f>
        <v>0</v>
      </c>
      <c r="L4397" s="36">
        <f>IFERROR(Vendas!N363+Vendas2!N363+Vendas3!N363+Vendas4!N363+Vendas5!N363,0)</f>
        <v>0</v>
      </c>
      <c r="M4397" s="36">
        <f>IFERROR(Vendas!O363+Vendas2!O363+Vendas3!O363+Vendas4!O363+Vendas5!O363,0)</f>
        <v>0</v>
      </c>
      <c r="N4397" s="36">
        <f>IFERROR(Vendas!P363+Vendas2!P363+Vendas3!P363+Vendas4!P363+Vendas5!P363,0)</f>
        <v>0</v>
      </c>
      <c r="O4397" s="42">
        <f>IFERROR(Vendas!Q363+Vendas2!Q363+Vendas3!Q363+Vendas4!Q363+Vendas5!Q363,0)</f>
        <v>0</v>
      </c>
      <c r="P4397" s="104">
        <f>IFERROR(Vendas!R363+Vendas2!R363+Vendas3!R363+Vendas4!R363+Vendas5!R363,0)</f>
        <v>0</v>
      </c>
      <c r="S4397" s="22" t="str">
        <f t="shared" si="879"/>
        <v/>
      </c>
      <c r="T4397" s="92">
        <f t="shared" si="892"/>
        <v>0</v>
      </c>
      <c r="U4397" s="92">
        <f t="shared" si="880"/>
        <v>0</v>
      </c>
      <c r="V4397" s="92">
        <f t="shared" si="881"/>
        <v>0</v>
      </c>
      <c r="W4397" s="92">
        <f t="shared" si="882"/>
        <v>0</v>
      </c>
      <c r="X4397" s="92">
        <f t="shared" si="883"/>
        <v>0</v>
      </c>
      <c r="Y4397" s="92">
        <f t="shared" si="884"/>
        <v>0</v>
      </c>
      <c r="Z4397" s="92">
        <f t="shared" si="885"/>
        <v>0</v>
      </c>
      <c r="AA4397" s="92">
        <f t="shared" si="886"/>
        <v>0</v>
      </c>
      <c r="AB4397" s="92">
        <f t="shared" si="887"/>
        <v>0</v>
      </c>
      <c r="AC4397" s="92">
        <f t="shared" si="888"/>
        <v>0</v>
      </c>
      <c r="AD4397" s="92">
        <f t="shared" si="889"/>
        <v>0</v>
      </c>
      <c r="AE4397" s="92">
        <f t="shared" si="890"/>
        <v>0</v>
      </c>
      <c r="AF4397" s="118">
        <f t="shared" si="893"/>
        <v>0</v>
      </c>
    </row>
    <row r="4398" spans="2:32" ht="21.95" customHeight="1" x14ac:dyDescent="0.25">
      <c r="B4398" s="36" t="str">
        <f t="shared" si="891"/>
        <v/>
      </c>
      <c r="C4398" s="36">
        <f>IFERROR(Vendas!E364+Vendas2!E364+Vendas3!E364+Vendas4!E364+Vendas5!E364,0)</f>
        <v>0</v>
      </c>
      <c r="D4398" s="36">
        <f>IFERROR(Vendas!F364+Vendas2!F364+Vendas3!F364+Vendas4!F364+Vendas5!F364,0)</f>
        <v>0</v>
      </c>
      <c r="E4398" s="36">
        <f>IFERROR(Vendas!G364+Vendas2!G364+Vendas3!G364+Vendas4!G364+Vendas5!G364,0)</f>
        <v>0</v>
      </c>
      <c r="F4398" s="36">
        <f>IFERROR(Vendas!H364+Vendas2!H364+Vendas3!H364+Vendas4!H364+Vendas5!H364,0)</f>
        <v>0</v>
      </c>
      <c r="G4398" s="36">
        <f>IFERROR(Vendas!I364+Vendas2!I364+Vendas3!I364+Vendas4!I364+Vendas5!I364,0)</f>
        <v>0</v>
      </c>
      <c r="H4398" s="36">
        <f>IFERROR(Vendas!J364+Vendas2!J364+Vendas3!J364+Vendas4!J364+Vendas5!J364,0)</f>
        <v>0</v>
      </c>
      <c r="I4398" s="36">
        <f>IFERROR(Vendas!K364+Vendas2!K364+Vendas3!K364+Vendas4!K364+Vendas5!K364,0)</f>
        <v>0</v>
      </c>
      <c r="J4398" s="36">
        <f>IFERROR(Vendas!L364+Vendas2!L364+Vendas3!L364+Vendas4!L364+Vendas5!L364,0)</f>
        <v>0</v>
      </c>
      <c r="K4398" s="36">
        <f>IFERROR(Vendas!M364+Vendas2!M364+Vendas3!M364+Vendas4!M364+Vendas5!M364,0)</f>
        <v>0</v>
      </c>
      <c r="L4398" s="36">
        <f>IFERROR(Vendas!N364+Vendas2!N364+Vendas3!N364+Vendas4!N364+Vendas5!N364,0)</f>
        <v>0</v>
      </c>
      <c r="M4398" s="36">
        <f>IFERROR(Vendas!O364+Vendas2!O364+Vendas3!O364+Vendas4!O364+Vendas5!O364,0)</f>
        <v>0</v>
      </c>
      <c r="N4398" s="36">
        <f>IFERROR(Vendas!P364+Vendas2!P364+Vendas3!P364+Vendas4!P364+Vendas5!P364,0)</f>
        <v>0</v>
      </c>
      <c r="O4398" s="42">
        <f>IFERROR(Vendas!Q364+Vendas2!Q364+Vendas3!Q364+Vendas4!Q364+Vendas5!Q364,0)</f>
        <v>0</v>
      </c>
      <c r="P4398" s="104">
        <f>IFERROR(Vendas!R364+Vendas2!R364+Vendas3!R364+Vendas4!R364+Vendas5!R364,0)</f>
        <v>0</v>
      </c>
      <c r="S4398" s="22" t="str">
        <f t="shared" si="879"/>
        <v/>
      </c>
      <c r="T4398" s="92">
        <f t="shared" si="892"/>
        <v>0</v>
      </c>
      <c r="U4398" s="92">
        <f t="shared" si="880"/>
        <v>0</v>
      </c>
      <c r="V4398" s="92">
        <f t="shared" si="881"/>
        <v>0</v>
      </c>
      <c r="W4398" s="92">
        <f t="shared" si="882"/>
        <v>0</v>
      </c>
      <c r="X4398" s="92">
        <f t="shared" si="883"/>
        <v>0</v>
      </c>
      <c r="Y4398" s="92">
        <f t="shared" si="884"/>
        <v>0</v>
      </c>
      <c r="Z4398" s="92">
        <f t="shared" si="885"/>
        <v>0</v>
      </c>
      <c r="AA4398" s="92">
        <f t="shared" si="886"/>
        <v>0</v>
      </c>
      <c r="AB4398" s="92">
        <f t="shared" si="887"/>
        <v>0</v>
      </c>
      <c r="AC4398" s="92">
        <f t="shared" si="888"/>
        <v>0</v>
      </c>
      <c r="AD4398" s="92">
        <f t="shared" si="889"/>
        <v>0</v>
      </c>
      <c r="AE4398" s="92">
        <f t="shared" si="890"/>
        <v>0</v>
      </c>
      <c r="AF4398" s="118">
        <f t="shared" si="893"/>
        <v>0</v>
      </c>
    </row>
    <row r="4399" spans="2:32" ht="21.95" customHeight="1" x14ac:dyDescent="0.25">
      <c r="B4399" s="36" t="str">
        <f t="shared" si="891"/>
        <v/>
      </c>
      <c r="C4399" s="36">
        <f>IFERROR(Vendas!E365+Vendas2!E365+Vendas3!E365+Vendas4!E365+Vendas5!E365,0)</f>
        <v>0</v>
      </c>
      <c r="D4399" s="36">
        <f>IFERROR(Vendas!F365+Vendas2!F365+Vendas3!F365+Vendas4!F365+Vendas5!F365,0)</f>
        <v>0</v>
      </c>
      <c r="E4399" s="36">
        <f>IFERROR(Vendas!G365+Vendas2!G365+Vendas3!G365+Vendas4!G365+Vendas5!G365,0)</f>
        <v>0</v>
      </c>
      <c r="F4399" s="36">
        <f>IFERROR(Vendas!H365+Vendas2!H365+Vendas3!H365+Vendas4!H365+Vendas5!H365,0)</f>
        <v>0</v>
      </c>
      <c r="G4399" s="36">
        <f>IFERROR(Vendas!I365+Vendas2!I365+Vendas3!I365+Vendas4!I365+Vendas5!I365,0)</f>
        <v>0</v>
      </c>
      <c r="H4399" s="36">
        <f>IFERROR(Vendas!J365+Vendas2!J365+Vendas3!J365+Vendas4!J365+Vendas5!J365,0)</f>
        <v>0</v>
      </c>
      <c r="I4399" s="36">
        <f>IFERROR(Vendas!K365+Vendas2!K365+Vendas3!K365+Vendas4!K365+Vendas5!K365,0)</f>
        <v>0</v>
      </c>
      <c r="J4399" s="36">
        <f>IFERROR(Vendas!L365+Vendas2!L365+Vendas3!L365+Vendas4!L365+Vendas5!L365,0)</f>
        <v>0</v>
      </c>
      <c r="K4399" s="36">
        <f>IFERROR(Vendas!M365+Vendas2!M365+Vendas3!M365+Vendas4!M365+Vendas5!M365,0)</f>
        <v>0</v>
      </c>
      <c r="L4399" s="36">
        <f>IFERROR(Vendas!N365+Vendas2!N365+Vendas3!N365+Vendas4!N365+Vendas5!N365,0)</f>
        <v>0</v>
      </c>
      <c r="M4399" s="36">
        <f>IFERROR(Vendas!O365+Vendas2!O365+Vendas3!O365+Vendas4!O365+Vendas5!O365,0)</f>
        <v>0</v>
      </c>
      <c r="N4399" s="36">
        <f>IFERROR(Vendas!P365+Vendas2!P365+Vendas3!P365+Vendas4!P365+Vendas5!P365,0)</f>
        <v>0</v>
      </c>
      <c r="O4399" s="42">
        <f>IFERROR(Vendas!Q365+Vendas2!Q365+Vendas3!Q365+Vendas4!Q365+Vendas5!Q365,0)</f>
        <v>0</v>
      </c>
      <c r="P4399" s="104">
        <f>IFERROR(Vendas!R365+Vendas2!R365+Vendas3!R365+Vendas4!R365+Vendas5!R365,0)</f>
        <v>0</v>
      </c>
      <c r="S4399" s="22" t="str">
        <f t="shared" si="879"/>
        <v/>
      </c>
      <c r="T4399" s="92">
        <f t="shared" si="892"/>
        <v>0</v>
      </c>
      <c r="U4399" s="92">
        <f t="shared" si="880"/>
        <v>0</v>
      </c>
      <c r="V4399" s="92">
        <f t="shared" si="881"/>
        <v>0</v>
      </c>
      <c r="W4399" s="92">
        <f t="shared" si="882"/>
        <v>0</v>
      </c>
      <c r="X4399" s="92">
        <f t="shared" si="883"/>
        <v>0</v>
      </c>
      <c r="Y4399" s="92">
        <f t="shared" si="884"/>
        <v>0</v>
      </c>
      <c r="Z4399" s="92">
        <f t="shared" si="885"/>
        <v>0</v>
      </c>
      <c r="AA4399" s="92">
        <f t="shared" si="886"/>
        <v>0</v>
      </c>
      <c r="AB4399" s="92">
        <f t="shared" si="887"/>
        <v>0</v>
      </c>
      <c r="AC4399" s="92">
        <f t="shared" si="888"/>
        <v>0</v>
      </c>
      <c r="AD4399" s="92">
        <f t="shared" si="889"/>
        <v>0</v>
      </c>
      <c r="AE4399" s="92">
        <f t="shared" si="890"/>
        <v>0</v>
      </c>
      <c r="AF4399" s="118">
        <f t="shared" si="893"/>
        <v>0</v>
      </c>
    </row>
    <row r="4400" spans="2:32" ht="21.95" customHeight="1" x14ac:dyDescent="0.25">
      <c r="B4400" s="36" t="str">
        <f t="shared" si="891"/>
        <v/>
      </c>
      <c r="C4400" s="36">
        <f>IFERROR(Vendas!E366+Vendas2!E366+Vendas3!E366+Vendas4!E366+Vendas5!E366,0)</f>
        <v>0</v>
      </c>
      <c r="D4400" s="36">
        <f>IFERROR(Vendas!F366+Vendas2!F366+Vendas3!F366+Vendas4!F366+Vendas5!F366,0)</f>
        <v>0</v>
      </c>
      <c r="E4400" s="36">
        <f>IFERROR(Vendas!G366+Vendas2!G366+Vendas3!G366+Vendas4!G366+Vendas5!G366,0)</f>
        <v>0</v>
      </c>
      <c r="F4400" s="36">
        <f>IFERROR(Vendas!H366+Vendas2!H366+Vendas3!H366+Vendas4!H366+Vendas5!H366,0)</f>
        <v>0</v>
      </c>
      <c r="G4400" s="36">
        <f>IFERROR(Vendas!I366+Vendas2!I366+Vendas3!I366+Vendas4!I366+Vendas5!I366,0)</f>
        <v>0</v>
      </c>
      <c r="H4400" s="36">
        <f>IFERROR(Vendas!J366+Vendas2!J366+Vendas3!J366+Vendas4!J366+Vendas5!J366,0)</f>
        <v>0</v>
      </c>
      <c r="I4400" s="36">
        <f>IFERROR(Vendas!K366+Vendas2!K366+Vendas3!K366+Vendas4!K366+Vendas5!K366,0)</f>
        <v>0</v>
      </c>
      <c r="J4400" s="36">
        <f>IFERROR(Vendas!L366+Vendas2!L366+Vendas3!L366+Vendas4!L366+Vendas5!L366,0)</f>
        <v>0</v>
      </c>
      <c r="K4400" s="36">
        <f>IFERROR(Vendas!M366+Vendas2!M366+Vendas3!M366+Vendas4!M366+Vendas5!M366,0)</f>
        <v>0</v>
      </c>
      <c r="L4400" s="36">
        <f>IFERROR(Vendas!N366+Vendas2!N366+Vendas3!N366+Vendas4!N366+Vendas5!N366,0)</f>
        <v>0</v>
      </c>
      <c r="M4400" s="36">
        <f>IFERROR(Vendas!O366+Vendas2!O366+Vendas3!O366+Vendas4!O366+Vendas5!O366,0)</f>
        <v>0</v>
      </c>
      <c r="N4400" s="36">
        <f>IFERROR(Vendas!P366+Vendas2!P366+Vendas3!P366+Vendas4!P366+Vendas5!P366,0)</f>
        <v>0</v>
      </c>
      <c r="O4400" s="42">
        <f>IFERROR(Vendas!Q366+Vendas2!Q366+Vendas3!Q366+Vendas4!Q366+Vendas5!Q366,0)</f>
        <v>0</v>
      </c>
      <c r="P4400" s="104">
        <f>IFERROR(Vendas!R366+Vendas2!R366+Vendas3!R366+Vendas4!R366+Vendas5!R366,0)</f>
        <v>0</v>
      </c>
      <c r="S4400" s="22" t="str">
        <f t="shared" si="879"/>
        <v/>
      </c>
      <c r="T4400" s="92">
        <f t="shared" si="892"/>
        <v>0</v>
      </c>
      <c r="U4400" s="92">
        <f t="shared" si="880"/>
        <v>0</v>
      </c>
      <c r="V4400" s="92">
        <f t="shared" si="881"/>
        <v>0</v>
      </c>
      <c r="W4400" s="92">
        <f t="shared" si="882"/>
        <v>0</v>
      </c>
      <c r="X4400" s="92">
        <f t="shared" si="883"/>
        <v>0</v>
      </c>
      <c r="Y4400" s="92">
        <f t="shared" si="884"/>
        <v>0</v>
      </c>
      <c r="Z4400" s="92">
        <f t="shared" si="885"/>
        <v>0</v>
      </c>
      <c r="AA4400" s="92">
        <f t="shared" si="886"/>
        <v>0</v>
      </c>
      <c r="AB4400" s="92">
        <f t="shared" si="887"/>
        <v>0</v>
      </c>
      <c r="AC4400" s="92">
        <f t="shared" si="888"/>
        <v>0</v>
      </c>
      <c r="AD4400" s="92">
        <f t="shared" si="889"/>
        <v>0</v>
      </c>
      <c r="AE4400" s="92">
        <f t="shared" si="890"/>
        <v>0</v>
      </c>
      <c r="AF4400" s="118">
        <f t="shared" si="893"/>
        <v>0</v>
      </c>
    </row>
    <row r="4401" spans="2:32" ht="21.95" customHeight="1" x14ac:dyDescent="0.25">
      <c r="B4401" s="36" t="str">
        <f t="shared" si="891"/>
        <v/>
      </c>
      <c r="C4401" s="36">
        <f>IFERROR(Vendas!E367+Vendas2!E367+Vendas3!E367+Vendas4!E367+Vendas5!E367,0)</f>
        <v>0</v>
      </c>
      <c r="D4401" s="36">
        <f>IFERROR(Vendas!F367+Vendas2!F367+Vendas3!F367+Vendas4!F367+Vendas5!F367,0)</f>
        <v>0</v>
      </c>
      <c r="E4401" s="36">
        <f>IFERROR(Vendas!G367+Vendas2!G367+Vendas3!G367+Vendas4!G367+Vendas5!G367,0)</f>
        <v>0</v>
      </c>
      <c r="F4401" s="36">
        <f>IFERROR(Vendas!H367+Vendas2!H367+Vendas3!H367+Vendas4!H367+Vendas5!H367,0)</f>
        <v>0</v>
      </c>
      <c r="G4401" s="36">
        <f>IFERROR(Vendas!I367+Vendas2!I367+Vendas3!I367+Vendas4!I367+Vendas5!I367,0)</f>
        <v>0</v>
      </c>
      <c r="H4401" s="36">
        <f>IFERROR(Vendas!J367+Vendas2!J367+Vendas3!J367+Vendas4!J367+Vendas5!J367,0)</f>
        <v>0</v>
      </c>
      <c r="I4401" s="36">
        <f>IFERROR(Vendas!K367+Vendas2!K367+Vendas3!K367+Vendas4!K367+Vendas5!K367,0)</f>
        <v>0</v>
      </c>
      <c r="J4401" s="36">
        <f>IFERROR(Vendas!L367+Vendas2!L367+Vendas3!L367+Vendas4!L367+Vendas5!L367,0)</f>
        <v>0</v>
      </c>
      <c r="K4401" s="36">
        <f>IFERROR(Vendas!M367+Vendas2!M367+Vendas3!M367+Vendas4!M367+Vendas5!M367,0)</f>
        <v>0</v>
      </c>
      <c r="L4401" s="36">
        <f>IFERROR(Vendas!N367+Vendas2!N367+Vendas3!N367+Vendas4!N367+Vendas5!N367,0)</f>
        <v>0</v>
      </c>
      <c r="M4401" s="36">
        <f>IFERROR(Vendas!O367+Vendas2!O367+Vendas3!O367+Vendas4!O367+Vendas5!O367,0)</f>
        <v>0</v>
      </c>
      <c r="N4401" s="36">
        <f>IFERROR(Vendas!P367+Vendas2!P367+Vendas3!P367+Vendas4!P367+Vendas5!P367,0)</f>
        <v>0</v>
      </c>
      <c r="O4401" s="42">
        <f>IFERROR(Vendas!Q367+Vendas2!Q367+Vendas3!Q367+Vendas4!Q367+Vendas5!Q367,0)</f>
        <v>0</v>
      </c>
      <c r="P4401" s="104">
        <f>IFERROR(Vendas!R367+Vendas2!R367+Vendas3!R367+Vendas4!R367+Vendas5!R367,0)</f>
        <v>0</v>
      </c>
      <c r="S4401" s="22" t="str">
        <f t="shared" si="879"/>
        <v/>
      </c>
      <c r="T4401" s="92">
        <f t="shared" si="892"/>
        <v>0</v>
      </c>
      <c r="U4401" s="92">
        <f t="shared" si="880"/>
        <v>0</v>
      </c>
      <c r="V4401" s="92">
        <f t="shared" si="881"/>
        <v>0</v>
      </c>
      <c r="W4401" s="92">
        <f t="shared" si="882"/>
        <v>0</v>
      </c>
      <c r="X4401" s="92">
        <f t="shared" si="883"/>
        <v>0</v>
      </c>
      <c r="Y4401" s="92">
        <f t="shared" si="884"/>
        <v>0</v>
      </c>
      <c r="Z4401" s="92">
        <f t="shared" si="885"/>
        <v>0</v>
      </c>
      <c r="AA4401" s="92">
        <f t="shared" si="886"/>
        <v>0</v>
      </c>
      <c r="AB4401" s="92">
        <f t="shared" si="887"/>
        <v>0</v>
      </c>
      <c r="AC4401" s="92">
        <f t="shared" si="888"/>
        <v>0</v>
      </c>
      <c r="AD4401" s="92">
        <f t="shared" si="889"/>
        <v>0</v>
      </c>
      <c r="AE4401" s="92">
        <f t="shared" si="890"/>
        <v>0</v>
      </c>
      <c r="AF4401" s="118">
        <f t="shared" si="893"/>
        <v>0</v>
      </c>
    </row>
    <row r="4402" spans="2:32" ht="21.95" customHeight="1" x14ac:dyDescent="0.25">
      <c r="B4402" s="36" t="str">
        <f t="shared" si="891"/>
        <v/>
      </c>
      <c r="C4402" s="36">
        <f>IFERROR(Vendas!E368+Vendas2!E368+Vendas3!E368+Vendas4!E368+Vendas5!E368,0)</f>
        <v>0</v>
      </c>
      <c r="D4402" s="36">
        <f>IFERROR(Vendas!F368+Vendas2!F368+Vendas3!F368+Vendas4!F368+Vendas5!F368,0)</f>
        <v>0</v>
      </c>
      <c r="E4402" s="36">
        <f>IFERROR(Vendas!G368+Vendas2!G368+Vendas3!G368+Vendas4!G368+Vendas5!G368,0)</f>
        <v>0</v>
      </c>
      <c r="F4402" s="36">
        <f>IFERROR(Vendas!H368+Vendas2!H368+Vendas3!H368+Vendas4!H368+Vendas5!H368,0)</f>
        <v>0</v>
      </c>
      <c r="G4402" s="36">
        <f>IFERROR(Vendas!I368+Vendas2!I368+Vendas3!I368+Vendas4!I368+Vendas5!I368,0)</f>
        <v>0</v>
      </c>
      <c r="H4402" s="36">
        <f>IFERROR(Vendas!J368+Vendas2!J368+Vendas3!J368+Vendas4!J368+Vendas5!J368,0)</f>
        <v>0</v>
      </c>
      <c r="I4402" s="36">
        <f>IFERROR(Vendas!K368+Vendas2!K368+Vendas3!K368+Vendas4!K368+Vendas5!K368,0)</f>
        <v>0</v>
      </c>
      <c r="J4402" s="36">
        <f>IFERROR(Vendas!L368+Vendas2!L368+Vendas3!L368+Vendas4!L368+Vendas5!L368,0)</f>
        <v>0</v>
      </c>
      <c r="K4402" s="36">
        <f>IFERROR(Vendas!M368+Vendas2!M368+Vendas3!M368+Vendas4!M368+Vendas5!M368,0)</f>
        <v>0</v>
      </c>
      <c r="L4402" s="36">
        <f>IFERROR(Vendas!N368+Vendas2!N368+Vendas3!N368+Vendas4!N368+Vendas5!N368,0)</f>
        <v>0</v>
      </c>
      <c r="M4402" s="36">
        <f>IFERROR(Vendas!O368+Vendas2!O368+Vendas3!O368+Vendas4!O368+Vendas5!O368,0)</f>
        <v>0</v>
      </c>
      <c r="N4402" s="36">
        <f>IFERROR(Vendas!P368+Vendas2!P368+Vendas3!P368+Vendas4!P368+Vendas5!P368,0)</f>
        <v>0</v>
      </c>
      <c r="O4402" s="42">
        <f>IFERROR(Vendas!Q368+Vendas2!Q368+Vendas3!Q368+Vendas4!Q368+Vendas5!Q368,0)</f>
        <v>0</v>
      </c>
      <c r="P4402" s="104">
        <f>IFERROR(Vendas!R368+Vendas2!R368+Vendas3!R368+Vendas4!R368+Vendas5!R368,0)</f>
        <v>0</v>
      </c>
      <c r="S4402" s="22" t="str">
        <f t="shared" si="879"/>
        <v/>
      </c>
      <c r="T4402" s="92">
        <f t="shared" si="892"/>
        <v>0</v>
      </c>
      <c r="U4402" s="92">
        <f t="shared" si="880"/>
        <v>0</v>
      </c>
      <c r="V4402" s="92">
        <f t="shared" si="881"/>
        <v>0</v>
      </c>
      <c r="W4402" s="92">
        <f t="shared" si="882"/>
        <v>0</v>
      </c>
      <c r="X4402" s="92">
        <f t="shared" si="883"/>
        <v>0</v>
      </c>
      <c r="Y4402" s="92">
        <f t="shared" si="884"/>
        <v>0</v>
      </c>
      <c r="Z4402" s="92">
        <f t="shared" si="885"/>
        <v>0</v>
      </c>
      <c r="AA4402" s="92">
        <f t="shared" si="886"/>
        <v>0</v>
      </c>
      <c r="AB4402" s="92">
        <f t="shared" si="887"/>
        <v>0</v>
      </c>
      <c r="AC4402" s="92">
        <f t="shared" si="888"/>
        <v>0</v>
      </c>
      <c r="AD4402" s="92">
        <f t="shared" si="889"/>
        <v>0</v>
      </c>
      <c r="AE4402" s="92">
        <f t="shared" si="890"/>
        <v>0</v>
      </c>
      <c r="AF4402" s="118">
        <f t="shared" si="893"/>
        <v>0</v>
      </c>
    </row>
    <row r="4403" spans="2:32" ht="21.95" customHeight="1" x14ac:dyDescent="0.25">
      <c r="B4403" s="36" t="str">
        <f t="shared" si="891"/>
        <v/>
      </c>
      <c r="C4403" s="36">
        <f>IFERROR(Vendas!E369+Vendas2!E369+Vendas3!E369+Vendas4!E369+Vendas5!E369,0)</f>
        <v>0</v>
      </c>
      <c r="D4403" s="36">
        <f>IFERROR(Vendas!F369+Vendas2!F369+Vendas3!F369+Vendas4!F369+Vendas5!F369,0)</f>
        <v>0</v>
      </c>
      <c r="E4403" s="36">
        <f>IFERROR(Vendas!G369+Vendas2!G369+Vendas3!G369+Vendas4!G369+Vendas5!G369,0)</f>
        <v>0</v>
      </c>
      <c r="F4403" s="36">
        <f>IFERROR(Vendas!H369+Vendas2!H369+Vendas3!H369+Vendas4!H369+Vendas5!H369,0)</f>
        <v>0</v>
      </c>
      <c r="G4403" s="36">
        <f>IFERROR(Vendas!I369+Vendas2!I369+Vendas3!I369+Vendas4!I369+Vendas5!I369,0)</f>
        <v>0</v>
      </c>
      <c r="H4403" s="36">
        <f>IFERROR(Vendas!J369+Vendas2!J369+Vendas3!J369+Vendas4!J369+Vendas5!J369,0)</f>
        <v>0</v>
      </c>
      <c r="I4403" s="36">
        <f>IFERROR(Vendas!K369+Vendas2!K369+Vendas3!K369+Vendas4!K369+Vendas5!K369,0)</f>
        <v>0</v>
      </c>
      <c r="J4403" s="36">
        <f>IFERROR(Vendas!L369+Vendas2!L369+Vendas3!L369+Vendas4!L369+Vendas5!L369,0)</f>
        <v>0</v>
      </c>
      <c r="K4403" s="36">
        <f>IFERROR(Vendas!M369+Vendas2!M369+Vendas3!M369+Vendas4!M369+Vendas5!M369,0)</f>
        <v>0</v>
      </c>
      <c r="L4403" s="36">
        <f>IFERROR(Vendas!N369+Vendas2!N369+Vendas3!N369+Vendas4!N369+Vendas5!N369,0)</f>
        <v>0</v>
      </c>
      <c r="M4403" s="36">
        <f>IFERROR(Vendas!O369+Vendas2!O369+Vendas3!O369+Vendas4!O369+Vendas5!O369,0)</f>
        <v>0</v>
      </c>
      <c r="N4403" s="36">
        <f>IFERROR(Vendas!P369+Vendas2!P369+Vendas3!P369+Vendas4!P369+Vendas5!P369,0)</f>
        <v>0</v>
      </c>
      <c r="O4403" s="42">
        <f>IFERROR(Vendas!Q369+Vendas2!Q369+Vendas3!Q369+Vendas4!Q369+Vendas5!Q369,0)</f>
        <v>0</v>
      </c>
      <c r="P4403" s="104">
        <f>IFERROR(Vendas!R369+Vendas2!R369+Vendas3!R369+Vendas4!R369+Vendas5!R369,0)</f>
        <v>0</v>
      </c>
      <c r="S4403" s="22" t="str">
        <f t="shared" si="879"/>
        <v/>
      </c>
      <c r="T4403" s="92">
        <f t="shared" si="892"/>
        <v>0</v>
      </c>
      <c r="U4403" s="92">
        <f t="shared" si="880"/>
        <v>0</v>
      </c>
      <c r="V4403" s="92">
        <f t="shared" si="881"/>
        <v>0</v>
      </c>
      <c r="W4403" s="92">
        <f t="shared" si="882"/>
        <v>0</v>
      </c>
      <c r="X4403" s="92">
        <f t="shared" si="883"/>
        <v>0</v>
      </c>
      <c r="Y4403" s="92">
        <f t="shared" si="884"/>
        <v>0</v>
      </c>
      <c r="Z4403" s="92">
        <f t="shared" si="885"/>
        <v>0</v>
      </c>
      <c r="AA4403" s="92">
        <f t="shared" si="886"/>
        <v>0</v>
      </c>
      <c r="AB4403" s="92">
        <f t="shared" si="887"/>
        <v>0</v>
      </c>
      <c r="AC4403" s="92">
        <f t="shared" si="888"/>
        <v>0</v>
      </c>
      <c r="AD4403" s="92">
        <f t="shared" si="889"/>
        <v>0</v>
      </c>
      <c r="AE4403" s="92">
        <f t="shared" si="890"/>
        <v>0</v>
      </c>
      <c r="AF4403" s="118">
        <f t="shared" si="893"/>
        <v>0</v>
      </c>
    </row>
    <row r="4404" spans="2:32" ht="21.95" customHeight="1" x14ac:dyDescent="0.25">
      <c r="B4404" s="36" t="str">
        <f t="shared" si="891"/>
        <v/>
      </c>
      <c r="C4404" s="36">
        <f>IFERROR(Vendas!E370+Vendas2!E370+Vendas3!E370+Vendas4!E370+Vendas5!E370,0)</f>
        <v>0</v>
      </c>
      <c r="D4404" s="36">
        <f>IFERROR(Vendas!F370+Vendas2!F370+Vendas3!F370+Vendas4!F370+Vendas5!F370,0)</f>
        <v>0</v>
      </c>
      <c r="E4404" s="36">
        <f>IFERROR(Vendas!G370+Vendas2!G370+Vendas3!G370+Vendas4!G370+Vendas5!G370,0)</f>
        <v>0</v>
      </c>
      <c r="F4404" s="36">
        <f>IFERROR(Vendas!H370+Vendas2!H370+Vendas3!H370+Vendas4!H370+Vendas5!H370,0)</f>
        <v>0</v>
      </c>
      <c r="G4404" s="36">
        <f>IFERROR(Vendas!I370+Vendas2!I370+Vendas3!I370+Vendas4!I370+Vendas5!I370,0)</f>
        <v>0</v>
      </c>
      <c r="H4404" s="36">
        <f>IFERROR(Vendas!J370+Vendas2!J370+Vendas3!J370+Vendas4!J370+Vendas5!J370,0)</f>
        <v>0</v>
      </c>
      <c r="I4404" s="36">
        <f>IFERROR(Vendas!K370+Vendas2!K370+Vendas3!K370+Vendas4!K370+Vendas5!K370,0)</f>
        <v>0</v>
      </c>
      <c r="J4404" s="36">
        <f>IFERROR(Vendas!L370+Vendas2!L370+Vendas3!L370+Vendas4!L370+Vendas5!L370,0)</f>
        <v>0</v>
      </c>
      <c r="K4404" s="36">
        <f>IFERROR(Vendas!M370+Vendas2!M370+Vendas3!M370+Vendas4!M370+Vendas5!M370,0)</f>
        <v>0</v>
      </c>
      <c r="L4404" s="36">
        <f>IFERROR(Vendas!N370+Vendas2!N370+Vendas3!N370+Vendas4!N370+Vendas5!N370,0)</f>
        <v>0</v>
      </c>
      <c r="M4404" s="36">
        <f>IFERROR(Vendas!O370+Vendas2!O370+Vendas3!O370+Vendas4!O370+Vendas5!O370,0)</f>
        <v>0</v>
      </c>
      <c r="N4404" s="36">
        <f>IFERROR(Vendas!P370+Vendas2!P370+Vendas3!P370+Vendas4!P370+Vendas5!P370,0)</f>
        <v>0</v>
      </c>
      <c r="O4404" s="42">
        <f>IFERROR(Vendas!Q370+Vendas2!Q370+Vendas3!Q370+Vendas4!Q370+Vendas5!Q370,0)</f>
        <v>0</v>
      </c>
      <c r="P4404" s="104">
        <f>IFERROR(Vendas!R370+Vendas2!R370+Vendas3!R370+Vendas4!R370+Vendas5!R370,0)</f>
        <v>0</v>
      </c>
      <c r="S4404" s="22" t="str">
        <f t="shared" si="879"/>
        <v/>
      </c>
      <c r="T4404" s="92">
        <f t="shared" si="892"/>
        <v>0</v>
      </c>
      <c r="U4404" s="92">
        <f t="shared" si="880"/>
        <v>0</v>
      </c>
      <c r="V4404" s="92">
        <f t="shared" si="881"/>
        <v>0</v>
      </c>
      <c r="W4404" s="92">
        <f t="shared" si="882"/>
        <v>0</v>
      </c>
      <c r="X4404" s="92">
        <f t="shared" si="883"/>
        <v>0</v>
      </c>
      <c r="Y4404" s="92">
        <f t="shared" si="884"/>
        <v>0</v>
      </c>
      <c r="Z4404" s="92">
        <f t="shared" si="885"/>
        <v>0</v>
      </c>
      <c r="AA4404" s="92">
        <f t="shared" si="886"/>
        <v>0</v>
      </c>
      <c r="AB4404" s="92">
        <f t="shared" si="887"/>
        <v>0</v>
      </c>
      <c r="AC4404" s="92">
        <f t="shared" si="888"/>
        <v>0</v>
      </c>
      <c r="AD4404" s="92">
        <f t="shared" si="889"/>
        <v>0</v>
      </c>
      <c r="AE4404" s="92">
        <f t="shared" si="890"/>
        <v>0</v>
      </c>
      <c r="AF4404" s="118">
        <f t="shared" si="893"/>
        <v>0</v>
      </c>
    </row>
    <row r="4405" spans="2:32" ht="21.95" customHeight="1" x14ac:dyDescent="0.25">
      <c r="B4405" s="36" t="str">
        <f t="shared" si="891"/>
        <v/>
      </c>
      <c r="C4405" s="36">
        <f>IFERROR(Vendas!E371+Vendas2!E371+Vendas3!E371+Vendas4!E371+Vendas5!E371,0)</f>
        <v>0</v>
      </c>
      <c r="D4405" s="36">
        <f>IFERROR(Vendas!F371+Vendas2!F371+Vendas3!F371+Vendas4!F371+Vendas5!F371,0)</f>
        <v>0</v>
      </c>
      <c r="E4405" s="36">
        <f>IFERROR(Vendas!G371+Vendas2!G371+Vendas3!G371+Vendas4!G371+Vendas5!G371,0)</f>
        <v>0</v>
      </c>
      <c r="F4405" s="36">
        <f>IFERROR(Vendas!H371+Vendas2!H371+Vendas3!H371+Vendas4!H371+Vendas5!H371,0)</f>
        <v>0</v>
      </c>
      <c r="G4405" s="36">
        <f>IFERROR(Vendas!I371+Vendas2!I371+Vendas3!I371+Vendas4!I371+Vendas5!I371,0)</f>
        <v>0</v>
      </c>
      <c r="H4405" s="36">
        <f>IFERROR(Vendas!J371+Vendas2!J371+Vendas3!J371+Vendas4!J371+Vendas5!J371,0)</f>
        <v>0</v>
      </c>
      <c r="I4405" s="36">
        <f>IFERROR(Vendas!K371+Vendas2!K371+Vendas3!K371+Vendas4!K371+Vendas5!K371,0)</f>
        <v>0</v>
      </c>
      <c r="J4405" s="36">
        <f>IFERROR(Vendas!L371+Vendas2!L371+Vendas3!L371+Vendas4!L371+Vendas5!L371,0)</f>
        <v>0</v>
      </c>
      <c r="K4405" s="36">
        <f>IFERROR(Vendas!M371+Vendas2!M371+Vendas3!M371+Vendas4!M371+Vendas5!M371,0)</f>
        <v>0</v>
      </c>
      <c r="L4405" s="36">
        <f>IFERROR(Vendas!N371+Vendas2!N371+Vendas3!N371+Vendas4!N371+Vendas5!N371,0)</f>
        <v>0</v>
      </c>
      <c r="M4405" s="36">
        <f>IFERROR(Vendas!O371+Vendas2!O371+Vendas3!O371+Vendas4!O371+Vendas5!O371,0)</f>
        <v>0</v>
      </c>
      <c r="N4405" s="36">
        <f>IFERROR(Vendas!P371+Vendas2!P371+Vendas3!P371+Vendas4!P371+Vendas5!P371,0)</f>
        <v>0</v>
      </c>
      <c r="O4405" s="42">
        <f>IFERROR(Vendas!Q371+Vendas2!Q371+Vendas3!Q371+Vendas4!Q371+Vendas5!Q371,0)</f>
        <v>0</v>
      </c>
      <c r="P4405" s="104">
        <f>IFERROR(Vendas!R371+Vendas2!R371+Vendas3!R371+Vendas4!R371+Vendas5!R371,0)</f>
        <v>0</v>
      </c>
      <c r="S4405" s="22" t="str">
        <f t="shared" si="879"/>
        <v/>
      </c>
      <c r="T4405" s="92">
        <f t="shared" si="892"/>
        <v>0</v>
      </c>
      <c r="U4405" s="92">
        <f t="shared" si="880"/>
        <v>0</v>
      </c>
      <c r="V4405" s="92">
        <f t="shared" si="881"/>
        <v>0</v>
      </c>
      <c r="W4405" s="92">
        <f t="shared" si="882"/>
        <v>0</v>
      </c>
      <c r="X4405" s="92">
        <f t="shared" si="883"/>
        <v>0</v>
      </c>
      <c r="Y4405" s="92">
        <f t="shared" si="884"/>
        <v>0</v>
      </c>
      <c r="Z4405" s="92">
        <f t="shared" si="885"/>
        <v>0</v>
      </c>
      <c r="AA4405" s="92">
        <f t="shared" si="886"/>
        <v>0</v>
      </c>
      <c r="AB4405" s="92">
        <f t="shared" si="887"/>
        <v>0</v>
      </c>
      <c r="AC4405" s="92">
        <f t="shared" si="888"/>
        <v>0</v>
      </c>
      <c r="AD4405" s="92">
        <f t="shared" si="889"/>
        <v>0</v>
      </c>
      <c r="AE4405" s="92">
        <f t="shared" si="890"/>
        <v>0</v>
      </c>
      <c r="AF4405" s="118">
        <f t="shared" si="893"/>
        <v>0</v>
      </c>
    </row>
    <row r="4406" spans="2:32" ht="21.95" customHeight="1" x14ac:dyDescent="0.25">
      <c r="B4406" s="36" t="str">
        <f t="shared" si="891"/>
        <v/>
      </c>
      <c r="C4406" s="36">
        <f>IFERROR(Vendas!E372+Vendas2!E372+Vendas3!E372+Vendas4!E372+Vendas5!E372,0)</f>
        <v>0</v>
      </c>
      <c r="D4406" s="36">
        <f>IFERROR(Vendas!F372+Vendas2!F372+Vendas3!F372+Vendas4!F372+Vendas5!F372,0)</f>
        <v>0</v>
      </c>
      <c r="E4406" s="36">
        <f>IFERROR(Vendas!G372+Vendas2!G372+Vendas3!G372+Vendas4!G372+Vendas5!G372,0)</f>
        <v>0</v>
      </c>
      <c r="F4406" s="36">
        <f>IFERROR(Vendas!H372+Vendas2!H372+Vendas3!H372+Vendas4!H372+Vendas5!H372,0)</f>
        <v>0</v>
      </c>
      <c r="G4406" s="36">
        <f>IFERROR(Vendas!I372+Vendas2!I372+Vendas3!I372+Vendas4!I372+Vendas5!I372,0)</f>
        <v>0</v>
      </c>
      <c r="H4406" s="36">
        <f>IFERROR(Vendas!J372+Vendas2!J372+Vendas3!J372+Vendas4!J372+Vendas5!J372,0)</f>
        <v>0</v>
      </c>
      <c r="I4406" s="36">
        <f>IFERROR(Vendas!K372+Vendas2!K372+Vendas3!K372+Vendas4!K372+Vendas5!K372,0)</f>
        <v>0</v>
      </c>
      <c r="J4406" s="36">
        <f>IFERROR(Vendas!L372+Vendas2!L372+Vendas3!L372+Vendas4!L372+Vendas5!L372,0)</f>
        <v>0</v>
      </c>
      <c r="K4406" s="36">
        <f>IFERROR(Vendas!M372+Vendas2!M372+Vendas3!M372+Vendas4!M372+Vendas5!M372,0)</f>
        <v>0</v>
      </c>
      <c r="L4406" s="36">
        <f>IFERROR(Vendas!N372+Vendas2!N372+Vendas3!N372+Vendas4!N372+Vendas5!N372,0)</f>
        <v>0</v>
      </c>
      <c r="M4406" s="36">
        <f>IFERROR(Vendas!O372+Vendas2!O372+Vendas3!O372+Vendas4!O372+Vendas5!O372,0)</f>
        <v>0</v>
      </c>
      <c r="N4406" s="36">
        <f>IFERROR(Vendas!P372+Vendas2!P372+Vendas3!P372+Vendas4!P372+Vendas5!P372,0)</f>
        <v>0</v>
      </c>
      <c r="O4406" s="42">
        <f>IFERROR(Vendas!Q372+Vendas2!Q372+Vendas3!Q372+Vendas4!Q372+Vendas5!Q372,0)</f>
        <v>0</v>
      </c>
      <c r="P4406" s="104">
        <f>IFERROR(Vendas!R372+Vendas2!R372+Vendas3!R372+Vendas4!R372+Vendas5!R372,0)</f>
        <v>0</v>
      </c>
      <c r="S4406" s="22" t="str">
        <f t="shared" si="879"/>
        <v/>
      </c>
      <c r="T4406" s="92">
        <f t="shared" si="892"/>
        <v>0</v>
      </c>
      <c r="U4406" s="92">
        <f t="shared" si="880"/>
        <v>0</v>
      </c>
      <c r="V4406" s="92">
        <f t="shared" si="881"/>
        <v>0</v>
      </c>
      <c r="W4406" s="92">
        <f t="shared" si="882"/>
        <v>0</v>
      </c>
      <c r="X4406" s="92">
        <f t="shared" si="883"/>
        <v>0</v>
      </c>
      <c r="Y4406" s="92">
        <f t="shared" si="884"/>
        <v>0</v>
      </c>
      <c r="Z4406" s="92">
        <f t="shared" si="885"/>
        <v>0</v>
      </c>
      <c r="AA4406" s="92">
        <f t="shared" si="886"/>
        <v>0</v>
      </c>
      <c r="AB4406" s="92">
        <f t="shared" si="887"/>
        <v>0</v>
      </c>
      <c r="AC4406" s="92">
        <f t="shared" si="888"/>
        <v>0</v>
      </c>
      <c r="AD4406" s="92">
        <f t="shared" si="889"/>
        <v>0</v>
      </c>
      <c r="AE4406" s="92">
        <f t="shared" si="890"/>
        <v>0</v>
      </c>
      <c r="AF4406" s="118">
        <f t="shared" si="893"/>
        <v>0</v>
      </c>
    </row>
    <row r="4407" spans="2:32" ht="21.95" customHeight="1" x14ac:dyDescent="0.25">
      <c r="B4407" s="36" t="str">
        <f t="shared" si="891"/>
        <v/>
      </c>
      <c r="C4407" s="36">
        <f>IFERROR(Vendas!E373+Vendas2!E373+Vendas3!E373+Vendas4!E373+Vendas5!E373,0)</f>
        <v>0</v>
      </c>
      <c r="D4407" s="36">
        <f>IFERROR(Vendas!F373+Vendas2!F373+Vendas3!F373+Vendas4!F373+Vendas5!F373,0)</f>
        <v>0</v>
      </c>
      <c r="E4407" s="36">
        <f>IFERROR(Vendas!G373+Vendas2!G373+Vendas3!G373+Vendas4!G373+Vendas5!G373,0)</f>
        <v>0</v>
      </c>
      <c r="F4407" s="36">
        <f>IFERROR(Vendas!H373+Vendas2!H373+Vendas3!H373+Vendas4!H373+Vendas5!H373,0)</f>
        <v>0</v>
      </c>
      <c r="G4407" s="36">
        <f>IFERROR(Vendas!I373+Vendas2!I373+Vendas3!I373+Vendas4!I373+Vendas5!I373,0)</f>
        <v>0</v>
      </c>
      <c r="H4407" s="36">
        <f>IFERROR(Vendas!J373+Vendas2!J373+Vendas3!J373+Vendas4!J373+Vendas5!J373,0)</f>
        <v>0</v>
      </c>
      <c r="I4407" s="36">
        <f>IFERROR(Vendas!K373+Vendas2!K373+Vendas3!K373+Vendas4!K373+Vendas5!K373,0)</f>
        <v>0</v>
      </c>
      <c r="J4407" s="36">
        <f>IFERROR(Vendas!L373+Vendas2!L373+Vendas3!L373+Vendas4!L373+Vendas5!L373,0)</f>
        <v>0</v>
      </c>
      <c r="K4407" s="36">
        <f>IFERROR(Vendas!M373+Vendas2!M373+Vendas3!M373+Vendas4!M373+Vendas5!M373,0)</f>
        <v>0</v>
      </c>
      <c r="L4407" s="36">
        <f>IFERROR(Vendas!N373+Vendas2!N373+Vendas3!N373+Vendas4!N373+Vendas5!N373,0)</f>
        <v>0</v>
      </c>
      <c r="M4407" s="36">
        <f>IFERROR(Vendas!O373+Vendas2!O373+Vendas3!O373+Vendas4!O373+Vendas5!O373,0)</f>
        <v>0</v>
      </c>
      <c r="N4407" s="36">
        <f>IFERROR(Vendas!P373+Vendas2!P373+Vendas3!P373+Vendas4!P373+Vendas5!P373,0)</f>
        <v>0</v>
      </c>
      <c r="O4407" s="42">
        <f>IFERROR(Vendas!Q373+Vendas2!Q373+Vendas3!Q373+Vendas4!Q373+Vendas5!Q373,0)</f>
        <v>0</v>
      </c>
      <c r="P4407" s="104">
        <f>IFERROR(Vendas!R373+Vendas2!R373+Vendas3!R373+Vendas4!R373+Vendas5!R373,0)</f>
        <v>0</v>
      </c>
      <c r="S4407" s="22" t="str">
        <f t="shared" si="879"/>
        <v/>
      </c>
      <c r="T4407" s="92">
        <f t="shared" si="892"/>
        <v>0</v>
      </c>
      <c r="U4407" s="92">
        <f t="shared" si="880"/>
        <v>0</v>
      </c>
      <c r="V4407" s="92">
        <f t="shared" si="881"/>
        <v>0</v>
      </c>
      <c r="W4407" s="92">
        <f t="shared" si="882"/>
        <v>0</v>
      </c>
      <c r="X4407" s="92">
        <f t="shared" si="883"/>
        <v>0</v>
      </c>
      <c r="Y4407" s="92">
        <f t="shared" si="884"/>
        <v>0</v>
      </c>
      <c r="Z4407" s="92">
        <f t="shared" si="885"/>
        <v>0</v>
      </c>
      <c r="AA4407" s="92">
        <f t="shared" si="886"/>
        <v>0</v>
      </c>
      <c r="AB4407" s="92">
        <f t="shared" si="887"/>
        <v>0</v>
      </c>
      <c r="AC4407" s="92">
        <f t="shared" si="888"/>
        <v>0</v>
      </c>
      <c r="AD4407" s="92">
        <f t="shared" si="889"/>
        <v>0</v>
      </c>
      <c r="AE4407" s="92">
        <f t="shared" si="890"/>
        <v>0</v>
      </c>
      <c r="AF4407" s="118">
        <f t="shared" si="893"/>
        <v>0</v>
      </c>
    </row>
    <row r="4408" spans="2:32" ht="21.95" customHeight="1" x14ac:dyDescent="0.25">
      <c r="B4408" s="36" t="str">
        <f t="shared" si="891"/>
        <v/>
      </c>
      <c r="C4408" s="36">
        <f>IFERROR(Vendas!E374+Vendas2!E374+Vendas3!E374+Vendas4!E374+Vendas5!E374,0)</f>
        <v>0</v>
      </c>
      <c r="D4408" s="36">
        <f>IFERROR(Vendas!F374+Vendas2!F374+Vendas3!F374+Vendas4!F374+Vendas5!F374,0)</f>
        <v>0</v>
      </c>
      <c r="E4408" s="36">
        <f>IFERROR(Vendas!G374+Vendas2!G374+Vendas3!G374+Vendas4!G374+Vendas5!G374,0)</f>
        <v>0</v>
      </c>
      <c r="F4408" s="36">
        <f>IFERROR(Vendas!H374+Vendas2!H374+Vendas3!H374+Vendas4!H374+Vendas5!H374,0)</f>
        <v>0</v>
      </c>
      <c r="G4408" s="36">
        <f>IFERROR(Vendas!I374+Vendas2!I374+Vendas3!I374+Vendas4!I374+Vendas5!I374,0)</f>
        <v>0</v>
      </c>
      <c r="H4408" s="36">
        <f>IFERROR(Vendas!J374+Vendas2!J374+Vendas3!J374+Vendas4!J374+Vendas5!J374,0)</f>
        <v>0</v>
      </c>
      <c r="I4408" s="36">
        <f>IFERROR(Vendas!K374+Vendas2!K374+Vendas3!K374+Vendas4!K374+Vendas5!K374,0)</f>
        <v>0</v>
      </c>
      <c r="J4408" s="36">
        <f>IFERROR(Vendas!L374+Vendas2!L374+Vendas3!L374+Vendas4!L374+Vendas5!L374,0)</f>
        <v>0</v>
      </c>
      <c r="K4408" s="36">
        <f>IFERROR(Vendas!M374+Vendas2!M374+Vendas3!M374+Vendas4!M374+Vendas5!M374,0)</f>
        <v>0</v>
      </c>
      <c r="L4408" s="36">
        <f>IFERROR(Vendas!N374+Vendas2!N374+Vendas3!N374+Vendas4!N374+Vendas5!N374,0)</f>
        <v>0</v>
      </c>
      <c r="M4408" s="36">
        <f>IFERROR(Vendas!O374+Vendas2!O374+Vendas3!O374+Vendas4!O374+Vendas5!O374,0)</f>
        <v>0</v>
      </c>
      <c r="N4408" s="36">
        <f>IFERROR(Vendas!P374+Vendas2!P374+Vendas3!P374+Vendas4!P374+Vendas5!P374,0)</f>
        <v>0</v>
      </c>
      <c r="O4408" s="42">
        <f>IFERROR(Vendas!Q374+Vendas2!Q374+Vendas3!Q374+Vendas4!Q374+Vendas5!Q374,0)</f>
        <v>0</v>
      </c>
      <c r="P4408" s="104">
        <f>IFERROR(Vendas!R374+Vendas2!R374+Vendas3!R374+Vendas4!R374+Vendas5!R374,0)</f>
        <v>0</v>
      </c>
      <c r="S4408" s="22" t="str">
        <f t="shared" si="879"/>
        <v/>
      </c>
      <c r="T4408" s="92">
        <f t="shared" si="892"/>
        <v>0</v>
      </c>
      <c r="U4408" s="92">
        <f t="shared" si="880"/>
        <v>0</v>
      </c>
      <c r="V4408" s="92">
        <f t="shared" si="881"/>
        <v>0</v>
      </c>
      <c r="W4408" s="92">
        <f t="shared" si="882"/>
        <v>0</v>
      </c>
      <c r="X4408" s="92">
        <f t="shared" si="883"/>
        <v>0</v>
      </c>
      <c r="Y4408" s="92">
        <f t="shared" si="884"/>
        <v>0</v>
      </c>
      <c r="Z4408" s="92">
        <f t="shared" si="885"/>
        <v>0</v>
      </c>
      <c r="AA4408" s="92">
        <f t="shared" si="886"/>
        <v>0</v>
      </c>
      <c r="AB4408" s="92">
        <f t="shared" si="887"/>
        <v>0</v>
      </c>
      <c r="AC4408" s="92">
        <f t="shared" si="888"/>
        <v>0</v>
      </c>
      <c r="AD4408" s="92">
        <f t="shared" si="889"/>
        <v>0</v>
      </c>
      <c r="AE4408" s="92">
        <f t="shared" si="890"/>
        <v>0</v>
      </c>
      <c r="AF4408" s="118">
        <f t="shared" si="893"/>
        <v>0</v>
      </c>
    </row>
    <row r="4409" spans="2:32" ht="21.95" customHeight="1" x14ac:dyDescent="0.25">
      <c r="B4409" s="36" t="str">
        <f t="shared" si="891"/>
        <v/>
      </c>
      <c r="C4409" s="36">
        <f>IFERROR(Vendas!E375+Vendas2!E375+Vendas3!E375+Vendas4!E375+Vendas5!E375,0)</f>
        <v>0</v>
      </c>
      <c r="D4409" s="36">
        <f>IFERROR(Vendas!F375+Vendas2!F375+Vendas3!F375+Vendas4!F375+Vendas5!F375,0)</f>
        <v>0</v>
      </c>
      <c r="E4409" s="36">
        <f>IFERROR(Vendas!G375+Vendas2!G375+Vendas3!G375+Vendas4!G375+Vendas5!G375,0)</f>
        <v>0</v>
      </c>
      <c r="F4409" s="36">
        <f>IFERROR(Vendas!H375+Vendas2!H375+Vendas3!H375+Vendas4!H375+Vendas5!H375,0)</f>
        <v>0</v>
      </c>
      <c r="G4409" s="36">
        <f>IFERROR(Vendas!I375+Vendas2!I375+Vendas3!I375+Vendas4!I375+Vendas5!I375,0)</f>
        <v>0</v>
      </c>
      <c r="H4409" s="36">
        <f>IFERROR(Vendas!J375+Vendas2!J375+Vendas3!J375+Vendas4!J375+Vendas5!J375,0)</f>
        <v>0</v>
      </c>
      <c r="I4409" s="36">
        <f>IFERROR(Vendas!K375+Vendas2!K375+Vendas3!K375+Vendas4!K375+Vendas5!K375,0)</f>
        <v>0</v>
      </c>
      <c r="J4409" s="36">
        <f>IFERROR(Vendas!L375+Vendas2!L375+Vendas3!L375+Vendas4!L375+Vendas5!L375,0)</f>
        <v>0</v>
      </c>
      <c r="K4409" s="36">
        <f>IFERROR(Vendas!M375+Vendas2!M375+Vendas3!M375+Vendas4!M375+Vendas5!M375,0)</f>
        <v>0</v>
      </c>
      <c r="L4409" s="36">
        <f>IFERROR(Vendas!N375+Vendas2!N375+Vendas3!N375+Vendas4!N375+Vendas5!N375,0)</f>
        <v>0</v>
      </c>
      <c r="M4409" s="36">
        <f>IFERROR(Vendas!O375+Vendas2!O375+Vendas3!O375+Vendas4!O375+Vendas5!O375,0)</f>
        <v>0</v>
      </c>
      <c r="N4409" s="36">
        <f>IFERROR(Vendas!P375+Vendas2!P375+Vendas3!P375+Vendas4!P375+Vendas5!P375,0)</f>
        <v>0</v>
      </c>
      <c r="O4409" s="42">
        <f>IFERROR(Vendas!Q375+Vendas2!Q375+Vendas3!Q375+Vendas4!Q375+Vendas5!Q375,0)</f>
        <v>0</v>
      </c>
      <c r="P4409" s="104">
        <f>IFERROR(Vendas!R375+Vendas2!R375+Vendas3!R375+Vendas4!R375+Vendas5!R375,0)</f>
        <v>0</v>
      </c>
      <c r="S4409" s="22" t="str">
        <f t="shared" si="879"/>
        <v/>
      </c>
      <c r="T4409" s="92">
        <f t="shared" si="892"/>
        <v>0</v>
      </c>
      <c r="U4409" s="92">
        <f t="shared" si="880"/>
        <v>0</v>
      </c>
      <c r="V4409" s="92">
        <f t="shared" si="881"/>
        <v>0</v>
      </c>
      <c r="W4409" s="92">
        <f t="shared" si="882"/>
        <v>0</v>
      </c>
      <c r="X4409" s="92">
        <f t="shared" si="883"/>
        <v>0</v>
      </c>
      <c r="Y4409" s="92">
        <f t="shared" si="884"/>
        <v>0</v>
      </c>
      <c r="Z4409" s="92">
        <f t="shared" si="885"/>
        <v>0</v>
      </c>
      <c r="AA4409" s="92">
        <f t="shared" si="886"/>
        <v>0</v>
      </c>
      <c r="AB4409" s="92">
        <f t="shared" si="887"/>
        <v>0</v>
      </c>
      <c r="AC4409" s="92">
        <f t="shared" si="888"/>
        <v>0</v>
      </c>
      <c r="AD4409" s="92">
        <f t="shared" si="889"/>
        <v>0</v>
      </c>
      <c r="AE4409" s="92">
        <f t="shared" si="890"/>
        <v>0</v>
      </c>
      <c r="AF4409" s="118">
        <f t="shared" si="893"/>
        <v>0</v>
      </c>
    </row>
    <row r="4410" spans="2:32" ht="21.95" customHeight="1" x14ac:dyDescent="0.25">
      <c r="B4410" s="36" t="str">
        <f t="shared" si="891"/>
        <v/>
      </c>
      <c r="C4410" s="36">
        <f>IFERROR(Vendas!E376+Vendas2!E376+Vendas3!E376+Vendas4!E376+Vendas5!E376,0)</f>
        <v>0</v>
      </c>
      <c r="D4410" s="36">
        <f>IFERROR(Vendas!F376+Vendas2!F376+Vendas3!F376+Vendas4!F376+Vendas5!F376,0)</f>
        <v>0</v>
      </c>
      <c r="E4410" s="36">
        <f>IFERROR(Vendas!G376+Vendas2!G376+Vendas3!G376+Vendas4!G376+Vendas5!G376,0)</f>
        <v>0</v>
      </c>
      <c r="F4410" s="36">
        <f>IFERROR(Vendas!H376+Vendas2!H376+Vendas3!H376+Vendas4!H376+Vendas5!H376,0)</f>
        <v>0</v>
      </c>
      <c r="G4410" s="36">
        <f>IFERROR(Vendas!I376+Vendas2!I376+Vendas3!I376+Vendas4!I376+Vendas5!I376,0)</f>
        <v>0</v>
      </c>
      <c r="H4410" s="36">
        <f>IFERROR(Vendas!J376+Vendas2!J376+Vendas3!J376+Vendas4!J376+Vendas5!J376,0)</f>
        <v>0</v>
      </c>
      <c r="I4410" s="36">
        <f>IFERROR(Vendas!K376+Vendas2!K376+Vendas3!K376+Vendas4!K376+Vendas5!K376,0)</f>
        <v>0</v>
      </c>
      <c r="J4410" s="36">
        <f>IFERROR(Vendas!L376+Vendas2!L376+Vendas3!L376+Vendas4!L376+Vendas5!L376,0)</f>
        <v>0</v>
      </c>
      <c r="K4410" s="36">
        <f>IFERROR(Vendas!M376+Vendas2!M376+Vendas3!M376+Vendas4!M376+Vendas5!M376,0)</f>
        <v>0</v>
      </c>
      <c r="L4410" s="36">
        <f>IFERROR(Vendas!N376+Vendas2!N376+Vendas3!N376+Vendas4!N376+Vendas5!N376,0)</f>
        <v>0</v>
      </c>
      <c r="M4410" s="36">
        <f>IFERROR(Vendas!O376+Vendas2!O376+Vendas3!O376+Vendas4!O376+Vendas5!O376,0)</f>
        <v>0</v>
      </c>
      <c r="N4410" s="36">
        <f>IFERROR(Vendas!P376+Vendas2!P376+Vendas3!P376+Vendas4!P376+Vendas5!P376,0)</f>
        <v>0</v>
      </c>
      <c r="O4410" s="42">
        <f>IFERROR(Vendas!Q376+Vendas2!Q376+Vendas3!Q376+Vendas4!Q376+Vendas5!Q376,0)</f>
        <v>0</v>
      </c>
      <c r="P4410" s="104">
        <f>IFERROR(Vendas!R376+Vendas2!R376+Vendas3!R376+Vendas4!R376+Vendas5!R376,0)</f>
        <v>0</v>
      </c>
      <c r="S4410" s="22" t="str">
        <f t="shared" si="879"/>
        <v/>
      </c>
      <c r="T4410" s="92">
        <f t="shared" si="892"/>
        <v>0</v>
      </c>
      <c r="U4410" s="92">
        <f t="shared" si="880"/>
        <v>0</v>
      </c>
      <c r="V4410" s="92">
        <f t="shared" si="881"/>
        <v>0</v>
      </c>
      <c r="W4410" s="92">
        <f t="shared" si="882"/>
        <v>0</v>
      </c>
      <c r="X4410" s="92">
        <f t="shared" si="883"/>
        <v>0</v>
      </c>
      <c r="Y4410" s="92">
        <f t="shared" si="884"/>
        <v>0</v>
      </c>
      <c r="Z4410" s="92">
        <f t="shared" si="885"/>
        <v>0</v>
      </c>
      <c r="AA4410" s="92">
        <f t="shared" si="886"/>
        <v>0</v>
      </c>
      <c r="AB4410" s="92">
        <f t="shared" si="887"/>
        <v>0</v>
      </c>
      <c r="AC4410" s="92">
        <f t="shared" si="888"/>
        <v>0</v>
      </c>
      <c r="AD4410" s="92">
        <f t="shared" si="889"/>
        <v>0</v>
      </c>
      <c r="AE4410" s="92">
        <f t="shared" si="890"/>
        <v>0</v>
      </c>
      <c r="AF4410" s="118">
        <f t="shared" si="893"/>
        <v>0</v>
      </c>
    </row>
    <row r="4411" spans="2:32" ht="21.95" customHeight="1" x14ac:dyDescent="0.25">
      <c r="B4411" s="36" t="str">
        <f t="shared" si="891"/>
        <v/>
      </c>
      <c r="C4411" s="36">
        <f>IFERROR(Vendas!E377+Vendas2!E377+Vendas3!E377+Vendas4!E377+Vendas5!E377,0)</f>
        <v>0</v>
      </c>
      <c r="D4411" s="36">
        <f>IFERROR(Vendas!F377+Vendas2!F377+Vendas3!F377+Vendas4!F377+Vendas5!F377,0)</f>
        <v>0</v>
      </c>
      <c r="E4411" s="36">
        <f>IFERROR(Vendas!G377+Vendas2!G377+Vendas3!G377+Vendas4!G377+Vendas5!G377,0)</f>
        <v>0</v>
      </c>
      <c r="F4411" s="36">
        <f>IFERROR(Vendas!H377+Vendas2!H377+Vendas3!H377+Vendas4!H377+Vendas5!H377,0)</f>
        <v>0</v>
      </c>
      <c r="G4411" s="36">
        <f>IFERROR(Vendas!I377+Vendas2!I377+Vendas3!I377+Vendas4!I377+Vendas5!I377,0)</f>
        <v>0</v>
      </c>
      <c r="H4411" s="36">
        <f>IFERROR(Vendas!J377+Vendas2!J377+Vendas3!J377+Vendas4!J377+Vendas5!J377,0)</f>
        <v>0</v>
      </c>
      <c r="I4411" s="36">
        <f>IFERROR(Vendas!K377+Vendas2!K377+Vendas3!K377+Vendas4!K377+Vendas5!K377,0)</f>
        <v>0</v>
      </c>
      <c r="J4411" s="36">
        <f>IFERROR(Vendas!L377+Vendas2!L377+Vendas3!L377+Vendas4!L377+Vendas5!L377,0)</f>
        <v>0</v>
      </c>
      <c r="K4411" s="36">
        <f>IFERROR(Vendas!M377+Vendas2!M377+Vendas3!M377+Vendas4!M377+Vendas5!M377,0)</f>
        <v>0</v>
      </c>
      <c r="L4411" s="36">
        <f>IFERROR(Vendas!N377+Vendas2!N377+Vendas3!N377+Vendas4!N377+Vendas5!N377,0)</f>
        <v>0</v>
      </c>
      <c r="M4411" s="36">
        <f>IFERROR(Vendas!O377+Vendas2!O377+Vendas3!O377+Vendas4!O377+Vendas5!O377,0)</f>
        <v>0</v>
      </c>
      <c r="N4411" s="36">
        <f>IFERROR(Vendas!P377+Vendas2!P377+Vendas3!P377+Vendas4!P377+Vendas5!P377,0)</f>
        <v>0</v>
      </c>
      <c r="O4411" s="42">
        <f>IFERROR(Vendas!Q377+Vendas2!Q377+Vendas3!Q377+Vendas4!Q377+Vendas5!Q377,0)</f>
        <v>0</v>
      </c>
      <c r="P4411" s="104">
        <f>IFERROR(Vendas!R377+Vendas2!R377+Vendas3!R377+Vendas4!R377+Vendas5!R377,0)</f>
        <v>0</v>
      </c>
      <c r="S4411" s="22" t="str">
        <f t="shared" si="879"/>
        <v/>
      </c>
      <c r="T4411" s="92">
        <f t="shared" si="892"/>
        <v>0</v>
      </c>
      <c r="U4411" s="92">
        <f t="shared" si="880"/>
        <v>0</v>
      </c>
      <c r="V4411" s="92">
        <f t="shared" si="881"/>
        <v>0</v>
      </c>
      <c r="W4411" s="92">
        <f t="shared" si="882"/>
        <v>0</v>
      </c>
      <c r="X4411" s="92">
        <f t="shared" si="883"/>
        <v>0</v>
      </c>
      <c r="Y4411" s="92">
        <f t="shared" si="884"/>
        <v>0</v>
      </c>
      <c r="Z4411" s="92">
        <f t="shared" si="885"/>
        <v>0</v>
      </c>
      <c r="AA4411" s="92">
        <f t="shared" si="886"/>
        <v>0</v>
      </c>
      <c r="AB4411" s="92">
        <f t="shared" si="887"/>
        <v>0</v>
      </c>
      <c r="AC4411" s="92">
        <f t="shared" si="888"/>
        <v>0</v>
      </c>
      <c r="AD4411" s="92">
        <f t="shared" si="889"/>
        <v>0</v>
      </c>
      <c r="AE4411" s="92">
        <f t="shared" si="890"/>
        <v>0</v>
      </c>
      <c r="AF4411" s="118">
        <f t="shared" si="893"/>
        <v>0</v>
      </c>
    </row>
    <row r="4412" spans="2:32" ht="21.95" customHeight="1" x14ac:dyDescent="0.25">
      <c r="B4412" s="36" t="str">
        <f t="shared" si="891"/>
        <v/>
      </c>
      <c r="C4412" s="36">
        <f>IFERROR(Vendas!E378+Vendas2!E378+Vendas3!E378+Vendas4!E378+Vendas5!E378,0)</f>
        <v>0</v>
      </c>
      <c r="D4412" s="36">
        <f>IFERROR(Vendas!F378+Vendas2!F378+Vendas3!F378+Vendas4!F378+Vendas5!F378,0)</f>
        <v>0</v>
      </c>
      <c r="E4412" s="36">
        <f>IFERROR(Vendas!G378+Vendas2!G378+Vendas3!G378+Vendas4!G378+Vendas5!G378,0)</f>
        <v>0</v>
      </c>
      <c r="F4412" s="36">
        <f>IFERROR(Vendas!H378+Vendas2!H378+Vendas3!H378+Vendas4!H378+Vendas5!H378,0)</f>
        <v>0</v>
      </c>
      <c r="G4412" s="36">
        <f>IFERROR(Vendas!I378+Vendas2!I378+Vendas3!I378+Vendas4!I378+Vendas5!I378,0)</f>
        <v>0</v>
      </c>
      <c r="H4412" s="36">
        <f>IFERROR(Vendas!J378+Vendas2!J378+Vendas3!J378+Vendas4!J378+Vendas5!J378,0)</f>
        <v>0</v>
      </c>
      <c r="I4412" s="36">
        <f>IFERROR(Vendas!K378+Vendas2!K378+Vendas3!K378+Vendas4!K378+Vendas5!K378,0)</f>
        <v>0</v>
      </c>
      <c r="J4412" s="36">
        <f>IFERROR(Vendas!L378+Vendas2!L378+Vendas3!L378+Vendas4!L378+Vendas5!L378,0)</f>
        <v>0</v>
      </c>
      <c r="K4412" s="36">
        <f>IFERROR(Vendas!M378+Vendas2!M378+Vendas3!M378+Vendas4!M378+Vendas5!M378,0)</f>
        <v>0</v>
      </c>
      <c r="L4412" s="36">
        <f>IFERROR(Vendas!N378+Vendas2!N378+Vendas3!N378+Vendas4!N378+Vendas5!N378,0)</f>
        <v>0</v>
      </c>
      <c r="M4412" s="36">
        <f>IFERROR(Vendas!O378+Vendas2!O378+Vendas3!O378+Vendas4!O378+Vendas5!O378,0)</f>
        <v>0</v>
      </c>
      <c r="N4412" s="36">
        <f>IFERROR(Vendas!P378+Vendas2!P378+Vendas3!P378+Vendas4!P378+Vendas5!P378,0)</f>
        <v>0</v>
      </c>
      <c r="O4412" s="42">
        <f>IFERROR(Vendas!Q378+Vendas2!Q378+Vendas3!Q378+Vendas4!Q378+Vendas5!Q378,0)</f>
        <v>0</v>
      </c>
      <c r="P4412" s="104">
        <f>IFERROR(Vendas!R378+Vendas2!R378+Vendas3!R378+Vendas4!R378+Vendas5!R378,0)</f>
        <v>0</v>
      </c>
      <c r="S4412" s="22" t="str">
        <f t="shared" ref="S4412:S4475" si="894">B4412</f>
        <v/>
      </c>
      <c r="T4412" s="92">
        <f t="shared" si="892"/>
        <v>0</v>
      </c>
      <c r="U4412" s="92">
        <f t="shared" si="880"/>
        <v>0</v>
      </c>
      <c r="V4412" s="92">
        <f t="shared" si="881"/>
        <v>0</v>
      </c>
      <c r="W4412" s="92">
        <f t="shared" si="882"/>
        <v>0</v>
      </c>
      <c r="X4412" s="92">
        <f t="shared" si="883"/>
        <v>0</v>
      </c>
      <c r="Y4412" s="92">
        <f t="shared" si="884"/>
        <v>0</v>
      </c>
      <c r="Z4412" s="92">
        <f t="shared" si="885"/>
        <v>0</v>
      </c>
      <c r="AA4412" s="92">
        <f t="shared" si="886"/>
        <v>0</v>
      </c>
      <c r="AB4412" s="92">
        <f t="shared" si="887"/>
        <v>0</v>
      </c>
      <c r="AC4412" s="92">
        <f t="shared" si="888"/>
        <v>0</v>
      </c>
      <c r="AD4412" s="92">
        <f t="shared" si="889"/>
        <v>0</v>
      </c>
      <c r="AE4412" s="92">
        <f t="shared" si="890"/>
        <v>0</v>
      </c>
      <c r="AF4412" s="118">
        <f t="shared" si="893"/>
        <v>0</v>
      </c>
    </row>
    <row r="4413" spans="2:32" ht="21.95" customHeight="1" x14ac:dyDescent="0.25">
      <c r="B4413" s="36" t="str">
        <f t="shared" si="891"/>
        <v/>
      </c>
      <c r="C4413" s="36">
        <f>IFERROR(Vendas!E379+Vendas2!E379+Vendas3!E379+Vendas4!E379+Vendas5!E379,0)</f>
        <v>0</v>
      </c>
      <c r="D4413" s="36">
        <f>IFERROR(Vendas!F379+Vendas2!F379+Vendas3!F379+Vendas4!F379+Vendas5!F379,0)</f>
        <v>0</v>
      </c>
      <c r="E4413" s="36">
        <f>IFERROR(Vendas!G379+Vendas2!G379+Vendas3!G379+Vendas4!G379+Vendas5!G379,0)</f>
        <v>0</v>
      </c>
      <c r="F4413" s="36">
        <f>IFERROR(Vendas!H379+Vendas2!H379+Vendas3!H379+Vendas4!H379+Vendas5!H379,0)</f>
        <v>0</v>
      </c>
      <c r="G4413" s="36">
        <f>IFERROR(Vendas!I379+Vendas2!I379+Vendas3!I379+Vendas4!I379+Vendas5!I379,0)</f>
        <v>0</v>
      </c>
      <c r="H4413" s="36">
        <f>IFERROR(Vendas!J379+Vendas2!J379+Vendas3!J379+Vendas4!J379+Vendas5!J379,0)</f>
        <v>0</v>
      </c>
      <c r="I4413" s="36">
        <f>IFERROR(Vendas!K379+Vendas2!K379+Vendas3!K379+Vendas4!K379+Vendas5!K379,0)</f>
        <v>0</v>
      </c>
      <c r="J4413" s="36">
        <f>IFERROR(Vendas!L379+Vendas2!L379+Vendas3!L379+Vendas4!L379+Vendas5!L379,0)</f>
        <v>0</v>
      </c>
      <c r="K4413" s="36">
        <f>IFERROR(Vendas!M379+Vendas2!M379+Vendas3!M379+Vendas4!M379+Vendas5!M379,0)</f>
        <v>0</v>
      </c>
      <c r="L4413" s="36">
        <f>IFERROR(Vendas!N379+Vendas2!N379+Vendas3!N379+Vendas4!N379+Vendas5!N379,0)</f>
        <v>0</v>
      </c>
      <c r="M4413" s="36">
        <f>IFERROR(Vendas!O379+Vendas2!O379+Vendas3!O379+Vendas4!O379+Vendas5!O379,0)</f>
        <v>0</v>
      </c>
      <c r="N4413" s="36">
        <f>IFERROR(Vendas!P379+Vendas2!P379+Vendas3!P379+Vendas4!P379+Vendas5!P379,0)</f>
        <v>0</v>
      </c>
      <c r="O4413" s="42">
        <f>IFERROR(Vendas!Q379+Vendas2!Q379+Vendas3!Q379+Vendas4!Q379+Vendas5!Q379,0)</f>
        <v>0</v>
      </c>
      <c r="P4413" s="104">
        <f>IFERROR(Vendas!R379+Vendas2!R379+Vendas3!R379+Vendas4!R379+Vendas5!R379,0)</f>
        <v>0</v>
      </c>
      <c r="S4413" s="22" t="str">
        <f t="shared" si="894"/>
        <v/>
      </c>
      <c r="T4413" s="92">
        <f t="shared" si="892"/>
        <v>0</v>
      </c>
      <c r="U4413" s="92">
        <f t="shared" si="880"/>
        <v>0</v>
      </c>
      <c r="V4413" s="92">
        <f t="shared" si="881"/>
        <v>0</v>
      </c>
      <c r="W4413" s="92">
        <f t="shared" si="882"/>
        <v>0</v>
      </c>
      <c r="X4413" s="92">
        <f t="shared" si="883"/>
        <v>0</v>
      </c>
      <c r="Y4413" s="92">
        <f t="shared" si="884"/>
        <v>0</v>
      </c>
      <c r="Z4413" s="92">
        <f t="shared" si="885"/>
        <v>0</v>
      </c>
      <c r="AA4413" s="92">
        <f t="shared" si="886"/>
        <v>0</v>
      </c>
      <c r="AB4413" s="92">
        <f t="shared" si="887"/>
        <v>0</v>
      </c>
      <c r="AC4413" s="92">
        <f t="shared" si="888"/>
        <v>0</v>
      </c>
      <c r="AD4413" s="92">
        <f t="shared" si="889"/>
        <v>0</v>
      </c>
      <c r="AE4413" s="92">
        <f t="shared" si="890"/>
        <v>0</v>
      </c>
      <c r="AF4413" s="118">
        <f t="shared" si="893"/>
        <v>0</v>
      </c>
    </row>
    <row r="4414" spans="2:32" ht="21.95" customHeight="1" x14ac:dyDescent="0.25">
      <c r="B4414" s="36" t="str">
        <f t="shared" si="891"/>
        <v/>
      </c>
      <c r="C4414" s="36">
        <f>IFERROR(Vendas!E380+Vendas2!E380+Vendas3!E380+Vendas4!E380+Vendas5!E380,0)</f>
        <v>0</v>
      </c>
      <c r="D4414" s="36">
        <f>IFERROR(Vendas!F380+Vendas2!F380+Vendas3!F380+Vendas4!F380+Vendas5!F380,0)</f>
        <v>0</v>
      </c>
      <c r="E4414" s="36">
        <f>IFERROR(Vendas!G380+Vendas2!G380+Vendas3!G380+Vendas4!G380+Vendas5!G380,0)</f>
        <v>0</v>
      </c>
      <c r="F4414" s="36">
        <f>IFERROR(Vendas!H380+Vendas2!H380+Vendas3!H380+Vendas4!H380+Vendas5!H380,0)</f>
        <v>0</v>
      </c>
      <c r="G4414" s="36">
        <f>IFERROR(Vendas!I380+Vendas2!I380+Vendas3!I380+Vendas4!I380+Vendas5!I380,0)</f>
        <v>0</v>
      </c>
      <c r="H4414" s="36">
        <f>IFERROR(Vendas!J380+Vendas2!J380+Vendas3!J380+Vendas4!J380+Vendas5!J380,0)</f>
        <v>0</v>
      </c>
      <c r="I4414" s="36">
        <f>IFERROR(Vendas!K380+Vendas2!K380+Vendas3!K380+Vendas4!K380+Vendas5!K380,0)</f>
        <v>0</v>
      </c>
      <c r="J4414" s="36">
        <f>IFERROR(Vendas!L380+Vendas2!L380+Vendas3!L380+Vendas4!L380+Vendas5!L380,0)</f>
        <v>0</v>
      </c>
      <c r="K4414" s="36">
        <f>IFERROR(Vendas!M380+Vendas2!M380+Vendas3!M380+Vendas4!M380+Vendas5!M380,0)</f>
        <v>0</v>
      </c>
      <c r="L4414" s="36">
        <f>IFERROR(Vendas!N380+Vendas2!N380+Vendas3!N380+Vendas4!N380+Vendas5!N380,0)</f>
        <v>0</v>
      </c>
      <c r="M4414" s="36">
        <f>IFERROR(Vendas!O380+Vendas2!O380+Vendas3!O380+Vendas4!O380+Vendas5!O380,0)</f>
        <v>0</v>
      </c>
      <c r="N4414" s="36">
        <f>IFERROR(Vendas!P380+Vendas2!P380+Vendas3!P380+Vendas4!P380+Vendas5!P380,0)</f>
        <v>0</v>
      </c>
      <c r="O4414" s="42">
        <f>IFERROR(Vendas!Q380+Vendas2!Q380+Vendas3!Q380+Vendas4!Q380+Vendas5!Q380,0)</f>
        <v>0</v>
      </c>
      <c r="P4414" s="104">
        <f>IFERROR(Vendas!R380+Vendas2!R380+Vendas3!R380+Vendas4!R380+Vendas5!R380,0)</f>
        <v>0</v>
      </c>
      <c r="S4414" s="22" t="str">
        <f t="shared" si="894"/>
        <v/>
      </c>
      <c r="T4414" s="92">
        <f t="shared" si="892"/>
        <v>0</v>
      </c>
      <c r="U4414" s="92">
        <f t="shared" si="880"/>
        <v>0</v>
      </c>
      <c r="V4414" s="92">
        <f t="shared" si="881"/>
        <v>0</v>
      </c>
      <c r="W4414" s="92">
        <f t="shared" si="882"/>
        <v>0</v>
      </c>
      <c r="X4414" s="92">
        <f t="shared" si="883"/>
        <v>0</v>
      </c>
      <c r="Y4414" s="92">
        <f t="shared" si="884"/>
        <v>0</v>
      </c>
      <c r="Z4414" s="92">
        <f t="shared" si="885"/>
        <v>0</v>
      </c>
      <c r="AA4414" s="92">
        <f t="shared" si="886"/>
        <v>0</v>
      </c>
      <c r="AB4414" s="92">
        <f t="shared" si="887"/>
        <v>0</v>
      </c>
      <c r="AC4414" s="92">
        <f t="shared" si="888"/>
        <v>0</v>
      </c>
      <c r="AD4414" s="92">
        <f t="shared" si="889"/>
        <v>0</v>
      </c>
      <c r="AE4414" s="92">
        <f t="shared" si="890"/>
        <v>0</v>
      </c>
      <c r="AF4414" s="118">
        <f t="shared" si="893"/>
        <v>0</v>
      </c>
    </row>
    <row r="4415" spans="2:32" ht="21.95" customHeight="1" x14ac:dyDescent="0.25">
      <c r="B4415" s="36" t="str">
        <f t="shared" si="891"/>
        <v/>
      </c>
      <c r="C4415" s="36">
        <f>IFERROR(Vendas!E381+Vendas2!E381+Vendas3!E381+Vendas4!E381+Vendas5!E381,0)</f>
        <v>0</v>
      </c>
      <c r="D4415" s="36">
        <f>IFERROR(Vendas!F381+Vendas2!F381+Vendas3!F381+Vendas4!F381+Vendas5!F381,0)</f>
        <v>0</v>
      </c>
      <c r="E4415" s="36">
        <f>IFERROR(Vendas!G381+Vendas2!G381+Vendas3!G381+Vendas4!G381+Vendas5!G381,0)</f>
        <v>0</v>
      </c>
      <c r="F4415" s="36">
        <f>IFERROR(Vendas!H381+Vendas2!H381+Vendas3!H381+Vendas4!H381+Vendas5!H381,0)</f>
        <v>0</v>
      </c>
      <c r="G4415" s="36">
        <f>IFERROR(Vendas!I381+Vendas2!I381+Vendas3!I381+Vendas4!I381+Vendas5!I381,0)</f>
        <v>0</v>
      </c>
      <c r="H4415" s="36">
        <f>IFERROR(Vendas!J381+Vendas2!J381+Vendas3!J381+Vendas4!J381+Vendas5!J381,0)</f>
        <v>0</v>
      </c>
      <c r="I4415" s="36">
        <f>IFERROR(Vendas!K381+Vendas2!K381+Vendas3!K381+Vendas4!K381+Vendas5!K381,0)</f>
        <v>0</v>
      </c>
      <c r="J4415" s="36">
        <f>IFERROR(Vendas!L381+Vendas2!L381+Vendas3!L381+Vendas4!L381+Vendas5!L381,0)</f>
        <v>0</v>
      </c>
      <c r="K4415" s="36">
        <f>IFERROR(Vendas!M381+Vendas2!M381+Vendas3!M381+Vendas4!M381+Vendas5!M381,0)</f>
        <v>0</v>
      </c>
      <c r="L4415" s="36">
        <f>IFERROR(Vendas!N381+Vendas2!N381+Vendas3!N381+Vendas4!N381+Vendas5!N381,0)</f>
        <v>0</v>
      </c>
      <c r="M4415" s="36">
        <f>IFERROR(Vendas!O381+Vendas2!O381+Vendas3!O381+Vendas4!O381+Vendas5!O381,0)</f>
        <v>0</v>
      </c>
      <c r="N4415" s="36">
        <f>IFERROR(Vendas!P381+Vendas2!P381+Vendas3!P381+Vendas4!P381+Vendas5!P381,0)</f>
        <v>0</v>
      </c>
      <c r="O4415" s="42">
        <f>IFERROR(Vendas!Q381+Vendas2!Q381+Vendas3!Q381+Vendas4!Q381+Vendas5!Q381,0)</f>
        <v>0</v>
      </c>
      <c r="P4415" s="104">
        <f>IFERROR(Vendas!R381+Vendas2!R381+Vendas3!R381+Vendas4!R381+Vendas5!R381,0)</f>
        <v>0</v>
      </c>
      <c r="S4415" s="22" t="str">
        <f t="shared" si="894"/>
        <v/>
      </c>
      <c r="T4415" s="92">
        <f t="shared" si="892"/>
        <v>0</v>
      </c>
      <c r="U4415" s="92">
        <f t="shared" si="880"/>
        <v>0</v>
      </c>
      <c r="V4415" s="92">
        <f t="shared" si="881"/>
        <v>0</v>
      </c>
      <c r="W4415" s="92">
        <f t="shared" si="882"/>
        <v>0</v>
      </c>
      <c r="X4415" s="92">
        <f t="shared" si="883"/>
        <v>0</v>
      </c>
      <c r="Y4415" s="92">
        <f t="shared" si="884"/>
        <v>0</v>
      </c>
      <c r="Z4415" s="92">
        <f t="shared" si="885"/>
        <v>0</v>
      </c>
      <c r="AA4415" s="92">
        <f t="shared" si="886"/>
        <v>0</v>
      </c>
      <c r="AB4415" s="92">
        <f t="shared" si="887"/>
        <v>0</v>
      </c>
      <c r="AC4415" s="92">
        <f t="shared" si="888"/>
        <v>0</v>
      </c>
      <c r="AD4415" s="92">
        <f t="shared" si="889"/>
        <v>0</v>
      </c>
      <c r="AE4415" s="92">
        <f t="shared" si="890"/>
        <v>0</v>
      </c>
      <c r="AF4415" s="118">
        <f t="shared" si="893"/>
        <v>0</v>
      </c>
    </row>
    <row r="4416" spans="2:32" ht="21.95" customHeight="1" x14ac:dyDescent="0.25">
      <c r="B4416" s="36" t="str">
        <f t="shared" si="891"/>
        <v/>
      </c>
      <c r="C4416" s="36">
        <f>IFERROR(Vendas!E382+Vendas2!E382+Vendas3!E382+Vendas4!E382+Vendas5!E382,0)</f>
        <v>0</v>
      </c>
      <c r="D4416" s="36">
        <f>IFERROR(Vendas!F382+Vendas2!F382+Vendas3!F382+Vendas4!F382+Vendas5!F382,0)</f>
        <v>0</v>
      </c>
      <c r="E4416" s="36">
        <f>IFERROR(Vendas!G382+Vendas2!G382+Vendas3!G382+Vendas4!G382+Vendas5!G382,0)</f>
        <v>0</v>
      </c>
      <c r="F4416" s="36">
        <f>IFERROR(Vendas!H382+Vendas2!H382+Vendas3!H382+Vendas4!H382+Vendas5!H382,0)</f>
        <v>0</v>
      </c>
      <c r="G4416" s="36">
        <f>IFERROR(Vendas!I382+Vendas2!I382+Vendas3!I382+Vendas4!I382+Vendas5!I382,0)</f>
        <v>0</v>
      </c>
      <c r="H4416" s="36">
        <f>IFERROR(Vendas!J382+Vendas2!J382+Vendas3!J382+Vendas4!J382+Vendas5!J382,0)</f>
        <v>0</v>
      </c>
      <c r="I4416" s="36">
        <f>IFERROR(Vendas!K382+Vendas2!K382+Vendas3!K382+Vendas4!K382+Vendas5!K382,0)</f>
        <v>0</v>
      </c>
      <c r="J4416" s="36">
        <f>IFERROR(Vendas!L382+Vendas2!L382+Vendas3!L382+Vendas4!L382+Vendas5!L382,0)</f>
        <v>0</v>
      </c>
      <c r="K4416" s="36">
        <f>IFERROR(Vendas!M382+Vendas2!M382+Vendas3!M382+Vendas4!M382+Vendas5!M382,0)</f>
        <v>0</v>
      </c>
      <c r="L4416" s="36">
        <f>IFERROR(Vendas!N382+Vendas2!N382+Vendas3!N382+Vendas4!N382+Vendas5!N382,0)</f>
        <v>0</v>
      </c>
      <c r="M4416" s="36">
        <f>IFERROR(Vendas!O382+Vendas2!O382+Vendas3!O382+Vendas4!O382+Vendas5!O382,0)</f>
        <v>0</v>
      </c>
      <c r="N4416" s="36">
        <f>IFERROR(Vendas!P382+Vendas2!P382+Vendas3!P382+Vendas4!P382+Vendas5!P382,0)</f>
        <v>0</v>
      </c>
      <c r="O4416" s="42">
        <f>IFERROR(Vendas!Q382+Vendas2!Q382+Vendas3!Q382+Vendas4!Q382+Vendas5!Q382,0)</f>
        <v>0</v>
      </c>
      <c r="P4416" s="104">
        <f>IFERROR(Vendas!R382+Vendas2!R382+Vendas3!R382+Vendas4!R382+Vendas5!R382,0)</f>
        <v>0</v>
      </c>
      <c r="S4416" s="22" t="str">
        <f t="shared" si="894"/>
        <v/>
      </c>
      <c r="T4416" s="92">
        <f t="shared" si="892"/>
        <v>0</v>
      </c>
      <c r="U4416" s="92">
        <f t="shared" si="880"/>
        <v>0</v>
      </c>
      <c r="V4416" s="92">
        <f t="shared" si="881"/>
        <v>0</v>
      </c>
      <c r="W4416" s="92">
        <f t="shared" si="882"/>
        <v>0</v>
      </c>
      <c r="X4416" s="92">
        <f t="shared" si="883"/>
        <v>0</v>
      </c>
      <c r="Y4416" s="92">
        <f t="shared" si="884"/>
        <v>0</v>
      </c>
      <c r="Z4416" s="92">
        <f t="shared" si="885"/>
        <v>0</v>
      </c>
      <c r="AA4416" s="92">
        <f t="shared" si="886"/>
        <v>0</v>
      </c>
      <c r="AB4416" s="92">
        <f t="shared" si="887"/>
        <v>0</v>
      </c>
      <c r="AC4416" s="92">
        <f t="shared" si="888"/>
        <v>0</v>
      </c>
      <c r="AD4416" s="92">
        <f t="shared" si="889"/>
        <v>0</v>
      </c>
      <c r="AE4416" s="92">
        <f t="shared" si="890"/>
        <v>0</v>
      </c>
      <c r="AF4416" s="118">
        <f t="shared" si="893"/>
        <v>0</v>
      </c>
    </row>
    <row r="4417" spans="2:32" ht="21.95" customHeight="1" x14ac:dyDescent="0.25">
      <c r="B4417" s="36" t="str">
        <f t="shared" si="891"/>
        <v/>
      </c>
      <c r="C4417" s="36">
        <f>IFERROR(Vendas!E383+Vendas2!E383+Vendas3!E383+Vendas4!E383+Vendas5!E383,0)</f>
        <v>0</v>
      </c>
      <c r="D4417" s="36">
        <f>IFERROR(Vendas!F383+Vendas2!F383+Vendas3!F383+Vendas4!F383+Vendas5!F383,0)</f>
        <v>0</v>
      </c>
      <c r="E4417" s="36">
        <f>IFERROR(Vendas!G383+Vendas2!G383+Vendas3!G383+Vendas4!G383+Vendas5!G383,0)</f>
        <v>0</v>
      </c>
      <c r="F4417" s="36">
        <f>IFERROR(Vendas!H383+Vendas2!H383+Vendas3!H383+Vendas4!H383+Vendas5!H383,0)</f>
        <v>0</v>
      </c>
      <c r="G4417" s="36">
        <f>IFERROR(Vendas!I383+Vendas2!I383+Vendas3!I383+Vendas4!I383+Vendas5!I383,0)</f>
        <v>0</v>
      </c>
      <c r="H4417" s="36">
        <f>IFERROR(Vendas!J383+Vendas2!J383+Vendas3!J383+Vendas4!J383+Vendas5!J383,0)</f>
        <v>0</v>
      </c>
      <c r="I4417" s="36">
        <f>IFERROR(Vendas!K383+Vendas2!K383+Vendas3!K383+Vendas4!K383+Vendas5!K383,0)</f>
        <v>0</v>
      </c>
      <c r="J4417" s="36">
        <f>IFERROR(Vendas!L383+Vendas2!L383+Vendas3!L383+Vendas4!L383+Vendas5!L383,0)</f>
        <v>0</v>
      </c>
      <c r="K4417" s="36">
        <f>IFERROR(Vendas!M383+Vendas2!M383+Vendas3!M383+Vendas4!M383+Vendas5!M383,0)</f>
        <v>0</v>
      </c>
      <c r="L4417" s="36">
        <f>IFERROR(Vendas!N383+Vendas2!N383+Vendas3!N383+Vendas4!N383+Vendas5!N383,0)</f>
        <v>0</v>
      </c>
      <c r="M4417" s="36">
        <f>IFERROR(Vendas!O383+Vendas2!O383+Vendas3!O383+Vendas4!O383+Vendas5!O383,0)</f>
        <v>0</v>
      </c>
      <c r="N4417" s="36">
        <f>IFERROR(Vendas!P383+Vendas2!P383+Vendas3!P383+Vendas4!P383+Vendas5!P383,0)</f>
        <v>0</v>
      </c>
      <c r="O4417" s="42">
        <f>IFERROR(Vendas!Q383+Vendas2!Q383+Vendas3!Q383+Vendas4!Q383+Vendas5!Q383,0)</f>
        <v>0</v>
      </c>
      <c r="P4417" s="104">
        <f>IFERROR(Vendas!R383+Vendas2!R383+Vendas3!R383+Vendas4!R383+Vendas5!R383,0)</f>
        <v>0</v>
      </c>
      <c r="S4417" s="22" t="str">
        <f t="shared" si="894"/>
        <v/>
      </c>
      <c r="T4417" s="92">
        <f t="shared" si="892"/>
        <v>0</v>
      </c>
      <c r="U4417" s="92">
        <f t="shared" si="880"/>
        <v>0</v>
      </c>
      <c r="V4417" s="92">
        <f t="shared" si="881"/>
        <v>0</v>
      </c>
      <c r="W4417" s="92">
        <f t="shared" si="882"/>
        <v>0</v>
      </c>
      <c r="X4417" s="92">
        <f t="shared" si="883"/>
        <v>0</v>
      </c>
      <c r="Y4417" s="92">
        <f t="shared" si="884"/>
        <v>0</v>
      </c>
      <c r="Z4417" s="92">
        <f t="shared" si="885"/>
        <v>0</v>
      </c>
      <c r="AA4417" s="92">
        <f t="shared" si="886"/>
        <v>0</v>
      </c>
      <c r="AB4417" s="92">
        <f t="shared" si="887"/>
        <v>0</v>
      </c>
      <c r="AC4417" s="92">
        <f t="shared" si="888"/>
        <v>0</v>
      </c>
      <c r="AD4417" s="92">
        <f t="shared" si="889"/>
        <v>0</v>
      </c>
      <c r="AE4417" s="92">
        <f t="shared" si="890"/>
        <v>0</v>
      </c>
      <c r="AF4417" s="118">
        <f t="shared" si="893"/>
        <v>0</v>
      </c>
    </row>
    <row r="4418" spans="2:32" ht="21.95" customHeight="1" x14ac:dyDescent="0.25">
      <c r="B4418" s="36" t="str">
        <f t="shared" si="891"/>
        <v/>
      </c>
      <c r="C4418" s="36">
        <f>IFERROR(Vendas!E384+Vendas2!E384+Vendas3!E384+Vendas4!E384+Vendas5!E384,0)</f>
        <v>0</v>
      </c>
      <c r="D4418" s="36">
        <f>IFERROR(Vendas!F384+Vendas2!F384+Vendas3!F384+Vendas4!F384+Vendas5!F384,0)</f>
        <v>0</v>
      </c>
      <c r="E4418" s="36">
        <f>IFERROR(Vendas!G384+Vendas2!G384+Vendas3!G384+Vendas4!G384+Vendas5!G384,0)</f>
        <v>0</v>
      </c>
      <c r="F4418" s="36">
        <f>IFERROR(Vendas!H384+Vendas2!H384+Vendas3!H384+Vendas4!H384+Vendas5!H384,0)</f>
        <v>0</v>
      </c>
      <c r="G4418" s="36">
        <f>IFERROR(Vendas!I384+Vendas2!I384+Vendas3!I384+Vendas4!I384+Vendas5!I384,0)</f>
        <v>0</v>
      </c>
      <c r="H4418" s="36">
        <f>IFERROR(Vendas!J384+Vendas2!J384+Vendas3!J384+Vendas4!J384+Vendas5!J384,0)</f>
        <v>0</v>
      </c>
      <c r="I4418" s="36">
        <f>IFERROR(Vendas!K384+Vendas2!K384+Vendas3!K384+Vendas4!K384+Vendas5!K384,0)</f>
        <v>0</v>
      </c>
      <c r="J4418" s="36">
        <f>IFERROR(Vendas!L384+Vendas2!L384+Vendas3!L384+Vendas4!L384+Vendas5!L384,0)</f>
        <v>0</v>
      </c>
      <c r="K4418" s="36">
        <f>IFERROR(Vendas!M384+Vendas2!M384+Vendas3!M384+Vendas4!M384+Vendas5!M384,0)</f>
        <v>0</v>
      </c>
      <c r="L4418" s="36">
        <f>IFERROR(Vendas!N384+Vendas2!N384+Vendas3!N384+Vendas4!N384+Vendas5!N384,0)</f>
        <v>0</v>
      </c>
      <c r="M4418" s="36">
        <f>IFERROR(Vendas!O384+Vendas2!O384+Vendas3!O384+Vendas4!O384+Vendas5!O384,0)</f>
        <v>0</v>
      </c>
      <c r="N4418" s="36">
        <f>IFERROR(Vendas!P384+Vendas2!P384+Vendas3!P384+Vendas4!P384+Vendas5!P384,0)</f>
        <v>0</v>
      </c>
      <c r="O4418" s="42">
        <f>IFERROR(Vendas!Q384+Vendas2!Q384+Vendas3!Q384+Vendas4!Q384+Vendas5!Q384,0)</f>
        <v>0</v>
      </c>
      <c r="P4418" s="104">
        <f>IFERROR(Vendas!R384+Vendas2!R384+Vendas3!R384+Vendas4!R384+Vendas5!R384,0)</f>
        <v>0</v>
      </c>
      <c r="S4418" s="22" t="str">
        <f t="shared" si="894"/>
        <v/>
      </c>
      <c r="T4418" s="92">
        <f t="shared" si="892"/>
        <v>0</v>
      </c>
      <c r="U4418" s="92">
        <f t="shared" si="880"/>
        <v>0</v>
      </c>
      <c r="V4418" s="92">
        <f t="shared" si="881"/>
        <v>0</v>
      </c>
      <c r="W4418" s="92">
        <f t="shared" si="882"/>
        <v>0</v>
      </c>
      <c r="X4418" s="92">
        <f t="shared" si="883"/>
        <v>0</v>
      </c>
      <c r="Y4418" s="92">
        <f t="shared" si="884"/>
        <v>0</v>
      </c>
      <c r="Z4418" s="92">
        <f t="shared" si="885"/>
        <v>0</v>
      </c>
      <c r="AA4418" s="92">
        <f t="shared" si="886"/>
        <v>0</v>
      </c>
      <c r="AB4418" s="92">
        <f t="shared" si="887"/>
        <v>0</v>
      </c>
      <c r="AC4418" s="92">
        <f t="shared" si="888"/>
        <v>0</v>
      </c>
      <c r="AD4418" s="92">
        <f t="shared" si="889"/>
        <v>0</v>
      </c>
      <c r="AE4418" s="92">
        <f t="shared" si="890"/>
        <v>0</v>
      </c>
      <c r="AF4418" s="118">
        <f t="shared" si="893"/>
        <v>0</v>
      </c>
    </row>
    <row r="4419" spans="2:32" ht="21.95" customHeight="1" x14ac:dyDescent="0.25">
      <c r="B4419" s="36" t="str">
        <f t="shared" si="891"/>
        <v/>
      </c>
      <c r="C4419" s="36">
        <f>IFERROR(Vendas!E385+Vendas2!E385+Vendas3!E385+Vendas4!E385+Vendas5!E385,0)</f>
        <v>0</v>
      </c>
      <c r="D4419" s="36">
        <f>IFERROR(Vendas!F385+Vendas2!F385+Vendas3!F385+Vendas4!F385+Vendas5!F385,0)</f>
        <v>0</v>
      </c>
      <c r="E4419" s="36">
        <f>IFERROR(Vendas!G385+Vendas2!G385+Vendas3!G385+Vendas4!G385+Vendas5!G385,0)</f>
        <v>0</v>
      </c>
      <c r="F4419" s="36">
        <f>IFERROR(Vendas!H385+Vendas2!H385+Vendas3!H385+Vendas4!H385+Vendas5!H385,0)</f>
        <v>0</v>
      </c>
      <c r="G4419" s="36">
        <f>IFERROR(Vendas!I385+Vendas2!I385+Vendas3!I385+Vendas4!I385+Vendas5!I385,0)</f>
        <v>0</v>
      </c>
      <c r="H4419" s="36">
        <f>IFERROR(Vendas!J385+Vendas2!J385+Vendas3!J385+Vendas4!J385+Vendas5!J385,0)</f>
        <v>0</v>
      </c>
      <c r="I4419" s="36">
        <f>IFERROR(Vendas!K385+Vendas2!K385+Vendas3!K385+Vendas4!K385+Vendas5!K385,0)</f>
        <v>0</v>
      </c>
      <c r="J4419" s="36">
        <f>IFERROR(Vendas!L385+Vendas2!L385+Vendas3!L385+Vendas4!L385+Vendas5!L385,0)</f>
        <v>0</v>
      </c>
      <c r="K4419" s="36">
        <f>IFERROR(Vendas!M385+Vendas2!M385+Vendas3!M385+Vendas4!M385+Vendas5!M385,0)</f>
        <v>0</v>
      </c>
      <c r="L4419" s="36">
        <f>IFERROR(Vendas!N385+Vendas2!N385+Vendas3!N385+Vendas4!N385+Vendas5!N385,0)</f>
        <v>0</v>
      </c>
      <c r="M4419" s="36">
        <f>IFERROR(Vendas!O385+Vendas2!O385+Vendas3!O385+Vendas4!O385+Vendas5!O385,0)</f>
        <v>0</v>
      </c>
      <c r="N4419" s="36">
        <f>IFERROR(Vendas!P385+Vendas2!P385+Vendas3!P385+Vendas4!P385+Vendas5!P385,0)</f>
        <v>0</v>
      </c>
      <c r="O4419" s="42">
        <f>IFERROR(Vendas!Q385+Vendas2!Q385+Vendas3!Q385+Vendas4!Q385+Vendas5!Q385,0)</f>
        <v>0</v>
      </c>
      <c r="P4419" s="104">
        <f>IFERROR(Vendas!R385+Vendas2!R385+Vendas3!R385+Vendas4!R385+Vendas5!R385,0)</f>
        <v>0</v>
      </c>
      <c r="S4419" s="22" t="str">
        <f t="shared" si="894"/>
        <v/>
      </c>
      <c r="T4419" s="92">
        <f t="shared" si="892"/>
        <v>0</v>
      </c>
      <c r="U4419" s="92">
        <f t="shared" si="880"/>
        <v>0</v>
      </c>
      <c r="V4419" s="92">
        <f t="shared" si="881"/>
        <v>0</v>
      </c>
      <c r="W4419" s="92">
        <f t="shared" si="882"/>
        <v>0</v>
      </c>
      <c r="X4419" s="92">
        <f t="shared" si="883"/>
        <v>0</v>
      </c>
      <c r="Y4419" s="92">
        <f t="shared" si="884"/>
        <v>0</v>
      </c>
      <c r="Z4419" s="92">
        <f t="shared" si="885"/>
        <v>0</v>
      </c>
      <c r="AA4419" s="92">
        <f t="shared" si="886"/>
        <v>0</v>
      </c>
      <c r="AB4419" s="92">
        <f t="shared" si="887"/>
        <v>0</v>
      </c>
      <c r="AC4419" s="92">
        <f t="shared" si="888"/>
        <v>0</v>
      </c>
      <c r="AD4419" s="92">
        <f t="shared" si="889"/>
        <v>0</v>
      </c>
      <c r="AE4419" s="92">
        <f t="shared" si="890"/>
        <v>0</v>
      </c>
      <c r="AF4419" s="118">
        <f t="shared" si="893"/>
        <v>0</v>
      </c>
    </row>
    <row r="4420" spans="2:32" ht="21.95" customHeight="1" x14ac:dyDescent="0.25">
      <c r="B4420" s="36" t="str">
        <f t="shared" si="891"/>
        <v/>
      </c>
      <c r="C4420" s="36">
        <f>IFERROR(Vendas!E386+Vendas2!E386+Vendas3!E386+Vendas4!E386+Vendas5!E386,0)</f>
        <v>0</v>
      </c>
      <c r="D4420" s="36">
        <f>IFERROR(Vendas!F386+Vendas2!F386+Vendas3!F386+Vendas4!F386+Vendas5!F386,0)</f>
        <v>0</v>
      </c>
      <c r="E4420" s="36">
        <f>IFERROR(Vendas!G386+Vendas2!G386+Vendas3!G386+Vendas4!G386+Vendas5!G386,0)</f>
        <v>0</v>
      </c>
      <c r="F4420" s="36">
        <f>IFERROR(Vendas!H386+Vendas2!H386+Vendas3!H386+Vendas4!H386+Vendas5!H386,0)</f>
        <v>0</v>
      </c>
      <c r="G4420" s="36">
        <f>IFERROR(Vendas!I386+Vendas2!I386+Vendas3!I386+Vendas4!I386+Vendas5!I386,0)</f>
        <v>0</v>
      </c>
      <c r="H4420" s="36">
        <f>IFERROR(Vendas!J386+Vendas2!J386+Vendas3!J386+Vendas4!J386+Vendas5!J386,0)</f>
        <v>0</v>
      </c>
      <c r="I4420" s="36">
        <f>IFERROR(Vendas!K386+Vendas2!K386+Vendas3!K386+Vendas4!K386+Vendas5!K386,0)</f>
        <v>0</v>
      </c>
      <c r="J4420" s="36">
        <f>IFERROR(Vendas!L386+Vendas2!L386+Vendas3!L386+Vendas4!L386+Vendas5!L386,0)</f>
        <v>0</v>
      </c>
      <c r="K4420" s="36">
        <f>IFERROR(Vendas!M386+Vendas2!M386+Vendas3!M386+Vendas4!M386+Vendas5!M386,0)</f>
        <v>0</v>
      </c>
      <c r="L4420" s="36">
        <f>IFERROR(Vendas!N386+Vendas2!N386+Vendas3!N386+Vendas4!N386+Vendas5!N386,0)</f>
        <v>0</v>
      </c>
      <c r="M4420" s="36">
        <f>IFERROR(Vendas!O386+Vendas2!O386+Vendas3!O386+Vendas4!O386+Vendas5!O386,0)</f>
        <v>0</v>
      </c>
      <c r="N4420" s="36">
        <f>IFERROR(Vendas!P386+Vendas2!P386+Vendas3!P386+Vendas4!P386+Vendas5!P386,0)</f>
        <v>0</v>
      </c>
      <c r="O4420" s="42">
        <f>IFERROR(Vendas!Q386+Vendas2!Q386+Vendas3!Q386+Vendas4!Q386+Vendas5!Q386,0)</f>
        <v>0</v>
      </c>
      <c r="P4420" s="104">
        <f>IFERROR(Vendas!R386+Vendas2!R386+Vendas3!R386+Vendas4!R386+Vendas5!R386,0)</f>
        <v>0</v>
      </c>
      <c r="S4420" s="22" t="str">
        <f t="shared" si="894"/>
        <v/>
      </c>
      <c r="T4420" s="92">
        <f t="shared" si="892"/>
        <v>0</v>
      </c>
      <c r="U4420" s="92">
        <f t="shared" si="880"/>
        <v>0</v>
      </c>
      <c r="V4420" s="92">
        <f t="shared" si="881"/>
        <v>0</v>
      </c>
      <c r="W4420" s="92">
        <f t="shared" si="882"/>
        <v>0</v>
      </c>
      <c r="X4420" s="92">
        <f t="shared" si="883"/>
        <v>0</v>
      </c>
      <c r="Y4420" s="92">
        <f t="shared" si="884"/>
        <v>0</v>
      </c>
      <c r="Z4420" s="92">
        <f t="shared" si="885"/>
        <v>0</v>
      </c>
      <c r="AA4420" s="92">
        <f t="shared" si="886"/>
        <v>0</v>
      </c>
      <c r="AB4420" s="92">
        <f t="shared" si="887"/>
        <v>0</v>
      </c>
      <c r="AC4420" s="92">
        <f t="shared" si="888"/>
        <v>0</v>
      </c>
      <c r="AD4420" s="92">
        <f t="shared" si="889"/>
        <v>0</v>
      </c>
      <c r="AE4420" s="92">
        <f t="shared" si="890"/>
        <v>0</v>
      </c>
      <c r="AF4420" s="118">
        <f t="shared" si="893"/>
        <v>0</v>
      </c>
    </row>
    <row r="4421" spans="2:32" ht="21.95" customHeight="1" x14ac:dyDescent="0.25">
      <c r="B4421" s="36" t="str">
        <f t="shared" si="891"/>
        <v/>
      </c>
      <c r="C4421" s="36">
        <f>IFERROR(Vendas!E387+Vendas2!E387+Vendas3!E387+Vendas4!E387+Vendas5!E387,0)</f>
        <v>0</v>
      </c>
      <c r="D4421" s="36">
        <f>IFERROR(Vendas!F387+Vendas2!F387+Vendas3!F387+Vendas4!F387+Vendas5!F387,0)</f>
        <v>0</v>
      </c>
      <c r="E4421" s="36">
        <f>IFERROR(Vendas!G387+Vendas2!G387+Vendas3!G387+Vendas4!G387+Vendas5!G387,0)</f>
        <v>0</v>
      </c>
      <c r="F4421" s="36">
        <f>IFERROR(Vendas!H387+Vendas2!H387+Vendas3!H387+Vendas4!H387+Vendas5!H387,0)</f>
        <v>0</v>
      </c>
      <c r="G4421" s="36">
        <f>IFERROR(Vendas!I387+Vendas2!I387+Vendas3!I387+Vendas4!I387+Vendas5!I387,0)</f>
        <v>0</v>
      </c>
      <c r="H4421" s="36">
        <f>IFERROR(Vendas!J387+Vendas2!J387+Vendas3!J387+Vendas4!J387+Vendas5!J387,0)</f>
        <v>0</v>
      </c>
      <c r="I4421" s="36">
        <f>IFERROR(Vendas!K387+Vendas2!K387+Vendas3!K387+Vendas4!K387+Vendas5!K387,0)</f>
        <v>0</v>
      </c>
      <c r="J4421" s="36">
        <f>IFERROR(Vendas!L387+Vendas2!L387+Vendas3!L387+Vendas4!L387+Vendas5!L387,0)</f>
        <v>0</v>
      </c>
      <c r="K4421" s="36">
        <f>IFERROR(Vendas!M387+Vendas2!M387+Vendas3!M387+Vendas4!M387+Vendas5!M387,0)</f>
        <v>0</v>
      </c>
      <c r="L4421" s="36">
        <f>IFERROR(Vendas!N387+Vendas2!N387+Vendas3!N387+Vendas4!N387+Vendas5!N387,0)</f>
        <v>0</v>
      </c>
      <c r="M4421" s="36">
        <f>IFERROR(Vendas!O387+Vendas2!O387+Vendas3!O387+Vendas4!O387+Vendas5!O387,0)</f>
        <v>0</v>
      </c>
      <c r="N4421" s="36">
        <f>IFERROR(Vendas!P387+Vendas2!P387+Vendas3!P387+Vendas4!P387+Vendas5!P387,0)</f>
        <v>0</v>
      </c>
      <c r="O4421" s="42">
        <f>IFERROR(Vendas!Q387+Vendas2!Q387+Vendas3!Q387+Vendas4!Q387+Vendas5!Q387,0)</f>
        <v>0</v>
      </c>
      <c r="P4421" s="104">
        <f>IFERROR(Vendas!R387+Vendas2!R387+Vendas3!R387+Vendas4!R387+Vendas5!R387,0)</f>
        <v>0</v>
      </c>
      <c r="S4421" s="22" t="str">
        <f t="shared" si="894"/>
        <v/>
      </c>
      <c r="T4421" s="92">
        <f t="shared" si="892"/>
        <v>0</v>
      </c>
      <c r="U4421" s="92">
        <f t="shared" si="880"/>
        <v>0</v>
      </c>
      <c r="V4421" s="92">
        <f t="shared" si="881"/>
        <v>0</v>
      </c>
      <c r="W4421" s="92">
        <f t="shared" si="882"/>
        <v>0</v>
      </c>
      <c r="X4421" s="92">
        <f t="shared" si="883"/>
        <v>0</v>
      </c>
      <c r="Y4421" s="92">
        <f t="shared" si="884"/>
        <v>0</v>
      </c>
      <c r="Z4421" s="92">
        <f t="shared" si="885"/>
        <v>0</v>
      </c>
      <c r="AA4421" s="92">
        <f t="shared" si="886"/>
        <v>0</v>
      </c>
      <c r="AB4421" s="92">
        <f t="shared" si="887"/>
        <v>0</v>
      </c>
      <c r="AC4421" s="92">
        <f t="shared" si="888"/>
        <v>0</v>
      </c>
      <c r="AD4421" s="92">
        <f t="shared" si="889"/>
        <v>0</v>
      </c>
      <c r="AE4421" s="92">
        <f t="shared" si="890"/>
        <v>0</v>
      </c>
      <c r="AF4421" s="118">
        <f t="shared" si="893"/>
        <v>0</v>
      </c>
    </row>
    <row r="4422" spans="2:32" ht="21.95" customHeight="1" x14ac:dyDescent="0.25">
      <c r="B4422" s="36" t="str">
        <f t="shared" si="891"/>
        <v/>
      </c>
      <c r="C4422" s="36">
        <f>IFERROR(Vendas!E388+Vendas2!E388+Vendas3!E388+Vendas4!E388+Vendas5!E388,0)</f>
        <v>0</v>
      </c>
      <c r="D4422" s="36">
        <f>IFERROR(Vendas!F388+Vendas2!F388+Vendas3!F388+Vendas4!F388+Vendas5!F388,0)</f>
        <v>0</v>
      </c>
      <c r="E4422" s="36">
        <f>IFERROR(Vendas!G388+Vendas2!G388+Vendas3!G388+Vendas4!G388+Vendas5!G388,0)</f>
        <v>0</v>
      </c>
      <c r="F4422" s="36">
        <f>IFERROR(Vendas!H388+Vendas2!H388+Vendas3!H388+Vendas4!H388+Vendas5!H388,0)</f>
        <v>0</v>
      </c>
      <c r="G4422" s="36">
        <f>IFERROR(Vendas!I388+Vendas2!I388+Vendas3!I388+Vendas4!I388+Vendas5!I388,0)</f>
        <v>0</v>
      </c>
      <c r="H4422" s="36">
        <f>IFERROR(Vendas!J388+Vendas2!J388+Vendas3!J388+Vendas4!J388+Vendas5!J388,0)</f>
        <v>0</v>
      </c>
      <c r="I4422" s="36">
        <f>IFERROR(Vendas!K388+Vendas2!K388+Vendas3!K388+Vendas4!K388+Vendas5!K388,0)</f>
        <v>0</v>
      </c>
      <c r="J4422" s="36">
        <f>IFERROR(Vendas!L388+Vendas2!L388+Vendas3!L388+Vendas4!L388+Vendas5!L388,0)</f>
        <v>0</v>
      </c>
      <c r="K4422" s="36">
        <f>IFERROR(Vendas!M388+Vendas2!M388+Vendas3!M388+Vendas4!M388+Vendas5!M388,0)</f>
        <v>0</v>
      </c>
      <c r="L4422" s="36">
        <f>IFERROR(Vendas!N388+Vendas2!N388+Vendas3!N388+Vendas4!N388+Vendas5!N388,0)</f>
        <v>0</v>
      </c>
      <c r="M4422" s="36">
        <f>IFERROR(Vendas!O388+Vendas2!O388+Vendas3!O388+Vendas4!O388+Vendas5!O388,0)</f>
        <v>0</v>
      </c>
      <c r="N4422" s="36">
        <f>IFERROR(Vendas!P388+Vendas2!P388+Vendas3!P388+Vendas4!P388+Vendas5!P388,0)</f>
        <v>0</v>
      </c>
      <c r="O4422" s="42">
        <f>IFERROR(Vendas!Q388+Vendas2!Q388+Vendas3!Q388+Vendas4!Q388+Vendas5!Q388,0)</f>
        <v>0</v>
      </c>
      <c r="P4422" s="104">
        <f>IFERROR(Vendas!R388+Vendas2!R388+Vendas3!R388+Vendas4!R388+Vendas5!R388,0)</f>
        <v>0</v>
      </c>
      <c r="S4422" s="22" t="str">
        <f t="shared" si="894"/>
        <v/>
      </c>
      <c r="T4422" s="92">
        <f t="shared" si="892"/>
        <v>0</v>
      </c>
      <c r="U4422" s="92">
        <f t="shared" si="880"/>
        <v>0</v>
      </c>
      <c r="V4422" s="92">
        <f t="shared" si="881"/>
        <v>0</v>
      </c>
      <c r="W4422" s="92">
        <f t="shared" si="882"/>
        <v>0</v>
      </c>
      <c r="X4422" s="92">
        <f t="shared" si="883"/>
        <v>0</v>
      </c>
      <c r="Y4422" s="92">
        <f t="shared" si="884"/>
        <v>0</v>
      </c>
      <c r="Z4422" s="92">
        <f t="shared" si="885"/>
        <v>0</v>
      </c>
      <c r="AA4422" s="92">
        <f t="shared" si="886"/>
        <v>0</v>
      </c>
      <c r="AB4422" s="92">
        <f t="shared" si="887"/>
        <v>0</v>
      </c>
      <c r="AC4422" s="92">
        <f t="shared" si="888"/>
        <v>0</v>
      </c>
      <c r="AD4422" s="92">
        <f t="shared" si="889"/>
        <v>0</v>
      </c>
      <c r="AE4422" s="92">
        <f t="shared" si="890"/>
        <v>0</v>
      </c>
      <c r="AF4422" s="118">
        <f t="shared" si="893"/>
        <v>0</v>
      </c>
    </row>
    <row r="4423" spans="2:32" ht="21.95" customHeight="1" x14ac:dyDescent="0.25">
      <c r="B4423" s="36" t="str">
        <f t="shared" si="891"/>
        <v/>
      </c>
      <c r="C4423" s="36">
        <f>IFERROR(Vendas!E389+Vendas2!E389+Vendas3!E389+Vendas4!E389+Vendas5!E389,0)</f>
        <v>0</v>
      </c>
      <c r="D4423" s="36">
        <f>IFERROR(Vendas!F389+Vendas2!F389+Vendas3!F389+Vendas4!F389+Vendas5!F389,0)</f>
        <v>0</v>
      </c>
      <c r="E4423" s="36">
        <f>IFERROR(Vendas!G389+Vendas2!G389+Vendas3!G389+Vendas4!G389+Vendas5!G389,0)</f>
        <v>0</v>
      </c>
      <c r="F4423" s="36">
        <f>IFERROR(Vendas!H389+Vendas2!H389+Vendas3!H389+Vendas4!H389+Vendas5!H389,0)</f>
        <v>0</v>
      </c>
      <c r="G4423" s="36">
        <f>IFERROR(Vendas!I389+Vendas2!I389+Vendas3!I389+Vendas4!I389+Vendas5!I389,0)</f>
        <v>0</v>
      </c>
      <c r="H4423" s="36">
        <f>IFERROR(Vendas!J389+Vendas2!J389+Vendas3!J389+Vendas4!J389+Vendas5!J389,0)</f>
        <v>0</v>
      </c>
      <c r="I4423" s="36">
        <f>IFERROR(Vendas!K389+Vendas2!K389+Vendas3!K389+Vendas4!K389+Vendas5!K389,0)</f>
        <v>0</v>
      </c>
      <c r="J4423" s="36">
        <f>IFERROR(Vendas!L389+Vendas2!L389+Vendas3!L389+Vendas4!L389+Vendas5!L389,0)</f>
        <v>0</v>
      </c>
      <c r="K4423" s="36">
        <f>IFERROR(Vendas!M389+Vendas2!M389+Vendas3!M389+Vendas4!M389+Vendas5!M389,0)</f>
        <v>0</v>
      </c>
      <c r="L4423" s="36">
        <f>IFERROR(Vendas!N389+Vendas2!N389+Vendas3!N389+Vendas4!N389+Vendas5!N389,0)</f>
        <v>0</v>
      </c>
      <c r="M4423" s="36">
        <f>IFERROR(Vendas!O389+Vendas2!O389+Vendas3!O389+Vendas4!O389+Vendas5!O389,0)</f>
        <v>0</v>
      </c>
      <c r="N4423" s="36">
        <f>IFERROR(Vendas!P389+Vendas2!P389+Vendas3!P389+Vendas4!P389+Vendas5!P389,0)</f>
        <v>0</v>
      </c>
      <c r="O4423" s="42">
        <f>IFERROR(Vendas!Q389+Vendas2!Q389+Vendas3!Q389+Vendas4!Q389+Vendas5!Q389,0)</f>
        <v>0</v>
      </c>
      <c r="P4423" s="104">
        <f>IFERROR(Vendas!R389+Vendas2!R389+Vendas3!R389+Vendas4!R389+Vendas5!R389,0)</f>
        <v>0</v>
      </c>
      <c r="S4423" s="22" t="str">
        <f t="shared" si="894"/>
        <v/>
      </c>
      <c r="T4423" s="92">
        <f t="shared" si="892"/>
        <v>0</v>
      </c>
      <c r="U4423" s="92">
        <f t="shared" si="880"/>
        <v>0</v>
      </c>
      <c r="V4423" s="92">
        <f t="shared" si="881"/>
        <v>0</v>
      </c>
      <c r="W4423" s="92">
        <f t="shared" si="882"/>
        <v>0</v>
      </c>
      <c r="X4423" s="92">
        <f t="shared" si="883"/>
        <v>0</v>
      </c>
      <c r="Y4423" s="92">
        <f t="shared" si="884"/>
        <v>0</v>
      </c>
      <c r="Z4423" s="92">
        <f t="shared" si="885"/>
        <v>0</v>
      </c>
      <c r="AA4423" s="92">
        <f t="shared" si="886"/>
        <v>0</v>
      </c>
      <c r="AB4423" s="92">
        <f t="shared" si="887"/>
        <v>0</v>
      </c>
      <c r="AC4423" s="92">
        <f t="shared" si="888"/>
        <v>0</v>
      </c>
      <c r="AD4423" s="92">
        <f t="shared" si="889"/>
        <v>0</v>
      </c>
      <c r="AE4423" s="92">
        <f t="shared" si="890"/>
        <v>0</v>
      </c>
      <c r="AF4423" s="118">
        <f t="shared" si="893"/>
        <v>0</v>
      </c>
    </row>
    <row r="4424" spans="2:32" ht="21.95" customHeight="1" x14ac:dyDescent="0.25">
      <c r="B4424" s="36" t="str">
        <f t="shared" si="891"/>
        <v/>
      </c>
      <c r="C4424" s="36">
        <f>IFERROR(Vendas!E390+Vendas2!E390+Vendas3!E390+Vendas4!E390+Vendas5!E390,0)</f>
        <v>0</v>
      </c>
      <c r="D4424" s="36">
        <f>IFERROR(Vendas!F390+Vendas2!F390+Vendas3!F390+Vendas4!F390+Vendas5!F390,0)</f>
        <v>0</v>
      </c>
      <c r="E4424" s="36">
        <f>IFERROR(Vendas!G390+Vendas2!G390+Vendas3!G390+Vendas4!G390+Vendas5!G390,0)</f>
        <v>0</v>
      </c>
      <c r="F4424" s="36">
        <f>IFERROR(Vendas!H390+Vendas2!H390+Vendas3!H390+Vendas4!H390+Vendas5!H390,0)</f>
        <v>0</v>
      </c>
      <c r="G4424" s="36">
        <f>IFERROR(Vendas!I390+Vendas2!I390+Vendas3!I390+Vendas4!I390+Vendas5!I390,0)</f>
        <v>0</v>
      </c>
      <c r="H4424" s="36">
        <f>IFERROR(Vendas!J390+Vendas2!J390+Vendas3!J390+Vendas4!J390+Vendas5!J390,0)</f>
        <v>0</v>
      </c>
      <c r="I4424" s="36">
        <f>IFERROR(Vendas!K390+Vendas2!K390+Vendas3!K390+Vendas4!K390+Vendas5!K390,0)</f>
        <v>0</v>
      </c>
      <c r="J4424" s="36">
        <f>IFERROR(Vendas!L390+Vendas2!L390+Vendas3!L390+Vendas4!L390+Vendas5!L390,0)</f>
        <v>0</v>
      </c>
      <c r="K4424" s="36">
        <f>IFERROR(Vendas!M390+Vendas2!M390+Vendas3!M390+Vendas4!M390+Vendas5!M390,0)</f>
        <v>0</v>
      </c>
      <c r="L4424" s="36">
        <f>IFERROR(Vendas!N390+Vendas2!N390+Vendas3!N390+Vendas4!N390+Vendas5!N390,0)</f>
        <v>0</v>
      </c>
      <c r="M4424" s="36">
        <f>IFERROR(Vendas!O390+Vendas2!O390+Vendas3!O390+Vendas4!O390+Vendas5!O390,0)</f>
        <v>0</v>
      </c>
      <c r="N4424" s="36">
        <f>IFERROR(Vendas!P390+Vendas2!P390+Vendas3!P390+Vendas4!P390+Vendas5!P390,0)</f>
        <v>0</v>
      </c>
      <c r="O4424" s="42">
        <f>IFERROR(Vendas!Q390+Vendas2!Q390+Vendas3!Q390+Vendas4!Q390+Vendas5!Q390,0)</f>
        <v>0</v>
      </c>
      <c r="P4424" s="104">
        <f>IFERROR(Vendas!R390+Vendas2!R390+Vendas3!R390+Vendas4!R390+Vendas5!R390,0)</f>
        <v>0</v>
      </c>
      <c r="S4424" s="22" t="str">
        <f t="shared" si="894"/>
        <v/>
      </c>
      <c r="T4424" s="92">
        <f t="shared" si="892"/>
        <v>0</v>
      </c>
      <c r="U4424" s="92">
        <f t="shared" si="880"/>
        <v>0</v>
      </c>
      <c r="V4424" s="92">
        <f t="shared" si="881"/>
        <v>0</v>
      </c>
      <c r="W4424" s="92">
        <f t="shared" si="882"/>
        <v>0</v>
      </c>
      <c r="X4424" s="92">
        <f t="shared" si="883"/>
        <v>0</v>
      </c>
      <c r="Y4424" s="92">
        <f t="shared" si="884"/>
        <v>0</v>
      </c>
      <c r="Z4424" s="92">
        <f t="shared" si="885"/>
        <v>0</v>
      </c>
      <c r="AA4424" s="92">
        <f t="shared" si="886"/>
        <v>0</v>
      </c>
      <c r="AB4424" s="92">
        <f t="shared" si="887"/>
        <v>0</v>
      </c>
      <c r="AC4424" s="92">
        <f t="shared" si="888"/>
        <v>0</v>
      </c>
      <c r="AD4424" s="92">
        <f t="shared" si="889"/>
        <v>0</v>
      </c>
      <c r="AE4424" s="92">
        <f t="shared" si="890"/>
        <v>0</v>
      </c>
      <c r="AF4424" s="118">
        <f t="shared" si="893"/>
        <v>0</v>
      </c>
    </row>
    <row r="4425" spans="2:32" ht="21.95" customHeight="1" x14ac:dyDescent="0.25">
      <c r="B4425" s="36" t="str">
        <f t="shared" si="891"/>
        <v/>
      </c>
      <c r="C4425" s="36">
        <f>IFERROR(Vendas!E391+Vendas2!E391+Vendas3!E391+Vendas4!E391+Vendas5!E391,0)</f>
        <v>0</v>
      </c>
      <c r="D4425" s="36">
        <f>IFERROR(Vendas!F391+Vendas2!F391+Vendas3!F391+Vendas4!F391+Vendas5!F391,0)</f>
        <v>0</v>
      </c>
      <c r="E4425" s="36">
        <f>IFERROR(Vendas!G391+Vendas2!G391+Vendas3!G391+Vendas4!G391+Vendas5!G391,0)</f>
        <v>0</v>
      </c>
      <c r="F4425" s="36">
        <f>IFERROR(Vendas!H391+Vendas2!H391+Vendas3!H391+Vendas4!H391+Vendas5!H391,0)</f>
        <v>0</v>
      </c>
      <c r="G4425" s="36">
        <f>IFERROR(Vendas!I391+Vendas2!I391+Vendas3!I391+Vendas4!I391+Vendas5!I391,0)</f>
        <v>0</v>
      </c>
      <c r="H4425" s="36">
        <f>IFERROR(Vendas!J391+Vendas2!J391+Vendas3!J391+Vendas4!J391+Vendas5!J391,0)</f>
        <v>0</v>
      </c>
      <c r="I4425" s="36">
        <f>IFERROR(Vendas!K391+Vendas2!K391+Vendas3!K391+Vendas4!K391+Vendas5!K391,0)</f>
        <v>0</v>
      </c>
      <c r="J4425" s="36">
        <f>IFERROR(Vendas!L391+Vendas2!L391+Vendas3!L391+Vendas4!L391+Vendas5!L391,0)</f>
        <v>0</v>
      </c>
      <c r="K4425" s="36">
        <f>IFERROR(Vendas!M391+Vendas2!M391+Vendas3!M391+Vendas4!M391+Vendas5!M391,0)</f>
        <v>0</v>
      </c>
      <c r="L4425" s="36">
        <f>IFERROR(Vendas!N391+Vendas2!N391+Vendas3!N391+Vendas4!N391+Vendas5!N391,0)</f>
        <v>0</v>
      </c>
      <c r="M4425" s="36">
        <f>IFERROR(Vendas!O391+Vendas2!O391+Vendas3!O391+Vendas4!O391+Vendas5!O391,0)</f>
        <v>0</v>
      </c>
      <c r="N4425" s="36">
        <f>IFERROR(Vendas!P391+Vendas2!P391+Vendas3!P391+Vendas4!P391+Vendas5!P391,0)</f>
        <v>0</v>
      </c>
      <c r="O4425" s="42">
        <f>IFERROR(Vendas!Q391+Vendas2!Q391+Vendas3!Q391+Vendas4!Q391+Vendas5!Q391,0)</f>
        <v>0</v>
      </c>
      <c r="P4425" s="104">
        <f>IFERROR(Vendas!R391+Vendas2!R391+Vendas3!R391+Vendas4!R391+Vendas5!R391,0)</f>
        <v>0</v>
      </c>
      <c r="S4425" s="22" t="str">
        <f t="shared" si="894"/>
        <v/>
      </c>
      <c r="T4425" s="92">
        <f t="shared" si="892"/>
        <v>0</v>
      </c>
      <c r="U4425" s="92">
        <f t="shared" ref="U4425:U4488" si="895">IFERROR(VLOOKUP($B4425,$B$1029:$J$1528,9,0)*D4425,0)</f>
        <v>0</v>
      </c>
      <c r="V4425" s="92">
        <f t="shared" ref="V4425:V4488" si="896">IFERROR(VLOOKUP($B4425,$B$1029:$J$1528,9,0)*E4425,0)</f>
        <v>0</v>
      </c>
      <c r="W4425" s="92">
        <f t="shared" ref="W4425:W4488" si="897">IFERROR(VLOOKUP($B4425,$B$1029:$J$1528,9,0)*F4425,0)</f>
        <v>0</v>
      </c>
      <c r="X4425" s="92">
        <f t="shared" ref="X4425:X4488" si="898">IFERROR(VLOOKUP($B4425,$B$1029:$J$1528,9,0)*G4425,0)</f>
        <v>0</v>
      </c>
      <c r="Y4425" s="92">
        <f t="shared" ref="Y4425:Y4488" si="899">IFERROR(VLOOKUP($B4425,$B$1029:$J$1528,9,0)*H4425,0)</f>
        <v>0</v>
      </c>
      <c r="Z4425" s="92">
        <f t="shared" ref="Z4425:Z4488" si="900">IFERROR(VLOOKUP($B4425,$B$1029:$J$1528,9,0)*I4425,0)</f>
        <v>0</v>
      </c>
      <c r="AA4425" s="92">
        <f t="shared" ref="AA4425:AA4488" si="901">IFERROR(VLOOKUP($B4425,$B$1029:$J$1528,9,0)*J4425,0)</f>
        <v>0</v>
      </c>
      <c r="AB4425" s="92">
        <f t="shared" ref="AB4425:AB4488" si="902">IFERROR(VLOOKUP($B4425,$B$1029:$J$1528,9,0)*K4425,0)</f>
        <v>0</v>
      </c>
      <c r="AC4425" s="92">
        <f t="shared" ref="AC4425:AC4488" si="903">IFERROR(VLOOKUP($B4425,$B$1029:$J$1528,9,0)*L4425,0)</f>
        <v>0</v>
      </c>
      <c r="AD4425" s="92">
        <f t="shared" ref="AD4425:AD4488" si="904">IFERROR(VLOOKUP($B4425,$B$1029:$J$1528,9,0)*M4425,0)</f>
        <v>0</v>
      </c>
      <c r="AE4425" s="92">
        <f t="shared" ref="AE4425:AE4488" si="905">IFERROR(VLOOKUP($B4425,$B$1029:$J$1528,9,0)*N4425,0)</f>
        <v>0</v>
      </c>
      <c r="AF4425" s="118">
        <f t="shared" si="893"/>
        <v>0</v>
      </c>
    </row>
    <row r="4426" spans="2:32" ht="21.95" customHeight="1" x14ac:dyDescent="0.25">
      <c r="B4426" s="36" t="str">
        <f t="shared" ref="B4426:B4489" si="906">B1414</f>
        <v/>
      </c>
      <c r="C4426" s="36">
        <f>IFERROR(Vendas!E392+Vendas2!E392+Vendas3!E392+Vendas4!E392+Vendas5!E392,0)</f>
        <v>0</v>
      </c>
      <c r="D4426" s="36">
        <f>IFERROR(Vendas!F392+Vendas2!F392+Vendas3!F392+Vendas4!F392+Vendas5!F392,0)</f>
        <v>0</v>
      </c>
      <c r="E4426" s="36">
        <f>IFERROR(Vendas!G392+Vendas2!G392+Vendas3!G392+Vendas4!G392+Vendas5!G392,0)</f>
        <v>0</v>
      </c>
      <c r="F4426" s="36">
        <f>IFERROR(Vendas!H392+Vendas2!H392+Vendas3!H392+Vendas4!H392+Vendas5!H392,0)</f>
        <v>0</v>
      </c>
      <c r="G4426" s="36">
        <f>IFERROR(Vendas!I392+Vendas2!I392+Vendas3!I392+Vendas4!I392+Vendas5!I392,0)</f>
        <v>0</v>
      </c>
      <c r="H4426" s="36">
        <f>IFERROR(Vendas!J392+Vendas2!J392+Vendas3!J392+Vendas4!J392+Vendas5!J392,0)</f>
        <v>0</v>
      </c>
      <c r="I4426" s="36">
        <f>IFERROR(Vendas!K392+Vendas2!K392+Vendas3!K392+Vendas4!K392+Vendas5!K392,0)</f>
        <v>0</v>
      </c>
      <c r="J4426" s="36">
        <f>IFERROR(Vendas!L392+Vendas2!L392+Vendas3!L392+Vendas4!L392+Vendas5!L392,0)</f>
        <v>0</v>
      </c>
      <c r="K4426" s="36">
        <f>IFERROR(Vendas!M392+Vendas2!M392+Vendas3!M392+Vendas4!M392+Vendas5!M392,0)</f>
        <v>0</v>
      </c>
      <c r="L4426" s="36">
        <f>IFERROR(Vendas!N392+Vendas2!N392+Vendas3!N392+Vendas4!N392+Vendas5!N392,0)</f>
        <v>0</v>
      </c>
      <c r="M4426" s="36">
        <f>IFERROR(Vendas!O392+Vendas2!O392+Vendas3!O392+Vendas4!O392+Vendas5!O392,0)</f>
        <v>0</v>
      </c>
      <c r="N4426" s="36">
        <f>IFERROR(Vendas!P392+Vendas2!P392+Vendas3!P392+Vendas4!P392+Vendas5!P392,0)</f>
        <v>0</v>
      </c>
      <c r="O4426" s="42">
        <f>IFERROR(Vendas!Q392+Vendas2!Q392+Vendas3!Q392+Vendas4!Q392+Vendas5!Q392,0)</f>
        <v>0</v>
      </c>
      <c r="P4426" s="104">
        <f>IFERROR(Vendas!R392+Vendas2!R392+Vendas3!R392+Vendas4!R392+Vendas5!R392,0)</f>
        <v>0</v>
      </c>
      <c r="S4426" s="22" t="str">
        <f t="shared" si="894"/>
        <v/>
      </c>
      <c r="T4426" s="92">
        <f t="shared" ref="T4426:T4489" si="907">IFERROR(VLOOKUP($B4426,$B$1029:$J$1528,9,0)*C4426,0)</f>
        <v>0</v>
      </c>
      <c r="U4426" s="92">
        <f t="shared" si="895"/>
        <v>0</v>
      </c>
      <c r="V4426" s="92">
        <f t="shared" si="896"/>
        <v>0</v>
      </c>
      <c r="W4426" s="92">
        <f t="shared" si="897"/>
        <v>0</v>
      </c>
      <c r="X4426" s="92">
        <f t="shared" si="898"/>
        <v>0</v>
      </c>
      <c r="Y4426" s="92">
        <f t="shared" si="899"/>
        <v>0</v>
      </c>
      <c r="Z4426" s="92">
        <f t="shared" si="900"/>
        <v>0</v>
      </c>
      <c r="AA4426" s="92">
        <f t="shared" si="901"/>
        <v>0</v>
      </c>
      <c r="AB4426" s="92">
        <f t="shared" si="902"/>
        <v>0</v>
      </c>
      <c r="AC4426" s="92">
        <f t="shared" si="903"/>
        <v>0</v>
      </c>
      <c r="AD4426" s="92">
        <f t="shared" si="904"/>
        <v>0</v>
      </c>
      <c r="AE4426" s="92">
        <f t="shared" si="905"/>
        <v>0</v>
      </c>
      <c r="AF4426" s="118">
        <f t="shared" ref="AF4426:AF4489" si="908">SUM(T4426:AE4426)</f>
        <v>0</v>
      </c>
    </row>
    <row r="4427" spans="2:32" ht="21.95" customHeight="1" x14ac:dyDescent="0.25">
      <c r="B4427" s="36" t="str">
        <f t="shared" si="906"/>
        <v/>
      </c>
      <c r="C4427" s="36">
        <f>IFERROR(Vendas!E393+Vendas2!E393+Vendas3!E393+Vendas4!E393+Vendas5!E393,0)</f>
        <v>0</v>
      </c>
      <c r="D4427" s="36">
        <f>IFERROR(Vendas!F393+Vendas2!F393+Vendas3!F393+Vendas4!F393+Vendas5!F393,0)</f>
        <v>0</v>
      </c>
      <c r="E4427" s="36">
        <f>IFERROR(Vendas!G393+Vendas2!G393+Vendas3!G393+Vendas4!G393+Vendas5!G393,0)</f>
        <v>0</v>
      </c>
      <c r="F4427" s="36">
        <f>IFERROR(Vendas!H393+Vendas2!H393+Vendas3!H393+Vendas4!H393+Vendas5!H393,0)</f>
        <v>0</v>
      </c>
      <c r="G4427" s="36">
        <f>IFERROR(Vendas!I393+Vendas2!I393+Vendas3!I393+Vendas4!I393+Vendas5!I393,0)</f>
        <v>0</v>
      </c>
      <c r="H4427" s="36">
        <f>IFERROR(Vendas!J393+Vendas2!J393+Vendas3!J393+Vendas4!J393+Vendas5!J393,0)</f>
        <v>0</v>
      </c>
      <c r="I4427" s="36">
        <f>IFERROR(Vendas!K393+Vendas2!K393+Vendas3!K393+Vendas4!K393+Vendas5!K393,0)</f>
        <v>0</v>
      </c>
      <c r="J4427" s="36">
        <f>IFERROR(Vendas!L393+Vendas2!L393+Vendas3!L393+Vendas4!L393+Vendas5!L393,0)</f>
        <v>0</v>
      </c>
      <c r="K4427" s="36">
        <f>IFERROR(Vendas!M393+Vendas2!M393+Vendas3!M393+Vendas4!M393+Vendas5!M393,0)</f>
        <v>0</v>
      </c>
      <c r="L4427" s="36">
        <f>IFERROR(Vendas!N393+Vendas2!N393+Vendas3!N393+Vendas4!N393+Vendas5!N393,0)</f>
        <v>0</v>
      </c>
      <c r="M4427" s="36">
        <f>IFERROR(Vendas!O393+Vendas2!O393+Vendas3!O393+Vendas4!O393+Vendas5!O393,0)</f>
        <v>0</v>
      </c>
      <c r="N4427" s="36">
        <f>IFERROR(Vendas!P393+Vendas2!P393+Vendas3!P393+Vendas4!P393+Vendas5!P393,0)</f>
        <v>0</v>
      </c>
      <c r="O4427" s="42">
        <f>IFERROR(Vendas!Q393+Vendas2!Q393+Vendas3!Q393+Vendas4!Q393+Vendas5!Q393,0)</f>
        <v>0</v>
      </c>
      <c r="P4427" s="104">
        <f>IFERROR(Vendas!R393+Vendas2!R393+Vendas3!R393+Vendas4!R393+Vendas5!R393,0)</f>
        <v>0</v>
      </c>
      <c r="S4427" s="22" t="str">
        <f t="shared" si="894"/>
        <v/>
      </c>
      <c r="T4427" s="92">
        <f t="shared" si="907"/>
        <v>0</v>
      </c>
      <c r="U4427" s="92">
        <f t="shared" si="895"/>
        <v>0</v>
      </c>
      <c r="V4427" s="92">
        <f t="shared" si="896"/>
        <v>0</v>
      </c>
      <c r="W4427" s="92">
        <f t="shared" si="897"/>
        <v>0</v>
      </c>
      <c r="X4427" s="92">
        <f t="shared" si="898"/>
        <v>0</v>
      </c>
      <c r="Y4427" s="92">
        <f t="shared" si="899"/>
        <v>0</v>
      </c>
      <c r="Z4427" s="92">
        <f t="shared" si="900"/>
        <v>0</v>
      </c>
      <c r="AA4427" s="92">
        <f t="shared" si="901"/>
        <v>0</v>
      </c>
      <c r="AB4427" s="92">
        <f t="shared" si="902"/>
        <v>0</v>
      </c>
      <c r="AC4427" s="92">
        <f t="shared" si="903"/>
        <v>0</v>
      </c>
      <c r="AD4427" s="92">
        <f t="shared" si="904"/>
        <v>0</v>
      </c>
      <c r="AE4427" s="92">
        <f t="shared" si="905"/>
        <v>0</v>
      </c>
      <c r="AF4427" s="118">
        <f t="shared" si="908"/>
        <v>0</v>
      </c>
    </row>
    <row r="4428" spans="2:32" ht="21.95" customHeight="1" x14ac:dyDescent="0.25">
      <c r="B4428" s="36" t="str">
        <f t="shared" si="906"/>
        <v/>
      </c>
      <c r="C4428" s="36">
        <f>IFERROR(Vendas!E394+Vendas2!E394+Vendas3!E394+Vendas4!E394+Vendas5!E394,0)</f>
        <v>0</v>
      </c>
      <c r="D4428" s="36">
        <f>IFERROR(Vendas!F394+Vendas2!F394+Vendas3!F394+Vendas4!F394+Vendas5!F394,0)</f>
        <v>0</v>
      </c>
      <c r="E4428" s="36">
        <f>IFERROR(Vendas!G394+Vendas2!G394+Vendas3!G394+Vendas4!G394+Vendas5!G394,0)</f>
        <v>0</v>
      </c>
      <c r="F4428" s="36">
        <f>IFERROR(Vendas!H394+Vendas2!H394+Vendas3!H394+Vendas4!H394+Vendas5!H394,0)</f>
        <v>0</v>
      </c>
      <c r="G4428" s="36">
        <f>IFERROR(Vendas!I394+Vendas2!I394+Vendas3!I394+Vendas4!I394+Vendas5!I394,0)</f>
        <v>0</v>
      </c>
      <c r="H4428" s="36">
        <f>IFERROR(Vendas!J394+Vendas2!J394+Vendas3!J394+Vendas4!J394+Vendas5!J394,0)</f>
        <v>0</v>
      </c>
      <c r="I4428" s="36">
        <f>IFERROR(Vendas!K394+Vendas2!K394+Vendas3!K394+Vendas4!K394+Vendas5!K394,0)</f>
        <v>0</v>
      </c>
      <c r="J4428" s="36">
        <f>IFERROR(Vendas!L394+Vendas2!L394+Vendas3!L394+Vendas4!L394+Vendas5!L394,0)</f>
        <v>0</v>
      </c>
      <c r="K4428" s="36">
        <f>IFERROR(Vendas!M394+Vendas2!M394+Vendas3!M394+Vendas4!M394+Vendas5!M394,0)</f>
        <v>0</v>
      </c>
      <c r="L4428" s="36">
        <f>IFERROR(Vendas!N394+Vendas2!N394+Vendas3!N394+Vendas4!N394+Vendas5!N394,0)</f>
        <v>0</v>
      </c>
      <c r="M4428" s="36">
        <f>IFERROR(Vendas!O394+Vendas2!O394+Vendas3!O394+Vendas4!O394+Vendas5!O394,0)</f>
        <v>0</v>
      </c>
      <c r="N4428" s="36">
        <f>IFERROR(Vendas!P394+Vendas2!P394+Vendas3!P394+Vendas4!P394+Vendas5!P394,0)</f>
        <v>0</v>
      </c>
      <c r="O4428" s="42">
        <f>IFERROR(Vendas!Q394+Vendas2!Q394+Vendas3!Q394+Vendas4!Q394+Vendas5!Q394,0)</f>
        <v>0</v>
      </c>
      <c r="P4428" s="104">
        <f>IFERROR(Vendas!R394+Vendas2!R394+Vendas3!R394+Vendas4!R394+Vendas5!R394,0)</f>
        <v>0</v>
      </c>
      <c r="S4428" s="22" t="str">
        <f t="shared" si="894"/>
        <v/>
      </c>
      <c r="T4428" s="92">
        <f t="shared" si="907"/>
        <v>0</v>
      </c>
      <c r="U4428" s="92">
        <f t="shared" si="895"/>
        <v>0</v>
      </c>
      <c r="V4428" s="92">
        <f t="shared" si="896"/>
        <v>0</v>
      </c>
      <c r="W4428" s="92">
        <f t="shared" si="897"/>
        <v>0</v>
      </c>
      <c r="X4428" s="92">
        <f t="shared" si="898"/>
        <v>0</v>
      </c>
      <c r="Y4428" s="92">
        <f t="shared" si="899"/>
        <v>0</v>
      </c>
      <c r="Z4428" s="92">
        <f t="shared" si="900"/>
        <v>0</v>
      </c>
      <c r="AA4428" s="92">
        <f t="shared" si="901"/>
        <v>0</v>
      </c>
      <c r="AB4428" s="92">
        <f t="shared" si="902"/>
        <v>0</v>
      </c>
      <c r="AC4428" s="92">
        <f t="shared" si="903"/>
        <v>0</v>
      </c>
      <c r="AD4428" s="92">
        <f t="shared" si="904"/>
        <v>0</v>
      </c>
      <c r="AE4428" s="92">
        <f t="shared" si="905"/>
        <v>0</v>
      </c>
      <c r="AF4428" s="118">
        <f t="shared" si="908"/>
        <v>0</v>
      </c>
    </row>
    <row r="4429" spans="2:32" ht="21.95" customHeight="1" x14ac:dyDescent="0.25">
      <c r="B4429" s="36" t="str">
        <f t="shared" si="906"/>
        <v/>
      </c>
      <c r="C4429" s="36">
        <f>IFERROR(Vendas!E395+Vendas2!E395+Vendas3!E395+Vendas4!E395+Vendas5!E395,0)</f>
        <v>0</v>
      </c>
      <c r="D4429" s="36">
        <f>IFERROR(Vendas!F395+Vendas2!F395+Vendas3!F395+Vendas4!F395+Vendas5!F395,0)</f>
        <v>0</v>
      </c>
      <c r="E4429" s="36">
        <f>IFERROR(Vendas!G395+Vendas2!G395+Vendas3!G395+Vendas4!G395+Vendas5!G395,0)</f>
        <v>0</v>
      </c>
      <c r="F4429" s="36">
        <f>IFERROR(Vendas!H395+Vendas2!H395+Vendas3!H395+Vendas4!H395+Vendas5!H395,0)</f>
        <v>0</v>
      </c>
      <c r="G4429" s="36">
        <f>IFERROR(Vendas!I395+Vendas2!I395+Vendas3!I395+Vendas4!I395+Vendas5!I395,0)</f>
        <v>0</v>
      </c>
      <c r="H4429" s="36">
        <f>IFERROR(Vendas!J395+Vendas2!J395+Vendas3!J395+Vendas4!J395+Vendas5!J395,0)</f>
        <v>0</v>
      </c>
      <c r="I4429" s="36">
        <f>IFERROR(Vendas!K395+Vendas2!K395+Vendas3!K395+Vendas4!K395+Vendas5!K395,0)</f>
        <v>0</v>
      </c>
      <c r="J4429" s="36">
        <f>IFERROR(Vendas!L395+Vendas2!L395+Vendas3!L395+Vendas4!L395+Vendas5!L395,0)</f>
        <v>0</v>
      </c>
      <c r="K4429" s="36">
        <f>IFERROR(Vendas!M395+Vendas2!M395+Vendas3!M395+Vendas4!M395+Vendas5!M395,0)</f>
        <v>0</v>
      </c>
      <c r="L4429" s="36">
        <f>IFERROR(Vendas!N395+Vendas2!N395+Vendas3!N395+Vendas4!N395+Vendas5!N395,0)</f>
        <v>0</v>
      </c>
      <c r="M4429" s="36">
        <f>IFERROR(Vendas!O395+Vendas2!O395+Vendas3!O395+Vendas4!O395+Vendas5!O395,0)</f>
        <v>0</v>
      </c>
      <c r="N4429" s="36">
        <f>IFERROR(Vendas!P395+Vendas2!P395+Vendas3!P395+Vendas4!P395+Vendas5!P395,0)</f>
        <v>0</v>
      </c>
      <c r="O4429" s="42">
        <f>IFERROR(Vendas!Q395+Vendas2!Q395+Vendas3!Q395+Vendas4!Q395+Vendas5!Q395,0)</f>
        <v>0</v>
      </c>
      <c r="P4429" s="104">
        <f>IFERROR(Vendas!R395+Vendas2!R395+Vendas3!R395+Vendas4!R395+Vendas5!R395,0)</f>
        <v>0</v>
      </c>
      <c r="S4429" s="22" t="str">
        <f t="shared" si="894"/>
        <v/>
      </c>
      <c r="T4429" s="92">
        <f t="shared" si="907"/>
        <v>0</v>
      </c>
      <c r="U4429" s="92">
        <f t="shared" si="895"/>
        <v>0</v>
      </c>
      <c r="V4429" s="92">
        <f t="shared" si="896"/>
        <v>0</v>
      </c>
      <c r="W4429" s="92">
        <f t="shared" si="897"/>
        <v>0</v>
      </c>
      <c r="X4429" s="92">
        <f t="shared" si="898"/>
        <v>0</v>
      </c>
      <c r="Y4429" s="92">
        <f t="shared" si="899"/>
        <v>0</v>
      </c>
      <c r="Z4429" s="92">
        <f t="shared" si="900"/>
        <v>0</v>
      </c>
      <c r="AA4429" s="92">
        <f t="shared" si="901"/>
        <v>0</v>
      </c>
      <c r="AB4429" s="92">
        <f t="shared" si="902"/>
        <v>0</v>
      </c>
      <c r="AC4429" s="92">
        <f t="shared" si="903"/>
        <v>0</v>
      </c>
      <c r="AD4429" s="92">
        <f t="shared" si="904"/>
        <v>0</v>
      </c>
      <c r="AE4429" s="92">
        <f t="shared" si="905"/>
        <v>0</v>
      </c>
      <c r="AF4429" s="118">
        <f t="shared" si="908"/>
        <v>0</v>
      </c>
    </row>
    <row r="4430" spans="2:32" ht="21.95" customHeight="1" x14ac:dyDescent="0.25">
      <c r="B4430" s="36" t="str">
        <f t="shared" si="906"/>
        <v/>
      </c>
      <c r="C4430" s="36">
        <f>IFERROR(Vendas!E396+Vendas2!E396+Vendas3!E396+Vendas4!E396+Vendas5!E396,0)</f>
        <v>0</v>
      </c>
      <c r="D4430" s="36">
        <f>IFERROR(Vendas!F396+Vendas2!F396+Vendas3!F396+Vendas4!F396+Vendas5!F396,0)</f>
        <v>0</v>
      </c>
      <c r="E4430" s="36">
        <f>IFERROR(Vendas!G396+Vendas2!G396+Vendas3!G396+Vendas4!G396+Vendas5!G396,0)</f>
        <v>0</v>
      </c>
      <c r="F4430" s="36">
        <f>IFERROR(Vendas!H396+Vendas2!H396+Vendas3!H396+Vendas4!H396+Vendas5!H396,0)</f>
        <v>0</v>
      </c>
      <c r="G4430" s="36">
        <f>IFERROR(Vendas!I396+Vendas2!I396+Vendas3!I396+Vendas4!I396+Vendas5!I396,0)</f>
        <v>0</v>
      </c>
      <c r="H4430" s="36">
        <f>IFERROR(Vendas!J396+Vendas2!J396+Vendas3!J396+Vendas4!J396+Vendas5!J396,0)</f>
        <v>0</v>
      </c>
      <c r="I4430" s="36">
        <f>IFERROR(Vendas!K396+Vendas2!K396+Vendas3!K396+Vendas4!K396+Vendas5!K396,0)</f>
        <v>0</v>
      </c>
      <c r="J4430" s="36">
        <f>IFERROR(Vendas!L396+Vendas2!L396+Vendas3!L396+Vendas4!L396+Vendas5!L396,0)</f>
        <v>0</v>
      </c>
      <c r="K4430" s="36">
        <f>IFERROR(Vendas!M396+Vendas2!M396+Vendas3!M396+Vendas4!M396+Vendas5!M396,0)</f>
        <v>0</v>
      </c>
      <c r="L4430" s="36">
        <f>IFERROR(Vendas!N396+Vendas2!N396+Vendas3!N396+Vendas4!N396+Vendas5!N396,0)</f>
        <v>0</v>
      </c>
      <c r="M4430" s="36">
        <f>IFERROR(Vendas!O396+Vendas2!O396+Vendas3!O396+Vendas4!O396+Vendas5!O396,0)</f>
        <v>0</v>
      </c>
      <c r="N4430" s="36">
        <f>IFERROR(Vendas!P396+Vendas2!P396+Vendas3!P396+Vendas4!P396+Vendas5!P396,0)</f>
        <v>0</v>
      </c>
      <c r="O4430" s="42">
        <f>IFERROR(Vendas!Q396+Vendas2!Q396+Vendas3!Q396+Vendas4!Q396+Vendas5!Q396,0)</f>
        <v>0</v>
      </c>
      <c r="P4430" s="104">
        <f>IFERROR(Vendas!R396+Vendas2!R396+Vendas3!R396+Vendas4!R396+Vendas5!R396,0)</f>
        <v>0</v>
      </c>
      <c r="S4430" s="22" t="str">
        <f t="shared" si="894"/>
        <v/>
      </c>
      <c r="T4430" s="92">
        <f t="shared" si="907"/>
        <v>0</v>
      </c>
      <c r="U4430" s="92">
        <f t="shared" si="895"/>
        <v>0</v>
      </c>
      <c r="V4430" s="92">
        <f t="shared" si="896"/>
        <v>0</v>
      </c>
      <c r="W4430" s="92">
        <f t="shared" si="897"/>
        <v>0</v>
      </c>
      <c r="X4430" s="92">
        <f t="shared" si="898"/>
        <v>0</v>
      </c>
      <c r="Y4430" s="92">
        <f t="shared" si="899"/>
        <v>0</v>
      </c>
      <c r="Z4430" s="92">
        <f t="shared" si="900"/>
        <v>0</v>
      </c>
      <c r="AA4430" s="92">
        <f t="shared" si="901"/>
        <v>0</v>
      </c>
      <c r="AB4430" s="92">
        <f t="shared" si="902"/>
        <v>0</v>
      </c>
      <c r="AC4430" s="92">
        <f t="shared" si="903"/>
        <v>0</v>
      </c>
      <c r="AD4430" s="92">
        <f t="shared" si="904"/>
        <v>0</v>
      </c>
      <c r="AE4430" s="92">
        <f t="shared" si="905"/>
        <v>0</v>
      </c>
      <c r="AF4430" s="118">
        <f t="shared" si="908"/>
        <v>0</v>
      </c>
    </row>
    <row r="4431" spans="2:32" ht="21.95" customHeight="1" x14ac:dyDescent="0.25">
      <c r="B4431" s="36" t="str">
        <f t="shared" si="906"/>
        <v/>
      </c>
      <c r="C4431" s="36">
        <f>IFERROR(Vendas!E397+Vendas2!E397+Vendas3!E397+Vendas4!E397+Vendas5!E397,0)</f>
        <v>0</v>
      </c>
      <c r="D4431" s="36">
        <f>IFERROR(Vendas!F397+Vendas2!F397+Vendas3!F397+Vendas4!F397+Vendas5!F397,0)</f>
        <v>0</v>
      </c>
      <c r="E4431" s="36">
        <f>IFERROR(Vendas!G397+Vendas2!G397+Vendas3!G397+Vendas4!G397+Vendas5!G397,0)</f>
        <v>0</v>
      </c>
      <c r="F4431" s="36">
        <f>IFERROR(Vendas!H397+Vendas2!H397+Vendas3!H397+Vendas4!H397+Vendas5!H397,0)</f>
        <v>0</v>
      </c>
      <c r="G4431" s="36">
        <f>IFERROR(Vendas!I397+Vendas2!I397+Vendas3!I397+Vendas4!I397+Vendas5!I397,0)</f>
        <v>0</v>
      </c>
      <c r="H4431" s="36">
        <f>IFERROR(Vendas!J397+Vendas2!J397+Vendas3!J397+Vendas4!J397+Vendas5!J397,0)</f>
        <v>0</v>
      </c>
      <c r="I4431" s="36">
        <f>IFERROR(Vendas!K397+Vendas2!K397+Vendas3!K397+Vendas4!K397+Vendas5!K397,0)</f>
        <v>0</v>
      </c>
      <c r="J4431" s="36">
        <f>IFERROR(Vendas!L397+Vendas2!L397+Vendas3!L397+Vendas4!L397+Vendas5!L397,0)</f>
        <v>0</v>
      </c>
      <c r="K4431" s="36">
        <f>IFERROR(Vendas!M397+Vendas2!M397+Vendas3!M397+Vendas4!M397+Vendas5!M397,0)</f>
        <v>0</v>
      </c>
      <c r="L4431" s="36">
        <f>IFERROR(Vendas!N397+Vendas2!N397+Vendas3!N397+Vendas4!N397+Vendas5!N397,0)</f>
        <v>0</v>
      </c>
      <c r="M4431" s="36">
        <f>IFERROR(Vendas!O397+Vendas2!O397+Vendas3!O397+Vendas4!O397+Vendas5!O397,0)</f>
        <v>0</v>
      </c>
      <c r="N4431" s="36">
        <f>IFERROR(Vendas!P397+Vendas2!P397+Vendas3!P397+Vendas4!P397+Vendas5!P397,0)</f>
        <v>0</v>
      </c>
      <c r="O4431" s="42">
        <f>IFERROR(Vendas!Q397+Vendas2!Q397+Vendas3!Q397+Vendas4!Q397+Vendas5!Q397,0)</f>
        <v>0</v>
      </c>
      <c r="P4431" s="104">
        <f>IFERROR(Vendas!R397+Vendas2!R397+Vendas3!R397+Vendas4!R397+Vendas5!R397,0)</f>
        <v>0</v>
      </c>
      <c r="S4431" s="22" t="str">
        <f t="shared" si="894"/>
        <v/>
      </c>
      <c r="T4431" s="92">
        <f t="shared" si="907"/>
        <v>0</v>
      </c>
      <c r="U4431" s="92">
        <f t="shared" si="895"/>
        <v>0</v>
      </c>
      <c r="V4431" s="92">
        <f t="shared" si="896"/>
        <v>0</v>
      </c>
      <c r="W4431" s="92">
        <f t="shared" si="897"/>
        <v>0</v>
      </c>
      <c r="X4431" s="92">
        <f t="shared" si="898"/>
        <v>0</v>
      </c>
      <c r="Y4431" s="92">
        <f t="shared" si="899"/>
        <v>0</v>
      </c>
      <c r="Z4431" s="92">
        <f t="shared" si="900"/>
        <v>0</v>
      </c>
      <c r="AA4431" s="92">
        <f t="shared" si="901"/>
        <v>0</v>
      </c>
      <c r="AB4431" s="92">
        <f t="shared" si="902"/>
        <v>0</v>
      </c>
      <c r="AC4431" s="92">
        <f t="shared" si="903"/>
        <v>0</v>
      </c>
      <c r="AD4431" s="92">
        <f t="shared" si="904"/>
        <v>0</v>
      </c>
      <c r="AE4431" s="92">
        <f t="shared" si="905"/>
        <v>0</v>
      </c>
      <c r="AF4431" s="118">
        <f t="shared" si="908"/>
        <v>0</v>
      </c>
    </row>
    <row r="4432" spans="2:32" ht="21.95" customHeight="1" x14ac:dyDescent="0.25">
      <c r="B4432" s="36" t="str">
        <f t="shared" si="906"/>
        <v/>
      </c>
      <c r="C4432" s="36">
        <f>IFERROR(Vendas!E398+Vendas2!E398+Vendas3!E398+Vendas4!E398+Vendas5!E398,0)</f>
        <v>0</v>
      </c>
      <c r="D4432" s="36">
        <f>IFERROR(Vendas!F398+Vendas2!F398+Vendas3!F398+Vendas4!F398+Vendas5!F398,0)</f>
        <v>0</v>
      </c>
      <c r="E4432" s="36">
        <f>IFERROR(Vendas!G398+Vendas2!G398+Vendas3!G398+Vendas4!G398+Vendas5!G398,0)</f>
        <v>0</v>
      </c>
      <c r="F4432" s="36">
        <f>IFERROR(Vendas!H398+Vendas2!H398+Vendas3!H398+Vendas4!H398+Vendas5!H398,0)</f>
        <v>0</v>
      </c>
      <c r="G4432" s="36">
        <f>IFERROR(Vendas!I398+Vendas2!I398+Vendas3!I398+Vendas4!I398+Vendas5!I398,0)</f>
        <v>0</v>
      </c>
      <c r="H4432" s="36">
        <f>IFERROR(Vendas!J398+Vendas2!J398+Vendas3!J398+Vendas4!J398+Vendas5!J398,0)</f>
        <v>0</v>
      </c>
      <c r="I4432" s="36">
        <f>IFERROR(Vendas!K398+Vendas2!K398+Vendas3!K398+Vendas4!K398+Vendas5!K398,0)</f>
        <v>0</v>
      </c>
      <c r="J4432" s="36">
        <f>IFERROR(Vendas!L398+Vendas2!L398+Vendas3!L398+Vendas4!L398+Vendas5!L398,0)</f>
        <v>0</v>
      </c>
      <c r="K4432" s="36">
        <f>IFERROR(Vendas!M398+Vendas2!M398+Vendas3!M398+Vendas4!M398+Vendas5!M398,0)</f>
        <v>0</v>
      </c>
      <c r="L4432" s="36">
        <f>IFERROR(Vendas!N398+Vendas2!N398+Vendas3!N398+Vendas4!N398+Vendas5!N398,0)</f>
        <v>0</v>
      </c>
      <c r="M4432" s="36">
        <f>IFERROR(Vendas!O398+Vendas2!O398+Vendas3!O398+Vendas4!O398+Vendas5!O398,0)</f>
        <v>0</v>
      </c>
      <c r="N4432" s="36">
        <f>IFERROR(Vendas!P398+Vendas2!P398+Vendas3!P398+Vendas4!P398+Vendas5!P398,0)</f>
        <v>0</v>
      </c>
      <c r="O4432" s="42">
        <f>IFERROR(Vendas!Q398+Vendas2!Q398+Vendas3!Q398+Vendas4!Q398+Vendas5!Q398,0)</f>
        <v>0</v>
      </c>
      <c r="P4432" s="104">
        <f>IFERROR(Vendas!R398+Vendas2!R398+Vendas3!R398+Vendas4!R398+Vendas5!R398,0)</f>
        <v>0</v>
      </c>
      <c r="S4432" s="22" t="str">
        <f t="shared" si="894"/>
        <v/>
      </c>
      <c r="T4432" s="92">
        <f t="shared" si="907"/>
        <v>0</v>
      </c>
      <c r="U4432" s="92">
        <f t="shared" si="895"/>
        <v>0</v>
      </c>
      <c r="V4432" s="92">
        <f t="shared" si="896"/>
        <v>0</v>
      </c>
      <c r="W4432" s="92">
        <f t="shared" si="897"/>
        <v>0</v>
      </c>
      <c r="X4432" s="92">
        <f t="shared" si="898"/>
        <v>0</v>
      </c>
      <c r="Y4432" s="92">
        <f t="shared" si="899"/>
        <v>0</v>
      </c>
      <c r="Z4432" s="92">
        <f t="shared" si="900"/>
        <v>0</v>
      </c>
      <c r="AA4432" s="92">
        <f t="shared" si="901"/>
        <v>0</v>
      </c>
      <c r="AB4432" s="92">
        <f t="shared" si="902"/>
        <v>0</v>
      </c>
      <c r="AC4432" s="92">
        <f t="shared" si="903"/>
        <v>0</v>
      </c>
      <c r="AD4432" s="92">
        <f t="shared" si="904"/>
        <v>0</v>
      </c>
      <c r="AE4432" s="92">
        <f t="shared" si="905"/>
        <v>0</v>
      </c>
      <c r="AF4432" s="118">
        <f t="shared" si="908"/>
        <v>0</v>
      </c>
    </row>
    <row r="4433" spans="2:32" ht="21.95" customHeight="1" x14ac:dyDescent="0.25">
      <c r="B4433" s="36" t="str">
        <f t="shared" si="906"/>
        <v/>
      </c>
      <c r="C4433" s="36">
        <f>IFERROR(Vendas!E399+Vendas2!E399+Vendas3!E399+Vendas4!E399+Vendas5!E399,0)</f>
        <v>0</v>
      </c>
      <c r="D4433" s="36">
        <f>IFERROR(Vendas!F399+Vendas2!F399+Vendas3!F399+Vendas4!F399+Vendas5!F399,0)</f>
        <v>0</v>
      </c>
      <c r="E4433" s="36">
        <f>IFERROR(Vendas!G399+Vendas2!G399+Vendas3!G399+Vendas4!G399+Vendas5!G399,0)</f>
        <v>0</v>
      </c>
      <c r="F4433" s="36">
        <f>IFERROR(Vendas!H399+Vendas2!H399+Vendas3!H399+Vendas4!H399+Vendas5!H399,0)</f>
        <v>0</v>
      </c>
      <c r="G4433" s="36">
        <f>IFERROR(Vendas!I399+Vendas2!I399+Vendas3!I399+Vendas4!I399+Vendas5!I399,0)</f>
        <v>0</v>
      </c>
      <c r="H4433" s="36">
        <f>IFERROR(Vendas!J399+Vendas2!J399+Vendas3!J399+Vendas4!J399+Vendas5!J399,0)</f>
        <v>0</v>
      </c>
      <c r="I4433" s="36">
        <f>IFERROR(Vendas!K399+Vendas2!K399+Vendas3!K399+Vendas4!K399+Vendas5!K399,0)</f>
        <v>0</v>
      </c>
      <c r="J4433" s="36">
        <f>IFERROR(Vendas!L399+Vendas2!L399+Vendas3!L399+Vendas4!L399+Vendas5!L399,0)</f>
        <v>0</v>
      </c>
      <c r="K4433" s="36">
        <f>IFERROR(Vendas!M399+Vendas2!M399+Vendas3!M399+Vendas4!M399+Vendas5!M399,0)</f>
        <v>0</v>
      </c>
      <c r="L4433" s="36">
        <f>IFERROR(Vendas!N399+Vendas2!N399+Vendas3!N399+Vendas4!N399+Vendas5!N399,0)</f>
        <v>0</v>
      </c>
      <c r="M4433" s="36">
        <f>IFERROR(Vendas!O399+Vendas2!O399+Vendas3!O399+Vendas4!O399+Vendas5!O399,0)</f>
        <v>0</v>
      </c>
      <c r="N4433" s="36">
        <f>IFERROR(Vendas!P399+Vendas2!P399+Vendas3!P399+Vendas4!P399+Vendas5!P399,0)</f>
        <v>0</v>
      </c>
      <c r="O4433" s="42">
        <f>IFERROR(Vendas!Q399+Vendas2!Q399+Vendas3!Q399+Vendas4!Q399+Vendas5!Q399,0)</f>
        <v>0</v>
      </c>
      <c r="P4433" s="104">
        <f>IFERROR(Vendas!R399+Vendas2!R399+Vendas3!R399+Vendas4!R399+Vendas5!R399,0)</f>
        <v>0</v>
      </c>
      <c r="S4433" s="22" t="str">
        <f t="shared" si="894"/>
        <v/>
      </c>
      <c r="T4433" s="92">
        <f t="shared" si="907"/>
        <v>0</v>
      </c>
      <c r="U4433" s="92">
        <f t="shared" si="895"/>
        <v>0</v>
      </c>
      <c r="V4433" s="92">
        <f t="shared" si="896"/>
        <v>0</v>
      </c>
      <c r="W4433" s="92">
        <f t="shared" si="897"/>
        <v>0</v>
      </c>
      <c r="X4433" s="92">
        <f t="shared" si="898"/>
        <v>0</v>
      </c>
      <c r="Y4433" s="92">
        <f t="shared" si="899"/>
        <v>0</v>
      </c>
      <c r="Z4433" s="92">
        <f t="shared" si="900"/>
        <v>0</v>
      </c>
      <c r="AA4433" s="92">
        <f t="shared" si="901"/>
        <v>0</v>
      </c>
      <c r="AB4433" s="92">
        <f t="shared" si="902"/>
        <v>0</v>
      </c>
      <c r="AC4433" s="92">
        <f t="shared" si="903"/>
        <v>0</v>
      </c>
      <c r="AD4433" s="92">
        <f t="shared" si="904"/>
        <v>0</v>
      </c>
      <c r="AE4433" s="92">
        <f t="shared" si="905"/>
        <v>0</v>
      </c>
      <c r="AF4433" s="118">
        <f t="shared" si="908"/>
        <v>0</v>
      </c>
    </row>
    <row r="4434" spans="2:32" ht="21.95" customHeight="1" x14ac:dyDescent="0.25">
      <c r="B4434" s="36" t="str">
        <f t="shared" si="906"/>
        <v/>
      </c>
      <c r="C4434" s="36">
        <f>IFERROR(Vendas!E400+Vendas2!E400+Vendas3!E400+Vendas4!E400+Vendas5!E400,0)</f>
        <v>0</v>
      </c>
      <c r="D4434" s="36">
        <f>IFERROR(Vendas!F400+Vendas2!F400+Vendas3!F400+Vendas4!F400+Vendas5!F400,0)</f>
        <v>0</v>
      </c>
      <c r="E4434" s="36">
        <f>IFERROR(Vendas!G400+Vendas2!G400+Vendas3!G400+Vendas4!G400+Vendas5!G400,0)</f>
        <v>0</v>
      </c>
      <c r="F4434" s="36">
        <f>IFERROR(Vendas!H400+Vendas2!H400+Vendas3!H400+Vendas4!H400+Vendas5!H400,0)</f>
        <v>0</v>
      </c>
      <c r="G4434" s="36">
        <f>IFERROR(Vendas!I400+Vendas2!I400+Vendas3!I400+Vendas4!I400+Vendas5!I400,0)</f>
        <v>0</v>
      </c>
      <c r="H4434" s="36">
        <f>IFERROR(Vendas!J400+Vendas2!J400+Vendas3!J400+Vendas4!J400+Vendas5!J400,0)</f>
        <v>0</v>
      </c>
      <c r="I4434" s="36">
        <f>IFERROR(Vendas!K400+Vendas2!K400+Vendas3!K400+Vendas4!K400+Vendas5!K400,0)</f>
        <v>0</v>
      </c>
      <c r="J4434" s="36">
        <f>IFERROR(Vendas!L400+Vendas2!L400+Vendas3!L400+Vendas4!L400+Vendas5!L400,0)</f>
        <v>0</v>
      </c>
      <c r="K4434" s="36">
        <f>IFERROR(Vendas!M400+Vendas2!M400+Vendas3!M400+Vendas4!M400+Vendas5!M400,0)</f>
        <v>0</v>
      </c>
      <c r="L4434" s="36">
        <f>IFERROR(Vendas!N400+Vendas2!N400+Vendas3!N400+Vendas4!N400+Vendas5!N400,0)</f>
        <v>0</v>
      </c>
      <c r="M4434" s="36">
        <f>IFERROR(Vendas!O400+Vendas2!O400+Vendas3!O400+Vendas4!O400+Vendas5!O400,0)</f>
        <v>0</v>
      </c>
      <c r="N4434" s="36">
        <f>IFERROR(Vendas!P400+Vendas2!P400+Vendas3!P400+Vendas4!P400+Vendas5!P400,0)</f>
        <v>0</v>
      </c>
      <c r="O4434" s="42">
        <f>IFERROR(Vendas!Q400+Vendas2!Q400+Vendas3!Q400+Vendas4!Q400+Vendas5!Q400,0)</f>
        <v>0</v>
      </c>
      <c r="P4434" s="104">
        <f>IFERROR(Vendas!R400+Vendas2!R400+Vendas3!R400+Vendas4!R400+Vendas5!R400,0)</f>
        <v>0</v>
      </c>
      <c r="S4434" s="22" t="str">
        <f t="shared" si="894"/>
        <v/>
      </c>
      <c r="T4434" s="92">
        <f t="shared" si="907"/>
        <v>0</v>
      </c>
      <c r="U4434" s="92">
        <f t="shared" si="895"/>
        <v>0</v>
      </c>
      <c r="V4434" s="92">
        <f t="shared" si="896"/>
        <v>0</v>
      </c>
      <c r="W4434" s="92">
        <f t="shared" si="897"/>
        <v>0</v>
      </c>
      <c r="X4434" s="92">
        <f t="shared" si="898"/>
        <v>0</v>
      </c>
      <c r="Y4434" s="92">
        <f t="shared" si="899"/>
        <v>0</v>
      </c>
      <c r="Z4434" s="92">
        <f t="shared" si="900"/>
        <v>0</v>
      </c>
      <c r="AA4434" s="92">
        <f t="shared" si="901"/>
        <v>0</v>
      </c>
      <c r="AB4434" s="92">
        <f t="shared" si="902"/>
        <v>0</v>
      </c>
      <c r="AC4434" s="92">
        <f t="shared" si="903"/>
        <v>0</v>
      </c>
      <c r="AD4434" s="92">
        <f t="shared" si="904"/>
        <v>0</v>
      </c>
      <c r="AE4434" s="92">
        <f t="shared" si="905"/>
        <v>0</v>
      </c>
      <c r="AF4434" s="118">
        <f t="shared" si="908"/>
        <v>0</v>
      </c>
    </row>
    <row r="4435" spans="2:32" ht="21.95" customHeight="1" x14ac:dyDescent="0.25">
      <c r="B4435" s="36" t="str">
        <f t="shared" si="906"/>
        <v/>
      </c>
      <c r="C4435" s="36">
        <f>IFERROR(Vendas!E401+Vendas2!E401+Vendas3!E401+Vendas4!E401+Vendas5!E401,0)</f>
        <v>0</v>
      </c>
      <c r="D4435" s="36">
        <f>IFERROR(Vendas!F401+Vendas2!F401+Vendas3!F401+Vendas4!F401+Vendas5!F401,0)</f>
        <v>0</v>
      </c>
      <c r="E4435" s="36">
        <f>IFERROR(Vendas!G401+Vendas2!G401+Vendas3!G401+Vendas4!G401+Vendas5!G401,0)</f>
        <v>0</v>
      </c>
      <c r="F4435" s="36">
        <f>IFERROR(Vendas!H401+Vendas2!H401+Vendas3!H401+Vendas4!H401+Vendas5!H401,0)</f>
        <v>0</v>
      </c>
      <c r="G4435" s="36">
        <f>IFERROR(Vendas!I401+Vendas2!I401+Vendas3!I401+Vendas4!I401+Vendas5!I401,0)</f>
        <v>0</v>
      </c>
      <c r="H4435" s="36">
        <f>IFERROR(Vendas!J401+Vendas2!J401+Vendas3!J401+Vendas4!J401+Vendas5!J401,0)</f>
        <v>0</v>
      </c>
      <c r="I4435" s="36">
        <f>IFERROR(Vendas!K401+Vendas2!K401+Vendas3!K401+Vendas4!K401+Vendas5!K401,0)</f>
        <v>0</v>
      </c>
      <c r="J4435" s="36">
        <f>IFERROR(Vendas!L401+Vendas2!L401+Vendas3!L401+Vendas4!L401+Vendas5!L401,0)</f>
        <v>0</v>
      </c>
      <c r="K4435" s="36">
        <f>IFERROR(Vendas!M401+Vendas2!M401+Vendas3!M401+Vendas4!M401+Vendas5!M401,0)</f>
        <v>0</v>
      </c>
      <c r="L4435" s="36">
        <f>IFERROR(Vendas!N401+Vendas2!N401+Vendas3!N401+Vendas4!N401+Vendas5!N401,0)</f>
        <v>0</v>
      </c>
      <c r="M4435" s="36">
        <f>IFERROR(Vendas!O401+Vendas2!O401+Vendas3!O401+Vendas4!O401+Vendas5!O401,0)</f>
        <v>0</v>
      </c>
      <c r="N4435" s="36">
        <f>IFERROR(Vendas!P401+Vendas2!P401+Vendas3!P401+Vendas4!P401+Vendas5!P401,0)</f>
        <v>0</v>
      </c>
      <c r="O4435" s="42">
        <f>IFERROR(Vendas!Q401+Vendas2!Q401+Vendas3!Q401+Vendas4!Q401+Vendas5!Q401,0)</f>
        <v>0</v>
      </c>
      <c r="P4435" s="104">
        <f>IFERROR(Vendas!R401+Vendas2!R401+Vendas3!R401+Vendas4!R401+Vendas5!R401,0)</f>
        <v>0</v>
      </c>
      <c r="S4435" s="22" t="str">
        <f t="shared" si="894"/>
        <v/>
      </c>
      <c r="T4435" s="92">
        <f t="shared" si="907"/>
        <v>0</v>
      </c>
      <c r="U4435" s="92">
        <f t="shared" si="895"/>
        <v>0</v>
      </c>
      <c r="V4435" s="92">
        <f t="shared" si="896"/>
        <v>0</v>
      </c>
      <c r="W4435" s="92">
        <f t="shared" si="897"/>
        <v>0</v>
      </c>
      <c r="X4435" s="92">
        <f t="shared" si="898"/>
        <v>0</v>
      </c>
      <c r="Y4435" s="92">
        <f t="shared" si="899"/>
        <v>0</v>
      </c>
      <c r="Z4435" s="92">
        <f t="shared" si="900"/>
        <v>0</v>
      </c>
      <c r="AA4435" s="92">
        <f t="shared" si="901"/>
        <v>0</v>
      </c>
      <c r="AB4435" s="92">
        <f t="shared" si="902"/>
        <v>0</v>
      </c>
      <c r="AC4435" s="92">
        <f t="shared" si="903"/>
        <v>0</v>
      </c>
      <c r="AD4435" s="92">
        <f t="shared" si="904"/>
        <v>0</v>
      </c>
      <c r="AE4435" s="92">
        <f t="shared" si="905"/>
        <v>0</v>
      </c>
      <c r="AF4435" s="118">
        <f t="shared" si="908"/>
        <v>0</v>
      </c>
    </row>
    <row r="4436" spans="2:32" ht="21.95" customHeight="1" x14ac:dyDescent="0.25">
      <c r="B4436" s="36" t="str">
        <f t="shared" si="906"/>
        <v/>
      </c>
      <c r="C4436" s="36">
        <f>IFERROR(Vendas!E402+Vendas2!E402+Vendas3!E402+Vendas4!E402+Vendas5!E402,0)</f>
        <v>0</v>
      </c>
      <c r="D4436" s="36">
        <f>IFERROR(Vendas!F402+Vendas2!F402+Vendas3!F402+Vendas4!F402+Vendas5!F402,0)</f>
        <v>0</v>
      </c>
      <c r="E4436" s="36">
        <f>IFERROR(Vendas!G402+Vendas2!G402+Vendas3!G402+Vendas4!G402+Vendas5!G402,0)</f>
        <v>0</v>
      </c>
      <c r="F4436" s="36">
        <f>IFERROR(Vendas!H402+Vendas2!H402+Vendas3!H402+Vendas4!H402+Vendas5!H402,0)</f>
        <v>0</v>
      </c>
      <c r="G4436" s="36">
        <f>IFERROR(Vendas!I402+Vendas2!I402+Vendas3!I402+Vendas4!I402+Vendas5!I402,0)</f>
        <v>0</v>
      </c>
      <c r="H4436" s="36">
        <f>IFERROR(Vendas!J402+Vendas2!J402+Vendas3!J402+Vendas4!J402+Vendas5!J402,0)</f>
        <v>0</v>
      </c>
      <c r="I4436" s="36">
        <f>IFERROR(Vendas!K402+Vendas2!K402+Vendas3!K402+Vendas4!K402+Vendas5!K402,0)</f>
        <v>0</v>
      </c>
      <c r="J4436" s="36">
        <f>IFERROR(Vendas!L402+Vendas2!L402+Vendas3!L402+Vendas4!L402+Vendas5!L402,0)</f>
        <v>0</v>
      </c>
      <c r="K4436" s="36">
        <f>IFERROR(Vendas!M402+Vendas2!M402+Vendas3!M402+Vendas4!M402+Vendas5!M402,0)</f>
        <v>0</v>
      </c>
      <c r="L4436" s="36">
        <f>IFERROR(Vendas!N402+Vendas2!N402+Vendas3!N402+Vendas4!N402+Vendas5!N402,0)</f>
        <v>0</v>
      </c>
      <c r="M4436" s="36">
        <f>IFERROR(Vendas!O402+Vendas2!O402+Vendas3!O402+Vendas4!O402+Vendas5!O402,0)</f>
        <v>0</v>
      </c>
      <c r="N4436" s="36">
        <f>IFERROR(Vendas!P402+Vendas2!P402+Vendas3!P402+Vendas4!P402+Vendas5!P402,0)</f>
        <v>0</v>
      </c>
      <c r="O4436" s="42">
        <f>IFERROR(Vendas!Q402+Vendas2!Q402+Vendas3!Q402+Vendas4!Q402+Vendas5!Q402,0)</f>
        <v>0</v>
      </c>
      <c r="P4436" s="104">
        <f>IFERROR(Vendas!R402+Vendas2!R402+Vendas3!R402+Vendas4!R402+Vendas5!R402,0)</f>
        <v>0</v>
      </c>
      <c r="S4436" s="22" t="str">
        <f t="shared" si="894"/>
        <v/>
      </c>
      <c r="T4436" s="92">
        <f t="shared" si="907"/>
        <v>0</v>
      </c>
      <c r="U4436" s="92">
        <f t="shared" si="895"/>
        <v>0</v>
      </c>
      <c r="V4436" s="92">
        <f t="shared" si="896"/>
        <v>0</v>
      </c>
      <c r="W4436" s="92">
        <f t="shared" si="897"/>
        <v>0</v>
      </c>
      <c r="X4436" s="92">
        <f t="shared" si="898"/>
        <v>0</v>
      </c>
      <c r="Y4436" s="92">
        <f t="shared" si="899"/>
        <v>0</v>
      </c>
      <c r="Z4436" s="92">
        <f t="shared" si="900"/>
        <v>0</v>
      </c>
      <c r="AA4436" s="92">
        <f t="shared" si="901"/>
        <v>0</v>
      </c>
      <c r="AB4436" s="92">
        <f t="shared" si="902"/>
        <v>0</v>
      </c>
      <c r="AC4436" s="92">
        <f t="shared" si="903"/>
        <v>0</v>
      </c>
      <c r="AD4436" s="92">
        <f t="shared" si="904"/>
        <v>0</v>
      </c>
      <c r="AE4436" s="92">
        <f t="shared" si="905"/>
        <v>0</v>
      </c>
      <c r="AF4436" s="118">
        <f t="shared" si="908"/>
        <v>0</v>
      </c>
    </row>
    <row r="4437" spans="2:32" ht="21.95" customHeight="1" x14ac:dyDescent="0.25">
      <c r="B4437" s="36" t="str">
        <f t="shared" si="906"/>
        <v/>
      </c>
      <c r="C4437" s="36">
        <f>IFERROR(Vendas!E403+Vendas2!E403+Vendas3!E403+Vendas4!E403+Vendas5!E403,0)</f>
        <v>0</v>
      </c>
      <c r="D4437" s="36">
        <f>IFERROR(Vendas!F403+Vendas2!F403+Vendas3!F403+Vendas4!F403+Vendas5!F403,0)</f>
        <v>0</v>
      </c>
      <c r="E4437" s="36">
        <f>IFERROR(Vendas!G403+Vendas2!G403+Vendas3!G403+Vendas4!G403+Vendas5!G403,0)</f>
        <v>0</v>
      </c>
      <c r="F4437" s="36">
        <f>IFERROR(Vendas!H403+Vendas2!H403+Vendas3!H403+Vendas4!H403+Vendas5!H403,0)</f>
        <v>0</v>
      </c>
      <c r="G4437" s="36">
        <f>IFERROR(Vendas!I403+Vendas2!I403+Vendas3!I403+Vendas4!I403+Vendas5!I403,0)</f>
        <v>0</v>
      </c>
      <c r="H4437" s="36">
        <f>IFERROR(Vendas!J403+Vendas2!J403+Vendas3!J403+Vendas4!J403+Vendas5!J403,0)</f>
        <v>0</v>
      </c>
      <c r="I4437" s="36">
        <f>IFERROR(Vendas!K403+Vendas2!K403+Vendas3!K403+Vendas4!K403+Vendas5!K403,0)</f>
        <v>0</v>
      </c>
      <c r="J4437" s="36">
        <f>IFERROR(Vendas!L403+Vendas2!L403+Vendas3!L403+Vendas4!L403+Vendas5!L403,0)</f>
        <v>0</v>
      </c>
      <c r="K4437" s="36">
        <f>IFERROR(Vendas!M403+Vendas2!M403+Vendas3!M403+Vendas4!M403+Vendas5!M403,0)</f>
        <v>0</v>
      </c>
      <c r="L4437" s="36">
        <f>IFERROR(Vendas!N403+Vendas2!N403+Vendas3!N403+Vendas4!N403+Vendas5!N403,0)</f>
        <v>0</v>
      </c>
      <c r="M4437" s="36">
        <f>IFERROR(Vendas!O403+Vendas2!O403+Vendas3!O403+Vendas4!O403+Vendas5!O403,0)</f>
        <v>0</v>
      </c>
      <c r="N4437" s="36">
        <f>IFERROR(Vendas!P403+Vendas2!P403+Vendas3!P403+Vendas4!P403+Vendas5!P403,0)</f>
        <v>0</v>
      </c>
      <c r="O4437" s="42">
        <f>IFERROR(Vendas!Q403+Vendas2!Q403+Vendas3!Q403+Vendas4!Q403+Vendas5!Q403,0)</f>
        <v>0</v>
      </c>
      <c r="P4437" s="104">
        <f>IFERROR(Vendas!R403+Vendas2!R403+Vendas3!R403+Vendas4!R403+Vendas5!R403,0)</f>
        <v>0</v>
      </c>
      <c r="S4437" s="22" t="str">
        <f t="shared" si="894"/>
        <v/>
      </c>
      <c r="T4437" s="92">
        <f t="shared" si="907"/>
        <v>0</v>
      </c>
      <c r="U4437" s="92">
        <f t="shared" si="895"/>
        <v>0</v>
      </c>
      <c r="V4437" s="92">
        <f t="shared" si="896"/>
        <v>0</v>
      </c>
      <c r="W4437" s="92">
        <f t="shared" si="897"/>
        <v>0</v>
      </c>
      <c r="X4437" s="92">
        <f t="shared" si="898"/>
        <v>0</v>
      </c>
      <c r="Y4437" s="92">
        <f t="shared" si="899"/>
        <v>0</v>
      </c>
      <c r="Z4437" s="92">
        <f t="shared" si="900"/>
        <v>0</v>
      </c>
      <c r="AA4437" s="92">
        <f t="shared" si="901"/>
        <v>0</v>
      </c>
      <c r="AB4437" s="92">
        <f t="shared" si="902"/>
        <v>0</v>
      </c>
      <c r="AC4437" s="92">
        <f t="shared" si="903"/>
        <v>0</v>
      </c>
      <c r="AD4437" s="92">
        <f t="shared" si="904"/>
        <v>0</v>
      </c>
      <c r="AE4437" s="92">
        <f t="shared" si="905"/>
        <v>0</v>
      </c>
      <c r="AF4437" s="118">
        <f t="shared" si="908"/>
        <v>0</v>
      </c>
    </row>
    <row r="4438" spans="2:32" ht="21.95" customHeight="1" x14ac:dyDescent="0.25">
      <c r="B4438" s="36" t="str">
        <f t="shared" si="906"/>
        <v/>
      </c>
      <c r="C4438" s="36">
        <f>IFERROR(Vendas!E404+Vendas2!E404+Vendas3!E404+Vendas4!E404+Vendas5!E404,0)</f>
        <v>0</v>
      </c>
      <c r="D4438" s="36">
        <f>IFERROR(Vendas!F404+Vendas2!F404+Vendas3!F404+Vendas4!F404+Vendas5!F404,0)</f>
        <v>0</v>
      </c>
      <c r="E4438" s="36">
        <f>IFERROR(Vendas!G404+Vendas2!G404+Vendas3!G404+Vendas4!G404+Vendas5!G404,0)</f>
        <v>0</v>
      </c>
      <c r="F4438" s="36">
        <f>IFERROR(Vendas!H404+Vendas2!H404+Vendas3!H404+Vendas4!H404+Vendas5!H404,0)</f>
        <v>0</v>
      </c>
      <c r="G4438" s="36">
        <f>IFERROR(Vendas!I404+Vendas2!I404+Vendas3!I404+Vendas4!I404+Vendas5!I404,0)</f>
        <v>0</v>
      </c>
      <c r="H4438" s="36">
        <f>IFERROR(Vendas!J404+Vendas2!J404+Vendas3!J404+Vendas4!J404+Vendas5!J404,0)</f>
        <v>0</v>
      </c>
      <c r="I4438" s="36">
        <f>IFERROR(Vendas!K404+Vendas2!K404+Vendas3!K404+Vendas4!K404+Vendas5!K404,0)</f>
        <v>0</v>
      </c>
      <c r="J4438" s="36">
        <f>IFERROR(Vendas!L404+Vendas2!L404+Vendas3!L404+Vendas4!L404+Vendas5!L404,0)</f>
        <v>0</v>
      </c>
      <c r="K4438" s="36">
        <f>IFERROR(Vendas!M404+Vendas2!M404+Vendas3!M404+Vendas4!M404+Vendas5!M404,0)</f>
        <v>0</v>
      </c>
      <c r="L4438" s="36">
        <f>IFERROR(Vendas!N404+Vendas2!N404+Vendas3!N404+Vendas4!N404+Vendas5!N404,0)</f>
        <v>0</v>
      </c>
      <c r="M4438" s="36">
        <f>IFERROR(Vendas!O404+Vendas2!O404+Vendas3!O404+Vendas4!O404+Vendas5!O404,0)</f>
        <v>0</v>
      </c>
      <c r="N4438" s="36">
        <f>IFERROR(Vendas!P404+Vendas2!P404+Vendas3!P404+Vendas4!P404+Vendas5!P404,0)</f>
        <v>0</v>
      </c>
      <c r="O4438" s="42">
        <f>IFERROR(Vendas!Q404+Vendas2!Q404+Vendas3!Q404+Vendas4!Q404+Vendas5!Q404,0)</f>
        <v>0</v>
      </c>
      <c r="P4438" s="104">
        <f>IFERROR(Vendas!R404+Vendas2!R404+Vendas3!R404+Vendas4!R404+Vendas5!R404,0)</f>
        <v>0</v>
      </c>
      <c r="S4438" s="22" t="str">
        <f t="shared" si="894"/>
        <v/>
      </c>
      <c r="T4438" s="92">
        <f t="shared" si="907"/>
        <v>0</v>
      </c>
      <c r="U4438" s="92">
        <f t="shared" si="895"/>
        <v>0</v>
      </c>
      <c r="V4438" s="92">
        <f t="shared" si="896"/>
        <v>0</v>
      </c>
      <c r="W4438" s="92">
        <f t="shared" si="897"/>
        <v>0</v>
      </c>
      <c r="X4438" s="92">
        <f t="shared" si="898"/>
        <v>0</v>
      </c>
      <c r="Y4438" s="92">
        <f t="shared" si="899"/>
        <v>0</v>
      </c>
      <c r="Z4438" s="92">
        <f t="shared" si="900"/>
        <v>0</v>
      </c>
      <c r="AA4438" s="92">
        <f t="shared" si="901"/>
        <v>0</v>
      </c>
      <c r="AB4438" s="92">
        <f t="shared" si="902"/>
        <v>0</v>
      </c>
      <c r="AC4438" s="92">
        <f t="shared" si="903"/>
        <v>0</v>
      </c>
      <c r="AD4438" s="92">
        <f t="shared" si="904"/>
        <v>0</v>
      </c>
      <c r="AE4438" s="92">
        <f t="shared" si="905"/>
        <v>0</v>
      </c>
      <c r="AF4438" s="118">
        <f t="shared" si="908"/>
        <v>0</v>
      </c>
    </row>
    <row r="4439" spans="2:32" ht="21.95" customHeight="1" x14ac:dyDescent="0.25">
      <c r="B4439" s="36" t="str">
        <f t="shared" si="906"/>
        <v/>
      </c>
      <c r="C4439" s="36">
        <f>IFERROR(Vendas!E405+Vendas2!E405+Vendas3!E405+Vendas4!E405+Vendas5!E405,0)</f>
        <v>0</v>
      </c>
      <c r="D4439" s="36">
        <f>IFERROR(Vendas!F405+Vendas2!F405+Vendas3!F405+Vendas4!F405+Vendas5!F405,0)</f>
        <v>0</v>
      </c>
      <c r="E4439" s="36">
        <f>IFERROR(Vendas!G405+Vendas2!G405+Vendas3!G405+Vendas4!G405+Vendas5!G405,0)</f>
        <v>0</v>
      </c>
      <c r="F4439" s="36">
        <f>IFERROR(Vendas!H405+Vendas2!H405+Vendas3!H405+Vendas4!H405+Vendas5!H405,0)</f>
        <v>0</v>
      </c>
      <c r="G4439" s="36">
        <f>IFERROR(Vendas!I405+Vendas2!I405+Vendas3!I405+Vendas4!I405+Vendas5!I405,0)</f>
        <v>0</v>
      </c>
      <c r="H4439" s="36">
        <f>IFERROR(Vendas!J405+Vendas2!J405+Vendas3!J405+Vendas4!J405+Vendas5!J405,0)</f>
        <v>0</v>
      </c>
      <c r="I4439" s="36">
        <f>IFERROR(Vendas!K405+Vendas2!K405+Vendas3!K405+Vendas4!K405+Vendas5!K405,0)</f>
        <v>0</v>
      </c>
      <c r="J4439" s="36">
        <f>IFERROR(Vendas!L405+Vendas2!L405+Vendas3!L405+Vendas4!L405+Vendas5!L405,0)</f>
        <v>0</v>
      </c>
      <c r="K4439" s="36">
        <f>IFERROR(Vendas!M405+Vendas2!M405+Vendas3!M405+Vendas4!M405+Vendas5!M405,0)</f>
        <v>0</v>
      </c>
      <c r="L4439" s="36">
        <f>IFERROR(Vendas!N405+Vendas2!N405+Vendas3!N405+Vendas4!N405+Vendas5!N405,0)</f>
        <v>0</v>
      </c>
      <c r="M4439" s="36">
        <f>IFERROR(Vendas!O405+Vendas2!O405+Vendas3!O405+Vendas4!O405+Vendas5!O405,0)</f>
        <v>0</v>
      </c>
      <c r="N4439" s="36">
        <f>IFERROR(Vendas!P405+Vendas2!P405+Vendas3!P405+Vendas4!P405+Vendas5!P405,0)</f>
        <v>0</v>
      </c>
      <c r="O4439" s="42">
        <f>IFERROR(Vendas!Q405+Vendas2!Q405+Vendas3!Q405+Vendas4!Q405+Vendas5!Q405,0)</f>
        <v>0</v>
      </c>
      <c r="P4439" s="104">
        <f>IFERROR(Vendas!R405+Vendas2!R405+Vendas3!R405+Vendas4!R405+Vendas5!R405,0)</f>
        <v>0</v>
      </c>
      <c r="S4439" s="22" t="str">
        <f t="shared" si="894"/>
        <v/>
      </c>
      <c r="T4439" s="92">
        <f t="shared" si="907"/>
        <v>0</v>
      </c>
      <c r="U4439" s="92">
        <f t="shared" si="895"/>
        <v>0</v>
      </c>
      <c r="V4439" s="92">
        <f t="shared" si="896"/>
        <v>0</v>
      </c>
      <c r="W4439" s="92">
        <f t="shared" si="897"/>
        <v>0</v>
      </c>
      <c r="X4439" s="92">
        <f t="shared" si="898"/>
        <v>0</v>
      </c>
      <c r="Y4439" s="92">
        <f t="shared" si="899"/>
        <v>0</v>
      </c>
      <c r="Z4439" s="92">
        <f t="shared" si="900"/>
        <v>0</v>
      </c>
      <c r="AA4439" s="92">
        <f t="shared" si="901"/>
        <v>0</v>
      </c>
      <c r="AB4439" s="92">
        <f t="shared" si="902"/>
        <v>0</v>
      </c>
      <c r="AC4439" s="92">
        <f t="shared" si="903"/>
        <v>0</v>
      </c>
      <c r="AD4439" s="92">
        <f t="shared" si="904"/>
        <v>0</v>
      </c>
      <c r="AE4439" s="92">
        <f t="shared" si="905"/>
        <v>0</v>
      </c>
      <c r="AF4439" s="118">
        <f t="shared" si="908"/>
        <v>0</v>
      </c>
    </row>
    <row r="4440" spans="2:32" ht="21.95" customHeight="1" x14ac:dyDescent="0.25">
      <c r="B4440" s="36" t="str">
        <f t="shared" si="906"/>
        <v/>
      </c>
      <c r="C4440" s="36">
        <f>IFERROR(Vendas!E406+Vendas2!E406+Vendas3!E406+Vendas4!E406+Vendas5!E406,0)</f>
        <v>0</v>
      </c>
      <c r="D4440" s="36">
        <f>IFERROR(Vendas!F406+Vendas2!F406+Vendas3!F406+Vendas4!F406+Vendas5!F406,0)</f>
        <v>0</v>
      </c>
      <c r="E4440" s="36">
        <f>IFERROR(Vendas!G406+Vendas2!G406+Vendas3!G406+Vendas4!G406+Vendas5!G406,0)</f>
        <v>0</v>
      </c>
      <c r="F4440" s="36">
        <f>IFERROR(Vendas!H406+Vendas2!H406+Vendas3!H406+Vendas4!H406+Vendas5!H406,0)</f>
        <v>0</v>
      </c>
      <c r="G4440" s="36">
        <f>IFERROR(Vendas!I406+Vendas2!I406+Vendas3!I406+Vendas4!I406+Vendas5!I406,0)</f>
        <v>0</v>
      </c>
      <c r="H4440" s="36">
        <f>IFERROR(Vendas!J406+Vendas2!J406+Vendas3!J406+Vendas4!J406+Vendas5!J406,0)</f>
        <v>0</v>
      </c>
      <c r="I4440" s="36">
        <f>IFERROR(Vendas!K406+Vendas2!K406+Vendas3!K406+Vendas4!K406+Vendas5!K406,0)</f>
        <v>0</v>
      </c>
      <c r="J4440" s="36">
        <f>IFERROR(Vendas!L406+Vendas2!L406+Vendas3!L406+Vendas4!L406+Vendas5!L406,0)</f>
        <v>0</v>
      </c>
      <c r="K4440" s="36">
        <f>IFERROR(Vendas!M406+Vendas2!M406+Vendas3!M406+Vendas4!M406+Vendas5!M406,0)</f>
        <v>0</v>
      </c>
      <c r="L4440" s="36">
        <f>IFERROR(Vendas!N406+Vendas2!N406+Vendas3!N406+Vendas4!N406+Vendas5!N406,0)</f>
        <v>0</v>
      </c>
      <c r="M4440" s="36">
        <f>IFERROR(Vendas!O406+Vendas2!O406+Vendas3!O406+Vendas4!O406+Vendas5!O406,0)</f>
        <v>0</v>
      </c>
      <c r="N4440" s="36">
        <f>IFERROR(Vendas!P406+Vendas2!P406+Vendas3!P406+Vendas4!P406+Vendas5!P406,0)</f>
        <v>0</v>
      </c>
      <c r="O4440" s="42">
        <f>IFERROR(Vendas!Q406+Vendas2!Q406+Vendas3!Q406+Vendas4!Q406+Vendas5!Q406,0)</f>
        <v>0</v>
      </c>
      <c r="P4440" s="104">
        <f>IFERROR(Vendas!R406+Vendas2!R406+Vendas3!R406+Vendas4!R406+Vendas5!R406,0)</f>
        <v>0</v>
      </c>
      <c r="S4440" s="22" t="str">
        <f t="shared" si="894"/>
        <v/>
      </c>
      <c r="T4440" s="92">
        <f t="shared" si="907"/>
        <v>0</v>
      </c>
      <c r="U4440" s="92">
        <f t="shared" si="895"/>
        <v>0</v>
      </c>
      <c r="V4440" s="92">
        <f t="shared" si="896"/>
        <v>0</v>
      </c>
      <c r="W4440" s="92">
        <f t="shared" si="897"/>
        <v>0</v>
      </c>
      <c r="X4440" s="92">
        <f t="shared" si="898"/>
        <v>0</v>
      </c>
      <c r="Y4440" s="92">
        <f t="shared" si="899"/>
        <v>0</v>
      </c>
      <c r="Z4440" s="92">
        <f t="shared" si="900"/>
        <v>0</v>
      </c>
      <c r="AA4440" s="92">
        <f t="shared" si="901"/>
        <v>0</v>
      </c>
      <c r="AB4440" s="92">
        <f t="shared" si="902"/>
        <v>0</v>
      </c>
      <c r="AC4440" s="92">
        <f t="shared" si="903"/>
        <v>0</v>
      </c>
      <c r="AD4440" s="92">
        <f t="shared" si="904"/>
        <v>0</v>
      </c>
      <c r="AE4440" s="92">
        <f t="shared" si="905"/>
        <v>0</v>
      </c>
      <c r="AF4440" s="118">
        <f t="shared" si="908"/>
        <v>0</v>
      </c>
    </row>
    <row r="4441" spans="2:32" ht="21.95" customHeight="1" x14ac:dyDescent="0.25">
      <c r="B4441" s="36" t="str">
        <f t="shared" si="906"/>
        <v/>
      </c>
      <c r="C4441" s="36">
        <f>IFERROR(Vendas!E407+Vendas2!E407+Vendas3!E407+Vendas4!E407+Vendas5!E407,0)</f>
        <v>0</v>
      </c>
      <c r="D4441" s="36">
        <f>IFERROR(Vendas!F407+Vendas2!F407+Vendas3!F407+Vendas4!F407+Vendas5!F407,0)</f>
        <v>0</v>
      </c>
      <c r="E4441" s="36">
        <f>IFERROR(Vendas!G407+Vendas2!G407+Vendas3!G407+Vendas4!G407+Vendas5!G407,0)</f>
        <v>0</v>
      </c>
      <c r="F4441" s="36">
        <f>IFERROR(Vendas!H407+Vendas2!H407+Vendas3!H407+Vendas4!H407+Vendas5!H407,0)</f>
        <v>0</v>
      </c>
      <c r="G4441" s="36">
        <f>IFERROR(Vendas!I407+Vendas2!I407+Vendas3!I407+Vendas4!I407+Vendas5!I407,0)</f>
        <v>0</v>
      </c>
      <c r="H4441" s="36">
        <f>IFERROR(Vendas!J407+Vendas2!J407+Vendas3!J407+Vendas4!J407+Vendas5!J407,0)</f>
        <v>0</v>
      </c>
      <c r="I4441" s="36">
        <f>IFERROR(Vendas!K407+Vendas2!K407+Vendas3!K407+Vendas4!K407+Vendas5!K407,0)</f>
        <v>0</v>
      </c>
      <c r="J4441" s="36">
        <f>IFERROR(Vendas!L407+Vendas2!L407+Vendas3!L407+Vendas4!L407+Vendas5!L407,0)</f>
        <v>0</v>
      </c>
      <c r="K4441" s="36">
        <f>IFERROR(Vendas!M407+Vendas2!M407+Vendas3!M407+Vendas4!M407+Vendas5!M407,0)</f>
        <v>0</v>
      </c>
      <c r="L4441" s="36">
        <f>IFERROR(Vendas!N407+Vendas2!N407+Vendas3!N407+Vendas4!N407+Vendas5!N407,0)</f>
        <v>0</v>
      </c>
      <c r="M4441" s="36">
        <f>IFERROR(Vendas!O407+Vendas2!O407+Vendas3!O407+Vendas4!O407+Vendas5!O407,0)</f>
        <v>0</v>
      </c>
      <c r="N4441" s="36">
        <f>IFERROR(Vendas!P407+Vendas2!P407+Vendas3!P407+Vendas4!P407+Vendas5!P407,0)</f>
        <v>0</v>
      </c>
      <c r="O4441" s="42">
        <f>IFERROR(Vendas!Q407+Vendas2!Q407+Vendas3!Q407+Vendas4!Q407+Vendas5!Q407,0)</f>
        <v>0</v>
      </c>
      <c r="P4441" s="104">
        <f>IFERROR(Vendas!R407+Vendas2!R407+Vendas3!R407+Vendas4!R407+Vendas5!R407,0)</f>
        <v>0</v>
      </c>
      <c r="S4441" s="22" t="str">
        <f t="shared" si="894"/>
        <v/>
      </c>
      <c r="T4441" s="92">
        <f t="shared" si="907"/>
        <v>0</v>
      </c>
      <c r="U4441" s="92">
        <f t="shared" si="895"/>
        <v>0</v>
      </c>
      <c r="V4441" s="92">
        <f t="shared" si="896"/>
        <v>0</v>
      </c>
      <c r="W4441" s="92">
        <f t="shared" si="897"/>
        <v>0</v>
      </c>
      <c r="X4441" s="92">
        <f t="shared" si="898"/>
        <v>0</v>
      </c>
      <c r="Y4441" s="92">
        <f t="shared" si="899"/>
        <v>0</v>
      </c>
      <c r="Z4441" s="92">
        <f t="shared" si="900"/>
        <v>0</v>
      </c>
      <c r="AA4441" s="92">
        <f t="shared" si="901"/>
        <v>0</v>
      </c>
      <c r="AB4441" s="92">
        <f t="shared" si="902"/>
        <v>0</v>
      </c>
      <c r="AC4441" s="92">
        <f t="shared" si="903"/>
        <v>0</v>
      </c>
      <c r="AD4441" s="92">
        <f t="shared" si="904"/>
        <v>0</v>
      </c>
      <c r="AE4441" s="92">
        <f t="shared" si="905"/>
        <v>0</v>
      </c>
      <c r="AF4441" s="118">
        <f t="shared" si="908"/>
        <v>0</v>
      </c>
    </row>
    <row r="4442" spans="2:32" ht="21.95" customHeight="1" x14ac:dyDescent="0.25">
      <c r="B4442" s="36" t="str">
        <f t="shared" si="906"/>
        <v/>
      </c>
      <c r="C4442" s="36">
        <f>IFERROR(Vendas!E408+Vendas2!E408+Vendas3!E408+Vendas4!E408+Vendas5!E408,0)</f>
        <v>0</v>
      </c>
      <c r="D4442" s="36">
        <f>IFERROR(Vendas!F408+Vendas2!F408+Vendas3!F408+Vendas4!F408+Vendas5!F408,0)</f>
        <v>0</v>
      </c>
      <c r="E4442" s="36">
        <f>IFERROR(Vendas!G408+Vendas2!G408+Vendas3!G408+Vendas4!G408+Vendas5!G408,0)</f>
        <v>0</v>
      </c>
      <c r="F4442" s="36">
        <f>IFERROR(Vendas!H408+Vendas2!H408+Vendas3!H408+Vendas4!H408+Vendas5!H408,0)</f>
        <v>0</v>
      </c>
      <c r="G4442" s="36">
        <f>IFERROR(Vendas!I408+Vendas2!I408+Vendas3!I408+Vendas4!I408+Vendas5!I408,0)</f>
        <v>0</v>
      </c>
      <c r="H4442" s="36">
        <f>IFERROR(Vendas!J408+Vendas2!J408+Vendas3!J408+Vendas4!J408+Vendas5!J408,0)</f>
        <v>0</v>
      </c>
      <c r="I4442" s="36">
        <f>IFERROR(Vendas!K408+Vendas2!K408+Vendas3!K408+Vendas4!K408+Vendas5!K408,0)</f>
        <v>0</v>
      </c>
      <c r="J4442" s="36">
        <f>IFERROR(Vendas!L408+Vendas2!L408+Vendas3!L408+Vendas4!L408+Vendas5!L408,0)</f>
        <v>0</v>
      </c>
      <c r="K4442" s="36">
        <f>IFERROR(Vendas!M408+Vendas2!M408+Vendas3!M408+Vendas4!M408+Vendas5!M408,0)</f>
        <v>0</v>
      </c>
      <c r="L4442" s="36">
        <f>IFERROR(Vendas!N408+Vendas2!N408+Vendas3!N408+Vendas4!N408+Vendas5!N408,0)</f>
        <v>0</v>
      </c>
      <c r="M4442" s="36">
        <f>IFERROR(Vendas!O408+Vendas2!O408+Vendas3!O408+Vendas4!O408+Vendas5!O408,0)</f>
        <v>0</v>
      </c>
      <c r="N4442" s="36">
        <f>IFERROR(Vendas!P408+Vendas2!P408+Vendas3!P408+Vendas4!P408+Vendas5!P408,0)</f>
        <v>0</v>
      </c>
      <c r="O4442" s="42">
        <f>IFERROR(Vendas!Q408+Vendas2!Q408+Vendas3!Q408+Vendas4!Q408+Vendas5!Q408,0)</f>
        <v>0</v>
      </c>
      <c r="P4442" s="104">
        <f>IFERROR(Vendas!R408+Vendas2!R408+Vendas3!R408+Vendas4!R408+Vendas5!R408,0)</f>
        <v>0</v>
      </c>
      <c r="S4442" s="22" t="str">
        <f t="shared" si="894"/>
        <v/>
      </c>
      <c r="T4442" s="92">
        <f t="shared" si="907"/>
        <v>0</v>
      </c>
      <c r="U4442" s="92">
        <f t="shared" si="895"/>
        <v>0</v>
      </c>
      <c r="V4442" s="92">
        <f t="shared" si="896"/>
        <v>0</v>
      </c>
      <c r="W4442" s="92">
        <f t="shared" si="897"/>
        <v>0</v>
      </c>
      <c r="X4442" s="92">
        <f t="shared" si="898"/>
        <v>0</v>
      </c>
      <c r="Y4442" s="92">
        <f t="shared" si="899"/>
        <v>0</v>
      </c>
      <c r="Z4442" s="92">
        <f t="shared" si="900"/>
        <v>0</v>
      </c>
      <c r="AA4442" s="92">
        <f t="shared" si="901"/>
        <v>0</v>
      </c>
      <c r="AB4442" s="92">
        <f t="shared" si="902"/>
        <v>0</v>
      </c>
      <c r="AC4442" s="92">
        <f t="shared" si="903"/>
        <v>0</v>
      </c>
      <c r="AD4442" s="92">
        <f t="shared" si="904"/>
        <v>0</v>
      </c>
      <c r="AE4442" s="92">
        <f t="shared" si="905"/>
        <v>0</v>
      </c>
      <c r="AF4442" s="118">
        <f t="shared" si="908"/>
        <v>0</v>
      </c>
    </row>
    <row r="4443" spans="2:32" ht="21.95" customHeight="1" x14ac:dyDescent="0.25">
      <c r="B4443" s="36" t="str">
        <f t="shared" si="906"/>
        <v/>
      </c>
      <c r="C4443" s="36">
        <f>IFERROR(Vendas!E409+Vendas2!E409+Vendas3!E409+Vendas4!E409+Vendas5!E409,0)</f>
        <v>0</v>
      </c>
      <c r="D4443" s="36">
        <f>IFERROR(Vendas!F409+Vendas2!F409+Vendas3!F409+Vendas4!F409+Vendas5!F409,0)</f>
        <v>0</v>
      </c>
      <c r="E4443" s="36">
        <f>IFERROR(Vendas!G409+Vendas2!G409+Vendas3!G409+Vendas4!G409+Vendas5!G409,0)</f>
        <v>0</v>
      </c>
      <c r="F4443" s="36">
        <f>IFERROR(Vendas!H409+Vendas2!H409+Vendas3!H409+Vendas4!H409+Vendas5!H409,0)</f>
        <v>0</v>
      </c>
      <c r="G4443" s="36">
        <f>IFERROR(Vendas!I409+Vendas2!I409+Vendas3!I409+Vendas4!I409+Vendas5!I409,0)</f>
        <v>0</v>
      </c>
      <c r="H4443" s="36">
        <f>IFERROR(Vendas!J409+Vendas2!J409+Vendas3!J409+Vendas4!J409+Vendas5!J409,0)</f>
        <v>0</v>
      </c>
      <c r="I4443" s="36">
        <f>IFERROR(Vendas!K409+Vendas2!K409+Vendas3!K409+Vendas4!K409+Vendas5!K409,0)</f>
        <v>0</v>
      </c>
      <c r="J4443" s="36">
        <f>IFERROR(Vendas!L409+Vendas2!L409+Vendas3!L409+Vendas4!L409+Vendas5!L409,0)</f>
        <v>0</v>
      </c>
      <c r="K4443" s="36">
        <f>IFERROR(Vendas!M409+Vendas2!M409+Vendas3!M409+Vendas4!M409+Vendas5!M409,0)</f>
        <v>0</v>
      </c>
      <c r="L4443" s="36">
        <f>IFERROR(Vendas!N409+Vendas2!N409+Vendas3!N409+Vendas4!N409+Vendas5!N409,0)</f>
        <v>0</v>
      </c>
      <c r="M4443" s="36">
        <f>IFERROR(Vendas!O409+Vendas2!O409+Vendas3!O409+Vendas4!O409+Vendas5!O409,0)</f>
        <v>0</v>
      </c>
      <c r="N4443" s="36">
        <f>IFERROR(Vendas!P409+Vendas2!P409+Vendas3!P409+Vendas4!P409+Vendas5!P409,0)</f>
        <v>0</v>
      </c>
      <c r="O4443" s="42">
        <f>IFERROR(Vendas!Q409+Vendas2!Q409+Vendas3!Q409+Vendas4!Q409+Vendas5!Q409,0)</f>
        <v>0</v>
      </c>
      <c r="P4443" s="104">
        <f>IFERROR(Vendas!R409+Vendas2!R409+Vendas3!R409+Vendas4!R409+Vendas5!R409,0)</f>
        <v>0</v>
      </c>
      <c r="S4443" s="22" t="str">
        <f t="shared" si="894"/>
        <v/>
      </c>
      <c r="T4443" s="92">
        <f t="shared" si="907"/>
        <v>0</v>
      </c>
      <c r="U4443" s="92">
        <f t="shared" si="895"/>
        <v>0</v>
      </c>
      <c r="V4443" s="92">
        <f t="shared" si="896"/>
        <v>0</v>
      </c>
      <c r="W4443" s="92">
        <f t="shared" si="897"/>
        <v>0</v>
      </c>
      <c r="X4443" s="92">
        <f t="shared" si="898"/>
        <v>0</v>
      </c>
      <c r="Y4443" s="92">
        <f t="shared" si="899"/>
        <v>0</v>
      </c>
      <c r="Z4443" s="92">
        <f t="shared" si="900"/>
        <v>0</v>
      </c>
      <c r="AA4443" s="92">
        <f t="shared" si="901"/>
        <v>0</v>
      </c>
      <c r="AB4443" s="92">
        <f t="shared" si="902"/>
        <v>0</v>
      </c>
      <c r="AC4443" s="92">
        <f t="shared" si="903"/>
        <v>0</v>
      </c>
      <c r="AD4443" s="92">
        <f t="shared" si="904"/>
        <v>0</v>
      </c>
      <c r="AE4443" s="92">
        <f t="shared" si="905"/>
        <v>0</v>
      </c>
      <c r="AF4443" s="118">
        <f t="shared" si="908"/>
        <v>0</v>
      </c>
    </row>
    <row r="4444" spans="2:32" ht="21.95" customHeight="1" x14ac:dyDescent="0.25">
      <c r="B4444" s="36" t="str">
        <f t="shared" si="906"/>
        <v/>
      </c>
      <c r="C4444" s="36">
        <f>IFERROR(Vendas!E410+Vendas2!E410+Vendas3!E410+Vendas4!E410+Vendas5!E410,0)</f>
        <v>0</v>
      </c>
      <c r="D4444" s="36">
        <f>IFERROR(Vendas!F410+Vendas2!F410+Vendas3!F410+Vendas4!F410+Vendas5!F410,0)</f>
        <v>0</v>
      </c>
      <c r="E4444" s="36">
        <f>IFERROR(Vendas!G410+Vendas2!G410+Vendas3!G410+Vendas4!G410+Vendas5!G410,0)</f>
        <v>0</v>
      </c>
      <c r="F4444" s="36">
        <f>IFERROR(Vendas!H410+Vendas2!H410+Vendas3!H410+Vendas4!H410+Vendas5!H410,0)</f>
        <v>0</v>
      </c>
      <c r="G4444" s="36">
        <f>IFERROR(Vendas!I410+Vendas2!I410+Vendas3!I410+Vendas4!I410+Vendas5!I410,0)</f>
        <v>0</v>
      </c>
      <c r="H4444" s="36">
        <f>IFERROR(Vendas!J410+Vendas2!J410+Vendas3!J410+Vendas4!J410+Vendas5!J410,0)</f>
        <v>0</v>
      </c>
      <c r="I4444" s="36">
        <f>IFERROR(Vendas!K410+Vendas2!K410+Vendas3!K410+Vendas4!K410+Vendas5!K410,0)</f>
        <v>0</v>
      </c>
      <c r="J4444" s="36">
        <f>IFERROR(Vendas!L410+Vendas2!L410+Vendas3!L410+Vendas4!L410+Vendas5!L410,0)</f>
        <v>0</v>
      </c>
      <c r="K4444" s="36">
        <f>IFERROR(Vendas!M410+Vendas2!M410+Vendas3!M410+Vendas4!M410+Vendas5!M410,0)</f>
        <v>0</v>
      </c>
      <c r="L4444" s="36">
        <f>IFERROR(Vendas!N410+Vendas2!N410+Vendas3!N410+Vendas4!N410+Vendas5!N410,0)</f>
        <v>0</v>
      </c>
      <c r="M4444" s="36">
        <f>IFERROR(Vendas!O410+Vendas2!O410+Vendas3!O410+Vendas4!O410+Vendas5!O410,0)</f>
        <v>0</v>
      </c>
      <c r="N4444" s="36">
        <f>IFERROR(Vendas!P410+Vendas2!P410+Vendas3!P410+Vendas4!P410+Vendas5!P410,0)</f>
        <v>0</v>
      </c>
      <c r="O4444" s="42">
        <f>IFERROR(Vendas!Q410+Vendas2!Q410+Vendas3!Q410+Vendas4!Q410+Vendas5!Q410,0)</f>
        <v>0</v>
      </c>
      <c r="P4444" s="104">
        <f>IFERROR(Vendas!R410+Vendas2!R410+Vendas3!R410+Vendas4!R410+Vendas5!R410,0)</f>
        <v>0</v>
      </c>
      <c r="S4444" s="22" t="str">
        <f t="shared" si="894"/>
        <v/>
      </c>
      <c r="T4444" s="92">
        <f t="shared" si="907"/>
        <v>0</v>
      </c>
      <c r="U4444" s="92">
        <f t="shared" si="895"/>
        <v>0</v>
      </c>
      <c r="V4444" s="92">
        <f t="shared" si="896"/>
        <v>0</v>
      </c>
      <c r="W4444" s="92">
        <f t="shared" si="897"/>
        <v>0</v>
      </c>
      <c r="X4444" s="92">
        <f t="shared" si="898"/>
        <v>0</v>
      </c>
      <c r="Y4444" s="92">
        <f t="shared" si="899"/>
        <v>0</v>
      </c>
      <c r="Z4444" s="92">
        <f t="shared" si="900"/>
        <v>0</v>
      </c>
      <c r="AA4444" s="92">
        <f t="shared" si="901"/>
        <v>0</v>
      </c>
      <c r="AB4444" s="92">
        <f t="shared" si="902"/>
        <v>0</v>
      </c>
      <c r="AC4444" s="92">
        <f t="shared" si="903"/>
        <v>0</v>
      </c>
      <c r="AD4444" s="92">
        <f t="shared" si="904"/>
        <v>0</v>
      </c>
      <c r="AE4444" s="92">
        <f t="shared" si="905"/>
        <v>0</v>
      </c>
      <c r="AF4444" s="118">
        <f t="shared" si="908"/>
        <v>0</v>
      </c>
    </row>
    <row r="4445" spans="2:32" ht="21.95" customHeight="1" x14ac:dyDescent="0.25">
      <c r="B4445" s="36" t="str">
        <f t="shared" si="906"/>
        <v/>
      </c>
      <c r="C4445" s="36">
        <f>IFERROR(Vendas!E411+Vendas2!E411+Vendas3!E411+Vendas4!E411+Vendas5!E411,0)</f>
        <v>0</v>
      </c>
      <c r="D4445" s="36">
        <f>IFERROR(Vendas!F411+Vendas2!F411+Vendas3!F411+Vendas4!F411+Vendas5!F411,0)</f>
        <v>0</v>
      </c>
      <c r="E4445" s="36">
        <f>IFERROR(Vendas!G411+Vendas2!G411+Vendas3!G411+Vendas4!G411+Vendas5!G411,0)</f>
        <v>0</v>
      </c>
      <c r="F4445" s="36">
        <f>IFERROR(Vendas!H411+Vendas2!H411+Vendas3!H411+Vendas4!H411+Vendas5!H411,0)</f>
        <v>0</v>
      </c>
      <c r="G4445" s="36">
        <f>IFERROR(Vendas!I411+Vendas2!I411+Vendas3!I411+Vendas4!I411+Vendas5!I411,0)</f>
        <v>0</v>
      </c>
      <c r="H4445" s="36">
        <f>IFERROR(Vendas!J411+Vendas2!J411+Vendas3!J411+Vendas4!J411+Vendas5!J411,0)</f>
        <v>0</v>
      </c>
      <c r="I4445" s="36">
        <f>IFERROR(Vendas!K411+Vendas2!K411+Vendas3!K411+Vendas4!K411+Vendas5!K411,0)</f>
        <v>0</v>
      </c>
      <c r="J4445" s="36">
        <f>IFERROR(Vendas!L411+Vendas2!L411+Vendas3!L411+Vendas4!L411+Vendas5!L411,0)</f>
        <v>0</v>
      </c>
      <c r="K4445" s="36">
        <f>IFERROR(Vendas!M411+Vendas2!M411+Vendas3!M411+Vendas4!M411+Vendas5!M411,0)</f>
        <v>0</v>
      </c>
      <c r="L4445" s="36">
        <f>IFERROR(Vendas!N411+Vendas2!N411+Vendas3!N411+Vendas4!N411+Vendas5!N411,0)</f>
        <v>0</v>
      </c>
      <c r="M4445" s="36">
        <f>IFERROR(Vendas!O411+Vendas2!O411+Vendas3!O411+Vendas4!O411+Vendas5!O411,0)</f>
        <v>0</v>
      </c>
      <c r="N4445" s="36">
        <f>IFERROR(Vendas!P411+Vendas2!P411+Vendas3!P411+Vendas4!P411+Vendas5!P411,0)</f>
        <v>0</v>
      </c>
      <c r="O4445" s="42">
        <f>IFERROR(Vendas!Q411+Vendas2!Q411+Vendas3!Q411+Vendas4!Q411+Vendas5!Q411,0)</f>
        <v>0</v>
      </c>
      <c r="P4445" s="104">
        <f>IFERROR(Vendas!R411+Vendas2!R411+Vendas3!R411+Vendas4!R411+Vendas5!R411,0)</f>
        <v>0</v>
      </c>
      <c r="S4445" s="22" t="str">
        <f t="shared" si="894"/>
        <v/>
      </c>
      <c r="T4445" s="92">
        <f t="shared" si="907"/>
        <v>0</v>
      </c>
      <c r="U4445" s="92">
        <f t="shared" si="895"/>
        <v>0</v>
      </c>
      <c r="V4445" s="92">
        <f t="shared" si="896"/>
        <v>0</v>
      </c>
      <c r="W4445" s="92">
        <f t="shared" si="897"/>
        <v>0</v>
      </c>
      <c r="X4445" s="92">
        <f t="shared" si="898"/>
        <v>0</v>
      </c>
      <c r="Y4445" s="92">
        <f t="shared" si="899"/>
        <v>0</v>
      </c>
      <c r="Z4445" s="92">
        <f t="shared" si="900"/>
        <v>0</v>
      </c>
      <c r="AA4445" s="92">
        <f t="shared" si="901"/>
        <v>0</v>
      </c>
      <c r="AB4445" s="92">
        <f t="shared" si="902"/>
        <v>0</v>
      </c>
      <c r="AC4445" s="92">
        <f t="shared" si="903"/>
        <v>0</v>
      </c>
      <c r="AD4445" s="92">
        <f t="shared" si="904"/>
        <v>0</v>
      </c>
      <c r="AE4445" s="92">
        <f t="shared" si="905"/>
        <v>0</v>
      </c>
      <c r="AF4445" s="118">
        <f t="shared" si="908"/>
        <v>0</v>
      </c>
    </row>
    <row r="4446" spans="2:32" ht="21.95" customHeight="1" x14ac:dyDescent="0.25">
      <c r="B4446" s="36" t="str">
        <f t="shared" si="906"/>
        <v/>
      </c>
      <c r="C4446" s="36">
        <f>IFERROR(Vendas!E412+Vendas2!E412+Vendas3!E412+Vendas4!E412+Vendas5!E412,0)</f>
        <v>0</v>
      </c>
      <c r="D4446" s="36">
        <f>IFERROR(Vendas!F412+Vendas2!F412+Vendas3!F412+Vendas4!F412+Vendas5!F412,0)</f>
        <v>0</v>
      </c>
      <c r="E4446" s="36">
        <f>IFERROR(Vendas!G412+Vendas2!G412+Vendas3!G412+Vendas4!G412+Vendas5!G412,0)</f>
        <v>0</v>
      </c>
      <c r="F4446" s="36">
        <f>IFERROR(Vendas!H412+Vendas2!H412+Vendas3!H412+Vendas4!H412+Vendas5!H412,0)</f>
        <v>0</v>
      </c>
      <c r="G4446" s="36">
        <f>IFERROR(Vendas!I412+Vendas2!I412+Vendas3!I412+Vendas4!I412+Vendas5!I412,0)</f>
        <v>0</v>
      </c>
      <c r="H4446" s="36">
        <f>IFERROR(Vendas!J412+Vendas2!J412+Vendas3!J412+Vendas4!J412+Vendas5!J412,0)</f>
        <v>0</v>
      </c>
      <c r="I4446" s="36">
        <f>IFERROR(Vendas!K412+Vendas2!K412+Vendas3!K412+Vendas4!K412+Vendas5!K412,0)</f>
        <v>0</v>
      </c>
      <c r="J4446" s="36">
        <f>IFERROR(Vendas!L412+Vendas2!L412+Vendas3!L412+Vendas4!L412+Vendas5!L412,0)</f>
        <v>0</v>
      </c>
      <c r="K4446" s="36">
        <f>IFERROR(Vendas!M412+Vendas2!M412+Vendas3!M412+Vendas4!M412+Vendas5!M412,0)</f>
        <v>0</v>
      </c>
      <c r="L4446" s="36">
        <f>IFERROR(Vendas!N412+Vendas2!N412+Vendas3!N412+Vendas4!N412+Vendas5!N412,0)</f>
        <v>0</v>
      </c>
      <c r="M4446" s="36">
        <f>IFERROR(Vendas!O412+Vendas2!O412+Vendas3!O412+Vendas4!O412+Vendas5!O412,0)</f>
        <v>0</v>
      </c>
      <c r="N4446" s="36">
        <f>IFERROR(Vendas!P412+Vendas2!P412+Vendas3!P412+Vendas4!P412+Vendas5!P412,0)</f>
        <v>0</v>
      </c>
      <c r="O4446" s="42">
        <f>IFERROR(Vendas!Q412+Vendas2!Q412+Vendas3!Q412+Vendas4!Q412+Vendas5!Q412,0)</f>
        <v>0</v>
      </c>
      <c r="P4446" s="104">
        <f>IFERROR(Vendas!R412+Vendas2!R412+Vendas3!R412+Vendas4!R412+Vendas5!R412,0)</f>
        <v>0</v>
      </c>
      <c r="S4446" s="22" t="str">
        <f t="shared" si="894"/>
        <v/>
      </c>
      <c r="T4446" s="92">
        <f t="shared" si="907"/>
        <v>0</v>
      </c>
      <c r="U4446" s="92">
        <f t="shared" si="895"/>
        <v>0</v>
      </c>
      <c r="V4446" s="92">
        <f t="shared" si="896"/>
        <v>0</v>
      </c>
      <c r="W4446" s="92">
        <f t="shared" si="897"/>
        <v>0</v>
      </c>
      <c r="X4446" s="92">
        <f t="shared" si="898"/>
        <v>0</v>
      </c>
      <c r="Y4446" s="92">
        <f t="shared" si="899"/>
        <v>0</v>
      </c>
      <c r="Z4446" s="92">
        <f t="shared" si="900"/>
        <v>0</v>
      </c>
      <c r="AA4446" s="92">
        <f t="shared" si="901"/>
        <v>0</v>
      </c>
      <c r="AB4446" s="92">
        <f t="shared" si="902"/>
        <v>0</v>
      </c>
      <c r="AC4446" s="92">
        <f t="shared" si="903"/>
        <v>0</v>
      </c>
      <c r="AD4446" s="92">
        <f t="shared" si="904"/>
        <v>0</v>
      </c>
      <c r="AE4446" s="92">
        <f t="shared" si="905"/>
        <v>0</v>
      </c>
      <c r="AF4446" s="118">
        <f t="shared" si="908"/>
        <v>0</v>
      </c>
    </row>
    <row r="4447" spans="2:32" ht="21.95" customHeight="1" x14ac:dyDescent="0.25">
      <c r="B4447" s="36" t="str">
        <f t="shared" si="906"/>
        <v/>
      </c>
      <c r="C4447" s="36">
        <f>IFERROR(Vendas!E413+Vendas2!E413+Vendas3!E413+Vendas4!E413+Vendas5!E413,0)</f>
        <v>0</v>
      </c>
      <c r="D4447" s="36">
        <f>IFERROR(Vendas!F413+Vendas2!F413+Vendas3!F413+Vendas4!F413+Vendas5!F413,0)</f>
        <v>0</v>
      </c>
      <c r="E4447" s="36">
        <f>IFERROR(Vendas!G413+Vendas2!G413+Vendas3!G413+Vendas4!G413+Vendas5!G413,0)</f>
        <v>0</v>
      </c>
      <c r="F4447" s="36">
        <f>IFERROR(Vendas!H413+Vendas2!H413+Vendas3!H413+Vendas4!H413+Vendas5!H413,0)</f>
        <v>0</v>
      </c>
      <c r="G4447" s="36">
        <f>IFERROR(Vendas!I413+Vendas2!I413+Vendas3!I413+Vendas4!I413+Vendas5!I413,0)</f>
        <v>0</v>
      </c>
      <c r="H4447" s="36">
        <f>IFERROR(Vendas!J413+Vendas2!J413+Vendas3!J413+Vendas4!J413+Vendas5!J413,0)</f>
        <v>0</v>
      </c>
      <c r="I4447" s="36">
        <f>IFERROR(Vendas!K413+Vendas2!K413+Vendas3!K413+Vendas4!K413+Vendas5!K413,0)</f>
        <v>0</v>
      </c>
      <c r="J4447" s="36">
        <f>IFERROR(Vendas!L413+Vendas2!L413+Vendas3!L413+Vendas4!L413+Vendas5!L413,0)</f>
        <v>0</v>
      </c>
      <c r="K4447" s="36">
        <f>IFERROR(Vendas!M413+Vendas2!M413+Vendas3!M413+Vendas4!M413+Vendas5!M413,0)</f>
        <v>0</v>
      </c>
      <c r="L4447" s="36">
        <f>IFERROR(Vendas!N413+Vendas2!N413+Vendas3!N413+Vendas4!N413+Vendas5!N413,0)</f>
        <v>0</v>
      </c>
      <c r="M4447" s="36">
        <f>IFERROR(Vendas!O413+Vendas2!O413+Vendas3!O413+Vendas4!O413+Vendas5!O413,0)</f>
        <v>0</v>
      </c>
      <c r="N4447" s="36">
        <f>IFERROR(Vendas!P413+Vendas2!P413+Vendas3!P413+Vendas4!P413+Vendas5!P413,0)</f>
        <v>0</v>
      </c>
      <c r="O4447" s="42">
        <f>IFERROR(Vendas!Q413+Vendas2!Q413+Vendas3!Q413+Vendas4!Q413+Vendas5!Q413,0)</f>
        <v>0</v>
      </c>
      <c r="P4447" s="104">
        <f>IFERROR(Vendas!R413+Vendas2!R413+Vendas3!R413+Vendas4!R413+Vendas5!R413,0)</f>
        <v>0</v>
      </c>
      <c r="S4447" s="22" t="str">
        <f t="shared" si="894"/>
        <v/>
      </c>
      <c r="T4447" s="92">
        <f t="shared" si="907"/>
        <v>0</v>
      </c>
      <c r="U4447" s="92">
        <f t="shared" si="895"/>
        <v>0</v>
      </c>
      <c r="V4447" s="92">
        <f t="shared" si="896"/>
        <v>0</v>
      </c>
      <c r="W4447" s="92">
        <f t="shared" si="897"/>
        <v>0</v>
      </c>
      <c r="X4447" s="92">
        <f t="shared" si="898"/>
        <v>0</v>
      </c>
      <c r="Y4447" s="92">
        <f t="shared" si="899"/>
        <v>0</v>
      </c>
      <c r="Z4447" s="92">
        <f t="shared" si="900"/>
        <v>0</v>
      </c>
      <c r="AA4447" s="92">
        <f t="shared" si="901"/>
        <v>0</v>
      </c>
      <c r="AB4447" s="92">
        <f t="shared" si="902"/>
        <v>0</v>
      </c>
      <c r="AC4447" s="92">
        <f t="shared" si="903"/>
        <v>0</v>
      </c>
      <c r="AD4447" s="92">
        <f t="shared" si="904"/>
        <v>0</v>
      </c>
      <c r="AE4447" s="92">
        <f t="shared" si="905"/>
        <v>0</v>
      </c>
      <c r="AF4447" s="118">
        <f t="shared" si="908"/>
        <v>0</v>
      </c>
    </row>
    <row r="4448" spans="2:32" ht="21.95" customHeight="1" x14ac:dyDescent="0.25">
      <c r="B4448" s="36" t="str">
        <f t="shared" si="906"/>
        <v/>
      </c>
      <c r="C4448" s="36">
        <f>IFERROR(Vendas!E414+Vendas2!E414+Vendas3!E414+Vendas4!E414+Vendas5!E414,0)</f>
        <v>0</v>
      </c>
      <c r="D4448" s="36">
        <f>IFERROR(Vendas!F414+Vendas2!F414+Vendas3!F414+Vendas4!F414+Vendas5!F414,0)</f>
        <v>0</v>
      </c>
      <c r="E4448" s="36">
        <f>IFERROR(Vendas!G414+Vendas2!G414+Vendas3!G414+Vendas4!G414+Vendas5!G414,0)</f>
        <v>0</v>
      </c>
      <c r="F4448" s="36">
        <f>IFERROR(Vendas!H414+Vendas2!H414+Vendas3!H414+Vendas4!H414+Vendas5!H414,0)</f>
        <v>0</v>
      </c>
      <c r="G4448" s="36">
        <f>IFERROR(Vendas!I414+Vendas2!I414+Vendas3!I414+Vendas4!I414+Vendas5!I414,0)</f>
        <v>0</v>
      </c>
      <c r="H4448" s="36">
        <f>IFERROR(Vendas!J414+Vendas2!J414+Vendas3!J414+Vendas4!J414+Vendas5!J414,0)</f>
        <v>0</v>
      </c>
      <c r="I4448" s="36">
        <f>IFERROR(Vendas!K414+Vendas2!K414+Vendas3!K414+Vendas4!K414+Vendas5!K414,0)</f>
        <v>0</v>
      </c>
      <c r="J4448" s="36">
        <f>IFERROR(Vendas!L414+Vendas2!L414+Vendas3!L414+Vendas4!L414+Vendas5!L414,0)</f>
        <v>0</v>
      </c>
      <c r="K4448" s="36">
        <f>IFERROR(Vendas!M414+Vendas2!M414+Vendas3!M414+Vendas4!M414+Vendas5!M414,0)</f>
        <v>0</v>
      </c>
      <c r="L4448" s="36">
        <f>IFERROR(Vendas!N414+Vendas2!N414+Vendas3!N414+Vendas4!N414+Vendas5!N414,0)</f>
        <v>0</v>
      </c>
      <c r="M4448" s="36">
        <f>IFERROR(Vendas!O414+Vendas2!O414+Vendas3!O414+Vendas4!O414+Vendas5!O414,0)</f>
        <v>0</v>
      </c>
      <c r="N4448" s="36">
        <f>IFERROR(Vendas!P414+Vendas2!P414+Vendas3!P414+Vendas4!P414+Vendas5!P414,0)</f>
        <v>0</v>
      </c>
      <c r="O4448" s="42">
        <f>IFERROR(Vendas!Q414+Vendas2!Q414+Vendas3!Q414+Vendas4!Q414+Vendas5!Q414,0)</f>
        <v>0</v>
      </c>
      <c r="P4448" s="104">
        <f>IFERROR(Vendas!R414+Vendas2!R414+Vendas3!R414+Vendas4!R414+Vendas5!R414,0)</f>
        <v>0</v>
      </c>
      <c r="S4448" s="22" t="str">
        <f t="shared" si="894"/>
        <v/>
      </c>
      <c r="T4448" s="92">
        <f t="shared" si="907"/>
        <v>0</v>
      </c>
      <c r="U4448" s="92">
        <f t="shared" si="895"/>
        <v>0</v>
      </c>
      <c r="V4448" s="92">
        <f t="shared" si="896"/>
        <v>0</v>
      </c>
      <c r="W4448" s="92">
        <f t="shared" si="897"/>
        <v>0</v>
      </c>
      <c r="X4448" s="92">
        <f t="shared" si="898"/>
        <v>0</v>
      </c>
      <c r="Y4448" s="92">
        <f t="shared" si="899"/>
        <v>0</v>
      </c>
      <c r="Z4448" s="92">
        <f t="shared" si="900"/>
        <v>0</v>
      </c>
      <c r="AA4448" s="92">
        <f t="shared" si="901"/>
        <v>0</v>
      </c>
      <c r="AB4448" s="92">
        <f t="shared" si="902"/>
        <v>0</v>
      </c>
      <c r="AC4448" s="92">
        <f t="shared" si="903"/>
        <v>0</v>
      </c>
      <c r="AD4448" s="92">
        <f t="shared" si="904"/>
        <v>0</v>
      </c>
      <c r="AE4448" s="92">
        <f t="shared" si="905"/>
        <v>0</v>
      </c>
      <c r="AF4448" s="118">
        <f t="shared" si="908"/>
        <v>0</v>
      </c>
    </row>
    <row r="4449" spans="2:32" ht="21.95" customHeight="1" x14ac:dyDescent="0.25">
      <c r="B4449" s="36" t="str">
        <f t="shared" si="906"/>
        <v/>
      </c>
      <c r="C4449" s="36">
        <f>IFERROR(Vendas!E415+Vendas2!E415+Vendas3!E415+Vendas4!E415+Vendas5!E415,0)</f>
        <v>0</v>
      </c>
      <c r="D4449" s="36">
        <f>IFERROR(Vendas!F415+Vendas2!F415+Vendas3!F415+Vendas4!F415+Vendas5!F415,0)</f>
        <v>0</v>
      </c>
      <c r="E4449" s="36">
        <f>IFERROR(Vendas!G415+Vendas2!G415+Vendas3!G415+Vendas4!G415+Vendas5!G415,0)</f>
        <v>0</v>
      </c>
      <c r="F4449" s="36">
        <f>IFERROR(Vendas!H415+Vendas2!H415+Vendas3!H415+Vendas4!H415+Vendas5!H415,0)</f>
        <v>0</v>
      </c>
      <c r="G4449" s="36">
        <f>IFERROR(Vendas!I415+Vendas2!I415+Vendas3!I415+Vendas4!I415+Vendas5!I415,0)</f>
        <v>0</v>
      </c>
      <c r="H4449" s="36">
        <f>IFERROR(Vendas!J415+Vendas2!J415+Vendas3!J415+Vendas4!J415+Vendas5!J415,0)</f>
        <v>0</v>
      </c>
      <c r="I4449" s="36">
        <f>IFERROR(Vendas!K415+Vendas2!K415+Vendas3!K415+Vendas4!K415+Vendas5!K415,0)</f>
        <v>0</v>
      </c>
      <c r="J4449" s="36">
        <f>IFERROR(Vendas!L415+Vendas2!L415+Vendas3!L415+Vendas4!L415+Vendas5!L415,0)</f>
        <v>0</v>
      </c>
      <c r="K4449" s="36">
        <f>IFERROR(Vendas!M415+Vendas2!M415+Vendas3!M415+Vendas4!M415+Vendas5!M415,0)</f>
        <v>0</v>
      </c>
      <c r="L4449" s="36">
        <f>IFERROR(Vendas!N415+Vendas2!N415+Vendas3!N415+Vendas4!N415+Vendas5!N415,0)</f>
        <v>0</v>
      </c>
      <c r="M4449" s="36">
        <f>IFERROR(Vendas!O415+Vendas2!O415+Vendas3!O415+Vendas4!O415+Vendas5!O415,0)</f>
        <v>0</v>
      </c>
      <c r="N4449" s="36">
        <f>IFERROR(Vendas!P415+Vendas2!P415+Vendas3!P415+Vendas4!P415+Vendas5!P415,0)</f>
        <v>0</v>
      </c>
      <c r="O4449" s="42">
        <f>IFERROR(Vendas!Q415+Vendas2!Q415+Vendas3!Q415+Vendas4!Q415+Vendas5!Q415,0)</f>
        <v>0</v>
      </c>
      <c r="P4449" s="104">
        <f>IFERROR(Vendas!R415+Vendas2!R415+Vendas3!R415+Vendas4!R415+Vendas5!R415,0)</f>
        <v>0</v>
      </c>
      <c r="S4449" s="22" t="str">
        <f t="shared" si="894"/>
        <v/>
      </c>
      <c r="T4449" s="92">
        <f t="shared" si="907"/>
        <v>0</v>
      </c>
      <c r="U4449" s="92">
        <f t="shared" si="895"/>
        <v>0</v>
      </c>
      <c r="V4449" s="92">
        <f t="shared" si="896"/>
        <v>0</v>
      </c>
      <c r="W4449" s="92">
        <f t="shared" si="897"/>
        <v>0</v>
      </c>
      <c r="X4449" s="92">
        <f t="shared" si="898"/>
        <v>0</v>
      </c>
      <c r="Y4449" s="92">
        <f t="shared" si="899"/>
        <v>0</v>
      </c>
      <c r="Z4449" s="92">
        <f t="shared" si="900"/>
        <v>0</v>
      </c>
      <c r="AA4449" s="92">
        <f t="shared" si="901"/>
        <v>0</v>
      </c>
      <c r="AB4449" s="92">
        <f t="shared" si="902"/>
        <v>0</v>
      </c>
      <c r="AC4449" s="92">
        <f t="shared" si="903"/>
        <v>0</v>
      </c>
      <c r="AD4449" s="92">
        <f t="shared" si="904"/>
        <v>0</v>
      </c>
      <c r="AE4449" s="92">
        <f t="shared" si="905"/>
        <v>0</v>
      </c>
      <c r="AF4449" s="118">
        <f t="shared" si="908"/>
        <v>0</v>
      </c>
    </row>
    <row r="4450" spans="2:32" ht="21.95" customHeight="1" x14ac:dyDescent="0.25">
      <c r="B4450" s="36" t="str">
        <f t="shared" si="906"/>
        <v/>
      </c>
      <c r="C4450" s="36">
        <f>IFERROR(Vendas!E416+Vendas2!E416+Vendas3!E416+Vendas4!E416+Vendas5!E416,0)</f>
        <v>0</v>
      </c>
      <c r="D4450" s="36">
        <f>IFERROR(Vendas!F416+Vendas2!F416+Vendas3!F416+Vendas4!F416+Vendas5!F416,0)</f>
        <v>0</v>
      </c>
      <c r="E4450" s="36">
        <f>IFERROR(Vendas!G416+Vendas2!G416+Vendas3!G416+Vendas4!G416+Vendas5!G416,0)</f>
        <v>0</v>
      </c>
      <c r="F4450" s="36">
        <f>IFERROR(Vendas!H416+Vendas2!H416+Vendas3!H416+Vendas4!H416+Vendas5!H416,0)</f>
        <v>0</v>
      </c>
      <c r="G4450" s="36">
        <f>IFERROR(Vendas!I416+Vendas2!I416+Vendas3!I416+Vendas4!I416+Vendas5!I416,0)</f>
        <v>0</v>
      </c>
      <c r="H4450" s="36">
        <f>IFERROR(Vendas!J416+Vendas2!J416+Vendas3!J416+Vendas4!J416+Vendas5!J416,0)</f>
        <v>0</v>
      </c>
      <c r="I4450" s="36">
        <f>IFERROR(Vendas!K416+Vendas2!K416+Vendas3!K416+Vendas4!K416+Vendas5!K416,0)</f>
        <v>0</v>
      </c>
      <c r="J4450" s="36">
        <f>IFERROR(Vendas!L416+Vendas2!L416+Vendas3!L416+Vendas4!L416+Vendas5!L416,0)</f>
        <v>0</v>
      </c>
      <c r="K4450" s="36">
        <f>IFERROR(Vendas!M416+Vendas2!M416+Vendas3!M416+Vendas4!M416+Vendas5!M416,0)</f>
        <v>0</v>
      </c>
      <c r="L4450" s="36">
        <f>IFERROR(Vendas!N416+Vendas2!N416+Vendas3!N416+Vendas4!N416+Vendas5!N416,0)</f>
        <v>0</v>
      </c>
      <c r="M4450" s="36">
        <f>IFERROR(Vendas!O416+Vendas2!O416+Vendas3!O416+Vendas4!O416+Vendas5!O416,0)</f>
        <v>0</v>
      </c>
      <c r="N4450" s="36">
        <f>IFERROR(Vendas!P416+Vendas2!P416+Vendas3!P416+Vendas4!P416+Vendas5!P416,0)</f>
        <v>0</v>
      </c>
      <c r="O4450" s="42">
        <f>IFERROR(Vendas!Q416+Vendas2!Q416+Vendas3!Q416+Vendas4!Q416+Vendas5!Q416,0)</f>
        <v>0</v>
      </c>
      <c r="P4450" s="104">
        <f>IFERROR(Vendas!R416+Vendas2!R416+Vendas3!R416+Vendas4!R416+Vendas5!R416,0)</f>
        <v>0</v>
      </c>
      <c r="S4450" s="22" t="str">
        <f t="shared" si="894"/>
        <v/>
      </c>
      <c r="T4450" s="92">
        <f t="shared" si="907"/>
        <v>0</v>
      </c>
      <c r="U4450" s="92">
        <f t="shared" si="895"/>
        <v>0</v>
      </c>
      <c r="V4450" s="92">
        <f t="shared" si="896"/>
        <v>0</v>
      </c>
      <c r="W4450" s="92">
        <f t="shared" si="897"/>
        <v>0</v>
      </c>
      <c r="X4450" s="92">
        <f t="shared" si="898"/>
        <v>0</v>
      </c>
      <c r="Y4450" s="92">
        <f t="shared" si="899"/>
        <v>0</v>
      </c>
      <c r="Z4450" s="92">
        <f t="shared" si="900"/>
        <v>0</v>
      </c>
      <c r="AA4450" s="92">
        <f t="shared" si="901"/>
        <v>0</v>
      </c>
      <c r="AB4450" s="92">
        <f t="shared" si="902"/>
        <v>0</v>
      </c>
      <c r="AC4450" s="92">
        <f t="shared" si="903"/>
        <v>0</v>
      </c>
      <c r="AD4450" s="92">
        <f t="shared" si="904"/>
        <v>0</v>
      </c>
      <c r="AE4450" s="92">
        <f t="shared" si="905"/>
        <v>0</v>
      </c>
      <c r="AF4450" s="118">
        <f t="shared" si="908"/>
        <v>0</v>
      </c>
    </row>
    <row r="4451" spans="2:32" ht="21.95" customHeight="1" x14ac:dyDescent="0.25">
      <c r="B4451" s="36" t="str">
        <f t="shared" si="906"/>
        <v/>
      </c>
      <c r="C4451" s="36">
        <f>IFERROR(Vendas!E417+Vendas2!E417+Vendas3!E417+Vendas4!E417+Vendas5!E417,0)</f>
        <v>0</v>
      </c>
      <c r="D4451" s="36">
        <f>IFERROR(Vendas!F417+Vendas2!F417+Vendas3!F417+Vendas4!F417+Vendas5!F417,0)</f>
        <v>0</v>
      </c>
      <c r="E4451" s="36">
        <f>IFERROR(Vendas!G417+Vendas2!G417+Vendas3!G417+Vendas4!G417+Vendas5!G417,0)</f>
        <v>0</v>
      </c>
      <c r="F4451" s="36">
        <f>IFERROR(Vendas!H417+Vendas2!H417+Vendas3!H417+Vendas4!H417+Vendas5!H417,0)</f>
        <v>0</v>
      </c>
      <c r="G4451" s="36">
        <f>IFERROR(Vendas!I417+Vendas2!I417+Vendas3!I417+Vendas4!I417+Vendas5!I417,0)</f>
        <v>0</v>
      </c>
      <c r="H4451" s="36">
        <f>IFERROR(Vendas!J417+Vendas2!J417+Vendas3!J417+Vendas4!J417+Vendas5!J417,0)</f>
        <v>0</v>
      </c>
      <c r="I4451" s="36">
        <f>IFERROR(Vendas!K417+Vendas2!K417+Vendas3!K417+Vendas4!K417+Vendas5!K417,0)</f>
        <v>0</v>
      </c>
      <c r="J4451" s="36">
        <f>IFERROR(Vendas!L417+Vendas2!L417+Vendas3!L417+Vendas4!L417+Vendas5!L417,0)</f>
        <v>0</v>
      </c>
      <c r="K4451" s="36">
        <f>IFERROR(Vendas!M417+Vendas2!M417+Vendas3!M417+Vendas4!M417+Vendas5!M417,0)</f>
        <v>0</v>
      </c>
      <c r="L4451" s="36">
        <f>IFERROR(Vendas!N417+Vendas2!N417+Vendas3!N417+Vendas4!N417+Vendas5!N417,0)</f>
        <v>0</v>
      </c>
      <c r="M4451" s="36">
        <f>IFERROR(Vendas!O417+Vendas2!O417+Vendas3!O417+Vendas4!O417+Vendas5!O417,0)</f>
        <v>0</v>
      </c>
      <c r="N4451" s="36">
        <f>IFERROR(Vendas!P417+Vendas2!P417+Vendas3!P417+Vendas4!P417+Vendas5!P417,0)</f>
        <v>0</v>
      </c>
      <c r="O4451" s="42">
        <f>IFERROR(Vendas!Q417+Vendas2!Q417+Vendas3!Q417+Vendas4!Q417+Vendas5!Q417,0)</f>
        <v>0</v>
      </c>
      <c r="P4451" s="104">
        <f>IFERROR(Vendas!R417+Vendas2!R417+Vendas3!R417+Vendas4!R417+Vendas5!R417,0)</f>
        <v>0</v>
      </c>
      <c r="S4451" s="22" t="str">
        <f t="shared" si="894"/>
        <v/>
      </c>
      <c r="T4451" s="92">
        <f t="shared" si="907"/>
        <v>0</v>
      </c>
      <c r="U4451" s="92">
        <f t="shared" si="895"/>
        <v>0</v>
      </c>
      <c r="V4451" s="92">
        <f t="shared" si="896"/>
        <v>0</v>
      </c>
      <c r="W4451" s="92">
        <f t="shared" si="897"/>
        <v>0</v>
      </c>
      <c r="X4451" s="92">
        <f t="shared" si="898"/>
        <v>0</v>
      </c>
      <c r="Y4451" s="92">
        <f t="shared" si="899"/>
        <v>0</v>
      </c>
      <c r="Z4451" s="92">
        <f t="shared" si="900"/>
        <v>0</v>
      </c>
      <c r="AA4451" s="92">
        <f t="shared" si="901"/>
        <v>0</v>
      </c>
      <c r="AB4451" s="92">
        <f t="shared" si="902"/>
        <v>0</v>
      </c>
      <c r="AC4451" s="92">
        <f t="shared" si="903"/>
        <v>0</v>
      </c>
      <c r="AD4451" s="92">
        <f t="shared" si="904"/>
        <v>0</v>
      </c>
      <c r="AE4451" s="92">
        <f t="shared" si="905"/>
        <v>0</v>
      </c>
      <c r="AF4451" s="118">
        <f t="shared" si="908"/>
        <v>0</v>
      </c>
    </row>
    <row r="4452" spans="2:32" ht="21.95" customHeight="1" x14ac:dyDescent="0.25">
      <c r="B4452" s="36" t="str">
        <f t="shared" si="906"/>
        <v/>
      </c>
      <c r="C4452" s="36">
        <f>IFERROR(Vendas!E418+Vendas2!E418+Vendas3!E418+Vendas4!E418+Vendas5!E418,0)</f>
        <v>0</v>
      </c>
      <c r="D4452" s="36">
        <f>IFERROR(Vendas!F418+Vendas2!F418+Vendas3!F418+Vendas4!F418+Vendas5!F418,0)</f>
        <v>0</v>
      </c>
      <c r="E4452" s="36">
        <f>IFERROR(Vendas!G418+Vendas2!G418+Vendas3!G418+Vendas4!G418+Vendas5!G418,0)</f>
        <v>0</v>
      </c>
      <c r="F4452" s="36">
        <f>IFERROR(Vendas!H418+Vendas2!H418+Vendas3!H418+Vendas4!H418+Vendas5!H418,0)</f>
        <v>0</v>
      </c>
      <c r="G4452" s="36">
        <f>IFERROR(Vendas!I418+Vendas2!I418+Vendas3!I418+Vendas4!I418+Vendas5!I418,0)</f>
        <v>0</v>
      </c>
      <c r="H4452" s="36">
        <f>IFERROR(Vendas!J418+Vendas2!J418+Vendas3!J418+Vendas4!J418+Vendas5!J418,0)</f>
        <v>0</v>
      </c>
      <c r="I4452" s="36">
        <f>IFERROR(Vendas!K418+Vendas2!K418+Vendas3!K418+Vendas4!K418+Vendas5!K418,0)</f>
        <v>0</v>
      </c>
      <c r="J4452" s="36">
        <f>IFERROR(Vendas!L418+Vendas2!L418+Vendas3!L418+Vendas4!L418+Vendas5!L418,0)</f>
        <v>0</v>
      </c>
      <c r="K4452" s="36">
        <f>IFERROR(Vendas!M418+Vendas2!M418+Vendas3!M418+Vendas4!M418+Vendas5!M418,0)</f>
        <v>0</v>
      </c>
      <c r="L4452" s="36">
        <f>IFERROR(Vendas!N418+Vendas2!N418+Vendas3!N418+Vendas4!N418+Vendas5!N418,0)</f>
        <v>0</v>
      </c>
      <c r="M4452" s="36">
        <f>IFERROR(Vendas!O418+Vendas2!O418+Vendas3!O418+Vendas4!O418+Vendas5!O418,0)</f>
        <v>0</v>
      </c>
      <c r="N4452" s="36">
        <f>IFERROR(Vendas!P418+Vendas2!P418+Vendas3!P418+Vendas4!P418+Vendas5!P418,0)</f>
        <v>0</v>
      </c>
      <c r="O4452" s="42">
        <f>IFERROR(Vendas!Q418+Vendas2!Q418+Vendas3!Q418+Vendas4!Q418+Vendas5!Q418,0)</f>
        <v>0</v>
      </c>
      <c r="P4452" s="104">
        <f>IFERROR(Vendas!R418+Vendas2!R418+Vendas3!R418+Vendas4!R418+Vendas5!R418,0)</f>
        <v>0</v>
      </c>
      <c r="S4452" s="22" t="str">
        <f t="shared" si="894"/>
        <v/>
      </c>
      <c r="T4452" s="92">
        <f t="shared" si="907"/>
        <v>0</v>
      </c>
      <c r="U4452" s="92">
        <f t="shared" si="895"/>
        <v>0</v>
      </c>
      <c r="V4452" s="92">
        <f t="shared" si="896"/>
        <v>0</v>
      </c>
      <c r="W4452" s="92">
        <f t="shared" si="897"/>
        <v>0</v>
      </c>
      <c r="X4452" s="92">
        <f t="shared" si="898"/>
        <v>0</v>
      </c>
      <c r="Y4452" s="92">
        <f t="shared" si="899"/>
        <v>0</v>
      </c>
      <c r="Z4452" s="92">
        <f t="shared" si="900"/>
        <v>0</v>
      </c>
      <c r="AA4452" s="92">
        <f t="shared" si="901"/>
        <v>0</v>
      </c>
      <c r="AB4452" s="92">
        <f t="shared" si="902"/>
        <v>0</v>
      </c>
      <c r="AC4452" s="92">
        <f t="shared" si="903"/>
        <v>0</v>
      </c>
      <c r="AD4452" s="92">
        <f t="shared" si="904"/>
        <v>0</v>
      </c>
      <c r="AE4452" s="92">
        <f t="shared" si="905"/>
        <v>0</v>
      </c>
      <c r="AF4452" s="118">
        <f t="shared" si="908"/>
        <v>0</v>
      </c>
    </row>
    <row r="4453" spans="2:32" ht="21.95" customHeight="1" x14ac:dyDescent="0.25">
      <c r="B4453" s="36" t="str">
        <f t="shared" si="906"/>
        <v/>
      </c>
      <c r="C4453" s="36">
        <f>IFERROR(Vendas!E419+Vendas2!E419+Vendas3!E419+Vendas4!E419+Vendas5!E419,0)</f>
        <v>0</v>
      </c>
      <c r="D4453" s="36">
        <f>IFERROR(Vendas!F419+Vendas2!F419+Vendas3!F419+Vendas4!F419+Vendas5!F419,0)</f>
        <v>0</v>
      </c>
      <c r="E4453" s="36">
        <f>IFERROR(Vendas!G419+Vendas2!G419+Vendas3!G419+Vendas4!G419+Vendas5!G419,0)</f>
        <v>0</v>
      </c>
      <c r="F4453" s="36">
        <f>IFERROR(Vendas!H419+Vendas2!H419+Vendas3!H419+Vendas4!H419+Vendas5!H419,0)</f>
        <v>0</v>
      </c>
      <c r="G4453" s="36">
        <f>IFERROR(Vendas!I419+Vendas2!I419+Vendas3!I419+Vendas4!I419+Vendas5!I419,0)</f>
        <v>0</v>
      </c>
      <c r="H4453" s="36">
        <f>IFERROR(Vendas!J419+Vendas2!J419+Vendas3!J419+Vendas4!J419+Vendas5!J419,0)</f>
        <v>0</v>
      </c>
      <c r="I4453" s="36">
        <f>IFERROR(Vendas!K419+Vendas2!K419+Vendas3!K419+Vendas4!K419+Vendas5!K419,0)</f>
        <v>0</v>
      </c>
      <c r="J4453" s="36">
        <f>IFERROR(Vendas!L419+Vendas2!L419+Vendas3!L419+Vendas4!L419+Vendas5!L419,0)</f>
        <v>0</v>
      </c>
      <c r="K4453" s="36">
        <f>IFERROR(Vendas!M419+Vendas2!M419+Vendas3!M419+Vendas4!M419+Vendas5!M419,0)</f>
        <v>0</v>
      </c>
      <c r="L4453" s="36">
        <f>IFERROR(Vendas!N419+Vendas2!N419+Vendas3!N419+Vendas4!N419+Vendas5!N419,0)</f>
        <v>0</v>
      </c>
      <c r="M4453" s="36">
        <f>IFERROR(Vendas!O419+Vendas2!O419+Vendas3!O419+Vendas4!O419+Vendas5!O419,0)</f>
        <v>0</v>
      </c>
      <c r="N4453" s="36">
        <f>IFERROR(Vendas!P419+Vendas2!P419+Vendas3!P419+Vendas4!P419+Vendas5!P419,0)</f>
        <v>0</v>
      </c>
      <c r="O4453" s="42">
        <f>IFERROR(Vendas!Q419+Vendas2!Q419+Vendas3!Q419+Vendas4!Q419+Vendas5!Q419,0)</f>
        <v>0</v>
      </c>
      <c r="P4453" s="104">
        <f>IFERROR(Vendas!R419+Vendas2!R419+Vendas3!R419+Vendas4!R419+Vendas5!R419,0)</f>
        <v>0</v>
      </c>
      <c r="S4453" s="22" t="str">
        <f t="shared" si="894"/>
        <v/>
      </c>
      <c r="T4453" s="92">
        <f t="shared" si="907"/>
        <v>0</v>
      </c>
      <c r="U4453" s="92">
        <f t="shared" si="895"/>
        <v>0</v>
      </c>
      <c r="V4453" s="92">
        <f t="shared" si="896"/>
        <v>0</v>
      </c>
      <c r="W4453" s="92">
        <f t="shared" si="897"/>
        <v>0</v>
      </c>
      <c r="X4453" s="92">
        <f t="shared" si="898"/>
        <v>0</v>
      </c>
      <c r="Y4453" s="92">
        <f t="shared" si="899"/>
        <v>0</v>
      </c>
      <c r="Z4453" s="92">
        <f t="shared" si="900"/>
        <v>0</v>
      </c>
      <c r="AA4453" s="92">
        <f t="shared" si="901"/>
        <v>0</v>
      </c>
      <c r="AB4453" s="92">
        <f t="shared" si="902"/>
        <v>0</v>
      </c>
      <c r="AC4453" s="92">
        <f t="shared" si="903"/>
        <v>0</v>
      </c>
      <c r="AD4453" s="92">
        <f t="shared" si="904"/>
        <v>0</v>
      </c>
      <c r="AE4453" s="92">
        <f t="shared" si="905"/>
        <v>0</v>
      </c>
      <c r="AF4453" s="118">
        <f t="shared" si="908"/>
        <v>0</v>
      </c>
    </row>
    <row r="4454" spans="2:32" ht="21.95" customHeight="1" x14ac:dyDescent="0.25">
      <c r="B4454" s="36" t="str">
        <f t="shared" si="906"/>
        <v/>
      </c>
      <c r="C4454" s="36">
        <f>IFERROR(Vendas!E420+Vendas2!E420+Vendas3!E420+Vendas4!E420+Vendas5!E420,0)</f>
        <v>0</v>
      </c>
      <c r="D4454" s="36">
        <f>IFERROR(Vendas!F420+Vendas2!F420+Vendas3!F420+Vendas4!F420+Vendas5!F420,0)</f>
        <v>0</v>
      </c>
      <c r="E4454" s="36">
        <f>IFERROR(Vendas!G420+Vendas2!G420+Vendas3!G420+Vendas4!G420+Vendas5!G420,0)</f>
        <v>0</v>
      </c>
      <c r="F4454" s="36">
        <f>IFERROR(Vendas!H420+Vendas2!H420+Vendas3!H420+Vendas4!H420+Vendas5!H420,0)</f>
        <v>0</v>
      </c>
      <c r="G4454" s="36">
        <f>IFERROR(Vendas!I420+Vendas2!I420+Vendas3!I420+Vendas4!I420+Vendas5!I420,0)</f>
        <v>0</v>
      </c>
      <c r="H4454" s="36">
        <f>IFERROR(Vendas!J420+Vendas2!J420+Vendas3!J420+Vendas4!J420+Vendas5!J420,0)</f>
        <v>0</v>
      </c>
      <c r="I4454" s="36">
        <f>IFERROR(Vendas!K420+Vendas2!K420+Vendas3!K420+Vendas4!K420+Vendas5!K420,0)</f>
        <v>0</v>
      </c>
      <c r="J4454" s="36">
        <f>IFERROR(Vendas!L420+Vendas2!L420+Vendas3!L420+Vendas4!L420+Vendas5!L420,0)</f>
        <v>0</v>
      </c>
      <c r="K4454" s="36">
        <f>IFERROR(Vendas!M420+Vendas2!M420+Vendas3!M420+Vendas4!M420+Vendas5!M420,0)</f>
        <v>0</v>
      </c>
      <c r="L4454" s="36">
        <f>IFERROR(Vendas!N420+Vendas2!N420+Vendas3!N420+Vendas4!N420+Vendas5!N420,0)</f>
        <v>0</v>
      </c>
      <c r="M4454" s="36">
        <f>IFERROR(Vendas!O420+Vendas2!O420+Vendas3!O420+Vendas4!O420+Vendas5!O420,0)</f>
        <v>0</v>
      </c>
      <c r="N4454" s="36">
        <f>IFERROR(Vendas!P420+Vendas2!P420+Vendas3!P420+Vendas4!P420+Vendas5!P420,0)</f>
        <v>0</v>
      </c>
      <c r="O4454" s="42">
        <f>IFERROR(Vendas!Q420+Vendas2!Q420+Vendas3!Q420+Vendas4!Q420+Vendas5!Q420,0)</f>
        <v>0</v>
      </c>
      <c r="P4454" s="104">
        <f>IFERROR(Vendas!R420+Vendas2!R420+Vendas3!R420+Vendas4!R420+Vendas5!R420,0)</f>
        <v>0</v>
      </c>
      <c r="S4454" s="22" t="str">
        <f t="shared" si="894"/>
        <v/>
      </c>
      <c r="T4454" s="92">
        <f t="shared" si="907"/>
        <v>0</v>
      </c>
      <c r="U4454" s="92">
        <f t="shared" si="895"/>
        <v>0</v>
      </c>
      <c r="V4454" s="92">
        <f t="shared" si="896"/>
        <v>0</v>
      </c>
      <c r="W4454" s="92">
        <f t="shared" si="897"/>
        <v>0</v>
      </c>
      <c r="X4454" s="92">
        <f t="shared" si="898"/>
        <v>0</v>
      </c>
      <c r="Y4454" s="92">
        <f t="shared" si="899"/>
        <v>0</v>
      </c>
      <c r="Z4454" s="92">
        <f t="shared" si="900"/>
        <v>0</v>
      </c>
      <c r="AA4454" s="92">
        <f t="shared" si="901"/>
        <v>0</v>
      </c>
      <c r="AB4454" s="92">
        <f t="shared" si="902"/>
        <v>0</v>
      </c>
      <c r="AC4454" s="92">
        <f t="shared" si="903"/>
        <v>0</v>
      </c>
      <c r="AD4454" s="92">
        <f t="shared" si="904"/>
        <v>0</v>
      </c>
      <c r="AE4454" s="92">
        <f t="shared" si="905"/>
        <v>0</v>
      </c>
      <c r="AF4454" s="118">
        <f t="shared" si="908"/>
        <v>0</v>
      </c>
    </row>
    <row r="4455" spans="2:32" ht="21.95" customHeight="1" x14ac:dyDescent="0.25">
      <c r="B4455" s="36" t="str">
        <f t="shared" si="906"/>
        <v/>
      </c>
      <c r="C4455" s="36">
        <f>IFERROR(Vendas!E421+Vendas2!E421+Vendas3!E421+Vendas4!E421+Vendas5!E421,0)</f>
        <v>0</v>
      </c>
      <c r="D4455" s="36">
        <f>IFERROR(Vendas!F421+Vendas2!F421+Vendas3!F421+Vendas4!F421+Vendas5!F421,0)</f>
        <v>0</v>
      </c>
      <c r="E4455" s="36">
        <f>IFERROR(Vendas!G421+Vendas2!G421+Vendas3!G421+Vendas4!G421+Vendas5!G421,0)</f>
        <v>0</v>
      </c>
      <c r="F4455" s="36">
        <f>IFERROR(Vendas!H421+Vendas2!H421+Vendas3!H421+Vendas4!H421+Vendas5!H421,0)</f>
        <v>0</v>
      </c>
      <c r="G4455" s="36">
        <f>IFERROR(Vendas!I421+Vendas2!I421+Vendas3!I421+Vendas4!I421+Vendas5!I421,0)</f>
        <v>0</v>
      </c>
      <c r="H4455" s="36">
        <f>IFERROR(Vendas!J421+Vendas2!J421+Vendas3!J421+Vendas4!J421+Vendas5!J421,0)</f>
        <v>0</v>
      </c>
      <c r="I4455" s="36">
        <f>IFERROR(Vendas!K421+Vendas2!K421+Vendas3!K421+Vendas4!K421+Vendas5!K421,0)</f>
        <v>0</v>
      </c>
      <c r="J4455" s="36">
        <f>IFERROR(Vendas!L421+Vendas2!L421+Vendas3!L421+Vendas4!L421+Vendas5!L421,0)</f>
        <v>0</v>
      </c>
      <c r="K4455" s="36">
        <f>IFERROR(Vendas!M421+Vendas2!M421+Vendas3!M421+Vendas4!M421+Vendas5!M421,0)</f>
        <v>0</v>
      </c>
      <c r="L4455" s="36">
        <f>IFERROR(Vendas!N421+Vendas2!N421+Vendas3!N421+Vendas4!N421+Vendas5!N421,0)</f>
        <v>0</v>
      </c>
      <c r="M4455" s="36">
        <f>IFERROR(Vendas!O421+Vendas2!O421+Vendas3!O421+Vendas4!O421+Vendas5!O421,0)</f>
        <v>0</v>
      </c>
      <c r="N4455" s="36">
        <f>IFERROR(Vendas!P421+Vendas2!P421+Vendas3!P421+Vendas4!P421+Vendas5!P421,0)</f>
        <v>0</v>
      </c>
      <c r="O4455" s="42">
        <f>IFERROR(Vendas!Q421+Vendas2!Q421+Vendas3!Q421+Vendas4!Q421+Vendas5!Q421,0)</f>
        <v>0</v>
      </c>
      <c r="P4455" s="104">
        <f>IFERROR(Vendas!R421+Vendas2!R421+Vendas3!R421+Vendas4!R421+Vendas5!R421,0)</f>
        <v>0</v>
      </c>
      <c r="S4455" s="22" t="str">
        <f t="shared" si="894"/>
        <v/>
      </c>
      <c r="T4455" s="92">
        <f t="shared" si="907"/>
        <v>0</v>
      </c>
      <c r="U4455" s="92">
        <f t="shared" si="895"/>
        <v>0</v>
      </c>
      <c r="V4455" s="92">
        <f t="shared" si="896"/>
        <v>0</v>
      </c>
      <c r="W4455" s="92">
        <f t="shared" si="897"/>
        <v>0</v>
      </c>
      <c r="X4455" s="92">
        <f t="shared" si="898"/>
        <v>0</v>
      </c>
      <c r="Y4455" s="92">
        <f t="shared" si="899"/>
        <v>0</v>
      </c>
      <c r="Z4455" s="92">
        <f t="shared" si="900"/>
        <v>0</v>
      </c>
      <c r="AA4455" s="92">
        <f t="shared" si="901"/>
        <v>0</v>
      </c>
      <c r="AB4455" s="92">
        <f t="shared" si="902"/>
        <v>0</v>
      </c>
      <c r="AC4455" s="92">
        <f t="shared" si="903"/>
        <v>0</v>
      </c>
      <c r="AD4455" s="92">
        <f t="shared" si="904"/>
        <v>0</v>
      </c>
      <c r="AE4455" s="92">
        <f t="shared" si="905"/>
        <v>0</v>
      </c>
      <c r="AF4455" s="118">
        <f t="shared" si="908"/>
        <v>0</v>
      </c>
    </row>
    <row r="4456" spans="2:32" ht="21.95" customHeight="1" x14ac:dyDescent="0.25">
      <c r="B4456" s="36" t="str">
        <f t="shared" si="906"/>
        <v/>
      </c>
      <c r="C4456" s="36">
        <f>IFERROR(Vendas!E422+Vendas2!E422+Vendas3!E422+Vendas4!E422+Vendas5!E422,0)</f>
        <v>0</v>
      </c>
      <c r="D4456" s="36">
        <f>IFERROR(Vendas!F422+Vendas2!F422+Vendas3!F422+Vendas4!F422+Vendas5!F422,0)</f>
        <v>0</v>
      </c>
      <c r="E4456" s="36">
        <f>IFERROR(Vendas!G422+Vendas2!G422+Vendas3!G422+Vendas4!G422+Vendas5!G422,0)</f>
        <v>0</v>
      </c>
      <c r="F4456" s="36">
        <f>IFERROR(Vendas!H422+Vendas2!H422+Vendas3!H422+Vendas4!H422+Vendas5!H422,0)</f>
        <v>0</v>
      </c>
      <c r="G4456" s="36">
        <f>IFERROR(Vendas!I422+Vendas2!I422+Vendas3!I422+Vendas4!I422+Vendas5!I422,0)</f>
        <v>0</v>
      </c>
      <c r="H4456" s="36">
        <f>IFERROR(Vendas!J422+Vendas2!J422+Vendas3!J422+Vendas4!J422+Vendas5!J422,0)</f>
        <v>0</v>
      </c>
      <c r="I4456" s="36">
        <f>IFERROR(Vendas!K422+Vendas2!K422+Vendas3!K422+Vendas4!K422+Vendas5!K422,0)</f>
        <v>0</v>
      </c>
      <c r="J4456" s="36">
        <f>IFERROR(Vendas!L422+Vendas2!L422+Vendas3!L422+Vendas4!L422+Vendas5!L422,0)</f>
        <v>0</v>
      </c>
      <c r="K4456" s="36">
        <f>IFERROR(Vendas!M422+Vendas2!M422+Vendas3!M422+Vendas4!M422+Vendas5!M422,0)</f>
        <v>0</v>
      </c>
      <c r="L4456" s="36">
        <f>IFERROR(Vendas!N422+Vendas2!N422+Vendas3!N422+Vendas4!N422+Vendas5!N422,0)</f>
        <v>0</v>
      </c>
      <c r="M4456" s="36">
        <f>IFERROR(Vendas!O422+Vendas2!O422+Vendas3!O422+Vendas4!O422+Vendas5!O422,0)</f>
        <v>0</v>
      </c>
      <c r="N4456" s="36">
        <f>IFERROR(Vendas!P422+Vendas2!P422+Vendas3!P422+Vendas4!P422+Vendas5!P422,0)</f>
        <v>0</v>
      </c>
      <c r="O4456" s="42">
        <f>IFERROR(Vendas!Q422+Vendas2!Q422+Vendas3!Q422+Vendas4!Q422+Vendas5!Q422,0)</f>
        <v>0</v>
      </c>
      <c r="P4456" s="104">
        <f>IFERROR(Vendas!R422+Vendas2!R422+Vendas3!R422+Vendas4!R422+Vendas5!R422,0)</f>
        <v>0</v>
      </c>
      <c r="S4456" s="22" t="str">
        <f t="shared" si="894"/>
        <v/>
      </c>
      <c r="T4456" s="92">
        <f t="shared" si="907"/>
        <v>0</v>
      </c>
      <c r="U4456" s="92">
        <f t="shared" si="895"/>
        <v>0</v>
      </c>
      <c r="V4456" s="92">
        <f t="shared" si="896"/>
        <v>0</v>
      </c>
      <c r="W4456" s="92">
        <f t="shared" si="897"/>
        <v>0</v>
      </c>
      <c r="X4456" s="92">
        <f t="shared" si="898"/>
        <v>0</v>
      </c>
      <c r="Y4456" s="92">
        <f t="shared" si="899"/>
        <v>0</v>
      </c>
      <c r="Z4456" s="92">
        <f t="shared" si="900"/>
        <v>0</v>
      </c>
      <c r="AA4456" s="92">
        <f t="shared" si="901"/>
        <v>0</v>
      </c>
      <c r="AB4456" s="92">
        <f t="shared" si="902"/>
        <v>0</v>
      </c>
      <c r="AC4456" s="92">
        <f t="shared" si="903"/>
        <v>0</v>
      </c>
      <c r="AD4456" s="92">
        <f t="shared" si="904"/>
        <v>0</v>
      </c>
      <c r="AE4456" s="92">
        <f t="shared" si="905"/>
        <v>0</v>
      </c>
      <c r="AF4456" s="118">
        <f t="shared" si="908"/>
        <v>0</v>
      </c>
    </row>
    <row r="4457" spans="2:32" ht="21.95" customHeight="1" x14ac:dyDescent="0.25">
      <c r="B4457" s="36" t="str">
        <f t="shared" si="906"/>
        <v/>
      </c>
      <c r="C4457" s="36">
        <f>IFERROR(Vendas!E423+Vendas2!E423+Vendas3!E423+Vendas4!E423+Vendas5!E423,0)</f>
        <v>0</v>
      </c>
      <c r="D4457" s="36">
        <f>IFERROR(Vendas!F423+Vendas2!F423+Vendas3!F423+Vendas4!F423+Vendas5!F423,0)</f>
        <v>0</v>
      </c>
      <c r="E4457" s="36">
        <f>IFERROR(Vendas!G423+Vendas2!G423+Vendas3!G423+Vendas4!G423+Vendas5!G423,0)</f>
        <v>0</v>
      </c>
      <c r="F4457" s="36">
        <f>IFERROR(Vendas!H423+Vendas2!H423+Vendas3!H423+Vendas4!H423+Vendas5!H423,0)</f>
        <v>0</v>
      </c>
      <c r="G4457" s="36">
        <f>IFERROR(Vendas!I423+Vendas2!I423+Vendas3!I423+Vendas4!I423+Vendas5!I423,0)</f>
        <v>0</v>
      </c>
      <c r="H4457" s="36">
        <f>IFERROR(Vendas!J423+Vendas2!J423+Vendas3!J423+Vendas4!J423+Vendas5!J423,0)</f>
        <v>0</v>
      </c>
      <c r="I4457" s="36">
        <f>IFERROR(Vendas!K423+Vendas2!K423+Vendas3!K423+Vendas4!K423+Vendas5!K423,0)</f>
        <v>0</v>
      </c>
      <c r="J4457" s="36">
        <f>IFERROR(Vendas!L423+Vendas2!L423+Vendas3!L423+Vendas4!L423+Vendas5!L423,0)</f>
        <v>0</v>
      </c>
      <c r="K4457" s="36">
        <f>IFERROR(Vendas!M423+Vendas2!M423+Vendas3!M423+Vendas4!M423+Vendas5!M423,0)</f>
        <v>0</v>
      </c>
      <c r="L4457" s="36">
        <f>IFERROR(Vendas!N423+Vendas2!N423+Vendas3!N423+Vendas4!N423+Vendas5!N423,0)</f>
        <v>0</v>
      </c>
      <c r="M4457" s="36">
        <f>IFERROR(Vendas!O423+Vendas2!O423+Vendas3!O423+Vendas4!O423+Vendas5!O423,0)</f>
        <v>0</v>
      </c>
      <c r="N4457" s="36">
        <f>IFERROR(Vendas!P423+Vendas2!P423+Vendas3!P423+Vendas4!P423+Vendas5!P423,0)</f>
        <v>0</v>
      </c>
      <c r="O4457" s="42">
        <f>IFERROR(Vendas!Q423+Vendas2!Q423+Vendas3!Q423+Vendas4!Q423+Vendas5!Q423,0)</f>
        <v>0</v>
      </c>
      <c r="P4457" s="104">
        <f>IFERROR(Vendas!R423+Vendas2!R423+Vendas3!R423+Vendas4!R423+Vendas5!R423,0)</f>
        <v>0</v>
      </c>
      <c r="S4457" s="22" t="str">
        <f t="shared" si="894"/>
        <v/>
      </c>
      <c r="T4457" s="92">
        <f t="shared" si="907"/>
        <v>0</v>
      </c>
      <c r="U4457" s="92">
        <f t="shared" si="895"/>
        <v>0</v>
      </c>
      <c r="V4457" s="92">
        <f t="shared" si="896"/>
        <v>0</v>
      </c>
      <c r="W4457" s="92">
        <f t="shared" si="897"/>
        <v>0</v>
      </c>
      <c r="X4457" s="92">
        <f t="shared" si="898"/>
        <v>0</v>
      </c>
      <c r="Y4457" s="92">
        <f t="shared" si="899"/>
        <v>0</v>
      </c>
      <c r="Z4457" s="92">
        <f t="shared" si="900"/>
        <v>0</v>
      </c>
      <c r="AA4457" s="92">
        <f t="shared" si="901"/>
        <v>0</v>
      </c>
      <c r="AB4457" s="92">
        <f t="shared" si="902"/>
        <v>0</v>
      </c>
      <c r="AC4457" s="92">
        <f t="shared" si="903"/>
        <v>0</v>
      </c>
      <c r="AD4457" s="92">
        <f t="shared" si="904"/>
        <v>0</v>
      </c>
      <c r="AE4457" s="92">
        <f t="shared" si="905"/>
        <v>0</v>
      </c>
      <c r="AF4457" s="118">
        <f t="shared" si="908"/>
        <v>0</v>
      </c>
    </row>
    <row r="4458" spans="2:32" ht="21.95" customHeight="1" x14ac:dyDescent="0.25">
      <c r="B4458" s="36" t="str">
        <f t="shared" si="906"/>
        <v/>
      </c>
      <c r="C4458" s="36">
        <f>IFERROR(Vendas!E424+Vendas2!E424+Vendas3!E424+Vendas4!E424+Vendas5!E424,0)</f>
        <v>0</v>
      </c>
      <c r="D4458" s="36">
        <f>IFERROR(Vendas!F424+Vendas2!F424+Vendas3!F424+Vendas4!F424+Vendas5!F424,0)</f>
        <v>0</v>
      </c>
      <c r="E4458" s="36">
        <f>IFERROR(Vendas!G424+Vendas2!G424+Vendas3!G424+Vendas4!G424+Vendas5!G424,0)</f>
        <v>0</v>
      </c>
      <c r="F4458" s="36">
        <f>IFERROR(Vendas!H424+Vendas2!H424+Vendas3!H424+Vendas4!H424+Vendas5!H424,0)</f>
        <v>0</v>
      </c>
      <c r="G4458" s="36">
        <f>IFERROR(Vendas!I424+Vendas2!I424+Vendas3!I424+Vendas4!I424+Vendas5!I424,0)</f>
        <v>0</v>
      </c>
      <c r="H4458" s="36">
        <f>IFERROR(Vendas!J424+Vendas2!J424+Vendas3!J424+Vendas4!J424+Vendas5!J424,0)</f>
        <v>0</v>
      </c>
      <c r="I4458" s="36">
        <f>IFERROR(Vendas!K424+Vendas2!K424+Vendas3!K424+Vendas4!K424+Vendas5!K424,0)</f>
        <v>0</v>
      </c>
      <c r="J4458" s="36">
        <f>IFERROR(Vendas!L424+Vendas2!L424+Vendas3!L424+Vendas4!L424+Vendas5!L424,0)</f>
        <v>0</v>
      </c>
      <c r="K4458" s="36">
        <f>IFERROR(Vendas!M424+Vendas2!M424+Vendas3!M424+Vendas4!M424+Vendas5!M424,0)</f>
        <v>0</v>
      </c>
      <c r="L4458" s="36">
        <f>IFERROR(Vendas!N424+Vendas2!N424+Vendas3!N424+Vendas4!N424+Vendas5!N424,0)</f>
        <v>0</v>
      </c>
      <c r="M4458" s="36">
        <f>IFERROR(Vendas!O424+Vendas2!O424+Vendas3!O424+Vendas4!O424+Vendas5!O424,0)</f>
        <v>0</v>
      </c>
      <c r="N4458" s="36">
        <f>IFERROR(Vendas!P424+Vendas2!P424+Vendas3!P424+Vendas4!P424+Vendas5!P424,0)</f>
        <v>0</v>
      </c>
      <c r="O4458" s="42">
        <f>IFERROR(Vendas!Q424+Vendas2!Q424+Vendas3!Q424+Vendas4!Q424+Vendas5!Q424,0)</f>
        <v>0</v>
      </c>
      <c r="P4458" s="104">
        <f>IFERROR(Vendas!R424+Vendas2!R424+Vendas3!R424+Vendas4!R424+Vendas5!R424,0)</f>
        <v>0</v>
      </c>
      <c r="S4458" s="22" t="str">
        <f t="shared" si="894"/>
        <v/>
      </c>
      <c r="T4458" s="92">
        <f t="shared" si="907"/>
        <v>0</v>
      </c>
      <c r="U4458" s="92">
        <f t="shared" si="895"/>
        <v>0</v>
      </c>
      <c r="V4458" s="92">
        <f t="shared" si="896"/>
        <v>0</v>
      </c>
      <c r="W4458" s="92">
        <f t="shared" si="897"/>
        <v>0</v>
      </c>
      <c r="X4458" s="92">
        <f t="shared" si="898"/>
        <v>0</v>
      </c>
      <c r="Y4458" s="92">
        <f t="shared" si="899"/>
        <v>0</v>
      </c>
      <c r="Z4458" s="92">
        <f t="shared" si="900"/>
        <v>0</v>
      </c>
      <c r="AA4458" s="92">
        <f t="shared" si="901"/>
        <v>0</v>
      </c>
      <c r="AB4458" s="92">
        <f t="shared" si="902"/>
        <v>0</v>
      </c>
      <c r="AC4458" s="92">
        <f t="shared" si="903"/>
        <v>0</v>
      </c>
      <c r="AD4458" s="92">
        <f t="shared" si="904"/>
        <v>0</v>
      </c>
      <c r="AE4458" s="92">
        <f t="shared" si="905"/>
        <v>0</v>
      </c>
      <c r="AF4458" s="118">
        <f t="shared" si="908"/>
        <v>0</v>
      </c>
    </row>
    <row r="4459" spans="2:32" ht="21.95" customHeight="1" x14ac:dyDescent="0.25">
      <c r="B4459" s="36" t="str">
        <f t="shared" si="906"/>
        <v/>
      </c>
      <c r="C4459" s="36">
        <f>IFERROR(Vendas!E425+Vendas2!E425+Vendas3!E425+Vendas4!E425+Vendas5!E425,0)</f>
        <v>0</v>
      </c>
      <c r="D4459" s="36">
        <f>IFERROR(Vendas!F425+Vendas2!F425+Vendas3!F425+Vendas4!F425+Vendas5!F425,0)</f>
        <v>0</v>
      </c>
      <c r="E4459" s="36">
        <f>IFERROR(Vendas!G425+Vendas2!G425+Vendas3!G425+Vendas4!G425+Vendas5!G425,0)</f>
        <v>0</v>
      </c>
      <c r="F4459" s="36">
        <f>IFERROR(Vendas!H425+Vendas2!H425+Vendas3!H425+Vendas4!H425+Vendas5!H425,0)</f>
        <v>0</v>
      </c>
      <c r="G4459" s="36">
        <f>IFERROR(Vendas!I425+Vendas2!I425+Vendas3!I425+Vendas4!I425+Vendas5!I425,0)</f>
        <v>0</v>
      </c>
      <c r="H4459" s="36">
        <f>IFERROR(Vendas!J425+Vendas2!J425+Vendas3!J425+Vendas4!J425+Vendas5!J425,0)</f>
        <v>0</v>
      </c>
      <c r="I4459" s="36">
        <f>IFERROR(Vendas!K425+Vendas2!K425+Vendas3!K425+Vendas4!K425+Vendas5!K425,0)</f>
        <v>0</v>
      </c>
      <c r="J4459" s="36">
        <f>IFERROR(Vendas!L425+Vendas2!L425+Vendas3!L425+Vendas4!L425+Vendas5!L425,0)</f>
        <v>0</v>
      </c>
      <c r="K4459" s="36">
        <f>IFERROR(Vendas!M425+Vendas2!M425+Vendas3!M425+Vendas4!M425+Vendas5!M425,0)</f>
        <v>0</v>
      </c>
      <c r="L4459" s="36">
        <f>IFERROR(Vendas!N425+Vendas2!N425+Vendas3!N425+Vendas4!N425+Vendas5!N425,0)</f>
        <v>0</v>
      </c>
      <c r="M4459" s="36">
        <f>IFERROR(Vendas!O425+Vendas2!O425+Vendas3!O425+Vendas4!O425+Vendas5!O425,0)</f>
        <v>0</v>
      </c>
      <c r="N4459" s="36">
        <f>IFERROR(Vendas!P425+Vendas2!P425+Vendas3!P425+Vendas4!P425+Vendas5!P425,0)</f>
        <v>0</v>
      </c>
      <c r="O4459" s="42">
        <f>IFERROR(Vendas!Q425+Vendas2!Q425+Vendas3!Q425+Vendas4!Q425+Vendas5!Q425,0)</f>
        <v>0</v>
      </c>
      <c r="P4459" s="104">
        <f>IFERROR(Vendas!R425+Vendas2!R425+Vendas3!R425+Vendas4!R425+Vendas5!R425,0)</f>
        <v>0</v>
      </c>
      <c r="S4459" s="22" t="str">
        <f t="shared" si="894"/>
        <v/>
      </c>
      <c r="T4459" s="92">
        <f t="shared" si="907"/>
        <v>0</v>
      </c>
      <c r="U4459" s="92">
        <f t="shared" si="895"/>
        <v>0</v>
      </c>
      <c r="V4459" s="92">
        <f t="shared" si="896"/>
        <v>0</v>
      </c>
      <c r="W4459" s="92">
        <f t="shared" si="897"/>
        <v>0</v>
      </c>
      <c r="X4459" s="92">
        <f t="shared" si="898"/>
        <v>0</v>
      </c>
      <c r="Y4459" s="92">
        <f t="shared" si="899"/>
        <v>0</v>
      </c>
      <c r="Z4459" s="92">
        <f t="shared" si="900"/>
        <v>0</v>
      </c>
      <c r="AA4459" s="92">
        <f t="shared" si="901"/>
        <v>0</v>
      </c>
      <c r="AB4459" s="92">
        <f t="shared" si="902"/>
        <v>0</v>
      </c>
      <c r="AC4459" s="92">
        <f t="shared" si="903"/>
        <v>0</v>
      </c>
      <c r="AD4459" s="92">
        <f t="shared" si="904"/>
        <v>0</v>
      </c>
      <c r="AE4459" s="92">
        <f t="shared" si="905"/>
        <v>0</v>
      </c>
      <c r="AF4459" s="118">
        <f t="shared" si="908"/>
        <v>0</v>
      </c>
    </row>
    <row r="4460" spans="2:32" ht="21.95" customHeight="1" x14ac:dyDescent="0.25">
      <c r="B4460" s="36" t="str">
        <f t="shared" si="906"/>
        <v/>
      </c>
      <c r="C4460" s="36">
        <f>IFERROR(Vendas!E426+Vendas2!E426+Vendas3!E426+Vendas4!E426+Vendas5!E426,0)</f>
        <v>0</v>
      </c>
      <c r="D4460" s="36">
        <f>IFERROR(Vendas!F426+Vendas2!F426+Vendas3!F426+Vendas4!F426+Vendas5!F426,0)</f>
        <v>0</v>
      </c>
      <c r="E4460" s="36">
        <f>IFERROR(Vendas!G426+Vendas2!G426+Vendas3!G426+Vendas4!G426+Vendas5!G426,0)</f>
        <v>0</v>
      </c>
      <c r="F4460" s="36">
        <f>IFERROR(Vendas!H426+Vendas2!H426+Vendas3!H426+Vendas4!H426+Vendas5!H426,0)</f>
        <v>0</v>
      </c>
      <c r="G4460" s="36">
        <f>IFERROR(Vendas!I426+Vendas2!I426+Vendas3!I426+Vendas4!I426+Vendas5!I426,0)</f>
        <v>0</v>
      </c>
      <c r="H4460" s="36">
        <f>IFERROR(Vendas!J426+Vendas2!J426+Vendas3!J426+Vendas4!J426+Vendas5!J426,0)</f>
        <v>0</v>
      </c>
      <c r="I4460" s="36">
        <f>IFERROR(Vendas!K426+Vendas2!K426+Vendas3!K426+Vendas4!K426+Vendas5!K426,0)</f>
        <v>0</v>
      </c>
      <c r="J4460" s="36">
        <f>IFERROR(Vendas!L426+Vendas2!L426+Vendas3!L426+Vendas4!L426+Vendas5!L426,0)</f>
        <v>0</v>
      </c>
      <c r="K4460" s="36">
        <f>IFERROR(Vendas!M426+Vendas2!M426+Vendas3!M426+Vendas4!M426+Vendas5!M426,0)</f>
        <v>0</v>
      </c>
      <c r="L4460" s="36">
        <f>IFERROR(Vendas!N426+Vendas2!N426+Vendas3!N426+Vendas4!N426+Vendas5!N426,0)</f>
        <v>0</v>
      </c>
      <c r="M4460" s="36">
        <f>IFERROR(Vendas!O426+Vendas2!O426+Vendas3!O426+Vendas4!O426+Vendas5!O426,0)</f>
        <v>0</v>
      </c>
      <c r="N4460" s="36">
        <f>IFERROR(Vendas!P426+Vendas2!P426+Vendas3!P426+Vendas4!P426+Vendas5!P426,0)</f>
        <v>0</v>
      </c>
      <c r="O4460" s="42">
        <f>IFERROR(Vendas!Q426+Vendas2!Q426+Vendas3!Q426+Vendas4!Q426+Vendas5!Q426,0)</f>
        <v>0</v>
      </c>
      <c r="P4460" s="104">
        <f>IFERROR(Vendas!R426+Vendas2!R426+Vendas3!R426+Vendas4!R426+Vendas5!R426,0)</f>
        <v>0</v>
      </c>
      <c r="S4460" s="22" t="str">
        <f t="shared" si="894"/>
        <v/>
      </c>
      <c r="T4460" s="92">
        <f t="shared" si="907"/>
        <v>0</v>
      </c>
      <c r="U4460" s="92">
        <f t="shared" si="895"/>
        <v>0</v>
      </c>
      <c r="V4460" s="92">
        <f t="shared" si="896"/>
        <v>0</v>
      </c>
      <c r="W4460" s="92">
        <f t="shared" si="897"/>
        <v>0</v>
      </c>
      <c r="X4460" s="92">
        <f t="shared" si="898"/>
        <v>0</v>
      </c>
      <c r="Y4460" s="92">
        <f t="shared" si="899"/>
        <v>0</v>
      </c>
      <c r="Z4460" s="92">
        <f t="shared" si="900"/>
        <v>0</v>
      </c>
      <c r="AA4460" s="92">
        <f t="shared" si="901"/>
        <v>0</v>
      </c>
      <c r="AB4460" s="92">
        <f t="shared" si="902"/>
        <v>0</v>
      </c>
      <c r="AC4460" s="92">
        <f t="shared" si="903"/>
        <v>0</v>
      </c>
      <c r="AD4460" s="92">
        <f t="shared" si="904"/>
        <v>0</v>
      </c>
      <c r="AE4460" s="92">
        <f t="shared" si="905"/>
        <v>0</v>
      </c>
      <c r="AF4460" s="118">
        <f t="shared" si="908"/>
        <v>0</v>
      </c>
    </row>
    <row r="4461" spans="2:32" ht="21.95" customHeight="1" x14ac:dyDescent="0.25">
      <c r="B4461" s="36" t="str">
        <f t="shared" si="906"/>
        <v/>
      </c>
      <c r="C4461" s="36">
        <f>IFERROR(Vendas!E427+Vendas2!E427+Vendas3!E427+Vendas4!E427+Vendas5!E427,0)</f>
        <v>0</v>
      </c>
      <c r="D4461" s="36">
        <f>IFERROR(Vendas!F427+Vendas2!F427+Vendas3!F427+Vendas4!F427+Vendas5!F427,0)</f>
        <v>0</v>
      </c>
      <c r="E4461" s="36">
        <f>IFERROR(Vendas!G427+Vendas2!G427+Vendas3!G427+Vendas4!G427+Vendas5!G427,0)</f>
        <v>0</v>
      </c>
      <c r="F4461" s="36">
        <f>IFERROR(Vendas!H427+Vendas2!H427+Vendas3!H427+Vendas4!H427+Vendas5!H427,0)</f>
        <v>0</v>
      </c>
      <c r="G4461" s="36">
        <f>IFERROR(Vendas!I427+Vendas2!I427+Vendas3!I427+Vendas4!I427+Vendas5!I427,0)</f>
        <v>0</v>
      </c>
      <c r="H4461" s="36">
        <f>IFERROR(Vendas!J427+Vendas2!J427+Vendas3!J427+Vendas4!J427+Vendas5!J427,0)</f>
        <v>0</v>
      </c>
      <c r="I4461" s="36">
        <f>IFERROR(Vendas!K427+Vendas2!K427+Vendas3!K427+Vendas4!K427+Vendas5!K427,0)</f>
        <v>0</v>
      </c>
      <c r="J4461" s="36">
        <f>IFERROR(Vendas!L427+Vendas2!L427+Vendas3!L427+Vendas4!L427+Vendas5!L427,0)</f>
        <v>0</v>
      </c>
      <c r="K4461" s="36">
        <f>IFERROR(Vendas!M427+Vendas2!M427+Vendas3!M427+Vendas4!M427+Vendas5!M427,0)</f>
        <v>0</v>
      </c>
      <c r="L4461" s="36">
        <f>IFERROR(Vendas!N427+Vendas2!N427+Vendas3!N427+Vendas4!N427+Vendas5!N427,0)</f>
        <v>0</v>
      </c>
      <c r="M4461" s="36">
        <f>IFERROR(Vendas!O427+Vendas2!O427+Vendas3!O427+Vendas4!O427+Vendas5!O427,0)</f>
        <v>0</v>
      </c>
      <c r="N4461" s="36">
        <f>IFERROR(Vendas!P427+Vendas2!P427+Vendas3!P427+Vendas4!P427+Vendas5!P427,0)</f>
        <v>0</v>
      </c>
      <c r="O4461" s="42">
        <f>IFERROR(Vendas!Q427+Vendas2!Q427+Vendas3!Q427+Vendas4!Q427+Vendas5!Q427,0)</f>
        <v>0</v>
      </c>
      <c r="P4461" s="104">
        <f>IFERROR(Vendas!R427+Vendas2!R427+Vendas3!R427+Vendas4!R427+Vendas5!R427,0)</f>
        <v>0</v>
      </c>
      <c r="S4461" s="22" t="str">
        <f t="shared" si="894"/>
        <v/>
      </c>
      <c r="T4461" s="92">
        <f t="shared" si="907"/>
        <v>0</v>
      </c>
      <c r="U4461" s="92">
        <f t="shared" si="895"/>
        <v>0</v>
      </c>
      <c r="V4461" s="92">
        <f t="shared" si="896"/>
        <v>0</v>
      </c>
      <c r="W4461" s="92">
        <f t="shared" si="897"/>
        <v>0</v>
      </c>
      <c r="X4461" s="92">
        <f t="shared" si="898"/>
        <v>0</v>
      </c>
      <c r="Y4461" s="92">
        <f t="shared" si="899"/>
        <v>0</v>
      </c>
      <c r="Z4461" s="92">
        <f t="shared" si="900"/>
        <v>0</v>
      </c>
      <c r="AA4461" s="92">
        <f t="shared" si="901"/>
        <v>0</v>
      </c>
      <c r="AB4461" s="92">
        <f t="shared" si="902"/>
        <v>0</v>
      </c>
      <c r="AC4461" s="92">
        <f t="shared" si="903"/>
        <v>0</v>
      </c>
      <c r="AD4461" s="92">
        <f t="shared" si="904"/>
        <v>0</v>
      </c>
      <c r="AE4461" s="92">
        <f t="shared" si="905"/>
        <v>0</v>
      </c>
      <c r="AF4461" s="118">
        <f t="shared" si="908"/>
        <v>0</v>
      </c>
    </row>
    <row r="4462" spans="2:32" ht="21.95" customHeight="1" x14ac:dyDescent="0.25">
      <c r="B4462" s="36" t="str">
        <f t="shared" si="906"/>
        <v/>
      </c>
      <c r="C4462" s="36">
        <f>IFERROR(Vendas!E428+Vendas2!E428+Vendas3!E428+Vendas4!E428+Vendas5!E428,0)</f>
        <v>0</v>
      </c>
      <c r="D4462" s="36">
        <f>IFERROR(Vendas!F428+Vendas2!F428+Vendas3!F428+Vendas4!F428+Vendas5!F428,0)</f>
        <v>0</v>
      </c>
      <c r="E4462" s="36">
        <f>IFERROR(Vendas!G428+Vendas2!G428+Vendas3!G428+Vendas4!G428+Vendas5!G428,0)</f>
        <v>0</v>
      </c>
      <c r="F4462" s="36">
        <f>IFERROR(Vendas!H428+Vendas2!H428+Vendas3!H428+Vendas4!H428+Vendas5!H428,0)</f>
        <v>0</v>
      </c>
      <c r="G4462" s="36">
        <f>IFERROR(Vendas!I428+Vendas2!I428+Vendas3!I428+Vendas4!I428+Vendas5!I428,0)</f>
        <v>0</v>
      </c>
      <c r="H4462" s="36">
        <f>IFERROR(Vendas!J428+Vendas2!J428+Vendas3!J428+Vendas4!J428+Vendas5!J428,0)</f>
        <v>0</v>
      </c>
      <c r="I4462" s="36">
        <f>IFERROR(Vendas!K428+Vendas2!K428+Vendas3!K428+Vendas4!K428+Vendas5!K428,0)</f>
        <v>0</v>
      </c>
      <c r="J4462" s="36">
        <f>IFERROR(Vendas!L428+Vendas2!L428+Vendas3!L428+Vendas4!L428+Vendas5!L428,0)</f>
        <v>0</v>
      </c>
      <c r="K4462" s="36">
        <f>IFERROR(Vendas!M428+Vendas2!M428+Vendas3!M428+Vendas4!M428+Vendas5!M428,0)</f>
        <v>0</v>
      </c>
      <c r="L4462" s="36">
        <f>IFERROR(Vendas!N428+Vendas2!N428+Vendas3!N428+Vendas4!N428+Vendas5!N428,0)</f>
        <v>0</v>
      </c>
      <c r="M4462" s="36">
        <f>IFERROR(Vendas!O428+Vendas2!O428+Vendas3!O428+Vendas4!O428+Vendas5!O428,0)</f>
        <v>0</v>
      </c>
      <c r="N4462" s="36">
        <f>IFERROR(Vendas!P428+Vendas2!P428+Vendas3!P428+Vendas4!P428+Vendas5!P428,0)</f>
        <v>0</v>
      </c>
      <c r="O4462" s="42">
        <f>IFERROR(Vendas!Q428+Vendas2!Q428+Vendas3!Q428+Vendas4!Q428+Vendas5!Q428,0)</f>
        <v>0</v>
      </c>
      <c r="P4462" s="104">
        <f>IFERROR(Vendas!R428+Vendas2!R428+Vendas3!R428+Vendas4!R428+Vendas5!R428,0)</f>
        <v>0</v>
      </c>
      <c r="S4462" s="22" t="str">
        <f t="shared" si="894"/>
        <v/>
      </c>
      <c r="T4462" s="92">
        <f t="shared" si="907"/>
        <v>0</v>
      </c>
      <c r="U4462" s="92">
        <f t="shared" si="895"/>
        <v>0</v>
      </c>
      <c r="V4462" s="92">
        <f t="shared" si="896"/>
        <v>0</v>
      </c>
      <c r="W4462" s="92">
        <f t="shared" si="897"/>
        <v>0</v>
      </c>
      <c r="X4462" s="92">
        <f t="shared" si="898"/>
        <v>0</v>
      </c>
      <c r="Y4462" s="92">
        <f t="shared" si="899"/>
        <v>0</v>
      </c>
      <c r="Z4462" s="92">
        <f t="shared" si="900"/>
        <v>0</v>
      </c>
      <c r="AA4462" s="92">
        <f t="shared" si="901"/>
        <v>0</v>
      </c>
      <c r="AB4462" s="92">
        <f t="shared" si="902"/>
        <v>0</v>
      </c>
      <c r="AC4462" s="92">
        <f t="shared" si="903"/>
        <v>0</v>
      </c>
      <c r="AD4462" s="92">
        <f t="shared" si="904"/>
        <v>0</v>
      </c>
      <c r="AE4462" s="92">
        <f t="shared" si="905"/>
        <v>0</v>
      </c>
      <c r="AF4462" s="118">
        <f t="shared" si="908"/>
        <v>0</v>
      </c>
    </row>
    <row r="4463" spans="2:32" ht="21.95" customHeight="1" x14ac:dyDescent="0.25">
      <c r="B4463" s="36" t="str">
        <f t="shared" si="906"/>
        <v/>
      </c>
      <c r="C4463" s="36">
        <f>IFERROR(Vendas!E429+Vendas2!E429+Vendas3!E429+Vendas4!E429+Vendas5!E429,0)</f>
        <v>0</v>
      </c>
      <c r="D4463" s="36">
        <f>IFERROR(Vendas!F429+Vendas2!F429+Vendas3!F429+Vendas4!F429+Vendas5!F429,0)</f>
        <v>0</v>
      </c>
      <c r="E4463" s="36">
        <f>IFERROR(Vendas!G429+Vendas2!G429+Vendas3!G429+Vendas4!G429+Vendas5!G429,0)</f>
        <v>0</v>
      </c>
      <c r="F4463" s="36">
        <f>IFERROR(Vendas!H429+Vendas2!H429+Vendas3!H429+Vendas4!H429+Vendas5!H429,0)</f>
        <v>0</v>
      </c>
      <c r="G4463" s="36">
        <f>IFERROR(Vendas!I429+Vendas2!I429+Vendas3!I429+Vendas4!I429+Vendas5!I429,0)</f>
        <v>0</v>
      </c>
      <c r="H4463" s="36">
        <f>IFERROR(Vendas!J429+Vendas2!J429+Vendas3!J429+Vendas4!J429+Vendas5!J429,0)</f>
        <v>0</v>
      </c>
      <c r="I4463" s="36">
        <f>IFERROR(Vendas!K429+Vendas2!K429+Vendas3!K429+Vendas4!K429+Vendas5!K429,0)</f>
        <v>0</v>
      </c>
      <c r="J4463" s="36">
        <f>IFERROR(Vendas!L429+Vendas2!L429+Vendas3!L429+Vendas4!L429+Vendas5!L429,0)</f>
        <v>0</v>
      </c>
      <c r="K4463" s="36">
        <f>IFERROR(Vendas!M429+Vendas2!M429+Vendas3!M429+Vendas4!M429+Vendas5!M429,0)</f>
        <v>0</v>
      </c>
      <c r="L4463" s="36">
        <f>IFERROR(Vendas!N429+Vendas2!N429+Vendas3!N429+Vendas4!N429+Vendas5!N429,0)</f>
        <v>0</v>
      </c>
      <c r="M4463" s="36">
        <f>IFERROR(Vendas!O429+Vendas2!O429+Vendas3!O429+Vendas4!O429+Vendas5!O429,0)</f>
        <v>0</v>
      </c>
      <c r="N4463" s="36">
        <f>IFERROR(Vendas!P429+Vendas2!P429+Vendas3!P429+Vendas4!P429+Vendas5!P429,0)</f>
        <v>0</v>
      </c>
      <c r="O4463" s="42">
        <f>IFERROR(Vendas!Q429+Vendas2!Q429+Vendas3!Q429+Vendas4!Q429+Vendas5!Q429,0)</f>
        <v>0</v>
      </c>
      <c r="P4463" s="104">
        <f>IFERROR(Vendas!R429+Vendas2!R429+Vendas3!R429+Vendas4!R429+Vendas5!R429,0)</f>
        <v>0</v>
      </c>
      <c r="S4463" s="22" t="str">
        <f t="shared" si="894"/>
        <v/>
      </c>
      <c r="T4463" s="92">
        <f t="shared" si="907"/>
        <v>0</v>
      </c>
      <c r="U4463" s="92">
        <f t="shared" si="895"/>
        <v>0</v>
      </c>
      <c r="V4463" s="92">
        <f t="shared" si="896"/>
        <v>0</v>
      </c>
      <c r="W4463" s="92">
        <f t="shared" si="897"/>
        <v>0</v>
      </c>
      <c r="X4463" s="92">
        <f t="shared" si="898"/>
        <v>0</v>
      </c>
      <c r="Y4463" s="92">
        <f t="shared" si="899"/>
        <v>0</v>
      </c>
      <c r="Z4463" s="92">
        <f t="shared" si="900"/>
        <v>0</v>
      </c>
      <c r="AA4463" s="92">
        <f t="shared" si="901"/>
        <v>0</v>
      </c>
      <c r="AB4463" s="92">
        <f t="shared" si="902"/>
        <v>0</v>
      </c>
      <c r="AC4463" s="92">
        <f t="shared" si="903"/>
        <v>0</v>
      </c>
      <c r="AD4463" s="92">
        <f t="shared" si="904"/>
        <v>0</v>
      </c>
      <c r="AE4463" s="92">
        <f t="shared" si="905"/>
        <v>0</v>
      </c>
      <c r="AF4463" s="118">
        <f t="shared" si="908"/>
        <v>0</v>
      </c>
    </row>
    <row r="4464" spans="2:32" ht="21.95" customHeight="1" x14ac:dyDescent="0.25">
      <c r="B4464" s="36" t="str">
        <f t="shared" si="906"/>
        <v/>
      </c>
      <c r="C4464" s="36">
        <f>IFERROR(Vendas!E430+Vendas2!E430+Vendas3!E430+Vendas4!E430+Vendas5!E430,0)</f>
        <v>0</v>
      </c>
      <c r="D4464" s="36">
        <f>IFERROR(Vendas!F430+Vendas2!F430+Vendas3!F430+Vendas4!F430+Vendas5!F430,0)</f>
        <v>0</v>
      </c>
      <c r="E4464" s="36">
        <f>IFERROR(Vendas!G430+Vendas2!G430+Vendas3!G430+Vendas4!G430+Vendas5!G430,0)</f>
        <v>0</v>
      </c>
      <c r="F4464" s="36">
        <f>IFERROR(Vendas!H430+Vendas2!H430+Vendas3!H430+Vendas4!H430+Vendas5!H430,0)</f>
        <v>0</v>
      </c>
      <c r="G4464" s="36">
        <f>IFERROR(Vendas!I430+Vendas2!I430+Vendas3!I430+Vendas4!I430+Vendas5!I430,0)</f>
        <v>0</v>
      </c>
      <c r="H4464" s="36">
        <f>IFERROR(Vendas!J430+Vendas2!J430+Vendas3!J430+Vendas4!J430+Vendas5!J430,0)</f>
        <v>0</v>
      </c>
      <c r="I4464" s="36">
        <f>IFERROR(Vendas!K430+Vendas2!K430+Vendas3!K430+Vendas4!K430+Vendas5!K430,0)</f>
        <v>0</v>
      </c>
      <c r="J4464" s="36">
        <f>IFERROR(Vendas!L430+Vendas2!L430+Vendas3!L430+Vendas4!L430+Vendas5!L430,0)</f>
        <v>0</v>
      </c>
      <c r="K4464" s="36">
        <f>IFERROR(Vendas!M430+Vendas2!M430+Vendas3!M430+Vendas4!M430+Vendas5!M430,0)</f>
        <v>0</v>
      </c>
      <c r="L4464" s="36">
        <f>IFERROR(Vendas!N430+Vendas2!N430+Vendas3!N430+Vendas4!N430+Vendas5!N430,0)</f>
        <v>0</v>
      </c>
      <c r="M4464" s="36">
        <f>IFERROR(Vendas!O430+Vendas2!O430+Vendas3!O430+Vendas4!O430+Vendas5!O430,0)</f>
        <v>0</v>
      </c>
      <c r="N4464" s="36">
        <f>IFERROR(Vendas!P430+Vendas2!P430+Vendas3!P430+Vendas4!P430+Vendas5!P430,0)</f>
        <v>0</v>
      </c>
      <c r="O4464" s="42">
        <f>IFERROR(Vendas!Q430+Vendas2!Q430+Vendas3!Q430+Vendas4!Q430+Vendas5!Q430,0)</f>
        <v>0</v>
      </c>
      <c r="P4464" s="104">
        <f>IFERROR(Vendas!R430+Vendas2!R430+Vendas3!R430+Vendas4!R430+Vendas5!R430,0)</f>
        <v>0</v>
      </c>
      <c r="S4464" s="22" t="str">
        <f t="shared" si="894"/>
        <v/>
      </c>
      <c r="T4464" s="92">
        <f t="shared" si="907"/>
        <v>0</v>
      </c>
      <c r="U4464" s="92">
        <f t="shared" si="895"/>
        <v>0</v>
      </c>
      <c r="V4464" s="92">
        <f t="shared" si="896"/>
        <v>0</v>
      </c>
      <c r="W4464" s="92">
        <f t="shared" si="897"/>
        <v>0</v>
      </c>
      <c r="X4464" s="92">
        <f t="shared" si="898"/>
        <v>0</v>
      </c>
      <c r="Y4464" s="92">
        <f t="shared" si="899"/>
        <v>0</v>
      </c>
      <c r="Z4464" s="92">
        <f t="shared" si="900"/>
        <v>0</v>
      </c>
      <c r="AA4464" s="92">
        <f t="shared" si="901"/>
        <v>0</v>
      </c>
      <c r="AB4464" s="92">
        <f t="shared" si="902"/>
        <v>0</v>
      </c>
      <c r="AC4464" s="92">
        <f t="shared" si="903"/>
        <v>0</v>
      </c>
      <c r="AD4464" s="92">
        <f t="shared" si="904"/>
        <v>0</v>
      </c>
      <c r="AE4464" s="92">
        <f t="shared" si="905"/>
        <v>0</v>
      </c>
      <c r="AF4464" s="118">
        <f t="shared" si="908"/>
        <v>0</v>
      </c>
    </row>
    <row r="4465" spans="2:32" ht="21.95" customHeight="1" x14ac:dyDescent="0.25">
      <c r="B4465" s="36" t="str">
        <f t="shared" si="906"/>
        <v/>
      </c>
      <c r="C4465" s="36">
        <f>IFERROR(Vendas!E431+Vendas2!E431+Vendas3!E431+Vendas4!E431+Vendas5!E431,0)</f>
        <v>0</v>
      </c>
      <c r="D4465" s="36">
        <f>IFERROR(Vendas!F431+Vendas2!F431+Vendas3!F431+Vendas4!F431+Vendas5!F431,0)</f>
        <v>0</v>
      </c>
      <c r="E4465" s="36">
        <f>IFERROR(Vendas!G431+Vendas2!G431+Vendas3!G431+Vendas4!G431+Vendas5!G431,0)</f>
        <v>0</v>
      </c>
      <c r="F4465" s="36">
        <f>IFERROR(Vendas!H431+Vendas2!H431+Vendas3!H431+Vendas4!H431+Vendas5!H431,0)</f>
        <v>0</v>
      </c>
      <c r="G4465" s="36">
        <f>IFERROR(Vendas!I431+Vendas2!I431+Vendas3!I431+Vendas4!I431+Vendas5!I431,0)</f>
        <v>0</v>
      </c>
      <c r="H4465" s="36">
        <f>IFERROR(Vendas!J431+Vendas2!J431+Vendas3!J431+Vendas4!J431+Vendas5!J431,0)</f>
        <v>0</v>
      </c>
      <c r="I4465" s="36">
        <f>IFERROR(Vendas!K431+Vendas2!K431+Vendas3!K431+Vendas4!K431+Vendas5!K431,0)</f>
        <v>0</v>
      </c>
      <c r="J4465" s="36">
        <f>IFERROR(Vendas!L431+Vendas2!L431+Vendas3!L431+Vendas4!L431+Vendas5!L431,0)</f>
        <v>0</v>
      </c>
      <c r="K4465" s="36">
        <f>IFERROR(Vendas!M431+Vendas2!M431+Vendas3!M431+Vendas4!M431+Vendas5!M431,0)</f>
        <v>0</v>
      </c>
      <c r="L4465" s="36">
        <f>IFERROR(Vendas!N431+Vendas2!N431+Vendas3!N431+Vendas4!N431+Vendas5!N431,0)</f>
        <v>0</v>
      </c>
      <c r="M4465" s="36">
        <f>IFERROR(Vendas!O431+Vendas2!O431+Vendas3!O431+Vendas4!O431+Vendas5!O431,0)</f>
        <v>0</v>
      </c>
      <c r="N4465" s="36">
        <f>IFERROR(Vendas!P431+Vendas2!P431+Vendas3!P431+Vendas4!P431+Vendas5!P431,0)</f>
        <v>0</v>
      </c>
      <c r="O4465" s="42">
        <f>IFERROR(Vendas!Q431+Vendas2!Q431+Vendas3!Q431+Vendas4!Q431+Vendas5!Q431,0)</f>
        <v>0</v>
      </c>
      <c r="P4465" s="104">
        <f>IFERROR(Vendas!R431+Vendas2!R431+Vendas3!R431+Vendas4!R431+Vendas5!R431,0)</f>
        <v>0</v>
      </c>
      <c r="S4465" s="22" t="str">
        <f t="shared" si="894"/>
        <v/>
      </c>
      <c r="T4465" s="92">
        <f t="shared" si="907"/>
        <v>0</v>
      </c>
      <c r="U4465" s="92">
        <f t="shared" si="895"/>
        <v>0</v>
      </c>
      <c r="V4465" s="92">
        <f t="shared" si="896"/>
        <v>0</v>
      </c>
      <c r="W4465" s="92">
        <f t="shared" si="897"/>
        <v>0</v>
      </c>
      <c r="X4465" s="92">
        <f t="shared" si="898"/>
        <v>0</v>
      </c>
      <c r="Y4465" s="92">
        <f t="shared" si="899"/>
        <v>0</v>
      </c>
      <c r="Z4465" s="92">
        <f t="shared" si="900"/>
        <v>0</v>
      </c>
      <c r="AA4465" s="92">
        <f t="shared" si="901"/>
        <v>0</v>
      </c>
      <c r="AB4465" s="92">
        <f t="shared" si="902"/>
        <v>0</v>
      </c>
      <c r="AC4465" s="92">
        <f t="shared" si="903"/>
        <v>0</v>
      </c>
      <c r="AD4465" s="92">
        <f t="shared" si="904"/>
        <v>0</v>
      </c>
      <c r="AE4465" s="92">
        <f t="shared" si="905"/>
        <v>0</v>
      </c>
      <c r="AF4465" s="118">
        <f t="shared" si="908"/>
        <v>0</v>
      </c>
    </row>
    <row r="4466" spans="2:32" ht="21.95" customHeight="1" x14ac:dyDescent="0.25">
      <c r="B4466" s="36" t="str">
        <f t="shared" si="906"/>
        <v/>
      </c>
      <c r="C4466" s="36">
        <f>IFERROR(Vendas!E432+Vendas2!E432+Vendas3!E432+Vendas4!E432+Vendas5!E432,0)</f>
        <v>0</v>
      </c>
      <c r="D4466" s="36">
        <f>IFERROR(Vendas!F432+Vendas2!F432+Vendas3!F432+Vendas4!F432+Vendas5!F432,0)</f>
        <v>0</v>
      </c>
      <c r="E4466" s="36">
        <f>IFERROR(Vendas!G432+Vendas2!G432+Vendas3!G432+Vendas4!G432+Vendas5!G432,0)</f>
        <v>0</v>
      </c>
      <c r="F4466" s="36">
        <f>IFERROR(Vendas!H432+Vendas2!H432+Vendas3!H432+Vendas4!H432+Vendas5!H432,0)</f>
        <v>0</v>
      </c>
      <c r="G4466" s="36">
        <f>IFERROR(Vendas!I432+Vendas2!I432+Vendas3!I432+Vendas4!I432+Vendas5!I432,0)</f>
        <v>0</v>
      </c>
      <c r="H4466" s="36">
        <f>IFERROR(Vendas!J432+Vendas2!J432+Vendas3!J432+Vendas4!J432+Vendas5!J432,0)</f>
        <v>0</v>
      </c>
      <c r="I4466" s="36">
        <f>IFERROR(Vendas!K432+Vendas2!K432+Vendas3!K432+Vendas4!K432+Vendas5!K432,0)</f>
        <v>0</v>
      </c>
      <c r="J4466" s="36">
        <f>IFERROR(Vendas!L432+Vendas2!L432+Vendas3!L432+Vendas4!L432+Vendas5!L432,0)</f>
        <v>0</v>
      </c>
      <c r="K4466" s="36">
        <f>IFERROR(Vendas!M432+Vendas2!M432+Vendas3!M432+Vendas4!M432+Vendas5!M432,0)</f>
        <v>0</v>
      </c>
      <c r="L4466" s="36">
        <f>IFERROR(Vendas!N432+Vendas2!N432+Vendas3!N432+Vendas4!N432+Vendas5!N432,0)</f>
        <v>0</v>
      </c>
      <c r="M4466" s="36">
        <f>IFERROR(Vendas!O432+Vendas2!O432+Vendas3!O432+Vendas4!O432+Vendas5!O432,0)</f>
        <v>0</v>
      </c>
      <c r="N4466" s="36">
        <f>IFERROR(Vendas!P432+Vendas2!P432+Vendas3!P432+Vendas4!P432+Vendas5!P432,0)</f>
        <v>0</v>
      </c>
      <c r="O4466" s="42">
        <f>IFERROR(Vendas!Q432+Vendas2!Q432+Vendas3!Q432+Vendas4!Q432+Vendas5!Q432,0)</f>
        <v>0</v>
      </c>
      <c r="P4466" s="104">
        <f>IFERROR(Vendas!R432+Vendas2!R432+Vendas3!R432+Vendas4!R432+Vendas5!R432,0)</f>
        <v>0</v>
      </c>
      <c r="S4466" s="22" t="str">
        <f t="shared" si="894"/>
        <v/>
      </c>
      <c r="T4466" s="92">
        <f t="shared" si="907"/>
        <v>0</v>
      </c>
      <c r="U4466" s="92">
        <f t="shared" si="895"/>
        <v>0</v>
      </c>
      <c r="V4466" s="92">
        <f t="shared" si="896"/>
        <v>0</v>
      </c>
      <c r="W4466" s="92">
        <f t="shared" si="897"/>
        <v>0</v>
      </c>
      <c r="X4466" s="92">
        <f t="shared" si="898"/>
        <v>0</v>
      </c>
      <c r="Y4466" s="92">
        <f t="shared" si="899"/>
        <v>0</v>
      </c>
      <c r="Z4466" s="92">
        <f t="shared" si="900"/>
        <v>0</v>
      </c>
      <c r="AA4466" s="92">
        <f t="shared" si="901"/>
        <v>0</v>
      </c>
      <c r="AB4466" s="92">
        <f t="shared" si="902"/>
        <v>0</v>
      </c>
      <c r="AC4466" s="92">
        <f t="shared" si="903"/>
        <v>0</v>
      </c>
      <c r="AD4466" s="92">
        <f t="shared" si="904"/>
        <v>0</v>
      </c>
      <c r="AE4466" s="92">
        <f t="shared" si="905"/>
        <v>0</v>
      </c>
      <c r="AF4466" s="118">
        <f t="shared" si="908"/>
        <v>0</v>
      </c>
    </row>
    <row r="4467" spans="2:32" ht="21.95" customHeight="1" x14ac:dyDescent="0.25">
      <c r="B4467" s="36" t="str">
        <f t="shared" si="906"/>
        <v/>
      </c>
      <c r="C4467" s="36">
        <f>IFERROR(Vendas!E433+Vendas2!E433+Vendas3!E433+Vendas4!E433+Vendas5!E433,0)</f>
        <v>0</v>
      </c>
      <c r="D4467" s="36">
        <f>IFERROR(Vendas!F433+Vendas2!F433+Vendas3!F433+Vendas4!F433+Vendas5!F433,0)</f>
        <v>0</v>
      </c>
      <c r="E4467" s="36">
        <f>IFERROR(Vendas!G433+Vendas2!G433+Vendas3!G433+Vendas4!G433+Vendas5!G433,0)</f>
        <v>0</v>
      </c>
      <c r="F4467" s="36">
        <f>IFERROR(Vendas!H433+Vendas2!H433+Vendas3!H433+Vendas4!H433+Vendas5!H433,0)</f>
        <v>0</v>
      </c>
      <c r="G4467" s="36">
        <f>IFERROR(Vendas!I433+Vendas2!I433+Vendas3!I433+Vendas4!I433+Vendas5!I433,0)</f>
        <v>0</v>
      </c>
      <c r="H4467" s="36">
        <f>IFERROR(Vendas!J433+Vendas2!J433+Vendas3!J433+Vendas4!J433+Vendas5!J433,0)</f>
        <v>0</v>
      </c>
      <c r="I4467" s="36">
        <f>IFERROR(Vendas!K433+Vendas2!K433+Vendas3!K433+Vendas4!K433+Vendas5!K433,0)</f>
        <v>0</v>
      </c>
      <c r="J4467" s="36">
        <f>IFERROR(Vendas!L433+Vendas2!L433+Vendas3!L433+Vendas4!L433+Vendas5!L433,0)</f>
        <v>0</v>
      </c>
      <c r="K4467" s="36">
        <f>IFERROR(Vendas!M433+Vendas2!M433+Vendas3!M433+Vendas4!M433+Vendas5!M433,0)</f>
        <v>0</v>
      </c>
      <c r="L4467" s="36">
        <f>IFERROR(Vendas!N433+Vendas2!N433+Vendas3!N433+Vendas4!N433+Vendas5!N433,0)</f>
        <v>0</v>
      </c>
      <c r="M4467" s="36">
        <f>IFERROR(Vendas!O433+Vendas2!O433+Vendas3!O433+Vendas4!O433+Vendas5!O433,0)</f>
        <v>0</v>
      </c>
      <c r="N4467" s="36">
        <f>IFERROR(Vendas!P433+Vendas2!P433+Vendas3!P433+Vendas4!P433+Vendas5!P433,0)</f>
        <v>0</v>
      </c>
      <c r="O4467" s="42">
        <f>IFERROR(Vendas!Q433+Vendas2!Q433+Vendas3!Q433+Vendas4!Q433+Vendas5!Q433,0)</f>
        <v>0</v>
      </c>
      <c r="P4467" s="104">
        <f>IFERROR(Vendas!R433+Vendas2!R433+Vendas3!R433+Vendas4!R433+Vendas5!R433,0)</f>
        <v>0</v>
      </c>
      <c r="S4467" s="22" t="str">
        <f t="shared" si="894"/>
        <v/>
      </c>
      <c r="T4467" s="92">
        <f t="shared" si="907"/>
        <v>0</v>
      </c>
      <c r="U4467" s="92">
        <f t="shared" si="895"/>
        <v>0</v>
      </c>
      <c r="V4467" s="92">
        <f t="shared" si="896"/>
        <v>0</v>
      </c>
      <c r="W4467" s="92">
        <f t="shared" si="897"/>
        <v>0</v>
      </c>
      <c r="X4467" s="92">
        <f t="shared" si="898"/>
        <v>0</v>
      </c>
      <c r="Y4467" s="92">
        <f t="shared" si="899"/>
        <v>0</v>
      </c>
      <c r="Z4467" s="92">
        <f t="shared" si="900"/>
        <v>0</v>
      </c>
      <c r="AA4467" s="92">
        <f t="shared" si="901"/>
        <v>0</v>
      </c>
      <c r="AB4467" s="92">
        <f t="shared" si="902"/>
        <v>0</v>
      </c>
      <c r="AC4467" s="92">
        <f t="shared" si="903"/>
        <v>0</v>
      </c>
      <c r="AD4467" s="92">
        <f t="shared" si="904"/>
        <v>0</v>
      </c>
      <c r="AE4467" s="92">
        <f t="shared" si="905"/>
        <v>0</v>
      </c>
      <c r="AF4467" s="118">
        <f t="shared" si="908"/>
        <v>0</v>
      </c>
    </row>
    <row r="4468" spans="2:32" ht="21.95" customHeight="1" x14ac:dyDescent="0.25">
      <c r="B4468" s="36" t="str">
        <f t="shared" si="906"/>
        <v/>
      </c>
      <c r="C4468" s="36">
        <f>IFERROR(Vendas!E434+Vendas2!E434+Vendas3!E434+Vendas4!E434+Vendas5!E434,0)</f>
        <v>0</v>
      </c>
      <c r="D4468" s="36">
        <f>IFERROR(Vendas!F434+Vendas2!F434+Vendas3!F434+Vendas4!F434+Vendas5!F434,0)</f>
        <v>0</v>
      </c>
      <c r="E4468" s="36">
        <f>IFERROR(Vendas!G434+Vendas2!G434+Vendas3!G434+Vendas4!G434+Vendas5!G434,0)</f>
        <v>0</v>
      </c>
      <c r="F4468" s="36">
        <f>IFERROR(Vendas!H434+Vendas2!H434+Vendas3!H434+Vendas4!H434+Vendas5!H434,0)</f>
        <v>0</v>
      </c>
      <c r="G4468" s="36">
        <f>IFERROR(Vendas!I434+Vendas2!I434+Vendas3!I434+Vendas4!I434+Vendas5!I434,0)</f>
        <v>0</v>
      </c>
      <c r="H4468" s="36">
        <f>IFERROR(Vendas!J434+Vendas2!J434+Vendas3!J434+Vendas4!J434+Vendas5!J434,0)</f>
        <v>0</v>
      </c>
      <c r="I4468" s="36">
        <f>IFERROR(Vendas!K434+Vendas2!K434+Vendas3!K434+Vendas4!K434+Vendas5!K434,0)</f>
        <v>0</v>
      </c>
      <c r="J4468" s="36">
        <f>IFERROR(Vendas!L434+Vendas2!L434+Vendas3!L434+Vendas4!L434+Vendas5!L434,0)</f>
        <v>0</v>
      </c>
      <c r="K4468" s="36">
        <f>IFERROR(Vendas!M434+Vendas2!M434+Vendas3!M434+Vendas4!M434+Vendas5!M434,0)</f>
        <v>0</v>
      </c>
      <c r="L4468" s="36">
        <f>IFERROR(Vendas!N434+Vendas2!N434+Vendas3!N434+Vendas4!N434+Vendas5!N434,0)</f>
        <v>0</v>
      </c>
      <c r="M4468" s="36">
        <f>IFERROR(Vendas!O434+Vendas2!O434+Vendas3!O434+Vendas4!O434+Vendas5!O434,0)</f>
        <v>0</v>
      </c>
      <c r="N4468" s="36">
        <f>IFERROR(Vendas!P434+Vendas2!P434+Vendas3!P434+Vendas4!P434+Vendas5!P434,0)</f>
        <v>0</v>
      </c>
      <c r="O4468" s="42">
        <f>IFERROR(Vendas!Q434+Vendas2!Q434+Vendas3!Q434+Vendas4!Q434+Vendas5!Q434,0)</f>
        <v>0</v>
      </c>
      <c r="P4468" s="104">
        <f>IFERROR(Vendas!R434+Vendas2!R434+Vendas3!R434+Vendas4!R434+Vendas5!R434,0)</f>
        <v>0</v>
      </c>
      <c r="S4468" s="22" t="str">
        <f t="shared" si="894"/>
        <v/>
      </c>
      <c r="T4468" s="92">
        <f t="shared" si="907"/>
        <v>0</v>
      </c>
      <c r="U4468" s="92">
        <f t="shared" si="895"/>
        <v>0</v>
      </c>
      <c r="V4468" s="92">
        <f t="shared" si="896"/>
        <v>0</v>
      </c>
      <c r="W4468" s="92">
        <f t="shared" si="897"/>
        <v>0</v>
      </c>
      <c r="X4468" s="92">
        <f t="shared" si="898"/>
        <v>0</v>
      </c>
      <c r="Y4468" s="92">
        <f t="shared" si="899"/>
        <v>0</v>
      </c>
      <c r="Z4468" s="92">
        <f t="shared" si="900"/>
        <v>0</v>
      </c>
      <c r="AA4468" s="92">
        <f t="shared" si="901"/>
        <v>0</v>
      </c>
      <c r="AB4468" s="92">
        <f t="shared" si="902"/>
        <v>0</v>
      </c>
      <c r="AC4468" s="92">
        <f t="shared" si="903"/>
        <v>0</v>
      </c>
      <c r="AD4468" s="92">
        <f t="shared" si="904"/>
        <v>0</v>
      </c>
      <c r="AE4468" s="92">
        <f t="shared" si="905"/>
        <v>0</v>
      </c>
      <c r="AF4468" s="118">
        <f t="shared" si="908"/>
        <v>0</v>
      </c>
    </row>
    <row r="4469" spans="2:32" ht="21.95" customHeight="1" x14ac:dyDescent="0.25">
      <c r="B4469" s="36" t="str">
        <f t="shared" si="906"/>
        <v/>
      </c>
      <c r="C4469" s="36">
        <f>IFERROR(Vendas!E435+Vendas2!E435+Vendas3!E435+Vendas4!E435+Vendas5!E435,0)</f>
        <v>0</v>
      </c>
      <c r="D4469" s="36">
        <f>IFERROR(Vendas!F435+Vendas2!F435+Vendas3!F435+Vendas4!F435+Vendas5!F435,0)</f>
        <v>0</v>
      </c>
      <c r="E4469" s="36">
        <f>IFERROR(Vendas!G435+Vendas2!G435+Vendas3!G435+Vendas4!G435+Vendas5!G435,0)</f>
        <v>0</v>
      </c>
      <c r="F4469" s="36">
        <f>IFERROR(Vendas!H435+Vendas2!H435+Vendas3!H435+Vendas4!H435+Vendas5!H435,0)</f>
        <v>0</v>
      </c>
      <c r="G4469" s="36">
        <f>IFERROR(Vendas!I435+Vendas2!I435+Vendas3!I435+Vendas4!I435+Vendas5!I435,0)</f>
        <v>0</v>
      </c>
      <c r="H4469" s="36">
        <f>IFERROR(Vendas!J435+Vendas2!J435+Vendas3!J435+Vendas4!J435+Vendas5!J435,0)</f>
        <v>0</v>
      </c>
      <c r="I4469" s="36">
        <f>IFERROR(Vendas!K435+Vendas2!K435+Vendas3!K435+Vendas4!K435+Vendas5!K435,0)</f>
        <v>0</v>
      </c>
      <c r="J4469" s="36">
        <f>IFERROR(Vendas!L435+Vendas2!L435+Vendas3!L435+Vendas4!L435+Vendas5!L435,0)</f>
        <v>0</v>
      </c>
      <c r="K4469" s="36">
        <f>IFERROR(Vendas!M435+Vendas2!M435+Vendas3!M435+Vendas4!M435+Vendas5!M435,0)</f>
        <v>0</v>
      </c>
      <c r="L4469" s="36">
        <f>IFERROR(Vendas!N435+Vendas2!N435+Vendas3!N435+Vendas4!N435+Vendas5!N435,0)</f>
        <v>0</v>
      </c>
      <c r="M4469" s="36">
        <f>IFERROR(Vendas!O435+Vendas2!O435+Vendas3!O435+Vendas4!O435+Vendas5!O435,0)</f>
        <v>0</v>
      </c>
      <c r="N4469" s="36">
        <f>IFERROR(Vendas!P435+Vendas2!P435+Vendas3!P435+Vendas4!P435+Vendas5!P435,0)</f>
        <v>0</v>
      </c>
      <c r="O4469" s="42">
        <f>IFERROR(Vendas!Q435+Vendas2!Q435+Vendas3!Q435+Vendas4!Q435+Vendas5!Q435,0)</f>
        <v>0</v>
      </c>
      <c r="P4469" s="104">
        <f>IFERROR(Vendas!R435+Vendas2!R435+Vendas3!R435+Vendas4!R435+Vendas5!R435,0)</f>
        <v>0</v>
      </c>
      <c r="S4469" s="22" t="str">
        <f t="shared" si="894"/>
        <v/>
      </c>
      <c r="T4469" s="92">
        <f t="shared" si="907"/>
        <v>0</v>
      </c>
      <c r="U4469" s="92">
        <f t="shared" si="895"/>
        <v>0</v>
      </c>
      <c r="V4469" s="92">
        <f t="shared" si="896"/>
        <v>0</v>
      </c>
      <c r="W4469" s="92">
        <f t="shared" si="897"/>
        <v>0</v>
      </c>
      <c r="X4469" s="92">
        <f t="shared" si="898"/>
        <v>0</v>
      </c>
      <c r="Y4469" s="92">
        <f t="shared" si="899"/>
        <v>0</v>
      </c>
      <c r="Z4469" s="92">
        <f t="shared" si="900"/>
        <v>0</v>
      </c>
      <c r="AA4469" s="92">
        <f t="shared" si="901"/>
        <v>0</v>
      </c>
      <c r="AB4469" s="92">
        <f t="shared" si="902"/>
        <v>0</v>
      </c>
      <c r="AC4469" s="92">
        <f t="shared" si="903"/>
        <v>0</v>
      </c>
      <c r="AD4469" s="92">
        <f t="shared" si="904"/>
        <v>0</v>
      </c>
      <c r="AE4469" s="92">
        <f t="shared" si="905"/>
        <v>0</v>
      </c>
      <c r="AF4469" s="118">
        <f t="shared" si="908"/>
        <v>0</v>
      </c>
    </row>
    <row r="4470" spans="2:32" ht="21.95" customHeight="1" x14ac:dyDescent="0.25">
      <c r="B4470" s="36" t="str">
        <f t="shared" si="906"/>
        <v/>
      </c>
      <c r="C4470" s="36">
        <f>IFERROR(Vendas!E436+Vendas2!E436+Vendas3!E436+Vendas4!E436+Vendas5!E436,0)</f>
        <v>0</v>
      </c>
      <c r="D4470" s="36">
        <f>IFERROR(Vendas!F436+Vendas2!F436+Vendas3!F436+Vendas4!F436+Vendas5!F436,0)</f>
        <v>0</v>
      </c>
      <c r="E4470" s="36">
        <f>IFERROR(Vendas!G436+Vendas2!G436+Vendas3!G436+Vendas4!G436+Vendas5!G436,0)</f>
        <v>0</v>
      </c>
      <c r="F4470" s="36">
        <f>IFERROR(Vendas!H436+Vendas2!H436+Vendas3!H436+Vendas4!H436+Vendas5!H436,0)</f>
        <v>0</v>
      </c>
      <c r="G4470" s="36">
        <f>IFERROR(Vendas!I436+Vendas2!I436+Vendas3!I436+Vendas4!I436+Vendas5!I436,0)</f>
        <v>0</v>
      </c>
      <c r="H4470" s="36">
        <f>IFERROR(Vendas!J436+Vendas2!J436+Vendas3!J436+Vendas4!J436+Vendas5!J436,0)</f>
        <v>0</v>
      </c>
      <c r="I4470" s="36">
        <f>IFERROR(Vendas!K436+Vendas2!K436+Vendas3!K436+Vendas4!K436+Vendas5!K436,0)</f>
        <v>0</v>
      </c>
      <c r="J4470" s="36">
        <f>IFERROR(Vendas!L436+Vendas2!L436+Vendas3!L436+Vendas4!L436+Vendas5!L436,0)</f>
        <v>0</v>
      </c>
      <c r="K4470" s="36">
        <f>IFERROR(Vendas!M436+Vendas2!M436+Vendas3!M436+Vendas4!M436+Vendas5!M436,0)</f>
        <v>0</v>
      </c>
      <c r="L4470" s="36">
        <f>IFERROR(Vendas!N436+Vendas2!N436+Vendas3!N436+Vendas4!N436+Vendas5!N436,0)</f>
        <v>0</v>
      </c>
      <c r="M4470" s="36">
        <f>IFERROR(Vendas!O436+Vendas2!O436+Vendas3!O436+Vendas4!O436+Vendas5!O436,0)</f>
        <v>0</v>
      </c>
      <c r="N4470" s="36">
        <f>IFERROR(Vendas!P436+Vendas2!P436+Vendas3!P436+Vendas4!P436+Vendas5!P436,0)</f>
        <v>0</v>
      </c>
      <c r="O4470" s="42">
        <f>IFERROR(Vendas!Q436+Vendas2!Q436+Vendas3!Q436+Vendas4!Q436+Vendas5!Q436,0)</f>
        <v>0</v>
      </c>
      <c r="P4470" s="104">
        <f>IFERROR(Vendas!R436+Vendas2!R436+Vendas3!R436+Vendas4!R436+Vendas5!R436,0)</f>
        <v>0</v>
      </c>
      <c r="S4470" s="22" t="str">
        <f t="shared" si="894"/>
        <v/>
      </c>
      <c r="T4470" s="92">
        <f t="shared" si="907"/>
        <v>0</v>
      </c>
      <c r="U4470" s="92">
        <f t="shared" si="895"/>
        <v>0</v>
      </c>
      <c r="V4470" s="92">
        <f t="shared" si="896"/>
        <v>0</v>
      </c>
      <c r="W4470" s="92">
        <f t="shared" si="897"/>
        <v>0</v>
      </c>
      <c r="X4470" s="92">
        <f t="shared" si="898"/>
        <v>0</v>
      </c>
      <c r="Y4470" s="92">
        <f t="shared" si="899"/>
        <v>0</v>
      </c>
      <c r="Z4470" s="92">
        <f t="shared" si="900"/>
        <v>0</v>
      </c>
      <c r="AA4470" s="92">
        <f t="shared" si="901"/>
        <v>0</v>
      </c>
      <c r="AB4470" s="92">
        <f t="shared" si="902"/>
        <v>0</v>
      </c>
      <c r="AC4470" s="92">
        <f t="shared" si="903"/>
        <v>0</v>
      </c>
      <c r="AD4470" s="92">
        <f t="shared" si="904"/>
        <v>0</v>
      </c>
      <c r="AE4470" s="92">
        <f t="shared" si="905"/>
        <v>0</v>
      </c>
      <c r="AF4470" s="118">
        <f t="shared" si="908"/>
        <v>0</v>
      </c>
    </row>
    <row r="4471" spans="2:32" ht="21.95" customHeight="1" x14ac:dyDescent="0.25">
      <c r="B4471" s="36" t="str">
        <f t="shared" si="906"/>
        <v/>
      </c>
      <c r="C4471" s="36">
        <f>IFERROR(Vendas!E437+Vendas2!E437+Vendas3!E437+Vendas4!E437+Vendas5!E437,0)</f>
        <v>0</v>
      </c>
      <c r="D4471" s="36">
        <f>IFERROR(Vendas!F437+Vendas2!F437+Vendas3!F437+Vendas4!F437+Vendas5!F437,0)</f>
        <v>0</v>
      </c>
      <c r="E4471" s="36">
        <f>IFERROR(Vendas!G437+Vendas2!G437+Vendas3!G437+Vendas4!G437+Vendas5!G437,0)</f>
        <v>0</v>
      </c>
      <c r="F4471" s="36">
        <f>IFERROR(Vendas!H437+Vendas2!H437+Vendas3!H437+Vendas4!H437+Vendas5!H437,0)</f>
        <v>0</v>
      </c>
      <c r="G4471" s="36">
        <f>IFERROR(Vendas!I437+Vendas2!I437+Vendas3!I437+Vendas4!I437+Vendas5!I437,0)</f>
        <v>0</v>
      </c>
      <c r="H4471" s="36">
        <f>IFERROR(Vendas!J437+Vendas2!J437+Vendas3!J437+Vendas4!J437+Vendas5!J437,0)</f>
        <v>0</v>
      </c>
      <c r="I4471" s="36">
        <f>IFERROR(Vendas!K437+Vendas2!K437+Vendas3!K437+Vendas4!K437+Vendas5!K437,0)</f>
        <v>0</v>
      </c>
      <c r="J4471" s="36">
        <f>IFERROR(Vendas!L437+Vendas2!L437+Vendas3!L437+Vendas4!L437+Vendas5!L437,0)</f>
        <v>0</v>
      </c>
      <c r="K4471" s="36">
        <f>IFERROR(Vendas!M437+Vendas2!M437+Vendas3!M437+Vendas4!M437+Vendas5!M437,0)</f>
        <v>0</v>
      </c>
      <c r="L4471" s="36">
        <f>IFERROR(Vendas!N437+Vendas2!N437+Vendas3!N437+Vendas4!N437+Vendas5!N437,0)</f>
        <v>0</v>
      </c>
      <c r="M4471" s="36">
        <f>IFERROR(Vendas!O437+Vendas2!O437+Vendas3!O437+Vendas4!O437+Vendas5!O437,0)</f>
        <v>0</v>
      </c>
      <c r="N4471" s="36">
        <f>IFERROR(Vendas!P437+Vendas2!P437+Vendas3!P437+Vendas4!P437+Vendas5!P437,0)</f>
        <v>0</v>
      </c>
      <c r="O4471" s="42">
        <f>IFERROR(Vendas!Q437+Vendas2!Q437+Vendas3!Q437+Vendas4!Q437+Vendas5!Q437,0)</f>
        <v>0</v>
      </c>
      <c r="P4471" s="104">
        <f>IFERROR(Vendas!R437+Vendas2!R437+Vendas3!R437+Vendas4!R437+Vendas5!R437,0)</f>
        <v>0</v>
      </c>
      <c r="S4471" s="22" t="str">
        <f t="shared" si="894"/>
        <v/>
      </c>
      <c r="T4471" s="92">
        <f t="shared" si="907"/>
        <v>0</v>
      </c>
      <c r="U4471" s="92">
        <f t="shared" si="895"/>
        <v>0</v>
      </c>
      <c r="V4471" s="92">
        <f t="shared" si="896"/>
        <v>0</v>
      </c>
      <c r="W4471" s="92">
        <f t="shared" si="897"/>
        <v>0</v>
      </c>
      <c r="X4471" s="92">
        <f t="shared" si="898"/>
        <v>0</v>
      </c>
      <c r="Y4471" s="92">
        <f t="shared" si="899"/>
        <v>0</v>
      </c>
      <c r="Z4471" s="92">
        <f t="shared" si="900"/>
        <v>0</v>
      </c>
      <c r="AA4471" s="92">
        <f t="shared" si="901"/>
        <v>0</v>
      </c>
      <c r="AB4471" s="92">
        <f t="shared" si="902"/>
        <v>0</v>
      </c>
      <c r="AC4471" s="92">
        <f t="shared" si="903"/>
        <v>0</v>
      </c>
      <c r="AD4471" s="92">
        <f t="shared" si="904"/>
        <v>0</v>
      </c>
      <c r="AE4471" s="92">
        <f t="shared" si="905"/>
        <v>0</v>
      </c>
      <c r="AF4471" s="118">
        <f t="shared" si="908"/>
        <v>0</v>
      </c>
    </row>
    <row r="4472" spans="2:32" ht="21.95" customHeight="1" x14ac:dyDescent="0.25">
      <c r="B4472" s="36" t="str">
        <f t="shared" si="906"/>
        <v/>
      </c>
      <c r="C4472" s="36">
        <f>IFERROR(Vendas!E438+Vendas2!E438+Vendas3!E438+Vendas4!E438+Vendas5!E438,0)</f>
        <v>0</v>
      </c>
      <c r="D4472" s="36">
        <f>IFERROR(Vendas!F438+Vendas2!F438+Vendas3!F438+Vendas4!F438+Vendas5!F438,0)</f>
        <v>0</v>
      </c>
      <c r="E4472" s="36">
        <f>IFERROR(Vendas!G438+Vendas2!G438+Vendas3!G438+Vendas4!G438+Vendas5!G438,0)</f>
        <v>0</v>
      </c>
      <c r="F4472" s="36">
        <f>IFERROR(Vendas!H438+Vendas2!H438+Vendas3!H438+Vendas4!H438+Vendas5!H438,0)</f>
        <v>0</v>
      </c>
      <c r="G4472" s="36">
        <f>IFERROR(Vendas!I438+Vendas2!I438+Vendas3!I438+Vendas4!I438+Vendas5!I438,0)</f>
        <v>0</v>
      </c>
      <c r="H4472" s="36">
        <f>IFERROR(Vendas!J438+Vendas2!J438+Vendas3!J438+Vendas4!J438+Vendas5!J438,0)</f>
        <v>0</v>
      </c>
      <c r="I4472" s="36">
        <f>IFERROR(Vendas!K438+Vendas2!K438+Vendas3!K438+Vendas4!K438+Vendas5!K438,0)</f>
        <v>0</v>
      </c>
      <c r="J4472" s="36">
        <f>IFERROR(Vendas!L438+Vendas2!L438+Vendas3!L438+Vendas4!L438+Vendas5!L438,0)</f>
        <v>0</v>
      </c>
      <c r="K4472" s="36">
        <f>IFERROR(Vendas!M438+Vendas2!M438+Vendas3!M438+Vendas4!M438+Vendas5!M438,0)</f>
        <v>0</v>
      </c>
      <c r="L4472" s="36">
        <f>IFERROR(Vendas!N438+Vendas2!N438+Vendas3!N438+Vendas4!N438+Vendas5!N438,0)</f>
        <v>0</v>
      </c>
      <c r="M4472" s="36">
        <f>IFERROR(Vendas!O438+Vendas2!O438+Vendas3!O438+Vendas4!O438+Vendas5!O438,0)</f>
        <v>0</v>
      </c>
      <c r="N4472" s="36">
        <f>IFERROR(Vendas!P438+Vendas2!P438+Vendas3!P438+Vendas4!P438+Vendas5!P438,0)</f>
        <v>0</v>
      </c>
      <c r="O4472" s="42">
        <f>IFERROR(Vendas!Q438+Vendas2!Q438+Vendas3!Q438+Vendas4!Q438+Vendas5!Q438,0)</f>
        <v>0</v>
      </c>
      <c r="P4472" s="104">
        <f>IFERROR(Vendas!R438+Vendas2!R438+Vendas3!R438+Vendas4!R438+Vendas5!R438,0)</f>
        <v>0</v>
      </c>
      <c r="S4472" s="22" t="str">
        <f t="shared" si="894"/>
        <v/>
      </c>
      <c r="T4472" s="92">
        <f t="shared" si="907"/>
        <v>0</v>
      </c>
      <c r="U4472" s="92">
        <f t="shared" si="895"/>
        <v>0</v>
      </c>
      <c r="V4472" s="92">
        <f t="shared" si="896"/>
        <v>0</v>
      </c>
      <c r="W4472" s="92">
        <f t="shared" si="897"/>
        <v>0</v>
      </c>
      <c r="X4472" s="92">
        <f t="shared" si="898"/>
        <v>0</v>
      </c>
      <c r="Y4472" s="92">
        <f t="shared" si="899"/>
        <v>0</v>
      </c>
      <c r="Z4472" s="92">
        <f t="shared" si="900"/>
        <v>0</v>
      </c>
      <c r="AA4472" s="92">
        <f t="shared" si="901"/>
        <v>0</v>
      </c>
      <c r="AB4472" s="92">
        <f t="shared" si="902"/>
        <v>0</v>
      </c>
      <c r="AC4472" s="92">
        <f t="shared" si="903"/>
        <v>0</v>
      </c>
      <c r="AD4472" s="92">
        <f t="shared" si="904"/>
        <v>0</v>
      </c>
      <c r="AE4472" s="92">
        <f t="shared" si="905"/>
        <v>0</v>
      </c>
      <c r="AF4472" s="118">
        <f t="shared" si="908"/>
        <v>0</v>
      </c>
    </row>
    <row r="4473" spans="2:32" ht="21.95" customHeight="1" x14ac:dyDescent="0.25">
      <c r="B4473" s="36" t="str">
        <f t="shared" si="906"/>
        <v/>
      </c>
      <c r="C4473" s="36">
        <f>IFERROR(Vendas!E439+Vendas2!E439+Vendas3!E439+Vendas4!E439+Vendas5!E439,0)</f>
        <v>0</v>
      </c>
      <c r="D4473" s="36">
        <f>IFERROR(Vendas!F439+Vendas2!F439+Vendas3!F439+Vendas4!F439+Vendas5!F439,0)</f>
        <v>0</v>
      </c>
      <c r="E4473" s="36">
        <f>IFERROR(Vendas!G439+Vendas2!G439+Vendas3!G439+Vendas4!G439+Vendas5!G439,0)</f>
        <v>0</v>
      </c>
      <c r="F4473" s="36">
        <f>IFERROR(Vendas!H439+Vendas2!H439+Vendas3!H439+Vendas4!H439+Vendas5!H439,0)</f>
        <v>0</v>
      </c>
      <c r="G4473" s="36">
        <f>IFERROR(Vendas!I439+Vendas2!I439+Vendas3!I439+Vendas4!I439+Vendas5!I439,0)</f>
        <v>0</v>
      </c>
      <c r="H4473" s="36">
        <f>IFERROR(Vendas!J439+Vendas2!J439+Vendas3!J439+Vendas4!J439+Vendas5!J439,0)</f>
        <v>0</v>
      </c>
      <c r="I4473" s="36">
        <f>IFERROR(Vendas!K439+Vendas2!K439+Vendas3!K439+Vendas4!K439+Vendas5!K439,0)</f>
        <v>0</v>
      </c>
      <c r="J4473" s="36">
        <f>IFERROR(Vendas!L439+Vendas2!L439+Vendas3!L439+Vendas4!L439+Vendas5!L439,0)</f>
        <v>0</v>
      </c>
      <c r="K4473" s="36">
        <f>IFERROR(Vendas!M439+Vendas2!M439+Vendas3!M439+Vendas4!M439+Vendas5!M439,0)</f>
        <v>0</v>
      </c>
      <c r="L4473" s="36">
        <f>IFERROR(Vendas!N439+Vendas2!N439+Vendas3!N439+Vendas4!N439+Vendas5!N439,0)</f>
        <v>0</v>
      </c>
      <c r="M4473" s="36">
        <f>IFERROR(Vendas!O439+Vendas2!O439+Vendas3!O439+Vendas4!O439+Vendas5!O439,0)</f>
        <v>0</v>
      </c>
      <c r="N4473" s="36">
        <f>IFERROR(Vendas!P439+Vendas2!P439+Vendas3!P439+Vendas4!P439+Vendas5!P439,0)</f>
        <v>0</v>
      </c>
      <c r="O4473" s="42">
        <f>IFERROR(Vendas!Q439+Vendas2!Q439+Vendas3!Q439+Vendas4!Q439+Vendas5!Q439,0)</f>
        <v>0</v>
      </c>
      <c r="P4473" s="104">
        <f>IFERROR(Vendas!R439+Vendas2!R439+Vendas3!R439+Vendas4!R439+Vendas5!R439,0)</f>
        <v>0</v>
      </c>
      <c r="S4473" s="22" t="str">
        <f t="shared" si="894"/>
        <v/>
      </c>
      <c r="T4473" s="92">
        <f t="shared" si="907"/>
        <v>0</v>
      </c>
      <c r="U4473" s="92">
        <f t="shared" si="895"/>
        <v>0</v>
      </c>
      <c r="V4473" s="92">
        <f t="shared" si="896"/>
        <v>0</v>
      </c>
      <c r="W4473" s="92">
        <f t="shared" si="897"/>
        <v>0</v>
      </c>
      <c r="X4473" s="92">
        <f t="shared" si="898"/>
        <v>0</v>
      </c>
      <c r="Y4473" s="92">
        <f t="shared" si="899"/>
        <v>0</v>
      </c>
      <c r="Z4473" s="92">
        <f t="shared" si="900"/>
        <v>0</v>
      </c>
      <c r="AA4473" s="92">
        <f t="shared" si="901"/>
        <v>0</v>
      </c>
      <c r="AB4473" s="92">
        <f t="shared" si="902"/>
        <v>0</v>
      </c>
      <c r="AC4473" s="92">
        <f t="shared" si="903"/>
        <v>0</v>
      </c>
      <c r="AD4473" s="92">
        <f t="shared" si="904"/>
        <v>0</v>
      </c>
      <c r="AE4473" s="92">
        <f t="shared" si="905"/>
        <v>0</v>
      </c>
      <c r="AF4473" s="118">
        <f t="shared" si="908"/>
        <v>0</v>
      </c>
    </row>
    <row r="4474" spans="2:32" ht="21.95" customHeight="1" x14ac:dyDescent="0.25">
      <c r="B4474" s="36" t="str">
        <f t="shared" si="906"/>
        <v/>
      </c>
      <c r="C4474" s="36">
        <f>IFERROR(Vendas!E440+Vendas2!E440+Vendas3!E440+Vendas4!E440+Vendas5!E440,0)</f>
        <v>0</v>
      </c>
      <c r="D4474" s="36">
        <f>IFERROR(Vendas!F440+Vendas2!F440+Vendas3!F440+Vendas4!F440+Vendas5!F440,0)</f>
        <v>0</v>
      </c>
      <c r="E4474" s="36">
        <f>IFERROR(Vendas!G440+Vendas2!G440+Vendas3!G440+Vendas4!G440+Vendas5!G440,0)</f>
        <v>0</v>
      </c>
      <c r="F4474" s="36">
        <f>IFERROR(Vendas!H440+Vendas2!H440+Vendas3!H440+Vendas4!H440+Vendas5!H440,0)</f>
        <v>0</v>
      </c>
      <c r="G4474" s="36">
        <f>IFERROR(Vendas!I440+Vendas2!I440+Vendas3!I440+Vendas4!I440+Vendas5!I440,0)</f>
        <v>0</v>
      </c>
      <c r="H4474" s="36">
        <f>IFERROR(Vendas!J440+Vendas2!J440+Vendas3!J440+Vendas4!J440+Vendas5!J440,0)</f>
        <v>0</v>
      </c>
      <c r="I4474" s="36">
        <f>IFERROR(Vendas!K440+Vendas2!K440+Vendas3!K440+Vendas4!K440+Vendas5!K440,0)</f>
        <v>0</v>
      </c>
      <c r="J4474" s="36">
        <f>IFERROR(Vendas!L440+Vendas2!L440+Vendas3!L440+Vendas4!L440+Vendas5!L440,0)</f>
        <v>0</v>
      </c>
      <c r="K4474" s="36">
        <f>IFERROR(Vendas!M440+Vendas2!M440+Vendas3!M440+Vendas4!M440+Vendas5!M440,0)</f>
        <v>0</v>
      </c>
      <c r="L4474" s="36">
        <f>IFERROR(Vendas!N440+Vendas2!N440+Vendas3!N440+Vendas4!N440+Vendas5!N440,0)</f>
        <v>0</v>
      </c>
      <c r="M4474" s="36">
        <f>IFERROR(Vendas!O440+Vendas2!O440+Vendas3!O440+Vendas4!O440+Vendas5!O440,0)</f>
        <v>0</v>
      </c>
      <c r="N4474" s="36">
        <f>IFERROR(Vendas!P440+Vendas2!P440+Vendas3!P440+Vendas4!P440+Vendas5!P440,0)</f>
        <v>0</v>
      </c>
      <c r="O4474" s="42">
        <f>IFERROR(Vendas!Q440+Vendas2!Q440+Vendas3!Q440+Vendas4!Q440+Vendas5!Q440,0)</f>
        <v>0</v>
      </c>
      <c r="P4474" s="104">
        <f>IFERROR(Vendas!R440+Vendas2!R440+Vendas3!R440+Vendas4!R440+Vendas5!R440,0)</f>
        <v>0</v>
      </c>
      <c r="S4474" s="22" t="str">
        <f t="shared" si="894"/>
        <v/>
      </c>
      <c r="T4474" s="92">
        <f t="shared" si="907"/>
        <v>0</v>
      </c>
      <c r="U4474" s="92">
        <f t="shared" si="895"/>
        <v>0</v>
      </c>
      <c r="V4474" s="92">
        <f t="shared" si="896"/>
        <v>0</v>
      </c>
      <c r="W4474" s="92">
        <f t="shared" si="897"/>
        <v>0</v>
      </c>
      <c r="X4474" s="92">
        <f t="shared" si="898"/>
        <v>0</v>
      </c>
      <c r="Y4474" s="92">
        <f t="shared" si="899"/>
        <v>0</v>
      </c>
      <c r="Z4474" s="92">
        <f t="shared" si="900"/>
        <v>0</v>
      </c>
      <c r="AA4474" s="92">
        <f t="shared" si="901"/>
        <v>0</v>
      </c>
      <c r="AB4474" s="92">
        <f t="shared" si="902"/>
        <v>0</v>
      </c>
      <c r="AC4474" s="92">
        <f t="shared" si="903"/>
        <v>0</v>
      </c>
      <c r="AD4474" s="92">
        <f t="shared" si="904"/>
        <v>0</v>
      </c>
      <c r="AE4474" s="92">
        <f t="shared" si="905"/>
        <v>0</v>
      </c>
      <c r="AF4474" s="118">
        <f t="shared" si="908"/>
        <v>0</v>
      </c>
    </row>
    <row r="4475" spans="2:32" ht="21.95" customHeight="1" x14ac:dyDescent="0.25">
      <c r="B4475" s="36" t="str">
        <f t="shared" si="906"/>
        <v/>
      </c>
      <c r="C4475" s="36">
        <f>IFERROR(Vendas!E441+Vendas2!E441+Vendas3!E441+Vendas4!E441+Vendas5!E441,0)</f>
        <v>0</v>
      </c>
      <c r="D4475" s="36">
        <f>IFERROR(Vendas!F441+Vendas2!F441+Vendas3!F441+Vendas4!F441+Vendas5!F441,0)</f>
        <v>0</v>
      </c>
      <c r="E4475" s="36">
        <f>IFERROR(Vendas!G441+Vendas2!G441+Vendas3!G441+Vendas4!G441+Vendas5!G441,0)</f>
        <v>0</v>
      </c>
      <c r="F4475" s="36">
        <f>IFERROR(Vendas!H441+Vendas2!H441+Vendas3!H441+Vendas4!H441+Vendas5!H441,0)</f>
        <v>0</v>
      </c>
      <c r="G4475" s="36">
        <f>IFERROR(Vendas!I441+Vendas2!I441+Vendas3!I441+Vendas4!I441+Vendas5!I441,0)</f>
        <v>0</v>
      </c>
      <c r="H4475" s="36">
        <f>IFERROR(Vendas!J441+Vendas2!J441+Vendas3!J441+Vendas4!J441+Vendas5!J441,0)</f>
        <v>0</v>
      </c>
      <c r="I4475" s="36">
        <f>IFERROR(Vendas!K441+Vendas2!K441+Vendas3!K441+Vendas4!K441+Vendas5!K441,0)</f>
        <v>0</v>
      </c>
      <c r="J4475" s="36">
        <f>IFERROR(Vendas!L441+Vendas2!L441+Vendas3!L441+Vendas4!L441+Vendas5!L441,0)</f>
        <v>0</v>
      </c>
      <c r="K4475" s="36">
        <f>IFERROR(Vendas!M441+Vendas2!M441+Vendas3!M441+Vendas4!M441+Vendas5!M441,0)</f>
        <v>0</v>
      </c>
      <c r="L4475" s="36">
        <f>IFERROR(Vendas!N441+Vendas2!N441+Vendas3!N441+Vendas4!N441+Vendas5!N441,0)</f>
        <v>0</v>
      </c>
      <c r="M4475" s="36">
        <f>IFERROR(Vendas!O441+Vendas2!O441+Vendas3!O441+Vendas4!O441+Vendas5!O441,0)</f>
        <v>0</v>
      </c>
      <c r="N4475" s="36">
        <f>IFERROR(Vendas!P441+Vendas2!P441+Vendas3!P441+Vendas4!P441+Vendas5!P441,0)</f>
        <v>0</v>
      </c>
      <c r="O4475" s="42">
        <f>IFERROR(Vendas!Q441+Vendas2!Q441+Vendas3!Q441+Vendas4!Q441+Vendas5!Q441,0)</f>
        <v>0</v>
      </c>
      <c r="P4475" s="104">
        <f>IFERROR(Vendas!R441+Vendas2!R441+Vendas3!R441+Vendas4!R441+Vendas5!R441,0)</f>
        <v>0</v>
      </c>
      <c r="S4475" s="22" t="str">
        <f t="shared" si="894"/>
        <v/>
      </c>
      <c r="T4475" s="92">
        <f t="shared" si="907"/>
        <v>0</v>
      </c>
      <c r="U4475" s="92">
        <f t="shared" si="895"/>
        <v>0</v>
      </c>
      <c r="V4475" s="92">
        <f t="shared" si="896"/>
        <v>0</v>
      </c>
      <c r="W4475" s="92">
        <f t="shared" si="897"/>
        <v>0</v>
      </c>
      <c r="X4475" s="92">
        <f t="shared" si="898"/>
        <v>0</v>
      </c>
      <c r="Y4475" s="92">
        <f t="shared" si="899"/>
        <v>0</v>
      </c>
      <c r="Z4475" s="92">
        <f t="shared" si="900"/>
        <v>0</v>
      </c>
      <c r="AA4475" s="92">
        <f t="shared" si="901"/>
        <v>0</v>
      </c>
      <c r="AB4475" s="92">
        <f t="shared" si="902"/>
        <v>0</v>
      </c>
      <c r="AC4475" s="92">
        <f t="shared" si="903"/>
        <v>0</v>
      </c>
      <c r="AD4475" s="92">
        <f t="shared" si="904"/>
        <v>0</v>
      </c>
      <c r="AE4475" s="92">
        <f t="shared" si="905"/>
        <v>0</v>
      </c>
      <c r="AF4475" s="118">
        <f t="shared" si="908"/>
        <v>0</v>
      </c>
    </row>
    <row r="4476" spans="2:32" ht="21.95" customHeight="1" x14ac:dyDescent="0.25">
      <c r="B4476" s="36" t="str">
        <f t="shared" si="906"/>
        <v/>
      </c>
      <c r="C4476" s="36">
        <f>IFERROR(Vendas!E442+Vendas2!E442+Vendas3!E442+Vendas4!E442+Vendas5!E442,0)</f>
        <v>0</v>
      </c>
      <c r="D4476" s="36">
        <f>IFERROR(Vendas!F442+Vendas2!F442+Vendas3!F442+Vendas4!F442+Vendas5!F442,0)</f>
        <v>0</v>
      </c>
      <c r="E4476" s="36">
        <f>IFERROR(Vendas!G442+Vendas2!G442+Vendas3!G442+Vendas4!G442+Vendas5!G442,0)</f>
        <v>0</v>
      </c>
      <c r="F4476" s="36">
        <f>IFERROR(Vendas!H442+Vendas2!H442+Vendas3!H442+Vendas4!H442+Vendas5!H442,0)</f>
        <v>0</v>
      </c>
      <c r="G4476" s="36">
        <f>IFERROR(Vendas!I442+Vendas2!I442+Vendas3!I442+Vendas4!I442+Vendas5!I442,0)</f>
        <v>0</v>
      </c>
      <c r="H4476" s="36">
        <f>IFERROR(Vendas!J442+Vendas2!J442+Vendas3!J442+Vendas4!J442+Vendas5!J442,0)</f>
        <v>0</v>
      </c>
      <c r="I4476" s="36">
        <f>IFERROR(Vendas!K442+Vendas2!K442+Vendas3!K442+Vendas4!K442+Vendas5!K442,0)</f>
        <v>0</v>
      </c>
      <c r="J4476" s="36">
        <f>IFERROR(Vendas!L442+Vendas2!L442+Vendas3!L442+Vendas4!L442+Vendas5!L442,0)</f>
        <v>0</v>
      </c>
      <c r="K4476" s="36">
        <f>IFERROR(Vendas!M442+Vendas2!M442+Vendas3!M442+Vendas4!M442+Vendas5!M442,0)</f>
        <v>0</v>
      </c>
      <c r="L4476" s="36">
        <f>IFERROR(Vendas!N442+Vendas2!N442+Vendas3!N442+Vendas4!N442+Vendas5!N442,0)</f>
        <v>0</v>
      </c>
      <c r="M4476" s="36">
        <f>IFERROR(Vendas!O442+Vendas2!O442+Vendas3!O442+Vendas4!O442+Vendas5!O442,0)</f>
        <v>0</v>
      </c>
      <c r="N4476" s="36">
        <f>IFERROR(Vendas!P442+Vendas2!P442+Vendas3!P442+Vendas4!P442+Vendas5!P442,0)</f>
        <v>0</v>
      </c>
      <c r="O4476" s="42">
        <f>IFERROR(Vendas!Q442+Vendas2!Q442+Vendas3!Q442+Vendas4!Q442+Vendas5!Q442,0)</f>
        <v>0</v>
      </c>
      <c r="P4476" s="104">
        <f>IFERROR(Vendas!R442+Vendas2!R442+Vendas3!R442+Vendas4!R442+Vendas5!R442,0)</f>
        <v>0</v>
      </c>
      <c r="S4476" s="22" t="str">
        <f t="shared" ref="S4476:S4539" si="909">B4476</f>
        <v/>
      </c>
      <c r="T4476" s="92">
        <f t="shared" si="907"/>
        <v>0</v>
      </c>
      <c r="U4476" s="92">
        <f t="shared" si="895"/>
        <v>0</v>
      </c>
      <c r="V4476" s="92">
        <f t="shared" si="896"/>
        <v>0</v>
      </c>
      <c r="W4476" s="92">
        <f t="shared" si="897"/>
        <v>0</v>
      </c>
      <c r="X4476" s="92">
        <f t="shared" si="898"/>
        <v>0</v>
      </c>
      <c r="Y4476" s="92">
        <f t="shared" si="899"/>
        <v>0</v>
      </c>
      <c r="Z4476" s="92">
        <f t="shared" si="900"/>
        <v>0</v>
      </c>
      <c r="AA4476" s="92">
        <f t="shared" si="901"/>
        <v>0</v>
      </c>
      <c r="AB4476" s="92">
        <f t="shared" si="902"/>
        <v>0</v>
      </c>
      <c r="AC4476" s="92">
        <f t="shared" si="903"/>
        <v>0</v>
      </c>
      <c r="AD4476" s="92">
        <f t="shared" si="904"/>
        <v>0</v>
      </c>
      <c r="AE4476" s="92">
        <f t="shared" si="905"/>
        <v>0</v>
      </c>
      <c r="AF4476" s="118">
        <f t="shared" si="908"/>
        <v>0</v>
      </c>
    </row>
    <row r="4477" spans="2:32" ht="21.95" customHeight="1" x14ac:dyDescent="0.25">
      <c r="B4477" s="36" t="str">
        <f t="shared" si="906"/>
        <v/>
      </c>
      <c r="C4477" s="36">
        <f>IFERROR(Vendas!E443+Vendas2!E443+Vendas3!E443+Vendas4!E443+Vendas5!E443,0)</f>
        <v>0</v>
      </c>
      <c r="D4477" s="36">
        <f>IFERROR(Vendas!F443+Vendas2!F443+Vendas3!F443+Vendas4!F443+Vendas5!F443,0)</f>
        <v>0</v>
      </c>
      <c r="E4477" s="36">
        <f>IFERROR(Vendas!G443+Vendas2!G443+Vendas3!G443+Vendas4!G443+Vendas5!G443,0)</f>
        <v>0</v>
      </c>
      <c r="F4477" s="36">
        <f>IFERROR(Vendas!H443+Vendas2!H443+Vendas3!H443+Vendas4!H443+Vendas5!H443,0)</f>
        <v>0</v>
      </c>
      <c r="G4477" s="36">
        <f>IFERROR(Vendas!I443+Vendas2!I443+Vendas3!I443+Vendas4!I443+Vendas5!I443,0)</f>
        <v>0</v>
      </c>
      <c r="H4477" s="36">
        <f>IFERROR(Vendas!J443+Vendas2!J443+Vendas3!J443+Vendas4!J443+Vendas5!J443,0)</f>
        <v>0</v>
      </c>
      <c r="I4477" s="36">
        <f>IFERROR(Vendas!K443+Vendas2!K443+Vendas3!K443+Vendas4!K443+Vendas5!K443,0)</f>
        <v>0</v>
      </c>
      <c r="J4477" s="36">
        <f>IFERROR(Vendas!L443+Vendas2!L443+Vendas3!L443+Vendas4!L443+Vendas5!L443,0)</f>
        <v>0</v>
      </c>
      <c r="K4477" s="36">
        <f>IFERROR(Vendas!M443+Vendas2!M443+Vendas3!M443+Vendas4!M443+Vendas5!M443,0)</f>
        <v>0</v>
      </c>
      <c r="L4477" s="36">
        <f>IFERROR(Vendas!N443+Vendas2!N443+Vendas3!N443+Vendas4!N443+Vendas5!N443,0)</f>
        <v>0</v>
      </c>
      <c r="M4477" s="36">
        <f>IFERROR(Vendas!O443+Vendas2!O443+Vendas3!O443+Vendas4!O443+Vendas5!O443,0)</f>
        <v>0</v>
      </c>
      <c r="N4477" s="36">
        <f>IFERROR(Vendas!P443+Vendas2!P443+Vendas3!P443+Vendas4!P443+Vendas5!P443,0)</f>
        <v>0</v>
      </c>
      <c r="O4477" s="42">
        <f>IFERROR(Vendas!Q443+Vendas2!Q443+Vendas3!Q443+Vendas4!Q443+Vendas5!Q443,0)</f>
        <v>0</v>
      </c>
      <c r="P4477" s="104">
        <f>IFERROR(Vendas!R443+Vendas2!R443+Vendas3!R443+Vendas4!R443+Vendas5!R443,0)</f>
        <v>0</v>
      </c>
      <c r="S4477" s="22" t="str">
        <f t="shared" si="909"/>
        <v/>
      </c>
      <c r="T4477" s="92">
        <f t="shared" si="907"/>
        <v>0</v>
      </c>
      <c r="U4477" s="92">
        <f t="shared" si="895"/>
        <v>0</v>
      </c>
      <c r="V4477" s="92">
        <f t="shared" si="896"/>
        <v>0</v>
      </c>
      <c r="W4477" s="92">
        <f t="shared" si="897"/>
        <v>0</v>
      </c>
      <c r="X4477" s="92">
        <f t="shared" si="898"/>
        <v>0</v>
      </c>
      <c r="Y4477" s="92">
        <f t="shared" si="899"/>
        <v>0</v>
      </c>
      <c r="Z4477" s="92">
        <f t="shared" si="900"/>
        <v>0</v>
      </c>
      <c r="AA4477" s="92">
        <f t="shared" si="901"/>
        <v>0</v>
      </c>
      <c r="AB4477" s="92">
        <f t="shared" si="902"/>
        <v>0</v>
      </c>
      <c r="AC4477" s="92">
        <f t="shared" si="903"/>
        <v>0</v>
      </c>
      <c r="AD4477" s="92">
        <f t="shared" si="904"/>
        <v>0</v>
      </c>
      <c r="AE4477" s="92">
        <f t="shared" si="905"/>
        <v>0</v>
      </c>
      <c r="AF4477" s="118">
        <f t="shared" si="908"/>
        <v>0</v>
      </c>
    </row>
    <row r="4478" spans="2:32" ht="21.95" customHeight="1" x14ac:dyDescent="0.25">
      <c r="B4478" s="36" t="str">
        <f t="shared" si="906"/>
        <v/>
      </c>
      <c r="C4478" s="36">
        <f>IFERROR(Vendas!E444+Vendas2!E444+Vendas3!E444+Vendas4!E444+Vendas5!E444,0)</f>
        <v>0</v>
      </c>
      <c r="D4478" s="36">
        <f>IFERROR(Vendas!F444+Vendas2!F444+Vendas3!F444+Vendas4!F444+Vendas5!F444,0)</f>
        <v>0</v>
      </c>
      <c r="E4478" s="36">
        <f>IFERROR(Vendas!G444+Vendas2!G444+Vendas3!G444+Vendas4!G444+Vendas5!G444,0)</f>
        <v>0</v>
      </c>
      <c r="F4478" s="36">
        <f>IFERROR(Vendas!H444+Vendas2!H444+Vendas3!H444+Vendas4!H444+Vendas5!H444,0)</f>
        <v>0</v>
      </c>
      <c r="G4478" s="36">
        <f>IFERROR(Vendas!I444+Vendas2!I444+Vendas3!I444+Vendas4!I444+Vendas5!I444,0)</f>
        <v>0</v>
      </c>
      <c r="H4478" s="36">
        <f>IFERROR(Vendas!J444+Vendas2!J444+Vendas3!J444+Vendas4!J444+Vendas5!J444,0)</f>
        <v>0</v>
      </c>
      <c r="I4478" s="36">
        <f>IFERROR(Vendas!K444+Vendas2!K444+Vendas3!K444+Vendas4!K444+Vendas5!K444,0)</f>
        <v>0</v>
      </c>
      <c r="J4478" s="36">
        <f>IFERROR(Vendas!L444+Vendas2!L444+Vendas3!L444+Vendas4!L444+Vendas5!L444,0)</f>
        <v>0</v>
      </c>
      <c r="K4478" s="36">
        <f>IFERROR(Vendas!M444+Vendas2!M444+Vendas3!M444+Vendas4!M444+Vendas5!M444,0)</f>
        <v>0</v>
      </c>
      <c r="L4478" s="36">
        <f>IFERROR(Vendas!N444+Vendas2!N444+Vendas3!N444+Vendas4!N444+Vendas5!N444,0)</f>
        <v>0</v>
      </c>
      <c r="M4478" s="36">
        <f>IFERROR(Vendas!O444+Vendas2!O444+Vendas3!O444+Vendas4!O444+Vendas5!O444,0)</f>
        <v>0</v>
      </c>
      <c r="N4478" s="36">
        <f>IFERROR(Vendas!P444+Vendas2!P444+Vendas3!P444+Vendas4!P444+Vendas5!P444,0)</f>
        <v>0</v>
      </c>
      <c r="O4478" s="42">
        <f>IFERROR(Vendas!Q444+Vendas2!Q444+Vendas3!Q444+Vendas4!Q444+Vendas5!Q444,0)</f>
        <v>0</v>
      </c>
      <c r="P4478" s="104">
        <f>IFERROR(Vendas!R444+Vendas2!R444+Vendas3!R444+Vendas4!R444+Vendas5!R444,0)</f>
        <v>0</v>
      </c>
      <c r="S4478" s="22" t="str">
        <f t="shared" si="909"/>
        <v/>
      </c>
      <c r="T4478" s="92">
        <f t="shared" si="907"/>
        <v>0</v>
      </c>
      <c r="U4478" s="92">
        <f t="shared" si="895"/>
        <v>0</v>
      </c>
      <c r="V4478" s="92">
        <f t="shared" si="896"/>
        <v>0</v>
      </c>
      <c r="W4478" s="92">
        <f t="shared" si="897"/>
        <v>0</v>
      </c>
      <c r="X4478" s="92">
        <f t="shared" si="898"/>
        <v>0</v>
      </c>
      <c r="Y4478" s="92">
        <f t="shared" si="899"/>
        <v>0</v>
      </c>
      <c r="Z4478" s="92">
        <f t="shared" si="900"/>
        <v>0</v>
      </c>
      <c r="AA4478" s="92">
        <f t="shared" si="901"/>
        <v>0</v>
      </c>
      <c r="AB4478" s="92">
        <f t="shared" si="902"/>
        <v>0</v>
      </c>
      <c r="AC4478" s="92">
        <f t="shared" si="903"/>
        <v>0</v>
      </c>
      <c r="AD4478" s="92">
        <f t="shared" si="904"/>
        <v>0</v>
      </c>
      <c r="AE4478" s="92">
        <f t="shared" si="905"/>
        <v>0</v>
      </c>
      <c r="AF4478" s="118">
        <f t="shared" si="908"/>
        <v>0</v>
      </c>
    </row>
    <row r="4479" spans="2:32" ht="21.95" customHeight="1" x14ac:dyDescent="0.25">
      <c r="B4479" s="36" t="str">
        <f t="shared" si="906"/>
        <v/>
      </c>
      <c r="C4479" s="36">
        <f>IFERROR(Vendas!E445+Vendas2!E445+Vendas3!E445+Vendas4!E445+Vendas5!E445,0)</f>
        <v>0</v>
      </c>
      <c r="D4479" s="36">
        <f>IFERROR(Vendas!F445+Vendas2!F445+Vendas3!F445+Vendas4!F445+Vendas5!F445,0)</f>
        <v>0</v>
      </c>
      <c r="E4479" s="36">
        <f>IFERROR(Vendas!G445+Vendas2!G445+Vendas3!G445+Vendas4!G445+Vendas5!G445,0)</f>
        <v>0</v>
      </c>
      <c r="F4479" s="36">
        <f>IFERROR(Vendas!H445+Vendas2!H445+Vendas3!H445+Vendas4!H445+Vendas5!H445,0)</f>
        <v>0</v>
      </c>
      <c r="G4479" s="36">
        <f>IFERROR(Vendas!I445+Vendas2!I445+Vendas3!I445+Vendas4!I445+Vendas5!I445,0)</f>
        <v>0</v>
      </c>
      <c r="H4479" s="36">
        <f>IFERROR(Vendas!J445+Vendas2!J445+Vendas3!J445+Vendas4!J445+Vendas5!J445,0)</f>
        <v>0</v>
      </c>
      <c r="I4479" s="36">
        <f>IFERROR(Vendas!K445+Vendas2!K445+Vendas3!K445+Vendas4!K445+Vendas5!K445,0)</f>
        <v>0</v>
      </c>
      <c r="J4479" s="36">
        <f>IFERROR(Vendas!L445+Vendas2!L445+Vendas3!L445+Vendas4!L445+Vendas5!L445,0)</f>
        <v>0</v>
      </c>
      <c r="K4479" s="36">
        <f>IFERROR(Vendas!M445+Vendas2!M445+Vendas3!M445+Vendas4!M445+Vendas5!M445,0)</f>
        <v>0</v>
      </c>
      <c r="L4479" s="36">
        <f>IFERROR(Vendas!N445+Vendas2!N445+Vendas3!N445+Vendas4!N445+Vendas5!N445,0)</f>
        <v>0</v>
      </c>
      <c r="M4479" s="36">
        <f>IFERROR(Vendas!O445+Vendas2!O445+Vendas3!O445+Vendas4!O445+Vendas5!O445,0)</f>
        <v>0</v>
      </c>
      <c r="N4479" s="36">
        <f>IFERROR(Vendas!P445+Vendas2!P445+Vendas3!P445+Vendas4!P445+Vendas5!P445,0)</f>
        <v>0</v>
      </c>
      <c r="O4479" s="42">
        <f>IFERROR(Vendas!Q445+Vendas2!Q445+Vendas3!Q445+Vendas4!Q445+Vendas5!Q445,0)</f>
        <v>0</v>
      </c>
      <c r="P4479" s="104">
        <f>IFERROR(Vendas!R445+Vendas2!R445+Vendas3!R445+Vendas4!R445+Vendas5!R445,0)</f>
        <v>0</v>
      </c>
      <c r="S4479" s="22" t="str">
        <f t="shared" si="909"/>
        <v/>
      </c>
      <c r="T4479" s="92">
        <f t="shared" si="907"/>
        <v>0</v>
      </c>
      <c r="U4479" s="92">
        <f t="shared" si="895"/>
        <v>0</v>
      </c>
      <c r="V4479" s="92">
        <f t="shared" si="896"/>
        <v>0</v>
      </c>
      <c r="W4479" s="92">
        <f t="shared" si="897"/>
        <v>0</v>
      </c>
      <c r="X4479" s="92">
        <f t="shared" si="898"/>
        <v>0</v>
      </c>
      <c r="Y4479" s="92">
        <f t="shared" si="899"/>
        <v>0</v>
      </c>
      <c r="Z4479" s="92">
        <f t="shared" si="900"/>
        <v>0</v>
      </c>
      <c r="AA4479" s="92">
        <f t="shared" si="901"/>
        <v>0</v>
      </c>
      <c r="AB4479" s="92">
        <f t="shared" si="902"/>
        <v>0</v>
      </c>
      <c r="AC4479" s="92">
        <f t="shared" si="903"/>
        <v>0</v>
      </c>
      <c r="AD4479" s="92">
        <f t="shared" si="904"/>
        <v>0</v>
      </c>
      <c r="AE4479" s="92">
        <f t="shared" si="905"/>
        <v>0</v>
      </c>
      <c r="AF4479" s="118">
        <f t="shared" si="908"/>
        <v>0</v>
      </c>
    </row>
    <row r="4480" spans="2:32" ht="21.95" customHeight="1" x14ac:dyDescent="0.25">
      <c r="B4480" s="36" t="str">
        <f t="shared" si="906"/>
        <v/>
      </c>
      <c r="C4480" s="36">
        <f>IFERROR(Vendas!E446+Vendas2!E446+Vendas3!E446+Vendas4!E446+Vendas5!E446,0)</f>
        <v>0</v>
      </c>
      <c r="D4480" s="36">
        <f>IFERROR(Vendas!F446+Vendas2!F446+Vendas3!F446+Vendas4!F446+Vendas5!F446,0)</f>
        <v>0</v>
      </c>
      <c r="E4480" s="36">
        <f>IFERROR(Vendas!G446+Vendas2!G446+Vendas3!G446+Vendas4!G446+Vendas5!G446,0)</f>
        <v>0</v>
      </c>
      <c r="F4480" s="36">
        <f>IFERROR(Vendas!H446+Vendas2!H446+Vendas3!H446+Vendas4!H446+Vendas5!H446,0)</f>
        <v>0</v>
      </c>
      <c r="G4480" s="36">
        <f>IFERROR(Vendas!I446+Vendas2!I446+Vendas3!I446+Vendas4!I446+Vendas5!I446,0)</f>
        <v>0</v>
      </c>
      <c r="H4480" s="36">
        <f>IFERROR(Vendas!J446+Vendas2!J446+Vendas3!J446+Vendas4!J446+Vendas5!J446,0)</f>
        <v>0</v>
      </c>
      <c r="I4480" s="36">
        <f>IFERROR(Vendas!K446+Vendas2!K446+Vendas3!K446+Vendas4!K446+Vendas5!K446,0)</f>
        <v>0</v>
      </c>
      <c r="J4480" s="36">
        <f>IFERROR(Vendas!L446+Vendas2!L446+Vendas3!L446+Vendas4!L446+Vendas5!L446,0)</f>
        <v>0</v>
      </c>
      <c r="K4480" s="36">
        <f>IFERROR(Vendas!M446+Vendas2!M446+Vendas3!M446+Vendas4!M446+Vendas5!M446,0)</f>
        <v>0</v>
      </c>
      <c r="L4480" s="36">
        <f>IFERROR(Vendas!N446+Vendas2!N446+Vendas3!N446+Vendas4!N446+Vendas5!N446,0)</f>
        <v>0</v>
      </c>
      <c r="M4480" s="36">
        <f>IFERROR(Vendas!O446+Vendas2!O446+Vendas3!O446+Vendas4!O446+Vendas5!O446,0)</f>
        <v>0</v>
      </c>
      <c r="N4480" s="36">
        <f>IFERROR(Vendas!P446+Vendas2!P446+Vendas3!P446+Vendas4!P446+Vendas5!P446,0)</f>
        <v>0</v>
      </c>
      <c r="O4480" s="42">
        <f>IFERROR(Vendas!Q446+Vendas2!Q446+Vendas3!Q446+Vendas4!Q446+Vendas5!Q446,0)</f>
        <v>0</v>
      </c>
      <c r="P4480" s="104">
        <f>IFERROR(Vendas!R446+Vendas2!R446+Vendas3!R446+Vendas4!R446+Vendas5!R446,0)</f>
        <v>0</v>
      </c>
      <c r="S4480" s="22" t="str">
        <f t="shared" si="909"/>
        <v/>
      </c>
      <c r="T4480" s="92">
        <f t="shared" si="907"/>
        <v>0</v>
      </c>
      <c r="U4480" s="92">
        <f t="shared" si="895"/>
        <v>0</v>
      </c>
      <c r="V4480" s="92">
        <f t="shared" si="896"/>
        <v>0</v>
      </c>
      <c r="W4480" s="92">
        <f t="shared" si="897"/>
        <v>0</v>
      </c>
      <c r="X4480" s="92">
        <f t="shared" si="898"/>
        <v>0</v>
      </c>
      <c r="Y4480" s="92">
        <f t="shared" si="899"/>
        <v>0</v>
      </c>
      <c r="Z4480" s="92">
        <f t="shared" si="900"/>
        <v>0</v>
      </c>
      <c r="AA4480" s="92">
        <f t="shared" si="901"/>
        <v>0</v>
      </c>
      <c r="AB4480" s="92">
        <f t="shared" si="902"/>
        <v>0</v>
      </c>
      <c r="AC4480" s="92">
        <f t="shared" si="903"/>
        <v>0</v>
      </c>
      <c r="AD4480" s="92">
        <f t="shared" si="904"/>
        <v>0</v>
      </c>
      <c r="AE4480" s="92">
        <f t="shared" si="905"/>
        <v>0</v>
      </c>
      <c r="AF4480" s="118">
        <f t="shared" si="908"/>
        <v>0</v>
      </c>
    </row>
    <row r="4481" spans="2:32" ht="21.95" customHeight="1" x14ac:dyDescent="0.25">
      <c r="B4481" s="36" t="str">
        <f t="shared" si="906"/>
        <v/>
      </c>
      <c r="C4481" s="36">
        <f>IFERROR(Vendas!E447+Vendas2!E447+Vendas3!E447+Vendas4!E447+Vendas5!E447,0)</f>
        <v>0</v>
      </c>
      <c r="D4481" s="36">
        <f>IFERROR(Vendas!F447+Vendas2!F447+Vendas3!F447+Vendas4!F447+Vendas5!F447,0)</f>
        <v>0</v>
      </c>
      <c r="E4481" s="36">
        <f>IFERROR(Vendas!G447+Vendas2!G447+Vendas3!G447+Vendas4!G447+Vendas5!G447,0)</f>
        <v>0</v>
      </c>
      <c r="F4481" s="36">
        <f>IFERROR(Vendas!H447+Vendas2!H447+Vendas3!H447+Vendas4!H447+Vendas5!H447,0)</f>
        <v>0</v>
      </c>
      <c r="G4481" s="36">
        <f>IFERROR(Vendas!I447+Vendas2!I447+Vendas3!I447+Vendas4!I447+Vendas5!I447,0)</f>
        <v>0</v>
      </c>
      <c r="H4481" s="36">
        <f>IFERROR(Vendas!J447+Vendas2!J447+Vendas3!J447+Vendas4!J447+Vendas5!J447,0)</f>
        <v>0</v>
      </c>
      <c r="I4481" s="36">
        <f>IFERROR(Vendas!K447+Vendas2!K447+Vendas3!K447+Vendas4!K447+Vendas5!K447,0)</f>
        <v>0</v>
      </c>
      <c r="J4481" s="36">
        <f>IFERROR(Vendas!L447+Vendas2!L447+Vendas3!L447+Vendas4!L447+Vendas5!L447,0)</f>
        <v>0</v>
      </c>
      <c r="K4481" s="36">
        <f>IFERROR(Vendas!M447+Vendas2!M447+Vendas3!M447+Vendas4!M447+Vendas5!M447,0)</f>
        <v>0</v>
      </c>
      <c r="L4481" s="36">
        <f>IFERROR(Vendas!N447+Vendas2!N447+Vendas3!N447+Vendas4!N447+Vendas5!N447,0)</f>
        <v>0</v>
      </c>
      <c r="M4481" s="36">
        <f>IFERROR(Vendas!O447+Vendas2!O447+Vendas3!O447+Vendas4!O447+Vendas5!O447,0)</f>
        <v>0</v>
      </c>
      <c r="N4481" s="36">
        <f>IFERROR(Vendas!P447+Vendas2!P447+Vendas3!P447+Vendas4!P447+Vendas5!P447,0)</f>
        <v>0</v>
      </c>
      <c r="O4481" s="42">
        <f>IFERROR(Vendas!Q447+Vendas2!Q447+Vendas3!Q447+Vendas4!Q447+Vendas5!Q447,0)</f>
        <v>0</v>
      </c>
      <c r="P4481" s="104">
        <f>IFERROR(Vendas!R447+Vendas2!R447+Vendas3!R447+Vendas4!R447+Vendas5!R447,0)</f>
        <v>0</v>
      </c>
      <c r="S4481" s="22" t="str">
        <f t="shared" si="909"/>
        <v/>
      </c>
      <c r="T4481" s="92">
        <f t="shared" si="907"/>
        <v>0</v>
      </c>
      <c r="U4481" s="92">
        <f t="shared" si="895"/>
        <v>0</v>
      </c>
      <c r="V4481" s="92">
        <f t="shared" si="896"/>
        <v>0</v>
      </c>
      <c r="W4481" s="92">
        <f t="shared" si="897"/>
        <v>0</v>
      </c>
      <c r="X4481" s="92">
        <f t="shared" si="898"/>
        <v>0</v>
      </c>
      <c r="Y4481" s="92">
        <f t="shared" si="899"/>
        <v>0</v>
      </c>
      <c r="Z4481" s="92">
        <f t="shared" si="900"/>
        <v>0</v>
      </c>
      <c r="AA4481" s="92">
        <f t="shared" si="901"/>
        <v>0</v>
      </c>
      <c r="AB4481" s="92">
        <f t="shared" si="902"/>
        <v>0</v>
      </c>
      <c r="AC4481" s="92">
        <f t="shared" si="903"/>
        <v>0</v>
      </c>
      <c r="AD4481" s="92">
        <f t="shared" si="904"/>
        <v>0</v>
      </c>
      <c r="AE4481" s="92">
        <f t="shared" si="905"/>
        <v>0</v>
      </c>
      <c r="AF4481" s="118">
        <f t="shared" si="908"/>
        <v>0</v>
      </c>
    </row>
    <row r="4482" spans="2:32" ht="21.95" customHeight="1" x14ac:dyDescent="0.25">
      <c r="B4482" s="36" t="str">
        <f t="shared" si="906"/>
        <v/>
      </c>
      <c r="C4482" s="36">
        <f>IFERROR(Vendas!E448+Vendas2!E448+Vendas3!E448+Vendas4!E448+Vendas5!E448,0)</f>
        <v>0</v>
      </c>
      <c r="D4482" s="36">
        <f>IFERROR(Vendas!F448+Vendas2!F448+Vendas3!F448+Vendas4!F448+Vendas5!F448,0)</f>
        <v>0</v>
      </c>
      <c r="E4482" s="36">
        <f>IFERROR(Vendas!G448+Vendas2!G448+Vendas3!G448+Vendas4!G448+Vendas5!G448,0)</f>
        <v>0</v>
      </c>
      <c r="F4482" s="36">
        <f>IFERROR(Vendas!H448+Vendas2!H448+Vendas3!H448+Vendas4!H448+Vendas5!H448,0)</f>
        <v>0</v>
      </c>
      <c r="G4482" s="36">
        <f>IFERROR(Vendas!I448+Vendas2!I448+Vendas3!I448+Vendas4!I448+Vendas5!I448,0)</f>
        <v>0</v>
      </c>
      <c r="H4482" s="36">
        <f>IFERROR(Vendas!J448+Vendas2!J448+Vendas3!J448+Vendas4!J448+Vendas5!J448,0)</f>
        <v>0</v>
      </c>
      <c r="I4482" s="36">
        <f>IFERROR(Vendas!K448+Vendas2!K448+Vendas3!K448+Vendas4!K448+Vendas5!K448,0)</f>
        <v>0</v>
      </c>
      <c r="J4482" s="36">
        <f>IFERROR(Vendas!L448+Vendas2!L448+Vendas3!L448+Vendas4!L448+Vendas5!L448,0)</f>
        <v>0</v>
      </c>
      <c r="K4482" s="36">
        <f>IFERROR(Vendas!M448+Vendas2!M448+Vendas3!M448+Vendas4!M448+Vendas5!M448,0)</f>
        <v>0</v>
      </c>
      <c r="L4482" s="36">
        <f>IFERROR(Vendas!N448+Vendas2!N448+Vendas3!N448+Vendas4!N448+Vendas5!N448,0)</f>
        <v>0</v>
      </c>
      <c r="M4482" s="36">
        <f>IFERROR(Vendas!O448+Vendas2!O448+Vendas3!O448+Vendas4!O448+Vendas5!O448,0)</f>
        <v>0</v>
      </c>
      <c r="N4482" s="36">
        <f>IFERROR(Vendas!P448+Vendas2!P448+Vendas3!P448+Vendas4!P448+Vendas5!P448,0)</f>
        <v>0</v>
      </c>
      <c r="O4482" s="42">
        <f>IFERROR(Vendas!Q448+Vendas2!Q448+Vendas3!Q448+Vendas4!Q448+Vendas5!Q448,0)</f>
        <v>0</v>
      </c>
      <c r="P4482" s="104">
        <f>IFERROR(Vendas!R448+Vendas2!R448+Vendas3!R448+Vendas4!R448+Vendas5!R448,0)</f>
        <v>0</v>
      </c>
      <c r="S4482" s="22" t="str">
        <f t="shared" si="909"/>
        <v/>
      </c>
      <c r="T4482" s="92">
        <f t="shared" si="907"/>
        <v>0</v>
      </c>
      <c r="U4482" s="92">
        <f t="shared" si="895"/>
        <v>0</v>
      </c>
      <c r="V4482" s="92">
        <f t="shared" si="896"/>
        <v>0</v>
      </c>
      <c r="W4482" s="92">
        <f t="shared" si="897"/>
        <v>0</v>
      </c>
      <c r="X4482" s="92">
        <f t="shared" si="898"/>
        <v>0</v>
      </c>
      <c r="Y4482" s="92">
        <f t="shared" si="899"/>
        <v>0</v>
      </c>
      <c r="Z4482" s="92">
        <f t="shared" si="900"/>
        <v>0</v>
      </c>
      <c r="AA4482" s="92">
        <f t="shared" si="901"/>
        <v>0</v>
      </c>
      <c r="AB4482" s="92">
        <f t="shared" si="902"/>
        <v>0</v>
      </c>
      <c r="AC4482" s="92">
        <f t="shared" si="903"/>
        <v>0</v>
      </c>
      <c r="AD4482" s="92">
        <f t="shared" si="904"/>
        <v>0</v>
      </c>
      <c r="AE4482" s="92">
        <f t="shared" si="905"/>
        <v>0</v>
      </c>
      <c r="AF4482" s="118">
        <f t="shared" si="908"/>
        <v>0</v>
      </c>
    </row>
    <row r="4483" spans="2:32" ht="21.95" customHeight="1" x14ac:dyDescent="0.25">
      <c r="B4483" s="36" t="str">
        <f t="shared" si="906"/>
        <v/>
      </c>
      <c r="C4483" s="36">
        <f>IFERROR(Vendas!E449+Vendas2!E449+Vendas3!E449+Vendas4!E449+Vendas5!E449,0)</f>
        <v>0</v>
      </c>
      <c r="D4483" s="36">
        <f>IFERROR(Vendas!F449+Vendas2!F449+Vendas3!F449+Vendas4!F449+Vendas5!F449,0)</f>
        <v>0</v>
      </c>
      <c r="E4483" s="36">
        <f>IFERROR(Vendas!G449+Vendas2!G449+Vendas3!G449+Vendas4!G449+Vendas5!G449,0)</f>
        <v>0</v>
      </c>
      <c r="F4483" s="36">
        <f>IFERROR(Vendas!H449+Vendas2!H449+Vendas3!H449+Vendas4!H449+Vendas5!H449,0)</f>
        <v>0</v>
      </c>
      <c r="G4483" s="36">
        <f>IFERROR(Vendas!I449+Vendas2!I449+Vendas3!I449+Vendas4!I449+Vendas5!I449,0)</f>
        <v>0</v>
      </c>
      <c r="H4483" s="36">
        <f>IFERROR(Vendas!J449+Vendas2!J449+Vendas3!J449+Vendas4!J449+Vendas5!J449,0)</f>
        <v>0</v>
      </c>
      <c r="I4483" s="36">
        <f>IFERROR(Vendas!K449+Vendas2!K449+Vendas3!K449+Vendas4!K449+Vendas5!K449,0)</f>
        <v>0</v>
      </c>
      <c r="J4483" s="36">
        <f>IFERROR(Vendas!L449+Vendas2!L449+Vendas3!L449+Vendas4!L449+Vendas5!L449,0)</f>
        <v>0</v>
      </c>
      <c r="K4483" s="36">
        <f>IFERROR(Vendas!M449+Vendas2!M449+Vendas3!M449+Vendas4!M449+Vendas5!M449,0)</f>
        <v>0</v>
      </c>
      <c r="L4483" s="36">
        <f>IFERROR(Vendas!N449+Vendas2!N449+Vendas3!N449+Vendas4!N449+Vendas5!N449,0)</f>
        <v>0</v>
      </c>
      <c r="M4483" s="36">
        <f>IFERROR(Vendas!O449+Vendas2!O449+Vendas3!O449+Vendas4!O449+Vendas5!O449,0)</f>
        <v>0</v>
      </c>
      <c r="N4483" s="36">
        <f>IFERROR(Vendas!P449+Vendas2!P449+Vendas3!P449+Vendas4!P449+Vendas5!P449,0)</f>
        <v>0</v>
      </c>
      <c r="O4483" s="42">
        <f>IFERROR(Vendas!Q449+Vendas2!Q449+Vendas3!Q449+Vendas4!Q449+Vendas5!Q449,0)</f>
        <v>0</v>
      </c>
      <c r="P4483" s="104">
        <f>IFERROR(Vendas!R449+Vendas2!R449+Vendas3!R449+Vendas4!R449+Vendas5!R449,0)</f>
        <v>0</v>
      </c>
      <c r="S4483" s="22" t="str">
        <f t="shared" si="909"/>
        <v/>
      </c>
      <c r="T4483" s="92">
        <f t="shared" si="907"/>
        <v>0</v>
      </c>
      <c r="U4483" s="92">
        <f t="shared" si="895"/>
        <v>0</v>
      </c>
      <c r="V4483" s="92">
        <f t="shared" si="896"/>
        <v>0</v>
      </c>
      <c r="W4483" s="92">
        <f t="shared" si="897"/>
        <v>0</v>
      </c>
      <c r="X4483" s="92">
        <f t="shared" si="898"/>
        <v>0</v>
      </c>
      <c r="Y4483" s="92">
        <f t="shared" si="899"/>
        <v>0</v>
      </c>
      <c r="Z4483" s="92">
        <f t="shared" si="900"/>
        <v>0</v>
      </c>
      <c r="AA4483" s="92">
        <f t="shared" si="901"/>
        <v>0</v>
      </c>
      <c r="AB4483" s="92">
        <f t="shared" si="902"/>
        <v>0</v>
      </c>
      <c r="AC4483" s="92">
        <f t="shared" si="903"/>
        <v>0</v>
      </c>
      <c r="AD4483" s="92">
        <f t="shared" si="904"/>
        <v>0</v>
      </c>
      <c r="AE4483" s="92">
        <f t="shared" si="905"/>
        <v>0</v>
      </c>
      <c r="AF4483" s="118">
        <f t="shared" si="908"/>
        <v>0</v>
      </c>
    </row>
    <row r="4484" spans="2:32" ht="21.95" customHeight="1" x14ac:dyDescent="0.25">
      <c r="B4484" s="36" t="str">
        <f t="shared" si="906"/>
        <v/>
      </c>
      <c r="C4484" s="36">
        <f>IFERROR(Vendas!E450+Vendas2!E450+Vendas3!E450+Vendas4!E450+Vendas5!E450,0)</f>
        <v>0</v>
      </c>
      <c r="D4484" s="36">
        <f>IFERROR(Vendas!F450+Vendas2!F450+Vendas3!F450+Vendas4!F450+Vendas5!F450,0)</f>
        <v>0</v>
      </c>
      <c r="E4484" s="36">
        <f>IFERROR(Vendas!G450+Vendas2!G450+Vendas3!G450+Vendas4!G450+Vendas5!G450,0)</f>
        <v>0</v>
      </c>
      <c r="F4484" s="36">
        <f>IFERROR(Vendas!H450+Vendas2!H450+Vendas3!H450+Vendas4!H450+Vendas5!H450,0)</f>
        <v>0</v>
      </c>
      <c r="G4484" s="36">
        <f>IFERROR(Vendas!I450+Vendas2!I450+Vendas3!I450+Vendas4!I450+Vendas5!I450,0)</f>
        <v>0</v>
      </c>
      <c r="H4484" s="36">
        <f>IFERROR(Vendas!J450+Vendas2!J450+Vendas3!J450+Vendas4!J450+Vendas5!J450,0)</f>
        <v>0</v>
      </c>
      <c r="I4484" s="36">
        <f>IFERROR(Vendas!K450+Vendas2!K450+Vendas3!K450+Vendas4!K450+Vendas5!K450,0)</f>
        <v>0</v>
      </c>
      <c r="J4484" s="36">
        <f>IFERROR(Vendas!L450+Vendas2!L450+Vendas3!L450+Vendas4!L450+Vendas5!L450,0)</f>
        <v>0</v>
      </c>
      <c r="K4484" s="36">
        <f>IFERROR(Vendas!M450+Vendas2!M450+Vendas3!M450+Vendas4!M450+Vendas5!M450,0)</f>
        <v>0</v>
      </c>
      <c r="L4484" s="36">
        <f>IFERROR(Vendas!N450+Vendas2!N450+Vendas3!N450+Vendas4!N450+Vendas5!N450,0)</f>
        <v>0</v>
      </c>
      <c r="M4484" s="36">
        <f>IFERROR(Vendas!O450+Vendas2!O450+Vendas3!O450+Vendas4!O450+Vendas5!O450,0)</f>
        <v>0</v>
      </c>
      <c r="N4484" s="36">
        <f>IFERROR(Vendas!P450+Vendas2!P450+Vendas3!P450+Vendas4!P450+Vendas5!P450,0)</f>
        <v>0</v>
      </c>
      <c r="O4484" s="42">
        <f>IFERROR(Vendas!Q450+Vendas2!Q450+Vendas3!Q450+Vendas4!Q450+Vendas5!Q450,0)</f>
        <v>0</v>
      </c>
      <c r="P4484" s="104">
        <f>IFERROR(Vendas!R450+Vendas2!R450+Vendas3!R450+Vendas4!R450+Vendas5!R450,0)</f>
        <v>0</v>
      </c>
      <c r="S4484" s="22" t="str">
        <f t="shared" si="909"/>
        <v/>
      </c>
      <c r="T4484" s="92">
        <f t="shared" si="907"/>
        <v>0</v>
      </c>
      <c r="U4484" s="92">
        <f t="shared" si="895"/>
        <v>0</v>
      </c>
      <c r="V4484" s="92">
        <f t="shared" si="896"/>
        <v>0</v>
      </c>
      <c r="W4484" s="92">
        <f t="shared" si="897"/>
        <v>0</v>
      </c>
      <c r="X4484" s="92">
        <f t="shared" si="898"/>
        <v>0</v>
      </c>
      <c r="Y4484" s="92">
        <f t="shared" si="899"/>
        <v>0</v>
      </c>
      <c r="Z4484" s="92">
        <f t="shared" si="900"/>
        <v>0</v>
      </c>
      <c r="AA4484" s="92">
        <f t="shared" si="901"/>
        <v>0</v>
      </c>
      <c r="AB4484" s="92">
        <f t="shared" si="902"/>
        <v>0</v>
      </c>
      <c r="AC4484" s="92">
        <f t="shared" si="903"/>
        <v>0</v>
      </c>
      <c r="AD4484" s="92">
        <f t="shared" si="904"/>
        <v>0</v>
      </c>
      <c r="AE4484" s="92">
        <f t="shared" si="905"/>
        <v>0</v>
      </c>
      <c r="AF4484" s="118">
        <f t="shared" si="908"/>
        <v>0</v>
      </c>
    </row>
    <row r="4485" spans="2:32" ht="21.95" customHeight="1" x14ac:dyDescent="0.25">
      <c r="B4485" s="36" t="str">
        <f t="shared" si="906"/>
        <v/>
      </c>
      <c r="C4485" s="36">
        <f>IFERROR(Vendas!E451+Vendas2!E451+Vendas3!E451+Vendas4!E451+Vendas5!E451,0)</f>
        <v>0</v>
      </c>
      <c r="D4485" s="36">
        <f>IFERROR(Vendas!F451+Vendas2!F451+Vendas3!F451+Vendas4!F451+Vendas5!F451,0)</f>
        <v>0</v>
      </c>
      <c r="E4485" s="36">
        <f>IFERROR(Vendas!G451+Vendas2!G451+Vendas3!G451+Vendas4!G451+Vendas5!G451,0)</f>
        <v>0</v>
      </c>
      <c r="F4485" s="36">
        <f>IFERROR(Vendas!H451+Vendas2!H451+Vendas3!H451+Vendas4!H451+Vendas5!H451,0)</f>
        <v>0</v>
      </c>
      <c r="G4485" s="36">
        <f>IFERROR(Vendas!I451+Vendas2!I451+Vendas3!I451+Vendas4!I451+Vendas5!I451,0)</f>
        <v>0</v>
      </c>
      <c r="H4485" s="36">
        <f>IFERROR(Vendas!J451+Vendas2!J451+Vendas3!J451+Vendas4!J451+Vendas5!J451,0)</f>
        <v>0</v>
      </c>
      <c r="I4485" s="36">
        <f>IFERROR(Vendas!K451+Vendas2!K451+Vendas3!K451+Vendas4!K451+Vendas5!K451,0)</f>
        <v>0</v>
      </c>
      <c r="J4485" s="36">
        <f>IFERROR(Vendas!L451+Vendas2!L451+Vendas3!L451+Vendas4!L451+Vendas5!L451,0)</f>
        <v>0</v>
      </c>
      <c r="K4485" s="36">
        <f>IFERROR(Vendas!M451+Vendas2!M451+Vendas3!M451+Vendas4!M451+Vendas5!M451,0)</f>
        <v>0</v>
      </c>
      <c r="L4485" s="36">
        <f>IFERROR(Vendas!N451+Vendas2!N451+Vendas3!N451+Vendas4!N451+Vendas5!N451,0)</f>
        <v>0</v>
      </c>
      <c r="M4485" s="36">
        <f>IFERROR(Vendas!O451+Vendas2!O451+Vendas3!O451+Vendas4!O451+Vendas5!O451,0)</f>
        <v>0</v>
      </c>
      <c r="N4485" s="36">
        <f>IFERROR(Vendas!P451+Vendas2!P451+Vendas3!P451+Vendas4!P451+Vendas5!P451,0)</f>
        <v>0</v>
      </c>
      <c r="O4485" s="42">
        <f>IFERROR(Vendas!Q451+Vendas2!Q451+Vendas3!Q451+Vendas4!Q451+Vendas5!Q451,0)</f>
        <v>0</v>
      </c>
      <c r="P4485" s="104">
        <f>IFERROR(Vendas!R451+Vendas2!R451+Vendas3!R451+Vendas4!R451+Vendas5!R451,0)</f>
        <v>0</v>
      </c>
      <c r="S4485" s="22" t="str">
        <f t="shared" si="909"/>
        <v/>
      </c>
      <c r="T4485" s="92">
        <f t="shared" si="907"/>
        <v>0</v>
      </c>
      <c r="U4485" s="92">
        <f t="shared" si="895"/>
        <v>0</v>
      </c>
      <c r="V4485" s="92">
        <f t="shared" si="896"/>
        <v>0</v>
      </c>
      <c r="W4485" s="92">
        <f t="shared" si="897"/>
        <v>0</v>
      </c>
      <c r="X4485" s="92">
        <f t="shared" si="898"/>
        <v>0</v>
      </c>
      <c r="Y4485" s="92">
        <f t="shared" si="899"/>
        <v>0</v>
      </c>
      <c r="Z4485" s="92">
        <f t="shared" si="900"/>
        <v>0</v>
      </c>
      <c r="AA4485" s="92">
        <f t="shared" si="901"/>
        <v>0</v>
      </c>
      <c r="AB4485" s="92">
        <f t="shared" si="902"/>
        <v>0</v>
      </c>
      <c r="AC4485" s="92">
        <f t="shared" si="903"/>
        <v>0</v>
      </c>
      <c r="AD4485" s="92">
        <f t="shared" si="904"/>
        <v>0</v>
      </c>
      <c r="AE4485" s="92">
        <f t="shared" si="905"/>
        <v>0</v>
      </c>
      <c r="AF4485" s="118">
        <f t="shared" si="908"/>
        <v>0</v>
      </c>
    </row>
    <row r="4486" spans="2:32" ht="21.95" customHeight="1" x14ac:dyDescent="0.25">
      <c r="B4486" s="36" t="str">
        <f t="shared" si="906"/>
        <v/>
      </c>
      <c r="C4486" s="36">
        <f>IFERROR(Vendas!E452+Vendas2!E452+Vendas3!E452+Vendas4!E452+Vendas5!E452,0)</f>
        <v>0</v>
      </c>
      <c r="D4486" s="36">
        <f>IFERROR(Vendas!F452+Vendas2!F452+Vendas3!F452+Vendas4!F452+Vendas5!F452,0)</f>
        <v>0</v>
      </c>
      <c r="E4486" s="36">
        <f>IFERROR(Vendas!G452+Vendas2!G452+Vendas3!G452+Vendas4!G452+Vendas5!G452,0)</f>
        <v>0</v>
      </c>
      <c r="F4486" s="36">
        <f>IFERROR(Vendas!H452+Vendas2!H452+Vendas3!H452+Vendas4!H452+Vendas5!H452,0)</f>
        <v>0</v>
      </c>
      <c r="G4486" s="36">
        <f>IFERROR(Vendas!I452+Vendas2!I452+Vendas3!I452+Vendas4!I452+Vendas5!I452,0)</f>
        <v>0</v>
      </c>
      <c r="H4486" s="36">
        <f>IFERROR(Vendas!J452+Vendas2!J452+Vendas3!J452+Vendas4!J452+Vendas5!J452,0)</f>
        <v>0</v>
      </c>
      <c r="I4486" s="36">
        <f>IFERROR(Vendas!K452+Vendas2!K452+Vendas3!K452+Vendas4!K452+Vendas5!K452,0)</f>
        <v>0</v>
      </c>
      <c r="J4486" s="36">
        <f>IFERROR(Vendas!L452+Vendas2!L452+Vendas3!L452+Vendas4!L452+Vendas5!L452,0)</f>
        <v>0</v>
      </c>
      <c r="K4486" s="36">
        <f>IFERROR(Vendas!M452+Vendas2!M452+Vendas3!M452+Vendas4!M452+Vendas5!M452,0)</f>
        <v>0</v>
      </c>
      <c r="L4486" s="36">
        <f>IFERROR(Vendas!N452+Vendas2!N452+Vendas3!N452+Vendas4!N452+Vendas5!N452,0)</f>
        <v>0</v>
      </c>
      <c r="M4486" s="36">
        <f>IFERROR(Vendas!O452+Vendas2!O452+Vendas3!O452+Vendas4!O452+Vendas5!O452,0)</f>
        <v>0</v>
      </c>
      <c r="N4486" s="36">
        <f>IFERROR(Vendas!P452+Vendas2!P452+Vendas3!P452+Vendas4!P452+Vendas5!P452,0)</f>
        <v>0</v>
      </c>
      <c r="O4486" s="42">
        <f>IFERROR(Vendas!Q452+Vendas2!Q452+Vendas3!Q452+Vendas4!Q452+Vendas5!Q452,0)</f>
        <v>0</v>
      </c>
      <c r="P4486" s="104">
        <f>IFERROR(Vendas!R452+Vendas2!R452+Vendas3!R452+Vendas4!R452+Vendas5!R452,0)</f>
        <v>0</v>
      </c>
      <c r="S4486" s="22" t="str">
        <f t="shared" si="909"/>
        <v/>
      </c>
      <c r="T4486" s="92">
        <f t="shared" si="907"/>
        <v>0</v>
      </c>
      <c r="U4486" s="92">
        <f t="shared" si="895"/>
        <v>0</v>
      </c>
      <c r="V4486" s="92">
        <f t="shared" si="896"/>
        <v>0</v>
      </c>
      <c r="W4486" s="92">
        <f t="shared" si="897"/>
        <v>0</v>
      </c>
      <c r="X4486" s="92">
        <f t="shared" si="898"/>
        <v>0</v>
      </c>
      <c r="Y4486" s="92">
        <f t="shared" si="899"/>
        <v>0</v>
      </c>
      <c r="Z4486" s="92">
        <f t="shared" si="900"/>
        <v>0</v>
      </c>
      <c r="AA4486" s="92">
        <f t="shared" si="901"/>
        <v>0</v>
      </c>
      <c r="AB4486" s="92">
        <f t="shared" si="902"/>
        <v>0</v>
      </c>
      <c r="AC4486" s="92">
        <f t="shared" si="903"/>
        <v>0</v>
      </c>
      <c r="AD4486" s="92">
        <f t="shared" si="904"/>
        <v>0</v>
      </c>
      <c r="AE4486" s="92">
        <f t="shared" si="905"/>
        <v>0</v>
      </c>
      <c r="AF4486" s="118">
        <f t="shared" si="908"/>
        <v>0</v>
      </c>
    </row>
    <row r="4487" spans="2:32" ht="21.95" customHeight="1" x14ac:dyDescent="0.25">
      <c r="B4487" s="36" t="str">
        <f t="shared" si="906"/>
        <v/>
      </c>
      <c r="C4487" s="36">
        <f>IFERROR(Vendas!E453+Vendas2!E453+Vendas3!E453+Vendas4!E453+Vendas5!E453,0)</f>
        <v>0</v>
      </c>
      <c r="D4487" s="36">
        <f>IFERROR(Vendas!F453+Vendas2!F453+Vendas3!F453+Vendas4!F453+Vendas5!F453,0)</f>
        <v>0</v>
      </c>
      <c r="E4487" s="36">
        <f>IFERROR(Vendas!G453+Vendas2!G453+Vendas3!G453+Vendas4!G453+Vendas5!G453,0)</f>
        <v>0</v>
      </c>
      <c r="F4487" s="36">
        <f>IFERROR(Vendas!H453+Vendas2!H453+Vendas3!H453+Vendas4!H453+Vendas5!H453,0)</f>
        <v>0</v>
      </c>
      <c r="G4487" s="36">
        <f>IFERROR(Vendas!I453+Vendas2!I453+Vendas3!I453+Vendas4!I453+Vendas5!I453,0)</f>
        <v>0</v>
      </c>
      <c r="H4487" s="36">
        <f>IFERROR(Vendas!J453+Vendas2!J453+Vendas3!J453+Vendas4!J453+Vendas5!J453,0)</f>
        <v>0</v>
      </c>
      <c r="I4487" s="36">
        <f>IFERROR(Vendas!K453+Vendas2!K453+Vendas3!K453+Vendas4!K453+Vendas5!K453,0)</f>
        <v>0</v>
      </c>
      <c r="J4487" s="36">
        <f>IFERROR(Vendas!L453+Vendas2!L453+Vendas3!L453+Vendas4!L453+Vendas5!L453,0)</f>
        <v>0</v>
      </c>
      <c r="K4487" s="36">
        <f>IFERROR(Vendas!M453+Vendas2!M453+Vendas3!M453+Vendas4!M453+Vendas5!M453,0)</f>
        <v>0</v>
      </c>
      <c r="L4487" s="36">
        <f>IFERROR(Vendas!N453+Vendas2!N453+Vendas3!N453+Vendas4!N453+Vendas5!N453,0)</f>
        <v>0</v>
      </c>
      <c r="M4487" s="36">
        <f>IFERROR(Vendas!O453+Vendas2!O453+Vendas3!O453+Vendas4!O453+Vendas5!O453,0)</f>
        <v>0</v>
      </c>
      <c r="N4487" s="36">
        <f>IFERROR(Vendas!P453+Vendas2!P453+Vendas3!P453+Vendas4!P453+Vendas5!P453,0)</f>
        <v>0</v>
      </c>
      <c r="O4487" s="42">
        <f>IFERROR(Vendas!Q453+Vendas2!Q453+Vendas3!Q453+Vendas4!Q453+Vendas5!Q453,0)</f>
        <v>0</v>
      </c>
      <c r="P4487" s="104">
        <f>IFERROR(Vendas!R453+Vendas2!R453+Vendas3!R453+Vendas4!R453+Vendas5!R453,0)</f>
        <v>0</v>
      </c>
      <c r="S4487" s="22" t="str">
        <f t="shared" si="909"/>
        <v/>
      </c>
      <c r="T4487" s="92">
        <f t="shared" si="907"/>
        <v>0</v>
      </c>
      <c r="U4487" s="92">
        <f t="shared" si="895"/>
        <v>0</v>
      </c>
      <c r="V4487" s="92">
        <f t="shared" si="896"/>
        <v>0</v>
      </c>
      <c r="W4487" s="92">
        <f t="shared" si="897"/>
        <v>0</v>
      </c>
      <c r="X4487" s="92">
        <f t="shared" si="898"/>
        <v>0</v>
      </c>
      <c r="Y4487" s="92">
        <f t="shared" si="899"/>
        <v>0</v>
      </c>
      <c r="Z4487" s="92">
        <f t="shared" si="900"/>
        <v>0</v>
      </c>
      <c r="AA4487" s="92">
        <f t="shared" si="901"/>
        <v>0</v>
      </c>
      <c r="AB4487" s="92">
        <f t="shared" si="902"/>
        <v>0</v>
      </c>
      <c r="AC4487" s="92">
        <f t="shared" si="903"/>
        <v>0</v>
      </c>
      <c r="AD4487" s="92">
        <f t="shared" si="904"/>
        <v>0</v>
      </c>
      <c r="AE4487" s="92">
        <f t="shared" si="905"/>
        <v>0</v>
      </c>
      <c r="AF4487" s="118">
        <f t="shared" si="908"/>
        <v>0</v>
      </c>
    </row>
    <row r="4488" spans="2:32" ht="21.95" customHeight="1" x14ac:dyDescent="0.25">
      <c r="B4488" s="36" t="str">
        <f t="shared" si="906"/>
        <v/>
      </c>
      <c r="C4488" s="36">
        <f>IFERROR(Vendas!E454+Vendas2!E454+Vendas3!E454+Vendas4!E454+Vendas5!E454,0)</f>
        <v>0</v>
      </c>
      <c r="D4488" s="36">
        <f>IFERROR(Vendas!F454+Vendas2!F454+Vendas3!F454+Vendas4!F454+Vendas5!F454,0)</f>
        <v>0</v>
      </c>
      <c r="E4488" s="36">
        <f>IFERROR(Vendas!G454+Vendas2!G454+Vendas3!G454+Vendas4!G454+Vendas5!G454,0)</f>
        <v>0</v>
      </c>
      <c r="F4488" s="36">
        <f>IFERROR(Vendas!H454+Vendas2!H454+Vendas3!H454+Vendas4!H454+Vendas5!H454,0)</f>
        <v>0</v>
      </c>
      <c r="G4488" s="36">
        <f>IFERROR(Vendas!I454+Vendas2!I454+Vendas3!I454+Vendas4!I454+Vendas5!I454,0)</f>
        <v>0</v>
      </c>
      <c r="H4488" s="36">
        <f>IFERROR(Vendas!J454+Vendas2!J454+Vendas3!J454+Vendas4!J454+Vendas5!J454,0)</f>
        <v>0</v>
      </c>
      <c r="I4488" s="36">
        <f>IFERROR(Vendas!K454+Vendas2!K454+Vendas3!K454+Vendas4!K454+Vendas5!K454,0)</f>
        <v>0</v>
      </c>
      <c r="J4488" s="36">
        <f>IFERROR(Vendas!L454+Vendas2!L454+Vendas3!L454+Vendas4!L454+Vendas5!L454,0)</f>
        <v>0</v>
      </c>
      <c r="K4488" s="36">
        <f>IFERROR(Vendas!M454+Vendas2!M454+Vendas3!M454+Vendas4!M454+Vendas5!M454,0)</f>
        <v>0</v>
      </c>
      <c r="L4488" s="36">
        <f>IFERROR(Vendas!N454+Vendas2!N454+Vendas3!N454+Vendas4!N454+Vendas5!N454,0)</f>
        <v>0</v>
      </c>
      <c r="M4488" s="36">
        <f>IFERROR(Vendas!O454+Vendas2!O454+Vendas3!O454+Vendas4!O454+Vendas5!O454,0)</f>
        <v>0</v>
      </c>
      <c r="N4488" s="36">
        <f>IFERROR(Vendas!P454+Vendas2!P454+Vendas3!P454+Vendas4!P454+Vendas5!P454,0)</f>
        <v>0</v>
      </c>
      <c r="O4488" s="42">
        <f>IFERROR(Vendas!Q454+Vendas2!Q454+Vendas3!Q454+Vendas4!Q454+Vendas5!Q454,0)</f>
        <v>0</v>
      </c>
      <c r="P4488" s="104">
        <f>IFERROR(Vendas!R454+Vendas2!R454+Vendas3!R454+Vendas4!R454+Vendas5!R454,0)</f>
        <v>0</v>
      </c>
      <c r="S4488" s="22" t="str">
        <f t="shared" si="909"/>
        <v/>
      </c>
      <c r="T4488" s="92">
        <f t="shared" si="907"/>
        <v>0</v>
      </c>
      <c r="U4488" s="92">
        <f t="shared" si="895"/>
        <v>0</v>
      </c>
      <c r="V4488" s="92">
        <f t="shared" si="896"/>
        <v>0</v>
      </c>
      <c r="W4488" s="92">
        <f t="shared" si="897"/>
        <v>0</v>
      </c>
      <c r="X4488" s="92">
        <f t="shared" si="898"/>
        <v>0</v>
      </c>
      <c r="Y4488" s="92">
        <f t="shared" si="899"/>
        <v>0</v>
      </c>
      <c r="Z4488" s="92">
        <f t="shared" si="900"/>
        <v>0</v>
      </c>
      <c r="AA4488" s="92">
        <f t="shared" si="901"/>
        <v>0</v>
      </c>
      <c r="AB4488" s="92">
        <f t="shared" si="902"/>
        <v>0</v>
      </c>
      <c r="AC4488" s="92">
        <f t="shared" si="903"/>
        <v>0</v>
      </c>
      <c r="AD4488" s="92">
        <f t="shared" si="904"/>
        <v>0</v>
      </c>
      <c r="AE4488" s="92">
        <f t="shared" si="905"/>
        <v>0</v>
      </c>
      <c r="AF4488" s="118">
        <f t="shared" si="908"/>
        <v>0</v>
      </c>
    </row>
    <row r="4489" spans="2:32" ht="21.95" customHeight="1" x14ac:dyDescent="0.25">
      <c r="B4489" s="36" t="str">
        <f t="shared" si="906"/>
        <v/>
      </c>
      <c r="C4489" s="36">
        <f>IFERROR(Vendas!E455+Vendas2!E455+Vendas3!E455+Vendas4!E455+Vendas5!E455,0)</f>
        <v>0</v>
      </c>
      <c r="D4489" s="36">
        <f>IFERROR(Vendas!F455+Vendas2!F455+Vendas3!F455+Vendas4!F455+Vendas5!F455,0)</f>
        <v>0</v>
      </c>
      <c r="E4489" s="36">
        <f>IFERROR(Vendas!G455+Vendas2!G455+Vendas3!G455+Vendas4!G455+Vendas5!G455,0)</f>
        <v>0</v>
      </c>
      <c r="F4489" s="36">
        <f>IFERROR(Vendas!H455+Vendas2!H455+Vendas3!H455+Vendas4!H455+Vendas5!H455,0)</f>
        <v>0</v>
      </c>
      <c r="G4489" s="36">
        <f>IFERROR(Vendas!I455+Vendas2!I455+Vendas3!I455+Vendas4!I455+Vendas5!I455,0)</f>
        <v>0</v>
      </c>
      <c r="H4489" s="36">
        <f>IFERROR(Vendas!J455+Vendas2!J455+Vendas3!J455+Vendas4!J455+Vendas5!J455,0)</f>
        <v>0</v>
      </c>
      <c r="I4489" s="36">
        <f>IFERROR(Vendas!K455+Vendas2!K455+Vendas3!K455+Vendas4!K455+Vendas5!K455,0)</f>
        <v>0</v>
      </c>
      <c r="J4489" s="36">
        <f>IFERROR(Vendas!L455+Vendas2!L455+Vendas3!L455+Vendas4!L455+Vendas5!L455,0)</f>
        <v>0</v>
      </c>
      <c r="K4489" s="36">
        <f>IFERROR(Vendas!M455+Vendas2!M455+Vendas3!M455+Vendas4!M455+Vendas5!M455,0)</f>
        <v>0</v>
      </c>
      <c r="L4489" s="36">
        <f>IFERROR(Vendas!N455+Vendas2!N455+Vendas3!N455+Vendas4!N455+Vendas5!N455,0)</f>
        <v>0</v>
      </c>
      <c r="M4489" s="36">
        <f>IFERROR(Vendas!O455+Vendas2!O455+Vendas3!O455+Vendas4!O455+Vendas5!O455,0)</f>
        <v>0</v>
      </c>
      <c r="N4489" s="36">
        <f>IFERROR(Vendas!P455+Vendas2!P455+Vendas3!P455+Vendas4!P455+Vendas5!P455,0)</f>
        <v>0</v>
      </c>
      <c r="O4489" s="42">
        <f>IFERROR(Vendas!Q455+Vendas2!Q455+Vendas3!Q455+Vendas4!Q455+Vendas5!Q455,0)</f>
        <v>0</v>
      </c>
      <c r="P4489" s="104">
        <f>IFERROR(Vendas!R455+Vendas2!R455+Vendas3!R455+Vendas4!R455+Vendas5!R455,0)</f>
        <v>0</v>
      </c>
      <c r="S4489" s="22" t="str">
        <f t="shared" si="909"/>
        <v/>
      </c>
      <c r="T4489" s="92">
        <f t="shared" si="907"/>
        <v>0</v>
      </c>
      <c r="U4489" s="92">
        <f t="shared" ref="U4489:U4540" si="910">IFERROR(VLOOKUP($B4489,$B$1029:$J$1528,9,0)*D4489,0)</f>
        <v>0</v>
      </c>
      <c r="V4489" s="92">
        <f t="shared" ref="V4489:V4540" si="911">IFERROR(VLOOKUP($B4489,$B$1029:$J$1528,9,0)*E4489,0)</f>
        <v>0</v>
      </c>
      <c r="W4489" s="92">
        <f t="shared" ref="W4489:W4540" si="912">IFERROR(VLOOKUP($B4489,$B$1029:$J$1528,9,0)*F4489,0)</f>
        <v>0</v>
      </c>
      <c r="X4489" s="92">
        <f t="shared" ref="X4489:X4540" si="913">IFERROR(VLOOKUP($B4489,$B$1029:$J$1528,9,0)*G4489,0)</f>
        <v>0</v>
      </c>
      <c r="Y4489" s="92">
        <f t="shared" ref="Y4489:Y4540" si="914">IFERROR(VLOOKUP($B4489,$B$1029:$J$1528,9,0)*H4489,0)</f>
        <v>0</v>
      </c>
      <c r="Z4489" s="92">
        <f t="shared" ref="Z4489:Z4540" si="915">IFERROR(VLOOKUP($B4489,$B$1029:$J$1528,9,0)*I4489,0)</f>
        <v>0</v>
      </c>
      <c r="AA4489" s="92">
        <f t="shared" ref="AA4489:AA4540" si="916">IFERROR(VLOOKUP($B4489,$B$1029:$J$1528,9,0)*J4489,0)</f>
        <v>0</v>
      </c>
      <c r="AB4489" s="92">
        <f t="shared" ref="AB4489:AB4540" si="917">IFERROR(VLOOKUP($B4489,$B$1029:$J$1528,9,0)*K4489,0)</f>
        <v>0</v>
      </c>
      <c r="AC4489" s="92">
        <f t="shared" ref="AC4489:AC4540" si="918">IFERROR(VLOOKUP($B4489,$B$1029:$J$1528,9,0)*L4489,0)</f>
        <v>0</v>
      </c>
      <c r="AD4489" s="92">
        <f t="shared" ref="AD4489:AD4540" si="919">IFERROR(VLOOKUP($B4489,$B$1029:$J$1528,9,0)*M4489,0)</f>
        <v>0</v>
      </c>
      <c r="AE4489" s="92">
        <f t="shared" ref="AE4489:AE4540" si="920">IFERROR(VLOOKUP($B4489,$B$1029:$J$1528,9,0)*N4489,0)</f>
        <v>0</v>
      </c>
      <c r="AF4489" s="118">
        <f t="shared" si="908"/>
        <v>0</v>
      </c>
    </row>
    <row r="4490" spans="2:32" ht="21.95" customHeight="1" x14ac:dyDescent="0.25">
      <c r="B4490" s="36" t="str">
        <f t="shared" ref="B4490:B4540" si="921">B1478</f>
        <v/>
      </c>
      <c r="C4490" s="36">
        <f>IFERROR(Vendas!E456+Vendas2!E456+Vendas3!E456+Vendas4!E456+Vendas5!E456,0)</f>
        <v>0</v>
      </c>
      <c r="D4490" s="36">
        <f>IFERROR(Vendas!F456+Vendas2!F456+Vendas3!F456+Vendas4!F456+Vendas5!F456,0)</f>
        <v>0</v>
      </c>
      <c r="E4490" s="36">
        <f>IFERROR(Vendas!G456+Vendas2!G456+Vendas3!G456+Vendas4!G456+Vendas5!G456,0)</f>
        <v>0</v>
      </c>
      <c r="F4490" s="36">
        <f>IFERROR(Vendas!H456+Vendas2!H456+Vendas3!H456+Vendas4!H456+Vendas5!H456,0)</f>
        <v>0</v>
      </c>
      <c r="G4490" s="36">
        <f>IFERROR(Vendas!I456+Vendas2!I456+Vendas3!I456+Vendas4!I456+Vendas5!I456,0)</f>
        <v>0</v>
      </c>
      <c r="H4490" s="36">
        <f>IFERROR(Vendas!J456+Vendas2!J456+Vendas3!J456+Vendas4!J456+Vendas5!J456,0)</f>
        <v>0</v>
      </c>
      <c r="I4490" s="36">
        <f>IFERROR(Vendas!K456+Vendas2!K456+Vendas3!K456+Vendas4!K456+Vendas5!K456,0)</f>
        <v>0</v>
      </c>
      <c r="J4490" s="36">
        <f>IFERROR(Vendas!L456+Vendas2!L456+Vendas3!L456+Vendas4!L456+Vendas5!L456,0)</f>
        <v>0</v>
      </c>
      <c r="K4490" s="36">
        <f>IFERROR(Vendas!M456+Vendas2!M456+Vendas3!M456+Vendas4!M456+Vendas5!M456,0)</f>
        <v>0</v>
      </c>
      <c r="L4490" s="36">
        <f>IFERROR(Vendas!N456+Vendas2!N456+Vendas3!N456+Vendas4!N456+Vendas5!N456,0)</f>
        <v>0</v>
      </c>
      <c r="M4490" s="36">
        <f>IFERROR(Vendas!O456+Vendas2!O456+Vendas3!O456+Vendas4!O456+Vendas5!O456,0)</f>
        <v>0</v>
      </c>
      <c r="N4490" s="36">
        <f>IFERROR(Vendas!P456+Vendas2!P456+Vendas3!P456+Vendas4!P456+Vendas5!P456,0)</f>
        <v>0</v>
      </c>
      <c r="O4490" s="42">
        <f>IFERROR(Vendas!Q456+Vendas2!Q456+Vendas3!Q456+Vendas4!Q456+Vendas5!Q456,0)</f>
        <v>0</v>
      </c>
      <c r="P4490" s="104">
        <f>IFERROR(Vendas!R456+Vendas2!R456+Vendas3!R456+Vendas4!R456+Vendas5!R456,0)</f>
        <v>0</v>
      </c>
      <c r="S4490" s="22" t="str">
        <f t="shared" si="909"/>
        <v/>
      </c>
      <c r="T4490" s="92">
        <f t="shared" ref="T4490:T4540" si="922">IFERROR(VLOOKUP($B4490,$B$1029:$J$1528,9,0)*C4490,0)</f>
        <v>0</v>
      </c>
      <c r="U4490" s="92">
        <f t="shared" si="910"/>
        <v>0</v>
      </c>
      <c r="V4490" s="92">
        <f t="shared" si="911"/>
        <v>0</v>
      </c>
      <c r="W4490" s="92">
        <f t="shared" si="912"/>
        <v>0</v>
      </c>
      <c r="X4490" s="92">
        <f t="shared" si="913"/>
        <v>0</v>
      </c>
      <c r="Y4490" s="92">
        <f t="shared" si="914"/>
        <v>0</v>
      </c>
      <c r="Z4490" s="92">
        <f t="shared" si="915"/>
        <v>0</v>
      </c>
      <c r="AA4490" s="92">
        <f t="shared" si="916"/>
        <v>0</v>
      </c>
      <c r="AB4490" s="92">
        <f t="shared" si="917"/>
        <v>0</v>
      </c>
      <c r="AC4490" s="92">
        <f t="shared" si="918"/>
        <v>0</v>
      </c>
      <c r="AD4490" s="92">
        <f t="shared" si="919"/>
        <v>0</v>
      </c>
      <c r="AE4490" s="92">
        <f t="shared" si="920"/>
        <v>0</v>
      </c>
      <c r="AF4490" s="118">
        <f t="shared" ref="AF4490:AF4540" si="923">SUM(T4490:AE4490)</f>
        <v>0</v>
      </c>
    </row>
    <row r="4491" spans="2:32" ht="21.95" customHeight="1" x14ac:dyDescent="0.25">
      <c r="B4491" s="36" t="str">
        <f t="shared" si="921"/>
        <v/>
      </c>
      <c r="C4491" s="36">
        <f>IFERROR(Vendas!E457+Vendas2!E457+Vendas3!E457+Vendas4!E457+Vendas5!E457,0)</f>
        <v>0</v>
      </c>
      <c r="D4491" s="36">
        <f>IFERROR(Vendas!F457+Vendas2!F457+Vendas3!F457+Vendas4!F457+Vendas5!F457,0)</f>
        <v>0</v>
      </c>
      <c r="E4491" s="36">
        <f>IFERROR(Vendas!G457+Vendas2!G457+Vendas3!G457+Vendas4!G457+Vendas5!G457,0)</f>
        <v>0</v>
      </c>
      <c r="F4491" s="36">
        <f>IFERROR(Vendas!H457+Vendas2!H457+Vendas3!H457+Vendas4!H457+Vendas5!H457,0)</f>
        <v>0</v>
      </c>
      <c r="G4491" s="36">
        <f>IFERROR(Vendas!I457+Vendas2!I457+Vendas3!I457+Vendas4!I457+Vendas5!I457,0)</f>
        <v>0</v>
      </c>
      <c r="H4491" s="36">
        <f>IFERROR(Vendas!J457+Vendas2!J457+Vendas3!J457+Vendas4!J457+Vendas5!J457,0)</f>
        <v>0</v>
      </c>
      <c r="I4491" s="36">
        <f>IFERROR(Vendas!K457+Vendas2!K457+Vendas3!K457+Vendas4!K457+Vendas5!K457,0)</f>
        <v>0</v>
      </c>
      <c r="J4491" s="36">
        <f>IFERROR(Vendas!L457+Vendas2!L457+Vendas3!L457+Vendas4!L457+Vendas5!L457,0)</f>
        <v>0</v>
      </c>
      <c r="K4491" s="36">
        <f>IFERROR(Vendas!M457+Vendas2!M457+Vendas3!M457+Vendas4!M457+Vendas5!M457,0)</f>
        <v>0</v>
      </c>
      <c r="L4491" s="36">
        <f>IFERROR(Vendas!N457+Vendas2!N457+Vendas3!N457+Vendas4!N457+Vendas5!N457,0)</f>
        <v>0</v>
      </c>
      <c r="M4491" s="36">
        <f>IFERROR(Vendas!O457+Vendas2!O457+Vendas3!O457+Vendas4!O457+Vendas5!O457,0)</f>
        <v>0</v>
      </c>
      <c r="N4491" s="36">
        <f>IFERROR(Vendas!P457+Vendas2!P457+Vendas3!P457+Vendas4!P457+Vendas5!P457,0)</f>
        <v>0</v>
      </c>
      <c r="O4491" s="42">
        <f>IFERROR(Vendas!Q457+Vendas2!Q457+Vendas3!Q457+Vendas4!Q457+Vendas5!Q457,0)</f>
        <v>0</v>
      </c>
      <c r="P4491" s="104">
        <f>IFERROR(Vendas!R457+Vendas2!R457+Vendas3!R457+Vendas4!R457+Vendas5!R457,0)</f>
        <v>0</v>
      </c>
      <c r="S4491" s="22" t="str">
        <f t="shared" si="909"/>
        <v/>
      </c>
      <c r="T4491" s="92">
        <f t="shared" si="922"/>
        <v>0</v>
      </c>
      <c r="U4491" s="92">
        <f t="shared" si="910"/>
        <v>0</v>
      </c>
      <c r="V4491" s="92">
        <f t="shared" si="911"/>
        <v>0</v>
      </c>
      <c r="W4491" s="92">
        <f t="shared" si="912"/>
        <v>0</v>
      </c>
      <c r="X4491" s="92">
        <f t="shared" si="913"/>
        <v>0</v>
      </c>
      <c r="Y4491" s="92">
        <f t="shared" si="914"/>
        <v>0</v>
      </c>
      <c r="Z4491" s="92">
        <f t="shared" si="915"/>
        <v>0</v>
      </c>
      <c r="AA4491" s="92">
        <f t="shared" si="916"/>
        <v>0</v>
      </c>
      <c r="AB4491" s="92">
        <f t="shared" si="917"/>
        <v>0</v>
      </c>
      <c r="AC4491" s="92">
        <f t="shared" si="918"/>
        <v>0</v>
      </c>
      <c r="AD4491" s="92">
        <f t="shared" si="919"/>
        <v>0</v>
      </c>
      <c r="AE4491" s="92">
        <f t="shared" si="920"/>
        <v>0</v>
      </c>
      <c r="AF4491" s="118">
        <f t="shared" si="923"/>
        <v>0</v>
      </c>
    </row>
    <row r="4492" spans="2:32" ht="21.95" customHeight="1" x14ac:dyDescent="0.25">
      <c r="B4492" s="36" t="str">
        <f t="shared" si="921"/>
        <v/>
      </c>
      <c r="C4492" s="36">
        <f>IFERROR(Vendas!E458+Vendas2!E458+Vendas3!E458+Vendas4!E458+Vendas5!E458,0)</f>
        <v>0</v>
      </c>
      <c r="D4492" s="36">
        <f>IFERROR(Vendas!F458+Vendas2!F458+Vendas3!F458+Vendas4!F458+Vendas5!F458,0)</f>
        <v>0</v>
      </c>
      <c r="E4492" s="36">
        <f>IFERROR(Vendas!G458+Vendas2!G458+Vendas3!G458+Vendas4!G458+Vendas5!G458,0)</f>
        <v>0</v>
      </c>
      <c r="F4492" s="36">
        <f>IFERROR(Vendas!H458+Vendas2!H458+Vendas3!H458+Vendas4!H458+Vendas5!H458,0)</f>
        <v>0</v>
      </c>
      <c r="G4492" s="36">
        <f>IFERROR(Vendas!I458+Vendas2!I458+Vendas3!I458+Vendas4!I458+Vendas5!I458,0)</f>
        <v>0</v>
      </c>
      <c r="H4492" s="36">
        <f>IFERROR(Vendas!J458+Vendas2!J458+Vendas3!J458+Vendas4!J458+Vendas5!J458,0)</f>
        <v>0</v>
      </c>
      <c r="I4492" s="36">
        <f>IFERROR(Vendas!K458+Vendas2!K458+Vendas3!K458+Vendas4!K458+Vendas5!K458,0)</f>
        <v>0</v>
      </c>
      <c r="J4492" s="36">
        <f>IFERROR(Vendas!L458+Vendas2!L458+Vendas3!L458+Vendas4!L458+Vendas5!L458,0)</f>
        <v>0</v>
      </c>
      <c r="K4492" s="36">
        <f>IFERROR(Vendas!M458+Vendas2!M458+Vendas3!M458+Vendas4!M458+Vendas5!M458,0)</f>
        <v>0</v>
      </c>
      <c r="L4492" s="36">
        <f>IFERROR(Vendas!N458+Vendas2!N458+Vendas3!N458+Vendas4!N458+Vendas5!N458,0)</f>
        <v>0</v>
      </c>
      <c r="M4492" s="36">
        <f>IFERROR(Vendas!O458+Vendas2!O458+Vendas3!O458+Vendas4!O458+Vendas5!O458,0)</f>
        <v>0</v>
      </c>
      <c r="N4492" s="36">
        <f>IFERROR(Vendas!P458+Vendas2!P458+Vendas3!P458+Vendas4!P458+Vendas5!P458,0)</f>
        <v>0</v>
      </c>
      <c r="O4492" s="42">
        <f>IFERROR(Vendas!Q458+Vendas2!Q458+Vendas3!Q458+Vendas4!Q458+Vendas5!Q458,0)</f>
        <v>0</v>
      </c>
      <c r="P4492" s="104">
        <f>IFERROR(Vendas!R458+Vendas2!R458+Vendas3!R458+Vendas4!R458+Vendas5!R458,0)</f>
        <v>0</v>
      </c>
      <c r="S4492" s="22" t="str">
        <f t="shared" si="909"/>
        <v/>
      </c>
      <c r="T4492" s="92">
        <f t="shared" si="922"/>
        <v>0</v>
      </c>
      <c r="U4492" s="92">
        <f t="shared" si="910"/>
        <v>0</v>
      </c>
      <c r="V4492" s="92">
        <f t="shared" si="911"/>
        <v>0</v>
      </c>
      <c r="W4492" s="92">
        <f t="shared" si="912"/>
        <v>0</v>
      </c>
      <c r="X4492" s="92">
        <f t="shared" si="913"/>
        <v>0</v>
      </c>
      <c r="Y4492" s="92">
        <f t="shared" si="914"/>
        <v>0</v>
      </c>
      <c r="Z4492" s="92">
        <f t="shared" si="915"/>
        <v>0</v>
      </c>
      <c r="AA4492" s="92">
        <f t="shared" si="916"/>
        <v>0</v>
      </c>
      <c r="AB4492" s="92">
        <f t="shared" si="917"/>
        <v>0</v>
      </c>
      <c r="AC4492" s="92">
        <f t="shared" si="918"/>
        <v>0</v>
      </c>
      <c r="AD4492" s="92">
        <f t="shared" si="919"/>
        <v>0</v>
      </c>
      <c r="AE4492" s="92">
        <f t="shared" si="920"/>
        <v>0</v>
      </c>
      <c r="AF4492" s="118">
        <f t="shared" si="923"/>
        <v>0</v>
      </c>
    </row>
    <row r="4493" spans="2:32" ht="21.95" customHeight="1" x14ac:dyDescent="0.25">
      <c r="B4493" s="36" t="str">
        <f t="shared" si="921"/>
        <v/>
      </c>
      <c r="C4493" s="36">
        <f>IFERROR(Vendas!E459+Vendas2!E459+Vendas3!E459+Vendas4!E459+Vendas5!E459,0)</f>
        <v>0</v>
      </c>
      <c r="D4493" s="36">
        <f>IFERROR(Vendas!F459+Vendas2!F459+Vendas3!F459+Vendas4!F459+Vendas5!F459,0)</f>
        <v>0</v>
      </c>
      <c r="E4493" s="36">
        <f>IFERROR(Vendas!G459+Vendas2!G459+Vendas3!G459+Vendas4!G459+Vendas5!G459,0)</f>
        <v>0</v>
      </c>
      <c r="F4493" s="36">
        <f>IFERROR(Vendas!H459+Vendas2!H459+Vendas3!H459+Vendas4!H459+Vendas5!H459,0)</f>
        <v>0</v>
      </c>
      <c r="G4493" s="36">
        <f>IFERROR(Vendas!I459+Vendas2!I459+Vendas3!I459+Vendas4!I459+Vendas5!I459,0)</f>
        <v>0</v>
      </c>
      <c r="H4493" s="36">
        <f>IFERROR(Vendas!J459+Vendas2!J459+Vendas3!J459+Vendas4!J459+Vendas5!J459,0)</f>
        <v>0</v>
      </c>
      <c r="I4493" s="36">
        <f>IFERROR(Vendas!K459+Vendas2!K459+Vendas3!K459+Vendas4!K459+Vendas5!K459,0)</f>
        <v>0</v>
      </c>
      <c r="J4493" s="36">
        <f>IFERROR(Vendas!L459+Vendas2!L459+Vendas3!L459+Vendas4!L459+Vendas5!L459,0)</f>
        <v>0</v>
      </c>
      <c r="K4493" s="36">
        <f>IFERROR(Vendas!M459+Vendas2!M459+Vendas3!M459+Vendas4!M459+Vendas5!M459,0)</f>
        <v>0</v>
      </c>
      <c r="L4493" s="36">
        <f>IFERROR(Vendas!N459+Vendas2!N459+Vendas3!N459+Vendas4!N459+Vendas5!N459,0)</f>
        <v>0</v>
      </c>
      <c r="M4493" s="36">
        <f>IFERROR(Vendas!O459+Vendas2!O459+Vendas3!O459+Vendas4!O459+Vendas5!O459,0)</f>
        <v>0</v>
      </c>
      <c r="N4493" s="36">
        <f>IFERROR(Vendas!P459+Vendas2!P459+Vendas3!P459+Vendas4!P459+Vendas5!P459,0)</f>
        <v>0</v>
      </c>
      <c r="O4493" s="42">
        <f>IFERROR(Vendas!Q459+Vendas2!Q459+Vendas3!Q459+Vendas4!Q459+Vendas5!Q459,0)</f>
        <v>0</v>
      </c>
      <c r="P4493" s="104">
        <f>IFERROR(Vendas!R459+Vendas2!R459+Vendas3!R459+Vendas4!R459+Vendas5!R459,0)</f>
        <v>0</v>
      </c>
      <c r="S4493" s="22" t="str">
        <f t="shared" si="909"/>
        <v/>
      </c>
      <c r="T4493" s="92">
        <f t="shared" si="922"/>
        <v>0</v>
      </c>
      <c r="U4493" s="92">
        <f t="shared" si="910"/>
        <v>0</v>
      </c>
      <c r="V4493" s="92">
        <f t="shared" si="911"/>
        <v>0</v>
      </c>
      <c r="W4493" s="92">
        <f t="shared" si="912"/>
        <v>0</v>
      </c>
      <c r="X4493" s="92">
        <f t="shared" si="913"/>
        <v>0</v>
      </c>
      <c r="Y4493" s="92">
        <f t="shared" si="914"/>
        <v>0</v>
      </c>
      <c r="Z4493" s="92">
        <f t="shared" si="915"/>
        <v>0</v>
      </c>
      <c r="AA4493" s="92">
        <f t="shared" si="916"/>
        <v>0</v>
      </c>
      <c r="AB4493" s="92">
        <f t="shared" si="917"/>
        <v>0</v>
      </c>
      <c r="AC4493" s="92">
        <f t="shared" si="918"/>
        <v>0</v>
      </c>
      <c r="AD4493" s="92">
        <f t="shared" si="919"/>
        <v>0</v>
      </c>
      <c r="AE4493" s="92">
        <f t="shared" si="920"/>
        <v>0</v>
      </c>
      <c r="AF4493" s="118">
        <f t="shared" si="923"/>
        <v>0</v>
      </c>
    </row>
    <row r="4494" spans="2:32" ht="21.95" customHeight="1" x14ac:dyDescent="0.25">
      <c r="B4494" s="36" t="str">
        <f t="shared" si="921"/>
        <v/>
      </c>
      <c r="C4494" s="36">
        <f>IFERROR(Vendas!E460+Vendas2!E460+Vendas3!E460+Vendas4!E460+Vendas5!E460,0)</f>
        <v>0</v>
      </c>
      <c r="D4494" s="36">
        <f>IFERROR(Vendas!F460+Vendas2!F460+Vendas3!F460+Vendas4!F460+Vendas5!F460,0)</f>
        <v>0</v>
      </c>
      <c r="E4494" s="36">
        <f>IFERROR(Vendas!G460+Vendas2!G460+Vendas3!G460+Vendas4!G460+Vendas5!G460,0)</f>
        <v>0</v>
      </c>
      <c r="F4494" s="36">
        <f>IFERROR(Vendas!H460+Vendas2!H460+Vendas3!H460+Vendas4!H460+Vendas5!H460,0)</f>
        <v>0</v>
      </c>
      <c r="G4494" s="36">
        <f>IFERROR(Vendas!I460+Vendas2!I460+Vendas3!I460+Vendas4!I460+Vendas5!I460,0)</f>
        <v>0</v>
      </c>
      <c r="H4494" s="36">
        <f>IFERROR(Vendas!J460+Vendas2!J460+Vendas3!J460+Vendas4!J460+Vendas5!J460,0)</f>
        <v>0</v>
      </c>
      <c r="I4494" s="36">
        <f>IFERROR(Vendas!K460+Vendas2!K460+Vendas3!K460+Vendas4!K460+Vendas5!K460,0)</f>
        <v>0</v>
      </c>
      <c r="J4494" s="36">
        <f>IFERROR(Vendas!L460+Vendas2!L460+Vendas3!L460+Vendas4!L460+Vendas5!L460,0)</f>
        <v>0</v>
      </c>
      <c r="K4494" s="36">
        <f>IFERROR(Vendas!M460+Vendas2!M460+Vendas3!M460+Vendas4!M460+Vendas5!M460,0)</f>
        <v>0</v>
      </c>
      <c r="L4494" s="36">
        <f>IFERROR(Vendas!N460+Vendas2!N460+Vendas3!N460+Vendas4!N460+Vendas5!N460,0)</f>
        <v>0</v>
      </c>
      <c r="M4494" s="36">
        <f>IFERROR(Vendas!O460+Vendas2!O460+Vendas3!O460+Vendas4!O460+Vendas5!O460,0)</f>
        <v>0</v>
      </c>
      <c r="N4494" s="36">
        <f>IFERROR(Vendas!P460+Vendas2!P460+Vendas3!P460+Vendas4!P460+Vendas5!P460,0)</f>
        <v>0</v>
      </c>
      <c r="O4494" s="42">
        <f>IFERROR(Vendas!Q460+Vendas2!Q460+Vendas3!Q460+Vendas4!Q460+Vendas5!Q460,0)</f>
        <v>0</v>
      </c>
      <c r="P4494" s="104">
        <f>IFERROR(Vendas!R460+Vendas2!R460+Vendas3!R460+Vendas4!R460+Vendas5!R460,0)</f>
        <v>0</v>
      </c>
      <c r="S4494" s="22" t="str">
        <f t="shared" si="909"/>
        <v/>
      </c>
      <c r="T4494" s="92">
        <f t="shared" si="922"/>
        <v>0</v>
      </c>
      <c r="U4494" s="92">
        <f t="shared" si="910"/>
        <v>0</v>
      </c>
      <c r="V4494" s="92">
        <f t="shared" si="911"/>
        <v>0</v>
      </c>
      <c r="W4494" s="92">
        <f t="shared" si="912"/>
        <v>0</v>
      </c>
      <c r="X4494" s="92">
        <f t="shared" si="913"/>
        <v>0</v>
      </c>
      <c r="Y4494" s="92">
        <f t="shared" si="914"/>
        <v>0</v>
      </c>
      <c r="Z4494" s="92">
        <f t="shared" si="915"/>
        <v>0</v>
      </c>
      <c r="AA4494" s="92">
        <f t="shared" si="916"/>
        <v>0</v>
      </c>
      <c r="AB4494" s="92">
        <f t="shared" si="917"/>
        <v>0</v>
      </c>
      <c r="AC4494" s="92">
        <f t="shared" si="918"/>
        <v>0</v>
      </c>
      <c r="AD4494" s="92">
        <f t="shared" si="919"/>
        <v>0</v>
      </c>
      <c r="AE4494" s="92">
        <f t="shared" si="920"/>
        <v>0</v>
      </c>
      <c r="AF4494" s="118">
        <f t="shared" si="923"/>
        <v>0</v>
      </c>
    </row>
    <row r="4495" spans="2:32" ht="21.95" customHeight="1" x14ac:dyDescent="0.25">
      <c r="B4495" s="36" t="str">
        <f t="shared" si="921"/>
        <v/>
      </c>
      <c r="C4495" s="36">
        <f>IFERROR(Vendas!E461+Vendas2!E461+Vendas3!E461+Vendas4!E461+Vendas5!E461,0)</f>
        <v>0</v>
      </c>
      <c r="D4495" s="36">
        <f>IFERROR(Vendas!F461+Vendas2!F461+Vendas3!F461+Vendas4!F461+Vendas5!F461,0)</f>
        <v>0</v>
      </c>
      <c r="E4495" s="36">
        <f>IFERROR(Vendas!G461+Vendas2!G461+Vendas3!G461+Vendas4!G461+Vendas5!G461,0)</f>
        <v>0</v>
      </c>
      <c r="F4495" s="36">
        <f>IFERROR(Vendas!H461+Vendas2!H461+Vendas3!H461+Vendas4!H461+Vendas5!H461,0)</f>
        <v>0</v>
      </c>
      <c r="G4495" s="36">
        <f>IFERROR(Vendas!I461+Vendas2!I461+Vendas3!I461+Vendas4!I461+Vendas5!I461,0)</f>
        <v>0</v>
      </c>
      <c r="H4495" s="36">
        <f>IFERROR(Vendas!J461+Vendas2!J461+Vendas3!J461+Vendas4!J461+Vendas5!J461,0)</f>
        <v>0</v>
      </c>
      <c r="I4495" s="36">
        <f>IFERROR(Vendas!K461+Vendas2!K461+Vendas3!K461+Vendas4!K461+Vendas5!K461,0)</f>
        <v>0</v>
      </c>
      <c r="J4495" s="36">
        <f>IFERROR(Vendas!L461+Vendas2!L461+Vendas3!L461+Vendas4!L461+Vendas5!L461,0)</f>
        <v>0</v>
      </c>
      <c r="K4495" s="36">
        <f>IFERROR(Vendas!M461+Vendas2!M461+Vendas3!M461+Vendas4!M461+Vendas5!M461,0)</f>
        <v>0</v>
      </c>
      <c r="L4495" s="36">
        <f>IFERROR(Vendas!N461+Vendas2!N461+Vendas3!N461+Vendas4!N461+Vendas5!N461,0)</f>
        <v>0</v>
      </c>
      <c r="M4495" s="36">
        <f>IFERROR(Vendas!O461+Vendas2!O461+Vendas3!O461+Vendas4!O461+Vendas5!O461,0)</f>
        <v>0</v>
      </c>
      <c r="N4495" s="36">
        <f>IFERROR(Vendas!P461+Vendas2!P461+Vendas3!P461+Vendas4!P461+Vendas5!P461,0)</f>
        <v>0</v>
      </c>
      <c r="O4495" s="42">
        <f>IFERROR(Vendas!Q461+Vendas2!Q461+Vendas3!Q461+Vendas4!Q461+Vendas5!Q461,0)</f>
        <v>0</v>
      </c>
      <c r="P4495" s="104">
        <f>IFERROR(Vendas!R461+Vendas2!R461+Vendas3!R461+Vendas4!R461+Vendas5!R461,0)</f>
        <v>0</v>
      </c>
      <c r="S4495" s="22" t="str">
        <f t="shared" si="909"/>
        <v/>
      </c>
      <c r="T4495" s="92">
        <f t="shared" si="922"/>
        <v>0</v>
      </c>
      <c r="U4495" s="92">
        <f t="shared" si="910"/>
        <v>0</v>
      </c>
      <c r="V4495" s="92">
        <f t="shared" si="911"/>
        <v>0</v>
      </c>
      <c r="W4495" s="92">
        <f t="shared" si="912"/>
        <v>0</v>
      </c>
      <c r="X4495" s="92">
        <f t="shared" si="913"/>
        <v>0</v>
      </c>
      <c r="Y4495" s="92">
        <f t="shared" si="914"/>
        <v>0</v>
      </c>
      <c r="Z4495" s="92">
        <f t="shared" si="915"/>
        <v>0</v>
      </c>
      <c r="AA4495" s="92">
        <f t="shared" si="916"/>
        <v>0</v>
      </c>
      <c r="AB4495" s="92">
        <f t="shared" si="917"/>
        <v>0</v>
      </c>
      <c r="AC4495" s="92">
        <f t="shared" si="918"/>
        <v>0</v>
      </c>
      <c r="AD4495" s="92">
        <f t="shared" si="919"/>
        <v>0</v>
      </c>
      <c r="AE4495" s="92">
        <f t="shared" si="920"/>
        <v>0</v>
      </c>
      <c r="AF4495" s="118">
        <f t="shared" si="923"/>
        <v>0</v>
      </c>
    </row>
    <row r="4496" spans="2:32" ht="21.95" customHeight="1" x14ac:dyDescent="0.25">
      <c r="B4496" s="36" t="str">
        <f t="shared" si="921"/>
        <v/>
      </c>
      <c r="C4496" s="36">
        <f>IFERROR(Vendas!E462+Vendas2!E462+Vendas3!E462+Vendas4!E462+Vendas5!E462,0)</f>
        <v>0</v>
      </c>
      <c r="D4496" s="36">
        <f>IFERROR(Vendas!F462+Vendas2!F462+Vendas3!F462+Vendas4!F462+Vendas5!F462,0)</f>
        <v>0</v>
      </c>
      <c r="E4496" s="36">
        <f>IFERROR(Vendas!G462+Vendas2!G462+Vendas3!G462+Vendas4!G462+Vendas5!G462,0)</f>
        <v>0</v>
      </c>
      <c r="F4496" s="36">
        <f>IFERROR(Vendas!H462+Vendas2!H462+Vendas3!H462+Vendas4!H462+Vendas5!H462,0)</f>
        <v>0</v>
      </c>
      <c r="G4496" s="36">
        <f>IFERROR(Vendas!I462+Vendas2!I462+Vendas3!I462+Vendas4!I462+Vendas5!I462,0)</f>
        <v>0</v>
      </c>
      <c r="H4496" s="36">
        <f>IFERROR(Vendas!J462+Vendas2!J462+Vendas3!J462+Vendas4!J462+Vendas5!J462,0)</f>
        <v>0</v>
      </c>
      <c r="I4496" s="36">
        <f>IFERROR(Vendas!K462+Vendas2!K462+Vendas3!K462+Vendas4!K462+Vendas5!K462,0)</f>
        <v>0</v>
      </c>
      <c r="J4496" s="36">
        <f>IFERROR(Vendas!L462+Vendas2!L462+Vendas3!L462+Vendas4!L462+Vendas5!L462,0)</f>
        <v>0</v>
      </c>
      <c r="K4496" s="36">
        <f>IFERROR(Vendas!M462+Vendas2!M462+Vendas3!M462+Vendas4!M462+Vendas5!M462,0)</f>
        <v>0</v>
      </c>
      <c r="L4496" s="36">
        <f>IFERROR(Vendas!N462+Vendas2!N462+Vendas3!N462+Vendas4!N462+Vendas5!N462,0)</f>
        <v>0</v>
      </c>
      <c r="M4496" s="36">
        <f>IFERROR(Vendas!O462+Vendas2!O462+Vendas3!O462+Vendas4!O462+Vendas5!O462,0)</f>
        <v>0</v>
      </c>
      <c r="N4496" s="36">
        <f>IFERROR(Vendas!P462+Vendas2!P462+Vendas3!P462+Vendas4!P462+Vendas5!P462,0)</f>
        <v>0</v>
      </c>
      <c r="O4496" s="42">
        <f>IFERROR(Vendas!Q462+Vendas2!Q462+Vendas3!Q462+Vendas4!Q462+Vendas5!Q462,0)</f>
        <v>0</v>
      </c>
      <c r="P4496" s="104">
        <f>IFERROR(Vendas!R462+Vendas2!R462+Vendas3!R462+Vendas4!R462+Vendas5!R462,0)</f>
        <v>0</v>
      </c>
      <c r="S4496" s="22" t="str">
        <f t="shared" si="909"/>
        <v/>
      </c>
      <c r="T4496" s="92">
        <f t="shared" si="922"/>
        <v>0</v>
      </c>
      <c r="U4496" s="92">
        <f t="shared" si="910"/>
        <v>0</v>
      </c>
      <c r="V4496" s="92">
        <f t="shared" si="911"/>
        <v>0</v>
      </c>
      <c r="W4496" s="92">
        <f t="shared" si="912"/>
        <v>0</v>
      </c>
      <c r="X4496" s="92">
        <f t="shared" si="913"/>
        <v>0</v>
      </c>
      <c r="Y4496" s="92">
        <f t="shared" si="914"/>
        <v>0</v>
      </c>
      <c r="Z4496" s="92">
        <f t="shared" si="915"/>
        <v>0</v>
      </c>
      <c r="AA4496" s="92">
        <f t="shared" si="916"/>
        <v>0</v>
      </c>
      <c r="AB4496" s="92">
        <f t="shared" si="917"/>
        <v>0</v>
      </c>
      <c r="AC4496" s="92">
        <f t="shared" si="918"/>
        <v>0</v>
      </c>
      <c r="AD4496" s="92">
        <f t="shared" si="919"/>
        <v>0</v>
      </c>
      <c r="AE4496" s="92">
        <f t="shared" si="920"/>
        <v>0</v>
      </c>
      <c r="AF4496" s="118">
        <f t="shared" si="923"/>
        <v>0</v>
      </c>
    </row>
    <row r="4497" spans="2:32" ht="21.95" customHeight="1" x14ac:dyDescent="0.25">
      <c r="B4497" s="36" t="str">
        <f t="shared" si="921"/>
        <v/>
      </c>
      <c r="C4497" s="36">
        <f>IFERROR(Vendas!E463+Vendas2!E463+Vendas3!E463+Vendas4!E463+Vendas5!E463,0)</f>
        <v>0</v>
      </c>
      <c r="D4497" s="36">
        <f>IFERROR(Vendas!F463+Vendas2!F463+Vendas3!F463+Vendas4!F463+Vendas5!F463,0)</f>
        <v>0</v>
      </c>
      <c r="E4497" s="36">
        <f>IFERROR(Vendas!G463+Vendas2!G463+Vendas3!G463+Vendas4!G463+Vendas5!G463,0)</f>
        <v>0</v>
      </c>
      <c r="F4497" s="36">
        <f>IFERROR(Vendas!H463+Vendas2!H463+Vendas3!H463+Vendas4!H463+Vendas5!H463,0)</f>
        <v>0</v>
      </c>
      <c r="G4497" s="36">
        <f>IFERROR(Vendas!I463+Vendas2!I463+Vendas3!I463+Vendas4!I463+Vendas5!I463,0)</f>
        <v>0</v>
      </c>
      <c r="H4497" s="36">
        <f>IFERROR(Vendas!J463+Vendas2!J463+Vendas3!J463+Vendas4!J463+Vendas5!J463,0)</f>
        <v>0</v>
      </c>
      <c r="I4497" s="36">
        <f>IFERROR(Vendas!K463+Vendas2!K463+Vendas3!K463+Vendas4!K463+Vendas5!K463,0)</f>
        <v>0</v>
      </c>
      <c r="J4497" s="36">
        <f>IFERROR(Vendas!L463+Vendas2!L463+Vendas3!L463+Vendas4!L463+Vendas5!L463,0)</f>
        <v>0</v>
      </c>
      <c r="K4497" s="36">
        <f>IFERROR(Vendas!M463+Vendas2!M463+Vendas3!M463+Vendas4!M463+Vendas5!M463,0)</f>
        <v>0</v>
      </c>
      <c r="L4497" s="36">
        <f>IFERROR(Vendas!N463+Vendas2!N463+Vendas3!N463+Vendas4!N463+Vendas5!N463,0)</f>
        <v>0</v>
      </c>
      <c r="M4497" s="36">
        <f>IFERROR(Vendas!O463+Vendas2!O463+Vendas3!O463+Vendas4!O463+Vendas5!O463,0)</f>
        <v>0</v>
      </c>
      <c r="N4497" s="36">
        <f>IFERROR(Vendas!P463+Vendas2!P463+Vendas3!P463+Vendas4!P463+Vendas5!P463,0)</f>
        <v>0</v>
      </c>
      <c r="O4497" s="42">
        <f>IFERROR(Vendas!Q463+Vendas2!Q463+Vendas3!Q463+Vendas4!Q463+Vendas5!Q463,0)</f>
        <v>0</v>
      </c>
      <c r="P4497" s="104">
        <f>IFERROR(Vendas!R463+Vendas2!R463+Vendas3!R463+Vendas4!R463+Vendas5!R463,0)</f>
        <v>0</v>
      </c>
      <c r="S4497" s="22" t="str">
        <f t="shared" si="909"/>
        <v/>
      </c>
      <c r="T4497" s="92">
        <f t="shared" si="922"/>
        <v>0</v>
      </c>
      <c r="U4497" s="92">
        <f t="shared" si="910"/>
        <v>0</v>
      </c>
      <c r="V4497" s="92">
        <f t="shared" si="911"/>
        <v>0</v>
      </c>
      <c r="W4497" s="92">
        <f t="shared" si="912"/>
        <v>0</v>
      </c>
      <c r="X4497" s="92">
        <f t="shared" si="913"/>
        <v>0</v>
      </c>
      <c r="Y4497" s="92">
        <f t="shared" si="914"/>
        <v>0</v>
      </c>
      <c r="Z4497" s="92">
        <f t="shared" si="915"/>
        <v>0</v>
      </c>
      <c r="AA4497" s="92">
        <f t="shared" si="916"/>
        <v>0</v>
      </c>
      <c r="AB4497" s="92">
        <f t="shared" si="917"/>
        <v>0</v>
      </c>
      <c r="AC4497" s="92">
        <f t="shared" si="918"/>
        <v>0</v>
      </c>
      <c r="AD4497" s="92">
        <f t="shared" si="919"/>
        <v>0</v>
      </c>
      <c r="AE4497" s="92">
        <f t="shared" si="920"/>
        <v>0</v>
      </c>
      <c r="AF4497" s="118">
        <f t="shared" si="923"/>
        <v>0</v>
      </c>
    </row>
    <row r="4498" spans="2:32" ht="21.95" customHeight="1" x14ac:dyDescent="0.25">
      <c r="B4498" s="36" t="str">
        <f t="shared" si="921"/>
        <v/>
      </c>
      <c r="C4498" s="36">
        <f>IFERROR(Vendas!E464+Vendas2!E464+Vendas3!E464+Vendas4!E464+Vendas5!E464,0)</f>
        <v>0</v>
      </c>
      <c r="D4498" s="36">
        <f>IFERROR(Vendas!F464+Vendas2!F464+Vendas3!F464+Vendas4!F464+Vendas5!F464,0)</f>
        <v>0</v>
      </c>
      <c r="E4498" s="36">
        <f>IFERROR(Vendas!G464+Vendas2!G464+Vendas3!G464+Vendas4!G464+Vendas5!G464,0)</f>
        <v>0</v>
      </c>
      <c r="F4498" s="36">
        <f>IFERROR(Vendas!H464+Vendas2!H464+Vendas3!H464+Vendas4!H464+Vendas5!H464,0)</f>
        <v>0</v>
      </c>
      <c r="G4498" s="36">
        <f>IFERROR(Vendas!I464+Vendas2!I464+Vendas3!I464+Vendas4!I464+Vendas5!I464,0)</f>
        <v>0</v>
      </c>
      <c r="H4498" s="36">
        <f>IFERROR(Vendas!J464+Vendas2!J464+Vendas3!J464+Vendas4!J464+Vendas5!J464,0)</f>
        <v>0</v>
      </c>
      <c r="I4498" s="36">
        <f>IFERROR(Vendas!K464+Vendas2!K464+Vendas3!K464+Vendas4!K464+Vendas5!K464,0)</f>
        <v>0</v>
      </c>
      <c r="J4498" s="36">
        <f>IFERROR(Vendas!L464+Vendas2!L464+Vendas3!L464+Vendas4!L464+Vendas5!L464,0)</f>
        <v>0</v>
      </c>
      <c r="K4498" s="36">
        <f>IFERROR(Vendas!M464+Vendas2!M464+Vendas3!M464+Vendas4!M464+Vendas5!M464,0)</f>
        <v>0</v>
      </c>
      <c r="L4498" s="36">
        <f>IFERROR(Vendas!N464+Vendas2!N464+Vendas3!N464+Vendas4!N464+Vendas5!N464,0)</f>
        <v>0</v>
      </c>
      <c r="M4498" s="36">
        <f>IFERROR(Vendas!O464+Vendas2!O464+Vendas3!O464+Vendas4!O464+Vendas5!O464,0)</f>
        <v>0</v>
      </c>
      <c r="N4498" s="36">
        <f>IFERROR(Vendas!P464+Vendas2!P464+Vendas3!P464+Vendas4!P464+Vendas5!P464,0)</f>
        <v>0</v>
      </c>
      <c r="O4498" s="42">
        <f>IFERROR(Vendas!Q464+Vendas2!Q464+Vendas3!Q464+Vendas4!Q464+Vendas5!Q464,0)</f>
        <v>0</v>
      </c>
      <c r="P4498" s="104">
        <f>IFERROR(Vendas!R464+Vendas2!R464+Vendas3!R464+Vendas4!R464+Vendas5!R464,0)</f>
        <v>0</v>
      </c>
      <c r="S4498" s="22" t="str">
        <f t="shared" si="909"/>
        <v/>
      </c>
      <c r="T4498" s="92">
        <f t="shared" si="922"/>
        <v>0</v>
      </c>
      <c r="U4498" s="92">
        <f t="shared" si="910"/>
        <v>0</v>
      </c>
      <c r="V4498" s="92">
        <f t="shared" si="911"/>
        <v>0</v>
      </c>
      <c r="W4498" s="92">
        <f t="shared" si="912"/>
        <v>0</v>
      </c>
      <c r="X4498" s="92">
        <f t="shared" si="913"/>
        <v>0</v>
      </c>
      <c r="Y4498" s="92">
        <f t="shared" si="914"/>
        <v>0</v>
      </c>
      <c r="Z4498" s="92">
        <f t="shared" si="915"/>
        <v>0</v>
      </c>
      <c r="AA4498" s="92">
        <f t="shared" si="916"/>
        <v>0</v>
      </c>
      <c r="AB4498" s="92">
        <f t="shared" si="917"/>
        <v>0</v>
      </c>
      <c r="AC4498" s="92">
        <f t="shared" si="918"/>
        <v>0</v>
      </c>
      <c r="AD4498" s="92">
        <f t="shared" si="919"/>
        <v>0</v>
      </c>
      <c r="AE4498" s="92">
        <f t="shared" si="920"/>
        <v>0</v>
      </c>
      <c r="AF4498" s="118">
        <f t="shared" si="923"/>
        <v>0</v>
      </c>
    </row>
    <row r="4499" spans="2:32" ht="21.95" customHeight="1" x14ac:dyDescent="0.25">
      <c r="B4499" s="36" t="str">
        <f t="shared" si="921"/>
        <v/>
      </c>
      <c r="C4499" s="36">
        <f>IFERROR(Vendas!E465+Vendas2!E465+Vendas3!E465+Vendas4!E465+Vendas5!E465,0)</f>
        <v>0</v>
      </c>
      <c r="D4499" s="36">
        <f>IFERROR(Vendas!F465+Vendas2!F465+Vendas3!F465+Vendas4!F465+Vendas5!F465,0)</f>
        <v>0</v>
      </c>
      <c r="E4499" s="36">
        <f>IFERROR(Vendas!G465+Vendas2!G465+Vendas3!G465+Vendas4!G465+Vendas5!G465,0)</f>
        <v>0</v>
      </c>
      <c r="F4499" s="36">
        <f>IFERROR(Vendas!H465+Vendas2!H465+Vendas3!H465+Vendas4!H465+Vendas5!H465,0)</f>
        <v>0</v>
      </c>
      <c r="G4499" s="36">
        <f>IFERROR(Vendas!I465+Vendas2!I465+Vendas3!I465+Vendas4!I465+Vendas5!I465,0)</f>
        <v>0</v>
      </c>
      <c r="H4499" s="36">
        <f>IFERROR(Vendas!J465+Vendas2!J465+Vendas3!J465+Vendas4!J465+Vendas5!J465,0)</f>
        <v>0</v>
      </c>
      <c r="I4499" s="36">
        <f>IFERROR(Vendas!K465+Vendas2!K465+Vendas3!K465+Vendas4!K465+Vendas5!K465,0)</f>
        <v>0</v>
      </c>
      <c r="J4499" s="36">
        <f>IFERROR(Vendas!L465+Vendas2!L465+Vendas3!L465+Vendas4!L465+Vendas5!L465,0)</f>
        <v>0</v>
      </c>
      <c r="K4499" s="36">
        <f>IFERROR(Vendas!M465+Vendas2!M465+Vendas3!M465+Vendas4!M465+Vendas5!M465,0)</f>
        <v>0</v>
      </c>
      <c r="L4499" s="36">
        <f>IFERROR(Vendas!N465+Vendas2!N465+Vendas3!N465+Vendas4!N465+Vendas5!N465,0)</f>
        <v>0</v>
      </c>
      <c r="M4499" s="36">
        <f>IFERROR(Vendas!O465+Vendas2!O465+Vendas3!O465+Vendas4!O465+Vendas5!O465,0)</f>
        <v>0</v>
      </c>
      <c r="N4499" s="36">
        <f>IFERROR(Vendas!P465+Vendas2!P465+Vendas3!P465+Vendas4!P465+Vendas5!P465,0)</f>
        <v>0</v>
      </c>
      <c r="O4499" s="42">
        <f>IFERROR(Vendas!Q465+Vendas2!Q465+Vendas3!Q465+Vendas4!Q465+Vendas5!Q465,0)</f>
        <v>0</v>
      </c>
      <c r="P4499" s="104">
        <f>IFERROR(Vendas!R465+Vendas2!R465+Vendas3!R465+Vendas4!R465+Vendas5!R465,0)</f>
        <v>0</v>
      </c>
      <c r="S4499" s="22" t="str">
        <f t="shared" si="909"/>
        <v/>
      </c>
      <c r="T4499" s="92">
        <f t="shared" si="922"/>
        <v>0</v>
      </c>
      <c r="U4499" s="92">
        <f t="shared" si="910"/>
        <v>0</v>
      </c>
      <c r="V4499" s="92">
        <f t="shared" si="911"/>
        <v>0</v>
      </c>
      <c r="W4499" s="92">
        <f t="shared" si="912"/>
        <v>0</v>
      </c>
      <c r="X4499" s="92">
        <f t="shared" si="913"/>
        <v>0</v>
      </c>
      <c r="Y4499" s="92">
        <f t="shared" si="914"/>
        <v>0</v>
      </c>
      <c r="Z4499" s="92">
        <f t="shared" si="915"/>
        <v>0</v>
      </c>
      <c r="AA4499" s="92">
        <f t="shared" si="916"/>
        <v>0</v>
      </c>
      <c r="AB4499" s="92">
        <f t="shared" si="917"/>
        <v>0</v>
      </c>
      <c r="AC4499" s="92">
        <f t="shared" si="918"/>
        <v>0</v>
      </c>
      <c r="AD4499" s="92">
        <f t="shared" si="919"/>
        <v>0</v>
      </c>
      <c r="AE4499" s="92">
        <f t="shared" si="920"/>
        <v>0</v>
      </c>
      <c r="AF4499" s="118">
        <f t="shared" si="923"/>
        <v>0</v>
      </c>
    </row>
    <row r="4500" spans="2:32" ht="21.95" customHeight="1" x14ac:dyDescent="0.25">
      <c r="B4500" s="36" t="str">
        <f t="shared" si="921"/>
        <v/>
      </c>
      <c r="C4500" s="36">
        <f>IFERROR(Vendas!E466+Vendas2!E466+Vendas3!E466+Vendas4!E466+Vendas5!E466,0)</f>
        <v>0</v>
      </c>
      <c r="D4500" s="36">
        <f>IFERROR(Vendas!F466+Vendas2!F466+Vendas3!F466+Vendas4!F466+Vendas5!F466,0)</f>
        <v>0</v>
      </c>
      <c r="E4500" s="36">
        <f>IFERROR(Vendas!G466+Vendas2!G466+Vendas3!G466+Vendas4!G466+Vendas5!G466,0)</f>
        <v>0</v>
      </c>
      <c r="F4500" s="36">
        <f>IFERROR(Vendas!H466+Vendas2!H466+Vendas3!H466+Vendas4!H466+Vendas5!H466,0)</f>
        <v>0</v>
      </c>
      <c r="G4500" s="36">
        <f>IFERROR(Vendas!I466+Vendas2!I466+Vendas3!I466+Vendas4!I466+Vendas5!I466,0)</f>
        <v>0</v>
      </c>
      <c r="H4500" s="36">
        <f>IFERROR(Vendas!J466+Vendas2!J466+Vendas3!J466+Vendas4!J466+Vendas5!J466,0)</f>
        <v>0</v>
      </c>
      <c r="I4500" s="36">
        <f>IFERROR(Vendas!K466+Vendas2!K466+Vendas3!K466+Vendas4!K466+Vendas5!K466,0)</f>
        <v>0</v>
      </c>
      <c r="J4500" s="36">
        <f>IFERROR(Vendas!L466+Vendas2!L466+Vendas3!L466+Vendas4!L466+Vendas5!L466,0)</f>
        <v>0</v>
      </c>
      <c r="K4500" s="36">
        <f>IFERROR(Vendas!M466+Vendas2!M466+Vendas3!M466+Vendas4!M466+Vendas5!M466,0)</f>
        <v>0</v>
      </c>
      <c r="L4500" s="36">
        <f>IFERROR(Vendas!N466+Vendas2!N466+Vendas3!N466+Vendas4!N466+Vendas5!N466,0)</f>
        <v>0</v>
      </c>
      <c r="M4500" s="36">
        <f>IFERROR(Vendas!O466+Vendas2!O466+Vendas3!O466+Vendas4!O466+Vendas5!O466,0)</f>
        <v>0</v>
      </c>
      <c r="N4500" s="36">
        <f>IFERROR(Vendas!P466+Vendas2!P466+Vendas3!P466+Vendas4!P466+Vendas5!P466,0)</f>
        <v>0</v>
      </c>
      <c r="O4500" s="42">
        <f>IFERROR(Vendas!Q466+Vendas2!Q466+Vendas3!Q466+Vendas4!Q466+Vendas5!Q466,0)</f>
        <v>0</v>
      </c>
      <c r="P4500" s="104">
        <f>IFERROR(Vendas!R466+Vendas2!R466+Vendas3!R466+Vendas4!R466+Vendas5!R466,0)</f>
        <v>0</v>
      </c>
      <c r="S4500" s="22" t="str">
        <f t="shared" si="909"/>
        <v/>
      </c>
      <c r="T4500" s="92">
        <f t="shared" si="922"/>
        <v>0</v>
      </c>
      <c r="U4500" s="92">
        <f t="shared" si="910"/>
        <v>0</v>
      </c>
      <c r="V4500" s="92">
        <f t="shared" si="911"/>
        <v>0</v>
      </c>
      <c r="W4500" s="92">
        <f t="shared" si="912"/>
        <v>0</v>
      </c>
      <c r="X4500" s="92">
        <f t="shared" si="913"/>
        <v>0</v>
      </c>
      <c r="Y4500" s="92">
        <f t="shared" si="914"/>
        <v>0</v>
      </c>
      <c r="Z4500" s="92">
        <f t="shared" si="915"/>
        <v>0</v>
      </c>
      <c r="AA4500" s="92">
        <f t="shared" si="916"/>
        <v>0</v>
      </c>
      <c r="AB4500" s="92">
        <f t="shared" si="917"/>
        <v>0</v>
      </c>
      <c r="AC4500" s="92">
        <f t="shared" si="918"/>
        <v>0</v>
      </c>
      <c r="AD4500" s="92">
        <f t="shared" si="919"/>
        <v>0</v>
      </c>
      <c r="AE4500" s="92">
        <f t="shared" si="920"/>
        <v>0</v>
      </c>
      <c r="AF4500" s="118">
        <f t="shared" si="923"/>
        <v>0</v>
      </c>
    </row>
    <row r="4501" spans="2:32" ht="21.95" customHeight="1" x14ac:dyDescent="0.25">
      <c r="B4501" s="36" t="str">
        <f t="shared" si="921"/>
        <v/>
      </c>
      <c r="C4501" s="36">
        <f>IFERROR(Vendas!E467+Vendas2!E467+Vendas3!E467+Vendas4!E467+Vendas5!E467,0)</f>
        <v>0</v>
      </c>
      <c r="D4501" s="36">
        <f>IFERROR(Vendas!F467+Vendas2!F467+Vendas3!F467+Vendas4!F467+Vendas5!F467,0)</f>
        <v>0</v>
      </c>
      <c r="E4501" s="36">
        <f>IFERROR(Vendas!G467+Vendas2!G467+Vendas3!G467+Vendas4!G467+Vendas5!G467,0)</f>
        <v>0</v>
      </c>
      <c r="F4501" s="36">
        <f>IFERROR(Vendas!H467+Vendas2!H467+Vendas3!H467+Vendas4!H467+Vendas5!H467,0)</f>
        <v>0</v>
      </c>
      <c r="G4501" s="36">
        <f>IFERROR(Vendas!I467+Vendas2!I467+Vendas3!I467+Vendas4!I467+Vendas5!I467,0)</f>
        <v>0</v>
      </c>
      <c r="H4501" s="36">
        <f>IFERROR(Vendas!J467+Vendas2!J467+Vendas3!J467+Vendas4!J467+Vendas5!J467,0)</f>
        <v>0</v>
      </c>
      <c r="I4501" s="36">
        <f>IFERROR(Vendas!K467+Vendas2!K467+Vendas3!K467+Vendas4!K467+Vendas5!K467,0)</f>
        <v>0</v>
      </c>
      <c r="J4501" s="36">
        <f>IFERROR(Vendas!L467+Vendas2!L467+Vendas3!L467+Vendas4!L467+Vendas5!L467,0)</f>
        <v>0</v>
      </c>
      <c r="K4501" s="36">
        <f>IFERROR(Vendas!M467+Vendas2!M467+Vendas3!M467+Vendas4!M467+Vendas5!M467,0)</f>
        <v>0</v>
      </c>
      <c r="L4501" s="36">
        <f>IFERROR(Vendas!N467+Vendas2!N467+Vendas3!N467+Vendas4!N467+Vendas5!N467,0)</f>
        <v>0</v>
      </c>
      <c r="M4501" s="36">
        <f>IFERROR(Vendas!O467+Vendas2!O467+Vendas3!O467+Vendas4!O467+Vendas5!O467,0)</f>
        <v>0</v>
      </c>
      <c r="N4501" s="36">
        <f>IFERROR(Vendas!P467+Vendas2!P467+Vendas3!P467+Vendas4!P467+Vendas5!P467,0)</f>
        <v>0</v>
      </c>
      <c r="O4501" s="42">
        <f>IFERROR(Vendas!Q467+Vendas2!Q467+Vendas3!Q467+Vendas4!Q467+Vendas5!Q467,0)</f>
        <v>0</v>
      </c>
      <c r="P4501" s="104">
        <f>IFERROR(Vendas!R467+Vendas2!R467+Vendas3!R467+Vendas4!R467+Vendas5!R467,0)</f>
        <v>0</v>
      </c>
      <c r="S4501" s="22" t="str">
        <f t="shared" si="909"/>
        <v/>
      </c>
      <c r="T4501" s="92">
        <f t="shared" si="922"/>
        <v>0</v>
      </c>
      <c r="U4501" s="92">
        <f t="shared" si="910"/>
        <v>0</v>
      </c>
      <c r="V4501" s="92">
        <f t="shared" si="911"/>
        <v>0</v>
      </c>
      <c r="W4501" s="92">
        <f t="shared" si="912"/>
        <v>0</v>
      </c>
      <c r="X4501" s="92">
        <f t="shared" si="913"/>
        <v>0</v>
      </c>
      <c r="Y4501" s="92">
        <f t="shared" si="914"/>
        <v>0</v>
      </c>
      <c r="Z4501" s="92">
        <f t="shared" si="915"/>
        <v>0</v>
      </c>
      <c r="AA4501" s="92">
        <f t="shared" si="916"/>
        <v>0</v>
      </c>
      <c r="AB4501" s="92">
        <f t="shared" si="917"/>
        <v>0</v>
      </c>
      <c r="AC4501" s="92">
        <f t="shared" si="918"/>
        <v>0</v>
      </c>
      <c r="AD4501" s="92">
        <f t="shared" si="919"/>
        <v>0</v>
      </c>
      <c r="AE4501" s="92">
        <f t="shared" si="920"/>
        <v>0</v>
      </c>
      <c r="AF4501" s="118">
        <f t="shared" si="923"/>
        <v>0</v>
      </c>
    </row>
    <row r="4502" spans="2:32" ht="21.95" customHeight="1" x14ac:dyDescent="0.25">
      <c r="B4502" s="36" t="str">
        <f t="shared" si="921"/>
        <v/>
      </c>
      <c r="C4502" s="36">
        <f>IFERROR(Vendas!E468+Vendas2!E468+Vendas3!E468+Vendas4!E468+Vendas5!E468,0)</f>
        <v>0</v>
      </c>
      <c r="D4502" s="36">
        <f>IFERROR(Vendas!F468+Vendas2!F468+Vendas3!F468+Vendas4!F468+Vendas5!F468,0)</f>
        <v>0</v>
      </c>
      <c r="E4502" s="36">
        <f>IFERROR(Vendas!G468+Vendas2!G468+Vendas3!G468+Vendas4!G468+Vendas5!G468,0)</f>
        <v>0</v>
      </c>
      <c r="F4502" s="36">
        <f>IFERROR(Vendas!H468+Vendas2!H468+Vendas3!H468+Vendas4!H468+Vendas5!H468,0)</f>
        <v>0</v>
      </c>
      <c r="G4502" s="36">
        <f>IFERROR(Vendas!I468+Vendas2!I468+Vendas3!I468+Vendas4!I468+Vendas5!I468,0)</f>
        <v>0</v>
      </c>
      <c r="H4502" s="36">
        <f>IFERROR(Vendas!J468+Vendas2!J468+Vendas3!J468+Vendas4!J468+Vendas5!J468,0)</f>
        <v>0</v>
      </c>
      <c r="I4502" s="36">
        <f>IFERROR(Vendas!K468+Vendas2!K468+Vendas3!K468+Vendas4!K468+Vendas5!K468,0)</f>
        <v>0</v>
      </c>
      <c r="J4502" s="36">
        <f>IFERROR(Vendas!L468+Vendas2!L468+Vendas3!L468+Vendas4!L468+Vendas5!L468,0)</f>
        <v>0</v>
      </c>
      <c r="K4502" s="36">
        <f>IFERROR(Vendas!M468+Vendas2!M468+Vendas3!M468+Vendas4!M468+Vendas5!M468,0)</f>
        <v>0</v>
      </c>
      <c r="L4502" s="36">
        <f>IFERROR(Vendas!N468+Vendas2!N468+Vendas3!N468+Vendas4!N468+Vendas5!N468,0)</f>
        <v>0</v>
      </c>
      <c r="M4502" s="36">
        <f>IFERROR(Vendas!O468+Vendas2!O468+Vendas3!O468+Vendas4!O468+Vendas5!O468,0)</f>
        <v>0</v>
      </c>
      <c r="N4502" s="36">
        <f>IFERROR(Vendas!P468+Vendas2!P468+Vendas3!P468+Vendas4!P468+Vendas5!P468,0)</f>
        <v>0</v>
      </c>
      <c r="O4502" s="42">
        <f>IFERROR(Vendas!Q468+Vendas2!Q468+Vendas3!Q468+Vendas4!Q468+Vendas5!Q468,0)</f>
        <v>0</v>
      </c>
      <c r="P4502" s="104">
        <f>IFERROR(Vendas!R468+Vendas2!R468+Vendas3!R468+Vendas4!R468+Vendas5!R468,0)</f>
        <v>0</v>
      </c>
      <c r="S4502" s="22" t="str">
        <f t="shared" si="909"/>
        <v/>
      </c>
      <c r="T4502" s="92">
        <f t="shared" si="922"/>
        <v>0</v>
      </c>
      <c r="U4502" s="92">
        <f t="shared" si="910"/>
        <v>0</v>
      </c>
      <c r="V4502" s="92">
        <f t="shared" si="911"/>
        <v>0</v>
      </c>
      <c r="W4502" s="92">
        <f t="shared" si="912"/>
        <v>0</v>
      </c>
      <c r="X4502" s="92">
        <f t="shared" si="913"/>
        <v>0</v>
      </c>
      <c r="Y4502" s="92">
        <f t="shared" si="914"/>
        <v>0</v>
      </c>
      <c r="Z4502" s="92">
        <f t="shared" si="915"/>
        <v>0</v>
      </c>
      <c r="AA4502" s="92">
        <f t="shared" si="916"/>
        <v>0</v>
      </c>
      <c r="AB4502" s="92">
        <f t="shared" si="917"/>
        <v>0</v>
      </c>
      <c r="AC4502" s="92">
        <f t="shared" si="918"/>
        <v>0</v>
      </c>
      <c r="AD4502" s="92">
        <f t="shared" si="919"/>
        <v>0</v>
      </c>
      <c r="AE4502" s="92">
        <f t="shared" si="920"/>
        <v>0</v>
      </c>
      <c r="AF4502" s="118">
        <f t="shared" si="923"/>
        <v>0</v>
      </c>
    </row>
    <row r="4503" spans="2:32" ht="21.95" customHeight="1" x14ac:dyDescent="0.25">
      <c r="B4503" s="36" t="str">
        <f t="shared" si="921"/>
        <v/>
      </c>
      <c r="C4503" s="36">
        <f>IFERROR(Vendas!E469+Vendas2!E469+Vendas3!E469+Vendas4!E469+Vendas5!E469,0)</f>
        <v>0</v>
      </c>
      <c r="D4503" s="36">
        <f>IFERROR(Vendas!F469+Vendas2!F469+Vendas3!F469+Vendas4!F469+Vendas5!F469,0)</f>
        <v>0</v>
      </c>
      <c r="E4503" s="36">
        <f>IFERROR(Vendas!G469+Vendas2!G469+Vendas3!G469+Vendas4!G469+Vendas5!G469,0)</f>
        <v>0</v>
      </c>
      <c r="F4503" s="36">
        <f>IFERROR(Vendas!H469+Vendas2!H469+Vendas3!H469+Vendas4!H469+Vendas5!H469,0)</f>
        <v>0</v>
      </c>
      <c r="G4503" s="36">
        <f>IFERROR(Vendas!I469+Vendas2!I469+Vendas3!I469+Vendas4!I469+Vendas5!I469,0)</f>
        <v>0</v>
      </c>
      <c r="H4503" s="36">
        <f>IFERROR(Vendas!J469+Vendas2!J469+Vendas3!J469+Vendas4!J469+Vendas5!J469,0)</f>
        <v>0</v>
      </c>
      <c r="I4503" s="36">
        <f>IFERROR(Vendas!K469+Vendas2!K469+Vendas3!K469+Vendas4!K469+Vendas5!K469,0)</f>
        <v>0</v>
      </c>
      <c r="J4503" s="36">
        <f>IFERROR(Vendas!L469+Vendas2!L469+Vendas3!L469+Vendas4!L469+Vendas5!L469,0)</f>
        <v>0</v>
      </c>
      <c r="K4503" s="36">
        <f>IFERROR(Vendas!M469+Vendas2!M469+Vendas3!M469+Vendas4!M469+Vendas5!M469,0)</f>
        <v>0</v>
      </c>
      <c r="L4503" s="36">
        <f>IFERROR(Vendas!N469+Vendas2!N469+Vendas3!N469+Vendas4!N469+Vendas5!N469,0)</f>
        <v>0</v>
      </c>
      <c r="M4503" s="36">
        <f>IFERROR(Vendas!O469+Vendas2!O469+Vendas3!O469+Vendas4!O469+Vendas5!O469,0)</f>
        <v>0</v>
      </c>
      <c r="N4503" s="36">
        <f>IFERROR(Vendas!P469+Vendas2!P469+Vendas3!P469+Vendas4!P469+Vendas5!P469,0)</f>
        <v>0</v>
      </c>
      <c r="O4503" s="42">
        <f>IFERROR(Vendas!Q469+Vendas2!Q469+Vendas3!Q469+Vendas4!Q469+Vendas5!Q469,0)</f>
        <v>0</v>
      </c>
      <c r="P4503" s="104">
        <f>IFERROR(Vendas!R469+Vendas2!R469+Vendas3!R469+Vendas4!R469+Vendas5!R469,0)</f>
        <v>0</v>
      </c>
      <c r="S4503" s="22" t="str">
        <f t="shared" si="909"/>
        <v/>
      </c>
      <c r="T4503" s="92">
        <f t="shared" si="922"/>
        <v>0</v>
      </c>
      <c r="U4503" s="92">
        <f t="shared" si="910"/>
        <v>0</v>
      </c>
      <c r="V4503" s="92">
        <f t="shared" si="911"/>
        <v>0</v>
      </c>
      <c r="W4503" s="92">
        <f t="shared" si="912"/>
        <v>0</v>
      </c>
      <c r="X4503" s="92">
        <f t="shared" si="913"/>
        <v>0</v>
      </c>
      <c r="Y4503" s="92">
        <f t="shared" si="914"/>
        <v>0</v>
      </c>
      <c r="Z4503" s="92">
        <f t="shared" si="915"/>
        <v>0</v>
      </c>
      <c r="AA4503" s="92">
        <f t="shared" si="916"/>
        <v>0</v>
      </c>
      <c r="AB4503" s="92">
        <f t="shared" si="917"/>
        <v>0</v>
      </c>
      <c r="AC4503" s="92">
        <f t="shared" si="918"/>
        <v>0</v>
      </c>
      <c r="AD4503" s="92">
        <f t="shared" si="919"/>
        <v>0</v>
      </c>
      <c r="AE4503" s="92">
        <f t="shared" si="920"/>
        <v>0</v>
      </c>
      <c r="AF4503" s="118">
        <f t="shared" si="923"/>
        <v>0</v>
      </c>
    </row>
    <row r="4504" spans="2:32" ht="21.95" customHeight="1" x14ac:dyDescent="0.25">
      <c r="B4504" s="36" t="str">
        <f t="shared" si="921"/>
        <v/>
      </c>
      <c r="C4504" s="36">
        <f>IFERROR(Vendas!E470+Vendas2!E470+Vendas3!E470+Vendas4!E470+Vendas5!E470,0)</f>
        <v>0</v>
      </c>
      <c r="D4504" s="36">
        <f>IFERROR(Vendas!F470+Vendas2!F470+Vendas3!F470+Vendas4!F470+Vendas5!F470,0)</f>
        <v>0</v>
      </c>
      <c r="E4504" s="36">
        <f>IFERROR(Vendas!G470+Vendas2!G470+Vendas3!G470+Vendas4!G470+Vendas5!G470,0)</f>
        <v>0</v>
      </c>
      <c r="F4504" s="36">
        <f>IFERROR(Vendas!H470+Vendas2!H470+Vendas3!H470+Vendas4!H470+Vendas5!H470,0)</f>
        <v>0</v>
      </c>
      <c r="G4504" s="36">
        <f>IFERROR(Vendas!I470+Vendas2!I470+Vendas3!I470+Vendas4!I470+Vendas5!I470,0)</f>
        <v>0</v>
      </c>
      <c r="H4504" s="36">
        <f>IFERROR(Vendas!J470+Vendas2!J470+Vendas3!J470+Vendas4!J470+Vendas5!J470,0)</f>
        <v>0</v>
      </c>
      <c r="I4504" s="36">
        <f>IFERROR(Vendas!K470+Vendas2!K470+Vendas3!K470+Vendas4!K470+Vendas5!K470,0)</f>
        <v>0</v>
      </c>
      <c r="J4504" s="36">
        <f>IFERROR(Vendas!L470+Vendas2!L470+Vendas3!L470+Vendas4!L470+Vendas5!L470,0)</f>
        <v>0</v>
      </c>
      <c r="K4504" s="36">
        <f>IFERROR(Vendas!M470+Vendas2!M470+Vendas3!M470+Vendas4!M470+Vendas5!M470,0)</f>
        <v>0</v>
      </c>
      <c r="L4504" s="36">
        <f>IFERROR(Vendas!N470+Vendas2!N470+Vendas3!N470+Vendas4!N470+Vendas5!N470,0)</f>
        <v>0</v>
      </c>
      <c r="M4504" s="36">
        <f>IFERROR(Vendas!O470+Vendas2!O470+Vendas3!O470+Vendas4!O470+Vendas5!O470,0)</f>
        <v>0</v>
      </c>
      <c r="N4504" s="36">
        <f>IFERROR(Vendas!P470+Vendas2!P470+Vendas3!P470+Vendas4!P470+Vendas5!P470,0)</f>
        <v>0</v>
      </c>
      <c r="O4504" s="42">
        <f>IFERROR(Vendas!Q470+Vendas2!Q470+Vendas3!Q470+Vendas4!Q470+Vendas5!Q470,0)</f>
        <v>0</v>
      </c>
      <c r="P4504" s="104">
        <f>IFERROR(Vendas!R470+Vendas2!R470+Vendas3!R470+Vendas4!R470+Vendas5!R470,0)</f>
        <v>0</v>
      </c>
      <c r="S4504" s="22" t="str">
        <f t="shared" si="909"/>
        <v/>
      </c>
      <c r="T4504" s="92">
        <f t="shared" si="922"/>
        <v>0</v>
      </c>
      <c r="U4504" s="92">
        <f t="shared" si="910"/>
        <v>0</v>
      </c>
      <c r="V4504" s="92">
        <f t="shared" si="911"/>
        <v>0</v>
      </c>
      <c r="W4504" s="92">
        <f t="shared" si="912"/>
        <v>0</v>
      </c>
      <c r="X4504" s="92">
        <f t="shared" si="913"/>
        <v>0</v>
      </c>
      <c r="Y4504" s="92">
        <f t="shared" si="914"/>
        <v>0</v>
      </c>
      <c r="Z4504" s="92">
        <f t="shared" si="915"/>
        <v>0</v>
      </c>
      <c r="AA4504" s="92">
        <f t="shared" si="916"/>
        <v>0</v>
      </c>
      <c r="AB4504" s="92">
        <f t="shared" si="917"/>
        <v>0</v>
      </c>
      <c r="AC4504" s="92">
        <f t="shared" si="918"/>
        <v>0</v>
      </c>
      <c r="AD4504" s="92">
        <f t="shared" si="919"/>
        <v>0</v>
      </c>
      <c r="AE4504" s="92">
        <f t="shared" si="920"/>
        <v>0</v>
      </c>
      <c r="AF4504" s="118">
        <f t="shared" si="923"/>
        <v>0</v>
      </c>
    </row>
    <row r="4505" spans="2:32" ht="21.95" customHeight="1" x14ac:dyDescent="0.25">
      <c r="B4505" s="36" t="str">
        <f t="shared" si="921"/>
        <v/>
      </c>
      <c r="C4505" s="36">
        <f>IFERROR(Vendas!E471+Vendas2!E471+Vendas3!E471+Vendas4!E471+Vendas5!E471,0)</f>
        <v>0</v>
      </c>
      <c r="D4505" s="36">
        <f>IFERROR(Vendas!F471+Vendas2!F471+Vendas3!F471+Vendas4!F471+Vendas5!F471,0)</f>
        <v>0</v>
      </c>
      <c r="E4505" s="36">
        <f>IFERROR(Vendas!G471+Vendas2!G471+Vendas3!G471+Vendas4!G471+Vendas5!G471,0)</f>
        <v>0</v>
      </c>
      <c r="F4505" s="36">
        <f>IFERROR(Vendas!H471+Vendas2!H471+Vendas3!H471+Vendas4!H471+Vendas5!H471,0)</f>
        <v>0</v>
      </c>
      <c r="G4505" s="36">
        <f>IFERROR(Vendas!I471+Vendas2!I471+Vendas3!I471+Vendas4!I471+Vendas5!I471,0)</f>
        <v>0</v>
      </c>
      <c r="H4505" s="36">
        <f>IFERROR(Vendas!J471+Vendas2!J471+Vendas3!J471+Vendas4!J471+Vendas5!J471,0)</f>
        <v>0</v>
      </c>
      <c r="I4505" s="36">
        <f>IFERROR(Vendas!K471+Vendas2!K471+Vendas3!K471+Vendas4!K471+Vendas5!K471,0)</f>
        <v>0</v>
      </c>
      <c r="J4505" s="36">
        <f>IFERROR(Vendas!L471+Vendas2!L471+Vendas3!L471+Vendas4!L471+Vendas5!L471,0)</f>
        <v>0</v>
      </c>
      <c r="K4505" s="36">
        <f>IFERROR(Vendas!M471+Vendas2!M471+Vendas3!M471+Vendas4!M471+Vendas5!M471,0)</f>
        <v>0</v>
      </c>
      <c r="L4505" s="36">
        <f>IFERROR(Vendas!N471+Vendas2!N471+Vendas3!N471+Vendas4!N471+Vendas5!N471,0)</f>
        <v>0</v>
      </c>
      <c r="M4505" s="36">
        <f>IFERROR(Vendas!O471+Vendas2!O471+Vendas3!O471+Vendas4!O471+Vendas5!O471,0)</f>
        <v>0</v>
      </c>
      <c r="N4505" s="36">
        <f>IFERROR(Vendas!P471+Vendas2!P471+Vendas3!P471+Vendas4!P471+Vendas5!P471,0)</f>
        <v>0</v>
      </c>
      <c r="O4505" s="42">
        <f>IFERROR(Vendas!Q471+Vendas2!Q471+Vendas3!Q471+Vendas4!Q471+Vendas5!Q471,0)</f>
        <v>0</v>
      </c>
      <c r="P4505" s="104">
        <f>IFERROR(Vendas!R471+Vendas2!R471+Vendas3!R471+Vendas4!R471+Vendas5!R471,0)</f>
        <v>0</v>
      </c>
      <c r="S4505" s="22" t="str">
        <f t="shared" si="909"/>
        <v/>
      </c>
      <c r="T4505" s="92">
        <f t="shared" si="922"/>
        <v>0</v>
      </c>
      <c r="U4505" s="92">
        <f t="shared" si="910"/>
        <v>0</v>
      </c>
      <c r="V4505" s="92">
        <f t="shared" si="911"/>
        <v>0</v>
      </c>
      <c r="W4505" s="92">
        <f t="shared" si="912"/>
        <v>0</v>
      </c>
      <c r="X4505" s="92">
        <f t="shared" si="913"/>
        <v>0</v>
      </c>
      <c r="Y4505" s="92">
        <f t="shared" si="914"/>
        <v>0</v>
      </c>
      <c r="Z4505" s="92">
        <f t="shared" si="915"/>
        <v>0</v>
      </c>
      <c r="AA4505" s="92">
        <f t="shared" si="916"/>
        <v>0</v>
      </c>
      <c r="AB4505" s="92">
        <f t="shared" si="917"/>
        <v>0</v>
      </c>
      <c r="AC4505" s="92">
        <f t="shared" si="918"/>
        <v>0</v>
      </c>
      <c r="AD4505" s="92">
        <f t="shared" si="919"/>
        <v>0</v>
      </c>
      <c r="AE4505" s="92">
        <f t="shared" si="920"/>
        <v>0</v>
      </c>
      <c r="AF4505" s="118">
        <f t="shared" si="923"/>
        <v>0</v>
      </c>
    </row>
    <row r="4506" spans="2:32" ht="21.95" customHeight="1" x14ac:dyDescent="0.25">
      <c r="B4506" s="36" t="str">
        <f t="shared" si="921"/>
        <v/>
      </c>
      <c r="C4506" s="36">
        <f>IFERROR(Vendas!E472+Vendas2!E472+Vendas3!E472+Vendas4!E472+Vendas5!E472,0)</f>
        <v>0</v>
      </c>
      <c r="D4506" s="36">
        <f>IFERROR(Vendas!F472+Vendas2!F472+Vendas3!F472+Vendas4!F472+Vendas5!F472,0)</f>
        <v>0</v>
      </c>
      <c r="E4506" s="36">
        <f>IFERROR(Vendas!G472+Vendas2!G472+Vendas3!G472+Vendas4!G472+Vendas5!G472,0)</f>
        <v>0</v>
      </c>
      <c r="F4506" s="36">
        <f>IFERROR(Vendas!H472+Vendas2!H472+Vendas3!H472+Vendas4!H472+Vendas5!H472,0)</f>
        <v>0</v>
      </c>
      <c r="G4506" s="36">
        <f>IFERROR(Vendas!I472+Vendas2!I472+Vendas3!I472+Vendas4!I472+Vendas5!I472,0)</f>
        <v>0</v>
      </c>
      <c r="H4506" s="36">
        <f>IFERROR(Vendas!J472+Vendas2!J472+Vendas3!J472+Vendas4!J472+Vendas5!J472,0)</f>
        <v>0</v>
      </c>
      <c r="I4506" s="36">
        <f>IFERROR(Vendas!K472+Vendas2!K472+Vendas3!K472+Vendas4!K472+Vendas5!K472,0)</f>
        <v>0</v>
      </c>
      <c r="J4506" s="36">
        <f>IFERROR(Vendas!L472+Vendas2!L472+Vendas3!L472+Vendas4!L472+Vendas5!L472,0)</f>
        <v>0</v>
      </c>
      <c r="K4506" s="36">
        <f>IFERROR(Vendas!M472+Vendas2!M472+Vendas3!M472+Vendas4!M472+Vendas5!M472,0)</f>
        <v>0</v>
      </c>
      <c r="L4506" s="36">
        <f>IFERROR(Vendas!N472+Vendas2!N472+Vendas3!N472+Vendas4!N472+Vendas5!N472,0)</f>
        <v>0</v>
      </c>
      <c r="M4506" s="36">
        <f>IFERROR(Vendas!O472+Vendas2!O472+Vendas3!O472+Vendas4!O472+Vendas5!O472,0)</f>
        <v>0</v>
      </c>
      <c r="N4506" s="36">
        <f>IFERROR(Vendas!P472+Vendas2!P472+Vendas3!P472+Vendas4!P472+Vendas5!P472,0)</f>
        <v>0</v>
      </c>
      <c r="O4506" s="42">
        <f>IFERROR(Vendas!Q472+Vendas2!Q472+Vendas3!Q472+Vendas4!Q472+Vendas5!Q472,0)</f>
        <v>0</v>
      </c>
      <c r="P4506" s="104">
        <f>IFERROR(Vendas!R472+Vendas2!R472+Vendas3!R472+Vendas4!R472+Vendas5!R472,0)</f>
        <v>0</v>
      </c>
      <c r="S4506" s="22" t="str">
        <f t="shared" si="909"/>
        <v/>
      </c>
      <c r="T4506" s="92">
        <f t="shared" si="922"/>
        <v>0</v>
      </c>
      <c r="U4506" s="92">
        <f t="shared" si="910"/>
        <v>0</v>
      </c>
      <c r="V4506" s="92">
        <f t="shared" si="911"/>
        <v>0</v>
      </c>
      <c r="W4506" s="92">
        <f t="shared" si="912"/>
        <v>0</v>
      </c>
      <c r="X4506" s="92">
        <f t="shared" si="913"/>
        <v>0</v>
      </c>
      <c r="Y4506" s="92">
        <f t="shared" si="914"/>
        <v>0</v>
      </c>
      <c r="Z4506" s="92">
        <f t="shared" si="915"/>
        <v>0</v>
      </c>
      <c r="AA4506" s="92">
        <f t="shared" si="916"/>
        <v>0</v>
      </c>
      <c r="AB4506" s="92">
        <f t="shared" si="917"/>
        <v>0</v>
      </c>
      <c r="AC4506" s="92">
        <f t="shared" si="918"/>
        <v>0</v>
      </c>
      <c r="AD4506" s="92">
        <f t="shared" si="919"/>
        <v>0</v>
      </c>
      <c r="AE4506" s="92">
        <f t="shared" si="920"/>
        <v>0</v>
      </c>
      <c r="AF4506" s="118">
        <f t="shared" si="923"/>
        <v>0</v>
      </c>
    </row>
    <row r="4507" spans="2:32" ht="21.95" customHeight="1" x14ac:dyDescent="0.25">
      <c r="B4507" s="36" t="str">
        <f t="shared" si="921"/>
        <v/>
      </c>
      <c r="C4507" s="36">
        <f>IFERROR(Vendas!E473+Vendas2!E473+Vendas3!E473+Vendas4!E473+Vendas5!E473,0)</f>
        <v>0</v>
      </c>
      <c r="D4507" s="36">
        <f>IFERROR(Vendas!F473+Vendas2!F473+Vendas3!F473+Vendas4!F473+Vendas5!F473,0)</f>
        <v>0</v>
      </c>
      <c r="E4507" s="36">
        <f>IFERROR(Vendas!G473+Vendas2!G473+Vendas3!G473+Vendas4!G473+Vendas5!G473,0)</f>
        <v>0</v>
      </c>
      <c r="F4507" s="36">
        <f>IFERROR(Vendas!H473+Vendas2!H473+Vendas3!H473+Vendas4!H473+Vendas5!H473,0)</f>
        <v>0</v>
      </c>
      <c r="G4507" s="36">
        <f>IFERROR(Vendas!I473+Vendas2!I473+Vendas3!I473+Vendas4!I473+Vendas5!I473,0)</f>
        <v>0</v>
      </c>
      <c r="H4507" s="36">
        <f>IFERROR(Vendas!J473+Vendas2!J473+Vendas3!J473+Vendas4!J473+Vendas5!J473,0)</f>
        <v>0</v>
      </c>
      <c r="I4507" s="36">
        <f>IFERROR(Vendas!K473+Vendas2!K473+Vendas3!K473+Vendas4!K473+Vendas5!K473,0)</f>
        <v>0</v>
      </c>
      <c r="J4507" s="36">
        <f>IFERROR(Vendas!L473+Vendas2!L473+Vendas3!L473+Vendas4!L473+Vendas5!L473,0)</f>
        <v>0</v>
      </c>
      <c r="K4507" s="36">
        <f>IFERROR(Vendas!M473+Vendas2!M473+Vendas3!M473+Vendas4!M473+Vendas5!M473,0)</f>
        <v>0</v>
      </c>
      <c r="L4507" s="36">
        <f>IFERROR(Vendas!N473+Vendas2!N473+Vendas3!N473+Vendas4!N473+Vendas5!N473,0)</f>
        <v>0</v>
      </c>
      <c r="M4507" s="36">
        <f>IFERROR(Vendas!O473+Vendas2!O473+Vendas3!O473+Vendas4!O473+Vendas5!O473,0)</f>
        <v>0</v>
      </c>
      <c r="N4507" s="36">
        <f>IFERROR(Vendas!P473+Vendas2!P473+Vendas3!P473+Vendas4!P473+Vendas5!P473,0)</f>
        <v>0</v>
      </c>
      <c r="O4507" s="42">
        <f>IFERROR(Vendas!Q473+Vendas2!Q473+Vendas3!Q473+Vendas4!Q473+Vendas5!Q473,0)</f>
        <v>0</v>
      </c>
      <c r="P4507" s="104">
        <f>IFERROR(Vendas!R473+Vendas2!R473+Vendas3!R473+Vendas4!R473+Vendas5!R473,0)</f>
        <v>0</v>
      </c>
      <c r="S4507" s="22" t="str">
        <f t="shared" si="909"/>
        <v/>
      </c>
      <c r="T4507" s="92">
        <f t="shared" si="922"/>
        <v>0</v>
      </c>
      <c r="U4507" s="92">
        <f t="shared" si="910"/>
        <v>0</v>
      </c>
      <c r="V4507" s="92">
        <f t="shared" si="911"/>
        <v>0</v>
      </c>
      <c r="W4507" s="92">
        <f t="shared" si="912"/>
        <v>0</v>
      </c>
      <c r="X4507" s="92">
        <f t="shared" si="913"/>
        <v>0</v>
      </c>
      <c r="Y4507" s="92">
        <f t="shared" si="914"/>
        <v>0</v>
      </c>
      <c r="Z4507" s="92">
        <f t="shared" si="915"/>
        <v>0</v>
      </c>
      <c r="AA4507" s="92">
        <f t="shared" si="916"/>
        <v>0</v>
      </c>
      <c r="AB4507" s="92">
        <f t="shared" si="917"/>
        <v>0</v>
      </c>
      <c r="AC4507" s="92">
        <f t="shared" si="918"/>
        <v>0</v>
      </c>
      <c r="AD4507" s="92">
        <f t="shared" si="919"/>
        <v>0</v>
      </c>
      <c r="AE4507" s="92">
        <f t="shared" si="920"/>
        <v>0</v>
      </c>
      <c r="AF4507" s="118">
        <f t="shared" si="923"/>
        <v>0</v>
      </c>
    </row>
    <row r="4508" spans="2:32" ht="21.95" customHeight="1" x14ac:dyDescent="0.25">
      <c r="B4508" s="36" t="str">
        <f t="shared" si="921"/>
        <v/>
      </c>
      <c r="C4508" s="36">
        <f>IFERROR(Vendas!E474+Vendas2!E474+Vendas3!E474+Vendas4!E474+Vendas5!E474,0)</f>
        <v>0</v>
      </c>
      <c r="D4508" s="36">
        <f>IFERROR(Vendas!F474+Vendas2!F474+Vendas3!F474+Vendas4!F474+Vendas5!F474,0)</f>
        <v>0</v>
      </c>
      <c r="E4508" s="36">
        <f>IFERROR(Vendas!G474+Vendas2!G474+Vendas3!G474+Vendas4!G474+Vendas5!G474,0)</f>
        <v>0</v>
      </c>
      <c r="F4508" s="36">
        <f>IFERROR(Vendas!H474+Vendas2!H474+Vendas3!H474+Vendas4!H474+Vendas5!H474,0)</f>
        <v>0</v>
      </c>
      <c r="G4508" s="36">
        <f>IFERROR(Vendas!I474+Vendas2!I474+Vendas3!I474+Vendas4!I474+Vendas5!I474,0)</f>
        <v>0</v>
      </c>
      <c r="H4508" s="36">
        <f>IFERROR(Vendas!J474+Vendas2!J474+Vendas3!J474+Vendas4!J474+Vendas5!J474,0)</f>
        <v>0</v>
      </c>
      <c r="I4508" s="36">
        <f>IFERROR(Vendas!K474+Vendas2!K474+Vendas3!K474+Vendas4!K474+Vendas5!K474,0)</f>
        <v>0</v>
      </c>
      <c r="J4508" s="36">
        <f>IFERROR(Vendas!L474+Vendas2!L474+Vendas3!L474+Vendas4!L474+Vendas5!L474,0)</f>
        <v>0</v>
      </c>
      <c r="K4508" s="36">
        <f>IFERROR(Vendas!M474+Vendas2!M474+Vendas3!M474+Vendas4!M474+Vendas5!M474,0)</f>
        <v>0</v>
      </c>
      <c r="L4508" s="36">
        <f>IFERROR(Vendas!N474+Vendas2!N474+Vendas3!N474+Vendas4!N474+Vendas5!N474,0)</f>
        <v>0</v>
      </c>
      <c r="M4508" s="36">
        <f>IFERROR(Vendas!O474+Vendas2!O474+Vendas3!O474+Vendas4!O474+Vendas5!O474,0)</f>
        <v>0</v>
      </c>
      <c r="N4508" s="36">
        <f>IFERROR(Vendas!P474+Vendas2!P474+Vendas3!P474+Vendas4!P474+Vendas5!P474,0)</f>
        <v>0</v>
      </c>
      <c r="O4508" s="42">
        <f>IFERROR(Vendas!Q474+Vendas2!Q474+Vendas3!Q474+Vendas4!Q474+Vendas5!Q474,0)</f>
        <v>0</v>
      </c>
      <c r="P4508" s="104">
        <f>IFERROR(Vendas!R474+Vendas2!R474+Vendas3!R474+Vendas4!R474+Vendas5!R474,0)</f>
        <v>0</v>
      </c>
      <c r="S4508" s="22" t="str">
        <f t="shared" si="909"/>
        <v/>
      </c>
      <c r="T4508" s="92">
        <f t="shared" si="922"/>
        <v>0</v>
      </c>
      <c r="U4508" s="92">
        <f t="shared" si="910"/>
        <v>0</v>
      </c>
      <c r="V4508" s="92">
        <f t="shared" si="911"/>
        <v>0</v>
      </c>
      <c r="W4508" s="92">
        <f t="shared" si="912"/>
        <v>0</v>
      </c>
      <c r="X4508" s="92">
        <f t="shared" si="913"/>
        <v>0</v>
      </c>
      <c r="Y4508" s="92">
        <f t="shared" si="914"/>
        <v>0</v>
      </c>
      <c r="Z4508" s="92">
        <f t="shared" si="915"/>
        <v>0</v>
      </c>
      <c r="AA4508" s="92">
        <f t="shared" si="916"/>
        <v>0</v>
      </c>
      <c r="AB4508" s="92">
        <f t="shared" si="917"/>
        <v>0</v>
      </c>
      <c r="AC4508" s="92">
        <f t="shared" si="918"/>
        <v>0</v>
      </c>
      <c r="AD4508" s="92">
        <f t="shared" si="919"/>
        <v>0</v>
      </c>
      <c r="AE4508" s="92">
        <f t="shared" si="920"/>
        <v>0</v>
      </c>
      <c r="AF4508" s="118">
        <f t="shared" si="923"/>
        <v>0</v>
      </c>
    </row>
    <row r="4509" spans="2:32" ht="21.95" customHeight="1" x14ac:dyDescent="0.25">
      <c r="B4509" s="36" t="str">
        <f t="shared" si="921"/>
        <v/>
      </c>
      <c r="C4509" s="36">
        <f>IFERROR(Vendas!E475+Vendas2!E475+Vendas3!E475+Vendas4!E475+Vendas5!E475,0)</f>
        <v>0</v>
      </c>
      <c r="D4509" s="36">
        <f>IFERROR(Vendas!F475+Vendas2!F475+Vendas3!F475+Vendas4!F475+Vendas5!F475,0)</f>
        <v>0</v>
      </c>
      <c r="E4509" s="36">
        <f>IFERROR(Vendas!G475+Vendas2!G475+Vendas3!G475+Vendas4!G475+Vendas5!G475,0)</f>
        <v>0</v>
      </c>
      <c r="F4509" s="36">
        <f>IFERROR(Vendas!H475+Vendas2!H475+Vendas3!H475+Vendas4!H475+Vendas5!H475,0)</f>
        <v>0</v>
      </c>
      <c r="G4509" s="36">
        <f>IFERROR(Vendas!I475+Vendas2!I475+Vendas3!I475+Vendas4!I475+Vendas5!I475,0)</f>
        <v>0</v>
      </c>
      <c r="H4509" s="36">
        <f>IFERROR(Vendas!J475+Vendas2!J475+Vendas3!J475+Vendas4!J475+Vendas5!J475,0)</f>
        <v>0</v>
      </c>
      <c r="I4509" s="36">
        <f>IFERROR(Vendas!K475+Vendas2!K475+Vendas3!K475+Vendas4!K475+Vendas5!K475,0)</f>
        <v>0</v>
      </c>
      <c r="J4509" s="36">
        <f>IFERROR(Vendas!L475+Vendas2!L475+Vendas3!L475+Vendas4!L475+Vendas5!L475,0)</f>
        <v>0</v>
      </c>
      <c r="K4509" s="36">
        <f>IFERROR(Vendas!M475+Vendas2!M475+Vendas3!M475+Vendas4!M475+Vendas5!M475,0)</f>
        <v>0</v>
      </c>
      <c r="L4509" s="36">
        <f>IFERROR(Vendas!N475+Vendas2!N475+Vendas3!N475+Vendas4!N475+Vendas5!N475,0)</f>
        <v>0</v>
      </c>
      <c r="M4509" s="36">
        <f>IFERROR(Vendas!O475+Vendas2!O475+Vendas3!O475+Vendas4!O475+Vendas5!O475,0)</f>
        <v>0</v>
      </c>
      <c r="N4509" s="36">
        <f>IFERROR(Vendas!P475+Vendas2!P475+Vendas3!P475+Vendas4!P475+Vendas5!P475,0)</f>
        <v>0</v>
      </c>
      <c r="O4509" s="42">
        <f>IFERROR(Vendas!Q475+Vendas2!Q475+Vendas3!Q475+Vendas4!Q475+Vendas5!Q475,0)</f>
        <v>0</v>
      </c>
      <c r="P4509" s="104">
        <f>IFERROR(Vendas!R475+Vendas2!R475+Vendas3!R475+Vendas4!R475+Vendas5!R475,0)</f>
        <v>0</v>
      </c>
      <c r="S4509" s="22" t="str">
        <f t="shared" si="909"/>
        <v/>
      </c>
      <c r="T4509" s="92">
        <f t="shared" si="922"/>
        <v>0</v>
      </c>
      <c r="U4509" s="92">
        <f t="shared" si="910"/>
        <v>0</v>
      </c>
      <c r="V4509" s="92">
        <f t="shared" si="911"/>
        <v>0</v>
      </c>
      <c r="W4509" s="92">
        <f t="shared" si="912"/>
        <v>0</v>
      </c>
      <c r="X4509" s="92">
        <f t="shared" si="913"/>
        <v>0</v>
      </c>
      <c r="Y4509" s="92">
        <f t="shared" si="914"/>
        <v>0</v>
      </c>
      <c r="Z4509" s="92">
        <f t="shared" si="915"/>
        <v>0</v>
      </c>
      <c r="AA4509" s="92">
        <f t="shared" si="916"/>
        <v>0</v>
      </c>
      <c r="AB4509" s="92">
        <f t="shared" si="917"/>
        <v>0</v>
      </c>
      <c r="AC4509" s="92">
        <f t="shared" si="918"/>
        <v>0</v>
      </c>
      <c r="AD4509" s="92">
        <f t="shared" si="919"/>
        <v>0</v>
      </c>
      <c r="AE4509" s="92">
        <f t="shared" si="920"/>
        <v>0</v>
      </c>
      <c r="AF4509" s="118">
        <f t="shared" si="923"/>
        <v>0</v>
      </c>
    </row>
    <row r="4510" spans="2:32" ht="21.95" customHeight="1" x14ac:dyDescent="0.25">
      <c r="B4510" s="36" t="str">
        <f t="shared" si="921"/>
        <v/>
      </c>
      <c r="C4510" s="36">
        <f>IFERROR(Vendas!E476+Vendas2!E476+Vendas3!E476+Vendas4!E476+Vendas5!E476,0)</f>
        <v>0</v>
      </c>
      <c r="D4510" s="36">
        <f>IFERROR(Vendas!F476+Vendas2!F476+Vendas3!F476+Vendas4!F476+Vendas5!F476,0)</f>
        <v>0</v>
      </c>
      <c r="E4510" s="36">
        <f>IFERROR(Vendas!G476+Vendas2!G476+Vendas3!G476+Vendas4!G476+Vendas5!G476,0)</f>
        <v>0</v>
      </c>
      <c r="F4510" s="36">
        <f>IFERROR(Vendas!H476+Vendas2!H476+Vendas3!H476+Vendas4!H476+Vendas5!H476,0)</f>
        <v>0</v>
      </c>
      <c r="G4510" s="36">
        <f>IFERROR(Vendas!I476+Vendas2!I476+Vendas3!I476+Vendas4!I476+Vendas5!I476,0)</f>
        <v>0</v>
      </c>
      <c r="H4510" s="36">
        <f>IFERROR(Vendas!J476+Vendas2!J476+Vendas3!J476+Vendas4!J476+Vendas5!J476,0)</f>
        <v>0</v>
      </c>
      <c r="I4510" s="36">
        <f>IFERROR(Vendas!K476+Vendas2!K476+Vendas3!K476+Vendas4!K476+Vendas5!K476,0)</f>
        <v>0</v>
      </c>
      <c r="J4510" s="36">
        <f>IFERROR(Vendas!L476+Vendas2!L476+Vendas3!L476+Vendas4!L476+Vendas5!L476,0)</f>
        <v>0</v>
      </c>
      <c r="K4510" s="36">
        <f>IFERROR(Vendas!M476+Vendas2!M476+Vendas3!M476+Vendas4!M476+Vendas5!M476,0)</f>
        <v>0</v>
      </c>
      <c r="L4510" s="36">
        <f>IFERROR(Vendas!N476+Vendas2!N476+Vendas3!N476+Vendas4!N476+Vendas5!N476,0)</f>
        <v>0</v>
      </c>
      <c r="M4510" s="36">
        <f>IFERROR(Vendas!O476+Vendas2!O476+Vendas3!O476+Vendas4!O476+Vendas5!O476,0)</f>
        <v>0</v>
      </c>
      <c r="N4510" s="36">
        <f>IFERROR(Vendas!P476+Vendas2!P476+Vendas3!P476+Vendas4!P476+Vendas5!P476,0)</f>
        <v>0</v>
      </c>
      <c r="O4510" s="42">
        <f>IFERROR(Vendas!Q476+Vendas2!Q476+Vendas3!Q476+Vendas4!Q476+Vendas5!Q476,0)</f>
        <v>0</v>
      </c>
      <c r="P4510" s="104">
        <f>IFERROR(Vendas!R476+Vendas2!R476+Vendas3!R476+Vendas4!R476+Vendas5!R476,0)</f>
        <v>0</v>
      </c>
      <c r="S4510" s="22" t="str">
        <f t="shared" si="909"/>
        <v/>
      </c>
      <c r="T4510" s="92">
        <f t="shared" si="922"/>
        <v>0</v>
      </c>
      <c r="U4510" s="92">
        <f t="shared" si="910"/>
        <v>0</v>
      </c>
      <c r="V4510" s="92">
        <f t="shared" si="911"/>
        <v>0</v>
      </c>
      <c r="W4510" s="92">
        <f t="shared" si="912"/>
        <v>0</v>
      </c>
      <c r="X4510" s="92">
        <f t="shared" si="913"/>
        <v>0</v>
      </c>
      <c r="Y4510" s="92">
        <f t="shared" si="914"/>
        <v>0</v>
      </c>
      <c r="Z4510" s="92">
        <f t="shared" si="915"/>
        <v>0</v>
      </c>
      <c r="AA4510" s="92">
        <f t="shared" si="916"/>
        <v>0</v>
      </c>
      <c r="AB4510" s="92">
        <f t="shared" si="917"/>
        <v>0</v>
      </c>
      <c r="AC4510" s="92">
        <f t="shared" si="918"/>
        <v>0</v>
      </c>
      <c r="AD4510" s="92">
        <f t="shared" si="919"/>
        <v>0</v>
      </c>
      <c r="AE4510" s="92">
        <f t="shared" si="920"/>
        <v>0</v>
      </c>
      <c r="AF4510" s="118">
        <f t="shared" si="923"/>
        <v>0</v>
      </c>
    </row>
    <row r="4511" spans="2:32" ht="21.95" customHeight="1" x14ac:dyDescent="0.25">
      <c r="B4511" s="36" t="str">
        <f t="shared" si="921"/>
        <v/>
      </c>
      <c r="C4511" s="36">
        <f>IFERROR(Vendas!E477+Vendas2!E477+Vendas3!E477+Vendas4!E477+Vendas5!E477,0)</f>
        <v>0</v>
      </c>
      <c r="D4511" s="36">
        <f>IFERROR(Vendas!F477+Vendas2!F477+Vendas3!F477+Vendas4!F477+Vendas5!F477,0)</f>
        <v>0</v>
      </c>
      <c r="E4511" s="36">
        <f>IFERROR(Vendas!G477+Vendas2!G477+Vendas3!G477+Vendas4!G477+Vendas5!G477,0)</f>
        <v>0</v>
      </c>
      <c r="F4511" s="36">
        <f>IFERROR(Vendas!H477+Vendas2!H477+Vendas3!H477+Vendas4!H477+Vendas5!H477,0)</f>
        <v>0</v>
      </c>
      <c r="G4511" s="36">
        <f>IFERROR(Vendas!I477+Vendas2!I477+Vendas3!I477+Vendas4!I477+Vendas5!I477,0)</f>
        <v>0</v>
      </c>
      <c r="H4511" s="36">
        <f>IFERROR(Vendas!J477+Vendas2!J477+Vendas3!J477+Vendas4!J477+Vendas5!J477,0)</f>
        <v>0</v>
      </c>
      <c r="I4511" s="36">
        <f>IFERROR(Vendas!K477+Vendas2!K477+Vendas3!K477+Vendas4!K477+Vendas5!K477,0)</f>
        <v>0</v>
      </c>
      <c r="J4511" s="36">
        <f>IFERROR(Vendas!L477+Vendas2!L477+Vendas3!L477+Vendas4!L477+Vendas5!L477,0)</f>
        <v>0</v>
      </c>
      <c r="K4511" s="36">
        <f>IFERROR(Vendas!M477+Vendas2!M477+Vendas3!M477+Vendas4!M477+Vendas5!M477,0)</f>
        <v>0</v>
      </c>
      <c r="L4511" s="36">
        <f>IFERROR(Vendas!N477+Vendas2!N477+Vendas3!N477+Vendas4!N477+Vendas5!N477,0)</f>
        <v>0</v>
      </c>
      <c r="M4511" s="36">
        <f>IFERROR(Vendas!O477+Vendas2!O477+Vendas3!O477+Vendas4!O477+Vendas5!O477,0)</f>
        <v>0</v>
      </c>
      <c r="N4511" s="36">
        <f>IFERROR(Vendas!P477+Vendas2!P477+Vendas3!P477+Vendas4!P477+Vendas5!P477,0)</f>
        <v>0</v>
      </c>
      <c r="O4511" s="42">
        <f>IFERROR(Vendas!Q477+Vendas2!Q477+Vendas3!Q477+Vendas4!Q477+Vendas5!Q477,0)</f>
        <v>0</v>
      </c>
      <c r="P4511" s="104">
        <f>IFERROR(Vendas!R477+Vendas2!R477+Vendas3!R477+Vendas4!R477+Vendas5!R477,0)</f>
        <v>0</v>
      </c>
      <c r="S4511" s="22" t="str">
        <f t="shared" si="909"/>
        <v/>
      </c>
      <c r="T4511" s="92">
        <f t="shared" si="922"/>
        <v>0</v>
      </c>
      <c r="U4511" s="92">
        <f t="shared" si="910"/>
        <v>0</v>
      </c>
      <c r="V4511" s="92">
        <f t="shared" si="911"/>
        <v>0</v>
      </c>
      <c r="W4511" s="92">
        <f t="shared" si="912"/>
        <v>0</v>
      </c>
      <c r="X4511" s="92">
        <f t="shared" si="913"/>
        <v>0</v>
      </c>
      <c r="Y4511" s="92">
        <f t="shared" si="914"/>
        <v>0</v>
      </c>
      <c r="Z4511" s="92">
        <f t="shared" si="915"/>
        <v>0</v>
      </c>
      <c r="AA4511" s="92">
        <f t="shared" si="916"/>
        <v>0</v>
      </c>
      <c r="AB4511" s="92">
        <f t="shared" si="917"/>
        <v>0</v>
      </c>
      <c r="AC4511" s="92">
        <f t="shared" si="918"/>
        <v>0</v>
      </c>
      <c r="AD4511" s="92">
        <f t="shared" si="919"/>
        <v>0</v>
      </c>
      <c r="AE4511" s="92">
        <f t="shared" si="920"/>
        <v>0</v>
      </c>
      <c r="AF4511" s="118">
        <f t="shared" si="923"/>
        <v>0</v>
      </c>
    </row>
    <row r="4512" spans="2:32" ht="21.95" customHeight="1" x14ac:dyDescent="0.25">
      <c r="B4512" s="36" t="str">
        <f t="shared" si="921"/>
        <v/>
      </c>
      <c r="C4512" s="36">
        <f>IFERROR(Vendas!E478+Vendas2!E478+Vendas3!E478+Vendas4!E478+Vendas5!E478,0)</f>
        <v>0</v>
      </c>
      <c r="D4512" s="36">
        <f>IFERROR(Vendas!F478+Vendas2!F478+Vendas3!F478+Vendas4!F478+Vendas5!F478,0)</f>
        <v>0</v>
      </c>
      <c r="E4512" s="36">
        <f>IFERROR(Vendas!G478+Vendas2!G478+Vendas3!G478+Vendas4!G478+Vendas5!G478,0)</f>
        <v>0</v>
      </c>
      <c r="F4512" s="36">
        <f>IFERROR(Vendas!H478+Vendas2!H478+Vendas3!H478+Vendas4!H478+Vendas5!H478,0)</f>
        <v>0</v>
      </c>
      <c r="G4512" s="36">
        <f>IFERROR(Vendas!I478+Vendas2!I478+Vendas3!I478+Vendas4!I478+Vendas5!I478,0)</f>
        <v>0</v>
      </c>
      <c r="H4512" s="36">
        <f>IFERROR(Vendas!J478+Vendas2!J478+Vendas3!J478+Vendas4!J478+Vendas5!J478,0)</f>
        <v>0</v>
      </c>
      <c r="I4512" s="36">
        <f>IFERROR(Vendas!K478+Vendas2!K478+Vendas3!K478+Vendas4!K478+Vendas5!K478,0)</f>
        <v>0</v>
      </c>
      <c r="J4512" s="36">
        <f>IFERROR(Vendas!L478+Vendas2!L478+Vendas3!L478+Vendas4!L478+Vendas5!L478,0)</f>
        <v>0</v>
      </c>
      <c r="K4512" s="36">
        <f>IFERROR(Vendas!M478+Vendas2!M478+Vendas3!M478+Vendas4!M478+Vendas5!M478,0)</f>
        <v>0</v>
      </c>
      <c r="L4512" s="36">
        <f>IFERROR(Vendas!N478+Vendas2!N478+Vendas3!N478+Vendas4!N478+Vendas5!N478,0)</f>
        <v>0</v>
      </c>
      <c r="M4512" s="36">
        <f>IFERROR(Vendas!O478+Vendas2!O478+Vendas3!O478+Vendas4!O478+Vendas5!O478,0)</f>
        <v>0</v>
      </c>
      <c r="N4512" s="36">
        <f>IFERROR(Vendas!P478+Vendas2!P478+Vendas3!P478+Vendas4!P478+Vendas5!P478,0)</f>
        <v>0</v>
      </c>
      <c r="O4512" s="42">
        <f>IFERROR(Vendas!Q478+Vendas2!Q478+Vendas3!Q478+Vendas4!Q478+Vendas5!Q478,0)</f>
        <v>0</v>
      </c>
      <c r="P4512" s="104">
        <f>IFERROR(Vendas!R478+Vendas2!R478+Vendas3!R478+Vendas4!R478+Vendas5!R478,0)</f>
        <v>0</v>
      </c>
      <c r="S4512" s="22" t="str">
        <f t="shared" si="909"/>
        <v/>
      </c>
      <c r="T4512" s="92">
        <f t="shared" si="922"/>
        <v>0</v>
      </c>
      <c r="U4512" s="92">
        <f t="shared" si="910"/>
        <v>0</v>
      </c>
      <c r="V4512" s="92">
        <f t="shared" si="911"/>
        <v>0</v>
      </c>
      <c r="W4512" s="92">
        <f t="shared" si="912"/>
        <v>0</v>
      </c>
      <c r="X4512" s="92">
        <f t="shared" si="913"/>
        <v>0</v>
      </c>
      <c r="Y4512" s="92">
        <f t="shared" si="914"/>
        <v>0</v>
      </c>
      <c r="Z4512" s="92">
        <f t="shared" si="915"/>
        <v>0</v>
      </c>
      <c r="AA4512" s="92">
        <f t="shared" si="916"/>
        <v>0</v>
      </c>
      <c r="AB4512" s="92">
        <f t="shared" si="917"/>
        <v>0</v>
      </c>
      <c r="AC4512" s="92">
        <f t="shared" si="918"/>
        <v>0</v>
      </c>
      <c r="AD4512" s="92">
        <f t="shared" si="919"/>
        <v>0</v>
      </c>
      <c r="AE4512" s="92">
        <f t="shared" si="920"/>
        <v>0</v>
      </c>
      <c r="AF4512" s="118">
        <f t="shared" si="923"/>
        <v>0</v>
      </c>
    </row>
    <row r="4513" spans="2:32" ht="21.95" customHeight="1" x14ac:dyDescent="0.25">
      <c r="B4513" s="36" t="str">
        <f t="shared" si="921"/>
        <v/>
      </c>
      <c r="C4513" s="36">
        <f>IFERROR(Vendas!E479+Vendas2!E479+Vendas3!E479+Vendas4!E479+Vendas5!E479,0)</f>
        <v>0</v>
      </c>
      <c r="D4513" s="36">
        <f>IFERROR(Vendas!F479+Vendas2!F479+Vendas3!F479+Vendas4!F479+Vendas5!F479,0)</f>
        <v>0</v>
      </c>
      <c r="E4513" s="36">
        <f>IFERROR(Vendas!G479+Vendas2!G479+Vendas3!G479+Vendas4!G479+Vendas5!G479,0)</f>
        <v>0</v>
      </c>
      <c r="F4513" s="36">
        <f>IFERROR(Vendas!H479+Vendas2!H479+Vendas3!H479+Vendas4!H479+Vendas5!H479,0)</f>
        <v>0</v>
      </c>
      <c r="G4513" s="36">
        <f>IFERROR(Vendas!I479+Vendas2!I479+Vendas3!I479+Vendas4!I479+Vendas5!I479,0)</f>
        <v>0</v>
      </c>
      <c r="H4513" s="36">
        <f>IFERROR(Vendas!J479+Vendas2!J479+Vendas3!J479+Vendas4!J479+Vendas5!J479,0)</f>
        <v>0</v>
      </c>
      <c r="I4513" s="36">
        <f>IFERROR(Vendas!K479+Vendas2!K479+Vendas3!K479+Vendas4!K479+Vendas5!K479,0)</f>
        <v>0</v>
      </c>
      <c r="J4513" s="36">
        <f>IFERROR(Vendas!L479+Vendas2!L479+Vendas3!L479+Vendas4!L479+Vendas5!L479,0)</f>
        <v>0</v>
      </c>
      <c r="K4513" s="36">
        <f>IFERROR(Vendas!M479+Vendas2!M479+Vendas3!M479+Vendas4!M479+Vendas5!M479,0)</f>
        <v>0</v>
      </c>
      <c r="L4513" s="36">
        <f>IFERROR(Vendas!N479+Vendas2!N479+Vendas3!N479+Vendas4!N479+Vendas5!N479,0)</f>
        <v>0</v>
      </c>
      <c r="M4513" s="36">
        <f>IFERROR(Vendas!O479+Vendas2!O479+Vendas3!O479+Vendas4!O479+Vendas5!O479,0)</f>
        <v>0</v>
      </c>
      <c r="N4513" s="36">
        <f>IFERROR(Vendas!P479+Vendas2!P479+Vendas3!P479+Vendas4!P479+Vendas5!P479,0)</f>
        <v>0</v>
      </c>
      <c r="O4513" s="42">
        <f>IFERROR(Vendas!Q479+Vendas2!Q479+Vendas3!Q479+Vendas4!Q479+Vendas5!Q479,0)</f>
        <v>0</v>
      </c>
      <c r="P4513" s="104">
        <f>IFERROR(Vendas!R479+Vendas2!R479+Vendas3!R479+Vendas4!R479+Vendas5!R479,0)</f>
        <v>0</v>
      </c>
      <c r="S4513" s="22" t="str">
        <f t="shared" si="909"/>
        <v/>
      </c>
      <c r="T4513" s="92">
        <f t="shared" si="922"/>
        <v>0</v>
      </c>
      <c r="U4513" s="92">
        <f t="shared" si="910"/>
        <v>0</v>
      </c>
      <c r="V4513" s="92">
        <f t="shared" si="911"/>
        <v>0</v>
      </c>
      <c r="W4513" s="92">
        <f t="shared" si="912"/>
        <v>0</v>
      </c>
      <c r="X4513" s="92">
        <f t="shared" si="913"/>
        <v>0</v>
      </c>
      <c r="Y4513" s="92">
        <f t="shared" si="914"/>
        <v>0</v>
      </c>
      <c r="Z4513" s="92">
        <f t="shared" si="915"/>
        <v>0</v>
      </c>
      <c r="AA4513" s="92">
        <f t="shared" si="916"/>
        <v>0</v>
      </c>
      <c r="AB4513" s="92">
        <f t="shared" si="917"/>
        <v>0</v>
      </c>
      <c r="AC4513" s="92">
        <f t="shared" si="918"/>
        <v>0</v>
      </c>
      <c r="AD4513" s="92">
        <f t="shared" si="919"/>
        <v>0</v>
      </c>
      <c r="AE4513" s="92">
        <f t="shared" si="920"/>
        <v>0</v>
      </c>
      <c r="AF4513" s="118">
        <f t="shared" si="923"/>
        <v>0</v>
      </c>
    </row>
    <row r="4514" spans="2:32" ht="21.95" customHeight="1" x14ac:dyDescent="0.25">
      <c r="B4514" s="36" t="str">
        <f t="shared" si="921"/>
        <v/>
      </c>
      <c r="C4514" s="36">
        <f>IFERROR(Vendas!E480+Vendas2!E480+Vendas3!E480+Vendas4!E480+Vendas5!E480,0)</f>
        <v>0</v>
      </c>
      <c r="D4514" s="36">
        <f>IFERROR(Vendas!F480+Vendas2!F480+Vendas3!F480+Vendas4!F480+Vendas5!F480,0)</f>
        <v>0</v>
      </c>
      <c r="E4514" s="36">
        <f>IFERROR(Vendas!G480+Vendas2!G480+Vendas3!G480+Vendas4!G480+Vendas5!G480,0)</f>
        <v>0</v>
      </c>
      <c r="F4514" s="36">
        <f>IFERROR(Vendas!H480+Vendas2!H480+Vendas3!H480+Vendas4!H480+Vendas5!H480,0)</f>
        <v>0</v>
      </c>
      <c r="G4514" s="36">
        <f>IFERROR(Vendas!I480+Vendas2!I480+Vendas3!I480+Vendas4!I480+Vendas5!I480,0)</f>
        <v>0</v>
      </c>
      <c r="H4514" s="36">
        <f>IFERROR(Vendas!J480+Vendas2!J480+Vendas3!J480+Vendas4!J480+Vendas5!J480,0)</f>
        <v>0</v>
      </c>
      <c r="I4514" s="36">
        <f>IFERROR(Vendas!K480+Vendas2!K480+Vendas3!K480+Vendas4!K480+Vendas5!K480,0)</f>
        <v>0</v>
      </c>
      <c r="J4514" s="36">
        <f>IFERROR(Vendas!L480+Vendas2!L480+Vendas3!L480+Vendas4!L480+Vendas5!L480,0)</f>
        <v>0</v>
      </c>
      <c r="K4514" s="36">
        <f>IFERROR(Vendas!M480+Vendas2!M480+Vendas3!M480+Vendas4!M480+Vendas5!M480,0)</f>
        <v>0</v>
      </c>
      <c r="L4514" s="36">
        <f>IFERROR(Vendas!N480+Vendas2!N480+Vendas3!N480+Vendas4!N480+Vendas5!N480,0)</f>
        <v>0</v>
      </c>
      <c r="M4514" s="36">
        <f>IFERROR(Vendas!O480+Vendas2!O480+Vendas3!O480+Vendas4!O480+Vendas5!O480,0)</f>
        <v>0</v>
      </c>
      <c r="N4514" s="36">
        <f>IFERROR(Vendas!P480+Vendas2!P480+Vendas3!P480+Vendas4!P480+Vendas5!P480,0)</f>
        <v>0</v>
      </c>
      <c r="O4514" s="42">
        <f>IFERROR(Vendas!Q480+Vendas2!Q480+Vendas3!Q480+Vendas4!Q480+Vendas5!Q480,0)</f>
        <v>0</v>
      </c>
      <c r="P4514" s="104">
        <f>IFERROR(Vendas!R480+Vendas2!R480+Vendas3!R480+Vendas4!R480+Vendas5!R480,0)</f>
        <v>0</v>
      </c>
      <c r="S4514" s="22" t="str">
        <f t="shared" si="909"/>
        <v/>
      </c>
      <c r="T4514" s="92">
        <f t="shared" si="922"/>
        <v>0</v>
      </c>
      <c r="U4514" s="92">
        <f t="shared" si="910"/>
        <v>0</v>
      </c>
      <c r="V4514" s="92">
        <f t="shared" si="911"/>
        <v>0</v>
      </c>
      <c r="W4514" s="92">
        <f t="shared" si="912"/>
        <v>0</v>
      </c>
      <c r="X4514" s="92">
        <f t="shared" si="913"/>
        <v>0</v>
      </c>
      <c r="Y4514" s="92">
        <f t="shared" si="914"/>
        <v>0</v>
      </c>
      <c r="Z4514" s="92">
        <f t="shared" si="915"/>
        <v>0</v>
      </c>
      <c r="AA4514" s="92">
        <f t="shared" si="916"/>
        <v>0</v>
      </c>
      <c r="AB4514" s="92">
        <f t="shared" si="917"/>
        <v>0</v>
      </c>
      <c r="AC4514" s="92">
        <f t="shared" si="918"/>
        <v>0</v>
      </c>
      <c r="AD4514" s="92">
        <f t="shared" si="919"/>
        <v>0</v>
      </c>
      <c r="AE4514" s="92">
        <f t="shared" si="920"/>
        <v>0</v>
      </c>
      <c r="AF4514" s="118">
        <f t="shared" si="923"/>
        <v>0</v>
      </c>
    </row>
    <row r="4515" spans="2:32" ht="21.95" customHeight="1" x14ac:dyDescent="0.25">
      <c r="B4515" s="36" t="str">
        <f t="shared" si="921"/>
        <v/>
      </c>
      <c r="C4515" s="36">
        <f>IFERROR(Vendas!E481+Vendas2!E481+Vendas3!E481+Vendas4!E481+Vendas5!E481,0)</f>
        <v>0</v>
      </c>
      <c r="D4515" s="36">
        <f>IFERROR(Vendas!F481+Vendas2!F481+Vendas3!F481+Vendas4!F481+Vendas5!F481,0)</f>
        <v>0</v>
      </c>
      <c r="E4515" s="36">
        <f>IFERROR(Vendas!G481+Vendas2!G481+Vendas3!G481+Vendas4!G481+Vendas5!G481,0)</f>
        <v>0</v>
      </c>
      <c r="F4515" s="36">
        <f>IFERROR(Vendas!H481+Vendas2!H481+Vendas3!H481+Vendas4!H481+Vendas5!H481,0)</f>
        <v>0</v>
      </c>
      <c r="G4515" s="36">
        <f>IFERROR(Vendas!I481+Vendas2!I481+Vendas3!I481+Vendas4!I481+Vendas5!I481,0)</f>
        <v>0</v>
      </c>
      <c r="H4515" s="36">
        <f>IFERROR(Vendas!J481+Vendas2!J481+Vendas3!J481+Vendas4!J481+Vendas5!J481,0)</f>
        <v>0</v>
      </c>
      <c r="I4515" s="36">
        <f>IFERROR(Vendas!K481+Vendas2!K481+Vendas3!K481+Vendas4!K481+Vendas5!K481,0)</f>
        <v>0</v>
      </c>
      <c r="J4515" s="36">
        <f>IFERROR(Vendas!L481+Vendas2!L481+Vendas3!L481+Vendas4!L481+Vendas5!L481,0)</f>
        <v>0</v>
      </c>
      <c r="K4515" s="36">
        <f>IFERROR(Vendas!M481+Vendas2!M481+Vendas3!M481+Vendas4!M481+Vendas5!M481,0)</f>
        <v>0</v>
      </c>
      <c r="L4515" s="36">
        <f>IFERROR(Vendas!N481+Vendas2!N481+Vendas3!N481+Vendas4!N481+Vendas5!N481,0)</f>
        <v>0</v>
      </c>
      <c r="M4515" s="36">
        <f>IFERROR(Vendas!O481+Vendas2!O481+Vendas3!O481+Vendas4!O481+Vendas5!O481,0)</f>
        <v>0</v>
      </c>
      <c r="N4515" s="36">
        <f>IFERROR(Vendas!P481+Vendas2!P481+Vendas3!P481+Vendas4!P481+Vendas5!P481,0)</f>
        <v>0</v>
      </c>
      <c r="O4515" s="42">
        <f>IFERROR(Vendas!Q481+Vendas2!Q481+Vendas3!Q481+Vendas4!Q481+Vendas5!Q481,0)</f>
        <v>0</v>
      </c>
      <c r="P4515" s="104">
        <f>IFERROR(Vendas!R481+Vendas2!R481+Vendas3!R481+Vendas4!R481+Vendas5!R481,0)</f>
        <v>0</v>
      </c>
      <c r="S4515" s="22" t="str">
        <f t="shared" si="909"/>
        <v/>
      </c>
      <c r="T4515" s="92">
        <f t="shared" si="922"/>
        <v>0</v>
      </c>
      <c r="U4515" s="92">
        <f t="shared" si="910"/>
        <v>0</v>
      </c>
      <c r="V4515" s="92">
        <f t="shared" si="911"/>
        <v>0</v>
      </c>
      <c r="W4515" s="92">
        <f t="shared" si="912"/>
        <v>0</v>
      </c>
      <c r="X4515" s="92">
        <f t="shared" si="913"/>
        <v>0</v>
      </c>
      <c r="Y4515" s="92">
        <f t="shared" si="914"/>
        <v>0</v>
      </c>
      <c r="Z4515" s="92">
        <f t="shared" si="915"/>
        <v>0</v>
      </c>
      <c r="AA4515" s="92">
        <f t="shared" si="916"/>
        <v>0</v>
      </c>
      <c r="AB4515" s="92">
        <f t="shared" si="917"/>
        <v>0</v>
      </c>
      <c r="AC4515" s="92">
        <f t="shared" si="918"/>
        <v>0</v>
      </c>
      <c r="AD4515" s="92">
        <f t="shared" si="919"/>
        <v>0</v>
      </c>
      <c r="AE4515" s="92">
        <f t="shared" si="920"/>
        <v>0</v>
      </c>
      <c r="AF4515" s="118">
        <f t="shared" si="923"/>
        <v>0</v>
      </c>
    </row>
    <row r="4516" spans="2:32" ht="21.95" customHeight="1" x14ac:dyDescent="0.25">
      <c r="B4516" s="36" t="str">
        <f t="shared" si="921"/>
        <v/>
      </c>
      <c r="C4516" s="36">
        <f>IFERROR(Vendas!E482+Vendas2!E482+Vendas3!E482+Vendas4!E482+Vendas5!E482,0)</f>
        <v>0</v>
      </c>
      <c r="D4516" s="36">
        <f>IFERROR(Vendas!F482+Vendas2!F482+Vendas3!F482+Vendas4!F482+Vendas5!F482,0)</f>
        <v>0</v>
      </c>
      <c r="E4516" s="36">
        <f>IFERROR(Vendas!G482+Vendas2!G482+Vendas3!G482+Vendas4!G482+Vendas5!G482,0)</f>
        <v>0</v>
      </c>
      <c r="F4516" s="36">
        <f>IFERROR(Vendas!H482+Vendas2!H482+Vendas3!H482+Vendas4!H482+Vendas5!H482,0)</f>
        <v>0</v>
      </c>
      <c r="G4516" s="36">
        <f>IFERROR(Vendas!I482+Vendas2!I482+Vendas3!I482+Vendas4!I482+Vendas5!I482,0)</f>
        <v>0</v>
      </c>
      <c r="H4516" s="36">
        <f>IFERROR(Vendas!J482+Vendas2!J482+Vendas3!J482+Vendas4!J482+Vendas5!J482,0)</f>
        <v>0</v>
      </c>
      <c r="I4516" s="36">
        <f>IFERROR(Vendas!K482+Vendas2!K482+Vendas3!K482+Vendas4!K482+Vendas5!K482,0)</f>
        <v>0</v>
      </c>
      <c r="J4516" s="36">
        <f>IFERROR(Vendas!L482+Vendas2!L482+Vendas3!L482+Vendas4!L482+Vendas5!L482,0)</f>
        <v>0</v>
      </c>
      <c r="K4516" s="36">
        <f>IFERROR(Vendas!M482+Vendas2!M482+Vendas3!M482+Vendas4!M482+Vendas5!M482,0)</f>
        <v>0</v>
      </c>
      <c r="L4516" s="36">
        <f>IFERROR(Vendas!N482+Vendas2!N482+Vendas3!N482+Vendas4!N482+Vendas5!N482,0)</f>
        <v>0</v>
      </c>
      <c r="M4516" s="36">
        <f>IFERROR(Vendas!O482+Vendas2!O482+Vendas3!O482+Vendas4!O482+Vendas5!O482,0)</f>
        <v>0</v>
      </c>
      <c r="N4516" s="36">
        <f>IFERROR(Vendas!P482+Vendas2!P482+Vendas3!P482+Vendas4!P482+Vendas5!P482,0)</f>
        <v>0</v>
      </c>
      <c r="O4516" s="42">
        <f>IFERROR(Vendas!Q482+Vendas2!Q482+Vendas3!Q482+Vendas4!Q482+Vendas5!Q482,0)</f>
        <v>0</v>
      </c>
      <c r="P4516" s="104">
        <f>IFERROR(Vendas!R482+Vendas2!R482+Vendas3!R482+Vendas4!R482+Vendas5!R482,0)</f>
        <v>0</v>
      </c>
      <c r="S4516" s="22" t="str">
        <f t="shared" si="909"/>
        <v/>
      </c>
      <c r="T4516" s="92">
        <f t="shared" si="922"/>
        <v>0</v>
      </c>
      <c r="U4516" s="92">
        <f t="shared" si="910"/>
        <v>0</v>
      </c>
      <c r="V4516" s="92">
        <f t="shared" si="911"/>
        <v>0</v>
      </c>
      <c r="W4516" s="92">
        <f t="shared" si="912"/>
        <v>0</v>
      </c>
      <c r="X4516" s="92">
        <f t="shared" si="913"/>
        <v>0</v>
      </c>
      <c r="Y4516" s="92">
        <f t="shared" si="914"/>
        <v>0</v>
      </c>
      <c r="Z4516" s="92">
        <f t="shared" si="915"/>
        <v>0</v>
      </c>
      <c r="AA4516" s="92">
        <f t="shared" si="916"/>
        <v>0</v>
      </c>
      <c r="AB4516" s="92">
        <f t="shared" si="917"/>
        <v>0</v>
      </c>
      <c r="AC4516" s="92">
        <f t="shared" si="918"/>
        <v>0</v>
      </c>
      <c r="AD4516" s="92">
        <f t="shared" si="919"/>
        <v>0</v>
      </c>
      <c r="AE4516" s="92">
        <f t="shared" si="920"/>
        <v>0</v>
      </c>
      <c r="AF4516" s="118">
        <f t="shared" si="923"/>
        <v>0</v>
      </c>
    </row>
    <row r="4517" spans="2:32" ht="21.95" customHeight="1" x14ac:dyDescent="0.25">
      <c r="B4517" s="36" t="str">
        <f t="shared" si="921"/>
        <v/>
      </c>
      <c r="C4517" s="36">
        <f>IFERROR(Vendas!E483+Vendas2!E483+Vendas3!E483+Vendas4!E483+Vendas5!E483,0)</f>
        <v>0</v>
      </c>
      <c r="D4517" s="36">
        <f>IFERROR(Vendas!F483+Vendas2!F483+Vendas3!F483+Vendas4!F483+Vendas5!F483,0)</f>
        <v>0</v>
      </c>
      <c r="E4517" s="36">
        <f>IFERROR(Vendas!G483+Vendas2!G483+Vendas3!G483+Vendas4!G483+Vendas5!G483,0)</f>
        <v>0</v>
      </c>
      <c r="F4517" s="36">
        <f>IFERROR(Vendas!H483+Vendas2!H483+Vendas3!H483+Vendas4!H483+Vendas5!H483,0)</f>
        <v>0</v>
      </c>
      <c r="G4517" s="36">
        <f>IFERROR(Vendas!I483+Vendas2!I483+Vendas3!I483+Vendas4!I483+Vendas5!I483,0)</f>
        <v>0</v>
      </c>
      <c r="H4517" s="36">
        <f>IFERROR(Vendas!J483+Vendas2!J483+Vendas3!J483+Vendas4!J483+Vendas5!J483,0)</f>
        <v>0</v>
      </c>
      <c r="I4517" s="36">
        <f>IFERROR(Vendas!K483+Vendas2!K483+Vendas3!K483+Vendas4!K483+Vendas5!K483,0)</f>
        <v>0</v>
      </c>
      <c r="J4517" s="36">
        <f>IFERROR(Vendas!L483+Vendas2!L483+Vendas3!L483+Vendas4!L483+Vendas5!L483,0)</f>
        <v>0</v>
      </c>
      <c r="K4517" s="36">
        <f>IFERROR(Vendas!M483+Vendas2!M483+Vendas3!M483+Vendas4!M483+Vendas5!M483,0)</f>
        <v>0</v>
      </c>
      <c r="L4517" s="36">
        <f>IFERROR(Vendas!N483+Vendas2!N483+Vendas3!N483+Vendas4!N483+Vendas5!N483,0)</f>
        <v>0</v>
      </c>
      <c r="M4517" s="36">
        <f>IFERROR(Vendas!O483+Vendas2!O483+Vendas3!O483+Vendas4!O483+Vendas5!O483,0)</f>
        <v>0</v>
      </c>
      <c r="N4517" s="36">
        <f>IFERROR(Vendas!P483+Vendas2!P483+Vendas3!P483+Vendas4!P483+Vendas5!P483,0)</f>
        <v>0</v>
      </c>
      <c r="O4517" s="42">
        <f>IFERROR(Vendas!Q483+Vendas2!Q483+Vendas3!Q483+Vendas4!Q483+Vendas5!Q483,0)</f>
        <v>0</v>
      </c>
      <c r="P4517" s="104">
        <f>IFERROR(Vendas!R483+Vendas2!R483+Vendas3!R483+Vendas4!R483+Vendas5!R483,0)</f>
        <v>0</v>
      </c>
      <c r="S4517" s="22" t="str">
        <f t="shared" si="909"/>
        <v/>
      </c>
      <c r="T4517" s="92">
        <f t="shared" si="922"/>
        <v>0</v>
      </c>
      <c r="U4517" s="92">
        <f t="shared" si="910"/>
        <v>0</v>
      </c>
      <c r="V4517" s="92">
        <f t="shared" si="911"/>
        <v>0</v>
      </c>
      <c r="W4517" s="92">
        <f t="shared" si="912"/>
        <v>0</v>
      </c>
      <c r="X4517" s="92">
        <f t="shared" si="913"/>
        <v>0</v>
      </c>
      <c r="Y4517" s="92">
        <f t="shared" si="914"/>
        <v>0</v>
      </c>
      <c r="Z4517" s="92">
        <f t="shared" si="915"/>
        <v>0</v>
      </c>
      <c r="AA4517" s="92">
        <f t="shared" si="916"/>
        <v>0</v>
      </c>
      <c r="AB4517" s="92">
        <f t="shared" si="917"/>
        <v>0</v>
      </c>
      <c r="AC4517" s="92">
        <f t="shared" si="918"/>
        <v>0</v>
      </c>
      <c r="AD4517" s="92">
        <f t="shared" si="919"/>
        <v>0</v>
      </c>
      <c r="AE4517" s="92">
        <f t="shared" si="920"/>
        <v>0</v>
      </c>
      <c r="AF4517" s="118">
        <f t="shared" si="923"/>
        <v>0</v>
      </c>
    </row>
    <row r="4518" spans="2:32" ht="21.95" customHeight="1" x14ac:dyDescent="0.25">
      <c r="B4518" s="36" t="str">
        <f t="shared" si="921"/>
        <v/>
      </c>
      <c r="C4518" s="36">
        <f>IFERROR(Vendas!E484+Vendas2!E484+Vendas3!E484+Vendas4!E484+Vendas5!E484,0)</f>
        <v>0</v>
      </c>
      <c r="D4518" s="36">
        <f>IFERROR(Vendas!F484+Vendas2!F484+Vendas3!F484+Vendas4!F484+Vendas5!F484,0)</f>
        <v>0</v>
      </c>
      <c r="E4518" s="36">
        <f>IFERROR(Vendas!G484+Vendas2!G484+Vendas3!G484+Vendas4!G484+Vendas5!G484,0)</f>
        <v>0</v>
      </c>
      <c r="F4518" s="36">
        <f>IFERROR(Vendas!H484+Vendas2!H484+Vendas3!H484+Vendas4!H484+Vendas5!H484,0)</f>
        <v>0</v>
      </c>
      <c r="G4518" s="36">
        <f>IFERROR(Vendas!I484+Vendas2!I484+Vendas3!I484+Vendas4!I484+Vendas5!I484,0)</f>
        <v>0</v>
      </c>
      <c r="H4518" s="36">
        <f>IFERROR(Vendas!J484+Vendas2!J484+Vendas3!J484+Vendas4!J484+Vendas5!J484,0)</f>
        <v>0</v>
      </c>
      <c r="I4518" s="36">
        <f>IFERROR(Vendas!K484+Vendas2!K484+Vendas3!K484+Vendas4!K484+Vendas5!K484,0)</f>
        <v>0</v>
      </c>
      <c r="J4518" s="36">
        <f>IFERROR(Vendas!L484+Vendas2!L484+Vendas3!L484+Vendas4!L484+Vendas5!L484,0)</f>
        <v>0</v>
      </c>
      <c r="K4518" s="36">
        <f>IFERROR(Vendas!M484+Vendas2!M484+Vendas3!M484+Vendas4!M484+Vendas5!M484,0)</f>
        <v>0</v>
      </c>
      <c r="L4518" s="36">
        <f>IFERROR(Vendas!N484+Vendas2!N484+Vendas3!N484+Vendas4!N484+Vendas5!N484,0)</f>
        <v>0</v>
      </c>
      <c r="M4518" s="36">
        <f>IFERROR(Vendas!O484+Vendas2!O484+Vendas3!O484+Vendas4!O484+Vendas5!O484,0)</f>
        <v>0</v>
      </c>
      <c r="N4518" s="36">
        <f>IFERROR(Vendas!P484+Vendas2!P484+Vendas3!P484+Vendas4!P484+Vendas5!P484,0)</f>
        <v>0</v>
      </c>
      <c r="O4518" s="42">
        <f>IFERROR(Vendas!Q484+Vendas2!Q484+Vendas3!Q484+Vendas4!Q484+Vendas5!Q484,0)</f>
        <v>0</v>
      </c>
      <c r="P4518" s="104">
        <f>IFERROR(Vendas!R484+Vendas2!R484+Vendas3!R484+Vendas4!R484+Vendas5!R484,0)</f>
        <v>0</v>
      </c>
      <c r="S4518" s="22" t="str">
        <f t="shared" si="909"/>
        <v/>
      </c>
      <c r="T4518" s="92">
        <f t="shared" si="922"/>
        <v>0</v>
      </c>
      <c r="U4518" s="92">
        <f t="shared" si="910"/>
        <v>0</v>
      </c>
      <c r="V4518" s="92">
        <f t="shared" si="911"/>
        <v>0</v>
      </c>
      <c r="W4518" s="92">
        <f t="shared" si="912"/>
        <v>0</v>
      </c>
      <c r="X4518" s="92">
        <f t="shared" si="913"/>
        <v>0</v>
      </c>
      <c r="Y4518" s="92">
        <f t="shared" si="914"/>
        <v>0</v>
      </c>
      <c r="Z4518" s="92">
        <f t="shared" si="915"/>
        <v>0</v>
      </c>
      <c r="AA4518" s="92">
        <f t="shared" si="916"/>
        <v>0</v>
      </c>
      <c r="AB4518" s="92">
        <f t="shared" si="917"/>
        <v>0</v>
      </c>
      <c r="AC4518" s="92">
        <f t="shared" si="918"/>
        <v>0</v>
      </c>
      <c r="AD4518" s="92">
        <f t="shared" si="919"/>
        <v>0</v>
      </c>
      <c r="AE4518" s="92">
        <f t="shared" si="920"/>
        <v>0</v>
      </c>
      <c r="AF4518" s="118">
        <f t="shared" si="923"/>
        <v>0</v>
      </c>
    </row>
    <row r="4519" spans="2:32" ht="21.95" customHeight="1" x14ac:dyDescent="0.25">
      <c r="B4519" s="36" t="str">
        <f t="shared" si="921"/>
        <v/>
      </c>
      <c r="C4519" s="36">
        <f>IFERROR(Vendas!E485+Vendas2!E485+Vendas3!E485+Vendas4!E485+Vendas5!E485,0)</f>
        <v>0</v>
      </c>
      <c r="D4519" s="36">
        <f>IFERROR(Vendas!F485+Vendas2!F485+Vendas3!F485+Vendas4!F485+Vendas5!F485,0)</f>
        <v>0</v>
      </c>
      <c r="E4519" s="36">
        <f>IFERROR(Vendas!G485+Vendas2!G485+Vendas3!G485+Vendas4!G485+Vendas5!G485,0)</f>
        <v>0</v>
      </c>
      <c r="F4519" s="36">
        <f>IFERROR(Vendas!H485+Vendas2!H485+Vendas3!H485+Vendas4!H485+Vendas5!H485,0)</f>
        <v>0</v>
      </c>
      <c r="G4519" s="36">
        <f>IFERROR(Vendas!I485+Vendas2!I485+Vendas3!I485+Vendas4!I485+Vendas5!I485,0)</f>
        <v>0</v>
      </c>
      <c r="H4519" s="36">
        <f>IFERROR(Vendas!J485+Vendas2!J485+Vendas3!J485+Vendas4!J485+Vendas5!J485,0)</f>
        <v>0</v>
      </c>
      <c r="I4519" s="36">
        <f>IFERROR(Vendas!K485+Vendas2!K485+Vendas3!K485+Vendas4!K485+Vendas5!K485,0)</f>
        <v>0</v>
      </c>
      <c r="J4519" s="36">
        <f>IFERROR(Vendas!L485+Vendas2!L485+Vendas3!L485+Vendas4!L485+Vendas5!L485,0)</f>
        <v>0</v>
      </c>
      <c r="K4519" s="36">
        <f>IFERROR(Vendas!M485+Vendas2!M485+Vendas3!M485+Vendas4!M485+Vendas5!M485,0)</f>
        <v>0</v>
      </c>
      <c r="L4519" s="36">
        <f>IFERROR(Vendas!N485+Vendas2!N485+Vendas3!N485+Vendas4!N485+Vendas5!N485,0)</f>
        <v>0</v>
      </c>
      <c r="M4519" s="36">
        <f>IFERROR(Vendas!O485+Vendas2!O485+Vendas3!O485+Vendas4!O485+Vendas5!O485,0)</f>
        <v>0</v>
      </c>
      <c r="N4519" s="36">
        <f>IFERROR(Vendas!P485+Vendas2!P485+Vendas3!P485+Vendas4!P485+Vendas5!P485,0)</f>
        <v>0</v>
      </c>
      <c r="O4519" s="42">
        <f>IFERROR(Vendas!Q485+Vendas2!Q485+Vendas3!Q485+Vendas4!Q485+Vendas5!Q485,0)</f>
        <v>0</v>
      </c>
      <c r="P4519" s="104">
        <f>IFERROR(Vendas!R485+Vendas2!R485+Vendas3!R485+Vendas4!R485+Vendas5!R485,0)</f>
        <v>0</v>
      </c>
      <c r="S4519" s="22" t="str">
        <f t="shared" si="909"/>
        <v/>
      </c>
      <c r="T4519" s="92">
        <f t="shared" si="922"/>
        <v>0</v>
      </c>
      <c r="U4519" s="92">
        <f t="shared" si="910"/>
        <v>0</v>
      </c>
      <c r="V4519" s="92">
        <f t="shared" si="911"/>
        <v>0</v>
      </c>
      <c r="W4519" s="92">
        <f t="shared" si="912"/>
        <v>0</v>
      </c>
      <c r="X4519" s="92">
        <f t="shared" si="913"/>
        <v>0</v>
      </c>
      <c r="Y4519" s="92">
        <f t="shared" si="914"/>
        <v>0</v>
      </c>
      <c r="Z4519" s="92">
        <f t="shared" si="915"/>
        <v>0</v>
      </c>
      <c r="AA4519" s="92">
        <f t="shared" si="916"/>
        <v>0</v>
      </c>
      <c r="AB4519" s="92">
        <f t="shared" si="917"/>
        <v>0</v>
      </c>
      <c r="AC4519" s="92">
        <f t="shared" si="918"/>
        <v>0</v>
      </c>
      <c r="AD4519" s="92">
        <f t="shared" si="919"/>
        <v>0</v>
      </c>
      <c r="AE4519" s="92">
        <f t="shared" si="920"/>
        <v>0</v>
      </c>
      <c r="AF4519" s="118">
        <f t="shared" si="923"/>
        <v>0</v>
      </c>
    </row>
    <row r="4520" spans="2:32" ht="21.95" customHeight="1" x14ac:dyDescent="0.25">
      <c r="B4520" s="36" t="str">
        <f t="shared" si="921"/>
        <v/>
      </c>
      <c r="C4520" s="36">
        <f>IFERROR(Vendas!E486+Vendas2!E486+Vendas3!E486+Vendas4!E486+Vendas5!E486,0)</f>
        <v>0</v>
      </c>
      <c r="D4520" s="36">
        <f>IFERROR(Vendas!F486+Vendas2!F486+Vendas3!F486+Vendas4!F486+Vendas5!F486,0)</f>
        <v>0</v>
      </c>
      <c r="E4520" s="36">
        <f>IFERROR(Vendas!G486+Vendas2!G486+Vendas3!G486+Vendas4!G486+Vendas5!G486,0)</f>
        <v>0</v>
      </c>
      <c r="F4520" s="36">
        <f>IFERROR(Vendas!H486+Vendas2!H486+Vendas3!H486+Vendas4!H486+Vendas5!H486,0)</f>
        <v>0</v>
      </c>
      <c r="G4520" s="36">
        <f>IFERROR(Vendas!I486+Vendas2!I486+Vendas3!I486+Vendas4!I486+Vendas5!I486,0)</f>
        <v>0</v>
      </c>
      <c r="H4520" s="36">
        <f>IFERROR(Vendas!J486+Vendas2!J486+Vendas3!J486+Vendas4!J486+Vendas5!J486,0)</f>
        <v>0</v>
      </c>
      <c r="I4520" s="36">
        <f>IFERROR(Vendas!K486+Vendas2!K486+Vendas3!K486+Vendas4!K486+Vendas5!K486,0)</f>
        <v>0</v>
      </c>
      <c r="J4520" s="36">
        <f>IFERROR(Vendas!L486+Vendas2!L486+Vendas3!L486+Vendas4!L486+Vendas5!L486,0)</f>
        <v>0</v>
      </c>
      <c r="K4520" s="36">
        <f>IFERROR(Vendas!M486+Vendas2!M486+Vendas3!M486+Vendas4!M486+Vendas5!M486,0)</f>
        <v>0</v>
      </c>
      <c r="L4520" s="36">
        <f>IFERROR(Vendas!N486+Vendas2!N486+Vendas3!N486+Vendas4!N486+Vendas5!N486,0)</f>
        <v>0</v>
      </c>
      <c r="M4520" s="36">
        <f>IFERROR(Vendas!O486+Vendas2!O486+Vendas3!O486+Vendas4!O486+Vendas5!O486,0)</f>
        <v>0</v>
      </c>
      <c r="N4520" s="36">
        <f>IFERROR(Vendas!P486+Vendas2!P486+Vendas3!P486+Vendas4!P486+Vendas5!P486,0)</f>
        <v>0</v>
      </c>
      <c r="O4520" s="42">
        <f>IFERROR(Vendas!Q486+Vendas2!Q486+Vendas3!Q486+Vendas4!Q486+Vendas5!Q486,0)</f>
        <v>0</v>
      </c>
      <c r="P4520" s="104">
        <f>IFERROR(Vendas!R486+Vendas2!R486+Vendas3!R486+Vendas4!R486+Vendas5!R486,0)</f>
        <v>0</v>
      </c>
      <c r="S4520" s="22" t="str">
        <f t="shared" si="909"/>
        <v/>
      </c>
      <c r="T4520" s="92">
        <f t="shared" si="922"/>
        <v>0</v>
      </c>
      <c r="U4520" s="92">
        <f t="shared" si="910"/>
        <v>0</v>
      </c>
      <c r="V4520" s="92">
        <f t="shared" si="911"/>
        <v>0</v>
      </c>
      <c r="W4520" s="92">
        <f t="shared" si="912"/>
        <v>0</v>
      </c>
      <c r="X4520" s="92">
        <f t="shared" si="913"/>
        <v>0</v>
      </c>
      <c r="Y4520" s="92">
        <f t="shared" si="914"/>
        <v>0</v>
      </c>
      <c r="Z4520" s="92">
        <f t="shared" si="915"/>
        <v>0</v>
      </c>
      <c r="AA4520" s="92">
        <f t="shared" si="916"/>
        <v>0</v>
      </c>
      <c r="AB4520" s="92">
        <f t="shared" si="917"/>
        <v>0</v>
      </c>
      <c r="AC4520" s="92">
        <f t="shared" si="918"/>
        <v>0</v>
      </c>
      <c r="AD4520" s="92">
        <f t="shared" si="919"/>
        <v>0</v>
      </c>
      <c r="AE4520" s="92">
        <f t="shared" si="920"/>
        <v>0</v>
      </c>
      <c r="AF4520" s="118">
        <f t="shared" si="923"/>
        <v>0</v>
      </c>
    </row>
    <row r="4521" spans="2:32" ht="21.95" customHeight="1" x14ac:dyDescent="0.25">
      <c r="B4521" s="36" t="str">
        <f t="shared" si="921"/>
        <v/>
      </c>
      <c r="C4521" s="36">
        <f>IFERROR(Vendas!E487+Vendas2!E487+Vendas3!E487+Vendas4!E487+Vendas5!E487,0)</f>
        <v>0</v>
      </c>
      <c r="D4521" s="36">
        <f>IFERROR(Vendas!F487+Vendas2!F487+Vendas3!F487+Vendas4!F487+Vendas5!F487,0)</f>
        <v>0</v>
      </c>
      <c r="E4521" s="36">
        <f>IFERROR(Vendas!G487+Vendas2!G487+Vendas3!G487+Vendas4!G487+Vendas5!G487,0)</f>
        <v>0</v>
      </c>
      <c r="F4521" s="36">
        <f>IFERROR(Vendas!H487+Vendas2!H487+Vendas3!H487+Vendas4!H487+Vendas5!H487,0)</f>
        <v>0</v>
      </c>
      <c r="G4521" s="36">
        <f>IFERROR(Vendas!I487+Vendas2!I487+Vendas3!I487+Vendas4!I487+Vendas5!I487,0)</f>
        <v>0</v>
      </c>
      <c r="H4521" s="36">
        <f>IFERROR(Vendas!J487+Vendas2!J487+Vendas3!J487+Vendas4!J487+Vendas5!J487,0)</f>
        <v>0</v>
      </c>
      <c r="I4521" s="36">
        <f>IFERROR(Vendas!K487+Vendas2!K487+Vendas3!K487+Vendas4!K487+Vendas5!K487,0)</f>
        <v>0</v>
      </c>
      <c r="J4521" s="36">
        <f>IFERROR(Vendas!L487+Vendas2!L487+Vendas3!L487+Vendas4!L487+Vendas5!L487,0)</f>
        <v>0</v>
      </c>
      <c r="K4521" s="36">
        <f>IFERROR(Vendas!M487+Vendas2!M487+Vendas3!M487+Vendas4!M487+Vendas5!M487,0)</f>
        <v>0</v>
      </c>
      <c r="L4521" s="36">
        <f>IFERROR(Vendas!N487+Vendas2!N487+Vendas3!N487+Vendas4!N487+Vendas5!N487,0)</f>
        <v>0</v>
      </c>
      <c r="M4521" s="36">
        <f>IFERROR(Vendas!O487+Vendas2!O487+Vendas3!O487+Vendas4!O487+Vendas5!O487,0)</f>
        <v>0</v>
      </c>
      <c r="N4521" s="36">
        <f>IFERROR(Vendas!P487+Vendas2!P487+Vendas3!P487+Vendas4!P487+Vendas5!P487,0)</f>
        <v>0</v>
      </c>
      <c r="O4521" s="42">
        <f>IFERROR(Vendas!Q487+Vendas2!Q487+Vendas3!Q487+Vendas4!Q487+Vendas5!Q487,0)</f>
        <v>0</v>
      </c>
      <c r="P4521" s="104">
        <f>IFERROR(Vendas!R487+Vendas2!R487+Vendas3!R487+Vendas4!R487+Vendas5!R487,0)</f>
        <v>0</v>
      </c>
      <c r="S4521" s="22" t="str">
        <f t="shared" si="909"/>
        <v/>
      </c>
      <c r="T4521" s="92">
        <f t="shared" si="922"/>
        <v>0</v>
      </c>
      <c r="U4521" s="92">
        <f t="shared" si="910"/>
        <v>0</v>
      </c>
      <c r="V4521" s="92">
        <f t="shared" si="911"/>
        <v>0</v>
      </c>
      <c r="W4521" s="92">
        <f t="shared" si="912"/>
        <v>0</v>
      </c>
      <c r="X4521" s="92">
        <f t="shared" si="913"/>
        <v>0</v>
      </c>
      <c r="Y4521" s="92">
        <f t="shared" si="914"/>
        <v>0</v>
      </c>
      <c r="Z4521" s="92">
        <f t="shared" si="915"/>
        <v>0</v>
      </c>
      <c r="AA4521" s="92">
        <f t="shared" si="916"/>
        <v>0</v>
      </c>
      <c r="AB4521" s="92">
        <f t="shared" si="917"/>
        <v>0</v>
      </c>
      <c r="AC4521" s="92">
        <f t="shared" si="918"/>
        <v>0</v>
      </c>
      <c r="AD4521" s="92">
        <f t="shared" si="919"/>
        <v>0</v>
      </c>
      <c r="AE4521" s="92">
        <f t="shared" si="920"/>
        <v>0</v>
      </c>
      <c r="AF4521" s="118">
        <f t="shared" si="923"/>
        <v>0</v>
      </c>
    </row>
    <row r="4522" spans="2:32" ht="21.95" customHeight="1" x14ac:dyDescent="0.25">
      <c r="B4522" s="36" t="str">
        <f t="shared" si="921"/>
        <v/>
      </c>
      <c r="C4522" s="36">
        <f>IFERROR(Vendas!E488+Vendas2!E488+Vendas3!E488+Vendas4!E488+Vendas5!E488,0)</f>
        <v>0</v>
      </c>
      <c r="D4522" s="36">
        <f>IFERROR(Vendas!F488+Vendas2!F488+Vendas3!F488+Vendas4!F488+Vendas5!F488,0)</f>
        <v>0</v>
      </c>
      <c r="E4522" s="36">
        <f>IFERROR(Vendas!G488+Vendas2!G488+Vendas3!G488+Vendas4!G488+Vendas5!G488,0)</f>
        <v>0</v>
      </c>
      <c r="F4522" s="36">
        <f>IFERROR(Vendas!H488+Vendas2!H488+Vendas3!H488+Vendas4!H488+Vendas5!H488,0)</f>
        <v>0</v>
      </c>
      <c r="G4522" s="36">
        <f>IFERROR(Vendas!I488+Vendas2!I488+Vendas3!I488+Vendas4!I488+Vendas5!I488,0)</f>
        <v>0</v>
      </c>
      <c r="H4522" s="36">
        <f>IFERROR(Vendas!J488+Vendas2!J488+Vendas3!J488+Vendas4!J488+Vendas5!J488,0)</f>
        <v>0</v>
      </c>
      <c r="I4522" s="36">
        <f>IFERROR(Vendas!K488+Vendas2!K488+Vendas3!K488+Vendas4!K488+Vendas5!K488,0)</f>
        <v>0</v>
      </c>
      <c r="J4522" s="36">
        <f>IFERROR(Vendas!L488+Vendas2!L488+Vendas3!L488+Vendas4!L488+Vendas5!L488,0)</f>
        <v>0</v>
      </c>
      <c r="K4522" s="36">
        <f>IFERROR(Vendas!M488+Vendas2!M488+Vendas3!M488+Vendas4!M488+Vendas5!M488,0)</f>
        <v>0</v>
      </c>
      <c r="L4522" s="36">
        <f>IFERROR(Vendas!N488+Vendas2!N488+Vendas3!N488+Vendas4!N488+Vendas5!N488,0)</f>
        <v>0</v>
      </c>
      <c r="M4522" s="36">
        <f>IFERROR(Vendas!O488+Vendas2!O488+Vendas3!O488+Vendas4!O488+Vendas5!O488,0)</f>
        <v>0</v>
      </c>
      <c r="N4522" s="36">
        <f>IFERROR(Vendas!P488+Vendas2!P488+Vendas3!P488+Vendas4!P488+Vendas5!P488,0)</f>
        <v>0</v>
      </c>
      <c r="O4522" s="42">
        <f>IFERROR(Vendas!Q488+Vendas2!Q488+Vendas3!Q488+Vendas4!Q488+Vendas5!Q488,0)</f>
        <v>0</v>
      </c>
      <c r="P4522" s="104">
        <f>IFERROR(Vendas!R488+Vendas2!R488+Vendas3!R488+Vendas4!R488+Vendas5!R488,0)</f>
        <v>0</v>
      </c>
      <c r="S4522" s="22" t="str">
        <f t="shared" si="909"/>
        <v/>
      </c>
      <c r="T4522" s="92">
        <f t="shared" si="922"/>
        <v>0</v>
      </c>
      <c r="U4522" s="92">
        <f t="shared" si="910"/>
        <v>0</v>
      </c>
      <c r="V4522" s="92">
        <f t="shared" si="911"/>
        <v>0</v>
      </c>
      <c r="W4522" s="92">
        <f t="shared" si="912"/>
        <v>0</v>
      </c>
      <c r="X4522" s="92">
        <f t="shared" si="913"/>
        <v>0</v>
      </c>
      <c r="Y4522" s="92">
        <f t="shared" si="914"/>
        <v>0</v>
      </c>
      <c r="Z4522" s="92">
        <f t="shared" si="915"/>
        <v>0</v>
      </c>
      <c r="AA4522" s="92">
        <f t="shared" si="916"/>
        <v>0</v>
      </c>
      <c r="AB4522" s="92">
        <f t="shared" si="917"/>
        <v>0</v>
      </c>
      <c r="AC4522" s="92">
        <f t="shared" si="918"/>
        <v>0</v>
      </c>
      <c r="AD4522" s="92">
        <f t="shared" si="919"/>
        <v>0</v>
      </c>
      <c r="AE4522" s="92">
        <f t="shared" si="920"/>
        <v>0</v>
      </c>
      <c r="AF4522" s="118">
        <f t="shared" si="923"/>
        <v>0</v>
      </c>
    </row>
    <row r="4523" spans="2:32" ht="21.95" customHeight="1" x14ac:dyDescent="0.25">
      <c r="B4523" s="36" t="str">
        <f t="shared" si="921"/>
        <v/>
      </c>
      <c r="C4523" s="36">
        <f>IFERROR(Vendas!E489+Vendas2!E489+Vendas3!E489+Vendas4!E489+Vendas5!E489,0)</f>
        <v>0</v>
      </c>
      <c r="D4523" s="36">
        <f>IFERROR(Vendas!F489+Vendas2!F489+Vendas3!F489+Vendas4!F489+Vendas5!F489,0)</f>
        <v>0</v>
      </c>
      <c r="E4523" s="36">
        <f>IFERROR(Vendas!G489+Vendas2!G489+Vendas3!G489+Vendas4!G489+Vendas5!G489,0)</f>
        <v>0</v>
      </c>
      <c r="F4523" s="36">
        <f>IFERROR(Vendas!H489+Vendas2!H489+Vendas3!H489+Vendas4!H489+Vendas5!H489,0)</f>
        <v>0</v>
      </c>
      <c r="G4523" s="36">
        <f>IFERROR(Vendas!I489+Vendas2!I489+Vendas3!I489+Vendas4!I489+Vendas5!I489,0)</f>
        <v>0</v>
      </c>
      <c r="H4523" s="36">
        <f>IFERROR(Vendas!J489+Vendas2!J489+Vendas3!J489+Vendas4!J489+Vendas5!J489,0)</f>
        <v>0</v>
      </c>
      <c r="I4523" s="36">
        <f>IFERROR(Vendas!K489+Vendas2!K489+Vendas3!K489+Vendas4!K489+Vendas5!K489,0)</f>
        <v>0</v>
      </c>
      <c r="J4523" s="36">
        <f>IFERROR(Vendas!L489+Vendas2!L489+Vendas3!L489+Vendas4!L489+Vendas5!L489,0)</f>
        <v>0</v>
      </c>
      <c r="K4523" s="36">
        <f>IFERROR(Vendas!M489+Vendas2!M489+Vendas3!M489+Vendas4!M489+Vendas5!M489,0)</f>
        <v>0</v>
      </c>
      <c r="L4523" s="36">
        <f>IFERROR(Vendas!N489+Vendas2!N489+Vendas3!N489+Vendas4!N489+Vendas5!N489,0)</f>
        <v>0</v>
      </c>
      <c r="M4523" s="36">
        <f>IFERROR(Vendas!O489+Vendas2!O489+Vendas3!O489+Vendas4!O489+Vendas5!O489,0)</f>
        <v>0</v>
      </c>
      <c r="N4523" s="36">
        <f>IFERROR(Vendas!P489+Vendas2!P489+Vendas3!P489+Vendas4!P489+Vendas5!P489,0)</f>
        <v>0</v>
      </c>
      <c r="O4523" s="42">
        <f>IFERROR(Vendas!Q489+Vendas2!Q489+Vendas3!Q489+Vendas4!Q489+Vendas5!Q489,0)</f>
        <v>0</v>
      </c>
      <c r="P4523" s="104">
        <f>IFERROR(Vendas!R489+Vendas2!R489+Vendas3!R489+Vendas4!R489+Vendas5!R489,0)</f>
        <v>0</v>
      </c>
      <c r="S4523" s="22" t="str">
        <f t="shared" si="909"/>
        <v/>
      </c>
      <c r="T4523" s="92">
        <f t="shared" si="922"/>
        <v>0</v>
      </c>
      <c r="U4523" s="92">
        <f t="shared" si="910"/>
        <v>0</v>
      </c>
      <c r="V4523" s="92">
        <f t="shared" si="911"/>
        <v>0</v>
      </c>
      <c r="W4523" s="92">
        <f t="shared" si="912"/>
        <v>0</v>
      </c>
      <c r="X4523" s="92">
        <f t="shared" si="913"/>
        <v>0</v>
      </c>
      <c r="Y4523" s="92">
        <f t="shared" si="914"/>
        <v>0</v>
      </c>
      <c r="Z4523" s="92">
        <f t="shared" si="915"/>
        <v>0</v>
      </c>
      <c r="AA4523" s="92">
        <f t="shared" si="916"/>
        <v>0</v>
      </c>
      <c r="AB4523" s="92">
        <f t="shared" si="917"/>
        <v>0</v>
      </c>
      <c r="AC4523" s="92">
        <f t="shared" si="918"/>
        <v>0</v>
      </c>
      <c r="AD4523" s="92">
        <f t="shared" si="919"/>
        <v>0</v>
      </c>
      <c r="AE4523" s="92">
        <f t="shared" si="920"/>
        <v>0</v>
      </c>
      <c r="AF4523" s="118">
        <f t="shared" si="923"/>
        <v>0</v>
      </c>
    </row>
    <row r="4524" spans="2:32" ht="21.95" customHeight="1" x14ac:dyDescent="0.25">
      <c r="B4524" s="36" t="str">
        <f t="shared" si="921"/>
        <v/>
      </c>
      <c r="C4524" s="36">
        <f>IFERROR(Vendas!E490+Vendas2!E490+Vendas3!E490+Vendas4!E490+Vendas5!E490,0)</f>
        <v>0</v>
      </c>
      <c r="D4524" s="36">
        <f>IFERROR(Vendas!F490+Vendas2!F490+Vendas3!F490+Vendas4!F490+Vendas5!F490,0)</f>
        <v>0</v>
      </c>
      <c r="E4524" s="36">
        <f>IFERROR(Vendas!G490+Vendas2!G490+Vendas3!G490+Vendas4!G490+Vendas5!G490,0)</f>
        <v>0</v>
      </c>
      <c r="F4524" s="36">
        <f>IFERROR(Vendas!H490+Vendas2!H490+Vendas3!H490+Vendas4!H490+Vendas5!H490,0)</f>
        <v>0</v>
      </c>
      <c r="G4524" s="36">
        <f>IFERROR(Vendas!I490+Vendas2!I490+Vendas3!I490+Vendas4!I490+Vendas5!I490,0)</f>
        <v>0</v>
      </c>
      <c r="H4524" s="36">
        <f>IFERROR(Vendas!J490+Vendas2!J490+Vendas3!J490+Vendas4!J490+Vendas5!J490,0)</f>
        <v>0</v>
      </c>
      <c r="I4524" s="36">
        <f>IFERROR(Vendas!K490+Vendas2!K490+Vendas3!K490+Vendas4!K490+Vendas5!K490,0)</f>
        <v>0</v>
      </c>
      <c r="J4524" s="36">
        <f>IFERROR(Vendas!L490+Vendas2!L490+Vendas3!L490+Vendas4!L490+Vendas5!L490,0)</f>
        <v>0</v>
      </c>
      <c r="K4524" s="36">
        <f>IFERROR(Vendas!M490+Vendas2!M490+Vendas3!M490+Vendas4!M490+Vendas5!M490,0)</f>
        <v>0</v>
      </c>
      <c r="L4524" s="36">
        <f>IFERROR(Vendas!N490+Vendas2!N490+Vendas3!N490+Vendas4!N490+Vendas5!N490,0)</f>
        <v>0</v>
      </c>
      <c r="M4524" s="36">
        <f>IFERROR(Vendas!O490+Vendas2!O490+Vendas3!O490+Vendas4!O490+Vendas5!O490,0)</f>
        <v>0</v>
      </c>
      <c r="N4524" s="36">
        <f>IFERROR(Vendas!P490+Vendas2!P490+Vendas3!P490+Vendas4!P490+Vendas5!P490,0)</f>
        <v>0</v>
      </c>
      <c r="O4524" s="42">
        <f>IFERROR(Vendas!Q490+Vendas2!Q490+Vendas3!Q490+Vendas4!Q490+Vendas5!Q490,0)</f>
        <v>0</v>
      </c>
      <c r="P4524" s="104">
        <f>IFERROR(Vendas!R490+Vendas2!R490+Vendas3!R490+Vendas4!R490+Vendas5!R490,0)</f>
        <v>0</v>
      </c>
      <c r="S4524" s="22" t="str">
        <f t="shared" si="909"/>
        <v/>
      </c>
      <c r="T4524" s="92">
        <f t="shared" si="922"/>
        <v>0</v>
      </c>
      <c r="U4524" s="92">
        <f t="shared" si="910"/>
        <v>0</v>
      </c>
      <c r="V4524" s="92">
        <f t="shared" si="911"/>
        <v>0</v>
      </c>
      <c r="W4524" s="92">
        <f t="shared" si="912"/>
        <v>0</v>
      </c>
      <c r="X4524" s="92">
        <f t="shared" si="913"/>
        <v>0</v>
      </c>
      <c r="Y4524" s="92">
        <f t="shared" si="914"/>
        <v>0</v>
      </c>
      <c r="Z4524" s="92">
        <f t="shared" si="915"/>
        <v>0</v>
      </c>
      <c r="AA4524" s="92">
        <f t="shared" si="916"/>
        <v>0</v>
      </c>
      <c r="AB4524" s="92">
        <f t="shared" si="917"/>
        <v>0</v>
      </c>
      <c r="AC4524" s="92">
        <f t="shared" si="918"/>
        <v>0</v>
      </c>
      <c r="AD4524" s="92">
        <f t="shared" si="919"/>
        <v>0</v>
      </c>
      <c r="AE4524" s="92">
        <f t="shared" si="920"/>
        <v>0</v>
      </c>
      <c r="AF4524" s="118">
        <f t="shared" si="923"/>
        <v>0</v>
      </c>
    </row>
    <row r="4525" spans="2:32" ht="21.95" customHeight="1" x14ac:dyDescent="0.25">
      <c r="B4525" s="36" t="str">
        <f t="shared" si="921"/>
        <v/>
      </c>
      <c r="C4525" s="36">
        <f>IFERROR(Vendas!E491+Vendas2!E491+Vendas3!E491+Vendas4!E491+Vendas5!E491,0)</f>
        <v>0</v>
      </c>
      <c r="D4525" s="36">
        <f>IFERROR(Vendas!F491+Vendas2!F491+Vendas3!F491+Vendas4!F491+Vendas5!F491,0)</f>
        <v>0</v>
      </c>
      <c r="E4525" s="36">
        <f>IFERROR(Vendas!G491+Vendas2!G491+Vendas3!G491+Vendas4!G491+Vendas5!G491,0)</f>
        <v>0</v>
      </c>
      <c r="F4525" s="36">
        <f>IFERROR(Vendas!H491+Vendas2!H491+Vendas3!H491+Vendas4!H491+Vendas5!H491,0)</f>
        <v>0</v>
      </c>
      <c r="G4525" s="36">
        <f>IFERROR(Vendas!I491+Vendas2!I491+Vendas3!I491+Vendas4!I491+Vendas5!I491,0)</f>
        <v>0</v>
      </c>
      <c r="H4525" s="36">
        <f>IFERROR(Vendas!J491+Vendas2!J491+Vendas3!J491+Vendas4!J491+Vendas5!J491,0)</f>
        <v>0</v>
      </c>
      <c r="I4525" s="36">
        <f>IFERROR(Vendas!K491+Vendas2!K491+Vendas3!K491+Vendas4!K491+Vendas5!K491,0)</f>
        <v>0</v>
      </c>
      <c r="J4525" s="36">
        <f>IFERROR(Vendas!L491+Vendas2!L491+Vendas3!L491+Vendas4!L491+Vendas5!L491,0)</f>
        <v>0</v>
      </c>
      <c r="K4525" s="36">
        <f>IFERROR(Vendas!M491+Vendas2!M491+Vendas3!M491+Vendas4!M491+Vendas5!M491,0)</f>
        <v>0</v>
      </c>
      <c r="L4525" s="36">
        <f>IFERROR(Vendas!N491+Vendas2!N491+Vendas3!N491+Vendas4!N491+Vendas5!N491,0)</f>
        <v>0</v>
      </c>
      <c r="M4525" s="36">
        <f>IFERROR(Vendas!O491+Vendas2!O491+Vendas3!O491+Vendas4!O491+Vendas5!O491,0)</f>
        <v>0</v>
      </c>
      <c r="N4525" s="36">
        <f>IFERROR(Vendas!P491+Vendas2!P491+Vendas3!P491+Vendas4!P491+Vendas5!P491,0)</f>
        <v>0</v>
      </c>
      <c r="O4525" s="42">
        <f>IFERROR(Vendas!Q491+Vendas2!Q491+Vendas3!Q491+Vendas4!Q491+Vendas5!Q491,0)</f>
        <v>0</v>
      </c>
      <c r="P4525" s="104">
        <f>IFERROR(Vendas!R491+Vendas2!R491+Vendas3!R491+Vendas4!R491+Vendas5!R491,0)</f>
        <v>0</v>
      </c>
      <c r="S4525" s="22" t="str">
        <f t="shared" si="909"/>
        <v/>
      </c>
      <c r="T4525" s="92">
        <f t="shared" si="922"/>
        <v>0</v>
      </c>
      <c r="U4525" s="92">
        <f t="shared" si="910"/>
        <v>0</v>
      </c>
      <c r="V4525" s="92">
        <f t="shared" si="911"/>
        <v>0</v>
      </c>
      <c r="W4525" s="92">
        <f t="shared" si="912"/>
        <v>0</v>
      </c>
      <c r="X4525" s="92">
        <f t="shared" si="913"/>
        <v>0</v>
      </c>
      <c r="Y4525" s="92">
        <f t="shared" si="914"/>
        <v>0</v>
      </c>
      <c r="Z4525" s="92">
        <f t="shared" si="915"/>
        <v>0</v>
      </c>
      <c r="AA4525" s="92">
        <f t="shared" si="916"/>
        <v>0</v>
      </c>
      <c r="AB4525" s="92">
        <f t="shared" si="917"/>
        <v>0</v>
      </c>
      <c r="AC4525" s="92">
        <f t="shared" si="918"/>
        <v>0</v>
      </c>
      <c r="AD4525" s="92">
        <f t="shared" si="919"/>
        <v>0</v>
      </c>
      <c r="AE4525" s="92">
        <f t="shared" si="920"/>
        <v>0</v>
      </c>
      <c r="AF4525" s="118">
        <f t="shared" si="923"/>
        <v>0</v>
      </c>
    </row>
    <row r="4526" spans="2:32" ht="21.95" customHeight="1" x14ac:dyDescent="0.25">
      <c r="B4526" s="36" t="str">
        <f t="shared" si="921"/>
        <v/>
      </c>
      <c r="C4526" s="36">
        <f>IFERROR(Vendas!E492+Vendas2!E492+Vendas3!E492+Vendas4!E492+Vendas5!E492,0)</f>
        <v>0</v>
      </c>
      <c r="D4526" s="36">
        <f>IFERROR(Vendas!F492+Vendas2!F492+Vendas3!F492+Vendas4!F492+Vendas5!F492,0)</f>
        <v>0</v>
      </c>
      <c r="E4526" s="36">
        <f>IFERROR(Vendas!G492+Vendas2!G492+Vendas3!G492+Vendas4!G492+Vendas5!G492,0)</f>
        <v>0</v>
      </c>
      <c r="F4526" s="36">
        <f>IFERROR(Vendas!H492+Vendas2!H492+Vendas3!H492+Vendas4!H492+Vendas5!H492,0)</f>
        <v>0</v>
      </c>
      <c r="G4526" s="36">
        <f>IFERROR(Vendas!I492+Vendas2!I492+Vendas3!I492+Vendas4!I492+Vendas5!I492,0)</f>
        <v>0</v>
      </c>
      <c r="H4526" s="36">
        <f>IFERROR(Vendas!J492+Vendas2!J492+Vendas3!J492+Vendas4!J492+Vendas5!J492,0)</f>
        <v>0</v>
      </c>
      <c r="I4526" s="36">
        <f>IFERROR(Vendas!K492+Vendas2!K492+Vendas3!K492+Vendas4!K492+Vendas5!K492,0)</f>
        <v>0</v>
      </c>
      <c r="J4526" s="36">
        <f>IFERROR(Vendas!L492+Vendas2!L492+Vendas3!L492+Vendas4!L492+Vendas5!L492,0)</f>
        <v>0</v>
      </c>
      <c r="K4526" s="36">
        <f>IFERROR(Vendas!M492+Vendas2!M492+Vendas3!M492+Vendas4!M492+Vendas5!M492,0)</f>
        <v>0</v>
      </c>
      <c r="L4526" s="36">
        <f>IFERROR(Vendas!N492+Vendas2!N492+Vendas3!N492+Vendas4!N492+Vendas5!N492,0)</f>
        <v>0</v>
      </c>
      <c r="M4526" s="36">
        <f>IFERROR(Vendas!O492+Vendas2!O492+Vendas3!O492+Vendas4!O492+Vendas5!O492,0)</f>
        <v>0</v>
      </c>
      <c r="N4526" s="36">
        <f>IFERROR(Vendas!P492+Vendas2!P492+Vendas3!P492+Vendas4!P492+Vendas5!P492,0)</f>
        <v>0</v>
      </c>
      <c r="O4526" s="42">
        <f>IFERROR(Vendas!Q492+Vendas2!Q492+Vendas3!Q492+Vendas4!Q492+Vendas5!Q492,0)</f>
        <v>0</v>
      </c>
      <c r="P4526" s="104">
        <f>IFERROR(Vendas!R492+Vendas2!R492+Vendas3!R492+Vendas4!R492+Vendas5!R492,0)</f>
        <v>0</v>
      </c>
      <c r="S4526" s="22" t="str">
        <f t="shared" si="909"/>
        <v/>
      </c>
      <c r="T4526" s="92">
        <f t="shared" si="922"/>
        <v>0</v>
      </c>
      <c r="U4526" s="92">
        <f t="shared" si="910"/>
        <v>0</v>
      </c>
      <c r="V4526" s="92">
        <f t="shared" si="911"/>
        <v>0</v>
      </c>
      <c r="W4526" s="92">
        <f t="shared" si="912"/>
        <v>0</v>
      </c>
      <c r="X4526" s="92">
        <f t="shared" si="913"/>
        <v>0</v>
      </c>
      <c r="Y4526" s="92">
        <f t="shared" si="914"/>
        <v>0</v>
      </c>
      <c r="Z4526" s="92">
        <f t="shared" si="915"/>
        <v>0</v>
      </c>
      <c r="AA4526" s="92">
        <f t="shared" si="916"/>
        <v>0</v>
      </c>
      <c r="AB4526" s="92">
        <f t="shared" si="917"/>
        <v>0</v>
      </c>
      <c r="AC4526" s="92">
        <f t="shared" si="918"/>
        <v>0</v>
      </c>
      <c r="AD4526" s="92">
        <f t="shared" si="919"/>
        <v>0</v>
      </c>
      <c r="AE4526" s="92">
        <f t="shared" si="920"/>
        <v>0</v>
      </c>
      <c r="AF4526" s="118">
        <f t="shared" si="923"/>
        <v>0</v>
      </c>
    </row>
    <row r="4527" spans="2:32" ht="21.95" customHeight="1" x14ac:dyDescent="0.25">
      <c r="B4527" s="36" t="str">
        <f t="shared" si="921"/>
        <v/>
      </c>
      <c r="C4527" s="36">
        <f>IFERROR(Vendas!E493+Vendas2!E493+Vendas3!E493+Vendas4!E493+Vendas5!E493,0)</f>
        <v>0</v>
      </c>
      <c r="D4527" s="36">
        <f>IFERROR(Vendas!F493+Vendas2!F493+Vendas3!F493+Vendas4!F493+Vendas5!F493,0)</f>
        <v>0</v>
      </c>
      <c r="E4527" s="36">
        <f>IFERROR(Vendas!G493+Vendas2!G493+Vendas3!G493+Vendas4!G493+Vendas5!G493,0)</f>
        <v>0</v>
      </c>
      <c r="F4527" s="36">
        <f>IFERROR(Vendas!H493+Vendas2!H493+Vendas3!H493+Vendas4!H493+Vendas5!H493,0)</f>
        <v>0</v>
      </c>
      <c r="G4527" s="36">
        <f>IFERROR(Vendas!I493+Vendas2!I493+Vendas3!I493+Vendas4!I493+Vendas5!I493,0)</f>
        <v>0</v>
      </c>
      <c r="H4527" s="36">
        <f>IFERROR(Vendas!J493+Vendas2!J493+Vendas3!J493+Vendas4!J493+Vendas5!J493,0)</f>
        <v>0</v>
      </c>
      <c r="I4527" s="36">
        <f>IFERROR(Vendas!K493+Vendas2!K493+Vendas3!K493+Vendas4!K493+Vendas5!K493,0)</f>
        <v>0</v>
      </c>
      <c r="J4527" s="36">
        <f>IFERROR(Vendas!L493+Vendas2!L493+Vendas3!L493+Vendas4!L493+Vendas5!L493,0)</f>
        <v>0</v>
      </c>
      <c r="K4527" s="36">
        <f>IFERROR(Vendas!M493+Vendas2!M493+Vendas3!M493+Vendas4!M493+Vendas5!M493,0)</f>
        <v>0</v>
      </c>
      <c r="L4527" s="36">
        <f>IFERROR(Vendas!N493+Vendas2!N493+Vendas3!N493+Vendas4!N493+Vendas5!N493,0)</f>
        <v>0</v>
      </c>
      <c r="M4527" s="36">
        <f>IFERROR(Vendas!O493+Vendas2!O493+Vendas3!O493+Vendas4!O493+Vendas5!O493,0)</f>
        <v>0</v>
      </c>
      <c r="N4527" s="36">
        <f>IFERROR(Vendas!P493+Vendas2!P493+Vendas3!P493+Vendas4!P493+Vendas5!P493,0)</f>
        <v>0</v>
      </c>
      <c r="O4527" s="42">
        <f>IFERROR(Vendas!Q493+Vendas2!Q493+Vendas3!Q493+Vendas4!Q493+Vendas5!Q493,0)</f>
        <v>0</v>
      </c>
      <c r="P4527" s="104">
        <f>IFERROR(Vendas!R493+Vendas2!R493+Vendas3!R493+Vendas4!R493+Vendas5!R493,0)</f>
        <v>0</v>
      </c>
      <c r="S4527" s="22" t="str">
        <f t="shared" si="909"/>
        <v/>
      </c>
      <c r="T4527" s="92">
        <f t="shared" si="922"/>
        <v>0</v>
      </c>
      <c r="U4527" s="92">
        <f t="shared" si="910"/>
        <v>0</v>
      </c>
      <c r="V4527" s="92">
        <f t="shared" si="911"/>
        <v>0</v>
      </c>
      <c r="W4527" s="92">
        <f t="shared" si="912"/>
        <v>0</v>
      </c>
      <c r="X4527" s="92">
        <f t="shared" si="913"/>
        <v>0</v>
      </c>
      <c r="Y4527" s="92">
        <f t="shared" si="914"/>
        <v>0</v>
      </c>
      <c r="Z4527" s="92">
        <f t="shared" si="915"/>
        <v>0</v>
      </c>
      <c r="AA4527" s="92">
        <f t="shared" si="916"/>
        <v>0</v>
      </c>
      <c r="AB4527" s="92">
        <f t="shared" si="917"/>
        <v>0</v>
      </c>
      <c r="AC4527" s="92">
        <f t="shared" si="918"/>
        <v>0</v>
      </c>
      <c r="AD4527" s="92">
        <f t="shared" si="919"/>
        <v>0</v>
      </c>
      <c r="AE4527" s="92">
        <f t="shared" si="920"/>
        <v>0</v>
      </c>
      <c r="AF4527" s="118">
        <f t="shared" si="923"/>
        <v>0</v>
      </c>
    </row>
    <row r="4528" spans="2:32" ht="21.95" customHeight="1" x14ac:dyDescent="0.25">
      <c r="B4528" s="36" t="str">
        <f t="shared" si="921"/>
        <v/>
      </c>
      <c r="C4528" s="36">
        <f>IFERROR(Vendas!E494+Vendas2!E494+Vendas3!E494+Vendas4!E494+Vendas5!E494,0)</f>
        <v>0</v>
      </c>
      <c r="D4528" s="36">
        <f>IFERROR(Vendas!F494+Vendas2!F494+Vendas3!F494+Vendas4!F494+Vendas5!F494,0)</f>
        <v>0</v>
      </c>
      <c r="E4528" s="36">
        <f>IFERROR(Vendas!G494+Vendas2!G494+Vendas3!G494+Vendas4!G494+Vendas5!G494,0)</f>
        <v>0</v>
      </c>
      <c r="F4528" s="36">
        <f>IFERROR(Vendas!H494+Vendas2!H494+Vendas3!H494+Vendas4!H494+Vendas5!H494,0)</f>
        <v>0</v>
      </c>
      <c r="G4528" s="36">
        <f>IFERROR(Vendas!I494+Vendas2!I494+Vendas3!I494+Vendas4!I494+Vendas5!I494,0)</f>
        <v>0</v>
      </c>
      <c r="H4528" s="36">
        <f>IFERROR(Vendas!J494+Vendas2!J494+Vendas3!J494+Vendas4!J494+Vendas5!J494,0)</f>
        <v>0</v>
      </c>
      <c r="I4528" s="36">
        <f>IFERROR(Vendas!K494+Vendas2!K494+Vendas3!K494+Vendas4!K494+Vendas5!K494,0)</f>
        <v>0</v>
      </c>
      <c r="J4528" s="36">
        <f>IFERROR(Vendas!L494+Vendas2!L494+Vendas3!L494+Vendas4!L494+Vendas5!L494,0)</f>
        <v>0</v>
      </c>
      <c r="K4528" s="36">
        <f>IFERROR(Vendas!M494+Vendas2!M494+Vendas3!M494+Vendas4!M494+Vendas5!M494,0)</f>
        <v>0</v>
      </c>
      <c r="L4528" s="36">
        <f>IFERROR(Vendas!N494+Vendas2!N494+Vendas3!N494+Vendas4!N494+Vendas5!N494,0)</f>
        <v>0</v>
      </c>
      <c r="M4528" s="36">
        <f>IFERROR(Vendas!O494+Vendas2!O494+Vendas3!O494+Vendas4!O494+Vendas5!O494,0)</f>
        <v>0</v>
      </c>
      <c r="N4528" s="36">
        <f>IFERROR(Vendas!P494+Vendas2!P494+Vendas3!P494+Vendas4!P494+Vendas5!P494,0)</f>
        <v>0</v>
      </c>
      <c r="O4528" s="42">
        <f>IFERROR(Vendas!Q494+Vendas2!Q494+Vendas3!Q494+Vendas4!Q494+Vendas5!Q494,0)</f>
        <v>0</v>
      </c>
      <c r="P4528" s="104">
        <f>IFERROR(Vendas!R494+Vendas2!R494+Vendas3!R494+Vendas4!R494+Vendas5!R494,0)</f>
        <v>0</v>
      </c>
      <c r="S4528" s="22" t="str">
        <f t="shared" si="909"/>
        <v/>
      </c>
      <c r="T4528" s="92">
        <f t="shared" si="922"/>
        <v>0</v>
      </c>
      <c r="U4528" s="92">
        <f t="shared" si="910"/>
        <v>0</v>
      </c>
      <c r="V4528" s="92">
        <f t="shared" si="911"/>
        <v>0</v>
      </c>
      <c r="W4528" s="92">
        <f t="shared" si="912"/>
        <v>0</v>
      </c>
      <c r="X4528" s="92">
        <f t="shared" si="913"/>
        <v>0</v>
      </c>
      <c r="Y4528" s="92">
        <f t="shared" si="914"/>
        <v>0</v>
      </c>
      <c r="Z4528" s="92">
        <f t="shared" si="915"/>
        <v>0</v>
      </c>
      <c r="AA4528" s="92">
        <f t="shared" si="916"/>
        <v>0</v>
      </c>
      <c r="AB4528" s="92">
        <f t="shared" si="917"/>
        <v>0</v>
      </c>
      <c r="AC4528" s="92">
        <f t="shared" si="918"/>
        <v>0</v>
      </c>
      <c r="AD4528" s="92">
        <f t="shared" si="919"/>
        <v>0</v>
      </c>
      <c r="AE4528" s="92">
        <f t="shared" si="920"/>
        <v>0</v>
      </c>
      <c r="AF4528" s="118">
        <f t="shared" si="923"/>
        <v>0</v>
      </c>
    </row>
    <row r="4529" spans="2:32" ht="21.95" customHeight="1" x14ac:dyDescent="0.25">
      <c r="B4529" s="36" t="str">
        <f t="shared" si="921"/>
        <v/>
      </c>
      <c r="C4529" s="36">
        <f>IFERROR(Vendas!E495+Vendas2!E495+Vendas3!E495+Vendas4!E495+Vendas5!E495,0)</f>
        <v>0</v>
      </c>
      <c r="D4529" s="36">
        <f>IFERROR(Vendas!F495+Vendas2!F495+Vendas3!F495+Vendas4!F495+Vendas5!F495,0)</f>
        <v>0</v>
      </c>
      <c r="E4529" s="36">
        <f>IFERROR(Vendas!G495+Vendas2!G495+Vendas3!G495+Vendas4!G495+Vendas5!G495,0)</f>
        <v>0</v>
      </c>
      <c r="F4529" s="36">
        <f>IFERROR(Vendas!H495+Vendas2!H495+Vendas3!H495+Vendas4!H495+Vendas5!H495,0)</f>
        <v>0</v>
      </c>
      <c r="G4529" s="36">
        <f>IFERROR(Vendas!I495+Vendas2!I495+Vendas3!I495+Vendas4!I495+Vendas5!I495,0)</f>
        <v>0</v>
      </c>
      <c r="H4529" s="36">
        <f>IFERROR(Vendas!J495+Vendas2!J495+Vendas3!J495+Vendas4!J495+Vendas5!J495,0)</f>
        <v>0</v>
      </c>
      <c r="I4529" s="36">
        <f>IFERROR(Vendas!K495+Vendas2!K495+Vendas3!K495+Vendas4!K495+Vendas5!K495,0)</f>
        <v>0</v>
      </c>
      <c r="J4529" s="36">
        <f>IFERROR(Vendas!L495+Vendas2!L495+Vendas3!L495+Vendas4!L495+Vendas5!L495,0)</f>
        <v>0</v>
      </c>
      <c r="K4529" s="36">
        <f>IFERROR(Vendas!M495+Vendas2!M495+Vendas3!M495+Vendas4!M495+Vendas5!M495,0)</f>
        <v>0</v>
      </c>
      <c r="L4529" s="36">
        <f>IFERROR(Vendas!N495+Vendas2!N495+Vendas3!N495+Vendas4!N495+Vendas5!N495,0)</f>
        <v>0</v>
      </c>
      <c r="M4529" s="36">
        <f>IFERROR(Vendas!O495+Vendas2!O495+Vendas3!O495+Vendas4!O495+Vendas5!O495,0)</f>
        <v>0</v>
      </c>
      <c r="N4529" s="36">
        <f>IFERROR(Vendas!P495+Vendas2!P495+Vendas3!P495+Vendas4!P495+Vendas5!P495,0)</f>
        <v>0</v>
      </c>
      <c r="O4529" s="42">
        <f>IFERROR(Vendas!Q495+Vendas2!Q495+Vendas3!Q495+Vendas4!Q495+Vendas5!Q495,0)</f>
        <v>0</v>
      </c>
      <c r="P4529" s="104">
        <f>IFERROR(Vendas!R495+Vendas2!R495+Vendas3!R495+Vendas4!R495+Vendas5!R495,0)</f>
        <v>0</v>
      </c>
      <c r="S4529" s="22" t="str">
        <f t="shared" si="909"/>
        <v/>
      </c>
      <c r="T4529" s="92">
        <f t="shared" si="922"/>
        <v>0</v>
      </c>
      <c r="U4529" s="92">
        <f t="shared" si="910"/>
        <v>0</v>
      </c>
      <c r="V4529" s="92">
        <f t="shared" si="911"/>
        <v>0</v>
      </c>
      <c r="W4529" s="92">
        <f t="shared" si="912"/>
        <v>0</v>
      </c>
      <c r="X4529" s="92">
        <f t="shared" si="913"/>
        <v>0</v>
      </c>
      <c r="Y4529" s="92">
        <f t="shared" si="914"/>
        <v>0</v>
      </c>
      <c r="Z4529" s="92">
        <f t="shared" si="915"/>
        <v>0</v>
      </c>
      <c r="AA4529" s="92">
        <f t="shared" si="916"/>
        <v>0</v>
      </c>
      <c r="AB4529" s="92">
        <f t="shared" si="917"/>
        <v>0</v>
      </c>
      <c r="AC4529" s="92">
        <f t="shared" si="918"/>
        <v>0</v>
      </c>
      <c r="AD4529" s="92">
        <f t="shared" si="919"/>
        <v>0</v>
      </c>
      <c r="AE4529" s="92">
        <f t="shared" si="920"/>
        <v>0</v>
      </c>
      <c r="AF4529" s="118">
        <f t="shared" si="923"/>
        <v>0</v>
      </c>
    </row>
    <row r="4530" spans="2:32" ht="21.95" customHeight="1" x14ac:dyDescent="0.25">
      <c r="B4530" s="36" t="str">
        <f t="shared" si="921"/>
        <v/>
      </c>
      <c r="C4530" s="36">
        <f>IFERROR(Vendas!E496+Vendas2!E496+Vendas3!E496+Vendas4!E496+Vendas5!E496,0)</f>
        <v>0</v>
      </c>
      <c r="D4530" s="36">
        <f>IFERROR(Vendas!F496+Vendas2!F496+Vendas3!F496+Vendas4!F496+Vendas5!F496,0)</f>
        <v>0</v>
      </c>
      <c r="E4530" s="36">
        <f>IFERROR(Vendas!G496+Vendas2!G496+Vendas3!G496+Vendas4!G496+Vendas5!G496,0)</f>
        <v>0</v>
      </c>
      <c r="F4530" s="36">
        <f>IFERROR(Vendas!H496+Vendas2!H496+Vendas3!H496+Vendas4!H496+Vendas5!H496,0)</f>
        <v>0</v>
      </c>
      <c r="G4530" s="36">
        <f>IFERROR(Vendas!I496+Vendas2!I496+Vendas3!I496+Vendas4!I496+Vendas5!I496,0)</f>
        <v>0</v>
      </c>
      <c r="H4530" s="36">
        <f>IFERROR(Vendas!J496+Vendas2!J496+Vendas3!J496+Vendas4!J496+Vendas5!J496,0)</f>
        <v>0</v>
      </c>
      <c r="I4530" s="36">
        <f>IFERROR(Vendas!K496+Vendas2!K496+Vendas3!K496+Vendas4!K496+Vendas5!K496,0)</f>
        <v>0</v>
      </c>
      <c r="J4530" s="36">
        <f>IFERROR(Vendas!L496+Vendas2!L496+Vendas3!L496+Vendas4!L496+Vendas5!L496,0)</f>
        <v>0</v>
      </c>
      <c r="K4530" s="36">
        <f>IFERROR(Vendas!M496+Vendas2!M496+Vendas3!M496+Vendas4!M496+Vendas5!M496,0)</f>
        <v>0</v>
      </c>
      <c r="L4530" s="36">
        <f>IFERROR(Vendas!N496+Vendas2!N496+Vendas3!N496+Vendas4!N496+Vendas5!N496,0)</f>
        <v>0</v>
      </c>
      <c r="M4530" s="36">
        <f>IFERROR(Vendas!O496+Vendas2!O496+Vendas3!O496+Vendas4!O496+Vendas5!O496,0)</f>
        <v>0</v>
      </c>
      <c r="N4530" s="36">
        <f>IFERROR(Vendas!P496+Vendas2!P496+Vendas3!P496+Vendas4!P496+Vendas5!P496,0)</f>
        <v>0</v>
      </c>
      <c r="O4530" s="42">
        <f>IFERROR(Vendas!Q496+Vendas2!Q496+Vendas3!Q496+Vendas4!Q496+Vendas5!Q496,0)</f>
        <v>0</v>
      </c>
      <c r="P4530" s="104">
        <f>IFERROR(Vendas!R496+Vendas2!R496+Vendas3!R496+Vendas4!R496+Vendas5!R496,0)</f>
        <v>0</v>
      </c>
      <c r="S4530" s="22" t="str">
        <f t="shared" si="909"/>
        <v/>
      </c>
      <c r="T4530" s="92">
        <f t="shared" si="922"/>
        <v>0</v>
      </c>
      <c r="U4530" s="92">
        <f t="shared" si="910"/>
        <v>0</v>
      </c>
      <c r="V4530" s="92">
        <f t="shared" si="911"/>
        <v>0</v>
      </c>
      <c r="W4530" s="92">
        <f t="shared" si="912"/>
        <v>0</v>
      </c>
      <c r="X4530" s="92">
        <f t="shared" si="913"/>
        <v>0</v>
      </c>
      <c r="Y4530" s="92">
        <f t="shared" si="914"/>
        <v>0</v>
      </c>
      <c r="Z4530" s="92">
        <f t="shared" si="915"/>
        <v>0</v>
      </c>
      <c r="AA4530" s="92">
        <f t="shared" si="916"/>
        <v>0</v>
      </c>
      <c r="AB4530" s="92">
        <f t="shared" si="917"/>
        <v>0</v>
      </c>
      <c r="AC4530" s="92">
        <f t="shared" si="918"/>
        <v>0</v>
      </c>
      <c r="AD4530" s="92">
        <f t="shared" si="919"/>
        <v>0</v>
      </c>
      <c r="AE4530" s="92">
        <f t="shared" si="920"/>
        <v>0</v>
      </c>
      <c r="AF4530" s="118">
        <f t="shared" si="923"/>
        <v>0</v>
      </c>
    </row>
    <row r="4531" spans="2:32" ht="21.95" customHeight="1" x14ac:dyDescent="0.25">
      <c r="B4531" s="36" t="str">
        <f t="shared" si="921"/>
        <v/>
      </c>
      <c r="C4531" s="36">
        <f>IFERROR(Vendas!E497+Vendas2!E497+Vendas3!E497+Vendas4!E497+Vendas5!E497,0)</f>
        <v>0</v>
      </c>
      <c r="D4531" s="36">
        <f>IFERROR(Vendas!F497+Vendas2!F497+Vendas3!F497+Vendas4!F497+Vendas5!F497,0)</f>
        <v>0</v>
      </c>
      <c r="E4531" s="36">
        <f>IFERROR(Vendas!G497+Vendas2!G497+Vendas3!G497+Vendas4!G497+Vendas5!G497,0)</f>
        <v>0</v>
      </c>
      <c r="F4531" s="36">
        <f>IFERROR(Vendas!H497+Vendas2!H497+Vendas3!H497+Vendas4!H497+Vendas5!H497,0)</f>
        <v>0</v>
      </c>
      <c r="G4531" s="36">
        <f>IFERROR(Vendas!I497+Vendas2!I497+Vendas3!I497+Vendas4!I497+Vendas5!I497,0)</f>
        <v>0</v>
      </c>
      <c r="H4531" s="36">
        <f>IFERROR(Vendas!J497+Vendas2!J497+Vendas3!J497+Vendas4!J497+Vendas5!J497,0)</f>
        <v>0</v>
      </c>
      <c r="I4531" s="36">
        <f>IFERROR(Vendas!K497+Vendas2!K497+Vendas3!K497+Vendas4!K497+Vendas5!K497,0)</f>
        <v>0</v>
      </c>
      <c r="J4531" s="36">
        <f>IFERROR(Vendas!L497+Vendas2!L497+Vendas3!L497+Vendas4!L497+Vendas5!L497,0)</f>
        <v>0</v>
      </c>
      <c r="K4531" s="36">
        <f>IFERROR(Vendas!M497+Vendas2!M497+Vendas3!M497+Vendas4!M497+Vendas5!M497,0)</f>
        <v>0</v>
      </c>
      <c r="L4531" s="36">
        <f>IFERROR(Vendas!N497+Vendas2!N497+Vendas3!N497+Vendas4!N497+Vendas5!N497,0)</f>
        <v>0</v>
      </c>
      <c r="M4531" s="36">
        <f>IFERROR(Vendas!O497+Vendas2!O497+Vendas3!O497+Vendas4!O497+Vendas5!O497,0)</f>
        <v>0</v>
      </c>
      <c r="N4531" s="36">
        <f>IFERROR(Vendas!P497+Vendas2!P497+Vendas3!P497+Vendas4!P497+Vendas5!P497,0)</f>
        <v>0</v>
      </c>
      <c r="O4531" s="42">
        <f>IFERROR(Vendas!Q497+Vendas2!Q497+Vendas3!Q497+Vendas4!Q497+Vendas5!Q497,0)</f>
        <v>0</v>
      </c>
      <c r="P4531" s="104">
        <f>IFERROR(Vendas!R497+Vendas2!R497+Vendas3!R497+Vendas4!R497+Vendas5!R497,0)</f>
        <v>0</v>
      </c>
      <c r="S4531" s="22" t="str">
        <f t="shared" si="909"/>
        <v/>
      </c>
      <c r="T4531" s="92">
        <f t="shared" si="922"/>
        <v>0</v>
      </c>
      <c r="U4531" s="92">
        <f t="shared" si="910"/>
        <v>0</v>
      </c>
      <c r="V4531" s="92">
        <f t="shared" si="911"/>
        <v>0</v>
      </c>
      <c r="W4531" s="92">
        <f t="shared" si="912"/>
        <v>0</v>
      </c>
      <c r="X4531" s="92">
        <f t="shared" si="913"/>
        <v>0</v>
      </c>
      <c r="Y4531" s="92">
        <f t="shared" si="914"/>
        <v>0</v>
      </c>
      <c r="Z4531" s="92">
        <f t="shared" si="915"/>
        <v>0</v>
      </c>
      <c r="AA4531" s="92">
        <f t="shared" si="916"/>
        <v>0</v>
      </c>
      <c r="AB4531" s="92">
        <f t="shared" si="917"/>
        <v>0</v>
      </c>
      <c r="AC4531" s="92">
        <f t="shared" si="918"/>
        <v>0</v>
      </c>
      <c r="AD4531" s="92">
        <f t="shared" si="919"/>
        <v>0</v>
      </c>
      <c r="AE4531" s="92">
        <f t="shared" si="920"/>
        <v>0</v>
      </c>
      <c r="AF4531" s="118">
        <f t="shared" si="923"/>
        <v>0</v>
      </c>
    </row>
    <row r="4532" spans="2:32" ht="21.95" customHeight="1" x14ac:dyDescent="0.25">
      <c r="B4532" s="36" t="str">
        <f t="shared" si="921"/>
        <v/>
      </c>
      <c r="C4532" s="36">
        <f>IFERROR(Vendas!E498+Vendas2!E498+Vendas3!E498+Vendas4!E498+Vendas5!E498,0)</f>
        <v>0</v>
      </c>
      <c r="D4532" s="36">
        <f>IFERROR(Vendas!F498+Vendas2!F498+Vendas3!F498+Vendas4!F498+Vendas5!F498,0)</f>
        <v>0</v>
      </c>
      <c r="E4532" s="36">
        <f>IFERROR(Vendas!G498+Vendas2!G498+Vendas3!G498+Vendas4!G498+Vendas5!G498,0)</f>
        <v>0</v>
      </c>
      <c r="F4532" s="36">
        <f>IFERROR(Vendas!H498+Vendas2!H498+Vendas3!H498+Vendas4!H498+Vendas5!H498,0)</f>
        <v>0</v>
      </c>
      <c r="G4532" s="36">
        <f>IFERROR(Vendas!I498+Vendas2!I498+Vendas3!I498+Vendas4!I498+Vendas5!I498,0)</f>
        <v>0</v>
      </c>
      <c r="H4532" s="36">
        <f>IFERROR(Vendas!J498+Vendas2!J498+Vendas3!J498+Vendas4!J498+Vendas5!J498,0)</f>
        <v>0</v>
      </c>
      <c r="I4532" s="36">
        <f>IFERROR(Vendas!K498+Vendas2!K498+Vendas3!K498+Vendas4!K498+Vendas5!K498,0)</f>
        <v>0</v>
      </c>
      <c r="J4532" s="36">
        <f>IFERROR(Vendas!L498+Vendas2!L498+Vendas3!L498+Vendas4!L498+Vendas5!L498,0)</f>
        <v>0</v>
      </c>
      <c r="K4532" s="36">
        <f>IFERROR(Vendas!M498+Vendas2!M498+Vendas3!M498+Vendas4!M498+Vendas5!M498,0)</f>
        <v>0</v>
      </c>
      <c r="L4532" s="36">
        <f>IFERROR(Vendas!N498+Vendas2!N498+Vendas3!N498+Vendas4!N498+Vendas5!N498,0)</f>
        <v>0</v>
      </c>
      <c r="M4532" s="36">
        <f>IFERROR(Vendas!O498+Vendas2!O498+Vendas3!O498+Vendas4!O498+Vendas5!O498,0)</f>
        <v>0</v>
      </c>
      <c r="N4532" s="36">
        <f>IFERROR(Vendas!P498+Vendas2!P498+Vendas3!P498+Vendas4!P498+Vendas5!P498,0)</f>
        <v>0</v>
      </c>
      <c r="O4532" s="42">
        <f>IFERROR(Vendas!Q498+Vendas2!Q498+Vendas3!Q498+Vendas4!Q498+Vendas5!Q498,0)</f>
        <v>0</v>
      </c>
      <c r="P4532" s="104">
        <f>IFERROR(Vendas!R498+Vendas2!R498+Vendas3!R498+Vendas4!R498+Vendas5!R498,0)</f>
        <v>0</v>
      </c>
      <c r="S4532" s="22" t="str">
        <f t="shared" si="909"/>
        <v/>
      </c>
      <c r="T4532" s="92">
        <f t="shared" si="922"/>
        <v>0</v>
      </c>
      <c r="U4532" s="92">
        <f t="shared" si="910"/>
        <v>0</v>
      </c>
      <c r="V4532" s="92">
        <f t="shared" si="911"/>
        <v>0</v>
      </c>
      <c r="W4532" s="92">
        <f t="shared" si="912"/>
        <v>0</v>
      </c>
      <c r="X4532" s="92">
        <f t="shared" si="913"/>
        <v>0</v>
      </c>
      <c r="Y4532" s="92">
        <f t="shared" si="914"/>
        <v>0</v>
      </c>
      <c r="Z4532" s="92">
        <f t="shared" si="915"/>
        <v>0</v>
      </c>
      <c r="AA4532" s="92">
        <f t="shared" si="916"/>
        <v>0</v>
      </c>
      <c r="AB4532" s="92">
        <f t="shared" si="917"/>
        <v>0</v>
      </c>
      <c r="AC4532" s="92">
        <f t="shared" si="918"/>
        <v>0</v>
      </c>
      <c r="AD4532" s="92">
        <f t="shared" si="919"/>
        <v>0</v>
      </c>
      <c r="AE4532" s="92">
        <f t="shared" si="920"/>
        <v>0</v>
      </c>
      <c r="AF4532" s="118">
        <f t="shared" si="923"/>
        <v>0</v>
      </c>
    </row>
    <row r="4533" spans="2:32" ht="21.95" customHeight="1" x14ac:dyDescent="0.25">
      <c r="B4533" s="36" t="str">
        <f t="shared" si="921"/>
        <v/>
      </c>
      <c r="C4533" s="36">
        <f>IFERROR(Vendas!E499+Vendas2!E499+Vendas3!E499+Vendas4!E499+Vendas5!E499,0)</f>
        <v>0</v>
      </c>
      <c r="D4533" s="36">
        <f>IFERROR(Vendas!F499+Vendas2!F499+Vendas3!F499+Vendas4!F499+Vendas5!F499,0)</f>
        <v>0</v>
      </c>
      <c r="E4533" s="36">
        <f>IFERROR(Vendas!G499+Vendas2!G499+Vendas3!G499+Vendas4!G499+Vendas5!G499,0)</f>
        <v>0</v>
      </c>
      <c r="F4533" s="36">
        <f>IFERROR(Vendas!H499+Vendas2!H499+Vendas3!H499+Vendas4!H499+Vendas5!H499,0)</f>
        <v>0</v>
      </c>
      <c r="G4533" s="36">
        <f>IFERROR(Vendas!I499+Vendas2!I499+Vendas3!I499+Vendas4!I499+Vendas5!I499,0)</f>
        <v>0</v>
      </c>
      <c r="H4533" s="36">
        <f>IFERROR(Vendas!J499+Vendas2!J499+Vendas3!J499+Vendas4!J499+Vendas5!J499,0)</f>
        <v>0</v>
      </c>
      <c r="I4533" s="36">
        <f>IFERROR(Vendas!K499+Vendas2!K499+Vendas3!K499+Vendas4!K499+Vendas5!K499,0)</f>
        <v>0</v>
      </c>
      <c r="J4533" s="36">
        <f>IFERROR(Vendas!L499+Vendas2!L499+Vendas3!L499+Vendas4!L499+Vendas5!L499,0)</f>
        <v>0</v>
      </c>
      <c r="K4533" s="36">
        <f>IFERROR(Vendas!M499+Vendas2!M499+Vendas3!M499+Vendas4!M499+Vendas5!M499,0)</f>
        <v>0</v>
      </c>
      <c r="L4533" s="36">
        <f>IFERROR(Vendas!N499+Vendas2!N499+Vendas3!N499+Vendas4!N499+Vendas5!N499,0)</f>
        <v>0</v>
      </c>
      <c r="M4533" s="36">
        <f>IFERROR(Vendas!O499+Vendas2!O499+Vendas3!O499+Vendas4!O499+Vendas5!O499,0)</f>
        <v>0</v>
      </c>
      <c r="N4533" s="36">
        <f>IFERROR(Vendas!P499+Vendas2!P499+Vendas3!P499+Vendas4!P499+Vendas5!P499,0)</f>
        <v>0</v>
      </c>
      <c r="O4533" s="42">
        <f>IFERROR(Vendas!Q499+Vendas2!Q499+Vendas3!Q499+Vendas4!Q499+Vendas5!Q499,0)</f>
        <v>0</v>
      </c>
      <c r="P4533" s="104">
        <f>IFERROR(Vendas!R499+Vendas2!R499+Vendas3!R499+Vendas4!R499+Vendas5!R499,0)</f>
        <v>0</v>
      </c>
      <c r="S4533" s="22" t="str">
        <f t="shared" si="909"/>
        <v/>
      </c>
      <c r="T4533" s="92">
        <f t="shared" si="922"/>
        <v>0</v>
      </c>
      <c r="U4533" s="92">
        <f t="shared" si="910"/>
        <v>0</v>
      </c>
      <c r="V4533" s="92">
        <f t="shared" si="911"/>
        <v>0</v>
      </c>
      <c r="W4533" s="92">
        <f t="shared" si="912"/>
        <v>0</v>
      </c>
      <c r="X4533" s="92">
        <f t="shared" si="913"/>
        <v>0</v>
      </c>
      <c r="Y4533" s="92">
        <f t="shared" si="914"/>
        <v>0</v>
      </c>
      <c r="Z4533" s="92">
        <f t="shared" si="915"/>
        <v>0</v>
      </c>
      <c r="AA4533" s="92">
        <f t="shared" si="916"/>
        <v>0</v>
      </c>
      <c r="AB4533" s="92">
        <f t="shared" si="917"/>
        <v>0</v>
      </c>
      <c r="AC4533" s="92">
        <f t="shared" si="918"/>
        <v>0</v>
      </c>
      <c r="AD4533" s="92">
        <f t="shared" si="919"/>
        <v>0</v>
      </c>
      <c r="AE4533" s="92">
        <f t="shared" si="920"/>
        <v>0</v>
      </c>
      <c r="AF4533" s="118">
        <f t="shared" si="923"/>
        <v>0</v>
      </c>
    </row>
    <row r="4534" spans="2:32" ht="21.95" customHeight="1" x14ac:dyDescent="0.25">
      <c r="B4534" s="36" t="str">
        <f t="shared" si="921"/>
        <v/>
      </c>
      <c r="C4534" s="36">
        <f>IFERROR(Vendas!E500+Vendas2!E500+Vendas3!E500+Vendas4!E500+Vendas5!E500,0)</f>
        <v>0</v>
      </c>
      <c r="D4534" s="36">
        <f>IFERROR(Vendas!F500+Vendas2!F500+Vendas3!F500+Vendas4!F500+Vendas5!F500,0)</f>
        <v>0</v>
      </c>
      <c r="E4534" s="36">
        <f>IFERROR(Vendas!G500+Vendas2!G500+Vendas3!G500+Vendas4!G500+Vendas5!G500,0)</f>
        <v>0</v>
      </c>
      <c r="F4534" s="36">
        <f>IFERROR(Vendas!H500+Vendas2!H500+Vendas3!H500+Vendas4!H500+Vendas5!H500,0)</f>
        <v>0</v>
      </c>
      <c r="G4534" s="36">
        <f>IFERROR(Vendas!I500+Vendas2!I500+Vendas3!I500+Vendas4!I500+Vendas5!I500,0)</f>
        <v>0</v>
      </c>
      <c r="H4534" s="36">
        <f>IFERROR(Vendas!J500+Vendas2!J500+Vendas3!J500+Vendas4!J500+Vendas5!J500,0)</f>
        <v>0</v>
      </c>
      <c r="I4534" s="36">
        <f>IFERROR(Vendas!K500+Vendas2!K500+Vendas3!K500+Vendas4!K500+Vendas5!K500,0)</f>
        <v>0</v>
      </c>
      <c r="J4534" s="36">
        <f>IFERROR(Vendas!L500+Vendas2!L500+Vendas3!L500+Vendas4!L500+Vendas5!L500,0)</f>
        <v>0</v>
      </c>
      <c r="K4534" s="36">
        <f>IFERROR(Vendas!M500+Vendas2!M500+Vendas3!M500+Vendas4!M500+Vendas5!M500,0)</f>
        <v>0</v>
      </c>
      <c r="L4534" s="36">
        <f>IFERROR(Vendas!N500+Vendas2!N500+Vendas3!N500+Vendas4!N500+Vendas5!N500,0)</f>
        <v>0</v>
      </c>
      <c r="M4534" s="36">
        <f>IFERROR(Vendas!O500+Vendas2!O500+Vendas3!O500+Vendas4!O500+Vendas5!O500,0)</f>
        <v>0</v>
      </c>
      <c r="N4534" s="36">
        <f>IFERROR(Vendas!P500+Vendas2!P500+Vendas3!P500+Vendas4!P500+Vendas5!P500,0)</f>
        <v>0</v>
      </c>
      <c r="O4534" s="42">
        <f>IFERROR(Vendas!Q500+Vendas2!Q500+Vendas3!Q500+Vendas4!Q500+Vendas5!Q500,0)</f>
        <v>0</v>
      </c>
      <c r="P4534" s="104">
        <f>IFERROR(Vendas!R500+Vendas2!R500+Vendas3!R500+Vendas4!R500+Vendas5!R500,0)</f>
        <v>0</v>
      </c>
      <c r="S4534" s="22" t="str">
        <f t="shared" si="909"/>
        <v/>
      </c>
      <c r="T4534" s="92">
        <f t="shared" si="922"/>
        <v>0</v>
      </c>
      <c r="U4534" s="92">
        <f t="shared" si="910"/>
        <v>0</v>
      </c>
      <c r="V4534" s="92">
        <f t="shared" si="911"/>
        <v>0</v>
      </c>
      <c r="W4534" s="92">
        <f t="shared" si="912"/>
        <v>0</v>
      </c>
      <c r="X4534" s="92">
        <f t="shared" si="913"/>
        <v>0</v>
      </c>
      <c r="Y4534" s="92">
        <f t="shared" si="914"/>
        <v>0</v>
      </c>
      <c r="Z4534" s="92">
        <f t="shared" si="915"/>
        <v>0</v>
      </c>
      <c r="AA4534" s="92">
        <f t="shared" si="916"/>
        <v>0</v>
      </c>
      <c r="AB4534" s="92">
        <f t="shared" si="917"/>
        <v>0</v>
      </c>
      <c r="AC4534" s="92">
        <f t="shared" si="918"/>
        <v>0</v>
      </c>
      <c r="AD4534" s="92">
        <f t="shared" si="919"/>
        <v>0</v>
      </c>
      <c r="AE4534" s="92">
        <f t="shared" si="920"/>
        <v>0</v>
      </c>
      <c r="AF4534" s="118">
        <f t="shared" si="923"/>
        <v>0</v>
      </c>
    </row>
    <row r="4535" spans="2:32" ht="21.95" customHeight="1" x14ac:dyDescent="0.25">
      <c r="B4535" s="36" t="str">
        <f t="shared" si="921"/>
        <v/>
      </c>
      <c r="C4535" s="36">
        <f>IFERROR(Vendas!E501+Vendas2!E501+Vendas3!E501+Vendas4!E501+Vendas5!E501,0)</f>
        <v>0</v>
      </c>
      <c r="D4535" s="36">
        <f>IFERROR(Vendas!F501+Vendas2!F501+Vendas3!F501+Vendas4!F501+Vendas5!F501,0)</f>
        <v>0</v>
      </c>
      <c r="E4535" s="36">
        <f>IFERROR(Vendas!G501+Vendas2!G501+Vendas3!G501+Vendas4!G501+Vendas5!G501,0)</f>
        <v>0</v>
      </c>
      <c r="F4535" s="36">
        <f>IFERROR(Vendas!H501+Vendas2!H501+Vendas3!H501+Vendas4!H501+Vendas5!H501,0)</f>
        <v>0</v>
      </c>
      <c r="G4535" s="36">
        <f>IFERROR(Vendas!I501+Vendas2!I501+Vendas3!I501+Vendas4!I501+Vendas5!I501,0)</f>
        <v>0</v>
      </c>
      <c r="H4535" s="36">
        <f>IFERROR(Vendas!J501+Vendas2!J501+Vendas3!J501+Vendas4!J501+Vendas5!J501,0)</f>
        <v>0</v>
      </c>
      <c r="I4535" s="36">
        <f>IFERROR(Vendas!K501+Vendas2!K501+Vendas3!K501+Vendas4!K501+Vendas5!K501,0)</f>
        <v>0</v>
      </c>
      <c r="J4535" s="36">
        <f>IFERROR(Vendas!L501+Vendas2!L501+Vendas3!L501+Vendas4!L501+Vendas5!L501,0)</f>
        <v>0</v>
      </c>
      <c r="K4535" s="36">
        <f>IFERROR(Vendas!M501+Vendas2!M501+Vendas3!M501+Vendas4!M501+Vendas5!M501,0)</f>
        <v>0</v>
      </c>
      <c r="L4535" s="36">
        <f>IFERROR(Vendas!N501+Vendas2!N501+Vendas3!N501+Vendas4!N501+Vendas5!N501,0)</f>
        <v>0</v>
      </c>
      <c r="M4535" s="36">
        <f>IFERROR(Vendas!O501+Vendas2!O501+Vendas3!O501+Vendas4!O501+Vendas5!O501,0)</f>
        <v>0</v>
      </c>
      <c r="N4535" s="36">
        <f>IFERROR(Vendas!P501+Vendas2!P501+Vendas3!P501+Vendas4!P501+Vendas5!P501,0)</f>
        <v>0</v>
      </c>
      <c r="O4535" s="42">
        <f>IFERROR(Vendas!Q501+Vendas2!Q501+Vendas3!Q501+Vendas4!Q501+Vendas5!Q501,0)</f>
        <v>0</v>
      </c>
      <c r="P4535" s="104">
        <f>IFERROR(Vendas!R501+Vendas2!R501+Vendas3!R501+Vendas4!R501+Vendas5!R501,0)</f>
        <v>0</v>
      </c>
      <c r="S4535" s="22" t="str">
        <f t="shared" si="909"/>
        <v/>
      </c>
      <c r="T4535" s="92">
        <f t="shared" si="922"/>
        <v>0</v>
      </c>
      <c r="U4535" s="92">
        <f t="shared" si="910"/>
        <v>0</v>
      </c>
      <c r="V4535" s="92">
        <f t="shared" si="911"/>
        <v>0</v>
      </c>
      <c r="W4535" s="92">
        <f t="shared" si="912"/>
        <v>0</v>
      </c>
      <c r="X4535" s="92">
        <f t="shared" si="913"/>
        <v>0</v>
      </c>
      <c r="Y4535" s="92">
        <f t="shared" si="914"/>
        <v>0</v>
      </c>
      <c r="Z4535" s="92">
        <f t="shared" si="915"/>
        <v>0</v>
      </c>
      <c r="AA4535" s="92">
        <f t="shared" si="916"/>
        <v>0</v>
      </c>
      <c r="AB4535" s="92">
        <f t="shared" si="917"/>
        <v>0</v>
      </c>
      <c r="AC4535" s="92">
        <f t="shared" si="918"/>
        <v>0</v>
      </c>
      <c r="AD4535" s="92">
        <f t="shared" si="919"/>
        <v>0</v>
      </c>
      <c r="AE4535" s="92">
        <f t="shared" si="920"/>
        <v>0</v>
      </c>
      <c r="AF4535" s="118">
        <f t="shared" si="923"/>
        <v>0</v>
      </c>
    </row>
    <row r="4536" spans="2:32" ht="21.95" customHeight="1" x14ac:dyDescent="0.25">
      <c r="B4536" s="36" t="str">
        <f t="shared" si="921"/>
        <v/>
      </c>
      <c r="C4536" s="36">
        <f>IFERROR(Vendas!E502+Vendas2!E502+Vendas3!E502+Vendas4!E502+Vendas5!E502,0)</f>
        <v>0</v>
      </c>
      <c r="D4536" s="36">
        <f>IFERROR(Vendas!F502+Vendas2!F502+Vendas3!F502+Vendas4!F502+Vendas5!F502,0)</f>
        <v>0</v>
      </c>
      <c r="E4536" s="36">
        <f>IFERROR(Vendas!G502+Vendas2!G502+Vendas3!G502+Vendas4!G502+Vendas5!G502,0)</f>
        <v>0</v>
      </c>
      <c r="F4536" s="36">
        <f>IFERROR(Vendas!H502+Vendas2!H502+Vendas3!H502+Vendas4!H502+Vendas5!H502,0)</f>
        <v>0</v>
      </c>
      <c r="G4536" s="36">
        <f>IFERROR(Vendas!I502+Vendas2!I502+Vendas3!I502+Vendas4!I502+Vendas5!I502,0)</f>
        <v>0</v>
      </c>
      <c r="H4536" s="36">
        <f>IFERROR(Vendas!J502+Vendas2!J502+Vendas3!J502+Vendas4!J502+Vendas5!J502,0)</f>
        <v>0</v>
      </c>
      <c r="I4536" s="36">
        <f>IFERROR(Vendas!K502+Vendas2!K502+Vendas3!K502+Vendas4!K502+Vendas5!K502,0)</f>
        <v>0</v>
      </c>
      <c r="J4536" s="36">
        <f>IFERROR(Vendas!L502+Vendas2!L502+Vendas3!L502+Vendas4!L502+Vendas5!L502,0)</f>
        <v>0</v>
      </c>
      <c r="K4536" s="36">
        <f>IFERROR(Vendas!M502+Vendas2!M502+Vendas3!M502+Vendas4!M502+Vendas5!M502,0)</f>
        <v>0</v>
      </c>
      <c r="L4536" s="36">
        <f>IFERROR(Vendas!N502+Vendas2!N502+Vendas3!N502+Vendas4!N502+Vendas5!N502,0)</f>
        <v>0</v>
      </c>
      <c r="M4536" s="36">
        <f>IFERROR(Vendas!O502+Vendas2!O502+Vendas3!O502+Vendas4!O502+Vendas5!O502,0)</f>
        <v>0</v>
      </c>
      <c r="N4536" s="36">
        <f>IFERROR(Vendas!P502+Vendas2!P502+Vendas3!P502+Vendas4!P502+Vendas5!P502,0)</f>
        <v>0</v>
      </c>
      <c r="O4536" s="42">
        <f>IFERROR(Vendas!Q502+Vendas2!Q502+Vendas3!Q502+Vendas4!Q502+Vendas5!Q502,0)</f>
        <v>0</v>
      </c>
      <c r="P4536" s="104">
        <f>IFERROR(Vendas!R502+Vendas2!R502+Vendas3!R502+Vendas4!R502+Vendas5!R502,0)</f>
        <v>0</v>
      </c>
      <c r="S4536" s="22" t="str">
        <f t="shared" si="909"/>
        <v/>
      </c>
      <c r="T4536" s="92">
        <f t="shared" si="922"/>
        <v>0</v>
      </c>
      <c r="U4536" s="92">
        <f t="shared" si="910"/>
        <v>0</v>
      </c>
      <c r="V4536" s="92">
        <f t="shared" si="911"/>
        <v>0</v>
      </c>
      <c r="W4536" s="92">
        <f t="shared" si="912"/>
        <v>0</v>
      </c>
      <c r="X4536" s="92">
        <f t="shared" si="913"/>
        <v>0</v>
      </c>
      <c r="Y4536" s="92">
        <f t="shared" si="914"/>
        <v>0</v>
      </c>
      <c r="Z4536" s="92">
        <f t="shared" si="915"/>
        <v>0</v>
      </c>
      <c r="AA4536" s="92">
        <f t="shared" si="916"/>
        <v>0</v>
      </c>
      <c r="AB4536" s="92">
        <f t="shared" si="917"/>
        <v>0</v>
      </c>
      <c r="AC4536" s="92">
        <f t="shared" si="918"/>
        <v>0</v>
      </c>
      <c r="AD4536" s="92">
        <f t="shared" si="919"/>
        <v>0</v>
      </c>
      <c r="AE4536" s="92">
        <f t="shared" si="920"/>
        <v>0</v>
      </c>
      <c r="AF4536" s="118">
        <f t="shared" si="923"/>
        <v>0</v>
      </c>
    </row>
    <row r="4537" spans="2:32" ht="21.95" customHeight="1" x14ac:dyDescent="0.25">
      <c r="B4537" s="36" t="str">
        <f t="shared" si="921"/>
        <v/>
      </c>
      <c r="C4537" s="36">
        <f>IFERROR(Vendas!E503+Vendas2!E503+Vendas3!E503+Vendas4!E503+Vendas5!E503,0)</f>
        <v>0</v>
      </c>
      <c r="D4537" s="36">
        <f>IFERROR(Vendas!F503+Vendas2!F503+Vendas3!F503+Vendas4!F503+Vendas5!F503,0)</f>
        <v>0</v>
      </c>
      <c r="E4537" s="36">
        <f>IFERROR(Vendas!G503+Vendas2!G503+Vendas3!G503+Vendas4!G503+Vendas5!G503,0)</f>
        <v>0</v>
      </c>
      <c r="F4537" s="36">
        <f>IFERROR(Vendas!H503+Vendas2!H503+Vendas3!H503+Vendas4!H503+Vendas5!H503,0)</f>
        <v>0</v>
      </c>
      <c r="G4537" s="36">
        <f>IFERROR(Vendas!I503+Vendas2!I503+Vendas3!I503+Vendas4!I503+Vendas5!I503,0)</f>
        <v>0</v>
      </c>
      <c r="H4537" s="36">
        <f>IFERROR(Vendas!J503+Vendas2!J503+Vendas3!J503+Vendas4!J503+Vendas5!J503,0)</f>
        <v>0</v>
      </c>
      <c r="I4537" s="36">
        <f>IFERROR(Vendas!K503+Vendas2!K503+Vendas3!K503+Vendas4!K503+Vendas5!K503,0)</f>
        <v>0</v>
      </c>
      <c r="J4537" s="36">
        <f>IFERROR(Vendas!L503+Vendas2!L503+Vendas3!L503+Vendas4!L503+Vendas5!L503,0)</f>
        <v>0</v>
      </c>
      <c r="K4537" s="36">
        <f>IFERROR(Vendas!M503+Vendas2!M503+Vendas3!M503+Vendas4!M503+Vendas5!M503,0)</f>
        <v>0</v>
      </c>
      <c r="L4537" s="36">
        <f>IFERROR(Vendas!N503+Vendas2!N503+Vendas3!N503+Vendas4!N503+Vendas5!N503,0)</f>
        <v>0</v>
      </c>
      <c r="M4537" s="36">
        <f>IFERROR(Vendas!O503+Vendas2!O503+Vendas3!O503+Vendas4!O503+Vendas5!O503,0)</f>
        <v>0</v>
      </c>
      <c r="N4537" s="36">
        <f>IFERROR(Vendas!P503+Vendas2!P503+Vendas3!P503+Vendas4!P503+Vendas5!P503,0)</f>
        <v>0</v>
      </c>
      <c r="O4537" s="42">
        <f>IFERROR(Vendas!Q503+Vendas2!Q503+Vendas3!Q503+Vendas4!Q503+Vendas5!Q503,0)</f>
        <v>0</v>
      </c>
      <c r="P4537" s="104">
        <f>IFERROR(Vendas!R503+Vendas2!R503+Vendas3!R503+Vendas4!R503+Vendas5!R503,0)</f>
        <v>0</v>
      </c>
      <c r="S4537" s="22" t="str">
        <f t="shared" si="909"/>
        <v/>
      </c>
      <c r="T4537" s="92">
        <f t="shared" si="922"/>
        <v>0</v>
      </c>
      <c r="U4537" s="92">
        <f t="shared" si="910"/>
        <v>0</v>
      </c>
      <c r="V4537" s="92">
        <f t="shared" si="911"/>
        <v>0</v>
      </c>
      <c r="W4537" s="92">
        <f t="shared" si="912"/>
        <v>0</v>
      </c>
      <c r="X4537" s="92">
        <f t="shared" si="913"/>
        <v>0</v>
      </c>
      <c r="Y4537" s="92">
        <f t="shared" si="914"/>
        <v>0</v>
      </c>
      <c r="Z4537" s="92">
        <f t="shared" si="915"/>
        <v>0</v>
      </c>
      <c r="AA4537" s="92">
        <f t="shared" si="916"/>
        <v>0</v>
      </c>
      <c r="AB4537" s="92">
        <f t="shared" si="917"/>
        <v>0</v>
      </c>
      <c r="AC4537" s="92">
        <f t="shared" si="918"/>
        <v>0</v>
      </c>
      <c r="AD4537" s="92">
        <f t="shared" si="919"/>
        <v>0</v>
      </c>
      <c r="AE4537" s="92">
        <f t="shared" si="920"/>
        <v>0</v>
      </c>
      <c r="AF4537" s="118">
        <f t="shared" si="923"/>
        <v>0</v>
      </c>
    </row>
    <row r="4538" spans="2:32" ht="21.95" customHeight="1" x14ac:dyDescent="0.25">
      <c r="B4538" s="36" t="str">
        <f t="shared" si="921"/>
        <v/>
      </c>
      <c r="C4538" s="36">
        <f>IFERROR(Vendas!E504+Vendas2!E504+Vendas3!E504+Vendas4!E504+Vendas5!E504,0)</f>
        <v>0</v>
      </c>
      <c r="D4538" s="36">
        <f>IFERROR(Vendas!F504+Vendas2!F504+Vendas3!F504+Vendas4!F504+Vendas5!F504,0)</f>
        <v>0</v>
      </c>
      <c r="E4538" s="36">
        <f>IFERROR(Vendas!G504+Vendas2!G504+Vendas3!G504+Vendas4!G504+Vendas5!G504,0)</f>
        <v>0</v>
      </c>
      <c r="F4538" s="36">
        <f>IFERROR(Vendas!H504+Vendas2!H504+Vendas3!H504+Vendas4!H504+Vendas5!H504,0)</f>
        <v>0</v>
      </c>
      <c r="G4538" s="36">
        <f>IFERROR(Vendas!I504+Vendas2!I504+Vendas3!I504+Vendas4!I504+Vendas5!I504,0)</f>
        <v>0</v>
      </c>
      <c r="H4538" s="36">
        <f>IFERROR(Vendas!J504+Vendas2!J504+Vendas3!J504+Vendas4!J504+Vendas5!J504,0)</f>
        <v>0</v>
      </c>
      <c r="I4538" s="36">
        <f>IFERROR(Vendas!K504+Vendas2!K504+Vendas3!K504+Vendas4!K504+Vendas5!K504,0)</f>
        <v>0</v>
      </c>
      <c r="J4538" s="36">
        <f>IFERROR(Vendas!L504+Vendas2!L504+Vendas3!L504+Vendas4!L504+Vendas5!L504,0)</f>
        <v>0</v>
      </c>
      <c r="K4538" s="36">
        <f>IFERROR(Vendas!M504+Vendas2!M504+Vendas3!M504+Vendas4!M504+Vendas5!M504,0)</f>
        <v>0</v>
      </c>
      <c r="L4538" s="36">
        <f>IFERROR(Vendas!N504+Vendas2!N504+Vendas3!N504+Vendas4!N504+Vendas5!N504,0)</f>
        <v>0</v>
      </c>
      <c r="M4538" s="36">
        <f>IFERROR(Vendas!O504+Vendas2!O504+Vendas3!O504+Vendas4!O504+Vendas5!O504,0)</f>
        <v>0</v>
      </c>
      <c r="N4538" s="36">
        <f>IFERROR(Vendas!P504+Vendas2!P504+Vendas3!P504+Vendas4!P504+Vendas5!P504,0)</f>
        <v>0</v>
      </c>
      <c r="O4538" s="42">
        <f>IFERROR(Vendas!Q504+Vendas2!Q504+Vendas3!Q504+Vendas4!Q504+Vendas5!Q504,0)</f>
        <v>0</v>
      </c>
      <c r="P4538" s="104">
        <f>IFERROR(Vendas!R504+Vendas2!R504+Vendas3!R504+Vendas4!R504+Vendas5!R504,0)</f>
        <v>0</v>
      </c>
      <c r="S4538" s="22" t="str">
        <f t="shared" si="909"/>
        <v/>
      </c>
      <c r="T4538" s="92">
        <f t="shared" si="922"/>
        <v>0</v>
      </c>
      <c r="U4538" s="92">
        <f t="shared" si="910"/>
        <v>0</v>
      </c>
      <c r="V4538" s="92">
        <f t="shared" si="911"/>
        <v>0</v>
      </c>
      <c r="W4538" s="92">
        <f t="shared" si="912"/>
        <v>0</v>
      </c>
      <c r="X4538" s="92">
        <f t="shared" si="913"/>
        <v>0</v>
      </c>
      <c r="Y4538" s="92">
        <f t="shared" si="914"/>
        <v>0</v>
      </c>
      <c r="Z4538" s="92">
        <f t="shared" si="915"/>
        <v>0</v>
      </c>
      <c r="AA4538" s="92">
        <f t="shared" si="916"/>
        <v>0</v>
      </c>
      <c r="AB4538" s="92">
        <f t="shared" si="917"/>
        <v>0</v>
      </c>
      <c r="AC4538" s="92">
        <f t="shared" si="918"/>
        <v>0</v>
      </c>
      <c r="AD4538" s="92">
        <f t="shared" si="919"/>
        <v>0</v>
      </c>
      <c r="AE4538" s="92">
        <f t="shared" si="920"/>
        <v>0</v>
      </c>
      <c r="AF4538" s="118">
        <f t="shared" si="923"/>
        <v>0</v>
      </c>
    </row>
    <row r="4539" spans="2:32" ht="21.95" customHeight="1" x14ac:dyDescent="0.25">
      <c r="B4539" s="36" t="str">
        <f t="shared" si="921"/>
        <v/>
      </c>
      <c r="C4539" s="36">
        <f>IFERROR(Vendas!E505+Vendas2!E505+Vendas3!E505+Vendas4!E505+Vendas5!E505,0)</f>
        <v>0</v>
      </c>
      <c r="D4539" s="36">
        <f>IFERROR(Vendas!F505+Vendas2!F505+Vendas3!F505+Vendas4!F505+Vendas5!F505,0)</f>
        <v>0</v>
      </c>
      <c r="E4539" s="36">
        <f>IFERROR(Vendas!G505+Vendas2!G505+Vendas3!G505+Vendas4!G505+Vendas5!G505,0)</f>
        <v>0</v>
      </c>
      <c r="F4539" s="36">
        <f>IFERROR(Vendas!H505+Vendas2!H505+Vendas3!H505+Vendas4!H505+Vendas5!H505,0)</f>
        <v>0</v>
      </c>
      <c r="G4539" s="36">
        <f>IFERROR(Vendas!I505+Vendas2!I505+Vendas3!I505+Vendas4!I505+Vendas5!I505,0)</f>
        <v>0</v>
      </c>
      <c r="H4539" s="36">
        <f>IFERROR(Vendas!J505+Vendas2!J505+Vendas3!J505+Vendas4!J505+Vendas5!J505,0)</f>
        <v>0</v>
      </c>
      <c r="I4539" s="36">
        <f>IFERROR(Vendas!K505+Vendas2!K505+Vendas3!K505+Vendas4!K505+Vendas5!K505,0)</f>
        <v>0</v>
      </c>
      <c r="J4539" s="36">
        <f>IFERROR(Vendas!L505+Vendas2!L505+Vendas3!L505+Vendas4!L505+Vendas5!L505,0)</f>
        <v>0</v>
      </c>
      <c r="K4539" s="36">
        <f>IFERROR(Vendas!M505+Vendas2!M505+Vendas3!M505+Vendas4!M505+Vendas5!M505,0)</f>
        <v>0</v>
      </c>
      <c r="L4539" s="36">
        <f>IFERROR(Vendas!N505+Vendas2!N505+Vendas3!N505+Vendas4!N505+Vendas5!N505,0)</f>
        <v>0</v>
      </c>
      <c r="M4539" s="36">
        <f>IFERROR(Vendas!O505+Vendas2!O505+Vendas3!O505+Vendas4!O505+Vendas5!O505,0)</f>
        <v>0</v>
      </c>
      <c r="N4539" s="36">
        <f>IFERROR(Vendas!P505+Vendas2!P505+Vendas3!P505+Vendas4!P505+Vendas5!P505,0)</f>
        <v>0</v>
      </c>
      <c r="O4539" s="42">
        <f>IFERROR(Vendas!Q505+Vendas2!Q505+Vendas3!Q505+Vendas4!Q505+Vendas5!Q505,0)</f>
        <v>0</v>
      </c>
      <c r="P4539" s="104">
        <f>IFERROR(Vendas!R505+Vendas2!R505+Vendas3!R505+Vendas4!R505+Vendas5!R505,0)</f>
        <v>0</v>
      </c>
      <c r="S4539" s="22" t="str">
        <f t="shared" si="909"/>
        <v/>
      </c>
      <c r="T4539" s="92">
        <f t="shared" si="922"/>
        <v>0</v>
      </c>
      <c r="U4539" s="92">
        <f t="shared" si="910"/>
        <v>0</v>
      </c>
      <c r="V4539" s="92">
        <f t="shared" si="911"/>
        <v>0</v>
      </c>
      <c r="W4539" s="92">
        <f t="shared" si="912"/>
        <v>0</v>
      </c>
      <c r="X4539" s="92">
        <f t="shared" si="913"/>
        <v>0</v>
      </c>
      <c r="Y4539" s="92">
        <f t="shared" si="914"/>
        <v>0</v>
      </c>
      <c r="Z4539" s="92">
        <f t="shared" si="915"/>
        <v>0</v>
      </c>
      <c r="AA4539" s="92">
        <f t="shared" si="916"/>
        <v>0</v>
      </c>
      <c r="AB4539" s="92">
        <f t="shared" si="917"/>
        <v>0</v>
      </c>
      <c r="AC4539" s="92">
        <f t="shared" si="918"/>
        <v>0</v>
      </c>
      <c r="AD4539" s="92">
        <f t="shared" si="919"/>
        <v>0</v>
      </c>
      <c r="AE4539" s="92">
        <f t="shared" si="920"/>
        <v>0</v>
      </c>
      <c r="AF4539" s="118">
        <f t="shared" si="923"/>
        <v>0</v>
      </c>
    </row>
    <row r="4540" spans="2:32" ht="21.95" customHeight="1" x14ac:dyDescent="0.25">
      <c r="B4540" s="36" t="str">
        <f t="shared" si="921"/>
        <v/>
      </c>
      <c r="C4540" s="36">
        <f>IFERROR(Vendas!E506+Vendas2!E506+Vendas3!E506+Vendas4!E506+Vendas5!E506,0)</f>
        <v>0</v>
      </c>
      <c r="D4540" s="36">
        <f>IFERROR(Vendas!F506+Vendas2!F506+Vendas3!F506+Vendas4!F506+Vendas5!F506,0)</f>
        <v>0</v>
      </c>
      <c r="E4540" s="36">
        <f>IFERROR(Vendas!G506+Vendas2!G506+Vendas3!G506+Vendas4!G506+Vendas5!G506,0)</f>
        <v>0</v>
      </c>
      <c r="F4540" s="36">
        <f>IFERROR(Vendas!H506+Vendas2!H506+Vendas3!H506+Vendas4!H506+Vendas5!H506,0)</f>
        <v>0</v>
      </c>
      <c r="G4540" s="36">
        <f>IFERROR(Vendas!I506+Vendas2!I506+Vendas3!I506+Vendas4!I506+Vendas5!I506,0)</f>
        <v>0</v>
      </c>
      <c r="H4540" s="36">
        <f>IFERROR(Vendas!J506+Vendas2!J506+Vendas3!J506+Vendas4!J506+Vendas5!J506,0)</f>
        <v>0</v>
      </c>
      <c r="I4540" s="36">
        <f>IFERROR(Vendas!K506+Vendas2!K506+Vendas3!K506+Vendas4!K506+Vendas5!K506,0)</f>
        <v>0</v>
      </c>
      <c r="J4540" s="36">
        <f>IFERROR(Vendas!L506+Vendas2!L506+Vendas3!L506+Vendas4!L506+Vendas5!L506,0)</f>
        <v>0</v>
      </c>
      <c r="K4540" s="36">
        <f>IFERROR(Vendas!M506+Vendas2!M506+Vendas3!M506+Vendas4!M506+Vendas5!M506,0)</f>
        <v>0</v>
      </c>
      <c r="L4540" s="36">
        <f>IFERROR(Vendas!N506+Vendas2!N506+Vendas3!N506+Vendas4!N506+Vendas5!N506,0)</f>
        <v>0</v>
      </c>
      <c r="M4540" s="36">
        <f>IFERROR(Vendas!O506+Vendas2!O506+Vendas3!O506+Vendas4!O506+Vendas5!O506,0)</f>
        <v>0</v>
      </c>
      <c r="N4540" s="36">
        <f>IFERROR(Vendas!P506+Vendas2!P506+Vendas3!P506+Vendas4!P506+Vendas5!P506,0)</f>
        <v>0</v>
      </c>
      <c r="O4540" s="42">
        <f>IFERROR(Vendas!Q506+Vendas2!Q506+Vendas3!Q506+Vendas4!Q506+Vendas5!Q506,0)</f>
        <v>0</v>
      </c>
      <c r="P4540" s="104">
        <f>IFERROR(Vendas!R506+Vendas2!R506+Vendas3!R506+Vendas4!R506+Vendas5!R506,0)</f>
        <v>0</v>
      </c>
      <c r="S4540" s="22" t="str">
        <f t="shared" ref="S4540" si="924">B4540</f>
        <v/>
      </c>
      <c r="T4540" s="92">
        <f t="shared" si="922"/>
        <v>0</v>
      </c>
      <c r="U4540" s="92">
        <f t="shared" si="910"/>
        <v>0</v>
      </c>
      <c r="V4540" s="92">
        <f t="shared" si="911"/>
        <v>0</v>
      </c>
      <c r="W4540" s="92">
        <f t="shared" si="912"/>
        <v>0</v>
      </c>
      <c r="X4540" s="92">
        <f t="shared" si="913"/>
        <v>0</v>
      </c>
      <c r="Y4540" s="92">
        <f t="shared" si="914"/>
        <v>0</v>
      </c>
      <c r="Z4540" s="92">
        <f t="shared" si="915"/>
        <v>0</v>
      </c>
      <c r="AA4540" s="92">
        <f t="shared" si="916"/>
        <v>0</v>
      </c>
      <c r="AB4540" s="92">
        <f t="shared" si="917"/>
        <v>0</v>
      </c>
      <c r="AC4540" s="92">
        <f t="shared" si="918"/>
        <v>0</v>
      </c>
      <c r="AD4540" s="92">
        <f t="shared" si="919"/>
        <v>0</v>
      </c>
      <c r="AE4540" s="92">
        <f t="shared" si="920"/>
        <v>0</v>
      </c>
      <c r="AF4540" s="118">
        <f t="shared" si="923"/>
        <v>0</v>
      </c>
    </row>
  </sheetData>
  <phoneticPr fontId="16" type="noConversion"/>
  <conditionalFormatting sqref="C24">
    <cfRule type="containsText" dxfId="62" priority="34" operator="containsText" text="Percurso">
      <formula>NOT(ISERROR(SEARCH("Percurso",C24)))</formula>
    </cfRule>
    <cfRule type="containsText" dxfId="61" priority="35" operator="containsText" text="Inicial">
      <formula>NOT(ISERROR(SEARCH("Inicial",C24)))</formula>
    </cfRule>
  </conditionalFormatting>
  <conditionalFormatting sqref="E527:J1026">
    <cfRule type="expression" dxfId="60" priority="36">
      <formula>$F527=""</formula>
    </cfRule>
    <cfRule type="expression" dxfId="59" priority="37">
      <formula>$F527="Ano 05"</formula>
    </cfRule>
    <cfRule type="expression" dxfId="58" priority="38">
      <formula>$F527="Ano 04"</formula>
    </cfRule>
    <cfRule type="expression" dxfId="57" priority="39">
      <formula>$F527="Ano 03"</formula>
    </cfRule>
    <cfRule type="expression" dxfId="56" priority="40">
      <formula>$F527="Ano 02"</formula>
    </cfRule>
  </conditionalFormatting>
  <conditionalFormatting sqref="D24">
    <cfRule type="containsText" dxfId="55" priority="1" operator="containsText" text="Percurso">
      <formula>NOT(ISERROR(SEARCH("Percurso",D24)))</formula>
    </cfRule>
    <cfRule type="containsText" dxfId="54" priority="2" operator="containsText" text="Inicial">
      <formula>NOT(ISERROR(SEARCH("Inicial",D24)))</formula>
    </cfRule>
  </conditionalFormatting>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FFC000"/>
  </sheetPr>
  <dimension ref="B1:AA516"/>
  <sheetViews>
    <sheetView showGridLines="0" workbookViewId="0">
      <selection activeCell="C6" sqref="C6"/>
    </sheetView>
  </sheetViews>
  <sheetFormatPr defaultColWidth="9.140625" defaultRowHeight="21.95" customHeight="1" x14ac:dyDescent="0.25"/>
  <cols>
    <col min="1" max="1" width="2.7109375" style="4" customWidth="1"/>
    <col min="2" max="2" width="29.5703125" style="4" customWidth="1"/>
    <col min="3" max="12" width="14.7109375" style="4" customWidth="1"/>
    <col min="13" max="13" width="33.7109375" style="4" customWidth="1"/>
    <col min="14" max="27" width="17.7109375" style="4" customWidth="1"/>
    <col min="28" max="16384" width="9.140625" style="4"/>
  </cols>
  <sheetData>
    <row r="1" spans="2:20" ht="15" customHeight="1" x14ac:dyDescent="0.25"/>
    <row r="2" spans="2:20" ht="15" customHeight="1" x14ac:dyDescent="0.25">
      <c r="B2" s="19" t="s">
        <v>0</v>
      </c>
    </row>
    <row r="3" spans="2:20" ht="21.95" customHeight="1" thickBot="1" x14ac:dyDescent="0.3"/>
    <row r="4" spans="2:20" ht="21.95" customHeight="1" x14ac:dyDescent="0.25">
      <c r="B4" s="29" t="s">
        <v>83</v>
      </c>
      <c r="C4" s="28" t="s">
        <v>46</v>
      </c>
      <c r="D4" s="28" t="s">
        <v>47</v>
      </c>
      <c r="E4" s="28" t="s">
        <v>48</v>
      </c>
      <c r="F4" s="28" t="s">
        <v>49</v>
      </c>
      <c r="G4" s="28" t="s">
        <v>50</v>
      </c>
      <c r="H4" s="46" t="s">
        <v>35</v>
      </c>
      <c r="M4" s="29" t="s">
        <v>83</v>
      </c>
      <c r="N4" s="28" t="s">
        <v>98</v>
      </c>
      <c r="O4" s="62"/>
      <c r="P4" s="62"/>
      <c r="Q4" s="62"/>
      <c r="R4" s="62"/>
      <c r="S4" s="62"/>
    </row>
    <row r="5" spans="2:20" ht="21.95" customHeight="1" x14ac:dyDescent="0.25">
      <c r="B5" s="47" t="s">
        <v>84</v>
      </c>
      <c r="C5" s="80">
        <f>'BH (1)'!$P$1529</f>
        <v>232200</v>
      </c>
      <c r="D5" s="80">
        <f>'BH (1)'!$P$2031</f>
        <v>242550</v>
      </c>
      <c r="E5" s="80">
        <f>'BH (1)'!$P$2533</f>
        <v>244500</v>
      </c>
      <c r="F5" s="80">
        <f>'BH (1)'!$P$3035</f>
        <v>262650</v>
      </c>
      <c r="G5" s="80">
        <f>'BH (1)'!$P$3537</f>
        <v>276600</v>
      </c>
      <c r="H5" s="81">
        <f>SUM(C5:G5)</f>
        <v>1258500</v>
      </c>
      <c r="M5" s="47" t="s">
        <v>97</v>
      </c>
      <c r="N5" s="79">
        <f>'BH (1)'!C20</f>
        <v>100000</v>
      </c>
      <c r="O5" s="62"/>
      <c r="P5" s="62"/>
      <c r="Q5" s="62"/>
      <c r="R5" s="62"/>
      <c r="S5" s="62"/>
    </row>
    <row r="6" spans="2:20" ht="21.95" customHeight="1" x14ac:dyDescent="0.25">
      <c r="B6" s="48" t="s">
        <v>86</v>
      </c>
      <c r="C6" s="80">
        <f>'BH (1)'!$Q$1529</f>
        <v>139320</v>
      </c>
      <c r="D6" s="80">
        <f>'BH (1)'!$Q$2031</f>
        <v>145530</v>
      </c>
      <c r="E6" s="80">
        <f>'BH (1)'!$Q$2533</f>
        <v>146700</v>
      </c>
      <c r="F6" s="80">
        <f>'BH (1)'!$Q$3035</f>
        <v>157590</v>
      </c>
      <c r="G6" s="80">
        <f>'BH (1)'!$Q$3537</f>
        <v>165960</v>
      </c>
      <c r="H6" s="81">
        <f t="shared" ref="H6:H11" si="0">SUM(C6:G6)</f>
        <v>755100</v>
      </c>
      <c r="M6" s="47" t="s">
        <v>99</v>
      </c>
      <c r="N6" s="63">
        <f>IF(Indicadores!D6="","",Indicadores!D6)</f>
        <v>0.15</v>
      </c>
      <c r="O6" s="62"/>
      <c r="P6" s="62"/>
      <c r="Q6" s="62"/>
      <c r="R6" s="62"/>
      <c r="S6" s="62"/>
    </row>
    <row r="7" spans="2:20" ht="21.95" customHeight="1" thickBot="1" x14ac:dyDescent="0.3">
      <c r="B7" s="48" t="s">
        <v>85</v>
      </c>
      <c r="C7" s="80">
        <f>'BH (1)'!$R$1529</f>
        <v>34830</v>
      </c>
      <c r="D7" s="80">
        <f>'BH (1)'!$R$2031</f>
        <v>36382.5</v>
      </c>
      <c r="E7" s="80">
        <f>'BH (1)'!$R$2533</f>
        <v>36675</v>
      </c>
      <c r="F7" s="80">
        <f>'BH (1)'!$R$3035</f>
        <v>39397.5</v>
      </c>
      <c r="G7" s="80">
        <f>'BH (1)'!$R$3537</f>
        <v>41490</v>
      </c>
      <c r="H7" s="81">
        <f t="shared" si="0"/>
        <v>188775</v>
      </c>
      <c r="M7" s="62"/>
      <c r="N7" s="62">
        <v>0</v>
      </c>
      <c r="O7" s="62">
        <v>1</v>
      </c>
      <c r="P7" s="62">
        <v>2</v>
      </c>
      <c r="Q7" s="62">
        <v>3</v>
      </c>
      <c r="R7" s="62">
        <v>4</v>
      </c>
      <c r="S7" s="62">
        <v>5</v>
      </c>
    </row>
    <row r="8" spans="2:20" ht="21.95" customHeight="1" x14ac:dyDescent="0.25">
      <c r="B8" s="49" t="s">
        <v>91</v>
      </c>
      <c r="C8" s="82">
        <f>C5-C6-C7</f>
        <v>58050</v>
      </c>
      <c r="D8" s="82">
        <f t="shared" ref="D8:G8" si="1">D5-D6-D7</f>
        <v>60637.5</v>
      </c>
      <c r="E8" s="82">
        <f t="shared" si="1"/>
        <v>61125</v>
      </c>
      <c r="F8" s="82">
        <f t="shared" si="1"/>
        <v>65662.5</v>
      </c>
      <c r="G8" s="82">
        <f t="shared" si="1"/>
        <v>69150</v>
      </c>
      <c r="H8" s="83">
        <f>SUM(C8:G8)</f>
        <v>314625</v>
      </c>
      <c r="M8" s="29" t="s">
        <v>83</v>
      </c>
      <c r="N8" s="28" t="s">
        <v>103</v>
      </c>
      <c r="O8" s="28" t="s">
        <v>46</v>
      </c>
      <c r="P8" s="28" t="s">
        <v>47</v>
      </c>
      <c r="Q8" s="28" t="s">
        <v>48</v>
      </c>
      <c r="R8" s="28" t="s">
        <v>49</v>
      </c>
      <c r="S8" s="28" t="s">
        <v>50</v>
      </c>
    </row>
    <row r="9" spans="2:20" ht="21.95" customHeight="1" x14ac:dyDescent="0.25">
      <c r="B9" s="48" t="s">
        <v>88</v>
      </c>
      <c r="C9" s="84">
        <f>'BH (1)'!H23</f>
        <v>3200</v>
      </c>
      <c r="D9" s="84">
        <f>C9</f>
        <v>3200</v>
      </c>
      <c r="E9" s="84">
        <f t="shared" ref="E9:G9" si="2">D9</f>
        <v>3200</v>
      </c>
      <c r="F9" s="84">
        <f t="shared" si="2"/>
        <v>3200</v>
      </c>
      <c r="G9" s="84">
        <f t="shared" si="2"/>
        <v>3200</v>
      </c>
      <c r="H9" s="81">
        <f t="shared" si="0"/>
        <v>16000</v>
      </c>
      <c r="M9" s="47" t="s">
        <v>100</v>
      </c>
      <c r="N9" s="79">
        <f>-N5</f>
        <v>-100000</v>
      </c>
      <c r="O9" s="79">
        <f>Relatórios!D12</f>
        <v>30850</v>
      </c>
      <c r="P9" s="79">
        <f>Relatórios!E12</f>
        <v>31937.5</v>
      </c>
      <c r="Q9" s="79">
        <f>Relatórios!F12</f>
        <v>30825</v>
      </c>
      <c r="R9" s="79">
        <f>Relatórios!G12</f>
        <v>33862.5</v>
      </c>
      <c r="S9" s="79">
        <f>Relatórios!H12</f>
        <v>35850</v>
      </c>
      <c r="T9" s="113">
        <f>AVERAGE(O9:S9)</f>
        <v>32665</v>
      </c>
    </row>
    <row r="10" spans="2:20" ht="21.95" customHeight="1" x14ac:dyDescent="0.25">
      <c r="B10" s="48" t="s">
        <v>87</v>
      </c>
      <c r="C10" s="84">
        <f>'BH (1)'!E525</f>
        <v>22000</v>
      </c>
      <c r="D10" s="84">
        <f>'BH (1)'!E525</f>
        <v>22000</v>
      </c>
      <c r="E10" s="84">
        <f>'BH (1)'!F525</f>
        <v>23500</v>
      </c>
      <c r="F10" s="84">
        <f>'BH (1)'!G525</f>
        <v>25100</v>
      </c>
      <c r="G10" s="84">
        <f>'BH (1)'!H525</f>
        <v>26600</v>
      </c>
      <c r="H10" s="81">
        <f t="shared" si="0"/>
        <v>119200</v>
      </c>
      <c r="M10" s="48" t="s">
        <v>101</v>
      </c>
      <c r="N10" s="79">
        <f>IFERROR(PV($N$6,N7,,-N9),0)</f>
        <v>-100000</v>
      </c>
      <c r="O10" s="79">
        <f>IFERROR(PV($N$6,O7,,-O9),0)</f>
        <v>26826.08695652174</v>
      </c>
      <c r="P10" s="79">
        <f t="shared" ref="P10:S10" si="3">IFERROR(PV($N$6,P7,,-P9),0)</f>
        <v>24149.338374291121</v>
      </c>
      <c r="Q10" s="79">
        <f t="shared" si="3"/>
        <v>20267.937864716041</v>
      </c>
      <c r="R10" s="79">
        <f t="shared" si="3"/>
        <v>19360.994278894093</v>
      </c>
      <c r="S10" s="79">
        <f t="shared" si="3"/>
        <v>17823.785960443693</v>
      </c>
    </row>
    <row r="11" spans="2:20" ht="21.95" customHeight="1" x14ac:dyDescent="0.25">
      <c r="B11" s="54" t="s">
        <v>95</v>
      </c>
      <c r="C11" s="85">
        <f>F15</f>
        <v>2000</v>
      </c>
      <c r="D11" s="85">
        <f>G15</f>
        <v>2000</v>
      </c>
      <c r="E11" s="85">
        <f>H15</f>
        <v>2000</v>
      </c>
      <c r="F11" s="85">
        <f>I15</f>
        <v>2000</v>
      </c>
      <c r="G11" s="85">
        <f>J15</f>
        <v>2000</v>
      </c>
      <c r="H11" s="86">
        <f t="shared" si="0"/>
        <v>10000</v>
      </c>
      <c r="M11" s="48" t="s">
        <v>102</v>
      </c>
      <c r="N11" s="79">
        <f>N10</f>
        <v>-100000</v>
      </c>
      <c r="O11" s="79">
        <f>IF(O10=0,0,N11+O10)</f>
        <v>-73173.913043478256</v>
      </c>
      <c r="P11" s="79">
        <f t="shared" ref="P11:S11" si="4">IF(P10=0,0,O11+P10)</f>
        <v>-49024.574669187132</v>
      </c>
      <c r="Q11" s="79">
        <f t="shared" si="4"/>
        <v>-28756.636804471091</v>
      </c>
      <c r="R11" s="79">
        <f t="shared" si="4"/>
        <v>-9395.6425255769973</v>
      </c>
      <c r="S11" s="79">
        <f t="shared" si="4"/>
        <v>8428.1434348666953</v>
      </c>
    </row>
    <row r="12" spans="2:20" ht="21.95" customHeight="1" thickBot="1" x14ac:dyDescent="0.3">
      <c r="B12" s="53" t="s">
        <v>92</v>
      </c>
      <c r="C12" s="116">
        <f>C8-C9-C10-C11</f>
        <v>30850</v>
      </c>
      <c r="D12" s="116">
        <f t="shared" ref="D12:G12" si="5">D8-D9-D10-D11</f>
        <v>33437.5</v>
      </c>
      <c r="E12" s="116">
        <f t="shared" si="5"/>
        <v>32425</v>
      </c>
      <c r="F12" s="116">
        <f t="shared" si="5"/>
        <v>35362.5</v>
      </c>
      <c r="G12" s="116">
        <f t="shared" si="5"/>
        <v>37350</v>
      </c>
      <c r="H12" s="117">
        <f>H8-H9-H10</f>
        <v>179425</v>
      </c>
      <c r="M12" s="62"/>
      <c r="N12" s="62" t="str">
        <f>IF(N11&lt;0,"",0)</f>
        <v/>
      </c>
      <c r="O12" s="62" t="str">
        <f>IF(O11&lt;0,"",1)</f>
        <v/>
      </c>
      <c r="P12" s="62" t="str">
        <f>IF(P11&lt;0,"",2)</f>
        <v/>
      </c>
      <c r="Q12" s="62" t="str">
        <f>IF(Q11&lt;0,"",3)</f>
        <v/>
      </c>
      <c r="R12" s="62" t="str">
        <f>IF(R11&lt;0,"",4)</f>
        <v/>
      </c>
      <c r="S12" s="62">
        <f>IF(S11&lt;0,"",5)</f>
        <v>5</v>
      </c>
    </row>
    <row r="13" spans="2:20" ht="21.95" customHeight="1" x14ac:dyDescent="0.25">
      <c r="B13" s="57" t="s">
        <v>96</v>
      </c>
      <c r="C13" s="58">
        <f>IFERROR(C12/C5,0)</f>
        <v>0.13285960378983636</v>
      </c>
      <c r="D13" s="58">
        <f>IFERROR(D12/D5,0)</f>
        <v>0.13785817357245927</v>
      </c>
      <c r="E13" s="58">
        <f t="shared" ref="E13:H13" si="6">IFERROR(E12/E5,0)</f>
        <v>0.13261758691206543</v>
      </c>
      <c r="F13" s="58">
        <f t="shared" si="6"/>
        <v>0.13463735008566532</v>
      </c>
      <c r="G13" s="58">
        <f t="shared" si="6"/>
        <v>0.13503253796095444</v>
      </c>
      <c r="H13" s="59">
        <f t="shared" si="6"/>
        <v>0.1425705204608661</v>
      </c>
      <c r="M13" s="29" t="s">
        <v>83</v>
      </c>
      <c r="N13" s="28" t="s">
        <v>98</v>
      </c>
      <c r="O13" s="62"/>
      <c r="P13" s="62"/>
      <c r="Q13" s="62"/>
      <c r="R13" s="62"/>
      <c r="S13" s="62"/>
    </row>
    <row r="14" spans="2:20" ht="21.95" customHeight="1" x14ac:dyDescent="0.25">
      <c r="M14" s="47" t="s">
        <v>104</v>
      </c>
      <c r="N14" s="79">
        <f>SUM(O10:S10)</f>
        <v>108428.1434348667</v>
      </c>
      <c r="O14" s="62"/>
      <c r="P14" s="62"/>
      <c r="Q14" s="62"/>
      <c r="R14" s="62"/>
      <c r="S14" s="62"/>
    </row>
    <row r="15" spans="2:20" ht="21.95" customHeight="1" thickBot="1" x14ac:dyDescent="0.3">
      <c r="E15" s="55">
        <f>SUM(E17:E516)</f>
        <v>130000</v>
      </c>
      <c r="F15" s="55">
        <f>SUM(F17:F516)</f>
        <v>2000</v>
      </c>
      <c r="G15" s="55">
        <f t="shared" ref="G15:K15" si="7">SUM(G17:G516)</f>
        <v>2000</v>
      </c>
      <c r="H15" s="55">
        <f t="shared" si="7"/>
        <v>2000</v>
      </c>
      <c r="I15" s="55">
        <f t="shared" si="7"/>
        <v>2000</v>
      </c>
      <c r="J15" s="55">
        <f t="shared" si="7"/>
        <v>2000</v>
      </c>
      <c r="K15" s="55">
        <f t="shared" si="7"/>
        <v>140000</v>
      </c>
      <c r="M15" s="47" t="s">
        <v>105</v>
      </c>
      <c r="N15" s="79">
        <f>IFERROR(N14-N5,0)</f>
        <v>8428.1434348666953</v>
      </c>
      <c r="O15" s="62"/>
      <c r="P15" s="62"/>
      <c r="Q15" s="62"/>
      <c r="R15" s="62"/>
      <c r="S15" s="62"/>
    </row>
    <row r="16" spans="2:20" ht="21.95" customHeight="1" x14ac:dyDescent="0.25">
      <c r="B16" s="28" t="s">
        <v>34</v>
      </c>
      <c r="C16" s="27" t="s">
        <v>33</v>
      </c>
      <c r="D16" s="28" t="s">
        <v>61</v>
      </c>
      <c r="E16" s="27" t="s">
        <v>94</v>
      </c>
      <c r="F16" s="28" t="s">
        <v>46</v>
      </c>
      <c r="G16" s="27" t="s">
        <v>47</v>
      </c>
      <c r="H16" s="28" t="s">
        <v>48</v>
      </c>
      <c r="I16" s="27" t="s">
        <v>49</v>
      </c>
      <c r="J16" s="28" t="s">
        <v>50</v>
      </c>
      <c r="K16" s="28" t="s">
        <v>35</v>
      </c>
      <c r="M16" s="47" t="s">
        <v>106</v>
      </c>
      <c r="N16" s="63">
        <f>IFERROR(IRR($N$9:$S$9,),0)</f>
        <v>0.18420845312954359</v>
      </c>
      <c r="O16" s="62"/>
      <c r="P16" s="62"/>
      <c r="Q16" s="62"/>
      <c r="R16" s="62"/>
      <c r="S16" s="62"/>
    </row>
    <row r="17" spans="2:27" ht="21.95" customHeight="1" x14ac:dyDescent="0.25">
      <c r="B17" s="36" t="str">
        <f>IF(Investimentos!D5="","",Investimentos!D5)</f>
        <v>Compra de Um Galpão</v>
      </c>
      <c r="C17" s="36" t="str">
        <f>IF(Investimentos!E5="","",Investimentos!E5)</f>
        <v>Inicial</v>
      </c>
      <c r="D17" s="38">
        <f>IF(Investimentos!G5="","",Investimentos!G5)</f>
        <v>0.02</v>
      </c>
      <c r="E17" s="33">
        <f>IF(Investimentos!H5="","",Investimentos!H5)</f>
        <v>100000</v>
      </c>
      <c r="F17" s="34" t="str">
        <f>IF(Investimentos!I5="","",Investimentos!I5)</f>
        <v/>
      </c>
      <c r="G17" s="33" t="str">
        <f>IF(Investimentos!J5="","",Investimentos!J5)</f>
        <v/>
      </c>
      <c r="H17" s="34" t="str">
        <f>IF(Investimentos!K5="","",Investimentos!K5)</f>
        <v/>
      </c>
      <c r="I17" s="33" t="str">
        <f>IF(Investimentos!L5="","",Investimentos!L5)</f>
        <v/>
      </c>
      <c r="J17" s="34" t="str">
        <f>IF(Investimentos!M5="","",Investimentos!M5)</f>
        <v/>
      </c>
      <c r="K17" s="34">
        <f>IF(Investimentos!N5="","",Investimentos!N5)</f>
        <v>100000</v>
      </c>
      <c r="M17" s="47" t="s">
        <v>107</v>
      </c>
      <c r="N17" s="63">
        <f>IFERROR(N14/N5,0)</f>
        <v>1.0842814343486669</v>
      </c>
      <c r="O17" s="62"/>
      <c r="P17" s="65" t="s">
        <v>109</v>
      </c>
      <c r="Q17" s="65" t="s">
        <v>110</v>
      </c>
      <c r="R17" s="62"/>
      <c r="S17" s="62"/>
    </row>
    <row r="18" spans="2:27" ht="21.95" customHeight="1" x14ac:dyDescent="0.25">
      <c r="B18" s="36" t="str">
        <f>IF(Investimentos!D6="","",Investimentos!D6)</f>
        <v>Compras do Percurso</v>
      </c>
      <c r="C18" s="36" t="str">
        <f>IF(Investimentos!E6="","",Investimentos!E6)</f>
        <v>Percurso</v>
      </c>
      <c r="D18" s="38" t="str">
        <f>IF(Investimentos!G6="","",Investimentos!G6)</f>
        <v/>
      </c>
      <c r="E18" s="33" t="str">
        <f>IF(Investimentos!H6="","",Investimentos!H6)</f>
        <v/>
      </c>
      <c r="F18" s="34">
        <f>IF(Investimentos!I6="","",Investimentos!I6)</f>
        <v>1000</v>
      </c>
      <c r="G18" s="33">
        <f>IF(Investimentos!J6="","",Investimentos!J6)</f>
        <v>1000</v>
      </c>
      <c r="H18" s="34">
        <f>IF(Investimentos!K6="","",Investimentos!K6)</f>
        <v>1000</v>
      </c>
      <c r="I18" s="33">
        <f>IF(Investimentos!L6="","",Investimentos!L6)</f>
        <v>1000</v>
      </c>
      <c r="J18" s="34">
        <f>IF(Investimentos!M6="","",Investimentos!M6)</f>
        <v>1000</v>
      </c>
      <c r="K18" s="34">
        <f>IF(Investimentos!N6="","",Investimentos!N6)</f>
        <v>5000</v>
      </c>
      <c r="M18" s="47" t="s">
        <v>108</v>
      </c>
      <c r="N18" s="68">
        <f>IFERROR(N5/T9,0)</f>
        <v>3.0613806826878922</v>
      </c>
      <c r="O18" s="64">
        <f>IFERROR(SMALL($N$12:$S$12,1),"")</f>
        <v>5</v>
      </c>
      <c r="P18" s="114">
        <f>IFERROR(HLOOKUP(O19,$N$7:$S$12,5,0),0)</f>
        <v>-9395.6425255769973</v>
      </c>
      <c r="Q18" s="115">
        <f>IFERROR(HLOOKUP($O$18,$N$7:$S$11,4,0),0)</f>
        <v>17823.785960443693</v>
      </c>
      <c r="R18" s="66">
        <f>IFERROR((-P18)/Q18,0)</f>
        <v>0.52714067294281564</v>
      </c>
      <c r="S18" s="67">
        <f>IFERROR(O18+R18-1,0)</f>
        <v>4.5271406729428154</v>
      </c>
    </row>
    <row r="19" spans="2:27" ht="21.95" customHeight="1" x14ac:dyDescent="0.25">
      <c r="B19" s="36" t="str">
        <f>IF(Investimentos!D7="","",Investimentos!D7)</f>
        <v>Compra de Veículos</v>
      </c>
      <c r="C19" s="36" t="str">
        <f>IF(Investimentos!E7="","",Investimentos!E7)</f>
        <v>Inicial</v>
      </c>
      <c r="D19" s="38">
        <f>IF(Investimentos!G7="","",Investimentos!G7)</f>
        <v>0.04</v>
      </c>
      <c r="E19" s="33">
        <f>IF(Investimentos!H7="","",Investimentos!H7)</f>
        <v>30000</v>
      </c>
      <c r="F19" s="34" t="str">
        <f>IF(Investimentos!I7="","",Investimentos!I7)</f>
        <v/>
      </c>
      <c r="G19" s="33" t="str">
        <f>IF(Investimentos!J7="","",Investimentos!J7)</f>
        <v/>
      </c>
      <c r="H19" s="34" t="str">
        <f>IF(Investimentos!K7="","",Investimentos!K7)</f>
        <v/>
      </c>
      <c r="I19" s="33" t="str">
        <f>IF(Investimentos!L7="","",Investimentos!L7)</f>
        <v/>
      </c>
      <c r="J19" s="34" t="str">
        <f>IF(Investimentos!M7="","",Investimentos!M7)</f>
        <v/>
      </c>
      <c r="K19" s="34">
        <f>IF(Investimentos!N7="","",Investimentos!N7)</f>
        <v>30000</v>
      </c>
      <c r="M19" s="47" t="s">
        <v>111</v>
      </c>
      <c r="N19" s="68">
        <f>S18</f>
        <v>4.5271406729428154</v>
      </c>
      <c r="O19" s="64">
        <f>IFERROR(O18-1,0)</f>
        <v>4</v>
      </c>
      <c r="S19" s="158">
        <f>S18-O19</f>
        <v>0.52714067294281541</v>
      </c>
    </row>
    <row r="20" spans="2:27" ht="21.95" customHeight="1" x14ac:dyDescent="0.25">
      <c r="B20" s="36" t="str">
        <f>IF(Investimentos!D8="","",Investimentos!D8)</f>
        <v>Manutenção</v>
      </c>
      <c r="C20" s="36" t="str">
        <f>IF(Investimentos!E8="","",Investimentos!E8)</f>
        <v>Percurso</v>
      </c>
      <c r="D20" s="38" t="str">
        <f>IF(Investimentos!G8="","",Investimentos!G8)</f>
        <v/>
      </c>
      <c r="E20" s="33" t="str">
        <f>IF(Investimentos!H8="","",Investimentos!H8)</f>
        <v/>
      </c>
      <c r="F20" s="34">
        <f>IF(Investimentos!I8="","",Investimentos!I8)</f>
        <v>1000</v>
      </c>
      <c r="G20" s="33">
        <f>IF(Investimentos!J8="","",Investimentos!J8)</f>
        <v>1000</v>
      </c>
      <c r="H20" s="34">
        <f>IF(Investimentos!K8="","",Investimentos!K8)</f>
        <v>1000</v>
      </c>
      <c r="I20" s="33">
        <f>IF(Investimentos!L8="","",Investimentos!L8)</f>
        <v>1000</v>
      </c>
      <c r="J20" s="34">
        <f>IF(Investimentos!M8="","",Investimentos!M8)</f>
        <v>1000</v>
      </c>
      <c r="K20" s="34">
        <f>IF(Investimentos!N8="","",Investimentos!N8)</f>
        <v>5000</v>
      </c>
    </row>
    <row r="21" spans="2:27" ht="21.95" customHeight="1" x14ac:dyDescent="0.25">
      <c r="B21" s="36" t="str">
        <f>IF(Investimentos!D9="","",Investimentos!D9)</f>
        <v/>
      </c>
      <c r="C21" s="36" t="str">
        <f>IF(Investimentos!E9="","",Investimentos!E9)</f>
        <v/>
      </c>
      <c r="D21" s="38" t="str">
        <f>IF(Investimentos!G9="","",Investimentos!G9)</f>
        <v/>
      </c>
      <c r="E21" s="33" t="str">
        <f>IF(Investimentos!H9="","",Investimentos!H9)</f>
        <v/>
      </c>
      <c r="F21" s="34" t="str">
        <f>IF(Investimentos!I9="","",Investimentos!I9)</f>
        <v/>
      </c>
      <c r="G21" s="33" t="str">
        <f>IF(Investimentos!J9="","",Investimentos!J9)</f>
        <v/>
      </c>
      <c r="H21" s="34" t="str">
        <f>IF(Investimentos!K9="","",Investimentos!K9)</f>
        <v/>
      </c>
      <c r="I21" s="33" t="str">
        <f>IF(Investimentos!L9="","",Investimentos!L9)</f>
        <v/>
      </c>
      <c r="J21" s="34" t="str">
        <f>IF(Investimentos!M9="","",Investimentos!M9)</f>
        <v/>
      </c>
      <c r="K21" s="34" t="str">
        <f>IF(Investimentos!N9="","",Investimentos!N9)</f>
        <v/>
      </c>
      <c r="M21" s="47" t="s">
        <v>108</v>
      </c>
      <c r="N21" s="68">
        <f>IFERROR(IF(N18&lt;1,0,N18-1),0)</f>
        <v>2.0613806826878922</v>
      </c>
      <c r="O21" s="4" t="s">
        <v>122</v>
      </c>
      <c r="P21" s="68"/>
    </row>
    <row r="22" spans="2:27" ht="21.95" customHeight="1" x14ac:dyDescent="0.25">
      <c r="B22" s="36" t="str">
        <f>IF(Investimentos!D10="","",Investimentos!D10)</f>
        <v/>
      </c>
      <c r="C22" s="36" t="str">
        <f>IF(Investimentos!E10="","",Investimentos!E10)</f>
        <v/>
      </c>
      <c r="D22" s="38" t="str">
        <f>IF(Investimentos!G10="","",Investimentos!G10)</f>
        <v/>
      </c>
      <c r="E22" s="33" t="str">
        <f>IF(Investimentos!H10="","",Investimentos!H10)</f>
        <v/>
      </c>
      <c r="F22" s="34" t="str">
        <f>IF(Investimentos!I10="","",Investimentos!I10)</f>
        <v/>
      </c>
      <c r="G22" s="33" t="str">
        <f>IF(Investimentos!J10="","",Investimentos!J10)</f>
        <v/>
      </c>
      <c r="H22" s="34" t="str">
        <f>IF(Investimentos!K10="","",Investimentos!K10)</f>
        <v/>
      </c>
      <c r="I22" s="33" t="str">
        <f>IF(Investimentos!L10="","",Investimentos!L10)</f>
        <v/>
      </c>
      <c r="J22" s="34" t="str">
        <f>IF(Investimentos!M10="","",Investimentos!M10)</f>
        <v/>
      </c>
      <c r="K22" s="34" t="str">
        <f>IF(Investimentos!N10="","",Investimentos!N10)</f>
        <v/>
      </c>
      <c r="M22" s="47" t="s">
        <v>111</v>
      </c>
      <c r="N22" s="68">
        <f>IFERROR(IF(N19&lt;1,0,N19-1),0)</f>
        <v>3.5271406729428154</v>
      </c>
      <c r="O22" s="4" t="s">
        <v>122</v>
      </c>
      <c r="P22" s="68"/>
    </row>
    <row r="23" spans="2:27" ht="21.95" customHeight="1" x14ac:dyDescent="0.25">
      <c r="B23" s="36" t="str">
        <f>IF(Investimentos!D11="","",Investimentos!D11)</f>
        <v/>
      </c>
      <c r="C23" s="36" t="str">
        <f>IF(Investimentos!E11="","",Investimentos!E11)</f>
        <v/>
      </c>
      <c r="D23" s="38" t="str">
        <f>IF(Investimentos!G11="","",Investimentos!G11)</f>
        <v/>
      </c>
      <c r="E23" s="33" t="str">
        <f>IF(Investimentos!H11="","",Investimentos!H11)</f>
        <v/>
      </c>
      <c r="F23" s="34" t="str">
        <f>IF(Investimentos!I11="","",Investimentos!I11)</f>
        <v/>
      </c>
      <c r="G23" s="33" t="str">
        <f>IF(Investimentos!J11="","",Investimentos!J11)</f>
        <v/>
      </c>
      <c r="H23" s="34" t="str">
        <f>IF(Investimentos!K11="","",Investimentos!K11)</f>
        <v/>
      </c>
      <c r="I23" s="33" t="str">
        <f>IF(Investimentos!L11="","",Investimentos!L11)</f>
        <v/>
      </c>
      <c r="J23" s="34" t="str">
        <f>IF(Investimentos!M11="","",Investimentos!M11)</f>
        <v/>
      </c>
      <c r="K23" s="34" t="str">
        <f>IF(Investimentos!N11="","",Investimentos!N11)</f>
        <v/>
      </c>
      <c r="S23" s="69"/>
    </row>
    <row r="24" spans="2:27" ht="21.95" customHeight="1" x14ac:dyDescent="0.25">
      <c r="B24" s="36" t="str">
        <f>IF(Investimentos!D12="","",Investimentos!D12)</f>
        <v/>
      </c>
      <c r="C24" s="36" t="str">
        <f>IF(Investimentos!E12="","",Investimentos!E12)</f>
        <v/>
      </c>
      <c r="D24" s="38" t="str">
        <f>IF(Investimentos!G12="","",Investimentos!G12)</f>
        <v/>
      </c>
      <c r="E24" s="33" t="str">
        <f>IF(Investimentos!H12="","",Investimentos!H12)</f>
        <v/>
      </c>
      <c r="F24" s="34" t="str">
        <f>IF(Investimentos!I12="","",Investimentos!I12)</f>
        <v/>
      </c>
      <c r="G24" s="33" t="str">
        <f>IF(Investimentos!J12="","",Investimentos!J12)</f>
        <v/>
      </c>
      <c r="H24" s="34" t="str">
        <f>IF(Investimentos!K12="","",Investimentos!K12)</f>
        <v/>
      </c>
      <c r="I24" s="33" t="str">
        <f>IF(Investimentos!L12="","",Investimentos!L12)</f>
        <v/>
      </c>
      <c r="J24" s="34" t="str">
        <f>IF(Investimentos!M12="","",Investimentos!M12)</f>
        <v/>
      </c>
      <c r="K24" s="34" t="str">
        <f>IF(Investimentos!N12="","",Investimentos!N12)</f>
        <v/>
      </c>
      <c r="M24" s="47" t="s">
        <v>108</v>
      </c>
      <c r="N24" s="68">
        <f>IFERROR(IF(N18&gt;=1,N18,0),0)</f>
        <v>3.0613806826878922</v>
      </c>
      <c r="O24" s="4" t="s">
        <v>121</v>
      </c>
      <c r="P24" s="68">
        <f>N24</f>
        <v>3.0613806826878922</v>
      </c>
      <c r="R24" s="69"/>
    </row>
    <row r="25" spans="2:27" ht="21.95" customHeight="1" x14ac:dyDescent="0.25">
      <c r="B25" s="36" t="str">
        <f>IF(Investimentos!D13="","",Investimentos!D13)</f>
        <v/>
      </c>
      <c r="C25" s="36" t="str">
        <f>IF(Investimentos!E13="","",Investimentos!E13)</f>
        <v/>
      </c>
      <c r="D25" s="38" t="str">
        <f>IF(Investimentos!G13="","",Investimentos!G13)</f>
        <v/>
      </c>
      <c r="E25" s="33" t="str">
        <f>IF(Investimentos!H13="","",Investimentos!H13)</f>
        <v/>
      </c>
      <c r="F25" s="34" t="str">
        <f>IF(Investimentos!I13="","",Investimentos!I13)</f>
        <v/>
      </c>
      <c r="G25" s="33" t="str">
        <f>IF(Investimentos!J13="","",Investimentos!J13)</f>
        <v/>
      </c>
      <c r="H25" s="34" t="str">
        <f>IF(Investimentos!K13="","",Investimentos!K13)</f>
        <v/>
      </c>
      <c r="I25" s="33" t="str">
        <f>IF(Investimentos!L13="","",Investimentos!L13)</f>
        <v/>
      </c>
      <c r="J25" s="34" t="str">
        <f>IF(Investimentos!M13="","",Investimentos!M13)</f>
        <v/>
      </c>
      <c r="K25" s="34" t="str">
        <f>IF(Investimentos!N13="","",Investimentos!N13)</f>
        <v/>
      </c>
      <c r="M25" s="47" t="s">
        <v>111</v>
      </c>
      <c r="N25" s="68">
        <f>IFERROR(IF(N19&gt;=1,N19-S19,0),0)</f>
        <v>4</v>
      </c>
      <c r="O25" s="4" t="s">
        <v>121</v>
      </c>
      <c r="P25" s="68">
        <f>N25</f>
        <v>4</v>
      </c>
      <c r="Q25" s="69"/>
      <c r="R25" s="76" t="str">
        <f>IFERROR(P24&amp;" ano(s) "&amp;ROUND(P27,0)&amp;" Mês(es) ","")</f>
        <v xml:space="preserve">3,06138068268789 ano(s) 25 Mês(es) </v>
      </c>
      <c r="S25" s="70"/>
    </row>
    <row r="26" spans="2:27" ht="21.95" customHeight="1" x14ac:dyDescent="0.25">
      <c r="B26" s="36" t="str">
        <f>IF(Investimentos!D14="","",Investimentos!D14)</f>
        <v/>
      </c>
      <c r="C26" s="36" t="str">
        <f>IF(Investimentos!E14="","",Investimentos!E14)</f>
        <v/>
      </c>
      <c r="D26" s="38" t="str">
        <f>IF(Investimentos!G14="","",Investimentos!G14)</f>
        <v/>
      </c>
      <c r="E26" s="33" t="str">
        <f>IF(Investimentos!H14="","",Investimentos!H14)</f>
        <v/>
      </c>
      <c r="F26" s="34" t="str">
        <f>IF(Investimentos!I14="","",Investimentos!I14)</f>
        <v/>
      </c>
      <c r="G26" s="33" t="str">
        <f>IF(Investimentos!J14="","",Investimentos!J14)</f>
        <v/>
      </c>
      <c r="H26" s="34" t="str">
        <f>IF(Investimentos!K14="","",Investimentos!K14)</f>
        <v/>
      </c>
      <c r="I26" s="33" t="str">
        <f>IF(Investimentos!L14="","",Investimentos!L14)</f>
        <v/>
      </c>
      <c r="J26" s="34" t="str">
        <f>IF(Investimentos!M14="","",Investimentos!M14)</f>
        <v/>
      </c>
      <c r="K26" s="34" t="str">
        <f>IF(Investimentos!N14="","",Investimentos!N14)</f>
        <v/>
      </c>
      <c r="R26" s="76" t="str">
        <f>IFERROR(P25&amp;" ano(s) "&amp;ROUND(P28,0)&amp;" Mês(es) ","")</f>
        <v xml:space="preserve">4 ano(s) 6 Mês(es) </v>
      </c>
    </row>
    <row r="27" spans="2:27" ht="21.95" customHeight="1" x14ac:dyDescent="0.25">
      <c r="B27" s="36" t="str">
        <f>IF(Investimentos!D15="","",Investimentos!D15)</f>
        <v/>
      </c>
      <c r="C27" s="36" t="str">
        <f>IF(Investimentos!E15="","",Investimentos!E15)</f>
        <v/>
      </c>
      <c r="D27" s="38" t="str">
        <f>IF(Investimentos!G15="","",Investimentos!G15)</f>
        <v/>
      </c>
      <c r="E27" s="33" t="str">
        <f>IF(Investimentos!H15="","",Investimentos!H15)</f>
        <v/>
      </c>
      <c r="F27" s="34" t="str">
        <f>IF(Investimentos!I15="","",Investimentos!I15)</f>
        <v/>
      </c>
      <c r="G27" s="33" t="str">
        <f>IF(Investimentos!J15="","",Investimentos!J15)</f>
        <v/>
      </c>
      <c r="H27" s="34" t="str">
        <f>IF(Investimentos!K15="","",Investimentos!K15)</f>
        <v/>
      </c>
      <c r="I27" s="33" t="str">
        <f>IF(Investimentos!L15="","",Investimentos!L15)</f>
        <v/>
      </c>
      <c r="J27" s="34" t="str">
        <f>IF(Investimentos!M15="","",Investimentos!M15)</f>
        <v/>
      </c>
      <c r="K27" s="34" t="str">
        <f>IF(Investimentos!N15="","",Investimentos!N15)</f>
        <v/>
      </c>
      <c r="M27" s="47" t="s">
        <v>108</v>
      </c>
      <c r="N27" s="68">
        <f>N21</f>
        <v>2.0613806826878922</v>
      </c>
      <c r="O27" s="4" t="s">
        <v>120</v>
      </c>
      <c r="P27" s="75">
        <f>IFERROR(N27*12,0)</f>
        <v>24.736568192254708</v>
      </c>
    </row>
    <row r="28" spans="2:27" ht="21.95" customHeight="1" x14ac:dyDescent="0.25">
      <c r="B28" s="36" t="str">
        <f>IF(Investimentos!D16="","",Investimentos!D16)</f>
        <v/>
      </c>
      <c r="C28" s="36" t="str">
        <f>IF(Investimentos!E16="","",Investimentos!E16)</f>
        <v/>
      </c>
      <c r="D28" s="38" t="str">
        <f>IF(Investimentos!G16="","",Investimentos!G16)</f>
        <v/>
      </c>
      <c r="E28" s="33" t="str">
        <f>IF(Investimentos!H16="","",Investimentos!H16)</f>
        <v/>
      </c>
      <c r="F28" s="34" t="str">
        <f>IF(Investimentos!I16="","",Investimentos!I16)</f>
        <v/>
      </c>
      <c r="G28" s="33" t="str">
        <f>IF(Investimentos!J16="","",Investimentos!J16)</f>
        <v/>
      </c>
      <c r="H28" s="34" t="str">
        <f>IF(Investimentos!K16="","",Investimentos!K16)</f>
        <v/>
      </c>
      <c r="I28" s="33" t="str">
        <f>IF(Investimentos!L16="","",Investimentos!L16)</f>
        <v/>
      </c>
      <c r="J28" s="34" t="str">
        <f>IF(Investimentos!M16="","",Investimentos!M16)</f>
        <v/>
      </c>
      <c r="K28" s="34" t="str">
        <f>IF(Investimentos!N16="","",Investimentos!N16)</f>
        <v/>
      </c>
      <c r="M28" s="47" t="s">
        <v>111</v>
      </c>
      <c r="N28" s="68">
        <f>S18-O19</f>
        <v>0.52714067294281541</v>
      </c>
      <c r="O28" s="4" t="s">
        <v>120</v>
      </c>
      <c r="P28" s="75">
        <f>IFERROR(N28*12,0)</f>
        <v>6.325688075313785</v>
      </c>
    </row>
    <row r="29" spans="2:27" ht="21.95" customHeight="1" x14ac:dyDescent="0.25">
      <c r="B29" s="36" t="str">
        <f>IF(Investimentos!D17="","",Investimentos!D17)</f>
        <v/>
      </c>
      <c r="C29" s="36" t="str">
        <f>IF(Investimentos!E17="","",Investimentos!E17)</f>
        <v/>
      </c>
      <c r="D29" s="38" t="str">
        <f>IF(Investimentos!G17="","",Investimentos!G17)</f>
        <v/>
      </c>
      <c r="E29" s="33" t="str">
        <f>IF(Investimentos!H17="","",Investimentos!H17)</f>
        <v/>
      </c>
      <c r="F29" s="34" t="str">
        <f>IF(Investimentos!I17="","",Investimentos!I17)</f>
        <v/>
      </c>
      <c r="G29" s="33" t="str">
        <f>IF(Investimentos!J17="","",Investimentos!J17)</f>
        <v/>
      </c>
      <c r="H29" s="34" t="str">
        <f>IF(Investimentos!K17="","",Investimentos!K17)</f>
        <v/>
      </c>
      <c r="I29" s="33" t="str">
        <f>IF(Investimentos!L17="","",Investimentos!L17)</f>
        <v/>
      </c>
      <c r="J29" s="34" t="str">
        <f>IF(Investimentos!M17="","",Investimentos!M17)</f>
        <v/>
      </c>
      <c r="K29" s="34" t="str">
        <f>IF(Investimentos!N17="","",Investimentos!N17)</f>
        <v/>
      </c>
    </row>
    <row r="30" spans="2:27" ht="21.95" customHeight="1" thickBot="1" x14ac:dyDescent="0.3">
      <c r="B30" s="36" t="str">
        <f>IF(Investimentos!D18="","",Investimentos!D18)</f>
        <v/>
      </c>
      <c r="C30" s="36" t="str">
        <f>IF(Investimentos!E18="","",Investimentos!E18)</f>
        <v/>
      </c>
      <c r="D30" s="38" t="str">
        <f>IF(Investimentos!G18="","",Investimentos!G18)</f>
        <v/>
      </c>
      <c r="E30" s="33" t="str">
        <f>IF(Investimentos!H18="","",Investimentos!H18)</f>
        <v/>
      </c>
      <c r="F30" s="34" t="str">
        <f>IF(Investimentos!I18="","",Investimentos!I18)</f>
        <v/>
      </c>
      <c r="G30" s="33" t="str">
        <f>IF(Investimentos!J18="","",Investimentos!J18)</f>
        <v/>
      </c>
      <c r="H30" s="34" t="str">
        <f>IF(Investimentos!K18="","",Investimentos!K18)</f>
        <v/>
      </c>
      <c r="I30" s="33" t="str">
        <f>IF(Investimentos!L18="","",Investimentos!L18)</f>
        <v/>
      </c>
      <c r="J30" s="34" t="str">
        <f>IF(Investimentos!M18="","",Investimentos!M18)</f>
        <v/>
      </c>
      <c r="K30" s="34" t="str">
        <f>IF(Investimentos!N18="","",Investimentos!N18)</f>
        <v/>
      </c>
    </row>
    <row r="31" spans="2:27" ht="21.95" customHeight="1" x14ac:dyDescent="0.25">
      <c r="B31" s="36" t="str">
        <f>IF(Investimentos!D19="","",Investimentos!D19)</f>
        <v/>
      </c>
      <c r="C31" s="36" t="str">
        <f>IF(Investimentos!E19="","",Investimentos!E19)</f>
        <v/>
      </c>
      <c r="D31" s="38" t="str">
        <f>IF(Investimentos!G19="","",Investimentos!G19)</f>
        <v/>
      </c>
      <c r="E31" s="33" t="str">
        <f>IF(Investimentos!H19="","",Investimentos!H19)</f>
        <v/>
      </c>
      <c r="F31" s="34" t="str">
        <f>IF(Investimentos!I19="","",Investimentos!I19)</f>
        <v/>
      </c>
      <c r="G31" s="33" t="str">
        <f>IF(Investimentos!J19="","",Investimentos!J19)</f>
        <v/>
      </c>
      <c r="H31" s="34" t="str">
        <f>IF(Investimentos!K19="","",Investimentos!K19)</f>
        <v/>
      </c>
      <c r="I31" s="33" t="str">
        <f>IF(Investimentos!L19="","",Investimentos!L19)</f>
        <v/>
      </c>
      <c r="J31" s="34" t="str">
        <f>IF(Investimentos!M19="","",Investimentos!M19)</f>
        <v/>
      </c>
      <c r="K31" s="34" t="str">
        <f>IF(Investimentos!N19="","",Investimentos!N19)</f>
        <v/>
      </c>
      <c r="M31" s="29" t="s">
        <v>37</v>
      </c>
      <c r="N31" s="28" t="s">
        <v>83</v>
      </c>
      <c r="O31" s="28" t="s">
        <v>70</v>
      </c>
      <c r="P31" s="28" t="s">
        <v>71</v>
      </c>
      <c r="Q31" s="28" t="s">
        <v>72</v>
      </c>
      <c r="R31" s="28" t="s">
        <v>73</v>
      </c>
      <c r="S31" s="28" t="s">
        <v>74</v>
      </c>
      <c r="T31" s="28" t="s">
        <v>75</v>
      </c>
      <c r="U31" s="28" t="s">
        <v>76</v>
      </c>
      <c r="V31" s="28" t="s">
        <v>77</v>
      </c>
      <c r="W31" s="28" t="s">
        <v>78</v>
      </c>
      <c r="X31" s="28" t="s">
        <v>79</v>
      </c>
      <c r="Y31" s="28" t="s">
        <v>80</v>
      </c>
      <c r="Z31" s="28" t="s">
        <v>81</v>
      </c>
      <c r="AA31" s="28" t="s">
        <v>82</v>
      </c>
    </row>
    <row r="32" spans="2:27" ht="21.95" customHeight="1" x14ac:dyDescent="0.25">
      <c r="B32" s="36" t="str">
        <f>IF(Investimentos!D20="","",Investimentos!D20)</f>
        <v/>
      </c>
      <c r="C32" s="36" t="str">
        <f>IF(Investimentos!E20="","",Investimentos!E20)</f>
        <v/>
      </c>
      <c r="D32" s="38" t="str">
        <f>IF(Investimentos!G20="","",Investimentos!G20)</f>
        <v/>
      </c>
      <c r="E32" s="33" t="str">
        <f>IF(Investimentos!H20="","",Investimentos!H20)</f>
        <v/>
      </c>
      <c r="F32" s="34" t="str">
        <f>IF(Investimentos!I20="","",Investimentos!I20)</f>
        <v/>
      </c>
      <c r="G32" s="33" t="str">
        <f>IF(Investimentos!J20="","",Investimentos!J20)</f>
        <v/>
      </c>
      <c r="H32" s="34" t="str">
        <f>IF(Investimentos!K20="","",Investimentos!K20)</f>
        <v/>
      </c>
      <c r="I32" s="33" t="str">
        <f>IF(Investimentos!L20="","",Investimentos!L20)</f>
        <v/>
      </c>
      <c r="J32" s="34" t="str">
        <f>IF(Investimentos!M20="","",Investimentos!M20)</f>
        <v/>
      </c>
      <c r="K32" s="34" t="str">
        <f>IF(Investimentos!N20="","",Investimentos!N20)</f>
        <v/>
      </c>
      <c r="M32" s="50">
        <f>IFERROR(IF(N32="","",1),"")</f>
        <v>1</v>
      </c>
      <c r="N32" s="41" t="s">
        <v>123</v>
      </c>
      <c r="O32" s="77"/>
      <c r="P32" s="77"/>
      <c r="Q32" s="77"/>
      <c r="R32" s="77"/>
      <c r="S32" s="77"/>
      <c r="T32" s="77"/>
      <c r="U32" s="77"/>
      <c r="V32" s="77"/>
      <c r="W32" s="77"/>
      <c r="X32" s="77"/>
      <c r="Y32" s="77"/>
      <c r="Z32" s="77"/>
      <c r="AA32" s="52">
        <f>SUM(O32:Z32)</f>
        <v>0</v>
      </c>
    </row>
    <row r="33" spans="2:27" ht="21.95" customHeight="1" x14ac:dyDescent="0.25">
      <c r="B33" s="36" t="str">
        <f>IF(Investimentos!D21="","",Investimentos!D21)</f>
        <v/>
      </c>
      <c r="C33" s="36" t="str">
        <f>IF(Investimentos!E21="","",Investimentos!E21)</f>
        <v/>
      </c>
      <c r="D33" s="38" t="str">
        <f>IF(Investimentos!G21="","",Investimentos!G21)</f>
        <v/>
      </c>
      <c r="E33" s="33" t="str">
        <f>IF(Investimentos!H21="","",Investimentos!H21)</f>
        <v/>
      </c>
      <c r="F33" s="34" t="str">
        <f>IF(Investimentos!I21="","",Investimentos!I21)</f>
        <v/>
      </c>
      <c r="G33" s="33" t="str">
        <f>IF(Investimentos!J21="","",Investimentos!J21)</f>
        <v/>
      </c>
      <c r="H33" s="34" t="str">
        <f>IF(Investimentos!K21="","",Investimentos!K21)</f>
        <v/>
      </c>
      <c r="I33" s="33" t="str">
        <f>IF(Investimentos!L21="","",Investimentos!L21)</f>
        <v/>
      </c>
      <c r="J33" s="34" t="str">
        <f>IF(Investimentos!M21="","",Investimentos!M21)</f>
        <v/>
      </c>
      <c r="K33" s="34" t="str">
        <f>IF(Investimentos!N21="","",Investimentos!N21)</f>
        <v/>
      </c>
      <c r="M33" s="51">
        <f>IFERROR(IF(N33="","",M32+1),"")</f>
        <v>2</v>
      </c>
      <c r="N33" s="41" t="s">
        <v>124</v>
      </c>
      <c r="O33" s="77"/>
      <c r="P33" s="77"/>
      <c r="Q33" s="77"/>
      <c r="R33" s="77"/>
      <c r="S33" s="77"/>
      <c r="T33" s="77"/>
      <c r="U33" s="77"/>
      <c r="V33" s="77"/>
      <c r="W33" s="77"/>
      <c r="X33" s="77"/>
      <c r="Y33" s="77"/>
      <c r="Z33" s="77"/>
      <c r="AA33" s="52">
        <f t="shared" ref="AA33:AA36" si="8">SUM(O33:Z33)</f>
        <v>0</v>
      </c>
    </row>
    <row r="34" spans="2:27" ht="21.95" customHeight="1" x14ac:dyDescent="0.25">
      <c r="B34" s="36" t="str">
        <f>IF(Investimentos!D22="","",Investimentos!D22)</f>
        <v/>
      </c>
      <c r="C34" s="36" t="str">
        <f>IF(Investimentos!E22="","",Investimentos!E22)</f>
        <v/>
      </c>
      <c r="D34" s="38" t="str">
        <f>IF(Investimentos!G22="","",Investimentos!G22)</f>
        <v/>
      </c>
      <c r="E34" s="33" t="str">
        <f>IF(Investimentos!H22="","",Investimentos!H22)</f>
        <v/>
      </c>
      <c r="F34" s="34" t="str">
        <f>IF(Investimentos!I22="","",Investimentos!I22)</f>
        <v/>
      </c>
      <c r="G34" s="33" t="str">
        <f>IF(Investimentos!J22="","",Investimentos!J22)</f>
        <v/>
      </c>
      <c r="H34" s="34" t="str">
        <f>IF(Investimentos!K22="","",Investimentos!K22)</f>
        <v/>
      </c>
      <c r="I34" s="33" t="str">
        <f>IF(Investimentos!L22="","",Investimentos!L22)</f>
        <v/>
      </c>
      <c r="J34" s="34" t="str">
        <f>IF(Investimentos!M22="","",Investimentos!M22)</f>
        <v/>
      </c>
      <c r="K34" s="34" t="str">
        <f>IF(Investimentos!N22="","",Investimentos!N22)</f>
        <v/>
      </c>
      <c r="M34" s="51">
        <f t="shared" ref="M34:M36" si="9">IFERROR(IF(N34="","",M33+1),"")</f>
        <v>3</v>
      </c>
      <c r="N34" s="41" t="s">
        <v>125</v>
      </c>
      <c r="O34" s="77"/>
      <c r="P34" s="77"/>
      <c r="Q34" s="77"/>
      <c r="R34" s="77"/>
      <c r="S34" s="77"/>
      <c r="T34" s="77"/>
      <c r="U34" s="77"/>
      <c r="V34" s="77"/>
      <c r="W34" s="77"/>
      <c r="X34" s="77"/>
      <c r="Y34" s="77"/>
      <c r="Z34" s="77"/>
      <c r="AA34" s="52">
        <f t="shared" si="8"/>
        <v>0</v>
      </c>
    </row>
    <row r="35" spans="2:27" ht="21.95" customHeight="1" x14ac:dyDescent="0.25">
      <c r="B35" s="36" t="str">
        <f>IF(Investimentos!D23="","",Investimentos!D23)</f>
        <v/>
      </c>
      <c r="C35" s="36" t="str">
        <f>IF(Investimentos!E23="","",Investimentos!E23)</f>
        <v/>
      </c>
      <c r="D35" s="38" t="str">
        <f>IF(Investimentos!G23="","",Investimentos!G23)</f>
        <v/>
      </c>
      <c r="E35" s="33" t="str">
        <f>IF(Investimentos!H23="","",Investimentos!H23)</f>
        <v/>
      </c>
      <c r="F35" s="34" t="str">
        <f>IF(Investimentos!I23="","",Investimentos!I23)</f>
        <v/>
      </c>
      <c r="G35" s="33" t="str">
        <f>IF(Investimentos!J23="","",Investimentos!J23)</f>
        <v/>
      </c>
      <c r="H35" s="34" t="str">
        <f>IF(Investimentos!K23="","",Investimentos!K23)</f>
        <v/>
      </c>
      <c r="I35" s="33" t="str">
        <f>IF(Investimentos!L23="","",Investimentos!L23)</f>
        <v/>
      </c>
      <c r="J35" s="34" t="str">
        <f>IF(Investimentos!M23="","",Investimentos!M23)</f>
        <v/>
      </c>
      <c r="K35" s="34" t="str">
        <f>IF(Investimentos!N23="","",Investimentos!N23)</f>
        <v/>
      </c>
      <c r="M35" s="51">
        <f t="shared" si="9"/>
        <v>4</v>
      </c>
      <c r="N35" s="41" t="s">
        <v>126</v>
      </c>
      <c r="O35" s="77"/>
      <c r="P35" s="77"/>
      <c r="Q35" s="77"/>
      <c r="R35" s="77"/>
      <c r="S35" s="77"/>
      <c r="T35" s="77"/>
      <c r="U35" s="77"/>
      <c r="V35" s="77"/>
      <c r="W35" s="77"/>
      <c r="X35" s="77"/>
      <c r="Y35" s="77"/>
      <c r="Z35" s="77"/>
      <c r="AA35" s="52">
        <f t="shared" si="8"/>
        <v>0</v>
      </c>
    </row>
    <row r="36" spans="2:27" ht="21.95" customHeight="1" x14ac:dyDescent="0.25">
      <c r="B36" s="36" t="str">
        <f>IF(Investimentos!D24="","",Investimentos!D24)</f>
        <v/>
      </c>
      <c r="C36" s="36" t="str">
        <f>IF(Investimentos!E24="","",Investimentos!E24)</f>
        <v/>
      </c>
      <c r="D36" s="38" t="str">
        <f>IF(Investimentos!G24="","",Investimentos!G24)</f>
        <v/>
      </c>
      <c r="E36" s="33" t="str">
        <f>IF(Investimentos!H24="","",Investimentos!H24)</f>
        <v/>
      </c>
      <c r="F36" s="34" t="str">
        <f>IF(Investimentos!I24="","",Investimentos!I24)</f>
        <v/>
      </c>
      <c r="G36" s="33" t="str">
        <f>IF(Investimentos!J24="","",Investimentos!J24)</f>
        <v/>
      </c>
      <c r="H36" s="34" t="str">
        <f>IF(Investimentos!K24="","",Investimentos!K24)</f>
        <v/>
      </c>
      <c r="I36" s="33" t="str">
        <f>IF(Investimentos!L24="","",Investimentos!L24)</f>
        <v/>
      </c>
      <c r="J36" s="34" t="str">
        <f>IF(Investimentos!M24="","",Investimentos!M24)</f>
        <v/>
      </c>
      <c r="K36" s="34" t="str">
        <f>IF(Investimentos!N24="","",Investimentos!N24)</f>
        <v/>
      </c>
      <c r="M36" s="51">
        <f t="shared" si="9"/>
        <v>5</v>
      </c>
      <c r="N36" s="41" t="s">
        <v>127</v>
      </c>
      <c r="O36" s="77"/>
      <c r="P36" s="77"/>
      <c r="Q36" s="77"/>
      <c r="R36" s="77"/>
      <c r="S36" s="77"/>
      <c r="T36" s="77"/>
      <c r="U36" s="77"/>
      <c r="V36" s="77"/>
      <c r="W36" s="77"/>
      <c r="X36" s="77"/>
      <c r="Y36" s="77"/>
      <c r="Z36" s="77"/>
      <c r="AA36" s="52">
        <f t="shared" si="8"/>
        <v>0</v>
      </c>
    </row>
    <row r="37" spans="2:27" ht="21.95" customHeight="1" x14ac:dyDescent="0.25">
      <c r="B37" s="36" t="str">
        <f>IF(Investimentos!D25="","",Investimentos!D25)</f>
        <v/>
      </c>
      <c r="C37" s="36" t="str">
        <f>IF(Investimentos!E25="","",Investimentos!E25)</f>
        <v/>
      </c>
      <c r="D37" s="38" t="str">
        <f>IF(Investimentos!G25="","",Investimentos!G25)</f>
        <v/>
      </c>
      <c r="E37" s="33" t="str">
        <f>IF(Investimentos!H25="","",Investimentos!H25)</f>
        <v/>
      </c>
      <c r="F37" s="34" t="str">
        <f>IF(Investimentos!I25="","",Investimentos!I25)</f>
        <v/>
      </c>
      <c r="G37" s="33" t="str">
        <f>IF(Investimentos!J25="","",Investimentos!J25)</f>
        <v/>
      </c>
      <c r="H37" s="34" t="str">
        <f>IF(Investimentos!K25="","",Investimentos!K25)</f>
        <v/>
      </c>
      <c r="I37" s="33" t="str">
        <f>IF(Investimentos!L25="","",Investimentos!L25)</f>
        <v/>
      </c>
      <c r="J37" s="34" t="str">
        <f>IF(Investimentos!M25="","",Investimentos!M25)</f>
        <v/>
      </c>
      <c r="K37" s="34" t="str">
        <f>IF(Investimentos!N25="","",Investimentos!N25)</f>
        <v/>
      </c>
    </row>
    <row r="38" spans="2:27" ht="21.95" customHeight="1" x14ac:dyDescent="0.25">
      <c r="B38" s="36" t="str">
        <f>IF(Investimentos!D26="","",Investimentos!D26)</f>
        <v/>
      </c>
      <c r="C38" s="36" t="str">
        <f>IF(Investimentos!E26="","",Investimentos!E26)</f>
        <v/>
      </c>
      <c r="D38" s="38" t="str">
        <f>IF(Investimentos!G26="","",Investimentos!G26)</f>
        <v/>
      </c>
      <c r="E38" s="33" t="str">
        <f>IF(Investimentos!H26="","",Investimentos!H26)</f>
        <v/>
      </c>
      <c r="F38" s="34" t="str">
        <f>IF(Investimentos!I26="","",Investimentos!I26)</f>
        <v/>
      </c>
      <c r="G38" s="33" t="str">
        <f>IF(Investimentos!J26="","",Investimentos!J26)</f>
        <v/>
      </c>
      <c r="H38" s="34" t="str">
        <f>IF(Investimentos!K26="","",Investimentos!K26)</f>
        <v/>
      </c>
      <c r="I38" s="33" t="str">
        <f>IF(Investimentos!L26="","",Investimentos!L26)</f>
        <v/>
      </c>
      <c r="J38" s="34" t="str">
        <f>IF(Investimentos!M26="","",Investimentos!M26)</f>
        <v/>
      </c>
      <c r="K38" s="34" t="str">
        <f>IF(Investimentos!N26="","",Investimentos!N26)</f>
        <v/>
      </c>
    </row>
    <row r="39" spans="2:27" ht="21.95" customHeight="1" x14ac:dyDescent="0.25">
      <c r="B39" s="36" t="str">
        <f>IF(Investimentos!D27="","",Investimentos!D27)</f>
        <v/>
      </c>
      <c r="C39" s="36" t="str">
        <f>IF(Investimentos!E27="","",Investimentos!E27)</f>
        <v/>
      </c>
      <c r="D39" s="38" t="str">
        <f>IF(Investimentos!G27="","",Investimentos!G27)</f>
        <v/>
      </c>
      <c r="E39" s="33" t="str">
        <f>IF(Investimentos!H27="","",Investimentos!H27)</f>
        <v/>
      </c>
      <c r="F39" s="34" t="str">
        <f>IF(Investimentos!I27="","",Investimentos!I27)</f>
        <v/>
      </c>
      <c r="G39" s="33" t="str">
        <f>IF(Investimentos!J27="","",Investimentos!J27)</f>
        <v/>
      </c>
      <c r="H39" s="34" t="str">
        <f>IF(Investimentos!K27="","",Investimentos!K27)</f>
        <v/>
      </c>
      <c r="I39" s="33" t="str">
        <f>IF(Investimentos!L27="","",Investimentos!L27)</f>
        <v/>
      </c>
      <c r="J39" s="34" t="str">
        <f>IF(Investimentos!M27="","",Investimentos!M27)</f>
        <v/>
      </c>
      <c r="K39" s="34" t="str">
        <f>IF(Investimentos!N27="","",Investimentos!N27)</f>
        <v/>
      </c>
    </row>
    <row r="40" spans="2:27" ht="21.95" customHeight="1" x14ac:dyDescent="0.25">
      <c r="B40" s="36" t="str">
        <f>IF(Investimentos!D28="","",Investimentos!D28)</f>
        <v/>
      </c>
      <c r="C40" s="36" t="str">
        <f>IF(Investimentos!E28="","",Investimentos!E28)</f>
        <v/>
      </c>
      <c r="D40" s="38" t="str">
        <f>IF(Investimentos!G28="","",Investimentos!G28)</f>
        <v/>
      </c>
      <c r="E40" s="33" t="str">
        <f>IF(Investimentos!H28="","",Investimentos!H28)</f>
        <v/>
      </c>
      <c r="F40" s="34" t="str">
        <f>IF(Investimentos!I28="","",Investimentos!I28)</f>
        <v/>
      </c>
      <c r="G40" s="33" t="str">
        <f>IF(Investimentos!J28="","",Investimentos!J28)</f>
        <v/>
      </c>
      <c r="H40" s="34" t="str">
        <f>IF(Investimentos!K28="","",Investimentos!K28)</f>
        <v/>
      </c>
      <c r="I40" s="33" t="str">
        <f>IF(Investimentos!L28="","",Investimentos!L28)</f>
        <v/>
      </c>
      <c r="J40" s="34" t="str">
        <f>IF(Investimentos!M28="","",Investimentos!M28)</f>
        <v/>
      </c>
      <c r="K40" s="34" t="str">
        <f>IF(Investimentos!N28="","",Investimentos!N28)</f>
        <v/>
      </c>
    </row>
    <row r="41" spans="2:27" ht="21.95" customHeight="1" x14ac:dyDescent="0.25">
      <c r="B41" s="36" t="str">
        <f>IF(Investimentos!D29="","",Investimentos!D29)</f>
        <v/>
      </c>
      <c r="C41" s="36" t="str">
        <f>IF(Investimentos!E29="","",Investimentos!E29)</f>
        <v/>
      </c>
      <c r="D41" s="38" t="str">
        <f>IF(Investimentos!G29="","",Investimentos!G29)</f>
        <v/>
      </c>
      <c r="E41" s="33" t="str">
        <f>IF(Investimentos!H29="","",Investimentos!H29)</f>
        <v/>
      </c>
      <c r="F41" s="34" t="str">
        <f>IF(Investimentos!I29="","",Investimentos!I29)</f>
        <v/>
      </c>
      <c r="G41" s="33" t="str">
        <f>IF(Investimentos!J29="","",Investimentos!J29)</f>
        <v/>
      </c>
      <c r="H41" s="34" t="str">
        <f>IF(Investimentos!K29="","",Investimentos!K29)</f>
        <v/>
      </c>
      <c r="I41" s="33" t="str">
        <f>IF(Investimentos!L29="","",Investimentos!L29)</f>
        <v/>
      </c>
      <c r="J41" s="34" t="str">
        <f>IF(Investimentos!M29="","",Investimentos!M29)</f>
        <v/>
      </c>
      <c r="K41" s="34" t="str">
        <f>IF(Investimentos!N29="","",Investimentos!N29)</f>
        <v/>
      </c>
    </row>
    <row r="42" spans="2:27" ht="21.95" customHeight="1" x14ac:dyDescent="0.25">
      <c r="B42" s="36" t="str">
        <f>IF(Investimentos!D30="","",Investimentos!D30)</f>
        <v/>
      </c>
      <c r="C42" s="36" t="str">
        <f>IF(Investimentos!E30="","",Investimentos!E30)</f>
        <v/>
      </c>
      <c r="D42" s="38" t="str">
        <f>IF(Investimentos!G30="","",Investimentos!G30)</f>
        <v/>
      </c>
      <c r="E42" s="33" t="str">
        <f>IF(Investimentos!H30="","",Investimentos!H30)</f>
        <v/>
      </c>
      <c r="F42" s="34" t="str">
        <f>IF(Investimentos!I30="","",Investimentos!I30)</f>
        <v/>
      </c>
      <c r="G42" s="33" t="str">
        <f>IF(Investimentos!J30="","",Investimentos!J30)</f>
        <v/>
      </c>
      <c r="H42" s="34" t="str">
        <f>IF(Investimentos!K30="","",Investimentos!K30)</f>
        <v/>
      </c>
      <c r="I42" s="33" t="str">
        <f>IF(Investimentos!L30="","",Investimentos!L30)</f>
        <v/>
      </c>
      <c r="J42" s="34" t="str">
        <f>IF(Investimentos!M30="","",Investimentos!M30)</f>
        <v/>
      </c>
      <c r="K42" s="34" t="str">
        <f>IF(Investimentos!N30="","",Investimentos!N30)</f>
        <v/>
      </c>
    </row>
    <row r="43" spans="2:27" ht="21.95" customHeight="1" x14ac:dyDescent="0.25">
      <c r="B43" s="36" t="str">
        <f>IF(Investimentos!D31="","",Investimentos!D31)</f>
        <v/>
      </c>
      <c r="C43" s="36" t="str">
        <f>IF(Investimentos!E31="","",Investimentos!E31)</f>
        <v/>
      </c>
      <c r="D43" s="38" t="str">
        <f>IF(Investimentos!G31="","",Investimentos!G31)</f>
        <v/>
      </c>
      <c r="E43" s="33" t="str">
        <f>IF(Investimentos!H31="","",Investimentos!H31)</f>
        <v/>
      </c>
      <c r="F43" s="34" t="str">
        <f>IF(Investimentos!I31="","",Investimentos!I31)</f>
        <v/>
      </c>
      <c r="G43" s="33" t="str">
        <f>IF(Investimentos!J31="","",Investimentos!J31)</f>
        <v/>
      </c>
      <c r="H43" s="34" t="str">
        <f>IF(Investimentos!K31="","",Investimentos!K31)</f>
        <v/>
      </c>
      <c r="I43" s="33" t="str">
        <f>IF(Investimentos!L31="","",Investimentos!L31)</f>
        <v/>
      </c>
      <c r="J43" s="34" t="str">
        <f>IF(Investimentos!M31="","",Investimentos!M31)</f>
        <v/>
      </c>
      <c r="K43" s="34" t="str">
        <f>IF(Investimentos!N31="","",Investimentos!N31)</f>
        <v/>
      </c>
    </row>
    <row r="44" spans="2:27" ht="21.95" customHeight="1" x14ac:dyDescent="0.25">
      <c r="B44" s="36" t="str">
        <f>IF(Investimentos!D32="","",Investimentos!D32)</f>
        <v/>
      </c>
      <c r="C44" s="36" t="str">
        <f>IF(Investimentos!E32="","",Investimentos!E32)</f>
        <v/>
      </c>
      <c r="D44" s="38" t="str">
        <f>IF(Investimentos!G32="","",Investimentos!G32)</f>
        <v/>
      </c>
      <c r="E44" s="33" t="str">
        <f>IF(Investimentos!H32="","",Investimentos!H32)</f>
        <v/>
      </c>
      <c r="F44" s="34" t="str">
        <f>IF(Investimentos!I32="","",Investimentos!I32)</f>
        <v/>
      </c>
      <c r="G44" s="33" t="str">
        <f>IF(Investimentos!J32="","",Investimentos!J32)</f>
        <v/>
      </c>
      <c r="H44" s="34" t="str">
        <f>IF(Investimentos!K32="","",Investimentos!K32)</f>
        <v/>
      </c>
      <c r="I44" s="33" t="str">
        <f>IF(Investimentos!L32="","",Investimentos!L32)</f>
        <v/>
      </c>
      <c r="J44" s="34" t="str">
        <f>IF(Investimentos!M32="","",Investimentos!M32)</f>
        <v/>
      </c>
      <c r="K44" s="34" t="str">
        <f>IF(Investimentos!N32="","",Investimentos!N32)</f>
        <v/>
      </c>
    </row>
    <row r="45" spans="2:27" ht="21.95" customHeight="1" x14ac:dyDescent="0.25">
      <c r="B45" s="36" t="str">
        <f>IF(Investimentos!D33="","",Investimentos!D33)</f>
        <v/>
      </c>
      <c r="C45" s="36" t="str">
        <f>IF(Investimentos!E33="","",Investimentos!E33)</f>
        <v/>
      </c>
      <c r="D45" s="38" t="str">
        <f>IF(Investimentos!G33="","",Investimentos!G33)</f>
        <v/>
      </c>
      <c r="E45" s="33" t="str">
        <f>IF(Investimentos!H33="","",Investimentos!H33)</f>
        <v/>
      </c>
      <c r="F45" s="34" t="str">
        <f>IF(Investimentos!I33="","",Investimentos!I33)</f>
        <v/>
      </c>
      <c r="G45" s="33" t="str">
        <f>IF(Investimentos!J33="","",Investimentos!J33)</f>
        <v/>
      </c>
      <c r="H45" s="34" t="str">
        <f>IF(Investimentos!K33="","",Investimentos!K33)</f>
        <v/>
      </c>
      <c r="I45" s="33" t="str">
        <f>IF(Investimentos!L33="","",Investimentos!L33)</f>
        <v/>
      </c>
      <c r="J45" s="34" t="str">
        <f>IF(Investimentos!M33="","",Investimentos!M33)</f>
        <v/>
      </c>
      <c r="K45" s="34" t="str">
        <f>IF(Investimentos!N33="","",Investimentos!N33)</f>
        <v/>
      </c>
    </row>
    <row r="46" spans="2:27" ht="21.95" customHeight="1" x14ac:dyDescent="0.25">
      <c r="B46" s="36" t="str">
        <f>IF(Investimentos!D34="","",Investimentos!D34)</f>
        <v/>
      </c>
      <c r="C46" s="36" t="str">
        <f>IF(Investimentos!E34="","",Investimentos!E34)</f>
        <v/>
      </c>
      <c r="D46" s="38" t="str">
        <f>IF(Investimentos!G34="","",Investimentos!G34)</f>
        <v/>
      </c>
      <c r="E46" s="33" t="str">
        <f>IF(Investimentos!H34="","",Investimentos!H34)</f>
        <v/>
      </c>
      <c r="F46" s="34" t="str">
        <f>IF(Investimentos!I34="","",Investimentos!I34)</f>
        <v/>
      </c>
      <c r="G46" s="33" t="str">
        <f>IF(Investimentos!J34="","",Investimentos!J34)</f>
        <v/>
      </c>
      <c r="H46" s="34" t="str">
        <f>IF(Investimentos!K34="","",Investimentos!K34)</f>
        <v/>
      </c>
      <c r="I46" s="33" t="str">
        <f>IF(Investimentos!L34="","",Investimentos!L34)</f>
        <v/>
      </c>
      <c r="J46" s="34" t="str">
        <f>IF(Investimentos!M34="","",Investimentos!M34)</f>
        <v/>
      </c>
      <c r="K46" s="34" t="str">
        <f>IF(Investimentos!N34="","",Investimentos!N34)</f>
        <v/>
      </c>
    </row>
    <row r="47" spans="2:27" ht="21.95" customHeight="1" x14ac:dyDescent="0.25">
      <c r="B47" s="36" t="str">
        <f>IF(Investimentos!D35="","",Investimentos!D35)</f>
        <v/>
      </c>
      <c r="C47" s="36" t="str">
        <f>IF(Investimentos!E35="","",Investimentos!E35)</f>
        <v/>
      </c>
      <c r="D47" s="38" t="str">
        <f>IF(Investimentos!G35="","",Investimentos!G35)</f>
        <v/>
      </c>
      <c r="E47" s="33" t="str">
        <f>IF(Investimentos!H35="","",Investimentos!H35)</f>
        <v/>
      </c>
      <c r="F47" s="34" t="str">
        <f>IF(Investimentos!I35="","",Investimentos!I35)</f>
        <v/>
      </c>
      <c r="G47" s="33" t="str">
        <f>IF(Investimentos!J35="","",Investimentos!J35)</f>
        <v/>
      </c>
      <c r="H47" s="34" t="str">
        <f>IF(Investimentos!K35="","",Investimentos!K35)</f>
        <v/>
      </c>
      <c r="I47" s="33" t="str">
        <f>IF(Investimentos!L35="","",Investimentos!L35)</f>
        <v/>
      </c>
      <c r="J47" s="34" t="str">
        <f>IF(Investimentos!M35="","",Investimentos!M35)</f>
        <v/>
      </c>
      <c r="K47" s="34" t="str">
        <f>IF(Investimentos!N35="","",Investimentos!N35)</f>
        <v/>
      </c>
    </row>
    <row r="48" spans="2:27" ht="21.95" customHeight="1" x14ac:dyDescent="0.25">
      <c r="B48" s="36" t="str">
        <f>IF(Investimentos!D36="","",Investimentos!D36)</f>
        <v/>
      </c>
      <c r="C48" s="36" t="str">
        <f>IF(Investimentos!E36="","",Investimentos!E36)</f>
        <v/>
      </c>
      <c r="D48" s="38" t="str">
        <f>IF(Investimentos!G36="","",Investimentos!G36)</f>
        <v/>
      </c>
      <c r="E48" s="33" t="str">
        <f>IF(Investimentos!H36="","",Investimentos!H36)</f>
        <v/>
      </c>
      <c r="F48" s="34" t="str">
        <f>IF(Investimentos!I36="","",Investimentos!I36)</f>
        <v/>
      </c>
      <c r="G48" s="33" t="str">
        <f>IF(Investimentos!J36="","",Investimentos!J36)</f>
        <v/>
      </c>
      <c r="H48" s="34" t="str">
        <f>IF(Investimentos!K36="","",Investimentos!K36)</f>
        <v/>
      </c>
      <c r="I48" s="33" t="str">
        <f>IF(Investimentos!L36="","",Investimentos!L36)</f>
        <v/>
      </c>
      <c r="J48" s="34" t="str">
        <f>IF(Investimentos!M36="","",Investimentos!M36)</f>
        <v/>
      </c>
      <c r="K48" s="34" t="str">
        <f>IF(Investimentos!N36="","",Investimentos!N36)</f>
        <v/>
      </c>
    </row>
    <row r="49" spans="2:11" ht="21.95" customHeight="1" x14ac:dyDescent="0.25">
      <c r="B49" s="36" t="str">
        <f>IF(Investimentos!D37="","",Investimentos!D37)</f>
        <v/>
      </c>
      <c r="C49" s="36" t="str">
        <f>IF(Investimentos!E37="","",Investimentos!E37)</f>
        <v/>
      </c>
      <c r="D49" s="38" t="str">
        <f>IF(Investimentos!G37="","",Investimentos!G37)</f>
        <v/>
      </c>
      <c r="E49" s="33" t="str">
        <f>IF(Investimentos!H37="","",Investimentos!H37)</f>
        <v/>
      </c>
      <c r="F49" s="34" t="str">
        <f>IF(Investimentos!I37="","",Investimentos!I37)</f>
        <v/>
      </c>
      <c r="G49" s="33" t="str">
        <f>IF(Investimentos!J37="","",Investimentos!J37)</f>
        <v/>
      </c>
      <c r="H49" s="34" t="str">
        <f>IF(Investimentos!K37="","",Investimentos!K37)</f>
        <v/>
      </c>
      <c r="I49" s="33" t="str">
        <f>IF(Investimentos!L37="","",Investimentos!L37)</f>
        <v/>
      </c>
      <c r="J49" s="34" t="str">
        <f>IF(Investimentos!M37="","",Investimentos!M37)</f>
        <v/>
      </c>
      <c r="K49" s="34" t="str">
        <f>IF(Investimentos!N37="","",Investimentos!N37)</f>
        <v/>
      </c>
    </row>
    <row r="50" spans="2:11" ht="21.95" customHeight="1" x14ac:dyDescent="0.25">
      <c r="B50" s="36" t="str">
        <f>IF(Investimentos!D38="","",Investimentos!D38)</f>
        <v/>
      </c>
      <c r="C50" s="36" t="str">
        <f>IF(Investimentos!E38="","",Investimentos!E38)</f>
        <v/>
      </c>
      <c r="D50" s="38" t="str">
        <f>IF(Investimentos!G38="","",Investimentos!G38)</f>
        <v/>
      </c>
      <c r="E50" s="33" t="str">
        <f>IF(Investimentos!H38="","",Investimentos!H38)</f>
        <v/>
      </c>
      <c r="F50" s="34" t="str">
        <f>IF(Investimentos!I38="","",Investimentos!I38)</f>
        <v/>
      </c>
      <c r="G50" s="33" t="str">
        <f>IF(Investimentos!J38="","",Investimentos!J38)</f>
        <v/>
      </c>
      <c r="H50" s="34" t="str">
        <f>IF(Investimentos!K38="","",Investimentos!K38)</f>
        <v/>
      </c>
      <c r="I50" s="33" t="str">
        <f>IF(Investimentos!L38="","",Investimentos!L38)</f>
        <v/>
      </c>
      <c r="J50" s="34" t="str">
        <f>IF(Investimentos!M38="","",Investimentos!M38)</f>
        <v/>
      </c>
      <c r="K50" s="34" t="str">
        <f>IF(Investimentos!N38="","",Investimentos!N38)</f>
        <v/>
      </c>
    </row>
    <row r="51" spans="2:11" ht="21.95" customHeight="1" x14ac:dyDescent="0.25">
      <c r="B51" s="36" t="str">
        <f>IF(Investimentos!D39="","",Investimentos!D39)</f>
        <v/>
      </c>
      <c r="C51" s="36" t="str">
        <f>IF(Investimentos!E39="","",Investimentos!E39)</f>
        <v/>
      </c>
      <c r="D51" s="38" t="str">
        <f>IF(Investimentos!G39="","",Investimentos!G39)</f>
        <v/>
      </c>
      <c r="E51" s="33" t="str">
        <f>IF(Investimentos!H39="","",Investimentos!H39)</f>
        <v/>
      </c>
      <c r="F51" s="34" t="str">
        <f>IF(Investimentos!I39="","",Investimentos!I39)</f>
        <v/>
      </c>
      <c r="G51" s="33" t="str">
        <f>IF(Investimentos!J39="","",Investimentos!J39)</f>
        <v/>
      </c>
      <c r="H51" s="34" t="str">
        <f>IF(Investimentos!K39="","",Investimentos!K39)</f>
        <v/>
      </c>
      <c r="I51" s="33" t="str">
        <f>IF(Investimentos!L39="","",Investimentos!L39)</f>
        <v/>
      </c>
      <c r="J51" s="34" t="str">
        <f>IF(Investimentos!M39="","",Investimentos!M39)</f>
        <v/>
      </c>
      <c r="K51" s="34" t="str">
        <f>IF(Investimentos!N39="","",Investimentos!N39)</f>
        <v/>
      </c>
    </row>
    <row r="52" spans="2:11" ht="21.95" customHeight="1" x14ac:dyDescent="0.25">
      <c r="B52" s="36" t="str">
        <f>IF(Investimentos!D40="","",Investimentos!D40)</f>
        <v/>
      </c>
      <c r="C52" s="36" t="str">
        <f>IF(Investimentos!E40="","",Investimentos!E40)</f>
        <v/>
      </c>
      <c r="D52" s="38" t="str">
        <f>IF(Investimentos!G40="","",Investimentos!G40)</f>
        <v/>
      </c>
      <c r="E52" s="33" t="str">
        <f>IF(Investimentos!H40="","",Investimentos!H40)</f>
        <v/>
      </c>
      <c r="F52" s="34" t="str">
        <f>IF(Investimentos!I40="","",Investimentos!I40)</f>
        <v/>
      </c>
      <c r="G52" s="33" t="str">
        <f>IF(Investimentos!J40="","",Investimentos!J40)</f>
        <v/>
      </c>
      <c r="H52" s="34" t="str">
        <f>IF(Investimentos!K40="","",Investimentos!K40)</f>
        <v/>
      </c>
      <c r="I52" s="33" t="str">
        <f>IF(Investimentos!L40="","",Investimentos!L40)</f>
        <v/>
      </c>
      <c r="J52" s="34" t="str">
        <f>IF(Investimentos!M40="","",Investimentos!M40)</f>
        <v/>
      </c>
      <c r="K52" s="34" t="str">
        <f>IF(Investimentos!N40="","",Investimentos!N40)</f>
        <v/>
      </c>
    </row>
    <row r="53" spans="2:11" ht="21.95" customHeight="1" x14ac:dyDescent="0.25">
      <c r="B53" s="36" t="str">
        <f>IF(Investimentos!D41="","",Investimentos!D41)</f>
        <v/>
      </c>
      <c r="C53" s="36" t="str">
        <f>IF(Investimentos!E41="","",Investimentos!E41)</f>
        <v/>
      </c>
      <c r="D53" s="38" t="str">
        <f>IF(Investimentos!G41="","",Investimentos!G41)</f>
        <v/>
      </c>
      <c r="E53" s="33" t="str">
        <f>IF(Investimentos!H41="","",Investimentos!H41)</f>
        <v/>
      </c>
      <c r="F53" s="34" t="str">
        <f>IF(Investimentos!I41="","",Investimentos!I41)</f>
        <v/>
      </c>
      <c r="G53" s="33" t="str">
        <f>IF(Investimentos!J41="","",Investimentos!J41)</f>
        <v/>
      </c>
      <c r="H53" s="34" t="str">
        <f>IF(Investimentos!K41="","",Investimentos!K41)</f>
        <v/>
      </c>
      <c r="I53" s="33" t="str">
        <f>IF(Investimentos!L41="","",Investimentos!L41)</f>
        <v/>
      </c>
      <c r="J53" s="34" t="str">
        <f>IF(Investimentos!M41="","",Investimentos!M41)</f>
        <v/>
      </c>
      <c r="K53" s="34" t="str">
        <f>IF(Investimentos!N41="","",Investimentos!N41)</f>
        <v/>
      </c>
    </row>
    <row r="54" spans="2:11" ht="21.95" customHeight="1" x14ac:dyDescent="0.25">
      <c r="B54" s="36" t="str">
        <f>IF(Investimentos!D42="","",Investimentos!D42)</f>
        <v/>
      </c>
      <c r="C54" s="36" t="str">
        <f>IF(Investimentos!E42="","",Investimentos!E42)</f>
        <v/>
      </c>
      <c r="D54" s="38" t="str">
        <f>IF(Investimentos!G42="","",Investimentos!G42)</f>
        <v/>
      </c>
      <c r="E54" s="33" t="str">
        <f>IF(Investimentos!H42="","",Investimentos!H42)</f>
        <v/>
      </c>
      <c r="F54" s="34" t="str">
        <f>IF(Investimentos!I42="","",Investimentos!I42)</f>
        <v/>
      </c>
      <c r="G54" s="33" t="str">
        <f>IF(Investimentos!J42="","",Investimentos!J42)</f>
        <v/>
      </c>
      <c r="H54" s="34" t="str">
        <f>IF(Investimentos!K42="","",Investimentos!K42)</f>
        <v/>
      </c>
      <c r="I54" s="33" t="str">
        <f>IF(Investimentos!L42="","",Investimentos!L42)</f>
        <v/>
      </c>
      <c r="J54" s="34" t="str">
        <f>IF(Investimentos!M42="","",Investimentos!M42)</f>
        <v/>
      </c>
      <c r="K54" s="34" t="str">
        <f>IF(Investimentos!N42="","",Investimentos!N42)</f>
        <v/>
      </c>
    </row>
    <row r="55" spans="2:11" ht="21.95" customHeight="1" x14ac:dyDescent="0.25">
      <c r="B55" s="36" t="str">
        <f>IF(Investimentos!D43="","",Investimentos!D43)</f>
        <v/>
      </c>
      <c r="C55" s="36" t="str">
        <f>IF(Investimentos!E43="","",Investimentos!E43)</f>
        <v/>
      </c>
      <c r="D55" s="38" t="str">
        <f>IF(Investimentos!G43="","",Investimentos!G43)</f>
        <v/>
      </c>
      <c r="E55" s="33" t="str">
        <f>IF(Investimentos!H43="","",Investimentos!H43)</f>
        <v/>
      </c>
      <c r="F55" s="34" t="str">
        <f>IF(Investimentos!I43="","",Investimentos!I43)</f>
        <v/>
      </c>
      <c r="G55" s="33" t="str">
        <f>IF(Investimentos!J43="","",Investimentos!J43)</f>
        <v/>
      </c>
      <c r="H55" s="34" t="str">
        <f>IF(Investimentos!K43="","",Investimentos!K43)</f>
        <v/>
      </c>
      <c r="I55" s="33" t="str">
        <f>IF(Investimentos!L43="","",Investimentos!L43)</f>
        <v/>
      </c>
      <c r="J55" s="34" t="str">
        <f>IF(Investimentos!M43="","",Investimentos!M43)</f>
        <v/>
      </c>
      <c r="K55" s="34" t="str">
        <f>IF(Investimentos!N43="","",Investimentos!N43)</f>
        <v/>
      </c>
    </row>
    <row r="56" spans="2:11" ht="21.95" customHeight="1" x14ac:dyDescent="0.25">
      <c r="B56" s="36" t="str">
        <f>IF(Investimentos!D44="","",Investimentos!D44)</f>
        <v/>
      </c>
      <c r="C56" s="36" t="str">
        <f>IF(Investimentos!E44="","",Investimentos!E44)</f>
        <v/>
      </c>
      <c r="D56" s="38" t="str">
        <f>IF(Investimentos!G44="","",Investimentos!G44)</f>
        <v/>
      </c>
      <c r="E56" s="33" t="str">
        <f>IF(Investimentos!H44="","",Investimentos!H44)</f>
        <v/>
      </c>
      <c r="F56" s="34" t="str">
        <f>IF(Investimentos!I44="","",Investimentos!I44)</f>
        <v/>
      </c>
      <c r="G56" s="33" t="str">
        <f>IF(Investimentos!J44="","",Investimentos!J44)</f>
        <v/>
      </c>
      <c r="H56" s="34" t="str">
        <f>IF(Investimentos!K44="","",Investimentos!K44)</f>
        <v/>
      </c>
      <c r="I56" s="33" t="str">
        <f>IF(Investimentos!L44="","",Investimentos!L44)</f>
        <v/>
      </c>
      <c r="J56" s="34" t="str">
        <f>IF(Investimentos!M44="","",Investimentos!M44)</f>
        <v/>
      </c>
      <c r="K56" s="34" t="str">
        <f>IF(Investimentos!N44="","",Investimentos!N44)</f>
        <v/>
      </c>
    </row>
    <row r="57" spans="2:11" ht="21.95" customHeight="1" x14ac:dyDescent="0.25">
      <c r="B57" s="36" t="str">
        <f>IF(Investimentos!D45="","",Investimentos!D45)</f>
        <v/>
      </c>
      <c r="C57" s="36" t="str">
        <f>IF(Investimentos!E45="","",Investimentos!E45)</f>
        <v/>
      </c>
      <c r="D57" s="38" t="str">
        <f>IF(Investimentos!G45="","",Investimentos!G45)</f>
        <v/>
      </c>
      <c r="E57" s="33" t="str">
        <f>IF(Investimentos!H45="","",Investimentos!H45)</f>
        <v/>
      </c>
      <c r="F57" s="34" t="str">
        <f>IF(Investimentos!I45="","",Investimentos!I45)</f>
        <v/>
      </c>
      <c r="G57" s="33" t="str">
        <f>IF(Investimentos!J45="","",Investimentos!J45)</f>
        <v/>
      </c>
      <c r="H57" s="34" t="str">
        <f>IF(Investimentos!K45="","",Investimentos!K45)</f>
        <v/>
      </c>
      <c r="I57" s="33" t="str">
        <f>IF(Investimentos!L45="","",Investimentos!L45)</f>
        <v/>
      </c>
      <c r="J57" s="34" t="str">
        <f>IF(Investimentos!M45="","",Investimentos!M45)</f>
        <v/>
      </c>
      <c r="K57" s="34" t="str">
        <f>IF(Investimentos!N45="","",Investimentos!N45)</f>
        <v/>
      </c>
    </row>
    <row r="58" spans="2:11" ht="21.95" customHeight="1" x14ac:dyDescent="0.25">
      <c r="B58" s="36" t="str">
        <f>IF(Investimentos!D46="","",Investimentos!D46)</f>
        <v/>
      </c>
      <c r="C58" s="36" t="str">
        <f>IF(Investimentos!E46="","",Investimentos!E46)</f>
        <v/>
      </c>
      <c r="D58" s="38" t="str">
        <f>IF(Investimentos!G46="","",Investimentos!G46)</f>
        <v/>
      </c>
      <c r="E58" s="33" t="str">
        <f>IF(Investimentos!H46="","",Investimentos!H46)</f>
        <v/>
      </c>
      <c r="F58" s="34" t="str">
        <f>IF(Investimentos!I46="","",Investimentos!I46)</f>
        <v/>
      </c>
      <c r="G58" s="33" t="str">
        <f>IF(Investimentos!J46="","",Investimentos!J46)</f>
        <v/>
      </c>
      <c r="H58" s="34" t="str">
        <f>IF(Investimentos!K46="","",Investimentos!K46)</f>
        <v/>
      </c>
      <c r="I58" s="33" t="str">
        <f>IF(Investimentos!L46="","",Investimentos!L46)</f>
        <v/>
      </c>
      <c r="J58" s="34" t="str">
        <f>IF(Investimentos!M46="","",Investimentos!M46)</f>
        <v/>
      </c>
      <c r="K58" s="34" t="str">
        <f>IF(Investimentos!N46="","",Investimentos!N46)</f>
        <v/>
      </c>
    </row>
    <row r="59" spans="2:11" ht="21.95" customHeight="1" x14ac:dyDescent="0.25">
      <c r="B59" s="36" t="str">
        <f>IF(Investimentos!D47="","",Investimentos!D47)</f>
        <v/>
      </c>
      <c r="C59" s="36" t="str">
        <f>IF(Investimentos!E47="","",Investimentos!E47)</f>
        <v/>
      </c>
      <c r="D59" s="38" t="str">
        <f>IF(Investimentos!G47="","",Investimentos!G47)</f>
        <v/>
      </c>
      <c r="E59" s="33" t="str">
        <f>IF(Investimentos!H47="","",Investimentos!H47)</f>
        <v/>
      </c>
      <c r="F59" s="34" t="str">
        <f>IF(Investimentos!I47="","",Investimentos!I47)</f>
        <v/>
      </c>
      <c r="G59" s="33" t="str">
        <f>IF(Investimentos!J47="","",Investimentos!J47)</f>
        <v/>
      </c>
      <c r="H59" s="34" t="str">
        <f>IF(Investimentos!K47="","",Investimentos!K47)</f>
        <v/>
      </c>
      <c r="I59" s="33" t="str">
        <f>IF(Investimentos!L47="","",Investimentos!L47)</f>
        <v/>
      </c>
      <c r="J59" s="34" t="str">
        <f>IF(Investimentos!M47="","",Investimentos!M47)</f>
        <v/>
      </c>
      <c r="K59" s="34" t="str">
        <f>IF(Investimentos!N47="","",Investimentos!N47)</f>
        <v/>
      </c>
    </row>
    <row r="60" spans="2:11" ht="21.95" customHeight="1" x14ac:dyDescent="0.25">
      <c r="B60" s="36" t="str">
        <f>IF(Investimentos!D48="","",Investimentos!D48)</f>
        <v/>
      </c>
      <c r="C60" s="36" t="str">
        <f>IF(Investimentos!E48="","",Investimentos!E48)</f>
        <v/>
      </c>
      <c r="D60" s="38" t="str">
        <f>IF(Investimentos!G48="","",Investimentos!G48)</f>
        <v/>
      </c>
      <c r="E60" s="33" t="str">
        <f>IF(Investimentos!H48="","",Investimentos!H48)</f>
        <v/>
      </c>
      <c r="F60" s="34" t="str">
        <f>IF(Investimentos!I48="","",Investimentos!I48)</f>
        <v/>
      </c>
      <c r="G60" s="33" t="str">
        <f>IF(Investimentos!J48="","",Investimentos!J48)</f>
        <v/>
      </c>
      <c r="H60" s="34" t="str">
        <f>IF(Investimentos!K48="","",Investimentos!K48)</f>
        <v/>
      </c>
      <c r="I60" s="33" t="str">
        <f>IF(Investimentos!L48="","",Investimentos!L48)</f>
        <v/>
      </c>
      <c r="J60" s="34" t="str">
        <f>IF(Investimentos!M48="","",Investimentos!M48)</f>
        <v/>
      </c>
      <c r="K60" s="34" t="str">
        <f>IF(Investimentos!N48="","",Investimentos!N48)</f>
        <v/>
      </c>
    </row>
    <row r="61" spans="2:11" ht="21.95" customHeight="1" x14ac:dyDescent="0.25">
      <c r="B61" s="36" t="str">
        <f>IF(Investimentos!D49="","",Investimentos!D49)</f>
        <v/>
      </c>
      <c r="C61" s="36" t="str">
        <f>IF(Investimentos!E49="","",Investimentos!E49)</f>
        <v/>
      </c>
      <c r="D61" s="38" t="str">
        <f>IF(Investimentos!G49="","",Investimentos!G49)</f>
        <v/>
      </c>
      <c r="E61" s="33" t="str">
        <f>IF(Investimentos!H49="","",Investimentos!H49)</f>
        <v/>
      </c>
      <c r="F61" s="34" t="str">
        <f>IF(Investimentos!I49="","",Investimentos!I49)</f>
        <v/>
      </c>
      <c r="G61" s="33" t="str">
        <f>IF(Investimentos!J49="","",Investimentos!J49)</f>
        <v/>
      </c>
      <c r="H61" s="34" t="str">
        <f>IF(Investimentos!K49="","",Investimentos!K49)</f>
        <v/>
      </c>
      <c r="I61" s="33" t="str">
        <f>IF(Investimentos!L49="","",Investimentos!L49)</f>
        <v/>
      </c>
      <c r="J61" s="34" t="str">
        <f>IF(Investimentos!M49="","",Investimentos!M49)</f>
        <v/>
      </c>
      <c r="K61" s="34" t="str">
        <f>IF(Investimentos!N49="","",Investimentos!N49)</f>
        <v/>
      </c>
    </row>
    <row r="62" spans="2:11" ht="21.95" customHeight="1" x14ac:dyDescent="0.25">
      <c r="B62" s="36" t="str">
        <f>IF(Investimentos!D50="","",Investimentos!D50)</f>
        <v/>
      </c>
      <c r="C62" s="36" t="str">
        <f>IF(Investimentos!E50="","",Investimentos!E50)</f>
        <v/>
      </c>
      <c r="D62" s="38" t="str">
        <f>IF(Investimentos!G50="","",Investimentos!G50)</f>
        <v/>
      </c>
      <c r="E62" s="33" t="str">
        <f>IF(Investimentos!H50="","",Investimentos!H50)</f>
        <v/>
      </c>
      <c r="F62" s="34" t="str">
        <f>IF(Investimentos!I50="","",Investimentos!I50)</f>
        <v/>
      </c>
      <c r="G62" s="33" t="str">
        <f>IF(Investimentos!J50="","",Investimentos!J50)</f>
        <v/>
      </c>
      <c r="H62" s="34" t="str">
        <f>IF(Investimentos!K50="","",Investimentos!K50)</f>
        <v/>
      </c>
      <c r="I62" s="33" t="str">
        <f>IF(Investimentos!L50="","",Investimentos!L50)</f>
        <v/>
      </c>
      <c r="J62" s="34" t="str">
        <f>IF(Investimentos!M50="","",Investimentos!M50)</f>
        <v/>
      </c>
      <c r="K62" s="34" t="str">
        <f>IF(Investimentos!N50="","",Investimentos!N50)</f>
        <v/>
      </c>
    </row>
    <row r="63" spans="2:11" ht="21.95" customHeight="1" x14ac:dyDescent="0.25">
      <c r="B63" s="36" t="str">
        <f>IF(Investimentos!D51="","",Investimentos!D51)</f>
        <v/>
      </c>
      <c r="C63" s="36" t="str">
        <f>IF(Investimentos!E51="","",Investimentos!E51)</f>
        <v/>
      </c>
      <c r="D63" s="38" t="str">
        <f>IF(Investimentos!G51="","",Investimentos!G51)</f>
        <v/>
      </c>
      <c r="E63" s="33" t="str">
        <f>IF(Investimentos!H51="","",Investimentos!H51)</f>
        <v/>
      </c>
      <c r="F63" s="34" t="str">
        <f>IF(Investimentos!I51="","",Investimentos!I51)</f>
        <v/>
      </c>
      <c r="G63" s="33" t="str">
        <f>IF(Investimentos!J51="","",Investimentos!J51)</f>
        <v/>
      </c>
      <c r="H63" s="34" t="str">
        <f>IF(Investimentos!K51="","",Investimentos!K51)</f>
        <v/>
      </c>
      <c r="I63" s="33" t="str">
        <f>IF(Investimentos!L51="","",Investimentos!L51)</f>
        <v/>
      </c>
      <c r="J63" s="34" t="str">
        <f>IF(Investimentos!M51="","",Investimentos!M51)</f>
        <v/>
      </c>
      <c r="K63" s="34" t="str">
        <f>IF(Investimentos!N51="","",Investimentos!N51)</f>
        <v/>
      </c>
    </row>
    <row r="64" spans="2:11" ht="21.95" customHeight="1" x14ac:dyDescent="0.25">
      <c r="B64" s="36" t="str">
        <f>IF(Investimentos!D52="","",Investimentos!D52)</f>
        <v/>
      </c>
      <c r="C64" s="36" t="str">
        <f>IF(Investimentos!E52="","",Investimentos!E52)</f>
        <v/>
      </c>
      <c r="D64" s="38" t="str">
        <f>IF(Investimentos!G52="","",Investimentos!G52)</f>
        <v/>
      </c>
      <c r="E64" s="33" t="str">
        <f>IF(Investimentos!H52="","",Investimentos!H52)</f>
        <v/>
      </c>
      <c r="F64" s="34" t="str">
        <f>IF(Investimentos!I52="","",Investimentos!I52)</f>
        <v/>
      </c>
      <c r="G64" s="33" t="str">
        <f>IF(Investimentos!J52="","",Investimentos!J52)</f>
        <v/>
      </c>
      <c r="H64" s="34" t="str">
        <f>IF(Investimentos!K52="","",Investimentos!K52)</f>
        <v/>
      </c>
      <c r="I64" s="33" t="str">
        <f>IF(Investimentos!L52="","",Investimentos!L52)</f>
        <v/>
      </c>
      <c r="J64" s="34" t="str">
        <f>IF(Investimentos!M52="","",Investimentos!M52)</f>
        <v/>
      </c>
      <c r="K64" s="34" t="str">
        <f>IF(Investimentos!N52="","",Investimentos!N52)</f>
        <v/>
      </c>
    </row>
    <row r="65" spans="2:11" ht="21.95" customHeight="1" x14ac:dyDescent="0.25">
      <c r="B65" s="36" t="str">
        <f>IF(Investimentos!D53="","",Investimentos!D53)</f>
        <v/>
      </c>
      <c r="C65" s="36" t="str">
        <f>IF(Investimentos!E53="","",Investimentos!E53)</f>
        <v/>
      </c>
      <c r="D65" s="38" t="str">
        <f>IF(Investimentos!G53="","",Investimentos!G53)</f>
        <v/>
      </c>
      <c r="E65" s="33" t="str">
        <f>IF(Investimentos!H53="","",Investimentos!H53)</f>
        <v/>
      </c>
      <c r="F65" s="34" t="str">
        <f>IF(Investimentos!I53="","",Investimentos!I53)</f>
        <v/>
      </c>
      <c r="G65" s="33" t="str">
        <f>IF(Investimentos!J53="","",Investimentos!J53)</f>
        <v/>
      </c>
      <c r="H65" s="34" t="str">
        <f>IF(Investimentos!K53="","",Investimentos!K53)</f>
        <v/>
      </c>
      <c r="I65" s="33" t="str">
        <f>IF(Investimentos!L53="","",Investimentos!L53)</f>
        <v/>
      </c>
      <c r="J65" s="34" t="str">
        <f>IF(Investimentos!M53="","",Investimentos!M53)</f>
        <v/>
      </c>
      <c r="K65" s="34" t="str">
        <f>IF(Investimentos!N53="","",Investimentos!N53)</f>
        <v/>
      </c>
    </row>
    <row r="66" spans="2:11" ht="21.95" customHeight="1" x14ac:dyDescent="0.25">
      <c r="B66" s="36" t="str">
        <f>IF(Investimentos!D54="","",Investimentos!D54)</f>
        <v/>
      </c>
      <c r="C66" s="36" t="str">
        <f>IF(Investimentos!E54="","",Investimentos!E54)</f>
        <v/>
      </c>
      <c r="D66" s="38" t="str">
        <f>IF(Investimentos!G54="","",Investimentos!G54)</f>
        <v/>
      </c>
      <c r="E66" s="33" t="str">
        <f>IF(Investimentos!H54="","",Investimentos!H54)</f>
        <v/>
      </c>
      <c r="F66" s="34" t="str">
        <f>IF(Investimentos!I54="","",Investimentos!I54)</f>
        <v/>
      </c>
      <c r="G66" s="33" t="str">
        <f>IF(Investimentos!J54="","",Investimentos!J54)</f>
        <v/>
      </c>
      <c r="H66" s="34" t="str">
        <f>IF(Investimentos!K54="","",Investimentos!K54)</f>
        <v/>
      </c>
      <c r="I66" s="33" t="str">
        <f>IF(Investimentos!L54="","",Investimentos!L54)</f>
        <v/>
      </c>
      <c r="J66" s="34" t="str">
        <f>IF(Investimentos!M54="","",Investimentos!M54)</f>
        <v/>
      </c>
      <c r="K66" s="34" t="str">
        <f>IF(Investimentos!N54="","",Investimentos!N54)</f>
        <v/>
      </c>
    </row>
    <row r="67" spans="2:11" ht="21.95" customHeight="1" x14ac:dyDescent="0.25">
      <c r="B67" s="36" t="str">
        <f>IF(Investimentos!D55="","",Investimentos!D55)</f>
        <v/>
      </c>
      <c r="C67" s="36" t="str">
        <f>IF(Investimentos!E55="","",Investimentos!E55)</f>
        <v/>
      </c>
      <c r="D67" s="38" t="str">
        <f>IF(Investimentos!G55="","",Investimentos!G55)</f>
        <v/>
      </c>
      <c r="E67" s="33" t="str">
        <f>IF(Investimentos!H55="","",Investimentos!H55)</f>
        <v/>
      </c>
      <c r="F67" s="34" t="str">
        <f>IF(Investimentos!I55="","",Investimentos!I55)</f>
        <v/>
      </c>
      <c r="G67" s="33" t="str">
        <f>IF(Investimentos!J55="","",Investimentos!J55)</f>
        <v/>
      </c>
      <c r="H67" s="34" t="str">
        <f>IF(Investimentos!K55="","",Investimentos!K55)</f>
        <v/>
      </c>
      <c r="I67" s="33" t="str">
        <f>IF(Investimentos!L55="","",Investimentos!L55)</f>
        <v/>
      </c>
      <c r="J67" s="34" t="str">
        <f>IF(Investimentos!M55="","",Investimentos!M55)</f>
        <v/>
      </c>
      <c r="K67" s="34" t="str">
        <f>IF(Investimentos!N55="","",Investimentos!N55)</f>
        <v/>
      </c>
    </row>
    <row r="68" spans="2:11" ht="21.95" customHeight="1" x14ac:dyDescent="0.25">
      <c r="B68" s="36" t="str">
        <f>IF(Investimentos!D56="","",Investimentos!D56)</f>
        <v/>
      </c>
      <c r="C68" s="36" t="str">
        <f>IF(Investimentos!E56="","",Investimentos!E56)</f>
        <v/>
      </c>
      <c r="D68" s="38" t="str">
        <f>IF(Investimentos!G56="","",Investimentos!G56)</f>
        <v/>
      </c>
      <c r="E68" s="33" t="str">
        <f>IF(Investimentos!H56="","",Investimentos!H56)</f>
        <v/>
      </c>
      <c r="F68" s="34" t="str">
        <f>IF(Investimentos!I56="","",Investimentos!I56)</f>
        <v/>
      </c>
      <c r="G68" s="33" t="str">
        <f>IF(Investimentos!J56="","",Investimentos!J56)</f>
        <v/>
      </c>
      <c r="H68" s="34" t="str">
        <f>IF(Investimentos!K56="","",Investimentos!K56)</f>
        <v/>
      </c>
      <c r="I68" s="33" t="str">
        <f>IF(Investimentos!L56="","",Investimentos!L56)</f>
        <v/>
      </c>
      <c r="J68" s="34" t="str">
        <f>IF(Investimentos!M56="","",Investimentos!M56)</f>
        <v/>
      </c>
      <c r="K68" s="34" t="str">
        <f>IF(Investimentos!N56="","",Investimentos!N56)</f>
        <v/>
      </c>
    </row>
    <row r="69" spans="2:11" ht="21.95" customHeight="1" x14ac:dyDescent="0.25">
      <c r="B69" s="36" t="str">
        <f>IF(Investimentos!D57="","",Investimentos!D57)</f>
        <v/>
      </c>
      <c r="C69" s="36" t="str">
        <f>IF(Investimentos!E57="","",Investimentos!E57)</f>
        <v/>
      </c>
      <c r="D69" s="38" t="str">
        <f>IF(Investimentos!G57="","",Investimentos!G57)</f>
        <v/>
      </c>
      <c r="E69" s="33" t="str">
        <f>IF(Investimentos!H57="","",Investimentos!H57)</f>
        <v/>
      </c>
      <c r="F69" s="34" t="str">
        <f>IF(Investimentos!I57="","",Investimentos!I57)</f>
        <v/>
      </c>
      <c r="G69" s="33" t="str">
        <f>IF(Investimentos!J57="","",Investimentos!J57)</f>
        <v/>
      </c>
      <c r="H69" s="34" t="str">
        <f>IF(Investimentos!K57="","",Investimentos!K57)</f>
        <v/>
      </c>
      <c r="I69" s="33" t="str">
        <f>IF(Investimentos!L57="","",Investimentos!L57)</f>
        <v/>
      </c>
      <c r="J69" s="34" t="str">
        <f>IF(Investimentos!M57="","",Investimentos!M57)</f>
        <v/>
      </c>
      <c r="K69" s="34" t="str">
        <f>IF(Investimentos!N57="","",Investimentos!N57)</f>
        <v/>
      </c>
    </row>
    <row r="70" spans="2:11" ht="21.95" customHeight="1" x14ac:dyDescent="0.25">
      <c r="B70" s="36" t="str">
        <f>IF(Investimentos!D58="","",Investimentos!D58)</f>
        <v/>
      </c>
      <c r="C70" s="36" t="str">
        <f>IF(Investimentos!E58="","",Investimentos!E58)</f>
        <v/>
      </c>
      <c r="D70" s="38" t="str">
        <f>IF(Investimentos!G58="","",Investimentos!G58)</f>
        <v/>
      </c>
      <c r="E70" s="33" t="str">
        <f>IF(Investimentos!H58="","",Investimentos!H58)</f>
        <v/>
      </c>
      <c r="F70" s="34" t="str">
        <f>IF(Investimentos!I58="","",Investimentos!I58)</f>
        <v/>
      </c>
      <c r="G70" s="33" t="str">
        <f>IF(Investimentos!J58="","",Investimentos!J58)</f>
        <v/>
      </c>
      <c r="H70" s="34" t="str">
        <f>IF(Investimentos!K58="","",Investimentos!K58)</f>
        <v/>
      </c>
      <c r="I70" s="33" t="str">
        <f>IF(Investimentos!L58="","",Investimentos!L58)</f>
        <v/>
      </c>
      <c r="J70" s="34" t="str">
        <f>IF(Investimentos!M58="","",Investimentos!M58)</f>
        <v/>
      </c>
      <c r="K70" s="34" t="str">
        <f>IF(Investimentos!N58="","",Investimentos!N58)</f>
        <v/>
      </c>
    </row>
    <row r="71" spans="2:11" ht="21.95" customHeight="1" x14ac:dyDescent="0.25">
      <c r="B71" s="36" t="str">
        <f>IF(Investimentos!D59="","",Investimentos!D59)</f>
        <v/>
      </c>
      <c r="C71" s="36" t="str">
        <f>IF(Investimentos!E59="","",Investimentos!E59)</f>
        <v/>
      </c>
      <c r="D71" s="38" t="str">
        <f>IF(Investimentos!G59="","",Investimentos!G59)</f>
        <v/>
      </c>
      <c r="E71" s="33" t="str">
        <f>IF(Investimentos!H59="","",Investimentos!H59)</f>
        <v/>
      </c>
      <c r="F71" s="34" t="str">
        <f>IF(Investimentos!I59="","",Investimentos!I59)</f>
        <v/>
      </c>
      <c r="G71" s="33" t="str">
        <f>IF(Investimentos!J59="","",Investimentos!J59)</f>
        <v/>
      </c>
      <c r="H71" s="34" t="str">
        <f>IF(Investimentos!K59="","",Investimentos!K59)</f>
        <v/>
      </c>
      <c r="I71" s="33" t="str">
        <f>IF(Investimentos!L59="","",Investimentos!L59)</f>
        <v/>
      </c>
      <c r="J71" s="34" t="str">
        <f>IF(Investimentos!M59="","",Investimentos!M59)</f>
        <v/>
      </c>
      <c r="K71" s="34" t="str">
        <f>IF(Investimentos!N59="","",Investimentos!N59)</f>
        <v/>
      </c>
    </row>
    <row r="72" spans="2:11" ht="21.95" customHeight="1" x14ac:dyDescent="0.25">
      <c r="B72" s="36" t="str">
        <f>IF(Investimentos!D60="","",Investimentos!D60)</f>
        <v/>
      </c>
      <c r="C72" s="36" t="str">
        <f>IF(Investimentos!E60="","",Investimentos!E60)</f>
        <v/>
      </c>
      <c r="D72" s="38" t="str">
        <f>IF(Investimentos!G60="","",Investimentos!G60)</f>
        <v/>
      </c>
      <c r="E72" s="33" t="str">
        <f>IF(Investimentos!H60="","",Investimentos!H60)</f>
        <v/>
      </c>
      <c r="F72" s="34" t="str">
        <f>IF(Investimentos!I60="","",Investimentos!I60)</f>
        <v/>
      </c>
      <c r="G72" s="33" t="str">
        <f>IF(Investimentos!J60="","",Investimentos!J60)</f>
        <v/>
      </c>
      <c r="H72" s="34" t="str">
        <f>IF(Investimentos!K60="","",Investimentos!K60)</f>
        <v/>
      </c>
      <c r="I72" s="33" t="str">
        <f>IF(Investimentos!L60="","",Investimentos!L60)</f>
        <v/>
      </c>
      <c r="J72" s="34" t="str">
        <f>IF(Investimentos!M60="","",Investimentos!M60)</f>
        <v/>
      </c>
      <c r="K72" s="34" t="str">
        <f>IF(Investimentos!N60="","",Investimentos!N60)</f>
        <v/>
      </c>
    </row>
    <row r="73" spans="2:11" ht="21.95" customHeight="1" x14ac:dyDescent="0.25">
      <c r="B73" s="36" t="str">
        <f>IF(Investimentos!D61="","",Investimentos!D61)</f>
        <v/>
      </c>
      <c r="C73" s="36" t="str">
        <f>IF(Investimentos!E61="","",Investimentos!E61)</f>
        <v/>
      </c>
      <c r="D73" s="38" t="str">
        <f>IF(Investimentos!G61="","",Investimentos!G61)</f>
        <v/>
      </c>
      <c r="E73" s="33" t="str">
        <f>IF(Investimentos!H61="","",Investimentos!H61)</f>
        <v/>
      </c>
      <c r="F73" s="34" t="str">
        <f>IF(Investimentos!I61="","",Investimentos!I61)</f>
        <v/>
      </c>
      <c r="G73" s="33" t="str">
        <f>IF(Investimentos!J61="","",Investimentos!J61)</f>
        <v/>
      </c>
      <c r="H73" s="34" t="str">
        <f>IF(Investimentos!K61="","",Investimentos!K61)</f>
        <v/>
      </c>
      <c r="I73" s="33" t="str">
        <f>IF(Investimentos!L61="","",Investimentos!L61)</f>
        <v/>
      </c>
      <c r="J73" s="34" t="str">
        <f>IF(Investimentos!M61="","",Investimentos!M61)</f>
        <v/>
      </c>
      <c r="K73" s="34" t="str">
        <f>IF(Investimentos!N61="","",Investimentos!N61)</f>
        <v/>
      </c>
    </row>
    <row r="74" spans="2:11" ht="21.95" customHeight="1" x14ac:dyDescent="0.25">
      <c r="B74" s="36" t="str">
        <f>IF(Investimentos!D62="","",Investimentos!D62)</f>
        <v/>
      </c>
      <c r="C74" s="36" t="str">
        <f>IF(Investimentos!E62="","",Investimentos!E62)</f>
        <v/>
      </c>
      <c r="D74" s="38" t="str">
        <f>IF(Investimentos!G62="","",Investimentos!G62)</f>
        <v/>
      </c>
      <c r="E74" s="33" t="str">
        <f>IF(Investimentos!H62="","",Investimentos!H62)</f>
        <v/>
      </c>
      <c r="F74" s="34" t="str">
        <f>IF(Investimentos!I62="","",Investimentos!I62)</f>
        <v/>
      </c>
      <c r="G74" s="33" t="str">
        <f>IF(Investimentos!J62="","",Investimentos!J62)</f>
        <v/>
      </c>
      <c r="H74" s="34" t="str">
        <f>IF(Investimentos!K62="","",Investimentos!K62)</f>
        <v/>
      </c>
      <c r="I74" s="33" t="str">
        <f>IF(Investimentos!L62="","",Investimentos!L62)</f>
        <v/>
      </c>
      <c r="J74" s="34" t="str">
        <f>IF(Investimentos!M62="","",Investimentos!M62)</f>
        <v/>
      </c>
      <c r="K74" s="34" t="str">
        <f>IF(Investimentos!N62="","",Investimentos!N62)</f>
        <v/>
      </c>
    </row>
    <row r="75" spans="2:11" ht="21.95" customHeight="1" x14ac:dyDescent="0.25">
      <c r="B75" s="36" t="str">
        <f>IF(Investimentos!D63="","",Investimentos!D63)</f>
        <v/>
      </c>
      <c r="C75" s="36" t="str">
        <f>IF(Investimentos!E63="","",Investimentos!E63)</f>
        <v/>
      </c>
      <c r="D75" s="38" t="str">
        <f>IF(Investimentos!G63="","",Investimentos!G63)</f>
        <v/>
      </c>
      <c r="E75" s="33" t="str">
        <f>IF(Investimentos!H63="","",Investimentos!H63)</f>
        <v/>
      </c>
      <c r="F75" s="34" t="str">
        <f>IF(Investimentos!I63="","",Investimentos!I63)</f>
        <v/>
      </c>
      <c r="G75" s="33" t="str">
        <f>IF(Investimentos!J63="","",Investimentos!J63)</f>
        <v/>
      </c>
      <c r="H75" s="34" t="str">
        <f>IF(Investimentos!K63="","",Investimentos!K63)</f>
        <v/>
      </c>
      <c r="I75" s="33" t="str">
        <f>IF(Investimentos!L63="","",Investimentos!L63)</f>
        <v/>
      </c>
      <c r="J75" s="34" t="str">
        <f>IF(Investimentos!M63="","",Investimentos!M63)</f>
        <v/>
      </c>
      <c r="K75" s="34" t="str">
        <f>IF(Investimentos!N63="","",Investimentos!N63)</f>
        <v/>
      </c>
    </row>
    <row r="76" spans="2:11" ht="21.95" customHeight="1" x14ac:dyDescent="0.25">
      <c r="B76" s="36" t="str">
        <f>IF(Investimentos!D64="","",Investimentos!D64)</f>
        <v/>
      </c>
      <c r="C76" s="36" t="str">
        <f>IF(Investimentos!E64="","",Investimentos!E64)</f>
        <v/>
      </c>
      <c r="D76" s="38" t="str">
        <f>IF(Investimentos!G64="","",Investimentos!G64)</f>
        <v/>
      </c>
      <c r="E76" s="33" t="str">
        <f>IF(Investimentos!H64="","",Investimentos!H64)</f>
        <v/>
      </c>
      <c r="F76" s="34" t="str">
        <f>IF(Investimentos!I64="","",Investimentos!I64)</f>
        <v/>
      </c>
      <c r="G76" s="33" t="str">
        <f>IF(Investimentos!J64="","",Investimentos!J64)</f>
        <v/>
      </c>
      <c r="H76" s="34" t="str">
        <f>IF(Investimentos!K64="","",Investimentos!K64)</f>
        <v/>
      </c>
      <c r="I76" s="33" t="str">
        <f>IF(Investimentos!L64="","",Investimentos!L64)</f>
        <v/>
      </c>
      <c r="J76" s="34" t="str">
        <f>IF(Investimentos!M64="","",Investimentos!M64)</f>
        <v/>
      </c>
      <c r="K76" s="34" t="str">
        <f>IF(Investimentos!N64="","",Investimentos!N64)</f>
        <v/>
      </c>
    </row>
    <row r="77" spans="2:11" ht="21.95" customHeight="1" x14ac:dyDescent="0.25">
      <c r="B77" s="36" t="str">
        <f>IF(Investimentos!D65="","",Investimentos!D65)</f>
        <v/>
      </c>
      <c r="C77" s="36" t="str">
        <f>IF(Investimentos!E65="","",Investimentos!E65)</f>
        <v/>
      </c>
      <c r="D77" s="38" t="str">
        <f>IF(Investimentos!G65="","",Investimentos!G65)</f>
        <v/>
      </c>
      <c r="E77" s="33" t="str">
        <f>IF(Investimentos!H65="","",Investimentos!H65)</f>
        <v/>
      </c>
      <c r="F77" s="34" t="str">
        <f>IF(Investimentos!I65="","",Investimentos!I65)</f>
        <v/>
      </c>
      <c r="G77" s="33" t="str">
        <f>IF(Investimentos!J65="","",Investimentos!J65)</f>
        <v/>
      </c>
      <c r="H77" s="34" t="str">
        <f>IF(Investimentos!K65="","",Investimentos!K65)</f>
        <v/>
      </c>
      <c r="I77" s="33" t="str">
        <f>IF(Investimentos!L65="","",Investimentos!L65)</f>
        <v/>
      </c>
      <c r="J77" s="34" t="str">
        <f>IF(Investimentos!M65="","",Investimentos!M65)</f>
        <v/>
      </c>
      <c r="K77" s="34" t="str">
        <f>IF(Investimentos!N65="","",Investimentos!N65)</f>
        <v/>
      </c>
    </row>
    <row r="78" spans="2:11" ht="21.95" customHeight="1" x14ac:dyDescent="0.25">
      <c r="B78" s="36" t="str">
        <f>IF(Investimentos!D66="","",Investimentos!D66)</f>
        <v/>
      </c>
      <c r="C78" s="36" t="str">
        <f>IF(Investimentos!E66="","",Investimentos!E66)</f>
        <v/>
      </c>
      <c r="D78" s="38" t="str">
        <f>IF(Investimentos!G66="","",Investimentos!G66)</f>
        <v/>
      </c>
      <c r="E78" s="33" t="str">
        <f>IF(Investimentos!H66="","",Investimentos!H66)</f>
        <v/>
      </c>
      <c r="F78" s="34" t="str">
        <f>IF(Investimentos!I66="","",Investimentos!I66)</f>
        <v/>
      </c>
      <c r="G78" s="33" t="str">
        <f>IF(Investimentos!J66="","",Investimentos!J66)</f>
        <v/>
      </c>
      <c r="H78" s="34" t="str">
        <f>IF(Investimentos!K66="","",Investimentos!K66)</f>
        <v/>
      </c>
      <c r="I78" s="33" t="str">
        <f>IF(Investimentos!L66="","",Investimentos!L66)</f>
        <v/>
      </c>
      <c r="J78" s="34" t="str">
        <f>IF(Investimentos!M66="","",Investimentos!M66)</f>
        <v/>
      </c>
      <c r="K78" s="34" t="str">
        <f>IF(Investimentos!N66="","",Investimentos!N66)</f>
        <v/>
      </c>
    </row>
    <row r="79" spans="2:11" ht="21.95" customHeight="1" x14ac:dyDescent="0.25">
      <c r="B79" s="36" t="str">
        <f>IF(Investimentos!D67="","",Investimentos!D67)</f>
        <v/>
      </c>
      <c r="C79" s="36" t="str">
        <f>IF(Investimentos!E67="","",Investimentos!E67)</f>
        <v/>
      </c>
      <c r="D79" s="38" t="str">
        <f>IF(Investimentos!G67="","",Investimentos!G67)</f>
        <v/>
      </c>
      <c r="E79" s="33" t="str">
        <f>IF(Investimentos!H67="","",Investimentos!H67)</f>
        <v/>
      </c>
      <c r="F79" s="34" t="str">
        <f>IF(Investimentos!I67="","",Investimentos!I67)</f>
        <v/>
      </c>
      <c r="G79" s="33" t="str">
        <f>IF(Investimentos!J67="","",Investimentos!J67)</f>
        <v/>
      </c>
      <c r="H79" s="34" t="str">
        <f>IF(Investimentos!K67="","",Investimentos!K67)</f>
        <v/>
      </c>
      <c r="I79" s="33" t="str">
        <f>IF(Investimentos!L67="","",Investimentos!L67)</f>
        <v/>
      </c>
      <c r="J79" s="34" t="str">
        <f>IF(Investimentos!M67="","",Investimentos!M67)</f>
        <v/>
      </c>
      <c r="K79" s="34" t="str">
        <f>IF(Investimentos!N67="","",Investimentos!N67)</f>
        <v/>
      </c>
    </row>
    <row r="80" spans="2:11" ht="21.95" customHeight="1" x14ac:dyDescent="0.25">
      <c r="B80" s="36" t="str">
        <f>IF(Investimentos!D68="","",Investimentos!D68)</f>
        <v/>
      </c>
      <c r="C80" s="36" t="str">
        <f>IF(Investimentos!E68="","",Investimentos!E68)</f>
        <v/>
      </c>
      <c r="D80" s="38" t="str">
        <f>IF(Investimentos!G68="","",Investimentos!G68)</f>
        <v/>
      </c>
      <c r="E80" s="33" t="str">
        <f>IF(Investimentos!H68="","",Investimentos!H68)</f>
        <v/>
      </c>
      <c r="F80" s="34" t="str">
        <f>IF(Investimentos!I68="","",Investimentos!I68)</f>
        <v/>
      </c>
      <c r="G80" s="33" t="str">
        <f>IF(Investimentos!J68="","",Investimentos!J68)</f>
        <v/>
      </c>
      <c r="H80" s="34" t="str">
        <f>IF(Investimentos!K68="","",Investimentos!K68)</f>
        <v/>
      </c>
      <c r="I80" s="33" t="str">
        <f>IF(Investimentos!L68="","",Investimentos!L68)</f>
        <v/>
      </c>
      <c r="J80" s="34" t="str">
        <f>IF(Investimentos!M68="","",Investimentos!M68)</f>
        <v/>
      </c>
      <c r="K80" s="34" t="str">
        <f>IF(Investimentos!N68="","",Investimentos!N68)</f>
        <v/>
      </c>
    </row>
    <row r="81" spans="2:11" ht="21.95" customHeight="1" x14ac:dyDescent="0.25">
      <c r="B81" s="36" t="str">
        <f>IF(Investimentos!D69="","",Investimentos!D69)</f>
        <v/>
      </c>
      <c r="C81" s="36" t="str">
        <f>IF(Investimentos!E69="","",Investimentos!E69)</f>
        <v/>
      </c>
      <c r="D81" s="38" t="str">
        <f>IF(Investimentos!G69="","",Investimentos!G69)</f>
        <v/>
      </c>
      <c r="E81" s="33" t="str">
        <f>IF(Investimentos!H69="","",Investimentos!H69)</f>
        <v/>
      </c>
      <c r="F81" s="34" t="str">
        <f>IF(Investimentos!I69="","",Investimentos!I69)</f>
        <v/>
      </c>
      <c r="G81" s="33" t="str">
        <f>IF(Investimentos!J69="","",Investimentos!J69)</f>
        <v/>
      </c>
      <c r="H81" s="34" t="str">
        <f>IF(Investimentos!K69="","",Investimentos!K69)</f>
        <v/>
      </c>
      <c r="I81" s="33" t="str">
        <f>IF(Investimentos!L69="","",Investimentos!L69)</f>
        <v/>
      </c>
      <c r="J81" s="34" t="str">
        <f>IF(Investimentos!M69="","",Investimentos!M69)</f>
        <v/>
      </c>
      <c r="K81" s="34" t="str">
        <f>IF(Investimentos!N69="","",Investimentos!N69)</f>
        <v/>
      </c>
    </row>
    <row r="82" spans="2:11" ht="21.95" customHeight="1" x14ac:dyDescent="0.25">
      <c r="B82" s="36" t="str">
        <f>IF(Investimentos!D70="","",Investimentos!D70)</f>
        <v/>
      </c>
      <c r="C82" s="36" t="str">
        <f>IF(Investimentos!E70="","",Investimentos!E70)</f>
        <v/>
      </c>
      <c r="D82" s="38" t="str">
        <f>IF(Investimentos!G70="","",Investimentos!G70)</f>
        <v/>
      </c>
      <c r="E82" s="33" t="str">
        <f>IF(Investimentos!H70="","",Investimentos!H70)</f>
        <v/>
      </c>
      <c r="F82" s="34" t="str">
        <f>IF(Investimentos!I70="","",Investimentos!I70)</f>
        <v/>
      </c>
      <c r="G82" s="33" t="str">
        <f>IF(Investimentos!J70="","",Investimentos!J70)</f>
        <v/>
      </c>
      <c r="H82" s="34" t="str">
        <f>IF(Investimentos!K70="","",Investimentos!K70)</f>
        <v/>
      </c>
      <c r="I82" s="33" t="str">
        <f>IF(Investimentos!L70="","",Investimentos!L70)</f>
        <v/>
      </c>
      <c r="J82" s="34" t="str">
        <f>IF(Investimentos!M70="","",Investimentos!M70)</f>
        <v/>
      </c>
      <c r="K82" s="34" t="str">
        <f>IF(Investimentos!N70="","",Investimentos!N70)</f>
        <v/>
      </c>
    </row>
    <row r="83" spans="2:11" ht="21.95" customHeight="1" x14ac:dyDescent="0.25">
      <c r="B83" s="36" t="str">
        <f>IF(Investimentos!D71="","",Investimentos!D71)</f>
        <v/>
      </c>
      <c r="C83" s="36" t="str">
        <f>IF(Investimentos!E71="","",Investimentos!E71)</f>
        <v/>
      </c>
      <c r="D83" s="38" t="str">
        <f>IF(Investimentos!G71="","",Investimentos!G71)</f>
        <v/>
      </c>
      <c r="E83" s="33" t="str">
        <f>IF(Investimentos!H71="","",Investimentos!H71)</f>
        <v/>
      </c>
      <c r="F83" s="34" t="str">
        <f>IF(Investimentos!I71="","",Investimentos!I71)</f>
        <v/>
      </c>
      <c r="G83" s="33" t="str">
        <f>IF(Investimentos!J71="","",Investimentos!J71)</f>
        <v/>
      </c>
      <c r="H83" s="34" t="str">
        <f>IF(Investimentos!K71="","",Investimentos!K71)</f>
        <v/>
      </c>
      <c r="I83" s="33" t="str">
        <f>IF(Investimentos!L71="","",Investimentos!L71)</f>
        <v/>
      </c>
      <c r="J83" s="34" t="str">
        <f>IF(Investimentos!M71="","",Investimentos!M71)</f>
        <v/>
      </c>
      <c r="K83" s="34" t="str">
        <f>IF(Investimentos!N71="","",Investimentos!N71)</f>
        <v/>
      </c>
    </row>
    <row r="84" spans="2:11" ht="21.95" customHeight="1" x14ac:dyDescent="0.25">
      <c r="B84" s="36" t="str">
        <f>IF(Investimentos!D72="","",Investimentos!D72)</f>
        <v/>
      </c>
      <c r="C84" s="36" t="str">
        <f>IF(Investimentos!E72="","",Investimentos!E72)</f>
        <v/>
      </c>
      <c r="D84" s="38" t="str">
        <f>IF(Investimentos!G72="","",Investimentos!G72)</f>
        <v/>
      </c>
      <c r="E84" s="33" t="str">
        <f>IF(Investimentos!H72="","",Investimentos!H72)</f>
        <v/>
      </c>
      <c r="F84" s="34" t="str">
        <f>IF(Investimentos!I72="","",Investimentos!I72)</f>
        <v/>
      </c>
      <c r="G84" s="33" t="str">
        <f>IF(Investimentos!J72="","",Investimentos!J72)</f>
        <v/>
      </c>
      <c r="H84" s="34" t="str">
        <f>IF(Investimentos!K72="","",Investimentos!K72)</f>
        <v/>
      </c>
      <c r="I84" s="33" t="str">
        <f>IF(Investimentos!L72="","",Investimentos!L72)</f>
        <v/>
      </c>
      <c r="J84" s="34" t="str">
        <f>IF(Investimentos!M72="","",Investimentos!M72)</f>
        <v/>
      </c>
      <c r="K84" s="34" t="str">
        <f>IF(Investimentos!N72="","",Investimentos!N72)</f>
        <v/>
      </c>
    </row>
    <row r="85" spans="2:11" ht="21.95" customHeight="1" x14ac:dyDescent="0.25">
      <c r="B85" s="36" t="str">
        <f>IF(Investimentos!D73="","",Investimentos!D73)</f>
        <v/>
      </c>
      <c r="C85" s="36" t="str">
        <f>IF(Investimentos!E73="","",Investimentos!E73)</f>
        <v/>
      </c>
      <c r="D85" s="38" t="str">
        <f>IF(Investimentos!G73="","",Investimentos!G73)</f>
        <v/>
      </c>
      <c r="E85" s="33" t="str">
        <f>IF(Investimentos!H73="","",Investimentos!H73)</f>
        <v/>
      </c>
      <c r="F85" s="34" t="str">
        <f>IF(Investimentos!I73="","",Investimentos!I73)</f>
        <v/>
      </c>
      <c r="G85" s="33" t="str">
        <f>IF(Investimentos!J73="","",Investimentos!J73)</f>
        <v/>
      </c>
      <c r="H85" s="34" t="str">
        <f>IF(Investimentos!K73="","",Investimentos!K73)</f>
        <v/>
      </c>
      <c r="I85" s="33" t="str">
        <f>IF(Investimentos!L73="","",Investimentos!L73)</f>
        <v/>
      </c>
      <c r="J85" s="34" t="str">
        <f>IF(Investimentos!M73="","",Investimentos!M73)</f>
        <v/>
      </c>
      <c r="K85" s="34" t="str">
        <f>IF(Investimentos!N73="","",Investimentos!N73)</f>
        <v/>
      </c>
    </row>
    <row r="86" spans="2:11" ht="21.95" customHeight="1" x14ac:dyDescent="0.25">
      <c r="B86" s="36" t="str">
        <f>IF(Investimentos!D74="","",Investimentos!D74)</f>
        <v/>
      </c>
      <c r="C86" s="36" t="str">
        <f>IF(Investimentos!E74="","",Investimentos!E74)</f>
        <v/>
      </c>
      <c r="D86" s="38" t="str">
        <f>IF(Investimentos!G74="","",Investimentos!G74)</f>
        <v/>
      </c>
      <c r="E86" s="33" t="str">
        <f>IF(Investimentos!H74="","",Investimentos!H74)</f>
        <v/>
      </c>
      <c r="F86" s="34" t="str">
        <f>IF(Investimentos!I74="","",Investimentos!I74)</f>
        <v/>
      </c>
      <c r="G86" s="33" t="str">
        <f>IF(Investimentos!J74="","",Investimentos!J74)</f>
        <v/>
      </c>
      <c r="H86" s="34" t="str">
        <f>IF(Investimentos!K74="","",Investimentos!K74)</f>
        <v/>
      </c>
      <c r="I86" s="33" t="str">
        <f>IF(Investimentos!L74="","",Investimentos!L74)</f>
        <v/>
      </c>
      <c r="J86" s="34" t="str">
        <f>IF(Investimentos!M74="","",Investimentos!M74)</f>
        <v/>
      </c>
      <c r="K86" s="34" t="str">
        <f>IF(Investimentos!N74="","",Investimentos!N74)</f>
        <v/>
      </c>
    </row>
    <row r="87" spans="2:11" ht="21.95" customHeight="1" x14ac:dyDescent="0.25">
      <c r="B87" s="36" t="str">
        <f>IF(Investimentos!D75="","",Investimentos!D75)</f>
        <v/>
      </c>
      <c r="C87" s="36" t="str">
        <f>IF(Investimentos!E75="","",Investimentos!E75)</f>
        <v/>
      </c>
      <c r="D87" s="38" t="str">
        <f>IF(Investimentos!G75="","",Investimentos!G75)</f>
        <v/>
      </c>
      <c r="E87" s="33" t="str">
        <f>IF(Investimentos!H75="","",Investimentos!H75)</f>
        <v/>
      </c>
      <c r="F87" s="34" t="str">
        <f>IF(Investimentos!I75="","",Investimentos!I75)</f>
        <v/>
      </c>
      <c r="G87" s="33" t="str">
        <f>IF(Investimentos!J75="","",Investimentos!J75)</f>
        <v/>
      </c>
      <c r="H87" s="34" t="str">
        <f>IF(Investimentos!K75="","",Investimentos!K75)</f>
        <v/>
      </c>
      <c r="I87" s="33" t="str">
        <f>IF(Investimentos!L75="","",Investimentos!L75)</f>
        <v/>
      </c>
      <c r="J87" s="34" t="str">
        <f>IF(Investimentos!M75="","",Investimentos!M75)</f>
        <v/>
      </c>
      <c r="K87" s="34" t="str">
        <f>IF(Investimentos!N75="","",Investimentos!N75)</f>
        <v/>
      </c>
    </row>
    <row r="88" spans="2:11" ht="21.95" customHeight="1" x14ac:dyDescent="0.25">
      <c r="B88" s="36" t="str">
        <f>IF(Investimentos!D76="","",Investimentos!D76)</f>
        <v/>
      </c>
      <c r="C88" s="36" t="str">
        <f>IF(Investimentos!E76="","",Investimentos!E76)</f>
        <v/>
      </c>
      <c r="D88" s="38" t="str">
        <f>IF(Investimentos!G76="","",Investimentos!G76)</f>
        <v/>
      </c>
      <c r="E88" s="33" t="str">
        <f>IF(Investimentos!H76="","",Investimentos!H76)</f>
        <v/>
      </c>
      <c r="F88" s="34" t="str">
        <f>IF(Investimentos!I76="","",Investimentos!I76)</f>
        <v/>
      </c>
      <c r="G88" s="33" t="str">
        <f>IF(Investimentos!J76="","",Investimentos!J76)</f>
        <v/>
      </c>
      <c r="H88" s="34" t="str">
        <f>IF(Investimentos!K76="","",Investimentos!K76)</f>
        <v/>
      </c>
      <c r="I88" s="33" t="str">
        <f>IF(Investimentos!L76="","",Investimentos!L76)</f>
        <v/>
      </c>
      <c r="J88" s="34" t="str">
        <f>IF(Investimentos!M76="","",Investimentos!M76)</f>
        <v/>
      </c>
      <c r="K88" s="34" t="str">
        <f>IF(Investimentos!N76="","",Investimentos!N76)</f>
        <v/>
      </c>
    </row>
    <row r="89" spans="2:11" ht="21.95" customHeight="1" x14ac:dyDescent="0.25">
      <c r="B89" s="36" t="str">
        <f>IF(Investimentos!D77="","",Investimentos!D77)</f>
        <v/>
      </c>
      <c r="C89" s="36" t="str">
        <f>IF(Investimentos!E77="","",Investimentos!E77)</f>
        <v/>
      </c>
      <c r="D89" s="38" t="str">
        <f>IF(Investimentos!G77="","",Investimentos!G77)</f>
        <v/>
      </c>
      <c r="E89" s="33" t="str">
        <f>IF(Investimentos!H77="","",Investimentos!H77)</f>
        <v/>
      </c>
      <c r="F89" s="34" t="str">
        <f>IF(Investimentos!I77="","",Investimentos!I77)</f>
        <v/>
      </c>
      <c r="G89" s="33" t="str">
        <f>IF(Investimentos!J77="","",Investimentos!J77)</f>
        <v/>
      </c>
      <c r="H89" s="34" t="str">
        <f>IF(Investimentos!K77="","",Investimentos!K77)</f>
        <v/>
      </c>
      <c r="I89" s="33" t="str">
        <f>IF(Investimentos!L77="","",Investimentos!L77)</f>
        <v/>
      </c>
      <c r="J89" s="34" t="str">
        <f>IF(Investimentos!M77="","",Investimentos!M77)</f>
        <v/>
      </c>
      <c r="K89" s="34" t="str">
        <f>IF(Investimentos!N77="","",Investimentos!N77)</f>
        <v/>
      </c>
    </row>
    <row r="90" spans="2:11" ht="21.95" customHeight="1" x14ac:dyDescent="0.25">
      <c r="B90" s="36" t="str">
        <f>IF(Investimentos!D78="","",Investimentos!D78)</f>
        <v/>
      </c>
      <c r="C90" s="36" t="str">
        <f>IF(Investimentos!E78="","",Investimentos!E78)</f>
        <v/>
      </c>
      <c r="D90" s="38" t="str">
        <f>IF(Investimentos!G78="","",Investimentos!G78)</f>
        <v/>
      </c>
      <c r="E90" s="33" t="str">
        <f>IF(Investimentos!H78="","",Investimentos!H78)</f>
        <v/>
      </c>
      <c r="F90" s="34" t="str">
        <f>IF(Investimentos!I78="","",Investimentos!I78)</f>
        <v/>
      </c>
      <c r="G90" s="33" t="str">
        <f>IF(Investimentos!J78="","",Investimentos!J78)</f>
        <v/>
      </c>
      <c r="H90" s="34" t="str">
        <f>IF(Investimentos!K78="","",Investimentos!K78)</f>
        <v/>
      </c>
      <c r="I90" s="33" t="str">
        <f>IF(Investimentos!L78="","",Investimentos!L78)</f>
        <v/>
      </c>
      <c r="J90" s="34" t="str">
        <f>IF(Investimentos!M78="","",Investimentos!M78)</f>
        <v/>
      </c>
      <c r="K90" s="34" t="str">
        <f>IF(Investimentos!N78="","",Investimentos!N78)</f>
        <v/>
      </c>
    </row>
    <row r="91" spans="2:11" ht="21.95" customHeight="1" x14ac:dyDescent="0.25">
      <c r="B91" s="36" t="str">
        <f>IF(Investimentos!D79="","",Investimentos!D79)</f>
        <v/>
      </c>
      <c r="C91" s="36" t="str">
        <f>IF(Investimentos!E79="","",Investimentos!E79)</f>
        <v/>
      </c>
      <c r="D91" s="38" t="str">
        <f>IF(Investimentos!G79="","",Investimentos!G79)</f>
        <v/>
      </c>
      <c r="E91" s="33" t="str">
        <f>IF(Investimentos!H79="","",Investimentos!H79)</f>
        <v/>
      </c>
      <c r="F91" s="34" t="str">
        <f>IF(Investimentos!I79="","",Investimentos!I79)</f>
        <v/>
      </c>
      <c r="G91" s="33" t="str">
        <f>IF(Investimentos!J79="","",Investimentos!J79)</f>
        <v/>
      </c>
      <c r="H91" s="34" t="str">
        <f>IF(Investimentos!K79="","",Investimentos!K79)</f>
        <v/>
      </c>
      <c r="I91" s="33" t="str">
        <f>IF(Investimentos!L79="","",Investimentos!L79)</f>
        <v/>
      </c>
      <c r="J91" s="34" t="str">
        <f>IF(Investimentos!M79="","",Investimentos!M79)</f>
        <v/>
      </c>
      <c r="K91" s="34" t="str">
        <f>IF(Investimentos!N79="","",Investimentos!N79)</f>
        <v/>
      </c>
    </row>
    <row r="92" spans="2:11" ht="21.95" customHeight="1" x14ac:dyDescent="0.25">
      <c r="B92" s="36" t="str">
        <f>IF(Investimentos!D80="","",Investimentos!D80)</f>
        <v/>
      </c>
      <c r="C92" s="36" t="str">
        <f>IF(Investimentos!E80="","",Investimentos!E80)</f>
        <v/>
      </c>
      <c r="D92" s="38" t="str">
        <f>IF(Investimentos!G80="","",Investimentos!G80)</f>
        <v/>
      </c>
      <c r="E92" s="33" t="str">
        <f>IF(Investimentos!H80="","",Investimentos!H80)</f>
        <v/>
      </c>
      <c r="F92" s="34" t="str">
        <f>IF(Investimentos!I80="","",Investimentos!I80)</f>
        <v/>
      </c>
      <c r="G92" s="33" t="str">
        <f>IF(Investimentos!J80="","",Investimentos!J80)</f>
        <v/>
      </c>
      <c r="H92" s="34" t="str">
        <f>IF(Investimentos!K80="","",Investimentos!K80)</f>
        <v/>
      </c>
      <c r="I92" s="33" t="str">
        <f>IF(Investimentos!L80="","",Investimentos!L80)</f>
        <v/>
      </c>
      <c r="J92" s="34" t="str">
        <f>IF(Investimentos!M80="","",Investimentos!M80)</f>
        <v/>
      </c>
      <c r="K92" s="34" t="str">
        <f>IF(Investimentos!N80="","",Investimentos!N80)</f>
        <v/>
      </c>
    </row>
    <row r="93" spans="2:11" ht="21.95" customHeight="1" x14ac:dyDescent="0.25">
      <c r="B93" s="36" t="str">
        <f>IF(Investimentos!D81="","",Investimentos!D81)</f>
        <v/>
      </c>
      <c r="C93" s="36" t="str">
        <f>IF(Investimentos!E81="","",Investimentos!E81)</f>
        <v/>
      </c>
      <c r="D93" s="38" t="str">
        <f>IF(Investimentos!G81="","",Investimentos!G81)</f>
        <v/>
      </c>
      <c r="E93" s="33" t="str">
        <f>IF(Investimentos!H81="","",Investimentos!H81)</f>
        <v/>
      </c>
      <c r="F93" s="34" t="str">
        <f>IF(Investimentos!I81="","",Investimentos!I81)</f>
        <v/>
      </c>
      <c r="G93" s="33" t="str">
        <f>IF(Investimentos!J81="","",Investimentos!J81)</f>
        <v/>
      </c>
      <c r="H93" s="34" t="str">
        <f>IF(Investimentos!K81="","",Investimentos!K81)</f>
        <v/>
      </c>
      <c r="I93" s="33" t="str">
        <f>IF(Investimentos!L81="","",Investimentos!L81)</f>
        <v/>
      </c>
      <c r="J93" s="34" t="str">
        <f>IF(Investimentos!M81="","",Investimentos!M81)</f>
        <v/>
      </c>
      <c r="K93" s="34" t="str">
        <f>IF(Investimentos!N81="","",Investimentos!N81)</f>
        <v/>
      </c>
    </row>
    <row r="94" spans="2:11" ht="21.95" customHeight="1" x14ac:dyDescent="0.25">
      <c r="B94" s="36" t="str">
        <f>IF(Investimentos!D82="","",Investimentos!D82)</f>
        <v/>
      </c>
      <c r="C94" s="36" t="str">
        <f>IF(Investimentos!E82="","",Investimentos!E82)</f>
        <v/>
      </c>
      <c r="D94" s="38" t="str">
        <f>IF(Investimentos!G82="","",Investimentos!G82)</f>
        <v/>
      </c>
      <c r="E94" s="33" t="str">
        <f>IF(Investimentos!H82="","",Investimentos!H82)</f>
        <v/>
      </c>
      <c r="F94" s="34" t="str">
        <f>IF(Investimentos!I82="","",Investimentos!I82)</f>
        <v/>
      </c>
      <c r="G94" s="33" t="str">
        <f>IF(Investimentos!J82="","",Investimentos!J82)</f>
        <v/>
      </c>
      <c r="H94" s="34" t="str">
        <f>IF(Investimentos!K82="","",Investimentos!K82)</f>
        <v/>
      </c>
      <c r="I94" s="33" t="str">
        <f>IF(Investimentos!L82="","",Investimentos!L82)</f>
        <v/>
      </c>
      <c r="J94" s="34" t="str">
        <f>IF(Investimentos!M82="","",Investimentos!M82)</f>
        <v/>
      </c>
      <c r="K94" s="34" t="str">
        <f>IF(Investimentos!N82="","",Investimentos!N82)</f>
        <v/>
      </c>
    </row>
    <row r="95" spans="2:11" ht="21.95" customHeight="1" x14ac:dyDescent="0.25">
      <c r="B95" s="36" t="str">
        <f>IF(Investimentos!D83="","",Investimentos!D83)</f>
        <v/>
      </c>
      <c r="C95" s="36" t="str">
        <f>IF(Investimentos!E83="","",Investimentos!E83)</f>
        <v/>
      </c>
      <c r="D95" s="38" t="str">
        <f>IF(Investimentos!G83="","",Investimentos!G83)</f>
        <v/>
      </c>
      <c r="E95" s="33" t="str">
        <f>IF(Investimentos!H83="","",Investimentos!H83)</f>
        <v/>
      </c>
      <c r="F95" s="34" t="str">
        <f>IF(Investimentos!I83="","",Investimentos!I83)</f>
        <v/>
      </c>
      <c r="G95" s="33" t="str">
        <f>IF(Investimentos!J83="","",Investimentos!J83)</f>
        <v/>
      </c>
      <c r="H95" s="34" t="str">
        <f>IF(Investimentos!K83="","",Investimentos!K83)</f>
        <v/>
      </c>
      <c r="I95" s="33" t="str">
        <f>IF(Investimentos!L83="","",Investimentos!L83)</f>
        <v/>
      </c>
      <c r="J95" s="34" t="str">
        <f>IF(Investimentos!M83="","",Investimentos!M83)</f>
        <v/>
      </c>
      <c r="K95" s="34" t="str">
        <f>IF(Investimentos!N83="","",Investimentos!N83)</f>
        <v/>
      </c>
    </row>
    <row r="96" spans="2:11" ht="21.95" customHeight="1" x14ac:dyDescent="0.25">
      <c r="B96" s="36" t="str">
        <f>IF(Investimentos!D84="","",Investimentos!D84)</f>
        <v/>
      </c>
      <c r="C96" s="36" t="str">
        <f>IF(Investimentos!E84="","",Investimentos!E84)</f>
        <v/>
      </c>
      <c r="D96" s="38" t="str">
        <f>IF(Investimentos!G84="","",Investimentos!G84)</f>
        <v/>
      </c>
      <c r="E96" s="33" t="str">
        <f>IF(Investimentos!H84="","",Investimentos!H84)</f>
        <v/>
      </c>
      <c r="F96" s="34" t="str">
        <f>IF(Investimentos!I84="","",Investimentos!I84)</f>
        <v/>
      </c>
      <c r="G96" s="33" t="str">
        <f>IF(Investimentos!J84="","",Investimentos!J84)</f>
        <v/>
      </c>
      <c r="H96" s="34" t="str">
        <f>IF(Investimentos!K84="","",Investimentos!K84)</f>
        <v/>
      </c>
      <c r="I96" s="33" t="str">
        <f>IF(Investimentos!L84="","",Investimentos!L84)</f>
        <v/>
      </c>
      <c r="J96" s="34" t="str">
        <f>IF(Investimentos!M84="","",Investimentos!M84)</f>
        <v/>
      </c>
      <c r="K96" s="34" t="str">
        <f>IF(Investimentos!N84="","",Investimentos!N84)</f>
        <v/>
      </c>
    </row>
    <row r="97" spans="2:11" ht="21.95" customHeight="1" x14ac:dyDescent="0.25">
      <c r="B97" s="36" t="str">
        <f>IF(Investimentos!D85="","",Investimentos!D85)</f>
        <v/>
      </c>
      <c r="C97" s="36" t="str">
        <f>IF(Investimentos!E85="","",Investimentos!E85)</f>
        <v/>
      </c>
      <c r="D97" s="38" t="str">
        <f>IF(Investimentos!G85="","",Investimentos!G85)</f>
        <v/>
      </c>
      <c r="E97" s="33" t="str">
        <f>IF(Investimentos!H85="","",Investimentos!H85)</f>
        <v/>
      </c>
      <c r="F97" s="34" t="str">
        <f>IF(Investimentos!I85="","",Investimentos!I85)</f>
        <v/>
      </c>
      <c r="G97" s="33" t="str">
        <f>IF(Investimentos!J85="","",Investimentos!J85)</f>
        <v/>
      </c>
      <c r="H97" s="34" t="str">
        <f>IF(Investimentos!K85="","",Investimentos!K85)</f>
        <v/>
      </c>
      <c r="I97" s="33" t="str">
        <f>IF(Investimentos!L85="","",Investimentos!L85)</f>
        <v/>
      </c>
      <c r="J97" s="34" t="str">
        <f>IF(Investimentos!M85="","",Investimentos!M85)</f>
        <v/>
      </c>
      <c r="K97" s="34" t="str">
        <f>IF(Investimentos!N85="","",Investimentos!N85)</f>
        <v/>
      </c>
    </row>
    <row r="98" spans="2:11" ht="21.95" customHeight="1" x14ac:dyDescent="0.25">
      <c r="B98" s="36" t="str">
        <f>IF(Investimentos!D86="","",Investimentos!D86)</f>
        <v/>
      </c>
      <c r="C98" s="36" t="str">
        <f>IF(Investimentos!E86="","",Investimentos!E86)</f>
        <v/>
      </c>
      <c r="D98" s="38" t="str">
        <f>IF(Investimentos!G86="","",Investimentos!G86)</f>
        <v/>
      </c>
      <c r="E98" s="33" t="str">
        <f>IF(Investimentos!H86="","",Investimentos!H86)</f>
        <v/>
      </c>
      <c r="F98" s="34" t="str">
        <f>IF(Investimentos!I86="","",Investimentos!I86)</f>
        <v/>
      </c>
      <c r="G98" s="33" t="str">
        <f>IF(Investimentos!J86="","",Investimentos!J86)</f>
        <v/>
      </c>
      <c r="H98" s="34" t="str">
        <f>IF(Investimentos!K86="","",Investimentos!K86)</f>
        <v/>
      </c>
      <c r="I98" s="33" t="str">
        <f>IF(Investimentos!L86="","",Investimentos!L86)</f>
        <v/>
      </c>
      <c r="J98" s="34" t="str">
        <f>IF(Investimentos!M86="","",Investimentos!M86)</f>
        <v/>
      </c>
      <c r="K98" s="34" t="str">
        <f>IF(Investimentos!N86="","",Investimentos!N86)</f>
        <v/>
      </c>
    </row>
    <row r="99" spans="2:11" ht="21.95" customHeight="1" x14ac:dyDescent="0.25">
      <c r="B99" s="36" t="str">
        <f>IF(Investimentos!D87="","",Investimentos!D87)</f>
        <v/>
      </c>
      <c r="C99" s="36" t="str">
        <f>IF(Investimentos!E87="","",Investimentos!E87)</f>
        <v/>
      </c>
      <c r="D99" s="38" t="str">
        <f>IF(Investimentos!G87="","",Investimentos!G87)</f>
        <v/>
      </c>
      <c r="E99" s="33" t="str">
        <f>IF(Investimentos!H87="","",Investimentos!H87)</f>
        <v/>
      </c>
      <c r="F99" s="34" t="str">
        <f>IF(Investimentos!I87="","",Investimentos!I87)</f>
        <v/>
      </c>
      <c r="G99" s="33" t="str">
        <f>IF(Investimentos!J87="","",Investimentos!J87)</f>
        <v/>
      </c>
      <c r="H99" s="34" t="str">
        <f>IF(Investimentos!K87="","",Investimentos!K87)</f>
        <v/>
      </c>
      <c r="I99" s="33" t="str">
        <f>IF(Investimentos!L87="","",Investimentos!L87)</f>
        <v/>
      </c>
      <c r="J99" s="34" t="str">
        <f>IF(Investimentos!M87="","",Investimentos!M87)</f>
        <v/>
      </c>
      <c r="K99" s="34" t="str">
        <f>IF(Investimentos!N87="","",Investimentos!N87)</f>
        <v/>
      </c>
    </row>
    <row r="100" spans="2:11" ht="21.95" customHeight="1" x14ac:dyDescent="0.25">
      <c r="B100" s="36" t="str">
        <f>IF(Investimentos!D88="","",Investimentos!D88)</f>
        <v/>
      </c>
      <c r="C100" s="36" t="str">
        <f>IF(Investimentos!E88="","",Investimentos!E88)</f>
        <v/>
      </c>
      <c r="D100" s="38" t="str">
        <f>IF(Investimentos!G88="","",Investimentos!G88)</f>
        <v/>
      </c>
      <c r="E100" s="33" t="str">
        <f>IF(Investimentos!H88="","",Investimentos!H88)</f>
        <v/>
      </c>
      <c r="F100" s="34" t="str">
        <f>IF(Investimentos!I88="","",Investimentos!I88)</f>
        <v/>
      </c>
      <c r="G100" s="33" t="str">
        <f>IF(Investimentos!J88="","",Investimentos!J88)</f>
        <v/>
      </c>
      <c r="H100" s="34" t="str">
        <f>IF(Investimentos!K88="","",Investimentos!K88)</f>
        <v/>
      </c>
      <c r="I100" s="33" t="str">
        <f>IF(Investimentos!L88="","",Investimentos!L88)</f>
        <v/>
      </c>
      <c r="J100" s="34" t="str">
        <f>IF(Investimentos!M88="","",Investimentos!M88)</f>
        <v/>
      </c>
      <c r="K100" s="34" t="str">
        <f>IF(Investimentos!N88="","",Investimentos!N88)</f>
        <v/>
      </c>
    </row>
    <row r="101" spans="2:11" ht="21.95" customHeight="1" x14ac:dyDescent="0.25">
      <c r="B101" s="36" t="str">
        <f>IF(Investimentos!D89="","",Investimentos!D89)</f>
        <v/>
      </c>
      <c r="C101" s="36" t="str">
        <f>IF(Investimentos!E89="","",Investimentos!E89)</f>
        <v/>
      </c>
      <c r="D101" s="38" t="str">
        <f>IF(Investimentos!G89="","",Investimentos!G89)</f>
        <v/>
      </c>
      <c r="E101" s="33" t="str">
        <f>IF(Investimentos!H89="","",Investimentos!H89)</f>
        <v/>
      </c>
      <c r="F101" s="34" t="str">
        <f>IF(Investimentos!I89="","",Investimentos!I89)</f>
        <v/>
      </c>
      <c r="G101" s="33" t="str">
        <f>IF(Investimentos!J89="","",Investimentos!J89)</f>
        <v/>
      </c>
      <c r="H101" s="34" t="str">
        <f>IF(Investimentos!K89="","",Investimentos!K89)</f>
        <v/>
      </c>
      <c r="I101" s="33" t="str">
        <f>IF(Investimentos!L89="","",Investimentos!L89)</f>
        <v/>
      </c>
      <c r="J101" s="34" t="str">
        <f>IF(Investimentos!M89="","",Investimentos!M89)</f>
        <v/>
      </c>
      <c r="K101" s="34" t="str">
        <f>IF(Investimentos!N89="","",Investimentos!N89)</f>
        <v/>
      </c>
    </row>
    <row r="102" spans="2:11" ht="21.95" customHeight="1" x14ac:dyDescent="0.25">
      <c r="B102" s="36" t="str">
        <f>IF(Investimentos!D90="","",Investimentos!D90)</f>
        <v/>
      </c>
      <c r="C102" s="36" t="str">
        <f>IF(Investimentos!E90="","",Investimentos!E90)</f>
        <v/>
      </c>
      <c r="D102" s="38" t="str">
        <f>IF(Investimentos!G90="","",Investimentos!G90)</f>
        <v/>
      </c>
      <c r="E102" s="33" t="str">
        <f>IF(Investimentos!H90="","",Investimentos!H90)</f>
        <v/>
      </c>
      <c r="F102" s="34" t="str">
        <f>IF(Investimentos!I90="","",Investimentos!I90)</f>
        <v/>
      </c>
      <c r="G102" s="33" t="str">
        <f>IF(Investimentos!J90="","",Investimentos!J90)</f>
        <v/>
      </c>
      <c r="H102" s="34" t="str">
        <f>IF(Investimentos!K90="","",Investimentos!K90)</f>
        <v/>
      </c>
      <c r="I102" s="33" t="str">
        <f>IF(Investimentos!L90="","",Investimentos!L90)</f>
        <v/>
      </c>
      <c r="J102" s="34" t="str">
        <f>IF(Investimentos!M90="","",Investimentos!M90)</f>
        <v/>
      </c>
      <c r="K102" s="34" t="str">
        <f>IF(Investimentos!N90="","",Investimentos!N90)</f>
        <v/>
      </c>
    </row>
    <row r="103" spans="2:11" ht="21.95" customHeight="1" x14ac:dyDescent="0.25">
      <c r="B103" s="36" t="str">
        <f>IF(Investimentos!D91="","",Investimentos!D91)</f>
        <v/>
      </c>
      <c r="C103" s="36" t="str">
        <f>IF(Investimentos!E91="","",Investimentos!E91)</f>
        <v/>
      </c>
      <c r="D103" s="38" t="str">
        <f>IF(Investimentos!G91="","",Investimentos!G91)</f>
        <v/>
      </c>
      <c r="E103" s="33" t="str">
        <f>IF(Investimentos!H91="","",Investimentos!H91)</f>
        <v/>
      </c>
      <c r="F103" s="34" t="str">
        <f>IF(Investimentos!I91="","",Investimentos!I91)</f>
        <v/>
      </c>
      <c r="G103" s="33" t="str">
        <f>IF(Investimentos!J91="","",Investimentos!J91)</f>
        <v/>
      </c>
      <c r="H103" s="34" t="str">
        <f>IF(Investimentos!K91="","",Investimentos!K91)</f>
        <v/>
      </c>
      <c r="I103" s="33" t="str">
        <f>IF(Investimentos!L91="","",Investimentos!L91)</f>
        <v/>
      </c>
      <c r="J103" s="34" t="str">
        <f>IF(Investimentos!M91="","",Investimentos!M91)</f>
        <v/>
      </c>
      <c r="K103" s="34" t="str">
        <f>IF(Investimentos!N91="","",Investimentos!N91)</f>
        <v/>
      </c>
    </row>
    <row r="104" spans="2:11" ht="21.95" customHeight="1" x14ac:dyDescent="0.25">
      <c r="B104" s="36" t="str">
        <f>IF(Investimentos!D92="","",Investimentos!D92)</f>
        <v/>
      </c>
      <c r="C104" s="36" t="str">
        <f>IF(Investimentos!E92="","",Investimentos!E92)</f>
        <v/>
      </c>
      <c r="D104" s="38" t="str">
        <f>IF(Investimentos!G92="","",Investimentos!G92)</f>
        <v/>
      </c>
      <c r="E104" s="33" t="str">
        <f>IF(Investimentos!H92="","",Investimentos!H92)</f>
        <v/>
      </c>
      <c r="F104" s="34" t="str">
        <f>IF(Investimentos!I92="","",Investimentos!I92)</f>
        <v/>
      </c>
      <c r="G104" s="33" t="str">
        <f>IF(Investimentos!J92="","",Investimentos!J92)</f>
        <v/>
      </c>
      <c r="H104" s="34" t="str">
        <f>IF(Investimentos!K92="","",Investimentos!K92)</f>
        <v/>
      </c>
      <c r="I104" s="33" t="str">
        <f>IF(Investimentos!L92="","",Investimentos!L92)</f>
        <v/>
      </c>
      <c r="J104" s="34" t="str">
        <f>IF(Investimentos!M92="","",Investimentos!M92)</f>
        <v/>
      </c>
      <c r="K104" s="34" t="str">
        <f>IF(Investimentos!N92="","",Investimentos!N92)</f>
        <v/>
      </c>
    </row>
    <row r="105" spans="2:11" ht="21.95" customHeight="1" x14ac:dyDescent="0.25">
      <c r="B105" s="36" t="str">
        <f>IF(Investimentos!D93="","",Investimentos!D93)</f>
        <v/>
      </c>
      <c r="C105" s="36" t="str">
        <f>IF(Investimentos!E93="","",Investimentos!E93)</f>
        <v/>
      </c>
      <c r="D105" s="38" t="str">
        <f>IF(Investimentos!G93="","",Investimentos!G93)</f>
        <v/>
      </c>
      <c r="E105" s="33" t="str">
        <f>IF(Investimentos!H93="","",Investimentos!H93)</f>
        <v/>
      </c>
      <c r="F105" s="34" t="str">
        <f>IF(Investimentos!I93="","",Investimentos!I93)</f>
        <v/>
      </c>
      <c r="G105" s="33" t="str">
        <f>IF(Investimentos!J93="","",Investimentos!J93)</f>
        <v/>
      </c>
      <c r="H105" s="34" t="str">
        <f>IF(Investimentos!K93="","",Investimentos!K93)</f>
        <v/>
      </c>
      <c r="I105" s="33" t="str">
        <f>IF(Investimentos!L93="","",Investimentos!L93)</f>
        <v/>
      </c>
      <c r="J105" s="34" t="str">
        <f>IF(Investimentos!M93="","",Investimentos!M93)</f>
        <v/>
      </c>
      <c r="K105" s="34" t="str">
        <f>IF(Investimentos!N93="","",Investimentos!N93)</f>
        <v/>
      </c>
    </row>
    <row r="106" spans="2:11" ht="21.95" customHeight="1" x14ac:dyDescent="0.25">
      <c r="B106" s="36" t="str">
        <f>IF(Investimentos!D94="","",Investimentos!D94)</f>
        <v/>
      </c>
      <c r="C106" s="36" t="str">
        <f>IF(Investimentos!E94="","",Investimentos!E94)</f>
        <v/>
      </c>
      <c r="D106" s="38" t="str">
        <f>IF(Investimentos!G94="","",Investimentos!G94)</f>
        <v/>
      </c>
      <c r="E106" s="33" t="str">
        <f>IF(Investimentos!H94="","",Investimentos!H94)</f>
        <v/>
      </c>
      <c r="F106" s="34" t="str">
        <f>IF(Investimentos!I94="","",Investimentos!I94)</f>
        <v/>
      </c>
      <c r="G106" s="33" t="str">
        <f>IF(Investimentos!J94="","",Investimentos!J94)</f>
        <v/>
      </c>
      <c r="H106" s="34" t="str">
        <f>IF(Investimentos!K94="","",Investimentos!K94)</f>
        <v/>
      </c>
      <c r="I106" s="33" t="str">
        <f>IF(Investimentos!L94="","",Investimentos!L94)</f>
        <v/>
      </c>
      <c r="J106" s="34" t="str">
        <f>IF(Investimentos!M94="","",Investimentos!M94)</f>
        <v/>
      </c>
      <c r="K106" s="34" t="str">
        <f>IF(Investimentos!N94="","",Investimentos!N94)</f>
        <v/>
      </c>
    </row>
    <row r="107" spans="2:11" ht="21.95" customHeight="1" x14ac:dyDescent="0.25">
      <c r="B107" s="36" t="str">
        <f>IF(Investimentos!D95="","",Investimentos!D95)</f>
        <v/>
      </c>
      <c r="C107" s="36" t="str">
        <f>IF(Investimentos!E95="","",Investimentos!E95)</f>
        <v/>
      </c>
      <c r="D107" s="38" t="str">
        <f>IF(Investimentos!G95="","",Investimentos!G95)</f>
        <v/>
      </c>
      <c r="E107" s="33" t="str">
        <f>IF(Investimentos!H95="","",Investimentos!H95)</f>
        <v/>
      </c>
      <c r="F107" s="34" t="str">
        <f>IF(Investimentos!I95="","",Investimentos!I95)</f>
        <v/>
      </c>
      <c r="G107" s="33" t="str">
        <f>IF(Investimentos!J95="","",Investimentos!J95)</f>
        <v/>
      </c>
      <c r="H107" s="34" t="str">
        <f>IF(Investimentos!K95="","",Investimentos!K95)</f>
        <v/>
      </c>
      <c r="I107" s="33" t="str">
        <f>IF(Investimentos!L95="","",Investimentos!L95)</f>
        <v/>
      </c>
      <c r="J107" s="34" t="str">
        <f>IF(Investimentos!M95="","",Investimentos!M95)</f>
        <v/>
      </c>
      <c r="K107" s="34" t="str">
        <f>IF(Investimentos!N95="","",Investimentos!N95)</f>
        <v/>
      </c>
    </row>
    <row r="108" spans="2:11" ht="21.95" customHeight="1" x14ac:dyDescent="0.25">
      <c r="B108" s="36" t="str">
        <f>IF(Investimentos!D96="","",Investimentos!D96)</f>
        <v/>
      </c>
      <c r="C108" s="36" t="str">
        <f>IF(Investimentos!E96="","",Investimentos!E96)</f>
        <v/>
      </c>
      <c r="D108" s="38" t="str">
        <f>IF(Investimentos!G96="","",Investimentos!G96)</f>
        <v/>
      </c>
      <c r="E108" s="33" t="str">
        <f>IF(Investimentos!H96="","",Investimentos!H96)</f>
        <v/>
      </c>
      <c r="F108" s="34" t="str">
        <f>IF(Investimentos!I96="","",Investimentos!I96)</f>
        <v/>
      </c>
      <c r="G108" s="33" t="str">
        <f>IF(Investimentos!J96="","",Investimentos!J96)</f>
        <v/>
      </c>
      <c r="H108" s="34" t="str">
        <f>IF(Investimentos!K96="","",Investimentos!K96)</f>
        <v/>
      </c>
      <c r="I108" s="33" t="str">
        <f>IF(Investimentos!L96="","",Investimentos!L96)</f>
        <v/>
      </c>
      <c r="J108" s="34" t="str">
        <f>IF(Investimentos!M96="","",Investimentos!M96)</f>
        <v/>
      </c>
      <c r="K108" s="34" t="str">
        <f>IF(Investimentos!N96="","",Investimentos!N96)</f>
        <v/>
      </c>
    </row>
    <row r="109" spans="2:11" ht="21.95" customHeight="1" x14ac:dyDescent="0.25">
      <c r="B109" s="36" t="str">
        <f>IF(Investimentos!D97="","",Investimentos!D97)</f>
        <v/>
      </c>
      <c r="C109" s="36" t="str">
        <f>IF(Investimentos!E97="","",Investimentos!E97)</f>
        <v/>
      </c>
      <c r="D109" s="38" t="str">
        <f>IF(Investimentos!G97="","",Investimentos!G97)</f>
        <v/>
      </c>
      <c r="E109" s="33" t="str">
        <f>IF(Investimentos!H97="","",Investimentos!H97)</f>
        <v/>
      </c>
      <c r="F109" s="34" t="str">
        <f>IF(Investimentos!I97="","",Investimentos!I97)</f>
        <v/>
      </c>
      <c r="G109" s="33" t="str">
        <f>IF(Investimentos!J97="","",Investimentos!J97)</f>
        <v/>
      </c>
      <c r="H109" s="34" t="str">
        <f>IF(Investimentos!K97="","",Investimentos!K97)</f>
        <v/>
      </c>
      <c r="I109" s="33" t="str">
        <f>IF(Investimentos!L97="","",Investimentos!L97)</f>
        <v/>
      </c>
      <c r="J109" s="34" t="str">
        <f>IF(Investimentos!M97="","",Investimentos!M97)</f>
        <v/>
      </c>
      <c r="K109" s="34" t="str">
        <f>IF(Investimentos!N97="","",Investimentos!N97)</f>
        <v/>
      </c>
    </row>
    <row r="110" spans="2:11" ht="21.95" customHeight="1" x14ac:dyDescent="0.25">
      <c r="B110" s="36" t="str">
        <f>IF(Investimentos!D98="","",Investimentos!D98)</f>
        <v/>
      </c>
      <c r="C110" s="36" t="str">
        <f>IF(Investimentos!E98="","",Investimentos!E98)</f>
        <v/>
      </c>
      <c r="D110" s="38" t="str">
        <f>IF(Investimentos!G98="","",Investimentos!G98)</f>
        <v/>
      </c>
      <c r="E110" s="33" t="str">
        <f>IF(Investimentos!H98="","",Investimentos!H98)</f>
        <v/>
      </c>
      <c r="F110" s="34" t="str">
        <f>IF(Investimentos!I98="","",Investimentos!I98)</f>
        <v/>
      </c>
      <c r="G110" s="33" t="str">
        <f>IF(Investimentos!J98="","",Investimentos!J98)</f>
        <v/>
      </c>
      <c r="H110" s="34" t="str">
        <f>IF(Investimentos!K98="","",Investimentos!K98)</f>
        <v/>
      </c>
      <c r="I110" s="33" t="str">
        <f>IF(Investimentos!L98="","",Investimentos!L98)</f>
        <v/>
      </c>
      <c r="J110" s="34" t="str">
        <f>IF(Investimentos!M98="","",Investimentos!M98)</f>
        <v/>
      </c>
      <c r="K110" s="34" t="str">
        <f>IF(Investimentos!N98="","",Investimentos!N98)</f>
        <v/>
      </c>
    </row>
    <row r="111" spans="2:11" ht="21.95" customHeight="1" x14ac:dyDescent="0.25">
      <c r="B111" s="36" t="str">
        <f>IF(Investimentos!D99="","",Investimentos!D99)</f>
        <v/>
      </c>
      <c r="C111" s="36" t="str">
        <f>IF(Investimentos!E99="","",Investimentos!E99)</f>
        <v/>
      </c>
      <c r="D111" s="38" t="str">
        <f>IF(Investimentos!G99="","",Investimentos!G99)</f>
        <v/>
      </c>
      <c r="E111" s="33" t="str">
        <f>IF(Investimentos!H99="","",Investimentos!H99)</f>
        <v/>
      </c>
      <c r="F111" s="34" t="str">
        <f>IF(Investimentos!I99="","",Investimentos!I99)</f>
        <v/>
      </c>
      <c r="G111" s="33" t="str">
        <f>IF(Investimentos!J99="","",Investimentos!J99)</f>
        <v/>
      </c>
      <c r="H111" s="34" t="str">
        <f>IF(Investimentos!K99="","",Investimentos!K99)</f>
        <v/>
      </c>
      <c r="I111" s="33" t="str">
        <f>IF(Investimentos!L99="","",Investimentos!L99)</f>
        <v/>
      </c>
      <c r="J111" s="34" t="str">
        <f>IF(Investimentos!M99="","",Investimentos!M99)</f>
        <v/>
      </c>
      <c r="K111" s="34" t="str">
        <f>IF(Investimentos!N99="","",Investimentos!N99)</f>
        <v/>
      </c>
    </row>
    <row r="112" spans="2:11" ht="21.95" customHeight="1" x14ac:dyDescent="0.25">
      <c r="B112" s="36" t="str">
        <f>IF(Investimentos!D100="","",Investimentos!D100)</f>
        <v/>
      </c>
      <c r="C112" s="36" t="str">
        <f>IF(Investimentos!E100="","",Investimentos!E100)</f>
        <v/>
      </c>
      <c r="D112" s="38" t="str">
        <f>IF(Investimentos!G100="","",Investimentos!G100)</f>
        <v/>
      </c>
      <c r="E112" s="33" t="str">
        <f>IF(Investimentos!H100="","",Investimentos!H100)</f>
        <v/>
      </c>
      <c r="F112" s="34" t="str">
        <f>IF(Investimentos!I100="","",Investimentos!I100)</f>
        <v/>
      </c>
      <c r="G112" s="33" t="str">
        <f>IF(Investimentos!J100="","",Investimentos!J100)</f>
        <v/>
      </c>
      <c r="H112" s="34" t="str">
        <f>IF(Investimentos!K100="","",Investimentos!K100)</f>
        <v/>
      </c>
      <c r="I112" s="33" t="str">
        <f>IF(Investimentos!L100="","",Investimentos!L100)</f>
        <v/>
      </c>
      <c r="J112" s="34" t="str">
        <f>IF(Investimentos!M100="","",Investimentos!M100)</f>
        <v/>
      </c>
      <c r="K112" s="34" t="str">
        <f>IF(Investimentos!N100="","",Investimentos!N100)</f>
        <v/>
      </c>
    </row>
    <row r="113" spans="2:11" ht="21.95" customHeight="1" x14ac:dyDescent="0.25">
      <c r="B113" s="36" t="str">
        <f>IF(Investimentos!D101="","",Investimentos!D101)</f>
        <v/>
      </c>
      <c r="C113" s="36" t="str">
        <f>IF(Investimentos!E101="","",Investimentos!E101)</f>
        <v/>
      </c>
      <c r="D113" s="38" t="str">
        <f>IF(Investimentos!G101="","",Investimentos!G101)</f>
        <v/>
      </c>
      <c r="E113" s="33" t="str">
        <f>IF(Investimentos!H101="","",Investimentos!H101)</f>
        <v/>
      </c>
      <c r="F113" s="34" t="str">
        <f>IF(Investimentos!I101="","",Investimentos!I101)</f>
        <v/>
      </c>
      <c r="G113" s="33" t="str">
        <f>IF(Investimentos!J101="","",Investimentos!J101)</f>
        <v/>
      </c>
      <c r="H113" s="34" t="str">
        <f>IF(Investimentos!K101="","",Investimentos!K101)</f>
        <v/>
      </c>
      <c r="I113" s="33" t="str">
        <f>IF(Investimentos!L101="","",Investimentos!L101)</f>
        <v/>
      </c>
      <c r="J113" s="34" t="str">
        <f>IF(Investimentos!M101="","",Investimentos!M101)</f>
        <v/>
      </c>
      <c r="K113" s="34" t="str">
        <f>IF(Investimentos!N101="","",Investimentos!N101)</f>
        <v/>
      </c>
    </row>
    <row r="114" spans="2:11" ht="21.95" customHeight="1" x14ac:dyDescent="0.25">
      <c r="B114" s="36" t="str">
        <f>IF(Investimentos!D102="","",Investimentos!D102)</f>
        <v/>
      </c>
      <c r="C114" s="36" t="str">
        <f>IF(Investimentos!E102="","",Investimentos!E102)</f>
        <v/>
      </c>
      <c r="D114" s="38" t="str">
        <f>IF(Investimentos!G102="","",Investimentos!G102)</f>
        <v/>
      </c>
      <c r="E114" s="33" t="str">
        <f>IF(Investimentos!H102="","",Investimentos!H102)</f>
        <v/>
      </c>
      <c r="F114" s="34" t="str">
        <f>IF(Investimentos!I102="","",Investimentos!I102)</f>
        <v/>
      </c>
      <c r="G114" s="33" t="str">
        <f>IF(Investimentos!J102="","",Investimentos!J102)</f>
        <v/>
      </c>
      <c r="H114" s="34" t="str">
        <f>IF(Investimentos!K102="","",Investimentos!K102)</f>
        <v/>
      </c>
      <c r="I114" s="33" t="str">
        <f>IF(Investimentos!L102="","",Investimentos!L102)</f>
        <v/>
      </c>
      <c r="J114" s="34" t="str">
        <f>IF(Investimentos!M102="","",Investimentos!M102)</f>
        <v/>
      </c>
      <c r="K114" s="34" t="str">
        <f>IF(Investimentos!N102="","",Investimentos!N102)</f>
        <v/>
      </c>
    </row>
    <row r="115" spans="2:11" ht="21.95" customHeight="1" x14ac:dyDescent="0.25">
      <c r="B115" s="36" t="str">
        <f>IF(Investimentos!D103="","",Investimentos!D103)</f>
        <v/>
      </c>
      <c r="C115" s="36" t="str">
        <f>IF(Investimentos!E103="","",Investimentos!E103)</f>
        <v/>
      </c>
      <c r="D115" s="38" t="str">
        <f>IF(Investimentos!G103="","",Investimentos!G103)</f>
        <v/>
      </c>
      <c r="E115" s="33" t="str">
        <f>IF(Investimentos!H103="","",Investimentos!H103)</f>
        <v/>
      </c>
      <c r="F115" s="34" t="str">
        <f>IF(Investimentos!I103="","",Investimentos!I103)</f>
        <v/>
      </c>
      <c r="G115" s="33" t="str">
        <f>IF(Investimentos!J103="","",Investimentos!J103)</f>
        <v/>
      </c>
      <c r="H115" s="34" t="str">
        <f>IF(Investimentos!K103="","",Investimentos!K103)</f>
        <v/>
      </c>
      <c r="I115" s="33" t="str">
        <f>IF(Investimentos!L103="","",Investimentos!L103)</f>
        <v/>
      </c>
      <c r="J115" s="34" t="str">
        <f>IF(Investimentos!M103="","",Investimentos!M103)</f>
        <v/>
      </c>
      <c r="K115" s="34" t="str">
        <f>IF(Investimentos!N103="","",Investimentos!N103)</f>
        <v/>
      </c>
    </row>
    <row r="116" spans="2:11" ht="21.95" customHeight="1" x14ac:dyDescent="0.25">
      <c r="B116" s="36" t="str">
        <f>IF(Investimentos!D104="","",Investimentos!D104)</f>
        <v/>
      </c>
      <c r="C116" s="36" t="str">
        <f>IF(Investimentos!E104="","",Investimentos!E104)</f>
        <v/>
      </c>
      <c r="D116" s="38" t="str">
        <f>IF(Investimentos!G104="","",Investimentos!G104)</f>
        <v/>
      </c>
      <c r="E116" s="33" t="str">
        <f>IF(Investimentos!H104="","",Investimentos!H104)</f>
        <v/>
      </c>
      <c r="F116" s="34" t="str">
        <f>IF(Investimentos!I104="","",Investimentos!I104)</f>
        <v/>
      </c>
      <c r="G116" s="33" t="str">
        <f>IF(Investimentos!J104="","",Investimentos!J104)</f>
        <v/>
      </c>
      <c r="H116" s="34" t="str">
        <f>IF(Investimentos!K104="","",Investimentos!K104)</f>
        <v/>
      </c>
      <c r="I116" s="33" t="str">
        <f>IF(Investimentos!L104="","",Investimentos!L104)</f>
        <v/>
      </c>
      <c r="J116" s="34" t="str">
        <f>IF(Investimentos!M104="","",Investimentos!M104)</f>
        <v/>
      </c>
      <c r="K116" s="34" t="str">
        <f>IF(Investimentos!N104="","",Investimentos!N104)</f>
        <v/>
      </c>
    </row>
    <row r="117" spans="2:11" ht="21.95" customHeight="1" x14ac:dyDescent="0.25">
      <c r="B117" s="36" t="str">
        <f>IF(Investimentos!D105="","",Investimentos!D105)</f>
        <v/>
      </c>
      <c r="C117" s="36" t="str">
        <f>IF(Investimentos!E105="","",Investimentos!E105)</f>
        <v/>
      </c>
      <c r="D117" s="38" t="str">
        <f>IF(Investimentos!G105="","",Investimentos!G105)</f>
        <v/>
      </c>
      <c r="E117" s="33" t="str">
        <f>IF(Investimentos!H105="","",Investimentos!H105)</f>
        <v/>
      </c>
      <c r="F117" s="34" t="str">
        <f>IF(Investimentos!I105="","",Investimentos!I105)</f>
        <v/>
      </c>
      <c r="G117" s="33" t="str">
        <f>IF(Investimentos!J105="","",Investimentos!J105)</f>
        <v/>
      </c>
      <c r="H117" s="34" t="str">
        <f>IF(Investimentos!K105="","",Investimentos!K105)</f>
        <v/>
      </c>
      <c r="I117" s="33" t="str">
        <f>IF(Investimentos!L105="","",Investimentos!L105)</f>
        <v/>
      </c>
      <c r="J117" s="34" t="str">
        <f>IF(Investimentos!M105="","",Investimentos!M105)</f>
        <v/>
      </c>
      <c r="K117" s="34" t="str">
        <f>IF(Investimentos!N105="","",Investimentos!N105)</f>
        <v/>
      </c>
    </row>
    <row r="118" spans="2:11" ht="21.95" customHeight="1" x14ac:dyDescent="0.25">
      <c r="B118" s="36" t="str">
        <f>IF(Investimentos!D106="","",Investimentos!D106)</f>
        <v/>
      </c>
      <c r="C118" s="36" t="str">
        <f>IF(Investimentos!E106="","",Investimentos!E106)</f>
        <v/>
      </c>
      <c r="D118" s="38" t="str">
        <f>IF(Investimentos!G106="","",Investimentos!G106)</f>
        <v/>
      </c>
      <c r="E118" s="33" t="str">
        <f>IF(Investimentos!H106="","",Investimentos!H106)</f>
        <v/>
      </c>
      <c r="F118" s="34" t="str">
        <f>IF(Investimentos!I106="","",Investimentos!I106)</f>
        <v/>
      </c>
      <c r="G118" s="33" t="str">
        <f>IF(Investimentos!J106="","",Investimentos!J106)</f>
        <v/>
      </c>
      <c r="H118" s="34" t="str">
        <f>IF(Investimentos!K106="","",Investimentos!K106)</f>
        <v/>
      </c>
      <c r="I118" s="33" t="str">
        <f>IF(Investimentos!L106="","",Investimentos!L106)</f>
        <v/>
      </c>
      <c r="J118" s="34" t="str">
        <f>IF(Investimentos!M106="","",Investimentos!M106)</f>
        <v/>
      </c>
      <c r="K118" s="34" t="str">
        <f>IF(Investimentos!N106="","",Investimentos!N106)</f>
        <v/>
      </c>
    </row>
    <row r="119" spans="2:11" ht="21.95" customHeight="1" x14ac:dyDescent="0.25">
      <c r="B119" s="36" t="str">
        <f>IF(Investimentos!D107="","",Investimentos!D107)</f>
        <v/>
      </c>
      <c r="C119" s="36" t="str">
        <f>IF(Investimentos!E107="","",Investimentos!E107)</f>
        <v/>
      </c>
      <c r="D119" s="38" t="str">
        <f>IF(Investimentos!G107="","",Investimentos!G107)</f>
        <v/>
      </c>
      <c r="E119" s="33" t="str">
        <f>IF(Investimentos!H107="","",Investimentos!H107)</f>
        <v/>
      </c>
      <c r="F119" s="34" t="str">
        <f>IF(Investimentos!I107="","",Investimentos!I107)</f>
        <v/>
      </c>
      <c r="G119" s="33" t="str">
        <f>IF(Investimentos!J107="","",Investimentos!J107)</f>
        <v/>
      </c>
      <c r="H119" s="34" t="str">
        <f>IF(Investimentos!K107="","",Investimentos!K107)</f>
        <v/>
      </c>
      <c r="I119" s="33" t="str">
        <f>IF(Investimentos!L107="","",Investimentos!L107)</f>
        <v/>
      </c>
      <c r="J119" s="34" t="str">
        <f>IF(Investimentos!M107="","",Investimentos!M107)</f>
        <v/>
      </c>
      <c r="K119" s="34" t="str">
        <f>IF(Investimentos!N107="","",Investimentos!N107)</f>
        <v/>
      </c>
    </row>
    <row r="120" spans="2:11" ht="21.95" customHeight="1" x14ac:dyDescent="0.25">
      <c r="B120" s="36" t="str">
        <f>IF(Investimentos!D108="","",Investimentos!D108)</f>
        <v/>
      </c>
      <c r="C120" s="36" t="str">
        <f>IF(Investimentos!E108="","",Investimentos!E108)</f>
        <v/>
      </c>
      <c r="D120" s="38" t="str">
        <f>IF(Investimentos!G108="","",Investimentos!G108)</f>
        <v/>
      </c>
      <c r="E120" s="33" t="str">
        <f>IF(Investimentos!H108="","",Investimentos!H108)</f>
        <v/>
      </c>
      <c r="F120" s="34" t="str">
        <f>IF(Investimentos!I108="","",Investimentos!I108)</f>
        <v/>
      </c>
      <c r="G120" s="33" t="str">
        <f>IF(Investimentos!J108="","",Investimentos!J108)</f>
        <v/>
      </c>
      <c r="H120" s="34" t="str">
        <f>IF(Investimentos!K108="","",Investimentos!K108)</f>
        <v/>
      </c>
      <c r="I120" s="33" t="str">
        <f>IF(Investimentos!L108="","",Investimentos!L108)</f>
        <v/>
      </c>
      <c r="J120" s="34" t="str">
        <f>IF(Investimentos!M108="","",Investimentos!M108)</f>
        <v/>
      </c>
      <c r="K120" s="34" t="str">
        <f>IF(Investimentos!N108="","",Investimentos!N108)</f>
        <v/>
      </c>
    </row>
    <row r="121" spans="2:11" ht="21.95" customHeight="1" x14ac:dyDescent="0.25">
      <c r="B121" s="36" t="str">
        <f>IF(Investimentos!D109="","",Investimentos!D109)</f>
        <v/>
      </c>
      <c r="C121" s="36" t="str">
        <f>IF(Investimentos!E109="","",Investimentos!E109)</f>
        <v/>
      </c>
      <c r="D121" s="38" t="str">
        <f>IF(Investimentos!G109="","",Investimentos!G109)</f>
        <v/>
      </c>
      <c r="E121" s="33" t="str">
        <f>IF(Investimentos!H109="","",Investimentos!H109)</f>
        <v/>
      </c>
      <c r="F121" s="34" t="str">
        <f>IF(Investimentos!I109="","",Investimentos!I109)</f>
        <v/>
      </c>
      <c r="G121" s="33" t="str">
        <f>IF(Investimentos!J109="","",Investimentos!J109)</f>
        <v/>
      </c>
      <c r="H121" s="34" t="str">
        <f>IF(Investimentos!K109="","",Investimentos!K109)</f>
        <v/>
      </c>
      <c r="I121" s="33" t="str">
        <f>IF(Investimentos!L109="","",Investimentos!L109)</f>
        <v/>
      </c>
      <c r="J121" s="34" t="str">
        <f>IF(Investimentos!M109="","",Investimentos!M109)</f>
        <v/>
      </c>
      <c r="K121" s="34" t="str">
        <f>IF(Investimentos!N109="","",Investimentos!N109)</f>
        <v/>
      </c>
    </row>
    <row r="122" spans="2:11" ht="21.95" customHeight="1" x14ac:dyDescent="0.25">
      <c r="B122" s="36" t="str">
        <f>IF(Investimentos!D110="","",Investimentos!D110)</f>
        <v/>
      </c>
      <c r="C122" s="36" t="str">
        <f>IF(Investimentos!E110="","",Investimentos!E110)</f>
        <v/>
      </c>
      <c r="D122" s="38" t="str">
        <f>IF(Investimentos!G110="","",Investimentos!G110)</f>
        <v/>
      </c>
      <c r="E122" s="33" t="str">
        <f>IF(Investimentos!H110="","",Investimentos!H110)</f>
        <v/>
      </c>
      <c r="F122" s="34" t="str">
        <f>IF(Investimentos!I110="","",Investimentos!I110)</f>
        <v/>
      </c>
      <c r="G122" s="33" t="str">
        <f>IF(Investimentos!J110="","",Investimentos!J110)</f>
        <v/>
      </c>
      <c r="H122" s="34" t="str">
        <f>IF(Investimentos!K110="","",Investimentos!K110)</f>
        <v/>
      </c>
      <c r="I122" s="33" t="str">
        <f>IF(Investimentos!L110="","",Investimentos!L110)</f>
        <v/>
      </c>
      <c r="J122" s="34" t="str">
        <f>IF(Investimentos!M110="","",Investimentos!M110)</f>
        <v/>
      </c>
      <c r="K122" s="34" t="str">
        <f>IF(Investimentos!N110="","",Investimentos!N110)</f>
        <v/>
      </c>
    </row>
    <row r="123" spans="2:11" ht="21.95" customHeight="1" x14ac:dyDescent="0.25">
      <c r="B123" s="36" t="str">
        <f>IF(Investimentos!D111="","",Investimentos!D111)</f>
        <v/>
      </c>
      <c r="C123" s="36" t="str">
        <f>IF(Investimentos!E111="","",Investimentos!E111)</f>
        <v/>
      </c>
      <c r="D123" s="38" t="str">
        <f>IF(Investimentos!G111="","",Investimentos!G111)</f>
        <v/>
      </c>
      <c r="E123" s="33" t="str">
        <f>IF(Investimentos!H111="","",Investimentos!H111)</f>
        <v/>
      </c>
      <c r="F123" s="34" t="str">
        <f>IF(Investimentos!I111="","",Investimentos!I111)</f>
        <v/>
      </c>
      <c r="G123" s="33" t="str">
        <f>IF(Investimentos!J111="","",Investimentos!J111)</f>
        <v/>
      </c>
      <c r="H123" s="34" t="str">
        <f>IF(Investimentos!K111="","",Investimentos!K111)</f>
        <v/>
      </c>
      <c r="I123" s="33" t="str">
        <f>IF(Investimentos!L111="","",Investimentos!L111)</f>
        <v/>
      </c>
      <c r="J123" s="34" t="str">
        <f>IF(Investimentos!M111="","",Investimentos!M111)</f>
        <v/>
      </c>
      <c r="K123" s="34" t="str">
        <f>IF(Investimentos!N111="","",Investimentos!N111)</f>
        <v/>
      </c>
    </row>
    <row r="124" spans="2:11" ht="21.95" customHeight="1" x14ac:dyDescent="0.25">
      <c r="B124" s="36" t="str">
        <f>IF(Investimentos!D112="","",Investimentos!D112)</f>
        <v/>
      </c>
      <c r="C124" s="36" t="str">
        <f>IF(Investimentos!E112="","",Investimentos!E112)</f>
        <v/>
      </c>
      <c r="D124" s="38" t="str">
        <f>IF(Investimentos!G112="","",Investimentos!G112)</f>
        <v/>
      </c>
      <c r="E124" s="33" t="str">
        <f>IF(Investimentos!H112="","",Investimentos!H112)</f>
        <v/>
      </c>
      <c r="F124" s="34" t="str">
        <f>IF(Investimentos!I112="","",Investimentos!I112)</f>
        <v/>
      </c>
      <c r="G124" s="33" t="str">
        <f>IF(Investimentos!J112="","",Investimentos!J112)</f>
        <v/>
      </c>
      <c r="H124" s="34" t="str">
        <f>IF(Investimentos!K112="","",Investimentos!K112)</f>
        <v/>
      </c>
      <c r="I124" s="33" t="str">
        <f>IF(Investimentos!L112="","",Investimentos!L112)</f>
        <v/>
      </c>
      <c r="J124" s="34" t="str">
        <f>IF(Investimentos!M112="","",Investimentos!M112)</f>
        <v/>
      </c>
      <c r="K124" s="34" t="str">
        <f>IF(Investimentos!N112="","",Investimentos!N112)</f>
        <v/>
      </c>
    </row>
    <row r="125" spans="2:11" ht="21.95" customHeight="1" x14ac:dyDescent="0.25">
      <c r="B125" s="36" t="str">
        <f>IF(Investimentos!D113="","",Investimentos!D113)</f>
        <v/>
      </c>
      <c r="C125" s="36" t="str">
        <f>IF(Investimentos!E113="","",Investimentos!E113)</f>
        <v/>
      </c>
      <c r="D125" s="38" t="str">
        <f>IF(Investimentos!G113="","",Investimentos!G113)</f>
        <v/>
      </c>
      <c r="E125" s="33" t="str">
        <f>IF(Investimentos!H113="","",Investimentos!H113)</f>
        <v/>
      </c>
      <c r="F125" s="34" t="str">
        <f>IF(Investimentos!I113="","",Investimentos!I113)</f>
        <v/>
      </c>
      <c r="G125" s="33" t="str">
        <f>IF(Investimentos!J113="","",Investimentos!J113)</f>
        <v/>
      </c>
      <c r="H125" s="34" t="str">
        <f>IF(Investimentos!K113="","",Investimentos!K113)</f>
        <v/>
      </c>
      <c r="I125" s="33" t="str">
        <f>IF(Investimentos!L113="","",Investimentos!L113)</f>
        <v/>
      </c>
      <c r="J125" s="34" t="str">
        <f>IF(Investimentos!M113="","",Investimentos!M113)</f>
        <v/>
      </c>
      <c r="K125" s="34" t="str">
        <f>IF(Investimentos!N113="","",Investimentos!N113)</f>
        <v/>
      </c>
    </row>
    <row r="126" spans="2:11" ht="21.95" customHeight="1" x14ac:dyDescent="0.25">
      <c r="B126" s="36" t="str">
        <f>IF(Investimentos!D114="","",Investimentos!D114)</f>
        <v/>
      </c>
      <c r="C126" s="36" t="str">
        <f>IF(Investimentos!E114="","",Investimentos!E114)</f>
        <v/>
      </c>
      <c r="D126" s="38" t="str">
        <f>IF(Investimentos!G114="","",Investimentos!G114)</f>
        <v/>
      </c>
      <c r="E126" s="33" t="str">
        <f>IF(Investimentos!H114="","",Investimentos!H114)</f>
        <v/>
      </c>
      <c r="F126" s="34" t="str">
        <f>IF(Investimentos!I114="","",Investimentos!I114)</f>
        <v/>
      </c>
      <c r="G126" s="33" t="str">
        <f>IF(Investimentos!J114="","",Investimentos!J114)</f>
        <v/>
      </c>
      <c r="H126" s="34" t="str">
        <f>IF(Investimentos!K114="","",Investimentos!K114)</f>
        <v/>
      </c>
      <c r="I126" s="33" t="str">
        <f>IF(Investimentos!L114="","",Investimentos!L114)</f>
        <v/>
      </c>
      <c r="J126" s="34" t="str">
        <f>IF(Investimentos!M114="","",Investimentos!M114)</f>
        <v/>
      </c>
      <c r="K126" s="34" t="str">
        <f>IF(Investimentos!N114="","",Investimentos!N114)</f>
        <v/>
      </c>
    </row>
    <row r="127" spans="2:11" ht="21.95" customHeight="1" x14ac:dyDescent="0.25">
      <c r="B127" s="36" t="str">
        <f>IF(Investimentos!D115="","",Investimentos!D115)</f>
        <v/>
      </c>
      <c r="C127" s="36" t="str">
        <f>IF(Investimentos!E115="","",Investimentos!E115)</f>
        <v/>
      </c>
      <c r="D127" s="38" t="str">
        <f>IF(Investimentos!G115="","",Investimentos!G115)</f>
        <v/>
      </c>
      <c r="E127" s="33" t="str">
        <f>IF(Investimentos!H115="","",Investimentos!H115)</f>
        <v/>
      </c>
      <c r="F127" s="34" t="str">
        <f>IF(Investimentos!I115="","",Investimentos!I115)</f>
        <v/>
      </c>
      <c r="G127" s="33" t="str">
        <f>IF(Investimentos!J115="","",Investimentos!J115)</f>
        <v/>
      </c>
      <c r="H127" s="34" t="str">
        <f>IF(Investimentos!K115="","",Investimentos!K115)</f>
        <v/>
      </c>
      <c r="I127" s="33" t="str">
        <f>IF(Investimentos!L115="","",Investimentos!L115)</f>
        <v/>
      </c>
      <c r="J127" s="34" t="str">
        <f>IF(Investimentos!M115="","",Investimentos!M115)</f>
        <v/>
      </c>
      <c r="K127" s="34" t="str">
        <f>IF(Investimentos!N115="","",Investimentos!N115)</f>
        <v/>
      </c>
    </row>
    <row r="128" spans="2:11" ht="21.95" customHeight="1" x14ac:dyDescent="0.25">
      <c r="B128" s="36" t="str">
        <f>IF(Investimentos!D116="","",Investimentos!D116)</f>
        <v/>
      </c>
      <c r="C128" s="36" t="str">
        <f>IF(Investimentos!E116="","",Investimentos!E116)</f>
        <v/>
      </c>
      <c r="D128" s="38" t="str">
        <f>IF(Investimentos!G116="","",Investimentos!G116)</f>
        <v/>
      </c>
      <c r="E128" s="33" t="str">
        <f>IF(Investimentos!H116="","",Investimentos!H116)</f>
        <v/>
      </c>
      <c r="F128" s="34" t="str">
        <f>IF(Investimentos!I116="","",Investimentos!I116)</f>
        <v/>
      </c>
      <c r="G128" s="33" t="str">
        <f>IF(Investimentos!J116="","",Investimentos!J116)</f>
        <v/>
      </c>
      <c r="H128" s="34" t="str">
        <f>IF(Investimentos!K116="","",Investimentos!K116)</f>
        <v/>
      </c>
      <c r="I128" s="33" t="str">
        <f>IF(Investimentos!L116="","",Investimentos!L116)</f>
        <v/>
      </c>
      <c r="J128" s="34" t="str">
        <f>IF(Investimentos!M116="","",Investimentos!M116)</f>
        <v/>
      </c>
      <c r="K128" s="34" t="str">
        <f>IF(Investimentos!N116="","",Investimentos!N116)</f>
        <v/>
      </c>
    </row>
    <row r="129" spans="2:11" ht="21.95" customHeight="1" x14ac:dyDescent="0.25">
      <c r="B129" s="36" t="str">
        <f>IF(Investimentos!D117="","",Investimentos!D117)</f>
        <v/>
      </c>
      <c r="C129" s="36" t="str">
        <f>IF(Investimentos!E117="","",Investimentos!E117)</f>
        <v/>
      </c>
      <c r="D129" s="38" t="str">
        <f>IF(Investimentos!G117="","",Investimentos!G117)</f>
        <v/>
      </c>
      <c r="E129" s="33" t="str">
        <f>IF(Investimentos!H117="","",Investimentos!H117)</f>
        <v/>
      </c>
      <c r="F129" s="34" t="str">
        <f>IF(Investimentos!I117="","",Investimentos!I117)</f>
        <v/>
      </c>
      <c r="G129" s="33" t="str">
        <f>IF(Investimentos!J117="","",Investimentos!J117)</f>
        <v/>
      </c>
      <c r="H129" s="34" t="str">
        <f>IF(Investimentos!K117="","",Investimentos!K117)</f>
        <v/>
      </c>
      <c r="I129" s="33" t="str">
        <f>IF(Investimentos!L117="","",Investimentos!L117)</f>
        <v/>
      </c>
      <c r="J129" s="34" t="str">
        <f>IF(Investimentos!M117="","",Investimentos!M117)</f>
        <v/>
      </c>
      <c r="K129" s="34" t="str">
        <f>IF(Investimentos!N117="","",Investimentos!N117)</f>
        <v/>
      </c>
    </row>
    <row r="130" spans="2:11" ht="21.95" customHeight="1" x14ac:dyDescent="0.25">
      <c r="B130" s="36" t="str">
        <f>IF(Investimentos!D118="","",Investimentos!D118)</f>
        <v/>
      </c>
      <c r="C130" s="36" t="str">
        <f>IF(Investimentos!E118="","",Investimentos!E118)</f>
        <v/>
      </c>
      <c r="D130" s="38" t="str">
        <f>IF(Investimentos!G118="","",Investimentos!G118)</f>
        <v/>
      </c>
      <c r="E130" s="33" t="str">
        <f>IF(Investimentos!H118="","",Investimentos!H118)</f>
        <v/>
      </c>
      <c r="F130" s="34" t="str">
        <f>IF(Investimentos!I118="","",Investimentos!I118)</f>
        <v/>
      </c>
      <c r="G130" s="33" t="str">
        <f>IF(Investimentos!J118="","",Investimentos!J118)</f>
        <v/>
      </c>
      <c r="H130" s="34" t="str">
        <f>IF(Investimentos!K118="","",Investimentos!K118)</f>
        <v/>
      </c>
      <c r="I130" s="33" t="str">
        <f>IF(Investimentos!L118="","",Investimentos!L118)</f>
        <v/>
      </c>
      <c r="J130" s="34" t="str">
        <f>IF(Investimentos!M118="","",Investimentos!M118)</f>
        <v/>
      </c>
      <c r="K130" s="34" t="str">
        <f>IF(Investimentos!N118="","",Investimentos!N118)</f>
        <v/>
      </c>
    </row>
    <row r="131" spans="2:11" ht="21.95" customHeight="1" x14ac:dyDescent="0.25">
      <c r="B131" s="36" t="str">
        <f>IF(Investimentos!D119="","",Investimentos!D119)</f>
        <v/>
      </c>
      <c r="C131" s="36" t="str">
        <f>IF(Investimentos!E119="","",Investimentos!E119)</f>
        <v/>
      </c>
      <c r="D131" s="38" t="str">
        <f>IF(Investimentos!G119="","",Investimentos!G119)</f>
        <v/>
      </c>
      <c r="E131" s="33" t="str">
        <f>IF(Investimentos!H119="","",Investimentos!H119)</f>
        <v/>
      </c>
      <c r="F131" s="34" t="str">
        <f>IF(Investimentos!I119="","",Investimentos!I119)</f>
        <v/>
      </c>
      <c r="G131" s="33" t="str">
        <f>IF(Investimentos!J119="","",Investimentos!J119)</f>
        <v/>
      </c>
      <c r="H131" s="34" t="str">
        <f>IF(Investimentos!K119="","",Investimentos!K119)</f>
        <v/>
      </c>
      <c r="I131" s="33" t="str">
        <f>IF(Investimentos!L119="","",Investimentos!L119)</f>
        <v/>
      </c>
      <c r="J131" s="34" t="str">
        <f>IF(Investimentos!M119="","",Investimentos!M119)</f>
        <v/>
      </c>
      <c r="K131" s="34" t="str">
        <f>IF(Investimentos!N119="","",Investimentos!N119)</f>
        <v/>
      </c>
    </row>
    <row r="132" spans="2:11" ht="21.95" customHeight="1" x14ac:dyDescent="0.25">
      <c r="B132" s="36" t="str">
        <f>IF(Investimentos!D120="","",Investimentos!D120)</f>
        <v/>
      </c>
      <c r="C132" s="36" t="str">
        <f>IF(Investimentos!E120="","",Investimentos!E120)</f>
        <v/>
      </c>
      <c r="D132" s="38" t="str">
        <f>IF(Investimentos!G120="","",Investimentos!G120)</f>
        <v/>
      </c>
      <c r="E132" s="33" t="str">
        <f>IF(Investimentos!H120="","",Investimentos!H120)</f>
        <v/>
      </c>
      <c r="F132" s="34" t="str">
        <f>IF(Investimentos!I120="","",Investimentos!I120)</f>
        <v/>
      </c>
      <c r="G132" s="33" t="str">
        <f>IF(Investimentos!J120="","",Investimentos!J120)</f>
        <v/>
      </c>
      <c r="H132" s="34" t="str">
        <f>IF(Investimentos!K120="","",Investimentos!K120)</f>
        <v/>
      </c>
      <c r="I132" s="33" t="str">
        <f>IF(Investimentos!L120="","",Investimentos!L120)</f>
        <v/>
      </c>
      <c r="J132" s="34" t="str">
        <f>IF(Investimentos!M120="","",Investimentos!M120)</f>
        <v/>
      </c>
      <c r="K132" s="34" t="str">
        <f>IF(Investimentos!N120="","",Investimentos!N120)</f>
        <v/>
      </c>
    </row>
    <row r="133" spans="2:11" ht="21.95" customHeight="1" x14ac:dyDescent="0.25">
      <c r="B133" s="36" t="str">
        <f>IF(Investimentos!D121="","",Investimentos!D121)</f>
        <v/>
      </c>
      <c r="C133" s="36" t="str">
        <f>IF(Investimentos!E121="","",Investimentos!E121)</f>
        <v/>
      </c>
      <c r="D133" s="38" t="str">
        <f>IF(Investimentos!G121="","",Investimentos!G121)</f>
        <v/>
      </c>
      <c r="E133" s="33" t="str">
        <f>IF(Investimentos!H121="","",Investimentos!H121)</f>
        <v/>
      </c>
      <c r="F133" s="34" t="str">
        <f>IF(Investimentos!I121="","",Investimentos!I121)</f>
        <v/>
      </c>
      <c r="G133" s="33" t="str">
        <f>IF(Investimentos!J121="","",Investimentos!J121)</f>
        <v/>
      </c>
      <c r="H133" s="34" t="str">
        <f>IF(Investimentos!K121="","",Investimentos!K121)</f>
        <v/>
      </c>
      <c r="I133" s="33" t="str">
        <f>IF(Investimentos!L121="","",Investimentos!L121)</f>
        <v/>
      </c>
      <c r="J133" s="34" t="str">
        <f>IF(Investimentos!M121="","",Investimentos!M121)</f>
        <v/>
      </c>
      <c r="K133" s="34" t="str">
        <f>IF(Investimentos!N121="","",Investimentos!N121)</f>
        <v/>
      </c>
    </row>
    <row r="134" spans="2:11" ht="21.95" customHeight="1" x14ac:dyDescent="0.25">
      <c r="B134" s="36" t="str">
        <f>IF(Investimentos!D122="","",Investimentos!D122)</f>
        <v/>
      </c>
      <c r="C134" s="36" t="str">
        <f>IF(Investimentos!E122="","",Investimentos!E122)</f>
        <v/>
      </c>
      <c r="D134" s="38" t="str">
        <f>IF(Investimentos!G122="","",Investimentos!G122)</f>
        <v/>
      </c>
      <c r="E134" s="33" t="str">
        <f>IF(Investimentos!H122="","",Investimentos!H122)</f>
        <v/>
      </c>
      <c r="F134" s="34" t="str">
        <f>IF(Investimentos!I122="","",Investimentos!I122)</f>
        <v/>
      </c>
      <c r="G134" s="33" t="str">
        <f>IF(Investimentos!J122="","",Investimentos!J122)</f>
        <v/>
      </c>
      <c r="H134" s="34" t="str">
        <f>IF(Investimentos!K122="","",Investimentos!K122)</f>
        <v/>
      </c>
      <c r="I134" s="33" t="str">
        <f>IF(Investimentos!L122="","",Investimentos!L122)</f>
        <v/>
      </c>
      <c r="J134" s="34" t="str">
        <f>IF(Investimentos!M122="","",Investimentos!M122)</f>
        <v/>
      </c>
      <c r="K134" s="34" t="str">
        <f>IF(Investimentos!N122="","",Investimentos!N122)</f>
        <v/>
      </c>
    </row>
    <row r="135" spans="2:11" ht="21.95" customHeight="1" x14ac:dyDescent="0.25">
      <c r="B135" s="36" t="str">
        <f>IF(Investimentos!D123="","",Investimentos!D123)</f>
        <v/>
      </c>
      <c r="C135" s="36" t="str">
        <f>IF(Investimentos!E123="","",Investimentos!E123)</f>
        <v/>
      </c>
      <c r="D135" s="38" t="str">
        <f>IF(Investimentos!G123="","",Investimentos!G123)</f>
        <v/>
      </c>
      <c r="E135" s="33" t="str">
        <f>IF(Investimentos!H123="","",Investimentos!H123)</f>
        <v/>
      </c>
      <c r="F135" s="34" t="str">
        <f>IF(Investimentos!I123="","",Investimentos!I123)</f>
        <v/>
      </c>
      <c r="G135" s="33" t="str">
        <f>IF(Investimentos!J123="","",Investimentos!J123)</f>
        <v/>
      </c>
      <c r="H135" s="34" t="str">
        <f>IF(Investimentos!K123="","",Investimentos!K123)</f>
        <v/>
      </c>
      <c r="I135" s="33" t="str">
        <f>IF(Investimentos!L123="","",Investimentos!L123)</f>
        <v/>
      </c>
      <c r="J135" s="34" t="str">
        <f>IF(Investimentos!M123="","",Investimentos!M123)</f>
        <v/>
      </c>
      <c r="K135" s="34" t="str">
        <f>IF(Investimentos!N123="","",Investimentos!N123)</f>
        <v/>
      </c>
    </row>
    <row r="136" spans="2:11" ht="21.95" customHeight="1" x14ac:dyDescent="0.25">
      <c r="B136" s="36" t="str">
        <f>IF(Investimentos!D124="","",Investimentos!D124)</f>
        <v/>
      </c>
      <c r="C136" s="36" t="str">
        <f>IF(Investimentos!E124="","",Investimentos!E124)</f>
        <v/>
      </c>
      <c r="D136" s="38" t="str">
        <f>IF(Investimentos!G124="","",Investimentos!G124)</f>
        <v/>
      </c>
      <c r="E136" s="33" t="str">
        <f>IF(Investimentos!H124="","",Investimentos!H124)</f>
        <v/>
      </c>
      <c r="F136" s="34" t="str">
        <f>IF(Investimentos!I124="","",Investimentos!I124)</f>
        <v/>
      </c>
      <c r="G136" s="33" t="str">
        <f>IF(Investimentos!J124="","",Investimentos!J124)</f>
        <v/>
      </c>
      <c r="H136" s="34" t="str">
        <f>IF(Investimentos!K124="","",Investimentos!K124)</f>
        <v/>
      </c>
      <c r="I136" s="33" t="str">
        <f>IF(Investimentos!L124="","",Investimentos!L124)</f>
        <v/>
      </c>
      <c r="J136" s="34" t="str">
        <f>IF(Investimentos!M124="","",Investimentos!M124)</f>
        <v/>
      </c>
      <c r="K136" s="34" t="str">
        <f>IF(Investimentos!N124="","",Investimentos!N124)</f>
        <v/>
      </c>
    </row>
    <row r="137" spans="2:11" ht="21.95" customHeight="1" x14ac:dyDescent="0.25">
      <c r="B137" s="36" t="str">
        <f>IF(Investimentos!D125="","",Investimentos!D125)</f>
        <v/>
      </c>
      <c r="C137" s="36" t="str">
        <f>IF(Investimentos!E125="","",Investimentos!E125)</f>
        <v/>
      </c>
      <c r="D137" s="38" t="str">
        <f>IF(Investimentos!G125="","",Investimentos!G125)</f>
        <v/>
      </c>
      <c r="E137" s="33" t="str">
        <f>IF(Investimentos!H125="","",Investimentos!H125)</f>
        <v/>
      </c>
      <c r="F137" s="34" t="str">
        <f>IF(Investimentos!I125="","",Investimentos!I125)</f>
        <v/>
      </c>
      <c r="G137" s="33" t="str">
        <f>IF(Investimentos!J125="","",Investimentos!J125)</f>
        <v/>
      </c>
      <c r="H137" s="34" t="str">
        <f>IF(Investimentos!K125="","",Investimentos!K125)</f>
        <v/>
      </c>
      <c r="I137" s="33" t="str">
        <f>IF(Investimentos!L125="","",Investimentos!L125)</f>
        <v/>
      </c>
      <c r="J137" s="34" t="str">
        <f>IF(Investimentos!M125="","",Investimentos!M125)</f>
        <v/>
      </c>
      <c r="K137" s="34" t="str">
        <f>IF(Investimentos!N125="","",Investimentos!N125)</f>
        <v/>
      </c>
    </row>
    <row r="138" spans="2:11" ht="21.95" customHeight="1" x14ac:dyDescent="0.25">
      <c r="B138" s="36" t="str">
        <f>IF(Investimentos!D126="","",Investimentos!D126)</f>
        <v/>
      </c>
      <c r="C138" s="36" t="str">
        <f>IF(Investimentos!E126="","",Investimentos!E126)</f>
        <v/>
      </c>
      <c r="D138" s="38" t="str">
        <f>IF(Investimentos!G126="","",Investimentos!G126)</f>
        <v/>
      </c>
      <c r="E138" s="33" t="str">
        <f>IF(Investimentos!H126="","",Investimentos!H126)</f>
        <v/>
      </c>
      <c r="F138" s="34" t="str">
        <f>IF(Investimentos!I126="","",Investimentos!I126)</f>
        <v/>
      </c>
      <c r="G138" s="33" t="str">
        <f>IF(Investimentos!J126="","",Investimentos!J126)</f>
        <v/>
      </c>
      <c r="H138" s="34" t="str">
        <f>IF(Investimentos!K126="","",Investimentos!K126)</f>
        <v/>
      </c>
      <c r="I138" s="33" t="str">
        <f>IF(Investimentos!L126="","",Investimentos!L126)</f>
        <v/>
      </c>
      <c r="J138" s="34" t="str">
        <f>IF(Investimentos!M126="","",Investimentos!M126)</f>
        <v/>
      </c>
      <c r="K138" s="34" t="str">
        <f>IF(Investimentos!N126="","",Investimentos!N126)</f>
        <v/>
      </c>
    </row>
    <row r="139" spans="2:11" ht="21.95" customHeight="1" x14ac:dyDescent="0.25">
      <c r="B139" s="36" t="str">
        <f>IF(Investimentos!D127="","",Investimentos!D127)</f>
        <v/>
      </c>
      <c r="C139" s="36" t="str">
        <f>IF(Investimentos!E127="","",Investimentos!E127)</f>
        <v/>
      </c>
      <c r="D139" s="38" t="str">
        <f>IF(Investimentos!G127="","",Investimentos!G127)</f>
        <v/>
      </c>
      <c r="E139" s="33" t="str">
        <f>IF(Investimentos!H127="","",Investimentos!H127)</f>
        <v/>
      </c>
      <c r="F139" s="34" t="str">
        <f>IF(Investimentos!I127="","",Investimentos!I127)</f>
        <v/>
      </c>
      <c r="G139" s="33" t="str">
        <f>IF(Investimentos!J127="","",Investimentos!J127)</f>
        <v/>
      </c>
      <c r="H139" s="34" t="str">
        <f>IF(Investimentos!K127="","",Investimentos!K127)</f>
        <v/>
      </c>
      <c r="I139" s="33" t="str">
        <f>IF(Investimentos!L127="","",Investimentos!L127)</f>
        <v/>
      </c>
      <c r="J139" s="34" t="str">
        <f>IF(Investimentos!M127="","",Investimentos!M127)</f>
        <v/>
      </c>
      <c r="K139" s="34" t="str">
        <f>IF(Investimentos!N127="","",Investimentos!N127)</f>
        <v/>
      </c>
    </row>
    <row r="140" spans="2:11" ht="21.95" customHeight="1" x14ac:dyDescent="0.25">
      <c r="B140" s="36" t="str">
        <f>IF(Investimentos!D128="","",Investimentos!D128)</f>
        <v/>
      </c>
      <c r="C140" s="36" t="str">
        <f>IF(Investimentos!E128="","",Investimentos!E128)</f>
        <v/>
      </c>
      <c r="D140" s="38" t="str">
        <f>IF(Investimentos!G128="","",Investimentos!G128)</f>
        <v/>
      </c>
      <c r="E140" s="33" t="str">
        <f>IF(Investimentos!H128="","",Investimentos!H128)</f>
        <v/>
      </c>
      <c r="F140" s="34" t="str">
        <f>IF(Investimentos!I128="","",Investimentos!I128)</f>
        <v/>
      </c>
      <c r="G140" s="33" t="str">
        <f>IF(Investimentos!J128="","",Investimentos!J128)</f>
        <v/>
      </c>
      <c r="H140" s="34" t="str">
        <f>IF(Investimentos!K128="","",Investimentos!K128)</f>
        <v/>
      </c>
      <c r="I140" s="33" t="str">
        <f>IF(Investimentos!L128="","",Investimentos!L128)</f>
        <v/>
      </c>
      <c r="J140" s="34" t="str">
        <f>IF(Investimentos!M128="","",Investimentos!M128)</f>
        <v/>
      </c>
      <c r="K140" s="34" t="str">
        <f>IF(Investimentos!N128="","",Investimentos!N128)</f>
        <v/>
      </c>
    </row>
    <row r="141" spans="2:11" ht="21.95" customHeight="1" x14ac:dyDescent="0.25">
      <c r="B141" s="36" t="str">
        <f>IF(Investimentos!D129="","",Investimentos!D129)</f>
        <v/>
      </c>
      <c r="C141" s="36" t="str">
        <f>IF(Investimentos!E129="","",Investimentos!E129)</f>
        <v/>
      </c>
      <c r="D141" s="38" t="str">
        <f>IF(Investimentos!G129="","",Investimentos!G129)</f>
        <v/>
      </c>
      <c r="E141" s="33" t="str">
        <f>IF(Investimentos!H129="","",Investimentos!H129)</f>
        <v/>
      </c>
      <c r="F141" s="34" t="str">
        <f>IF(Investimentos!I129="","",Investimentos!I129)</f>
        <v/>
      </c>
      <c r="G141" s="33" t="str">
        <f>IF(Investimentos!J129="","",Investimentos!J129)</f>
        <v/>
      </c>
      <c r="H141" s="34" t="str">
        <f>IF(Investimentos!K129="","",Investimentos!K129)</f>
        <v/>
      </c>
      <c r="I141" s="33" t="str">
        <f>IF(Investimentos!L129="","",Investimentos!L129)</f>
        <v/>
      </c>
      <c r="J141" s="34" t="str">
        <f>IF(Investimentos!M129="","",Investimentos!M129)</f>
        <v/>
      </c>
      <c r="K141" s="34" t="str">
        <f>IF(Investimentos!N129="","",Investimentos!N129)</f>
        <v/>
      </c>
    </row>
    <row r="142" spans="2:11" ht="21.95" customHeight="1" x14ac:dyDescent="0.25">
      <c r="B142" s="36" t="str">
        <f>IF(Investimentos!D130="","",Investimentos!D130)</f>
        <v/>
      </c>
      <c r="C142" s="36" t="str">
        <f>IF(Investimentos!E130="","",Investimentos!E130)</f>
        <v/>
      </c>
      <c r="D142" s="38" t="str">
        <f>IF(Investimentos!G130="","",Investimentos!G130)</f>
        <v/>
      </c>
      <c r="E142" s="33" t="str">
        <f>IF(Investimentos!H130="","",Investimentos!H130)</f>
        <v/>
      </c>
      <c r="F142" s="34" t="str">
        <f>IF(Investimentos!I130="","",Investimentos!I130)</f>
        <v/>
      </c>
      <c r="G142" s="33" t="str">
        <f>IF(Investimentos!J130="","",Investimentos!J130)</f>
        <v/>
      </c>
      <c r="H142" s="34" t="str">
        <f>IF(Investimentos!K130="","",Investimentos!K130)</f>
        <v/>
      </c>
      <c r="I142" s="33" t="str">
        <f>IF(Investimentos!L130="","",Investimentos!L130)</f>
        <v/>
      </c>
      <c r="J142" s="34" t="str">
        <f>IF(Investimentos!M130="","",Investimentos!M130)</f>
        <v/>
      </c>
      <c r="K142" s="34" t="str">
        <f>IF(Investimentos!N130="","",Investimentos!N130)</f>
        <v/>
      </c>
    </row>
    <row r="143" spans="2:11" ht="21.95" customHeight="1" x14ac:dyDescent="0.25">
      <c r="B143" s="36" t="str">
        <f>IF(Investimentos!D131="","",Investimentos!D131)</f>
        <v/>
      </c>
      <c r="C143" s="36" t="str">
        <f>IF(Investimentos!E131="","",Investimentos!E131)</f>
        <v/>
      </c>
      <c r="D143" s="38" t="str">
        <f>IF(Investimentos!G131="","",Investimentos!G131)</f>
        <v/>
      </c>
      <c r="E143" s="33" t="str">
        <f>IF(Investimentos!H131="","",Investimentos!H131)</f>
        <v/>
      </c>
      <c r="F143" s="34" t="str">
        <f>IF(Investimentos!I131="","",Investimentos!I131)</f>
        <v/>
      </c>
      <c r="G143" s="33" t="str">
        <f>IF(Investimentos!J131="","",Investimentos!J131)</f>
        <v/>
      </c>
      <c r="H143" s="34" t="str">
        <f>IF(Investimentos!K131="","",Investimentos!K131)</f>
        <v/>
      </c>
      <c r="I143" s="33" t="str">
        <f>IF(Investimentos!L131="","",Investimentos!L131)</f>
        <v/>
      </c>
      <c r="J143" s="34" t="str">
        <f>IF(Investimentos!M131="","",Investimentos!M131)</f>
        <v/>
      </c>
      <c r="K143" s="34" t="str">
        <f>IF(Investimentos!N131="","",Investimentos!N131)</f>
        <v/>
      </c>
    </row>
    <row r="144" spans="2:11" ht="21.95" customHeight="1" x14ac:dyDescent="0.25">
      <c r="B144" s="36" t="str">
        <f>IF(Investimentos!D132="","",Investimentos!D132)</f>
        <v/>
      </c>
      <c r="C144" s="36" t="str">
        <f>IF(Investimentos!E132="","",Investimentos!E132)</f>
        <v/>
      </c>
      <c r="D144" s="38" t="str">
        <f>IF(Investimentos!G132="","",Investimentos!G132)</f>
        <v/>
      </c>
      <c r="E144" s="33" t="str">
        <f>IF(Investimentos!H132="","",Investimentos!H132)</f>
        <v/>
      </c>
      <c r="F144" s="34" t="str">
        <f>IF(Investimentos!I132="","",Investimentos!I132)</f>
        <v/>
      </c>
      <c r="G144" s="33" t="str">
        <f>IF(Investimentos!J132="","",Investimentos!J132)</f>
        <v/>
      </c>
      <c r="H144" s="34" t="str">
        <f>IF(Investimentos!K132="","",Investimentos!K132)</f>
        <v/>
      </c>
      <c r="I144" s="33" t="str">
        <f>IF(Investimentos!L132="","",Investimentos!L132)</f>
        <v/>
      </c>
      <c r="J144" s="34" t="str">
        <f>IF(Investimentos!M132="","",Investimentos!M132)</f>
        <v/>
      </c>
      <c r="K144" s="34" t="str">
        <f>IF(Investimentos!N132="","",Investimentos!N132)</f>
        <v/>
      </c>
    </row>
    <row r="145" spans="2:11" ht="21.95" customHeight="1" x14ac:dyDescent="0.25">
      <c r="B145" s="36" t="str">
        <f>IF(Investimentos!D133="","",Investimentos!D133)</f>
        <v/>
      </c>
      <c r="C145" s="36" t="str">
        <f>IF(Investimentos!E133="","",Investimentos!E133)</f>
        <v/>
      </c>
      <c r="D145" s="38" t="str">
        <f>IF(Investimentos!G133="","",Investimentos!G133)</f>
        <v/>
      </c>
      <c r="E145" s="33" t="str">
        <f>IF(Investimentos!H133="","",Investimentos!H133)</f>
        <v/>
      </c>
      <c r="F145" s="34" t="str">
        <f>IF(Investimentos!I133="","",Investimentos!I133)</f>
        <v/>
      </c>
      <c r="G145" s="33" t="str">
        <f>IF(Investimentos!J133="","",Investimentos!J133)</f>
        <v/>
      </c>
      <c r="H145" s="34" t="str">
        <f>IF(Investimentos!K133="","",Investimentos!K133)</f>
        <v/>
      </c>
      <c r="I145" s="33" t="str">
        <f>IF(Investimentos!L133="","",Investimentos!L133)</f>
        <v/>
      </c>
      <c r="J145" s="34" t="str">
        <f>IF(Investimentos!M133="","",Investimentos!M133)</f>
        <v/>
      </c>
      <c r="K145" s="34" t="str">
        <f>IF(Investimentos!N133="","",Investimentos!N133)</f>
        <v/>
      </c>
    </row>
    <row r="146" spans="2:11" ht="21.95" customHeight="1" x14ac:dyDescent="0.25">
      <c r="B146" s="36" t="str">
        <f>IF(Investimentos!D134="","",Investimentos!D134)</f>
        <v/>
      </c>
      <c r="C146" s="36" t="str">
        <f>IF(Investimentos!E134="","",Investimentos!E134)</f>
        <v/>
      </c>
      <c r="D146" s="38" t="str">
        <f>IF(Investimentos!G134="","",Investimentos!G134)</f>
        <v/>
      </c>
      <c r="E146" s="33" t="str">
        <f>IF(Investimentos!H134="","",Investimentos!H134)</f>
        <v/>
      </c>
      <c r="F146" s="34" t="str">
        <f>IF(Investimentos!I134="","",Investimentos!I134)</f>
        <v/>
      </c>
      <c r="G146" s="33" t="str">
        <f>IF(Investimentos!J134="","",Investimentos!J134)</f>
        <v/>
      </c>
      <c r="H146" s="34" t="str">
        <f>IF(Investimentos!K134="","",Investimentos!K134)</f>
        <v/>
      </c>
      <c r="I146" s="33" t="str">
        <f>IF(Investimentos!L134="","",Investimentos!L134)</f>
        <v/>
      </c>
      <c r="J146" s="34" t="str">
        <f>IF(Investimentos!M134="","",Investimentos!M134)</f>
        <v/>
      </c>
      <c r="K146" s="34" t="str">
        <f>IF(Investimentos!N134="","",Investimentos!N134)</f>
        <v/>
      </c>
    </row>
    <row r="147" spans="2:11" ht="21.95" customHeight="1" x14ac:dyDescent="0.25">
      <c r="B147" s="36" t="str">
        <f>IF(Investimentos!D135="","",Investimentos!D135)</f>
        <v/>
      </c>
      <c r="C147" s="36" t="str">
        <f>IF(Investimentos!E135="","",Investimentos!E135)</f>
        <v/>
      </c>
      <c r="D147" s="38" t="str">
        <f>IF(Investimentos!G135="","",Investimentos!G135)</f>
        <v/>
      </c>
      <c r="E147" s="33" t="str">
        <f>IF(Investimentos!H135="","",Investimentos!H135)</f>
        <v/>
      </c>
      <c r="F147" s="34" t="str">
        <f>IF(Investimentos!I135="","",Investimentos!I135)</f>
        <v/>
      </c>
      <c r="G147" s="33" t="str">
        <f>IF(Investimentos!J135="","",Investimentos!J135)</f>
        <v/>
      </c>
      <c r="H147" s="34" t="str">
        <f>IF(Investimentos!K135="","",Investimentos!K135)</f>
        <v/>
      </c>
      <c r="I147" s="33" t="str">
        <f>IF(Investimentos!L135="","",Investimentos!L135)</f>
        <v/>
      </c>
      <c r="J147" s="34" t="str">
        <f>IF(Investimentos!M135="","",Investimentos!M135)</f>
        <v/>
      </c>
      <c r="K147" s="34" t="str">
        <f>IF(Investimentos!N135="","",Investimentos!N135)</f>
        <v/>
      </c>
    </row>
    <row r="148" spans="2:11" ht="21.95" customHeight="1" x14ac:dyDescent="0.25">
      <c r="B148" s="36" t="str">
        <f>IF(Investimentos!D136="","",Investimentos!D136)</f>
        <v/>
      </c>
      <c r="C148" s="36" t="str">
        <f>IF(Investimentos!E136="","",Investimentos!E136)</f>
        <v/>
      </c>
      <c r="D148" s="38" t="str">
        <f>IF(Investimentos!G136="","",Investimentos!G136)</f>
        <v/>
      </c>
      <c r="E148" s="33" t="str">
        <f>IF(Investimentos!H136="","",Investimentos!H136)</f>
        <v/>
      </c>
      <c r="F148" s="34" t="str">
        <f>IF(Investimentos!I136="","",Investimentos!I136)</f>
        <v/>
      </c>
      <c r="G148" s="33" t="str">
        <f>IF(Investimentos!J136="","",Investimentos!J136)</f>
        <v/>
      </c>
      <c r="H148" s="34" t="str">
        <f>IF(Investimentos!K136="","",Investimentos!K136)</f>
        <v/>
      </c>
      <c r="I148" s="33" t="str">
        <f>IF(Investimentos!L136="","",Investimentos!L136)</f>
        <v/>
      </c>
      <c r="J148" s="34" t="str">
        <f>IF(Investimentos!M136="","",Investimentos!M136)</f>
        <v/>
      </c>
      <c r="K148" s="34" t="str">
        <f>IF(Investimentos!N136="","",Investimentos!N136)</f>
        <v/>
      </c>
    </row>
    <row r="149" spans="2:11" ht="21.95" customHeight="1" x14ac:dyDescent="0.25">
      <c r="B149" s="36" t="str">
        <f>IF(Investimentos!D137="","",Investimentos!D137)</f>
        <v/>
      </c>
      <c r="C149" s="36" t="str">
        <f>IF(Investimentos!E137="","",Investimentos!E137)</f>
        <v/>
      </c>
      <c r="D149" s="38" t="str">
        <f>IF(Investimentos!G137="","",Investimentos!G137)</f>
        <v/>
      </c>
      <c r="E149" s="33" t="str">
        <f>IF(Investimentos!H137="","",Investimentos!H137)</f>
        <v/>
      </c>
      <c r="F149" s="34" t="str">
        <f>IF(Investimentos!I137="","",Investimentos!I137)</f>
        <v/>
      </c>
      <c r="G149" s="33" t="str">
        <f>IF(Investimentos!J137="","",Investimentos!J137)</f>
        <v/>
      </c>
      <c r="H149" s="34" t="str">
        <f>IF(Investimentos!K137="","",Investimentos!K137)</f>
        <v/>
      </c>
      <c r="I149" s="33" t="str">
        <f>IF(Investimentos!L137="","",Investimentos!L137)</f>
        <v/>
      </c>
      <c r="J149" s="34" t="str">
        <f>IF(Investimentos!M137="","",Investimentos!M137)</f>
        <v/>
      </c>
      <c r="K149" s="34" t="str">
        <f>IF(Investimentos!N137="","",Investimentos!N137)</f>
        <v/>
      </c>
    </row>
    <row r="150" spans="2:11" ht="21.95" customHeight="1" x14ac:dyDescent="0.25">
      <c r="B150" s="36" t="str">
        <f>IF(Investimentos!D138="","",Investimentos!D138)</f>
        <v/>
      </c>
      <c r="C150" s="36" t="str">
        <f>IF(Investimentos!E138="","",Investimentos!E138)</f>
        <v/>
      </c>
      <c r="D150" s="38" t="str">
        <f>IF(Investimentos!G138="","",Investimentos!G138)</f>
        <v/>
      </c>
      <c r="E150" s="33" t="str">
        <f>IF(Investimentos!H138="","",Investimentos!H138)</f>
        <v/>
      </c>
      <c r="F150" s="34" t="str">
        <f>IF(Investimentos!I138="","",Investimentos!I138)</f>
        <v/>
      </c>
      <c r="G150" s="33" t="str">
        <f>IF(Investimentos!J138="","",Investimentos!J138)</f>
        <v/>
      </c>
      <c r="H150" s="34" t="str">
        <f>IF(Investimentos!K138="","",Investimentos!K138)</f>
        <v/>
      </c>
      <c r="I150" s="33" t="str">
        <f>IF(Investimentos!L138="","",Investimentos!L138)</f>
        <v/>
      </c>
      <c r="J150" s="34" t="str">
        <f>IF(Investimentos!M138="","",Investimentos!M138)</f>
        <v/>
      </c>
      <c r="K150" s="34" t="str">
        <f>IF(Investimentos!N138="","",Investimentos!N138)</f>
        <v/>
      </c>
    </row>
    <row r="151" spans="2:11" ht="21.95" customHeight="1" x14ac:dyDescent="0.25">
      <c r="B151" s="36" t="str">
        <f>IF(Investimentos!D139="","",Investimentos!D139)</f>
        <v/>
      </c>
      <c r="C151" s="36" t="str">
        <f>IF(Investimentos!E139="","",Investimentos!E139)</f>
        <v/>
      </c>
      <c r="D151" s="38" t="str">
        <f>IF(Investimentos!G139="","",Investimentos!G139)</f>
        <v/>
      </c>
      <c r="E151" s="33" t="str">
        <f>IF(Investimentos!H139="","",Investimentos!H139)</f>
        <v/>
      </c>
      <c r="F151" s="34" t="str">
        <f>IF(Investimentos!I139="","",Investimentos!I139)</f>
        <v/>
      </c>
      <c r="G151" s="33" t="str">
        <f>IF(Investimentos!J139="","",Investimentos!J139)</f>
        <v/>
      </c>
      <c r="H151" s="34" t="str">
        <f>IF(Investimentos!K139="","",Investimentos!K139)</f>
        <v/>
      </c>
      <c r="I151" s="33" t="str">
        <f>IF(Investimentos!L139="","",Investimentos!L139)</f>
        <v/>
      </c>
      <c r="J151" s="34" t="str">
        <f>IF(Investimentos!M139="","",Investimentos!M139)</f>
        <v/>
      </c>
      <c r="K151" s="34" t="str">
        <f>IF(Investimentos!N139="","",Investimentos!N139)</f>
        <v/>
      </c>
    </row>
    <row r="152" spans="2:11" ht="21.95" customHeight="1" x14ac:dyDescent="0.25">
      <c r="B152" s="36" t="str">
        <f>IF(Investimentos!D140="","",Investimentos!D140)</f>
        <v/>
      </c>
      <c r="C152" s="36" t="str">
        <f>IF(Investimentos!E140="","",Investimentos!E140)</f>
        <v/>
      </c>
      <c r="D152" s="38" t="str">
        <f>IF(Investimentos!G140="","",Investimentos!G140)</f>
        <v/>
      </c>
      <c r="E152" s="33" t="str">
        <f>IF(Investimentos!H140="","",Investimentos!H140)</f>
        <v/>
      </c>
      <c r="F152" s="34" t="str">
        <f>IF(Investimentos!I140="","",Investimentos!I140)</f>
        <v/>
      </c>
      <c r="G152" s="33" t="str">
        <f>IF(Investimentos!J140="","",Investimentos!J140)</f>
        <v/>
      </c>
      <c r="H152" s="34" t="str">
        <f>IF(Investimentos!K140="","",Investimentos!K140)</f>
        <v/>
      </c>
      <c r="I152" s="33" t="str">
        <f>IF(Investimentos!L140="","",Investimentos!L140)</f>
        <v/>
      </c>
      <c r="J152" s="34" t="str">
        <f>IF(Investimentos!M140="","",Investimentos!M140)</f>
        <v/>
      </c>
      <c r="K152" s="34" t="str">
        <f>IF(Investimentos!N140="","",Investimentos!N140)</f>
        <v/>
      </c>
    </row>
    <row r="153" spans="2:11" ht="21.95" customHeight="1" x14ac:dyDescent="0.25">
      <c r="B153" s="36" t="str">
        <f>IF(Investimentos!D141="","",Investimentos!D141)</f>
        <v/>
      </c>
      <c r="C153" s="36" t="str">
        <f>IF(Investimentos!E141="","",Investimentos!E141)</f>
        <v/>
      </c>
      <c r="D153" s="38" t="str">
        <f>IF(Investimentos!G141="","",Investimentos!G141)</f>
        <v/>
      </c>
      <c r="E153" s="33" t="str">
        <f>IF(Investimentos!H141="","",Investimentos!H141)</f>
        <v/>
      </c>
      <c r="F153" s="34" t="str">
        <f>IF(Investimentos!I141="","",Investimentos!I141)</f>
        <v/>
      </c>
      <c r="G153" s="33" t="str">
        <f>IF(Investimentos!J141="","",Investimentos!J141)</f>
        <v/>
      </c>
      <c r="H153" s="34" t="str">
        <f>IF(Investimentos!K141="","",Investimentos!K141)</f>
        <v/>
      </c>
      <c r="I153" s="33" t="str">
        <f>IF(Investimentos!L141="","",Investimentos!L141)</f>
        <v/>
      </c>
      <c r="J153" s="34" t="str">
        <f>IF(Investimentos!M141="","",Investimentos!M141)</f>
        <v/>
      </c>
      <c r="K153" s="34" t="str">
        <f>IF(Investimentos!N141="","",Investimentos!N141)</f>
        <v/>
      </c>
    </row>
    <row r="154" spans="2:11" ht="21.95" customHeight="1" x14ac:dyDescent="0.25">
      <c r="B154" s="36" t="str">
        <f>IF(Investimentos!D142="","",Investimentos!D142)</f>
        <v/>
      </c>
      <c r="C154" s="36" t="str">
        <f>IF(Investimentos!E142="","",Investimentos!E142)</f>
        <v/>
      </c>
      <c r="D154" s="38" t="str">
        <f>IF(Investimentos!G142="","",Investimentos!G142)</f>
        <v/>
      </c>
      <c r="E154" s="33" t="str">
        <f>IF(Investimentos!H142="","",Investimentos!H142)</f>
        <v/>
      </c>
      <c r="F154" s="34" t="str">
        <f>IF(Investimentos!I142="","",Investimentos!I142)</f>
        <v/>
      </c>
      <c r="G154" s="33" t="str">
        <f>IF(Investimentos!J142="","",Investimentos!J142)</f>
        <v/>
      </c>
      <c r="H154" s="34" t="str">
        <f>IF(Investimentos!K142="","",Investimentos!K142)</f>
        <v/>
      </c>
      <c r="I154" s="33" t="str">
        <f>IF(Investimentos!L142="","",Investimentos!L142)</f>
        <v/>
      </c>
      <c r="J154" s="34" t="str">
        <f>IF(Investimentos!M142="","",Investimentos!M142)</f>
        <v/>
      </c>
      <c r="K154" s="34" t="str">
        <f>IF(Investimentos!N142="","",Investimentos!N142)</f>
        <v/>
      </c>
    </row>
    <row r="155" spans="2:11" ht="21.95" customHeight="1" x14ac:dyDescent="0.25">
      <c r="B155" s="36" t="str">
        <f>IF(Investimentos!D143="","",Investimentos!D143)</f>
        <v/>
      </c>
      <c r="C155" s="36" t="str">
        <f>IF(Investimentos!E143="","",Investimentos!E143)</f>
        <v/>
      </c>
      <c r="D155" s="38" t="str">
        <f>IF(Investimentos!G143="","",Investimentos!G143)</f>
        <v/>
      </c>
      <c r="E155" s="33" t="str">
        <f>IF(Investimentos!H143="","",Investimentos!H143)</f>
        <v/>
      </c>
      <c r="F155" s="34" t="str">
        <f>IF(Investimentos!I143="","",Investimentos!I143)</f>
        <v/>
      </c>
      <c r="G155" s="33" t="str">
        <f>IF(Investimentos!J143="","",Investimentos!J143)</f>
        <v/>
      </c>
      <c r="H155" s="34" t="str">
        <f>IF(Investimentos!K143="","",Investimentos!K143)</f>
        <v/>
      </c>
      <c r="I155" s="33" t="str">
        <f>IF(Investimentos!L143="","",Investimentos!L143)</f>
        <v/>
      </c>
      <c r="J155" s="34" t="str">
        <f>IF(Investimentos!M143="","",Investimentos!M143)</f>
        <v/>
      </c>
      <c r="K155" s="34" t="str">
        <f>IF(Investimentos!N143="","",Investimentos!N143)</f>
        <v/>
      </c>
    </row>
    <row r="156" spans="2:11" ht="21.95" customHeight="1" x14ac:dyDescent="0.25">
      <c r="B156" s="36" t="str">
        <f>IF(Investimentos!D144="","",Investimentos!D144)</f>
        <v/>
      </c>
      <c r="C156" s="36" t="str">
        <f>IF(Investimentos!E144="","",Investimentos!E144)</f>
        <v/>
      </c>
      <c r="D156" s="38" t="str">
        <f>IF(Investimentos!G144="","",Investimentos!G144)</f>
        <v/>
      </c>
      <c r="E156" s="33" t="str">
        <f>IF(Investimentos!H144="","",Investimentos!H144)</f>
        <v/>
      </c>
      <c r="F156" s="34" t="str">
        <f>IF(Investimentos!I144="","",Investimentos!I144)</f>
        <v/>
      </c>
      <c r="G156" s="33" t="str">
        <f>IF(Investimentos!J144="","",Investimentos!J144)</f>
        <v/>
      </c>
      <c r="H156" s="34" t="str">
        <f>IF(Investimentos!K144="","",Investimentos!K144)</f>
        <v/>
      </c>
      <c r="I156" s="33" t="str">
        <f>IF(Investimentos!L144="","",Investimentos!L144)</f>
        <v/>
      </c>
      <c r="J156" s="34" t="str">
        <f>IF(Investimentos!M144="","",Investimentos!M144)</f>
        <v/>
      </c>
      <c r="K156" s="34" t="str">
        <f>IF(Investimentos!N144="","",Investimentos!N144)</f>
        <v/>
      </c>
    </row>
    <row r="157" spans="2:11" ht="21.95" customHeight="1" x14ac:dyDescent="0.25">
      <c r="B157" s="36" t="str">
        <f>IF(Investimentos!D145="","",Investimentos!D145)</f>
        <v/>
      </c>
      <c r="C157" s="36" t="str">
        <f>IF(Investimentos!E145="","",Investimentos!E145)</f>
        <v/>
      </c>
      <c r="D157" s="38" t="str">
        <f>IF(Investimentos!G145="","",Investimentos!G145)</f>
        <v/>
      </c>
      <c r="E157" s="33" t="str">
        <f>IF(Investimentos!H145="","",Investimentos!H145)</f>
        <v/>
      </c>
      <c r="F157" s="34" t="str">
        <f>IF(Investimentos!I145="","",Investimentos!I145)</f>
        <v/>
      </c>
      <c r="G157" s="33" t="str">
        <f>IF(Investimentos!J145="","",Investimentos!J145)</f>
        <v/>
      </c>
      <c r="H157" s="34" t="str">
        <f>IF(Investimentos!K145="","",Investimentos!K145)</f>
        <v/>
      </c>
      <c r="I157" s="33" t="str">
        <f>IF(Investimentos!L145="","",Investimentos!L145)</f>
        <v/>
      </c>
      <c r="J157" s="34" t="str">
        <f>IF(Investimentos!M145="","",Investimentos!M145)</f>
        <v/>
      </c>
      <c r="K157" s="34" t="str">
        <f>IF(Investimentos!N145="","",Investimentos!N145)</f>
        <v/>
      </c>
    </row>
    <row r="158" spans="2:11" ht="21.95" customHeight="1" x14ac:dyDescent="0.25">
      <c r="B158" s="36" t="str">
        <f>IF(Investimentos!D146="","",Investimentos!D146)</f>
        <v/>
      </c>
      <c r="C158" s="36" t="str">
        <f>IF(Investimentos!E146="","",Investimentos!E146)</f>
        <v/>
      </c>
      <c r="D158" s="38" t="str">
        <f>IF(Investimentos!G146="","",Investimentos!G146)</f>
        <v/>
      </c>
      <c r="E158" s="33" t="str">
        <f>IF(Investimentos!H146="","",Investimentos!H146)</f>
        <v/>
      </c>
      <c r="F158" s="34" t="str">
        <f>IF(Investimentos!I146="","",Investimentos!I146)</f>
        <v/>
      </c>
      <c r="G158" s="33" t="str">
        <f>IF(Investimentos!J146="","",Investimentos!J146)</f>
        <v/>
      </c>
      <c r="H158" s="34" t="str">
        <f>IF(Investimentos!K146="","",Investimentos!K146)</f>
        <v/>
      </c>
      <c r="I158" s="33" t="str">
        <f>IF(Investimentos!L146="","",Investimentos!L146)</f>
        <v/>
      </c>
      <c r="J158" s="34" t="str">
        <f>IF(Investimentos!M146="","",Investimentos!M146)</f>
        <v/>
      </c>
      <c r="K158" s="34" t="str">
        <f>IF(Investimentos!N146="","",Investimentos!N146)</f>
        <v/>
      </c>
    </row>
    <row r="159" spans="2:11" ht="21.95" customHeight="1" x14ac:dyDescent="0.25">
      <c r="B159" s="36" t="str">
        <f>IF(Investimentos!D147="","",Investimentos!D147)</f>
        <v/>
      </c>
      <c r="C159" s="36" t="str">
        <f>IF(Investimentos!E147="","",Investimentos!E147)</f>
        <v/>
      </c>
      <c r="D159" s="38" t="str">
        <f>IF(Investimentos!G147="","",Investimentos!G147)</f>
        <v/>
      </c>
      <c r="E159" s="33" t="str">
        <f>IF(Investimentos!H147="","",Investimentos!H147)</f>
        <v/>
      </c>
      <c r="F159" s="34" t="str">
        <f>IF(Investimentos!I147="","",Investimentos!I147)</f>
        <v/>
      </c>
      <c r="G159" s="33" t="str">
        <f>IF(Investimentos!J147="","",Investimentos!J147)</f>
        <v/>
      </c>
      <c r="H159" s="34" t="str">
        <f>IF(Investimentos!K147="","",Investimentos!K147)</f>
        <v/>
      </c>
      <c r="I159" s="33" t="str">
        <f>IF(Investimentos!L147="","",Investimentos!L147)</f>
        <v/>
      </c>
      <c r="J159" s="34" t="str">
        <f>IF(Investimentos!M147="","",Investimentos!M147)</f>
        <v/>
      </c>
      <c r="K159" s="34" t="str">
        <f>IF(Investimentos!N147="","",Investimentos!N147)</f>
        <v/>
      </c>
    </row>
    <row r="160" spans="2:11" ht="21.95" customHeight="1" x14ac:dyDescent="0.25">
      <c r="B160" s="36" t="str">
        <f>IF(Investimentos!D148="","",Investimentos!D148)</f>
        <v/>
      </c>
      <c r="C160" s="36" t="str">
        <f>IF(Investimentos!E148="","",Investimentos!E148)</f>
        <v/>
      </c>
      <c r="D160" s="38" t="str">
        <f>IF(Investimentos!G148="","",Investimentos!G148)</f>
        <v/>
      </c>
      <c r="E160" s="33" t="str">
        <f>IF(Investimentos!H148="","",Investimentos!H148)</f>
        <v/>
      </c>
      <c r="F160" s="34" t="str">
        <f>IF(Investimentos!I148="","",Investimentos!I148)</f>
        <v/>
      </c>
      <c r="G160" s="33" t="str">
        <f>IF(Investimentos!J148="","",Investimentos!J148)</f>
        <v/>
      </c>
      <c r="H160" s="34" t="str">
        <f>IF(Investimentos!K148="","",Investimentos!K148)</f>
        <v/>
      </c>
      <c r="I160" s="33" t="str">
        <f>IF(Investimentos!L148="","",Investimentos!L148)</f>
        <v/>
      </c>
      <c r="J160" s="34" t="str">
        <f>IF(Investimentos!M148="","",Investimentos!M148)</f>
        <v/>
      </c>
      <c r="K160" s="34" t="str">
        <f>IF(Investimentos!N148="","",Investimentos!N148)</f>
        <v/>
      </c>
    </row>
    <row r="161" spans="2:11" ht="21.95" customHeight="1" x14ac:dyDescent="0.25">
      <c r="B161" s="36" t="str">
        <f>IF(Investimentos!D149="","",Investimentos!D149)</f>
        <v/>
      </c>
      <c r="C161" s="36" t="str">
        <f>IF(Investimentos!E149="","",Investimentos!E149)</f>
        <v/>
      </c>
      <c r="D161" s="38" t="str">
        <f>IF(Investimentos!G149="","",Investimentos!G149)</f>
        <v/>
      </c>
      <c r="E161" s="33" t="str">
        <f>IF(Investimentos!H149="","",Investimentos!H149)</f>
        <v/>
      </c>
      <c r="F161" s="34" t="str">
        <f>IF(Investimentos!I149="","",Investimentos!I149)</f>
        <v/>
      </c>
      <c r="G161" s="33" t="str">
        <f>IF(Investimentos!J149="","",Investimentos!J149)</f>
        <v/>
      </c>
      <c r="H161" s="34" t="str">
        <f>IF(Investimentos!K149="","",Investimentos!K149)</f>
        <v/>
      </c>
      <c r="I161" s="33" t="str">
        <f>IF(Investimentos!L149="","",Investimentos!L149)</f>
        <v/>
      </c>
      <c r="J161" s="34" t="str">
        <f>IF(Investimentos!M149="","",Investimentos!M149)</f>
        <v/>
      </c>
      <c r="K161" s="34" t="str">
        <f>IF(Investimentos!N149="","",Investimentos!N149)</f>
        <v/>
      </c>
    </row>
    <row r="162" spans="2:11" ht="21.95" customHeight="1" x14ac:dyDescent="0.25">
      <c r="B162" s="36" t="str">
        <f>IF(Investimentos!D150="","",Investimentos!D150)</f>
        <v/>
      </c>
      <c r="C162" s="36" t="str">
        <f>IF(Investimentos!E150="","",Investimentos!E150)</f>
        <v/>
      </c>
      <c r="D162" s="38" t="str">
        <f>IF(Investimentos!G150="","",Investimentos!G150)</f>
        <v/>
      </c>
      <c r="E162" s="33" t="str">
        <f>IF(Investimentos!H150="","",Investimentos!H150)</f>
        <v/>
      </c>
      <c r="F162" s="34" t="str">
        <f>IF(Investimentos!I150="","",Investimentos!I150)</f>
        <v/>
      </c>
      <c r="G162" s="33" t="str">
        <f>IF(Investimentos!J150="","",Investimentos!J150)</f>
        <v/>
      </c>
      <c r="H162" s="34" t="str">
        <f>IF(Investimentos!K150="","",Investimentos!K150)</f>
        <v/>
      </c>
      <c r="I162" s="33" t="str">
        <f>IF(Investimentos!L150="","",Investimentos!L150)</f>
        <v/>
      </c>
      <c r="J162" s="34" t="str">
        <f>IF(Investimentos!M150="","",Investimentos!M150)</f>
        <v/>
      </c>
      <c r="K162" s="34" t="str">
        <f>IF(Investimentos!N150="","",Investimentos!N150)</f>
        <v/>
      </c>
    </row>
    <row r="163" spans="2:11" ht="21.95" customHeight="1" x14ac:dyDescent="0.25">
      <c r="B163" s="36" t="str">
        <f>IF(Investimentos!D151="","",Investimentos!D151)</f>
        <v/>
      </c>
      <c r="C163" s="36" t="str">
        <f>IF(Investimentos!E151="","",Investimentos!E151)</f>
        <v/>
      </c>
      <c r="D163" s="38" t="str">
        <f>IF(Investimentos!G151="","",Investimentos!G151)</f>
        <v/>
      </c>
      <c r="E163" s="33" t="str">
        <f>IF(Investimentos!H151="","",Investimentos!H151)</f>
        <v/>
      </c>
      <c r="F163" s="34" t="str">
        <f>IF(Investimentos!I151="","",Investimentos!I151)</f>
        <v/>
      </c>
      <c r="G163" s="33" t="str">
        <f>IF(Investimentos!J151="","",Investimentos!J151)</f>
        <v/>
      </c>
      <c r="H163" s="34" t="str">
        <f>IF(Investimentos!K151="","",Investimentos!K151)</f>
        <v/>
      </c>
      <c r="I163" s="33" t="str">
        <f>IF(Investimentos!L151="","",Investimentos!L151)</f>
        <v/>
      </c>
      <c r="J163" s="34" t="str">
        <f>IF(Investimentos!M151="","",Investimentos!M151)</f>
        <v/>
      </c>
      <c r="K163" s="34" t="str">
        <f>IF(Investimentos!N151="","",Investimentos!N151)</f>
        <v/>
      </c>
    </row>
    <row r="164" spans="2:11" ht="21.95" customHeight="1" x14ac:dyDescent="0.25">
      <c r="B164" s="36" t="str">
        <f>IF(Investimentos!D152="","",Investimentos!D152)</f>
        <v/>
      </c>
      <c r="C164" s="36" t="str">
        <f>IF(Investimentos!E152="","",Investimentos!E152)</f>
        <v/>
      </c>
      <c r="D164" s="38" t="str">
        <f>IF(Investimentos!G152="","",Investimentos!G152)</f>
        <v/>
      </c>
      <c r="E164" s="33" t="str">
        <f>IF(Investimentos!H152="","",Investimentos!H152)</f>
        <v/>
      </c>
      <c r="F164" s="34" t="str">
        <f>IF(Investimentos!I152="","",Investimentos!I152)</f>
        <v/>
      </c>
      <c r="G164" s="33" t="str">
        <f>IF(Investimentos!J152="","",Investimentos!J152)</f>
        <v/>
      </c>
      <c r="H164" s="34" t="str">
        <f>IF(Investimentos!K152="","",Investimentos!K152)</f>
        <v/>
      </c>
      <c r="I164" s="33" t="str">
        <f>IF(Investimentos!L152="","",Investimentos!L152)</f>
        <v/>
      </c>
      <c r="J164" s="34" t="str">
        <f>IF(Investimentos!M152="","",Investimentos!M152)</f>
        <v/>
      </c>
      <c r="K164" s="34" t="str">
        <f>IF(Investimentos!N152="","",Investimentos!N152)</f>
        <v/>
      </c>
    </row>
    <row r="165" spans="2:11" ht="21.95" customHeight="1" x14ac:dyDescent="0.25">
      <c r="B165" s="36" t="str">
        <f>IF(Investimentos!D153="","",Investimentos!D153)</f>
        <v/>
      </c>
      <c r="C165" s="36" t="str">
        <f>IF(Investimentos!E153="","",Investimentos!E153)</f>
        <v/>
      </c>
      <c r="D165" s="38" t="str">
        <f>IF(Investimentos!G153="","",Investimentos!G153)</f>
        <v/>
      </c>
      <c r="E165" s="33" t="str">
        <f>IF(Investimentos!H153="","",Investimentos!H153)</f>
        <v/>
      </c>
      <c r="F165" s="34" t="str">
        <f>IF(Investimentos!I153="","",Investimentos!I153)</f>
        <v/>
      </c>
      <c r="G165" s="33" t="str">
        <f>IF(Investimentos!J153="","",Investimentos!J153)</f>
        <v/>
      </c>
      <c r="H165" s="34" t="str">
        <f>IF(Investimentos!K153="","",Investimentos!K153)</f>
        <v/>
      </c>
      <c r="I165" s="33" t="str">
        <f>IF(Investimentos!L153="","",Investimentos!L153)</f>
        <v/>
      </c>
      <c r="J165" s="34" t="str">
        <f>IF(Investimentos!M153="","",Investimentos!M153)</f>
        <v/>
      </c>
      <c r="K165" s="34" t="str">
        <f>IF(Investimentos!N153="","",Investimentos!N153)</f>
        <v/>
      </c>
    </row>
    <row r="166" spans="2:11" ht="21.95" customHeight="1" x14ac:dyDescent="0.25">
      <c r="B166" s="36" t="str">
        <f>IF(Investimentos!D154="","",Investimentos!D154)</f>
        <v/>
      </c>
      <c r="C166" s="36" t="str">
        <f>IF(Investimentos!E154="","",Investimentos!E154)</f>
        <v/>
      </c>
      <c r="D166" s="38" t="str">
        <f>IF(Investimentos!G154="","",Investimentos!G154)</f>
        <v/>
      </c>
      <c r="E166" s="33" t="str">
        <f>IF(Investimentos!H154="","",Investimentos!H154)</f>
        <v/>
      </c>
      <c r="F166" s="34" t="str">
        <f>IF(Investimentos!I154="","",Investimentos!I154)</f>
        <v/>
      </c>
      <c r="G166" s="33" t="str">
        <f>IF(Investimentos!J154="","",Investimentos!J154)</f>
        <v/>
      </c>
      <c r="H166" s="34" t="str">
        <f>IF(Investimentos!K154="","",Investimentos!K154)</f>
        <v/>
      </c>
      <c r="I166" s="33" t="str">
        <f>IF(Investimentos!L154="","",Investimentos!L154)</f>
        <v/>
      </c>
      <c r="J166" s="34" t="str">
        <f>IF(Investimentos!M154="","",Investimentos!M154)</f>
        <v/>
      </c>
      <c r="K166" s="34" t="str">
        <f>IF(Investimentos!N154="","",Investimentos!N154)</f>
        <v/>
      </c>
    </row>
    <row r="167" spans="2:11" ht="21.95" customHeight="1" x14ac:dyDescent="0.25">
      <c r="B167" s="36" t="str">
        <f>IF(Investimentos!D155="","",Investimentos!D155)</f>
        <v/>
      </c>
      <c r="C167" s="36" t="str">
        <f>IF(Investimentos!E155="","",Investimentos!E155)</f>
        <v/>
      </c>
      <c r="D167" s="38" t="str">
        <f>IF(Investimentos!G155="","",Investimentos!G155)</f>
        <v/>
      </c>
      <c r="E167" s="33" t="str">
        <f>IF(Investimentos!H155="","",Investimentos!H155)</f>
        <v/>
      </c>
      <c r="F167" s="34" t="str">
        <f>IF(Investimentos!I155="","",Investimentos!I155)</f>
        <v/>
      </c>
      <c r="G167" s="33" t="str">
        <f>IF(Investimentos!J155="","",Investimentos!J155)</f>
        <v/>
      </c>
      <c r="H167" s="34" t="str">
        <f>IF(Investimentos!K155="","",Investimentos!K155)</f>
        <v/>
      </c>
      <c r="I167" s="33" t="str">
        <f>IF(Investimentos!L155="","",Investimentos!L155)</f>
        <v/>
      </c>
      <c r="J167" s="34" t="str">
        <f>IF(Investimentos!M155="","",Investimentos!M155)</f>
        <v/>
      </c>
      <c r="K167" s="34" t="str">
        <f>IF(Investimentos!N155="","",Investimentos!N155)</f>
        <v/>
      </c>
    </row>
    <row r="168" spans="2:11" ht="21.95" customHeight="1" x14ac:dyDescent="0.25">
      <c r="B168" s="36" t="str">
        <f>IF(Investimentos!D156="","",Investimentos!D156)</f>
        <v/>
      </c>
      <c r="C168" s="36" t="str">
        <f>IF(Investimentos!E156="","",Investimentos!E156)</f>
        <v/>
      </c>
      <c r="D168" s="38" t="str">
        <f>IF(Investimentos!G156="","",Investimentos!G156)</f>
        <v/>
      </c>
      <c r="E168" s="33" t="str">
        <f>IF(Investimentos!H156="","",Investimentos!H156)</f>
        <v/>
      </c>
      <c r="F168" s="34" t="str">
        <f>IF(Investimentos!I156="","",Investimentos!I156)</f>
        <v/>
      </c>
      <c r="G168" s="33" t="str">
        <f>IF(Investimentos!J156="","",Investimentos!J156)</f>
        <v/>
      </c>
      <c r="H168" s="34" t="str">
        <f>IF(Investimentos!K156="","",Investimentos!K156)</f>
        <v/>
      </c>
      <c r="I168" s="33" t="str">
        <f>IF(Investimentos!L156="","",Investimentos!L156)</f>
        <v/>
      </c>
      <c r="J168" s="34" t="str">
        <f>IF(Investimentos!M156="","",Investimentos!M156)</f>
        <v/>
      </c>
      <c r="K168" s="34" t="str">
        <f>IF(Investimentos!N156="","",Investimentos!N156)</f>
        <v/>
      </c>
    </row>
    <row r="169" spans="2:11" ht="21.95" customHeight="1" x14ac:dyDescent="0.25">
      <c r="B169" s="36" t="str">
        <f>IF(Investimentos!D157="","",Investimentos!D157)</f>
        <v/>
      </c>
      <c r="C169" s="36" t="str">
        <f>IF(Investimentos!E157="","",Investimentos!E157)</f>
        <v/>
      </c>
      <c r="D169" s="38" t="str">
        <f>IF(Investimentos!G157="","",Investimentos!G157)</f>
        <v/>
      </c>
      <c r="E169" s="33" t="str">
        <f>IF(Investimentos!H157="","",Investimentos!H157)</f>
        <v/>
      </c>
      <c r="F169" s="34" t="str">
        <f>IF(Investimentos!I157="","",Investimentos!I157)</f>
        <v/>
      </c>
      <c r="G169" s="33" t="str">
        <f>IF(Investimentos!J157="","",Investimentos!J157)</f>
        <v/>
      </c>
      <c r="H169" s="34" t="str">
        <f>IF(Investimentos!K157="","",Investimentos!K157)</f>
        <v/>
      </c>
      <c r="I169" s="33" t="str">
        <f>IF(Investimentos!L157="","",Investimentos!L157)</f>
        <v/>
      </c>
      <c r="J169" s="34" t="str">
        <f>IF(Investimentos!M157="","",Investimentos!M157)</f>
        <v/>
      </c>
      <c r="K169" s="34" t="str">
        <f>IF(Investimentos!N157="","",Investimentos!N157)</f>
        <v/>
      </c>
    </row>
    <row r="170" spans="2:11" ht="21.95" customHeight="1" x14ac:dyDescent="0.25">
      <c r="B170" s="36" t="str">
        <f>IF(Investimentos!D158="","",Investimentos!D158)</f>
        <v/>
      </c>
      <c r="C170" s="36" t="str">
        <f>IF(Investimentos!E158="","",Investimentos!E158)</f>
        <v/>
      </c>
      <c r="D170" s="38" t="str">
        <f>IF(Investimentos!G158="","",Investimentos!G158)</f>
        <v/>
      </c>
      <c r="E170" s="33" t="str">
        <f>IF(Investimentos!H158="","",Investimentos!H158)</f>
        <v/>
      </c>
      <c r="F170" s="34" t="str">
        <f>IF(Investimentos!I158="","",Investimentos!I158)</f>
        <v/>
      </c>
      <c r="G170" s="33" t="str">
        <f>IF(Investimentos!J158="","",Investimentos!J158)</f>
        <v/>
      </c>
      <c r="H170" s="34" t="str">
        <f>IF(Investimentos!K158="","",Investimentos!K158)</f>
        <v/>
      </c>
      <c r="I170" s="33" t="str">
        <f>IF(Investimentos!L158="","",Investimentos!L158)</f>
        <v/>
      </c>
      <c r="J170" s="34" t="str">
        <f>IF(Investimentos!M158="","",Investimentos!M158)</f>
        <v/>
      </c>
      <c r="K170" s="34" t="str">
        <f>IF(Investimentos!N158="","",Investimentos!N158)</f>
        <v/>
      </c>
    </row>
    <row r="171" spans="2:11" ht="21.95" customHeight="1" x14ac:dyDescent="0.25">
      <c r="B171" s="36" t="str">
        <f>IF(Investimentos!D159="","",Investimentos!D159)</f>
        <v/>
      </c>
      <c r="C171" s="36" t="str">
        <f>IF(Investimentos!E159="","",Investimentos!E159)</f>
        <v/>
      </c>
      <c r="D171" s="38" t="str">
        <f>IF(Investimentos!G159="","",Investimentos!G159)</f>
        <v/>
      </c>
      <c r="E171" s="33" t="str">
        <f>IF(Investimentos!H159="","",Investimentos!H159)</f>
        <v/>
      </c>
      <c r="F171" s="34" t="str">
        <f>IF(Investimentos!I159="","",Investimentos!I159)</f>
        <v/>
      </c>
      <c r="G171" s="33" t="str">
        <f>IF(Investimentos!J159="","",Investimentos!J159)</f>
        <v/>
      </c>
      <c r="H171" s="34" t="str">
        <f>IF(Investimentos!K159="","",Investimentos!K159)</f>
        <v/>
      </c>
      <c r="I171" s="33" t="str">
        <f>IF(Investimentos!L159="","",Investimentos!L159)</f>
        <v/>
      </c>
      <c r="J171" s="34" t="str">
        <f>IF(Investimentos!M159="","",Investimentos!M159)</f>
        <v/>
      </c>
      <c r="K171" s="34" t="str">
        <f>IF(Investimentos!N159="","",Investimentos!N159)</f>
        <v/>
      </c>
    </row>
    <row r="172" spans="2:11" ht="21.95" customHeight="1" x14ac:dyDescent="0.25">
      <c r="B172" s="36" t="str">
        <f>IF(Investimentos!D160="","",Investimentos!D160)</f>
        <v/>
      </c>
      <c r="C172" s="36" t="str">
        <f>IF(Investimentos!E160="","",Investimentos!E160)</f>
        <v/>
      </c>
      <c r="D172" s="38" t="str">
        <f>IF(Investimentos!G160="","",Investimentos!G160)</f>
        <v/>
      </c>
      <c r="E172" s="33" t="str">
        <f>IF(Investimentos!H160="","",Investimentos!H160)</f>
        <v/>
      </c>
      <c r="F172" s="34" t="str">
        <f>IF(Investimentos!I160="","",Investimentos!I160)</f>
        <v/>
      </c>
      <c r="G172" s="33" t="str">
        <f>IF(Investimentos!J160="","",Investimentos!J160)</f>
        <v/>
      </c>
      <c r="H172" s="34" t="str">
        <f>IF(Investimentos!K160="","",Investimentos!K160)</f>
        <v/>
      </c>
      <c r="I172" s="33" t="str">
        <f>IF(Investimentos!L160="","",Investimentos!L160)</f>
        <v/>
      </c>
      <c r="J172" s="34" t="str">
        <f>IF(Investimentos!M160="","",Investimentos!M160)</f>
        <v/>
      </c>
      <c r="K172" s="34" t="str">
        <f>IF(Investimentos!N160="","",Investimentos!N160)</f>
        <v/>
      </c>
    </row>
    <row r="173" spans="2:11" ht="21.95" customHeight="1" x14ac:dyDescent="0.25">
      <c r="B173" s="36" t="str">
        <f>IF(Investimentos!D161="","",Investimentos!D161)</f>
        <v/>
      </c>
      <c r="C173" s="36" t="str">
        <f>IF(Investimentos!E161="","",Investimentos!E161)</f>
        <v/>
      </c>
      <c r="D173" s="38" t="str">
        <f>IF(Investimentos!G161="","",Investimentos!G161)</f>
        <v/>
      </c>
      <c r="E173" s="33" t="str">
        <f>IF(Investimentos!H161="","",Investimentos!H161)</f>
        <v/>
      </c>
      <c r="F173" s="34" t="str">
        <f>IF(Investimentos!I161="","",Investimentos!I161)</f>
        <v/>
      </c>
      <c r="G173" s="33" t="str">
        <f>IF(Investimentos!J161="","",Investimentos!J161)</f>
        <v/>
      </c>
      <c r="H173" s="34" t="str">
        <f>IF(Investimentos!K161="","",Investimentos!K161)</f>
        <v/>
      </c>
      <c r="I173" s="33" t="str">
        <f>IF(Investimentos!L161="","",Investimentos!L161)</f>
        <v/>
      </c>
      <c r="J173" s="34" t="str">
        <f>IF(Investimentos!M161="","",Investimentos!M161)</f>
        <v/>
      </c>
      <c r="K173" s="34" t="str">
        <f>IF(Investimentos!N161="","",Investimentos!N161)</f>
        <v/>
      </c>
    </row>
    <row r="174" spans="2:11" ht="21.95" customHeight="1" x14ac:dyDescent="0.25">
      <c r="B174" s="36" t="str">
        <f>IF(Investimentos!D162="","",Investimentos!D162)</f>
        <v/>
      </c>
      <c r="C174" s="36" t="str">
        <f>IF(Investimentos!E162="","",Investimentos!E162)</f>
        <v/>
      </c>
      <c r="D174" s="38" t="str">
        <f>IF(Investimentos!G162="","",Investimentos!G162)</f>
        <v/>
      </c>
      <c r="E174" s="33" t="str">
        <f>IF(Investimentos!H162="","",Investimentos!H162)</f>
        <v/>
      </c>
      <c r="F174" s="34" t="str">
        <f>IF(Investimentos!I162="","",Investimentos!I162)</f>
        <v/>
      </c>
      <c r="G174" s="33" t="str">
        <f>IF(Investimentos!J162="","",Investimentos!J162)</f>
        <v/>
      </c>
      <c r="H174" s="34" t="str">
        <f>IF(Investimentos!K162="","",Investimentos!K162)</f>
        <v/>
      </c>
      <c r="I174" s="33" t="str">
        <f>IF(Investimentos!L162="","",Investimentos!L162)</f>
        <v/>
      </c>
      <c r="J174" s="34" t="str">
        <f>IF(Investimentos!M162="","",Investimentos!M162)</f>
        <v/>
      </c>
      <c r="K174" s="34" t="str">
        <f>IF(Investimentos!N162="","",Investimentos!N162)</f>
        <v/>
      </c>
    </row>
    <row r="175" spans="2:11" ht="21.95" customHeight="1" x14ac:dyDescent="0.25">
      <c r="B175" s="36" t="str">
        <f>IF(Investimentos!D163="","",Investimentos!D163)</f>
        <v/>
      </c>
      <c r="C175" s="36" t="str">
        <f>IF(Investimentos!E163="","",Investimentos!E163)</f>
        <v/>
      </c>
      <c r="D175" s="38" t="str">
        <f>IF(Investimentos!G163="","",Investimentos!G163)</f>
        <v/>
      </c>
      <c r="E175" s="33" t="str">
        <f>IF(Investimentos!H163="","",Investimentos!H163)</f>
        <v/>
      </c>
      <c r="F175" s="34" t="str">
        <f>IF(Investimentos!I163="","",Investimentos!I163)</f>
        <v/>
      </c>
      <c r="G175" s="33" t="str">
        <f>IF(Investimentos!J163="","",Investimentos!J163)</f>
        <v/>
      </c>
      <c r="H175" s="34" t="str">
        <f>IF(Investimentos!K163="","",Investimentos!K163)</f>
        <v/>
      </c>
      <c r="I175" s="33" t="str">
        <f>IF(Investimentos!L163="","",Investimentos!L163)</f>
        <v/>
      </c>
      <c r="J175" s="34" t="str">
        <f>IF(Investimentos!M163="","",Investimentos!M163)</f>
        <v/>
      </c>
      <c r="K175" s="34" t="str">
        <f>IF(Investimentos!N163="","",Investimentos!N163)</f>
        <v/>
      </c>
    </row>
    <row r="176" spans="2:11" ht="21.95" customHeight="1" x14ac:dyDescent="0.25">
      <c r="B176" s="36" t="str">
        <f>IF(Investimentos!D164="","",Investimentos!D164)</f>
        <v/>
      </c>
      <c r="C176" s="36" t="str">
        <f>IF(Investimentos!E164="","",Investimentos!E164)</f>
        <v/>
      </c>
      <c r="D176" s="38" t="str">
        <f>IF(Investimentos!G164="","",Investimentos!G164)</f>
        <v/>
      </c>
      <c r="E176" s="33" t="str">
        <f>IF(Investimentos!H164="","",Investimentos!H164)</f>
        <v/>
      </c>
      <c r="F176" s="34" t="str">
        <f>IF(Investimentos!I164="","",Investimentos!I164)</f>
        <v/>
      </c>
      <c r="G176" s="33" t="str">
        <f>IF(Investimentos!J164="","",Investimentos!J164)</f>
        <v/>
      </c>
      <c r="H176" s="34" t="str">
        <f>IF(Investimentos!K164="","",Investimentos!K164)</f>
        <v/>
      </c>
      <c r="I176" s="33" t="str">
        <f>IF(Investimentos!L164="","",Investimentos!L164)</f>
        <v/>
      </c>
      <c r="J176" s="34" t="str">
        <f>IF(Investimentos!M164="","",Investimentos!M164)</f>
        <v/>
      </c>
      <c r="K176" s="34" t="str">
        <f>IF(Investimentos!N164="","",Investimentos!N164)</f>
        <v/>
      </c>
    </row>
    <row r="177" spans="2:11" ht="21.95" customHeight="1" x14ac:dyDescent="0.25">
      <c r="B177" s="36" t="str">
        <f>IF(Investimentos!D165="","",Investimentos!D165)</f>
        <v/>
      </c>
      <c r="C177" s="36" t="str">
        <f>IF(Investimentos!E165="","",Investimentos!E165)</f>
        <v/>
      </c>
      <c r="D177" s="38" t="str">
        <f>IF(Investimentos!G165="","",Investimentos!G165)</f>
        <v/>
      </c>
      <c r="E177" s="33" t="str">
        <f>IF(Investimentos!H165="","",Investimentos!H165)</f>
        <v/>
      </c>
      <c r="F177" s="34" t="str">
        <f>IF(Investimentos!I165="","",Investimentos!I165)</f>
        <v/>
      </c>
      <c r="G177" s="33" t="str">
        <f>IF(Investimentos!J165="","",Investimentos!J165)</f>
        <v/>
      </c>
      <c r="H177" s="34" t="str">
        <f>IF(Investimentos!K165="","",Investimentos!K165)</f>
        <v/>
      </c>
      <c r="I177" s="33" t="str">
        <f>IF(Investimentos!L165="","",Investimentos!L165)</f>
        <v/>
      </c>
      <c r="J177" s="34" t="str">
        <f>IF(Investimentos!M165="","",Investimentos!M165)</f>
        <v/>
      </c>
      <c r="K177" s="34" t="str">
        <f>IF(Investimentos!N165="","",Investimentos!N165)</f>
        <v/>
      </c>
    </row>
    <row r="178" spans="2:11" ht="21.95" customHeight="1" x14ac:dyDescent="0.25">
      <c r="B178" s="36" t="str">
        <f>IF(Investimentos!D166="","",Investimentos!D166)</f>
        <v/>
      </c>
      <c r="C178" s="36" t="str">
        <f>IF(Investimentos!E166="","",Investimentos!E166)</f>
        <v/>
      </c>
      <c r="D178" s="38" t="str">
        <f>IF(Investimentos!G166="","",Investimentos!G166)</f>
        <v/>
      </c>
      <c r="E178" s="33" t="str">
        <f>IF(Investimentos!H166="","",Investimentos!H166)</f>
        <v/>
      </c>
      <c r="F178" s="34" t="str">
        <f>IF(Investimentos!I166="","",Investimentos!I166)</f>
        <v/>
      </c>
      <c r="G178" s="33" t="str">
        <f>IF(Investimentos!J166="","",Investimentos!J166)</f>
        <v/>
      </c>
      <c r="H178" s="34" t="str">
        <f>IF(Investimentos!K166="","",Investimentos!K166)</f>
        <v/>
      </c>
      <c r="I178" s="33" t="str">
        <f>IF(Investimentos!L166="","",Investimentos!L166)</f>
        <v/>
      </c>
      <c r="J178" s="34" t="str">
        <f>IF(Investimentos!M166="","",Investimentos!M166)</f>
        <v/>
      </c>
      <c r="K178" s="34" t="str">
        <f>IF(Investimentos!N166="","",Investimentos!N166)</f>
        <v/>
      </c>
    </row>
    <row r="179" spans="2:11" ht="21.95" customHeight="1" x14ac:dyDescent="0.25">
      <c r="B179" s="36" t="str">
        <f>IF(Investimentos!D167="","",Investimentos!D167)</f>
        <v/>
      </c>
      <c r="C179" s="36" t="str">
        <f>IF(Investimentos!E167="","",Investimentos!E167)</f>
        <v/>
      </c>
      <c r="D179" s="38" t="str">
        <f>IF(Investimentos!G167="","",Investimentos!G167)</f>
        <v/>
      </c>
      <c r="E179" s="33" t="str">
        <f>IF(Investimentos!H167="","",Investimentos!H167)</f>
        <v/>
      </c>
      <c r="F179" s="34" t="str">
        <f>IF(Investimentos!I167="","",Investimentos!I167)</f>
        <v/>
      </c>
      <c r="G179" s="33" t="str">
        <f>IF(Investimentos!J167="","",Investimentos!J167)</f>
        <v/>
      </c>
      <c r="H179" s="34" t="str">
        <f>IF(Investimentos!K167="","",Investimentos!K167)</f>
        <v/>
      </c>
      <c r="I179" s="33" t="str">
        <f>IF(Investimentos!L167="","",Investimentos!L167)</f>
        <v/>
      </c>
      <c r="J179" s="34" t="str">
        <f>IF(Investimentos!M167="","",Investimentos!M167)</f>
        <v/>
      </c>
      <c r="K179" s="34" t="str">
        <f>IF(Investimentos!N167="","",Investimentos!N167)</f>
        <v/>
      </c>
    </row>
    <row r="180" spans="2:11" ht="21.95" customHeight="1" x14ac:dyDescent="0.25">
      <c r="B180" s="36" t="str">
        <f>IF(Investimentos!D168="","",Investimentos!D168)</f>
        <v/>
      </c>
      <c r="C180" s="36" t="str">
        <f>IF(Investimentos!E168="","",Investimentos!E168)</f>
        <v/>
      </c>
      <c r="D180" s="38" t="str">
        <f>IF(Investimentos!G168="","",Investimentos!G168)</f>
        <v/>
      </c>
      <c r="E180" s="33" t="str">
        <f>IF(Investimentos!H168="","",Investimentos!H168)</f>
        <v/>
      </c>
      <c r="F180" s="34" t="str">
        <f>IF(Investimentos!I168="","",Investimentos!I168)</f>
        <v/>
      </c>
      <c r="G180" s="33" t="str">
        <f>IF(Investimentos!J168="","",Investimentos!J168)</f>
        <v/>
      </c>
      <c r="H180" s="34" t="str">
        <f>IF(Investimentos!K168="","",Investimentos!K168)</f>
        <v/>
      </c>
      <c r="I180" s="33" t="str">
        <f>IF(Investimentos!L168="","",Investimentos!L168)</f>
        <v/>
      </c>
      <c r="J180" s="34" t="str">
        <f>IF(Investimentos!M168="","",Investimentos!M168)</f>
        <v/>
      </c>
      <c r="K180" s="34" t="str">
        <f>IF(Investimentos!N168="","",Investimentos!N168)</f>
        <v/>
      </c>
    </row>
    <row r="181" spans="2:11" ht="21.95" customHeight="1" x14ac:dyDescent="0.25">
      <c r="B181" s="36" t="str">
        <f>IF(Investimentos!D169="","",Investimentos!D169)</f>
        <v/>
      </c>
      <c r="C181" s="36" t="str">
        <f>IF(Investimentos!E169="","",Investimentos!E169)</f>
        <v/>
      </c>
      <c r="D181" s="38" t="str">
        <f>IF(Investimentos!G169="","",Investimentos!G169)</f>
        <v/>
      </c>
      <c r="E181" s="33" t="str">
        <f>IF(Investimentos!H169="","",Investimentos!H169)</f>
        <v/>
      </c>
      <c r="F181" s="34" t="str">
        <f>IF(Investimentos!I169="","",Investimentos!I169)</f>
        <v/>
      </c>
      <c r="G181" s="33" t="str">
        <f>IF(Investimentos!J169="","",Investimentos!J169)</f>
        <v/>
      </c>
      <c r="H181" s="34" t="str">
        <f>IF(Investimentos!K169="","",Investimentos!K169)</f>
        <v/>
      </c>
      <c r="I181" s="33" t="str">
        <f>IF(Investimentos!L169="","",Investimentos!L169)</f>
        <v/>
      </c>
      <c r="J181" s="34" t="str">
        <f>IF(Investimentos!M169="","",Investimentos!M169)</f>
        <v/>
      </c>
      <c r="K181" s="34" t="str">
        <f>IF(Investimentos!N169="","",Investimentos!N169)</f>
        <v/>
      </c>
    </row>
    <row r="182" spans="2:11" ht="21.95" customHeight="1" x14ac:dyDescent="0.25">
      <c r="B182" s="36" t="str">
        <f>IF(Investimentos!D170="","",Investimentos!D170)</f>
        <v/>
      </c>
      <c r="C182" s="36" t="str">
        <f>IF(Investimentos!E170="","",Investimentos!E170)</f>
        <v/>
      </c>
      <c r="D182" s="38" t="str">
        <f>IF(Investimentos!G170="","",Investimentos!G170)</f>
        <v/>
      </c>
      <c r="E182" s="33" t="str">
        <f>IF(Investimentos!H170="","",Investimentos!H170)</f>
        <v/>
      </c>
      <c r="F182" s="34" t="str">
        <f>IF(Investimentos!I170="","",Investimentos!I170)</f>
        <v/>
      </c>
      <c r="G182" s="33" t="str">
        <f>IF(Investimentos!J170="","",Investimentos!J170)</f>
        <v/>
      </c>
      <c r="H182" s="34" t="str">
        <f>IF(Investimentos!K170="","",Investimentos!K170)</f>
        <v/>
      </c>
      <c r="I182" s="33" t="str">
        <f>IF(Investimentos!L170="","",Investimentos!L170)</f>
        <v/>
      </c>
      <c r="J182" s="34" t="str">
        <f>IF(Investimentos!M170="","",Investimentos!M170)</f>
        <v/>
      </c>
      <c r="K182" s="34" t="str">
        <f>IF(Investimentos!N170="","",Investimentos!N170)</f>
        <v/>
      </c>
    </row>
    <row r="183" spans="2:11" ht="21.95" customHeight="1" x14ac:dyDescent="0.25">
      <c r="B183" s="36" t="str">
        <f>IF(Investimentos!D171="","",Investimentos!D171)</f>
        <v/>
      </c>
      <c r="C183" s="36" t="str">
        <f>IF(Investimentos!E171="","",Investimentos!E171)</f>
        <v/>
      </c>
      <c r="D183" s="38" t="str">
        <f>IF(Investimentos!G171="","",Investimentos!G171)</f>
        <v/>
      </c>
      <c r="E183" s="33" t="str">
        <f>IF(Investimentos!H171="","",Investimentos!H171)</f>
        <v/>
      </c>
      <c r="F183" s="34" t="str">
        <f>IF(Investimentos!I171="","",Investimentos!I171)</f>
        <v/>
      </c>
      <c r="G183" s="33" t="str">
        <f>IF(Investimentos!J171="","",Investimentos!J171)</f>
        <v/>
      </c>
      <c r="H183" s="34" t="str">
        <f>IF(Investimentos!K171="","",Investimentos!K171)</f>
        <v/>
      </c>
      <c r="I183" s="33" t="str">
        <f>IF(Investimentos!L171="","",Investimentos!L171)</f>
        <v/>
      </c>
      <c r="J183" s="34" t="str">
        <f>IF(Investimentos!M171="","",Investimentos!M171)</f>
        <v/>
      </c>
      <c r="K183" s="34" t="str">
        <f>IF(Investimentos!N171="","",Investimentos!N171)</f>
        <v/>
      </c>
    </row>
    <row r="184" spans="2:11" ht="21.95" customHeight="1" x14ac:dyDescent="0.25">
      <c r="B184" s="36" t="str">
        <f>IF(Investimentos!D172="","",Investimentos!D172)</f>
        <v/>
      </c>
      <c r="C184" s="36" t="str">
        <f>IF(Investimentos!E172="","",Investimentos!E172)</f>
        <v/>
      </c>
      <c r="D184" s="38" t="str">
        <f>IF(Investimentos!G172="","",Investimentos!G172)</f>
        <v/>
      </c>
      <c r="E184" s="33" t="str">
        <f>IF(Investimentos!H172="","",Investimentos!H172)</f>
        <v/>
      </c>
      <c r="F184" s="34" t="str">
        <f>IF(Investimentos!I172="","",Investimentos!I172)</f>
        <v/>
      </c>
      <c r="G184" s="33" t="str">
        <f>IF(Investimentos!J172="","",Investimentos!J172)</f>
        <v/>
      </c>
      <c r="H184" s="34" t="str">
        <f>IF(Investimentos!K172="","",Investimentos!K172)</f>
        <v/>
      </c>
      <c r="I184" s="33" t="str">
        <f>IF(Investimentos!L172="","",Investimentos!L172)</f>
        <v/>
      </c>
      <c r="J184" s="34" t="str">
        <f>IF(Investimentos!M172="","",Investimentos!M172)</f>
        <v/>
      </c>
      <c r="K184" s="34" t="str">
        <f>IF(Investimentos!N172="","",Investimentos!N172)</f>
        <v/>
      </c>
    </row>
    <row r="185" spans="2:11" ht="21.95" customHeight="1" x14ac:dyDescent="0.25">
      <c r="B185" s="36" t="str">
        <f>IF(Investimentos!D173="","",Investimentos!D173)</f>
        <v/>
      </c>
      <c r="C185" s="36" t="str">
        <f>IF(Investimentos!E173="","",Investimentos!E173)</f>
        <v/>
      </c>
      <c r="D185" s="38" t="str">
        <f>IF(Investimentos!G173="","",Investimentos!G173)</f>
        <v/>
      </c>
      <c r="E185" s="33" t="str">
        <f>IF(Investimentos!H173="","",Investimentos!H173)</f>
        <v/>
      </c>
      <c r="F185" s="34" t="str">
        <f>IF(Investimentos!I173="","",Investimentos!I173)</f>
        <v/>
      </c>
      <c r="G185" s="33" t="str">
        <f>IF(Investimentos!J173="","",Investimentos!J173)</f>
        <v/>
      </c>
      <c r="H185" s="34" t="str">
        <f>IF(Investimentos!K173="","",Investimentos!K173)</f>
        <v/>
      </c>
      <c r="I185" s="33" t="str">
        <f>IF(Investimentos!L173="","",Investimentos!L173)</f>
        <v/>
      </c>
      <c r="J185" s="34" t="str">
        <f>IF(Investimentos!M173="","",Investimentos!M173)</f>
        <v/>
      </c>
      <c r="K185" s="34" t="str">
        <f>IF(Investimentos!N173="","",Investimentos!N173)</f>
        <v/>
      </c>
    </row>
    <row r="186" spans="2:11" ht="21.95" customHeight="1" x14ac:dyDescent="0.25">
      <c r="B186" s="36" t="str">
        <f>IF(Investimentos!D174="","",Investimentos!D174)</f>
        <v/>
      </c>
      <c r="C186" s="36" t="str">
        <f>IF(Investimentos!E174="","",Investimentos!E174)</f>
        <v/>
      </c>
      <c r="D186" s="38" t="str">
        <f>IF(Investimentos!G174="","",Investimentos!G174)</f>
        <v/>
      </c>
      <c r="E186" s="33" t="str">
        <f>IF(Investimentos!H174="","",Investimentos!H174)</f>
        <v/>
      </c>
      <c r="F186" s="34" t="str">
        <f>IF(Investimentos!I174="","",Investimentos!I174)</f>
        <v/>
      </c>
      <c r="G186" s="33" t="str">
        <f>IF(Investimentos!J174="","",Investimentos!J174)</f>
        <v/>
      </c>
      <c r="H186" s="34" t="str">
        <f>IF(Investimentos!K174="","",Investimentos!K174)</f>
        <v/>
      </c>
      <c r="I186" s="33" t="str">
        <f>IF(Investimentos!L174="","",Investimentos!L174)</f>
        <v/>
      </c>
      <c r="J186" s="34" t="str">
        <f>IF(Investimentos!M174="","",Investimentos!M174)</f>
        <v/>
      </c>
      <c r="K186" s="34" t="str">
        <f>IF(Investimentos!N174="","",Investimentos!N174)</f>
        <v/>
      </c>
    </row>
    <row r="187" spans="2:11" ht="21.95" customHeight="1" x14ac:dyDescent="0.25">
      <c r="B187" s="36" t="str">
        <f>IF(Investimentos!D175="","",Investimentos!D175)</f>
        <v/>
      </c>
      <c r="C187" s="36" t="str">
        <f>IF(Investimentos!E175="","",Investimentos!E175)</f>
        <v/>
      </c>
      <c r="D187" s="38" t="str">
        <f>IF(Investimentos!G175="","",Investimentos!G175)</f>
        <v/>
      </c>
      <c r="E187" s="33" t="str">
        <f>IF(Investimentos!H175="","",Investimentos!H175)</f>
        <v/>
      </c>
      <c r="F187" s="34" t="str">
        <f>IF(Investimentos!I175="","",Investimentos!I175)</f>
        <v/>
      </c>
      <c r="G187" s="33" t="str">
        <f>IF(Investimentos!J175="","",Investimentos!J175)</f>
        <v/>
      </c>
      <c r="H187" s="34" t="str">
        <f>IF(Investimentos!K175="","",Investimentos!K175)</f>
        <v/>
      </c>
      <c r="I187" s="33" t="str">
        <f>IF(Investimentos!L175="","",Investimentos!L175)</f>
        <v/>
      </c>
      <c r="J187" s="34" t="str">
        <f>IF(Investimentos!M175="","",Investimentos!M175)</f>
        <v/>
      </c>
      <c r="K187" s="34" t="str">
        <f>IF(Investimentos!N175="","",Investimentos!N175)</f>
        <v/>
      </c>
    </row>
    <row r="188" spans="2:11" ht="21.95" customHeight="1" x14ac:dyDescent="0.25">
      <c r="B188" s="36" t="str">
        <f>IF(Investimentos!D176="","",Investimentos!D176)</f>
        <v/>
      </c>
      <c r="C188" s="36" t="str">
        <f>IF(Investimentos!E176="","",Investimentos!E176)</f>
        <v/>
      </c>
      <c r="D188" s="38" t="str">
        <f>IF(Investimentos!G176="","",Investimentos!G176)</f>
        <v/>
      </c>
      <c r="E188" s="33" t="str">
        <f>IF(Investimentos!H176="","",Investimentos!H176)</f>
        <v/>
      </c>
      <c r="F188" s="34" t="str">
        <f>IF(Investimentos!I176="","",Investimentos!I176)</f>
        <v/>
      </c>
      <c r="G188" s="33" t="str">
        <f>IF(Investimentos!J176="","",Investimentos!J176)</f>
        <v/>
      </c>
      <c r="H188" s="34" t="str">
        <f>IF(Investimentos!K176="","",Investimentos!K176)</f>
        <v/>
      </c>
      <c r="I188" s="33" t="str">
        <f>IF(Investimentos!L176="","",Investimentos!L176)</f>
        <v/>
      </c>
      <c r="J188" s="34" t="str">
        <f>IF(Investimentos!M176="","",Investimentos!M176)</f>
        <v/>
      </c>
      <c r="K188" s="34" t="str">
        <f>IF(Investimentos!N176="","",Investimentos!N176)</f>
        <v/>
      </c>
    </row>
    <row r="189" spans="2:11" ht="21.95" customHeight="1" x14ac:dyDescent="0.25">
      <c r="B189" s="36" t="str">
        <f>IF(Investimentos!D177="","",Investimentos!D177)</f>
        <v/>
      </c>
      <c r="C189" s="36" t="str">
        <f>IF(Investimentos!E177="","",Investimentos!E177)</f>
        <v/>
      </c>
      <c r="D189" s="38" t="str">
        <f>IF(Investimentos!G177="","",Investimentos!G177)</f>
        <v/>
      </c>
      <c r="E189" s="33" t="str">
        <f>IF(Investimentos!H177="","",Investimentos!H177)</f>
        <v/>
      </c>
      <c r="F189" s="34" t="str">
        <f>IF(Investimentos!I177="","",Investimentos!I177)</f>
        <v/>
      </c>
      <c r="G189" s="33" t="str">
        <f>IF(Investimentos!J177="","",Investimentos!J177)</f>
        <v/>
      </c>
      <c r="H189" s="34" t="str">
        <f>IF(Investimentos!K177="","",Investimentos!K177)</f>
        <v/>
      </c>
      <c r="I189" s="33" t="str">
        <f>IF(Investimentos!L177="","",Investimentos!L177)</f>
        <v/>
      </c>
      <c r="J189" s="34" t="str">
        <f>IF(Investimentos!M177="","",Investimentos!M177)</f>
        <v/>
      </c>
      <c r="K189" s="34" t="str">
        <f>IF(Investimentos!N177="","",Investimentos!N177)</f>
        <v/>
      </c>
    </row>
    <row r="190" spans="2:11" ht="21.95" customHeight="1" x14ac:dyDescent="0.25">
      <c r="B190" s="36" t="str">
        <f>IF(Investimentos!D178="","",Investimentos!D178)</f>
        <v/>
      </c>
      <c r="C190" s="36" t="str">
        <f>IF(Investimentos!E178="","",Investimentos!E178)</f>
        <v/>
      </c>
      <c r="D190" s="38" t="str">
        <f>IF(Investimentos!G178="","",Investimentos!G178)</f>
        <v/>
      </c>
      <c r="E190" s="33" t="str">
        <f>IF(Investimentos!H178="","",Investimentos!H178)</f>
        <v/>
      </c>
      <c r="F190" s="34" t="str">
        <f>IF(Investimentos!I178="","",Investimentos!I178)</f>
        <v/>
      </c>
      <c r="G190" s="33" t="str">
        <f>IF(Investimentos!J178="","",Investimentos!J178)</f>
        <v/>
      </c>
      <c r="H190" s="34" t="str">
        <f>IF(Investimentos!K178="","",Investimentos!K178)</f>
        <v/>
      </c>
      <c r="I190" s="33" t="str">
        <f>IF(Investimentos!L178="","",Investimentos!L178)</f>
        <v/>
      </c>
      <c r="J190" s="34" t="str">
        <f>IF(Investimentos!M178="","",Investimentos!M178)</f>
        <v/>
      </c>
      <c r="K190" s="34" t="str">
        <f>IF(Investimentos!N178="","",Investimentos!N178)</f>
        <v/>
      </c>
    </row>
    <row r="191" spans="2:11" ht="21.95" customHeight="1" x14ac:dyDescent="0.25">
      <c r="B191" s="36" t="str">
        <f>IF(Investimentos!D179="","",Investimentos!D179)</f>
        <v/>
      </c>
      <c r="C191" s="36" t="str">
        <f>IF(Investimentos!E179="","",Investimentos!E179)</f>
        <v/>
      </c>
      <c r="D191" s="38" t="str">
        <f>IF(Investimentos!G179="","",Investimentos!G179)</f>
        <v/>
      </c>
      <c r="E191" s="33" t="str">
        <f>IF(Investimentos!H179="","",Investimentos!H179)</f>
        <v/>
      </c>
      <c r="F191" s="34" t="str">
        <f>IF(Investimentos!I179="","",Investimentos!I179)</f>
        <v/>
      </c>
      <c r="G191" s="33" t="str">
        <f>IF(Investimentos!J179="","",Investimentos!J179)</f>
        <v/>
      </c>
      <c r="H191" s="34" t="str">
        <f>IF(Investimentos!K179="","",Investimentos!K179)</f>
        <v/>
      </c>
      <c r="I191" s="33" t="str">
        <f>IF(Investimentos!L179="","",Investimentos!L179)</f>
        <v/>
      </c>
      <c r="J191" s="34" t="str">
        <f>IF(Investimentos!M179="","",Investimentos!M179)</f>
        <v/>
      </c>
      <c r="K191" s="34" t="str">
        <f>IF(Investimentos!N179="","",Investimentos!N179)</f>
        <v/>
      </c>
    </row>
    <row r="192" spans="2:11" ht="21.95" customHeight="1" x14ac:dyDescent="0.25">
      <c r="B192" s="36" t="str">
        <f>IF(Investimentos!D180="","",Investimentos!D180)</f>
        <v/>
      </c>
      <c r="C192" s="36" t="str">
        <f>IF(Investimentos!E180="","",Investimentos!E180)</f>
        <v/>
      </c>
      <c r="D192" s="38" t="str">
        <f>IF(Investimentos!G180="","",Investimentos!G180)</f>
        <v/>
      </c>
      <c r="E192" s="33" t="str">
        <f>IF(Investimentos!H180="","",Investimentos!H180)</f>
        <v/>
      </c>
      <c r="F192" s="34" t="str">
        <f>IF(Investimentos!I180="","",Investimentos!I180)</f>
        <v/>
      </c>
      <c r="G192" s="33" t="str">
        <f>IF(Investimentos!J180="","",Investimentos!J180)</f>
        <v/>
      </c>
      <c r="H192" s="34" t="str">
        <f>IF(Investimentos!K180="","",Investimentos!K180)</f>
        <v/>
      </c>
      <c r="I192" s="33" t="str">
        <f>IF(Investimentos!L180="","",Investimentos!L180)</f>
        <v/>
      </c>
      <c r="J192" s="34" t="str">
        <f>IF(Investimentos!M180="","",Investimentos!M180)</f>
        <v/>
      </c>
      <c r="K192" s="34" t="str">
        <f>IF(Investimentos!N180="","",Investimentos!N180)</f>
        <v/>
      </c>
    </row>
    <row r="193" spans="2:11" ht="21.95" customHeight="1" x14ac:dyDescent="0.25">
      <c r="B193" s="36" t="str">
        <f>IF(Investimentos!D181="","",Investimentos!D181)</f>
        <v/>
      </c>
      <c r="C193" s="36" t="str">
        <f>IF(Investimentos!E181="","",Investimentos!E181)</f>
        <v/>
      </c>
      <c r="D193" s="38" t="str">
        <f>IF(Investimentos!G181="","",Investimentos!G181)</f>
        <v/>
      </c>
      <c r="E193" s="33" t="str">
        <f>IF(Investimentos!H181="","",Investimentos!H181)</f>
        <v/>
      </c>
      <c r="F193" s="34" t="str">
        <f>IF(Investimentos!I181="","",Investimentos!I181)</f>
        <v/>
      </c>
      <c r="G193" s="33" t="str">
        <f>IF(Investimentos!J181="","",Investimentos!J181)</f>
        <v/>
      </c>
      <c r="H193" s="34" t="str">
        <f>IF(Investimentos!K181="","",Investimentos!K181)</f>
        <v/>
      </c>
      <c r="I193" s="33" t="str">
        <f>IF(Investimentos!L181="","",Investimentos!L181)</f>
        <v/>
      </c>
      <c r="J193" s="34" t="str">
        <f>IF(Investimentos!M181="","",Investimentos!M181)</f>
        <v/>
      </c>
      <c r="K193" s="34" t="str">
        <f>IF(Investimentos!N181="","",Investimentos!N181)</f>
        <v/>
      </c>
    </row>
    <row r="194" spans="2:11" ht="21.95" customHeight="1" x14ac:dyDescent="0.25">
      <c r="B194" s="36" t="str">
        <f>IF(Investimentos!D182="","",Investimentos!D182)</f>
        <v/>
      </c>
      <c r="C194" s="36" t="str">
        <f>IF(Investimentos!E182="","",Investimentos!E182)</f>
        <v/>
      </c>
      <c r="D194" s="38" t="str">
        <f>IF(Investimentos!G182="","",Investimentos!G182)</f>
        <v/>
      </c>
      <c r="E194" s="33" t="str">
        <f>IF(Investimentos!H182="","",Investimentos!H182)</f>
        <v/>
      </c>
      <c r="F194" s="34" t="str">
        <f>IF(Investimentos!I182="","",Investimentos!I182)</f>
        <v/>
      </c>
      <c r="G194" s="33" t="str">
        <f>IF(Investimentos!J182="","",Investimentos!J182)</f>
        <v/>
      </c>
      <c r="H194" s="34" t="str">
        <f>IF(Investimentos!K182="","",Investimentos!K182)</f>
        <v/>
      </c>
      <c r="I194" s="33" t="str">
        <f>IF(Investimentos!L182="","",Investimentos!L182)</f>
        <v/>
      </c>
      <c r="J194" s="34" t="str">
        <f>IF(Investimentos!M182="","",Investimentos!M182)</f>
        <v/>
      </c>
      <c r="K194" s="34" t="str">
        <f>IF(Investimentos!N182="","",Investimentos!N182)</f>
        <v/>
      </c>
    </row>
    <row r="195" spans="2:11" ht="21.95" customHeight="1" x14ac:dyDescent="0.25">
      <c r="B195" s="36" t="str">
        <f>IF(Investimentos!D183="","",Investimentos!D183)</f>
        <v/>
      </c>
      <c r="C195" s="36" t="str">
        <f>IF(Investimentos!E183="","",Investimentos!E183)</f>
        <v/>
      </c>
      <c r="D195" s="38" t="str">
        <f>IF(Investimentos!G183="","",Investimentos!G183)</f>
        <v/>
      </c>
      <c r="E195" s="33" t="str">
        <f>IF(Investimentos!H183="","",Investimentos!H183)</f>
        <v/>
      </c>
      <c r="F195" s="34" t="str">
        <f>IF(Investimentos!I183="","",Investimentos!I183)</f>
        <v/>
      </c>
      <c r="G195" s="33" t="str">
        <f>IF(Investimentos!J183="","",Investimentos!J183)</f>
        <v/>
      </c>
      <c r="H195" s="34" t="str">
        <f>IF(Investimentos!K183="","",Investimentos!K183)</f>
        <v/>
      </c>
      <c r="I195" s="33" t="str">
        <f>IF(Investimentos!L183="","",Investimentos!L183)</f>
        <v/>
      </c>
      <c r="J195" s="34" t="str">
        <f>IF(Investimentos!M183="","",Investimentos!M183)</f>
        <v/>
      </c>
      <c r="K195" s="34" t="str">
        <f>IF(Investimentos!N183="","",Investimentos!N183)</f>
        <v/>
      </c>
    </row>
    <row r="196" spans="2:11" ht="21.95" customHeight="1" x14ac:dyDescent="0.25">
      <c r="B196" s="36" t="str">
        <f>IF(Investimentos!D184="","",Investimentos!D184)</f>
        <v/>
      </c>
      <c r="C196" s="36" t="str">
        <f>IF(Investimentos!E184="","",Investimentos!E184)</f>
        <v/>
      </c>
      <c r="D196" s="38" t="str">
        <f>IF(Investimentos!G184="","",Investimentos!G184)</f>
        <v/>
      </c>
      <c r="E196" s="33" t="str">
        <f>IF(Investimentos!H184="","",Investimentos!H184)</f>
        <v/>
      </c>
      <c r="F196" s="34" t="str">
        <f>IF(Investimentos!I184="","",Investimentos!I184)</f>
        <v/>
      </c>
      <c r="G196" s="33" t="str">
        <f>IF(Investimentos!J184="","",Investimentos!J184)</f>
        <v/>
      </c>
      <c r="H196" s="34" t="str">
        <f>IF(Investimentos!K184="","",Investimentos!K184)</f>
        <v/>
      </c>
      <c r="I196" s="33" t="str">
        <f>IF(Investimentos!L184="","",Investimentos!L184)</f>
        <v/>
      </c>
      <c r="J196" s="34" t="str">
        <f>IF(Investimentos!M184="","",Investimentos!M184)</f>
        <v/>
      </c>
      <c r="K196" s="34" t="str">
        <f>IF(Investimentos!N184="","",Investimentos!N184)</f>
        <v/>
      </c>
    </row>
    <row r="197" spans="2:11" ht="21.95" customHeight="1" x14ac:dyDescent="0.25">
      <c r="B197" s="36" t="str">
        <f>IF(Investimentos!D185="","",Investimentos!D185)</f>
        <v/>
      </c>
      <c r="C197" s="36" t="str">
        <f>IF(Investimentos!E185="","",Investimentos!E185)</f>
        <v/>
      </c>
      <c r="D197" s="38" t="str">
        <f>IF(Investimentos!G185="","",Investimentos!G185)</f>
        <v/>
      </c>
      <c r="E197" s="33" t="str">
        <f>IF(Investimentos!H185="","",Investimentos!H185)</f>
        <v/>
      </c>
      <c r="F197" s="34" t="str">
        <f>IF(Investimentos!I185="","",Investimentos!I185)</f>
        <v/>
      </c>
      <c r="G197" s="33" t="str">
        <f>IF(Investimentos!J185="","",Investimentos!J185)</f>
        <v/>
      </c>
      <c r="H197" s="34" t="str">
        <f>IF(Investimentos!K185="","",Investimentos!K185)</f>
        <v/>
      </c>
      <c r="I197" s="33" t="str">
        <f>IF(Investimentos!L185="","",Investimentos!L185)</f>
        <v/>
      </c>
      <c r="J197" s="34" t="str">
        <f>IF(Investimentos!M185="","",Investimentos!M185)</f>
        <v/>
      </c>
      <c r="K197" s="34" t="str">
        <f>IF(Investimentos!N185="","",Investimentos!N185)</f>
        <v/>
      </c>
    </row>
    <row r="198" spans="2:11" ht="21.95" customHeight="1" x14ac:dyDescent="0.25">
      <c r="B198" s="36" t="str">
        <f>IF(Investimentos!D186="","",Investimentos!D186)</f>
        <v/>
      </c>
      <c r="C198" s="36" t="str">
        <f>IF(Investimentos!E186="","",Investimentos!E186)</f>
        <v/>
      </c>
      <c r="D198" s="38" t="str">
        <f>IF(Investimentos!G186="","",Investimentos!G186)</f>
        <v/>
      </c>
      <c r="E198" s="33" t="str">
        <f>IF(Investimentos!H186="","",Investimentos!H186)</f>
        <v/>
      </c>
      <c r="F198" s="34" t="str">
        <f>IF(Investimentos!I186="","",Investimentos!I186)</f>
        <v/>
      </c>
      <c r="G198" s="33" t="str">
        <f>IF(Investimentos!J186="","",Investimentos!J186)</f>
        <v/>
      </c>
      <c r="H198" s="34" t="str">
        <f>IF(Investimentos!K186="","",Investimentos!K186)</f>
        <v/>
      </c>
      <c r="I198" s="33" t="str">
        <f>IF(Investimentos!L186="","",Investimentos!L186)</f>
        <v/>
      </c>
      <c r="J198" s="34" t="str">
        <f>IF(Investimentos!M186="","",Investimentos!M186)</f>
        <v/>
      </c>
      <c r="K198" s="34" t="str">
        <f>IF(Investimentos!N186="","",Investimentos!N186)</f>
        <v/>
      </c>
    </row>
    <row r="199" spans="2:11" ht="21.95" customHeight="1" x14ac:dyDescent="0.25">
      <c r="B199" s="36" t="str">
        <f>IF(Investimentos!D187="","",Investimentos!D187)</f>
        <v/>
      </c>
      <c r="C199" s="36" t="str">
        <f>IF(Investimentos!E187="","",Investimentos!E187)</f>
        <v/>
      </c>
      <c r="D199" s="38" t="str">
        <f>IF(Investimentos!G187="","",Investimentos!G187)</f>
        <v/>
      </c>
      <c r="E199" s="33" t="str">
        <f>IF(Investimentos!H187="","",Investimentos!H187)</f>
        <v/>
      </c>
      <c r="F199" s="34" t="str">
        <f>IF(Investimentos!I187="","",Investimentos!I187)</f>
        <v/>
      </c>
      <c r="G199" s="33" t="str">
        <f>IF(Investimentos!J187="","",Investimentos!J187)</f>
        <v/>
      </c>
      <c r="H199" s="34" t="str">
        <f>IF(Investimentos!K187="","",Investimentos!K187)</f>
        <v/>
      </c>
      <c r="I199" s="33" t="str">
        <f>IF(Investimentos!L187="","",Investimentos!L187)</f>
        <v/>
      </c>
      <c r="J199" s="34" t="str">
        <f>IF(Investimentos!M187="","",Investimentos!M187)</f>
        <v/>
      </c>
      <c r="K199" s="34" t="str">
        <f>IF(Investimentos!N187="","",Investimentos!N187)</f>
        <v/>
      </c>
    </row>
    <row r="200" spans="2:11" ht="21.95" customHeight="1" x14ac:dyDescent="0.25">
      <c r="B200" s="36" t="str">
        <f>IF(Investimentos!D188="","",Investimentos!D188)</f>
        <v/>
      </c>
      <c r="C200" s="36" t="str">
        <f>IF(Investimentos!E188="","",Investimentos!E188)</f>
        <v/>
      </c>
      <c r="D200" s="38" t="str">
        <f>IF(Investimentos!G188="","",Investimentos!G188)</f>
        <v/>
      </c>
      <c r="E200" s="33" t="str">
        <f>IF(Investimentos!H188="","",Investimentos!H188)</f>
        <v/>
      </c>
      <c r="F200" s="34" t="str">
        <f>IF(Investimentos!I188="","",Investimentos!I188)</f>
        <v/>
      </c>
      <c r="G200" s="33" t="str">
        <f>IF(Investimentos!J188="","",Investimentos!J188)</f>
        <v/>
      </c>
      <c r="H200" s="34" t="str">
        <f>IF(Investimentos!K188="","",Investimentos!K188)</f>
        <v/>
      </c>
      <c r="I200" s="33" t="str">
        <f>IF(Investimentos!L188="","",Investimentos!L188)</f>
        <v/>
      </c>
      <c r="J200" s="34" t="str">
        <f>IF(Investimentos!M188="","",Investimentos!M188)</f>
        <v/>
      </c>
      <c r="K200" s="34" t="str">
        <f>IF(Investimentos!N188="","",Investimentos!N188)</f>
        <v/>
      </c>
    </row>
    <row r="201" spans="2:11" ht="21.95" customHeight="1" x14ac:dyDescent="0.25">
      <c r="B201" s="36" t="str">
        <f>IF(Investimentos!D189="","",Investimentos!D189)</f>
        <v/>
      </c>
      <c r="C201" s="36" t="str">
        <f>IF(Investimentos!E189="","",Investimentos!E189)</f>
        <v/>
      </c>
      <c r="D201" s="38" t="str">
        <f>IF(Investimentos!G189="","",Investimentos!G189)</f>
        <v/>
      </c>
      <c r="E201" s="33" t="str">
        <f>IF(Investimentos!H189="","",Investimentos!H189)</f>
        <v/>
      </c>
      <c r="F201" s="34" t="str">
        <f>IF(Investimentos!I189="","",Investimentos!I189)</f>
        <v/>
      </c>
      <c r="G201" s="33" t="str">
        <f>IF(Investimentos!J189="","",Investimentos!J189)</f>
        <v/>
      </c>
      <c r="H201" s="34" t="str">
        <f>IF(Investimentos!K189="","",Investimentos!K189)</f>
        <v/>
      </c>
      <c r="I201" s="33" t="str">
        <f>IF(Investimentos!L189="","",Investimentos!L189)</f>
        <v/>
      </c>
      <c r="J201" s="34" t="str">
        <f>IF(Investimentos!M189="","",Investimentos!M189)</f>
        <v/>
      </c>
      <c r="K201" s="34" t="str">
        <f>IF(Investimentos!N189="","",Investimentos!N189)</f>
        <v/>
      </c>
    </row>
    <row r="202" spans="2:11" ht="21.95" customHeight="1" x14ac:dyDescent="0.25">
      <c r="B202" s="36" t="str">
        <f>IF(Investimentos!D190="","",Investimentos!D190)</f>
        <v/>
      </c>
      <c r="C202" s="36" t="str">
        <f>IF(Investimentos!E190="","",Investimentos!E190)</f>
        <v/>
      </c>
      <c r="D202" s="38" t="str">
        <f>IF(Investimentos!G190="","",Investimentos!G190)</f>
        <v/>
      </c>
      <c r="E202" s="33" t="str">
        <f>IF(Investimentos!H190="","",Investimentos!H190)</f>
        <v/>
      </c>
      <c r="F202" s="34" t="str">
        <f>IF(Investimentos!I190="","",Investimentos!I190)</f>
        <v/>
      </c>
      <c r="G202" s="33" t="str">
        <f>IF(Investimentos!J190="","",Investimentos!J190)</f>
        <v/>
      </c>
      <c r="H202" s="34" t="str">
        <f>IF(Investimentos!K190="","",Investimentos!K190)</f>
        <v/>
      </c>
      <c r="I202" s="33" t="str">
        <f>IF(Investimentos!L190="","",Investimentos!L190)</f>
        <v/>
      </c>
      <c r="J202" s="34" t="str">
        <f>IF(Investimentos!M190="","",Investimentos!M190)</f>
        <v/>
      </c>
      <c r="K202" s="34" t="str">
        <f>IF(Investimentos!N190="","",Investimentos!N190)</f>
        <v/>
      </c>
    </row>
    <row r="203" spans="2:11" ht="21.95" customHeight="1" x14ac:dyDescent="0.25">
      <c r="B203" s="36" t="str">
        <f>IF(Investimentos!D191="","",Investimentos!D191)</f>
        <v/>
      </c>
      <c r="C203" s="36" t="str">
        <f>IF(Investimentos!E191="","",Investimentos!E191)</f>
        <v/>
      </c>
      <c r="D203" s="38" t="str">
        <f>IF(Investimentos!G191="","",Investimentos!G191)</f>
        <v/>
      </c>
      <c r="E203" s="33" t="str">
        <f>IF(Investimentos!H191="","",Investimentos!H191)</f>
        <v/>
      </c>
      <c r="F203" s="34" t="str">
        <f>IF(Investimentos!I191="","",Investimentos!I191)</f>
        <v/>
      </c>
      <c r="G203" s="33" t="str">
        <f>IF(Investimentos!J191="","",Investimentos!J191)</f>
        <v/>
      </c>
      <c r="H203" s="34" t="str">
        <f>IF(Investimentos!K191="","",Investimentos!K191)</f>
        <v/>
      </c>
      <c r="I203" s="33" t="str">
        <f>IF(Investimentos!L191="","",Investimentos!L191)</f>
        <v/>
      </c>
      <c r="J203" s="34" t="str">
        <f>IF(Investimentos!M191="","",Investimentos!M191)</f>
        <v/>
      </c>
      <c r="K203" s="34" t="str">
        <f>IF(Investimentos!N191="","",Investimentos!N191)</f>
        <v/>
      </c>
    </row>
    <row r="204" spans="2:11" ht="21.95" customHeight="1" x14ac:dyDescent="0.25">
      <c r="B204" s="36" t="str">
        <f>IF(Investimentos!D192="","",Investimentos!D192)</f>
        <v/>
      </c>
      <c r="C204" s="36" t="str">
        <f>IF(Investimentos!E192="","",Investimentos!E192)</f>
        <v/>
      </c>
      <c r="D204" s="38" t="str">
        <f>IF(Investimentos!G192="","",Investimentos!G192)</f>
        <v/>
      </c>
      <c r="E204" s="33" t="str">
        <f>IF(Investimentos!H192="","",Investimentos!H192)</f>
        <v/>
      </c>
      <c r="F204" s="34" t="str">
        <f>IF(Investimentos!I192="","",Investimentos!I192)</f>
        <v/>
      </c>
      <c r="G204" s="33" t="str">
        <f>IF(Investimentos!J192="","",Investimentos!J192)</f>
        <v/>
      </c>
      <c r="H204" s="34" t="str">
        <f>IF(Investimentos!K192="","",Investimentos!K192)</f>
        <v/>
      </c>
      <c r="I204" s="33" t="str">
        <f>IF(Investimentos!L192="","",Investimentos!L192)</f>
        <v/>
      </c>
      <c r="J204" s="34" t="str">
        <f>IF(Investimentos!M192="","",Investimentos!M192)</f>
        <v/>
      </c>
      <c r="K204" s="34" t="str">
        <f>IF(Investimentos!N192="","",Investimentos!N192)</f>
        <v/>
      </c>
    </row>
    <row r="205" spans="2:11" ht="21.95" customHeight="1" x14ac:dyDescent="0.25">
      <c r="B205" s="36" t="str">
        <f>IF(Investimentos!D193="","",Investimentos!D193)</f>
        <v/>
      </c>
      <c r="C205" s="36" t="str">
        <f>IF(Investimentos!E193="","",Investimentos!E193)</f>
        <v/>
      </c>
      <c r="D205" s="38" t="str">
        <f>IF(Investimentos!G193="","",Investimentos!G193)</f>
        <v/>
      </c>
      <c r="E205" s="33" t="str">
        <f>IF(Investimentos!H193="","",Investimentos!H193)</f>
        <v/>
      </c>
      <c r="F205" s="34" t="str">
        <f>IF(Investimentos!I193="","",Investimentos!I193)</f>
        <v/>
      </c>
      <c r="G205" s="33" t="str">
        <f>IF(Investimentos!J193="","",Investimentos!J193)</f>
        <v/>
      </c>
      <c r="H205" s="34" t="str">
        <f>IF(Investimentos!K193="","",Investimentos!K193)</f>
        <v/>
      </c>
      <c r="I205" s="33" t="str">
        <f>IF(Investimentos!L193="","",Investimentos!L193)</f>
        <v/>
      </c>
      <c r="J205" s="34" t="str">
        <f>IF(Investimentos!M193="","",Investimentos!M193)</f>
        <v/>
      </c>
      <c r="K205" s="34" t="str">
        <f>IF(Investimentos!N193="","",Investimentos!N193)</f>
        <v/>
      </c>
    </row>
    <row r="206" spans="2:11" ht="21.95" customHeight="1" x14ac:dyDescent="0.25">
      <c r="B206" s="36" t="str">
        <f>IF(Investimentos!D194="","",Investimentos!D194)</f>
        <v/>
      </c>
      <c r="C206" s="36" t="str">
        <f>IF(Investimentos!E194="","",Investimentos!E194)</f>
        <v/>
      </c>
      <c r="D206" s="38" t="str">
        <f>IF(Investimentos!G194="","",Investimentos!G194)</f>
        <v/>
      </c>
      <c r="E206" s="33" t="str">
        <f>IF(Investimentos!H194="","",Investimentos!H194)</f>
        <v/>
      </c>
      <c r="F206" s="34" t="str">
        <f>IF(Investimentos!I194="","",Investimentos!I194)</f>
        <v/>
      </c>
      <c r="G206" s="33" t="str">
        <f>IF(Investimentos!J194="","",Investimentos!J194)</f>
        <v/>
      </c>
      <c r="H206" s="34" t="str">
        <f>IF(Investimentos!K194="","",Investimentos!K194)</f>
        <v/>
      </c>
      <c r="I206" s="33" t="str">
        <f>IF(Investimentos!L194="","",Investimentos!L194)</f>
        <v/>
      </c>
      <c r="J206" s="34" t="str">
        <f>IF(Investimentos!M194="","",Investimentos!M194)</f>
        <v/>
      </c>
      <c r="K206" s="34" t="str">
        <f>IF(Investimentos!N194="","",Investimentos!N194)</f>
        <v/>
      </c>
    </row>
    <row r="207" spans="2:11" ht="21.95" customHeight="1" x14ac:dyDescent="0.25">
      <c r="B207" s="36" t="str">
        <f>IF(Investimentos!D195="","",Investimentos!D195)</f>
        <v/>
      </c>
      <c r="C207" s="36" t="str">
        <f>IF(Investimentos!E195="","",Investimentos!E195)</f>
        <v/>
      </c>
      <c r="D207" s="38" t="str">
        <f>IF(Investimentos!G195="","",Investimentos!G195)</f>
        <v/>
      </c>
      <c r="E207" s="33" t="str">
        <f>IF(Investimentos!H195="","",Investimentos!H195)</f>
        <v/>
      </c>
      <c r="F207" s="34" t="str">
        <f>IF(Investimentos!I195="","",Investimentos!I195)</f>
        <v/>
      </c>
      <c r="G207" s="33" t="str">
        <f>IF(Investimentos!J195="","",Investimentos!J195)</f>
        <v/>
      </c>
      <c r="H207" s="34" t="str">
        <f>IF(Investimentos!K195="","",Investimentos!K195)</f>
        <v/>
      </c>
      <c r="I207" s="33" t="str">
        <f>IF(Investimentos!L195="","",Investimentos!L195)</f>
        <v/>
      </c>
      <c r="J207" s="34" t="str">
        <f>IF(Investimentos!M195="","",Investimentos!M195)</f>
        <v/>
      </c>
      <c r="K207" s="34" t="str">
        <f>IF(Investimentos!N195="","",Investimentos!N195)</f>
        <v/>
      </c>
    </row>
    <row r="208" spans="2:11" ht="21.95" customHeight="1" x14ac:dyDescent="0.25">
      <c r="B208" s="36" t="str">
        <f>IF(Investimentos!D196="","",Investimentos!D196)</f>
        <v/>
      </c>
      <c r="C208" s="36" t="str">
        <f>IF(Investimentos!E196="","",Investimentos!E196)</f>
        <v/>
      </c>
      <c r="D208" s="38" t="str">
        <f>IF(Investimentos!G196="","",Investimentos!G196)</f>
        <v/>
      </c>
      <c r="E208" s="33" t="str">
        <f>IF(Investimentos!H196="","",Investimentos!H196)</f>
        <v/>
      </c>
      <c r="F208" s="34" t="str">
        <f>IF(Investimentos!I196="","",Investimentos!I196)</f>
        <v/>
      </c>
      <c r="G208" s="33" t="str">
        <f>IF(Investimentos!J196="","",Investimentos!J196)</f>
        <v/>
      </c>
      <c r="H208" s="34" t="str">
        <f>IF(Investimentos!K196="","",Investimentos!K196)</f>
        <v/>
      </c>
      <c r="I208" s="33" t="str">
        <f>IF(Investimentos!L196="","",Investimentos!L196)</f>
        <v/>
      </c>
      <c r="J208" s="34" t="str">
        <f>IF(Investimentos!M196="","",Investimentos!M196)</f>
        <v/>
      </c>
      <c r="K208" s="34" t="str">
        <f>IF(Investimentos!N196="","",Investimentos!N196)</f>
        <v/>
      </c>
    </row>
    <row r="209" spans="2:11" ht="21.95" customHeight="1" x14ac:dyDescent="0.25">
      <c r="B209" s="36" t="str">
        <f>IF(Investimentos!D197="","",Investimentos!D197)</f>
        <v/>
      </c>
      <c r="C209" s="36" t="str">
        <f>IF(Investimentos!E197="","",Investimentos!E197)</f>
        <v/>
      </c>
      <c r="D209" s="38" t="str">
        <f>IF(Investimentos!G197="","",Investimentos!G197)</f>
        <v/>
      </c>
      <c r="E209" s="33" t="str">
        <f>IF(Investimentos!H197="","",Investimentos!H197)</f>
        <v/>
      </c>
      <c r="F209" s="34" t="str">
        <f>IF(Investimentos!I197="","",Investimentos!I197)</f>
        <v/>
      </c>
      <c r="G209" s="33" t="str">
        <f>IF(Investimentos!J197="","",Investimentos!J197)</f>
        <v/>
      </c>
      <c r="H209" s="34" t="str">
        <f>IF(Investimentos!K197="","",Investimentos!K197)</f>
        <v/>
      </c>
      <c r="I209" s="33" t="str">
        <f>IF(Investimentos!L197="","",Investimentos!L197)</f>
        <v/>
      </c>
      <c r="J209" s="34" t="str">
        <f>IF(Investimentos!M197="","",Investimentos!M197)</f>
        <v/>
      </c>
      <c r="K209" s="34" t="str">
        <f>IF(Investimentos!N197="","",Investimentos!N197)</f>
        <v/>
      </c>
    </row>
    <row r="210" spans="2:11" ht="21.95" customHeight="1" x14ac:dyDescent="0.25">
      <c r="B210" s="36" t="str">
        <f>IF(Investimentos!D198="","",Investimentos!D198)</f>
        <v/>
      </c>
      <c r="C210" s="36" t="str">
        <f>IF(Investimentos!E198="","",Investimentos!E198)</f>
        <v/>
      </c>
      <c r="D210" s="38" t="str">
        <f>IF(Investimentos!G198="","",Investimentos!G198)</f>
        <v/>
      </c>
      <c r="E210" s="33" t="str">
        <f>IF(Investimentos!H198="","",Investimentos!H198)</f>
        <v/>
      </c>
      <c r="F210" s="34" t="str">
        <f>IF(Investimentos!I198="","",Investimentos!I198)</f>
        <v/>
      </c>
      <c r="G210" s="33" t="str">
        <f>IF(Investimentos!J198="","",Investimentos!J198)</f>
        <v/>
      </c>
      <c r="H210" s="34" t="str">
        <f>IF(Investimentos!K198="","",Investimentos!K198)</f>
        <v/>
      </c>
      <c r="I210" s="33" t="str">
        <f>IF(Investimentos!L198="","",Investimentos!L198)</f>
        <v/>
      </c>
      <c r="J210" s="34" t="str">
        <f>IF(Investimentos!M198="","",Investimentos!M198)</f>
        <v/>
      </c>
      <c r="K210" s="34" t="str">
        <f>IF(Investimentos!N198="","",Investimentos!N198)</f>
        <v/>
      </c>
    </row>
    <row r="211" spans="2:11" ht="21.95" customHeight="1" x14ac:dyDescent="0.25">
      <c r="B211" s="36" t="str">
        <f>IF(Investimentos!D199="","",Investimentos!D199)</f>
        <v/>
      </c>
      <c r="C211" s="36" t="str">
        <f>IF(Investimentos!E199="","",Investimentos!E199)</f>
        <v/>
      </c>
      <c r="D211" s="38" t="str">
        <f>IF(Investimentos!G199="","",Investimentos!G199)</f>
        <v/>
      </c>
      <c r="E211" s="33" t="str">
        <f>IF(Investimentos!H199="","",Investimentos!H199)</f>
        <v/>
      </c>
      <c r="F211" s="34" t="str">
        <f>IF(Investimentos!I199="","",Investimentos!I199)</f>
        <v/>
      </c>
      <c r="G211" s="33" t="str">
        <f>IF(Investimentos!J199="","",Investimentos!J199)</f>
        <v/>
      </c>
      <c r="H211" s="34" t="str">
        <f>IF(Investimentos!K199="","",Investimentos!K199)</f>
        <v/>
      </c>
      <c r="I211" s="33" t="str">
        <f>IF(Investimentos!L199="","",Investimentos!L199)</f>
        <v/>
      </c>
      <c r="J211" s="34" t="str">
        <f>IF(Investimentos!M199="","",Investimentos!M199)</f>
        <v/>
      </c>
      <c r="K211" s="34" t="str">
        <f>IF(Investimentos!N199="","",Investimentos!N199)</f>
        <v/>
      </c>
    </row>
    <row r="212" spans="2:11" ht="21.95" customHeight="1" x14ac:dyDescent="0.25">
      <c r="B212" s="36" t="str">
        <f>IF(Investimentos!D200="","",Investimentos!D200)</f>
        <v/>
      </c>
      <c r="C212" s="36" t="str">
        <f>IF(Investimentos!E200="","",Investimentos!E200)</f>
        <v/>
      </c>
      <c r="D212" s="38" t="str">
        <f>IF(Investimentos!G200="","",Investimentos!G200)</f>
        <v/>
      </c>
      <c r="E212" s="33" t="str">
        <f>IF(Investimentos!H200="","",Investimentos!H200)</f>
        <v/>
      </c>
      <c r="F212" s="34" t="str">
        <f>IF(Investimentos!I200="","",Investimentos!I200)</f>
        <v/>
      </c>
      <c r="G212" s="33" t="str">
        <f>IF(Investimentos!J200="","",Investimentos!J200)</f>
        <v/>
      </c>
      <c r="H212" s="34" t="str">
        <f>IF(Investimentos!K200="","",Investimentos!K200)</f>
        <v/>
      </c>
      <c r="I212" s="33" t="str">
        <f>IF(Investimentos!L200="","",Investimentos!L200)</f>
        <v/>
      </c>
      <c r="J212" s="34" t="str">
        <f>IF(Investimentos!M200="","",Investimentos!M200)</f>
        <v/>
      </c>
      <c r="K212" s="34" t="str">
        <f>IF(Investimentos!N200="","",Investimentos!N200)</f>
        <v/>
      </c>
    </row>
    <row r="213" spans="2:11" ht="21.95" customHeight="1" x14ac:dyDescent="0.25">
      <c r="B213" s="36" t="str">
        <f>IF(Investimentos!D201="","",Investimentos!D201)</f>
        <v/>
      </c>
      <c r="C213" s="36" t="str">
        <f>IF(Investimentos!E201="","",Investimentos!E201)</f>
        <v/>
      </c>
      <c r="D213" s="38" t="str">
        <f>IF(Investimentos!G201="","",Investimentos!G201)</f>
        <v/>
      </c>
      <c r="E213" s="33" t="str">
        <f>IF(Investimentos!H201="","",Investimentos!H201)</f>
        <v/>
      </c>
      <c r="F213" s="34" t="str">
        <f>IF(Investimentos!I201="","",Investimentos!I201)</f>
        <v/>
      </c>
      <c r="G213" s="33" t="str">
        <f>IF(Investimentos!J201="","",Investimentos!J201)</f>
        <v/>
      </c>
      <c r="H213" s="34" t="str">
        <f>IF(Investimentos!K201="","",Investimentos!K201)</f>
        <v/>
      </c>
      <c r="I213" s="33" t="str">
        <f>IF(Investimentos!L201="","",Investimentos!L201)</f>
        <v/>
      </c>
      <c r="J213" s="34" t="str">
        <f>IF(Investimentos!M201="","",Investimentos!M201)</f>
        <v/>
      </c>
      <c r="K213" s="34" t="str">
        <f>IF(Investimentos!N201="","",Investimentos!N201)</f>
        <v/>
      </c>
    </row>
    <row r="214" spans="2:11" ht="21.95" customHeight="1" x14ac:dyDescent="0.25">
      <c r="B214" s="36" t="str">
        <f>IF(Investimentos!D202="","",Investimentos!D202)</f>
        <v/>
      </c>
      <c r="C214" s="36" t="str">
        <f>IF(Investimentos!E202="","",Investimentos!E202)</f>
        <v/>
      </c>
      <c r="D214" s="38" t="str">
        <f>IF(Investimentos!G202="","",Investimentos!G202)</f>
        <v/>
      </c>
      <c r="E214" s="33" t="str">
        <f>IF(Investimentos!H202="","",Investimentos!H202)</f>
        <v/>
      </c>
      <c r="F214" s="34" t="str">
        <f>IF(Investimentos!I202="","",Investimentos!I202)</f>
        <v/>
      </c>
      <c r="G214" s="33" t="str">
        <f>IF(Investimentos!J202="","",Investimentos!J202)</f>
        <v/>
      </c>
      <c r="H214" s="34" t="str">
        <f>IF(Investimentos!K202="","",Investimentos!K202)</f>
        <v/>
      </c>
      <c r="I214" s="33" t="str">
        <f>IF(Investimentos!L202="","",Investimentos!L202)</f>
        <v/>
      </c>
      <c r="J214" s="34" t="str">
        <f>IF(Investimentos!M202="","",Investimentos!M202)</f>
        <v/>
      </c>
      <c r="K214" s="34" t="str">
        <f>IF(Investimentos!N202="","",Investimentos!N202)</f>
        <v/>
      </c>
    </row>
    <row r="215" spans="2:11" ht="21.95" customHeight="1" x14ac:dyDescent="0.25">
      <c r="B215" s="36" t="str">
        <f>IF(Investimentos!D203="","",Investimentos!D203)</f>
        <v/>
      </c>
      <c r="C215" s="36" t="str">
        <f>IF(Investimentos!E203="","",Investimentos!E203)</f>
        <v/>
      </c>
      <c r="D215" s="38" t="str">
        <f>IF(Investimentos!G203="","",Investimentos!G203)</f>
        <v/>
      </c>
      <c r="E215" s="33" t="str">
        <f>IF(Investimentos!H203="","",Investimentos!H203)</f>
        <v/>
      </c>
      <c r="F215" s="34" t="str">
        <f>IF(Investimentos!I203="","",Investimentos!I203)</f>
        <v/>
      </c>
      <c r="G215" s="33" t="str">
        <f>IF(Investimentos!J203="","",Investimentos!J203)</f>
        <v/>
      </c>
      <c r="H215" s="34" t="str">
        <f>IF(Investimentos!K203="","",Investimentos!K203)</f>
        <v/>
      </c>
      <c r="I215" s="33" t="str">
        <f>IF(Investimentos!L203="","",Investimentos!L203)</f>
        <v/>
      </c>
      <c r="J215" s="34" t="str">
        <f>IF(Investimentos!M203="","",Investimentos!M203)</f>
        <v/>
      </c>
      <c r="K215" s="34" t="str">
        <f>IF(Investimentos!N203="","",Investimentos!N203)</f>
        <v/>
      </c>
    </row>
    <row r="216" spans="2:11" ht="21.95" customHeight="1" x14ac:dyDescent="0.25">
      <c r="B216" s="36" t="str">
        <f>IF(Investimentos!D204="","",Investimentos!D204)</f>
        <v/>
      </c>
      <c r="C216" s="36" t="str">
        <f>IF(Investimentos!E204="","",Investimentos!E204)</f>
        <v/>
      </c>
      <c r="D216" s="38" t="str">
        <f>IF(Investimentos!G204="","",Investimentos!G204)</f>
        <v/>
      </c>
      <c r="E216" s="33" t="str">
        <f>IF(Investimentos!H204="","",Investimentos!H204)</f>
        <v/>
      </c>
      <c r="F216" s="34" t="str">
        <f>IF(Investimentos!I204="","",Investimentos!I204)</f>
        <v/>
      </c>
      <c r="G216" s="33" t="str">
        <f>IF(Investimentos!J204="","",Investimentos!J204)</f>
        <v/>
      </c>
      <c r="H216" s="34" t="str">
        <f>IF(Investimentos!K204="","",Investimentos!K204)</f>
        <v/>
      </c>
      <c r="I216" s="33" t="str">
        <f>IF(Investimentos!L204="","",Investimentos!L204)</f>
        <v/>
      </c>
      <c r="J216" s="34" t="str">
        <f>IF(Investimentos!M204="","",Investimentos!M204)</f>
        <v/>
      </c>
      <c r="K216" s="34" t="str">
        <f>IF(Investimentos!N204="","",Investimentos!N204)</f>
        <v/>
      </c>
    </row>
    <row r="217" spans="2:11" ht="21.95" customHeight="1" x14ac:dyDescent="0.25">
      <c r="B217" s="36" t="str">
        <f>IF(Investimentos!D205="","",Investimentos!D205)</f>
        <v/>
      </c>
      <c r="C217" s="36" t="str">
        <f>IF(Investimentos!E205="","",Investimentos!E205)</f>
        <v/>
      </c>
      <c r="D217" s="38" t="str">
        <f>IF(Investimentos!G205="","",Investimentos!G205)</f>
        <v/>
      </c>
      <c r="E217" s="33" t="str">
        <f>IF(Investimentos!H205="","",Investimentos!H205)</f>
        <v/>
      </c>
      <c r="F217" s="34" t="str">
        <f>IF(Investimentos!I205="","",Investimentos!I205)</f>
        <v/>
      </c>
      <c r="G217" s="33" t="str">
        <f>IF(Investimentos!J205="","",Investimentos!J205)</f>
        <v/>
      </c>
      <c r="H217" s="34" t="str">
        <f>IF(Investimentos!K205="","",Investimentos!K205)</f>
        <v/>
      </c>
      <c r="I217" s="33" t="str">
        <f>IF(Investimentos!L205="","",Investimentos!L205)</f>
        <v/>
      </c>
      <c r="J217" s="34" t="str">
        <f>IF(Investimentos!M205="","",Investimentos!M205)</f>
        <v/>
      </c>
      <c r="K217" s="34" t="str">
        <f>IF(Investimentos!N205="","",Investimentos!N205)</f>
        <v/>
      </c>
    </row>
    <row r="218" spans="2:11" ht="21.95" customHeight="1" x14ac:dyDescent="0.25">
      <c r="B218" s="36" t="str">
        <f>IF(Investimentos!D206="","",Investimentos!D206)</f>
        <v/>
      </c>
      <c r="C218" s="36" t="str">
        <f>IF(Investimentos!E206="","",Investimentos!E206)</f>
        <v/>
      </c>
      <c r="D218" s="38" t="str">
        <f>IF(Investimentos!G206="","",Investimentos!G206)</f>
        <v/>
      </c>
      <c r="E218" s="33" t="str">
        <f>IF(Investimentos!H206="","",Investimentos!H206)</f>
        <v/>
      </c>
      <c r="F218" s="34" t="str">
        <f>IF(Investimentos!I206="","",Investimentos!I206)</f>
        <v/>
      </c>
      <c r="G218" s="33" t="str">
        <f>IF(Investimentos!J206="","",Investimentos!J206)</f>
        <v/>
      </c>
      <c r="H218" s="34" t="str">
        <f>IF(Investimentos!K206="","",Investimentos!K206)</f>
        <v/>
      </c>
      <c r="I218" s="33" t="str">
        <f>IF(Investimentos!L206="","",Investimentos!L206)</f>
        <v/>
      </c>
      <c r="J218" s="34" t="str">
        <f>IF(Investimentos!M206="","",Investimentos!M206)</f>
        <v/>
      </c>
      <c r="K218" s="34" t="str">
        <f>IF(Investimentos!N206="","",Investimentos!N206)</f>
        <v/>
      </c>
    </row>
    <row r="219" spans="2:11" ht="21.95" customHeight="1" x14ac:dyDescent="0.25">
      <c r="B219" s="36" t="str">
        <f>IF(Investimentos!D207="","",Investimentos!D207)</f>
        <v/>
      </c>
      <c r="C219" s="36" t="str">
        <f>IF(Investimentos!E207="","",Investimentos!E207)</f>
        <v/>
      </c>
      <c r="D219" s="38" t="str">
        <f>IF(Investimentos!G207="","",Investimentos!G207)</f>
        <v/>
      </c>
      <c r="E219" s="33" t="str">
        <f>IF(Investimentos!H207="","",Investimentos!H207)</f>
        <v/>
      </c>
      <c r="F219" s="34" t="str">
        <f>IF(Investimentos!I207="","",Investimentos!I207)</f>
        <v/>
      </c>
      <c r="G219" s="33" t="str">
        <f>IF(Investimentos!J207="","",Investimentos!J207)</f>
        <v/>
      </c>
      <c r="H219" s="34" t="str">
        <f>IF(Investimentos!K207="","",Investimentos!K207)</f>
        <v/>
      </c>
      <c r="I219" s="33" t="str">
        <f>IF(Investimentos!L207="","",Investimentos!L207)</f>
        <v/>
      </c>
      <c r="J219" s="34" t="str">
        <f>IF(Investimentos!M207="","",Investimentos!M207)</f>
        <v/>
      </c>
      <c r="K219" s="34" t="str">
        <f>IF(Investimentos!N207="","",Investimentos!N207)</f>
        <v/>
      </c>
    </row>
    <row r="220" spans="2:11" ht="21.95" customHeight="1" x14ac:dyDescent="0.25">
      <c r="B220" s="36" t="str">
        <f>IF(Investimentos!D208="","",Investimentos!D208)</f>
        <v/>
      </c>
      <c r="C220" s="36" t="str">
        <f>IF(Investimentos!E208="","",Investimentos!E208)</f>
        <v/>
      </c>
      <c r="D220" s="38" t="str">
        <f>IF(Investimentos!G208="","",Investimentos!G208)</f>
        <v/>
      </c>
      <c r="E220" s="33" t="str">
        <f>IF(Investimentos!H208="","",Investimentos!H208)</f>
        <v/>
      </c>
      <c r="F220" s="34" t="str">
        <f>IF(Investimentos!I208="","",Investimentos!I208)</f>
        <v/>
      </c>
      <c r="G220" s="33" t="str">
        <f>IF(Investimentos!J208="","",Investimentos!J208)</f>
        <v/>
      </c>
      <c r="H220" s="34" t="str">
        <f>IF(Investimentos!K208="","",Investimentos!K208)</f>
        <v/>
      </c>
      <c r="I220" s="33" t="str">
        <f>IF(Investimentos!L208="","",Investimentos!L208)</f>
        <v/>
      </c>
      <c r="J220" s="34" t="str">
        <f>IF(Investimentos!M208="","",Investimentos!M208)</f>
        <v/>
      </c>
      <c r="K220" s="34" t="str">
        <f>IF(Investimentos!N208="","",Investimentos!N208)</f>
        <v/>
      </c>
    </row>
    <row r="221" spans="2:11" ht="21.95" customHeight="1" x14ac:dyDescent="0.25">
      <c r="B221" s="36" t="str">
        <f>IF(Investimentos!D209="","",Investimentos!D209)</f>
        <v/>
      </c>
      <c r="C221" s="36" t="str">
        <f>IF(Investimentos!E209="","",Investimentos!E209)</f>
        <v/>
      </c>
      <c r="D221" s="38" t="str">
        <f>IF(Investimentos!G209="","",Investimentos!G209)</f>
        <v/>
      </c>
      <c r="E221" s="33" t="str">
        <f>IF(Investimentos!H209="","",Investimentos!H209)</f>
        <v/>
      </c>
      <c r="F221" s="34" t="str">
        <f>IF(Investimentos!I209="","",Investimentos!I209)</f>
        <v/>
      </c>
      <c r="G221" s="33" t="str">
        <f>IF(Investimentos!J209="","",Investimentos!J209)</f>
        <v/>
      </c>
      <c r="H221" s="34" t="str">
        <f>IF(Investimentos!K209="","",Investimentos!K209)</f>
        <v/>
      </c>
      <c r="I221" s="33" t="str">
        <f>IF(Investimentos!L209="","",Investimentos!L209)</f>
        <v/>
      </c>
      <c r="J221" s="34" t="str">
        <f>IF(Investimentos!M209="","",Investimentos!M209)</f>
        <v/>
      </c>
      <c r="K221" s="34" t="str">
        <f>IF(Investimentos!N209="","",Investimentos!N209)</f>
        <v/>
      </c>
    </row>
    <row r="222" spans="2:11" ht="21.95" customHeight="1" x14ac:dyDescent="0.25">
      <c r="B222" s="36" t="str">
        <f>IF(Investimentos!D210="","",Investimentos!D210)</f>
        <v/>
      </c>
      <c r="C222" s="36" t="str">
        <f>IF(Investimentos!E210="","",Investimentos!E210)</f>
        <v/>
      </c>
      <c r="D222" s="38" t="str">
        <f>IF(Investimentos!G210="","",Investimentos!G210)</f>
        <v/>
      </c>
      <c r="E222" s="33" t="str">
        <f>IF(Investimentos!H210="","",Investimentos!H210)</f>
        <v/>
      </c>
      <c r="F222" s="34" t="str">
        <f>IF(Investimentos!I210="","",Investimentos!I210)</f>
        <v/>
      </c>
      <c r="G222" s="33" t="str">
        <f>IF(Investimentos!J210="","",Investimentos!J210)</f>
        <v/>
      </c>
      <c r="H222" s="34" t="str">
        <f>IF(Investimentos!K210="","",Investimentos!K210)</f>
        <v/>
      </c>
      <c r="I222" s="33" t="str">
        <f>IF(Investimentos!L210="","",Investimentos!L210)</f>
        <v/>
      </c>
      <c r="J222" s="34" t="str">
        <f>IF(Investimentos!M210="","",Investimentos!M210)</f>
        <v/>
      </c>
      <c r="K222" s="34" t="str">
        <f>IF(Investimentos!N210="","",Investimentos!N210)</f>
        <v/>
      </c>
    </row>
    <row r="223" spans="2:11" ht="21.95" customHeight="1" x14ac:dyDescent="0.25">
      <c r="B223" s="36" t="str">
        <f>IF(Investimentos!D211="","",Investimentos!D211)</f>
        <v/>
      </c>
      <c r="C223" s="36" t="str">
        <f>IF(Investimentos!E211="","",Investimentos!E211)</f>
        <v/>
      </c>
      <c r="D223" s="38" t="str">
        <f>IF(Investimentos!G211="","",Investimentos!G211)</f>
        <v/>
      </c>
      <c r="E223" s="33" t="str">
        <f>IF(Investimentos!H211="","",Investimentos!H211)</f>
        <v/>
      </c>
      <c r="F223" s="34" t="str">
        <f>IF(Investimentos!I211="","",Investimentos!I211)</f>
        <v/>
      </c>
      <c r="G223" s="33" t="str">
        <f>IF(Investimentos!J211="","",Investimentos!J211)</f>
        <v/>
      </c>
      <c r="H223" s="34" t="str">
        <f>IF(Investimentos!K211="","",Investimentos!K211)</f>
        <v/>
      </c>
      <c r="I223" s="33" t="str">
        <f>IF(Investimentos!L211="","",Investimentos!L211)</f>
        <v/>
      </c>
      <c r="J223" s="34" t="str">
        <f>IF(Investimentos!M211="","",Investimentos!M211)</f>
        <v/>
      </c>
      <c r="K223" s="34" t="str">
        <f>IF(Investimentos!N211="","",Investimentos!N211)</f>
        <v/>
      </c>
    </row>
    <row r="224" spans="2:11" ht="21.95" customHeight="1" x14ac:dyDescent="0.25">
      <c r="B224" s="36" t="str">
        <f>IF(Investimentos!D212="","",Investimentos!D212)</f>
        <v/>
      </c>
      <c r="C224" s="36" t="str">
        <f>IF(Investimentos!E212="","",Investimentos!E212)</f>
        <v/>
      </c>
      <c r="D224" s="38" t="str">
        <f>IF(Investimentos!G212="","",Investimentos!G212)</f>
        <v/>
      </c>
      <c r="E224" s="33" t="str">
        <f>IF(Investimentos!H212="","",Investimentos!H212)</f>
        <v/>
      </c>
      <c r="F224" s="34" t="str">
        <f>IF(Investimentos!I212="","",Investimentos!I212)</f>
        <v/>
      </c>
      <c r="G224" s="33" t="str">
        <f>IF(Investimentos!J212="","",Investimentos!J212)</f>
        <v/>
      </c>
      <c r="H224" s="34" t="str">
        <f>IF(Investimentos!K212="","",Investimentos!K212)</f>
        <v/>
      </c>
      <c r="I224" s="33" t="str">
        <f>IF(Investimentos!L212="","",Investimentos!L212)</f>
        <v/>
      </c>
      <c r="J224" s="34" t="str">
        <f>IF(Investimentos!M212="","",Investimentos!M212)</f>
        <v/>
      </c>
      <c r="K224" s="34" t="str">
        <f>IF(Investimentos!N212="","",Investimentos!N212)</f>
        <v/>
      </c>
    </row>
    <row r="225" spans="2:11" ht="21.95" customHeight="1" x14ac:dyDescent="0.25">
      <c r="B225" s="36" t="str">
        <f>IF(Investimentos!D213="","",Investimentos!D213)</f>
        <v/>
      </c>
      <c r="C225" s="36" t="str">
        <f>IF(Investimentos!E213="","",Investimentos!E213)</f>
        <v/>
      </c>
      <c r="D225" s="38" t="str">
        <f>IF(Investimentos!G213="","",Investimentos!G213)</f>
        <v/>
      </c>
      <c r="E225" s="33" t="str">
        <f>IF(Investimentos!H213="","",Investimentos!H213)</f>
        <v/>
      </c>
      <c r="F225" s="34" t="str">
        <f>IF(Investimentos!I213="","",Investimentos!I213)</f>
        <v/>
      </c>
      <c r="G225" s="33" t="str">
        <f>IF(Investimentos!J213="","",Investimentos!J213)</f>
        <v/>
      </c>
      <c r="H225" s="34" t="str">
        <f>IF(Investimentos!K213="","",Investimentos!K213)</f>
        <v/>
      </c>
      <c r="I225" s="33" t="str">
        <f>IF(Investimentos!L213="","",Investimentos!L213)</f>
        <v/>
      </c>
      <c r="J225" s="34" t="str">
        <f>IF(Investimentos!M213="","",Investimentos!M213)</f>
        <v/>
      </c>
      <c r="K225" s="34" t="str">
        <f>IF(Investimentos!N213="","",Investimentos!N213)</f>
        <v/>
      </c>
    </row>
    <row r="226" spans="2:11" ht="21.95" customHeight="1" x14ac:dyDescent="0.25">
      <c r="B226" s="36" t="str">
        <f>IF(Investimentos!D214="","",Investimentos!D214)</f>
        <v/>
      </c>
      <c r="C226" s="36" t="str">
        <f>IF(Investimentos!E214="","",Investimentos!E214)</f>
        <v/>
      </c>
      <c r="D226" s="38" t="str">
        <f>IF(Investimentos!G214="","",Investimentos!G214)</f>
        <v/>
      </c>
      <c r="E226" s="33" t="str">
        <f>IF(Investimentos!H214="","",Investimentos!H214)</f>
        <v/>
      </c>
      <c r="F226" s="34" t="str">
        <f>IF(Investimentos!I214="","",Investimentos!I214)</f>
        <v/>
      </c>
      <c r="G226" s="33" t="str">
        <f>IF(Investimentos!J214="","",Investimentos!J214)</f>
        <v/>
      </c>
      <c r="H226" s="34" t="str">
        <f>IF(Investimentos!K214="","",Investimentos!K214)</f>
        <v/>
      </c>
      <c r="I226" s="33" t="str">
        <f>IF(Investimentos!L214="","",Investimentos!L214)</f>
        <v/>
      </c>
      <c r="J226" s="34" t="str">
        <f>IF(Investimentos!M214="","",Investimentos!M214)</f>
        <v/>
      </c>
      <c r="K226" s="34" t="str">
        <f>IF(Investimentos!N214="","",Investimentos!N214)</f>
        <v/>
      </c>
    </row>
    <row r="227" spans="2:11" ht="21.95" customHeight="1" x14ac:dyDescent="0.25">
      <c r="B227" s="36" t="str">
        <f>IF(Investimentos!D215="","",Investimentos!D215)</f>
        <v/>
      </c>
      <c r="C227" s="36" t="str">
        <f>IF(Investimentos!E215="","",Investimentos!E215)</f>
        <v/>
      </c>
      <c r="D227" s="38" t="str">
        <f>IF(Investimentos!G215="","",Investimentos!G215)</f>
        <v/>
      </c>
      <c r="E227" s="33" t="str">
        <f>IF(Investimentos!H215="","",Investimentos!H215)</f>
        <v/>
      </c>
      <c r="F227" s="34" t="str">
        <f>IF(Investimentos!I215="","",Investimentos!I215)</f>
        <v/>
      </c>
      <c r="G227" s="33" t="str">
        <f>IF(Investimentos!J215="","",Investimentos!J215)</f>
        <v/>
      </c>
      <c r="H227" s="34" t="str">
        <f>IF(Investimentos!K215="","",Investimentos!K215)</f>
        <v/>
      </c>
      <c r="I227" s="33" t="str">
        <f>IF(Investimentos!L215="","",Investimentos!L215)</f>
        <v/>
      </c>
      <c r="J227" s="34" t="str">
        <f>IF(Investimentos!M215="","",Investimentos!M215)</f>
        <v/>
      </c>
      <c r="K227" s="34" t="str">
        <f>IF(Investimentos!N215="","",Investimentos!N215)</f>
        <v/>
      </c>
    </row>
    <row r="228" spans="2:11" ht="21.95" customHeight="1" x14ac:dyDescent="0.25">
      <c r="B228" s="36" t="str">
        <f>IF(Investimentos!D216="","",Investimentos!D216)</f>
        <v/>
      </c>
      <c r="C228" s="36" t="str">
        <f>IF(Investimentos!E216="","",Investimentos!E216)</f>
        <v/>
      </c>
      <c r="D228" s="38" t="str">
        <f>IF(Investimentos!G216="","",Investimentos!G216)</f>
        <v/>
      </c>
      <c r="E228" s="33" t="str">
        <f>IF(Investimentos!H216="","",Investimentos!H216)</f>
        <v/>
      </c>
      <c r="F228" s="34" t="str">
        <f>IF(Investimentos!I216="","",Investimentos!I216)</f>
        <v/>
      </c>
      <c r="G228" s="33" t="str">
        <f>IF(Investimentos!J216="","",Investimentos!J216)</f>
        <v/>
      </c>
      <c r="H228" s="34" t="str">
        <f>IF(Investimentos!K216="","",Investimentos!K216)</f>
        <v/>
      </c>
      <c r="I228" s="33" t="str">
        <f>IF(Investimentos!L216="","",Investimentos!L216)</f>
        <v/>
      </c>
      <c r="J228" s="34" t="str">
        <f>IF(Investimentos!M216="","",Investimentos!M216)</f>
        <v/>
      </c>
      <c r="K228" s="34" t="str">
        <f>IF(Investimentos!N216="","",Investimentos!N216)</f>
        <v/>
      </c>
    </row>
    <row r="229" spans="2:11" ht="21.95" customHeight="1" x14ac:dyDescent="0.25">
      <c r="B229" s="36" t="str">
        <f>IF(Investimentos!D217="","",Investimentos!D217)</f>
        <v/>
      </c>
      <c r="C229" s="36" t="str">
        <f>IF(Investimentos!E217="","",Investimentos!E217)</f>
        <v/>
      </c>
      <c r="D229" s="38" t="str">
        <f>IF(Investimentos!G217="","",Investimentos!G217)</f>
        <v/>
      </c>
      <c r="E229" s="33" t="str">
        <f>IF(Investimentos!H217="","",Investimentos!H217)</f>
        <v/>
      </c>
      <c r="F229" s="34" t="str">
        <f>IF(Investimentos!I217="","",Investimentos!I217)</f>
        <v/>
      </c>
      <c r="G229" s="33" t="str">
        <f>IF(Investimentos!J217="","",Investimentos!J217)</f>
        <v/>
      </c>
      <c r="H229" s="34" t="str">
        <f>IF(Investimentos!K217="","",Investimentos!K217)</f>
        <v/>
      </c>
      <c r="I229" s="33" t="str">
        <f>IF(Investimentos!L217="","",Investimentos!L217)</f>
        <v/>
      </c>
      <c r="J229" s="34" t="str">
        <f>IF(Investimentos!M217="","",Investimentos!M217)</f>
        <v/>
      </c>
      <c r="K229" s="34" t="str">
        <f>IF(Investimentos!N217="","",Investimentos!N217)</f>
        <v/>
      </c>
    </row>
    <row r="230" spans="2:11" ht="21.95" customHeight="1" x14ac:dyDescent="0.25">
      <c r="B230" s="36" t="str">
        <f>IF(Investimentos!D218="","",Investimentos!D218)</f>
        <v/>
      </c>
      <c r="C230" s="36" t="str">
        <f>IF(Investimentos!E218="","",Investimentos!E218)</f>
        <v/>
      </c>
      <c r="D230" s="38" t="str">
        <f>IF(Investimentos!G218="","",Investimentos!G218)</f>
        <v/>
      </c>
      <c r="E230" s="33" t="str">
        <f>IF(Investimentos!H218="","",Investimentos!H218)</f>
        <v/>
      </c>
      <c r="F230" s="34" t="str">
        <f>IF(Investimentos!I218="","",Investimentos!I218)</f>
        <v/>
      </c>
      <c r="G230" s="33" t="str">
        <f>IF(Investimentos!J218="","",Investimentos!J218)</f>
        <v/>
      </c>
      <c r="H230" s="34" t="str">
        <f>IF(Investimentos!K218="","",Investimentos!K218)</f>
        <v/>
      </c>
      <c r="I230" s="33" t="str">
        <f>IF(Investimentos!L218="","",Investimentos!L218)</f>
        <v/>
      </c>
      <c r="J230" s="34" t="str">
        <f>IF(Investimentos!M218="","",Investimentos!M218)</f>
        <v/>
      </c>
      <c r="K230" s="34" t="str">
        <f>IF(Investimentos!N218="","",Investimentos!N218)</f>
        <v/>
      </c>
    </row>
    <row r="231" spans="2:11" ht="21.95" customHeight="1" x14ac:dyDescent="0.25">
      <c r="B231" s="36" t="str">
        <f>IF(Investimentos!D219="","",Investimentos!D219)</f>
        <v/>
      </c>
      <c r="C231" s="36" t="str">
        <f>IF(Investimentos!E219="","",Investimentos!E219)</f>
        <v/>
      </c>
      <c r="D231" s="38" t="str">
        <f>IF(Investimentos!G219="","",Investimentos!G219)</f>
        <v/>
      </c>
      <c r="E231" s="33" t="str">
        <f>IF(Investimentos!H219="","",Investimentos!H219)</f>
        <v/>
      </c>
      <c r="F231" s="34" t="str">
        <f>IF(Investimentos!I219="","",Investimentos!I219)</f>
        <v/>
      </c>
      <c r="G231" s="33" t="str">
        <f>IF(Investimentos!J219="","",Investimentos!J219)</f>
        <v/>
      </c>
      <c r="H231" s="34" t="str">
        <f>IF(Investimentos!K219="","",Investimentos!K219)</f>
        <v/>
      </c>
      <c r="I231" s="33" t="str">
        <f>IF(Investimentos!L219="","",Investimentos!L219)</f>
        <v/>
      </c>
      <c r="J231" s="34" t="str">
        <f>IF(Investimentos!M219="","",Investimentos!M219)</f>
        <v/>
      </c>
      <c r="K231" s="34" t="str">
        <f>IF(Investimentos!N219="","",Investimentos!N219)</f>
        <v/>
      </c>
    </row>
    <row r="232" spans="2:11" ht="21.95" customHeight="1" x14ac:dyDescent="0.25">
      <c r="B232" s="36" t="str">
        <f>IF(Investimentos!D220="","",Investimentos!D220)</f>
        <v/>
      </c>
      <c r="C232" s="36" t="str">
        <f>IF(Investimentos!E220="","",Investimentos!E220)</f>
        <v/>
      </c>
      <c r="D232" s="38" t="str">
        <f>IF(Investimentos!G220="","",Investimentos!G220)</f>
        <v/>
      </c>
      <c r="E232" s="33" t="str">
        <f>IF(Investimentos!H220="","",Investimentos!H220)</f>
        <v/>
      </c>
      <c r="F232" s="34" t="str">
        <f>IF(Investimentos!I220="","",Investimentos!I220)</f>
        <v/>
      </c>
      <c r="G232" s="33" t="str">
        <f>IF(Investimentos!J220="","",Investimentos!J220)</f>
        <v/>
      </c>
      <c r="H232" s="34" t="str">
        <f>IF(Investimentos!K220="","",Investimentos!K220)</f>
        <v/>
      </c>
      <c r="I232" s="33" t="str">
        <f>IF(Investimentos!L220="","",Investimentos!L220)</f>
        <v/>
      </c>
      <c r="J232" s="34" t="str">
        <f>IF(Investimentos!M220="","",Investimentos!M220)</f>
        <v/>
      </c>
      <c r="K232" s="34" t="str">
        <f>IF(Investimentos!N220="","",Investimentos!N220)</f>
        <v/>
      </c>
    </row>
    <row r="233" spans="2:11" ht="21.95" customHeight="1" x14ac:dyDescent="0.25">
      <c r="B233" s="36" t="str">
        <f>IF(Investimentos!D221="","",Investimentos!D221)</f>
        <v/>
      </c>
      <c r="C233" s="36" t="str">
        <f>IF(Investimentos!E221="","",Investimentos!E221)</f>
        <v/>
      </c>
      <c r="D233" s="38" t="str">
        <f>IF(Investimentos!G221="","",Investimentos!G221)</f>
        <v/>
      </c>
      <c r="E233" s="33" t="str">
        <f>IF(Investimentos!H221="","",Investimentos!H221)</f>
        <v/>
      </c>
      <c r="F233" s="34" t="str">
        <f>IF(Investimentos!I221="","",Investimentos!I221)</f>
        <v/>
      </c>
      <c r="G233" s="33" t="str">
        <f>IF(Investimentos!J221="","",Investimentos!J221)</f>
        <v/>
      </c>
      <c r="H233" s="34" t="str">
        <f>IF(Investimentos!K221="","",Investimentos!K221)</f>
        <v/>
      </c>
      <c r="I233" s="33" t="str">
        <f>IF(Investimentos!L221="","",Investimentos!L221)</f>
        <v/>
      </c>
      <c r="J233" s="34" t="str">
        <f>IF(Investimentos!M221="","",Investimentos!M221)</f>
        <v/>
      </c>
      <c r="K233" s="34" t="str">
        <f>IF(Investimentos!N221="","",Investimentos!N221)</f>
        <v/>
      </c>
    </row>
    <row r="234" spans="2:11" ht="21.95" customHeight="1" x14ac:dyDescent="0.25">
      <c r="B234" s="36" t="str">
        <f>IF(Investimentos!D222="","",Investimentos!D222)</f>
        <v/>
      </c>
      <c r="C234" s="36" t="str">
        <f>IF(Investimentos!E222="","",Investimentos!E222)</f>
        <v/>
      </c>
      <c r="D234" s="38" t="str">
        <f>IF(Investimentos!G222="","",Investimentos!G222)</f>
        <v/>
      </c>
      <c r="E234" s="33" t="str">
        <f>IF(Investimentos!H222="","",Investimentos!H222)</f>
        <v/>
      </c>
      <c r="F234" s="34" t="str">
        <f>IF(Investimentos!I222="","",Investimentos!I222)</f>
        <v/>
      </c>
      <c r="G234" s="33" t="str">
        <f>IF(Investimentos!J222="","",Investimentos!J222)</f>
        <v/>
      </c>
      <c r="H234" s="34" t="str">
        <f>IF(Investimentos!K222="","",Investimentos!K222)</f>
        <v/>
      </c>
      <c r="I234" s="33" t="str">
        <f>IF(Investimentos!L222="","",Investimentos!L222)</f>
        <v/>
      </c>
      <c r="J234" s="34" t="str">
        <f>IF(Investimentos!M222="","",Investimentos!M222)</f>
        <v/>
      </c>
      <c r="K234" s="34" t="str">
        <f>IF(Investimentos!N222="","",Investimentos!N222)</f>
        <v/>
      </c>
    </row>
    <row r="235" spans="2:11" ht="21.95" customHeight="1" x14ac:dyDescent="0.25">
      <c r="B235" s="36" t="str">
        <f>IF(Investimentos!D223="","",Investimentos!D223)</f>
        <v/>
      </c>
      <c r="C235" s="36" t="str">
        <f>IF(Investimentos!E223="","",Investimentos!E223)</f>
        <v/>
      </c>
      <c r="D235" s="38" t="str">
        <f>IF(Investimentos!G223="","",Investimentos!G223)</f>
        <v/>
      </c>
      <c r="E235" s="33" t="str">
        <f>IF(Investimentos!H223="","",Investimentos!H223)</f>
        <v/>
      </c>
      <c r="F235" s="34" t="str">
        <f>IF(Investimentos!I223="","",Investimentos!I223)</f>
        <v/>
      </c>
      <c r="G235" s="33" t="str">
        <f>IF(Investimentos!J223="","",Investimentos!J223)</f>
        <v/>
      </c>
      <c r="H235" s="34" t="str">
        <f>IF(Investimentos!K223="","",Investimentos!K223)</f>
        <v/>
      </c>
      <c r="I235" s="33" t="str">
        <f>IF(Investimentos!L223="","",Investimentos!L223)</f>
        <v/>
      </c>
      <c r="J235" s="34" t="str">
        <f>IF(Investimentos!M223="","",Investimentos!M223)</f>
        <v/>
      </c>
      <c r="K235" s="34" t="str">
        <f>IF(Investimentos!N223="","",Investimentos!N223)</f>
        <v/>
      </c>
    </row>
    <row r="236" spans="2:11" ht="21.95" customHeight="1" x14ac:dyDescent="0.25">
      <c r="B236" s="36" t="str">
        <f>IF(Investimentos!D224="","",Investimentos!D224)</f>
        <v/>
      </c>
      <c r="C236" s="36" t="str">
        <f>IF(Investimentos!E224="","",Investimentos!E224)</f>
        <v/>
      </c>
      <c r="D236" s="38" t="str">
        <f>IF(Investimentos!G224="","",Investimentos!G224)</f>
        <v/>
      </c>
      <c r="E236" s="33" t="str">
        <f>IF(Investimentos!H224="","",Investimentos!H224)</f>
        <v/>
      </c>
      <c r="F236" s="34" t="str">
        <f>IF(Investimentos!I224="","",Investimentos!I224)</f>
        <v/>
      </c>
      <c r="G236" s="33" t="str">
        <f>IF(Investimentos!J224="","",Investimentos!J224)</f>
        <v/>
      </c>
      <c r="H236" s="34" t="str">
        <f>IF(Investimentos!K224="","",Investimentos!K224)</f>
        <v/>
      </c>
      <c r="I236" s="33" t="str">
        <f>IF(Investimentos!L224="","",Investimentos!L224)</f>
        <v/>
      </c>
      <c r="J236" s="34" t="str">
        <f>IF(Investimentos!M224="","",Investimentos!M224)</f>
        <v/>
      </c>
      <c r="K236" s="34" t="str">
        <f>IF(Investimentos!N224="","",Investimentos!N224)</f>
        <v/>
      </c>
    </row>
    <row r="237" spans="2:11" ht="21.95" customHeight="1" x14ac:dyDescent="0.25">
      <c r="B237" s="36" t="str">
        <f>IF(Investimentos!D225="","",Investimentos!D225)</f>
        <v/>
      </c>
      <c r="C237" s="36" t="str">
        <f>IF(Investimentos!E225="","",Investimentos!E225)</f>
        <v/>
      </c>
      <c r="D237" s="38" t="str">
        <f>IF(Investimentos!G225="","",Investimentos!G225)</f>
        <v/>
      </c>
      <c r="E237" s="33" t="str">
        <f>IF(Investimentos!H225="","",Investimentos!H225)</f>
        <v/>
      </c>
      <c r="F237" s="34" t="str">
        <f>IF(Investimentos!I225="","",Investimentos!I225)</f>
        <v/>
      </c>
      <c r="G237" s="33" t="str">
        <f>IF(Investimentos!J225="","",Investimentos!J225)</f>
        <v/>
      </c>
      <c r="H237" s="34" t="str">
        <f>IF(Investimentos!K225="","",Investimentos!K225)</f>
        <v/>
      </c>
      <c r="I237" s="33" t="str">
        <f>IF(Investimentos!L225="","",Investimentos!L225)</f>
        <v/>
      </c>
      <c r="J237" s="34" t="str">
        <f>IF(Investimentos!M225="","",Investimentos!M225)</f>
        <v/>
      </c>
      <c r="K237" s="34" t="str">
        <f>IF(Investimentos!N225="","",Investimentos!N225)</f>
        <v/>
      </c>
    </row>
    <row r="238" spans="2:11" ht="21.95" customHeight="1" x14ac:dyDescent="0.25">
      <c r="B238" s="36" t="str">
        <f>IF(Investimentos!D226="","",Investimentos!D226)</f>
        <v/>
      </c>
      <c r="C238" s="36" t="str">
        <f>IF(Investimentos!E226="","",Investimentos!E226)</f>
        <v/>
      </c>
      <c r="D238" s="38" t="str">
        <f>IF(Investimentos!G226="","",Investimentos!G226)</f>
        <v/>
      </c>
      <c r="E238" s="33" t="str">
        <f>IF(Investimentos!H226="","",Investimentos!H226)</f>
        <v/>
      </c>
      <c r="F238" s="34" t="str">
        <f>IF(Investimentos!I226="","",Investimentos!I226)</f>
        <v/>
      </c>
      <c r="G238" s="33" t="str">
        <f>IF(Investimentos!J226="","",Investimentos!J226)</f>
        <v/>
      </c>
      <c r="H238" s="34" t="str">
        <f>IF(Investimentos!K226="","",Investimentos!K226)</f>
        <v/>
      </c>
      <c r="I238" s="33" t="str">
        <f>IF(Investimentos!L226="","",Investimentos!L226)</f>
        <v/>
      </c>
      <c r="J238" s="34" t="str">
        <f>IF(Investimentos!M226="","",Investimentos!M226)</f>
        <v/>
      </c>
      <c r="K238" s="34" t="str">
        <f>IF(Investimentos!N226="","",Investimentos!N226)</f>
        <v/>
      </c>
    </row>
    <row r="239" spans="2:11" ht="21.95" customHeight="1" x14ac:dyDescent="0.25">
      <c r="B239" s="36" t="str">
        <f>IF(Investimentos!D227="","",Investimentos!D227)</f>
        <v/>
      </c>
      <c r="C239" s="36" t="str">
        <f>IF(Investimentos!E227="","",Investimentos!E227)</f>
        <v/>
      </c>
      <c r="D239" s="38" t="str">
        <f>IF(Investimentos!G227="","",Investimentos!G227)</f>
        <v/>
      </c>
      <c r="E239" s="33" t="str">
        <f>IF(Investimentos!H227="","",Investimentos!H227)</f>
        <v/>
      </c>
      <c r="F239" s="34" t="str">
        <f>IF(Investimentos!I227="","",Investimentos!I227)</f>
        <v/>
      </c>
      <c r="G239" s="33" t="str">
        <f>IF(Investimentos!J227="","",Investimentos!J227)</f>
        <v/>
      </c>
      <c r="H239" s="34" t="str">
        <f>IF(Investimentos!K227="","",Investimentos!K227)</f>
        <v/>
      </c>
      <c r="I239" s="33" t="str">
        <f>IF(Investimentos!L227="","",Investimentos!L227)</f>
        <v/>
      </c>
      <c r="J239" s="34" t="str">
        <f>IF(Investimentos!M227="","",Investimentos!M227)</f>
        <v/>
      </c>
      <c r="K239" s="34" t="str">
        <f>IF(Investimentos!N227="","",Investimentos!N227)</f>
        <v/>
      </c>
    </row>
    <row r="240" spans="2:11" ht="21.95" customHeight="1" x14ac:dyDescent="0.25">
      <c r="B240" s="36" t="str">
        <f>IF(Investimentos!D228="","",Investimentos!D228)</f>
        <v/>
      </c>
      <c r="C240" s="36" t="str">
        <f>IF(Investimentos!E228="","",Investimentos!E228)</f>
        <v/>
      </c>
      <c r="D240" s="38" t="str">
        <f>IF(Investimentos!G228="","",Investimentos!G228)</f>
        <v/>
      </c>
      <c r="E240" s="33" t="str">
        <f>IF(Investimentos!H228="","",Investimentos!H228)</f>
        <v/>
      </c>
      <c r="F240" s="34" t="str">
        <f>IF(Investimentos!I228="","",Investimentos!I228)</f>
        <v/>
      </c>
      <c r="G240" s="33" t="str">
        <f>IF(Investimentos!J228="","",Investimentos!J228)</f>
        <v/>
      </c>
      <c r="H240" s="34" t="str">
        <f>IF(Investimentos!K228="","",Investimentos!K228)</f>
        <v/>
      </c>
      <c r="I240" s="33" t="str">
        <f>IF(Investimentos!L228="","",Investimentos!L228)</f>
        <v/>
      </c>
      <c r="J240" s="34" t="str">
        <f>IF(Investimentos!M228="","",Investimentos!M228)</f>
        <v/>
      </c>
      <c r="K240" s="34" t="str">
        <f>IF(Investimentos!N228="","",Investimentos!N228)</f>
        <v/>
      </c>
    </row>
    <row r="241" spans="2:11" ht="21.95" customHeight="1" x14ac:dyDescent="0.25">
      <c r="B241" s="36" t="str">
        <f>IF(Investimentos!D229="","",Investimentos!D229)</f>
        <v/>
      </c>
      <c r="C241" s="36" t="str">
        <f>IF(Investimentos!E229="","",Investimentos!E229)</f>
        <v/>
      </c>
      <c r="D241" s="38" t="str">
        <f>IF(Investimentos!G229="","",Investimentos!G229)</f>
        <v/>
      </c>
      <c r="E241" s="33" t="str">
        <f>IF(Investimentos!H229="","",Investimentos!H229)</f>
        <v/>
      </c>
      <c r="F241" s="34" t="str">
        <f>IF(Investimentos!I229="","",Investimentos!I229)</f>
        <v/>
      </c>
      <c r="G241" s="33" t="str">
        <f>IF(Investimentos!J229="","",Investimentos!J229)</f>
        <v/>
      </c>
      <c r="H241" s="34" t="str">
        <f>IF(Investimentos!K229="","",Investimentos!K229)</f>
        <v/>
      </c>
      <c r="I241" s="33" t="str">
        <f>IF(Investimentos!L229="","",Investimentos!L229)</f>
        <v/>
      </c>
      <c r="J241" s="34" t="str">
        <f>IF(Investimentos!M229="","",Investimentos!M229)</f>
        <v/>
      </c>
      <c r="K241" s="34" t="str">
        <f>IF(Investimentos!N229="","",Investimentos!N229)</f>
        <v/>
      </c>
    </row>
    <row r="242" spans="2:11" ht="21.95" customHeight="1" x14ac:dyDescent="0.25">
      <c r="B242" s="36" t="str">
        <f>IF(Investimentos!D230="","",Investimentos!D230)</f>
        <v/>
      </c>
      <c r="C242" s="36" t="str">
        <f>IF(Investimentos!E230="","",Investimentos!E230)</f>
        <v/>
      </c>
      <c r="D242" s="38" t="str">
        <f>IF(Investimentos!G230="","",Investimentos!G230)</f>
        <v/>
      </c>
      <c r="E242" s="33" t="str">
        <f>IF(Investimentos!H230="","",Investimentos!H230)</f>
        <v/>
      </c>
      <c r="F242" s="34" t="str">
        <f>IF(Investimentos!I230="","",Investimentos!I230)</f>
        <v/>
      </c>
      <c r="G242" s="33" t="str">
        <f>IF(Investimentos!J230="","",Investimentos!J230)</f>
        <v/>
      </c>
      <c r="H242" s="34" t="str">
        <f>IF(Investimentos!K230="","",Investimentos!K230)</f>
        <v/>
      </c>
      <c r="I242" s="33" t="str">
        <f>IF(Investimentos!L230="","",Investimentos!L230)</f>
        <v/>
      </c>
      <c r="J242" s="34" t="str">
        <f>IF(Investimentos!M230="","",Investimentos!M230)</f>
        <v/>
      </c>
      <c r="K242" s="34" t="str">
        <f>IF(Investimentos!N230="","",Investimentos!N230)</f>
        <v/>
      </c>
    </row>
    <row r="243" spans="2:11" ht="21.95" customHeight="1" x14ac:dyDescent="0.25">
      <c r="B243" s="36" t="str">
        <f>IF(Investimentos!D231="","",Investimentos!D231)</f>
        <v/>
      </c>
      <c r="C243" s="36" t="str">
        <f>IF(Investimentos!E231="","",Investimentos!E231)</f>
        <v/>
      </c>
      <c r="D243" s="38" t="str">
        <f>IF(Investimentos!G231="","",Investimentos!G231)</f>
        <v/>
      </c>
      <c r="E243" s="33" t="str">
        <f>IF(Investimentos!H231="","",Investimentos!H231)</f>
        <v/>
      </c>
      <c r="F243" s="34" t="str">
        <f>IF(Investimentos!I231="","",Investimentos!I231)</f>
        <v/>
      </c>
      <c r="G243" s="33" t="str">
        <f>IF(Investimentos!J231="","",Investimentos!J231)</f>
        <v/>
      </c>
      <c r="H243" s="34" t="str">
        <f>IF(Investimentos!K231="","",Investimentos!K231)</f>
        <v/>
      </c>
      <c r="I243" s="33" t="str">
        <f>IF(Investimentos!L231="","",Investimentos!L231)</f>
        <v/>
      </c>
      <c r="J243" s="34" t="str">
        <f>IF(Investimentos!M231="","",Investimentos!M231)</f>
        <v/>
      </c>
      <c r="K243" s="34" t="str">
        <f>IF(Investimentos!N231="","",Investimentos!N231)</f>
        <v/>
      </c>
    </row>
    <row r="244" spans="2:11" ht="21.95" customHeight="1" x14ac:dyDescent="0.25">
      <c r="B244" s="36" t="str">
        <f>IF(Investimentos!D232="","",Investimentos!D232)</f>
        <v/>
      </c>
      <c r="C244" s="36" t="str">
        <f>IF(Investimentos!E232="","",Investimentos!E232)</f>
        <v/>
      </c>
      <c r="D244" s="38" t="str">
        <f>IF(Investimentos!G232="","",Investimentos!G232)</f>
        <v/>
      </c>
      <c r="E244" s="33" t="str">
        <f>IF(Investimentos!H232="","",Investimentos!H232)</f>
        <v/>
      </c>
      <c r="F244" s="34" t="str">
        <f>IF(Investimentos!I232="","",Investimentos!I232)</f>
        <v/>
      </c>
      <c r="G244" s="33" t="str">
        <f>IF(Investimentos!J232="","",Investimentos!J232)</f>
        <v/>
      </c>
      <c r="H244" s="34" t="str">
        <f>IF(Investimentos!K232="","",Investimentos!K232)</f>
        <v/>
      </c>
      <c r="I244" s="33" t="str">
        <f>IF(Investimentos!L232="","",Investimentos!L232)</f>
        <v/>
      </c>
      <c r="J244" s="34" t="str">
        <f>IF(Investimentos!M232="","",Investimentos!M232)</f>
        <v/>
      </c>
      <c r="K244" s="34" t="str">
        <f>IF(Investimentos!N232="","",Investimentos!N232)</f>
        <v/>
      </c>
    </row>
    <row r="245" spans="2:11" ht="21.95" customHeight="1" x14ac:dyDescent="0.25">
      <c r="B245" s="36" t="str">
        <f>IF(Investimentos!D233="","",Investimentos!D233)</f>
        <v/>
      </c>
      <c r="C245" s="36" t="str">
        <f>IF(Investimentos!E233="","",Investimentos!E233)</f>
        <v/>
      </c>
      <c r="D245" s="38" t="str">
        <f>IF(Investimentos!G233="","",Investimentos!G233)</f>
        <v/>
      </c>
      <c r="E245" s="33" t="str">
        <f>IF(Investimentos!H233="","",Investimentos!H233)</f>
        <v/>
      </c>
      <c r="F245" s="34" t="str">
        <f>IF(Investimentos!I233="","",Investimentos!I233)</f>
        <v/>
      </c>
      <c r="G245" s="33" t="str">
        <f>IF(Investimentos!J233="","",Investimentos!J233)</f>
        <v/>
      </c>
      <c r="H245" s="34" t="str">
        <f>IF(Investimentos!K233="","",Investimentos!K233)</f>
        <v/>
      </c>
      <c r="I245" s="33" t="str">
        <f>IF(Investimentos!L233="","",Investimentos!L233)</f>
        <v/>
      </c>
      <c r="J245" s="34" t="str">
        <f>IF(Investimentos!M233="","",Investimentos!M233)</f>
        <v/>
      </c>
      <c r="K245" s="34" t="str">
        <f>IF(Investimentos!N233="","",Investimentos!N233)</f>
        <v/>
      </c>
    </row>
    <row r="246" spans="2:11" ht="21.95" customHeight="1" x14ac:dyDescent="0.25">
      <c r="B246" s="36" t="str">
        <f>IF(Investimentos!D234="","",Investimentos!D234)</f>
        <v/>
      </c>
      <c r="C246" s="36" t="str">
        <f>IF(Investimentos!E234="","",Investimentos!E234)</f>
        <v/>
      </c>
      <c r="D246" s="38" t="str">
        <f>IF(Investimentos!G234="","",Investimentos!G234)</f>
        <v/>
      </c>
      <c r="E246" s="33" t="str">
        <f>IF(Investimentos!H234="","",Investimentos!H234)</f>
        <v/>
      </c>
      <c r="F246" s="34" t="str">
        <f>IF(Investimentos!I234="","",Investimentos!I234)</f>
        <v/>
      </c>
      <c r="G246" s="33" t="str">
        <f>IF(Investimentos!J234="","",Investimentos!J234)</f>
        <v/>
      </c>
      <c r="H246" s="34" t="str">
        <f>IF(Investimentos!K234="","",Investimentos!K234)</f>
        <v/>
      </c>
      <c r="I246" s="33" t="str">
        <f>IF(Investimentos!L234="","",Investimentos!L234)</f>
        <v/>
      </c>
      <c r="J246" s="34" t="str">
        <f>IF(Investimentos!M234="","",Investimentos!M234)</f>
        <v/>
      </c>
      <c r="K246" s="34" t="str">
        <f>IF(Investimentos!N234="","",Investimentos!N234)</f>
        <v/>
      </c>
    </row>
    <row r="247" spans="2:11" ht="21.95" customHeight="1" x14ac:dyDescent="0.25">
      <c r="B247" s="36" t="str">
        <f>IF(Investimentos!D235="","",Investimentos!D235)</f>
        <v/>
      </c>
      <c r="C247" s="36" t="str">
        <f>IF(Investimentos!E235="","",Investimentos!E235)</f>
        <v/>
      </c>
      <c r="D247" s="38" t="str">
        <f>IF(Investimentos!G235="","",Investimentos!G235)</f>
        <v/>
      </c>
      <c r="E247" s="33" t="str">
        <f>IF(Investimentos!H235="","",Investimentos!H235)</f>
        <v/>
      </c>
      <c r="F247" s="34" t="str">
        <f>IF(Investimentos!I235="","",Investimentos!I235)</f>
        <v/>
      </c>
      <c r="G247" s="33" t="str">
        <f>IF(Investimentos!J235="","",Investimentos!J235)</f>
        <v/>
      </c>
      <c r="H247" s="34" t="str">
        <f>IF(Investimentos!K235="","",Investimentos!K235)</f>
        <v/>
      </c>
      <c r="I247" s="33" t="str">
        <f>IF(Investimentos!L235="","",Investimentos!L235)</f>
        <v/>
      </c>
      <c r="J247" s="34" t="str">
        <f>IF(Investimentos!M235="","",Investimentos!M235)</f>
        <v/>
      </c>
      <c r="K247" s="34" t="str">
        <f>IF(Investimentos!N235="","",Investimentos!N235)</f>
        <v/>
      </c>
    </row>
    <row r="248" spans="2:11" ht="21.95" customHeight="1" x14ac:dyDescent="0.25">
      <c r="B248" s="36" t="str">
        <f>IF(Investimentos!D236="","",Investimentos!D236)</f>
        <v/>
      </c>
      <c r="C248" s="36" t="str">
        <f>IF(Investimentos!E236="","",Investimentos!E236)</f>
        <v/>
      </c>
      <c r="D248" s="38" t="str">
        <f>IF(Investimentos!G236="","",Investimentos!G236)</f>
        <v/>
      </c>
      <c r="E248" s="33" t="str">
        <f>IF(Investimentos!H236="","",Investimentos!H236)</f>
        <v/>
      </c>
      <c r="F248" s="34" t="str">
        <f>IF(Investimentos!I236="","",Investimentos!I236)</f>
        <v/>
      </c>
      <c r="G248" s="33" t="str">
        <f>IF(Investimentos!J236="","",Investimentos!J236)</f>
        <v/>
      </c>
      <c r="H248" s="34" t="str">
        <f>IF(Investimentos!K236="","",Investimentos!K236)</f>
        <v/>
      </c>
      <c r="I248" s="33" t="str">
        <f>IF(Investimentos!L236="","",Investimentos!L236)</f>
        <v/>
      </c>
      <c r="J248" s="34" t="str">
        <f>IF(Investimentos!M236="","",Investimentos!M236)</f>
        <v/>
      </c>
      <c r="K248" s="34" t="str">
        <f>IF(Investimentos!N236="","",Investimentos!N236)</f>
        <v/>
      </c>
    </row>
    <row r="249" spans="2:11" ht="21.95" customHeight="1" x14ac:dyDescent="0.25">
      <c r="B249" s="36" t="str">
        <f>IF(Investimentos!D237="","",Investimentos!D237)</f>
        <v/>
      </c>
      <c r="C249" s="36" t="str">
        <f>IF(Investimentos!E237="","",Investimentos!E237)</f>
        <v/>
      </c>
      <c r="D249" s="38" t="str">
        <f>IF(Investimentos!G237="","",Investimentos!G237)</f>
        <v/>
      </c>
      <c r="E249" s="33" t="str">
        <f>IF(Investimentos!H237="","",Investimentos!H237)</f>
        <v/>
      </c>
      <c r="F249" s="34" t="str">
        <f>IF(Investimentos!I237="","",Investimentos!I237)</f>
        <v/>
      </c>
      <c r="G249" s="33" t="str">
        <f>IF(Investimentos!J237="","",Investimentos!J237)</f>
        <v/>
      </c>
      <c r="H249" s="34" t="str">
        <f>IF(Investimentos!K237="","",Investimentos!K237)</f>
        <v/>
      </c>
      <c r="I249" s="33" t="str">
        <f>IF(Investimentos!L237="","",Investimentos!L237)</f>
        <v/>
      </c>
      <c r="J249" s="34" t="str">
        <f>IF(Investimentos!M237="","",Investimentos!M237)</f>
        <v/>
      </c>
      <c r="K249" s="34" t="str">
        <f>IF(Investimentos!N237="","",Investimentos!N237)</f>
        <v/>
      </c>
    </row>
    <row r="250" spans="2:11" ht="21.95" customHeight="1" x14ac:dyDescent="0.25">
      <c r="B250" s="36" t="str">
        <f>IF(Investimentos!D238="","",Investimentos!D238)</f>
        <v/>
      </c>
      <c r="C250" s="36" t="str">
        <f>IF(Investimentos!E238="","",Investimentos!E238)</f>
        <v/>
      </c>
      <c r="D250" s="38" t="str">
        <f>IF(Investimentos!G238="","",Investimentos!G238)</f>
        <v/>
      </c>
      <c r="E250" s="33" t="str">
        <f>IF(Investimentos!H238="","",Investimentos!H238)</f>
        <v/>
      </c>
      <c r="F250" s="34" t="str">
        <f>IF(Investimentos!I238="","",Investimentos!I238)</f>
        <v/>
      </c>
      <c r="G250" s="33" t="str">
        <f>IF(Investimentos!J238="","",Investimentos!J238)</f>
        <v/>
      </c>
      <c r="H250" s="34" t="str">
        <f>IF(Investimentos!K238="","",Investimentos!K238)</f>
        <v/>
      </c>
      <c r="I250" s="33" t="str">
        <f>IF(Investimentos!L238="","",Investimentos!L238)</f>
        <v/>
      </c>
      <c r="J250" s="34" t="str">
        <f>IF(Investimentos!M238="","",Investimentos!M238)</f>
        <v/>
      </c>
      <c r="K250" s="34" t="str">
        <f>IF(Investimentos!N238="","",Investimentos!N238)</f>
        <v/>
      </c>
    </row>
    <row r="251" spans="2:11" ht="21.95" customHeight="1" x14ac:dyDescent="0.25">
      <c r="B251" s="36" t="str">
        <f>IF(Investimentos!D239="","",Investimentos!D239)</f>
        <v/>
      </c>
      <c r="C251" s="36" t="str">
        <f>IF(Investimentos!E239="","",Investimentos!E239)</f>
        <v/>
      </c>
      <c r="D251" s="38" t="str">
        <f>IF(Investimentos!G239="","",Investimentos!G239)</f>
        <v/>
      </c>
      <c r="E251" s="33" t="str">
        <f>IF(Investimentos!H239="","",Investimentos!H239)</f>
        <v/>
      </c>
      <c r="F251" s="34" t="str">
        <f>IF(Investimentos!I239="","",Investimentos!I239)</f>
        <v/>
      </c>
      <c r="G251" s="33" t="str">
        <f>IF(Investimentos!J239="","",Investimentos!J239)</f>
        <v/>
      </c>
      <c r="H251" s="34" t="str">
        <f>IF(Investimentos!K239="","",Investimentos!K239)</f>
        <v/>
      </c>
      <c r="I251" s="33" t="str">
        <f>IF(Investimentos!L239="","",Investimentos!L239)</f>
        <v/>
      </c>
      <c r="J251" s="34" t="str">
        <f>IF(Investimentos!M239="","",Investimentos!M239)</f>
        <v/>
      </c>
      <c r="K251" s="34" t="str">
        <f>IF(Investimentos!N239="","",Investimentos!N239)</f>
        <v/>
      </c>
    </row>
    <row r="252" spans="2:11" ht="21.95" customHeight="1" x14ac:dyDescent="0.25">
      <c r="B252" s="36" t="str">
        <f>IF(Investimentos!D240="","",Investimentos!D240)</f>
        <v/>
      </c>
      <c r="C252" s="36" t="str">
        <f>IF(Investimentos!E240="","",Investimentos!E240)</f>
        <v/>
      </c>
      <c r="D252" s="38" t="str">
        <f>IF(Investimentos!G240="","",Investimentos!G240)</f>
        <v/>
      </c>
      <c r="E252" s="33" t="str">
        <f>IF(Investimentos!H240="","",Investimentos!H240)</f>
        <v/>
      </c>
      <c r="F252" s="34" t="str">
        <f>IF(Investimentos!I240="","",Investimentos!I240)</f>
        <v/>
      </c>
      <c r="G252" s="33" t="str">
        <f>IF(Investimentos!J240="","",Investimentos!J240)</f>
        <v/>
      </c>
      <c r="H252" s="34" t="str">
        <f>IF(Investimentos!K240="","",Investimentos!K240)</f>
        <v/>
      </c>
      <c r="I252" s="33" t="str">
        <f>IF(Investimentos!L240="","",Investimentos!L240)</f>
        <v/>
      </c>
      <c r="J252" s="34" t="str">
        <f>IF(Investimentos!M240="","",Investimentos!M240)</f>
        <v/>
      </c>
      <c r="K252" s="34" t="str">
        <f>IF(Investimentos!N240="","",Investimentos!N240)</f>
        <v/>
      </c>
    </row>
    <row r="253" spans="2:11" ht="21.95" customHeight="1" x14ac:dyDescent="0.25">
      <c r="B253" s="36" t="str">
        <f>IF(Investimentos!D241="","",Investimentos!D241)</f>
        <v/>
      </c>
      <c r="C253" s="36" t="str">
        <f>IF(Investimentos!E241="","",Investimentos!E241)</f>
        <v/>
      </c>
      <c r="D253" s="38" t="str">
        <f>IF(Investimentos!G241="","",Investimentos!G241)</f>
        <v/>
      </c>
      <c r="E253" s="33" t="str">
        <f>IF(Investimentos!H241="","",Investimentos!H241)</f>
        <v/>
      </c>
      <c r="F253" s="34" t="str">
        <f>IF(Investimentos!I241="","",Investimentos!I241)</f>
        <v/>
      </c>
      <c r="G253" s="33" t="str">
        <f>IF(Investimentos!J241="","",Investimentos!J241)</f>
        <v/>
      </c>
      <c r="H253" s="34" t="str">
        <f>IF(Investimentos!K241="","",Investimentos!K241)</f>
        <v/>
      </c>
      <c r="I253" s="33" t="str">
        <f>IF(Investimentos!L241="","",Investimentos!L241)</f>
        <v/>
      </c>
      <c r="J253" s="34" t="str">
        <f>IF(Investimentos!M241="","",Investimentos!M241)</f>
        <v/>
      </c>
      <c r="K253" s="34" t="str">
        <f>IF(Investimentos!N241="","",Investimentos!N241)</f>
        <v/>
      </c>
    </row>
    <row r="254" spans="2:11" ht="21.95" customHeight="1" x14ac:dyDescent="0.25">
      <c r="B254" s="36" t="str">
        <f>IF(Investimentos!D242="","",Investimentos!D242)</f>
        <v/>
      </c>
      <c r="C254" s="36" t="str">
        <f>IF(Investimentos!E242="","",Investimentos!E242)</f>
        <v/>
      </c>
      <c r="D254" s="38" t="str">
        <f>IF(Investimentos!G242="","",Investimentos!G242)</f>
        <v/>
      </c>
      <c r="E254" s="33" t="str">
        <f>IF(Investimentos!H242="","",Investimentos!H242)</f>
        <v/>
      </c>
      <c r="F254" s="34" t="str">
        <f>IF(Investimentos!I242="","",Investimentos!I242)</f>
        <v/>
      </c>
      <c r="G254" s="33" t="str">
        <f>IF(Investimentos!J242="","",Investimentos!J242)</f>
        <v/>
      </c>
      <c r="H254" s="34" t="str">
        <f>IF(Investimentos!K242="","",Investimentos!K242)</f>
        <v/>
      </c>
      <c r="I254" s="33" t="str">
        <f>IF(Investimentos!L242="","",Investimentos!L242)</f>
        <v/>
      </c>
      <c r="J254" s="34" t="str">
        <f>IF(Investimentos!M242="","",Investimentos!M242)</f>
        <v/>
      </c>
      <c r="K254" s="34" t="str">
        <f>IF(Investimentos!N242="","",Investimentos!N242)</f>
        <v/>
      </c>
    </row>
    <row r="255" spans="2:11" ht="21.95" customHeight="1" x14ac:dyDescent="0.25">
      <c r="B255" s="36" t="str">
        <f>IF(Investimentos!D243="","",Investimentos!D243)</f>
        <v/>
      </c>
      <c r="C255" s="36" t="str">
        <f>IF(Investimentos!E243="","",Investimentos!E243)</f>
        <v/>
      </c>
      <c r="D255" s="38" t="str">
        <f>IF(Investimentos!G243="","",Investimentos!G243)</f>
        <v/>
      </c>
      <c r="E255" s="33" t="str">
        <f>IF(Investimentos!H243="","",Investimentos!H243)</f>
        <v/>
      </c>
      <c r="F255" s="34" t="str">
        <f>IF(Investimentos!I243="","",Investimentos!I243)</f>
        <v/>
      </c>
      <c r="G255" s="33" t="str">
        <f>IF(Investimentos!J243="","",Investimentos!J243)</f>
        <v/>
      </c>
      <c r="H255" s="34" t="str">
        <f>IF(Investimentos!K243="","",Investimentos!K243)</f>
        <v/>
      </c>
      <c r="I255" s="33" t="str">
        <f>IF(Investimentos!L243="","",Investimentos!L243)</f>
        <v/>
      </c>
      <c r="J255" s="34" t="str">
        <f>IF(Investimentos!M243="","",Investimentos!M243)</f>
        <v/>
      </c>
      <c r="K255" s="34" t="str">
        <f>IF(Investimentos!N243="","",Investimentos!N243)</f>
        <v/>
      </c>
    </row>
    <row r="256" spans="2:11" ht="21.95" customHeight="1" x14ac:dyDescent="0.25">
      <c r="B256" s="36" t="str">
        <f>IF(Investimentos!D244="","",Investimentos!D244)</f>
        <v/>
      </c>
      <c r="C256" s="36" t="str">
        <f>IF(Investimentos!E244="","",Investimentos!E244)</f>
        <v/>
      </c>
      <c r="D256" s="38" t="str">
        <f>IF(Investimentos!G244="","",Investimentos!G244)</f>
        <v/>
      </c>
      <c r="E256" s="33" t="str">
        <f>IF(Investimentos!H244="","",Investimentos!H244)</f>
        <v/>
      </c>
      <c r="F256" s="34" t="str">
        <f>IF(Investimentos!I244="","",Investimentos!I244)</f>
        <v/>
      </c>
      <c r="G256" s="33" t="str">
        <f>IF(Investimentos!J244="","",Investimentos!J244)</f>
        <v/>
      </c>
      <c r="H256" s="34" t="str">
        <f>IF(Investimentos!K244="","",Investimentos!K244)</f>
        <v/>
      </c>
      <c r="I256" s="33" t="str">
        <f>IF(Investimentos!L244="","",Investimentos!L244)</f>
        <v/>
      </c>
      <c r="J256" s="34" t="str">
        <f>IF(Investimentos!M244="","",Investimentos!M244)</f>
        <v/>
      </c>
      <c r="K256" s="34" t="str">
        <f>IF(Investimentos!N244="","",Investimentos!N244)</f>
        <v/>
      </c>
    </row>
    <row r="257" spans="2:11" ht="21.95" customHeight="1" x14ac:dyDescent="0.25">
      <c r="B257" s="36" t="str">
        <f>IF(Investimentos!D245="","",Investimentos!D245)</f>
        <v/>
      </c>
      <c r="C257" s="36" t="str">
        <f>IF(Investimentos!E245="","",Investimentos!E245)</f>
        <v/>
      </c>
      <c r="D257" s="38" t="str">
        <f>IF(Investimentos!G245="","",Investimentos!G245)</f>
        <v/>
      </c>
      <c r="E257" s="33" t="str">
        <f>IF(Investimentos!H245="","",Investimentos!H245)</f>
        <v/>
      </c>
      <c r="F257" s="34" t="str">
        <f>IF(Investimentos!I245="","",Investimentos!I245)</f>
        <v/>
      </c>
      <c r="G257" s="33" t="str">
        <f>IF(Investimentos!J245="","",Investimentos!J245)</f>
        <v/>
      </c>
      <c r="H257" s="34" t="str">
        <f>IF(Investimentos!K245="","",Investimentos!K245)</f>
        <v/>
      </c>
      <c r="I257" s="33" t="str">
        <f>IF(Investimentos!L245="","",Investimentos!L245)</f>
        <v/>
      </c>
      <c r="J257" s="34" t="str">
        <f>IF(Investimentos!M245="","",Investimentos!M245)</f>
        <v/>
      </c>
      <c r="K257" s="34" t="str">
        <f>IF(Investimentos!N245="","",Investimentos!N245)</f>
        <v/>
      </c>
    </row>
    <row r="258" spans="2:11" ht="21.95" customHeight="1" x14ac:dyDescent="0.25">
      <c r="B258" s="36" t="str">
        <f>IF(Investimentos!D246="","",Investimentos!D246)</f>
        <v/>
      </c>
      <c r="C258" s="36" t="str">
        <f>IF(Investimentos!E246="","",Investimentos!E246)</f>
        <v/>
      </c>
      <c r="D258" s="38" t="str">
        <f>IF(Investimentos!G246="","",Investimentos!G246)</f>
        <v/>
      </c>
      <c r="E258" s="33" t="str">
        <f>IF(Investimentos!H246="","",Investimentos!H246)</f>
        <v/>
      </c>
      <c r="F258" s="34" t="str">
        <f>IF(Investimentos!I246="","",Investimentos!I246)</f>
        <v/>
      </c>
      <c r="G258" s="33" t="str">
        <f>IF(Investimentos!J246="","",Investimentos!J246)</f>
        <v/>
      </c>
      <c r="H258" s="34" t="str">
        <f>IF(Investimentos!K246="","",Investimentos!K246)</f>
        <v/>
      </c>
      <c r="I258" s="33" t="str">
        <f>IF(Investimentos!L246="","",Investimentos!L246)</f>
        <v/>
      </c>
      <c r="J258" s="34" t="str">
        <f>IF(Investimentos!M246="","",Investimentos!M246)</f>
        <v/>
      </c>
      <c r="K258" s="34" t="str">
        <f>IF(Investimentos!N246="","",Investimentos!N246)</f>
        <v/>
      </c>
    </row>
    <row r="259" spans="2:11" ht="21.95" customHeight="1" x14ac:dyDescent="0.25">
      <c r="B259" s="36" t="str">
        <f>IF(Investimentos!D247="","",Investimentos!D247)</f>
        <v/>
      </c>
      <c r="C259" s="36" t="str">
        <f>IF(Investimentos!E247="","",Investimentos!E247)</f>
        <v/>
      </c>
      <c r="D259" s="38" t="str">
        <f>IF(Investimentos!G247="","",Investimentos!G247)</f>
        <v/>
      </c>
      <c r="E259" s="33" t="str">
        <f>IF(Investimentos!H247="","",Investimentos!H247)</f>
        <v/>
      </c>
      <c r="F259" s="34" t="str">
        <f>IF(Investimentos!I247="","",Investimentos!I247)</f>
        <v/>
      </c>
      <c r="G259" s="33" t="str">
        <f>IF(Investimentos!J247="","",Investimentos!J247)</f>
        <v/>
      </c>
      <c r="H259" s="34" t="str">
        <f>IF(Investimentos!K247="","",Investimentos!K247)</f>
        <v/>
      </c>
      <c r="I259" s="33" t="str">
        <f>IF(Investimentos!L247="","",Investimentos!L247)</f>
        <v/>
      </c>
      <c r="J259" s="34" t="str">
        <f>IF(Investimentos!M247="","",Investimentos!M247)</f>
        <v/>
      </c>
      <c r="K259" s="34" t="str">
        <f>IF(Investimentos!N247="","",Investimentos!N247)</f>
        <v/>
      </c>
    </row>
    <row r="260" spans="2:11" ht="21.95" customHeight="1" x14ac:dyDescent="0.25">
      <c r="B260" s="36" t="str">
        <f>IF(Investimentos!D248="","",Investimentos!D248)</f>
        <v/>
      </c>
      <c r="C260" s="36" t="str">
        <f>IF(Investimentos!E248="","",Investimentos!E248)</f>
        <v/>
      </c>
      <c r="D260" s="38" t="str">
        <f>IF(Investimentos!G248="","",Investimentos!G248)</f>
        <v/>
      </c>
      <c r="E260" s="33" t="str">
        <f>IF(Investimentos!H248="","",Investimentos!H248)</f>
        <v/>
      </c>
      <c r="F260" s="34" t="str">
        <f>IF(Investimentos!I248="","",Investimentos!I248)</f>
        <v/>
      </c>
      <c r="G260" s="33" t="str">
        <f>IF(Investimentos!J248="","",Investimentos!J248)</f>
        <v/>
      </c>
      <c r="H260" s="34" t="str">
        <f>IF(Investimentos!K248="","",Investimentos!K248)</f>
        <v/>
      </c>
      <c r="I260" s="33" t="str">
        <f>IF(Investimentos!L248="","",Investimentos!L248)</f>
        <v/>
      </c>
      <c r="J260" s="34" t="str">
        <f>IF(Investimentos!M248="","",Investimentos!M248)</f>
        <v/>
      </c>
      <c r="K260" s="34" t="str">
        <f>IF(Investimentos!N248="","",Investimentos!N248)</f>
        <v/>
      </c>
    </row>
    <row r="261" spans="2:11" ht="21.95" customHeight="1" x14ac:dyDescent="0.25">
      <c r="B261" s="36" t="str">
        <f>IF(Investimentos!D249="","",Investimentos!D249)</f>
        <v/>
      </c>
      <c r="C261" s="36" t="str">
        <f>IF(Investimentos!E249="","",Investimentos!E249)</f>
        <v/>
      </c>
      <c r="D261" s="38" t="str">
        <f>IF(Investimentos!G249="","",Investimentos!G249)</f>
        <v/>
      </c>
      <c r="E261" s="33" t="str">
        <f>IF(Investimentos!H249="","",Investimentos!H249)</f>
        <v/>
      </c>
      <c r="F261" s="34" t="str">
        <f>IF(Investimentos!I249="","",Investimentos!I249)</f>
        <v/>
      </c>
      <c r="G261" s="33" t="str">
        <f>IF(Investimentos!J249="","",Investimentos!J249)</f>
        <v/>
      </c>
      <c r="H261" s="34" t="str">
        <f>IF(Investimentos!K249="","",Investimentos!K249)</f>
        <v/>
      </c>
      <c r="I261" s="33" t="str">
        <f>IF(Investimentos!L249="","",Investimentos!L249)</f>
        <v/>
      </c>
      <c r="J261" s="34" t="str">
        <f>IF(Investimentos!M249="","",Investimentos!M249)</f>
        <v/>
      </c>
      <c r="K261" s="34" t="str">
        <f>IF(Investimentos!N249="","",Investimentos!N249)</f>
        <v/>
      </c>
    </row>
    <row r="262" spans="2:11" ht="21.95" customHeight="1" x14ac:dyDescent="0.25">
      <c r="B262" s="36" t="str">
        <f>IF(Investimentos!D250="","",Investimentos!D250)</f>
        <v/>
      </c>
      <c r="C262" s="36" t="str">
        <f>IF(Investimentos!E250="","",Investimentos!E250)</f>
        <v/>
      </c>
      <c r="D262" s="38" t="str">
        <f>IF(Investimentos!G250="","",Investimentos!G250)</f>
        <v/>
      </c>
      <c r="E262" s="33" t="str">
        <f>IF(Investimentos!H250="","",Investimentos!H250)</f>
        <v/>
      </c>
      <c r="F262" s="34" t="str">
        <f>IF(Investimentos!I250="","",Investimentos!I250)</f>
        <v/>
      </c>
      <c r="G262" s="33" t="str">
        <f>IF(Investimentos!J250="","",Investimentos!J250)</f>
        <v/>
      </c>
      <c r="H262" s="34" t="str">
        <f>IF(Investimentos!K250="","",Investimentos!K250)</f>
        <v/>
      </c>
      <c r="I262" s="33" t="str">
        <f>IF(Investimentos!L250="","",Investimentos!L250)</f>
        <v/>
      </c>
      <c r="J262" s="34" t="str">
        <f>IF(Investimentos!M250="","",Investimentos!M250)</f>
        <v/>
      </c>
      <c r="K262" s="34" t="str">
        <f>IF(Investimentos!N250="","",Investimentos!N250)</f>
        <v/>
      </c>
    </row>
    <row r="263" spans="2:11" ht="21.95" customHeight="1" x14ac:dyDescent="0.25">
      <c r="B263" s="36" t="str">
        <f>IF(Investimentos!D251="","",Investimentos!D251)</f>
        <v/>
      </c>
      <c r="C263" s="36" t="str">
        <f>IF(Investimentos!E251="","",Investimentos!E251)</f>
        <v/>
      </c>
      <c r="D263" s="38" t="str">
        <f>IF(Investimentos!G251="","",Investimentos!G251)</f>
        <v/>
      </c>
      <c r="E263" s="33" t="str">
        <f>IF(Investimentos!H251="","",Investimentos!H251)</f>
        <v/>
      </c>
      <c r="F263" s="34" t="str">
        <f>IF(Investimentos!I251="","",Investimentos!I251)</f>
        <v/>
      </c>
      <c r="G263" s="33" t="str">
        <f>IF(Investimentos!J251="","",Investimentos!J251)</f>
        <v/>
      </c>
      <c r="H263" s="34" t="str">
        <f>IF(Investimentos!K251="","",Investimentos!K251)</f>
        <v/>
      </c>
      <c r="I263" s="33" t="str">
        <f>IF(Investimentos!L251="","",Investimentos!L251)</f>
        <v/>
      </c>
      <c r="J263" s="34" t="str">
        <f>IF(Investimentos!M251="","",Investimentos!M251)</f>
        <v/>
      </c>
      <c r="K263" s="34" t="str">
        <f>IF(Investimentos!N251="","",Investimentos!N251)</f>
        <v/>
      </c>
    </row>
    <row r="264" spans="2:11" ht="21.95" customHeight="1" x14ac:dyDescent="0.25">
      <c r="B264" s="36" t="str">
        <f>IF(Investimentos!D252="","",Investimentos!D252)</f>
        <v/>
      </c>
      <c r="C264" s="36" t="str">
        <f>IF(Investimentos!E252="","",Investimentos!E252)</f>
        <v/>
      </c>
      <c r="D264" s="38" t="str">
        <f>IF(Investimentos!G252="","",Investimentos!G252)</f>
        <v/>
      </c>
      <c r="E264" s="33" t="str">
        <f>IF(Investimentos!H252="","",Investimentos!H252)</f>
        <v/>
      </c>
      <c r="F264" s="34" t="str">
        <f>IF(Investimentos!I252="","",Investimentos!I252)</f>
        <v/>
      </c>
      <c r="G264" s="33" t="str">
        <f>IF(Investimentos!J252="","",Investimentos!J252)</f>
        <v/>
      </c>
      <c r="H264" s="34" t="str">
        <f>IF(Investimentos!K252="","",Investimentos!K252)</f>
        <v/>
      </c>
      <c r="I264" s="33" t="str">
        <f>IF(Investimentos!L252="","",Investimentos!L252)</f>
        <v/>
      </c>
      <c r="J264" s="34" t="str">
        <f>IF(Investimentos!M252="","",Investimentos!M252)</f>
        <v/>
      </c>
      <c r="K264" s="34" t="str">
        <f>IF(Investimentos!N252="","",Investimentos!N252)</f>
        <v/>
      </c>
    </row>
    <row r="265" spans="2:11" ht="21.95" customHeight="1" x14ac:dyDescent="0.25">
      <c r="B265" s="36" t="str">
        <f>IF(Investimentos!D253="","",Investimentos!D253)</f>
        <v/>
      </c>
      <c r="C265" s="36" t="str">
        <f>IF(Investimentos!E253="","",Investimentos!E253)</f>
        <v/>
      </c>
      <c r="D265" s="38" t="str">
        <f>IF(Investimentos!G253="","",Investimentos!G253)</f>
        <v/>
      </c>
      <c r="E265" s="33" t="str">
        <f>IF(Investimentos!H253="","",Investimentos!H253)</f>
        <v/>
      </c>
      <c r="F265" s="34" t="str">
        <f>IF(Investimentos!I253="","",Investimentos!I253)</f>
        <v/>
      </c>
      <c r="G265" s="33" t="str">
        <f>IF(Investimentos!J253="","",Investimentos!J253)</f>
        <v/>
      </c>
      <c r="H265" s="34" t="str">
        <f>IF(Investimentos!K253="","",Investimentos!K253)</f>
        <v/>
      </c>
      <c r="I265" s="33" t="str">
        <f>IF(Investimentos!L253="","",Investimentos!L253)</f>
        <v/>
      </c>
      <c r="J265" s="34" t="str">
        <f>IF(Investimentos!M253="","",Investimentos!M253)</f>
        <v/>
      </c>
      <c r="K265" s="34" t="str">
        <f>IF(Investimentos!N253="","",Investimentos!N253)</f>
        <v/>
      </c>
    </row>
    <row r="266" spans="2:11" ht="21.95" customHeight="1" x14ac:dyDescent="0.25">
      <c r="B266" s="36" t="str">
        <f>IF(Investimentos!D254="","",Investimentos!D254)</f>
        <v/>
      </c>
      <c r="C266" s="36" t="str">
        <f>IF(Investimentos!E254="","",Investimentos!E254)</f>
        <v/>
      </c>
      <c r="D266" s="38" t="str">
        <f>IF(Investimentos!G254="","",Investimentos!G254)</f>
        <v/>
      </c>
      <c r="E266" s="33" t="str">
        <f>IF(Investimentos!H254="","",Investimentos!H254)</f>
        <v/>
      </c>
      <c r="F266" s="34" t="str">
        <f>IF(Investimentos!I254="","",Investimentos!I254)</f>
        <v/>
      </c>
      <c r="G266" s="33" t="str">
        <f>IF(Investimentos!J254="","",Investimentos!J254)</f>
        <v/>
      </c>
      <c r="H266" s="34" t="str">
        <f>IF(Investimentos!K254="","",Investimentos!K254)</f>
        <v/>
      </c>
      <c r="I266" s="33" t="str">
        <f>IF(Investimentos!L254="","",Investimentos!L254)</f>
        <v/>
      </c>
      <c r="J266" s="34" t="str">
        <f>IF(Investimentos!M254="","",Investimentos!M254)</f>
        <v/>
      </c>
      <c r="K266" s="34" t="str">
        <f>IF(Investimentos!N254="","",Investimentos!N254)</f>
        <v/>
      </c>
    </row>
    <row r="267" spans="2:11" ht="21.95" customHeight="1" x14ac:dyDescent="0.25">
      <c r="B267" s="36" t="str">
        <f>IF(Investimentos!D255="","",Investimentos!D255)</f>
        <v/>
      </c>
      <c r="C267" s="36" t="str">
        <f>IF(Investimentos!E255="","",Investimentos!E255)</f>
        <v/>
      </c>
      <c r="D267" s="38" t="str">
        <f>IF(Investimentos!G255="","",Investimentos!G255)</f>
        <v/>
      </c>
      <c r="E267" s="33" t="str">
        <f>IF(Investimentos!H255="","",Investimentos!H255)</f>
        <v/>
      </c>
      <c r="F267" s="34" t="str">
        <f>IF(Investimentos!I255="","",Investimentos!I255)</f>
        <v/>
      </c>
      <c r="G267" s="33" t="str">
        <f>IF(Investimentos!J255="","",Investimentos!J255)</f>
        <v/>
      </c>
      <c r="H267" s="34" t="str">
        <f>IF(Investimentos!K255="","",Investimentos!K255)</f>
        <v/>
      </c>
      <c r="I267" s="33" t="str">
        <f>IF(Investimentos!L255="","",Investimentos!L255)</f>
        <v/>
      </c>
      <c r="J267" s="34" t="str">
        <f>IF(Investimentos!M255="","",Investimentos!M255)</f>
        <v/>
      </c>
      <c r="K267" s="34" t="str">
        <f>IF(Investimentos!N255="","",Investimentos!N255)</f>
        <v/>
      </c>
    </row>
    <row r="268" spans="2:11" ht="21.95" customHeight="1" x14ac:dyDescent="0.25">
      <c r="B268" s="36" t="str">
        <f>IF(Investimentos!D256="","",Investimentos!D256)</f>
        <v/>
      </c>
      <c r="C268" s="36" t="str">
        <f>IF(Investimentos!E256="","",Investimentos!E256)</f>
        <v/>
      </c>
      <c r="D268" s="38" t="str">
        <f>IF(Investimentos!G256="","",Investimentos!G256)</f>
        <v/>
      </c>
      <c r="E268" s="33" t="str">
        <f>IF(Investimentos!H256="","",Investimentos!H256)</f>
        <v/>
      </c>
      <c r="F268" s="34" t="str">
        <f>IF(Investimentos!I256="","",Investimentos!I256)</f>
        <v/>
      </c>
      <c r="G268" s="33" t="str">
        <f>IF(Investimentos!J256="","",Investimentos!J256)</f>
        <v/>
      </c>
      <c r="H268" s="34" t="str">
        <f>IF(Investimentos!K256="","",Investimentos!K256)</f>
        <v/>
      </c>
      <c r="I268" s="33" t="str">
        <f>IF(Investimentos!L256="","",Investimentos!L256)</f>
        <v/>
      </c>
      <c r="J268" s="34" t="str">
        <f>IF(Investimentos!M256="","",Investimentos!M256)</f>
        <v/>
      </c>
      <c r="K268" s="34" t="str">
        <f>IF(Investimentos!N256="","",Investimentos!N256)</f>
        <v/>
      </c>
    </row>
    <row r="269" spans="2:11" ht="21.95" customHeight="1" x14ac:dyDescent="0.25">
      <c r="B269" s="36" t="str">
        <f>IF(Investimentos!D257="","",Investimentos!D257)</f>
        <v/>
      </c>
      <c r="C269" s="36" t="str">
        <f>IF(Investimentos!E257="","",Investimentos!E257)</f>
        <v/>
      </c>
      <c r="D269" s="38" t="str">
        <f>IF(Investimentos!G257="","",Investimentos!G257)</f>
        <v/>
      </c>
      <c r="E269" s="33" t="str">
        <f>IF(Investimentos!H257="","",Investimentos!H257)</f>
        <v/>
      </c>
      <c r="F269" s="34" t="str">
        <f>IF(Investimentos!I257="","",Investimentos!I257)</f>
        <v/>
      </c>
      <c r="G269" s="33" t="str">
        <f>IF(Investimentos!J257="","",Investimentos!J257)</f>
        <v/>
      </c>
      <c r="H269" s="34" t="str">
        <f>IF(Investimentos!K257="","",Investimentos!K257)</f>
        <v/>
      </c>
      <c r="I269" s="33" t="str">
        <f>IF(Investimentos!L257="","",Investimentos!L257)</f>
        <v/>
      </c>
      <c r="J269" s="34" t="str">
        <f>IF(Investimentos!M257="","",Investimentos!M257)</f>
        <v/>
      </c>
      <c r="K269" s="34" t="str">
        <f>IF(Investimentos!N257="","",Investimentos!N257)</f>
        <v/>
      </c>
    </row>
    <row r="270" spans="2:11" ht="21.95" customHeight="1" x14ac:dyDescent="0.25">
      <c r="B270" s="36" t="str">
        <f>IF(Investimentos!D258="","",Investimentos!D258)</f>
        <v/>
      </c>
      <c r="C270" s="36" t="str">
        <f>IF(Investimentos!E258="","",Investimentos!E258)</f>
        <v/>
      </c>
      <c r="D270" s="38" t="str">
        <f>IF(Investimentos!G258="","",Investimentos!G258)</f>
        <v/>
      </c>
      <c r="E270" s="33" t="str">
        <f>IF(Investimentos!H258="","",Investimentos!H258)</f>
        <v/>
      </c>
      <c r="F270" s="34" t="str">
        <f>IF(Investimentos!I258="","",Investimentos!I258)</f>
        <v/>
      </c>
      <c r="G270" s="33" t="str">
        <f>IF(Investimentos!J258="","",Investimentos!J258)</f>
        <v/>
      </c>
      <c r="H270" s="34" t="str">
        <f>IF(Investimentos!K258="","",Investimentos!K258)</f>
        <v/>
      </c>
      <c r="I270" s="33" t="str">
        <f>IF(Investimentos!L258="","",Investimentos!L258)</f>
        <v/>
      </c>
      <c r="J270" s="34" t="str">
        <f>IF(Investimentos!M258="","",Investimentos!M258)</f>
        <v/>
      </c>
      <c r="K270" s="34" t="str">
        <f>IF(Investimentos!N258="","",Investimentos!N258)</f>
        <v/>
      </c>
    </row>
    <row r="271" spans="2:11" ht="21.95" customHeight="1" x14ac:dyDescent="0.25">
      <c r="B271" s="36" t="str">
        <f>IF(Investimentos!D259="","",Investimentos!D259)</f>
        <v/>
      </c>
      <c r="C271" s="36" t="str">
        <f>IF(Investimentos!E259="","",Investimentos!E259)</f>
        <v/>
      </c>
      <c r="D271" s="38" t="str">
        <f>IF(Investimentos!G259="","",Investimentos!G259)</f>
        <v/>
      </c>
      <c r="E271" s="33" t="str">
        <f>IF(Investimentos!H259="","",Investimentos!H259)</f>
        <v/>
      </c>
      <c r="F271" s="34" t="str">
        <f>IF(Investimentos!I259="","",Investimentos!I259)</f>
        <v/>
      </c>
      <c r="G271" s="33" t="str">
        <f>IF(Investimentos!J259="","",Investimentos!J259)</f>
        <v/>
      </c>
      <c r="H271" s="34" t="str">
        <f>IF(Investimentos!K259="","",Investimentos!K259)</f>
        <v/>
      </c>
      <c r="I271" s="33" t="str">
        <f>IF(Investimentos!L259="","",Investimentos!L259)</f>
        <v/>
      </c>
      <c r="J271" s="34" t="str">
        <f>IF(Investimentos!M259="","",Investimentos!M259)</f>
        <v/>
      </c>
      <c r="K271" s="34" t="str">
        <f>IF(Investimentos!N259="","",Investimentos!N259)</f>
        <v/>
      </c>
    </row>
    <row r="272" spans="2:11" ht="21.95" customHeight="1" x14ac:dyDescent="0.25">
      <c r="B272" s="36" t="str">
        <f>IF(Investimentos!D260="","",Investimentos!D260)</f>
        <v/>
      </c>
      <c r="C272" s="36" t="str">
        <f>IF(Investimentos!E260="","",Investimentos!E260)</f>
        <v/>
      </c>
      <c r="D272" s="38" t="str">
        <f>IF(Investimentos!G260="","",Investimentos!G260)</f>
        <v/>
      </c>
      <c r="E272" s="33" t="str">
        <f>IF(Investimentos!H260="","",Investimentos!H260)</f>
        <v/>
      </c>
      <c r="F272" s="34" t="str">
        <f>IF(Investimentos!I260="","",Investimentos!I260)</f>
        <v/>
      </c>
      <c r="G272" s="33" t="str">
        <f>IF(Investimentos!J260="","",Investimentos!J260)</f>
        <v/>
      </c>
      <c r="H272" s="34" t="str">
        <f>IF(Investimentos!K260="","",Investimentos!K260)</f>
        <v/>
      </c>
      <c r="I272" s="33" t="str">
        <f>IF(Investimentos!L260="","",Investimentos!L260)</f>
        <v/>
      </c>
      <c r="J272" s="34" t="str">
        <f>IF(Investimentos!M260="","",Investimentos!M260)</f>
        <v/>
      </c>
      <c r="K272" s="34" t="str">
        <f>IF(Investimentos!N260="","",Investimentos!N260)</f>
        <v/>
      </c>
    </row>
    <row r="273" spans="2:11" ht="21.95" customHeight="1" x14ac:dyDescent="0.25">
      <c r="B273" s="36" t="str">
        <f>IF(Investimentos!D261="","",Investimentos!D261)</f>
        <v/>
      </c>
      <c r="C273" s="36" t="str">
        <f>IF(Investimentos!E261="","",Investimentos!E261)</f>
        <v/>
      </c>
      <c r="D273" s="38" t="str">
        <f>IF(Investimentos!G261="","",Investimentos!G261)</f>
        <v/>
      </c>
      <c r="E273" s="33" t="str">
        <f>IF(Investimentos!H261="","",Investimentos!H261)</f>
        <v/>
      </c>
      <c r="F273" s="34" t="str">
        <f>IF(Investimentos!I261="","",Investimentos!I261)</f>
        <v/>
      </c>
      <c r="G273" s="33" t="str">
        <f>IF(Investimentos!J261="","",Investimentos!J261)</f>
        <v/>
      </c>
      <c r="H273" s="34" t="str">
        <f>IF(Investimentos!K261="","",Investimentos!K261)</f>
        <v/>
      </c>
      <c r="I273" s="33" t="str">
        <f>IF(Investimentos!L261="","",Investimentos!L261)</f>
        <v/>
      </c>
      <c r="J273" s="34" t="str">
        <f>IF(Investimentos!M261="","",Investimentos!M261)</f>
        <v/>
      </c>
      <c r="K273" s="34" t="str">
        <f>IF(Investimentos!N261="","",Investimentos!N261)</f>
        <v/>
      </c>
    </row>
    <row r="274" spans="2:11" ht="21.95" customHeight="1" x14ac:dyDescent="0.25">
      <c r="B274" s="36" t="str">
        <f>IF(Investimentos!D262="","",Investimentos!D262)</f>
        <v/>
      </c>
      <c r="C274" s="36" t="str">
        <f>IF(Investimentos!E262="","",Investimentos!E262)</f>
        <v/>
      </c>
      <c r="D274" s="38" t="str">
        <f>IF(Investimentos!G262="","",Investimentos!G262)</f>
        <v/>
      </c>
      <c r="E274" s="33" t="str">
        <f>IF(Investimentos!H262="","",Investimentos!H262)</f>
        <v/>
      </c>
      <c r="F274" s="34" t="str">
        <f>IF(Investimentos!I262="","",Investimentos!I262)</f>
        <v/>
      </c>
      <c r="G274" s="33" t="str">
        <f>IF(Investimentos!J262="","",Investimentos!J262)</f>
        <v/>
      </c>
      <c r="H274" s="34" t="str">
        <f>IF(Investimentos!K262="","",Investimentos!K262)</f>
        <v/>
      </c>
      <c r="I274" s="33" t="str">
        <f>IF(Investimentos!L262="","",Investimentos!L262)</f>
        <v/>
      </c>
      <c r="J274" s="34" t="str">
        <f>IF(Investimentos!M262="","",Investimentos!M262)</f>
        <v/>
      </c>
      <c r="K274" s="34" t="str">
        <f>IF(Investimentos!N262="","",Investimentos!N262)</f>
        <v/>
      </c>
    </row>
    <row r="275" spans="2:11" ht="21.95" customHeight="1" x14ac:dyDescent="0.25">
      <c r="B275" s="36" t="str">
        <f>IF(Investimentos!D263="","",Investimentos!D263)</f>
        <v/>
      </c>
      <c r="C275" s="36" t="str">
        <f>IF(Investimentos!E263="","",Investimentos!E263)</f>
        <v/>
      </c>
      <c r="D275" s="38" t="str">
        <f>IF(Investimentos!G263="","",Investimentos!G263)</f>
        <v/>
      </c>
      <c r="E275" s="33" t="str">
        <f>IF(Investimentos!H263="","",Investimentos!H263)</f>
        <v/>
      </c>
      <c r="F275" s="34" t="str">
        <f>IF(Investimentos!I263="","",Investimentos!I263)</f>
        <v/>
      </c>
      <c r="G275" s="33" t="str">
        <f>IF(Investimentos!J263="","",Investimentos!J263)</f>
        <v/>
      </c>
      <c r="H275" s="34" t="str">
        <f>IF(Investimentos!K263="","",Investimentos!K263)</f>
        <v/>
      </c>
      <c r="I275" s="33" t="str">
        <f>IF(Investimentos!L263="","",Investimentos!L263)</f>
        <v/>
      </c>
      <c r="J275" s="34" t="str">
        <f>IF(Investimentos!M263="","",Investimentos!M263)</f>
        <v/>
      </c>
      <c r="K275" s="34" t="str">
        <f>IF(Investimentos!N263="","",Investimentos!N263)</f>
        <v/>
      </c>
    </row>
    <row r="276" spans="2:11" ht="21.95" customHeight="1" x14ac:dyDescent="0.25">
      <c r="B276" s="36" t="str">
        <f>IF(Investimentos!D264="","",Investimentos!D264)</f>
        <v/>
      </c>
      <c r="C276" s="36" t="str">
        <f>IF(Investimentos!E264="","",Investimentos!E264)</f>
        <v/>
      </c>
      <c r="D276" s="38" t="str">
        <f>IF(Investimentos!G264="","",Investimentos!G264)</f>
        <v/>
      </c>
      <c r="E276" s="33" t="str">
        <f>IF(Investimentos!H264="","",Investimentos!H264)</f>
        <v/>
      </c>
      <c r="F276" s="34" t="str">
        <f>IF(Investimentos!I264="","",Investimentos!I264)</f>
        <v/>
      </c>
      <c r="G276" s="33" t="str">
        <f>IF(Investimentos!J264="","",Investimentos!J264)</f>
        <v/>
      </c>
      <c r="H276" s="34" t="str">
        <f>IF(Investimentos!K264="","",Investimentos!K264)</f>
        <v/>
      </c>
      <c r="I276" s="33" t="str">
        <f>IF(Investimentos!L264="","",Investimentos!L264)</f>
        <v/>
      </c>
      <c r="J276" s="34" t="str">
        <f>IF(Investimentos!M264="","",Investimentos!M264)</f>
        <v/>
      </c>
      <c r="K276" s="34" t="str">
        <f>IF(Investimentos!N264="","",Investimentos!N264)</f>
        <v/>
      </c>
    </row>
    <row r="277" spans="2:11" ht="21.95" customHeight="1" x14ac:dyDescent="0.25">
      <c r="B277" s="36" t="str">
        <f>IF(Investimentos!D265="","",Investimentos!D265)</f>
        <v/>
      </c>
      <c r="C277" s="36" t="str">
        <f>IF(Investimentos!E265="","",Investimentos!E265)</f>
        <v/>
      </c>
      <c r="D277" s="38" t="str">
        <f>IF(Investimentos!G265="","",Investimentos!G265)</f>
        <v/>
      </c>
      <c r="E277" s="33" t="str">
        <f>IF(Investimentos!H265="","",Investimentos!H265)</f>
        <v/>
      </c>
      <c r="F277" s="34" t="str">
        <f>IF(Investimentos!I265="","",Investimentos!I265)</f>
        <v/>
      </c>
      <c r="G277" s="33" t="str">
        <f>IF(Investimentos!J265="","",Investimentos!J265)</f>
        <v/>
      </c>
      <c r="H277" s="34" t="str">
        <f>IF(Investimentos!K265="","",Investimentos!K265)</f>
        <v/>
      </c>
      <c r="I277" s="33" t="str">
        <f>IF(Investimentos!L265="","",Investimentos!L265)</f>
        <v/>
      </c>
      <c r="J277" s="34" t="str">
        <f>IF(Investimentos!M265="","",Investimentos!M265)</f>
        <v/>
      </c>
      <c r="K277" s="34" t="str">
        <f>IF(Investimentos!N265="","",Investimentos!N265)</f>
        <v/>
      </c>
    </row>
    <row r="278" spans="2:11" ht="21.95" customHeight="1" x14ac:dyDescent="0.25">
      <c r="B278" s="36" t="str">
        <f>IF(Investimentos!D266="","",Investimentos!D266)</f>
        <v/>
      </c>
      <c r="C278" s="36" t="str">
        <f>IF(Investimentos!E266="","",Investimentos!E266)</f>
        <v/>
      </c>
      <c r="D278" s="38" t="str">
        <f>IF(Investimentos!G266="","",Investimentos!G266)</f>
        <v/>
      </c>
      <c r="E278" s="33" t="str">
        <f>IF(Investimentos!H266="","",Investimentos!H266)</f>
        <v/>
      </c>
      <c r="F278" s="34" t="str">
        <f>IF(Investimentos!I266="","",Investimentos!I266)</f>
        <v/>
      </c>
      <c r="G278" s="33" t="str">
        <f>IF(Investimentos!J266="","",Investimentos!J266)</f>
        <v/>
      </c>
      <c r="H278" s="34" t="str">
        <f>IF(Investimentos!K266="","",Investimentos!K266)</f>
        <v/>
      </c>
      <c r="I278" s="33" t="str">
        <f>IF(Investimentos!L266="","",Investimentos!L266)</f>
        <v/>
      </c>
      <c r="J278" s="34" t="str">
        <f>IF(Investimentos!M266="","",Investimentos!M266)</f>
        <v/>
      </c>
      <c r="K278" s="34" t="str">
        <f>IF(Investimentos!N266="","",Investimentos!N266)</f>
        <v/>
      </c>
    </row>
    <row r="279" spans="2:11" ht="21.95" customHeight="1" x14ac:dyDescent="0.25">
      <c r="B279" s="36" t="str">
        <f>IF(Investimentos!D267="","",Investimentos!D267)</f>
        <v/>
      </c>
      <c r="C279" s="36" t="str">
        <f>IF(Investimentos!E267="","",Investimentos!E267)</f>
        <v/>
      </c>
      <c r="D279" s="38" t="str">
        <f>IF(Investimentos!G267="","",Investimentos!G267)</f>
        <v/>
      </c>
      <c r="E279" s="33" t="str">
        <f>IF(Investimentos!H267="","",Investimentos!H267)</f>
        <v/>
      </c>
      <c r="F279" s="34" t="str">
        <f>IF(Investimentos!I267="","",Investimentos!I267)</f>
        <v/>
      </c>
      <c r="G279" s="33" t="str">
        <f>IF(Investimentos!J267="","",Investimentos!J267)</f>
        <v/>
      </c>
      <c r="H279" s="34" t="str">
        <f>IF(Investimentos!K267="","",Investimentos!K267)</f>
        <v/>
      </c>
      <c r="I279" s="33" t="str">
        <f>IF(Investimentos!L267="","",Investimentos!L267)</f>
        <v/>
      </c>
      <c r="J279" s="34" t="str">
        <f>IF(Investimentos!M267="","",Investimentos!M267)</f>
        <v/>
      </c>
      <c r="K279" s="34" t="str">
        <f>IF(Investimentos!N267="","",Investimentos!N267)</f>
        <v/>
      </c>
    </row>
    <row r="280" spans="2:11" ht="21.95" customHeight="1" x14ac:dyDescent="0.25">
      <c r="B280" s="36" t="str">
        <f>IF(Investimentos!D268="","",Investimentos!D268)</f>
        <v/>
      </c>
      <c r="C280" s="36" t="str">
        <f>IF(Investimentos!E268="","",Investimentos!E268)</f>
        <v/>
      </c>
      <c r="D280" s="38" t="str">
        <f>IF(Investimentos!G268="","",Investimentos!G268)</f>
        <v/>
      </c>
      <c r="E280" s="33" t="str">
        <f>IF(Investimentos!H268="","",Investimentos!H268)</f>
        <v/>
      </c>
      <c r="F280" s="34" t="str">
        <f>IF(Investimentos!I268="","",Investimentos!I268)</f>
        <v/>
      </c>
      <c r="G280" s="33" t="str">
        <f>IF(Investimentos!J268="","",Investimentos!J268)</f>
        <v/>
      </c>
      <c r="H280" s="34" t="str">
        <f>IF(Investimentos!K268="","",Investimentos!K268)</f>
        <v/>
      </c>
      <c r="I280" s="33" t="str">
        <f>IF(Investimentos!L268="","",Investimentos!L268)</f>
        <v/>
      </c>
      <c r="J280" s="34" t="str">
        <f>IF(Investimentos!M268="","",Investimentos!M268)</f>
        <v/>
      </c>
      <c r="K280" s="34" t="str">
        <f>IF(Investimentos!N268="","",Investimentos!N268)</f>
        <v/>
      </c>
    </row>
    <row r="281" spans="2:11" ht="21.95" customHeight="1" x14ac:dyDescent="0.25">
      <c r="B281" s="36" t="str">
        <f>IF(Investimentos!D269="","",Investimentos!D269)</f>
        <v/>
      </c>
      <c r="C281" s="36" t="str">
        <f>IF(Investimentos!E269="","",Investimentos!E269)</f>
        <v/>
      </c>
      <c r="D281" s="38" t="str">
        <f>IF(Investimentos!G269="","",Investimentos!G269)</f>
        <v/>
      </c>
      <c r="E281" s="33" t="str">
        <f>IF(Investimentos!H269="","",Investimentos!H269)</f>
        <v/>
      </c>
      <c r="F281" s="34" t="str">
        <f>IF(Investimentos!I269="","",Investimentos!I269)</f>
        <v/>
      </c>
      <c r="G281" s="33" t="str">
        <f>IF(Investimentos!J269="","",Investimentos!J269)</f>
        <v/>
      </c>
      <c r="H281" s="34" t="str">
        <f>IF(Investimentos!K269="","",Investimentos!K269)</f>
        <v/>
      </c>
      <c r="I281" s="33" t="str">
        <f>IF(Investimentos!L269="","",Investimentos!L269)</f>
        <v/>
      </c>
      <c r="J281" s="34" t="str">
        <f>IF(Investimentos!M269="","",Investimentos!M269)</f>
        <v/>
      </c>
      <c r="K281" s="34" t="str">
        <f>IF(Investimentos!N269="","",Investimentos!N269)</f>
        <v/>
      </c>
    </row>
    <row r="282" spans="2:11" ht="21.95" customHeight="1" x14ac:dyDescent="0.25">
      <c r="B282" s="36" t="str">
        <f>IF(Investimentos!D270="","",Investimentos!D270)</f>
        <v/>
      </c>
      <c r="C282" s="36" t="str">
        <f>IF(Investimentos!E270="","",Investimentos!E270)</f>
        <v/>
      </c>
      <c r="D282" s="38" t="str">
        <f>IF(Investimentos!G270="","",Investimentos!G270)</f>
        <v/>
      </c>
      <c r="E282" s="33" t="str">
        <f>IF(Investimentos!H270="","",Investimentos!H270)</f>
        <v/>
      </c>
      <c r="F282" s="34" t="str">
        <f>IF(Investimentos!I270="","",Investimentos!I270)</f>
        <v/>
      </c>
      <c r="G282" s="33" t="str">
        <f>IF(Investimentos!J270="","",Investimentos!J270)</f>
        <v/>
      </c>
      <c r="H282" s="34" t="str">
        <f>IF(Investimentos!K270="","",Investimentos!K270)</f>
        <v/>
      </c>
      <c r="I282" s="33" t="str">
        <f>IF(Investimentos!L270="","",Investimentos!L270)</f>
        <v/>
      </c>
      <c r="J282" s="34" t="str">
        <f>IF(Investimentos!M270="","",Investimentos!M270)</f>
        <v/>
      </c>
      <c r="K282" s="34" t="str">
        <f>IF(Investimentos!N270="","",Investimentos!N270)</f>
        <v/>
      </c>
    </row>
    <row r="283" spans="2:11" ht="21.95" customHeight="1" x14ac:dyDescent="0.25">
      <c r="B283" s="36" t="str">
        <f>IF(Investimentos!D271="","",Investimentos!D271)</f>
        <v/>
      </c>
      <c r="C283" s="36" t="str">
        <f>IF(Investimentos!E271="","",Investimentos!E271)</f>
        <v/>
      </c>
      <c r="D283" s="38" t="str">
        <f>IF(Investimentos!G271="","",Investimentos!G271)</f>
        <v/>
      </c>
      <c r="E283" s="33" t="str">
        <f>IF(Investimentos!H271="","",Investimentos!H271)</f>
        <v/>
      </c>
      <c r="F283" s="34" t="str">
        <f>IF(Investimentos!I271="","",Investimentos!I271)</f>
        <v/>
      </c>
      <c r="G283" s="33" t="str">
        <f>IF(Investimentos!J271="","",Investimentos!J271)</f>
        <v/>
      </c>
      <c r="H283" s="34" t="str">
        <f>IF(Investimentos!K271="","",Investimentos!K271)</f>
        <v/>
      </c>
      <c r="I283" s="33" t="str">
        <f>IF(Investimentos!L271="","",Investimentos!L271)</f>
        <v/>
      </c>
      <c r="J283" s="34" t="str">
        <f>IF(Investimentos!M271="","",Investimentos!M271)</f>
        <v/>
      </c>
      <c r="K283" s="34" t="str">
        <f>IF(Investimentos!N271="","",Investimentos!N271)</f>
        <v/>
      </c>
    </row>
    <row r="284" spans="2:11" ht="21.95" customHeight="1" x14ac:dyDescent="0.25">
      <c r="B284" s="36" t="str">
        <f>IF(Investimentos!D272="","",Investimentos!D272)</f>
        <v/>
      </c>
      <c r="C284" s="36" t="str">
        <f>IF(Investimentos!E272="","",Investimentos!E272)</f>
        <v/>
      </c>
      <c r="D284" s="38" t="str">
        <f>IF(Investimentos!G272="","",Investimentos!G272)</f>
        <v/>
      </c>
      <c r="E284" s="33" t="str">
        <f>IF(Investimentos!H272="","",Investimentos!H272)</f>
        <v/>
      </c>
      <c r="F284" s="34" t="str">
        <f>IF(Investimentos!I272="","",Investimentos!I272)</f>
        <v/>
      </c>
      <c r="G284" s="33" t="str">
        <f>IF(Investimentos!J272="","",Investimentos!J272)</f>
        <v/>
      </c>
      <c r="H284" s="34" t="str">
        <f>IF(Investimentos!K272="","",Investimentos!K272)</f>
        <v/>
      </c>
      <c r="I284" s="33" t="str">
        <f>IF(Investimentos!L272="","",Investimentos!L272)</f>
        <v/>
      </c>
      <c r="J284" s="34" t="str">
        <f>IF(Investimentos!M272="","",Investimentos!M272)</f>
        <v/>
      </c>
      <c r="K284" s="34" t="str">
        <f>IF(Investimentos!N272="","",Investimentos!N272)</f>
        <v/>
      </c>
    </row>
    <row r="285" spans="2:11" ht="21.95" customHeight="1" x14ac:dyDescent="0.25">
      <c r="B285" s="36" t="str">
        <f>IF(Investimentos!D273="","",Investimentos!D273)</f>
        <v/>
      </c>
      <c r="C285" s="36" t="str">
        <f>IF(Investimentos!E273="","",Investimentos!E273)</f>
        <v/>
      </c>
      <c r="D285" s="38" t="str">
        <f>IF(Investimentos!G273="","",Investimentos!G273)</f>
        <v/>
      </c>
      <c r="E285" s="33" t="str">
        <f>IF(Investimentos!H273="","",Investimentos!H273)</f>
        <v/>
      </c>
      <c r="F285" s="34" t="str">
        <f>IF(Investimentos!I273="","",Investimentos!I273)</f>
        <v/>
      </c>
      <c r="G285" s="33" t="str">
        <f>IF(Investimentos!J273="","",Investimentos!J273)</f>
        <v/>
      </c>
      <c r="H285" s="34" t="str">
        <f>IF(Investimentos!K273="","",Investimentos!K273)</f>
        <v/>
      </c>
      <c r="I285" s="33" t="str">
        <f>IF(Investimentos!L273="","",Investimentos!L273)</f>
        <v/>
      </c>
      <c r="J285" s="34" t="str">
        <f>IF(Investimentos!M273="","",Investimentos!M273)</f>
        <v/>
      </c>
      <c r="K285" s="34" t="str">
        <f>IF(Investimentos!N273="","",Investimentos!N273)</f>
        <v/>
      </c>
    </row>
    <row r="286" spans="2:11" ht="21.95" customHeight="1" x14ac:dyDescent="0.25">
      <c r="B286" s="36" t="str">
        <f>IF(Investimentos!D274="","",Investimentos!D274)</f>
        <v/>
      </c>
      <c r="C286" s="36" t="str">
        <f>IF(Investimentos!E274="","",Investimentos!E274)</f>
        <v/>
      </c>
      <c r="D286" s="38" t="str">
        <f>IF(Investimentos!G274="","",Investimentos!G274)</f>
        <v/>
      </c>
      <c r="E286" s="33" t="str">
        <f>IF(Investimentos!H274="","",Investimentos!H274)</f>
        <v/>
      </c>
      <c r="F286" s="34" t="str">
        <f>IF(Investimentos!I274="","",Investimentos!I274)</f>
        <v/>
      </c>
      <c r="G286" s="33" t="str">
        <f>IF(Investimentos!J274="","",Investimentos!J274)</f>
        <v/>
      </c>
      <c r="H286" s="34" t="str">
        <f>IF(Investimentos!K274="","",Investimentos!K274)</f>
        <v/>
      </c>
      <c r="I286" s="33" t="str">
        <f>IF(Investimentos!L274="","",Investimentos!L274)</f>
        <v/>
      </c>
      <c r="J286" s="34" t="str">
        <f>IF(Investimentos!M274="","",Investimentos!M274)</f>
        <v/>
      </c>
      <c r="K286" s="34" t="str">
        <f>IF(Investimentos!N274="","",Investimentos!N274)</f>
        <v/>
      </c>
    </row>
    <row r="287" spans="2:11" ht="21.95" customHeight="1" x14ac:dyDescent="0.25">
      <c r="B287" s="36" t="str">
        <f>IF(Investimentos!D275="","",Investimentos!D275)</f>
        <v/>
      </c>
      <c r="C287" s="36" t="str">
        <f>IF(Investimentos!E275="","",Investimentos!E275)</f>
        <v/>
      </c>
      <c r="D287" s="38" t="str">
        <f>IF(Investimentos!G275="","",Investimentos!G275)</f>
        <v/>
      </c>
      <c r="E287" s="33" t="str">
        <f>IF(Investimentos!H275="","",Investimentos!H275)</f>
        <v/>
      </c>
      <c r="F287" s="34" t="str">
        <f>IF(Investimentos!I275="","",Investimentos!I275)</f>
        <v/>
      </c>
      <c r="G287" s="33" t="str">
        <f>IF(Investimentos!J275="","",Investimentos!J275)</f>
        <v/>
      </c>
      <c r="H287" s="34" t="str">
        <f>IF(Investimentos!K275="","",Investimentos!K275)</f>
        <v/>
      </c>
      <c r="I287" s="33" t="str">
        <f>IF(Investimentos!L275="","",Investimentos!L275)</f>
        <v/>
      </c>
      <c r="J287" s="34" t="str">
        <f>IF(Investimentos!M275="","",Investimentos!M275)</f>
        <v/>
      </c>
      <c r="K287" s="34" t="str">
        <f>IF(Investimentos!N275="","",Investimentos!N275)</f>
        <v/>
      </c>
    </row>
    <row r="288" spans="2:11" ht="21.95" customHeight="1" x14ac:dyDescent="0.25">
      <c r="B288" s="36" t="str">
        <f>IF(Investimentos!D276="","",Investimentos!D276)</f>
        <v/>
      </c>
      <c r="C288" s="36" t="str">
        <f>IF(Investimentos!E276="","",Investimentos!E276)</f>
        <v/>
      </c>
      <c r="D288" s="38" t="str">
        <f>IF(Investimentos!G276="","",Investimentos!G276)</f>
        <v/>
      </c>
      <c r="E288" s="33" t="str">
        <f>IF(Investimentos!H276="","",Investimentos!H276)</f>
        <v/>
      </c>
      <c r="F288" s="34" t="str">
        <f>IF(Investimentos!I276="","",Investimentos!I276)</f>
        <v/>
      </c>
      <c r="G288" s="33" t="str">
        <f>IF(Investimentos!J276="","",Investimentos!J276)</f>
        <v/>
      </c>
      <c r="H288" s="34" t="str">
        <f>IF(Investimentos!K276="","",Investimentos!K276)</f>
        <v/>
      </c>
      <c r="I288" s="33" t="str">
        <f>IF(Investimentos!L276="","",Investimentos!L276)</f>
        <v/>
      </c>
      <c r="J288" s="34" t="str">
        <f>IF(Investimentos!M276="","",Investimentos!M276)</f>
        <v/>
      </c>
      <c r="K288" s="34" t="str">
        <f>IF(Investimentos!N276="","",Investimentos!N276)</f>
        <v/>
      </c>
    </row>
    <row r="289" spans="2:11" ht="21.95" customHeight="1" x14ac:dyDescent="0.25">
      <c r="B289" s="36" t="str">
        <f>IF(Investimentos!D277="","",Investimentos!D277)</f>
        <v/>
      </c>
      <c r="C289" s="36" t="str">
        <f>IF(Investimentos!E277="","",Investimentos!E277)</f>
        <v/>
      </c>
      <c r="D289" s="38" t="str">
        <f>IF(Investimentos!G277="","",Investimentos!G277)</f>
        <v/>
      </c>
      <c r="E289" s="33" t="str">
        <f>IF(Investimentos!H277="","",Investimentos!H277)</f>
        <v/>
      </c>
      <c r="F289" s="34" t="str">
        <f>IF(Investimentos!I277="","",Investimentos!I277)</f>
        <v/>
      </c>
      <c r="G289" s="33" t="str">
        <f>IF(Investimentos!J277="","",Investimentos!J277)</f>
        <v/>
      </c>
      <c r="H289" s="34" t="str">
        <f>IF(Investimentos!K277="","",Investimentos!K277)</f>
        <v/>
      </c>
      <c r="I289" s="33" t="str">
        <f>IF(Investimentos!L277="","",Investimentos!L277)</f>
        <v/>
      </c>
      <c r="J289" s="34" t="str">
        <f>IF(Investimentos!M277="","",Investimentos!M277)</f>
        <v/>
      </c>
      <c r="K289" s="34" t="str">
        <f>IF(Investimentos!N277="","",Investimentos!N277)</f>
        <v/>
      </c>
    </row>
    <row r="290" spans="2:11" ht="21.95" customHeight="1" x14ac:dyDescent="0.25">
      <c r="B290" s="36" t="str">
        <f>IF(Investimentos!D278="","",Investimentos!D278)</f>
        <v/>
      </c>
      <c r="C290" s="36" t="str">
        <f>IF(Investimentos!E278="","",Investimentos!E278)</f>
        <v/>
      </c>
      <c r="D290" s="38" t="str">
        <f>IF(Investimentos!G278="","",Investimentos!G278)</f>
        <v/>
      </c>
      <c r="E290" s="33" t="str">
        <f>IF(Investimentos!H278="","",Investimentos!H278)</f>
        <v/>
      </c>
      <c r="F290" s="34" t="str">
        <f>IF(Investimentos!I278="","",Investimentos!I278)</f>
        <v/>
      </c>
      <c r="G290" s="33" t="str">
        <f>IF(Investimentos!J278="","",Investimentos!J278)</f>
        <v/>
      </c>
      <c r="H290" s="34" t="str">
        <f>IF(Investimentos!K278="","",Investimentos!K278)</f>
        <v/>
      </c>
      <c r="I290" s="33" t="str">
        <f>IF(Investimentos!L278="","",Investimentos!L278)</f>
        <v/>
      </c>
      <c r="J290" s="34" t="str">
        <f>IF(Investimentos!M278="","",Investimentos!M278)</f>
        <v/>
      </c>
      <c r="K290" s="34" t="str">
        <f>IF(Investimentos!N278="","",Investimentos!N278)</f>
        <v/>
      </c>
    </row>
    <row r="291" spans="2:11" ht="21.95" customHeight="1" x14ac:dyDescent="0.25">
      <c r="B291" s="36" t="str">
        <f>IF(Investimentos!D279="","",Investimentos!D279)</f>
        <v/>
      </c>
      <c r="C291" s="36" t="str">
        <f>IF(Investimentos!E279="","",Investimentos!E279)</f>
        <v/>
      </c>
      <c r="D291" s="38" t="str">
        <f>IF(Investimentos!G279="","",Investimentos!G279)</f>
        <v/>
      </c>
      <c r="E291" s="33" t="str">
        <f>IF(Investimentos!H279="","",Investimentos!H279)</f>
        <v/>
      </c>
      <c r="F291" s="34" t="str">
        <f>IF(Investimentos!I279="","",Investimentos!I279)</f>
        <v/>
      </c>
      <c r="G291" s="33" t="str">
        <f>IF(Investimentos!J279="","",Investimentos!J279)</f>
        <v/>
      </c>
      <c r="H291" s="34" t="str">
        <f>IF(Investimentos!K279="","",Investimentos!K279)</f>
        <v/>
      </c>
      <c r="I291" s="33" t="str">
        <f>IF(Investimentos!L279="","",Investimentos!L279)</f>
        <v/>
      </c>
      <c r="J291" s="34" t="str">
        <f>IF(Investimentos!M279="","",Investimentos!M279)</f>
        <v/>
      </c>
      <c r="K291" s="34" t="str">
        <f>IF(Investimentos!N279="","",Investimentos!N279)</f>
        <v/>
      </c>
    </row>
    <row r="292" spans="2:11" ht="21.95" customHeight="1" x14ac:dyDescent="0.25">
      <c r="B292" s="36" t="str">
        <f>IF(Investimentos!D280="","",Investimentos!D280)</f>
        <v/>
      </c>
      <c r="C292" s="36" t="str">
        <f>IF(Investimentos!E280="","",Investimentos!E280)</f>
        <v/>
      </c>
      <c r="D292" s="38" t="str">
        <f>IF(Investimentos!G280="","",Investimentos!G280)</f>
        <v/>
      </c>
      <c r="E292" s="33" t="str">
        <f>IF(Investimentos!H280="","",Investimentos!H280)</f>
        <v/>
      </c>
      <c r="F292" s="34" t="str">
        <f>IF(Investimentos!I280="","",Investimentos!I280)</f>
        <v/>
      </c>
      <c r="G292" s="33" t="str">
        <f>IF(Investimentos!J280="","",Investimentos!J280)</f>
        <v/>
      </c>
      <c r="H292" s="34" t="str">
        <f>IF(Investimentos!K280="","",Investimentos!K280)</f>
        <v/>
      </c>
      <c r="I292" s="33" t="str">
        <f>IF(Investimentos!L280="","",Investimentos!L280)</f>
        <v/>
      </c>
      <c r="J292" s="34" t="str">
        <f>IF(Investimentos!M280="","",Investimentos!M280)</f>
        <v/>
      </c>
      <c r="K292" s="34" t="str">
        <f>IF(Investimentos!N280="","",Investimentos!N280)</f>
        <v/>
      </c>
    </row>
    <row r="293" spans="2:11" ht="21.95" customHeight="1" x14ac:dyDescent="0.25">
      <c r="B293" s="36" t="str">
        <f>IF(Investimentos!D281="","",Investimentos!D281)</f>
        <v/>
      </c>
      <c r="C293" s="36" t="str">
        <f>IF(Investimentos!E281="","",Investimentos!E281)</f>
        <v/>
      </c>
      <c r="D293" s="38" t="str">
        <f>IF(Investimentos!G281="","",Investimentos!G281)</f>
        <v/>
      </c>
      <c r="E293" s="33" t="str">
        <f>IF(Investimentos!H281="","",Investimentos!H281)</f>
        <v/>
      </c>
      <c r="F293" s="34" t="str">
        <f>IF(Investimentos!I281="","",Investimentos!I281)</f>
        <v/>
      </c>
      <c r="G293" s="33" t="str">
        <f>IF(Investimentos!J281="","",Investimentos!J281)</f>
        <v/>
      </c>
      <c r="H293" s="34" t="str">
        <f>IF(Investimentos!K281="","",Investimentos!K281)</f>
        <v/>
      </c>
      <c r="I293" s="33" t="str">
        <f>IF(Investimentos!L281="","",Investimentos!L281)</f>
        <v/>
      </c>
      <c r="J293" s="34" t="str">
        <f>IF(Investimentos!M281="","",Investimentos!M281)</f>
        <v/>
      </c>
      <c r="K293" s="34" t="str">
        <f>IF(Investimentos!N281="","",Investimentos!N281)</f>
        <v/>
      </c>
    </row>
    <row r="294" spans="2:11" ht="21.95" customHeight="1" x14ac:dyDescent="0.25">
      <c r="B294" s="36" t="str">
        <f>IF(Investimentos!D282="","",Investimentos!D282)</f>
        <v/>
      </c>
      <c r="C294" s="36" t="str">
        <f>IF(Investimentos!E282="","",Investimentos!E282)</f>
        <v/>
      </c>
      <c r="D294" s="38" t="str">
        <f>IF(Investimentos!G282="","",Investimentos!G282)</f>
        <v/>
      </c>
      <c r="E294" s="33" t="str">
        <f>IF(Investimentos!H282="","",Investimentos!H282)</f>
        <v/>
      </c>
      <c r="F294" s="34" t="str">
        <f>IF(Investimentos!I282="","",Investimentos!I282)</f>
        <v/>
      </c>
      <c r="G294" s="33" t="str">
        <f>IF(Investimentos!J282="","",Investimentos!J282)</f>
        <v/>
      </c>
      <c r="H294" s="34" t="str">
        <f>IF(Investimentos!K282="","",Investimentos!K282)</f>
        <v/>
      </c>
      <c r="I294" s="33" t="str">
        <f>IF(Investimentos!L282="","",Investimentos!L282)</f>
        <v/>
      </c>
      <c r="J294" s="34" t="str">
        <f>IF(Investimentos!M282="","",Investimentos!M282)</f>
        <v/>
      </c>
      <c r="K294" s="34" t="str">
        <f>IF(Investimentos!N282="","",Investimentos!N282)</f>
        <v/>
      </c>
    </row>
    <row r="295" spans="2:11" ht="21.95" customHeight="1" x14ac:dyDescent="0.25">
      <c r="B295" s="36" t="str">
        <f>IF(Investimentos!D283="","",Investimentos!D283)</f>
        <v/>
      </c>
      <c r="C295" s="36" t="str">
        <f>IF(Investimentos!E283="","",Investimentos!E283)</f>
        <v/>
      </c>
      <c r="D295" s="38" t="str">
        <f>IF(Investimentos!G283="","",Investimentos!G283)</f>
        <v/>
      </c>
      <c r="E295" s="33" t="str">
        <f>IF(Investimentos!H283="","",Investimentos!H283)</f>
        <v/>
      </c>
      <c r="F295" s="34" t="str">
        <f>IF(Investimentos!I283="","",Investimentos!I283)</f>
        <v/>
      </c>
      <c r="G295" s="33" t="str">
        <f>IF(Investimentos!J283="","",Investimentos!J283)</f>
        <v/>
      </c>
      <c r="H295" s="34" t="str">
        <f>IF(Investimentos!K283="","",Investimentos!K283)</f>
        <v/>
      </c>
      <c r="I295" s="33" t="str">
        <f>IF(Investimentos!L283="","",Investimentos!L283)</f>
        <v/>
      </c>
      <c r="J295" s="34" t="str">
        <f>IF(Investimentos!M283="","",Investimentos!M283)</f>
        <v/>
      </c>
      <c r="K295" s="34" t="str">
        <f>IF(Investimentos!N283="","",Investimentos!N283)</f>
        <v/>
      </c>
    </row>
    <row r="296" spans="2:11" ht="21.95" customHeight="1" x14ac:dyDescent="0.25">
      <c r="B296" s="36" t="str">
        <f>IF(Investimentos!D284="","",Investimentos!D284)</f>
        <v/>
      </c>
      <c r="C296" s="36" t="str">
        <f>IF(Investimentos!E284="","",Investimentos!E284)</f>
        <v/>
      </c>
      <c r="D296" s="38" t="str">
        <f>IF(Investimentos!G284="","",Investimentos!G284)</f>
        <v/>
      </c>
      <c r="E296" s="33" t="str">
        <f>IF(Investimentos!H284="","",Investimentos!H284)</f>
        <v/>
      </c>
      <c r="F296" s="34" t="str">
        <f>IF(Investimentos!I284="","",Investimentos!I284)</f>
        <v/>
      </c>
      <c r="G296" s="33" t="str">
        <f>IF(Investimentos!J284="","",Investimentos!J284)</f>
        <v/>
      </c>
      <c r="H296" s="34" t="str">
        <f>IF(Investimentos!K284="","",Investimentos!K284)</f>
        <v/>
      </c>
      <c r="I296" s="33" t="str">
        <f>IF(Investimentos!L284="","",Investimentos!L284)</f>
        <v/>
      </c>
      <c r="J296" s="34" t="str">
        <f>IF(Investimentos!M284="","",Investimentos!M284)</f>
        <v/>
      </c>
      <c r="K296" s="34" t="str">
        <f>IF(Investimentos!N284="","",Investimentos!N284)</f>
        <v/>
      </c>
    </row>
    <row r="297" spans="2:11" ht="21.95" customHeight="1" x14ac:dyDescent="0.25">
      <c r="B297" s="36" t="str">
        <f>IF(Investimentos!D285="","",Investimentos!D285)</f>
        <v/>
      </c>
      <c r="C297" s="36" t="str">
        <f>IF(Investimentos!E285="","",Investimentos!E285)</f>
        <v/>
      </c>
      <c r="D297" s="38" t="str">
        <f>IF(Investimentos!G285="","",Investimentos!G285)</f>
        <v/>
      </c>
      <c r="E297" s="33" t="str">
        <f>IF(Investimentos!H285="","",Investimentos!H285)</f>
        <v/>
      </c>
      <c r="F297" s="34" t="str">
        <f>IF(Investimentos!I285="","",Investimentos!I285)</f>
        <v/>
      </c>
      <c r="G297" s="33" t="str">
        <f>IF(Investimentos!J285="","",Investimentos!J285)</f>
        <v/>
      </c>
      <c r="H297" s="34" t="str">
        <f>IF(Investimentos!K285="","",Investimentos!K285)</f>
        <v/>
      </c>
      <c r="I297" s="33" t="str">
        <f>IF(Investimentos!L285="","",Investimentos!L285)</f>
        <v/>
      </c>
      <c r="J297" s="34" t="str">
        <f>IF(Investimentos!M285="","",Investimentos!M285)</f>
        <v/>
      </c>
      <c r="K297" s="34" t="str">
        <f>IF(Investimentos!N285="","",Investimentos!N285)</f>
        <v/>
      </c>
    </row>
    <row r="298" spans="2:11" ht="21.95" customHeight="1" x14ac:dyDescent="0.25">
      <c r="B298" s="36" t="str">
        <f>IF(Investimentos!D286="","",Investimentos!D286)</f>
        <v/>
      </c>
      <c r="C298" s="36" t="str">
        <f>IF(Investimentos!E286="","",Investimentos!E286)</f>
        <v/>
      </c>
      <c r="D298" s="38" t="str">
        <f>IF(Investimentos!G286="","",Investimentos!G286)</f>
        <v/>
      </c>
      <c r="E298" s="33" t="str">
        <f>IF(Investimentos!H286="","",Investimentos!H286)</f>
        <v/>
      </c>
      <c r="F298" s="34" t="str">
        <f>IF(Investimentos!I286="","",Investimentos!I286)</f>
        <v/>
      </c>
      <c r="G298" s="33" t="str">
        <f>IF(Investimentos!J286="","",Investimentos!J286)</f>
        <v/>
      </c>
      <c r="H298" s="34" t="str">
        <f>IF(Investimentos!K286="","",Investimentos!K286)</f>
        <v/>
      </c>
      <c r="I298" s="33" t="str">
        <f>IF(Investimentos!L286="","",Investimentos!L286)</f>
        <v/>
      </c>
      <c r="J298" s="34" t="str">
        <f>IF(Investimentos!M286="","",Investimentos!M286)</f>
        <v/>
      </c>
      <c r="K298" s="34" t="str">
        <f>IF(Investimentos!N286="","",Investimentos!N286)</f>
        <v/>
      </c>
    </row>
    <row r="299" spans="2:11" ht="21.95" customHeight="1" x14ac:dyDescent="0.25">
      <c r="B299" s="36" t="str">
        <f>IF(Investimentos!D287="","",Investimentos!D287)</f>
        <v/>
      </c>
      <c r="C299" s="36" t="str">
        <f>IF(Investimentos!E287="","",Investimentos!E287)</f>
        <v/>
      </c>
      <c r="D299" s="38" t="str">
        <f>IF(Investimentos!G287="","",Investimentos!G287)</f>
        <v/>
      </c>
      <c r="E299" s="33" t="str">
        <f>IF(Investimentos!H287="","",Investimentos!H287)</f>
        <v/>
      </c>
      <c r="F299" s="34" t="str">
        <f>IF(Investimentos!I287="","",Investimentos!I287)</f>
        <v/>
      </c>
      <c r="G299" s="33" t="str">
        <f>IF(Investimentos!J287="","",Investimentos!J287)</f>
        <v/>
      </c>
      <c r="H299" s="34" t="str">
        <f>IF(Investimentos!K287="","",Investimentos!K287)</f>
        <v/>
      </c>
      <c r="I299" s="33" t="str">
        <f>IF(Investimentos!L287="","",Investimentos!L287)</f>
        <v/>
      </c>
      <c r="J299" s="34" t="str">
        <f>IF(Investimentos!M287="","",Investimentos!M287)</f>
        <v/>
      </c>
      <c r="K299" s="34" t="str">
        <f>IF(Investimentos!N287="","",Investimentos!N287)</f>
        <v/>
      </c>
    </row>
    <row r="300" spans="2:11" ht="21.95" customHeight="1" x14ac:dyDescent="0.25">
      <c r="B300" s="36" t="str">
        <f>IF(Investimentos!D288="","",Investimentos!D288)</f>
        <v/>
      </c>
      <c r="C300" s="36" t="str">
        <f>IF(Investimentos!E288="","",Investimentos!E288)</f>
        <v/>
      </c>
      <c r="D300" s="38" t="str">
        <f>IF(Investimentos!G288="","",Investimentos!G288)</f>
        <v/>
      </c>
      <c r="E300" s="33" t="str">
        <f>IF(Investimentos!H288="","",Investimentos!H288)</f>
        <v/>
      </c>
      <c r="F300" s="34" t="str">
        <f>IF(Investimentos!I288="","",Investimentos!I288)</f>
        <v/>
      </c>
      <c r="G300" s="33" t="str">
        <f>IF(Investimentos!J288="","",Investimentos!J288)</f>
        <v/>
      </c>
      <c r="H300" s="34" t="str">
        <f>IF(Investimentos!K288="","",Investimentos!K288)</f>
        <v/>
      </c>
      <c r="I300" s="33" t="str">
        <f>IF(Investimentos!L288="","",Investimentos!L288)</f>
        <v/>
      </c>
      <c r="J300" s="34" t="str">
        <f>IF(Investimentos!M288="","",Investimentos!M288)</f>
        <v/>
      </c>
      <c r="K300" s="34" t="str">
        <f>IF(Investimentos!N288="","",Investimentos!N288)</f>
        <v/>
      </c>
    </row>
    <row r="301" spans="2:11" ht="21.95" customHeight="1" x14ac:dyDescent="0.25">
      <c r="B301" s="36" t="str">
        <f>IF(Investimentos!D289="","",Investimentos!D289)</f>
        <v/>
      </c>
      <c r="C301" s="36" t="str">
        <f>IF(Investimentos!E289="","",Investimentos!E289)</f>
        <v/>
      </c>
      <c r="D301" s="38" t="str">
        <f>IF(Investimentos!G289="","",Investimentos!G289)</f>
        <v/>
      </c>
      <c r="E301" s="33" t="str">
        <f>IF(Investimentos!H289="","",Investimentos!H289)</f>
        <v/>
      </c>
      <c r="F301" s="34" t="str">
        <f>IF(Investimentos!I289="","",Investimentos!I289)</f>
        <v/>
      </c>
      <c r="G301" s="33" t="str">
        <f>IF(Investimentos!J289="","",Investimentos!J289)</f>
        <v/>
      </c>
      <c r="H301" s="34" t="str">
        <f>IF(Investimentos!K289="","",Investimentos!K289)</f>
        <v/>
      </c>
      <c r="I301" s="33" t="str">
        <f>IF(Investimentos!L289="","",Investimentos!L289)</f>
        <v/>
      </c>
      <c r="J301" s="34" t="str">
        <f>IF(Investimentos!M289="","",Investimentos!M289)</f>
        <v/>
      </c>
      <c r="K301" s="34" t="str">
        <f>IF(Investimentos!N289="","",Investimentos!N289)</f>
        <v/>
      </c>
    </row>
    <row r="302" spans="2:11" ht="21.95" customHeight="1" x14ac:dyDescent="0.25">
      <c r="B302" s="36" t="str">
        <f>IF(Investimentos!D290="","",Investimentos!D290)</f>
        <v/>
      </c>
      <c r="C302" s="36" t="str">
        <f>IF(Investimentos!E290="","",Investimentos!E290)</f>
        <v/>
      </c>
      <c r="D302" s="38" t="str">
        <f>IF(Investimentos!G290="","",Investimentos!G290)</f>
        <v/>
      </c>
      <c r="E302" s="33" t="str">
        <f>IF(Investimentos!H290="","",Investimentos!H290)</f>
        <v/>
      </c>
      <c r="F302" s="34" t="str">
        <f>IF(Investimentos!I290="","",Investimentos!I290)</f>
        <v/>
      </c>
      <c r="G302" s="33" t="str">
        <f>IF(Investimentos!J290="","",Investimentos!J290)</f>
        <v/>
      </c>
      <c r="H302" s="34" t="str">
        <f>IF(Investimentos!K290="","",Investimentos!K290)</f>
        <v/>
      </c>
      <c r="I302" s="33" t="str">
        <f>IF(Investimentos!L290="","",Investimentos!L290)</f>
        <v/>
      </c>
      <c r="J302" s="34" t="str">
        <f>IF(Investimentos!M290="","",Investimentos!M290)</f>
        <v/>
      </c>
      <c r="K302" s="34" t="str">
        <f>IF(Investimentos!N290="","",Investimentos!N290)</f>
        <v/>
      </c>
    </row>
    <row r="303" spans="2:11" ht="21.95" customHeight="1" x14ac:dyDescent="0.25">
      <c r="B303" s="36" t="str">
        <f>IF(Investimentos!D291="","",Investimentos!D291)</f>
        <v/>
      </c>
      <c r="C303" s="36" t="str">
        <f>IF(Investimentos!E291="","",Investimentos!E291)</f>
        <v/>
      </c>
      <c r="D303" s="38" t="str">
        <f>IF(Investimentos!G291="","",Investimentos!G291)</f>
        <v/>
      </c>
      <c r="E303" s="33" t="str">
        <f>IF(Investimentos!H291="","",Investimentos!H291)</f>
        <v/>
      </c>
      <c r="F303" s="34" t="str">
        <f>IF(Investimentos!I291="","",Investimentos!I291)</f>
        <v/>
      </c>
      <c r="G303" s="33" t="str">
        <f>IF(Investimentos!J291="","",Investimentos!J291)</f>
        <v/>
      </c>
      <c r="H303" s="34" t="str">
        <f>IF(Investimentos!K291="","",Investimentos!K291)</f>
        <v/>
      </c>
      <c r="I303" s="33" t="str">
        <f>IF(Investimentos!L291="","",Investimentos!L291)</f>
        <v/>
      </c>
      <c r="J303" s="34" t="str">
        <f>IF(Investimentos!M291="","",Investimentos!M291)</f>
        <v/>
      </c>
      <c r="K303" s="34" t="str">
        <f>IF(Investimentos!N291="","",Investimentos!N291)</f>
        <v/>
      </c>
    </row>
    <row r="304" spans="2:11" ht="21.95" customHeight="1" x14ac:dyDescent="0.25">
      <c r="B304" s="36" t="str">
        <f>IF(Investimentos!D292="","",Investimentos!D292)</f>
        <v/>
      </c>
      <c r="C304" s="36" t="str">
        <f>IF(Investimentos!E292="","",Investimentos!E292)</f>
        <v/>
      </c>
      <c r="D304" s="38" t="str">
        <f>IF(Investimentos!G292="","",Investimentos!G292)</f>
        <v/>
      </c>
      <c r="E304" s="33" t="str">
        <f>IF(Investimentos!H292="","",Investimentos!H292)</f>
        <v/>
      </c>
      <c r="F304" s="34" t="str">
        <f>IF(Investimentos!I292="","",Investimentos!I292)</f>
        <v/>
      </c>
      <c r="G304" s="33" t="str">
        <f>IF(Investimentos!J292="","",Investimentos!J292)</f>
        <v/>
      </c>
      <c r="H304" s="34" t="str">
        <f>IF(Investimentos!K292="","",Investimentos!K292)</f>
        <v/>
      </c>
      <c r="I304" s="33" t="str">
        <f>IF(Investimentos!L292="","",Investimentos!L292)</f>
        <v/>
      </c>
      <c r="J304" s="34" t="str">
        <f>IF(Investimentos!M292="","",Investimentos!M292)</f>
        <v/>
      </c>
      <c r="K304" s="34" t="str">
        <f>IF(Investimentos!N292="","",Investimentos!N292)</f>
        <v/>
      </c>
    </row>
    <row r="305" spans="2:11" ht="21.95" customHeight="1" x14ac:dyDescent="0.25">
      <c r="B305" s="36" t="str">
        <f>IF(Investimentos!D293="","",Investimentos!D293)</f>
        <v/>
      </c>
      <c r="C305" s="36" t="str">
        <f>IF(Investimentos!E293="","",Investimentos!E293)</f>
        <v/>
      </c>
      <c r="D305" s="38" t="str">
        <f>IF(Investimentos!G293="","",Investimentos!G293)</f>
        <v/>
      </c>
      <c r="E305" s="33" t="str">
        <f>IF(Investimentos!H293="","",Investimentos!H293)</f>
        <v/>
      </c>
      <c r="F305" s="34" t="str">
        <f>IF(Investimentos!I293="","",Investimentos!I293)</f>
        <v/>
      </c>
      <c r="G305" s="33" t="str">
        <f>IF(Investimentos!J293="","",Investimentos!J293)</f>
        <v/>
      </c>
      <c r="H305" s="34" t="str">
        <f>IF(Investimentos!K293="","",Investimentos!K293)</f>
        <v/>
      </c>
      <c r="I305" s="33" t="str">
        <f>IF(Investimentos!L293="","",Investimentos!L293)</f>
        <v/>
      </c>
      <c r="J305" s="34" t="str">
        <f>IF(Investimentos!M293="","",Investimentos!M293)</f>
        <v/>
      </c>
      <c r="K305" s="34" t="str">
        <f>IF(Investimentos!N293="","",Investimentos!N293)</f>
        <v/>
      </c>
    </row>
    <row r="306" spans="2:11" ht="21.95" customHeight="1" x14ac:dyDescent="0.25">
      <c r="B306" s="36" t="str">
        <f>IF(Investimentos!D294="","",Investimentos!D294)</f>
        <v/>
      </c>
      <c r="C306" s="36" t="str">
        <f>IF(Investimentos!E294="","",Investimentos!E294)</f>
        <v/>
      </c>
      <c r="D306" s="38" t="str">
        <f>IF(Investimentos!G294="","",Investimentos!G294)</f>
        <v/>
      </c>
      <c r="E306" s="33" t="str">
        <f>IF(Investimentos!H294="","",Investimentos!H294)</f>
        <v/>
      </c>
      <c r="F306" s="34" t="str">
        <f>IF(Investimentos!I294="","",Investimentos!I294)</f>
        <v/>
      </c>
      <c r="G306" s="33" t="str">
        <f>IF(Investimentos!J294="","",Investimentos!J294)</f>
        <v/>
      </c>
      <c r="H306" s="34" t="str">
        <f>IF(Investimentos!K294="","",Investimentos!K294)</f>
        <v/>
      </c>
      <c r="I306" s="33" t="str">
        <f>IF(Investimentos!L294="","",Investimentos!L294)</f>
        <v/>
      </c>
      <c r="J306" s="34" t="str">
        <f>IF(Investimentos!M294="","",Investimentos!M294)</f>
        <v/>
      </c>
      <c r="K306" s="34" t="str">
        <f>IF(Investimentos!N294="","",Investimentos!N294)</f>
        <v/>
      </c>
    </row>
    <row r="307" spans="2:11" ht="21.95" customHeight="1" x14ac:dyDescent="0.25">
      <c r="B307" s="36" t="str">
        <f>IF(Investimentos!D295="","",Investimentos!D295)</f>
        <v/>
      </c>
      <c r="C307" s="36" t="str">
        <f>IF(Investimentos!E295="","",Investimentos!E295)</f>
        <v/>
      </c>
      <c r="D307" s="38" t="str">
        <f>IF(Investimentos!G295="","",Investimentos!G295)</f>
        <v/>
      </c>
      <c r="E307" s="33" t="str">
        <f>IF(Investimentos!H295="","",Investimentos!H295)</f>
        <v/>
      </c>
      <c r="F307" s="34" t="str">
        <f>IF(Investimentos!I295="","",Investimentos!I295)</f>
        <v/>
      </c>
      <c r="G307" s="33" t="str">
        <f>IF(Investimentos!J295="","",Investimentos!J295)</f>
        <v/>
      </c>
      <c r="H307" s="34" t="str">
        <f>IF(Investimentos!K295="","",Investimentos!K295)</f>
        <v/>
      </c>
      <c r="I307" s="33" t="str">
        <f>IF(Investimentos!L295="","",Investimentos!L295)</f>
        <v/>
      </c>
      <c r="J307" s="34" t="str">
        <f>IF(Investimentos!M295="","",Investimentos!M295)</f>
        <v/>
      </c>
      <c r="K307" s="34" t="str">
        <f>IF(Investimentos!N295="","",Investimentos!N295)</f>
        <v/>
      </c>
    </row>
    <row r="308" spans="2:11" ht="21.95" customHeight="1" x14ac:dyDescent="0.25">
      <c r="B308" s="36" t="str">
        <f>IF(Investimentos!D296="","",Investimentos!D296)</f>
        <v/>
      </c>
      <c r="C308" s="36" t="str">
        <f>IF(Investimentos!E296="","",Investimentos!E296)</f>
        <v/>
      </c>
      <c r="D308" s="38" t="str">
        <f>IF(Investimentos!G296="","",Investimentos!G296)</f>
        <v/>
      </c>
      <c r="E308" s="33" t="str">
        <f>IF(Investimentos!H296="","",Investimentos!H296)</f>
        <v/>
      </c>
      <c r="F308" s="34" t="str">
        <f>IF(Investimentos!I296="","",Investimentos!I296)</f>
        <v/>
      </c>
      <c r="G308" s="33" t="str">
        <f>IF(Investimentos!J296="","",Investimentos!J296)</f>
        <v/>
      </c>
      <c r="H308" s="34" t="str">
        <f>IF(Investimentos!K296="","",Investimentos!K296)</f>
        <v/>
      </c>
      <c r="I308" s="33" t="str">
        <f>IF(Investimentos!L296="","",Investimentos!L296)</f>
        <v/>
      </c>
      <c r="J308" s="34" t="str">
        <f>IF(Investimentos!M296="","",Investimentos!M296)</f>
        <v/>
      </c>
      <c r="K308" s="34" t="str">
        <f>IF(Investimentos!N296="","",Investimentos!N296)</f>
        <v/>
      </c>
    </row>
    <row r="309" spans="2:11" ht="21.95" customHeight="1" x14ac:dyDescent="0.25">
      <c r="B309" s="36" t="str">
        <f>IF(Investimentos!D297="","",Investimentos!D297)</f>
        <v/>
      </c>
      <c r="C309" s="36" t="str">
        <f>IF(Investimentos!E297="","",Investimentos!E297)</f>
        <v/>
      </c>
      <c r="D309" s="38" t="str">
        <f>IF(Investimentos!G297="","",Investimentos!G297)</f>
        <v/>
      </c>
      <c r="E309" s="33" t="str">
        <f>IF(Investimentos!H297="","",Investimentos!H297)</f>
        <v/>
      </c>
      <c r="F309" s="34" t="str">
        <f>IF(Investimentos!I297="","",Investimentos!I297)</f>
        <v/>
      </c>
      <c r="G309" s="33" t="str">
        <f>IF(Investimentos!J297="","",Investimentos!J297)</f>
        <v/>
      </c>
      <c r="H309" s="34" t="str">
        <f>IF(Investimentos!K297="","",Investimentos!K297)</f>
        <v/>
      </c>
      <c r="I309" s="33" t="str">
        <f>IF(Investimentos!L297="","",Investimentos!L297)</f>
        <v/>
      </c>
      <c r="J309" s="34" t="str">
        <f>IF(Investimentos!M297="","",Investimentos!M297)</f>
        <v/>
      </c>
      <c r="K309" s="34" t="str">
        <f>IF(Investimentos!N297="","",Investimentos!N297)</f>
        <v/>
      </c>
    </row>
    <row r="310" spans="2:11" ht="21.95" customHeight="1" x14ac:dyDescent="0.25">
      <c r="B310" s="36" t="str">
        <f>IF(Investimentos!D298="","",Investimentos!D298)</f>
        <v/>
      </c>
      <c r="C310" s="36" t="str">
        <f>IF(Investimentos!E298="","",Investimentos!E298)</f>
        <v/>
      </c>
      <c r="D310" s="38" t="str">
        <f>IF(Investimentos!G298="","",Investimentos!G298)</f>
        <v/>
      </c>
      <c r="E310" s="33" t="str">
        <f>IF(Investimentos!H298="","",Investimentos!H298)</f>
        <v/>
      </c>
      <c r="F310" s="34" t="str">
        <f>IF(Investimentos!I298="","",Investimentos!I298)</f>
        <v/>
      </c>
      <c r="G310" s="33" t="str">
        <f>IF(Investimentos!J298="","",Investimentos!J298)</f>
        <v/>
      </c>
      <c r="H310" s="34" t="str">
        <f>IF(Investimentos!K298="","",Investimentos!K298)</f>
        <v/>
      </c>
      <c r="I310" s="33" t="str">
        <f>IF(Investimentos!L298="","",Investimentos!L298)</f>
        <v/>
      </c>
      <c r="J310" s="34" t="str">
        <f>IF(Investimentos!M298="","",Investimentos!M298)</f>
        <v/>
      </c>
      <c r="K310" s="34" t="str">
        <f>IF(Investimentos!N298="","",Investimentos!N298)</f>
        <v/>
      </c>
    </row>
    <row r="311" spans="2:11" ht="21.95" customHeight="1" x14ac:dyDescent="0.25">
      <c r="B311" s="36" t="str">
        <f>IF(Investimentos!D299="","",Investimentos!D299)</f>
        <v/>
      </c>
      <c r="C311" s="36" t="str">
        <f>IF(Investimentos!E299="","",Investimentos!E299)</f>
        <v/>
      </c>
      <c r="D311" s="38" t="str">
        <f>IF(Investimentos!G299="","",Investimentos!G299)</f>
        <v/>
      </c>
      <c r="E311" s="33" t="str">
        <f>IF(Investimentos!H299="","",Investimentos!H299)</f>
        <v/>
      </c>
      <c r="F311" s="34" t="str">
        <f>IF(Investimentos!I299="","",Investimentos!I299)</f>
        <v/>
      </c>
      <c r="G311" s="33" t="str">
        <f>IF(Investimentos!J299="","",Investimentos!J299)</f>
        <v/>
      </c>
      <c r="H311" s="34" t="str">
        <f>IF(Investimentos!K299="","",Investimentos!K299)</f>
        <v/>
      </c>
      <c r="I311" s="33" t="str">
        <f>IF(Investimentos!L299="","",Investimentos!L299)</f>
        <v/>
      </c>
      <c r="J311" s="34" t="str">
        <f>IF(Investimentos!M299="","",Investimentos!M299)</f>
        <v/>
      </c>
      <c r="K311" s="34" t="str">
        <f>IF(Investimentos!N299="","",Investimentos!N299)</f>
        <v/>
      </c>
    </row>
    <row r="312" spans="2:11" ht="21.95" customHeight="1" x14ac:dyDescent="0.25">
      <c r="B312" s="36" t="str">
        <f>IF(Investimentos!D300="","",Investimentos!D300)</f>
        <v/>
      </c>
      <c r="C312" s="36" t="str">
        <f>IF(Investimentos!E300="","",Investimentos!E300)</f>
        <v/>
      </c>
      <c r="D312" s="38" t="str">
        <f>IF(Investimentos!G300="","",Investimentos!G300)</f>
        <v/>
      </c>
      <c r="E312" s="33" t="str">
        <f>IF(Investimentos!H300="","",Investimentos!H300)</f>
        <v/>
      </c>
      <c r="F312" s="34" t="str">
        <f>IF(Investimentos!I300="","",Investimentos!I300)</f>
        <v/>
      </c>
      <c r="G312" s="33" t="str">
        <f>IF(Investimentos!J300="","",Investimentos!J300)</f>
        <v/>
      </c>
      <c r="H312" s="34" t="str">
        <f>IF(Investimentos!K300="","",Investimentos!K300)</f>
        <v/>
      </c>
      <c r="I312" s="33" t="str">
        <f>IF(Investimentos!L300="","",Investimentos!L300)</f>
        <v/>
      </c>
      <c r="J312" s="34" t="str">
        <f>IF(Investimentos!M300="","",Investimentos!M300)</f>
        <v/>
      </c>
      <c r="K312" s="34" t="str">
        <f>IF(Investimentos!N300="","",Investimentos!N300)</f>
        <v/>
      </c>
    </row>
    <row r="313" spans="2:11" ht="21.95" customHeight="1" x14ac:dyDescent="0.25">
      <c r="B313" s="36" t="str">
        <f>IF(Investimentos!D301="","",Investimentos!D301)</f>
        <v/>
      </c>
      <c r="C313" s="36" t="str">
        <f>IF(Investimentos!E301="","",Investimentos!E301)</f>
        <v/>
      </c>
      <c r="D313" s="38" t="str">
        <f>IF(Investimentos!G301="","",Investimentos!G301)</f>
        <v/>
      </c>
      <c r="E313" s="33" t="str">
        <f>IF(Investimentos!H301="","",Investimentos!H301)</f>
        <v/>
      </c>
      <c r="F313" s="34" t="str">
        <f>IF(Investimentos!I301="","",Investimentos!I301)</f>
        <v/>
      </c>
      <c r="G313" s="33" t="str">
        <f>IF(Investimentos!J301="","",Investimentos!J301)</f>
        <v/>
      </c>
      <c r="H313" s="34" t="str">
        <f>IF(Investimentos!K301="","",Investimentos!K301)</f>
        <v/>
      </c>
      <c r="I313" s="33" t="str">
        <f>IF(Investimentos!L301="","",Investimentos!L301)</f>
        <v/>
      </c>
      <c r="J313" s="34" t="str">
        <f>IF(Investimentos!M301="","",Investimentos!M301)</f>
        <v/>
      </c>
      <c r="K313" s="34" t="str">
        <f>IF(Investimentos!N301="","",Investimentos!N301)</f>
        <v/>
      </c>
    </row>
    <row r="314" spans="2:11" ht="21.95" customHeight="1" x14ac:dyDescent="0.25">
      <c r="B314" s="36" t="str">
        <f>IF(Investimentos!D302="","",Investimentos!D302)</f>
        <v/>
      </c>
      <c r="C314" s="36" t="str">
        <f>IF(Investimentos!E302="","",Investimentos!E302)</f>
        <v/>
      </c>
      <c r="D314" s="38" t="str">
        <f>IF(Investimentos!G302="","",Investimentos!G302)</f>
        <v/>
      </c>
      <c r="E314" s="33" t="str">
        <f>IF(Investimentos!H302="","",Investimentos!H302)</f>
        <v/>
      </c>
      <c r="F314" s="34" t="str">
        <f>IF(Investimentos!I302="","",Investimentos!I302)</f>
        <v/>
      </c>
      <c r="G314" s="33" t="str">
        <f>IF(Investimentos!J302="","",Investimentos!J302)</f>
        <v/>
      </c>
      <c r="H314" s="34" t="str">
        <f>IF(Investimentos!K302="","",Investimentos!K302)</f>
        <v/>
      </c>
      <c r="I314" s="33" t="str">
        <f>IF(Investimentos!L302="","",Investimentos!L302)</f>
        <v/>
      </c>
      <c r="J314" s="34" t="str">
        <f>IF(Investimentos!M302="","",Investimentos!M302)</f>
        <v/>
      </c>
      <c r="K314" s="34" t="str">
        <f>IF(Investimentos!N302="","",Investimentos!N302)</f>
        <v/>
      </c>
    </row>
    <row r="315" spans="2:11" ht="21.95" customHeight="1" x14ac:dyDescent="0.25">
      <c r="B315" s="36" t="str">
        <f>IF(Investimentos!D303="","",Investimentos!D303)</f>
        <v/>
      </c>
      <c r="C315" s="36" t="str">
        <f>IF(Investimentos!E303="","",Investimentos!E303)</f>
        <v/>
      </c>
      <c r="D315" s="38" t="str">
        <f>IF(Investimentos!G303="","",Investimentos!G303)</f>
        <v/>
      </c>
      <c r="E315" s="33" t="str">
        <f>IF(Investimentos!H303="","",Investimentos!H303)</f>
        <v/>
      </c>
      <c r="F315" s="34" t="str">
        <f>IF(Investimentos!I303="","",Investimentos!I303)</f>
        <v/>
      </c>
      <c r="G315" s="33" t="str">
        <f>IF(Investimentos!J303="","",Investimentos!J303)</f>
        <v/>
      </c>
      <c r="H315" s="34" t="str">
        <f>IF(Investimentos!K303="","",Investimentos!K303)</f>
        <v/>
      </c>
      <c r="I315" s="33" t="str">
        <f>IF(Investimentos!L303="","",Investimentos!L303)</f>
        <v/>
      </c>
      <c r="J315" s="34" t="str">
        <f>IF(Investimentos!M303="","",Investimentos!M303)</f>
        <v/>
      </c>
      <c r="K315" s="34" t="str">
        <f>IF(Investimentos!N303="","",Investimentos!N303)</f>
        <v/>
      </c>
    </row>
    <row r="316" spans="2:11" ht="21.95" customHeight="1" x14ac:dyDescent="0.25">
      <c r="B316" s="36" t="str">
        <f>IF(Investimentos!D304="","",Investimentos!D304)</f>
        <v/>
      </c>
      <c r="C316" s="36" t="str">
        <f>IF(Investimentos!E304="","",Investimentos!E304)</f>
        <v/>
      </c>
      <c r="D316" s="38" t="str">
        <f>IF(Investimentos!G304="","",Investimentos!G304)</f>
        <v/>
      </c>
      <c r="E316" s="33" t="str">
        <f>IF(Investimentos!H304="","",Investimentos!H304)</f>
        <v/>
      </c>
      <c r="F316" s="34" t="str">
        <f>IF(Investimentos!I304="","",Investimentos!I304)</f>
        <v/>
      </c>
      <c r="G316" s="33" t="str">
        <f>IF(Investimentos!J304="","",Investimentos!J304)</f>
        <v/>
      </c>
      <c r="H316" s="34" t="str">
        <f>IF(Investimentos!K304="","",Investimentos!K304)</f>
        <v/>
      </c>
      <c r="I316" s="33" t="str">
        <f>IF(Investimentos!L304="","",Investimentos!L304)</f>
        <v/>
      </c>
      <c r="J316" s="34" t="str">
        <f>IF(Investimentos!M304="","",Investimentos!M304)</f>
        <v/>
      </c>
      <c r="K316" s="34" t="str">
        <f>IF(Investimentos!N304="","",Investimentos!N304)</f>
        <v/>
      </c>
    </row>
    <row r="317" spans="2:11" ht="21.95" customHeight="1" x14ac:dyDescent="0.25">
      <c r="B317" s="36" t="str">
        <f>IF(Investimentos!D305="","",Investimentos!D305)</f>
        <v/>
      </c>
      <c r="C317" s="36" t="str">
        <f>IF(Investimentos!E305="","",Investimentos!E305)</f>
        <v/>
      </c>
      <c r="D317" s="38" t="str">
        <f>IF(Investimentos!G305="","",Investimentos!G305)</f>
        <v/>
      </c>
      <c r="E317" s="33" t="str">
        <f>IF(Investimentos!H305="","",Investimentos!H305)</f>
        <v/>
      </c>
      <c r="F317" s="34" t="str">
        <f>IF(Investimentos!I305="","",Investimentos!I305)</f>
        <v/>
      </c>
      <c r="G317" s="33" t="str">
        <f>IF(Investimentos!J305="","",Investimentos!J305)</f>
        <v/>
      </c>
      <c r="H317" s="34" t="str">
        <f>IF(Investimentos!K305="","",Investimentos!K305)</f>
        <v/>
      </c>
      <c r="I317" s="33" t="str">
        <f>IF(Investimentos!L305="","",Investimentos!L305)</f>
        <v/>
      </c>
      <c r="J317" s="34" t="str">
        <f>IF(Investimentos!M305="","",Investimentos!M305)</f>
        <v/>
      </c>
      <c r="K317" s="34" t="str">
        <f>IF(Investimentos!N305="","",Investimentos!N305)</f>
        <v/>
      </c>
    </row>
    <row r="318" spans="2:11" ht="21.95" customHeight="1" x14ac:dyDescent="0.25">
      <c r="B318" s="36" t="str">
        <f>IF(Investimentos!D306="","",Investimentos!D306)</f>
        <v/>
      </c>
      <c r="C318" s="36" t="str">
        <f>IF(Investimentos!E306="","",Investimentos!E306)</f>
        <v/>
      </c>
      <c r="D318" s="38" t="str">
        <f>IF(Investimentos!G306="","",Investimentos!G306)</f>
        <v/>
      </c>
      <c r="E318" s="33" t="str">
        <f>IF(Investimentos!H306="","",Investimentos!H306)</f>
        <v/>
      </c>
      <c r="F318" s="34" t="str">
        <f>IF(Investimentos!I306="","",Investimentos!I306)</f>
        <v/>
      </c>
      <c r="G318" s="33" t="str">
        <f>IF(Investimentos!J306="","",Investimentos!J306)</f>
        <v/>
      </c>
      <c r="H318" s="34" t="str">
        <f>IF(Investimentos!K306="","",Investimentos!K306)</f>
        <v/>
      </c>
      <c r="I318" s="33" t="str">
        <f>IF(Investimentos!L306="","",Investimentos!L306)</f>
        <v/>
      </c>
      <c r="J318" s="34" t="str">
        <f>IF(Investimentos!M306="","",Investimentos!M306)</f>
        <v/>
      </c>
      <c r="K318" s="34" t="str">
        <f>IF(Investimentos!N306="","",Investimentos!N306)</f>
        <v/>
      </c>
    </row>
    <row r="319" spans="2:11" ht="21.95" customHeight="1" x14ac:dyDescent="0.25">
      <c r="B319" s="36" t="str">
        <f>IF(Investimentos!D307="","",Investimentos!D307)</f>
        <v/>
      </c>
      <c r="C319" s="36" t="str">
        <f>IF(Investimentos!E307="","",Investimentos!E307)</f>
        <v/>
      </c>
      <c r="D319" s="38" t="str">
        <f>IF(Investimentos!G307="","",Investimentos!G307)</f>
        <v/>
      </c>
      <c r="E319" s="33" t="str">
        <f>IF(Investimentos!H307="","",Investimentos!H307)</f>
        <v/>
      </c>
      <c r="F319" s="34" t="str">
        <f>IF(Investimentos!I307="","",Investimentos!I307)</f>
        <v/>
      </c>
      <c r="G319" s="33" t="str">
        <f>IF(Investimentos!J307="","",Investimentos!J307)</f>
        <v/>
      </c>
      <c r="H319" s="34" t="str">
        <f>IF(Investimentos!K307="","",Investimentos!K307)</f>
        <v/>
      </c>
      <c r="I319" s="33" t="str">
        <f>IF(Investimentos!L307="","",Investimentos!L307)</f>
        <v/>
      </c>
      <c r="J319" s="34" t="str">
        <f>IF(Investimentos!M307="","",Investimentos!M307)</f>
        <v/>
      </c>
      <c r="K319" s="34" t="str">
        <f>IF(Investimentos!N307="","",Investimentos!N307)</f>
        <v/>
      </c>
    </row>
    <row r="320" spans="2:11" ht="21.95" customHeight="1" x14ac:dyDescent="0.25">
      <c r="B320" s="36" t="str">
        <f>IF(Investimentos!D308="","",Investimentos!D308)</f>
        <v/>
      </c>
      <c r="C320" s="36" t="str">
        <f>IF(Investimentos!E308="","",Investimentos!E308)</f>
        <v/>
      </c>
      <c r="D320" s="38" t="str">
        <f>IF(Investimentos!G308="","",Investimentos!G308)</f>
        <v/>
      </c>
      <c r="E320" s="33" t="str">
        <f>IF(Investimentos!H308="","",Investimentos!H308)</f>
        <v/>
      </c>
      <c r="F320" s="34" t="str">
        <f>IF(Investimentos!I308="","",Investimentos!I308)</f>
        <v/>
      </c>
      <c r="G320" s="33" t="str">
        <f>IF(Investimentos!J308="","",Investimentos!J308)</f>
        <v/>
      </c>
      <c r="H320" s="34" t="str">
        <f>IF(Investimentos!K308="","",Investimentos!K308)</f>
        <v/>
      </c>
      <c r="I320" s="33" t="str">
        <f>IF(Investimentos!L308="","",Investimentos!L308)</f>
        <v/>
      </c>
      <c r="J320" s="34" t="str">
        <f>IF(Investimentos!M308="","",Investimentos!M308)</f>
        <v/>
      </c>
      <c r="K320" s="34" t="str">
        <f>IF(Investimentos!N308="","",Investimentos!N308)</f>
        <v/>
      </c>
    </row>
    <row r="321" spans="2:11" ht="21.95" customHeight="1" x14ac:dyDescent="0.25">
      <c r="B321" s="36" t="str">
        <f>IF(Investimentos!D309="","",Investimentos!D309)</f>
        <v/>
      </c>
      <c r="C321" s="36" t="str">
        <f>IF(Investimentos!E309="","",Investimentos!E309)</f>
        <v/>
      </c>
      <c r="D321" s="38" t="str">
        <f>IF(Investimentos!G309="","",Investimentos!G309)</f>
        <v/>
      </c>
      <c r="E321" s="33" t="str">
        <f>IF(Investimentos!H309="","",Investimentos!H309)</f>
        <v/>
      </c>
      <c r="F321" s="34" t="str">
        <f>IF(Investimentos!I309="","",Investimentos!I309)</f>
        <v/>
      </c>
      <c r="G321" s="33" t="str">
        <f>IF(Investimentos!J309="","",Investimentos!J309)</f>
        <v/>
      </c>
      <c r="H321" s="34" t="str">
        <f>IF(Investimentos!K309="","",Investimentos!K309)</f>
        <v/>
      </c>
      <c r="I321" s="33" t="str">
        <f>IF(Investimentos!L309="","",Investimentos!L309)</f>
        <v/>
      </c>
      <c r="J321" s="34" t="str">
        <f>IF(Investimentos!M309="","",Investimentos!M309)</f>
        <v/>
      </c>
      <c r="K321" s="34" t="str">
        <f>IF(Investimentos!N309="","",Investimentos!N309)</f>
        <v/>
      </c>
    </row>
    <row r="322" spans="2:11" ht="21.95" customHeight="1" x14ac:dyDescent="0.25">
      <c r="B322" s="36" t="str">
        <f>IF(Investimentos!D310="","",Investimentos!D310)</f>
        <v/>
      </c>
      <c r="C322" s="36" t="str">
        <f>IF(Investimentos!E310="","",Investimentos!E310)</f>
        <v/>
      </c>
      <c r="D322" s="38" t="str">
        <f>IF(Investimentos!G310="","",Investimentos!G310)</f>
        <v/>
      </c>
      <c r="E322" s="33" t="str">
        <f>IF(Investimentos!H310="","",Investimentos!H310)</f>
        <v/>
      </c>
      <c r="F322" s="34" t="str">
        <f>IF(Investimentos!I310="","",Investimentos!I310)</f>
        <v/>
      </c>
      <c r="G322" s="33" t="str">
        <f>IF(Investimentos!J310="","",Investimentos!J310)</f>
        <v/>
      </c>
      <c r="H322" s="34" t="str">
        <f>IF(Investimentos!K310="","",Investimentos!K310)</f>
        <v/>
      </c>
      <c r="I322" s="33" t="str">
        <f>IF(Investimentos!L310="","",Investimentos!L310)</f>
        <v/>
      </c>
      <c r="J322" s="34" t="str">
        <f>IF(Investimentos!M310="","",Investimentos!M310)</f>
        <v/>
      </c>
      <c r="K322" s="34" t="str">
        <f>IF(Investimentos!N310="","",Investimentos!N310)</f>
        <v/>
      </c>
    </row>
    <row r="323" spans="2:11" ht="21.95" customHeight="1" x14ac:dyDescent="0.25">
      <c r="B323" s="36" t="str">
        <f>IF(Investimentos!D311="","",Investimentos!D311)</f>
        <v/>
      </c>
      <c r="C323" s="36" t="str">
        <f>IF(Investimentos!E311="","",Investimentos!E311)</f>
        <v/>
      </c>
      <c r="D323" s="38" t="str">
        <f>IF(Investimentos!G311="","",Investimentos!G311)</f>
        <v/>
      </c>
      <c r="E323" s="33" t="str">
        <f>IF(Investimentos!H311="","",Investimentos!H311)</f>
        <v/>
      </c>
      <c r="F323" s="34" t="str">
        <f>IF(Investimentos!I311="","",Investimentos!I311)</f>
        <v/>
      </c>
      <c r="G323" s="33" t="str">
        <f>IF(Investimentos!J311="","",Investimentos!J311)</f>
        <v/>
      </c>
      <c r="H323" s="34" t="str">
        <f>IF(Investimentos!K311="","",Investimentos!K311)</f>
        <v/>
      </c>
      <c r="I323" s="33" t="str">
        <f>IF(Investimentos!L311="","",Investimentos!L311)</f>
        <v/>
      </c>
      <c r="J323" s="34" t="str">
        <f>IF(Investimentos!M311="","",Investimentos!M311)</f>
        <v/>
      </c>
      <c r="K323" s="34" t="str">
        <f>IF(Investimentos!N311="","",Investimentos!N311)</f>
        <v/>
      </c>
    </row>
    <row r="324" spans="2:11" ht="21.95" customHeight="1" x14ac:dyDescent="0.25">
      <c r="B324" s="36" t="str">
        <f>IF(Investimentos!D312="","",Investimentos!D312)</f>
        <v/>
      </c>
      <c r="C324" s="36" t="str">
        <f>IF(Investimentos!E312="","",Investimentos!E312)</f>
        <v/>
      </c>
      <c r="D324" s="38" t="str">
        <f>IF(Investimentos!G312="","",Investimentos!G312)</f>
        <v/>
      </c>
      <c r="E324" s="33" t="str">
        <f>IF(Investimentos!H312="","",Investimentos!H312)</f>
        <v/>
      </c>
      <c r="F324" s="34" t="str">
        <f>IF(Investimentos!I312="","",Investimentos!I312)</f>
        <v/>
      </c>
      <c r="G324" s="33" t="str">
        <f>IF(Investimentos!J312="","",Investimentos!J312)</f>
        <v/>
      </c>
      <c r="H324" s="34" t="str">
        <f>IF(Investimentos!K312="","",Investimentos!K312)</f>
        <v/>
      </c>
      <c r="I324" s="33" t="str">
        <f>IF(Investimentos!L312="","",Investimentos!L312)</f>
        <v/>
      </c>
      <c r="J324" s="34" t="str">
        <f>IF(Investimentos!M312="","",Investimentos!M312)</f>
        <v/>
      </c>
      <c r="K324" s="34" t="str">
        <f>IF(Investimentos!N312="","",Investimentos!N312)</f>
        <v/>
      </c>
    </row>
    <row r="325" spans="2:11" ht="21.95" customHeight="1" x14ac:dyDescent="0.25">
      <c r="B325" s="36" t="str">
        <f>IF(Investimentos!D313="","",Investimentos!D313)</f>
        <v/>
      </c>
      <c r="C325" s="36" t="str">
        <f>IF(Investimentos!E313="","",Investimentos!E313)</f>
        <v/>
      </c>
      <c r="D325" s="38" t="str">
        <f>IF(Investimentos!G313="","",Investimentos!G313)</f>
        <v/>
      </c>
      <c r="E325" s="33" t="str">
        <f>IF(Investimentos!H313="","",Investimentos!H313)</f>
        <v/>
      </c>
      <c r="F325" s="34" t="str">
        <f>IF(Investimentos!I313="","",Investimentos!I313)</f>
        <v/>
      </c>
      <c r="G325" s="33" t="str">
        <f>IF(Investimentos!J313="","",Investimentos!J313)</f>
        <v/>
      </c>
      <c r="H325" s="34" t="str">
        <f>IF(Investimentos!K313="","",Investimentos!K313)</f>
        <v/>
      </c>
      <c r="I325" s="33" t="str">
        <f>IF(Investimentos!L313="","",Investimentos!L313)</f>
        <v/>
      </c>
      <c r="J325" s="34" t="str">
        <f>IF(Investimentos!M313="","",Investimentos!M313)</f>
        <v/>
      </c>
      <c r="K325" s="34" t="str">
        <f>IF(Investimentos!N313="","",Investimentos!N313)</f>
        <v/>
      </c>
    </row>
    <row r="326" spans="2:11" ht="21.95" customHeight="1" x14ac:dyDescent="0.25">
      <c r="B326" s="36" t="str">
        <f>IF(Investimentos!D314="","",Investimentos!D314)</f>
        <v/>
      </c>
      <c r="C326" s="36" t="str">
        <f>IF(Investimentos!E314="","",Investimentos!E314)</f>
        <v/>
      </c>
      <c r="D326" s="38" t="str">
        <f>IF(Investimentos!G314="","",Investimentos!G314)</f>
        <v/>
      </c>
      <c r="E326" s="33" t="str">
        <f>IF(Investimentos!H314="","",Investimentos!H314)</f>
        <v/>
      </c>
      <c r="F326" s="34" t="str">
        <f>IF(Investimentos!I314="","",Investimentos!I314)</f>
        <v/>
      </c>
      <c r="G326" s="33" t="str">
        <f>IF(Investimentos!J314="","",Investimentos!J314)</f>
        <v/>
      </c>
      <c r="H326" s="34" t="str">
        <f>IF(Investimentos!K314="","",Investimentos!K314)</f>
        <v/>
      </c>
      <c r="I326" s="33" t="str">
        <f>IF(Investimentos!L314="","",Investimentos!L314)</f>
        <v/>
      </c>
      <c r="J326" s="34" t="str">
        <f>IF(Investimentos!M314="","",Investimentos!M314)</f>
        <v/>
      </c>
      <c r="K326" s="34" t="str">
        <f>IF(Investimentos!N314="","",Investimentos!N314)</f>
        <v/>
      </c>
    </row>
    <row r="327" spans="2:11" ht="21.95" customHeight="1" x14ac:dyDescent="0.25">
      <c r="B327" s="36" t="str">
        <f>IF(Investimentos!D315="","",Investimentos!D315)</f>
        <v/>
      </c>
      <c r="C327" s="36" t="str">
        <f>IF(Investimentos!E315="","",Investimentos!E315)</f>
        <v/>
      </c>
      <c r="D327" s="38" t="str">
        <f>IF(Investimentos!G315="","",Investimentos!G315)</f>
        <v/>
      </c>
      <c r="E327" s="33" t="str">
        <f>IF(Investimentos!H315="","",Investimentos!H315)</f>
        <v/>
      </c>
      <c r="F327" s="34" t="str">
        <f>IF(Investimentos!I315="","",Investimentos!I315)</f>
        <v/>
      </c>
      <c r="G327" s="33" t="str">
        <f>IF(Investimentos!J315="","",Investimentos!J315)</f>
        <v/>
      </c>
      <c r="H327" s="34" t="str">
        <f>IF(Investimentos!K315="","",Investimentos!K315)</f>
        <v/>
      </c>
      <c r="I327" s="33" t="str">
        <f>IF(Investimentos!L315="","",Investimentos!L315)</f>
        <v/>
      </c>
      <c r="J327" s="34" t="str">
        <f>IF(Investimentos!M315="","",Investimentos!M315)</f>
        <v/>
      </c>
      <c r="K327" s="34" t="str">
        <f>IF(Investimentos!N315="","",Investimentos!N315)</f>
        <v/>
      </c>
    </row>
    <row r="328" spans="2:11" ht="21.95" customHeight="1" x14ac:dyDescent="0.25">
      <c r="B328" s="36" t="str">
        <f>IF(Investimentos!D316="","",Investimentos!D316)</f>
        <v/>
      </c>
      <c r="C328" s="36" t="str">
        <f>IF(Investimentos!E316="","",Investimentos!E316)</f>
        <v/>
      </c>
      <c r="D328" s="38" t="str">
        <f>IF(Investimentos!G316="","",Investimentos!G316)</f>
        <v/>
      </c>
      <c r="E328" s="33" t="str">
        <f>IF(Investimentos!H316="","",Investimentos!H316)</f>
        <v/>
      </c>
      <c r="F328" s="34" t="str">
        <f>IF(Investimentos!I316="","",Investimentos!I316)</f>
        <v/>
      </c>
      <c r="G328" s="33" t="str">
        <f>IF(Investimentos!J316="","",Investimentos!J316)</f>
        <v/>
      </c>
      <c r="H328" s="34" t="str">
        <f>IF(Investimentos!K316="","",Investimentos!K316)</f>
        <v/>
      </c>
      <c r="I328" s="33" t="str">
        <f>IF(Investimentos!L316="","",Investimentos!L316)</f>
        <v/>
      </c>
      <c r="J328" s="34" t="str">
        <f>IF(Investimentos!M316="","",Investimentos!M316)</f>
        <v/>
      </c>
      <c r="K328" s="34" t="str">
        <f>IF(Investimentos!N316="","",Investimentos!N316)</f>
        <v/>
      </c>
    </row>
    <row r="329" spans="2:11" ht="21.95" customHeight="1" x14ac:dyDescent="0.25">
      <c r="B329" s="36" t="str">
        <f>IF(Investimentos!D317="","",Investimentos!D317)</f>
        <v/>
      </c>
      <c r="C329" s="36" t="str">
        <f>IF(Investimentos!E317="","",Investimentos!E317)</f>
        <v/>
      </c>
      <c r="D329" s="38" t="str">
        <f>IF(Investimentos!G317="","",Investimentos!G317)</f>
        <v/>
      </c>
      <c r="E329" s="33" t="str">
        <f>IF(Investimentos!H317="","",Investimentos!H317)</f>
        <v/>
      </c>
      <c r="F329" s="34" t="str">
        <f>IF(Investimentos!I317="","",Investimentos!I317)</f>
        <v/>
      </c>
      <c r="G329" s="33" t="str">
        <f>IF(Investimentos!J317="","",Investimentos!J317)</f>
        <v/>
      </c>
      <c r="H329" s="34" t="str">
        <f>IF(Investimentos!K317="","",Investimentos!K317)</f>
        <v/>
      </c>
      <c r="I329" s="33" t="str">
        <f>IF(Investimentos!L317="","",Investimentos!L317)</f>
        <v/>
      </c>
      <c r="J329" s="34" t="str">
        <f>IF(Investimentos!M317="","",Investimentos!M317)</f>
        <v/>
      </c>
      <c r="K329" s="34" t="str">
        <f>IF(Investimentos!N317="","",Investimentos!N317)</f>
        <v/>
      </c>
    </row>
    <row r="330" spans="2:11" ht="21.95" customHeight="1" x14ac:dyDescent="0.25">
      <c r="B330" s="36" t="str">
        <f>IF(Investimentos!D318="","",Investimentos!D318)</f>
        <v/>
      </c>
      <c r="C330" s="36" t="str">
        <f>IF(Investimentos!E318="","",Investimentos!E318)</f>
        <v/>
      </c>
      <c r="D330" s="38" t="str">
        <f>IF(Investimentos!G318="","",Investimentos!G318)</f>
        <v/>
      </c>
      <c r="E330" s="33" t="str">
        <f>IF(Investimentos!H318="","",Investimentos!H318)</f>
        <v/>
      </c>
      <c r="F330" s="34" t="str">
        <f>IF(Investimentos!I318="","",Investimentos!I318)</f>
        <v/>
      </c>
      <c r="G330" s="33" t="str">
        <f>IF(Investimentos!J318="","",Investimentos!J318)</f>
        <v/>
      </c>
      <c r="H330" s="34" t="str">
        <f>IF(Investimentos!K318="","",Investimentos!K318)</f>
        <v/>
      </c>
      <c r="I330" s="33" t="str">
        <f>IF(Investimentos!L318="","",Investimentos!L318)</f>
        <v/>
      </c>
      <c r="J330" s="34" t="str">
        <f>IF(Investimentos!M318="","",Investimentos!M318)</f>
        <v/>
      </c>
      <c r="K330" s="34" t="str">
        <f>IF(Investimentos!N318="","",Investimentos!N318)</f>
        <v/>
      </c>
    </row>
    <row r="331" spans="2:11" ht="21.95" customHeight="1" x14ac:dyDescent="0.25">
      <c r="B331" s="36" t="str">
        <f>IF(Investimentos!D319="","",Investimentos!D319)</f>
        <v/>
      </c>
      <c r="C331" s="36" t="str">
        <f>IF(Investimentos!E319="","",Investimentos!E319)</f>
        <v/>
      </c>
      <c r="D331" s="38" t="str">
        <f>IF(Investimentos!G319="","",Investimentos!G319)</f>
        <v/>
      </c>
      <c r="E331" s="33" t="str">
        <f>IF(Investimentos!H319="","",Investimentos!H319)</f>
        <v/>
      </c>
      <c r="F331" s="34" t="str">
        <f>IF(Investimentos!I319="","",Investimentos!I319)</f>
        <v/>
      </c>
      <c r="G331" s="33" t="str">
        <f>IF(Investimentos!J319="","",Investimentos!J319)</f>
        <v/>
      </c>
      <c r="H331" s="34" t="str">
        <f>IF(Investimentos!K319="","",Investimentos!K319)</f>
        <v/>
      </c>
      <c r="I331" s="33" t="str">
        <f>IF(Investimentos!L319="","",Investimentos!L319)</f>
        <v/>
      </c>
      <c r="J331" s="34" t="str">
        <f>IF(Investimentos!M319="","",Investimentos!M319)</f>
        <v/>
      </c>
      <c r="K331" s="34" t="str">
        <f>IF(Investimentos!N319="","",Investimentos!N319)</f>
        <v/>
      </c>
    </row>
    <row r="332" spans="2:11" ht="21.95" customHeight="1" x14ac:dyDescent="0.25">
      <c r="B332" s="36" t="str">
        <f>IF(Investimentos!D320="","",Investimentos!D320)</f>
        <v/>
      </c>
      <c r="C332" s="36" t="str">
        <f>IF(Investimentos!E320="","",Investimentos!E320)</f>
        <v/>
      </c>
      <c r="D332" s="38" t="str">
        <f>IF(Investimentos!G320="","",Investimentos!G320)</f>
        <v/>
      </c>
      <c r="E332" s="33" t="str">
        <f>IF(Investimentos!H320="","",Investimentos!H320)</f>
        <v/>
      </c>
      <c r="F332" s="34" t="str">
        <f>IF(Investimentos!I320="","",Investimentos!I320)</f>
        <v/>
      </c>
      <c r="G332" s="33" t="str">
        <f>IF(Investimentos!J320="","",Investimentos!J320)</f>
        <v/>
      </c>
      <c r="H332" s="34" t="str">
        <f>IF(Investimentos!K320="","",Investimentos!K320)</f>
        <v/>
      </c>
      <c r="I332" s="33" t="str">
        <f>IF(Investimentos!L320="","",Investimentos!L320)</f>
        <v/>
      </c>
      <c r="J332" s="34" t="str">
        <f>IF(Investimentos!M320="","",Investimentos!M320)</f>
        <v/>
      </c>
      <c r="K332" s="34" t="str">
        <f>IF(Investimentos!N320="","",Investimentos!N320)</f>
        <v/>
      </c>
    </row>
    <row r="333" spans="2:11" ht="21.95" customHeight="1" x14ac:dyDescent="0.25">
      <c r="B333" s="36" t="str">
        <f>IF(Investimentos!D321="","",Investimentos!D321)</f>
        <v/>
      </c>
      <c r="C333" s="36" t="str">
        <f>IF(Investimentos!E321="","",Investimentos!E321)</f>
        <v/>
      </c>
      <c r="D333" s="38" t="str">
        <f>IF(Investimentos!G321="","",Investimentos!G321)</f>
        <v/>
      </c>
      <c r="E333" s="33" t="str">
        <f>IF(Investimentos!H321="","",Investimentos!H321)</f>
        <v/>
      </c>
      <c r="F333" s="34" t="str">
        <f>IF(Investimentos!I321="","",Investimentos!I321)</f>
        <v/>
      </c>
      <c r="G333" s="33" t="str">
        <f>IF(Investimentos!J321="","",Investimentos!J321)</f>
        <v/>
      </c>
      <c r="H333" s="34" t="str">
        <f>IF(Investimentos!K321="","",Investimentos!K321)</f>
        <v/>
      </c>
      <c r="I333" s="33" t="str">
        <f>IF(Investimentos!L321="","",Investimentos!L321)</f>
        <v/>
      </c>
      <c r="J333" s="34" t="str">
        <f>IF(Investimentos!M321="","",Investimentos!M321)</f>
        <v/>
      </c>
      <c r="K333" s="34" t="str">
        <f>IF(Investimentos!N321="","",Investimentos!N321)</f>
        <v/>
      </c>
    </row>
    <row r="334" spans="2:11" ht="21.95" customHeight="1" x14ac:dyDescent="0.25">
      <c r="B334" s="36" t="str">
        <f>IF(Investimentos!D322="","",Investimentos!D322)</f>
        <v/>
      </c>
      <c r="C334" s="36" t="str">
        <f>IF(Investimentos!E322="","",Investimentos!E322)</f>
        <v/>
      </c>
      <c r="D334" s="38" t="str">
        <f>IF(Investimentos!G322="","",Investimentos!G322)</f>
        <v/>
      </c>
      <c r="E334" s="33" t="str">
        <f>IF(Investimentos!H322="","",Investimentos!H322)</f>
        <v/>
      </c>
      <c r="F334" s="34" t="str">
        <f>IF(Investimentos!I322="","",Investimentos!I322)</f>
        <v/>
      </c>
      <c r="G334" s="33" t="str">
        <f>IF(Investimentos!J322="","",Investimentos!J322)</f>
        <v/>
      </c>
      <c r="H334" s="34" t="str">
        <f>IF(Investimentos!K322="","",Investimentos!K322)</f>
        <v/>
      </c>
      <c r="I334" s="33" t="str">
        <f>IF(Investimentos!L322="","",Investimentos!L322)</f>
        <v/>
      </c>
      <c r="J334" s="34" t="str">
        <f>IF(Investimentos!M322="","",Investimentos!M322)</f>
        <v/>
      </c>
      <c r="K334" s="34" t="str">
        <f>IF(Investimentos!N322="","",Investimentos!N322)</f>
        <v/>
      </c>
    </row>
    <row r="335" spans="2:11" ht="21.95" customHeight="1" x14ac:dyDescent="0.25">
      <c r="B335" s="36" t="str">
        <f>IF(Investimentos!D323="","",Investimentos!D323)</f>
        <v/>
      </c>
      <c r="C335" s="36" t="str">
        <f>IF(Investimentos!E323="","",Investimentos!E323)</f>
        <v/>
      </c>
      <c r="D335" s="38" t="str">
        <f>IF(Investimentos!G323="","",Investimentos!G323)</f>
        <v/>
      </c>
      <c r="E335" s="33" t="str">
        <f>IF(Investimentos!H323="","",Investimentos!H323)</f>
        <v/>
      </c>
      <c r="F335" s="34" t="str">
        <f>IF(Investimentos!I323="","",Investimentos!I323)</f>
        <v/>
      </c>
      <c r="G335" s="33" t="str">
        <f>IF(Investimentos!J323="","",Investimentos!J323)</f>
        <v/>
      </c>
      <c r="H335" s="34" t="str">
        <f>IF(Investimentos!K323="","",Investimentos!K323)</f>
        <v/>
      </c>
      <c r="I335" s="33" t="str">
        <f>IF(Investimentos!L323="","",Investimentos!L323)</f>
        <v/>
      </c>
      <c r="J335" s="34" t="str">
        <f>IF(Investimentos!M323="","",Investimentos!M323)</f>
        <v/>
      </c>
      <c r="K335" s="34" t="str">
        <f>IF(Investimentos!N323="","",Investimentos!N323)</f>
        <v/>
      </c>
    </row>
    <row r="336" spans="2:11" ht="21.95" customHeight="1" x14ac:dyDescent="0.25">
      <c r="B336" s="36" t="str">
        <f>IF(Investimentos!D324="","",Investimentos!D324)</f>
        <v/>
      </c>
      <c r="C336" s="36" t="str">
        <f>IF(Investimentos!E324="","",Investimentos!E324)</f>
        <v/>
      </c>
      <c r="D336" s="38" t="str">
        <f>IF(Investimentos!G324="","",Investimentos!G324)</f>
        <v/>
      </c>
      <c r="E336" s="33" t="str">
        <f>IF(Investimentos!H324="","",Investimentos!H324)</f>
        <v/>
      </c>
      <c r="F336" s="34" t="str">
        <f>IF(Investimentos!I324="","",Investimentos!I324)</f>
        <v/>
      </c>
      <c r="G336" s="33" t="str">
        <f>IF(Investimentos!J324="","",Investimentos!J324)</f>
        <v/>
      </c>
      <c r="H336" s="34" t="str">
        <f>IF(Investimentos!K324="","",Investimentos!K324)</f>
        <v/>
      </c>
      <c r="I336" s="33" t="str">
        <f>IF(Investimentos!L324="","",Investimentos!L324)</f>
        <v/>
      </c>
      <c r="J336" s="34" t="str">
        <f>IF(Investimentos!M324="","",Investimentos!M324)</f>
        <v/>
      </c>
      <c r="K336" s="34" t="str">
        <f>IF(Investimentos!N324="","",Investimentos!N324)</f>
        <v/>
      </c>
    </row>
    <row r="337" spans="2:11" ht="21.95" customHeight="1" x14ac:dyDescent="0.25">
      <c r="B337" s="36" t="str">
        <f>IF(Investimentos!D325="","",Investimentos!D325)</f>
        <v/>
      </c>
      <c r="C337" s="36" t="str">
        <f>IF(Investimentos!E325="","",Investimentos!E325)</f>
        <v/>
      </c>
      <c r="D337" s="38" t="str">
        <f>IF(Investimentos!G325="","",Investimentos!G325)</f>
        <v/>
      </c>
      <c r="E337" s="33" t="str">
        <f>IF(Investimentos!H325="","",Investimentos!H325)</f>
        <v/>
      </c>
      <c r="F337" s="34" t="str">
        <f>IF(Investimentos!I325="","",Investimentos!I325)</f>
        <v/>
      </c>
      <c r="G337" s="33" t="str">
        <f>IF(Investimentos!J325="","",Investimentos!J325)</f>
        <v/>
      </c>
      <c r="H337" s="34" t="str">
        <f>IF(Investimentos!K325="","",Investimentos!K325)</f>
        <v/>
      </c>
      <c r="I337" s="33" t="str">
        <f>IF(Investimentos!L325="","",Investimentos!L325)</f>
        <v/>
      </c>
      <c r="J337" s="34" t="str">
        <f>IF(Investimentos!M325="","",Investimentos!M325)</f>
        <v/>
      </c>
      <c r="K337" s="34" t="str">
        <f>IF(Investimentos!N325="","",Investimentos!N325)</f>
        <v/>
      </c>
    </row>
    <row r="338" spans="2:11" ht="21.95" customHeight="1" x14ac:dyDescent="0.25">
      <c r="B338" s="36" t="str">
        <f>IF(Investimentos!D326="","",Investimentos!D326)</f>
        <v/>
      </c>
      <c r="C338" s="36" t="str">
        <f>IF(Investimentos!E326="","",Investimentos!E326)</f>
        <v/>
      </c>
      <c r="D338" s="38" t="str">
        <f>IF(Investimentos!G326="","",Investimentos!G326)</f>
        <v/>
      </c>
      <c r="E338" s="33" t="str">
        <f>IF(Investimentos!H326="","",Investimentos!H326)</f>
        <v/>
      </c>
      <c r="F338" s="34" t="str">
        <f>IF(Investimentos!I326="","",Investimentos!I326)</f>
        <v/>
      </c>
      <c r="G338" s="33" t="str">
        <f>IF(Investimentos!J326="","",Investimentos!J326)</f>
        <v/>
      </c>
      <c r="H338" s="34" t="str">
        <f>IF(Investimentos!K326="","",Investimentos!K326)</f>
        <v/>
      </c>
      <c r="I338" s="33" t="str">
        <f>IF(Investimentos!L326="","",Investimentos!L326)</f>
        <v/>
      </c>
      <c r="J338" s="34" t="str">
        <f>IF(Investimentos!M326="","",Investimentos!M326)</f>
        <v/>
      </c>
      <c r="K338" s="34" t="str">
        <f>IF(Investimentos!N326="","",Investimentos!N326)</f>
        <v/>
      </c>
    </row>
    <row r="339" spans="2:11" ht="21.95" customHeight="1" x14ac:dyDescent="0.25">
      <c r="B339" s="36" t="str">
        <f>IF(Investimentos!D327="","",Investimentos!D327)</f>
        <v/>
      </c>
      <c r="C339" s="36" t="str">
        <f>IF(Investimentos!E327="","",Investimentos!E327)</f>
        <v/>
      </c>
      <c r="D339" s="38" t="str">
        <f>IF(Investimentos!G327="","",Investimentos!G327)</f>
        <v/>
      </c>
      <c r="E339" s="33" t="str">
        <f>IF(Investimentos!H327="","",Investimentos!H327)</f>
        <v/>
      </c>
      <c r="F339" s="34" t="str">
        <f>IF(Investimentos!I327="","",Investimentos!I327)</f>
        <v/>
      </c>
      <c r="G339" s="33" t="str">
        <f>IF(Investimentos!J327="","",Investimentos!J327)</f>
        <v/>
      </c>
      <c r="H339" s="34" t="str">
        <f>IF(Investimentos!K327="","",Investimentos!K327)</f>
        <v/>
      </c>
      <c r="I339" s="33" t="str">
        <f>IF(Investimentos!L327="","",Investimentos!L327)</f>
        <v/>
      </c>
      <c r="J339" s="34" t="str">
        <f>IF(Investimentos!M327="","",Investimentos!M327)</f>
        <v/>
      </c>
      <c r="K339" s="34" t="str">
        <f>IF(Investimentos!N327="","",Investimentos!N327)</f>
        <v/>
      </c>
    </row>
    <row r="340" spans="2:11" ht="21.95" customHeight="1" x14ac:dyDescent="0.25">
      <c r="B340" s="36" t="str">
        <f>IF(Investimentos!D328="","",Investimentos!D328)</f>
        <v/>
      </c>
      <c r="C340" s="36" t="str">
        <f>IF(Investimentos!E328="","",Investimentos!E328)</f>
        <v/>
      </c>
      <c r="D340" s="38" t="str">
        <f>IF(Investimentos!G328="","",Investimentos!G328)</f>
        <v/>
      </c>
      <c r="E340" s="33" t="str">
        <f>IF(Investimentos!H328="","",Investimentos!H328)</f>
        <v/>
      </c>
      <c r="F340" s="34" t="str">
        <f>IF(Investimentos!I328="","",Investimentos!I328)</f>
        <v/>
      </c>
      <c r="G340" s="33" t="str">
        <f>IF(Investimentos!J328="","",Investimentos!J328)</f>
        <v/>
      </c>
      <c r="H340" s="34" t="str">
        <f>IF(Investimentos!K328="","",Investimentos!K328)</f>
        <v/>
      </c>
      <c r="I340" s="33" t="str">
        <f>IF(Investimentos!L328="","",Investimentos!L328)</f>
        <v/>
      </c>
      <c r="J340" s="34" t="str">
        <f>IF(Investimentos!M328="","",Investimentos!M328)</f>
        <v/>
      </c>
      <c r="K340" s="34" t="str">
        <f>IF(Investimentos!N328="","",Investimentos!N328)</f>
        <v/>
      </c>
    </row>
    <row r="341" spans="2:11" ht="21.95" customHeight="1" x14ac:dyDescent="0.25">
      <c r="B341" s="36" t="str">
        <f>IF(Investimentos!D329="","",Investimentos!D329)</f>
        <v/>
      </c>
      <c r="C341" s="36" t="str">
        <f>IF(Investimentos!E329="","",Investimentos!E329)</f>
        <v/>
      </c>
      <c r="D341" s="38" t="str">
        <f>IF(Investimentos!G329="","",Investimentos!G329)</f>
        <v/>
      </c>
      <c r="E341" s="33" t="str">
        <f>IF(Investimentos!H329="","",Investimentos!H329)</f>
        <v/>
      </c>
      <c r="F341" s="34" t="str">
        <f>IF(Investimentos!I329="","",Investimentos!I329)</f>
        <v/>
      </c>
      <c r="G341" s="33" t="str">
        <f>IF(Investimentos!J329="","",Investimentos!J329)</f>
        <v/>
      </c>
      <c r="H341" s="34" t="str">
        <f>IF(Investimentos!K329="","",Investimentos!K329)</f>
        <v/>
      </c>
      <c r="I341" s="33" t="str">
        <f>IF(Investimentos!L329="","",Investimentos!L329)</f>
        <v/>
      </c>
      <c r="J341" s="34" t="str">
        <f>IF(Investimentos!M329="","",Investimentos!M329)</f>
        <v/>
      </c>
      <c r="K341" s="34" t="str">
        <f>IF(Investimentos!N329="","",Investimentos!N329)</f>
        <v/>
      </c>
    </row>
    <row r="342" spans="2:11" ht="21.95" customHeight="1" x14ac:dyDescent="0.25">
      <c r="B342" s="36" t="str">
        <f>IF(Investimentos!D330="","",Investimentos!D330)</f>
        <v/>
      </c>
      <c r="C342" s="36" t="str">
        <f>IF(Investimentos!E330="","",Investimentos!E330)</f>
        <v/>
      </c>
      <c r="D342" s="38" t="str">
        <f>IF(Investimentos!G330="","",Investimentos!G330)</f>
        <v/>
      </c>
      <c r="E342" s="33" t="str">
        <f>IF(Investimentos!H330="","",Investimentos!H330)</f>
        <v/>
      </c>
      <c r="F342" s="34" t="str">
        <f>IF(Investimentos!I330="","",Investimentos!I330)</f>
        <v/>
      </c>
      <c r="G342" s="33" t="str">
        <f>IF(Investimentos!J330="","",Investimentos!J330)</f>
        <v/>
      </c>
      <c r="H342" s="34" t="str">
        <f>IF(Investimentos!K330="","",Investimentos!K330)</f>
        <v/>
      </c>
      <c r="I342" s="33" t="str">
        <f>IF(Investimentos!L330="","",Investimentos!L330)</f>
        <v/>
      </c>
      <c r="J342" s="34" t="str">
        <f>IF(Investimentos!M330="","",Investimentos!M330)</f>
        <v/>
      </c>
      <c r="K342" s="34" t="str">
        <f>IF(Investimentos!N330="","",Investimentos!N330)</f>
        <v/>
      </c>
    </row>
    <row r="343" spans="2:11" ht="21.95" customHeight="1" x14ac:dyDescent="0.25">
      <c r="B343" s="36" t="str">
        <f>IF(Investimentos!D331="","",Investimentos!D331)</f>
        <v/>
      </c>
      <c r="C343" s="36" t="str">
        <f>IF(Investimentos!E331="","",Investimentos!E331)</f>
        <v/>
      </c>
      <c r="D343" s="38" t="str">
        <f>IF(Investimentos!G331="","",Investimentos!G331)</f>
        <v/>
      </c>
      <c r="E343" s="33" t="str">
        <f>IF(Investimentos!H331="","",Investimentos!H331)</f>
        <v/>
      </c>
      <c r="F343" s="34" t="str">
        <f>IF(Investimentos!I331="","",Investimentos!I331)</f>
        <v/>
      </c>
      <c r="G343" s="33" t="str">
        <f>IF(Investimentos!J331="","",Investimentos!J331)</f>
        <v/>
      </c>
      <c r="H343" s="34" t="str">
        <f>IF(Investimentos!K331="","",Investimentos!K331)</f>
        <v/>
      </c>
      <c r="I343" s="33" t="str">
        <f>IF(Investimentos!L331="","",Investimentos!L331)</f>
        <v/>
      </c>
      <c r="J343" s="34" t="str">
        <f>IF(Investimentos!M331="","",Investimentos!M331)</f>
        <v/>
      </c>
      <c r="K343" s="34" t="str">
        <f>IF(Investimentos!N331="","",Investimentos!N331)</f>
        <v/>
      </c>
    </row>
    <row r="344" spans="2:11" ht="21.95" customHeight="1" x14ac:dyDescent="0.25">
      <c r="B344" s="36" t="str">
        <f>IF(Investimentos!D332="","",Investimentos!D332)</f>
        <v/>
      </c>
      <c r="C344" s="36" t="str">
        <f>IF(Investimentos!E332="","",Investimentos!E332)</f>
        <v/>
      </c>
      <c r="D344" s="38" t="str">
        <f>IF(Investimentos!G332="","",Investimentos!G332)</f>
        <v/>
      </c>
      <c r="E344" s="33" t="str">
        <f>IF(Investimentos!H332="","",Investimentos!H332)</f>
        <v/>
      </c>
      <c r="F344" s="34" t="str">
        <f>IF(Investimentos!I332="","",Investimentos!I332)</f>
        <v/>
      </c>
      <c r="G344" s="33" t="str">
        <f>IF(Investimentos!J332="","",Investimentos!J332)</f>
        <v/>
      </c>
      <c r="H344" s="34" t="str">
        <f>IF(Investimentos!K332="","",Investimentos!K332)</f>
        <v/>
      </c>
      <c r="I344" s="33" t="str">
        <f>IF(Investimentos!L332="","",Investimentos!L332)</f>
        <v/>
      </c>
      <c r="J344" s="34" t="str">
        <f>IF(Investimentos!M332="","",Investimentos!M332)</f>
        <v/>
      </c>
      <c r="K344" s="34" t="str">
        <f>IF(Investimentos!N332="","",Investimentos!N332)</f>
        <v/>
      </c>
    </row>
    <row r="345" spans="2:11" ht="21.95" customHeight="1" x14ac:dyDescent="0.25">
      <c r="B345" s="36" t="str">
        <f>IF(Investimentos!D333="","",Investimentos!D333)</f>
        <v/>
      </c>
      <c r="C345" s="36" t="str">
        <f>IF(Investimentos!E333="","",Investimentos!E333)</f>
        <v/>
      </c>
      <c r="D345" s="38" t="str">
        <f>IF(Investimentos!G333="","",Investimentos!G333)</f>
        <v/>
      </c>
      <c r="E345" s="33" t="str">
        <f>IF(Investimentos!H333="","",Investimentos!H333)</f>
        <v/>
      </c>
      <c r="F345" s="34" t="str">
        <f>IF(Investimentos!I333="","",Investimentos!I333)</f>
        <v/>
      </c>
      <c r="G345" s="33" t="str">
        <f>IF(Investimentos!J333="","",Investimentos!J333)</f>
        <v/>
      </c>
      <c r="H345" s="34" t="str">
        <f>IF(Investimentos!K333="","",Investimentos!K333)</f>
        <v/>
      </c>
      <c r="I345" s="33" t="str">
        <f>IF(Investimentos!L333="","",Investimentos!L333)</f>
        <v/>
      </c>
      <c r="J345" s="34" t="str">
        <f>IF(Investimentos!M333="","",Investimentos!M333)</f>
        <v/>
      </c>
      <c r="K345" s="34" t="str">
        <f>IF(Investimentos!N333="","",Investimentos!N333)</f>
        <v/>
      </c>
    </row>
    <row r="346" spans="2:11" ht="21.95" customHeight="1" x14ac:dyDescent="0.25">
      <c r="B346" s="36" t="str">
        <f>IF(Investimentos!D334="","",Investimentos!D334)</f>
        <v/>
      </c>
      <c r="C346" s="36" t="str">
        <f>IF(Investimentos!E334="","",Investimentos!E334)</f>
        <v/>
      </c>
      <c r="D346" s="38" t="str">
        <f>IF(Investimentos!G334="","",Investimentos!G334)</f>
        <v/>
      </c>
      <c r="E346" s="33" t="str">
        <f>IF(Investimentos!H334="","",Investimentos!H334)</f>
        <v/>
      </c>
      <c r="F346" s="34" t="str">
        <f>IF(Investimentos!I334="","",Investimentos!I334)</f>
        <v/>
      </c>
      <c r="G346" s="33" t="str">
        <f>IF(Investimentos!J334="","",Investimentos!J334)</f>
        <v/>
      </c>
      <c r="H346" s="34" t="str">
        <f>IF(Investimentos!K334="","",Investimentos!K334)</f>
        <v/>
      </c>
      <c r="I346" s="33" t="str">
        <f>IF(Investimentos!L334="","",Investimentos!L334)</f>
        <v/>
      </c>
      <c r="J346" s="34" t="str">
        <f>IF(Investimentos!M334="","",Investimentos!M334)</f>
        <v/>
      </c>
      <c r="K346" s="34" t="str">
        <f>IF(Investimentos!N334="","",Investimentos!N334)</f>
        <v/>
      </c>
    </row>
    <row r="347" spans="2:11" ht="21.95" customHeight="1" x14ac:dyDescent="0.25">
      <c r="B347" s="36" t="str">
        <f>IF(Investimentos!D335="","",Investimentos!D335)</f>
        <v/>
      </c>
      <c r="C347" s="36" t="str">
        <f>IF(Investimentos!E335="","",Investimentos!E335)</f>
        <v/>
      </c>
      <c r="D347" s="38" t="str">
        <f>IF(Investimentos!G335="","",Investimentos!G335)</f>
        <v/>
      </c>
      <c r="E347" s="33" t="str">
        <f>IF(Investimentos!H335="","",Investimentos!H335)</f>
        <v/>
      </c>
      <c r="F347" s="34" t="str">
        <f>IF(Investimentos!I335="","",Investimentos!I335)</f>
        <v/>
      </c>
      <c r="G347" s="33" t="str">
        <f>IF(Investimentos!J335="","",Investimentos!J335)</f>
        <v/>
      </c>
      <c r="H347" s="34" t="str">
        <f>IF(Investimentos!K335="","",Investimentos!K335)</f>
        <v/>
      </c>
      <c r="I347" s="33" t="str">
        <f>IF(Investimentos!L335="","",Investimentos!L335)</f>
        <v/>
      </c>
      <c r="J347" s="34" t="str">
        <f>IF(Investimentos!M335="","",Investimentos!M335)</f>
        <v/>
      </c>
      <c r="K347" s="34" t="str">
        <f>IF(Investimentos!N335="","",Investimentos!N335)</f>
        <v/>
      </c>
    </row>
    <row r="348" spans="2:11" ht="21.95" customHeight="1" x14ac:dyDescent="0.25">
      <c r="B348" s="36" t="str">
        <f>IF(Investimentos!D336="","",Investimentos!D336)</f>
        <v/>
      </c>
      <c r="C348" s="36" t="str">
        <f>IF(Investimentos!E336="","",Investimentos!E336)</f>
        <v/>
      </c>
      <c r="D348" s="38" t="str">
        <f>IF(Investimentos!G336="","",Investimentos!G336)</f>
        <v/>
      </c>
      <c r="E348" s="33" t="str">
        <f>IF(Investimentos!H336="","",Investimentos!H336)</f>
        <v/>
      </c>
      <c r="F348" s="34" t="str">
        <f>IF(Investimentos!I336="","",Investimentos!I336)</f>
        <v/>
      </c>
      <c r="G348" s="33" t="str">
        <f>IF(Investimentos!J336="","",Investimentos!J336)</f>
        <v/>
      </c>
      <c r="H348" s="34" t="str">
        <f>IF(Investimentos!K336="","",Investimentos!K336)</f>
        <v/>
      </c>
      <c r="I348" s="33" t="str">
        <f>IF(Investimentos!L336="","",Investimentos!L336)</f>
        <v/>
      </c>
      <c r="J348" s="34" t="str">
        <f>IF(Investimentos!M336="","",Investimentos!M336)</f>
        <v/>
      </c>
      <c r="K348" s="34" t="str">
        <f>IF(Investimentos!N336="","",Investimentos!N336)</f>
        <v/>
      </c>
    </row>
    <row r="349" spans="2:11" ht="21.95" customHeight="1" x14ac:dyDescent="0.25">
      <c r="B349" s="36" t="str">
        <f>IF(Investimentos!D337="","",Investimentos!D337)</f>
        <v/>
      </c>
      <c r="C349" s="36" t="str">
        <f>IF(Investimentos!E337="","",Investimentos!E337)</f>
        <v/>
      </c>
      <c r="D349" s="38" t="str">
        <f>IF(Investimentos!G337="","",Investimentos!G337)</f>
        <v/>
      </c>
      <c r="E349" s="33" t="str">
        <f>IF(Investimentos!H337="","",Investimentos!H337)</f>
        <v/>
      </c>
      <c r="F349" s="34" t="str">
        <f>IF(Investimentos!I337="","",Investimentos!I337)</f>
        <v/>
      </c>
      <c r="G349" s="33" t="str">
        <f>IF(Investimentos!J337="","",Investimentos!J337)</f>
        <v/>
      </c>
      <c r="H349" s="34" t="str">
        <f>IF(Investimentos!K337="","",Investimentos!K337)</f>
        <v/>
      </c>
      <c r="I349" s="33" t="str">
        <f>IF(Investimentos!L337="","",Investimentos!L337)</f>
        <v/>
      </c>
      <c r="J349" s="34" t="str">
        <f>IF(Investimentos!M337="","",Investimentos!M337)</f>
        <v/>
      </c>
      <c r="K349" s="34" t="str">
        <f>IF(Investimentos!N337="","",Investimentos!N337)</f>
        <v/>
      </c>
    </row>
    <row r="350" spans="2:11" ht="21.95" customHeight="1" x14ac:dyDescent="0.25">
      <c r="B350" s="36" t="str">
        <f>IF(Investimentos!D338="","",Investimentos!D338)</f>
        <v/>
      </c>
      <c r="C350" s="36" t="str">
        <f>IF(Investimentos!E338="","",Investimentos!E338)</f>
        <v/>
      </c>
      <c r="D350" s="38" t="str">
        <f>IF(Investimentos!G338="","",Investimentos!G338)</f>
        <v/>
      </c>
      <c r="E350" s="33" t="str">
        <f>IF(Investimentos!H338="","",Investimentos!H338)</f>
        <v/>
      </c>
      <c r="F350" s="34" t="str">
        <f>IF(Investimentos!I338="","",Investimentos!I338)</f>
        <v/>
      </c>
      <c r="G350" s="33" t="str">
        <f>IF(Investimentos!J338="","",Investimentos!J338)</f>
        <v/>
      </c>
      <c r="H350" s="34" t="str">
        <f>IF(Investimentos!K338="","",Investimentos!K338)</f>
        <v/>
      </c>
      <c r="I350" s="33" t="str">
        <f>IF(Investimentos!L338="","",Investimentos!L338)</f>
        <v/>
      </c>
      <c r="J350" s="34" t="str">
        <f>IF(Investimentos!M338="","",Investimentos!M338)</f>
        <v/>
      </c>
      <c r="K350" s="34" t="str">
        <f>IF(Investimentos!N338="","",Investimentos!N338)</f>
        <v/>
      </c>
    </row>
    <row r="351" spans="2:11" ht="21.95" customHeight="1" x14ac:dyDescent="0.25">
      <c r="B351" s="36" t="str">
        <f>IF(Investimentos!D339="","",Investimentos!D339)</f>
        <v/>
      </c>
      <c r="C351" s="36" t="str">
        <f>IF(Investimentos!E339="","",Investimentos!E339)</f>
        <v/>
      </c>
      <c r="D351" s="38" t="str">
        <f>IF(Investimentos!G339="","",Investimentos!G339)</f>
        <v/>
      </c>
      <c r="E351" s="33" t="str">
        <f>IF(Investimentos!H339="","",Investimentos!H339)</f>
        <v/>
      </c>
      <c r="F351" s="34" t="str">
        <f>IF(Investimentos!I339="","",Investimentos!I339)</f>
        <v/>
      </c>
      <c r="G351" s="33" t="str">
        <f>IF(Investimentos!J339="","",Investimentos!J339)</f>
        <v/>
      </c>
      <c r="H351" s="34" t="str">
        <f>IF(Investimentos!K339="","",Investimentos!K339)</f>
        <v/>
      </c>
      <c r="I351" s="33" t="str">
        <f>IF(Investimentos!L339="","",Investimentos!L339)</f>
        <v/>
      </c>
      <c r="J351" s="34" t="str">
        <f>IF(Investimentos!M339="","",Investimentos!M339)</f>
        <v/>
      </c>
      <c r="K351" s="34" t="str">
        <f>IF(Investimentos!N339="","",Investimentos!N339)</f>
        <v/>
      </c>
    </row>
    <row r="352" spans="2:11" ht="21.95" customHeight="1" x14ac:dyDescent="0.25">
      <c r="B352" s="36" t="str">
        <f>IF(Investimentos!D340="","",Investimentos!D340)</f>
        <v/>
      </c>
      <c r="C352" s="36" t="str">
        <f>IF(Investimentos!E340="","",Investimentos!E340)</f>
        <v/>
      </c>
      <c r="D352" s="38" t="str">
        <f>IF(Investimentos!G340="","",Investimentos!G340)</f>
        <v/>
      </c>
      <c r="E352" s="33" t="str">
        <f>IF(Investimentos!H340="","",Investimentos!H340)</f>
        <v/>
      </c>
      <c r="F352" s="34" t="str">
        <f>IF(Investimentos!I340="","",Investimentos!I340)</f>
        <v/>
      </c>
      <c r="G352" s="33" t="str">
        <f>IF(Investimentos!J340="","",Investimentos!J340)</f>
        <v/>
      </c>
      <c r="H352" s="34" t="str">
        <f>IF(Investimentos!K340="","",Investimentos!K340)</f>
        <v/>
      </c>
      <c r="I352" s="33" t="str">
        <f>IF(Investimentos!L340="","",Investimentos!L340)</f>
        <v/>
      </c>
      <c r="J352" s="34" t="str">
        <f>IF(Investimentos!M340="","",Investimentos!M340)</f>
        <v/>
      </c>
      <c r="K352" s="34" t="str">
        <f>IF(Investimentos!N340="","",Investimentos!N340)</f>
        <v/>
      </c>
    </row>
    <row r="353" spans="2:11" ht="21.95" customHeight="1" x14ac:dyDescent="0.25">
      <c r="B353" s="36" t="str">
        <f>IF(Investimentos!D341="","",Investimentos!D341)</f>
        <v/>
      </c>
      <c r="C353" s="36" t="str">
        <f>IF(Investimentos!E341="","",Investimentos!E341)</f>
        <v/>
      </c>
      <c r="D353" s="38" t="str">
        <f>IF(Investimentos!G341="","",Investimentos!G341)</f>
        <v/>
      </c>
      <c r="E353" s="33" t="str">
        <f>IF(Investimentos!H341="","",Investimentos!H341)</f>
        <v/>
      </c>
      <c r="F353" s="34" t="str">
        <f>IF(Investimentos!I341="","",Investimentos!I341)</f>
        <v/>
      </c>
      <c r="G353" s="33" t="str">
        <f>IF(Investimentos!J341="","",Investimentos!J341)</f>
        <v/>
      </c>
      <c r="H353" s="34" t="str">
        <f>IF(Investimentos!K341="","",Investimentos!K341)</f>
        <v/>
      </c>
      <c r="I353" s="33" t="str">
        <f>IF(Investimentos!L341="","",Investimentos!L341)</f>
        <v/>
      </c>
      <c r="J353" s="34" t="str">
        <f>IF(Investimentos!M341="","",Investimentos!M341)</f>
        <v/>
      </c>
      <c r="K353" s="34" t="str">
        <f>IF(Investimentos!N341="","",Investimentos!N341)</f>
        <v/>
      </c>
    </row>
    <row r="354" spans="2:11" ht="21.95" customHeight="1" x14ac:dyDescent="0.25">
      <c r="B354" s="36" t="str">
        <f>IF(Investimentos!D342="","",Investimentos!D342)</f>
        <v/>
      </c>
      <c r="C354" s="36" t="str">
        <f>IF(Investimentos!E342="","",Investimentos!E342)</f>
        <v/>
      </c>
      <c r="D354" s="38" t="str">
        <f>IF(Investimentos!G342="","",Investimentos!G342)</f>
        <v/>
      </c>
      <c r="E354" s="33" t="str">
        <f>IF(Investimentos!H342="","",Investimentos!H342)</f>
        <v/>
      </c>
      <c r="F354" s="34" t="str">
        <f>IF(Investimentos!I342="","",Investimentos!I342)</f>
        <v/>
      </c>
      <c r="G354" s="33" t="str">
        <f>IF(Investimentos!J342="","",Investimentos!J342)</f>
        <v/>
      </c>
      <c r="H354" s="34" t="str">
        <f>IF(Investimentos!K342="","",Investimentos!K342)</f>
        <v/>
      </c>
      <c r="I354" s="33" t="str">
        <f>IF(Investimentos!L342="","",Investimentos!L342)</f>
        <v/>
      </c>
      <c r="J354" s="34" t="str">
        <f>IF(Investimentos!M342="","",Investimentos!M342)</f>
        <v/>
      </c>
      <c r="K354" s="34" t="str">
        <f>IF(Investimentos!N342="","",Investimentos!N342)</f>
        <v/>
      </c>
    </row>
    <row r="355" spans="2:11" ht="21.95" customHeight="1" x14ac:dyDescent="0.25">
      <c r="B355" s="36" t="str">
        <f>IF(Investimentos!D343="","",Investimentos!D343)</f>
        <v/>
      </c>
      <c r="C355" s="36" t="str">
        <f>IF(Investimentos!E343="","",Investimentos!E343)</f>
        <v/>
      </c>
      <c r="D355" s="38" t="str">
        <f>IF(Investimentos!G343="","",Investimentos!G343)</f>
        <v/>
      </c>
      <c r="E355" s="33" t="str">
        <f>IF(Investimentos!H343="","",Investimentos!H343)</f>
        <v/>
      </c>
      <c r="F355" s="34" t="str">
        <f>IF(Investimentos!I343="","",Investimentos!I343)</f>
        <v/>
      </c>
      <c r="G355" s="33" t="str">
        <f>IF(Investimentos!J343="","",Investimentos!J343)</f>
        <v/>
      </c>
      <c r="H355" s="34" t="str">
        <f>IF(Investimentos!K343="","",Investimentos!K343)</f>
        <v/>
      </c>
      <c r="I355" s="33" t="str">
        <f>IF(Investimentos!L343="","",Investimentos!L343)</f>
        <v/>
      </c>
      <c r="J355" s="34" t="str">
        <f>IF(Investimentos!M343="","",Investimentos!M343)</f>
        <v/>
      </c>
      <c r="K355" s="34" t="str">
        <f>IF(Investimentos!N343="","",Investimentos!N343)</f>
        <v/>
      </c>
    </row>
    <row r="356" spans="2:11" ht="21.95" customHeight="1" x14ac:dyDescent="0.25">
      <c r="B356" s="36" t="str">
        <f>IF(Investimentos!D344="","",Investimentos!D344)</f>
        <v/>
      </c>
      <c r="C356" s="36" t="str">
        <f>IF(Investimentos!E344="","",Investimentos!E344)</f>
        <v/>
      </c>
      <c r="D356" s="38" t="str">
        <f>IF(Investimentos!G344="","",Investimentos!G344)</f>
        <v/>
      </c>
      <c r="E356" s="33" t="str">
        <f>IF(Investimentos!H344="","",Investimentos!H344)</f>
        <v/>
      </c>
      <c r="F356" s="34" t="str">
        <f>IF(Investimentos!I344="","",Investimentos!I344)</f>
        <v/>
      </c>
      <c r="G356" s="33" t="str">
        <f>IF(Investimentos!J344="","",Investimentos!J344)</f>
        <v/>
      </c>
      <c r="H356" s="34" t="str">
        <f>IF(Investimentos!K344="","",Investimentos!K344)</f>
        <v/>
      </c>
      <c r="I356" s="33" t="str">
        <f>IF(Investimentos!L344="","",Investimentos!L344)</f>
        <v/>
      </c>
      <c r="J356" s="34" t="str">
        <f>IF(Investimentos!M344="","",Investimentos!M344)</f>
        <v/>
      </c>
      <c r="K356" s="34" t="str">
        <f>IF(Investimentos!N344="","",Investimentos!N344)</f>
        <v/>
      </c>
    </row>
    <row r="357" spans="2:11" ht="21.95" customHeight="1" x14ac:dyDescent="0.25">
      <c r="B357" s="36" t="str">
        <f>IF(Investimentos!D345="","",Investimentos!D345)</f>
        <v/>
      </c>
      <c r="C357" s="36" t="str">
        <f>IF(Investimentos!E345="","",Investimentos!E345)</f>
        <v/>
      </c>
      <c r="D357" s="38" t="str">
        <f>IF(Investimentos!G345="","",Investimentos!G345)</f>
        <v/>
      </c>
      <c r="E357" s="33" t="str">
        <f>IF(Investimentos!H345="","",Investimentos!H345)</f>
        <v/>
      </c>
      <c r="F357" s="34" t="str">
        <f>IF(Investimentos!I345="","",Investimentos!I345)</f>
        <v/>
      </c>
      <c r="G357" s="33" t="str">
        <f>IF(Investimentos!J345="","",Investimentos!J345)</f>
        <v/>
      </c>
      <c r="H357" s="34" t="str">
        <f>IF(Investimentos!K345="","",Investimentos!K345)</f>
        <v/>
      </c>
      <c r="I357" s="33" t="str">
        <f>IF(Investimentos!L345="","",Investimentos!L345)</f>
        <v/>
      </c>
      <c r="J357" s="34" t="str">
        <f>IF(Investimentos!M345="","",Investimentos!M345)</f>
        <v/>
      </c>
      <c r="K357" s="34" t="str">
        <f>IF(Investimentos!N345="","",Investimentos!N345)</f>
        <v/>
      </c>
    </row>
    <row r="358" spans="2:11" ht="21.95" customHeight="1" x14ac:dyDescent="0.25">
      <c r="B358" s="36" t="str">
        <f>IF(Investimentos!D346="","",Investimentos!D346)</f>
        <v/>
      </c>
      <c r="C358" s="36" t="str">
        <f>IF(Investimentos!E346="","",Investimentos!E346)</f>
        <v/>
      </c>
      <c r="D358" s="38" t="str">
        <f>IF(Investimentos!G346="","",Investimentos!G346)</f>
        <v/>
      </c>
      <c r="E358" s="33" t="str">
        <f>IF(Investimentos!H346="","",Investimentos!H346)</f>
        <v/>
      </c>
      <c r="F358" s="34" t="str">
        <f>IF(Investimentos!I346="","",Investimentos!I346)</f>
        <v/>
      </c>
      <c r="G358" s="33" t="str">
        <f>IF(Investimentos!J346="","",Investimentos!J346)</f>
        <v/>
      </c>
      <c r="H358" s="34" t="str">
        <f>IF(Investimentos!K346="","",Investimentos!K346)</f>
        <v/>
      </c>
      <c r="I358" s="33" t="str">
        <f>IF(Investimentos!L346="","",Investimentos!L346)</f>
        <v/>
      </c>
      <c r="J358" s="34" t="str">
        <f>IF(Investimentos!M346="","",Investimentos!M346)</f>
        <v/>
      </c>
      <c r="K358" s="34" t="str">
        <f>IF(Investimentos!N346="","",Investimentos!N346)</f>
        <v/>
      </c>
    </row>
    <row r="359" spans="2:11" ht="21.95" customHeight="1" x14ac:dyDescent="0.25">
      <c r="B359" s="36" t="str">
        <f>IF(Investimentos!D347="","",Investimentos!D347)</f>
        <v/>
      </c>
      <c r="C359" s="36" t="str">
        <f>IF(Investimentos!E347="","",Investimentos!E347)</f>
        <v/>
      </c>
      <c r="D359" s="38" t="str">
        <f>IF(Investimentos!G347="","",Investimentos!G347)</f>
        <v/>
      </c>
      <c r="E359" s="33" t="str">
        <f>IF(Investimentos!H347="","",Investimentos!H347)</f>
        <v/>
      </c>
      <c r="F359" s="34" t="str">
        <f>IF(Investimentos!I347="","",Investimentos!I347)</f>
        <v/>
      </c>
      <c r="G359" s="33" t="str">
        <f>IF(Investimentos!J347="","",Investimentos!J347)</f>
        <v/>
      </c>
      <c r="H359" s="34" t="str">
        <f>IF(Investimentos!K347="","",Investimentos!K347)</f>
        <v/>
      </c>
      <c r="I359" s="33" t="str">
        <f>IF(Investimentos!L347="","",Investimentos!L347)</f>
        <v/>
      </c>
      <c r="J359" s="34" t="str">
        <f>IF(Investimentos!M347="","",Investimentos!M347)</f>
        <v/>
      </c>
      <c r="K359" s="34" t="str">
        <f>IF(Investimentos!N347="","",Investimentos!N347)</f>
        <v/>
      </c>
    </row>
    <row r="360" spans="2:11" ht="21.95" customHeight="1" x14ac:dyDescent="0.25">
      <c r="B360" s="36" t="str">
        <f>IF(Investimentos!D348="","",Investimentos!D348)</f>
        <v/>
      </c>
      <c r="C360" s="36" t="str">
        <f>IF(Investimentos!E348="","",Investimentos!E348)</f>
        <v/>
      </c>
      <c r="D360" s="38" t="str">
        <f>IF(Investimentos!G348="","",Investimentos!G348)</f>
        <v/>
      </c>
      <c r="E360" s="33" t="str">
        <f>IF(Investimentos!H348="","",Investimentos!H348)</f>
        <v/>
      </c>
      <c r="F360" s="34" t="str">
        <f>IF(Investimentos!I348="","",Investimentos!I348)</f>
        <v/>
      </c>
      <c r="G360" s="33" t="str">
        <f>IF(Investimentos!J348="","",Investimentos!J348)</f>
        <v/>
      </c>
      <c r="H360" s="34" t="str">
        <f>IF(Investimentos!K348="","",Investimentos!K348)</f>
        <v/>
      </c>
      <c r="I360" s="33" t="str">
        <f>IF(Investimentos!L348="","",Investimentos!L348)</f>
        <v/>
      </c>
      <c r="J360" s="34" t="str">
        <f>IF(Investimentos!M348="","",Investimentos!M348)</f>
        <v/>
      </c>
      <c r="K360" s="34" t="str">
        <f>IF(Investimentos!N348="","",Investimentos!N348)</f>
        <v/>
      </c>
    </row>
    <row r="361" spans="2:11" ht="21.95" customHeight="1" x14ac:dyDescent="0.25">
      <c r="B361" s="36" t="str">
        <f>IF(Investimentos!D349="","",Investimentos!D349)</f>
        <v/>
      </c>
      <c r="C361" s="36" t="str">
        <f>IF(Investimentos!E349="","",Investimentos!E349)</f>
        <v/>
      </c>
      <c r="D361" s="38" t="str">
        <f>IF(Investimentos!G349="","",Investimentos!G349)</f>
        <v/>
      </c>
      <c r="E361" s="33" t="str">
        <f>IF(Investimentos!H349="","",Investimentos!H349)</f>
        <v/>
      </c>
      <c r="F361" s="34" t="str">
        <f>IF(Investimentos!I349="","",Investimentos!I349)</f>
        <v/>
      </c>
      <c r="G361" s="33" t="str">
        <f>IF(Investimentos!J349="","",Investimentos!J349)</f>
        <v/>
      </c>
      <c r="H361" s="34" t="str">
        <f>IF(Investimentos!K349="","",Investimentos!K349)</f>
        <v/>
      </c>
      <c r="I361" s="33" t="str">
        <f>IF(Investimentos!L349="","",Investimentos!L349)</f>
        <v/>
      </c>
      <c r="J361" s="34" t="str">
        <f>IF(Investimentos!M349="","",Investimentos!M349)</f>
        <v/>
      </c>
      <c r="K361" s="34" t="str">
        <f>IF(Investimentos!N349="","",Investimentos!N349)</f>
        <v/>
      </c>
    </row>
    <row r="362" spans="2:11" ht="21.95" customHeight="1" x14ac:dyDescent="0.25">
      <c r="B362" s="36" t="str">
        <f>IF(Investimentos!D350="","",Investimentos!D350)</f>
        <v/>
      </c>
      <c r="C362" s="36" t="str">
        <f>IF(Investimentos!E350="","",Investimentos!E350)</f>
        <v/>
      </c>
      <c r="D362" s="38" t="str">
        <f>IF(Investimentos!G350="","",Investimentos!G350)</f>
        <v/>
      </c>
      <c r="E362" s="33" t="str">
        <f>IF(Investimentos!H350="","",Investimentos!H350)</f>
        <v/>
      </c>
      <c r="F362" s="34" t="str">
        <f>IF(Investimentos!I350="","",Investimentos!I350)</f>
        <v/>
      </c>
      <c r="G362" s="33" t="str">
        <f>IF(Investimentos!J350="","",Investimentos!J350)</f>
        <v/>
      </c>
      <c r="H362" s="34" t="str">
        <f>IF(Investimentos!K350="","",Investimentos!K350)</f>
        <v/>
      </c>
      <c r="I362" s="33" t="str">
        <f>IF(Investimentos!L350="","",Investimentos!L350)</f>
        <v/>
      </c>
      <c r="J362" s="34" t="str">
        <f>IF(Investimentos!M350="","",Investimentos!M350)</f>
        <v/>
      </c>
      <c r="K362" s="34" t="str">
        <f>IF(Investimentos!N350="","",Investimentos!N350)</f>
        <v/>
      </c>
    </row>
    <row r="363" spans="2:11" ht="21.95" customHeight="1" x14ac:dyDescent="0.25">
      <c r="B363" s="36" t="str">
        <f>IF(Investimentos!D351="","",Investimentos!D351)</f>
        <v/>
      </c>
      <c r="C363" s="36" t="str">
        <f>IF(Investimentos!E351="","",Investimentos!E351)</f>
        <v/>
      </c>
      <c r="D363" s="38" t="str">
        <f>IF(Investimentos!G351="","",Investimentos!G351)</f>
        <v/>
      </c>
      <c r="E363" s="33" t="str">
        <f>IF(Investimentos!H351="","",Investimentos!H351)</f>
        <v/>
      </c>
      <c r="F363" s="34" t="str">
        <f>IF(Investimentos!I351="","",Investimentos!I351)</f>
        <v/>
      </c>
      <c r="G363" s="33" t="str">
        <f>IF(Investimentos!J351="","",Investimentos!J351)</f>
        <v/>
      </c>
      <c r="H363" s="34" t="str">
        <f>IF(Investimentos!K351="","",Investimentos!K351)</f>
        <v/>
      </c>
      <c r="I363" s="33" t="str">
        <f>IF(Investimentos!L351="","",Investimentos!L351)</f>
        <v/>
      </c>
      <c r="J363" s="34" t="str">
        <f>IF(Investimentos!M351="","",Investimentos!M351)</f>
        <v/>
      </c>
      <c r="K363" s="34" t="str">
        <f>IF(Investimentos!N351="","",Investimentos!N351)</f>
        <v/>
      </c>
    </row>
    <row r="364" spans="2:11" ht="21.95" customHeight="1" x14ac:dyDescent="0.25">
      <c r="B364" s="36" t="str">
        <f>IF(Investimentos!D352="","",Investimentos!D352)</f>
        <v/>
      </c>
      <c r="C364" s="36" t="str">
        <f>IF(Investimentos!E352="","",Investimentos!E352)</f>
        <v/>
      </c>
      <c r="D364" s="38" t="str">
        <f>IF(Investimentos!G352="","",Investimentos!G352)</f>
        <v/>
      </c>
      <c r="E364" s="33" t="str">
        <f>IF(Investimentos!H352="","",Investimentos!H352)</f>
        <v/>
      </c>
      <c r="F364" s="34" t="str">
        <f>IF(Investimentos!I352="","",Investimentos!I352)</f>
        <v/>
      </c>
      <c r="G364" s="33" t="str">
        <f>IF(Investimentos!J352="","",Investimentos!J352)</f>
        <v/>
      </c>
      <c r="H364" s="34" t="str">
        <f>IF(Investimentos!K352="","",Investimentos!K352)</f>
        <v/>
      </c>
      <c r="I364" s="33" t="str">
        <f>IF(Investimentos!L352="","",Investimentos!L352)</f>
        <v/>
      </c>
      <c r="J364" s="34" t="str">
        <f>IF(Investimentos!M352="","",Investimentos!M352)</f>
        <v/>
      </c>
      <c r="K364" s="34" t="str">
        <f>IF(Investimentos!N352="","",Investimentos!N352)</f>
        <v/>
      </c>
    </row>
    <row r="365" spans="2:11" ht="21.95" customHeight="1" x14ac:dyDescent="0.25">
      <c r="B365" s="36" t="str">
        <f>IF(Investimentos!D353="","",Investimentos!D353)</f>
        <v/>
      </c>
      <c r="C365" s="36" t="str">
        <f>IF(Investimentos!E353="","",Investimentos!E353)</f>
        <v/>
      </c>
      <c r="D365" s="38" t="str">
        <f>IF(Investimentos!G353="","",Investimentos!G353)</f>
        <v/>
      </c>
      <c r="E365" s="33" t="str">
        <f>IF(Investimentos!H353="","",Investimentos!H353)</f>
        <v/>
      </c>
      <c r="F365" s="34" t="str">
        <f>IF(Investimentos!I353="","",Investimentos!I353)</f>
        <v/>
      </c>
      <c r="G365" s="33" t="str">
        <f>IF(Investimentos!J353="","",Investimentos!J353)</f>
        <v/>
      </c>
      <c r="H365" s="34" t="str">
        <f>IF(Investimentos!K353="","",Investimentos!K353)</f>
        <v/>
      </c>
      <c r="I365" s="33" t="str">
        <f>IF(Investimentos!L353="","",Investimentos!L353)</f>
        <v/>
      </c>
      <c r="J365" s="34" t="str">
        <f>IF(Investimentos!M353="","",Investimentos!M353)</f>
        <v/>
      </c>
      <c r="K365" s="34" t="str">
        <f>IF(Investimentos!N353="","",Investimentos!N353)</f>
        <v/>
      </c>
    </row>
    <row r="366" spans="2:11" ht="21.95" customHeight="1" x14ac:dyDescent="0.25">
      <c r="B366" s="36" t="str">
        <f>IF(Investimentos!D354="","",Investimentos!D354)</f>
        <v/>
      </c>
      <c r="C366" s="36" t="str">
        <f>IF(Investimentos!E354="","",Investimentos!E354)</f>
        <v/>
      </c>
      <c r="D366" s="38" t="str">
        <f>IF(Investimentos!G354="","",Investimentos!G354)</f>
        <v/>
      </c>
      <c r="E366" s="33" t="str">
        <f>IF(Investimentos!H354="","",Investimentos!H354)</f>
        <v/>
      </c>
      <c r="F366" s="34" t="str">
        <f>IF(Investimentos!I354="","",Investimentos!I354)</f>
        <v/>
      </c>
      <c r="G366" s="33" t="str">
        <f>IF(Investimentos!J354="","",Investimentos!J354)</f>
        <v/>
      </c>
      <c r="H366" s="34" t="str">
        <f>IF(Investimentos!K354="","",Investimentos!K354)</f>
        <v/>
      </c>
      <c r="I366" s="33" t="str">
        <f>IF(Investimentos!L354="","",Investimentos!L354)</f>
        <v/>
      </c>
      <c r="J366" s="34" t="str">
        <f>IF(Investimentos!M354="","",Investimentos!M354)</f>
        <v/>
      </c>
      <c r="K366" s="34" t="str">
        <f>IF(Investimentos!N354="","",Investimentos!N354)</f>
        <v/>
      </c>
    </row>
    <row r="367" spans="2:11" ht="21.95" customHeight="1" x14ac:dyDescent="0.25">
      <c r="B367" s="36" t="str">
        <f>IF(Investimentos!D355="","",Investimentos!D355)</f>
        <v/>
      </c>
      <c r="C367" s="36" t="str">
        <f>IF(Investimentos!E355="","",Investimentos!E355)</f>
        <v/>
      </c>
      <c r="D367" s="38" t="str">
        <f>IF(Investimentos!G355="","",Investimentos!G355)</f>
        <v/>
      </c>
      <c r="E367" s="33" t="str">
        <f>IF(Investimentos!H355="","",Investimentos!H355)</f>
        <v/>
      </c>
      <c r="F367" s="34" t="str">
        <f>IF(Investimentos!I355="","",Investimentos!I355)</f>
        <v/>
      </c>
      <c r="G367" s="33" t="str">
        <f>IF(Investimentos!J355="","",Investimentos!J355)</f>
        <v/>
      </c>
      <c r="H367" s="34" t="str">
        <f>IF(Investimentos!K355="","",Investimentos!K355)</f>
        <v/>
      </c>
      <c r="I367" s="33" t="str">
        <f>IF(Investimentos!L355="","",Investimentos!L355)</f>
        <v/>
      </c>
      <c r="J367" s="34" t="str">
        <f>IF(Investimentos!M355="","",Investimentos!M355)</f>
        <v/>
      </c>
      <c r="K367" s="34" t="str">
        <f>IF(Investimentos!N355="","",Investimentos!N355)</f>
        <v/>
      </c>
    </row>
    <row r="368" spans="2:11" ht="21.95" customHeight="1" x14ac:dyDescent="0.25">
      <c r="B368" s="36" t="str">
        <f>IF(Investimentos!D356="","",Investimentos!D356)</f>
        <v/>
      </c>
      <c r="C368" s="36" t="str">
        <f>IF(Investimentos!E356="","",Investimentos!E356)</f>
        <v/>
      </c>
      <c r="D368" s="38" t="str">
        <f>IF(Investimentos!G356="","",Investimentos!G356)</f>
        <v/>
      </c>
      <c r="E368" s="33" t="str">
        <f>IF(Investimentos!H356="","",Investimentos!H356)</f>
        <v/>
      </c>
      <c r="F368" s="34" t="str">
        <f>IF(Investimentos!I356="","",Investimentos!I356)</f>
        <v/>
      </c>
      <c r="G368" s="33" t="str">
        <f>IF(Investimentos!J356="","",Investimentos!J356)</f>
        <v/>
      </c>
      <c r="H368" s="34" t="str">
        <f>IF(Investimentos!K356="","",Investimentos!K356)</f>
        <v/>
      </c>
      <c r="I368" s="33" t="str">
        <f>IF(Investimentos!L356="","",Investimentos!L356)</f>
        <v/>
      </c>
      <c r="J368" s="34" t="str">
        <f>IF(Investimentos!M356="","",Investimentos!M356)</f>
        <v/>
      </c>
      <c r="K368" s="34" t="str">
        <f>IF(Investimentos!N356="","",Investimentos!N356)</f>
        <v/>
      </c>
    </row>
    <row r="369" spans="2:11" ht="21.95" customHeight="1" x14ac:dyDescent="0.25">
      <c r="B369" s="36" t="str">
        <f>IF(Investimentos!D357="","",Investimentos!D357)</f>
        <v/>
      </c>
      <c r="C369" s="36" t="str">
        <f>IF(Investimentos!E357="","",Investimentos!E357)</f>
        <v/>
      </c>
      <c r="D369" s="38" t="str">
        <f>IF(Investimentos!G357="","",Investimentos!G357)</f>
        <v/>
      </c>
      <c r="E369" s="33" t="str">
        <f>IF(Investimentos!H357="","",Investimentos!H357)</f>
        <v/>
      </c>
      <c r="F369" s="34" t="str">
        <f>IF(Investimentos!I357="","",Investimentos!I357)</f>
        <v/>
      </c>
      <c r="G369" s="33" t="str">
        <f>IF(Investimentos!J357="","",Investimentos!J357)</f>
        <v/>
      </c>
      <c r="H369" s="34" t="str">
        <f>IF(Investimentos!K357="","",Investimentos!K357)</f>
        <v/>
      </c>
      <c r="I369" s="33" t="str">
        <f>IF(Investimentos!L357="","",Investimentos!L357)</f>
        <v/>
      </c>
      <c r="J369" s="34" t="str">
        <f>IF(Investimentos!M357="","",Investimentos!M357)</f>
        <v/>
      </c>
      <c r="K369" s="34" t="str">
        <f>IF(Investimentos!N357="","",Investimentos!N357)</f>
        <v/>
      </c>
    </row>
    <row r="370" spans="2:11" ht="21.95" customHeight="1" x14ac:dyDescent="0.25">
      <c r="B370" s="36" t="str">
        <f>IF(Investimentos!D358="","",Investimentos!D358)</f>
        <v/>
      </c>
      <c r="C370" s="36" t="str">
        <f>IF(Investimentos!E358="","",Investimentos!E358)</f>
        <v/>
      </c>
      <c r="D370" s="38" t="str">
        <f>IF(Investimentos!G358="","",Investimentos!G358)</f>
        <v/>
      </c>
      <c r="E370" s="33" t="str">
        <f>IF(Investimentos!H358="","",Investimentos!H358)</f>
        <v/>
      </c>
      <c r="F370" s="34" t="str">
        <f>IF(Investimentos!I358="","",Investimentos!I358)</f>
        <v/>
      </c>
      <c r="G370" s="33" t="str">
        <f>IF(Investimentos!J358="","",Investimentos!J358)</f>
        <v/>
      </c>
      <c r="H370" s="34" t="str">
        <f>IF(Investimentos!K358="","",Investimentos!K358)</f>
        <v/>
      </c>
      <c r="I370" s="33" t="str">
        <f>IF(Investimentos!L358="","",Investimentos!L358)</f>
        <v/>
      </c>
      <c r="J370" s="34" t="str">
        <f>IF(Investimentos!M358="","",Investimentos!M358)</f>
        <v/>
      </c>
      <c r="K370" s="34" t="str">
        <f>IF(Investimentos!N358="","",Investimentos!N358)</f>
        <v/>
      </c>
    </row>
    <row r="371" spans="2:11" ht="21.95" customHeight="1" x14ac:dyDescent="0.25">
      <c r="B371" s="36" t="str">
        <f>IF(Investimentos!D359="","",Investimentos!D359)</f>
        <v/>
      </c>
      <c r="C371" s="36" t="str">
        <f>IF(Investimentos!E359="","",Investimentos!E359)</f>
        <v/>
      </c>
      <c r="D371" s="38" t="str">
        <f>IF(Investimentos!G359="","",Investimentos!G359)</f>
        <v/>
      </c>
      <c r="E371" s="33" t="str">
        <f>IF(Investimentos!H359="","",Investimentos!H359)</f>
        <v/>
      </c>
      <c r="F371" s="34" t="str">
        <f>IF(Investimentos!I359="","",Investimentos!I359)</f>
        <v/>
      </c>
      <c r="G371" s="33" t="str">
        <f>IF(Investimentos!J359="","",Investimentos!J359)</f>
        <v/>
      </c>
      <c r="H371" s="34" t="str">
        <f>IF(Investimentos!K359="","",Investimentos!K359)</f>
        <v/>
      </c>
      <c r="I371" s="33" t="str">
        <f>IF(Investimentos!L359="","",Investimentos!L359)</f>
        <v/>
      </c>
      <c r="J371" s="34" t="str">
        <f>IF(Investimentos!M359="","",Investimentos!M359)</f>
        <v/>
      </c>
      <c r="K371" s="34" t="str">
        <f>IF(Investimentos!N359="","",Investimentos!N359)</f>
        <v/>
      </c>
    </row>
    <row r="372" spans="2:11" ht="21.95" customHeight="1" x14ac:dyDescent="0.25">
      <c r="B372" s="36" t="str">
        <f>IF(Investimentos!D360="","",Investimentos!D360)</f>
        <v/>
      </c>
      <c r="C372" s="36" t="str">
        <f>IF(Investimentos!E360="","",Investimentos!E360)</f>
        <v/>
      </c>
      <c r="D372" s="38" t="str">
        <f>IF(Investimentos!G360="","",Investimentos!G360)</f>
        <v/>
      </c>
      <c r="E372" s="33" t="str">
        <f>IF(Investimentos!H360="","",Investimentos!H360)</f>
        <v/>
      </c>
      <c r="F372" s="34" t="str">
        <f>IF(Investimentos!I360="","",Investimentos!I360)</f>
        <v/>
      </c>
      <c r="G372" s="33" t="str">
        <f>IF(Investimentos!J360="","",Investimentos!J360)</f>
        <v/>
      </c>
      <c r="H372" s="34" t="str">
        <f>IF(Investimentos!K360="","",Investimentos!K360)</f>
        <v/>
      </c>
      <c r="I372" s="33" t="str">
        <f>IF(Investimentos!L360="","",Investimentos!L360)</f>
        <v/>
      </c>
      <c r="J372" s="34" t="str">
        <f>IF(Investimentos!M360="","",Investimentos!M360)</f>
        <v/>
      </c>
      <c r="K372" s="34" t="str">
        <f>IF(Investimentos!N360="","",Investimentos!N360)</f>
        <v/>
      </c>
    </row>
    <row r="373" spans="2:11" ht="21.95" customHeight="1" x14ac:dyDescent="0.25">
      <c r="B373" s="36" t="str">
        <f>IF(Investimentos!D361="","",Investimentos!D361)</f>
        <v/>
      </c>
      <c r="C373" s="36" t="str">
        <f>IF(Investimentos!E361="","",Investimentos!E361)</f>
        <v/>
      </c>
      <c r="D373" s="38" t="str">
        <f>IF(Investimentos!G361="","",Investimentos!G361)</f>
        <v/>
      </c>
      <c r="E373" s="33" t="str">
        <f>IF(Investimentos!H361="","",Investimentos!H361)</f>
        <v/>
      </c>
      <c r="F373" s="34" t="str">
        <f>IF(Investimentos!I361="","",Investimentos!I361)</f>
        <v/>
      </c>
      <c r="G373" s="33" t="str">
        <f>IF(Investimentos!J361="","",Investimentos!J361)</f>
        <v/>
      </c>
      <c r="H373" s="34" t="str">
        <f>IF(Investimentos!K361="","",Investimentos!K361)</f>
        <v/>
      </c>
      <c r="I373" s="33" t="str">
        <f>IF(Investimentos!L361="","",Investimentos!L361)</f>
        <v/>
      </c>
      <c r="J373" s="34" t="str">
        <f>IF(Investimentos!M361="","",Investimentos!M361)</f>
        <v/>
      </c>
      <c r="K373" s="34" t="str">
        <f>IF(Investimentos!N361="","",Investimentos!N361)</f>
        <v/>
      </c>
    </row>
    <row r="374" spans="2:11" ht="21.95" customHeight="1" x14ac:dyDescent="0.25">
      <c r="B374" s="36" t="str">
        <f>IF(Investimentos!D362="","",Investimentos!D362)</f>
        <v/>
      </c>
      <c r="C374" s="36" t="str">
        <f>IF(Investimentos!E362="","",Investimentos!E362)</f>
        <v/>
      </c>
      <c r="D374" s="38" t="str">
        <f>IF(Investimentos!G362="","",Investimentos!G362)</f>
        <v/>
      </c>
      <c r="E374" s="33" t="str">
        <f>IF(Investimentos!H362="","",Investimentos!H362)</f>
        <v/>
      </c>
      <c r="F374" s="34" t="str">
        <f>IF(Investimentos!I362="","",Investimentos!I362)</f>
        <v/>
      </c>
      <c r="G374" s="33" t="str">
        <f>IF(Investimentos!J362="","",Investimentos!J362)</f>
        <v/>
      </c>
      <c r="H374" s="34" t="str">
        <f>IF(Investimentos!K362="","",Investimentos!K362)</f>
        <v/>
      </c>
      <c r="I374" s="33" t="str">
        <f>IF(Investimentos!L362="","",Investimentos!L362)</f>
        <v/>
      </c>
      <c r="J374" s="34" t="str">
        <f>IF(Investimentos!M362="","",Investimentos!M362)</f>
        <v/>
      </c>
      <c r="K374" s="34" t="str">
        <f>IF(Investimentos!N362="","",Investimentos!N362)</f>
        <v/>
      </c>
    </row>
    <row r="375" spans="2:11" ht="21.95" customHeight="1" x14ac:dyDescent="0.25">
      <c r="B375" s="36" t="str">
        <f>IF(Investimentos!D363="","",Investimentos!D363)</f>
        <v/>
      </c>
      <c r="C375" s="36" t="str">
        <f>IF(Investimentos!E363="","",Investimentos!E363)</f>
        <v/>
      </c>
      <c r="D375" s="38" t="str">
        <f>IF(Investimentos!G363="","",Investimentos!G363)</f>
        <v/>
      </c>
      <c r="E375" s="33" t="str">
        <f>IF(Investimentos!H363="","",Investimentos!H363)</f>
        <v/>
      </c>
      <c r="F375" s="34" t="str">
        <f>IF(Investimentos!I363="","",Investimentos!I363)</f>
        <v/>
      </c>
      <c r="G375" s="33" t="str">
        <f>IF(Investimentos!J363="","",Investimentos!J363)</f>
        <v/>
      </c>
      <c r="H375" s="34" t="str">
        <f>IF(Investimentos!K363="","",Investimentos!K363)</f>
        <v/>
      </c>
      <c r="I375" s="33" t="str">
        <f>IF(Investimentos!L363="","",Investimentos!L363)</f>
        <v/>
      </c>
      <c r="J375" s="34" t="str">
        <f>IF(Investimentos!M363="","",Investimentos!M363)</f>
        <v/>
      </c>
      <c r="K375" s="34" t="str">
        <f>IF(Investimentos!N363="","",Investimentos!N363)</f>
        <v/>
      </c>
    </row>
    <row r="376" spans="2:11" ht="21.95" customHeight="1" x14ac:dyDescent="0.25">
      <c r="B376" s="36" t="str">
        <f>IF(Investimentos!D364="","",Investimentos!D364)</f>
        <v/>
      </c>
      <c r="C376" s="36" t="str">
        <f>IF(Investimentos!E364="","",Investimentos!E364)</f>
        <v/>
      </c>
      <c r="D376" s="38" t="str">
        <f>IF(Investimentos!G364="","",Investimentos!G364)</f>
        <v/>
      </c>
      <c r="E376" s="33" t="str">
        <f>IF(Investimentos!H364="","",Investimentos!H364)</f>
        <v/>
      </c>
      <c r="F376" s="34" t="str">
        <f>IF(Investimentos!I364="","",Investimentos!I364)</f>
        <v/>
      </c>
      <c r="G376" s="33" t="str">
        <f>IF(Investimentos!J364="","",Investimentos!J364)</f>
        <v/>
      </c>
      <c r="H376" s="34" t="str">
        <f>IF(Investimentos!K364="","",Investimentos!K364)</f>
        <v/>
      </c>
      <c r="I376" s="33" t="str">
        <f>IF(Investimentos!L364="","",Investimentos!L364)</f>
        <v/>
      </c>
      <c r="J376" s="34" t="str">
        <f>IF(Investimentos!M364="","",Investimentos!M364)</f>
        <v/>
      </c>
      <c r="K376" s="34" t="str">
        <f>IF(Investimentos!N364="","",Investimentos!N364)</f>
        <v/>
      </c>
    </row>
    <row r="377" spans="2:11" ht="21.95" customHeight="1" x14ac:dyDescent="0.25">
      <c r="B377" s="36" t="str">
        <f>IF(Investimentos!D365="","",Investimentos!D365)</f>
        <v/>
      </c>
      <c r="C377" s="36" t="str">
        <f>IF(Investimentos!E365="","",Investimentos!E365)</f>
        <v/>
      </c>
      <c r="D377" s="38" t="str">
        <f>IF(Investimentos!G365="","",Investimentos!G365)</f>
        <v/>
      </c>
      <c r="E377" s="33" t="str">
        <f>IF(Investimentos!H365="","",Investimentos!H365)</f>
        <v/>
      </c>
      <c r="F377" s="34" t="str">
        <f>IF(Investimentos!I365="","",Investimentos!I365)</f>
        <v/>
      </c>
      <c r="G377" s="33" t="str">
        <f>IF(Investimentos!J365="","",Investimentos!J365)</f>
        <v/>
      </c>
      <c r="H377" s="34" t="str">
        <f>IF(Investimentos!K365="","",Investimentos!K365)</f>
        <v/>
      </c>
      <c r="I377" s="33" t="str">
        <f>IF(Investimentos!L365="","",Investimentos!L365)</f>
        <v/>
      </c>
      <c r="J377" s="34" t="str">
        <f>IF(Investimentos!M365="","",Investimentos!M365)</f>
        <v/>
      </c>
      <c r="K377" s="34" t="str">
        <f>IF(Investimentos!N365="","",Investimentos!N365)</f>
        <v/>
      </c>
    </row>
    <row r="378" spans="2:11" ht="21.95" customHeight="1" x14ac:dyDescent="0.25">
      <c r="B378" s="36" t="str">
        <f>IF(Investimentos!D366="","",Investimentos!D366)</f>
        <v/>
      </c>
      <c r="C378" s="36" t="str">
        <f>IF(Investimentos!E366="","",Investimentos!E366)</f>
        <v/>
      </c>
      <c r="D378" s="38" t="str">
        <f>IF(Investimentos!G366="","",Investimentos!G366)</f>
        <v/>
      </c>
      <c r="E378" s="33" t="str">
        <f>IF(Investimentos!H366="","",Investimentos!H366)</f>
        <v/>
      </c>
      <c r="F378" s="34" t="str">
        <f>IF(Investimentos!I366="","",Investimentos!I366)</f>
        <v/>
      </c>
      <c r="G378" s="33" t="str">
        <f>IF(Investimentos!J366="","",Investimentos!J366)</f>
        <v/>
      </c>
      <c r="H378" s="34" t="str">
        <f>IF(Investimentos!K366="","",Investimentos!K366)</f>
        <v/>
      </c>
      <c r="I378" s="33" t="str">
        <f>IF(Investimentos!L366="","",Investimentos!L366)</f>
        <v/>
      </c>
      <c r="J378" s="34" t="str">
        <f>IF(Investimentos!M366="","",Investimentos!M366)</f>
        <v/>
      </c>
      <c r="K378" s="34" t="str">
        <f>IF(Investimentos!N366="","",Investimentos!N366)</f>
        <v/>
      </c>
    </row>
    <row r="379" spans="2:11" ht="21.95" customHeight="1" x14ac:dyDescent="0.25">
      <c r="B379" s="36" t="str">
        <f>IF(Investimentos!D367="","",Investimentos!D367)</f>
        <v/>
      </c>
      <c r="C379" s="36" t="str">
        <f>IF(Investimentos!E367="","",Investimentos!E367)</f>
        <v/>
      </c>
      <c r="D379" s="38" t="str">
        <f>IF(Investimentos!G367="","",Investimentos!G367)</f>
        <v/>
      </c>
      <c r="E379" s="33" t="str">
        <f>IF(Investimentos!H367="","",Investimentos!H367)</f>
        <v/>
      </c>
      <c r="F379" s="34" t="str">
        <f>IF(Investimentos!I367="","",Investimentos!I367)</f>
        <v/>
      </c>
      <c r="G379" s="33" t="str">
        <f>IF(Investimentos!J367="","",Investimentos!J367)</f>
        <v/>
      </c>
      <c r="H379" s="34" t="str">
        <f>IF(Investimentos!K367="","",Investimentos!K367)</f>
        <v/>
      </c>
      <c r="I379" s="33" t="str">
        <f>IF(Investimentos!L367="","",Investimentos!L367)</f>
        <v/>
      </c>
      <c r="J379" s="34" t="str">
        <f>IF(Investimentos!M367="","",Investimentos!M367)</f>
        <v/>
      </c>
      <c r="K379" s="34" t="str">
        <f>IF(Investimentos!N367="","",Investimentos!N367)</f>
        <v/>
      </c>
    </row>
    <row r="380" spans="2:11" ht="21.95" customHeight="1" x14ac:dyDescent="0.25">
      <c r="B380" s="36" t="str">
        <f>IF(Investimentos!D368="","",Investimentos!D368)</f>
        <v/>
      </c>
      <c r="C380" s="36" t="str">
        <f>IF(Investimentos!E368="","",Investimentos!E368)</f>
        <v/>
      </c>
      <c r="D380" s="38" t="str">
        <f>IF(Investimentos!G368="","",Investimentos!G368)</f>
        <v/>
      </c>
      <c r="E380" s="33" t="str">
        <f>IF(Investimentos!H368="","",Investimentos!H368)</f>
        <v/>
      </c>
      <c r="F380" s="34" t="str">
        <f>IF(Investimentos!I368="","",Investimentos!I368)</f>
        <v/>
      </c>
      <c r="G380" s="33" t="str">
        <f>IF(Investimentos!J368="","",Investimentos!J368)</f>
        <v/>
      </c>
      <c r="H380" s="34" t="str">
        <f>IF(Investimentos!K368="","",Investimentos!K368)</f>
        <v/>
      </c>
      <c r="I380" s="33" t="str">
        <f>IF(Investimentos!L368="","",Investimentos!L368)</f>
        <v/>
      </c>
      <c r="J380" s="34" t="str">
        <f>IF(Investimentos!M368="","",Investimentos!M368)</f>
        <v/>
      </c>
      <c r="K380" s="34" t="str">
        <f>IF(Investimentos!N368="","",Investimentos!N368)</f>
        <v/>
      </c>
    </row>
    <row r="381" spans="2:11" ht="21.95" customHeight="1" x14ac:dyDescent="0.25">
      <c r="B381" s="36" t="str">
        <f>IF(Investimentos!D369="","",Investimentos!D369)</f>
        <v/>
      </c>
      <c r="C381" s="36" t="str">
        <f>IF(Investimentos!E369="","",Investimentos!E369)</f>
        <v/>
      </c>
      <c r="D381" s="38" t="str">
        <f>IF(Investimentos!G369="","",Investimentos!G369)</f>
        <v/>
      </c>
      <c r="E381" s="33" t="str">
        <f>IF(Investimentos!H369="","",Investimentos!H369)</f>
        <v/>
      </c>
      <c r="F381" s="34" t="str">
        <f>IF(Investimentos!I369="","",Investimentos!I369)</f>
        <v/>
      </c>
      <c r="G381" s="33" t="str">
        <f>IF(Investimentos!J369="","",Investimentos!J369)</f>
        <v/>
      </c>
      <c r="H381" s="34" t="str">
        <f>IF(Investimentos!K369="","",Investimentos!K369)</f>
        <v/>
      </c>
      <c r="I381" s="33" t="str">
        <f>IF(Investimentos!L369="","",Investimentos!L369)</f>
        <v/>
      </c>
      <c r="J381" s="34" t="str">
        <f>IF(Investimentos!M369="","",Investimentos!M369)</f>
        <v/>
      </c>
      <c r="K381" s="34" t="str">
        <f>IF(Investimentos!N369="","",Investimentos!N369)</f>
        <v/>
      </c>
    </row>
    <row r="382" spans="2:11" ht="21.95" customHeight="1" x14ac:dyDescent="0.25">
      <c r="B382" s="36" t="str">
        <f>IF(Investimentos!D370="","",Investimentos!D370)</f>
        <v/>
      </c>
      <c r="C382" s="36" t="str">
        <f>IF(Investimentos!E370="","",Investimentos!E370)</f>
        <v/>
      </c>
      <c r="D382" s="38" t="str">
        <f>IF(Investimentos!G370="","",Investimentos!G370)</f>
        <v/>
      </c>
      <c r="E382" s="33" t="str">
        <f>IF(Investimentos!H370="","",Investimentos!H370)</f>
        <v/>
      </c>
      <c r="F382" s="34" t="str">
        <f>IF(Investimentos!I370="","",Investimentos!I370)</f>
        <v/>
      </c>
      <c r="G382" s="33" t="str">
        <f>IF(Investimentos!J370="","",Investimentos!J370)</f>
        <v/>
      </c>
      <c r="H382" s="34" t="str">
        <f>IF(Investimentos!K370="","",Investimentos!K370)</f>
        <v/>
      </c>
      <c r="I382" s="33" t="str">
        <f>IF(Investimentos!L370="","",Investimentos!L370)</f>
        <v/>
      </c>
      <c r="J382" s="34" t="str">
        <f>IF(Investimentos!M370="","",Investimentos!M370)</f>
        <v/>
      </c>
      <c r="K382" s="34" t="str">
        <f>IF(Investimentos!N370="","",Investimentos!N370)</f>
        <v/>
      </c>
    </row>
    <row r="383" spans="2:11" ht="21.95" customHeight="1" x14ac:dyDescent="0.25">
      <c r="B383" s="36" t="str">
        <f>IF(Investimentos!D371="","",Investimentos!D371)</f>
        <v/>
      </c>
      <c r="C383" s="36" t="str">
        <f>IF(Investimentos!E371="","",Investimentos!E371)</f>
        <v/>
      </c>
      <c r="D383" s="38" t="str">
        <f>IF(Investimentos!G371="","",Investimentos!G371)</f>
        <v/>
      </c>
      <c r="E383" s="33" t="str">
        <f>IF(Investimentos!H371="","",Investimentos!H371)</f>
        <v/>
      </c>
      <c r="F383" s="34" t="str">
        <f>IF(Investimentos!I371="","",Investimentos!I371)</f>
        <v/>
      </c>
      <c r="G383" s="33" t="str">
        <f>IF(Investimentos!J371="","",Investimentos!J371)</f>
        <v/>
      </c>
      <c r="H383" s="34" t="str">
        <f>IF(Investimentos!K371="","",Investimentos!K371)</f>
        <v/>
      </c>
      <c r="I383" s="33" t="str">
        <f>IF(Investimentos!L371="","",Investimentos!L371)</f>
        <v/>
      </c>
      <c r="J383" s="34" t="str">
        <f>IF(Investimentos!M371="","",Investimentos!M371)</f>
        <v/>
      </c>
      <c r="K383" s="34" t="str">
        <f>IF(Investimentos!N371="","",Investimentos!N371)</f>
        <v/>
      </c>
    </row>
    <row r="384" spans="2:11" ht="21.95" customHeight="1" x14ac:dyDescent="0.25">
      <c r="B384" s="36" t="str">
        <f>IF(Investimentos!D372="","",Investimentos!D372)</f>
        <v/>
      </c>
      <c r="C384" s="36" t="str">
        <f>IF(Investimentos!E372="","",Investimentos!E372)</f>
        <v/>
      </c>
      <c r="D384" s="38" t="str">
        <f>IF(Investimentos!G372="","",Investimentos!G372)</f>
        <v/>
      </c>
      <c r="E384" s="33" t="str">
        <f>IF(Investimentos!H372="","",Investimentos!H372)</f>
        <v/>
      </c>
      <c r="F384" s="34" t="str">
        <f>IF(Investimentos!I372="","",Investimentos!I372)</f>
        <v/>
      </c>
      <c r="G384" s="33" t="str">
        <f>IF(Investimentos!J372="","",Investimentos!J372)</f>
        <v/>
      </c>
      <c r="H384" s="34" t="str">
        <f>IF(Investimentos!K372="","",Investimentos!K372)</f>
        <v/>
      </c>
      <c r="I384" s="33" t="str">
        <f>IF(Investimentos!L372="","",Investimentos!L372)</f>
        <v/>
      </c>
      <c r="J384" s="34" t="str">
        <f>IF(Investimentos!M372="","",Investimentos!M372)</f>
        <v/>
      </c>
      <c r="K384" s="34" t="str">
        <f>IF(Investimentos!N372="","",Investimentos!N372)</f>
        <v/>
      </c>
    </row>
    <row r="385" spans="2:11" ht="21.95" customHeight="1" x14ac:dyDescent="0.25">
      <c r="B385" s="36" t="str">
        <f>IF(Investimentos!D373="","",Investimentos!D373)</f>
        <v/>
      </c>
      <c r="C385" s="36" t="str">
        <f>IF(Investimentos!E373="","",Investimentos!E373)</f>
        <v/>
      </c>
      <c r="D385" s="38" t="str">
        <f>IF(Investimentos!G373="","",Investimentos!G373)</f>
        <v/>
      </c>
      <c r="E385" s="33" t="str">
        <f>IF(Investimentos!H373="","",Investimentos!H373)</f>
        <v/>
      </c>
      <c r="F385" s="34" t="str">
        <f>IF(Investimentos!I373="","",Investimentos!I373)</f>
        <v/>
      </c>
      <c r="G385" s="33" t="str">
        <f>IF(Investimentos!J373="","",Investimentos!J373)</f>
        <v/>
      </c>
      <c r="H385" s="34" t="str">
        <f>IF(Investimentos!K373="","",Investimentos!K373)</f>
        <v/>
      </c>
      <c r="I385" s="33" t="str">
        <f>IF(Investimentos!L373="","",Investimentos!L373)</f>
        <v/>
      </c>
      <c r="J385" s="34" t="str">
        <f>IF(Investimentos!M373="","",Investimentos!M373)</f>
        <v/>
      </c>
      <c r="K385" s="34" t="str">
        <f>IF(Investimentos!N373="","",Investimentos!N373)</f>
        <v/>
      </c>
    </row>
    <row r="386" spans="2:11" ht="21.95" customHeight="1" x14ac:dyDescent="0.25">
      <c r="B386" s="36" t="str">
        <f>IF(Investimentos!D374="","",Investimentos!D374)</f>
        <v/>
      </c>
      <c r="C386" s="36" t="str">
        <f>IF(Investimentos!E374="","",Investimentos!E374)</f>
        <v/>
      </c>
      <c r="D386" s="38" t="str">
        <f>IF(Investimentos!G374="","",Investimentos!G374)</f>
        <v/>
      </c>
      <c r="E386" s="33" t="str">
        <f>IF(Investimentos!H374="","",Investimentos!H374)</f>
        <v/>
      </c>
      <c r="F386" s="34" t="str">
        <f>IF(Investimentos!I374="","",Investimentos!I374)</f>
        <v/>
      </c>
      <c r="G386" s="33" t="str">
        <f>IF(Investimentos!J374="","",Investimentos!J374)</f>
        <v/>
      </c>
      <c r="H386" s="34" t="str">
        <f>IF(Investimentos!K374="","",Investimentos!K374)</f>
        <v/>
      </c>
      <c r="I386" s="33" t="str">
        <f>IF(Investimentos!L374="","",Investimentos!L374)</f>
        <v/>
      </c>
      <c r="J386" s="34" t="str">
        <f>IF(Investimentos!M374="","",Investimentos!M374)</f>
        <v/>
      </c>
      <c r="K386" s="34" t="str">
        <f>IF(Investimentos!N374="","",Investimentos!N374)</f>
        <v/>
      </c>
    </row>
    <row r="387" spans="2:11" ht="21.95" customHeight="1" x14ac:dyDescent="0.25">
      <c r="B387" s="36" t="str">
        <f>IF(Investimentos!D375="","",Investimentos!D375)</f>
        <v/>
      </c>
      <c r="C387" s="36" t="str">
        <f>IF(Investimentos!E375="","",Investimentos!E375)</f>
        <v/>
      </c>
      <c r="D387" s="38" t="str">
        <f>IF(Investimentos!G375="","",Investimentos!G375)</f>
        <v/>
      </c>
      <c r="E387" s="33" t="str">
        <f>IF(Investimentos!H375="","",Investimentos!H375)</f>
        <v/>
      </c>
      <c r="F387" s="34" t="str">
        <f>IF(Investimentos!I375="","",Investimentos!I375)</f>
        <v/>
      </c>
      <c r="G387" s="33" t="str">
        <f>IF(Investimentos!J375="","",Investimentos!J375)</f>
        <v/>
      </c>
      <c r="H387" s="34" t="str">
        <f>IF(Investimentos!K375="","",Investimentos!K375)</f>
        <v/>
      </c>
      <c r="I387" s="33" t="str">
        <f>IF(Investimentos!L375="","",Investimentos!L375)</f>
        <v/>
      </c>
      <c r="J387" s="34" t="str">
        <f>IF(Investimentos!M375="","",Investimentos!M375)</f>
        <v/>
      </c>
      <c r="K387" s="34" t="str">
        <f>IF(Investimentos!N375="","",Investimentos!N375)</f>
        <v/>
      </c>
    </row>
    <row r="388" spans="2:11" ht="21.95" customHeight="1" x14ac:dyDescent="0.25">
      <c r="B388" s="36" t="str">
        <f>IF(Investimentos!D376="","",Investimentos!D376)</f>
        <v/>
      </c>
      <c r="C388" s="36" t="str">
        <f>IF(Investimentos!E376="","",Investimentos!E376)</f>
        <v/>
      </c>
      <c r="D388" s="38" t="str">
        <f>IF(Investimentos!G376="","",Investimentos!G376)</f>
        <v/>
      </c>
      <c r="E388" s="33" t="str">
        <f>IF(Investimentos!H376="","",Investimentos!H376)</f>
        <v/>
      </c>
      <c r="F388" s="34" t="str">
        <f>IF(Investimentos!I376="","",Investimentos!I376)</f>
        <v/>
      </c>
      <c r="G388" s="33" t="str">
        <f>IF(Investimentos!J376="","",Investimentos!J376)</f>
        <v/>
      </c>
      <c r="H388" s="34" t="str">
        <f>IF(Investimentos!K376="","",Investimentos!K376)</f>
        <v/>
      </c>
      <c r="I388" s="33" t="str">
        <f>IF(Investimentos!L376="","",Investimentos!L376)</f>
        <v/>
      </c>
      <c r="J388" s="34" t="str">
        <f>IF(Investimentos!M376="","",Investimentos!M376)</f>
        <v/>
      </c>
      <c r="K388" s="34" t="str">
        <f>IF(Investimentos!N376="","",Investimentos!N376)</f>
        <v/>
      </c>
    </row>
    <row r="389" spans="2:11" ht="21.95" customHeight="1" x14ac:dyDescent="0.25">
      <c r="B389" s="36" t="str">
        <f>IF(Investimentos!D377="","",Investimentos!D377)</f>
        <v/>
      </c>
      <c r="C389" s="36" t="str">
        <f>IF(Investimentos!E377="","",Investimentos!E377)</f>
        <v/>
      </c>
      <c r="D389" s="38" t="str">
        <f>IF(Investimentos!G377="","",Investimentos!G377)</f>
        <v/>
      </c>
      <c r="E389" s="33" t="str">
        <f>IF(Investimentos!H377="","",Investimentos!H377)</f>
        <v/>
      </c>
      <c r="F389" s="34" t="str">
        <f>IF(Investimentos!I377="","",Investimentos!I377)</f>
        <v/>
      </c>
      <c r="G389" s="33" t="str">
        <f>IF(Investimentos!J377="","",Investimentos!J377)</f>
        <v/>
      </c>
      <c r="H389" s="34" t="str">
        <f>IF(Investimentos!K377="","",Investimentos!K377)</f>
        <v/>
      </c>
      <c r="I389" s="33" t="str">
        <f>IF(Investimentos!L377="","",Investimentos!L377)</f>
        <v/>
      </c>
      <c r="J389" s="34" t="str">
        <f>IF(Investimentos!M377="","",Investimentos!M377)</f>
        <v/>
      </c>
      <c r="K389" s="34" t="str">
        <f>IF(Investimentos!N377="","",Investimentos!N377)</f>
        <v/>
      </c>
    </row>
    <row r="390" spans="2:11" ht="21.95" customHeight="1" x14ac:dyDescent="0.25">
      <c r="B390" s="36" t="str">
        <f>IF(Investimentos!D378="","",Investimentos!D378)</f>
        <v/>
      </c>
      <c r="C390" s="36" t="str">
        <f>IF(Investimentos!E378="","",Investimentos!E378)</f>
        <v/>
      </c>
      <c r="D390" s="38" t="str">
        <f>IF(Investimentos!G378="","",Investimentos!G378)</f>
        <v/>
      </c>
      <c r="E390" s="33" t="str">
        <f>IF(Investimentos!H378="","",Investimentos!H378)</f>
        <v/>
      </c>
      <c r="F390" s="34" t="str">
        <f>IF(Investimentos!I378="","",Investimentos!I378)</f>
        <v/>
      </c>
      <c r="G390" s="33" t="str">
        <f>IF(Investimentos!J378="","",Investimentos!J378)</f>
        <v/>
      </c>
      <c r="H390" s="34" t="str">
        <f>IF(Investimentos!K378="","",Investimentos!K378)</f>
        <v/>
      </c>
      <c r="I390" s="33" t="str">
        <f>IF(Investimentos!L378="","",Investimentos!L378)</f>
        <v/>
      </c>
      <c r="J390" s="34" t="str">
        <f>IF(Investimentos!M378="","",Investimentos!M378)</f>
        <v/>
      </c>
      <c r="K390" s="34" t="str">
        <f>IF(Investimentos!N378="","",Investimentos!N378)</f>
        <v/>
      </c>
    </row>
    <row r="391" spans="2:11" ht="21.95" customHeight="1" x14ac:dyDescent="0.25">
      <c r="B391" s="36" t="str">
        <f>IF(Investimentos!D379="","",Investimentos!D379)</f>
        <v/>
      </c>
      <c r="C391" s="36" t="str">
        <f>IF(Investimentos!E379="","",Investimentos!E379)</f>
        <v/>
      </c>
      <c r="D391" s="38" t="str">
        <f>IF(Investimentos!G379="","",Investimentos!G379)</f>
        <v/>
      </c>
      <c r="E391" s="33" t="str">
        <f>IF(Investimentos!H379="","",Investimentos!H379)</f>
        <v/>
      </c>
      <c r="F391" s="34" t="str">
        <f>IF(Investimentos!I379="","",Investimentos!I379)</f>
        <v/>
      </c>
      <c r="G391" s="33" t="str">
        <f>IF(Investimentos!J379="","",Investimentos!J379)</f>
        <v/>
      </c>
      <c r="H391" s="34" t="str">
        <f>IF(Investimentos!K379="","",Investimentos!K379)</f>
        <v/>
      </c>
      <c r="I391" s="33" t="str">
        <f>IF(Investimentos!L379="","",Investimentos!L379)</f>
        <v/>
      </c>
      <c r="J391" s="34" t="str">
        <f>IF(Investimentos!M379="","",Investimentos!M379)</f>
        <v/>
      </c>
      <c r="K391" s="34" t="str">
        <f>IF(Investimentos!N379="","",Investimentos!N379)</f>
        <v/>
      </c>
    </row>
    <row r="392" spans="2:11" ht="21.95" customHeight="1" x14ac:dyDescent="0.25">
      <c r="B392" s="36" t="str">
        <f>IF(Investimentos!D380="","",Investimentos!D380)</f>
        <v/>
      </c>
      <c r="C392" s="36" t="str">
        <f>IF(Investimentos!E380="","",Investimentos!E380)</f>
        <v/>
      </c>
      <c r="D392" s="38" t="str">
        <f>IF(Investimentos!G380="","",Investimentos!G380)</f>
        <v/>
      </c>
      <c r="E392" s="33" t="str">
        <f>IF(Investimentos!H380="","",Investimentos!H380)</f>
        <v/>
      </c>
      <c r="F392" s="34" t="str">
        <f>IF(Investimentos!I380="","",Investimentos!I380)</f>
        <v/>
      </c>
      <c r="G392" s="33" t="str">
        <f>IF(Investimentos!J380="","",Investimentos!J380)</f>
        <v/>
      </c>
      <c r="H392" s="34" t="str">
        <f>IF(Investimentos!K380="","",Investimentos!K380)</f>
        <v/>
      </c>
      <c r="I392" s="33" t="str">
        <f>IF(Investimentos!L380="","",Investimentos!L380)</f>
        <v/>
      </c>
      <c r="J392" s="34" t="str">
        <f>IF(Investimentos!M380="","",Investimentos!M380)</f>
        <v/>
      </c>
      <c r="K392" s="34" t="str">
        <f>IF(Investimentos!N380="","",Investimentos!N380)</f>
        <v/>
      </c>
    </row>
    <row r="393" spans="2:11" ht="21.95" customHeight="1" x14ac:dyDescent="0.25">
      <c r="B393" s="36" t="str">
        <f>IF(Investimentos!D381="","",Investimentos!D381)</f>
        <v/>
      </c>
      <c r="C393" s="36" t="str">
        <f>IF(Investimentos!E381="","",Investimentos!E381)</f>
        <v/>
      </c>
      <c r="D393" s="38" t="str">
        <f>IF(Investimentos!G381="","",Investimentos!G381)</f>
        <v/>
      </c>
      <c r="E393" s="33" t="str">
        <f>IF(Investimentos!H381="","",Investimentos!H381)</f>
        <v/>
      </c>
      <c r="F393" s="34" t="str">
        <f>IF(Investimentos!I381="","",Investimentos!I381)</f>
        <v/>
      </c>
      <c r="G393" s="33" t="str">
        <f>IF(Investimentos!J381="","",Investimentos!J381)</f>
        <v/>
      </c>
      <c r="H393" s="34" t="str">
        <f>IF(Investimentos!K381="","",Investimentos!K381)</f>
        <v/>
      </c>
      <c r="I393" s="33" t="str">
        <f>IF(Investimentos!L381="","",Investimentos!L381)</f>
        <v/>
      </c>
      <c r="J393" s="34" t="str">
        <f>IF(Investimentos!M381="","",Investimentos!M381)</f>
        <v/>
      </c>
      <c r="K393" s="34" t="str">
        <f>IF(Investimentos!N381="","",Investimentos!N381)</f>
        <v/>
      </c>
    </row>
    <row r="394" spans="2:11" ht="21.95" customHeight="1" x14ac:dyDescent="0.25">
      <c r="B394" s="36" t="str">
        <f>IF(Investimentos!D382="","",Investimentos!D382)</f>
        <v/>
      </c>
      <c r="C394" s="36" t="str">
        <f>IF(Investimentos!E382="","",Investimentos!E382)</f>
        <v/>
      </c>
      <c r="D394" s="38" t="str">
        <f>IF(Investimentos!G382="","",Investimentos!G382)</f>
        <v/>
      </c>
      <c r="E394" s="33" t="str">
        <f>IF(Investimentos!H382="","",Investimentos!H382)</f>
        <v/>
      </c>
      <c r="F394" s="34" t="str">
        <f>IF(Investimentos!I382="","",Investimentos!I382)</f>
        <v/>
      </c>
      <c r="G394" s="33" t="str">
        <f>IF(Investimentos!J382="","",Investimentos!J382)</f>
        <v/>
      </c>
      <c r="H394" s="34" t="str">
        <f>IF(Investimentos!K382="","",Investimentos!K382)</f>
        <v/>
      </c>
      <c r="I394" s="33" t="str">
        <f>IF(Investimentos!L382="","",Investimentos!L382)</f>
        <v/>
      </c>
      <c r="J394" s="34" t="str">
        <f>IF(Investimentos!M382="","",Investimentos!M382)</f>
        <v/>
      </c>
      <c r="K394" s="34" t="str">
        <f>IF(Investimentos!N382="","",Investimentos!N382)</f>
        <v/>
      </c>
    </row>
    <row r="395" spans="2:11" ht="21.95" customHeight="1" x14ac:dyDescent="0.25">
      <c r="B395" s="36" t="str">
        <f>IF(Investimentos!D383="","",Investimentos!D383)</f>
        <v/>
      </c>
      <c r="C395" s="36" t="str">
        <f>IF(Investimentos!E383="","",Investimentos!E383)</f>
        <v/>
      </c>
      <c r="D395" s="38" t="str">
        <f>IF(Investimentos!G383="","",Investimentos!G383)</f>
        <v/>
      </c>
      <c r="E395" s="33" t="str">
        <f>IF(Investimentos!H383="","",Investimentos!H383)</f>
        <v/>
      </c>
      <c r="F395" s="34" t="str">
        <f>IF(Investimentos!I383="","",Investimentos!I383)</f>
        <v/>
      </c>
      <c r="G395" s="33" t="str">
        <f>IF(Investimentos!J383="","",Investimentos!J383)</f>
        <v/>
      </c>
      <c r="H395" s="34" t="str">
        <f>IF(Investimentos!K383="","",Investimentos!K383)</f>
        <v/>
      </c>
      <c r="I395" s="33" t="str">
        <f>IF(Investimentos!L383="","",Investimentos!L383)</f>
        <v/>
      </c>
      <c r="J395" s="34" t="str">
        <f>IF(Investimentos!M383="","",Investimentos!M383)</f>
        <v/>
      </c>
      <c r="K395" s="34" t="str">
        <f>IF(Investimentos!N383="","",Investimentos!N383)</f>
        <v/>
      </c>
    </row>
    <row r="396" spans="2:11" ht="21.95" customHeight="1" x14ac:dyDescent="0.25">
      <c r="B396" s="36" t="str">
        <f>IF(Investimentos!D384="","",Investimentos!D384)</f>
        <v/>
      </c>
      <c r="C396" s="36" t="str">
        <f>IF(Investimentos!E384="","",Investimentos!E384)</f>
        <v/>
      </c>
      <c r="D396" s="38" t="str">
        <f>IF(Investimentos!G384="","",Investimentos!G384)</f>
        <v/>
      </c>
      <c r="E396" s="33" t="str">
        <f>IF(Investimentos!H384="","",Investimentos!H384)</f>
        <v/>
      </c>
      <c r="F396" s="34" t="str">
        <f>IF(Investimentos!I384="","",Investimentos!I384)</f>
        <v/>
      </c>
      <c r="G396" s="33" t="str">
        <f>IF(Investimentos!J384="","",Investimentos!J384)</f>
        <v/>
      </c>
      <c r="H396" s="34" t="str">
        <f>IF(Investimentos!K384="","",Investimentos!K384)</f>
        <v/>
      </c>
      <c r="I396" s="33" t="str">
        <f>IF(Investimentos!L384="","",Investimentos!L384)</f>
        <v/>
      </c>
      <c r="J396" s="34" t="str">
        <f>IF(Investimentos!M384="","",Investimentos!M384)</f>
        <v/>
      </c>
      <c r="K396" s="34" t="str">
        <f>IF(Investimentos!N384="","",Investimentos!N384)</f>
        <v/>
      </c>
    </row>
    <row r="397" spans="2:11" ht="21.95" customHeight="1" x14ac:dyDescent="0.25">
      <c r="B397" s="36" t="str">
        <f>IF(Investimentos!D385="","",Investimentos!D385)</f>
        <v/>
      </c>
      <c r="C397" s="36" t="str">
        <f>IF(Investimentos!E385="","",Investimentos!E385)</f>
        <v/>
      </c>
      <c r="D397" s="38" t="str">
        <f>IF(Investimentos!G385="","",Investimentos!G385)</f>
        <v/>
      </c>
      <c r="E397" s="33" t="str">
        <f>IF(Investimentos!H385="","",Investimentos!H385)</f>
        <v/>
      </c>
      <c r="F397" s="34" t="str">
        <f>IF(Investimentos!I385="","",Investimentos!I385)</f>
        <v/>
      </c>
      <c r="G397" s="33" t="str">
        <f>IF(Investimentos!J385="","",Investimentos!J385)</f>
        <v/>
      </c>
      <c r="H397" s="34" t="str">
        <f>IF(Investimentos!K385="","",Investimentos!K385)</f>
        <v/>
      </c>
      <c r="I397" s="33" t="str">
        <f>IF(Investimentos!L385="","",Investimentos!L385)</f>
        <v/>
      </c>
      <c r="J397" s="34" t="str">
        <f>IF(Investimentos!M385="","",Investimentos!M385)</f>
        <v/>
      </c>
      <c r="K397" s="34" t="str">
        <f>IF(Investimentos!N385="","",Investimentos!N385)</f>
        <v/>
      </c>
    </row>
    <row r="398" spans="2:11" ht="21.95" customHeight="1" x14ac:dyDescent="0.25">
      <c r="B398" s="36" t="str">
        <f>IF(Investimentos!D386="","",Investimentos!D386)</f>
        <v/>
      </c>
      <c r="C398" s="36" t="str">
        <f>IF(Investimentos!E386="","",Investimentos!E386)</f>
        <v/>
      </c>
      <c r="D398" s="38" t="str">
        <f>IF(Investimentos!G386="","",Investimentos!G386)</f>
        <v/>
      </c>
      <c r="E398" s="33" t="str">
        <f>IF(Investimentos!H386="","",Investimentos!H386)</f>
        <v/>
      </c>
      <c r="F398" s="34" t="str">
        <f>IF(Investimentos!I386="","",Investimentos!I386)</f>
        <v/>
      </c>
      <c r="G398" s="33" t="str">
        <f>IF(Investimentos!J386="","",Investimentos!J386)</f>
        <v/>
      </c>
      <c r="H398" s="34" t="str">
        <f>IF(Investimentos!K386="","",Investimentos!K386)</f>
        <v/>
      </c>
      <c r="I398" s="33" t="str">
        <f>IF(Investimentos!L386="","",Investimentos!L386)</f>
        <v/>
      </c>
      <c r="J398" s="34" t="str">
        <f>IF(Investimentos!M386="","",Investimentos!M386)</f>
        <v/>
      </c>
      <c r="K398" s="34" t="str">
        <f>IF(Investimentos!N386="","",Investimentos!N386)</f>
        <v/>
      </c>
    </row>
    <row r="399" spans="2:11" ht="21.95" customHeight="1" x14ac:dyDescent="0.25">
      <c r="B399" s="36" t="str">
        <f>IF(Investimentos!D387="","",Investimentos!D387)</f>
        <v/>
      </c>
      <c r="C399" s="36" t="str">
        <f>IF(Investimentos!E387="","",Investimentos!E387)</f>
        <v/>
      </c>
      <c r="D399" s="38" t="str">
        <f>IF(Investimentos!G387="","",Investimentos!G387)</f>
        <v/>
      </c>
      <c r="E399" s="33" t="str">
        <f>IF(Investimentos!H387="","",Investimentos!H387)</f>
        <v/>
      </c>
      <c r="F399" s="34" t="str">
        <f>IF(Investimentos!I387="","",Investimentos!I387)</f>
        <v/>
      </c>
      <c r="G399" s="33" t="str">
        <f>IF(Investimentos!J387="","",Investimentos!J387)</f>
        <v/>
      </c>
      <c r="H399" s="34" t="str">
        <f>IF(Investimentos!K387="","",Investimentos!K387)</f>
        <v/>
      </c>
      <c r="I399" s="33" t="str">
        <f>IF(Investimentos!L387="","",Investimentos!L387)</f>
        <v/>
      </c>
      <c r="J399" s="34" t="str">
        <f>IF(Investimentos!M387="","",Investimentos!M387)</f>
        <v/>
      </c>
      <c r="K399" s="34" t="str">
        <f>IF(Investimentos!N387="","",Investimentos!N387)</f>
        <v/>
      </c>
    </row>
    <row r="400" spans="2:11" ht="21.95" customHeight="1" x14ac:dyDescent="0.25">
      <c r="B400" s="36" t="str">
        <f>IF(Investimentos!D388="","",Investimentos!D388)</f>
        <v/>
      </c>
      <c r="C400" s="36" t="str">
        <f>IF(Investimentos!E388="","",Investimentos!E388)</f>
        <v/>
      </c>
      <c r="D400" s="38" t="str">
        <f>IF(Investimentos!G388="","",Investimentos!G388)</f>
        <v/>
      </c>
      <c r="E400" s="33" t="str">
        <f>IF(Investimentos!H388="","",Investimentos!H388)</f>
        <v/>
      </c>
      <c r="F400" s="34" t="str">
        <f>IF(Investimentos!I388="","",Investimentos!I388)</f>
        <v/>
      </c>
      <c r="G400" s="33" t="str">
        <f>IF(Investimentos!J388="","",Investimentos!J388)</f>
        <v/>
      </c>
      <c r="H400" s="34" t="str">
        <f>IF(Investimentos!K388="","",Investimentos!K388)</f>
        <v/>
      </c>
      <c r="I400" s="33" t="str">
        <f>IF(Investimentos!L388="","",Investimentos!L388)</f>
        <v/>
      </c>
      <c r="J400" s="34" t="str">
        <f>IF(Investimentos!M388="","",Investimentos!M388)</f>
        <v/>
      </c>
      <c r="K400" s="34" t="str">
        <f>IF(Investimentos!N388="","",Investimentos!N388)</f>
        <v/>
      </c>
    </row>
    <row r="401" spans="2:11" ht="21.95" customHeight="1" x14ac:dyDescent="0.25">
      <c r="B401" s="36" t="str">
        <f>IF(Investimentos!D389="","",Investimentos!D389)</f>
        <v/>
      </c>
      <c r="C401" s="36" t="str">
        <f>IF(Investimentos!E389="","",Investimentos!E389)</f>
        <v/>
      </c>
      <c r="D401" s="38" t="str">
        <f>IF(Investimentos!G389="","",Investimentos!G389)</f>
        <v/>
      </c>
      <c r="E401" s="33" t="str">
        <f>IF(Investimentos!H389="","",Investimentos!H389)</f>
        <v/>
      </c>
      <c r="F401" s="34" t="str">
        <f>IF(Investimentos!I389="","",Investimentos!I389)</f>
        <v/>
      </c>
      <c r="G401" s="33" t="str">
        <f>IF(Investimentos!J389="","",Investimentos!J389)</f>
        <v/>
      </c>
      <c r="H401" s="34" t="str">
        <f>IF(Investimentos!K389="","",Investimentos!K389)</f>
        <v/>
      </c>
      <c r="I401" s="33" t="str">
        <f>IF(Investimentos!L389="","",Investimentos!L389)</f>
        <v/>
      </c>
      <c r="J401" s="34" t="str">
        <f>IF(Investimentos!M389="","",Investimentos!M389)</f>
        <v/>
      </c>
      <c r="K401" s="34" t="str">
        <f>IF(Investimentos!N389="","",Investimentos!N389)</f>
        <v/>
      </c>
    </row>
    <row r="402" spans="2:11" ht="21.95" customHeight="1" x14ac:dyDescent="0.25">
      <c r="B402" s="36" t="str">
        <f>IF(Investimentos!D390="","",Investimentos!D390)</f>
        <v/>
      </c>
      <c r="C402" s="36" t="str">
        <f>IF(Investimentos!E390="","",Investimentos!E390)</f>
        <v/>
      </c>
      <c r="D402" s="38" t="str">
        <f>IF(Investimentos!G390="","",Investimentos!G390)</f>
        <v/>
      </c>
      <c r="E402" s="33" t="str">
        <f>IF(Investimentos!H390="","",Investimentos!H390)</f>
        <v/>
      </c>
      <c r="F402" s="34" t="str">
        <f>IF(Investimentos!I390="","",Investimentos!I390)</f>
        <v/>
      </c>
      <c r="G402" s="33" t="str">
        <f>IF(Investimentos!J390="","",Investimentos!J390)</f>
        <v/>
      </c>
      <c r="H402" s="34" t="str">
        <f>IF(Investimentos!K390="","",Investimentos!K390)</f>
        <v/>
      </c>
      <c r="I402" s="33" t="str">
        <f>IF(Investimentos!L390="","",Investimentos!L390)</f>
        <v/>
      </c>
      <c r="J402" s="34" t="str">
        <f>IF(Investimentos!M390="","",Investimentos!M390)</f>
        <v/>
      </c>
      <c r="K402" s="34" t="str">
        <f>IF(Investimentos!N390="","",Investimentos!N390)</f>
        <v/>
      </c>
    </row>
    <row r="403" spans="2:11" ht="21.95" customHeight="1" x14ac:dyDescent="0.25">
      <c r="B403" s="36" t="str">
        <f>IF(Investimentos!D391="","",Investimentos!D391)</f>
        <v/>
      </c>
      <c r="C403" s="36" t="str">
        <f>IF(Investimentos!E391="","",Investimentos!E391)</f>
        <v/>
      </c>
      <c r="D403" s="38" t="str">
        <f>IF(Investimentos!G391="","",Investimentos!G391)</f>
        <v/>
      </c>
      <c r="E403" s="33" t="str">
        <f>IF(Investimentos!H391="","",Investimentos!H391)</f>
        <v/>
      </c>
      <c r="F403" s="34" t="str">
        <f>IF(Investimentos!I391="","",Investimentos!I391)</f>
        <v/>
      </c>
      <c r="G403" s="33" t="str">
        <f>IF(Investimentos!J391="","",Investimentos!J391)</f>
        <v/>
      </c>
      <c r="H403" s="34" t="str">
        <f>IF(Investimentos!K391="","",Investimentos!K391)</f>
        <v/>
      </c>
      <c r="I403" s="33" t="str">
        <f>IF(Investimentos!L391="","",Investimentos!L391)</f>
        <v/>
      </c>
      <c r="J403" s="34" t="str">
        <f>IF(Investimentos!M391="","",Investimentos!M391)</f>
        <v/>
      </c>
      <c r="K403" s="34" t="str">
        <f>IF(Investimentos!N391="","",Investimentos!N391)</f>
        <v/>
      </c>
    </row>
    <row r="404" spans="2:11" ht="21.95" customHeight="1" x14ac:dyDescent="0.25">
      <c r="B404" s="36" t="str">
        <f>IF(Investimentos!D392="","",Investimentos!D392)</f>
        <v/>
      </c>
      <c r="C404" s="36" t="str">
        <f>IF(Investimentos!E392="","",Investimentos!E392)</f>
        <v/>
      </c>
      <c r="D404" s="38" t="str">
        <f>IF(Investimentos!G392="","",Investimentos!G392)</f>
        <v/>
      </c>
      <c r="E404" s="33" t="str">
        <f>IF(Investimentos!H392="","",Investimentos!H392)</f>
        <v/>
      </c>
      <c r="F404" s="34" t="str">
        <f>IF(Investimentos!I392="","",Investimentos!I392)</f>
        <v/>
      </c>
      <c r="G404" s="33" t="str">
        <f>IF(Investimentos!J392="","",Investimentos!J392)</f>
        <v/>
      </c>
      <c r="H404" s="34" t="str">
        <f>IF(Investimentos!K392="","",Investimentos!K392)</f>
        <v/>
      </c>
      <c r="I404" s="33" t="str">
        <f>IF(Investimentos!L392="","",Investimentos!L392)</f>
        <v/>
      </c>
      <c r="J404" s="34" t="str">
        <f>IF(Investimentos!M392="","",Investimentos!M392)</f>
        <v/>
      </c>
      <c r="K404" s="34" t="str">
        <f>IF(Investimentos!N392="","",Investimentos!N392)</f>
        <v/>
      </c>
    </row>
    <row r="405" spans="2:11" ht="21.95" customHeight="1" x14ac:dyDescent="0.25">
      <c r="B405" s="36" t="str">
        <f>IF(Investimentos!D393="","",Investimentos!D393)</f>
        <v/>
      </c>
      <c r="C405" s="36" t="str">
        <f>IF(Investimentos!E393="","",Investimentos!E393)</f>
        <v/>
      </c>
      <c r="D405" s="38" t="str">
        <f>IF(Investimentos!G393="","",Investimentos!G393)</f>
        <v/>
      </c>
      <c r="E405" s="33" t="str">
        <f>IF(Investimentos!H393="","",Investimentos!H393)</f>
        <v/>
      </c>
      <c r="F405" s="34" t="str">
        <f>IF(Investimentos!I393="","",Investimentos!I393)</f>
        <v/>
      </c>
      <c r="G405" s="33" t="str">
        <f>IF(Investimentos!J393="","",Investimentos!J393)</f>
        <v/>
      </c>
      <c r="H405" s="34" t="str">
        <f>IF(Investimentos!K393="","",Investimentos!K393)</f>
        <v/>
      </c>
      <c r="I405" s="33" t="str">
        <f>IF(Investimentos!L393="","",Investimentos!L393)</f>
        <v/>
      </c>
      <c r="J405" s="34" t="str">
        <f>IF(Investimentos!M393="","",Investimentos!M393)</f>
        <v/>
      </c>
      <c r="K405" s="34" t="str">
        <f>IF(Investimentos!N393="","",Investimentos!N393)</f>
        <v/>
      </c>
    </row>
    <row r="406" spans="2:11" ht="21.95" customHeight="1" x14ac:dyDescent="0.25">
      <c r="B406" s="36" t="str">
        <f>IF(Investimentos!D394="","",Investimentos!D394)</f>
        <v/>
      </c>
      <c r="C406" s="36" t="str">
        <f>IF(Investimentos!E394="","",Investimentos!E394)</f>
        <v/>
      </c>
      <c r="D406" s="38" t="str">
        <f>IF(Investimentos!G394="","",Investimentos!G394)</f>
        <v/>
      </c>
      <c r="E406" s="33" t="str">
        <f>IF(Investimentos!H394="","",Investimentos!H394)</f>
        <v/>
      </c>
      <c r="F406" s="34" t="str">
        <f>IF(Investimentos!I394="","",Investimentos!I394)</f>
        <v/>
      </c>
      <c r="G406" s="33" t="str">
        <f>IF(Investimentos!J394="","",Investimentos!J394)</f>
        <v/>
      </c>
      <c r="H406" s="34" t="str">
        <f>IF(Investimentos!K394="","",Investimentos!K394)</f>
        <v/>
      </c>
      <c r="I406" s="33" t="str">
        <f>IF(Investimentos!L394="","",Investimentos!L394)</f>
        <v/>
      </c>
      <c r="J406" s="34" t="str">
        <f>IF(Investimentos!M394="","",Investimentos!M394)</f>
        <v/>
      </c>
      <c r="K406" s="34" t="str">
        <f>IF(Investimentos!N394="","",Investimentos!N394)</f>
        <v/>
      </c>
    </row>
    <row r="407" spans="2:11" ht="21.95" customHeight="1" x14ac:dyDescent="0.25">
      <c r="B407" s="36" t="str">
        <f>IF(Investimentos!D395="","",Investimentos!D395)</f>
        <v/>
      </c>
      <c r="C407" s="36" t="str">
        <f>IF(Investimentos!E395="","",Investimentos!E395)</f>
        <v/>
      </c>
      <c r="D407" s="38" t="str">
        <f>IF(Investimentos!G395="","",Investimentos!G395)</f>
        <v/>
      </c>
      <c r="E407" s="33" t="str">
        <f>IF(Investimentos!H395="","",Investimentos!H395)</f>
        <v/>
      </c>
      <c r="F407" s="34" t="str">
        <f>IF(Investimentos!I395="","",Investimentos!I395)</f>
        <v/>
      </c>
      <c r="G407" s="33" t="str">
        <f>IF(Investimentos!J395="","",Investimentos!J395)</f>
        <v/>
      </c>
      <c r="H407" s="34" t="str">
        <f>IF(Investimentos!K395="","",Investimentos!K395)</f>
        <v/>
      </c>
      <c r="I407" s="33" t="str">
        <f>IF(Investimentos!L395="","",Investimentos!L395)</f>
        <v/>
      </c>
      <c r="J407" s="34" t="str">
        <f>IF(Investimentos!M395="","",Investimentos!M395)</f>
        <v/>
      </c>
      <c r="K407" s="34" t="str">
        <f>IF(Investimentos!N395="","",Investimentos!N395)</f>
        <v/>
      </c>
    </row>
    <row r="408" spans="2:11" ht="21.95" customHeight="1" x14ac:dyDescent="0.25">
      <c r="B408" s="36" t="str">
        <f>IF(Investimentos!D396="","",Investimentos!D396)</f>
        <v/>
      </c>
      <c r="C408" s="36" t="str">
        <f>IF(Investimentos!E396="","",Investimentos!E396)</f>
        <v/>
      </c>
      <c r="D408" s="38" t="str">
        <f>IF(Investimentos!G396="","",Investimentos!G396)</f>
        <v/>
      </c>
      <c r="E408" s="33" t="str">
        <f>IF(Investimentos!H396="","",Investimentos!H396)</f>
        <v/>
      </c>
      <c r="F408" s="34" t="str">
        <f>IF(Investimentos!I396="","",Investimentos!I396)</f>
        <v/>
      </c>
      <c r="G408" s="33" t="str">
        <f>IF(Investimentos!J396="","",Investimentos!J396)</f>
        <v/>
      </c>
      <c r="H408" s="34" t="str">
        <f>IF(Investimentos!K396="","",Investimentos!K396)</f>
        <v/>
      </c>
      <c r="I408" s="33" t="str">
        <f>IF(Investimentos!L396="","",Investimentos!L396)</f>
        <v/>
      </c>
      <c r="J408" s="34" t="str">
        <f>IF(Investimentos!M396="","",Investimentos!M396)</f>
        <v/>
      </c>
      <c r="K408" s="34" t="str">
        <f>IF(Investimentos!N396="","",Investimentos!N396)</f>
        <v/>
      </c>
    </row>
    <row r="409" spans="2:11" ht="21.95" customHeight="1" x14ac:dyDescent="0.25">
      <c r="B409" s="36" t="str">
        <f>IF(Investimentos!D397="","",Investimentos!D397)</f>
        <v/>
      </c>
      <c r="C409" s="36" t="str">
        <f>IF(Investimentos!E397="","",Investimentos!E397)</f>
        <v/>
      </c>
      <c r="D409" s="38" t="str">
        <f>IF(Investimentos!G397="","",Investimentos!G397)</f>
        <v/>
      </c>
      <c r="E409" s="33" t="str">
        <f>IF(Investimentos!H397="","",Investimentos!H397)</f>
        <v/>
      </c>
      <c r="F409" s="34" t="str">
        <f>IF(Investimentos!I397="","",Investimentos!I397)</f>
        <v/>
      </c>
      <c r="G409" s="33" t="str">
        <f>IF(Investimentos!J397="","",Investimentos!J397)</f>
        <v/>
      </c>
      <c r="H409" s="34" t="str">
        <f>IF(Investimentos!K397="","",Investimentos!K397)</f>
        <v/>
      </c>
      <c r="I409" s="33" t="str">
        <f>IF(Investimentos!L397="","",Investimentos!L397)</f>
        <v/>
      </c>
      <c r="J409" s="34" t="str">
        <f>IF(Investimentos!M397="","",Investimentos!M397)</f>
        <v/>
      </c>
      <c r="K409" s="34" t="str">
        <f>IF(Investimentos!N397="","",Investimentos!N397)</f>
        <v/>
      </c>
    </row>
    <row r="410" spans="2:11" ht="21.95" customHeight="1" x14ac:dyDescent="0.25">
      <c r="B410" s="36" t="str">
        <f>IF(Investimentos!D398="","",Investimentos!D398)</f>
        <v/>
      </c>
      <c r="C410" s="36" t="str">
        <f>IF(Investimentos!E398="","",Investimentos!E398)</f>
        <v/>
      </c>
      <c r="D410" s="38" t="str">
        <f>IF(Investimentos!G398="","",Investimentos!G398)</f>
        <v/>
      </c>
      <c r="E410" s="33" t="str">
        <f>IF(Investimentos!H398="","",Investimentos!H398)</f>
        <v/>
      </c>
      <c r="F410" s="34" t="str">
        <f>IF(Investimentos!I398="","",Investimentos!I398)</f>
        <v/>
      </c>
      <c r="G410" s="33" t="str">
        <f>IF(Investimentos!J398="","",Investimentos!J398)</f>
        <v/>
      </c>
      <c r="H410" s="34" t="str">
        <f>IF(Investimentos!K398="","",Investimentos!K398)</f>
        <v/>
      </c>
      <c r="I410" s="33" t="str">
        <f>IF(Investimentos!L398="","",Investimentos!L398)</f>
        <v/>
      </c>
      <c r="J410" s="34" t="str">
        <f>IF(Investimentos!M398="","",Investimentos!M398)</f>
        <v/>
      </c>
      <c r="K410" s="34" t="str">
        <f>IF(Investimentos!N398="","",Investimentos!N398)</f>
        <v/>
      </c>
    </row>
    <row r="411" spans="2:11" ht="21.95" customHeight="1" x14ac:dyDescent="0.25">
      <c r="B411" s="36" t="str">
        <f>IF(Investimentos!D399="","",Investimentos!D399)</f>
        <v/>
      </c>
      <c r="C411" s="36" t="str">
        <f>IF(Investimentos!E399="","",Investimentos!E399)</f>
        <v/>
      </c>
      <c r="D411" s="38" t="str">
        <f>IF(Investimentos!G399="","",Investimentos!G399)</f>
        <v/>
      </c>
      <c r="E411" s="33" t="str">
        <f>IF(Investimentos!H399="","",Investimentos!H399)</f>
        <v/>
      </c>
      <c r="F411" s="34" t="str">
        <f>IF(Investimentos!I399="","",Investimentos!I399)</f>
        <v/>
      </c>
      <c r="G411" s="33" t="str">
        <f>IF(Investimentos!J399="","",Investimentos!J399)</f>
        <v/>
      </c>
      <c r="H411" s="34" t="str">
        <f>IF(Investimentos!K399="","",Investimentos!K399)</f>
        <v/>
      </c>
      <c r="I411" s="33" t="str">
        <f>IF(Investimentos!L399="","",Investimentos!L399)</f>
        <v/>
      </c>
      <c r="J411" s="34" t="str">
        <f>IF(Investimentos!M399="","",Investimentos!M399)</f>
        <v/>
      </c>
      <c r="K411" s="34" t="str">
        <f>IF(Investimentos!N399="","",Investimentos!N399)</f>
        <v/>
      </c>
    </row>
    <row r="412" spans="2:11" ht="21.95" customHeight="1" x14ac:dyDescent="0.25">
      <c r="B412" s="36" t="str">
        <f>IF(Investimentos!D400="","",Investimentos!D400)</f>
        <v/>
      </c>
      <c r="C412" s="36" t="str">
        <f>IF(Investimentos!E400="","",Investimentos!E400)</f>
        <v/>
      </c>
      <c r="D412" s="38" t="str">
        <f>IF(Investimentos!G400="","",Investimentos!G400)</f>
        <v/>
      </c>
      <c r="E412" s="33" t="str">
        <f>IF(Investimentos!H400="","",Investimentos!H400)</f>
        <v/>
      </c>
      <c r="F412" s="34" t="str">
        <f>IF(Investimentos!I400="","",Investimentos!I400)</f>
        <v/>
      </c>
      <c r="G412" s="33" t="str">
        <f>IF(Investimentos!J400="","",Investimentos!J400)</f>
        <v/>
      </c>
      <c r="H412" s="34" t="str">
        <f>IF(Investimentos!K400="","",Investimentos!K400)</f>
        <v/>
      </c>
      <c r="I412" s="33" t="str">
        <f>IF(Investimentos!L400="","",Investimentos!L400)</f>
        <v/>
      </c>
      <c r="J412" s="34" t="str">
        <f>IF(Investimentos!M400="","",Investimentos!M400)</f>
        <v/>
      </c>
      <c r="K412" s="34" t="str">
        <f>IF(Investimentos!N400="","",Investimentos!N400)</f>
        <v/>
      </c>
    </row>
    <row r="413" spans="2:11" ht="21.95" customHeight="1" x14ac:dyDescent="0.25">
      <c r="B413" s="36" t="str">
        <f>IF(Investimentos!D401="","",Investimentos!D401)</f>
        <v/>
      </c>
      <c r="C413" s="36" t="str">
        <f>IF(Investimentos!E401="","",Investimentos!E401)</f>
        <v/>
      </c>
      <c r="D413" s="38" t="str">
        <f>IF(Investimentos!G401="","",Investimentos!G401)</f>
        <v/>
      </c>
      <c r="E413" s="33" t="str">
        <f>IF(Investimentos!H401="","",Investimentos!H401)</f>
        <v/>
      </c>
      <c r="F413" s="34" t="str">
        <f>IF(Investimentos!I401="","",Investimentos!I401)</f>
        <v/>
      </c>
      <c r="G413" s="33" t="str">
        <f>IF(Investimentos!J401="","",Investimentos!J401)</f>
        <v/>
      </c>
      <c r="H413" s="34" t="str">
        <f>IF(Investimentos!K401="","",Investimentos!K401)</f>
        <v/>
      </c>
      <c r="I413" s="33" t="str">
        <f>IF(Investimentos!L401="","",Investimentos!L401)</f>
        <v/>
      </c>
      <c r="J413" s="34" t="str">
        <f>IF(Investimentos!M401="","",Investimentos!M401)</f>
        <v/>
      </c>
      <c r="K413" s="34" t="str">
        <f>IF(Investimentos!N401="","",Investimentos!N401)</f>
        <v/>
      </c>
    </row>
    <row r="414" spans="2:11" ht="21.95" customHeight="1" x14ac:dyDescent="0.25">
      <c r="B414" s="36" t="str">
        <f>IF(Investimentos!D402="","",Investimentos!D402)</f>
        <v/>
      </c>
      <c r="C414" s="36" t="str">
        <f>IF(Investimentos!E402="","",Investimentos!E402)</f>
        <v/>
      </c>
      <c r="D414" s="38" t="str">
        <f>IF(Investimentos!G402="","",Investimentos!G402)</f>
        <v/>
      </c>
      <c r="E414" s="33" t="str">
        <f>IF(Investimentos!H402="","",Investimentos!H402)</f>
        <v/>
      </c>
      <c r="F414" s="34" t="str">
        <f>IF(Investimentos!I402="","",Investimentos!I402)</f>
        <v/>
      </c>
      <c r="G414" s="33" t="str">
        <f>IF(Investimentos!J402="","",Investimentos!J402)</f>
        <v/>
      </c>
      <c r="H414" s="34" t="str">
        <f>IF(Investimentos!K402="","",Investimentos!K402)</f>
        <v/>
      </c>
      <c r="I414" s="33" t="str">
        <f>IF(Investimentos!L402="","",Investimentos!L402)</f>
        <v/>
      </c>
      <c r="J414" s="34" t="str">
        <f>IF(Investimentos!M402="","",Investimentos!M402)</f>
        <v/>
      </c>
      <c r="K414" s="34" t="str">
        <f>IF(Investimentos!N402="","",Investimentos!N402)</f>
        <v/>
      </c>
    </row>
    <row r="415" spans="2:11" ht="21.95" customHeight="1" x14ac:dyDescent="0.25">
      <c r="B415" s="36" t="str">
        <f>IF(Investimentos!D403="","",Investimentos!D403)</f>
        <v/>
      </c>
      <c r="C415" s="36" t="str">
        <f>IF(Investimentos!E403="","",Investimentos!E403)</f>
        <v/>
      </c>
      <c r="D415" s="38" t="str">
        <f>IF(Investimentos!G403="","",Investimentos!G403)</f>
        <v/>
      </c>
      <c r="E415" s="33" t="str">
        <f>IF(Investimentos!H403="","",Investimentos!H403)</f>
        <v/>
      </c>
      <c r="F415" s="34" t="str">
        <f>IF(Investimentos!I403="","",Investimentos!I403)</f>
        <v/>
      </c>
      <c r="G415" s="33" t="str">
        <f>IF(Investimentos!J403="","",Investimentos!J403)</f>
        <v/>
      </c>
      <c r="H415" s="34" t="str">
        <f>IF(Investimentos!K403="","",Investimentos!K403)</f>
        <v/>
      </c>
      <c r="I415" s="33" t="str">
        <f>IF(Investimentos!L403="","",Investimentos!L403)</f>
        <v/>
      </c>
      <c r="J415" s="34" t="str">
        <f>IF(Investimentos!M403="","",Investimentos!M403)</f>
        <v/>
      </c>
      <c r="K415" s="34" t="str">
        <f>IF(Investimentos!N403="","",Investimentos!N403)</f>
        <v/>
      </c>
    </row>
    <row r="416" spans="2:11" ht="21.95" customHeight="1" x14ac:dyDescent="0.25">
      <c r="B416" s="36" t="str">
        <f>IF(Investimentos!D404="","",Investimentos!D404)</f>
        <v/>
      </c>
      <c r="C416" s="36" t="str">
        <f>IF(Investimentos!E404="","",Investimentos!E404)</f>
        <v/>
      </c>
      <c r="D416" s="38" t="str">
        <f>IF(Investimentos!G404="","",Investimentos!G404)</f>
        <v/>
      </c>
      <c r="E416" s="33" t="str">
        <f>IF(Investimentos!H404="","",Investimentos!H404)</f>
        <v/>
      </c>
      <c r="F416" s="34" t="str">
        <f>IF(Investimentos!I404="","",Investimentos!I404)</f>
        <v/>
      </c>
      <c r="G416" s="33" t="str">
        <f>IF(Investimentos!J404="","",Investimentos!J404)</f>
        <v/>
      </c>
      <c r="H416" s="34" t="str">
        <f>IF(Investimentos!K404="","",Investimentos!K404)</f>
        <v/>
      </c>
      <c r="I416" s="33" t="str">
        <f>IF(Investimentos!L404="","",Investimentos!L404)</f>
        <v/>
      </c>
      <c r="J416" s="34" t="str">
        <f>IF(Investimentos!M404="","",Investimentos!M404)</f>
        <v/>
      </c>
      <c r="K416" s="34" t="str">
        <f>IF(Investimentos!N404="","",Investimentos!N404)</f>
        <v/>
      </c>
    </row>
    <row r="417" spans="2:11" ht="21.95" customHeight="1" x14ac:dyDescent="0.25">
      <c r="B417" s="36" t="str">
        <f>IF(Investimentos!D405="","",Investimentos!D405)</f>
        <v/>
      </c>
      <c r="C417" s="36" t="str">
        <f>IF(Investimentos!E405="","",Investimentos!E405)</f>
        <v/>
      </c>
      <c r="D417" s="38" t="str">
        <f>IF(Investimentos!G405="","",Investimentos!G405)</f>
        <v/>
      </c>
      <c r="E417" s="33" t="str">
        <f>IF(Investimentos!H405="","",Investimentos!H405)</f>
        <v/>
      </c>
      <c r="F417" s="34" t="str">
        <f>IF(Investimentos!I405="","",Investimentos!I405)</f>
        <v/>
      </c>
      <c r="G417" s="33" t="str">
        <f>IF(Investimentos!J405="","",Investimentos!J405)</f>
        <v/>
      </c>
      <c r="H417" s="34" t="str">
        <f>IF(Investimentos!K405="","",Investimentos!K405)</f>
        <v/>
      </c>
      <c r="I417" s="33" t="str">
        <f>IF(Investimentos!L405="","",Investimentos!L405)</f>
        <v/>
      </c>
      <c r="J417" s="34" t="str">
        <f>IF(Investimentos!M405="","",Investimentos!M405)</f>
        <v/>
      </c>
      <c r="K417" s="34" t="str">
        <f>IF(Investimentos!N405="","",Investimentos!N405)</f>
        <v/>
      </c>
    </row>
    <row r="418" spans="2:11" ht="21.95" customHeight="1" x14ac:dyDescent="0.25">
      <c r="B418" s="36" t="str">
        <f>IF(Investimentos!D406="","",Investimentos!D406)</f>
        <v/>
      </c>
      <c r="C418" s="36" t="str">
        <f>IF(Investimentos!E406="","",Investimentos!E406)</f>
        <v/>
      </c>
      <c r="D418" s="38" t="str">
        <f>IF(Investimentos!G406="","",Investimentos!G406)</f>
        <v/>
      </c>
      <c r="E418" s="33" t="str">
        <f>IF(Investimentos!H406="","",Investimentos!H406)</f>
        <v/>
      </c>
      <c r="F418" s="34" t="str">
        <f>IF(Investimentos!I406="","",Investimentos!I406)</f>
        <v/>
      </c>
      <c r="G418" s="33" t="str">
        <f>IF(Investimentos!J406="","",Investimentos!J406)</f>
        <v/>
      </c>
      <c r="H418" s="34" t="str">
        <f>IF(Investimentos!K406="","",Investimentos!K406)</f>
        <v/>
      </c>
      <c r="I418" s="33" t="str">
        <f>IF(Investimentos!L406="","",Investimentos!L406)</f>
        <v/>
      </c>
      <c r="J418" s="34" t="str">
        <f>IF(Investimentos!M406="","",Investimentos!M406)</f>
        <v/>
      </c>
      <c r="K418" s="34" t="str">
        <f>IF(Investimentos!N406="","",Investimentos!N406)</f>
        <v/>
      </c>
    </row>
    <row r="419" spans="2:11" ht="21.95" customHeight="1" x14ac:dyDescent="0.25">
      <c r="B419" s="36" t="str">
        <f>IF(Investimentos!D407="","",Investimentos!D407)</f>
        <v/>
      </c>
      <c r="C419" s="36" t="str">
        <f>IF(Investimentos!E407="","",Investimentos!E407)</f>
        <v/>
      </c>
      <c r="D419" s="38" t="str">
        <f>IF(Investimentos!G407="","",Investimentos!G407)</f>
        <v/>
      </c>
      <c r="E419" s="33" t="str">
        <f>IF(Investimentos!H407="","",Investimentos!H407)</f>
        <v/>
      </c>
      <c r="F419" s="34" t="str">
        <f>IF(Investimentos!I407="","",Investimentos!I407)</f>
        <v/>
      </c>
      <c r="G419" s="33" t="str">
        <f>IF(Investimentos!J407="","",Investimentos!J407)</f>
        <v/>
      </c>
      <c r="H419" s="34" t="str">
        <f>IF(Investimentos!K407="","",Investimentos!K407)</f>
        <v/>
      </c>
      <c r="I419" s="33" t="str">
        <f>IF(Investimentos!L407="","",Investimentos!L407)</f>
        <v/>
      </c>
      <c r="J419" s="34" t="str">
        <f>IF(Investimentos!M407="","",Investimentos!M407)</f>
        <v/>
      </c>
      <c r="K419" s="34" t="str">
        <f>IF(Investimentos!N407="","",Investimentos!N407)</f>
        <v/>
      </c>
    </row>
    <row r="420" spans="2:11" ht="21.95" customHeight="1" x14ac:dyDescent="0.25">
      <c r="B420" s="36" t="str">
        <f>IF(Investimentos!D408="","",Investimentos!D408)</f>
        <v/>
      </c>
      <c r="C420" s="36" t="str">
        <f>IF(Investimentos!E408="","",Investimentos!E408)</f>
        <v/>
      </c>
      <c r="D420" s="38" t="str">
        <f>IF(Investimentos!G408="","",Investimentos!G408)</f>
        <v/>
      </c>
      <c r="E420" s="33" t="str">
        <f>IF(Investimentos!H408="","",Investimentos!H408)</f>
        <v/>
      </c>
      <c r="F420" s="34" t="str">
        <f>IF(Investimentos!I408="","",Investimentos!I408)</f>
        <v/>
      </c>
      <c r="G420" s="33" t="str">
        <f>IF(Investimentos!J408="","",Investimentos!J408)</f>
        <v/>
      </c>
      <c r="H420" s="34" t="str">
        <f>IF(Investimentos!K408="","",Investimentos!K408)</f>
        <v/>
      </c>
      <c r="I420" s="33" t="str">
        <f>IF(Investimentos!L408="","",Investimentos!L408)</f>
        <v/>
      </c>
      <c r="J420" s="34" t="str">
        <f>IF(Investimentos!M408="","",Investimentos!M408)</f>
        <v/>
      </c>
      <c r="K420" s="34" t="str">
        <f>IF(Investimentos!N408="","",Investimentos!N408)</f>
        <v/>
      </c>
    </row>
    <row r="421" spans="2:11" ht="21.95" customHeight="1" x14ac:dyDescent="0.25">
      <c r="B421" s="36" t="str">
        <f>IF(Investimentos!D409="","",Investimentos!D409)</f>
        <v/>
      </c>
      <c r="C421" s="36" t="str">
        <f>IF(Investimentos!E409="","",Investimentos!E409)</f>
        <v/>
      </c>
      <c r="D421" s="38" t="str">
        <f>IF(Investimentos!G409="","",Investimentos!G409)</f>
        <v/>
      </c>
      <c r="E421" s="33" t="str">
        <f>IF(Investimentos!H409="","",Investimentos!H409)</f>
        <v/>
      </c>
      <c r="F421" s="34" t="str">
        <f>IF(Investimentos!I409="","",Investimentos!I409)</f>
        <v/>
      </c>
      <c r="G421" s="33" t="str">
        <f>IF(Investimentos!J409="","",Investimentos!J409)</f>
        <v/>
      </c>
      <c r="H421" s="34" t="str">
        <f>IF(Investimentos!K409="","",Investimentos!K409)</f>
        <v/>
      </c>
      <c r="I421" s="33" t="str">
        <f>IF(Investimentos!L409="","",Investimentos!L409)</f>
        <v/>
      </c>
      <c r="J421" s="34" t="str">
        <f>IF(Investimentos!M409="","",Investimentos!M409)</f>
        <v/>
      </c>
      <c r="K421" s="34" t="str">
        <f>IF(Investimentos!N409="","",Investimentos!N409)</f>
        <v/>
      </c>
    </row>
    <row r="422" spans="2:11" ht="21.95" customHeight="1" x14ac:dyDescent="0.25">
      <c r="B422" s="36" t="str">
        <f>IF(Investimentos!D410="","",Investimentos!D410)</f>
        <v/>
      </c>
      <c r="C422" s="36" t="str">
        <f>IF(Investimentos!E410="","",Investimentos!E410)</f>
        <v/>
      </c>
      <c r="D422" s="38" t="str">
        <f>IF(Investimentos!G410="","",Investimentos!G410)</f>
        <v/>
      </c>
      <c r="E422" s="33" t="str">
        <f>IF(Investimentos!H410="","",Investimentos!H410)</f>
        <v/>
      </c>
      <c r="F422" s="34" t="str">
        <f>IF(Investimentos!I410="","",Investimentos!I410)</f>
        <v/>
      </c>
      <c r="G422" s="33" t="str">
        <f>IF(Investimentos!J410="","",Investimentos!J410)</f>
        <v/>
      </c>
      <c r="H422" s="34" t="str">
        <f>IF(Investimentos!K410="","",Investimentos!K410)</f>
        <v/>
      </c>
      <c r="I422" s="33" t="str">
        <f>IF(Investimentos!L410="","",Investimentos!L410)</f>
        <v/>
      </c>
      <c r="J422" s="34" t="str">
        <f>IF(Investimentos!M410="","",Investimentos!M410)</f>
        <v/>
      </c>
      <c r="K422" s="34" t="str">
        <f>IF(Investimentos!N410="","",Investimentos!N410)</f>
        <v/>
      </c>
    </row>
    <row r="423" spans="2:11" ht="21.95" customHeight="1" x14ac:dyDescent="0.25">
      <c r="B423" s="36" t="str">
        <f>IF(Investimentos!D411="","",Investimentos!D411)</f>
        <v/>
      </c>
      <c r="C423" s="36" t="str">
        <f>IF(Investimentos!E411="","",Investimentos!E411)</f>
        <v/>
      </c>
      <c r="D423" s="38" t="str">
        <f>IF(Investimentos!G411="","",Investimentos!G411)</f>
        <v/>
      </c>
      <c r="E423" s="33" t="str">
        <f>IF(Investimentos!H411="","",Investimentos!H411)</f>
        <v/>
      </c>
      <c r="F423" s="34" t="str">
        <f>IF(Investimentos!I411="","",Investimentos!I411)</f>
        <v/>
      </c>
      <c r="G423" s="33" t="str">
        <f>IF(Investimentos!J411="","",Investimentos!J411)</f>
        <v/>
      </c>
      <c r="H423" s="34" t="str">
        <f>IF(Investimentos!K411="","",Investimentos!K411)</f>
        <v/>
      </c>
      <c r="I423" s="33" t="str">
        <f>IF(Investimentos!L411="","",Investimentos!L411)</f>
        <v/>
      </c>
      <c r="J423" s="34" t="str">
        <f>IF(Investimentos!M411="","",Investimentos!M411)</f>
        <v/>
      </c>
      <c r="K423" s="34" t="str">
        <f>IF(Investimentos!N411="","",Investimentos!N411)</f>
        <v/>
      </c>
    </row>
    <row r="424" spans="2:11" ht="21.95" customHeight="1" x14ac:dyDescent="0.25">
      <c r="B424" s="36" t="str">
        <f>IF(Investimentos!D412="","",Investimentos!D412)</f>
        <v/>
      </c>
      <c r="C424" s="36" t="str">
        <f>IF(Investimentos!E412="","",Investimentos!E412)</f>
        <v/>
      </c>
      <c r="D424" s="38" t="str">
        <f>IF(Investimentos!G412="","",Investimentos!G412)</f>
        <v/>
      </c>
      <c r="E424" s="33" t="str">
        <f>IF(Investimentos!H412="","",Investimentos!H412)</f>
        <v/>
      </c>
      <c r="F424" s="34" t="str">
        <f>IF(Investimentos!I412="","",Investimentos!I412)</f>
        <v/>
      </c>
      <c r="G424" s="33" t="str">
        <f>IF(Investimentos!J412="","",Investimentos!J412)</f>
        <v/>
      </c>
      <c r="H424" s="34" t="str">
        <f>IF(Investimentos!K412="","",Investimentos!K412)</f>
        <v/>
      </c>
      <c r="I424" s="33" t="str">
        <f>IF(Investimentos!L412="","",Investimentos!L412)</f>
        <v/>
      </c>
      <c r="J424" s="34" t="str">
        <f>IF(Investimentos!M412="","",Investimentos!M412)</f>
        <v/>
      </c>
      <c r="K424" s="34" t="str">
        <f>IF(Investimentos!N412="","",Investimentos!N412)</f>
        <v/>
      </c>
    </row>
    <row r="425" spans="2:11" ht="21.95" customHeight="1" x14ac:dyDescent="0.25">
      <c r="B425" s="36" t="str">
        <f>IF(Investimentos!D413="","",Investimentos!D413)</f>
        <v/>
      </c>
      <c r="C425" s="36" t="str">
        <f>IF(Investimentos!E413="","",Investimentos!E413)</f>
        <v/>
      </c>
      <c r="D425" s="38" t="str">
        <f>IF(Investimentos!G413="","",Investimentos!G413)</f>
        <v/>
      </c>
      <c r="E425" s="33" t="str">
        <f>IF(Investimentos!H413="","",Investimentos!H413)</f>
        <v/>
      </c>
      <c r="F425" s="34" t="str">
        <f>IF(Investimentos!I413="","",Investimentos!I413)</f>
        <v/>
      </c>
      <c r="G425" s="33" t="str">
        <f>IF(Investimentos!J413="","",Investimentos!J413)</f>
        <v/>
      </c>
      <c r="H425" s="34" t="str">
        <f>IF(Investimentos!K413="","",Investimentos!K413)</f>
        <v/>
      </c>
      <c r="I425" s="33" t="str">
        <f>IF(Investimentos!L413="","",Investimentos!L413)</f>
        <v/>
      </c>
      <c r="J425" s="34" t="str">
        <f>IF(Investimentos!M413="","",Investimentos!M413)</f>
        <v/>
      </c>
      <c r="K425" s="34" t="str">
        <f>IF(Investimentos!N413="","",Investimentos!N413)</f>
        <v/>
      </c>
    </row>
    <row r="426" spans="2:11" ht="21.95" customHeight="1" x14ac:dyDescent="0.25">
      <c r="B426" s="36" t="str">
        <f>IF(Investimentos!D414="","",Investimentos!D414)</f>
        <v/>
      </c>
      <c r="C426" s="36" t="str">
        <f>IF(Investimentos!E414="","",Investimentos!E414)</f>
        <v/>
      </c>
      <c r="D426" s="38" t="str">
        <f>IF(Investimentos!G414="","",Investimentos!G414)</f>
        <v/>
      </c>
      <c r="E426" s="33" t="str">
        <f>IF(Investimentos!H414="","",Investimentos!H414)</f>
        <v/>
      </c>
      <c r="F426" s="34" t="str">
        <f>IF(Investimentos!I414="","",Investimentos!I414)</f>
        <v/>
      </c>
      <c r="G426" s="33" t="str">
        <f>IF(Investimentos!J414="","",Investimentos!J414)</f>
        <v/>
      </c>
      <c r="H426" s="34" t="str">
        <f>IF(Investimentos!K414="","",Investimentos!K414)</f>
        <v/>
      </c>
      <c r="I426" s="33" t="str">
        <f>IF(Investimentos!L414="","",Investimentos!L414)</f>
        <v/>
      </c>
      <c r="J426" s="34" t="str">
        <f>IF(Investimentos!M414="","",Investimentos!M414)</f>
        <v/>
      </c>
      <c r="K426" s="34" t="str">
        <f>IF(Investimentos!N414="","",Investimentos!N414)</f>
        <v/>
      </c>
    </row>
    <row r="427" spans="2:11" ht="21.95" customHeight="1" x14ac:dyDescent="0.25">
      <c r="B427" s="36" t="str">
        <f>IF(Investimentos!D415="","",Investimentos!D415)</f>
        <v/>
      </c>
      <c r="C427" s="36" t="str">
        <f>IF(Investimentos!E415="","",Investimentos!E415)</f>
        <v/>
      </c>
      <c r="D427" s="38" t="str">
        <f>IF(Investimentos!G415="","",Investimentos!G415)</f>
        <v/>
      </c>
      <c r="E427" s="33" t="str">
        <f>IF(Investimentos!H415="","",Investimentos!H415)</f>
        <v/>
      </c>
      <c r="F427" s="34" t="str">
        <f>IF(Investimentos!I415="","",Investimentos!I415)</f>
        <v/>
      </c>
      <c r="G427" s="33" t="str">
        <f>IF(Investimentos!J415="","",Investimentos!J415)</f>
        <v/>
      </c>
      <c r="H427" s="34" t="str">
        <f>IF(Investimentos!K415="","",Investimentos!K415)</f>
        <v/>
      </c>
      <c r="I427" s="33" t="str">
        <f>IF(Investimentos!L415="","",Investimentos!L415)</f>
        <v/>
      </c>
      <c r="J427" s="34" t="str">
        <f>IF(Investimentos!M415="","",Investimentos!M415)</f>
        <v/>
      </c>
      <c r="K427" s="34" t="str">
        <f>IF(Investimentos!N415="","",Investimentos!N415)</f>
        <v/>
      </c>
    </row>
    <row r="428" spans="2:11" ht="21.95" customHeight="1" x14ac:dyDescent="0.25">
      <c r="B428" s="36" t="str">
        <f>IF(Investimentos!D416="","",Investimentos!D416)</f>
        <v/>
      </c>
      <c r="C428" s="36" t="str">
        <f>IF(Investimentos!E416="","",Investimentos!E416)</f>
        <v/>
      </c>
      <c r="D428" s="38" t="str">
        <f>IF(Investimentos!G416="","",Investimentos!G416)</f>
        <v/>
      </c>
      <c r="E428" s="33" t="str">
        <f>IF(Investimentos!H416="","",Investimentos!H416)</f>
        <v/>
      </c>
      <c r="F428" s="34" t="str">
        <f>IF(Investimentos!I416="","",Investimentos!I416)</f>
        <v/>
      </c>
      <c r="G428" s="33" t="str">
        <f>IF(Investimentos!J416="","",Investimentos!J416)</f>
        <v/>
      </c>
      <c r="H428" s="34" t="str">
        <f>IF(Investimentos!K416="","",Investimentos!K416)</f>
        <v/>
      </c>
      <c r="I428" s="33" t="str">
        <f>IF(Investimentos!L416="","",Investimentos!L416)</f>
        <v/>
      </c>
      <c r="J428" s="34" t="str">
        <f>IF(Investimentos!M416="","",Investimentos!M416)</f>
        <v/>
      </c>
      <c r="K428" s="34" t="str">
        <f>IF(Investimentos!N416="","",Investimentos!N416)</f>
        <v/>
      </c>
    </row>
    <row r="429" spans="2:11" ht="21.95" customHeight="1" x14ac:dyDescent="0.25">
      <c r="B429" s="36" t="str">
        <f>IF(Investimentos!D417="","",Investimentos!D417)</f>
        <v/>
      </c>
      <c r="C429" s="36" t="str">
        <f>IF(Investimentos!E417="","",Investimentos!E417)</f>
        <v/>
      </c>
      <c r="D429" s="38" t="str">
        <f>IF(Investimentos!G417="","",Investimentos!G417)</f>
        <v/>
      </c>
      <c r="E429" s="33" t="str">
        <f>IF(Investimentos!H417="","",Investimentos!H417)</f>
        <v/>
      </c>
      <c r="F429" s="34" t="str">
        <f>IF(Investimentos!I417="","",Investimentos!I417)</f>
        <v/>
      </c>
      <c r="G429" s="33" t="str">
        <f>IF(Investimentos!J417="","",Investimentos!J417)</f>
        <v/>
      </c>
      <c r="H429" s="34" t="str">
        <f>IF(Investimentos!K417="","",Investimentos!K417)</f>
        <v/>
      </c>
      <c r="I429" s="33" t="str">
        <f>IF(Investimentos!L417="","",Investimentos!L417)</f>
        <v/>
      </c>
      <c r="J429" s="34" t="str">
        <f>IF(Investimentos!M417="","",Investimentos!M417)</f>
        <v/>
      </c>
      <c r="K429" s="34" t="str">
        <f>IF(Investimentos!N417="","",Investimentos!N417)</f>
        <v/>
      </c>
    </row>
    <row r="430" spans="2:11" ht="21.95" customHeight="1" x14ac:dyDescent="0.25">
      <c r="B430" s="36" t="str">
        <f>IF(Investimentos!D418="","",Investimentos!D418)</f>
        <v/>
      </c>
      <c r="C430" s="36" t="str">
        <f>IF(Investimentos!E418="","",Investimentos!E418)</f>
        <v/>
      </c>
      <c r="D430" s="38" t="str">
        <f>IF(Investimentos!G418="","",Investimentos!G418)</f>
        <v/>
      </c>
      <c r="E430" s="33" t="str">
        <f>IF(Investimentos!H418="","",Investimentos!H418)</f>
        <v/>
      </c>
      <c r="F430" s="34" t="str">
        <f>IF(Investimentos!I418="","",Investimentos!I418)</f>
        <v/>
      </c>
      <c r="G430" s="33" t="str">
        <f>IF(Investimentos!J418="","",Investimentos!J418)</f>
        <v/>
      </c>
      <c r="H430" s="34" t="str">
        <f>IF(Investimentos!K418="","",Investimentos!K418)</f>
        <v/>
      </c>
      <c r="I430" s="33" t="str">
        <f>IF(Investimentos!L418="","",Investimentos!L418)</f>
        <v/>
      </c>
      <c r="J430" s="34" t="str">
        <f>IF(Investimentos!M418="","",Investimentos!M418)</f>
        <v/>
      </c>
      <c r="K430" s="34" t="str">
        <f>IF(Investimentos!N418="","",Investimentos!N418)</f>
        <v/>
      </c>
    </row>
    <row r="431" spans="2:11" ht="21.95" customHeight="1" x14ac:dyDescent="0.25">
      <c r="B431" s="36" t="str">
        <f>IF(Investimentos!D419="","",Investimentos!D419)</f>
        <v/>
      </c>
      <c r="C431" s="36" t="str">
        <f>IF(Investimentos!E419="","",Investimentos!E419)</f>
        <v/>
      </c>
      <c r="D431" s="38" t="str">
        <f>IF(Investimentos!G419="","",Investimentos!G419)</f>
        <v/>
      </c>
      <c r="E431" s="33" t="str">
        <f>IF(Investimentos!H419="","",Investimentos!H419)</f>
        <v/>
      </c>
      <c r="F431" s="34" t="str">
        <f>IF(Investimentos!I419="","",Investimentos!I419)</f>
        <v/>
      </c>
      <c r="G431" s="33" t="str">
        <f>IF(Investimentos!J419="","",Investimentos!J419)</f>
        <v/>
      </c>
      <c r="H431" s="34" t="str">
        <f>IF(Investimentos!K419="","",Investimentos!K419)</f>
        <v/>
      </c>
      <c r="I431" s="33" t="str">
        <f>IF(Investimentos!L419="","",Investimentos!L419)</f>
        <v/>
      </c>
      <c r="J431" s="34" t="str">
        <f>IF(Investimentos!M419="","",Investimentos!M419)</f>
        <v/>
      </c>
      <c r="K431" s="34" t="str">
        <f>IF(Investimentos!N419="","",Investimentos!N419)</f>
        <v/>
      </c>
    </row>
    <row r="432" spans="2:11" ht="21.95" customHeight="1" x14ac:dyDescent="0.25">
      <c r="B432" s="36" t="str">
        <f>IF(Investimentos!D420="","",Investimentos!D420)</f>
        <v/>
      </c>
      <c r="C432" s="36" t="str">
        <f>IF(Investimentos!E420="","",Investimentos!E420)</f>
        <v/>
      </c>
      <c r="D432" s="38" t="str">
        <f>IF(Investimentos!G420="","",Investimentos!G420)</f>
        <v/>
      </c>
      <c r="E432" s="33" t="str">
        <f>IF(Investimentos!H420="","",Investimentos!H420)</f>
        <v/>
      </c>
      <c r="F432" s="34" t="str">
        <f>IF(Investimentos!I420="","",Investimentos!I420)</f>
        <v/>
      </c>
      <c r="G432" s="33" t="str">
        <f>IF(Investimentos!J420="","",Investimentos!J420)</f>
        <v/>
      </c>
      <c r="H432" s="34" t="str">
        <f>IF(Investimentos!K420="","",Investimentos!K420)</f>
        <v/>
      </c>
      <c r="I432" s="33" t="str">
        <f>IF(Investimentos!L420="","",Investimentos!L420)</f>
        <v/>
      </c>
      <c r="J432" s="34" t="str">
        <f>IF(Investimentos!M420="","",Investimentos!M420)</f>
        <v/>
      </c>
      <c r="K432" s="34" t="str">
        <f>IF(Investimentos!N420="","",Investimentos!N420)</f>
        <v/>
      </c>
    </row>
    <row r="433" spans="2:11" ht="21.95" customHeight="1" x14ac:dyDescent="0.25">
      <c r="B433" s="36" t="str">
        <f>IF(Investimentos!D421="","",Investimentos!D421)</f>
        <v/>
      </c>
      <c r="C433" s="36" t="str">
        <f>IF(Investimentos!E421="","",Investimentos!E421)</f>
        <v/>
      </c>
      <c r="D433" s="38" t="str">
        <f>IF(Investimentos!G421="","",Investimentos!G421)</f>
        <v/>
      </c>
      <c r="E433" s="33" t="str">
        <f>IF(Investimentos!H421="","",Investimentos!H421)</f>
        <v/>
      </c>
      <c r="F433" s="34" t="str">
        <f>IF(Investimentos!I421="","",Investimentos!I421)</f>
        <v/>
      </c>
      <c r="G433" s="33" t="str">
        <f>IF(Investimentos!J421="","",Investimentos!J421)</f>
        <v/>
      </c>
      <c r="H433" s="34" t="str">
        <f>IF(Investimentos!K421="","",Investimentos!K421)</f>
        <v/>
      </c>
      <c r="I433" s="33" t="str">
        <f>IF(Investimentos!L421="","",Investimentos!L421)</f>
        <v/>
      </c>
      <c r="J433" s="34" t="str">
        <f>IF(Investimentos!M421="","",Investimentos!M421)</f>
        <v/>
      </c>
      <c r="K433" s="34" t="str">
        <f>IF(Investimentos!N421="","",Investimentos!N421)</f>
        <v/>
      </c>
    </row>
    <row r="434" spans="2:11" ht="21.95" customHeight="1" x14ac:dyDescent="0.25">
      <c r="B434" s="36" t="str">
        <f>IF(Investimentos!D422="","",Investimentos!D422)</f>
        <v/>
      </c>
      <c r="C434" s="36" t="str">
        <f>IF(Investimentos!E422="","",Investimentos!E422)</f>
        <v/>
      </c>
      <c r="D434" s="38" t="str">
        <f>IF(Investimentos!G422="","",Investimentos!G422)</f>
        <v/>
      </c>
      <c r="E434" s="33" t="str">
        <f>IF(Investimentos!H422="","",Investimentos!H422)</f>
        <v/>
      </c>
      <c r="F434" s="34" t="str">
        <f>IF(Investimentos!I422="","",Investimentos!I422)</f>
        <v/>
      </c>
      <c r="G434" s="33" t="str">
        <f>IF(Investimentos!J422="","",Investimentos!J422)</f>
        <v/>
      </c>
      <c r="H434" s="34" t="str">
        <f>IF(Investimentos!K422="","",Investimentos!K422)</f>
        <v/>
      </c>
      <c r="I434" s="33" t="str">
        <f>IF(Investimentos!L422="","",Investimentos!L422)</f>
        <v/>
      </c>
      <c r="J434" s="34" t="str">
        <f>IF(Investimentos!M422="","",Investimentos!M422)</f>
        <v/>
      </c>
      <c r="K434" s="34" t="str">
        <f>IF(Investimentos!N422="","",Investimentos!N422)</f>
        <v/>
      </c>
    </row>
    <row r="435" spans="2:11" ht="21.95" customHeight="1" x14ac:dyDescent="0.25">
      <c r="B435" s="36" t="str">
        <f>IF(Investimentos!D423="","",Investimentos!D423)</f>
        <v/>
      </c>
      <c r="C435" s="36" t="str">
        <f>IF(Investimentos!E423="","",Investimentos!E423)</f>
        <v/>
      </c>
      <c r="D435" s="38" t="str">
        <f>IF(Investimentos!G423="","",Investimentos!G423)</f>
        <v/>
      </c>
      <c r="E435" s="33" t="str">
        <f>IF(Investimentos!H423="","",Investimentos!H423)</f>
        <v/>
      </c>
      <c r="F435" s="34" t="str">
        <f>IF(Investimentos!I423="","",Investimentos!I423)</f>
        <v/>
      </c>
      <c r="G435" s="33" t="str">
        <f>IF(Investimentos!J423="","",Investimentos!J423)</f>
        <v/>
      </c>
      <c r="H435" s="34" t="str">
        <f>IF(Investimentos!K423="","",Investimentos!K423)</f>
        <v/>
      </c>
      <c r="I435" s="33" t="str">
        <f>IF(Investimentos!L423="","",Investimentos!L423)</f>
        <v/>
      </c>
      <c r="J435" s="34" t="str">
        <f>IF(Investimentos!M423="","",Investimentos!M423)</f>
        <v/>
      </c>
      <c r="K435" s="34" t="str">
        <f>IF(Investimentos!N423="","",Investimentos!N423)</f>
        <v/>
      </c>
    </row>
    <row r="436" spans="2:11" ht="21.95" customHeight="1" x14ac:dyDescent="0.25">
      <c r="B436" s="36" t="str">
        <f>IF(Investimentos!D424="","",Investimentos!D424)</f>
        <v/>
      </c>
      <c r="C436" s="36" t="str">
        <f>IF(Investimentos!E424="","",Investimentos!E424)</f>
        <v/>
      </c>
      <c r="D436" s="38" t="str">
        <f>IF(Investimentos!G424="","",Investimentos!G424)</f>
        <v/>
      </c>
      <c r="E436" s="33" t="str">
        <f>IF(Investimentos!H424="","",Investimentos!H424)</f>
        <v/>
      </c>
      <c r="F436" s="34" t="str">
        <f>IF(Investimentos!I424="","",Investimentos!I424)</f>
        <v/>
      </c>
      <c r="G436" s="33" t="str">
        <f>IF(Investimentos!J424="","",Investimentos!J424)</f>
        <v/>
      </c>
      <c r="H436" s="34" t="str">
        <f>IF(Investimentos!K424="","",Investimentos!K424)</f>
        <v/>
      </c>
      <c r="I436" s="33" t="str">
        <f>IF(Investimentos!L424="","",Investimentos!L424)</f>
        <v/>
      </c>
      <c r="J436" s="34" t="str">
        <f>IF(Investimentos!M424="","",Investimentos!M424)</f>
        <v/>
      </c>
      <c r="K436" s="34" t="str">
        <f>IF(Investimentos!N424="","",Investimentos!N424)</f>
        <v/>
      </c>
    </row>
    <row r="437" spans="2:11" ht="21.95" customHeight="1" x14ac:dyDescent="0.25">
      <c r="B437" s="36" t="str">
        <f>IF(Investimentos!D425="","",Investimentos!D425)</f>
        <v/>
      </c>
      <c r="C437" s="36" t="str">
        <f>IF(Investimentos!E425="","",Investimentos!E425)</f>
        <v/>
      </c>
      <c r="D437" s="38" t="str">
        <f>IF(Investimentos!G425="","",Investimentos!G425)</f>
        <v/>
      </c>
      <c r="E437" s="33" t="str">
        <f>IF(Investimentos!H425="","",Investimentos!H425)</f>
        <v/>
      </c>
      <c r="F437" s="34" t="str">
        <f>IF(Investimentos!I425="","",Investimentos!I425)</f>
        <v/>
      </c>
      <c r="G437" s="33" t="str">
        <f>IF(Investimentos!J425="","",Investimentos!J425)</f>
        <v/>
      </c>
      <c r="H437" s="34" t="str">
        <f>IF(Investimentos!K425="","",Investimentos!K425)</f>
        <v/>
      </c>
      <c r="I437" s="33" t="str">
        <f>IF(Investimentos!L425="","",Investimentos!L425)</f>
        <v/>
      </c>
      <c r="J437" s="34" t="str">
        <f>IF(Investimentos!M425="","",Investimentos!M425)</f>
        <v/>
      </c>
      <c r="K437" s="34" t="str">
        <f>IF(Investimentos!N425="","",Investimentos!N425)</f>
        <v/>
      </c>
    </row>
    <row r="438" spans="2:11" ht="21.95" customHeight="1" x14ac:dyDescent="0.25">
      <c r="B438" s="36" t="str">
        <f>IF(Investimentos!D426="","",Investimentos!D426)</f>
        <v/>
      </c>
      <c r="C438" s="36" t="str">
        <f>IF(Investimentos!E426="","",Investimentos!E426)</f>
        <v/>
      </c>
      <c r="D438" s="38" t="str">
        <f>IF(Investimentos!G426="","",Investimentos!G426)</f>
        <v/>
      </c>
      <c r="E438" s="33" t="str">
        <f>IF(Investimentos!H426="","",Investimentos!H426)</f>
        <v/>
      </c>
      <c r="F438" s="34" t="str">
        <f>IF(Investimentos!I426="","",Investimentos!I426)</f>
        <v/>
      </c>
      <c r="G438" s="33" t="str">
        <f>IF(Investimentos!J426="","",Investimentos!J426)</f>
        <v/>
      </c>
      <c r="H438" s="34" t="str">
        <f>IF(Investimentos!K426="","",Investimentos!K426)</f>
        <v/>
      </c>
      <c r="I438" s="33" t="str">
        <f>IF(Investimentos!L426="","",Investimentos!L426)</f>
        <v/>
      </c>
      <c r="J438" s="34" t="str">
        <f>IF(Investimentos!M426="","",Investimentos!M426)</f>
        <v/>
      </c>
      <c r="K438" s="34" t="str">
        <f>IF(Investimentos!N426="","",Investimentos!N426)</f>
        <v/>
      </c>
    </row>
    <row r="439" spans="2:11" ht="21.95" customHeight="1" x14ac:dyDescent="0.25">
      <c r="B439" s="36" t="str">
        <f>IF(Investimentos!D427="","",Investimentos!D427)</f>
        <v/>
      </c>
      <c r="C439" s="36" t="str">
        <f>IF(Investimentos!E427="","",Investimentos!E427)</f>
        <v/>
      </c>
      <c r="D439" s="38" t="str">
        <f>IF(Investimentos!G427="","",Investimentos!G427)</f>
        <v/>
      </c>
      <c r="E439" s="33" t="str">
        <f>IF(Investimentos!H427="","",Investimentos!H427)</f>
        <v/>
      </c>
      <c r="F439" s="34" t="str">
        <f>IF(Investimentos!I427="","",Investimentos!I427)</f>
        <v/>
      </c>
      <c r="G439" s="33" t="str">
        <f>IF(Investimentos!J427="","",Investimentos!J427)</f>
        <v/>
      </c>
      <c r="H439" s="34" t="str">
        <f>IF(Investimentos!K427="","",Investimentos!K427)</f>
        <v/>
      </c>
      <c r="I439" s="33" t="str">
        <f>IF(Investimentos!L427="","",Investimentos!L427)</f>
        <v/>
      </c>
      <c r="J439" s="34" t="str">
        <f>IF(Investimentos!M427="","",Investimentos!M427)</f>
        <v/>
      </c>
      <c r="K439" s="34" t="str">
        <f>IF(Investimentos!N427="","",Investimentos!N427)</f>
        <v/>
      </c>
    </row>
    <row r="440" spans="2:11" ht="21.95" customHeight="1" x14ac:dyDescent="0.25">
      <c r="B440" s="36" t="str">
        <f>IF(Investimentos!D428="","",Investimentos!D428)</f>
        <v/>
      </c>
      <c r="C440" s="36" t="str">
        <f>IF(Investimentos!E428="","",Investimentos!E428)</f>
        <v/>
      </c>
      <c r="D440" s="38" t="str">
        <f>IF(Investimentos!G428="","",Investimentos!G428)</f>
        <v/>
      </c>
      <c r="E440" s="33" t="str">
        <f>IF(Investimentos!H428="","",Investimentos!H428)</f>
        <v/>
      </c>
      <c r="F440" s="34" t="str">
        <f>IF(Investimentos!I428="","",Investimentos!I428)</f>
        <v/>
      </c>
      <c r="G440" s="33" t="str">
        <f>IF(Investimentos!J428="","",Investimentos!J428)</f>
        <v/>
      </c>
      <c r="H440" s="34" t="str">
        <f>IF(Investimentos!K428="","",Investimentos!K428)</f>
        <v/>
      </c>
      <c r="I440" s="33" t="str">
        <f>IF(Investimentos!L428="","",Investimentos!L428)</f>
        <v/>
      </c>
      <c r="J440" s="34" t="str">
        <f>IF(Investimentos!M428="","",Investimentos!M428)</f>
        <v/>
      </c>
      <c r="K440" s="34" t="str">
        <f>IF(Investimentos!N428="","",Investimentos!N428)</f>
        <v/>
      </c>
    </row>
    <row r="441" spans="2:11" ht="21.95" customHeight="1" x14ac:dyDescent="0.25">
      <c r="B441" s="36" t="str">
        <f>IF(Investimentos!D429="","",Investimentos!D429)</f>
        <v/>
      </c>
      <c r="C441" s="36" t="str">
        <f>IF(Investimentos!E429="","",Investimentos!E429)</f>
        <v/>
      </c>
      <c r="D441" s="38" t="str">
        <f>IF(Investimentos!G429="","",Investimentos!G429)</f>
        <v/>
      </c>
      <c r="E441" s="33" t="str">
        <f>IF(Investimentos!H429="","",Investimentos!H429)</f>
        <v/>
      </c>
      <c r="F441" s="34" t="str">
        <f>IF(Investimentos!I429="","",Investimentos!I429)</f>
        <v/>
      </c>
      <c r="G441" s="33" t="str">
        <f>IF(Investimentos!J429="","",Investimentos!J429)</f>
        <v/>
      </c>
      <c r="H441" s="34" t="str">
        <f>IF(Investimentos!K429="","",Investimentos!K429)</f>
        <v/>
      </c>
      <c r="I441" s="33" t="str">
        <f>IF(Investimentos!L429="","",Investimentos!L429)</f>
        <v/>
      </c>
      <c r="J441" s="34" t="str">
        <f>IF(Investimentos!M429="","",Investimentos!M429)</f>
        <v/>
      </c>
      <c r="K441" s="34" t="str">
        <f>IF(Investimentos!N429="","",Investimentos!N429)</f>
        <v/>
      </c>
    </row>
    <row r="442" spans="2:11" ht="21.95" customHeight="1" x14ac:dyDescent="0.25">
      <c r="B442" s="36" t="str">
        <f>IF(Investimentos!D430="","",Investimentos!D430)</f>
        <v/>
      </c>
      <c r="C442" s="36" t="str">
        <f>IF(Investimentos!E430="","",Investimentos!E430)</f>
        <v/>
      </c>
      <c r="D442" s="38" t="str">
        <f>IF(Investimentos!G430="","",Investimentos!G430)</f>
        <v/>
      </c>
      <c r="E442" s="33" t="str">
        <f>IF(Investimentos!H430="","",Investimentos!H430)</f>
        <v/>
      </c>
      <c r="F442" s="34" t="str">
        <f>IF(Investimentos!I430="","",Investimentos!I430)</f>
        <v/>
      </c>
      <c r="G442" s="33" t="str">
        <f>IF(Investimentos!J430="","",Investimentos!J430)</f>
        <v/>
      </c>
      <c r="H442" s="34" t="str">
        <f>IF(Investimentos!K430="","",Investimentos!K430)</f>
        <v/>
      </c>
      <c r="I442" s="33" t="str">
        <f>IF(Investimentos!L430="","",Investimentos!L430)</f>
        <v/>
      </c>
      <c r="J442" s="34" t="str">
        <f>IF(Investimentos!M430="","",Investimentos!M430)</f>
        <v/>
      </c>
      <c r="K442" s="34" t="str">
        <f>IF(Investimentos!N430="","",Investimentos!N430)</f>
        <v/>
      </c>
    </row>
    <row r="443" spans="2:11" ht="21.95" customHeight="1" x14ac:dyDescent="0.25">
      <c r="B443" s="36" t="str">
        <f>IF(Investimentos!D431="","",Investimentos!D431)</f>
        <v/>
      </c>
      <c r="C443" s="36" t="str">
        <f>IF(Investimentos!E431="","",Investimentos!E431)</f>
        <v/>
      </c>
      <c r="D443" s="38" t="str">
        <f>IF(Investimentos!G431="","",Investimentos!G431)</f>
        <v/>
      </c>
      <c r="E443" s="33" t="str">
        <f>IF(Investimentos!H431="","",Investimentos!H431)</f>
        <v/>
      </c>
      <c r="F443" s="34" t="str">
        <f>IF(Investimentos!I431="","",Investimentos!I431)</f>
        <v/>
      </c>
      <c r="G443" s="33" t="str">
        <f>IF(Investimentos!J431="","",Investimentos!J431)</f>
        <v/>
      </c>
      <c r="H443" s="34" t="str">
        <f>IF(Investimentos!K431="","",Investimentos!K431)</f>
        <v/>
      </c>
      <c r="I443" s="33" t="str">
        <f>IF(Investimentos!L431="","",Investimentos!L431)</f>
        <v/>
      </c>
      <c r="J443" s="34" t="str">
        <f>IF(Investimentos!M431="","",Investimentos!M431)</f>
        <v/>
      </c>
      <c r="K443" s="34" t="str">
        <f>IF(Investimentos!N431="","",Investimentos!N431)</f>
        <v/>
      </c>
    </row>
    <row r="444" spans="2:11" ht="21.95" customHeight="1" x14ac:dyDescent="0.25">
      <c r="B444" s="36" t="str">
        <f>IF(Investimentos!D432="","",Investimentos!D432)</f>
        <v/>
      </c>
      <c r="C444" s="36" t="str">
        <f>IF(Investimentos!E432="","",Investimentos!E432)</f>
        <v/>
      </c>
      <c r="D444" s="38" t="str">
        <f>IF(Investimentos!G432="","",Investimentos!G432)</f>
        <v/>
      </c>
      <c r="E444" s="33" t="str">
        <f>IF(Investimentos!H432="","",Investimentos!H432)</f>
        <v/>
      </c>
      <c r="F444" s="34" t="str">
        <f>IF(Investimentos!I432="","",Investimentos!I432)</f>
        <v/>
      </c>
      <c r="G444" s="33" t="str">
        <f>IF(Investimentos!J432="","",Investimentos!J432)</f>
        <v/>
      </c>
      <c r="H444" s="34" t="str">
        <f>IF(Investimentos!K432="","",Investimentos!K432)</f>
        <v/>
      </c>
      <c r="I444" s="33" t="str">
        <f>IF(Investimentos!L432="","",Investimentos!L432)</f>
        <v/>
      </c>
      <c r="J444" s="34" t="str">
        <f>IF(Investimentos!M432="","",Investimentos!M432)</f>
        <v/>
      </c>
      <c r="K444" s="34" t="str">
        <f>IF(Investimentos!N432="","",Investimentos!N432)</f>
        <v/>
      </c>
    </row>
    <row r="445" spans="2:11" ht="21.95" customHeight="1" x14ac:dyDescent="0.25">
      <c r="B445" s="36" t="str">
        <f>IF(Investimentos!D433="","",Investimentos!D433)</f>
        <v/>
      </c>
      <c r="C445" s="36" t="str">
        <f>IF(Investimentos!E433="","",Investimentos!E433)</f>
        <v/>
      </c>
      <c r="D445" s="38" t="str">
        <f>IF(Investimentos!G433="","",Investimentos!G433)</f>
        <v/>
      </c>
      <c r="E445" s="33" t="str">
        <f>IF(Investimentos!H433="","",Investimentos!H433)</f>
        <v/>
      </c>
      <c r="F445" s="34" t="str">
        <f>IF(Investimentos!I433="","",Investimentos!I433)</f>
        <v/>
      </c>
      <c r="G445" s="33" t="str">
        <f>IF(Investimentos!J433="","",Investimentos!J433)</f>
        <v/>
      </c>
      <c r="H445" s="34" t="str">
        <f>IF(Investimentos!K433="","",Investimentos!K433)</f>
        <v/>
      </c>
      <c r="I445" s="33" t="str">
        <f>IF(Investimentos!L433="","",Investimentos!L433)</f>
        <v/>
      </c>
      <c r="J445" s="34" t="str">
        <f>IF(Investimentos!M433="","",Investimentos!M433)</f>
        <v/>
      </c>
      <c r="K445" s="34" t="str">
        <f>IF(Investimentos!N433="","",Investimentos!N433)</f>
        <v/>
      </c>
    </row>
    <row r="446" spans="2:11" ht="21.95" customHeight="1" x14ac:dyDescent="0.25">
      <c r="B446" s="36" t="str">
        <f>IF(Investimentos!D434="","",Investimentos!D434)</f>
        <v/>
      </c>
      <c r="C446" s="36" t="str">
        <f>IF(Investimentos!E434="","",Investimentos!E434)</f>
        <v/>
      </c>
      <c r="D446" s="38" t="str">
        <f>IF(Investimentos!G434="","",Investimentos!G434)</f>
        <v/>
      </c>
      <c r="E446" s="33" t="str">
        <f>IF(Investimentos!H434="","",Investimentos!H434)</f>
        <v/>
      </c>
      <c r="F446" s="34" t="str">
        <f>IF(Investimentos!I434="","",Investimentos!I434)</f>
        <v/>
      </c>
      <c r="G446" s="33" t="str">
        <f>IF(Investimentos!J434="","",Investimentos!J434)</f>
        <v/>
      </c>
      <c r="H446" s="34" t="str">
        <f>IF(Investimentos!K434="","",Investimentos!K434)</f>
        <v/>
      </c>
      <c r="I446" s="33" t="str">
        <f>IF(Investimentos!L434="","",Investimentos!L434)</f>
        <v/>
      </c>
      <c r="J446" s="34" t="str">
        <f>IF(Investimentos!M434="","",Investimentos!M434)</f>
        <v/>
      </c>
      <c r="K446" s="34" t="str">
        <f>IF(Investimentos!N434="","",Investimentos!N434)</f>
        <v/>
      </c>
    </row>
    <row r="447" spans="2:11" ht="21.95" customHeight="1" x14ac:dyDescent="0.25">
      <c r="B447" s="36" t="str">
        <f>IF(Investimentos!D435="","",Investimentos!D435)</f>
        <v/>
      </c>
      <c r="C447" s="36" t="str">
        <f>IF(Investimentos!E435="","",Investimentos!E435)</f>
        <v/>
      </c>
      <c r="D447" s="38" t="str">
        <f>IF(Investimentos!G435="","",Investimentos!G435)</f>
        <v/>
      </c>
      <c r="E447" s="33" t="str">
        <f>IF(Investimentos!H435="","",Investimentos!H435)</f>
        <v/>
      </c>
      <c r="F447" s="34" t="str">
        <f>IF(Investimentos!I435="","",Investimentos!I435)</f>
        <v/>
      </c>
      <c r="G447" s="33" t="str">
        <f>IF(Investimentos!J435="","",Investimentos!J435)</f>
        <v/>
      </c>
      <c r="H447" s="34" t="str">
        <f>IF(Investimentos!K435="","",Investimentos!K435)</f>
        <v/>
      </c>
      <c r="I447" s="33" t="str">
        <f>IF(Investimentos!L435="","",Investimentos!L435)</f>
        <v/>
      </c>
      <c r="J447" s="34" t="str">
        <f>IF(Investimentos!M435="","",Investimentos!M435)</f>
        <v/>
      </c>
      <c r="K447" s="34" t="str">
        <f>IF(Investimentos!N435="","",Investimentos!N435)</f>
        <v/>
      </c>
    </row>
    <row r="448" spans="2:11" ht="21.95" customHeight="1" x14ac:dyDescent="0.25">
      <c r="B448" s="36" t="str">
        <f>IF(Investimentos!D436="","",Investimentos!D436)</f>
        <v/>
      </c>
      <c r="C448" s="36" t="str">
        <f>IF(Investimentos!E436="","",Investimentos!E436)</f>
        <v/>
      </c>
      <c r="D448" s="38" t="str">
        <f>IF(Investimentos!G436="","",Investimentos!G436)</f>
        <v/>
      </c>
      <c r="E448" s="33" t="str">
        <f>IF(Investimentos!H436="","",Investimentos!H436)</f>
        <v/>
      </c>
      <c r="F448" s="34" t="str">
        <f>IF(Investimentos!I436="","",Investimentos!I436)</f>
        <v/>
      </c>
      <c r="G448" s="33" t="str">
        <f>IF(Investimentos!J436="","",Investimentos!J436)</f>
        <v/>
      </c>
      <c r="H448" s="34" t="str">
        <f>IF(Investimentos!K436="","",Investimentos!K436)</f>
        <v/>
      </c>
      <c r="I448" s="33" t="str">
        <f>IF(Investimentos!L436="","",Investimentos!L436)</f>
        <v/>
      </c>
      <c r="J448" s="34" t="str">
        <f>IF(Investimentos!M436="","",Investimentos!M436)</f>
        <v/>
      </c>
      <c r="K448" s="34" t="str">
        <f>IF(Investimentos!N436="","",Investimentos!N436)</f>
        <v/>
      </c>
    </row>
    <row r="449" spans="2:11" ht="21.95" customHeight="1" x14ac:dyDescent="0.25">
      <c r="B449" s="36" t="str">
        <f>IF(Investimentos!D437="","",Investimentos!D437)</f>
        <v/>
      </c>
      <c r="C449" s="36" t="str">
        <f>IF(Investimentos!E437="","",Investimentos!E437)</f>
        <v/>
      </c>
      <c r="D449" s="38" t="str">
        <f>IF(Investimentos!G437="","",Investimentos!G437)</f>
        <v/>
      </c>
      <c r="E449" s="33" t="str">
        <f>IF(Investimentos!H437="","",Investimentos!H437)</f>
        <v/>
      </c>
      <c r="F449" s="34" t="str">
        <f>IF(Investimentos!I437="","",Investimentos!I437)</f>
        <v/>
      </c>
      <c r="G449" s="33" t="str">
        <f>IF(Investimentos!J437="","",Investimentos!J437)</f>
        <v/>
      </c>
      <c r="H449" s="34" t="str">
        <f>IF(Investimentos!K437="","",Investimentos!K437)</f>
        <v/>
      </c>
      <c r="I449" s="33" t="str">
        <f>IF(Investimentos!L437="","",Investimentos!L437)</f>
        <v/>
      </c>
      <c r="J449" s="34" t="str">
        <f>IF(Investimentos!M437="","",Investimentos!M437)</f>
        <v/>
      </c>
      <c r="K449" s="34" t="str">
        <f>IF(Investimentos!N437="","",Investimentos!N437)</f>
        <v/>
      </c>
    </row>
    <row r="450" spans="2:11" ht="21.95" customHeight="1" x14ac:dyDescent="0.25">
      <c r="B450" s="36" t="str">
        <f>IF(Investimentos!D438="","",Investimentos!D438)</f>
        <v/>
      </c>
      <c r="C450" s="36" t="str">
        <f>IF(Investimentos!E438="","",Investimentos!E438)</f>
        <v/>
      </c>
      <c r="D450" s="38" t="str">
        <f>IF(Investimentos!G438="","",Investimentos!G438)</f>
        <v/>
      </c>
      <c r="E450" s="33" t="str">
        <f>IF(Investimentos!H438="","",Investimentos!H438)</f>
        <v/>
      </c>
      <c r="F450" s="34" t="str">
        <f>IF(Investimentos!I438="","",Investimentos!I438)</f>
        <v/>
      </c>
      <c r="G450" s="33" t="str">
        <f>IF(Investimentos!J438="","",Investimentos!J438)</f>
        <v/>
      </c>
      <c r="H450" s="34" t="str">
        <f>IF(Investimentos!K438="","",Investimentos!K438)</f>
        <v/>
      </c>
      <c r="I450" s="33" t="str">
        <f>IF(Investimentos!L438="","",Investimentos!L438)</f>
        <v/>
      </c>
      <c r="J450" s="34" t="str">
        <f>IF(Investimentos!M438="","",Investimentos!M438)</f>
        <v/>
      </c>
      <c r="K450" s="34" t="str">
        <f>IF(Investimentos!N438="","",Investimentos!N438)</f>
        <v/>
      </c>
    </row>
    <row r="451" spans="2:11" ht="21.95" customHeight="1" x14ac:dyDescent="0.25">
      <c r="B451" s="36" t="str">
        <f>IF(Investimentos!D439="","",Investimentos!D439)</f>
        <v/>
      </c>
      <c r="C451" s="36" t="str">
        <f>IF(Investimentos!E439="","",Investimentos!E439)</f>
        <v/>
      </c>
      <c r="D451" s="38" t="str">
        <f>IF(Investimentos!G439="","",Investimentos!G439)</f>
        <v/>
      </c>
      <c r="E451" s="33" t="str">
        <f>IF(Investimentos!H439="","",Investimentos!H439)</f>
        <v/>
      </c>
      <c r="F451" s="34" t="str">
        <f>IF(Investimentos!I439="","",Investimentos!I439)</f>
        <v/>
      </c>
      <c r="G451" s="33" t="str">
        <f>IF(Investimentos!J439="","",Investimentos!J439)</f>
        <v/>
      </c>
      <c r="H451" s="34" t="str">
        <f>IF(Investimentos!K439="","",Investimentos!K439)</f>
        <v/>
      </c>
      <c r="I451" s="33" t="str">
        <f>IF(Investimentos!L439="","",Investimentos!L439)</f>
        <v/>
      </c>
      <c r="J451" s="34" t="str">
        <f>IF(Investimentos!M439="","",Investimentos!M439)</f>
        <v/>
      </c>
      <c r="K451" s="34" t="str">
        <f>IF(Investimentos!N439="","",Investimentos!N439)</f>
        <v/>
      </c>
    </row>
    <row r="452" spans="2:11" ht="21.95" customHeight="1" x14ac:dyDescent="0.25">
      <c r="B452" s="36" t="str">
        <f>IF(Investimentos!D440="","",Investimentos!D440)</f>
        <v/>
      </c>
      <c r="C452" s="36" t="str">
        <f>IF(Investimentos!E440="","",Investimentos!E440)</f>
        <v/>
      </c>
      <c r="D452" s="38" t="str">
        <f>IF(Investimentos!G440="","",Investimentos!G440)</f>
        <v/>
      </c>
      <c r="E452" s="33" t="str">
        <f>IF(Investimentos!H440="","",Investimentos!H440)</f>
        <v/>
      </c>
      <c r="F452" s="34" t="str">
        <f>IF(Investimentos!I440="","",Investimentos!I440)</f>
        <v/>
      </c>
      <c r="G452" s="33" t="str">
        <f>IF(Investimentos!J440="","",Investimentos!J440)</f>
        <v/>
      </c>
      <c r="H452" s="34" t="str">
        <f>IF(Investimentos!K440="","",Investimentos!K440)</f>
        <v/>
      </c>
      <c r="I452" s="33" t="str">
        <f>IF(Investimentos!L440="","",Investimentos!L440)</f>
        <v/>
      </c>
      <c r="J452" s="34" t="str">
        <f>IF(Investimentos!M440="","",Investimentos!M440)</f>
        <v/>
      </c>
      <c r="K452" s="34" t="str">
        <f>IF(Investimentos!N440="","",Investimentos!N440)</f>
        <v/>
      </c>
    </row>
    <row r="453" spans="2:11" ht="21.95" customHeight="1" x14ac:dyDescent="0.25">
      <c r="B453" s="36" t="str">
        <f>IF(Investimentos!D441="","",Investimentos!D441)</f>
        <v/>
      </c>
      <c r="C453" s="36" t="str">
        <f>IF(Investimentos!E441="","",Investimentos!E441)</f>
        <v/>
      </c>
      <c r="D453" s="38" t="str">
        <f>IF(Investimentos!G441="","",Investimentos!G441)</f>
        <v/>
      </c>
      <c r="E453" s="33" t="str">
        <f>IF(Investimentos!H441="","",Investimentos!H441)</f>
        <v/>
      </c>
      <c r="F453" s="34" t="str">
        <f>IF(Investimentos!I441="","",Investimentos!I441)</f>
        <v/>
      </c>
      <c r="G453" s="33" t="str">
        <f>IF(Investimentos!J441="","",Investimentos!J441)</f>
        <v/>
      </c>
      <c r="H453" s="34" t="str">
        <f>IF(Investimentos!K441="","",Investimentos!K441)</f>
        <v/>
      </c>
      <c r="I453" s="33" t="str">
        <f>IF(Investimentos!L441="","",Investimentos!L441)</f>
        <v/>
      </c>
      <c r="J453" s="34" t="str">
        <f>IF(Investimentos!M441="","",Investimentos!M441)</f>
        <v/>
      </c>
      <c r="K453" s="34" t="str">
        <f>IF(Investimentos!N441="","",Investimentos!N441)</f>
        <v/>
      </c>
    </row>
    <row r="454" spans="2:11" ht="21.95" customHeight="1" x14ac:dyDescent="0.25">
      <c r="B454" s="36" t="str">
        <f>IF(Investimentos!D442="","",Investimentos!D442)</f>
        <v/>
      </c>
      <c r="C454" s="36" t="str">
        <f>IF(Investimentos!E442="","",Investimentos!E442)</f>
        <v/>
      </c>
      <c r="D454" s="38" t="str">
        <f>IF(Investimentos!G442="","",Investimentos!G442)</f>
        <v/>
      </c>
      <c r="E454" s="33" t="str">
        <f>IF(Investimentos!H442="","",Investimentos!H442)</f>
        <v/>
      </c>
      <c r="F454" s="34" t="str">
        <f>IF(Investimentos!I442="","",Investimentos!I442)</f>
        <v/>
      </c>
      <c r="G454" s="33" t="str">
        <f>IF(Investimentos!J442="","",Investimentos!J442)</f>
        <v/>
      </c>
      <c r="H454" s="34" t="str">
        <f>IF(Investimentos!K442="","",Investimentos!K442)</f>
        <v/>
      </c>
      <c r="I454" s="33" t="str">
        <f>IF(Investimentos!L442="","",Investimentos!L442)</f>
        <v/>
      </c>
      <c r="J454" s="34" t="str">
        <f>IF(Investimentos!M442="","",Investimentos!M442)</f>
        <v/>
      </c>
      <c r="K454" s="34" t="str">
        <f>IF(Investimentos!N442="","",Investimentos!N442)</f>
        <v/>
      </c>
    </row>
    <row r="455" spans="2:11" ht="21.95" customHeight="1" x14ac:dyDescent="0.25">
      <c r="B455" s="36" t="str">
        <f>IF(Investimentos!D443="","",Investimentos!D443)</f>
        <v/>
      </c>
      <c r="C455" s="36" t="str">
        <f>IF(Investimentos!E443="","",Investimentos!E443)</f>
        <v/>
      </c>
      <c r="D455" s="38" t="str">
        <f>IF(Investimentos!G443="","",Investimentos!G443)</f>
        <v/>
      </c>
      <c r="E455" s="33" t="str">
        <f>IF(Investimentos!H443="","",Investimentos!H443)</f>
        <v/>
      </c>
      <c r="F455" s="34" t="str">
        <f>IF(Investimentos!I443="","",Investimentos!I443)</f>
        <v/>
      </c>
      <c r="G455" s="33" t="str">
        <f>IF(Investimentos!J443="","",Investimentos!J443)</f>
        <v/>
      </c>
      <c r="H455" s="34" t="str">
        <f>IF(Investimentos!K443="","",Investimentos!K443)</f>
        <v/>
      </c>
      <c r="I455" s="33" t="str">
        <f>IF(Investimentos!L443="","",Investimentos!L443)</f>
        <v/>
      </c>
      <c r="J455" s="34" t="str">
        <f>IF(Investimentos!M443="","",Investimentos!M443)</f>
        <v/>
      </c>
      <c r="K455" s="34" t="str">
        <f>IF(Investimentos!N443="","",Investimentos!N443)</f>
        <v/>
      </c>
    </row>
    <row r="456" spans="2:11" ht="21.95" customHeight="1" x14ac:dyDescent="0.25">
      <c r="B456" s="36" t="str">
        <f>IF(Investimentos!D444="","",Investimentos!D444)</f>
        <v/>
      </c>
      <c r="C456" s="36" t="str">
        <f>IF(Investimentos!E444="","",Investimentos!E444)</f>
        <v/>
      </c>
      <c r="D456" s="38" t="str">
        <f>IF(Investimentos!G444="","",Investimentos!G444)</f>
        <v/>
      </c>
      <c r="E456" s="33" t="str">
        <f>IF(Investimentos!H444="","",Investimentos!H444)</f>
        <v/>
      </c>
      <c r="F456" s="34" t="str">
        <f>IF(Investimentos!I444="","",Investimentos!I444)</f>
        <v/>
      </c>
      <c r="G456" s="33" t="str">
        <f>IF(Investimentos!J444="","",Investimentos!J444)</f>
        <v/>
      </c>
      <c r="H456" s="34" t="str">
        <f>IF(Investimentos!K444="","",Investimentos!K444)</f>
        <v/>
      </c>
      <c r="I456" s="33" t="str">
        <f>IF(Investimentos!L444="","",Investimentos!L444)</f>
        <v/>
      </c>
      <c r="J456" s="34" t="str">
        <f>IF(Investimentos!M444="","",Investimentos!M444)</f>
        <v/>
      </c>
      <c r="K456" s="34" t="str">
        <f>IF(Investimentos!N444="","",Investimentos!N444)</f>
        <v/>
      </c>
    </row>
    <row r="457" spans="2:11" ht="21.95" customHeight="1" x14ac:dyDescent="0.25">
      <c r="B457" s="36" t="str">
        <f>IF(Investimentos!D445="","",Investimentos!D445)</f>
        <v/>
      </c>
      <c r="C457" s="36" t="str">
        <f>IF(Investimentos!E445="","",Investimentos!E445)</f>
        <v/>
      </c>
      <c r="D457" s="38" t="str">
        <f>IF(Investimentos!G445="","",Investimentos!G445)</f>
        <v/>
      </c>
      <c r="E457" s="33" t="str">
        <f>IF(Investimentos!H445="","",Investimentos!H445)</f>
        <v/>
      </c>
      <c r="F457" s="34" t="str">
        <f>IF(Investimentos!I445="","",Investimentos!I445)</f>
        <v/>
      </c>
      <c r="G457" s="33" t="str">
        <f>IF(Investimentos!J445="","",Investimentos!J445)</f>
        <v/>
      </c>
      <c r="H457" s="34" t="str">
        <f>IF(Investimentos!K445="","",Investimentos!K445)</f>
        <v/>
      </c>
      <c r="I457" s="33" t="str">
        <f>IF(Investimentos!L445="","",Investimentos!L445)</f>
        <v/>
      </c>
      <c r="J457" s="34" t="str">
        <f>IF(Investimentos!M445="","",Investimentos!M445)</f>
        <v/>
      </c>
      <c r="K457" s="34" t="str">
        <f>IF(Investimentos!N445="","",Investimentos!N445)</f>
        <v/>
      </c>
    </row>
    <row r="458" spans="2:11" ht="21.95" customHeight="1" x14ac:dyDescent="0.25">
      <c r="B458" s="36" t="str">
        <f>IF(Investimentos!D446="","",Investimentos!D446)</f>
        <v/>
      </c>
      <c r="C458" s="36" t="str">
        <f>IF(Investimentos!E446="","",Investimentos!E446)</f>
        <v/>
      </c>
      <c r="D458" s="38" t="str">
        <f>IF(Investimentos!G446="","",Investimentos!G446)</f>
        <v/>
      </c>
      <c r="E458" s="33" t="str">
        <f>IF(Investimentos!H446="","",Investimentos!H446)</f>
        <v/>
      </c>
      <c r="F458" s="34" t="str">
        <f>IF(Investimentos!I446="","",Investimentos!I446)</f>
        <v/>
      </c>
      <c r="G458" s="33" t="str">
        <f>IF(Investimentos!J446="","",Investimentos!J446)</f>
        <v/>
      </c>
      <c r="H458" s="34" t="str">
        <f>IF(Investimentos!K446="","",Investimentos!K446)</f>
        <v/>
      </c>
      <c r="I458" s="33" t="str">
        <f>IF(Investimentos!L446="","",Investimentos!L446)</f>
        <v/>
      </c>
      <c r="J458" s="34" t="str">
        <f>IF(Investimentos!M446="","",Investimentos!M446)</f>
        <v/>
      </c>
      <c r="K458" s="34" t="str">
        <f>IF(Investimentos!N446="","",Investimentos!N446)</f>
        <v/>
      </c>
    </row>
    <row r="459" spans="2:11" ht="21.95" customHeight="1" x14ac:dyDescent="0.25">
      <c r="B459" s="36" t="str">
        <f>IF(Investimentos!D447="","",Investimentos!D447)</f>
        <v/>
      </c>
      <c r="C459" s="36" t="str">
        <f>IF(Investimentos!E447="","",Investimentos!E447)</f>
        <v/>
      </c>
      <c r="D459" s="38" t="str">
        <f>IF(Investimentos!G447="","",Investimentos!G447)</f>
        <v/>
      </c>
      <c r="E459" s="33" t="str">
        <f>IF(Investimentos!H447="","",Investimentos!H447)</f>
        <v/>
      </c>
      <c r="F459" s="34" t="str">
        <f>IF(Investimentos!I447="","",Investimentos!I447)</f>
        <v/>
      </c>
      <c r="G459" s="33" t="str">
        <f>IF(Investimentos!J447="","",Investimentos!J447)</f>
        <v/>
      </c>
      <c r="H459" s="34" t="str">
        <f>IF(Investimentos!K447="","",Investimentos!K447)</f>
        <v/>
      </c>
      <c r="I459" s="33" t="str">
        <f>IF(Investimentos!L447="","",Investimentos!L447)</f>
        <v/>
      </c>
      <c r="J459" s="34" t="str">
        <f>IF(Investimentos!M447="","",Investimentos!M447)</f>
        <v/>
      </c>
      <c r="K459" s="34" t="str">
        <f>IF(Investimentos!N447="","",Investimentos!N447)</f>
        <v/>
      </c>
    </row>
    <row r="460" spans="2:11" ht="21.95" customHeight="1" x14ac:dyDescent="0.25">
      <c r="B460" s="36" t="str">
        <f>IF(Investimentos!D448="","",Investimentos!D448)</f>
        <v/>
      </c>
      <c r="C460" s="36" t="str">
        <f>IF(Investimentos!E448="","",Investimentos!E448)</f>
        <v/>
      </c>
      <c r="D460" s="38" t="str">
        <f>IF(Investimentos!G448="","",Investimentos!G448)</f>
        <v/>
      </c>
      <c r="E460" s="33" t="str">
        <f>IF(Investimentos!H448="","",Investimentos!H448)</f>
        <v/>
      </c>
      <c r="F460" s="34" t="str">
        <f>IF(Investimentos!I448="","",Investimentos!I448)</f>
        <v/>
      </c>
      <c r="G460" s="33" t="str">
        <f>IF(Investimentos!J448="","",Investimentos!J448)</f>
        <v/>
      </c>
      <c r="H460" s="34" t="str">
        <f>IF(Investimentos!K448="","",Investimentos!K448)</f>
        <v/>
      </c>
      <c r="I460" s="33" t="str">
        <f>IF(Investimentos!L448="","",Investimentos!L448)</f>
        <v/>
      </c>
      <c r="J460" s="34" t="str">
        <f>IF(Investimentos!M448="","",Investimentos!M448)</f>
        <v/>
      </c>
      <c r="K460" s="34" t="str">
        <f>IF(Investimentos!N448="","",Investimentos!N448)</f>
        <v/>
      </c>
    </row>
    <row r="461" spans="2:11" ht="21.95" customHeight="1" x14ac:dyDescent="0.25">
      <c r="B461" s="36" t="str">
        <f>IF(Investimentos!D449="","",Investimentos!D449)</f>
        <v/>
      </c>
      <c r="C461" s="36" t="str">
        <f>IF(Investimentos!E449="","",Investimentos!E449)</f>
        <v/>
      </c>
      <c r="D461" s="38" t="str">
        <f>IF(Investimentos!G449="","",Investimentos!G449)</f>
        <v/>
      </c>
      <c r="E461" s="33" t="str">
        <f>IF(Investimentos!H449="","",Investimentos!H449)</f>
        <v/>
      </c>
      <c r="F461" s="34" t="str">
        <f>IF(Investimentos!I449="","",Investimentos!I449)</f>
        <v/>
      </c>
      <c r="G461" s="33" t="str">
        <f>IF(Investimentos!J449="","",Investimentos!J449)</f>
        <v/>
      </c>
      <c r="H461" s="34" t="str">
        <f>IF(Investimentos!K449="","",Investimentos!K449)</f>
        <v/>
      </c>
      <c r="I461" s="33" t="str">
        <f>IF(Investimentos!L449="","",Investimentos!L449)</f>
        <v/>
      </c>
      <c r="J461" s="34" t="str">
        <f>IF(Investimentos!M449="","",Investimentos!M449)</f>
        <v/>
      </c>
      <c r="K461" s="34" t="str">
        <f>IF(Investimentos!N449="","",Investimentos!N449)</f>
        <v/>
      </c>
    </row>
    <row r="462" spans="2:11" ht="21.95" customHeight="1" x14ac:dyDescent="0.25">
      <c r="B462" s="36" t="str">
        <f>IF(Investimentos!D450="","",Investimentos!D450)</f>
        <v/>
      </c>
      <c r="C462" s="36" t="str">
        <f>IF(Investimentos!E450="","",Investimentos!E450)</f>
        <v/>
      </c>
      <c r="D462" s="38" t="str">
        <f>IF(Investimentos!G450="","",Investimentos!G450)</f>
        <v/>
      </c>
      <c r="E462" s="33" t="str">
        <f>IF(Investimentos!H450="","",Investimentos!H450)</f>
        <v/>
      </c>
      <c r="F462" s="34" t="str">
        <f>IF(Investimentos!I450="","",Investimentos!I450)</f>
        <v/>
      </c>
      <c r="G462" s="33" t="str">
        <f>IF(Investimentos!J450="","",Investimentos!J450)</f>
        <v/>
      </c>
      <c r="H462" s="34" t="str">
        <f>IF(Investimentos!K450="","",Investimentos!K450)</f>
        <v/>
      </c>
      <c r="I462" s="33" t="str">
        <f>IF(Investimentos!L450="","",Investimentos!L450)</f>
        <v/>
      </c>
      <c r="J462" s="34" t="str">
        <f>IF(Investimentos!M450="","",Investimentos!M450)</f>
        <v/>
      </c>
      <c r="K462" s="34" t="str">
        <f>IF(Investimentos!N450="","",Investimentos!N450)</f>
        <v/>
      </c>
    </row>
    <row r="463" spans="2:11" ht="21.95" customHeight="1" x14ac:dyDescent="0.25">
      <c r="B463" s="36" t="str">
        <f>IF(Investimentos!D451="","",Investimentos!D451)</f>
        <v/>
      </c>
      <c r="C463" s="36" t="str">
        <f>IF(Investimentos!E451="","",Investimentos!E451)</f>
        <v/>
      </c>
      <c r="D463" s="38" t="str">
        <f>IF(Investimentos!G451="","",Investimentos!G451)</f>
        <v/>
      </c>
      <c r="E463" s="33" t="str">
        <f>IF(Investimentos!H451="","",Investimentos!H451)</f>
        <v/>
      </c>
      <c r="F463" s="34" t="str">
        <f>IF(Investimentos!I451="","",Investimentos!I451)</f>
        <v/>
      </c>
      <c r="G463" s="33" t="str">
        <f>IF(Investimentos!J451="","",Investimentos!J451)</f>
        <v/>
      </c>
      <c r="H463" s="34" t="str">
        <f>IF(Investimentos!K451="","",Investimentos!K451)</f>
        <v/>
      </c>
      <c r="I463" s="33" t="str">
        <f>IF(Investimentos!L451="","",Investimentos!L451)</f>
        <v/>
      </c>
      <c r="J463" s="34" t="str">
        <f>IF(Investimentos!M451="","",Investimentos!M451)</f>
        <v/>
      </c>
      <c r="K463" s="34" t="str">
        <f>IF(Investimentos!N451="","",Investimentos!N451)</f>
        <v/>
      </c>
    </row>
    <row r="464" spans="2:11" ht="21.95" customHeight="1" x14ac:dyDescent="0.25">
      <c r="B464" s="36" t="str">
        <f>IF(Investimentos!D452="","",Investimentos!D452)</f>
        <v/>
      </c>
      <c r="C464" s="36" t="str">
        <f>IF(Investimentos!E452="","",Investimentos!E452)</f>
        <v/>
      </c>
      <c r="D464" s="38" t="str">
        <f>IF(Investimentos!G452="","",Investimentos!G452)</f>
        <v/>
      </c>
      <c r="E464" s="33" t="str">
        <f>IF(Investimentos!H452="","",Investimentos!H452)</f>
        <v/>
      </c>
      <c r="F464" s="34" t="str">
        <f>IF(Investimentos!I452="","",Investimentos!I452)</f>
        <v/>
      </c>
      <c r="G464" s="33" t="str">
        <f>IF(Investimentos!J452="","",Investimentos!J452)</f>
        <v/>
      </c>
      <c r="H464" s="34" t="str">
        <f>IF(Investimentos!K452="","",Investimentos!K452)</f>
        <v/>
      </c>
      <c r="I464" s="33" t="str">
        <f>IF(Investimentos!L452="","",Investimentos!L452)</f>
        <v/>
      </c>
      <c r="J464" s="34" t="str">
        <f>IF(Investimentos!M452="","",Investimentos!M452)</f>
        <v/>
      </c>
      <c r="K464" s="34" t="str">
        <f>IF(Investimentos!N452="","",Investimentos!N452)</f>
        <v/>
      </c>
    </row>
    <row r="465" spans="2:11" ht="21.95" customHeight="1" x14ac:dyDescent="0.25">
      <c r="B465" s="36" t="str">
        <f>IF(Investimentos!D453="","",Investimentos!D453)</f>
        <v/>
      </c>
      <c r="C465" s="36" t="str">
        <f>IF(Investimentos!E453="","",Investimentos!E453)</f>
        <v/>
      </c>
      <c r="D465" s="38" t="str">
        <f>IF(Investimentos!G453="","",Investimentos!G453)</f>
        <v/>
      </c>
      <c r="E465" s="33" t="str">
        <f>IF(Investimentos!H453="","",Investimentos!H453)</f>
        <v/>
      </c>
      <c r="F465" s="34" t="str">
        <f>IF(Investimentos!I453="","",Investimentos!I453)</f>
        <v/>
      </c>
      <c r="G465" s="33" t="str">
        <f>IF(Investimentos!J453="","",Investimentos!J453)</f>
        <v/>
      </c>
      <c r="H465" s="34" t="str">
        <f>IF(Investimentos!K453="","",Investimentos!K453)</f>
        <v/>
      </c>
      <c r="I465" s="33" t="str">
        <f>IF(Investimentos!L453="","",Investimentos!L453)</f>
        <v/>
      </c>
      <c r="J465" s="34" t="str">
        <f>IF(Investimentos!M453="","",Investimentos!M453)</f>
        <v/>
      </c>
      <c r="K465" s="34" t="str">
        <f>IF(Investimentos!N453="","",Investimentos!N453)</f>
        <v/>
      </c>
    </row>
    <row r="466" spans="2:11" ht="21.95" customHeight="1" x14ac:dyDescent="0.25">
      <c r="B466" s="36" t="str">
        <f>IF(Investimentos!D454="","",Investimentos!D454)</f>
        <v/>
      </c>
      <c r="C466" s="36" t="str">
        <f>IF(Investimentos!E454="","",Investimentos!E454)</f>
        <v/>
      </c>
      <c r="D466" s="38" t="str">
        <f>IF(Investimentos!G454="","",Investimentos!G454)</f>
        <v/>
      </c>
      <c r="E466" s="33" t="str">
        <f>IF(Investimentos!H454="","",Investimentos!H454)</f>
        <v/>
      </c>
      <c r="F466" s="34" t="str">
        <f>IF(Investimentos!I454="","",Investimentos!I454)</f>
        <v/>
      </c>
      <c r="G466" s="33" t="str">
        <f>IF(Investimentos!J454="","",Investimentos!J454)</f>
        <v/>
      </c>
      <c r="H466" s="34" t="str">
        <f>IF(Investimentos!K454="","",Investimentos!K454)</f>
        <v/>
      </c>
      <c r="I466" s="33" t="str">
        <f>IF(Investimentos!L454="","",Investimentos!L454)</f>
        <v/>
      </c>
      <c r="J466" s="34" t="str">
        <f>IF(Investimentos!M454="","",Investimentos!M454)</f>
        <v/>
      </c>
      <c r="K466" s="34" t="str">
        <f>IF(Investimentos!N454="","",Investimentos!N454)</f>
        <v/>
      </c>
    </row>
    <row r="467" spans="2:11" ht="21.95" customHeight="1" x14ac:dyDescent="0.25">
      <c r="B467" s="36" t="str">
        <f>IF(Investimentos!D455="","",Investimentos!D455)</f>
        <v/>
      </c>
      <c r="C467" s="36" t="str">
        <f>IF(Investimentos!E455="","",Investimentos!E455)</f>
        <v/>
      </c>
      <c r="D467" s="38" t="str">
        <f>IF(Investimentos!G455="","",Investimentos!G455)</f>
        <v/>
      </c>
      <c r="E467" s="33" t="str">
        <f>IF(Investimentos!H455="","",Investimentos!H455)</f>
        <v/>
      </c>
      <c r="F467" s="34" t="str">
        <f>IF(Investimentos!I455="","",Investimentos!I455)</f>
        <v/>
      </c>
      <c r="G467" s="33" t="str">
        <f>IF(Investimentos!J455="","",Investimentos!J455)</f>
        <v/>
      </c>
      <c r="H467" s="34" t="str">
        <f>IF(Investimentos!K455="","",Investimentos!K455)</f>
        <v/>
      </c>
      <c r="I467" s="33" t="str">
        <f>IF(Investimentos!L455="","",Investimentos!L455)</f>
        <v/>
      </c>
      <c r="J467" s="34" t="str">
        <f>IF(Investimentos!M455="","",Investimentos!M455)</f>
        <v/>
      </c>
      <c r="K467" s="34" t="str">
        <f>IF(Investimentos!N455="","",Investimentos!N455)</f>
        <v/>
      </c>
    </row>
    <row r="468" spans="2:11" ht="21.95" customHeight="1" x14ac:dyDescent="0.25">
      <c r="B468" s="36" t="str">
        <f>IF(Investimentos!D456="","",Investimentos!D456)</f>
        <v/>
      </c>
      <c r="C468" s="36" t="str">
        <f>IF(Investimentos!E456="","",Investimentos!E456)</f>
        <v/>
      </c>
      <c r="D468" s="38" t="str">
        <f>IF(Investimentos!G456="","",Investimentos!G456)</f>
        <v/>
      </c>
      <c r="E468" s="33" t="str">
        <f>IF(Investimentos!H456="","",Investimentos!H456)</f>
        <v/>
      </c>
      <c r="F468" s="34" t="str">
        <f>IF(Investimentos!I456="","",Investimentos!I456)</f>
        <v/>
      </c>
      <c r="G468" s="33" t="str">
        <f>IF(Investimentos!J456="","",Investimentos!J456)</f>
        <v/>
      </c>
      <c r="H468" s="34" t="str">
        <f>IF(Investimentos!K456="","",Investimentos!K456)</f>
        <v/>
      </c>
      <c r="I468" s="33" t="str">
        <f>IF(Investimentos!L456="","",Investimentos!L456)</f>
        <v/>
      </c>
      <c r="J468" s="34" t="str">
        <f>IF(Investimentos!M456="","",Investimentos!M456)</f>
        <v/>
      </c>
      <c r="K468" s="34" t="str">
        <f>IF(Investimentos!N456="","",Investimentos!N456)</f>
        <v/>
      </c>
    </row>
    <row r="469" spans="2:11" ht="21.95" customHeight="1" x14ac:dyDescent="0.25">
      <c r="B469" s="36" t="str">
        <f>IF(Investimentos!D457="","",Investimentos!D457)</f>
        <v/>
      </c>
      <c r="C469" s="36" t="str">
        <f>IF(Investimentos!E457="","",Investimentos!E457)</f>
        <v/>
      </c>
      <c r="D469" s="38" t="str">
        <f>IF(Investimentos!G457="","",Investimentos!G457)</f>
        <v/>
      </c>
      <c r="E469" s="33" t="str">
        <f>IF(Investimentos!H457="","",Investimentos!H457)</f>
        <v/>
      </c>
      <c r="F469" s="34" t="str">
        <f>IF(Investimentos!I457="","",Investimentos!I457)</f>
        <v/>
      </c>
      <c r="G469" s="33" t="str">
        <f>IF(Investimentos!J457="","",Investimentos!J457)</f>
        <v/>
      </c>
      <c r="H469" s="34" t="str">
        <f>IF(Investimentos!K457="","",Investimentos!K457)</f>
        <v/>
      </c>
      <c r="I469" s="33" t="str">
        <f>IF(Investimentos!L457="","",Investimentos!L457)</f>
        <v/>
      </c>
      <c r="J469" s="34" t="str">
        <f>IF(Investimentos!M457="","",Investimentos!M457)</f>
        <v/>
      </c>
      <c r="K469" s="34" t="str">
        <f>IF(Investimentos!N457="","",Investimentos!N457)</f>
        <v/>
      </c>
    </row>
    <row r="470" spans="2:11" ht="21.95" customHeight="1" x14ac:dyDescent="0.25">
      <c r="B470" s="36" t="str">
        <f>IF(Investimentos!D458="","",Investimentos!D458)</f>
        <v/>
      </c>
      <c r="C470" s="36" t="str">
        <f>IF(Investimentos!E458="","",Investimentos!E458)</f>
        <v/>
      </c>
      <c r="D470" s="38" t="str">
        <f>IF(Investimentos!G458="","",Investimentos!G458)</f>
        <v/>
      </c>
      <c r="E470" s="33" t="str">
        <f>IF(Investimentos!H458="","",Investimentos!H458)</f>
        <v/>
      </c>
      <c r="F470" s="34" t="str">
        <f>IF(Investimentos!I458="","",Investimentos!I458)</f>
        <v/>
      </c>
      <c r="G470" s="33" t="str">
        <f>IF(Investimentos!J458="","",Investimentos!J458)</f>
        <v/>
      </c>
      <c r="H470" s="34" t="str">
        <f>IF(Investimentos!K458="","",Investimentos!K458)</f>
        <v/>
      </c>
      <c r="I470" s="33" t="str">
        <f>IF(Investimentos!L458="","",Investimentos!L458)</f>
        <v/>
      </c>
      <c r="J470" s="34" t="str">
        <f>IF(Investimentos!M458="","",Investimentos!M458)</f>
        <v/>
      </c>
      <c r="K470" s="34" t="str">
        <f>IF(Investimentos!N458="","",Investimentos!N458)</f>
        <v/>
      </c>
    </row>
    <row r="471" spans="2:11" ht="21.95" customHeight="1" x14ac:dyDescent="0.25">
      <c r="B471" s="36" t="str">
        <f>IF(Investimentos!D459="","",Investimentos!D459)</f>
        <v/>
      </c>
      <c r="C471" s="36" t="str">
        <f>IF(Investimentos!E459="","",Investimentos!E459)</f>
        <v/>
      </c>
      <c r="D471" s="38" t="str">
        <f>IF(Investimentos!G459="","",Investimentos!G459)</f>
        <v/>
      </c>
      <c r="E471" s="33" t="str">
        <f>IF(Investimentos!H459="","",Investimentos!H459)</f>
        <v/>
      </c>
      <c r="F471" s="34" t="str">
        <f>IF(Investimentos!I459="","",Investimentos!I459)</f>
        <v/>
      </c>
      <c r="G471" s="33" t="str">
        <f>IF(Investimentos!J459="","",Investimentos!J459)</f>
        <v/>
      </c>
      <c r="H471" s="34" t="str">
        <f>IF(Investimentos!K459="","",Investimentos!K459)</f>
        <v/>
      </c>
      <c r="I471" s="33" t="str">
        <f>IF(Investimentos!L459="","",Investimentos!L459)</f>
        <v/>
      </c>
      <c r="J471" s="34" t="str">
        <f>IF(Investimentos!M459="","",Investimentos!M459)</f>
        <v/>
      </c>
      <c r="K471" s="34" t="str">
        <f>IF(Investimentos!N459="","",Investimentos!N459)</f>
        <v/>
      </c>
    </row>
    <row r="472" spans="2:11" ht="21.95" customHeight="1" x14ac:dyDescent="0.25">
      <c r="B472" s="36" t="str">
        <f>IF(Investimentos!D460="","",Investimentos!D460)</f>
        <v/>
      </c>
      <c r="C472" s="36" t="str">
        <f>IF(Investimentos!E460="","",Investimentos!E460)</f>
        <v/>
      </c>
      <c r="D472" s="38" t="str">
        <f>IF(Investimentos!G460="","",Investimentos!G460)</f>
        <v/>
      </c>
      <c r="E472" s="33" t="str">
        <f>IF(Investimentos!H460="","",Investimentos!H460)</f>
        <v/>
      </c>
      <c r="F472" s="34" t="str">
        <f>IF(Investimentos!I460="","",Investimentos!I460)</f>
        <v/>
      </c>
      <c r="G472" s="33" t="str">
        <f>IF(Investimentos!J460="","",Investimentos!J460)</f>
        <v/>
      </c>
      <c r="H472" s="34" t="str">
        <f>IF(Investimentos!K460="","",Investimentos!K460)</f>
        <v/>
      </c>
      <c r="I472" s="33" t="str">
        <f>IF(Investimentos!L460="","",Investimentos!L460)</f>
        <v/>
      </c>
      <c r="J472" s="34" t="str">
        <f>IF(Investimentos!M460="","",Investimentos!M460)</f>
        <v/>
      </c>
      <c r="K472" s="34" t="str">
        <f>IF(Investimentos!N460="","",Investimentos!N460)</f>
        <v/>
      </c>
    </row>
    <row r="473" spans="2:11" ht="21.95" customHeight="1" x14ac:dyDescent="0.25">
      <c r="B473" s="36" t="str">
        <f>IF(Investimentos!D461="","",Investimentos!D461)</f>
        <v/>
      </c>
      <c r="C473" s="36" t="str">
        <f>IF(Investimentos!E461="","",Investimentos!E461)</f>
        <v/>
      </c>
      <c r="D473" s="38" t="str">
        <f>IF(Investimentos!G461="","",Investimentos!G461)</f>
        <v/>
      </c>
      <c r="E473" s="33" t="str">
        <f>IF(Investimentos!H461="","",Investimentos!H461)</f>
        <v/>
      </c>
      <c r="F473" s="34" t="str">
        <f>IF(Investimentos!I461="","",Investimentos!I461)</f>
        <v/>
      </c>
      <c r="G473" s="33" t="str">
        <f>IF(Investimentos!J461="","",Investimentos!J461)</f>
        <v/>
      </c>
      <c r="H473" s="34" t="str">
        <f>IF(Investimentos!K461="","",Investimentos!K461)</f>
        <v/>
      </c>
      <c r="I473" s="33" t="str">
        <f>IF(Investimentos!L461="","",Investimentos!L461)</f>
        <v/>
      </c>
      <c r="J473" s="34" t="str">
        <f>IF(Investimentos!M461="","",Investimentos!M461)</f>
        <v/>
      </c>
      <c r="K473" s="34" t="str">
        <f>IF(Investimentos!N461="","",Investimentos!N461)</f>
        <v/>
      </c>
    </row>
    <row r="474" spans="2:11" ht="21.95" customHeight="1" x14ac:dyDescent="0.25">
      <c r="B474" s="36" t="str">
        <f>IF(Investimentos!D462="","",Investimentos!D462)</f>
        <v/>
      </c>
      <c r="C474" s="36" t="str">
        <f>IF(Investimentos!E462="","",Investimentos!E462)</f>
        <v/>
      </c>
      <c r="D474" s="38" t="str">
        <f>IF(Investimentos!G462="","",Investimentos!G462)</f>
        <v/>
      </c>
      <c r="E474" s="33" t="str">
        <f>IF(Investimentos!H462="","",Investimentos!H462)</f>
        <v/>
      </c>
      <c r="F474" s="34" t="str">
        <f>IF(Investimentos!I462="","",Investimentos!I462)</f>
        <v/>
      </c>
      <c r="G474" s="33" t="str">
        <f>IF(Investimentos!J462="","",Investimentos!J462)</f>
        <v/>
      </c>
      <c r="H474" s="34" t="str">
        <f>IF(Investimentos!K462="","",Investimentos!K462)</f>
        <v/>
      </c>
      <c r="I474" s="33" t="str">
        <f>IF(Investimentos!L462="","",Investimentos!L462)</f>
        <v/>
      </c>
      <c r="J474" s="34" t="str">
        <f>IF(Investimentos!M462="","",Investimentos!M462)</f>
        <v/>
      </c>
      <c r="K474" s="34" t="str">
        <f>IF(Investimentos!N462="","",Investimentos!N462)</f>
        <v/>
      </c>
    </row>
    <row r="475" spans="2:11" ht="21.95" customHeight="1" x14ac:dyDescent="0.25">
      <c r="B475" s="36" t="str">
        <f>IF(Investimentos!D463="","",Investimentos!D463)</f>
        <v/>
      </c>
      <c r="C475" s="36" t="str">
        <f>IF(Investimentos!E463="","",Investimentos!E463)</f>
        <v/>
      </c>
      <c r="D475" s="38" t="str">
        <f>IF(Investimentos!G463="","",Investimentos!G463)</f>
        <v/>
      </c>
      <c r="E475" s="33" t="str">
        <f>IF(Investimentos!H463="","",Investimentos!H463)</f>
        <v/>
      </c>
      <c r="F475" s="34" t="str">
        <f>IF(Investimentos!I463="","",Investimentos!I463)</f>
        <v/>
      </c>
      <c r="G475" s="33" t="str">
        <f>IF(Investimentos!J463="","",Investimentos!J463)</f>
        <v/>
      </c>
      <c r="H475" s="34" t="str">
        <f>IF(Investimentos!K463="","",Investimentos!K463)</f>
        <v/>
      </c>
      <c r="I475" s="33" t="str">
        <f>IF(Investimentos!L463="","",Investimentos!L463)</f>
        <v/>
      </c>
      <c r="J475" s="34" t="str">
        <f>IF(Investimentos!M463="","",Investimentos!M463)</f>
        <v/>
      </c>
      <c r="K475" s="34" t="str">
        <f>IF(Investimentos!N463="","",Investimentos!N463)</f>
        <v/>
      </c>
    </row>
    <row r="476" spans="2:11" ht="21.95" customHeight="1" x14ac:dyDescent="0.25">
      <c r="B476" s="36" t="str">
        <f>IF(Investimentos!D464="","",Investimentos!D464)</f>
        <v/>
      </c>
      <c r="C476" s="36" t="str">
        <f>IF(Investimentos!E464="","",Investimentos!E464)</f>
        <v/>
      </c>
      <c r="D476" s="38" t="str">
        <f>IF(Investimentos!G464="","",Investimentos!G464)</f>
        <v/>
      </c>
      <c r="E476" s="33" t="str">
        <f>IF(Investimentos!H464="","",Investimentos!H464)</f>
        <v/>
      </c>
      <c r="F476" s="34" t="str">
        <f>IF(Investimentos!I464="","",Investimentos!I464)</f>
        <v/>
      </c>
      <c r="G476" s="33" t="str">
        <f>IF(Investimentos!J464="","",Investimentos!J464)</f>
        <v/>
      </c>
      <c r="H476" s="34" t="str">
        <f>IF(Investimentos!K464="","",Investimentos!K464)</f>
        <v/>
      </c>
      <c r="I476" s="33" t="str">
        <f>IF(Investimentos!L464="","",Investimentos!L464)</f>
        <v/>
      </c>
      <c r="J476" s="34" t="str">
        <f>IF(Investimentos!M464="","",Investimentos!M464)</f>
        <v/>
      </c>
      <c r="K476" s="34" t="str">
        <f>IF(Investimentos!N464="","",Investimentos!N464)</f>
        <v/>
      </c>
    </row>
    <row r="477" spans="2:11" ht="21.95" customHeight="1" x14ac:dyDescent="0.25">
      <c r="B477" s="36" t="str">
        <f>IF(Investimentos!D465="","",Investimentos!D465)</f>
        <v/>
      </c>
      <c r="C477" s="36" t="str">
        <f>IF(Investimentos!E465="","",Investimentos!E465)</f>
        <v/>
      </c>
      <c r="D477" s="38" t="str">
        <f>IF(Investimentos!G465="","",Investimentos!G465)</f>
        <v/>
      </c>
      <c r="E477" s="33" t="str">
        <f>IF(Investimentos!H465="","",Investimentos!H465)</f>
        <v/>
      </c>
      <c r="F477" s="34" t="str">
        <f>IF(Investimentos!I465="","",Investimentos!I465)</f>
        <v/>
      </c>
      <c r="G477" s="33" t="str">
        <f>IF(Investimentos!J465="","",Investimentos!J465)</f>
        <v/>
      </c>
      <c r="H477" s="34" t="str">
        <f>IF(Investimentos!K465="","",Investimentos!K465)</f>
        <v/>
      </c>
      <c r="I477" s="33" t="str">
        <f>IF(Investimentos!L465="","",Investimentos!L465)</f>
        <v/>
      </c>
      <c r="J477" s="34" t="str">
        <f>IF(Investimentos!M465="","",Investimentos!M465)</f>
        <v/>
      </c>
      <c r="K477" s="34" t="str">
        <f>IF(Investimentos!N465="","",Investimentos!N465)</f>
        <v/>
      </c>
    </row>
    <row r="478" spans="2:11" ht="21.95" customHeight="1" x14ac:dyDescent="0.25">
      <c r="B478" s="36" t="str">
        <f>IF(Investimentos!D466="","",Investimentos!D466)</f>
        <v/>
      </c>
      <c r="C478" s="36" t="str">
        <f>IF(Investimentos!E466="","",Investimentos!E466)</f>
        <v/>
      </c>
      <c r="D478" s="38" t="str">
        <f>IF(Investimentos!G466="","",Investimentos!G466)</f>
        <v/>
      </c>
      <c r="E478" s="33" t="str">
        <f>IF(Investimentos!H466="","",Investimentos!H466)</f>
        <v/>
      </c>
      <c r="F478" s="34" t="str">
        <f>IF(Investimentos!I466="","",Investimentos!I466)</f>
        <v/>
      </c>
      <c r="G478" s="33" t="str">
        <f>IF(Investimentos!J466="","",Investimentos!J466)</f>
        <v/>
      </c>
      <c r="H478" s="34" t="str">
        <f>IF(Investimentos!K466="","",Investimentos!K466)</f>
        <v/>
      </c>
      <c r="I478" s="33" t="str">
        <f>IF(Investimentos!L466="","",Investimentos!L466)</f>
        <v/>
      </c>
      <c r="J478" s="34" t="str">
        <f>IF(Investimentos!M466="","",Investimentos!M466)</f>
        <v/>
      </c>
      <c r="K478" s="34" t="str">
        <f>IF(Investimentos!N466="","",Investimentos!N466)</f>
        <v/>
      </c>
    </row>
    <row r="479" spans="2:11" ht="21.95" customHeight="1" x14ac:dyDescent="0.25">
      <c r="B479" s="36" t="str">
        <f>IF(Investimentos!D467="","",Investimentos!D467)</f>
        <v/>
      </c>
      <c r="C479" s="36" t="str">
        <f>IF(Investimentos!E467="","",Investimentos!E467)</f>
        <v/>
      </c>
      <c r="D479" s="38" t="str">
        <f>IF(Investimentos!G467="","",Investimentos!G467)</f>
        <v/>
      </c>
      <c r="E479" s="33" t="str">
        <f>IF(Investimentos!H467="","",Investimentos!H467)</f>
        <v/>
      </c>
      <c r="F479" s="34" t="str">
        <f>IF(Investimentos!I467="","",Investimentos!I467)</f>
        <v/>
      </c>
      <c r="G479" s="33" t="str">
        <f>IF(Investimentos!J467="","",Investimentos!J467)</f>
        <v/>
      </c>
      <c r="H479" s="34" t="str">
        <f>IF(Investimentos!K467="","",Investimentos!K467)</f>
        <v/>
      </c>
      <c r="I479" s="33" t="str">
        <f>IF(Investimentos!L467="","",Investimentos!L467)</f>
        <v/>
      </c>
      <c r="J479" s="34" t="str">
        <f>IF(Investimentos!M467="","",Investimentos!M467)</f>
        <v/>
      </c>
      <c r="K479" s="34" t="str">
        <f>IF(Investimentos!N467="","",Investimentos!N467)</f>
        <v/>
      </c>
    </row>
    <row r="480" spans="2:11" ht="21.95" customHeight="1" x14ac:dyDescent="0.25">
      <c r="B480" s="36" t="str">
        <f>IF(Investimentos!D468="","",Investimentos!D468)</f>
        <v/>
      </c>
      <c r="C480" s="36" t="str">
        <f>IF(Investimentos!E468="","",Investimentos!E468)</f>
        <v/>
      </c>
      <c r="D480" s="38" t="str">
        <f>IF(Investimentos!G468="","",Investimentos!G468)</f>
        <v/>
      </c>
      <c r="E480" s="33" t="str">
        <f>IF(Investimentos!H468="","",Investimentos!H468)</f>
        <v/>
      </c>
      <c r="F480" s="34" t="str">
        <f>IF(Investimentos!I468="","",Investimentos!I468)</f>
        <v/>
      </c>
      <c r="G480" s="33" t="str">
        <f>IF(Investimentos!J468="","",Investimentos!J468)</f>
        <v/>
      </c>
      <c r="H480" s="34" t="str">
        <f>IF(Investimentos!K468="","",Investimentos!K468)</f>
        <v/>
      </c>
      <c r="I480" s="33" t="str">
        <f>IF(Investimentos!L468="","",Investimentos!L468)</f>
        <v/>
      </c>
      <c r="J480" s="34" t="str">
        <f>IF(Investimentos!M468="","",Investimentos!M468)</f>
        <v/>
      </c>
      <c r="K480" s="34" t="str">
        <f>IF(Investimentos!N468="","",Investimentos!N468)</f>
        <v/>
      </c>
    </row>
    <row r="481" spans="2:11" ht="21.95" customHeight="1" x14ac:dyDescent="0.25">
      <c r="B481" s="36" t="str">
        <f>IF(Investimentos!D469="","",Investimentos!D469)</f>
        <v/>
      </c>
      <c r="C481" s="36" t="str">
        <f>IF(Investimentos!E469="","",Investimentos!E469)</f>
        <v/>
      </c>
      <c r="D481" s="38" t="str">
        <f>IF(Investimentos!G469="","",Investimentos!G469)</f>
        <v/>
      </c>
      <c r="E481" s="33" t="str">
        <f>IF(Investimentos!H469="","",Investimentos!H469)</f>
        <v/>
      </c>
      <c r="F481" s="34" t="str">
        <f>IF(Investimentos!I469="","",Investimentos!I469)</f>
        <v/>
      </c>
      <c r="G481" s="33" t="str">
        <f>IF(Investimentos!J469="","",Investimentos!J469)</f>
        <v/>
      </c>
      <c r="H481" s="34" t="str">
        <f>IF(Investimentos!K469="","",Investimentos!K469)</f>
        <v/>
      </c>
      <c r="I481" s="33" t="str">
        <f>IF(Investimentos!L469="","",Investimentos!L469)</f>
        <v/>
      </c>
      <c r="J481" s="34" t="str">
        <f>IF(Investimentos!M469="","",Investimentos!M469)</f>
        <v/>
      </c>
      <c r="K481" s="34" t="str">
        <f>IF(Investimentos!N469="","",Investimentos!N469)</f>
        <v/>
      </c>
    </row>
    <row r="482" spans="2:11" ht="21.95" customHeight="1" x14ac:dyDescent="0.25">
      <c r="B482" s="36" t="str">
        <f>IF(Investimentos!D470="","",Investimentos!D470)</f>
        <v/>
      </c>
      <c r="C482" s="36" t="str">
        <f>IF(Investimentos!E470="","",Investimentos!E470)</f>
        <v/>
      </c>
      <c r="D482" s="38" t="str">
        <f>IF(Investimentos!G470="","",Investimentos!G470)</f>
        <v/>
      </c>
      <c r="E482" s="33" t="str">
        <f>IF(Investimentos!H470="","",Investimentos!H470)</f>
        <v/>
      </c>
      <c r="F482" s="34" t="str">
        <f>IF(Investimentos!I470="","",Investimentos!I470)</f>
        <v/>
      </c>
      <c r="G482" s="33" t="str">
        <f>IF(Investimentos!J470="","",Investimentos!J470)</f>
        <v/>
      </c>
      <c r="H482" s="34" t="str">
        <f>IF(Investimentos!K470="","",Investimentos!K470)</f>
        <v/>
      </c>
      <c r="I482" s="33" t="str">
        <f>IF(Investimentos!L470="","",Investimentos!L470)</f>
        <v/>
      </c>
      <c r="J482" s="34" t="str">
        <f>IF(Investimentos!M470="","",Investimentos!M470)</f>
        <v/>
      </c>
      <c r="K482" s="34" t="str">
        <f>IF(Investimentos!N470="","",Investimentos!N470)</f>
        <v/>
      </c>
    </row>
    <row r="483" spans="2:11" ht="21.95" customHeight="1" x14ac:dyDescent="0.25">
      <c r="B483" s="36" t="str">
        <f>IF(Investimentos!D471="","",Investimentos!D471)</f>
        <v/>
      </c>
      <c r="C483" s="36" t="str">
        <f>IF(Investimentos!E471="","",Investimentos!E471)</f>
        <v/>
      </c>
      <c r="D483" s="38" t="str">
        <f>IF(Investimentos!G471="","",Investimentos!G471)</f>
        <v/>
      </c>
      <c r="E483" s="33" t="str">
        <f>IF(Investimentos!H471="","",Investimentos!H471)</f>
        <v/>
      </c>
      <c r="F483" s="34" t="str">
        <f>IF(Investimentos!I471="","",Investimentos!I471)</f>
        <v/>
      </c>
      <c r="G483" s="33" t="str">
        <f>IF(Investimentos!J471="","",Investimentos!J471)</f>
        <v/>
      </c>
      <c r="H483" s="34" t="str">
        <f>IF(Investimentos!K471="","",Investimentos!K471)</f>
        <v/>
      </c>
      <c r="I483" s="33" t="str">
        <f>IF(Investimentos!L471="","",Investimentos!L471)</f>
        <v/>
      </c>
      <c r="J483" s="34" t="str">
        <f>IF(Investimentos!M471="","",Investimentos!M471)</f>
        <v/>
      </c>
      <c r="K483" s="34" t="str">
        <f>IF(Investimentos!N471="","",Investimentos!N471)</f>
        <v/>
      </c>
    </row>
    <row r="484" spans="2:11" ht="21.95" customHeight="1" x14ac:dyDescent="0.25">
      <c r="B484" s="36" t="str">
        <f>IF(Investimentos!D472="","",Investimentos!D472)</f>
        <v/>
      </c>
      <c r="C484" s="36" t="str">
        <f>IF(Investimentos!E472="","",Investimentos!E472)</f>
        <v/>
      </c>
      <c r="D484" s="38" t="str">
        <f>IF(Investimentos!G472="","",Investimentos!G472)</f>
        <v/>
      </c>
      <c r="E484" s="33" t="str">
        <f>IF(Investimentos!H472="","",Investimentos!H472)</f>
        <v/>
      </c>
      <c r="F484" s="34" t="str">
        <f>IF(Investimentos!I472="","",Investimentos!I472)</f>
        <v/>
      </c>
      <c r="G484" s="33" t="str">
        <f>IF(Investimentos!J472="","",Investimentos!J472)</f>
        <v/>
      </c>
      <c r="H484" s="34" t="str">
        <f>IF(Investimentos!K472="","",Investimentos!K472)</f>
        <v/>
      </c>
      <c r="I484" s="33" t="str">
        <f>IF(Investimentos!L472="","",Investimentos!L472)</f>
        <v/>
      </c>
      <c r="J484" s="34" t="str">
        <f>IF(Investimentos!M472="","",Investimentos!M472)</f>
        <v/>
      </c>
      <c r="K484" s="34" t="str">
        <f>IF(Investimentos!N472="","",Investimentos!N472)</f>
        <v/>
      </c>
    </row>
    <row r="485" spans="2:11" ht="21.95" customHeight="1" x14ac:dyDescent="0.25">
      <c r="B485" s="36" t="str">
        <f>IF(Investimentos!D473="","",Investimentos!D473)</f>
        <v/>
      </c>
      <c r="C485" s="36" t="str">
        <f>IF(Investimentos!E473="","",Investimentos!E473)</f>
        <v/>
      </c>
      <c r="D485" s="38" t="str">
        <f>IF(Investimentos!G473="","",Investimentos!G473)</f>
        <v/>
      </c>
      <c r="E485" s="33" t="str">
        <f>IF(Investimentos!H473="","",Investimentos!H473)</f>
        <v/>
      </c>
      <c r="F485" s="34" t="str">
        <f>IF(Investimentos!I473="","",Investimentos!I473)</f>
        <v/>
      </c>
      <c r="G485" s="33" t="str">
        <f>IF(Investimentos!J473="","",Investimentos!J473)</f>
        <v/>
      </c>
      <c r="H485" s="34" t="str">
        <f>IF(Investimentos!K473="","",Investimentos!K473)</f>
        <v/>
      </c>
      <c r="I485" s="33" t="str">
        <f>IF(Investimentos!L473="","",Investimentos!L473)</f>
        <v/>
      </c>
      <c r="J485" s="34" t="str">
        <f>IF(Investimentos!M473="","",Investimentos!M473)</f>
        <v/>
      </c>
      <c r="K485" s="34" t="str">
        <f>IF(Investimentos!N473="","",Investimentos!N473)</f>
        <v/>
      </c>
    </row>
    <row r="486" spans="2:11" ht="21.95" customHeight="1" x14ac:dyDescent="0.25">
      <c r="B486" s="36" t="str">
        <f>IF(Investimentos!D474="","",Investimentos!D474)</f>
        <v/>
      </c>
      <c r="C486" s="36" t="str">
        <f>IF(Investimentos!E474="","",Investimentos!E474)</f>
        <v/>
      </c>
      <c r="D486" s="38" t="str">
        <f>IF(Investimentos!G474="","",Investimentos!G474)</f>
        <v/>
      </c>
      <c r="E486" s="33" t="str">
        <f>IF(Investimentos!H474="","",Investimentos!H474)</f>
        <v/>
      </c>
      <c r="F486" s="34" t="str">
        <f>IF(Investimentos!I474="","",Investimentos!I474)</f>
        <v/>
      </c>
      <c r="G486" s="33" t="str">
        <f>IF(Investimentos!J474="","",Investimentos!J474)</f>
        <v/>
      </c>
      <c r="H486" s="34" t="str">
        <f>IF(Investimentos!K474="","",Investimentos!K474)</f>
        <v/>
      </c>
      <c r="I486" s="33" t="str">
        <f>IF(Investimentos!L474="","",Investimentos!L474)</f>
        <v/>
      </c>
      <c r="J486" s="34" t="str">
        <f>IF(Investimentos!M474="","",Investimentos!M474)</f>
        <v/>
      </c>
      <c r="K486" s="34" t="str">
        <f>IF(Investimentos!N474="","",Investimentos!N474)</f>
        <v/>
      </c>
    </row>
    <row r="487" spans="2:11" ht="21.95" customHeight="1" x14ac:dyDescent="0.25">
      <c r="B487" s="36" t="str">
        <f>IF(Investimentos!D475="","",Investimentos!D475)</f>
        <v/>
      </c>
      <c r="C487" s="36" t="str">
        <f>IF(Investimentos!E475="","",Investimentos!E475)</f>
        <v/>
      </c>
      <c r="D487" s="38" t="str">
        <f>IF(Investimentos!G475="","",Investimentos!G475)</f>
        <v/>
      </c>
      <c r="E487" s="33" t="str">
        <f>IF(Investimentos!H475="","",Investimentos!H475)</f>
        <v/>
      </c>
      <c r="F487" s="34" t="str">
        <f>IF(Investimentos!I475="","",Investimentos!I475)</f>
        <v/>
      </c>
      <c r="G487" s="33" t="str">
        <f>IF(Investimentos!J475="","",Investimentos!J475)</f>
        <v/>
      </c>
      <c r="H487" s="34" t="str">
        <f>IF(Investimentos!K475="","",Investimentos!K475)</f>
        <v/>
      </c>
      <c r="I487" s="33" t="str">
        <f>IF(Investimentos!L475="","",Investimentos!L475)</f>
        <v/>
      </c>
      <c r="J487" s="34" t="str">
        <f>IF(Investimentos!M475="","",Investimentos!M475)</f>
        <v/>
      </c>
      <c r="K487" s="34" t="str">
        <f>IF(Investimentos!N475="","",Investimentos!N475)</f>
        <v/>
      </c>
    </row>
    <row r="488" spans="2:11" ht="21.95" customHeight="1" x14ac:dyDescent="0.25">
      <c r="B488" s="36" t="str">
        <f>IF(Investimentos!D476="","",Investimentos!D476)</f>
        <v/>
      </c>
      <c r="C488" s="36" t="str">
        <f>IF(Investimentos!E476="","",Investimentos!E476)</f>
        <v/>
      </c>
      <c r="D488" s="38" t="str">
        <f>IF(Investimentos!G476="","",Investimentos!G476)</f>
        <v/>
      </c>
      <c r="E488" s="33" t="str">
        <f>IF(Investimentos!H476="","",Investimentos!H476)</f>
        <v/>
      </c>
      <c r="F488" s="34" t="str">
        <f>IF(Investimentos!I476="","",Investimentos!I476)</f>
        <v/>
      </c>
      <c r="G488" s="33" t="str">
        <f>IF(Investimentos!J476="","",Investimentos!J476)</f>
        <v/>
      </c>
      <c r="H488" s="34" t="str">
        <f>IF(Investimentos!K476="","",Investimentos!K476)</f>
        <v/>
      </c>
      <c r="I488" s="33" t="str">
        <f>IF(Investimentos!L476="","",Investimentos!L476)</f>
        <v/>
      </c>
      <c r="J488" s="34" t="str">
        <f>IF(Investimentos!M476="","",Investimentos!M476)</f>
        <v/>
      </c>
      <c r="K488" s="34" t="str">
        <f>IF(Investimentos!N476="","",Investimentos!N476)</f>
        <v/>
      </c>
    </row>
    <row r="489" spans="2:11" ht="21.95" customHeight="1" x14ac:dyDescent="0.25">
      <c r="B489" s="36" t="str">
        <f>IF(Investimentos!D477="","",Investimentos!D477)</f>
        <v/>
      </c>
      <c r="C489" s="36" t="str">
        <f>IF(Investimentos!E477="","",Investimentos!E477)</f>
        <v/>
      </c>
      <c r="D489" s="38" t="str">
        <f>IF(Investimentos!G477="","",Investimentos!G477)</f>
        <v/>
      </c>
      <c r="E489" s="33" t="str">
        <f>IF(Investimentos!H477="","",Investimentos!H477)</f>
        <v/>
      </c>
      <c r="F489" s="34" t="str">
        <f>IF(Investimentos!I477="","",Investimentos!I477)</f>
        <v/>
      </c>
      <c r="G489" s="33" t="str">
        <f>IF(Investimentos!J477="","",Investimentos!J477)</f>
        <v/>
      </c>
      <c r="H489" s="34" t="str">
        <f>IF(Investimentos!K477="","",Investimentos!K477)</f>
        <v/>
      </c>
      <c r="I489" s="33" t="str">
        <f>IF(Investimentos!L477="","",Investimentos!L477)</f>
        <v/>
      </c>
      <c r="J489" s="34" t="str">
        <f>IF(Investimentos!M477="","",Investimentos!M477)</f>
        <v/>
      </c>
      <c r="K489" s="34" t="str">
        <f>IF(Investimentos!N477="","",Investimentos!N477)</f>
        <v/>
      </c>
    </row>
    <row r="490" spans="2:11" ht="21.95" customHeight="1" x14ac:dyDescent="0.25">
      <c r="B490" s="36" t="str">
        <f>IF(Investimentos!D478="","",Investimentos!D478)</f>
        <v/>
      </c>
      <c r="C490" s="36" t="str">
        <f>IF(Investimentos!E478="","",Investimentos!E478)</f>
        <v/>
      </c>
      <c r="D490" s="38" t="str">
        <f>IF(Investimentos!G478="","",Investimentos!G478)</f>
        <v/>
      </c>
      <c r="E490" s="33" t="str">
        <f>IF(Investimentos!H478="","",Investimentos!H478)</f>
        <v/>
      </c>
      <c r="F490" s="34" t="str">
        <f>IF(Investimentos!I478="","",Investimentos!I478)</f>
        <v/>
      </c>
      <c r="G490" s="33" t="str">
        <f>IF(Investimentos!J478="","",Investimentos!J478)</f>
        <v/>
      </c>
      <c r="H490" s="34" t="str">
        <f>IF(Investimentos!K478="","",Investimentos!K478)</f>
        <v/>
      </c>
      <c r="I490" s="33" t="str">
        <f>IF(Investimentos!L478="","",Investimentos!L478)</f>
        <v/>
      </c>
      <c r="J490" s="34" t="str">
        <f>IF(Investimentos!M478="","",Investimentos!M478)</f>
        <v/>
      </c>
      <c r="K490" s="34" t="str">
        <f>IF(Investimentos!N478="","",Investimentos!N478)</f>
        <v/>
      </c>
    </row>
    <row r="491" spans="2:11" ht="21.95" customHeight="1" x14ac:dyDescent="0.25">
      <c r="B491" s="36" t="str">
        <f>IF(Investimentos!D479="","",Investimentos!D479)</f>
        <v/>
      </c>
      <c r="C491" s="36" t="str">
        <f>IF(Investimentos!E479="","",Investimentos!E479)</f>
        <v/>
      </c>
      <c r="D491" s="38" t="str">
        <f>IF(Investimentos!G479="","",Investimentos!G479)</f>
        <v/>
      </c>
      <c r="E491" s="33" t="str">
        <f>IF(Investimentos!H479="","",Investimentos!H479)</f>
        <v/>
      </c>
      <c r="F491" s="34" t="str">
        <f>IF(Investimentos!I479="","",Investimentos!I479)</f>
        <v/>
      </c>
      <c r="G491" s="33" t="str">
        <f>IF(Investimentos!J479="","",Investimentos!J479)</f>
        <v/>
      </c>
      <c r="H491" s="34" t="str">
        <f>IF(Investimentos!K479="","",Investimentos!K479)</f>
        <v/>
      </c>
      <c r="I491" s="33" t="str">
        <f>IF(Investimentos!L479="","",Investimentos!L479)</f>
        <v/>
      </c>
      <c r="J491" s="34" t="str">
        <f>IF(Investimentos!M479="","",Investimentos!M479)</f>
        <v/>
      </c>
      <c r="K491" s="34" t="str">
        <f>IF(Investimentos!N479="","",Investimentos!N479)</f>
        <v/>
      </c>
    </row>
    <row r="492" spans="2:11" ht="21.95" customHeight="1" x14ac:dyDescent="0.25">
      <c r="B492" s="36" t="str">
        <f>IF(Investimentos!D480="","",Investimentos!D480)</f>
        <v/>
      </c>
      <c r="C492" s="36" t="str">
        <f>IF(Investimentos!E480="","",Investimentos!E480)</f>
        <v/>
      </c>
      <c r="D492" s="38" t="str">
        <f>IF(Investimentos!G480="","",Investimentos!G480)</f>
        <v/>
      </c>
      <c r="E492" s="33" t="str">
        <f>IF(Investimentos!H480="","",Investimentos!H480)</f>
        <v/>
      </c>
      <c r="F492" s="34" t="str">
        <f>IF(Investimentos!I480="","",Investimentos!I480)</f>
        <v/>
      </c>
      <c r="G492" s="33" t="str">
        <f>IF(Investimentos!J480="","",Investimentos!J480)</f>
        <v/>
      </c>
      <c r="H492" s="34" t="str">
        <f>IF(Investimentos!K480="","",Investimentos!K480)</f>
        <v/>
      </c>
      <c r="I492" s="33" t="str">
        <f>IF(Investimentos!L480="","",Investimentos!L480)</f>
        <v/>
      </c>
      <c r="J492" s="34" t="str">
        <f>IF(Investimentos!M480="","",Investimentos!M480)</f>
        <v/>
      </c>
      <c r="K492" s="34" t="str">
        <f>IF(Investimentos!N480="","",Investimentos!N480)</f>
        <v/>
      </c>
    </row>
    <row r="493" spans="2:11" ht="21.95" customHeight="1" x14ac:dyDescent="0.25">
      <c r="B493" s="36" t="str">
        <f>IF(Investimentos!D481="","",Investimentos!D481)</f>
        <v/>
      </c>
      <c r="C493" s="36" t="str">
        <f>IF(Investimentos!E481="","",Investimentos!E481)</f>
        <v/>
      </c>
      <c r="D493" s="38" t="str">
        <f>IF(Investimentos!G481="","",Investimentos!G481)</f>
        <v/>
      </c>
      <c r="E493" s="33" t="str">
        <f>IF(Investimentos!H481="","",Investimentos!H481)</f>
        <v/>
      </c>
      <c r="F493" s="34" t="str">
        <f>IF(Investimentos!I481="","",Investimentos!I481)</f>
        <v/>
      </c>
      <c r="G493" s="33" t="str">
        <f>IF(Investimentos!J481="","",Investimentos!J481)</f>
        <v/>
      </c>
      <c r="H493" s="34" t="str">
        <f>IF(Investimentos!K481="","",Investimentos!K481)</f>
        <v/>
      </c>
      <c r="I493" s="33" t="str">
        <f>IF(Investimentos!L481="","",Investimentos!L481)</f>
        <v/>
      </c>
      <c r="J493" s="34" t="str">
        <f>IF(Investimentos!M481="","",Investimentos!M481)</f>
        <v/>
      </c>
      <c r="K493" s="34" t="str">
        <f>IF(Investimentos!N481="","",Investimentos!N481)</f>
        <v/>
      </c>
    </row>
    <row r="494" spans="2:11" ht="21.95" customHeight="1" x14ac:dyDescent="0.25">
      <c r="B494" s="36" t="str">
        <f>IF(Investimentos!D482="","",Investimentos!D482)</f>
        <v/>
      </c>
      <c r="C494" s="36" t="str">
        <f>IF(Investimentos!E482="","",Investimentos!E482)</f>
        <v/>
      </c>
      <c r="D494" s="38" t="str">
        <f>IF(Investimentos!G482="","",Investimentos!G482)</f>
        <v/>
      </c>
      <c r="E494" s="33" t="str">
        <f>IF(Investimentos!H482="","",Investimentos!H482)</f>
        <v/>
      </c>
      <c r="F494" s="34" t="str">
        <f>IF(Investimentos!I482="","",Investimentos!I482)</f>
        <v/>
      </c>
      <c r="G494" s="33" t="str">
        <f>IF(Investimentos!J482="","",Investimentos!J482)</f>
        <v/>
      </c>
      <c r="H494" s="34" t="str">
        <f>IF(Investimentos!K482="","",Investimentos!K482)</f>
        <v/>
      </c>
      <c r="I494" s="33" t="str">
        <f>IF(Investimentos!L482="","",Investimentos!L482)</f>
        <v/>
      </c>
      <c r="J494" s="34" t="str">
        <f>IF(Investimentos!M482="","",Investimentos!M482)</f>
        <v/>
      </c>
      <c r="K494" s="34" t="str">
        <f>IF(Investimentos!N482="","",Investimentos!N482)</f>
        <v/>
      </c>
    </row>
    <row r="495" spans="2:11" ht="21.95" customHeight="1" x14ac:dyDescent="0.25">
      <c r="B495" s="36" t="str">
        <f>IF(Investimentos!D483="","",Investimentos!D483)</f>
        <v/>
      </c>
      <c r="C495" s="36" t="str">
        <f>IF(Investimentos!E483="","",Investimentos!E483)</f>
        <v/>
      </c>
      <c r="D495" s="38" t="str">
        <f>IF(Investimentos!G483="","",Investimentos!G483)</f>
        <v/>
      </c>
      <c r="E495" s="33" t="str">
        <f>IF(Investimentos!H483="","",Investimentos!H483)</f>
        <v/>
      </c>
      <c r="F495" s="34" t="str">
        <f>IF(Investimentos!I483="","",Investimentos!I483)</f>
        <v/>
      </c>
      <c r="G495" s="33" t="str">
        <f>IF(Investimentos!J483="","",Investimentos!J483)</f>
        <v/>
      </c>
      <c r="H495" s="34" t="str">
        <f>IF(Investimentos!K483="","",Investimentos!K483)</f>
        <v/>
      </c>
      <c r="I495" s="33" t="str">
        <f>IF(Investimentos!L483="","",Investimentos!L483)</f>
        <v/>
      </c>
      <c r="J495" s="34" t="str">
        <f>IF(Investimentos!M483="","",Investimentos!M483)</f>
        <v/>
      </c>
      <c r="K495" s="34" t="str">
        <f>IF(Investimentos!N483="","",Investimentos!N483)</f>
        <v/>
      </c>
    </row>
    <row r="496" spans="2:11" ht="21.95" customHeight="1" x14ac:dyDescent="0.25">
      <c r="B496" s="36" t="str">
        <f>IF(Investimentos!D484="","",Investimentos!D484)</f>
        <v/>
      </c>
      <c r="C496" s="36" t="str">
        <f>IF(Investimentos!E484="","",Investimentos!E484)</f>
        <v/>
      </c>
      <c r="D496" s="38" t="str">
        <f>IF(Investimentos!G484="","",Investimentos!G484)</f>
        <v/>
      </c>
      <c r="E496" s="33" t="str">
        <f>IF(Investimentos!H484="","",Investimentos!H484)</f>
        <v/>
      </c>
      <c r="F496" s="34" t="str">
        <f>IF(Investimentos!I484="","",Investimentos!I484)</f>
        <v/>
      </c>
      <c r="G496" s="33" t="str">
        <f>IF(Investimentos!J484="","",Investimentos!J484)</f>
        <v/>
      </c>
      <c r="H496" s="34" t="str">
        <f>IF(Investimentos!K484="","",Investimentos!K484)</f>
        <v/>
      </c>
      <c r="I496" s="33" t="str">
        <f>IF(Investimentos!L484="","",Investimentos!L484)</f>
        <v/>
      </c>
      <c r="J496" s="34" t="str">
        <f>IF(Investimentos!M484="","",Investimentos!M484)</f>
        <v/>
      </c>
      <c r="K496" s="34" t="str">
        <f>IF(Investimentos!N484="","",Investimentos!N484)</f>
        <v/>
      </c>
    </row>
    <row r="497" spans="2:11" ht="21.95" customHeight="1" x14ac:dyDescent="0.25">
      <c r="B497" s="36" t="str">
        <f>IF(Investimentos!D485="","",Investimentos!D485)</f>
        <v/>
      </c>
      <c r="C497" s="36" t="str">
        <f>IF(Investimentos!E485="","",Investimentos!E485)</f>
        <v/>
      </c>
      <c r="D497" s="38" t="str">
        <f>IF(Investimentos!G485="","",Investimentos!G485)</f>
        <v/>
      </c>
      <c r="E497" s="33" t="str">
        <f>IF(Investimentos!H485="","",Investimentos!H485)</f>
        <v/>
      </c>
      <c r="F497" s="34" t="str">
        <f>IF(Investimentos!I485="","",Investimentos!I485)</f>
        <v/>
      </c>
      <c r="G497" s="33" t="str">
        <f>IF(Investimentos!J485="","",Investimentos!J485)</f>
        <v/>
      </c>
      <c r="H497" s="34" t="str">
        <f>IF(Investimentos!K485="","",Investimentos!K485)</f>
        <v/>
      </c>
      <c r="I497" s="33" t="str">
        <f>IF(Investimentos!L485="","",Investimentos!L485)</f>
        <v/>
      </c>
      <c r="J497" s="34" t="str">
        <f>IF(Investimentos!M485="","",Investimentos!M485)</f>
        <v/>
      </c>
      <c r="K497" s="34" t="str">
        <f>IF(Investimentos!N485="","",Investimentos!N485)</f>
        <v/>
      </c>
    </row>
    <row r="498" spans="2:11" ht="21.95" customHeight="1" x14ac:dyDescent="0.25">
      <c r="B498" s="36" t="str">
        <f>IF(Investimentos!D486="","",Investimentos!D486)</f>
        <v/>
      </c>
      <c r="C498" s="36" t="str">
        <f>IF(Investimentos!E486="","",Investimentos!E486)</f>
        <v/>
      </c>
      <c r="D498" s="38" t="str">
        <f>IF(Investimentos!G486="","",Investimentos!G486)</f>
        <v/>
      </c>
      <c r="E498" s="33" t="str">
        <f>IF(Investimentos!H486="","",Investimentos!H486)</f>
        <v/>
      </c>
      <c r="F498" s="34" t="str">
        <f>IF(Investimentos!I486="","",Investimentos!I486)</f>
        <v/>
      </c>
      <c r="G498" s="33" t="str">
        <f>IF(Investimentos!J486="","",Investimentos!J486)</f>
        <v/>
      </c>
      <c r="H498" s="34" t="str">
        <f>IF(Investimentos!K486="","",Investimentos!K486)</f>
        <v/>
      </c>
      <c r="I498" s="33" t="str">
        <f>IF(Investimentos!L486="","",Investimentos!L486)</f>
        <v/>
      </c>
      <c r="J498" s="34" t="str">
        <f>IF(Investimentos!M486="","",Investimentos!M486)</f>
        <v/>
      </c>
      <c r="K498" s="34" t="str">
        <f>IF(Investimentos!N486="","",Investimentos!N486)</f>
        <v/>
      </c>
    </row>
    <row r="499" spans="2:11" ht="21.95" customHeight="1" x14ac:dyDescent="0.25">
      <c r="B499" s="36" t="str">
        <f>IF(Investimentos!D487="","",Investimentos!D487)</f>
        <v/>
      </c>
      <c r="C499" s="36" t="str">
        <f>IF(Investimentos!E487="","",Investimentos!E487)</f>
        <v/>
      </c>
      <c r="D499" s="38" t="str">
        <f>IF(Investimentos!G487="","",Investimentos!G487)</f>
        <v/>
      </c>
      <c r="E499" s="33" t="str">
        <f>IF(Investimentos!H487="","",Investimentos!H487)</f>
        <v/>
      </c>
      <c r="F499" s="34" t="str">
        <f>IF(Investimentos!I487="","",Investimentos!I487)</f>
        <v/>
      </c>
      <c r="G499" s="33" t="str">
        <f>IF(Investimentos!J487="","",Investimentos!J487)</f>
        <v/>
      </c>
      <c r="H499" s="34" t="str">
        <f>IF(Investimentos!K487="","",Investimentos!K487)</f>
        <v/>
      </c>
      <c r="I499" s="33" t="str">
        <f>IF(Investimentos!L487="","",Investimentos!L487)</f>
        <v/>
      </c>
      <c r="J499" s="34" t="str">
        <f>IF(Investimentos!M487="","",Investimentos!M487)</f>
        <v/>
      </c>
      <c r="K499" s="34" t="str">
        <f>IF(Investimentos!N487="","",Investimentos!N487)</f>
        <v/>
      </c>
    </row>
    <row r="500" spans="2:11" ht="21.95" customHeight="1" x14ac:dyDescent="0.25">
      <c r="B500" s="36" t="str">
        <f>IF(Investimentos!D488="","",Investimentos!D488)</f>
        <v/>
      </c>
      <c r="C500" s="36" t="str">
        <f>IF(Investimentos!E488="","",Investimentos!E488)</f>
        <v/>
      </c>
      <c r="D500" s="38" t="str">
        <f>IF(Investimentos!G488="","",Investimentos!G488)</f>
        <v/>
      </c>
      <c r="E500" s="33" t="str">
        <f>IF(Investimentos!H488="","",Investimentos!H488)</f>
        <v/>
      </c>
      <c r="F500" s="34" t="str">
        <f>IF(Investimentos!I488="","",Investimentos!I488)</f>
        <v/>
      </c>
      <c r="G500" s="33" t="str">
        <f>IF(Investimentos!J488="","",Investimentos!J488)</f>
        <v/>
      </c>
      <c r="H500" s="34" t="str">
        <f>IF(Investimentos!K488="","",Investimentos!K488)</f>
        <v/>
      </c>
      <c r="I500" s="33" t="str">
        <f>IF(Investimentos!L488="","",Investimentos!L488)</f>
        <v/>
      </c>
      <c r="J500" s="34" t="str">
        <f>IF(Investimentos!M488="","",Investimentos!M488)</f>
        <v/>
      </c>
      <c r="K500" s="34" t="str">
        <f>IF(Investimentos!N488="","",Investimentos!N488)</f>
        <v/>
      </c>
    </row>
    <row r="501" spans="2:11" ht="21.95" customHeight="1" x14ac:dyDescent="0.25">
      <c r="B501" s="36" t="str">
        <f>IF(Investimentos!D489="","",Investimentos!D489)</f>
        <v/>
      </c>
      <c r="C501" s="36" t="str">
        <f>IF(Investimentos!E489="","",Investimentos!E489)</f>
        <v/>
      </c>
      <c r="D501" s="38" t="str">
        <f>IF(Investimentos!G489="","",Investimentos!G489)</f>
        <v/>
      </c>
      <c r="E501" s="33" t="str">
        <f>IF(Investimentos!H489="","",Investimentos!H489)</f>
        <v/>
      </c>
      <c r="F501" s="34" t="str">
        <f>IF(Investimentos!I489="","",Investimentos!I489)</f>
        <v/>
      </c>
      <c r="G501" s="33" t="str">
        <f>IF(Investimentos!J489="","",Investimentos!J489)</f>
        <v/>
      </c>
      <c r="H501" s="34" t="str">
        <f>IF(Investimentos!K489="","",Investimentos!K489)</f>
        <v/>
      </c>
      <c r="I501" s="33" t="str">
        <f>IF(Investimentos!L489="","",Investimentos!L489)</f>
        <v/>
      </c>
      <c r="J501" s="34" t="str">
        <f>IF(Investimentos!M489="","",Investimentos!M489)</f>
        <v/>
      </c>
      <c r="K501" s="34" t="str">
        <f>IF(Investimentos!N489="","",Investimentos!N489)</f>
        <v/>
      </c>
    </row>
    <row r="502" spans="2:11" ht="21.95" customHeight="1" x14ac:dyDescent="0.25">
      <c r="B502" s="36" t="str">
        <f>IF(Investimentos!D490="","",Investimentos!D490)</f>
        <v/>
      </c>
      <c r="C502" s="36" t="str">
        <f>IF(Investimentos!E490="","",Investimentos!E490)</f>
        <v/>
      </c>
      <c r="D502" s="38" t="str">
        <f>IF(Investimentos!G490="","",Investimentos!G490)</f>
        <v/>
      </c>
      <c r="E502" s="33" t="str">
        <f>IF(Investimentos!H490="","",Investimentos!H490)</f>
        <v/>
      </c>
      <c r="F502" s="34" t="str">
        <f>IF(Investimentos!I490="","",Investimentos!I490)</f>
        <v/>
      </c>
      <c r="G502" s="33" t="str">
        <f>IF(Investimentos!J490="","",Investimentos!J490)</f>
        <v/>
      </c>
      <c r="H502" s="34" t="str">
        <f>IF(Investimentos!K490="","",Investimentos!K490)</f>
        <v/>
      </c>
      <c r="I502" s="33" t="str">
        <f>IF(Investimentos!L490="","",Investimentos!L490)</f>
        <v/>
      </c>
      <c r="J502" s="34" t="str">
        <f>IF(Investimentos!M490="","",Investimentos!M490)</f>
        <v/>
      </c>
      <c r="K502" s="34" t="str">
        <f>IF(Investimentos!N490="","",Investimentos!N490)</f>
        <v/>
      </c>
    </row>
    <row r="503" spans="2:11" ht="21.95" customHeight="1" x14ac:dyDescent="0.25">
      <c r="B503" s="36" t="str">
        <f>IF(Investimentos!D491="","",Investimentos!D491)</f>
        <v/>
      </c>
      <c r="C503" s="36" t="str">
        <f>IF(Investimentos!E491="","",Investimentos!E491)</f>
        <v/>
      </c>
      <c r="D503" s="38" t="str">
        <f>IF(Investimentos!G491="","",Investimentos!G491)</f>
        <v/>
      </c>
      <c r="E503" s="33" t="str">
        <f>IF(Investimentos!H491="","",Investimentos!H491)</f>
        <v/>
      </c>
      <c r="F503" s="34" t="str">
        <f>IF(Investimentos!I491="","",Investimentos!I491)</f>
        <v/>
      </c>
      <c r="G503" s="33" t="str">
        <f>IF(Investimentos!J491="","",Investimentos!J491)</f>
        <v/>
      </c>
      <c r="H503" s="34" t="str">
        <f>IF(Investimentos!K491="","",Investimentos!K491)</f>
        <v/>
      </c>
      <c r="I503" s="33" t="str">
        <f>IF(Investimentos!L491="","",Investimentos!L491)</f>
        <v/>
      </c>
      <c r="J503" s="34" t="str">
        <f>IF(Investimentos!M491="","",Investimentos!M491)</f>
        <v/>
      </c>
      <c r="K503" s="34" t="str">
        <f>IF(Investimentos!N491="","",Investimentos!N491)</f>
        <v/>
      </c>
    </row>
    <row r="504" spans="2:11" ht="21.95" customHeight="1" x14ac:dyDescent="0.25">
      <c r="B504" s="36" t="str">
        <f>IF(Investimentos!D492="","",Investimentos!D492)</f>
        <v/>
      </c>
      <c r="C504" s="36" t="str">
        <f>IF(Investimentos!E492="","",Investimentos!E492)</f>
        <v/>
      </c>
      <c r="D504" s="38" t="str">
        <f>IF(Investimentos!G492="","",Investimentos!G492)</f>
        <v/>
      </c>
      <c r="E504" s="33" t="str">
        <f>IF(Investimentos!H492="","",Investimentos!H492)</f>
        <v/>
      </c>
      <c r="F504" s="34" t="str">
        <f>IF(Investimentos!I492="","",Investimentos!I492)</f>
        <v/>
      </c>
      <c r="G504" s="33" t="str">
        <f>IF(Investimentos!J492="","",Investimentos!J492)</f>
        <v/>
      </c>
      <c r="H504" s="34" t="str">
        <f>IF(Investimentos!K492="","",Investimentos!K492)</f>
        <v/>
      </c>
      <c r="I504" s="33" t="str">
        <f>IF(Investimentos!L492="","",Investimentos!L492)</f>
        <v/>
      </c>
      <c r="J504" s="34" t="str">
        <f>IF(Investimentos!M492="","",Investimentos!M492)</f>
        <v/>
      </c>
      <c r="K504" s="34" t="str">
        <f>IF(Investimentos!N492="","",Investimentos!N492)</f>
        <v/>
      </c>
    </row>
    <row r="505" spans="2:11" ht="21.95" customHeight="1" x14ac:dyDescent="0.25">
      <c r="B505" s="36" t="str">
        <f>IF(Investimentos!D493="","",Investimentos!D493)</f>
        <v/>
      </c>
      <c r="C505" s="36" t="str">
        <f>IF(Investimentos!E493="","",Investimentos!E493)</f>
        <v/>
      </c>
      <c r="D505" s="38" t="str">
        <f>IF(Investimentos!G493="","",Investimentos!G493)</f>
        <v/>
      </c>
      <c r="E505" s="33" t="str">
        <f>IF(Investimentos!H493="","",Investimentos!H493)</f>
        <v/>
      </c>
      <c r="F505" s="34" t="str">
        <f>IF(Investimentos!I493="","",Investimentos!I493)</f>
        <v/>
      </c>
      <c r="G505" s="33" t="str">
        <f>IF(Investimentos!J493="","",Investimentos!J493)</f>
        <v/>
      </c>
      <c r="H505" s="34" t="str">
        <f>IF(Investimentos!K493="","",Investimentos!K493)</f>
        <v/>
      </c>
      <c r="I505" s="33" t="str">
        <f>IF(Investimentos!L493="","",Investimentos!L493)</f>
        <v/>
      </c>
      <c r="J505" s="34" t="str">
        <f>IF(Investimentos!M493="","",Investimentos!M493)</f>
        <v/>
      </c>
      <c r="K505" s="34" t="str">
        <f>IF(Investimentos!N493="","",Investimentos!N493)</f>
        <v/>
      </c>
    </row>
    <row r="506" spans="2:11" ht="21.95" customHeight="1" x14ac:dyDescent="0.25">
      <c r="B506" s="36" t="str">
        <f>IF(Investimentos!D494="","",Investimentos!D494)</f>
        <v/>
      </c>
      <c r="C506" s="36" t="str">
        <f>IF(Investimentos!E494="","",Investimentos!E494)</f>
        <v/>
      </c>
      <c r="D506" s="38" t="str">
        <f>IF(Investimentos!G494="","",Investimentos!G494)</f>
        <v/>
      </c>
      <c r="E506" s="33" t="str">
        <f>IF(Investimentos!H494="","",Investimentos!H494)</f>
        <v/>
      </c>
      <c r="F506" s="34" t="str">
        <f>IF(Investimentos!I494="","",Investimentos!I494)</f>
        <v/>
      </c>
      <c r="G506" s="33" t="str">
        <f>IF(Investimentos!J494="","",Investimentos!J494)</f>
        <v/>
      </c>
      <c r="H506" s="34" t="str">
        <f>IF(Investimentos!K494="","",Investimentos!K494)</f>
        <v/>
      </c>
      <c r="I506" s="33" t="str">
        <f>IF(Investimentos!L494="","",Investimentos!L494)</f>
        <v/>
      </c>
      <c r="J506" s="34" t="str">
        <f>IF(Investimentos!M494="","",Investimentos!M494)</f>
        <v/>
      </c>
      <c r="K506" s="34" t="str">
        <f>IF(Investimentos!N494="","",Investimentos!N494)</f>
        <v/>
      </c>
    </row>
    <row r="507" spans="2:11" ht="21.95" customHeight="1" x14ac:dyDescent="0.25">
      <c r="B507" s="36" t="str">
        <f>IF(Investimentos!D495="","",Investimentos!D495)</f>
        <v/>
      </c>
      <c r="C507" s="36" t="str">
        <f>IF(Investimentos!E495="","",Investimentos!E495)</f>
        <v/>
      </c>
      <c r="D507" s="38" t="str">
        <f>IF(Investimentos!G495="","",Investimentos!G495)</f>
        <v/>
      </c>
      <c r="E507" s="33" t="str">
        <f>IF(Investimentos!H495="","",Investimentos!H495)</f>
        <v/>
      </c>
      <c r="F507" s="34" t="str">
        <f>IF(Investimentos!I495="","",Investimentos!I495)</f>
        <v/>
      </c>
      <c r="G507" s="33" t="str">
        <f>IF(Investimentos!J495="","",Investimentos!J495)</f>
        <v/>
      </c>
      <c r="H507" s="34" t="str">
        <f>IF(Investimentos!K495="","",Investimentos!K495)</f>
        <v/>
      </c>
      <c r="I507" s="33" t="str">
        <f>IF(Investimentos!L495="","",Investimentos!L495)</f>
        <v/>
      </c>
      <c r="J507" s="34" t="str">
        <f>IF(Investimentos!M495="","",Investimentos!M495)</f>
        <v/>
      </c>
      <c r="K507" s="34" t="str">
        <f>IF(Investimentos!N495="","",Investimentos!N495)</f>
        <v/>
      </c>
    </row>
    <row r="508" spans="2:11" ht="21.95" customHeight="1" x14ac:dyDescent="0.25">
      <c r="B508" s="36" t="str">
        <f>IF(Investimentos!D496="","",Investimentos!D496)</f>
        <v/>
      </c>
      <c r="C508" s="36" t="str">
        <f>IF(Investimentos!E496="","",Investimentos!E496)</f>
        <v/>
      </c>
      <c r="D508" s="38" t="str">
        <f>IF(Investimentos!G496="","",Investimentos!G496)</f>
        <v/>
      </c>
      <c r="E508" s="33" t="str">
        <f>IF(Investimentos!H496="","",Investimentos!H496)</f>
        <v/>
      </c>
      <c r="F508" s="34" t="str">
        <f>IF(Investimentos!I496="","",Investimentos!I496)</f>
        <v/>
      </c>
      <c r="G508" s="33" t="str">
        <f>IF(Investimentos!J496="","",Investimentos!J496)</f>
        <v/>
      </c>
      <c r="H508" s="34" t="str">
        <f>IF(Investimentos!K496="","",Investimentos!K496)</f>
        <v/>
      </c>
      <c r="I508" s="33" t="str">
        <f>IF(Investimentos!L496="","",Investimentos!L496)</f>
        <v/>
      </c>
      <c r="J508" s="34" t="str">
        <f>IF(Investimentos!M496="","",Investimentos!M496)</f>
        <v/>
      </c>
      <c r="K508" s="34" t="str">
        <f>IF(Investimentos!N496="","",Investimentos!N496)</f>
        <v/>
      </c>
    </row>
    <row r="509" spans="2:11" ht="21.95" customHeight="1" x14ac:dyDescent="0.25">
      <c r="B509" s="36" t="str">
        <f>IF(Investimentos!D497="","",Investimentos!D497)</f>
        <v/>
      </c>
      <c r="C509" s="36" t="str">
        <f>IF(Investimentos!E497="","",Investimentos!E497)</f>
        <v/>
      </c>
      <c r="D509" s="38" t="str">
        <f>IF(Investimentos!G497="","",Investimentos!G497)</f>
        <v/>
      </c>
      <c r="E509" s="33" t="str">
        <f>IF(Investimentos!H497="","",Investimentos!H497)</f>
        <v/>
      </c>
      <c r="F509" s="34" t="str">
        <f>IF(Investimentos!I497="","",Investimentos!I497)</f>
        <v/>
      </c>
      <c r="G509" s="33" t="str">
        <f>IF(Investimentos!J497="","",Investimentos!J497)</f>
        <v/>
      </c>
      <c r="H509" s="34" t="str">
        <f>IF(Investimentos!K497="","",Investimentos!K497)</f>
        <v/>
      </c>
      <c r="I509" s="33" t="str">
        <f>IF(Investimentos!L497="","",Investimentos!L497)</f>
        <v/>
      </c>
      <c r="J509" s="34" t="str">
        <f>IF(Investimentos!M497="","",Investimentos!M497)</f>
        <v/>
      </c>
      <c r="K509" s="34" t="str">
        <f>IF(Investimentos!N497="","",Investimentos!N497)</f>
        <v/>
      </c>
    </row>
    <row r="510" spans="2:11" ht="21.95" customHeight="1" x14ac:dyDescent="0.25">
      <c r="B510" s="36" t="str">
        <f>IF(Investimentos!D498="","",Investimentos!D498)</f>
        <v/>
      </c>
      <c r="C510" s="36" t="str">
        <f>IF(Investimentos!E498="","",Investimentos!E498)</f>
        <v/>
      </c>
      <c r="D510" s="38" t="str">
        <f>IF(Investimentos!G498="","",Investimentos!G498)</f>
        <v/>
      </c>
      <c r="E510" s="33" t="str">
        <f>IF(Investimentos!H498="","",Investimentos!H498)</f>
        <v/>
      </c>
      <c r="F510" s="34" t="str">
        <f>IF(Investimentos!I498="","",Investimentos!I498)</f>
        <v/>
      </c>
      <c r="G510" s="33" t="str">
        <f>IF(Investimentos!J498="","",Investimentos!J498)</f>
        <v/>
      </c>
      <c r="H510" s="34" t="str">
        <f>IF(Investimentos!K498="","",Investimentos!K498)</f>
        <v/>
      </c>
      <c r="I510" s="33" t="str">
        <f>IF(Investimentos!L498="","",Investimentos!L498)</f>
        <v/>
      </c>
      <c r="J510" s="34" t="str">
        <f>IF(Investimentos!M498="","",Investimentos!M498)</f>
        <v/>
      </c>
      <c r="K510" s="34" t="str">
        <f>IF(Investimentos!N498="","",Investimentos!N498)</f>
        <v/>
      </c>
    </row>
    <row r="511" spans="2:11" ht="21.95" customHeight="1" x14ac:dyDescent="0.25">
      <c r="B511" s="36" t="str">
        <f>IF(Investimentos!D499="","",Investimentos!D499)</f>
        <v/>
      </c>
      <c r="C511" s="36" t="str">
        <f>IF(Investimentos!E499="","",Investimentos!E499)</f>
        <v/>
      </c>
      <c r="D511" s="38" t="str">
        <f>IF(Investimentos!G499="","",Investimentos!G499)</f>
        <v/>
      </c>
      <c r="E511" s="33" t="str">
        <f>IF(Investimentos!H499="","",Investimentos!H499)</f>
        <v/>
      </c>
      <c r="F511" s="34" t="str">
        <f>IF(Investimentos!I499="","",Investimentos!I499)</f>
        <v/>
      </c>
      <c r="G511" s="33" t="str">
        <f>IF(Investimentos!J499="","",Investimentos!J499)</f>
        <v/>
      </c>
      <c r="H511" s="34" t="str">
        <f>IF(Investimentos!K499="","",Investimentos!K499)</f>
        <v/>
      </c>
      <c r="I511" s="33" t="str">
        <f>IF(Investimentos!L499="","",Investimentos!L499)</f>
        <v/>
      </c>
      <c r="J511" s="34" t="str">
        <f>IF(Investimentos!M499="","",Investimentos!M499)</f>
        <v/>
      </c>
      <c r="K511" s="34" t="str">
        <f>IF(Investimentos!N499="","",Investimentos!N499)</f>
        <v/>
      </c>
    </row>
    <row r="512" spans="2:11" ht="21.95" customHeight="1" x14ac:dyDescent="0.25">
      <c r="B512" s="36" t="str">
        <f>IF(Investimentos!D500="","",Investimentos!D500)</f>
        <v/>
      </c>
      <c r="C512" s="36" t="str">
        <f>IF(Investimentos!E500="","",Investimentos!E500)</f>
        <v/>
      </c>
      <c r="D512" s="38" t="str">
        <f>IF(Investimentos!G500="","",Investimentos!G500)</f>
        <v/>
      </c>
      <c r="E512" s="33" t="str">
        <f>IF(Investimentos!H500="","",Investimentos!H500)</f>
        <v/>
      </c>
      <c r="F512" s="34" t="str">
        <f>IF(Investimentos!I500="","",Investimentos!I500)</f>
        <v/>
      </c>
      <c r="G512" s="33" t="str">
        <f>IF(Investimentos!J500="","",Investimentos!J500)</f>
        <v/>
      </c>
      <c r="H512" s="34" t="str">
        <f>IF(Investimentos!K500="","",Investimentos!K500)</f>
        <v/>
      </c>
      <c r="I512" s="33" t="str">
        <f>IF(Investimentos!L500="","",Investimentos!L500)</f>
        <v/>
      </c>
      <c r="J512" s="34" t="str">
        <f>IF(Investimentos!M500="","",Investimentos!M500)</f>
        <v/>
      </c>
      <c r="K512" s="34" t="str">
        <f>IF(Investimentos!N500="","",Investimentos!N500)</f>
        <v/>
      </c>
    </row>
    <row r="513" spans="2:11" ht="21.95" customHeight="1" x14ac:dyDescent="0.25">
      <c r="B513" s="36" t="str">
        <f>IF(Investimentos!D501="","",Investimentos!D501)</f>
        <v/>
      </c>
      <c r="C513" s="36" t="str">
        <f>IF(Investimentos!E501="","",Investimentos!E501)</f>
        <v/>
      </c>
      <c r="D513" s="38" t="str">
        <f>IF(Investimentos!G501="","",Investimentos!G501)</f>
        <v/>
      </c>
      <c r="E513" s="33" t="str">
        <f>IF(Investimentos!H501="","",Investimentos!H501)</f>
        <v/>
      </c>
      <c r="F513" s="34" t="str">
        <f>IF(Investimentos!I501="","",Investimentos!I501)</f>
        <v/>
      </c>
      <c r="G513" s="33" t="str">
        <f>IF(Investimentos!J501="","",Investimentos!J501)</f>
        <v/>
      </c>
      <c r="H513" s="34" t="str">
        <f>IF(Investimentos!K501="","",Investimentos!K501)</f>
        <v/>
      </c>
      <c r="I513" s="33" t="str">
        <f>IF(Investimentos!L501="","",Investimentos!L501)</f>
        <v/>
      </c>
      <c r="J513" s="34" t="str">
        <f>IF(Investimentos!M501="","",Investimentos!M501)</f>
        <v/>
      </c>
      <c r="K513" s="34" t="str">
        <f>IF(Investimentos!N501="","",Investimentos!N501)</f>
        <v/>
      </c>
    </row>
    <row r="514" spans="2:11" ht="21.95" customHeight="1" x14ac:dyDescent="0.25">
      <c r="B514" s="36" t="str">
        <f>IF(Investimentos!D502="","",Investimentos!D502)</f>
        <v/>
      </c>
      <c r="C514" s="36" t="str">
        <f>IF(Investimentos!E502="","",Investimentos!E502)</f>
        <v/>
      </c>
      <c r="D514" s="38" t="str">
        <f>IF(Investimentos!G502="","",Investimentos!G502)</f>
        <v/>
      </c>
      <c r="E514" s="33" t="str">
        <f>IF(Investimentos!H502="","",Investimentos!H502)</f>
        <v/>
      </c>
      <c r="F514" s="34" t="str">
        <f>IF(Investimentos!I502="","",Investimentos!I502)</f>
        <v/>
      </c>
      <c r="G514" s="33" t="str">
        <f>IF(Investimentos!J502="","",Investimentos!J502)</f>
        <v/>
      </c>
      <c r="H514" s="34" t="str">
        <f>IF(Investimentos!K502="","",Investimentos!K502)</f>
        <v/>
      </c>
      <c r="I514" s="33" t="str">
        <f>IF(Investimentos!L502="","",Investimentos!L502)</f>
        <v/>
      </c>
      <c r="J514" s="34" t="str">
        <f>IF(Investimentos!M502="","",Investimentos!M502)</f>
        <v/>
      </c>
      <c r="K514" s="34" t="str">
        <f>IF(Investimentos!N502="","",Investimentos!N502)</f>
        <v/>
      </c>
    </row>
    <row r="515" spans="2:11" ht="21.95" customHeight="1" x14ac:dyDescent="0.25">
      <c r="B515" s="36" t="str">
        <f>IF(Investimentos!D503="","",Investimentos!D503)</f>
        <v/>
      </c>
      <c r="C515" s="36" t="str">
        <f>IF(Investimentos!E503="","",Investimentos!E503)</f>
        <v/>
      </c>
      <c r="D515" s="38" t="str">
        <f>IF(Investimentos!G503="","",Investimentos!G503)</f>
        <v/>
      </c>
      <c r="E515" s="33" t="str">
        <f>IF(Investimentos!H503="","",Investimentos!H503)</f>
        <v/>
      </c>
      <c r="F515" s="34" t="str">
        <f>IF(Investimentos!I503="","",Investimentos!I503)</f>
        <v/>
      </c>
      <c r="G515" s="33" t="str">
        <f>IF(Investimentos!J503="","",Investimentos!J503)</f>
        <v/>
      </c>
      <c r="H515" s="34" t="str">
        <f>IF(Investimentos!K503="","",Investimentos!K503)</f>
        <v/>
      </c>
      <c r="I515" s="33" t="str">
        <f>IF(Investimentos!L503="","",Investimentos!L503)</f>
        <v/>
      </c>
      <c r="J515" s="34" t="str">
        <f>IF(Investimentos!M503="","",Investimentos!M503)</f>
        <v/>
      </c>
      <c r="K515" s="34" t="str">
        <f>IF(Investimentos!N503="","",Investimentos!N503)</f>
        <v/>
      </c>
    </row>
    <row r="516" spans="2:11" ht="21.95" customHeight="1" x14ac:dyDescent="0.25">
      <c r="B516" s="36" t="str">
        <f>IF(Investimentos!D504="","",Investimentos!D504)</f>
        <v/>
      </c>
      <c r="C516" s="36" t="str">
        <f>IF(Investimentos!E504="","",Investimentos!E504)</f>
        <v/>
      </c>
      <c r="D516" s="38" t="str">
        <f>IF(Investimentos!G504="","",Investimentos!G504)</f>
        <v/>
      </c>
      <c r="E516" s="33" t="str">
        <f>IF(Investimentos!H504="","",Investimentos!H504)</f>
        <v/>
      </c>
      <c r="F516" s="34" t="str">
        <f>IF(Investimentos!I504="","",Investimentos!I504)</f>
        <v/>
      </c>
      <c r="G516" s="33" t="str">
        <f>IF(Investimentos!J504="","",Investimentos!J504)</f>
        <v/>
      </c>
      <c r="H516" s="34" t="str">
        <f>IF(Investimentos!K504="","",Investimentos!K504)</f>
        <v/>
      </c>
      <c r="I516" s="33" t="str">
        <f>IF(Investimentos!L504="","",Investimentos!L504)</f>
        <v/>
      </c>
      <c r="J516" s="34" t="str">
        <f>IF(Investimentos!M504="","",Investimentos!M504)</f>
        <v/>
      </c>
      <c r="K516" s="34" t="str">
        <f>IF(Investimentos!N504="","",Investimentos!N504)</f>
        <v/>
      </c>
    </row>
  </sheetData>
  <conditionalFormatting sqref="C16">
    <cfRule type="containsText" dxfId="53" priority="11" operator="containsText" text="Percurso">
      <formula>NOT(ISERROR(SEARCH("Percurso",C16)))</formula>
    </cfRule>
    <cfRule type="containsText" dxfId="52" priority="12" operator="containsText" text="Inicial">
      <formula>NOT(ISERROR(SEARCH("Inicial",C16)))</formula>
    </cfRule>
  </conditionalFormatting>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tabColor rgb="FFFFC000"/>
  </sheetPr>
  <dimension ref="A1:AB1048560"/>
  <sheetViews>
    <sheetView showGridLines="0" topLeftCell="A10" workbookViewId="0">
      <selection activeCell="I20" sqref="I20"/>
    </sheetView>
  </sheetViews>
  <sheetFormatPr defaultColWidth="9.140625" defaultRowHeight="21.95" customHeight="1" x14ac:dyDescent="0.25"/>
  <cols>
    <col min="1" max="1" width="4.140625" style="62" customWidth="1"/>
    <col min="2" max="2" width="35.7109375" style="62" customWidth="1"/>
    <col min="3" max="7" width="16.7109375" style="62" customWidth="1"/>
    <col min="8" max="8" width="19.28515625" style="62" customWidth="1"/>
    <col min="9" max="12" width="16.7109375" style="62" customWidth="1"/>
    <col min="13" max="13" width="4" style="62" customWidth="1"/>
    <col min="14" max="14" width="33.5703125" style="62" customWidth="1"/>
    <col min="15" max="33" width="14.7109375" style="62" customWidth="1"/>
    <col min="34" max="16384" width="9.140625" style="62"/>
  </cols>
  <sheetData>
    <row r="1" spans="2:28" s="4" customFormat="1" ht="15" customHeight="1" x14ac:dyDescent="0.25"/>
    <row r="2" spans="2:28" s="4" customFormat="1" ht="15" customHeight="1" x14ac:dyDescent="0.25">
      <c r="B2" s="19" t="s">
        <v>0</v>
      </c>
    </row>
    <row r="3" spans="2:28" s="4" customFormat="1" ht="21.95" customHeight="1" x14ac:dyDescent="0.25">
      <c r="N3" s="121">
        <v>1</v>
      </c>
      <c r="O3" s="140" t="str">
        <f>INDEX('BH (1)'!$B$1531:$B$2030,'BH (3)'!N3)</f>
        <v>Garrafa Términa Arets</v>
      </c>
      <c r="P3" s="139"/>
      <c r="Q3" s="121">
        <v>2</v>
      </c>
      <c r="R3" s="140" t="str">
        <f>IFERROR(INDEX(N6:N10,'BH (3)'!Q3),"")</f>
        <v>Ano 02</v>
      </c>
    </row>
    <row r="4" spans="2:28" s="4" customFormat="1" ht="21.95" customHeight="1" thickBot="1" x14ac:dyDescent="0.3">
      <c r="B4" s="9" t="s">
        <v>129</v>
      </c>
      <c r="O4" s="4">
        <v>2</v>
      </c>
      <c r="P4" s="4">
        <v>3</v>
      </c>
      <c r="Q4" s="4">
        <v>4</v>
      </c>
      <c r="R4" s="4">
        <v>5</v>
      </c>
      <c r="S4" s="4">
        <v>6</v>
      </c>
      <c r="T4" s="4">
        <v>7</v>
      </c>
      <c r="U4" s="4">
        <v>8</v>
      </c>
      <c r="V4" s="4">
        <v>9</v>
      </c>
      <c r="W4" s="4">
        <v>10</v>
      </c>
      <c r="X4" s="4">
        <v>11</v>
      </c>
      <c r="Y4" s="4">
        <v>12</v>
      </c>
      <c r="Z4" s="4">
        <v>13</v>
      </c>
      <c r="AA4" s="4">
        <v>14</v>
      </c>
      <c r="AB4" s="4">
        <v>15</v>
      </c>
    </row>
    <row r="5" spans="2:28" s="4" customFormat="1" ht="21.95" customHeight="1" x14ac:dyDescent="0.25">
      <c r="B5" s="9" t="s">
        <v>130</v>
      </c>
      <c r="N5" s="28" t="s">
        <v>62</v>
      </c>
      <c r="O5" s="28" t="s">
        <v>70</v>
      </c>
      <c r="P5" s="28" t="s">
        <v>71</v>
      </c>
      <c r="Q5" s="28" t="s">
        <v>72</v>
      </c>
      <c r="R5" s="28" t="s">
        <v>73</v>
      </c>
      <c r="S5" s="28" t="s">
        <v>74</v>
      </c>
      <c r="T5" s="28" t="s">
        <v>75</v>
      </c>
      <c r="U5" s="28" t="s">
        <v>76</v>
      </c>
      <c r="V5" s="28" t="s">
        <v>77</v>
      </c>
      <c r="W5" s="28" t="s">
        <v>78</v>
      </c>
      <c r="X5" s="28" t="s">
        <v>79</v>
      </c>
      <c r="Y5" s="28" t="s">
        <v>80</v>
      </c>
      <c r="Z5" s="28" t="s">
        <v>81</v>
      </c>
      <c r="AA5" s="28" t="s">
        <v>82</v>
      </c>
      <c r="AB5" s="93" t="s">
        <v>35</v>
      </c>
    </row>
    <row r="6" spans="2:28" s="4" customFormat="1" ht="21.95" customHeight="1" x14ac:dyDescent="0.25">
      <c r="G6" s="216">
        <v>1</v>
      </c>
      <c r="H6" s="9" t="str">
        <f ca="1">INDEX(Produto,G6)</f>
        <v>Garrafa Términa Arets</v>
      </c>
      <c r="I6" s="217">
        <f ca="1">IFERROR(VLOOKUP(H6,Produtos!$D$5:$L$1004,9,0),0)</f>
        <v>150</v>
      </c>
      <c r="N6" s="36" t="s">
        <v>46</v>
      </c>
      <c r="O6" s="35">
        <f>IFERROR(VLOOKUP($O$3,'BH (1)'!$B$1531:$P$2030,'BH (3)'!O4,0),0)</f>
        <v>43</v>
      </c>
      <c r="P6" s="35">
        <f>IFERROR(VLOOKUP($O$3,'BH (1)'!$B$1531:$P$2030,'BH (3)'!P4,0),0)</f>
        <v>45</v>
      </c>
      <c r="Q6" s="35">
        <f>IFERROR(VLOOKUP($O$3,'BH (1)'!$B$1531:$P$2030,'BH (3)'!Q4,0),0)</f>
        <v>23</v>
      </c>
      <c r="R6" s="35">
        <f>IFERROR(VLOOKUP($O$3,'BH (1)'!$B$1531:$P$2030,'BH (3)'!R4,0),0)</f>
        <v>37</v>
      </c>
      <c r="S6" s="35">
        <f>IFERROR(VLOOKUP($O$3,'BH (1)'!$B$1531:$P$2030,'BH (3)'!S4,0),0)</f>
        <v>34</v>
      </c>
      <c r="T6" s="35">
        <f>IFERROR(VLOOKUP($O$3,'BH (1)'!$B$1531:$P$2030,'BH (3)'!T4,0),0)</f>
        <v>25</v>
      </c>
      <c r="U6" s="35">
        <f>IFERROR(VLOOKUP($O$3,'BH (1)'!$B$1531:$P$2030,'BH (3)'!U4,0),0)</f>
        <v>25</v>
      </c>
      <c r="V6" s="35">
        <f>IFERROR(VLOOKUP($O$3,'BH (1)'!$B$1531:$P$2030,'BH (3)'!V4,0),0)</f>
        <v>35</v>
      </c>
      <c r="W6" s="35">
        <f>IFERROR(VLOOKUP($O$3,'BH (1)'!$B$1531:$P$2030,'BH (3)'!W4,0),0)</f>
        <v>25</v>
      </c>
      <c r="X6" s="35">
        <f>IFERROR(VLOOKUP($O$3,'BH (1)'!$B$1531:$P$2030,'BH (3)'!X4,0),0)</f>
        <v>50</v>
      </c>
      <c r="Y6" s="35">
        <f>IFERROR(VLOOKUP($O$3,'BH (1)'!$B$1531:$P$2030,'BH (3)'!Y4,0),0)</f>
        <v>100</v>
      </c>
      <c r="Z6" s="35">
        <f>IFERROR(VLOOKUP($O$3,'BH (1)'!$B$1531:$P$2030,'BH (3)'!Z4,0),0)</f>
        <v>100</v>
      </c>
      <c r="AA6" s="42">
        <f>IFERROR(VLOOKUP($O$3,'BH (1)'!$B$1531:$P$2030,'BH (3)'!AA4,0),0)</f>
        <v>542</v>
      </c>
      <c r="AB6" s="105">
        <f>IFERROR(VLOOKUP($O$3,'BH (1)'!$B$1531:$P$2030,'BH (3)'!AB4,0),0)</f>
        <v>81300</v>
      </c>
    </row>
    <row r="7" spans="2:28" s="4" customFormat="1" ht="21.95" customHeight="1" x14ac:dyDescent="0.25">
      <c r="B7" s="121">
        <v>1</v>
      </c>
      <c r="C7" s="121" t="str">
        <f>IFERROR(INDEX($B$4:$B$5,B7),"")</f>
        <v>Cenário Otimista</v>
      </c>
      <c r="N7" s="36" t="s">
        <v>47</v>
      </c>
      <c r="O7" s="35">
        <f>IFERROR(VLOOKUP($O$3,'BH (1)'!$B$2033:$P$2532,'BH (3)'!O4,0),0)</f>
        <v>24</v>
      </c>
      <c r="P7" s="35">
        <f>IFERROR(VLOOKUP($O$3,'BH (1)'!$B$2033:$P$2532,'BH (3)'!P4,0),0)</f>
        <v>28</v>
      </c>
      <c r="Q7" s="35">
        <f>IFERROR(VLOOKUP($O$3,'BH (1)'!$B$2033:$P$2532,'BH (3)'!Q4,0),0)</f>
        <v>22</v>
      </c>
      <c r="R7" s="35">
        <f>IFERROR(VLOOKUP($O$3,'BH (1)'!$B$2033:$P$2532,'BH (3)'!R4,0),0)</f>
        <v>46</v>
      </c>
      <c r="S7" s="35">
        <f>IFERROR(VLOOKUP($O$3,'BH (1)'!$B$2033:$P$2532,'BH (3)'!S4,0),0)</f>
        <v>33</v>
      </c>
      <c r="T7" s="35">
        <f>IFERROR(VLOOKUP($O$3,'BH (1)'!$B$2033:$P$2532,'BH (3)'!T4,0),0)</f>
        <v>29</v>
      </c>
      <c r="U7" s="35">
        <f>IFERROR(VLOOKUP($O$3,'BH (1)'!$B$2033:$P$2532,'BH (3)'!U4,0),0)</f>
        <v>31</v>
      </c>
      <c r="V7" s="35">
        <f>IFERROR(VLOOKUP($O$3,'BH (1)'!$B$2033:$P$2532,'BH (3)'!V4,0),0)</f>
        <v>45</v>
      </c>
      <c r="W7" s="35">
        <f>IFERROR(VLOOKUP($O$3,'BH (1)'!$B$2033:$P$2532,'BH (3)'!W4,0),0)</f>
        <v>29</v>
      </c>
      <c r="X7" s="35">
        <f>IFERROR(VLOOKUP($O$3,'BH (1)'!$B$2033:$P$2532,'BH (3)'!X4,0),0)</f>
        <v>48</v>
      </c>
      <c r="Y7" s="35">
        <f>IFERROR(VLOOKUP($O$3,'BH (1)'!$B$2033:$P$2532,'BH (3)'!Y4,0),0)</f>
        <v>100</v>
      </c>
      <c r="Z7" s="35">
        <f>IFERROR(VLOOKUP($O$3,'BH (1)'!$B$2033:$P$2532,'BH (3)'!Z4,0),0)</f>
        <v>100</v>
      </c>
      <c r="AA7" s="42">
        <f>IFERROR(VLOOKUP($O$3,'BH (1)'!$B$2033:$P$2532,'BH (3)'!AA4,0),0)</f>
        <v>535</v>
      </c>
      <c r="AB7" s="105">
        <f>IFERROR(VLOOKUP($O$3,'BH (1)'!$B$2033:$P$2532,'BH (3)'!AB4,0),0)</f>
        <v>80250</v>
      </c>
    </row>
    <row r="8" spans="2:28" s="4" customFormat="1" ht="21.95" customHeight="1" x14ac:dyDescent="0.25">
      <c r="N8" s="36" t="s">
        <v>48</v>
      </c>
      <c r="O8" s="35">
        <f>IFERROR(VLOOKUP($O$3,'BH (1)'!$B$2535:$P$3034,'BH (3)'!O4,0),0)</f>
        <v>20</v>
      </c>
      <c r="P8" s="35">
        <f>IFERROR(VLOOKUP($O$3,'BH (1)'!$B$2535:$P$3034,'BH (3)'!P4,0),0)</f>
        <v>35</v>
      </c>
      <c r="Q8" s="35">
        <f>IFERROR(VLOOKUP($O$3,'BH (1)'!$B$2535:$P$3034,'BH (3)'!Q4,0),0)</f>
        <v>33</v>
      </c>
      <c r="R8" s="35">
        <f>IFERROR(VLOOKUP($O$3,'BH (1)'!$B$2535:$P$3034,'BH (3)'!R4,0),0)</f>
        <v>41</v>
      </c>
      <c r="S8" s="35">
        <f>IFERROR(VLOOKUP($O$3,'BH (1)'!$B$2535:$P$3034,'BH (3)'!S4,0),0)</f>
        <v>28</v>
      </c>
      <c r="T8" s="35">
        <f>IFERROR(VLOOKUP($O$3,'BH (1)'!$B$2535:$P$3034,'BH (3)'!T4,0),0)</f>
        <v>44</v>
      </c>
      <c r="U8" s="35">
        <f>IFERROR(VLOOKUP($O$3,'BH (1)'!$B$2535:$P$3034,'BH (3)'!U4,0),0)</f>
        <v>50</v>
      </c>
      <c r="V8" s="35">
        <f>IFERROR(VLOOKUP($O$3,'BH (1)'!$B$2535:$P$3034,'BH (3)'!V4,0),0)</f>
        <v>29</v>
      </c>
      <c r="W8" s="35">
        <f>IFERROR(VLOOKUP($O$3,'BH (1)'!$B$2535:$P$3034,'BH (3)'!W4,0),0)</f>
        <v>48</v>
      </c>
      <c r="X8" s="35">
        <f>IFERROR(VLOOKUP($O$3,'BH (1)'!$B$2535:$P$3034,'BH (3)'!X4,0),0)</f>
        <v>30</v>
      </c>
      <c r="Y8" s="35">
        <f>IFERROR(VLOOKUP($O$3,'BH (1)'!$B$2535:$P$3034,'BH (3)'!Y4,0),0)</f>
        <v>100</v>
      </c>
      <c r="Z8" s="35">
        <f>IFERROR(VLOOKUP($O$3,'BH (1)'!$B$2535:$P$3034,'BH (3)'!Z4,0),0)</f>
        <v>100</v>
      </c>
      <c r="AA8" s="42">
        <f>IFERROR(VLOOKUP($O$3,'BH (1)'!$B$2535:$P$3034,'BH (3)'!AA4,0),0)</f>
        <v>558</v>
      </c>
      <c r="AB8" s="105">
        <f>IFERROR(VLOOKUP($O$3,'BH (1)'!$B$2535:$P$3034,'BH (3)'!AB4,0),0)</f>
        <v>83700</v>
      </c>
    </row>
    <row r="9" spans="2:28" s="4" customFormat="1" ht="21.95" customHeight="1" x14ac:dyDescent="0.25">
      <c r="B9" s="122" t="str">
        <f>IF($C$7=$B$4,"Aumento Receita","Redução Receita")</f>
        <v>Aumento Receita</v>
      </c>
      <c r="C9" s="123">
        <f>IF(Controles!E4="",0,Controles!E4)</f>
        <v>0.1</v>
      </c>
      <c r="N9" s="36" t="s">
        <v>49</v>
      </c>
      <c r="O9" s="35">
        <f>IFERROR(VLOOKUP($O$3,'BH (1)'!$B$3037:$P$3536,'BH (3)'!O4,0),0)</f>
        <v>45</v>
      </c>
      <c r="P9" s="35">
        <f>IFERROR(VLOOKUP($O$3,'BH (1)'!$B$3037:$P$3536,'BH (3)'!P4,0),0)</f>
        <v>20</v>
      </c>
      <c r="Q9" s="35">
        <f>IFERROR(VLOOKUP($O$3,'BH (1)'!$B$3037:$P$3536,'BH (3)'!Q4,0),0)</f>
        <v>35</v>
      </c>
      <c r="R9" s="35">
        <f>IFERROR(VLOOKUP($O$3,'BH (1)'!$B$3037:$P$3536,'BH (3)'!R4,0),0)</f>
        <v>35</v>
      </c>
      <c r="S9" s="35">
        <f>IFERROR(VLOOKUP($O$3,'BH (1)'!$B$3037:$P$3536,'BH (3)'!S4,0),0)</f>
        <v>37</v>
      </c>
      <c r="T9" s="35">
        <f>IFERROR(VLOOKUP($O$3,'BH (1)'!$B$3037:$P$3536,'BH (3)'!T4,0),0)</f>
        <v>41</v>
      </c>
      <c r="U9" s="35">
        <f>IFERROR(VLOOKUP($O$3,'BH (1)'!$B$3037:$P$3536,'BH (3)'!U4,0),0)</f>
        <v>34</v>
      </c>
      <c r="V9" s="35">
        <f>IFERROR(VLOOKUP($O$3,'BH (1)'!$B$3037:$P$3536,'BH (3)'!V4,0),0)</f>
        <v>47</v>
      </c>
      <c r="W9" s="35">
        <f>IFERROR(VLOOKUP($O$3,'BH (1)'!$B$3037:$P$3536,'BH (3)'!W4,0),0)</f>
        <v>45</v>
      </c>
      <c r="X9" s="35">
        <f>IFERROR(VLOOKUP($O$3,'BH (1)'!$B$3037:$P$3536,'BH (3)'!X4,0),0)</f>
        <v>36</v>
      </c>
      <c r="Y9" s="35">
        <f>IFERROR(VLOOKUP($O$3,'BH (1)'!$B$3037:$P$3536,'BH (3)'!Y4,0),0)</f>
        <v>100</v>
      </c>
      <c r="Z9" s="35">
        <f>IFERROR(VLOOKUP($O$3,'BH (1)'!$B$3037:$P$3536,'BH (3)'!Z4,0),0)</f>
        <v>100</v>
      </c>
      <c r="AA9" s="42">
        <f>IFERROR(VLOOKUP($O$3,'BH (1)'!$B$3037:$P$3536,'BH (3)'!AA4,0),0)</f>
        <v>575</v>
      </c>
      <c r="AB9" s="105">
        <f>IFERROR(VLOOKUP($O$3,'BH (1)'!$B$3037:$P$3536,'BH (3)'!AB4,0),0)</f>
        <v>86250</v>
      </c>
    </row>
    <row r="10" spans="2:28" s="4" customFormat="1" ht="21.95" customHeight="1" x14ac:dyDescent="0.25">
      <c r="B10" s="122" t="str">
        <f>IF($C$7=$B$4,"Redução Despesa","Aumento Despesa")</f>
        <v>Redução Despesa</v>
      </c>
      <c r="C10" s="123">
        <f>IF(Controles!G4="",0,Controles!G4)</f>
        <v>0.1</v>
      </c>
      <c r="N10" s="141" t="s">
        <v>50</v>
      </c>
      <c r="O10" s="142">
        <f>IFERROR(VLOOKUP($O$3,'BH (1)'!$B$3539:$P$4038,'BH (3)'!O4,0),0)</f>
        <v>47</v>
      </c>
      <c r="P10" s="142">
        <f>IFERROR(VLOOKUP($O$3,'BH (1)'!$B$3539:$P$4038,'BH (3)'!P4,0),0)</f>
        <v>39</v>
      </c>
      <c r="Q10" s="142">
        <f>IFERROR(VLOOKUP($O$3,'BH (1)'!$B$3539:$P$4038,'BH (3)'!Q4,0),0)</f>
        <v>41</v>
      </c>
      <c r="R10" s="142">
        <f>IFERROR(VLOOKUP($O$3,'BH (1)'!$B$3539:$P$4038,'BH (3)'!R4,0),0)</f>
        <v>44</v>
      </c>
      <c r="S10" s="142">
        <f>IFERROR(VLOOKUP($O$3,'BH (1)'!$B$3539:$P$4038,'BH (3)'!S4,0),0)</f>
        <v>40</v>
      </c>
      <c r="T10" s="142">
        <f>IFERROR(VLOOKUP($O$3,'BH (1)'!$B$3539:$P$4038,'BH (3)'!T4,0),0)</f>
        <v>48</v>
      </c>
      <c r="U10" s="142">
        <f>IFERROR(VLOOKUP($O$3,'BH (1)'!$B$3539:$P$4038,'BH (3)'!U4,0),0)</f>
        <v>46</v>
      </c>
      <c r="V10" s="142">
        <f>IFERROR(VLOOKUP($O$3,'BH (1)'!$B$3539:$P$4038,'BH (3)'!V4,0),0)</f>
        <v>45</v>
      </c>
      <c r="W10" s="142">
        <f>IFERROR(VLOOKUP($O$3,'BH (1)'!$B$3539:$P$4038,'BH (3)'!W4,0),0)</f>
        <v>47</v>
      </c>
      <c r="X10" s="142">
        <f>IFERROR(VLOOKUP($O$3,'BH (1)'!$B$3539:$P$4038,'BH (3)'!X4,0),0)</f>
        <v>29</v>
      </c>
      <c r="Y10" s="142">
        <f>IFERROR(VLOOKUP($O$3,'BH (1)'!$B$3539:$P$4038,'BH (3)'!Y4,0),0)</f>
        <v>100</v>
      </c>
      <c r="Z10" s="142">
        <f>IFERROR(VLOOKUP($O$3,'BH (1)'!$B$3539:$P$4038,'BH (3)'!Z4,0),0)</f>
        <v>100</v>
      </c>
      <c r="AA10" s="143">
        <f>IFERROR(VLOOKUP($O$3,'BH (1)'!$B$3539:$P$4038,'BH (3)'!AA4,0),0)</f>
        <v>626</v>
      </c>
      <c r="AB10" s="144">
        <f>IFERROR(VLOOKUP($O$3,'BH (1)'!$B$3539:$P$4038,'BH (3)'!AB4,0),0)</f>
        <v>93900</v>
      </c>
    </row>
    <row r="11" spans="2:28" s="4" customFormat="1" ht="21.95" customHeight="1" x14ac:dyDescent="0.25">
      <c r="B11" s="122" t="str">
        <f>IF($C$7=$B$4,"Redução Investimento","Aumento Investimento")</f>
        <v>Redução Investimento</v>
      </c>
      <c r="C11" s="123">
        <f>IF(Controles!I4="",0,Controles!I4)</f>
        <v>0.1</v>
      </c>
      <c r="N11" s="145" t="s">
        <v>35</v>
      </c>
      <c r="O11" s="146">
        <f>IFERROR(VLOOKUP($O$3,'BH (1)'!$B$4041:$P$4540,'BH (3)'!O4,0),0)</f>
        <v>179</v>
      </c>
      <c r="P11" s="146">
        <f>IFERROR(VLOOKUP($O$3,'BH (1)'!$B$4041:$P$4540,'BH (3)'!P4,0),0)</f>
        <v>167</v>
      </c>
      <c r="Q11" s="146">
        <f>IFERROR(VLOOKUP($O$3,'BH (1)'!$B$4041:$P$4540,'BH (3)'!Q4,0),0)</f>
        <v>154</v>
      </c>
      <c r="R11" s="146">
        <f>IFERROR(VLOOKUP($O$3,'BH (1)'!$B$4041:$P$4540,'BH (3)'!R4,0),0)</f>
        <v>203</v>
      </c>
      <c r="S11" s="146">
        <f>IFERROR(VLOOKUP($O$3,'BH (1)'!$B$4041:$P$4540,'BH (3)'!S4,0),0)</f>
        <v>172</v>
      </c>
      <c r="T11" s="146">
        <f>IFERROR(VLOOKUP($O$3,'BH (1)'!$B$4041:$P$4540,'BH (3)'!T4,0),0)</f>
        <v>187</v>
      </c>
      <c r="U11" s="146">
        <f>IFERROR(VLOOKUP($O$3,'BH (1)'!$B$4041:$P$4540,'BH (3)'!U4,0),0)</f>
        <v>186</v>
      </c>
      <c r="V11" s="146">
        <f>IFERROR(VLOOKUP($O$3,'BH (1)'!$B$4041:$P$4540,'BH (3)'!V4,0),0)</f>
        <v>201</v>
      </c>
      <c r="W11" s="146">
        <f>IFERROR(VLOOKUP($O$3,'BH (1)'!$B$4041:$P$4540,'BH (3)'!W4,0),0)</f>
        <v>194</v>
      </c>
      <c r="X11" s="146">
        <f>IFERROR(VLOOKUP($O$3,'BH (1)'!$B$4041:$P$4540,'BH (3)'!X4,0),0)</f>
        <v>193</v>
      </c>
      <c r="Y11" s="146">
        <f>IFERROR(VLOOKUP($O$3,'BH (1)'!$B$4041:$P$4540,'BH (3)'!Y4,0),0)</f>
        <v>500</v>
      </c>
      <c r="Z11" s="146">
        <f>IFERROR(VLOOKUP($O$3,'BH (1)'!$B$4041:$P$4540,'BH (3)'!Z4,0),0)</f>
        <v>500</v>
      </c>
      <c r="AA11" s="147">
        <f>IFERROR(VLOOKUP($O$3,'BH (1)'!$B$4041:$P$4540,'BH (3)'!AA4,0),0)</f>
        <v>2836</v>
      </c>
      <c r="AB11" s="148">
        <f>IFERROR(VLOOKUP($O$3,'BH (1)'!$B$4041:$P$4540,'BH (3)'!AB4,0),0)</f>
        <v>425400</v>
      </c>
    </row>
    <row r="12" spans="2:28" s="4" customFormat="1" ht="21.95" customHeight="1" thickBot="1" x14ac:dyDescent="0.3"/>
    <row r="13" spans="2:28" s="4" customFormat="1" ht="21.95" customHeight="1" thickBot="1" x14ac:dyDescent="0.3">
      <c r="N13" s="28" t="s">
        <v>62</v>
      </c>
      <c r="O13" s="28" t="s">
        <v>70</v>
      </c>
      <c r="P13" s="28" t="s">
        <v>71</v>
      </c>
      <c r="Q13" s="28" t="s">
        <v>72</v>
      </c>
      <c r="R13" s="28" t="s">
        <v>73</v>
      </c>
      <c r="S13" s="28" t="s">
        <v>74</v>
      </c>
      <c r="T13" s="28" t="s">
        <v>75</v>
      </c>
      <c r="U13" s="28" t="s">
        <v>76</v>
      </c>
      <c r="V13" s="28" t="s">
        <v>77</v>
      </c>
      <c r="W13" s="28" t="s">
        <v>78</v>
      </c>
      <c r="X13" s="28" t="s">
        <v>79</v>
      </c>
      <c r="Y13" s="28" t="s">
        <v>80</v>
      </c>
      <c r="Z13" s="28" t="s">
        <v>81</v>
      </c>
      <c r="AA13" s="28" t="s">
        <v>82</v>
      </c>
      <c r="AB13" s="93" t="s">
        <v>35</v>
      </c>
    </row>
    <row r="14" spans="2:28" s="4" customFormat="1" ht="21.95" customHeight="1" x14ac:dyDescent="0.25">
      <c r="B14" s="29" t="s">
        <v>83</v>
      </c>
      <c r="C14" s="28" t="s">
        <v>46</v>
      </c>
      <c r="D14" s="28" t="s">
        <v>47</v>
      </c>
      <c r="E14" s="28" t="s">
        <v>48</v>
      </c>
      <c r="F14" s="28" t="s">
        <v>49</v>
      </c>
      <c r="G14" s="28" t="s">
        <v>50</v>
      </c>
      <c r="H14" s="46" t="s">
        <v>35</v>
      </c>
      <c r="N14" s="149" t="str">
        <f>R3</f>
        <v>Ano 02</v>
      </c>
      <c r="O14" s="150">
        <f>IFERROR(VLOOKUP($N$14,$N$6:$AB$10,O4,0),0)</f>
        <v>24</v>
      </c>
      <c r="P14" s="150">
        <f t="shared" ref="P14:AB14" si="0">IFERROR(VLOOKUP($N$14,$N$6:$AB$10,P4,0),0)</f>
        <v>28</v>
      </c>
      <c r="Q14" s="150">
        <f t="shared" si="0"/>
        <v>22</v>
      </c>
      <c r="R14" s="150">
        <f t="shared" si="0"/>
        <v>46</v>
      </c>
      <c r="S14" s="150">
        <f t="shared" si="0"/>
        <v>33</v>
      </c>
      <c r="T14" s="150">
        <f t="shared" si="0"/>
        <v>29</v>
      </c>
      <c r="U14" s="150">
        <f t="shared" si="0"/>
        <v>31</v>
      </c>
      <c r="V14" s="150">
        <f t="shared" si="0"/>
        <v>45</v>
      </c>
      <c r="W14" s="150">
        <f t="shared" si="0"/>
        <v>29</v>
      </c>
      <c r="X14" s="150">
        <f t="shared" si="0"/>
        <v>48</v>
      </c>
      <c r="Y14" s="150">
        <f t="shared" si="0"/>
        <v>100</v>
      </c>
      <c r="Z14" s="150">
        <f t="shared" si="0"/>
        <v>100</v>
      </c>
      <c r="AA14" s="151">
        <f t="shared" si="0"/>
        <v>535</v>
      </c>
      <c r="AB14" s="152">
        <f t="shared" si="0"/>
        <v>80250</v>
      </c>
    </row>
    <row r="15" spans="2:28" s="4" customFormat="1" ht="21.95" customHeight="1" x14ac:dyDescent="0.25">
      <c r="B15" s="47" t="s">
        <v>84</v>
      </c>
      <c r="C15" s="80">
        <f>IFERROR(Relatórios!D5+(Relatórios!D5*'BH (3)'!$C$9),0)</f>
        <v>255420</v>
      </c>
      <c r="D15" s="80">
        <f>IFERROR(Relatórios!E5+(Relatórios!E5*'BH (3)'!$C$9),0)</f>
        <v>266805</v>
      </c>
      <c r="E15" s="80">
        <f>IFERROR(Relatórios!F5+(Relatórios!F5*'BH (3)'!$C$9),0)</f>
        <v>268950</v>
      </c>
      <c r="F15" s="80">
        <f>IFERROR(Relatórios!G5+(Relatórios!G5*'BH (3)'!$C$9),0)</f>
        <v>288915</v>
      </c>
      <c r="G15" s="80">
        <f>IFERROR(Relatórios!H5+(Relatórios!H5*'BH (3)'!$C$9),0)</f>
        <v>304260</v>
      </c>
      <c r="H15" s="80">
        <f>SUM(C15:G15)</f>
        <v>1384350</v>
      </c>
      <c r="N15" s="145" t="s">
        <v>35</v>
      </c>
      <c r="O15" s="146">
        <f>O11</f>
        <v>179</v>
      </c>
      <c r="P15" s="146">
        <f t="shared" ref="P15:AB15" si="1">P11</f>
        <v>167</v>
      </c>
      <c r="Q15" s="146">
        <f t="shared" si="1"/>
        <v>154</v>
      </c>
      <c r="R15" s="146">
        <f t="shared" si="1"/>
        <v>203</v>
      </c>
      <c r="S15" s="146">
        <f t="shared" si="1"/>
        <v>172</v>
      </c>
      <c r="T15" s="146">
        <f t="shared" si="1"/>
        <v>187</v>
      </c>
      <c r="U15" s="146">
        <f t="shared" si="1"/>
        <v>186</v>
      </c>
      <c r="V15" s="146">
        <f t="shared" si="1"/>
        <v>201</v>
      </c>
      <c r="W15" s="146">
        <f t="shared" si="1"/>
        <v>194</v>
      </c>
      <c r="X15" s="146">
        <f t="shared" si="1"/>
        <v>193</v>
      </c>
      <c r="Y15" s="146">
        <f t="shared" si="1"/>
        <v>500</v>
      </c>
      <c r="Z15" s="146">
        <f t="shared" si="1"/>
        <v>500</v>
      </c>
      <c r="AA15" s="153">
        <f t="shared" si="1"/>
        <v>2836</v>
      </c>
      <c r="AB15" s="154">
        <f t="shared" si="1"/>
        <v>425400</v>
      </c>
    </row>
    <row r="16" spans="2:28" s="4" customFormat="1" ht="21.95" customHeight="1" thickBot="1" x14ac:dyDescent="0.3">
      <c r="B16" s="48" t="s">
        <v>86</v>
      </c>
      <c r="C16" s="80">
        <f>IFERROR(Relatórios!D6+(Relatórios!D6*'BH (3)'!$C$9),0)</f>
        <v>153252</v>
      </c>
      <c r="D16" s="80">
        <f>IFERROR(Relatórios!E6+(Relatórios!E6*'BH (3)'!$C$9),0)</f>
        <v>160083</v>
      </c>
      <c r="E16" s="80">
        <f>IFERROR(Relatórios!F6+(Relatórios!F6*'BH (3)'!$C$9),0)</f>
        <v>161370</v>
      </c>
      <c r="F16" s="80">
        <f>IFERROR(Relatórios!G6+(Relatórios!G6*'BH (3)'!$C$9),0)</f>
        <v>173349</v>
      </c>
      <c r="G16" s="80">
        <f>IFERROR(Relatórios!H6+(Relatórios!H6*'BH (3)'!$C$9),0)</f>
        <v>182556</v>
      </c>
      <c r="H16" s="80">
        <f t="shared" ref="H16:H22" si="2">SUM(C16:G16)</f>
        <v>830610</v>
      </c>
    </row>
    <row r="17" spans="2:28" s="4" customFormat="1" ht="21.95" customHeight="1" x14ac:dyDescent="0.25">
      <c r="B17" s="48" t="s">
        <v>85</v>
      </c>
      <c r="C17" s="80">
        <f>IFERROR(Relatórios!D7+(Relatórios!D7*'BH (3)'!$C$9),0)</f>
        <v>38313</v>
      </c>
      <c r="D17" s="80">
        <f>IFERROR(Relatórios!E7+(Relatórios!E7*'BH (3)'!$C$9),0)</f>
        <v>40020.75</v>
      </c>
      <c r="E17" s="80">
        <f>IFERROR(Relatórios!F7+(Relatórios!F7*'BH (3)'!$C$9),0)</f>
        <v>40342.5</v>
      </c>
      <c r="F17" s="80">
        <f>IFERROR(Relatórios!G7+(Relatórios!G7*'BH (3)'!$C$9),0)</f>
        <v>43337.25</v>
      </c>
      <c r="G17" s="80">
        <f>IFERROR(Relatórios!H7+(Relatórios!H7*'BH (3)'!$C$9),0)</f>
        <v>45639</v>
      </c>
      <c r="H17" s="80">
        <f t="shared" si="2"/>
        <v>207652.5</v>
      </c>
      <c r="N17" s="28" t="s">
        <v>62</v>
      </c>
      <c r="O17" s="28" t="s">
        <v>70</v>
      </c>
      <c r="P17" s="28" t="s">
        <v>71</v>
      </c>
      <c r="Q17" s="28" t="s">
        <v>72</v>
      </c>
      <c r="R17" s="28" t="s">
        <v>73</v>
      </c>
      <c r="S17" s="28" t="s">
        <v>74</v>
      </c>
      <c r="T17" s="28" t="s">
        <v>75</v>
      </c>
      <c r="U17" s="28" t="s">
        <v>76</v>
      </c>
      <c r="V17" s="28" t="s">
        <v>77</v>
      </c>
      <c r="W17" s="28" t="s">
        <v>78</v>
      </c>
      <c r="X17" s="28" t="s">
        <v>79</v>
      </c>
      <c r="Y17" s="28" t="s">
        <v>80</v>
      </c>
      <c r="Z17" s="28" t="s">
        <v>81</v>
      </c>
      <c r="AA17" s="28" t="s">
        <v>82</v>
      </c>
      <c r="AB17" s="93" t="s">
        <v>35</v>
      </c>
    </row>
    <row r="18" spans="2:28" s="4" customFormat="1" ht="21.95" customHeight="1" x14ac:dyDescent="0.25">
      <c r="B18" s="49" t="s">
        <v>91</v>
      </c>
      <c r="C18" s="124">
        <f>IFERROR(C15-C16-C17,0)</f>
        <v>63855</v>
      </c>
      <c r="D18" s="124">
        <f t="shared" ref="D18:G18" si="3">IFERROR(D15-D16-D17,0)</f>
        <v>66701.25</v>
      </c>
      <c r="E18" s="124">
        <f t="shared" si="3"/>
        <v>67237.5</v>
      </c>
      <c r="F18" s="124">
        <f t="shared" si="3"/>
        <v>72228.75</v>
      </c>
      <c r="G18" s="124">
        <f t="shared" si="3"/>
        <v>76065</v>
      </c>
      <c r="H18" s="80">
        <f t="shared" si="2"/>
        <v>346087.5</v>
      </c>
      <c r="N18" s="36" t="s">
        <v>46</v>
      </c>
      <c r="O18" s="155">
        <f>IFERROR(VLOOKUP($O$3,'BH (1)'!$S$1531:$AF$2030,'BH (3)'!O$4,0),0)</f>
        <v>6450</v>
      </c>
      <c r="P18" s="155">
        <f>IFERROR(VLOOKUP($O$3,'BH (1)'!$S$1531:$AF$2030,'BH (3)'!P$4,0),0)</f>
        <v>6750</v>
      </c>
      <c r="Q18" s="155">
        <f>IFERROR(VLOOKUP($O$3,'BH (1)'!$S$1531:$AF$2030,'BH (3)'!Q$4,0),0)</f>
        <v>3450</v>
      </c>
      <c r="R18" s="155">
        <f>IFERROR(VLOOKUP($O$3,'BH (1)'!$S$1531:$AF$2030,'BH (3)'!R$4,0),0)</f>
        <v>5550</v>
      </c>
      <c r="S18" s="155">
        <f>IFERROR(VLOOKUP($O$3,'BH (1)'!$S$1531:$AF$2030,'BH (3)'!S$4,0),0)</f>
        <v>5100</v>
      </c>
      <c r="T18" s="155">
        <f>IFERROR(VLOOKUP($O$3,'BH (1)'!$S$1531:$AF$2030,'BH (3)'!T$4,0),0)</f>
        <v>3750</v>
      </c>
      <c r="U18" s="155">
        <f>IFERROR(VLOOKUP($O$3,'BH (1)'!$S$1531:$AF$2030,'BH (3)'!U$4,0),0)</f>
        <v>3750</v>
      </c>
      <c r="V18" s="155">
        <f>IFERROR(VLOOKUP($O$3,'BH (1)'!$S$1531:$AF$2030,'BH (3)'!V$4,0),0)</f>
        <v>5250</v>
      </c>
      <c r="W18" s="155">
        <f>IFERROR(VLOOKUP($O$3,'BH (1)'!$S$1531:$AF$2030,'BH (3)'!W$4,0),0)</f>
        <v>3750</v>
      </c>
      <c r="X18" s="155">
        <f>IFERROR(VLOOKUP($O$3,'BH (1)'!$S$1531:$AF$2030,'BH (3)'!X$4,0),0)</f>
        <v>7500</v>
      </c>
      <c r="Y18" s="155">
        <f>IFERROR(VLOOKUP($O$3,'BH (1)'!$S$1531:$AF$2030,'BH (3)'!Y$4,0),0)</f>
        <v>15000</v>
      </c>
      <c r="Z18" s="155">
        <f>IFERROR(VLOOKUP($O$3,'BH (1)'!$S$1531:$AF$2030,'BH (3)'!Z$4,0),0)</f>
        <v>15000</v>
      </c>
      <c r="AA18" s="42">
        <f>AA6</f>
        <v>542</v>
      </c>
      <c r="AB18" s="105">
        <f>IFERROR(VLOOKUP($O$3,'BH (1)'!$S$1531:$AF$2030,'BH (3)'!AA$4,0),0)</f>
        <v>81300</v>
      </c>
    </row>
    <row r="19" spans="2:28" s="4" customFormat="1" ht="21.95" customHeight="1" x14ac:dyDescent="0.25">
      <c r="B19" s="48" t="s">
        <v>88</v>
      </c>
      <c r="C19" s="84">
        <f>IFERROR(Relatórios!D9,0)</f>
        <v>3200</v>
      </c>
      <c r="D19" s="84">
        <f>IFERROR(Relatórios!E9,0)</f>
        <v>3200</v>
      </c>
      <c r="E19" s="84">
        <f>IFERROR(Relatórios!F9,0)</f>
        <v>3200</v>
      </c>
      <c r="F19" s="84">
        <f>IFERROR(Relatórios!G9,0)</f>
        <v>3200</v>
      </c>
      <c r="G19" s="84">
        <f>IFERROR(Relatórios!H9,0)</f>
        <v>3200</v>
      </c>
      <c r="H19" s="80">
        <f t="shared" si="2"/>
        <v>16000</v>
      </c>
      <c r="N19" s="36" t="s">
        <v>47</v>
      </c>
      <c r="O19" s="155">
        <f>IFERROR(VLOOKUP($O$3,'BH (1)'!$S$2033:$AF$2532,'BH (3)'!O$4,0),0)</f>
        <v>3600</v>
      </c>
      <c r="P19" s="155">
        <f>IFERROR(VLOOKUP($O$3,'BH (1)'!$S$2033:$AF$2532,'BH (3)'!P$4,0),0)</f>
        <v>4200</v>
      </c>
      <c r="Q19" s="155">
        <f>IFERROR(VLOOKUP($O$3,'BH (1)'!$S$2033:$AF$2532,'BH (3)'!Q$4,0),0)</f>
        <v>3300</v>
      </c>
      <c r="R19" s="155">
        <f>IFERROR(VLOOKUP($O$3,'BH (1)'!$S$2033:$AF$2532,'BH (3)'!R$4,0),0)</f>
        <v>6900</v>
      </c>
      <c r="S19" s="155">
        <f>IFERROR(VLOOKUP($O$3,'BH (1)'!$S$2033:$AF$2532,'BH (3)'!S$4,0),0)</f>
        <v>4950</v>
      </c>
      <c r="T19" s="155">
        <f>IFERROR(VLOOKUP($O$3,'BH (1)'!$S$2033:$AF$2532,'BH (3)'!T$4,0),0)</f>
        <v>4350</v>
      </c>
      <c r="U19" s="155">
        <f>IFERROR(VLOOKUP($O$3,'BH (1)'!$S$2033:$AF$2532,'BH (3)'!U$4,0),0)</f>
        <v>4650</v>
      </c>
      <c r="V19" s="155">
        <f>IFERROR(VLOOKUP($O$3,'BH (1)'!$S$2033:$AF$2532,'BH (3)'!V$4,0),0)</f>
        <v>6750</v>
      </c>
      <c r="W19" s="155">
        <f>IFERROR(VLOOKUP($O$3,'BH (1)'!$S$2033:$AF$2532,'BH (3)'!W$4,0),0)</f>
        <v>4350</v>
      </c>
      <c r="X19" s="155">
        <f>IFERROR(VLOOKUP($O$3,'BH (1)'!$S$2033:$AF$2532,'BH (3)'!X$4,0),0)</f>
        <v>7200</v>
      </c>
      <c r="Y19" s="155">
        <f>IFERROR(VLOOKUP($O$3,'BH (1)'!$S$2033:$AF$2532,'BH (3)'!Y$4,0),0)</f>
        <v>15000</v>
      </c>
      <c r="Z19" s="155">
        <f>IFERROR(VLOOKUP($O$3,'BH (1)'!$S$2033:$AF$2532,'BH (3)'!Z$4,0),0)</f>
        <v>15000</v>
      </c>
      <c r="AA19" s="42">
        <f t="shared" ref="AA19:AA22" si="4">AA7</f>
        <v>535</v>
      </c>
      <c r="AB19" s="105">
        <f>IFERROR(VLOOKUP($O$3,'BH (1)'!$S$2033:$AF$2532,'BH (3)'!AA$4,0),0)</f>
        <v>80250</v>
      </c>
    </row>
    <row r="20" spans="2:28" s="4" customFormat="1" ht="21.95" customHeight="1" x14ac:dyDescent="0.25">
      <c r="B20" s="48" t="s">
        <v>87</v>
      </c>
      <c r="C20" s="84">
        <f>IFERROR(Relatórios!D10-(Relatórios!D10*$C$10),0)</f>
        <v>19800</v>
      </c>
      <c r="D20" s="84">
        <f>IFERROR(Relatórios!E10-(Relatórios!E10*$C$10),0)</f>
        <v>21150</v>
      </c>
      <c r="E20" s="84">
        <f>IFERROR(Relatórios!F10-(Relatórios!F10*$C$10),0)</f>
        <v>22590</v>
      </c>
      <c r="F20" s="84">
        <f>IFERROR(Relatórios!G10-(Relatórios!G10*$C$10),0)</f>
        <v>23940</v>
      </c>
      <c r="G20" s="84">
        <f>IFERROR(Relatórios!H10-(Relatórios!H10*$C$10),0)</f>
        <v>25290</v>
      </c>
      <c r="H20" s="80">
        <f t="shared" si="2"/>
        <v>112770</v>
      </c>
      <c r="N20" s="36" t="s">
        <v>48</v>
      </c>
      <c r="O20" s="155">
        <f>IFERROR(VLOOKUP($O$3,'BH (1)'!$S$2535:$AF$3034,'BH (3)'!O$4,0),0)</f>
        <v>3000</v>
      </c>
      <c r="P20" s="155">
        <f>IFERROR(VLOOKUP($O$3,'BH (1)'!$S$2535:$AF$3034,'BH (3)'!P$4,0),0)</f>
        <v>5250</v>
      </c>
      <c r="Q20" s="155">
        <f>IFERROR(VLOOKUP($O$3,'BH (1)'!$S$2535:$AF$3034,'BH (3)'!Q$4,0),0)</f>
        <v>4950</v>
      </c>
      <c r="R20" s="155">
        <f>IFERROR(VLOOKUP($O$3,'BH (1)'!$S$2535:$AF$3034,'BH (3)'!R$4,0),0)</f>
        <v>6150</v>
      </c>
      <c r="S20" s="155">
        <f>IFERROR(VLOOKUP($O$3,'BH (1)'!$S$2535:$AF$3034,'BH (3)'!S$4,0),0)</f>
        <v>4200</v>
      </c>
      <c r="T20" s="155">
        <f>IFERROR(VLOOKUP($O$3,'BH (1)'!$S$2535:$AF$3034,'BH (3)'!T$4,0),0)</f>
        <v>6600</v>
      </c>
      <c r="U20" s="155">
        <f>IFERROR(VLOOKUP($O$3,'BH (1)'!$S$2535:$AF$3034,'BH (3)'!U$4,0),0)</f>
        <v>7500</v>
      </c>
      <c r="V20" s="155">
        <f>IFERROR(VLOOKUP($O$3,'BH (1)'!$S$2535:$AF$3034,'BH (3)'!V$4,0),0)</f>
        <v>4350</v>
      </c>
      <c r="W20" s="155">
        <f>IFERROR(VLOOKUP($O$3,'BH (1)'!$S$2535:$AF$3034,'BH (3)'!W$4,0),0)</f>
        <v>7200</v>
      </c>
      <c r="X20" s="155">
        <f>IFERROR(VLOOKUP($O$3,'BH (1)'!$S$2535:$AF$3034,'BH (3)'!X$4,0),0)</f>
        <v>4500</v>
      </c>
      <c r="Y20" s="155">
        <f>IFERROR(VLOOKUP($O$3,'BH (1)'!$S$2535:$AF$3034,'BH (3)'!Y$4,0),0)</f>
        <v>15000</v>
      </c>
      <c r="Z20" s="155">
        <f>IFERROR(VLOOKUP($O$3,'BH (1)'!$S$2535:$AF$3034,'BH (3)'!Z$4,0),0)</f>
        <v>15000</v>
      </c>
      <c r="AA20" s="42">
        <f t="shared" si="4"/>
        <v>558</v>
      </c>
      <c r="AB20" s="105">
        <f>IFERROR(VLOOKUP($O$3,'BH (1)'!$S$2535:$AF$3034,'BH (3)'!AA$4,0),0)</f>
        <v>83700</v>
      </c>
    </row>
    <row r="21" spans="2:28" s="4" customFormat="1" ht="21.95" customHeight="1" x14ac:dyDescent="0.25">
      <c r="B21" s="54" t="s">
        <v>112</v>
      </c>
      <c r="C21" s="84">
        <f>IFERROR(Relatórios!D11-(Relatórios!D11*'BH (3)'!$C$11),0)</f>
        <v>1800</v>
      </c>
      <c r="D21" s="84">
        <f>IFERROR(Relatórios!E11-(Relatórios!E11*'BH (3)'!$C$11),0)</f>
        <v>1800</v>
      </c>
      <c r="E21" s="84">
        <f>IFERROR(Relatórios!F11-(Relatórios!F11*'BH (3)'!$C$11),0)</f>
        <v>1800</v>
      </c>
      <c r="F21" s="84">
        <f>IFERROR(Relatórios!G11-(Relatórios!G11*'BH (3)'!$C$11),0)</f>
        <v>1800</v>
      </c>
      <c r="G21" s="84">
        <f>IFERROR(Relatórios!H11-(Relatórios!H11*'BH (3)'!$C$11),0)</f>
        <v>1800</v>
      </c>
      <c r="H21" s="80">
        <f t="shared" si="2"/>
        <v>9000</v>
      </c>
      <c r="N21" s="36" t="s">
        <v>49</v>
      </c>
      <c r="O21" s="155">
        <f>IFERROR(VLOOKUP($O$3,'BH (1)'!$S$3037:$AF$3536,'BH (3)'!O$4,0),0)</f>
        <v>6750</v>
      </c>
      <c r="P21" s="155">
        <f>IFERROR(VLOOKUP($O$3,'BH (1)'!$S$3037:$AF$3536,'BH (3)'!P$4,0),0)</f>
        <v>3000</v>
      </c>
      <c r="Q21" s="155">
        <f>IFERROR(VLOOKUP($O$3,'BH (1)'!$S$3037:$AF$3536,'BH (3)'!Q$4,0),0)</f>
        <v>5250</v>
      </c>
      <c r="R21" s="155">
        <f>IFERROR(VLOOKUP($O$3,'BH (1)'!$S$3037:$AF$3536,'BH (3)'!R$4,0),0)</f>
        <v>5250</v>
      </c>
      <c r="S21" s="155">
        <f>IFERROR(VLOOKUP($O$3,'BH (1)'!$S$3037:$AF$3536,'BH (3)'!S$4,0),0)</f>
        <v>5550</v>
      </c>
      <c r="T21" s="155">
        <f>IFERROR(VLOOKUP($O$3,'BH (1)'!$S$3037:$AF$3536,'BH (3)'!T$4,0),0)</f>
        <v>6150</v>
      </c>
      <c r="U21" s="155">
        <f>IFERROR(VLOOKUP($O$3,'BH (1)'!$S$3037:$AF$3536,'BH (3)'!U$4,0),0)</f>
        <v>5100</v>
      </c>
      <c r="V21" s="155">
        <f>IFERROR(VLOOKUP($O$3,'BH (1)'!$S$3037:$AF$3536,'BH (3)'!V$4,0),0)</f>
        <v>7050</v>
      </c>
      <c r="W21" s="155">
        <f>IFERROR(VLOOKUP($O$3,'BH (1)'!$S$3037:$AF$3536,'BH (3)'!W$4,0),0)</f>
        <v>6750</v>
      </c>
      <c r="X21" s="155">
        <f>IFERROR(VLOOKUP($O$3,'BH (1)'!$S$3037:$AF$3536,'BH (3)'!X$4,0),0)</f>
        <v>5400</v>
      </c>
      <c r="Y21" s="155">
        <f>IFERROR(VLOOKUP($O$3,'BH (1)'!$S$3037:$AF$3536,'BH (3)'!Y$4,0),0)</f>
        <v>15000</v>
      </c>
      <c r="Z21" s="155">
        <f>IFERROR(VLOOKUP($O$3,'BH (1)'!$S$3037:$AF$3536,'BH (3)'!Z$4,0),0)</f>
        <v>15000</v>
      </c>
      <c r="AA21" s="42">
        <f t="shared" si="4"/>
        <v>575</v>
      </c>
      <c r="AB21" s="105">
        <f>IFERROR(VLOOKUP($O$3,'BH (1)'!$S$3037:$AF$3536,'BH (3)'!AA$4,0),0)</f>
        <v>86250</v>
      </c>
    </row>
    <row r="22" spans="2:28" s="4" customFormat="1" ht="21.95" customHeight="1" x14ac:dyDescent="0.25">
      <c r="B22" s="56" t="s">
        <v>92</v>
      </c>
      <c r="C22" s="87">
        <f t="shared" ref="C22" si="5">IFERROR(C18-C19-C20-C21,0)</f>
        <v>39055</v>
      </c>
      <c r="D22" s="87">
        <f t="shared" ref="D22:G22" si="6">IFERROR(D18-D19-D20-D21,0)</f>
        <v>40551.25</v>
      </c>
      <c r="E22" s="87">
        <f t="shared" si="6"/>
        <v>39647.5</v>
      </c>
      <c r="F22" s="87">
        <f t="shared" si="6"/>
        <v>43288.75</v>
      </c>
      <c r="G22" s="87">
        <f t="shared" si="6"/>
        <v>45775</v>
      </c>
      <c r="H22" s="80">
        <f t="shared" si="2"/>
        <v>208317.5</v>
      </c>
      <c r="N22" s="141" t="s">
        <v>50</v>
      </c>
      <c r="O22" s="157">
        <f>IFERROR(VLOOKUP($O$3,'BH (1)'!$S$3539:$AF$4038,'BH (3)'!O$4,0),0)</f>
        <v>7050</v>
      </c>
      <c r="P22" s="157">
        <f>IFERROR(VLOOKUP($O$3,'BH (1)'!$S$3539:$AF$4038,'BH (3)'!P$4,0),0)</f>
        <v>5850</v>
      </c>
      <c r="Q22" s="157">
        <f>IFERROR(VLOOKUP($O$3,'BH (1)'!$S$3539:$AF$4038,'BH (3)'!Q$4,0),0)</f>
        <v>6150</v>
      </c>
      <c r="R22" s="157">
        <f>IFERROR(VLOOKUP($O$3,'BH (1)'!$S$3539:$AF$4038,'BH (3)'!R$4,0),0)</f>
        <v>6600</v>
      </c>
      <c r="S22" s="157">
        <f>IFERROR(VLOOKUP($O$3,'BH (1)'!$S$3539:$AF$4038,'BH (3)'!S$4,0),0)</f>
        <v>6000</v>
      </c>
      <c r="T22" s="157">
        <f>IFERROR(VLOOKUP($O$3,'BH (1)'!$S$3539:$AF$4038,'BH (3)'!T$4,0),0)</f>
        <v>7200</v>
      </c>
      <c r="U22" s="157">
        <f>IFERROR(VLOOKUP($O$3,'BH (1)'!$S$3539:$AF$4038,'BH (3)'!U$4,0),0)</f>
        <v>6900</v>
      </c>
      <c r="V22" s="157">
        <f>IFERROR(VLOOKUP($O$3,'BH (1)'!$S$3539:$AF$4038,'BH (3)'!V$4,0),0)</f>
        <v>6750</v>
      </c>
      <c r="W22" s="157">
        <f>IFERROR(VLOOKUP($O$3,'BH (1)'!$S$3539:$AF$4038,'BH (3)'!W$4,0),0)</f>
        <v>7050</v>
      </c>
      <c r="X22" s="157">
        <f>IFERROR(VLOOKUP($O$3,'BH (1)'!$S$3539:$AF$4038,'BH (3)'!X$4,0),0)</f>
        <v>4350</v>
      </c>
      <c r="Y22" s="157">
        <f>IFERROR(VLOOKUP($O$3,'BH (1)'!$S$3539:$AF$4038,'BH (3)'!Y$4,0),0)</f>
        <v>15000</v>
      </c>
      <c r="Z22" s="157">
        <f>IFERROR(VLOOKUP($O$3,'BH (1)'!$S$3539:$AF$4038,'BH (3)'!Z$4,0),0)</f>
        <v>15000</v>
      </c>
      <c r="AA22" s="143">
        <f t="shared" si="4"/>
        <v>626</v>
      </c>
      <c r="AB22" s="144">
        <f>IFERROR(VLOOKUP($O$3,'BH (1)'!$S$3539:$AF$4038,'BH (3)'!AA$4,0),0)</f>
        <v>93900</v>
      </c>
    </row>
    <row r="23" spans="2:28" s="4" customFormat="1" ht="21.95" customHeight="1" x14ac:dyDescent="0.25">
      <c r="B23" s="60" t="s">
        <v>96</v>
      </c>
      <c r="C23" s="61">
        <f>IFERROR(C22/C15,0)</f>
        <v>0.15290501918408894</v>
      </c>
      <c r="D23" s="61">
        <f t="shared" ref="D23:G23" si="7">IFERROR(D22/D15,0)</f>
        <v>0.15198834354678512</v>
      </c>
      <c r="E23" s="61">
        <f t="shared" si="7"/>
        <v>0.14741587655698085</v>
      </c>
      <c r="F23" s="61">
        <f t="shared" si="7"/>
        <v>0.14983213055743039</v>
      </c>
      <c r="G23" s="61">
        <f t="shared" si="7"/>
        <v>0.15044698613028332</v>
      </c>
      <c r="H23" s="61">
        <f t="shared" ref="H23" si="8">IFERROR(H22/H15,0)</f>
        <v>0.15048036984866545</v>
      </c>
      <c r="N23" s="145" t="s">
        <v>35</v>
      </c>
      <c r="O23" s="156">
        <f>SUM(O18:O22)</f>
        <v>26850</v>
      </c>
      <c r="P23" s="156">
        <f t="shared" ref="P23:AB23" si="9">SUM(P18:P22)</f>
        <v>25050</v>
      </c>
      <c r="Q23" s="156">
        <f t="shared" si="9"/>
        <v>23100</v>
      </c>
      <c r="R23" s="156">
        <f t="shared" si="9"/>
        <v>30450</v>
      </c>
      <c r="S23" s="156">
        <f t="shared" si="9"/>
        <v>25800</v>
      </c>
      <c r="T23" s="156">
        <f t="shared" si="9"/>
        <v>28050</v>
      </c>
      <c r="U23" s="156">
        <f t="shared" si="9"/>
        <v>27900</v>
      </c>
      <c r="V23" s="156">
        <f t="shared" si="9"/>
        <v>30150</v>
      </c>
      <c r="W23" s="156">
        <f t="shared" si="9"/>
        <v>29100</v>
      </c>
      <c r="X23" s="156">
        <f t="shared" si="9"/>
        <v>28950</v>
      </c>
      <c r="Y23" s="156">
        <f t="shared" si="9"/>
        <v>75000</v>
      </c>
      <c r="Z23" s="156">
        <f t="shared" si="9"/>
        <v>75000</v>
      </c>
      <c r="AA23" s="156">
        <f t="shared" si="9"/>
        <v>2836</v>
      </c>
      <c r="AB23" s="156">
        <f t="shared" si="9"/>
        <v>425400</v>
      </c>
    </row>
    <row r="24" spans="2:28" s="4" customFormat="1" ht="21.95" customHeight="1" thickBot="1" x14ac:dyDescent="0.3"/>
    <row r="25" spans="2:28" s="4" customFormat="1" ht="21.95" customHeight="1" x14ac:dyDescent="0.25">
      <c r="B25" s="29" t="s">
        <v>83</v>
      </c>
      <c r="C25" s="28" t="s">
        <v>46</v>
      </c>
      <c r="D25" s="28" t="s">
        <v>47</v>
      </c>
      <c r="E25" s="28" t="s">
        <v>48</v>
      </c>
      <c r="F25" s="28" t="s">
        <v>49</v>
      </c>
      <c r="G25" s="28" t="s">
        <v>50</v>
      </c>
      <c r="H25" s="46" t="s">
        <v>35</v>
      </c>
      <c r="N25" s="28" t="s">
        <v>62</v>
      </c>
      <c r="O25" s="28" t="s">
        <v>70</v>
      </c>
      <c r="P25" s="28" t="s">
        <v>71</v>
      </c>
      <c r="Q25" s="28" t="s">
        <v>72</v>
      </c>
      <c r="R25" s="28" t="s">
        <v>73</v>
      </c>
      <c r="S25" s="28" t="s">
        <v>74</v>
      </c>
      <c r="T25" s="28" t="s">
        <v>75</v>
      </c>
      <c r="U25" s="28" t="s">
        <v>76</v>
      </c>
      <c r="V25" s="28" t="s">
        <v>77</v>
      </c>
      <c r="W25" s="28" t="s">
        <v>78</v>
      </c>
      <c r="X25" s="28" t="s">
        <v>79</v>
      </c>
      <c r="Y25" s="28" t="s">
        <v>80</v>
      </c>
      <c r="Z25" s="28" t="s">
        <v>81</v>
      </c>
      <c r="AA25" s="28" t="s">
        <v>82</v>
      </c>
      <c r="AB25" s="93" t="s">
        <v>35</v>
      </c>
    </row>
    <row r="26" spans="2:28" s="4" customFormat="1" ht="21.95" customHeight="1" x14ac:dyDescent="0.25">
      <c r="B26" s="47" t="s">
        <v>84</v>
      </c>
      <c r="C26" s="80">
        <f>IFERROR(Relatórios!D5-(Relatórios!D5*'BH (3)'!$C$9),0)</f>
        <v>208980</v>
      </c>
      <c r="D26" s="80">
        <f>IFERROR(Relatórios!E5-(Relatórios!E5*'BH (3)'!$C$9),0)</f>
        <v>218295</v>
      </c>
      <c r="E26" s="80">
        <f>IFERROR(Relatórios!F5-(Relatórios!F5*'BH (3)'!$C$9),0)</f>
        <v>220050</v>
      </c>
      <c r="F26" s="80">
        <f>IFERROR(Relatórios!G5-(Relatórios!G5*'BH (3)'!$C$9),0)</f>
        <v>236385</v>
      </c>
      <c r="G26" s="80">
        <f>IFERROR(Relatórios!H5-(Relatórios!H5*'BH (3)'!$C$9),0)</f>
        <v>248940</v>
      </c>
      <c r="H26" s="80">
        <f>SUM(C26:G26)</f>
        <v>1132650</v>
      </c>
      <c r="N26" s="36" t="str">
        <f>N14</f>
        <v>Ano 02</v>
      </c>
      <c r="O26" s="155">
        <f>IFERROR(VLOOKUP($N$14,$N$18:$AB$22,O4,0),0)</f>
        <v>3600</v>
      </c>
      <c r="P26" s="155">
        <f t="shared" ref="P26:AA26" si="10">IFERROR(VLOOKUP($N$14,$N$18:$AB$22,P4,0),0)</f>
        <v>4200</v>
      </c>
      <c r="Q26" s="155">
        <f t="shared" si="10"/>
        <v>3300</v>
      </c>
      <c r="R26" s="155">
        <f t="shared" si="10"/>
        <v>6900</v>
      </c>
      <c r="S26" s="155">
        <f t="shared" si="10"/>
        <v>4950</v>
      </c>
      <c r="T26" s="155">
        <f t="shared" si="10"/>
        <v>4350</v>
      </c>
      <c r="U26" s="155">
        <f t="shared" si="10"/>
        <v>4650</v>
      </c>
      <c r="V26" s="155">
        <f t="shared" si="10"/>
        <v>6750</v>
      </c>
      <c r="W26" s="155">
        <f t="shared" si="10"/>
        <v>4350</v>
      </c>
      <c r="X26" s="155">
        <f t="shared" si="10"/>
        <v>7200</v>
      </c>
      <c r="Y26" s="155">
        <f t="shared" si="10"/>
        <v>15000</v>
      </c>
      <c r="Z26" s="155">
        <f t="shared" si="10"/>
        <v>15000</v>
      </c>
      <c r="AA26" s="42">
        <f t="shared" si="10"/>
        <v>535</v>
      </c>
      <c r="AB26" s="105">
        <f>IFERROR(VLOOKUP($N$14,$N$18:$AB$22,AB4,0),0)</f>
        <v>80250</v>
      </c>
    </row>
    <row r="27" spans="2:28" s="4" customFormat="1" ht="21.95" customHeight="1" x14ac:dyDescent="0.25">
      <c r="B27" s="48" t="s">
        <v>86</v>
      </c>
      <c r="C27" s="80">
        <f>IFERROR(Relatórios!D6-(Relatórios!D6*'BH (3)'!$C$9),0)</f>
        <v>125388</v>
      </c>
      <c r="D27" s="80">
        <f>IFERROR(Relatórios!E6-(Relatórios!E6*'BH (3)'!$C$9),0)</f>
        <v>130977</v>
      </c>
      <c r="E27" s="80">
        <f>IFERROR(Relatórios!F6-(Relatórios!F6*'BH (3)'!$C$9),0)</f>
        <v>132030</v>
      </c>
      <c r="F27" s="80">
        <f>IFERROR(Relatórios!G6-(Relatórios!G6*'BH (3)'!$C$9),0)</f>
        <v>141831</v>
      </c>
      <c r="G27" s="80">
        <f>IFERROR(Relatórios!H6-(Relatórios!H6*'BH (3)'!$C$9),0)</f>
        <v>149364</v>
      </c>
      <c r="H27" s="80">
        <f t="shared" ref="H27:H33" si="11">SUM(C27:G27)</f>
        <v>679590</v>
      </c>
      <c r="N27" s="145" t="s">
        <v>35</v>
      </c>
      <c r="O27" s="156">
        <f>O23</f>
        <v>26850</v>
      </c>
      <c r="P27" s="156">
        <f t="shared" ref="P27:AB27" si="12">P23</f>
        <v>25050</v>
      </c>
      <c r="Q27" s="156">
        <f t="shared" si="12"/>
        <v>23100</v>
      </c>
      <c r="R27" s="156">
        <f t="shared" si="12"/>
        <v>30450</v>
      </c>
      <c r="S27" s="156">
        <f t="shared" si="12"/>
        <v>25800</v>
      </c>
      <c r="T27" s="156">
        <f t="shared" si="12"/>
        <v>28050</v>
      </c>
      <c r="U27" s="156">
        <f t="shared" si="12"/>
        <v>27900</v>
      </c>
      <c r="V27" s="156">
        <f t="shared" si="12"/>
        <v>30150</v>
      </c>
      <c r="W27" s="156">
        <f t="shared" si="12"/>
        <v>29100</v>
      </c>
      <c r="X27" s="156">
        <f t="shared" si="12"/>
        <v>28950</v>
      </c>
      <c r="Y27" s="156">
        <f t="shared" si="12"/>
        <v>75000</v>
      </c>
      <c r="Z27" s="156">
        <f t="shared" si="12"/>
        <v>75000</v>
      </c>
      <c r="AA27" s="156">
        <f t="shared" si="12"/>
        <v>2836</v>
      </c>
      <c r="AB27" s="156">
        <f t="shared" si="12"/>
        <v>425400</v>
      </c>
    </row>
    <row r="28" spans="2:28" s="4" customFormat="1" ht="21.95" customHeight="1" x14ac:dyDescent="0.25">
      <c r="B28" s="48" t="s">
        <v>85</v>
      </c>
      <c r="C28" s="80">
        <f>IFERROR(Relatórios!D7-(Relatórios!D7*'BH (3)'!$C$9),0)</f>
        <v>31347</v>
      </c>
      <c r="D28" s="80">
        <f>IFERROR(Relatórios!E7-(Relatórios!E7*'BH (3)'!$C$9),0)</f>
        <v>32744.25</v>
      </c>
      <c r="E28" s="80">
        <f>IFERROR(Relatórios!F7-(Relatórios!F7*'BH (3)'!$C$9),0)</f>
        <v>33007.5</v>
      </c>
      <c r="F28" s="80">
        <f>IFERROR(Relatórios!G7-(Relatórios!G7*'BH (3)'!$C$9),0)</f>
        <v>35457.75</v>
      </c>
      <c r="G28" s="80">
        <f>IFERROR(Relatórios!H7-(Relatórios!H7*'BH (3)'!$C$9),0)</f>
        <v>37341</v>
      </c>
      <c r="H28" s="80">
        <f t="shared" si="11"/>
        <v>169897.5</v>
      </c>
    </row>
    <row r="29" spans="2:28" s="4" customFormat="1" ht="21.95" customHeight="1" x14ac:dyDescent="0.25">
      <c r="B29" s="49" t="s">
        <v>91</v>
      </c>
      <c r="C29" s="124">
        <f>IFERROR(C26-C27-C28,0)</f>
        <v>52245</v>
      </c>
      <c r="D29" s="124">
        <f t="shared" ref="D29:G29" si="13">IFERROR(D26-D27-D28,0)</f>
        <v>54573.75</v>
      </c>
      <c r="E29" s="124">
        <f t="shared" si="13"/>
        <v>55012.5</v>
      </c>
      <c r="F29" s="124">
        <f t="shared" si="13"/>
        <v>59096.25</v>
      </c>
      <c r="G29" s="124">
        <f t="shared" si="13"/>
        <v>62235</v>
      </c>
      <c r="H29" s="80">
        <f t="shared" si="11"/>
        <v>283162.5</v>
      </c>
      <c r="N29" s="121">
        <v>2</v>
      </c>
      <c r="O29" s="140" t="str">
        <f>IFERROR(INDEX(N6:N10,'BH (3)'!N29),"")</f>
        <v>Ano 02</v>
      </c>
    </row>
    <row r="30" spans="2:28" s="4" customFormat="1" ht="21.95" customHeight="1" thickBot="1" x14ac:dyDescent="0.3">
      <c r="B30" s="48" t="s">
        <v>88</v>
      </c>
      <c r="C30" s="84">
        <f>IFERROR(Relatórios!D9,0)</f>
        <v>3200</v>
      </c>
      <c r="D30" s="84">
        <f>IFERROR(Relatórios!E9,0)</f>
        <v>3200</v>
      </c>
      <c r="E30" s="84">
        <f>IFERROR(Relatórios!F9,0)</f>
        <v>3200</v>
      </c>
      <c r="F30" s="84">
        <f>IFERROR(Relatórios!G9,0)</f>
        <v>3200</v>
      </c>
      <c r="G30" s="84">
        <f>IFERROR(Relatórios!H9,0)</f>
        <v>3200</v>
      </c>
      <c r="H30" s="80">
        <f t="shared" si="11"/>
        <v>16000</v>
      </c>
    </row>
    <row r="31" spans="2:28" s="4" customFormat="1" ht="21.95" customHeight="1" x14ac:dyDescent="0.25">
      <c r="B31" s="48" t="s">
        <v>87</v>
      </c>
      <c r="C31" s="84">
        <f>IFERROR(Relatórios!D10+(Relatórios!D10*'BH (3)'!$C$10),0)</f>
        <v>24200</v>
      </c>
      <c r="D31" s="84">
        <f>IFERROR(Relatórios!E10+(Relatórios!E10*'BH (3)'!$C$10),0)</f>
        <v>25850</v>
      </c>
      <c r="E31" s="84">
        <f>IFERROR(Relatórios!F10+(Relatórios!F10*'BH (3)'!$C$10),0)</f>
        <v>27610</v>
      </c>
      <c r="F31" s="84">
        <f>IFERROR(Relatórios!G10+(Relatórios!G10*'BH (3)'!$C$10),0)</f>
        <v>29260</v>
      </c>
      <c r="G31" s="84">
        <f>IFERROR(Relatórios!H10+(Relatórios!H10*'BH (3)'!$C$10),0)</f>
        <v>30910</v>
      </c>
      <c r="H31" s="80">
        <f t="shared" si="11"/>
        <v>137830</v>
      </c>
      <c r="N31" s="29" t="s">
        <v>83</v>
      </c>
      <c r="O31" s="28" t="s">
        <v>46</v>
      </c>
    </row>
    <row r="32" spans="2:28" s="4" customFormat="1" ht="21.95" customHeight="1" x14ac:dyDescent="0.25">
      <c r="B32" s="54" t="s">
        <v>112</v>
      </c>
      <c r="C32" s="84">
        <f>IFERROR(Relatórios!D11+(Relatórios!D11*'BH (3)'!$C$11),0)</f>
        <v>2200</v>
      </c>
      <c r="D32" s="84">
        <f>IFERROR(Relatórios!E11+(Relatórios!E11*'BH (3)'!$C$11),0)</f>
        <v>2200</v>
      </c>
      <c r="E32" s="84">
        <f>IFERROR(Relatórios!F11+(Relatórios!F11*'BH (3)'!$C$11),0)</f>
        <v>2200</v>
      </c>
      <c r="F32" s="84">
        <f>IFERROR(Relatórios!G11+(Relatórios!G11*'BH (3)'!$C$11),0)</f>
        <v>2200</v>
      </c>
      <c r="G32" s="84">
        <f>IFERROR(Relatórios!H11+(Relatórios!H11*'BH (3)'!$C$11),0)</f>
        <v>2200</v>
      </c>
      <c r="H32" s="80">
        <f t="shared" si="11"/>
        <v>11000</v>
      </c>
      <c r="N32" s="47" t="s">
        <v>84</v>
      </c>
      <c r="O32" s="80">
        <f>IFERROR(HLOOKUP($O$29,Relatórios!$D$4:$I$13,'BH (3)'!P32,0),0)</f>
        <v>242550</v>
      </c>
      <c r="P32" s="4">
        <v>2</v>
      </c>
    </row>
    <row r="33" spans="2:20" s="4" customFormat="1" ht="21.95" customHeight="1" x14ac:dyDescent="0.25">
      <c r="B33" s="56" t="s">
        <v>92</v>
      </c>
      <c r="C33" s="87">
        <f t="shared" ref="C33" si="14">IFERROR(C29-C30-C31-C32,0)</f>
        <v>22645</v>
      </c>
      <c r="D33" s="87">
        <f t="shared" ref="D33:G33" si="15">IFERROR(D29-D30-D31-D32,0)</f>
        <v>23323.75</v>
      </c>
      <c r="E33" s="87">
        <f t="shared" si="15"/>
        <v>22002.5</v>
      </c>
      <c r="F33" s="87">
        <f t="shared" si="15"/>
        <v>24436.25</v>
      </c>
      <c r="G33" s="87">
        <f t="shared" si="15"/>
        <v>25925</v>
      </c>
      <c r="H33" s="80">
        <f t="shared" si="11"/>
        <v>118332.5</v>
      </c>
      <c r="N33" s="48" t="s">
        <v>86</v>
      </c>
      <c r="O33" s="80">
        <f>IFERROR(HLOOKUP($O$29,Relatórios!$D$4:$I$13,'BH (3)'!P33,0),0)</f>
        <v>145530</v>
      </c>
      <c r="P33" s="4">
        <v>3</v>
      </c>
    </row>
    <row r="34" spans="2:20" s="4" customFormat="1" ht="21.95" customHeight="1" x14ac:dyDescent="0.25">
      <c r="B34" s="60" t="s">
        <v>96</v>
      </c>
      <c r="C34" s="61">
        <f>IFERROR(C33/C26,0)</f>
        <v>0.10835965164130539</v>
      </c>
      <c r="D34" s="61">
        <f t="shared" ref="D34:G34" si="16">IFERROR(D33/D26,0)</f>
        <v>0.10684509494033304</v>
      </c>
      <c r="E34" s="61">
        <f t="shared" si="16"/>
        <v>9.9988638945694167E-2</v>
      </c>
      <c r="F34" s="61">
        <f t="shared" si="16"/>
        <v>0.10337479112464835</v>
      </c>
      <c r="G34" s="61">
        <f t="shared" si="16"/>
        <v>0.10414156021531293</v>
      </c>
      <c r="H34" s="61">
        <f t="shared" ref="H34" si="17">IFERROR(H33/H26,0)</f>
        <v>0.10447402110095794</v>
      </c>
      <c r="N34" s="48" t="s">
        <v>85</v>
      </c>
      <c r="O34" s="80">
        <f>IFERROR(HLOOKUP($O$29,Relatórios!$D$4:$I$13,'BH (3)'!P34,0),0)</f>
        <v>36382.5</v>
      </c>
      <c r="P34" s="4">
        <v>4</v>
      </c>
    </row>
    <row r="35" spans="2:20" s="4" customFormat="1" ht="21.95" customHeight="1" thickBot="1" x14ac:dyDescent="0.3">
      <c r="N35" s="49" t="s">
        <v>91</v>
      </c>
      <c r="O35" s="124">
        <f>IFERROR(HLOOKUP($O$29,Relatórios!$D$4:$I$13,'BH (3)'!P35,0),0)</f>
        <v>60637.5</v>
      </c>
      <c r="P35" s="4">
        <v>5</v>
      </c>
    </row>
    <row r="36" spans="2:20" s="4" customFormat="1" ht="21.95" customHeight="1" x14ac:dyDescent="0.25">
      <c r="B36" s="125" t="s">
        <v>83</v>
      </c>
      <c r="C36" s="126" t="s">
        <v>46</v>
      </c>
      <c r="D36" s="126" t="s">
        <v>47</v>
      </c>
      <c r="E36" s="126" t="s">
        <v>48</v>
      </c>
      <c r="F36" s="126" t="s">
        <v>49</v>
      </c>
      <c r="G36" s="126" t="s">
        <v>50</v>
      </c>
      <c r="H36" s="127" t="s">
        <v>35</v>
      </c>
      <c r="N36" s="48" t="s">
        <v>88</v>
      </c>
      <c r="O36" s="84">
        <f>IFERROR(HLOOKUP($O$29,Relatórios!$D$4:$I$13,'BH (3)'!P36,0),0)</f>
        <v>3200</v>
      </c>
      <c r="P36" s="4">
        <v>6</v>
      </c>
    </row>
    <row r="37" spans="2:20" s="4" customFormat="1" ht="21.95" customHeight="1" x14ac:dyDescent="0.25">
      <c r="B37" s="47" t="s">
        <v>84</v>
      </c>
      <c r="C37" s="80">
        <f>IF($B$7=1,C15,C26)</f>
        <v>255420</v>
      </c>
      <c r="D37" s="80">
        <f t="shared" ref="D37:G37" si="18">IF($B$7=1,D15,D26)</f>
        <v>266805</v>
      </c>
      <c r="E37" s="80">
        <f t="shared" si="18"/>
        <v>268950</v>
      </c>
      <c r="F37" s="80">
        <f t="shared" si="18"/>
        <v>288915</v>
      </c>
      <c r="G37" s="80">
        <f t="shared" si="18"/>
        <v>304260</v>
      </c>
      <c r="H37" s="80">
        <f>SUM(C37:G37)</f>
        <v>1384350</v>
      </c>
      <c r="N37" s="48" t="s">
        <v>87</v>
      </c>
      <c r="O37" s="84">
        <f>IFERROR(HLOOKUP($O$29,Relatórios!$D$4:$I$13,'BH (3)'!P37,0),0)</f>
        <v>23500</v>
      </c>
      <c r="P37" s="4">
        <v>7</v>
      </c>
    </row>
    <row r="38" spans="2:20" s="4" customFormat="1" ht="21.95" customHeight="1" x14ac:dyDescent="0.25">
      <c r="B38" s="48" t="s">
        <v>86</v>
      </c>
      <c r="C38" s="80">
        <f>IF($B$7=1,C16,C27)</f>
        <v>153252</v>
      </c>
      <c r="D38" s="80">
        <f t="shared" ref="D38:G38" si="19">IF($B$7=1,D16,D27)</f>
        <v>160083</v>
      </c>
      <c r="E38" s="80">
        <f t="shared" si="19"/>
        <v>161370</v>
      </c>
      <c r="F38" s="80">
        <f t="shared" si="19"/>
        <v>173349</v>
      </c>
      <c r="G38" s="80">
        <f t="shared" si="19"/>
        <v>182556</v>
      </c>
      <c r="H38" s="80">
        <f t="shared" ref="H38:H44" si="20">SUM(C38:G38)</f>
        <v>830610</v>
      </c>
      <c r="N38" s="54" t="s">
        <v>112</v>
      </c>
      <c r="O38" s="84">
        <f>IFERROR(HLOOKUP($O$29,Relatórios!$D$4:$I$13,'BH (3)'!P38,0),0)</f>
        <v>2000</v>
      </c>
      <c r="P38" s="4">
        <v>8</v>
      </c>
    </row>
    <row r="39" spans="2:20" s="4" customFormat="1" ht="21.95" customHeight="1" x14ac:dyDescent="0.25">
      <c r="B39" s="48" t="s">
        <v>85</v>
      </c>
      <c r="C39" s="80">
        <f t="shared" ref="C39:G39" si="21">IF($B$7=1,C17,C28)</f>
        <v>38313</v>
      </c>
      <c r="D39" s="80">
        <f t="shared" si="21"/>
        <v>40020.75</v>
      </c>
      <c r="E39" s="80">
        <f t="shared" si="21"/>
        <v>40342.5</v>
      </c>
      <c r="F39" s="80">
        <f t="shared" si="21"/>
        <v>43337.25</v>
      </c>
      <c r="G39" s="80">
        <f t="shared" si="21"/>
        <v>45639</v>
      </c>
      <c r="H39" s="80">
        <f t="shared" si="20"/>
        <v>207652.5</v>
      </c>
      <c r="N39" s="56" t="s">
        <v>92</v>
      </c>
      <c r="O39" s="87">
        <f>IFERROR(HLOOKUP($O$29,Relatórios!$D$4:$I$13,'BH (3)'!P39,0),0)</f>
        <v>31937.5</v>
      </c>
      <c r="P39" s="4">
        <v>9</v>
      </c>
    </row>
    <row r="40" spans="2:20" s="4" customFormat="1" ht="21.95" customHeight="1" x14ac:dyDescent="0.25">
      <c r="B40" s="49" t="s">
        <v>91</v>
      </c>
      <c r="C40" s="124">
        <f t="shared" ref="C40:G40" si="22">IF($B$7=1,C18,C29)</f>
        <v>63855</v>
      </c>
      <c r="D40" s="124">
        <f t="shared" si="22"/>
        <v>66701.25</v>
      </c>
      <c r="E40" s="124">
        <f t="shared" si="22"/>
        <v>67237.5</v>
      </c>
      <c r="F40" s="124">
        <f t="shared" si="22"/>
        <v>72228.75</v>
      </c>
      <c r="G40" s="124">
        <f t="shared" si="22"/>
        <v>76065</v>
      </c>
      <c r="H40" s="80">
        <f t="shared" si="20"/>
        <v>346087.5</v>
      </c>
      <c r="N40" s="60" t="s">
        <v>96</v>
      </c>
      <c r="O40" s="61">
        <f>IFERROR(HLOOKUP($O$29,Relatórios!$D$4:$I$13,'BH (3)'!P40,0),0)</f>
        <v>0.13167388167388167</v>
      </c>
      <c r="P40" s="4">
        <v>10</v>
      </c>
    </row>
    <row r="41" spans="2:20" s="4" customFormat="1" ht="21.95" customHeight="1" x14ac:dyDescent="0.25">
      <c r="B41" s="48" t="s">
        <v>88</v>
      </c>
      <c r="C41" s="84">
        <f t="shared" ref="C41:G41" si="23">IF($B$7=1,C19,C30)</f>
        <v>3200</v>
      </c>
      <c r="D41" s="84">
        <f t="shared" si="23"/>
        <v>3200</v>
      </c>
      <c r="E41" s="84">
        <f t="shared" si="23"/>
        <v>3200</v>
      </c>
      <c r="F41" s="84">
        <f t="shared" si="23"/>
        <v>3200</v>
      </c>
      <c r="G41" s="84">
        <f t="shared" si="23"/>
        <v>3200</v>
      </c>
      <c r="H41" s="80">
        <f t="shared" si="20"/>
        <v>16000</v>
      </c>
    </row>
    <row r="42" spans="2:20" s="4" customFormat="1" ht="21.95" customHeight="1" x14ac:dyDescent="0.25">
      <c r="B42" s="48" t="s">
        <v>87</v>
      </c>
      <c r="C42" s="84">
        <f>IF($B$7=1,C20,C31)</f>
        <v>19800</v>
      </c>
      <c r="D42" s="84">
        <f t="shared" ref="D42:G42" si="24">IF($B$7=1,D20,D31)</f>
        <v>21150</v>
      </c>
      <c r="E42" s="84">
        <f t="shared" si="24"/>
        <v>22590</v>
      </c>
      <c r="F42" s="84">
        <f t="shared" si="24"/>
        <v>23940</v>
      </c>
      <c r="G42" s="84">
        <f t="shared" si="24"/>
        <v>25290</v>
      </c>
      <c r="H42" s="80">
        <f t="shared" si="20"/>
        <v>112770</v>
      </c>
      <c r="N42" s="160">
        <v>1</v>
      </c>
      <c r="O42" s="160" t="str">
        <f>INDEX($B$4:$B$5,N42)</f>
        <v>Cenário Otimista</v>
      </c>
    </row>
    <row r="43" spans="2:20" s="4" customFormat="1" ht="21.95" customHeight="1" thickBot="1" x14ac:dyDescent="0.3">
      <c r="B43" s="54" t="s">
        <v>112</v>
      </c>
      <c r="C43" s="84">
        <f t="shared" ref="C43:G43" si="25">IF($B$7=1,C21,C32)</f>
        <v>1800</v>
      </c>
      <c r="D43" s="84">
        <f t="shared" si="25"/>
        <v>1800</v>
      </c>
      <c r="E43" s="84">
        <f t="shared" si="25"/>
        <v>1800</v>
      </c>
      <c r="F43" s="84">
        <f t="shared" si="25"/>
        <v>1800</v>
      </c>
      <c r="G43" s="84">
        <f t="shared" si="25"/>
        <v>1800</v>
      </c>
      <c r="H43" s="80">
        <f t="shared" si="20"/>
        <v>9000</v>
      </c>
    </row>
    <row r="44" spans="2:20" s="4" customFormat="1" ht="21.95" customHeight="1" x14ac:dyDescent="0.25">
      <c r="B44" s="56" t="s">
        <v>92</v>
      </c>
      <c r="C44" s="87">
        <f t="shared" ref="C44:G44" si="26">IF($B$7=1,C22,C33)</f>
        <v>39055</v>
      </c>
      <c r="D44" s="87">
        <f t="shared" si="26"/>
        <v>40551.25</v>
      </c>
      <c r="E44" s="87">
        <f t="shared" si="26"/>
        <v>39647.5</v>
      </c>
      <c r="F44" s="87">
        <f t="shared" si="26"/>
        <v>43288.75</v>
      </c>
      <c r="G44" s="87">
        <f t="shared" si="26"/>
        <v>45775</v>
      </c>
      <c r="H44" s="80">
        <f t="shared" si="20"/>
        <v>208317.5</v>
      </c>
      <c r="N44" s="125" t="s">
        <v>83</v>
      </c>
      <c r="O44" s="126" t="s">
        <v>46</v>
      </c>
      <c r="P44" s="126" t="s">
        <v>47</v>
      </c>
      <c r="Q44" s="126" t="s">
        <v>48</v>
      </c>
      <c r="R44" s="126" t="s">
        <v>49</v>
      </c>
      <c r="S44" s="126" t="s">
        <v>50</v>
      </c>
      <c r="T44" s="127" t="s">
        <v>35</v>
      </c>
    </row>
    <row r="45" spans="2:20" s="4" customFormat="1" ht="21.95" customHeight="1" x14ac:dyDescent="0.25">
      <c r="B45" s="60" t="s">
        <v>96</v>
      </c>
      <c r="C45" s="61">
        <f t="shared" ref="C45:H45" si="27">IF($B$7=1,C23,C34)</f>
        <v>0.15290501918408894</v>
      </c>
      <c r="D45" s="61">
        <f t="shared" si="27"/>
        <v>0.15198834354678512</v>
      </c>
      <c r="E45" s="61">
        <f t="shared" si="27"/>
        <v>0.14741587655698085</v>
      </c>
      <c r="F45" s="61">
        <f t="shared" si="27"/>
        <v>0.14983213055743039</v>
      </c>
      <c r="G45" s="61">
        <f t="shared" si="27"/>
        <v>0.15044698613028332</v>
      </c>
      <c r="H45" s="61">
        <f t="shared" si="27"/>
        <v>0.15048036984866545</v>
      </c>
      <c r="N45" s="47" t="s">
        <v>84</v>
      </c>
      <c r="O45" s="80">
        <f>IF($N$42=1,C15,C26)</f>
        <v>255420</v>
      </c>
      <c r="P45" s="80">
        <f t="shared" ref="P45:T45" si="28">IF($N$42=1,D15,D26)</f>
        <v>266805</v>
      </c>
      <c r="Q45" s="80">
        <f t="shared" si="28"/>
        <v>268950</v>
      </c>
      <c r="R45" s="80">
        <f t="shared" si="28"/>
        <v>288915</v>
      </c>
      <c r="S45" s="80">
        <f t="shared" si="28"/>
        <v>304260</v>
      </c>
      <c r="T45" s="80">
        <f t="shared" si="28"/>
        <v>1384350</v>
      </c>
    </row>
    <row r="46" spans="2:20" s="4" customFormat="1" ht="21.95" customHeight="1" x14ac:dyDescent="0.25">
      <c r="N46" s="48" t="s">
        <v>86</v>
      </c>
      <c r="O46" s="80">
        <f t="shared" ref="O46:O53" si="29">IF($N$42=1,C16,C27)</f>
        <v>153252</v>
      </c>
      <c r="P46" s="80">
        <f t="shared" ref="P46:P53" si="30">IF($N$42=1,D16,D27)</f>
        <v>160083</v>
      </c>
      <c r="Q46" s="80">
        <f t="shared" ref="Q46:Q53" si="31">IF($N$42=1,E16,E27)</f>
        <v>161370</v>
      </c>
      <c r="R46" s="80">
        <f t="shared" ref="R46:R53" si="32">IF($N$42=1,F16,F27)</f>
        <v>173349</v>
      </c>
      <c r="S46" s="80">
        <f t="shared" ref="S46:S53" si="33">IF($N$42=1,G16,G27)</f>
        <v>182556</v>
      </c>
      <c r="T46" s="80">
        <f t="shared" ref="T46:T53" si="34">IF($N$42=1,H16,H27)</f>
        <v>830610</v>
      </c>
    </row>
    <row r="47" spans="2:20" s="4" customFormat="1" ht="21.95" customHeight="1" x14ac:dyDescent="0.25">
      <c r="B47" s="129" t="s">
        <v>38</v>
      </c>
      <c r="N47" s="48" t="s">
        <v>85</v>
      </c>
      <c r="O47" s="80">
        <f t="shared" si="29"/>
        <v>38313</v>
      </c>
      <c r="P47" s="80">
        <f t="shared" si="30"/>
        <v>40020.75</v>
      </c>
      <c r="Q47" s="80">
        <f t="shared" si="31"/>
        <v>40342.5</v>
      </c>
      <c r="R47" s="80">
        <f t="shared" si="32"/>
        <v>43337.25</v>
      </c>
      <c r="S47" s="80">
        <f t="shared" si="33"/>
        <v>45639</v>
      </c>
      <c r="T47" s="80">
        <f t="shared" si="34"/>
        <v>207652.5</v>
      </c>
    </row>
    <row r="48" spans="2:20" s="4" customFormat="1" ht="21.95" customHeight="1" x14ac:dyDescent="0.25">
      <c r="C48" s="137">
        <f>SUM($F$64:$F$563)</f>
        <v>130000</v>
      </c>
      <c r="N48" s="49" t="s">
        <v>91</v>
      </c>
      <c r="O48" s="124">
        <f t="shared" si="29"/>
        <v>63855</v>
      </c>
      <c r="P48" s="124">
        <f t="shared" si="30"/>
        <v>66701.25</v>
      </c>
      <c r="Q48" s="124">
        <f t="shared" si="31"/>
        <v>67237.5</v>
      </c>
      <c r="R48" s="124">
        <f t="shared" si="32"/>
        <v>72228.75</v>
      </c>
      <c r="S48" s="124">
        <f t="shared" si="33"/>
        <v>76065</v>
      </c>
      <c r="T48" s="124">
        <f t="shared" si="34"/>
        <v>346087.5</v>
      </c>
    </row>
    <row r="49" spans="1:20" s="4" customFormat="1" ht="21.95" customHeight="1" x14ac:dyDescent="0.25">
      <c r="B49" s="4">
        <v>1</v>
      </c>
      <c r="C49" s="84">
        <f>IFERROR(LARGE($F$64:$F$563,B49),0)</f>
        <v>100000</v>
      </c>
      <c r="D49" s="9" t="str">
        <f>IFERROR(VLOOKUP(C49,$F$64:$G$563,2,0),"")</f>
        <v>Compra de Um Galpão</v>
      </c>
      <c r="H49" s="138">
        <f>IFERROR(C49/$C$48,0)</f>
        <v>0.76923076923076927</v>
      </c>
      <c r="I49" s="9" t="str">
        <f>D49</f>
        <v>Compra de Um Galpão</v>
      </c>
      <c r="N49" s="48" t="s">
        <v>88</v>
      </c>
      <c r="O49" s="84">
        <f t="shared" si="29"/>
        <v>3200</v>
      </c>
      <c r="P49" s="84">
        <f t="shared" si="30"/>
        <v>3200</v>
      </c>
      <c r="Q49" s="84">
        <f t="shared" si="31"/>
        <v>3200</v>
      </c>
      <c r="R49" s="84">
        <f t="shared" si="32"/>
        <v>3200</v>
      </c>
      <c r="S49" s="84">
        <f t="shared" si="33"/>
        <v>3200</v>
      </c>
      <c r="T49" s="84">
        <f t="shared" si="34"/>
        <v>16000</v>
      </c>
    </row>
    <row r="50" spans="1:20" s="4" customFormat="1" ht="21.95" customHeight="1" x14ac:dyDescent="0.25">
      <c r="B50" s="4">
        <v>2</v>
      </c>
      <c r="C50" s="84">
        <f>IFERROR(LARGE($F$64:$F$563,B50),0)</f>
        <v>30000</v>
      </c>
      <c r="D50" s="9" t="str">
        <f>IFERROR(VLOOKUP(C50,$F$64:$G$563,2,0),"")</f>
        <v>Compra de Veículos</v>
      </c>
      <c r="H50" s="138">
        <f t="shared" ref="H50:H53" si="35">IFERROR(C50/$C$48,0)</f>
        <v>0.23076923076923078</v>
      </c>
      <c r="I50" s="9" t="str">
        <f t="shared" ref="I50:I53" si="36">D50</f>
        <v>Compra de Veículos</v>
      </c>
      <c r="N50" s="48" t="s">
        <v>87</v>
      </c>
      <c r="O50" s="84">
        <f t="shared" si="29"/>
        <v>19800</v>
      </c>
      <c r="P50" s="84">
        <f t="shared" si="30"/>
        <v>21150</v>
      </c>
      <c r="Q50" s="84">
        <f t="shared" si="31"/>
        <v>22590</v>
      </c>
      <c r="R50" s="84">
        <f t="shared" si="32"/>
        <v>23940</v>
      </c>
      <c r="S50" s="84">
        <f t="shared" si="33"/>
        <v>25290</v>
      </c>
      <c r="T50" s="84">
        <f t="shared" si="34"/>
        <v>112770</v>
      </c>
    </row>
    <row r="51" spans="1:20" s="4" customFormat="1" ht="21.95" customHeight="1" x14ac:dyDescent="0.25">
      <c r="B51" s="4">
        <v>3</v>
      </c>
      <c r="C51" s="84">
        <f>IFERROR(LARGE($F$64:$F$563,B51),0)</f>
        <v>0</v>
      </c>
      <c r="D51" s="9" t="str">
        <f>IFERROR(VLOOKUP(C51,$F$64:$G$563,2,0),"")</f>
        <v/>
      </c>
      <c r="H51" s="138">
        <f t="shared" si="35"/>
        <v>0</v>
      </c>
      <c r="I51" s="9" t="str">
        <f t="shared" si="36"/>
        <v/>
      </c>
      <c r="N51" s="54" t="s">
        <v>112</v>
      </c>
      <c r="O51" s="84">
        <f t="shared" si="29"/>
        <v>1800</v>
      </c>
      <c r="P51" s="84">
        <f t="shared" si="30"/>
        <v>1800</v>
      </c>
      <c r="Q51" s="84">
        <f t="shared" si="31"/>
        <v>1800</v>
      </c>
      <c r="R51" s="84">
        <f t="shared" si="32"/>
        <v>1800</v>
      </c>
      <c r="S51" s="84">
        <f t="shared" si="33"/>
        <v>1800</v>
      </c>
      <c r="T51" s="84">
        <f t="shared" si="34"/>
        <v>9000</v>
      </c>
    </row>
    <row r="52" spans="1:20" s="4" customFormat="1" ht="21.95" customHeight="1" x14ac:dyDescent="0.25">
      <c r="B52" s="4">
        <v>4</v>
      </c>
      <c r="C52" s="84">
        <f>IFERROR(LARGE($F$64:$F$563,B52),0)</f>
        <v>0</v>
      </c>
      <c r="D52" s="9" t="str">
        <f>IFERROR(VLOOKUP(C52,$F$64:$G$563,2,0),"")</f>
        <v/>
      </c>
      <c r="H52" s="138">
        <f t="shared" si="35"/>
        <v>0</v>
      </c>
      <c r="I52" s="9" t="str">
        <f t="shared" si="36"/>
        <v/>
      </c>
      <c r="N52" s="56" t="s">
        <v>92</v>
      </c>
      <c r="O52" s="87">
        <f t="shared" si="29"/>
        <v>39055</v>
      </c>
      <c r="P52" s="87">
        <f t="shared" si="30"/>
        <v>40551.25</v>
      </c>
      <c r="Q52" s="87">
        <f t="shared" si="31"/>
        <v>39647.5</v>
      </c>
      <c r="R52" s="87">
        <f t="shared" si="32"/>
        <v>43288.75</v>
      </c>
      <c r="S52" s="87">
        <f t="shared" si="33"/>
        <v>45775</v>
      </c>
      <c r="T52" s="87">
        <f t="shared" si="34"/>
        <v>208317.5</v>
      </c>
    </row>
    <row r="53" spans="1:20" s="4" customFormat="1" ht="21.95" customHeight="1" x14ac:dyDescent="0.25">
      <c r="B53" s="4">
        <v>5</v>
      </c>
      <c r="C53" s="84">
        <f>IFERROR(LARGE($F$64:$F$563,B53),0)</f>
        <v>0</v>
      </c>
      <c r="D53" s="9" t="str">
        <f>IFERROR(VLOOKUP(C53,$F$64:$G$563,2,0),"")</f>
        <v/>
      </c>
      <c r="H53" s="138">
        <f t="shared" si="35"/>
        <v>0</v>
      </c>
      <c r="I53" s="9" t="str">
        <f t="shared" si="36"/>
        <v/>
      </c>
      <c r="N53" s="60" t="s">
        <v>96</v>
      </c>
      <c r="O53" s="61">
        <f t="shared" si="29"/>
        <v>0.15290501918408894</v>
      </c>
      <c r="P53" s="61">
        <f t="shared" si="30"/>
        <v>0.15198834354678512</v>
      </c>
      <c r="Q53" s="61">
        <f t="shared" si="31"/>
        <v>0.14741587655698085</v>
      </c>
      <c r="R53" s="61">
        <f t="shared" si="32"/>
        <v>0.14983213055743039</v>
      </c>
      <c r="S53" s="61">
        <f t="shared" si="33"/>
        <v>0.15044698613028332</v>
      </c>
      <c r="T53" s="61">
        <f t="shared" si="34"/>
        <v>0.15048036984866545</v>
      </c>
    </row>
    <row r="54" spans="1:20" s="4" customFormat="1" ht="21.95" customHeight="1" x14ac:dyDescent="0.25"/>
    <row r="55" spans="1:20" s="4" customFormat="1" ht="21.95" customHeight="1" x14ac:dyDescent="0.25">
      <c r="B55" s="129" t="s">
        <v>39</v>
      </c>
    </row>
    <row r="56" spans="1:20" s="4" customFormat="1" ht="21.95" customHeight="1" x14ac:dyDescent="0.25">
      <c r="C56" s="137">
        <f>SUM($J$64:$J$563)</f>
        <v>10000</v>
      </c>
    </row>
    <row r="57" spans="1:20" s="4" customFormat="1" ht="21.95" customHeight="1" x14ac:dyDescent="0.25">
      <c r="B57" s="4">
        <v>1</v>
      </c>
      <c r="C57" s="84">
        <f>IFERROR(LARGE($J$64:$J$563,B57),0)</f>
        <v>5000</v>
      </c>
      <c r="D57" s="9" t="str">
        <f>IFERROR(VLOOKUP(C57,$J$64:$K$563,2,0),"")</f>
        <v>Compras do Percurso</v>
      </c>
      <c r="H57" s="138">
        <f>IFERROR(C57/$C$56,0)</f>
        <v>0.5</v>
      </c>
      <c r="I57" s="9" t="str">
        <f>D57</f>
        <v>Compras do Percurso</v>
      </c>
    </row>
    <row r="58" spans="1:20" s="4" customFormat="1" ht="21.95" customHeight="1" x14ac:dyDescent="0.25">
      <c r="B58" s="4">
        <v>2</v>
      </c>
      <c r="C58" s="84">
        <f>IFERROR(LARGE($J$64:$J$563,B58),0)</f>
        <v>5000</v>
      </c>
      <c r="D58" s="9" t="str">
        <f t="shared" ref="D58:D61" si="37">IFERROR(VLOOKUP(C58,$J$64:$K$563,2,0),"")</f>
        <v>Compras do Percurso</v>
      </c>
      <c r="H58" s="138">
        <f t="shared" ref="H58:H61" si="38">IFERROR(C58/$C$56,0)</f>
        <v>0.5</v>
      </c>
      <c r="I58" s="9" t="str">
        <f t="shared" ref="I58:I61" si="39">D58</f>
        <v>Compras do Percurso</v>
      </c>
    </row>
    <row r="59" spans="1:20" s="4" customFormat="1" ht="21.95" customHeight="1" x14ac:dyDescent="0.25">
      <c r="B59" s="4">
        <v>3</v>
      </c>
      <c r="C59" s="84">
        <f>IFERROR(LARGE($J$64:$J$563,B59),0)</f>
        <v>0</v>
      </c>
      <c r="D59" s="9" t="str">
        <f t="shared" si="37"/>
        <v/>
      </c>
      <c r="H59" s="138">
        <f t="shared" si="38"/>
        <v>0</v>
      </c>
      <c r="I59" s="9" t="str">
        <f t="shared" si="39"/>
        <v/>
      </c>
    </row>
    <row r="60" spans="1:20" s="4" customFormat="1" ht="21.95" customHeight="1" x14ac:dyDescent="0.25">
      <c r="B60" s="4">
        <v>4</v>
      </c>
      <c r="C60" s="84">
        <f>IFERROR(LARGE($J$64:$J$563,B60),0)</f>
        <v>0</v>
      </c>
      <c r="D60" s="9" t="str">
        <f t="shared" si="37"/>
        <v/>
      </c>
      <c r="H60" s="138">
        <f t="shared" si="38"/>
        <v>0</v>
      </c>
      <c r="I60" s="9" t="str">
        <f t="shared" si="39"/>
        <v/>
      </c>
    </row>
    <row r="61" spans="1:20" s="4" customFormat="1" ht="21.95" customHeight="1" x14ac:dyDescent="0.25">
      <c r="B61" s="4">
        <v>5</v>
      </c>
      <c r="C61" s="84">
        <f>IFERROR(LARGE($J$64:$J$563,B61),0)</f>
        <v>0</v>
      </c>
      <c r="D61" s="9" t="str">
        <f t="shared" si="37"/>
        <v/>
      </c>
      <c r="H61" s="138">
        <f t="shared" si="38"/>
        <v>0</v>
      </c>
      <c r="I61" s="9" t="str">
        <f t="shared" si="39"/>
        <v/>
      </c>
    </row>
    <row r="62" spans="1:20" s="4" customFormat="1" ht="21.95" customHeight="1" x14ac:dyDescent="0.25"/>
    <row r="63" spans="1:20" s="4" customFormat="1" ht="21.95" customHeight="1" x14ac:dyDescent="0.25">
      <c r="A63" s="134"/>
      <c r="B63" s="134" t="s">
        <v>38</v>
      </c>
      <c r="C63" s="134"/>
      <c r="D63" s="134"/>
      <c r="E63" s="134" t="s">
        <v>39</v>
      </c>
      <c r="F63" s="134"/>
      <c r="G63" s="134" t="s">
        <v>39</v>
      </c>
      <c r="H63" s="134"/>
      <c r="I63" s="134"/>
      <c r="J63" s="134"/>
      <c r="K63" s="134"/>
    </row>
    <row r="64" spans="1:20" s="4" customFormat="1" ht="21.95" customHeight="1" x14ac:dyDescent="0.25">
      <c r="A64" s="131">
        <v>1</v>
      </c>
      <c r="B64" s="131" t="str">
        <f>IF(Investimentos!E5="","",Investimentos!E5)</f>
        <v>Inicial</v>
      </c>
      <c r="C64" s="135" t="str">
        <f>IFERROR(IF(B64="","",B64&amp;"-"&amp;COUNTIF($B$64:B64,B64)),"")</f>
        <v>Inicial-1</v>
      </c>
      <c r="D64" s="132">
        <f>IF(Investimentos!N5="","",Investimentos!N5)</f>
        <v>100000</v>
      </c>
      <c r="E64" s="133" t="str">
        <f>IF(Investimentos!D5="","",Investimentos!D5)</f>
        <v>Compra de Um Galpão</v>
      </c>
      <c r="F64" s="132">
        <f t="shared" ref="F64:F127" si="40">IFERROR(VLOOKUP($B$63&amp;"-"&amp;A64,$C$64:$D$563,2,0),"")</f>
        <v>100000</v>
      </c>
      <c r="G64" s="136" t="str">
        <f>IFERROR(VLOOKUP($B$63&amp;"-"&amp;A64,$C$64:$E$563,3,0),"")</f>
        <v>Compra de Um Galpão</v>
      </c>
      <c r="H64" s="131" t="str">
        <f t="shared" ref="H64:H127" si="41">C64</f>
        <v>Inicial-1</v>
      </c>
      <c r="I64" s="132">
        <f t="shared" ref="I64:I127" si="42">D64</f>
        <v>100000</v>
      </c>
      <c r="J64" s="132">
        <f t="shared" ref="J64:J127" si="43">IFERROR(VLOOKUP($G$63&amp;"-"&amp;A64,$H$64:$I$563,2,0),"")</f>
        <v>5000</v>
      </c>
      <c r="K64" s="136" t="str">
        <f>IFERROR(VLOOKUP($G$63&amp;"-"&amp;A64,$C$64:$E$563,3,0),"")</f>
        <v>Compras do Percurso</v>
      </c>
    </row>
    <row r="65" spans="1:11" s="4" customFormat="1" ht="21.95" customHeight="1" x14ac:dyDescent="0.25">
      <c r="A65" s="131">
        <v>2</v>
      </c>
      <c r="B65" s="131" t="str">
        <f>IF(Investimentos!E6="","",Investimentos!E6)</f>
        <v>Percurso</v>
      </c>
      <c r="C65" s="135" t="str">
        <f>IFERROR(IF(B65="","",B65&amp;"-"&amp;COUNTIF($B$64:B65,B65)),"")</f>
        <v>Percurso-1</v>
      </c>
      <c r="D65" s="132">
        <f>IF(Investimentos!N6="","",Investimentos!N6)</f>
        <v>5000</v>
      </c>
      <c r="E65" s="133" t="str">
        <f>IF(Investimentos!D6="","",Investimentos!D6)</f>
        <v>Compras do Percurso</v>
      </c>
      <c r="F65" s="132">
        <f t="shared" si="40"/>
        <v>30000</v>
      </c>
      <c r="G65" s="136" t="str">
        <f t="shared" ref="G65:G128" si="44">IFERROR(VLOOKUP($B$63&amp;"-"&amp;A65,$C$64:$E$563,3,0),"")</f>
        <v>Compra de Veículos</v>
      </c>
      <c r="H65" s="131" t="str">
        <f t="shared" si="41"/>
        <v>Percurso-1</v>
      </c>
      <c r="I65" s="132">
        <f t="shared" si="42"/>
        <v>5000</v>
      </c>
      <c r="J65" s="132">
        <f t="shared" si="43"/>
        <v>5000</v>
      </c>
      <c r="K65" s="136" t="str">
        <f t="shared" ref="K65:K128" si="45">IFERROR(VLOOKUP($G$63&amp;"-"&amp;A65,$C$64:$E$563,3,0),"")</f>
        <v>Manutenção</v>
      </c>
    </row>
    <row r="66" spans="1:11" s="4" customFormat="1" ht="21.95" customHeight="1" x14ac:dyDescent="0.25">
      <c r="A66" s="131">
        <v>3</v>
      </c>
      <c r="B66" s="131" t="str">
        <f>IF(Investimentos!E7="","",Investimentos!E7)</f>
        <v>Inicial</v>
      </c>
      <c r="C66" s="135" t="str">
        <f>IFERROR(IF(B66="","",B66&amp;"-"&amp;COUNTIF($B$64:B66,B66)),"")</f>
        <v>Inicial-2</v>
      </c>
      <c r="D66" s="132">
        <f>IF(Investimentos!N7="","",Investimentos!N7)</f>
        <v>30000</v>
      </c>
      <c r="E66" s="133" t="str">
        <f>IF(Investimentos!D7="","",Investimentos!D7)</f>
        <v>Compra de Veículos</v>
      </c>
      <c r="F66" s="132" t="str">
        <f t="shared" si="40"/>
        <v/>
      </c>
      <c r="G66" s="136" t="str">
        <f t="shared" si="44"/>
        <v/>
      </c>
      <c r="H66" s="131" t="str">
        <f t="shared" si="41"/>
        <v>Inicial-2</v>
      </c>
      <c r="I66" s="132">
        <f t="shared" si="42"/>
        <v>30000</v>
      </c>
      <c r="J66" s="132" t="str">
        <f t="shared" si="43"/>
        <v/>
      </c>
      <c r="K66" s="136" t="str">
        <f t="shared" si="45"/>
        <v/>
      </c>
    </row>
    <row r="67" spans="1:11" s="4" customFormat="1" ht="21.95" customHeight="1" x14ac:dyDescent="0.25">
      <c r="A67" s="131">
        <v>4</v>
      </c>
      <c r="B67" s="131" t="str">
        <f>IF(Investimentos!E8="","",Investimentos!E8)</f>
        <v>Percurso</v>
      </c>
      <c r="C67" s="135" t="str">
        <f>IFERROR(IF(B67="","",B67&amp;"-"&amp;COUNTIF($B$64:B67,B67)),"")</f>
        <v>Percurso-2</v>
      </c>
      <c r="D67" s="132">
        <f>IF(Investimentos!N8="","",Investimentos!N8)</f>
        <v>5000</v>
      </c>
      <c r="E67" s="133" t="str">
        <f>IF(Investimentos!D8="","",Investimentos!D8)</f>
        <v>Manutenção</v>
      </c>
      <c r="F67" s="132" t="str">
        <f t="shared" si="40"/>
        <v/>
      </c>
      <c r="G67" s="136" t="str">
        <f t="shared" si="44"/>
        <v/>
      </c>
      <c r="H67" s="131" t="str">
        <f t="shared" si="41"/>
        <v>Percurso-2</v>
      </c>
      <c r="I67" s="132">
        <f t="shared" si="42"/>
        <v>5000</v>
      </c>
      <c r="J67" s="132" t="str">
        <f t="shared" si="43"/>
        <v/>
      </c>
      <c r="K67" s="136" t="str">
        <f t="shared" si="45"/>
        <v/>
      </c>
    </row>
    <row r="68" spans="1:11" s="4" customFormat="1" ht="21.95" customHeight="1" x14ac:dyDescent="0.25">
      <c r="A68" s="131">
        <v>5</v>
      </c>
      <c r="B68" s="131" t="str">
        <f>IF(Investimentos!E9="","",Investimentos!E9)</f>
        <v/>
      </c>
      <c r="C68" s="135" t="str">
        <f>IFERROR(IF(B68="","",B68&amp;"-"&amp;COUNTIF($B$64:B68,B68)),"")</f>
        <v/>
      </c>
      <c r="D68" s="132" t="str">
        <f>IF(Investimentos!N9="","",Investimentos!N9)</f>
        <v/>
      </c>
      <c r="E68" s="133" t="str">
        <f>IF(Investimentos!D9="","",Investimentos!D9)</f>
        <v/>
      </c>
      <c r="F68" s="132" t="str">
        <f t="shared" si="40"/>
        <v/>
      </c>
      <c r="G68" s="136" t="str">
        <f t="shared" si="44"/>
        <v/>
      </c>
      <c r="H68" s="131" t="str">
        <f t="shared" si="41"/>
        <v/>
      </c>
      <c r="I68" s="132" t="str">
        <f t="shared" si="42"/>
        <v/>
      </c>
      <c r="J68" s="132" t="str">
        <f t="shared" si="43"/>
        <v/>
      </c>
      <c r="K68" s="136" t="str">
        <f t="shared" si="45"/>
        <v/>
      </c>
    </row>
    <row r="69" spans="1:11" s="4" customFormat="1" ht="21.95" customHeight="1" x14ac:dyDescent="0.25">
      <c r="A69" s="131">
        <v>6</v>
      </c>
      <c r="B69" s="131" t="str">
        <f>IF(Investimentos!E10="","",Investimentos!E10)</f>
        <v/>
      </c>
      <c r="C69" s="135" t="str">
        <f>IFERROR(IF(B69="","",B69&amp;"-"&amp;COUNTIF($B$64:B69,B69)),"")</f>
        <v/>
      </c>
      <c r="D69" s="132" t="str">
        <f>IF(Investimentos!N10="","",Investimentos!N10)</f>
        <v/>
      </c>
      <c r="E69" s="133" t="str">
        <f>IF(Investimentos!D10="","",Investimentos!D10)</f>
        <v/>
      </c>
      <c r="F69" s="132" t="str">
        <f t="shared" si="40"/>
        <v/>
      </c>
      <c r="G69" s="136" t="str">
        <f t="shared" si="44"/>
        <v/>
      </c>
      <c r="H69" s="131" t="str">
        <f t="shared" si="41"/>
        <v/>
      </c>
      <c r="I69" s="132" t="str">
        <f t="shared" si="42"/>
        <v/>
      </c>
      <c r="J69" s="132" t="str">
        <f t="shared" si="43"/>
        <v/>
      </c>
      <c r="K69" s="136" t="str">
        <f t="shared" si="45"/>
        <v/>
      </c>
    </row>
    <row r="70" spans="1:11" s="4" customFormat="1" ht="21.95" customHeight="1" x14ac:dyDescent="0.25">
      <c r="A70" s="131">
        <v>7</v>
      </c>
      <c r="B70" s="131" t="str">
        <f>IF(Investimentos!E11="","",Investimentos!E11)</f>
        <v/>
      </c>
      <c r="C70" s="135" t="str">
        <f>IFERROR(IF(B70="","",B70&amp;"-"&amp;COUNTIF($B$64:B70,B70)),"")</f>
        <v/>
      </c>
      <c r="D70" s="132" t="str">
        <f>IF(Investimentos!N11="","",Investimentos!N11)</f>
        <v/>
      </c>
      <c r="E70" s="133" t="str">
        <f>IF(Investimentos!D11="","",Investimentos!D11)</f>
        <v/>
      </c>
      <c r="F70" s="132" t="str">
        <f t="shared" si="40"/>
        <v/>
      </c>
      <c r="G70" s="136" t="str">
        <f t="shared" si="44"/>
        <v/>
      </c>
      <c r="H70" s="131" t="str">
        <f t="shared" si="41"/>
        <v/>
      </c>
      <c r="I70" s="132" t="str">
        <f t="shared" si="42"/>
        <v/>
      </c>
      <c r="J70" s="132" t="str">
        <f t="shared" si="43"/>
        <v/>
      </c>
      <c r="K70" s="136" t="str">
        <f t="shared" si="45"/>
        <v/>
      </c>
    </row>
    <row r="71" spans="1:11" s="4" customFormat="1" ht="21.95" customHeight="1" x14ac:dyDescent="0.25">
      <c r="A71" s="131">
        <v>8</v>
      </c>
      <c r="B71" s="131" t="str">
        <f>IF(Investimentos!E12="","",Investimentos!E12)</f>
        <v/>
      </c>
      <c r="C71" s="135" t="str">
        <f>IFERROR(IF(B71="","",B71&amp;"-"&amp;COUNTIF($B$64:B71,B71)),"")</f>
        <v/>
      </c>
      <c r="D71" s="132" t="str">
        <f>IF(Investimentos!N12="","",Investimentos!N12)</f>
        <v/>
      </c>
      <c r="E71" s="133" t="str">
        <f>IF(Investimentos!D12="","",Investimentos!D12)</f>
        <v/>
      </c>
      <c r="F71" s="132" t="str">
        <f t="shared" si="40"/>
        <v/>
      </c>
      <c r="G71" s="136" t="str">
        <f t="shared" si="44"/>
        <v/>
      </c>
      <c r="H71" s="131" t="str">
        <f t="shared" si="41"/>
        <v/>
      </c>
      <c r="I71" s="132" t="str">
        <f t="shared" si="42"/>
        <v/>
      </c>
      <c r="J71" s="132" t="str">
        <f t="shared" si="43"/>
        <v/>
      </c>
      <c r="K71" s="136" t="str">
        <f t="shared" si="45"/>
        <v/>
      </c>
    </row>
    <row r="72" spans="1:11" s="4" customFormat="1" ht="21.95" customHeight="1" x14ac:dyDescent="0.25">
      <c r="A72" s="131">
        <v>9</v>
      </c>
      <c r="B72" s="131" t="str">
        <f>IF(Investimentos!E13="","",Investimentos!E13)</f>
        <v/>
      </c>
      <c r="C72" s="135" t="str">
        <f>IFERROR(IF(B72="","",B72&amp;"-"&amp;COUNTIF($B$64:B72,B72)),"")</f>
        <v/>
      </c>
      <c r="D72" s="132" t="str">
        <f>IF(Investimentos!N13="","",Investimentos!N13)</f>
        <v/>
      </c>
      <c r="E72" s="133" t="str">
        <f>IF(Investimentos!D13="","",Investimentos!D13)</f>
        <v/>
      </c>
      <c r="F72" s="132" t="str">
        <f t="shared" si="40"/>
        <v/>
      </c>
      <c r="G72" s="136" t="str">
        <f t="shared" si="44"/>
        <v/>
      </c>
      <c r="H72" s="131" t="str">
        <f t="shared" si="41"/>
        <v/>
      </c>
      <c r="I72" s="132" t="str">
        <f t="shared" si="42"/>
        <v/>
      </c>
      <c r="J72" s="132" t="str">
        <f t="shared" si="43"/>
        <v/>
      </c>
      <c r="K72" s="136" t="str">
        <f t="shared" si="45"/>
        <v/>
      </c>
    </row>
    <row r="73" spans="1:11" s="4" customFormat="1" ht="21.95" customHeight="1" x14ac:dyDescent="0.25">
      <c r="A73" s="131">
        <v>10</v>
      </c>
      <c r="B73" s="131" t="str">
        <f>IF(Investimentos!E14="","",Investimentos!E14)</f>
        <v/>
      </c>
      <c r="C73" s="135" t="str">
        <f>IFERROR(IF(B73="","",B73&amp;"-"&amp;COUNTIF($B$64:B73,B73)),"")</f>
        <v/>
      </c>
      <c r="D73" s="132" t="str">
        <f>IF(Investimentos!N14="","",Investimentos!N14)</f>
        <v/>
      </c>
      <c r="E73" s="133" t="str">
        <f>IF(Investimentos!D14="","",Investimentos!D14)</f>
        <v/>
      </c>
      <c r="F73" s="132" t="str">
        <f t="shared" si="40"/>
        <v/>
      </c>
      <c r="G73" s="136" t="str">
        <f t="shared" si="44"/>
        <v/>
      </c>
      <c r="H73" s="131" t="str">
        <f t="shared" si="41"/>
        <v/>
      </c>
      <c r="I73" s="132" t="str">
        <f t="shared" si="42"/>
        <v/>
      </c>
      <c r="J73" s="132" t="str">
        <f t="shared" si="43"/>
        <v/>
      </c>
      <c r="K73" s="136" t="str">
        <f t="shared" si="45"/>
        <v/>
      </c>
    </row>
    <row r="74" spans="1:11" s="4" customFormat="1" ht="21.95" customHeight="1" x14ac:dyDescent="0.25">
      <c r="A74" s="131">
        <v>11</v>
      </c>
      <c r="B74" s="131" t="str">
        <f>IF(Investimentos!E15="","",Investimentos!E15)</f>
        <v/>
      </c>
      <c r="C74" s="135" t="str">
        <f>IFERROR(IF(B74="","",B74&amp;"-"&amp;COUNTIF($B$64:B74,B74)),"")</f>
        <v/>
      </c>
      <c r="D74" s="132" t="str">
        <f>IF(Investimentos!N15="","",Investimentos!N15)</f>
        <v/>
      </c>
      <c r="E74" s="133" t="str">
        <f>IF(Investimentos!D15="","",Investimentos!D15)</f>
        <v/>
      </c>
      <c r="F74" s="132" t="str">
        <f t="shared" si="40"/>
        <v/>
      </c>
      <c r="G74" s="136" t="str">
        <f t="shared" si="44"/>
        <v/>
      </c>
      <c r="H74" s="131" t="str">
        <f t="shared" si="41"/>
        <v/>
      </c>
      <c r="I74" s="132" t="str">
        <f t="shared" si="42"/>
        <v/>
      </c>
      <c r="J74" s="132" t="str">
        <f t="shared" si="43"/>
        <v/>
      </c>
      <c r="K74" s="136" t="str">
        <f t="shared" si="45"/>
        <v/>
      </c>
    </row>
    <row r="75" spans="1:11" s="4" customFormat="1" ht="21.95" customHeight="1" x14ac:dyDescent="0.25">
      <c r="A75" s="131">
        <v>12</v>
      </c>
      <c r="B75" s="131" t="str">
        <f>IF(Investimentos!E16="","",Investimentos!E16)</f>
        <v/>
      </c>
      <c r="C75" s="135" t="str">
        <f>IFERROR(IF(B75="","",B75&amp;"-"&amp;COUNTIF($B$64:B75,B75)),"")</f>
        <v/>
      </c>
      <c r="D75" s="132" t="str">
        <f>IF(Investimentos!N16="","",Investimentos!N16)</f>
        <v/>
      </c>
      <c r="E75" s="133" t="str">
        <f>IF(Investimentos!D16="","",Investimentos!D16)</f>
        <v/>
      </c>
      <c r="F75" s="132" t="str">
        <f t="shared" si="40"/>
        <v/>
      </c>
      <c r="G75" s="136" t="str">
        <f t="shared" si="44"/>
        <v/>
      </c>
      <c r="H75" s="131" t="str">
        <f t="shared" si="41"/>
        <v/>
      </c>
      <c r="I75" s="132" t="str">
        <f t="shared" si="42"/>
        <v/>
      </c>
      <c r="J75" s="132" t="str">
        <f t="shared" si="43"/>
        <v/>
      </c>
      <c r="K75" s="136" t="str">
        <f t="shared" si="45"/>
        <v/>
      </c>
    </row>
    <row r="76" spans="1:11" s="4" customFormat="1" ht="21.95" customHeight="1" x14ac:dyDescent="0.25">
      <c r="A76" s="131">
        <v>13</v>
      </c>
      <c r="B76" s="131" t="str">
        <f>IF(Investimentos!E17="","",Investimentos!E17)</f>
        <v/>
      </c>
      <c r="C76" s="135" t="str">
        <f>IFERROR(IF(B76="","",B76&amp;"-"&amp;COUNTIF($B$64:B76,B76)),"")</f>
        <v/>
      </c>
      <c r="D76" s="132" t="str">
        <f>IF(Investimentos!N17="","",Investimentos!N17)</f>
        <v/>
      </c>
      <c r="E76" s="133" t="str">
        <f>IF(Investimentos!D17="","",Investimentos!D17)</f>
        <v/>
      </c>
      <c r="F76" s="132" t="str">
        <f t="shared" si="40"/>
        <v/>
      </c>
      <c r="G76" s="136" t="str">
        <f t="shared" si="44"/>
        <v/>
      </c>
      <c r="H76" s="131" t="str">
        <f t="shared" si="41"/>
        <v/>
      </c>
      <c r="I76" s="132" t="str">
        <f t="shared" si="42"/>
        <v/>
      </c>
      <c r="J76" s="132" t="str">
        <f t="shared" si="43"/>
        <v/>
      </c>
      <c r="K76" s="136" t="str">
        <f t="shared" si="45"/>
        <v/>
      </c>
    </row>
    <row r="77" spans="1:11" s="4" customFormat="1" ht="21.95" customHeight="1" x14ac:dyDescent="0.25">
      <c r="A77" s="131">
        <v>14</v>
      </c>
      <c r="B77" s="131" t="str">
        <f>IF(Investimentos!E18="","",Investimentos!E18)</f>
        <v/>
      </c>
      <c r="C77" s="135" t="str">
        <f>IFERROR(IF(B77="","",B77&amp;"-"&amp;COUNTIF($B$64:B77,B77)),"")</f>
        <v/>
      </c>
      <c r="D77" s="132" t="str">
        <f>IF(Investimentos!N18="","",Investimentos!N18)</f>
        <v/>
      </c>
      <c r="E77" s="133" t="str">
        <f>IF(Investimentos!D18="","",Investimentos!D18)</f>
        <v/>
      </c>
      <c r="F77" s="132" t="str">
        <f t="shared" si="40"/>
        <v/>
      </c>
      <c r="G77" s="136" t="str">
        <f t="shared" si="44"/>
        <v/>
      </c>
      <c r="H77" s="131" t="str">
        <f t="shared" si="41"/>
        <v/>
      </c>
      <c r="I77" s="132" t="str">
        <f t="shared" si="42"/>
        <v/>
      </c>
      <c r="J77" s="132" t="str">
        <f t="shared" si="43"/>
        <v/>
      </c>
      <c r="K77" s="136" t="str">
        <f t="shared" si="45"/>
        <v/>
      </c>
    </row>
    <row r="78" spans="1:11" s="4" customFormat="1" ht="21.95" customHeight="1" x14ac:dyDescent="0.25">
      <c r="A78" s="131">
        <v>15</v>
      </c>
      <c r="B78" s="131" t="str">
        <f>IF(Investimentos!E19="","",Investimentos!E19)</f>
        <v/>
      </c>
      <c r="C78" s="135" t="str">
        <f>IFERROR(IF(B78="","",B78&amp;"-"&amp;COUNTIF($B$64:B78,B78)),"")</f>
        <v/>
      </c>
      <c r="D78" s="132" t="str">
        <f>IF(Investimentos!N19="","",Investimentos!N19)</f>
        <v/>
      </c>
      <c r="E78" s="133" t="str">
        <f>IF(Investimentos!D19="","",Investimentos!D19)</f>
        <v/>
      </c>
      <c r="F78" s="132" t="str">
        <f t="shared" si="40"/>
        <v/>
      </c>
      <c r="G78" s="136" t="str">
        <f t="shared" si="44"/>
        <v/>
      </c>
      <c r="H78" s="131" t="str">
        <f t="shared" si="41"/>
        <v/>
      </c>
      <c r="I78" s="132" t="str">
        <f t="shared" si="42"/>
        <v/>
      </c>
      <c r="J78" s="132" t="str">
        <f t="shared" si="43"/>
        <v/>
      </c>
      <c r="K78" s="136" t="str">
        <f t="shared" si="45"/>
        <v/>
      </c>
    </row>
    <row r="79" spans="1:11" s="4" customFormat="1" ht="21.95" customHeight="1" x14ac:dyDescent="0.25">
      <c r="A79" s="131">
        <v>16</v>
      </c>
      <c r="B79" s="131" t="str">
        <f>IF(Investimentos!E20="","",Investimentos!E20)</f>
        <v/>
      </c>
      <c r="C79" s="135" t="str">
        <f>IFERROR(IF(B79="","",B79&amp;"-"&amp;COUNTIF($B$64:B79,B79)),"")</f>
        <v/>
      </c>
      <c r="D79" s="132" t="str">
        <f>IF(Investimentos!N20="","",Investimentos!N20)</f>
        <v/>
      </c>
      <c r="E79" s="133" t="str">
        <f>IF(Investimentos!D20="","",Investimentos!D20)</f>
        <v/>
      </c>
      <c r="F79" s="132" t="str">
        <f t="shared" si="40"/>
        <v/>
      </c>
      <c r="G79" s="136" t="str">
        <f t="shared" si="44"/>
        <v/>
      </c>
      <c r="H79" s="131" t="str">
        <f t="shared" si="41"/>
        <v/>
      </c>
      <c r="I79" s="132" t="str">
        <f t="shared" si="42"/>
        <v/>
      </c>
      <c r="J79" s="132" t="str">
        <f t="shared" si="43"/>
        <v/>
      </c>
      <c r="K79" s="136" t="str">
        <f t="shared" si="45"/>
        <v/>
      </c>
    </row>
    <row r="80" spans="1:11" s="4" customFormat="1" ht="21.95" customHeight="1" x14ac:dyDescent="0.25">
      <c r="A80" s="131">
        <v>17</v>
      </c>
      <c r="B80" s="131" t="str">
        <f>IF(Investimentos!E21="","",Investimentos!E21)</f>
        <v/>
      </c>
      <c r="C80" s="135" t="str">
        <f>IFERROR(IF(B80="","",B80&amp;"-"&amp;COUNTIF($B$64:B80,B80)),"")</f>
        <v/>
      </c>
      <c r="D80" s="132" t="str">
        <f>IF(Investimentos!N21="","",Investimentos!N21)</f>
        <v/>
      </c>
      <c r="E80" s="133" t="str">
        <f>IF(Investimentos!D21="","",Investimentos!D21)</f>
        <v/>
      </c>
      <c r="F80" s="132" t="str">
        <f t="shared" si="40"/>
        <v/>
      </c>
      <c r="G80" s="136" t="str">
        <f t="shared" si="44"/>
        <v/>
      </c>
      <c r="H80" s="131" t="str">
        <f t="shared" si="41"/>
        <v/>
      </c>
      <c r="I80" s="132" t="str">
        <f t="shared" si="42"/>
        <v/>
      </c>
      <c r="J80" s="132" t="str">
        <f t="shared" si="43"/>
        <v/>
      </c>
      <c r="K80" s="136" t="str">
        <f t="shared" si="45"/>
        <v/>
      </c>
    </row>
    <row r="81" spans="1:11" s="4" customFormat="1" ht="21.95" customHeight="1" x14ac:dyDescent="0.25">
      <c r="A81" s="131">
        <v>18</v>
      </c>
      <c r="B81" s="131" t="str">
        <f>IF(Investimentos!E22="","",Investimentos!E22)</f>
        <v/>
      </c>
      <c r="C81" s="135" t="str">
        <f>IFERROR(IF(B81="","",B81&amp;"-"&amp;COUNTIF($B$64:B81,B81)),"")</f>
        <v/>
      </c>
      <c r="D81" s="132" t="str">
        <f>IF(Investimentos!N22="","",Investimentos!N22)</f>
        <v/>
      </c>
      <c r="E81" s="133" t="str">
        <f>IF(Investimentos!D22="","",Investimentos!D22)</f>
        <v/>
      </c>
      <c r="F81" s="132" t="str">
        <f t="shared" si="40"/>
        <v/>
      </c>
      <c r="G81" s="136" t="str">
        <f t="shared" si="44"/>
        <v/>
      </c>
      <c r="H81" s="131" t="str">
        <f t="shared" si="41"/>
        <v/>
      </c>
      <c r="I81" s="132" t="str">
        <f t="shared" si="42"/>
        <v/>
      </c>
      <c r="J81" s="132" t="str">
        <f t="shared" si="43"/>
        <v/>
      </c>
      <c r="K81" s="136" t="str">
        <f t="shared" si="45"/>
        <v/>
      </c>
    </row>
    <row r="82" spans="1:11" s="4" customFormat="1" ht="21.95" customHeight="1" x14ac:dyDescent="0.25">
      <c r="A82" s="131">
        <v>19</v>
      </c>
      <c r="B82" s="131" t="str">
        <f>IF(Investimentos!E23="","",Investimentos!E23)</f>
        <v/>
      </c>
      <c r="C82" s="135" t="str">
        <f>IFERROR(IF(B82="","",B82&amp;"-"&amp;COUNTIF($B$64:B82,B82)),"")</f>
        <v/>
      </c>
      <c r="D82" s="132" t="str">
        <f>IF(Investimentos!N23="","",Investimentos!N23)</f>
        <v/>
      </c>
      <c r="E82" s="133" t="str">
        <f>IF(Investimentos!D23="","",Investimentos!D23)</f>
        <v/>
      </c>
      <c r="F82" s="132" t="str">
        <f t="shared" si="40"/>
        <v/>
      </c>
      <c r="G82" s="136" t="str">
        <f t="shared" si="44"/>
        <v/>
      </c>
      <c r="H82" s="131" t="str">
        <f t="shared" si="41"/>
        <v/>
      </c>
      <c r="I82" s="132" t="str">
        <f t="shared" si="42"/>
        <v/>
      </c>
      <c r="J82" s="132" t="str">
        <f t="shared" si="43"/>
        <v/>
      </c>
      <c r="K82" s="136" t="str">
        <f t="shared" si="45"/>
        <v/>
      </c>
    </row>
    <row r="83" spans="1:11" s="4" customFormat="1" ht="21.95" customHeight="1" x14ac:dyDescent="0.25">
      <c r="A83" s="131">
        <v>20</v>
      </c>
      <c r="B83" s="131" t="str">
        <f>IF(Investimentos!E24="","",Investimentos!E24)</f>
        <v/>
      </c>
      <c r="C83" s="135" t="str">
        <f>IFERROR(IF(B83="","",B83&amp;"-"&amp;COUNTIF($B$64:B83,B83)),"")</f>
        <v/>
      </c>
      <c r="D83" s="132" t="str">
        <f>IF(Investimentos!N24="","",Investimentos!N24)</f>
        <v/>
      </c>
      <c r="E83" s="133" t="str">
        <f>IF(Investimentos!D24="","",Investimentos!D24)</f>
        <v/>
      </c>
      <c r="F83" s="132" t="str">
        <f t="shared" si="40"/>
        <v/>
      </c>
      <c r="G83" s="136" t="str">
        <f t="shared" si="44"/>
        <v/>
      </c>
      <c r="H83" s="131" t="str">
        <f t="shared" si="41"/>
        <v/>
      </c>
      <c r="I83" s="132" t="str">
        <f t="shared" si="42"/>
        <v/>
      </c>
      <c r="J83" s="132" t="str">
        <f t="shared" si="43"/>
        <v/>
      </c>
      <c r="K83" s="136" t="str">
        <f t="shared" si="45"/>
        <v/>
      </c>
    </row>
    <row r="84" spans="1:11" s="4" customFormat="1" ht="21.95" customHeight="1" x14ac:dyDescent="0.25">
      <c r="A84" s="131">
        <v>21</v>
      </c>
      <c r="B84" s="131" t="str">
        <f>IF(Investimentos!E25="","",Investimentos!E25)</f>
        <v/>
      </c>
      <c r="C84" s="135" t="str">
        <f>IFERROR(IF(B84="","",B84&amp;"-"&amp;COUNTIF($B$64:B84,B84)),"")</f>
        <v/>
      </c>
      <c r="D84" s="132" t="str">
        <f>IF(Investimentos!N25="","",Investimentos!N25)</f>
        <v/>
      </c>
      <c r="E84" s="133" t="str">
        <f>IF(Investimentos!D25="","",Investimentos!D25)</f>
        <v/>
      </c>
      <c r="F84" s="132" t="str">
        <f t="shared" si="40"/>
        <v/>
      </c>
      <c r="G84" s="136" t="str">
        <f t="shared" si="44"/>
        <v/>
      </c>
      <c r="H84" s="131" t="str">
        <f t="shared" si="41"/>
        <v/>
      </c>
      <c r="I84" s="132" t="str">
        <f t="shared" si="42"/>
        <v/>
      </c>
      <c r="J84" s="132" t="str">
        <f t="shared" si="43"/>
        <v/>
      </c>
      <c r="K84" s="136" t="str">
        <f t="shared" si="45"/>
        <v/>
      </c>
    </row>
    <row r="85" spans="1:11" s="4" customFormat="1" ht="21.95" customHeight="1" x14ac:dyDescent="0.25">
      <c r="A85" s="131">
        <v>22</v>
      </c>
      <c r="B85" s="131" t="str">
        <f>IF(Investimentos!E26="","",Investimentos!E26)</f>
        <v/>
      </c>
      <c r="C85" s="135" t="str">
        <f>IFERROR(IF(B85="","",B85&amp;"-"&amp;COUNTIF($B$64:B85,B85)),"")</f>
        <v/>
      </c>
      <c r="D85" s="132" t="str">
        <f>IF(Investimentos!N26="","",Investimentos!N26)</f>
        <v/>
      </c>
      <c r="E85" s="133" t="str">
        <f>IF(Investimentos!D26="","",Investimentos!D26)</f>
        <v/>
      </c>
      <c r="F85" s="132" t="str">
        <f t="shared" si="40"/>
        <v/>
      </c>
      <c r="G85" s="136" t="str">
        <f t="shared" si="44"/>
        <v/>
      </c>
      <c r="H85" s="131" t="str">
        <f t="shared" si="41"/>
        <v/>
      </c>
      <c r="I85" s="132" t="str">
        <f t="shared" si="42"/>
        <v/>
      </c>
      <c r="J85" s="132" t="str">
        <f t="shared" si="43"/>
        <v/>
      </c>
      <c r="K85" s="136" t="str">
        <f t="shared" si="45"/>
        <v/>
      </c>
    </row>
    <row r="86" spans="1:11" s="4" customFormat="1" ht="21.95" customHeight="1" x14ac:dyDescent="0.25">
      <c r="A86" s="131">
        <v>23</v>
      </c>
      <c r="B86" s="131" t="str">
        <f>IF(Investimentos!E27="","",Investimentos!E27)</f>
        <v/>
      </c>
      <c r="C86" s="135" t="str">
        <f>IFERROR(IF(B86="","",B86&amp;"-"&amp;COUNTIF($B$64:B86,B86)),"")</f>
        <v/>
      </c>
      <c r="D86" s="132" t="str">
        <f>IF(Investimentos!N27="","",Investimentos!N27)</f>
        <v/>
      </c>
      <c r="E86" s="133" t="str">
        <f>IF(Investimentos!D27="","",Investimentos!D27)</f>
        <v/>
      </c>
      <c r="F86" s="132" t="str">
        <f t="shared" si="40"/>
        <v/>
      </c>
      <c r="G86" s="136" t="str">
        <f t="shared" si="44"/>
        <v/>
      </c>
      <c r="H86" s="131" t="str">
        <f t="shared" si="41"/>
        <v/>
      </c>
      <c r="I86" s="132" t="str">
        <f t="shared" si="42"/>
        <v/>
      </c>
      <c r="J86" s="132" t="str">
        <f t="shared" si="43"/>
        <v/>
      </c>
      <c r="K86" s="136" t="str">
        <f t="shared" si="45"/>
        <v/>
      </c>
    </row>
    <row r="87" spans="1:11" s="4" customFormat="1" ht="21.95" customHeight="1" x14ac:dyDescent="0.25">
      <c r="A87" s="131">
        <v>24</v>
      </c>
      <c r="B87" s="131" t="str">
        <f>IF(Investimentos!E28="","",Investimentos!E28)</f>
        <v/>
      </c>
      <c r="C87" s="135" t="str">
        <f>IFERROR(IF(B87="","",B87&amp;"-"&amp;COUNTIF($B$64:B87,B87)),"")</f>
        <v/>
      </c>
      <c r="D87" s="132" t="str">
        <f>IF(Investimentos!N28="","",Investimentos!N28)</f>
        <v/>
      </c>
      <c r="E87" s="133" t="str">
        <f>IF(Investimentos!D28="","",Investimentos!D28)</f>
        <v/>
      </c>
      <c r="F87" s="132" t="str">
        <f t="shared" si="40"/>
        <v/>
      </c>
      <c r="G87" s="136" t="str">
        <f t="shared" si="44"/>
        <v/>
      </c>
      <c r="H87" s="131" t="str">
        <f t="shared" si="41"/>
        <v/>
      </c>
      <c r="I87" s="132" t="str">
        <f t="shared" si="42"/>
        <v/>
      </c>
      <c r="J87" s="132" t="str">
        <f t="shared" si="43"/>
        <v/>
      </c>
      <c r="K87" s="136" t="str">
        <f t="shared" si="45"/>
        <v/>
      </c>
    </row>
    <row r="88" spans="1:11" s="4" customFormat="1" ht="21.95" customHeight="1" x14ac:dyDescent="0.25">
      <c r="A88" s="131">
        <v>25</v>
      </c>
      <c r="B88" s="131" t="str">
        <f>IF(Investimentos!E29="","",Investimentos!E29)</f>
        <v/>
      </c>
      <c r="C88" s="135" t="str">
        <f>IFERROR(IF(B88="","",B88&amp;"-"&amp;COUNTIF($B$64:B88,B88)),"")</f>
        <v/>
      </c>
      <c r="D88" s="132" t="str">
        <f>IF(Investimentos!N29="","",Investimentos!N29)</f>
        <v/>
      </c>
      <c r="E88" s="133" t="str">
        <f>IF(Investimentos!D29="","",Investimentos!D29)</f>
        <v/>
      </c>
      <c r="F88" s="132" t="str">
        <f t="shared" si="40"/>
        <v/>
      </c>
      <c r="G88" s="136" t="str">
        <f t="shared" si="44"/>
        <v/>
      </c>
      <c r="H88" s="131" t="str">
        <f t="shared" si="41"/>
        <v/>
      </c>
      <c r="I88" s="132" t="str">
        <f t="shared" si="42"/>
        <v/>
      </c>
      <c r="J88" s="132" t="str">
        <f t="shared" si="43"/>
        <v/>
      </c>
      <c r="K88" s="136" t="str">
        <f t="shared" si="45"/>
        <v/>
      </c>
    </row>
    <row r="89" spans="1:11" s="4" customFormat="1" ht="21.95" customHeight="1" x14ac:dyDescent="0.25">
      <c r="A89" s="131">
        <v>26</v>
      </c>
      <c r="B89" s="131" t="str">
        <f>IF(Investimentos!E30="","",Investimentos!E30)</f>
        <v/>
      </c>
      <c r="C89" s="135" t="str">
        <f>IFERROR(IF(B89="","",B89&amp;"-"&amp;COUNTIF($B$64:B89,B89)),"")</f>
        <v/>
      </c>
      <c r="D89" s="132" t="str">
        <f>IF(Investimentos!N30="","",Investimentos!N30)</f>
        <v/>
      </c>
      <c r="E89" s="133" t="str">
        <f>IF(Investimentos!D30="","",Investimentos!D30)</f>
        <v/>
      </c>
      <c r="F89" s="132" t="str">
        <f t="shared" si="40"/>
        <v/>
      </c>
      <c r="G89" s="136" t="str">
        <f t="shared" si="44"/>
        <v/>
      </c>
      <c r="H89" s="131" t="str">
        <f t="shared" si="41"/>
        <v/>
      </c>
      <c r="I89" s="132" t="str">
        <f t="shared" si="42"/>
        <v/>
      </c>
      <c r="J89" s="132" t="str">
        <f t="shared" si="43"/>
        <v/>
      </c>
      <c r="K89" s="136" t="str">
        <f t="shared" si="45"/>
        <v/>
      </c>
    </row>
    <row r="90" spans="1:11" s="4" customFormat="1" ht="21.95" customHeight="1" x14ac:dyDescent="0.25">
      <c r="A90" s="131">
        <v>27</v>
      </c>
      <c r="B90" s="131" t="str">
        <f>IF(Investimentos!E31="","",Investimentos!E31)</f>
        <v/>
      </c>
      <c r="C90" s="135" t="str">
        <f>IFERROR(IF(B90="","",B90&amp;"-"&amp;COUNTIF($B$64:B90,B90)),"")</f>
        <v/>
      </c>
      <c r="D90" s="132" t="str">
        <f>IF(Investimentos!N31="","",Investimentos!N31)</f>
        <v/>
      </c>
      <c r="E90" s="133" t="str">
        <f>IF(Investimentos!D31="","",Investimentos!D31)</f>
        <v/>
      </c>
      <c r="F90" s="132" t="str">
        <f t="shared" si="40"/>
        <v/>
      </c>
      <c r="G90" s="136" t="str">
        <f t="shared" si="44"/>
        <v/>
      </c>
      <c r="H90" s="131" t="str">
        <f t="shared" si="41"/>
        <v/>
      </c>
      <c r="I90" s="132" t="str">
        <f t="shared" si="42"/>
        <v/>
      </c>
      <c r="J90" s="132" t="str">
        <f t="shared" si="43"/>
        <v/>
      </c>
      <c r="K90" s="136" t="str">
        <f t="shared" si="45"/>
        <v/>
      </c>
    </row>
    <row r="91" spans="1:11" s="4" customFormat="1" ht="21.95" customHeight="1" x14ac:dyDescent="0.25">
      <c r="A91" s="131">
        <v>28</v>
      </c>
      <c r="B91" s="131" t="str">
        <f>IF(Investimentos!E32="","",Investimentos!E32)</f>
        <v/>
      </c>
      <c r="C91" s="135" t="str">
        <f>IFERROR(IF(B91="","",B91&amp;"-"&amp;COUNTIF($B$64:B91,B91)),"")</f>
        <v/>
      </c>
      <c r="D91" s="132" t="str">
        <f>IF(Investimentos!N32="","",Investimentos!N32)</f>
        <v/>
      </c>
      <c r="E91" s="133" t="str">
        <f>IF(Investimentos!D32="","",Investimentos!D32)</f>
        <v/>
      </c>
      <c r="F91" s="132" t="str">
        <f t="shared" si="40"/>
        <v/>
      </c>
      <c r="G91" s="136" t="str">
        <f t="shared" si="44"/>
        <v/>
      </c>
      <c r="H91" s="131" t="str">
        <f t="shared" si="41"/>
        <v/>
      </c>
      <c r="I91" s="132" t="str">
        <f t="shared" si="42"/>
        <v/>
      </c>
      <c r="J91" s="132" t="str">
        <f t="shared" si="43"/>
        <v/>
      </c>
      <c r="K91" s="136" t="str">
        <f t="shared" si="45"/>
        <v/>
      </c>
    </row>
    <row r="92" spans="1:11" s="4" customFormat="1" ht="21.95" customHeight="1" x14ac:dyDescent="0.25">
      <c r="A92" s="131">
        <v>29</v>
      </c>
      <c r="B92" s="131" t="str">
        <f>IF(Investimentos!E33="","",Investimentos!E33)</f>
        <v/>
      </c>
      <c r="C92" s="135" t="str">
        <f>IFERROR(IF(B92="","",B92&amp;"-"&amp;COUNTIF($B$64:B92,B92)),"")</f>
        <v/>
      </c>
      <c r="D92" s="132" t="str">
        <f>IF(Investimentos!N33="","",Investimentos!N33)</f>
        <v/>
      </c>
      <c r="E92" s="133" t="str">
        <f>IF(Investimentos!D33="","",Investimentos!D33)</f>
        <v/>
      </c>
      <c r="F92" s="132" t="str">
        <f t="shared" si="40"/>
        <v/>
      </c>
      <c r="G92" s="136" t="str">
        <f t="shared" si="44"/>
        <v/>
      </c>
      <c r="H92" s="131" t="str">
        <f t="shared" si="41"/>
        <v/>
      </c>
      <c r="I92" s="132" t="str">
        <f t="shared" si="42"/>
        <v/>
      </c>
      <c r="J92" s="132" t="str">
        <f t="shared" si="43"/>
        <v/>
      </c>
      <c r="K92" s="136" t="str">
        <f t="shared" si="45"/>
        <v/>
      </c>
    </row>
    <row r="93" spans="1:11" s="4" customFormat="1" ht="21.95" customHeight="1" x14ac:dyDescent="0.25">
      <c r="A93" s="131">
        <v>30</v>
      </c>
      <c r="B93" s="131" t="str">
        <f>IF(Investimentos!E34="","",Investimentos!E34)</f>
        <v/>
      </c>
      <c r="C93" s="135" t="str">
        <f>IFERROR(IF(B93="","",B93&amp;"-"&amp;COUNTIF($B$64:B93,B93)),"")</f>
        <v/>
      </c>
      <c r="D93" s="132" t="str">
        <f>IF(Investimentos!N34="","",Investimentos!N34)</f>
        <v/>
      </c>
      <c r="E93" s="133" t="str">
        <f>IF(Investimentos!D34="","",Investimentos!D34)</f>
        <v/>
      </c>
      <c r="F93" s="132" t="str">
        <f t="shared" si="40"/>
        <v/>
      </c>
      <c r="G93" s="136" t="str">
        <f t="shared" si="44"/>
        <v/>
      </c>
      <c r="H93" s="131" t="str">
        <f t="shared" si="41"/>
        <v/>
      </c>
      <c r="I93" s="132" t="str">
        <f t="shared" si="42"/>
        <v/>
      </c>
      <c r="J93" s="132" t="str">
        <f t="shared" si="43"/>
        <v/>
      </c>
      <c r="K93" s="136" t="str">
        <f t="shared" si="45"/>
        <v/>
      </c>
    </row>
    <row r="94" spans="1:11" s="4" customFormat="1" ht="21.95" customHeight="1" x14ac:dyDescent="0.25">
      <c r="A94" s="131">
        <v>31</v>
      </c>
      <c r="B94" s="131" t="str">
        <f>IF(Investimentos!E35="","",Investimentos!E35)</f>
        <v/>
      </c>
      <c r="C94" s="135" t="str">
        <f>IFERROR(IF(B94="","",B94&amp;"-"&amp;COUNTIF($B$64:B94,B94)),"")</f>
        <v/>
      </c>
      <c r="D94" s="132" t="str">
        <f>IF(Investimentos!N35="","",Investimentos!N35)</f>
        <v/>
      </c>
      <c r="E94" s="133" t="str">
        <f>IF(Investimentos!D35="","",Investimentos!D35)</f>
        <v/>
      </c>
      <c r="F94" s="132" t="str">
        <f t="shared" si="40"/>
        <v/>
      </c>
      <c r="G94" s="136" t="str">
        <f t="shared" si="44"/>
        <v/>
      </c>
      <c r="H94" s="131" t="str">
        <f t="shared" si="41"/>
        <v/>
      </c>
      <c r="I94" s="132" t="str">
        <f t="shared" si="42"/>
        <v/>
      </c>
      <c r="J94" s="132" t="str">
        <f t="shared" si="43"/>
        <v/>
      </c>
      <c r="K94" s="136" t="str">
        <f t="shared" si="45"/>
        <v/>
      </c>
    </row>
    <row r="95" spans="1:11" s="4" customFormat="1" ht="21.95" customHeight="1" x14ac:dyDescent="0.25">
      <c r="A95" s="131">
        <v>32</v>
      </c>
      <c r="B95" s="131" t="str">
        <f>IF(Investimentos!E36="","",Investimentos!E36)</f>
        <v/>
      </c>
      <c r="C95" s="135" t="str">
        <f>IFERROR(IF(B95="","",B95&amp;"-"&amp;COUNTIF($B$64:B95,B95)),"")</f>
        <v/>
      </c>
      <c r="D95" s="132" t="str">
        <f>IF(Investimentos!N36="","",Investimentos!N36)</f>
        <v/>
      </c>
      <c r="E95" s="133" t="str">
        <f>IF(Investimentos!D36="","",Investimentos!D36)</f>
        <v/>
      </c>
      <c r="F95" s="132" t="str">
        <f t="shared" si="40"/>
        <v/>
      </c>
      <c r="G95" s="136" t="str">
        <f t="shared" si="44"/>
        <v/>
      </c>
      <c r="H95" s="131" t="str">
        <f t="shared" si="41"/>
        <v/>
      </c>
      <c r="I95" s="132" t="str">
        <f t="shared" si="42"/>
        <v/>
      </c>
      <c r="J95" s="132" t="str">
        <f t="shared" si="43"/>
        <v/>
      </c>
      <c r="K95" s="136" t="str">
        <f t="shared" si="45"/>
        <v/>
      </c>
    </row>
    <row r="96" spans="1:11" s="4" customFormat="1" ht="21.95" customHeight="1" x14ac:dyDescent="0.25">
      <c r="A96" s="131">
        <v>33</v>
      </c>
      <c r="B96" s="131" t="str">
        <f>IF(Investimentos!E37="","",Investimentos!E37)</f>
        <v/>
      </c>
      <c r="C96" s="135" t="str">
        <f>IFERROR(IF(B96="","",B96&amp;"-"&amp;COUNTIF($B$64:B96,B96)),"")</f>
        <v/>
      </c>
      <c r="D96" s="132" t="str">
        <f>IF(Investimentos!N37="","",Investimentos!N37)</f>
        <v/>
      </c>
      <c r="E96" s="133" t="str">
        <f>IF(Investimentos!D37="","",Investimentos!D37)</f>
        <v/>
      </c>
      <c r="F96" s="132" t="str">
        <f t="shared" si="40"/>
        <v/>
      </c>
      <c r="G96" s="136" t="str">
        <f t="shared" si="44"/>
        <v/>
      </c>
      <c r="H96" s="131" t="str">
        <f t="shared" si="41"/>
        <v/>
      </c>
      <c r="I96" s="132" t="str">
        <f t="shared" si="42"/>
        <v/>
      </c>
      <c r="J96" s="132" t="str">
        <f t="shared" si="43"/>
        <v/>
      </c>
      <c r="K96" s="136" t="str">
        <f t="shared" si="45"/>
        <v/>
      </c>
    </row>
    <row r="97" spans="1:11" s="4" customFormat="1" ht="21.95" customHeight="1" x14ac:dyDescent="0.25">
      <c r="A97" s="131">
        <v>34</v>
      </c>
      <c r="B97" s="131" t="str">
        <f>IF(Investimentos!E38="","",Investimentos!E38)</f>
        <v/>
      </c>
      <c r="C97" s="135" t="str">
        <f>IFERROR(IF(B97="","",B97&amp;"-"&amp;COUNTIF($B$64:B97,B97)),"")</f>
        <v/>
      </c>
      <c r="D97" s="132" t="str">
        <f>IF(Investimentos!N38="","",Investimentos!N38)</f>
        <v/>
      </c>
      <c r="E97" s="133" t="str">
        <f>IF(Investimentos!D38="","",Investimentos!D38)</f>
        <v/>
      </c>
      <c r="F97" s="132" t="str">
        <f t="shared" si="40"/>
        <v/>
      </c>
      <c r="G97" s="136" t="str">
        <f t="shared" si="44"/>
        <v/>
      </c>
      <c r="H97" s="131" t="str">
        <f t="shared" si="41"/>
        <v/>
      </c>
      <c r="I97" s="132" t="str">
        <f t="shared" si="42"/>
        <v/>
      </c>
      <c r="J97" s="132" t="str">
        <f t="shared" si="43"/>
        <v/>
      </c>
      <c r="K97" s="136" t="str">
        <f t="shared" si="45"/>
        <v/>
      </c>
    </row>
    <row r="98" spans="1:11" s="4" customFormat="1" ht="21.95" customHeight="1" x14ac:dyDescent="0.25">
      <c r="A98" s="131">
        <v>35</v>
      </c>
      <c r="B98" s="131" t="str">
        <f>IF(Investimentos!E39="","",Investimentos!E39)</f>
        <v/>
      </c>
      <c r="C98" s="135" t="str">
        <f>IFERROR(IF(B98="","",B98&amp;"-"&amp;COUNTIF($B$64:B98,B98)),"")</f>
        <v/>
      </c>
      <c r="D98" s="132" t="str">
        <f>IF(Investimentos!N39="","",Investimentos!N39)</f>
        <v/>
      </c>
      <c r="E98" s="133" t="str">
        <f>IF(Investimentos!D39="","",Investimentos!D39)</f>
        <v/>
      </c>
      <c r="F98" s="132" t="str">
        <f t="shared" si="40"/>
        <v/>
      </c>
      <c r="G98" s="136" t="str">
        <f t="shared" si="44"/>
        <v/>
      </c>
      <c r="H98" s="131" t="str">
        <f t="shared" si="41"/>
        <v/>
      </c>
      <c r="I98" s="132" t="str">
        <f t="shared" si="42"/>
        <v/>
      </c>
      <c r="J98" s="132" t="str">
        <f t="shared" si="43"/>
        <v/>
      </c>
      <c r="K98" s="136" t="str">
        <f t="shared" si="45"/>
        <v/>
      </c>
    </row>
    <row r="99" spans="1:11" s="4" customFormat="1" ht="21.95" customHeight="1" x14ac:dyDescent="0.25">
      <c r="A99" s="131">
        <v>36</v>
      </c>
      <c r="B99" s="131" t="str">
        <f>IF(Investimentos!E40="","",Investimentos!E40)</f>
        <v/>
      </c>
      <c r="C99" s="135" t="str">
        <f>IFERROR(IF(B99="","",B99&amp;"-"&amp;COUNTIF($B$64:B99,B99)),"")</f>
        <v/>
      </c>
      <c r="D99" s="132" t="str">
        <f>IF(Investimentos!N40="","",Investimentos!N40)</f>
        <v/>
      </c>
      <c r="E99" s="133" t="str">
        <f>IF(Investimentos!D40="","",Investimentos!D40)</f>
        <v/>
      </c>
      <c r="F99" s="132" t="str">
        <f t="shared" si="40"/>
        <v/>
      </c>
      <c r="G99" s="136" t="str">
        <f t="shared" si="44"/>
        <v/>
      </c>
      <c r="H99" s="131" t="str">
        <f t="shared" si="41"/>
        <v/>
      </c>
      <c r="I99" s="132" t="str">
        <f t="shared" si="42"/>
        <v/>
      </c>
      <c r="J99" s="132" t="str">
        <f t="shared" si="43"/>
        <v/>
      </c>
      <c r="K99" s="136" t="str">
        <f t="shared" si="45"/>
        <v/>
      </c>
    </row>
    <row r="100" spans="1:11" s="4" customFormat="1" ht="21.95" customHeight="1" x14ac:dyDescent="0.25">
      <c r="A100" s="131">
        <v>37</v>
      </c>
      <c r="B100" s="131" t="str">
        <f>IF(Investimentos!E41="","",Investimentos!E41)</f>
        <v/>
      </c>
      <c r="C100" s="135" t="str">
        <f>IFERROR(IF(B100="","",B100&amp;"-"&amp;COUNTIF($B$64:B100,B100)),"")</f>
        <v/>
      </c>
      <c r="D100" s="132" t="str">
        <f>IF(Investimentos!N41="","",Investimentos!N41)</f>
        <v/>
      </c>
      <c r="E100" s="133" t="str">
        <f>IF(Investimentos!D41="","",Investimentos!D41)</f>
        <v/>
      </c>
      <c r="F100" s="132" t="str">
        <f t="shared" si="40"/>
        <v/>
      </c>
      <c r="G100" s="136" t="str">
        <f t="shared" si="44"/>
        <v/>
      </c>
      <c r="H100" s="131" t="str">
        <f t="shared" si="41"/>
        <v/>
      </c>
      <c r="I100" s="132" t="str">
        <f t="shared" si="42"/>
        <v/>
      </c>
      <c r="J100" s="132" t="str">
        <f t="shared" si="43"/>
        <v/>
      </c>
      <c r="K100" s="136" t="str">
        <f t="shared" si="45"/>
        <v/>
      </c>
    </row>
    <row r="101" spans="1:11" s="4" customFormat="1" ht="21.95" customHeight="1" x14ac:dyDescent="0.25">
      <c r="A101" s="131">
        <v>38</v>
      </c>
      <c r="B101" s="131" t="str">
        <f>IF(Investimentos!E42="","",Investimentos!E42)</f>
        <v/>
      </c>
      <c r="C101" s="135" t="str">
        <f>IFERROR(IF(B101="","",B101&amp;"-"&amp;COUNTIF($B$64:B101,B101)),"")</f>
        <v/>
      </c>
      <c r="D101" s="132" t="str">
        <f>IF(Investimentos!N42="","",Investimentos!N42)</f>
        <v/>
      </c>
      <c r="E101" s="133" t="str">
        <f>IF(Investimentos!D42="","",Investimentos!D42)</f>
        <v/>
      </c>
      <c r="F101" s="132" t="str">
        <f t="shared" si="40"/>
        <v/>
      </c>
      <c r="G101" s="136" t="str">
        <f t="shared" si="44"/>
        <v/>
      </c>
      <c r="H101" s="131" t="str">
        <f t="shared" si="41"/>
        <v/>
      </c>
      <c r="I101" s="132" t="str">
        <f t="shared" si="42"/>
        <v/>
      </c>
      <c r="J101" s="132" t="str">
        <f t="shared" si="43"/>
        <v/>
      </c>
      <c r="K101" s="136" t="str">
        <f t="shared" si="45"/>
        <v/>
      </c>
    </row>
    <row r="102" spans="1:11" s="4" customFormat="1" ht="21.95" customHeight="1" x14ac:dyDescent="0.25">
      <c r="A102" s="131">
        <v>39</v>
      </c>
      <c r="B102" s="131" t="str">
        <f>IF(Investimentos!E43="","",Investimentos!E43)</f>
        <v/>
      </c>
      <c r="C102" s="135" t="str">
        <f>IFERROR(IF(B102="","",B102&amp;"-"&amp;COUNTIF($B$64:B102,B102)),"")</f>
        <v/>
      </c>
      <c r="D102" s="132" t="str">
        <f>IF(Investimentos!N43="","",Investimentos!N43)</f>
        <v/>
      </c>
      <c r="E102" s="133" t="str">
        <f>IF(Investimentos!D43="","",Investimentos!D43)</f>
        <v/>
      </c>
      <c r="F102" s="132" t="str">
        <f t="shared" si="40"/>
        <v/>
      </c>
      <c r="G102" s="136" t="str">
        <f t="shared" si="44"/>
        <v/>
      </c>
      <c r="H102" s="131" t="str">
        <f t="shared" si="41"/>
        <v/>
      </c>
      <c r="I102" s="132" t="str">
        <f t="shared" si="42"/>
        <v/>
      </c>
      <c r="J102" s="132" t="str">
        <f t="shared" si="43"/>
        <v/>
      </c>
      <c r="K102" s="136" t="str">
        <f t="shared" si="45"/>
        <v/>
      </c>
    </row>
    <row r="103" spans="1:11" s="4" customFormat="1" ht="21.95" customHeight="1" x14ac:dyDescent="0.25">
      <c r="A103" s="131">
        <v>40</v>
      </c>
      <c r="B103" s="131" t="str">
        <f>IF(Investimentos!E44="","",Investimentos!E44)</f>
        <v/>
      </c>
      <c r="C103" s="135" t="str">
        <f>IFERROR(IF(B103="","",B103&amp;"-"&amp;COUNTIF($B$64:B103,B103)),"")</f>
        <v/>
      </c>
      <c r="D103" s="132" t="str">
        <f>IF(Investimentos!N44="","",Investimentos!N44)</f>
        <v/>
      </c>
      <c r="E103" s="133" t="str">
        <f>IF(Investimentos!D44="","",Investimentos!D44)</f>
        <v/>
      </c>
      <c r="F103" s="132" t="str">
        <f t="shared" si="40"/>
        <v/>
      </c>
      <c r="G103" s="136" t="str">
        <f t="shared" si="44"/>
        <v/>
      </c>
      <c r="H103" s="131" t="str">
        <f t="shared" si="41"/>
        <v/>
      </c>
      <c r="I103" s="132" t="str">
        <f t="shared" si="42"/>
        <v/>
      </c>
      <c r="J103" s="132" t="str">
        <f t="shared" si="43"/>
        <v/>
      </c>
      <c r="K103" s="136" t="str">
        <f t="shared" si="45"/>
        <v/>
      </c>
    </row>
    <row r="104" spans="1:11" s="4" customFormat="1" ht="21.95" customHeight="1" x14ac:dyDescent="0.25">
      <c r="A104" s="131">
        <v>41</v>
      </c>
      <c r="B104" s="131" t="str">
        <f>IF(Investimentos!E45="","",Investimentos!E45)</f>
        <v/>
      </c>
      <c r="C104" s="135" t="str">
        <f>IFERROR(IF(B104="","",B104&amp;"-"&amp;COUNTIF($B$64:B104,B104)),"")</f>
        <v/>
      </c>
      <c r="D104" s="132" t="str">
        <f>IF(Investimentos!N45="","",Investimentos!N45)</f>
        <v/>
      </c>
      <c r="E104" s="133" t="str">
        <f>IF(Investimentos!D45="","",Investimentos!D45)</f>
        <v/>
      </c>
      <c r="F104" s="132" t="str">
        <f t="shared" si="40"/>
        <v/>
      </c>
      <c r="G104" s="136" t="str">
        <f t="shared" si="44"/>
        <v/>
      </c>
      <c r="H104" s="131" t="str">
        <f t="shared" si="41"/>
        <v/>
      </c>
      <c r="I104" s="132" t="str">
        <f t="shared" si="42"/>
        <v/>
      </c>
      <c r="J104" s="132" t="str">
        <f t="shared" si="43"/>
        <v/>
      </c>
      <c r="K104" s="136" t="str">
        <f t="shared" si="45"/>
        <v/>
      </c>
    </row>
    <row r="105" spans="1:11" s="4" customFormat="1" ht="21.95" customHeight="1" x14ac:dyDescent="0.25">
      <c r="A105" s="131">
        <v>42</v>
      </c>
      <c r="B105" s="131" t="str">
        <f>IF(Investimentos!E46="","",Investimentos!E46)</f>
        <v/>
      </c>
      <c r="C105" s="135" t="str">
        <f>IFERROR(IF(B105="","",B105&amp;"-"&amp;COUNTIF($B$64:B105,B105)),"")</f>
        <v/>
      </c>
      <c r="D105" s="132" t="str">
        <f>IF(Investimentos!N46="","",Investimentos!N46)</f>
        <v/>
      </c>
      <c r="E105" s="133" t="str">
        <f>IF(Investimentos!D46="","",Investimentos!D46)</f>
        <v/>
      </c>
      <c r="F105" s="132" t="str">
        <f t="shared" si="40"/>
        <v/>
      </c>
      <c r="G105" s="136" t="str">
        <f t="shared" si="44"/>
        <v/>
      </c>
      <c r="H105" s="131" t="str">
        <f t="shared" si="41"/>
        <v/>
      </c>
      <c r="I105" s="132" t="str">
        <f t="shared" si="42"/>
        <v/>
      </c>
      <c r="J105" s="132" t="str">
        <f t="shared" si="43"/>
        <v/>
      </c>
      <c r="K105" s="136" t="str">
        <f t="shared" si="45"/>
        <v/>
      </c>
    </row>
    <row r="106" spans="1:11" s="4" customFormat="1" ht="21.95" customHeight="1" x14ac:dyDescent="0.25">
      <c r="A106" s="131">
        <v>43</v>
      </c>
      <c r="B106" s="131" t="str">
        <f>IF(Investimentos!E47="","",Investimentos!E47)</f>
        <v/>
      </c>
      <c r="C106" s="135" t="str">
        <f>IFERROR(IF(B106="","",B106&amp;"-"&amp;COUNTIF($B$64:B106,B106)),"")</f>
        <v/>
      </c>
      <c r="D106" s="132" t="str">
        <f>IF(Investimentos!N47="","",Investimentos!N47)</f>
        <v/>
      </c>
      <c r="E106" s="133" t="str">
        <f>IF(Investimentos!D47="","",Investimentos!D47)</f>
        <v/>
      </c>
      <c r="F106" s="132" t="str">
        <f t="shared" si="40"/>
        <v/>
      </c>
      <c r="G106" s="136" t="str">
        <f t="shared" si="44"/>
        <v/>
      </c>
      <c r="H106" s="131" t="str">
        <f t="shared" si="41"/>
        <v/>
      </c>
      <c r="I106" s="132" t="str">
        <f t="shared" si="42"/>
        <v/>
      </c>
      <c r="J106" s="132" t="str">
        <f t="shared" si="43"/>
        <v/>
      </c>
      <c r="K106" s="136" t="str">
        <f t="shared" si="45"/>
        <v/>
      </c>
    </row>
    <row r="107" spans="1:11" s="4" customFormat="1" ht="21.95" customHeight="1" x14ac:dyDescent="0.25">
      <c r="A107" s="131">
        <v>44</v>
      </c>
      <c r="B107" s="131" t="str">
        <f>IF(Investimentos!E48="","",Investimentos!E48)</f>
        <v/>
      </c>
      <c r="C107" s="135" t="str">
        <f>IFERROR(IF(B107="","",B107&amp;"-"&amp;COUNTIF($B$64:B107,B107)),"")</f>
        <v/>
      </c>
      <c r="D107" s="132" t="str">
        <f>IF(Investimentos!N48="","",Investimentos!N48)</f>
        <v/>
      </c>
      <c r="E107" s="133" t="str">
        <f>IF(Investimentos!D48="","",Investimentos!D48)</f>
        <v/>
      </c>
      <c r="F107" s="132" t="str">
        <f t="shared" si="40"/>
        <v/>
      </c>
      <c r="G107" s="136" t="str">
        <f t="shared" si="44"/>
        <v/>
      </c>
      <c r="H107" s="131" t="str">
        <f t="shared" si="41"/>
        <v/>
      </c>
      <c r="I107" s="132" t="str">
        <f t="shared" si="42"/>
        <v/>
      </c>
      <c r="J107" s="132" t="str">
        <f t="shared" si="43"/>
        <v/>
      </c>
      <c r="K107" s="136" t="str">
        <f t="shared" si="45"/>
        <v/>
      </c>
    </row>
    <row r="108" spans="1:11" s="4" customFormat="1" ht="21.95" customHeight="1" x14ac:dyDescent="0.25">
      <c r="A108" s="131">
        <v>45</v>
      </c>
      <c r="B108" s="131" t="str">
        <f>IF(Investimentos!E49="","",Investimentos!E49)</f>
        <v/>
      </c>
      <c r="C108" s="135" t="str">
        <f>IFERROR(IF(B108="","",B108&amp;"-"&amp;COUNTIF($B$64:B108,B108)),"")</f>
        <v/>
      </c>
      <c r="D108" s="132" t="str">
        <f>IF(Investimentos!N49="","",Investimentos!N49)</f>
        <v/>
      </c>
      <c r="E108" s="133" t="str">
        <f>IF(Investimentos!D49="","",Investimentos!D49)</f>
        <v/>
      </c>
      <c r="F108" s="132" t="str">
        <f t="shared" si="40"/>
        <v/>
      </c>
      <c r="G108" s="136" t="str">
        <f t="shared" si="44"/>
        <v/>
      </c>
      <c r="H108" s="131" t="str">
        <f t="shared" si="41"/>
        <v/>
      </c>
      <c r="I108" s="132" t="str">
        <f t="shared" si="42"/>
        <v/>
      </c>
      <c r="J108" s="132" t="str">
        <f t="shared" si="43"/>
        <v/>
      </c>
      <c r="K108" s="136" t="str">
        <f t="shared" si="45"/>
        <v/>
      </c>
    </row>
    <row r="109" spans="1:11" s="4" customFormat="1" ht="21.95" customHeight="1" x14ac:dyDescent="0.25">
      <c r="A109" s="131">
        <v>46</v>
      </c>
      <c r="B109" s="131" t="str">
        <f>IF(Investimentos!E50="","",Investimentos!E50)</f>
        <v/>
      </c>
      <c r="C109" s="135" t="str">
        <f>IFERROR(IF(B109="","",B109&amp;"-"&amp;COUNTIF($B$64:B109,B109)),"")</f>
        <v/>
      </c>
      <c r="D109" s="132" t="str">
        <f>IF(Investimentos!N50="","",Investimentos!N50)</f>
        <v/>
      </c>
      <c r="E109" s="133" t="str">
        <f>IF(Investimentos!D50="","",Investimentos!D50)</f>
        <v/>
      </c>
      <c r="F109" s="132" t="str">
        <f t="shared" si="40"/>
        <v/>
      </c>
      <c r="G109" s="136" t="str">
        <f t="shared" si="44"/>
        <v/>
      </c>
      <c r="H109" s="131" t="str">
        <f t="shared" si="41"/>
        <v/>
      </c>
      <c r="I109" s="132" t="str">
        <f t="shared" si="42"/>
        <v/>
      </c>
      <c r="J109" s="132" t="str">
        <f t="shared" si="43"/>
        <v/>
      </c>
      <c r="K109" s="136" t="str">
        <f t="shared" si="45"/>
        <v/>
      </c>
    </row>
    <row r="110" spans="1:11" s="4" customFormat="1" ht="21.95" customHeight="1" x14ac:dyDescent="0.25">
      <c r="A110" s="131">
        <v>47</v>
      </c>
      <c r="B110" s="131" t="str">
        <f>IF(Investimentos!E51="","",Investimentos!E51)</f>
        <v/>
      </c>
      <c r="C110" s="135" t="str">
        <f>IFERROR(IF(B110="","",B110&amp;"-"&amp;COUNTIF($B$64:B110,B110)),"")</f>
        <v/>
      </c>
      <c r="D110" s="132" t="str">
        <f>IF(Investimentos!N51="","",Investimentos!N51)</f>
        <v/>
      </c>
      <c r="E110" s="133" t="str">
        <f>IF(Investimentos!D51="","",Investimentos!D51)</f>
        <v/>
      </c>
      <c r="F110" s="132" t="str">
        <f t="shared" si="40"/>
        <v/>
      </c>
      <c r="G110" s="136" t="str">
        <f t="shared" si="44"/>
        <v/>
      </c>
      <c r="H110" s="131" t="str">
        <f t="shared" si="41"/>
        <v/>
      </c>
      <c r="I110" s="132" t="str">
        <f t="shared" si="42"/>
        <v/>
      </c>
      <c r="J110" s="132" t="str">
        <f t="shared" si="43"/>
        <v/>
      </c>
      <c r="K110" s="136" t="str">
        <f t="shared" si="45"/>
        <v/>
      </c>
    </row>
    <row r="111" spans="1:11" s="4" customFormat="1" ht="21.95" customHeight="1" x14ac:dyDescent="0.25">
      <c r="A111" s="131">
        <v>48</v>
      </c>
      <c r="B111" s="131" t="str">
        <f>IF(Investimentos!E52="","",Investimentos!E52)</f>
        <v/>
      </c>
      <c r="C111" s="135" t="str">
        <f>IFERROR(IF(B111="","",B111&amp;"-"&amp;COUNTIF($B$64:B111,B111)),"")</f>
        <v/>
      </c>
      <c r="D111" s="132" t="str">
        <f>IF(Investimentos!N52="","",Investimentos!N52)</f>
        <v/>
      </c>
      <c r="E111" s="133" t="str">
        <f>IF(Investimentos!D52="","",Investimentos!D52)</f>
        <v/>
      </c>
      <c r="F111" s="132" t="str">
        <f t="shared" si="40"/>
        <v/>
      </c>
      <c r="G111" s="136" t="str">
        <f t="shared" si="44"/>
        <v/>
      </c>
      <c r="H111" s="131" t="str">
        <f t="shared" si="41"/>
        <v/>
      </c>
      <c r="I111" s="132" t="str">
        <f t="shared" si="42"/>
        <v/>
      </c>
      <c r="J111" s="132" t="str">
        <f t="shared" si="43"/>
        <v/>
      </c>
      <c r="K111" s="136" t="str">
        <f t="shared" si="45"/>
        <v/>
      </c>
    </row>
    <row r="112" spans="1:11" s="4" customFormat="1" ht="21.95" customHeight="1" x14ac:dyDescent="0.25">
      <c r="A112" s="131">
        <v>49</v>
      </c>
      <c r="B112" s="131" t="str">
        <f>IF(Investimentos!E53="","",Investimentos!E53)</f>
        <v/>
      </c>
      <c r="C112" s="135" t="str">
        <f>IFERROR(IF(B112="","",B112&amp;"-"&amp;COUNTIF($B$64:B112,B112)),"")</f>
        <v/>
      </c>
      <c r="D112" s="132" t="str">
        <f>IF(Investimentos!N53="","",Investimentos!N53)</f>
        <v/>
      </c>
      <c r="E112" s="133" t="str">
        <f>IF(Investimentos!D53="","",Investimentos!D53)</f>
        <v/>
      </c>
      <c r="F112" s="132" t="str">
        <f t="shared" si="40"/>
        <v/>
      </c>
      <c r="G112" s="136" t="str">
        <f t="shared" si="44"/>
        <v/>
      </c>
      <c r="H112" s="131" t="str">
        <f t="shared" si="41"/>
        <v/>
      </c>
      <c r="I112" s="132" t="str">
        <f t="shared" si="42"/>
        <v/>
      </c>
      <c r="J112" s="132" t="str">
        <f t="shared" si="43"/>
        <v/>
      </c>
      <c r="K112" s="136" t="str">
        <f t="shared" si="45"/>
        <v/>
      </c>
    </row>
    <row r="113" spans="1:11" s="4" customFormat="1" ht="21.95" customHeight="1" x14ac:dyDescent="0.25">
      <c r="A113" s="131">
        <v>50</v>
      </c>
      <c r="B113" s="131" t="str">
        <f>IF(Investimentos!E54="","",Investimentos!E54)</f>
        <v/>
      </c>
      <c r="C113" s="135" t="str">
        <f>IFERROR(IF(B113="","",B113&amp;"-"&amp;COUNTIF($B$64:B113,B113)),"")</f>
        <v/>
      </c>
      <c r="D113" s="132" t="str">
        <f>IF(Investimentos!N54="","",Investimentos!N54)</f>
        <v/>
      </c>
      <c r="E113" s="133" t="str">
        <f>IF(Investimentos!D54="","",Investimentos!D54)</f>
        <v/>
      </c>
      <c r="F113" s="132" t="str">
        <f t="shared" si="40"/>
        <v/>
      </c>
      <c r="G113" s="136" t="str">
        <f t="shared" si="44"/>
        <v/>
      </c>
      <c r="H113" s="131" t="str">
        <f t="shared" si="41"/>
        <v/>
      </c>
      <c r="I113" s="132" t="str">
        <f t="shared" si="42"/>
        <v/>
      </c>
      <c r="J113" s="132" t="str">
        <f t="shared" si="43"/>
        <v/>
      </c>
      <c r="K113" s="136" t="str">
        <f t="shared" si="45"/>
        <v/>
      </c>
    </row>
    <row r="114" spans="1:11" s="4" customFormat="1" ht="21.95" customHeight="1" x14ac:dyDescent="0.25">
      <c r="A114" s="131">
        <v>51</v>
      </c>
      <c r="B114" s="131" t="str">
        <f>IF(Investimentos!E55="","",Investimentos!E55)</f>
        <v/>
      </c>
      <c r="C114" s="135" t="str">
        <f>IFERROR(IF(B114="","",B114&amp;"-"&amp;COUNTIF($B$64:B114,B114)),"")</f>
        <v/>
      </c>
      <c r="D114" s="132" t="str">
        <f>IF(Investimentos!N55="","",Investimentos!N55)</f>
        <v/>
      </c>
      <c r="E114" s="133" t="str">
        <f>IF(Investimentos!D55="","",Investimentos!D55)</f>
        <v/>
      </c>
      <c r="F114" s="132" t="str">
        <f t="shared" si="40"/>
        <v/>
      </c>
      <c r="G114" s="136" t="str">
        <f t="shared" si="44"/>
        <v/>
      </c>
      <c r="H114" s="131" t="str">
        <f t="shared" si="41"/>
        <v/>
      </c>
      <c r="I114" s="132" t="str">
        <f t="shared" si="42"/>
        <v/>
      </c>
      <c r="J114" s="132" t="str">
        <f t="shared" si="43"/>
        <v/>
      </c>
      <c r="K114" s="136" t="str">
        <f t="shared" si="45"/>
        <v/>
      </c>
    </row>
    <row r="115" spans="1:11" s="4" customFormat="1" ht="21.95" customHeight="1" x14ac:dyDescent="0.25">
      <c r="A115" s="131">
        <v>52</v>
      </c>
      <c r="B115" s="131" t="str">
        <f>IF(Investimentos!E56="","",Investimentos!E56)</f>
        <v/>
      </c>
      <c r="C115" s="135" t="str">
        <f>IFERROR(IF(B115="","",B115&amp;"-"&amp;COUNTIF($B$64:B115,B115)),"")</f>
        <v/>
      </c>
      <c r="D115" s="132" t="str">
        <f>IF(Investimentos!N56="","",Investimentos!N56)</f>
        <v/>
      </c>
      <c r="E115" s="133" t="str">
        <f>IF(Investimentos!D56="","",Investimentos!D56)</f>
        <v/>
      </c>
      <c r="F115" s="132" t="str">
        <f t="shared" si="40"/>
        <v/>
      </c>
      <c r="G115" s="136" t="str">
        <f t="shared" si="44"/>
        <v/>
      </c>
      <c r="H115" s="131" t="str">
        <f t="shared" si="41"/>
        <v/>
      </c>
      <c r="I115" s="132" t="str">
        <f t="shared" si="42"/>
        <v/>
      </c>
      <c r="J115" s="132" t="str">
        <f t="shared" si="43"/>
        <v/>
      </c>
      <c r="K115" s="136" t="str">
        <f t="shared" si="45"/>
        <v/>
      </c>
    </row>
    <row r="116" spans="1:11" s="4" customFormat="1" ht="21.95" customHeight="1" x14ac:dyDescent="0.25">
      <c r="A116" s="131">
        <v>53</v>
      </c>
      <c r="B116" s="131" t="str">
        <f>IF(Investimentos!E57="","",Investimentos!E57)</f>
        <v/>
      </c>
      <c r="C116" s="135" t="str">
        <f>IFERROR(IF(B116="","",B116&amp;"-"&amp;COUNTIF($B$64:B116,B116)),"")</f>
        <v/>
      </c>
      <c r="D116" s="132" t="str">
        <f>IF(Investimentos!N57="","",Investimentos!N57)</f>
        <v/>
      </c>
      <c r="E116" s="133" t="str">
        <f>IF(Investimentos!D57="","",Investimentos!D57)</f>
        <v/>
      </c>
      <c r="F116" s="132" t="str">
        <f t="shared" si="40"/>
        <v/>
      </c>
      <c r="G116" s="136" t="str">
        <f t="shared" si="44"/>
        <v/>
      </c>
      <c r="H116" s="131" t="str">
        <f t="shared" si="41"/>
        <v/>
      </c>
      <c r="I116" s="132" t="str">
        <f t="shared" si="42"/>
        <v/>
      </c>
      <c r="J116" s="132" t="str">
        <f t="shared" si="43"/>
        <v/>
      </c>
      <c r="K116" s="136" t="str">
        <f t="shared" si="45"/>
        <v/>
      </c>
    </row>
    <row r="117" spans="1:11" s="4" customFormat="1" ht="21.95" customHeight="1" x14ac:dyDescent="0.25">
      <c r="A117" s="131">
        <v>54</v>
      </c>
      <c r="B117" s="131" t="str">
        <f>IF(Investimentos!E58="","",Investimentos!E58)</f>
        <v/>
      </c>
      <c r="C117" s="135" t="str">
        <f>IFERROR(IF(B117="","",B117&amp;"-"&amp;COUNTIF($B$64:B117,B117)),"")</f>
        <v/>
      </c>
      <c r="D117" s="132" t="str">
        <f>IF(Investimentos!N58="","",Investimentos!N58)</f>
        <v/>
      </c>
      <c r="E117" s="133" t="str">
        <f>IF(Investimentos!D58="","",Investimentos!D58)</f>
        <v/>
      </c>
      <c r="F117" s="132" t="str">
        <f t="shared" si="40"/>
        <v/>
      </c>
      <c r="G117" s="136" t="str">
        <f t="shared" si="44"/>
        <v/>
      </c>
      <c r="H117" s="131" t="str">
        <f t="shared" si="41"/>
        <v/>
      </c>
      <c r="I117" s="132" t="str">
        <f t="shared" si="42"/>
        <v/>
      </c>
      <c r="J117" s="132" t="str">
        <f t="shared" si="43"/>
        <v/>
      </c>
      <c r="K117" s="136" t="str">
        <f t="shared" si="45"/>
        <v/>
      </c>
    </row>
    <row r="118" spans="1:11" s="4" customFormat="1" ht="21.95" customHeight="1" x14ac:dyDescent="0.25">
      <c r="A118" s="131">
        <v>55</v>
      </c>
      <c r="B118" s="131" t="str">
        <f>IF(Investimentos!E59="","",Investimentos!E59)</f>
        <v/>
      </c>
      <c r="C118" s="135" t="str">
        <f>IFERROR(IF(B118="","",B118&amp;"-"&amp;COUNTIF($B$64:B118,B118)),"")</f>
        <v/>
      </c>
      <c r="D118" s="132" t="str">
        <f>IF(Investimentos!N59="","",Investimentos!N59)</f>
        <v/>
      </c>
      <c r="E118" s="133" t="str">
        <f>IF(Investimentos!D59="","",Investimentos!D59)</f>
        <v/>
      </c>
      <c r="F118" s="132" t="str">
        <f t="shared" si="40"/>
        <v/>
      </c>
      <c r="G118" s="136" t="str">
        <f t="shared" si="44"/>
        <v/>
      </c>
      <c r="H118" s="131" t="str">
        <f t="shared" si="41"/>
        <v/>
      </c>
      <c r="I118" s="132" t="str">
        <f t="shared" si="42"/>
        <v/>
      </c>
      <c r="J118" s="132" t="str">
        <f t="shared" si="43"/>
        <v/>
      </c>
      <c r="K118" s="136" t="str">
        <f t="shared" si="45"/>
        <v/>
      </c>
    </row>
    <row r="119" spans="1:11" s="4" customFormat="1" ht="21.95" customHeight="1" x14ac:dyDescent="0.25">
      <c r="A119" s="131">
        <v>56</v>
      </c>
      <c r="B119" s="131" t="str">
        <f>IF(Investimentos!E60="","",Investimentos!E60)</f>
        <v/>
      </c>
      <c r="C119" s="135" t="str">
        <f>IFERROR(IF(B119="","",B119&amp;"-"&amp;COUNTIF($B$64:B119,B119)),"")</f>
        <v/>
      </c>
      <c r="D119" s="132" t="str">
        <f>IF(Investimentos!N60="","",Investimentos!N60)</f>
        <v/>
      </c>
      <c r="E119" s="133" t="str">
        <f>IF(Investimentos!D60="","",Investimentos!D60)</f>
        <v/>
      </c>
      <c r="F119" s="132" t="str">
        <f t="shared" si="40"/>
        <v/>
      </c>
      <c r="G119" s="136" t="str">
        <f t="shared" si="44"/>
        <v/>
      </c>
      <c r="H119" s="131" t="str">
        <f t="shared" si="41"/>
        <v/>
      </c>
      <c r="I119" s="132" t="str">
        <f t="shared" si="42"/>
        <v/>
      </c>
      <c r="J119" s="132" t="str">
        <f t="shared" si="43"/>
        <v/>
      </c>
      <c r="K119" s="136" t="str">
        <f t="shared" si="45"/>
        <v/>
      </c>
    </row>
    <row r="120" spans="1:11" s="4" customFormat="1" ht="21.95" customHeight="1" x14ac:dyDescent="0.25">
      <c r="A120" s="131">
        <v>57</v>
      </c>
      <c r="B120" s="131" t="str">
        <f>IF(Investimentos!E61="","",Investimentos!E61)</f>
        <v/>
      </c>
      <c r="C120" s="135" t="str">
        <f>IFERROR(IF(B120="","",B120&amp;"-"&amp;COUNTIF($B$64:B120,B120)),"")</f>
        <v/>
      </c>
      <c r="D120" s="132" t="str">
        <f>IF(Investimentos!N61="","",Investimentos!N61)</f>
        <v/>
      </c>
      <c r="E120" s="133" t="str">
        <f>IF(Investimentos!D61="","",Investimentos!D61)</f>
        <v/>
      </c>
      <c r="F120" s="132" t="str">
        <f t="shared" si="40"/>
        <v/>
      </c>
      <c r="G120" s="136" t="str">
        <f t="shared" si="44"/>
        <v/>
      </c>
      <c r="H120" s="131" t="str">
        <f t="shared" si="41"/>
        <v/>
      </c>
      <c r="I120" s="132" t="str">
        <f t="shared" si="42"/>
        <v/>
      </c>
      <c r="J120" s="132" t="str">
        <f t="shared" si="43"/>
        <v/>
      </c>
      <c r="K120" s="136" t="str">
        <f t="shared" si="45"/>
        <v/>
      </c>
    </row>
    <row r="121" spans="1:11" s="4" customFormat="1" ht="21.95" customHeight="1" x14ac:dyDescent="0.25">
      <c r="A121" s="131">
        <v>58</v>
      </c>
      <c r="B121" s="131" t="str">
        <f>IF(Investimentos!E62="","",Investimentos!E62)</f>
        <v/>
      </c>
      <c r="C121" s="135" t="str">
        <f>IFERROR(IF(B121="","",B121&amp;"-"&amp;COUNTIF($B$64:B121,B121)),"")</f>
        <v/>
      </c>
      <c r="D121" s="132" t="str">
        <f>IF(Investimentos!N62="","",Investimentos!N62)</f>
        <v/>
      </c>
      <c r="E121" s="133" t="str">
        <f>IF(Investimentos!D62="","",Investimentos!D62)</f>
        <v/>
      </c>
      <c r="F121" s="132" t="str">
        <f t="shared" si="40"/>
        <v/>
      </c>
      <c r="G121" s="136" t="str">
        <f t="shared" si="44"/>
        <v/>
      </c>
      <c r="H121" s="131" t="str">
        <f t="shared" si="41"/>
        <v/>
      </c>
      <c r="I121" s="132" t="str">
        <f t="shared" si="42"/>
        <v/>
      </c>
      <c r="J121" s="132" t="str">
        <f t="shared" si="43"/>
        <v/>
      </c>
      <c r="K121" s="136" t="str">
        <f t="shared" si="45"/>
        <v/>
      </c>
    </row>
    <row r="122" spans="1:11" s="4" customFormat="1" ht="21.95" customHeight="1" x14ac:dyDescent="0.25">
      <c r="A122" s="131">
        <v>59</v>
      </c>
      <c r="B122" s="131" t="str">
        <f>IF(Investimentos!E63="","",Investimentos!E63)</f>
        <v/>
      </c>
      <c r="C122" s="135" t="str">
        <f>IFERROR(IF(B122="","",B122&amp;"-"&amp;COUNTIF($B$64:B122,B122)),"")</f>
        <v/>
      </c>
      <c r="D122" s="132" t="str">
        <f>IF(Investimentos!N63="","",Investimentos!N63)</f>
        <v/>
      </c>
      <c r="E122" s="133" t="str">
        <f>IF(Investimentos!D63="","",Investimentos!D63)</f>
        <v/>
      </c>
      <c r="F122" s="132" t="str">
        <f t="shared" si="40"/>
        <v/>
      </c>
      <c r="G122" s="136" t="str">
        <f t="shared" si="44"/>
        <v/>
      </c>
      <c r="H122" s="131" t="str">
        <f t="shared" si="41"/>
        <v/>
      </c>
      <c r="I122" s="132" t="str">
        <f t="shared" si="42"/>
        <v/>
      </c>
      <c r="J122" s="132" t="str">
        <f t="shared" si="43"/>
        <v/>
      </c>
      <c r="K122" s="136" t="str">
        <f t="shared" si="45"/>
        <v/>
      </c>
    </row>
    <row r="123" spans="1:11" s="4" customFormat="1" ht="21.95" customHeight="1" x14ac:dyDescent="0.25">
      <c r="A123" s="131">
        <v>60</v>
      </c>
      <c r="B123" s="131" t="str">
        <f>IF(Investimentos!E64="","",Investimentos!E64)</f>
        <v/>
      </c>
      <c r="C123" s="135" t="str">
        <f>IFERROR(IF(B123="","",B123&amp;"-"&amp;COUNTIF($B$64:B123,B123)),"")</f>
        <v/>
      </c>
      <c r="D123" s="132" t="str">
        <f>IF(Investimentos!N64="","",Investimentos!N64)</f>
        <v/>
      </c>
      <c r="E123" s="133" t="str">
        <f>IF(Investimentos!D64="","",Investimentos!D64)</f>
        <v/>
      </c>
      <c r="F123" s="132" t="str">
        <f t="shared" si="40"/>
        <v/>
      </c>
      <c r="G123" s="136" t="str">
        <f t="shared" si="44"/>
        <v/>
      </c>
      <c r="H123" s="131" t="str">
        <f t="shared" si="41"/>
        <v/>
      </c>
      <c r="I123" s="132" t="str">
        <f t="shared" si="42"/>
        <v/>
      </c>
      <c r="J123" s="132" t="str">
        <f t="shared" si="43"/>
        <v/>
      </c>
      <c r="K123" s="136" t="str">
        <f t="shared" si="45"/>
        <v/>
      </c>
    </row>
    <row r="124" spans="1:11" s="4" customFormat="1" ht="21.95" customHeight="1" x14ac:dyDescent="0.25">
      <c r="A124" s="131">
        <v>61</v>
      </c>
      <c r="B124" s="131" t="str">
        <f>IF(Investimentos!E65="","",Investimentos!E65)</f>
        <v/>
      </c>
      <c r="C124" s="135" t="str">
        <f>IFERROR(IF(B124="","",B124&amp;"-"&amp;COUNTIF($B$64:B124,B124)),"")</f>
        <v/>
      </c>
      <c r="D124" s="132" t="str">
        <f>IF(Investimentos!N65="","",Investimentos!N65)</f>
        <v/>
      </c>
      <c r="E124" s="133" t="str">
        <f>IF(Investimentos!D65="","",Investimentos!D65)</f>
        <v/>
      </c>
      <c r="F124" s="132" t="str">
        <f t="shared" si="40"/>
        <v/>
      </c>
      <c r="G124" s="136" t="str">
        <f t="shared" si="44"/>
        <v/>
      </c>
      <c r="H124" s="131" t="str">
        <f t="shared" si="41"/>
        <v/>
      </c>
      <c r="I124" s="132" t="str">
        <f t="shared" si="42"/>
        <v/>
      </c>
      <c r="J124" s="132" t="str">
        <f t="shared" si="43"/>
        <v/>
      </c>
      <c r="K124" s="136" t="str">
        <f t="shared" si="45"/>
        <v/>
      </c>
    </row>
    <row r="125" spans="1:11" s="4" customFormat="1" ht="21.95" customHeight="1" x14ac:dyDescent="0.25">
      <c r="A125" s="131">
        <v>62</v>
      </c>
      <c r="B125" s="131" t="str">
        <f>IF(Investimentos!E66="","",Investimentos!E66)</f>
        <v/>
      </c>
      <c r="C125" s="135" t="str">
        <f>IFERROR(IF(B125="","",B125&amp;"-"&amp;COUNTIF($B$64:B125,B125)),"")</f>
        <v/>
      </c>
      <c r="D125" s="132" t="str">
        <f>IF(Investimentos!N66="","",Investimentos!N66)</f>
        <v/>
      </c>
      <c r="E125" s="133" t="str">
        <f>IF(Investimentos!D66="","",Investimentos!D66)</f>
        <v/>
      </c>
      <c r="F125" s="132" t="str">
        <f t="shared" si="40"/>
        <v/>
      </c>
      <c r="G125" s="136" t="str">
        <f t="shared" si="44"/>
        <v/>
      </c>
      <c r="H125" s="131" t="str">
        <f t="shared" si="41"/>
        <v/>
      </c>
      <c r="I125" s="132" t="str">
        <f t="shared" si="42"/>
        <v/>
      </c>
      <c r="J125" s="132" t="str">
        <f t="shared" si="43"/>
        <v/>
      </c>
      <c r="K125" s="136" t="str">
        <f t="shared" si="45"/>
        <v/>
      </c>
    </row>
    <row r="126" spans="1:11" s="4" customFormat="1" ht="21.95" customHeight="1" x14ac:dyDescent="0.25">
      <c r="A126" s="131">
        <v>63</v>
      </c>
      <c r="B126" s="131" t="str">
        <f>IF(Investimentos!E67="","",Investimentos!E67)</f>
        <v/>
      </c>
      <c r="C126" s="135" t="str">
        <f>IFERROR(IF(B126="","",B126&amp;"-"&amp;COUNTIF($B$64:B126,B126)),"")</f>
        <v/>
      </c>
      <c r="D126" s="132" t="str">
        <f>IF(Investimentos!N67="","",Investimentos!N67)</f>
        <v/>
      </c>
      <c r="E126" s="133" t="str">
        <f>IF(Investimentos!D67="","",Investimentos!D67)</f>
        <v/>
      </c>
      <c r="F126" s="132" t="str">
        <f t="shared" si="40"/>
        <v/>
      </c>
      <c r="G126" s="136" t="str">
        <f t="shared" si="44"/>
        <v/>
      </c>
      <c r="H126" s="131" t="str">
        <f t="shared" si="41"/>
        <v/>
      </c>
      <c r="I126" s="132" t="str">
        <f t="shared" si="42"/>
        <v/>
      </c>
      <c r="J126" s="132" t="str">
        <f t="shared" si="43"/>
        <v/>
      </c>
      <c r="K126" s="136" t="str">
        <f t="shared" si="45"/>
        <v/>
      </c>
    </row>
    <row r="127" spans="1:11" s="4" customFormat="1" ht="21.95" customHeight="1" x14ac:dyDescent="0.25">
      <c r="A127" s="131">
        <v>64</v>
      </c>
      <c r="B127" s="131" t="str">
        <f>IF(Investimentos!E68="","",Investimentos!E68)</f>
        <v/>
      </c>
      <c r="C127" s="135" t="str">
        <f>IFERROR(IF(B127="","",B127&amp;"-"&amp;COUNTIF($B$64:B127,B127)),"")</f>
        <v/>
      </c>
      <c r="D127" s="132" t="str">
        <f>IF(Investimentos!N68="","",Investimentos!N68)</f>
        <v/>
      </c>
      <c r="E127" s="133" t="str">
        <f>IF(Investimentos!D68="","",Investimentos!D68)</f>
        <v/>
      </c>
      <c r="F127" s="132" t="str">
        <f t="shared" si="40"/>
        <v/>
      </c>
      <c r="G127" s="136" t="str">
        <f t="shared" si="44"/>
        <v/>
      </c>
      <c r="H127" s="131" t="str">
        <f t="shared" si="41"/>
        <v/>
      </c>
      <c r="I127" s="132" t="str">
        <f t="shared" si="42"/>
        <v/>
      </c>
      <c r="J127" s="132" t="str">
        <f t="shared" si="43"/>
        <v/>
      </c>
      <c r="K127" s="136" t="str">
        <f t="shared" si="45"/>
        <v/>
      </c>
    </row>
    <row r="128" spans="1:11" s="4" customFormat="1" ht="21.95" customHeight="1" x14ac:dyDescent="0.25">
      <c r="A128" s="131">
        <v>65</v>
      </c>
      <c r="B128" s="131" t="str">
        <f>IF(Investimentos!E69="","",Investimentos!E69)</f>
        <v/>
      </c>
      <c r="C128" s="135" t="str">
        <f>IFERROR(IF(B128="","",B128&amp;"-"&amp;COUNTIF($B$64:B128,B128)),"")</f>
        <v/>
      </c>
      <c r="D128" s="132" t="str">
        <f>IF(Investimentos!N69="","",Investimentos!N69)</f>
        <v/>
      </c>
      <c r="E128" s="133" t="str">
        <f>IF(Investimentos!D69="","",Investimentos!D69)</f>
        <v/>
      </c>
      <c r="F128" s="132" t="str">
        <f t="shared" ref="F128:F191" si="46">IFERROR(VLOOKUP($B$63&amp;"-"&amp;A128,$C$64:$D$563,2,0),"")</f>
        <v/>
      </c>
      <c r="G128" s="136" t="str">
        <f t="shared" si="44"/>
        <v/>
      </c>
      <c r="H128" s="131" t="str">
        <f t="shared" ref="H128:H191" si="47">C128</f>
        <v/>
      </c>
      <c r="I128" s="132" t="str">
        <f t="shared" ref="I128:I191" si="48">D128</f>
        <v/>
      </c>
      <c r="J128" s="132" t="str">
        <f t="shared" ref="J128:J191" si="49">IFERROR(VLOOKUP($G$63&amp;"-"&amp;A128,$H$64:$I$563,2,0),"")</f>
        <v/>
      </c>
      <c r="K128" s="136" t="str">
        <f t="shared" si="45"/>
        <v/>
      </c>
    </row>
    <row r="129" spans="1:11" s="4" customFormat="1" ht="21.95" customHeight="1" x14ac:dyDescent="0.25">
      <c r="A129" s="131">
        <v>66</v>
      </c>
      <c r="B129" s="131" t="str">
        <f>IF(Investimentos!E70="","",Investimentos!E70)</f>
        <v/>
      </c>
      <c r="C129" s="135" t="str">
        <f>IFERROR(IF(B129="","",B129&amp;"-"&amp;COUNTIF($B$64:B129,B129)),"")</f>
        <v/>
      </c>
      <c r="D129" s="132" t="str">
        <f>IF(Investimentos!N70="","",Investimentos!N70)</f>
        <v/>
      </c>
      <c r="E129" s="133" t="str">
        <f>IF(Investimentos!D70="","",Investimentos!D70)</f>
        <v/>
      </c>
      <c r="F129" s="132" t="str">
        <f t="shared" si="46"/>
        <v/>
      </c>
      <c r="G129" s="136" t="str">
        <f t="shared" ref="G129:G192" si="50">IFERROR(VLOOKUP($B$63&amp;"-"&amp;A129,$C$64:$E$563,3,0),"")</f>
        <v/>
      </c>
      <c r="H129" s="131" t="str">
        <f t="shared" si="47"/>
        <v/>
      </c>
      <c r="I129" s="132" t="str">
        <f t="shared" si="48"/>
        <v/>
      </c>
      <c r="J129" s="132" t="str">
        <f t="shared" si="49"/>
        <v/>
      </c>
      <c r="K129" s="136" t="str">
        <f t="shared" ref="K129:K192" si="51">IFERROR(VLOOKUP($G$63&amp;"-"&amp;A129,$C$64:$E$563,3,0),"")</f>
        <v/>
      </c>
    </row>
    <row r="130" spans="1:11" s="4" customFormat="1" ht="21.95" customHeight="1" x14ac:dyDescent="0.25">
      <c r="A130" s="131">
        <v>67</v>
      </c>
      <c r="B130" s="131" t="str">
        <f>IF(Investimentos!E71="","",Investimentos!E71)</f>
        <v/>
      </c>
      <c r="C130" s="135" t="str">
        <f>IFERROR(IF(B130="","",B130&amp;"-"&amp;COUNTIF($B$64:B130,B130)),"")</f>
        <v/>
      </c>
      <c r="D130" s="132" t="str">
        <f>IF(Investimentos!N71="","",Investimentos!N71)</f>
        <v/>
      </c>
      <c r="E130" s="133" t="str">
        <f>IF(Investimentos!D71="","",Investimentos!D71)</f>
        <v/>
      </c>
      <c r="F130" s="132" t="str">
        <f t="shared" si="46"/>
        <v/>
      </c>
      <c r="G130" s="136" t="str">
        <f t="shared" si="50"/>
        <v/>
      </c>
      <c r="H130" s="131" t="str">
        <f t="shared" si="47"/>
        <v/>
      </c>
      <c r="I130" s="132" t="str">
        <f t="shared" si="48"/>
        <v/>
      </c>
      <c r="J130" s="132" t="str">
        <f t="shared" si="49"/>
        <v/>
      </c>
      <c r="K130" s="136" t="str">
        <f t="shared" si="51"/>
        <v/>
      </c>
    </row>
    <row r="131" spans="1:11" s="4" customFormat="1" ht="21.95" customHeight="1" x14ac:dyDescent="0.25">
      <c r="A131" s="131">
        <v>68</v>
      </c>
      <c r="B131" s="131" t="str">
        <f>IF(Investimentos!E72="","",Investimentos!E72)</f>
        <v/>
      </c>
      <c r="C131" s="135" t="str">
        <f>IFERROR(IF(B131="","",B131&amp;"-"&amp;COUNTIF($B$64:B131,B131)),"")</f>
        <v/>
      </c>
      <c r="D131" s="132" t="str">
        <f>IF(Investimentos!N72="","",Investimentos!N72)</f>
        <v/>
      </c>
      <c r="E131" s="133" t="str">
        <f>IF(Investimentos!D72="","",Investimentos!D72)</f>
        <v/>
      </c>
      <c r="F131" s="132" t="str">
        <f t="shared" si="46"/>
        <v/>
      </c>
      <c r="G131" s="136" t="str">
        <f t="shared" si="50"/>
        <v/>
      </c>
      <c r="H131" s="131" t="str">
        <f t="shared" si="47"/>
        <v/>
      </c>
      <c r="I131" s="132" t="str">
        <f t="shared" si="48"/>
        <v/>
      </c>
      <c r="J131" s="132" t="str">
        <f t="shared" si="49"/>
        <v/>
      </c>
      <c r="K131" s="136" t="str">
        <f t="shared" si="51"/>
        <v/>
      </c>
    </row>
    <row r="132" spans="1:11" s="4" customFormat="1" ht="21.95" customHeight="1" x14ac:dyDescent="0.25">
      <c r="A132" s="131">
        <v>69</v>
      </c>
      <c r="B132" s="131" t="str">
        <f>IF(Investimentos!E73="","",Investimentos!E73)</f>
        <v/>
      </c>
      <c r="C132" s="135" t="str">
        <f>IFERROR(IF(B132="","",B132&amp;"-"&amp;COUNTIF($B$64:B132,B132)),"")</f>
        <v/>
      </c>
      <c r="D132" s="132" t="str">
        <f>IF(Investimentos!N73="","",Investimentos!N73)</f>
        <v/>
      </c>
      <c r="E132" s="133" t="str">
        <f>IF(Investimentos!D73="","",Investimentos!D73)</f>
        <v/>
      </c>
      <c r="F132" s="132" t="str">
        <f t="shared" si="46"/>
        <v/>
      </c>
      <c r="G132" s="136" t="str">
        <f t="shared" si="50"/>
        <v/>
      </c>
      <c r="H132" s="131" t="str">
        <f t="shared" si="47"/>
        <v/>
      </c>
      <c r="I132" s="132" t="str">
        <f t="shared" si="48"/>
        <v/>
      </c>
      <c r="J132" s="132" t="str">
        <f t="shared" si="49"/>
        <v/>
      </c>
      <c r="K132" s="136" t="str">
        <f t="shared" si="51"/>
        <v/>
      </c>
    </row>
    <row r="133" spans="1:11" s="4" customFormat="1" ht="21.95" customHeight="1" x14ac:dyDescent="0.25">
      <c r="A133" s="131">
        <v>70</v>
      </c>
      <c r="B133" s="131" t="str">
        <f>IF(Investimentos!E74="","",Investimentos!E74)</f>
        <v/>
      </c>
      <c r="C133" s="135" t="str">
        <f>IFERROR(IF(B133="","",B133&amp;"-"&amp;COUNTIF($B$64:B133,B133)),"")</f>
        <v/>
      </c>
      <c r="D133" s="132" t="str">
        <f>IF(Investimentos!N74="","",Investimentos!N74)</f>
        <v/>
      </c>
      <c r="E133" s="133" t="str">
        <f>IF(Investimentos!D74="","",Investimentos!D74)</f>
        <v/>
      </c>
      <c r="F133" s="132" t="str">
        <f t="shared" si="46"/>
        <v/>
      </c>
      <c r="G133" s="136" t="str">
        <f t="shared" si="50"/>
        <v/>
      </c>
      <c r="H133" s="131" t="str">
        <f t="shared" si="47"/>
        <v/>
      </c>
      <c r="I133" s="132" t="str">
        <f t="shared" si="48"/>
        <v/>
      </c>
      <c r="J133" s="132" t="str">
        <f t="shared" si="49"/>
        <v/>
      </c>
      <c r="K133" s="136" t="str">
        <f t="shared" si="51"/>
        <v/>
      </c>
    </row>
    <row r="134" spans="1:11" s="4" customFormat="1" ht="21.95" customHeight="1" x14ac:dyDescent="0.25">
      <c r="A134" s="131">
        <v>71</v>
      </c>
      <c r="B134" s="131" t="str">
        <f>IF(Investimentos!E75="","",Investimentos!E75)</f>
        <v/>
      </c>
      <c r="C134" s="135" t="str">
        <f>IFERROR(IF(B134="","",B134&amp;"-"&amp;COUNTIF($B$64:B134,B134)),"")</f>
        <v/>
      </c>
      <c r="D134" s="132" t="str">
        <f>IF(Investimentos!N75="","",Investimentos!N75)</f>
        <v/>
      </c>
      <c r="E134" s="133" t="str">
        <f>IF(Investimentos!D75="","",Investimentos!D75)</f>
        <v/>
      </c>
      <c r="F134" s="132" t="str">
        <f t="shared" si="46"/>
        <v/>
      </c>
      <c r="G134" s="136" t="str">
        <f t="shared" si="50"/>
        <v/>
      </c>
      <c r="H134" s="131" t="str">
        <f t="shared" si="47"/>
        <v/>
      </c>
      <c r="I134" s="132" t="str">
        <f t="shared" si="48"/>
        <v/>
      </c>
      <c r="J134" s="132" t="str">
        <f t="shared" si="49"/>
        <v/>
      </c>
      <c r="K134" s="136" t="str">
        <f t="shared" si="51"/>
        <v/>
      </c>
    </row>
    <row r="135" spans="1:11" s="4" customFormat="1" ht="21.95" customHeight="1" x14ac:dyDescent="0.25">
      <c r="A135" s="131">
        <v>72</v>
      </c>
      <c r="B135" s="131" t="str">
        <f>IF(Investimentos!E76="","",Investimentos!E76)</f>
        <v/>
      </c>
      <c r="C135" s="135" t="str">
        <f>IFERROR(IF(B135="","",B135&amp;"-"&amp;COUNTIF($B$64:B135,B135)),"")</f>
        <v/>
      </c>
      <c r="D135" s="132" t="str">
        <f>IF(Investimentos!N76="","",Investimentos!N76)</f>
        <v/>
      </c>
      <c r="E135" s="133" t="str">
        <f>IF(Investimentos!D76="","",Investimentos!D76)</f>
        <v/>
      </c>
      <c r="F135" s="132" t="str">
        <f t="shared" si="46"/>
        <v/>
      </c>
      <c r="G135" s="136" t="str">
        <f t="shared" si="50"/>
        <v/>
      </c>
      <c r="H135" s="131" t="str">
        <f t="shared" si="47"/>
        <v/>
      </c>
      <c r="I135" s="132" t="str">
        <f t="shared" si="48"/>
        <v/>
      </c>
      <c r="J135" s="132" t="str">
        <f t="shared" si="49"/>
        <v/>
      </c>
      <c r="K135" s="136" t="str">
        <f t="shared" si="51"/>
        <v/>
      </c>
    </row>
    <row r="136" spans="1:11" s="4" customFormat="1" ht="21.95" customHeight="1" x14ac:dyDescent="0.25">
      <c r="A136" s="131">
        <v>73</v>
      </c>
      <c r="B136" s="131" t="str">
        <f>IF(Investimentos!E77="","",Investimentos!E77)</f>
        <v/>
      </c>
      <c r="C136" s="135" t="str">
        <f>IFERROR(IF(B136="","",B136&amp;"-"&amp;COUNTIF($B$64:B136,B136)),"")</f>
        <v/>
      </c>
      <c r="D136" s="132" t="str">
        <f>IF(Investimentos!N77="","",Investimentos!N77)</f>
        <v/>
      </c>
      <c r="E136" s="133" t="str">
        <f>IF(Investimentos!D77="","",Investimentos!D77)</f>
        <v/>
      </c>
      <c r="F136" s="132" t="str">
        <f t="shared" si="46"/>
        <v/>
      </c>
      <c r="G136" s="136" t="str">
        <f t="shared" si="50"/>
        <v/>
      </c>
      <c r="H136" s="131" t="str">
        <f t="shared" si="47"/>
        <v/>
      </c>
      <c r="I136" s="132" t="str">
        <f t="shared" si="48"/>
        <v/>
      </c>
      <c r="J136" s="132" t="str">
        <f t="shared" si="49"/>
        <v/>
      </c>
      <c r="K136" s="136" t="str">
        <f t="shared" si="51"/>
        <v/>
      </c>
    </row>
    <row r="137" spans="1:11" s="4" customFormat="1" ht="21.95" customHeight="1" x14ac:dyDescent="0.25">
      <c r="A137" s="131">
        <v>74</v>
      </c>
      <c r="B137" s="131" t="str">
        <f>IF(Investimentos!E78="","",Investimentos!E78)</f>
        <v/>
      </c>
      <c r="C137" s="135" t="str">
        <f>IFERROR(IF(B137="","",B137&amp;"-"&amp;COUNTIF($B$64:B137,B137)),"")</f>
        <v/>
      </c>
      <c r="D137" s="132" t="str">
        <f>IF(Investimentos!N78="","",Investimentos!N78)</f>
        <v/>
      </c>
      <c r="E137" s="133" t="str">
        <f>IF(Investimentos!D78="","",Investimentos!D78)</f>
        <v/>
      </c>
      <c r="F137" s="132" t="str">
        <f t="shared" si="46"/>
        <v/>
      </c>
      <c r="G137" s="136" t="str">
        <f t="shared" si="50"/>
        <v/>
      </c>
      <c r="H137" s="131" t="str">
        <f t="shared" si="47"/>
        <v/>
      </c>
      <c r="I137" s="132" t="str">
        <f t="shared" si="48"/>
        <v/>
      </c>
      <c r="J137" s="132" t="str">
        <f t="shared" si="49"/>
        <v/>
      </c>
      <c r="K137" s="136" t="str">
        <f t="shared" si="51"/>
        <v/>
      </c>
    </row>
    <row r="138" spans="1:11" s="4" customFormat="1" ht="21.95" customHeight="1" x14ac:dyDescent="0.25">
      <c r="A138" s="131">
        <v>75</v>
      </c>
      <c r="B138" s="131" t="str">
        <f>IF(Investimentos!E79="","",Investimentos!E79)</f>
        <v/>
      </c>
      <c r="C138" s="135" t="str">
        <f>IFERROR(IF(B138="","",B138&amp;"-"&amp;COUNTIF($B$64:B138,B138)),"")</f>
        <v/>
      </c>
      <c r="D138" s="132" t="str">
        <f>IF(Investimentos!N79="","",Investimentos!N79)</f>
        <v/>
      </c>
      <c r="E138" s="133" t="str">
        <f>IF(Investimentos!D79="","",Investimentos!D79)</f>
        <v/>
      </c>
      <c r="F138" s="132" t="str">
        <f t="shared" si="46"/>
        <v/>
      </c>
      <c r="G138" s="136" t="str">
        <f t="shared" si="50"/>
        <v/>
      </c>
      <c r="H138" s="131" t="str">
        <f t="shared" si="47"/>
        <v/>
      </c>
      <c r="I138" s="132" t="str">
        <f t="shared" si="48"/>
        <v/>
      </c>
      <c r="J138" s="132" t="str">
        <f t="shared" si="49"/>
        <v/>
      </c>
      <c r="K138" s="136" t="str">
        <f t="shared" si="51"/>
        <v/>
      </c>
    </row>
    <row r="139" spans="1:11" s="4" customFormat="1" ht="21.95" customHeight="1" x14ac:dyDescent="0.25">
      <c r="A139" s="131">
        <v>76</v>
      </c>
      <c r="B139" s="131" t="str">
        <f>IF(Investimentos!E80="","",Investimentos!E80)</f>
        <v/>
      </c>
      <c r="C139" s="135" t="str">
        <f>IFERROR(IF(B139="","",B139&amp;"-"&amp;COUNTIF($B$64:B139,B139)),"")</f>
        <v/>
      </c>
      <c r="D139" s="132" t="str">
        <f>IF(Investimentos!N80="","",Investimentos!N80)</f>
        <v/>
      </c>
      <c r="E139" s="133" t="str">
        <f>IF(Investimentos!D80="","",Investimentos!D80)</f>
        <v/>
      </c>
      <c r="F139" s="132" t="str">
        <f t="shared" si="46"/>
        <v/>
      </c>
      <c r="G139" s="136" t="str">
        <f t="shared" si="50"/>
        <v/>
      </c>
      <c r="H139" s="131" t="str">
        <f t="shared" si="47"/>
        <v/>
      </c>
      <c r="I139" s="132" t="str">
        <f t="shared" si="48"/>
        <v/>
      </c>
      <c r="J139" s="132" t="str">
        <f t="shared" si="49"/>
        <v/>
      </c>
      <c r="K139" s="136" t="str">
        <f t="shared" si="51"/>
        <v/>
      </c>
    </row>
    <row r="140" spans="1:11" s="4" customFormat="1" ht="21.95" customHeight="1" x14ac:dyDescent="0.25">
      <c r="A140" s="131">
        <v>77</v>
      </c>
      <c r="B140" s="131" t="str">
        <f>IF(Investimentos!E81="","",Investimentos!E81)</f>
        <v/>
      </c>
      <c r="C140" s="135" t="str">
        <f>IFERROR(IF(B140="","",B140&amp;"-"&amp;COUNTIF($B$64:B140,B140)),"")</f>
        <v/>
      </c>
      <c r="D140" s="132" t="str">
        <f>IF(Investimentos!N81="","",Investimentos!N81)</f>
        <v/>
      </c>
      <c r="E140" s="133" t="str">
        <f>IF(Investimentos!D81="","",Investimentos!D81)</f>
        <v/>
      </c>
      <c r="F140" s="132" t="str">
        <f t="shared" si="46"/>
        <v/>
      </c>
      <c r="G140" s="136" t="str">
        <f t="shared" si="50"/>
        <v/>
      </c>
      <c r="H140" s="131" t="str">
        <f t="shared" si="47"/>
        <v/>
      </c>
      <c r="I140" s="132" t="str">
        <f t="shared" si="48"/>
        <v/>
      </c>
      <c r="J140" s="132" t="str">
        <f t="shared" si="49"/>
        <v/>
      </c>
      <c r="K140" s="136" t="str">
        <f t="shared" si="51"/>
        <v/>
      </c>
    </row>
    <row r="141" spans="1:11" s="4" customFormat="1" ht="21.95" customHeight="1" x14ac:dyDescent="0.25">
      <c r="A141" s="131">
        <v>78</v>
      </c>
      <c r="B141" s="131" t="str">
        <f>IF(Investimentos!E82="","",Investimentos!E82)</f>
        <v/>
      </c>
      <c r="C141" s="135" t="str">
        <f>IFERROR(IF(B141="","",B141&amp;"-"&amp;COUNTIF($B$64:B141,B141)),"")</f>
        <v/>
      </c>
      <c r="D141" s="132" t="str">
        <f>IF(Investimentos!N82="","",Investimentos!N82)</f>
        <v/>
      </c>
      <c r="E141" s="133" t="str">
        <f>IF(Investimentos!D82="","",Investimentos!D82)</f>
        <v/>
      </c>
      <c r="F141" s="132" t="str">
        <f t="shared" si="46"/>
        <v/>
      </c>
      <c r="G141" s="136" t="str">
        <f t="shared" si="50"/>
        <v/>
      </c>
      <c r="H141" s="131" t="str">
        <f t="shared" si="47"/>
        <v/>
      </c>
      <c r="I141" s="132" t="str">
        <f t="shared" si="48"/>
        <v/>
      </c>
      <c r="J141" s="132" t="str">
        <f t="shared" si="49"/>
        <v/>
      </c>
      <c r="K141" s="136" t="str">
        <f t="shared" si="51"/>
        <v/>
      </c>
    </row>
    <row r="142" spans="1:11" s="4" customFormat="1" ht="21.95" customHeight="1" x14ac:dyDescent="0.25">
      <c r="A142" s="131">
        <v>79</v>
      </c>
      <c r="B142" s="131" t="str">
        <f>IF(Investimentos!E83="","",Investimentos!E83)</f>
        <v/>
      </c>
      <c r="C142" s="135" t="str">
        <f>IFERROR(IF(B142="","",B142&amp;"-"&amp;COUNTIF($B$64:B142,B142)),"")</f>
        <v/>
      </c>
      <c r="D142" s="132" t="str">
        <f>IF(Investimentos!N83="","",Investimentos!N83)</f>
        <v/>
      </c>
      <c r="E142" s="133" t="str">
        <f>IF(Investimentos!D83="","",Investimentos!D83)</f>
        <v/>
      </c>
      <c r="F142" s="132" t="str">
        <f t="shared" si="46"/>
        <v/>
      </c>
      <c r="G142" s="136" t="str">
        <f t="shared" si="50"/>
        <v/>
      </c>
      <c r="H142" s="131" t="str">
        <f t="shared" si="47"/>
        <v/>
      </c>
      <c r="I142" s="132" t="str">
        <f t="shared" si="48"/>
        <v/>
      </c>
      <c r="J142" s="132" t="str">
        <f t="shared" si="49"/>
        <v/>
      </c>
      <c r="K142" s="136" t="str">
        <f t="shared" si="51"/>
        <v/>
      </c>
    </row>
    <row r="143" spans="1:11" s="4" customFormat="1" ht="21.95" customHeight="1" x14ac:dyDescent="0.25">
      <c r="A143" s="131">
        <v>80</v>
      </c>
      <c r="B143" s="131" t="str">
        <f>IF(Investimentos!E84="","",Investimentos!E84)</f>
        <v/>
      </c>
      <c r="C143" s="135" t="str">
        <f>IFERROR(IF(B143="","",B143&amp;"-"&amp;COUNTIF($B$64:B143,B143)),"")</f>
        <v/>
      </c>
      <c r="D143" s="132" t="str">
        <f>IF(Investimentos!N84="","",Investimentos!N84)</f>
        <v/>
      </c>
      <c r="E143" s="133" t="str">
        <f>IF(Investimentos!D84="","",Investimentos!D84)</f>
        <v/>
      </c>
      <c r="F143" s="132" t="str">
        <f t="shared" si="46"/>
        <v/>
      </c>
      <c r="G143" s="136" t="str">
        <f t="shared" si="50"/>
        <v/>
      </c>
      <c r="H143" s="131" t="str">
        <f t="shared" si="47"/>
        <v/>
      </c>
      <c r="I143" s="132" t="str">
        <f t="shared" si="48"/>
        <v/>
      </c>
      <c r="J143" s="132" t="str">
        <f t="shared" si="49"/>
        <v/>
      </c>
      <c r="K143" s="136" t="str">
        <f t="shared" si="51"/>
        <v/>
      </c>
    </row>
    <row r="144" spans="1:11" s="4" customFormat="1" ht="21.95" customHeight="1" x14ac:dyDescent="0.25">
      <c r="A144" s="131">
        <v>81</v>
      </c>
      <c r="B144" s="131" t="str">
        <f>IF(Investimentos!E85="","",Investimentos!E85)</f>
        <v/>
      </c>
      <c r="C144" s="135" t="str">
        <f>IFERROR(IF(B144="","",B144&amp;"-"&amp;COUNTIF($B$64:B144,B144)),"")</f>
        <v/>
      </c>
      <c r="D144" s="132" t="str">
        <f>IF(Investimentos!N85="","",Investimentos!N85)</f>
        <v/>
      </c>
      <c r="E144" s="133" t="str">
        <f>IF(Investimentos!D85="","",Investimentos!D85)</f>
        <v/>
      </c>
      <c r="F144" s="132" t="str">
        <f t="shared" si="46"/>
        <v/>
      </c>
      <c r="G144" s="136" t="str">
        <f t="shared" si="50"/>
        <v/>
      </c>
      <c r="H144" s="131" t="str">
        <f t="shared" si="47"/>
        <v/>
      </c>
      <c r="I144" s="132" t="str">
        <f t="shared" si="48"/>
        <v/>
      </c>
      <c r="J144" s="132" t="str">
        <f t="shared" si="49"/>
        <v/>
      </c>
      <c r="K144" s="136" t="str">
        <f t="shared" si="51"/>
        <v/>
      </c>
    </row>
    <row r="145" spans="1:11" s="4" customFormat="1" ht="21.95" customHeight="1" x14ac:dyDescent="0.25">
      <c r="A145" s="131">
        <v>82</v>
      </c>
      <c r="B145" s="131" t="str">
        <f>IF(Investimentos!E86="","",Investimentos!E86)</f>
        <v/>
      </c>
      <c r="C145" s="135" t="str">
        <f>IFERROR(IF(B145="","",B145&amp;"-"&amp;COUNTIF($B$64:B145,B145)),"")</f>
        <v/>
      </c>
      <c r="D145" s="132" t="str">
        <f>IF(Investimentos!N86="","",Investimentos!N86)</f>
        <v/>
      </c>
      <c r="E145" s="133" t="str">
        <f>IF(Investimentos!D86="","",Investimentos!D86)</f>
        <v/>
      </c>
      <c r="F145" s="132" t="str">
        <f t="shared" si="46"/>
        <v/>
      </c>
      <c r="G145" s="136" t="str">
        <f t="shared" si="50"/>
        <v/>
      </c>
      <c r="H145" s="131" t="str">
        <f t="shared" si="47"/>
        <v/>
      </c>
      <c r="I145" s="132" t="str">
        <f t="shared" si="48"/>
        <v/>
      </c>
      <c r="J145" s="132" t="str">
        <f t="shared" si="49"/>
        <v/>
      </c>
      <c r="K145" s="136" t="str">
        <f t="shared" si="51"/>
        <v/>
      </c>
    </row>
    <row r="146" spans="1:11" s="4" customFormat="1" ht="21.95" customHeight="1" x14ac:dyDescent="0.25">
      <c r="A146" s="131">
        <v>83</v>
      </c>
      <c r="B146" s="131" t="str">
        <f>IF(Investimentos!E87="","",Investimentos!E87)</f>
        <v/>
      </c>
      <c r="C146" s="135" t="str">
        <f>IFERROR(IF(B146="","",B146&amp;"-"&amp;COUNTIF($B$64:B146,B146)),"")</f>
        <v/>
      </c>
      <c r="D146" s="132" t="str">
        <f>IF(Investimentos!N87="","",Investimentos!N87)</f>
        <v/>
      </c>
      <c r="E146" s="133" t="str">
        <f>IF(Investimentos!D87="","",Investimentos!D87)</f>
        <v/>
      </c>
      <c r="F146" s="132" t="str">
        <f t="shared" si="46"/>
        <v/>
      </c>
      <c r="G146" s="136" t="str">
        <f t="shared" si="50"/>
        <v/>
      </c>
      <c r="H146" s="131" t="str">
        <f t="shared" si="47"/>
        <v/>
      </c>
      <c r="I146" s="132" t="str">
        <f t="shared" si="48"/>
        <v/>
      </c>
      <c r="J146" s="132" t="str">
        <f t="shared" si="49"/>
        <v/>
      </c>
      <c r="K146" s="136" t="str">
        <f t="shared" si="51"/>
        <v/>
      </c>
    </row>
    <row r="147" spans="1:11" s="4" customFormat="1" ht="21.95" customHeight="1" x14ac:dyDescent="0.25">
      <c r="A147" s="131">
        <v>84</v>
      </c>
      <c r="B147" s="131" t="str">
        <f>IF(Investimentos!E88="","",Investimentos!E88)</f>
        <v/>
      </c>
      <c r="C147" s="135" t="str">
        <f>IFERROR(IF(B147="","",B147&amp;"-"&amp;COUNTIF($B$64:B147,B147)),"")</f>
        <v/>
      </c>
      <c r="D147" s="132" t="str">
        <f>IF(Investimentos!N88="","",Investimentos!N88)</f>
        <v/>
      </c>
      <c r="E147" s="133" t="str">
        <f>IF(Investimentos!D88="","",Investimentos!D88)</f>
        <v/>
      </c>
      <c r="F147" s="132" t="str">
        <f t="shared" si="46"/>
        <v/>
      </c>
      <c r="G147" s="136" t="str">
        <f t="shared" si="50"/>
        <v/>
      </c>
      <c r="H147" s="131" t="str">
        <f t="shared" si="47"/>
        <v/>
      </c>
      <c r="I147" s="132" t="str">
        <f t="shared" si="48"/>
        <v/>
      </c>
      <c r="J147" s="132" t="str">
        <f t="shared" si="49"/>
        <v/>
      </c>
      <c r="K147" s="136" t="str">
        <f t="shared" si="51"/>
        <v/>
      </c>
    </row>
    <row r="148" spans="1:11" s="4" customFormat="1" ht="21.95" customHeight="1" x14ac:dyDescent="0.25">
      <c r="A148" s="131">
        <v>85</v>
      </c>
      <c r="B148" s="131" t="str">
        <f>IF(Investimentos!E89="","",Investimentos!E89)</f>
        <v/>
      </c>
      <c r="C148" s="135" t="str">
        <f>IFERROR(IF(B148="","",B148&amp;"-"&amp;COUNTIF($B$64:B148,B148)),"")</f>
        <v/>
      </c>
      <c r="D148" s="132" t="str">
        <f>IF(Investimentos!N89="","",Investimentos!N89)</f>
        <v/>
      </c>
      <c r="E148" s="133" t="str">
        <f>IF(Investimentos!D89="","",Investimentos!D89)</f>
        <v/>
      </c>
      <c r="F148" s="132" t="str">
        <f t="shared" si="46"/>
        <v/>
      </c>
      <c r="G148" s="136" t="str">
        <f t="shared" si="50"/>
        <v/>
      </c>
      <c r="H148" s="131" t="str">
        <f t="shared" si="47"/>
        <v/>
      </c>
      <c r="I148" s="132" t="str">
        <f t="shared" si="48"/>
        <v/>
      </c>
      <c r="J148" s="132" t="str">
        <f t="shared" si="49"/>
        <v/>
      </c>
      <c r="K148" s="136" t="str">
        <f t="shared" si="51"/>
        <v/>
      </c>
    </row>
    <row r="149" spans="1:11" s="4" customFormat="1" ht="21.95" customHeight="1" x14ac:dyDescent="0.25">
      <c r="A149" s="131">
        <v>86</v>
      </c>
      <c r="B149" s="131" t="str">
        <f>IF(Investimentos!E90="","",Investimentos!E90)</f>
        <v/>
      </c>
      <c r="C149" s="135" t="str">
        <f>IFERROR(IF(B149="","",B149&amp;"-"&amp;COUNTIF($B$64:B149,B149)),"")</f>
        <v/>
      </c>
      <c r="D149" s="132" t="str">
        <f>IF(Investimentos!N90="","",Investimentos!N90)</f>
        <v/>
      </c>
      <c r="E149" s="133" t="str">
        <f>IF(Investimentos!D90="","",Investimentos!D90)</f>
        <v/>
      </c>
      <c r="F149" s="132" t="str">
        <f t="shared" si="46"/>
        <v/>
      </c>
      <c r="G149" s="136" t="str">
        <f t="shared" si="50"/>
        <v/>
      </c>
      <c r="H149" s="131" t="str">
        <f t="shared" si="47"/>
        <v/>
      </c>
      <c r="I149" s="132" t="str">
        <f t="shared" si="48"/>
        <v/>
      </c>
      <c r="J149" s="132" t="str">
        <f t="shared" si="49"/>
        <v/>
      </c>
      <c r="K149" s="136" t="str">
        <f t="shared" si="51"/>
        <v/>
      </c>
    </row>
    <row r="150" spans="1:11" s="4" customFormat="1" ht="21.95" customHeight="1" x14ac:dyDescent="0.25">
      <c r="A150" s="131">
        <v>87</v>
      </c>
      <c r="B150" s="131" t="str">
        <f>IF(Investimentos!E91="","",Investimentos!E91)</f>
        <v/>
      </c>
      <c r="C150" s="135" t="str">
        <f>IFERROR(IF(B150="","",B150&amp;"-"&amp;COUNTIF($B$64:B150,B150)),"")</f>
        <v/>
      </c>
      <c r="D150" s="132" t="str">
        <f>IF(Investimentos!N91="","",Investimentos!N91)</f>
        <v/>
      </c>
      <c r="E150" s="133" t="str">
        <f>IF(Investimentos!D91="","",Investimentos!D91)</f>
        <v/>
      </c>
      <c r="F150" s="132" t="str">
        <f t="shared" si="46"/>
        <v/>
      </c>
      <c r="G150" s="136" t="str">
        <f t="shared" si="50"/>
        <v/>
      </c>
      <c r="H150" s="131" t="str">
        <f t="shared" si="47"/>
        <v/>
      </c>
      <c r="I150" s="132" t="str">
        <f t="shared" si="48"/>
        <v/>
      </c>
      <c r="J150" s="132" t="str">
        <f t="shared" si="49"/>
        <v/>
      </c>
      <c r="K150" s="136" t="str">
        <f t="shared" si="51"/>
        <v/>
      </c>
    </row>
    <row r="151" spans="1:11" s="4" customFormat="1" ht="21.95" customHeight="1" x14ac:dyDescent="0.25">
      <c r="A151" s="131">
        <v>88</v>
      </c>
      <c r="B151" s="131" t="str">
        <f>IF(Investimentos!E92="","",Investimentos!E92)</f>
        <v/>
      </c>
      <c r="C151" s="135" t="str">
        <f>IFERROR(IF(B151="","",B151&amp;"-"&amp;COUNTIF($B$64:B151,B151)),"")</f>
        <v/>
      </c>
      <c r="D151" s="132" t="str">
        <f>IF(Investimentos!N92="","",Investimentos!N92)</f>
        <v/>
      </c>
      <c r="E151" s="133" t="str">
        <f>IF(Investimentos!D92="","",Investimentos!D92)</f>
        <v/>
      </c>
      <c r="F151" s="132" t="str">
        <f t="shared" si="46"/>
        <v/>
      </c>
      <c r="G151" s="136" t="str">
        <f t="shared" si="50"/>
        <v/>
      </c>
      <c r="H151" s="131" t="str">
        <f t="shared" si="47"/>
        <v/>
      </c>
      <c r="I151" s="132" t="str">
        <f t="shared" si="48"/>
        <v/>
      </c>
      <c r="J151" s="132" t="str">
        <f t="shared" si="49"/>
        <v/>
      </c>
      <c r="K151" s="136" t="str">
        <f t="shared" si="51"/>
        <v/>
      </c>
    </row>
    <row r="152" spans="1:11" s="4" customFormat="1" ht="21.95" customHeight="1" x14ac:dyDescent="0.25">
      <c r="A152" s="131">
        <v>89</v>
      </c>
      <c r="B152" s="131" t="str">
        <f>IF(Investimentos!E93="","",Investimentos!E93)</f>
        <v/>
      </c>
      <c r="C152" s="135" t="str">
        <f>IFERROR(IF(B152="","",B152&amp;"-"&amp;COUNTIF($B$64:B152,B152)),"")</f>
        <v/>
      </c>
      <c r="D152" s="132" t="str">
        <f>IF(Investimentos!N93="","",Investimentos!N93)</f>
        <v/>
      </c>
      <c r="E152" s="133" t="str">
        <f>IF(Investimentos!D93="","",Investimentos!D93)</f>
        <v/>
      </c>
      <c r="F152" s="132" t="str">
        <f t="shared" si="46"/>
        <v/>
      </c>
      <c r="G152" s="136" t="str">
        <f t="shared" si="50"/>
        <v/>
      </c>
      <c r="H152" s="131" t="str">
        <f t="shared" si="47"/>
        <v/>
      </c>
      <c r="I152" s="132" t="str">
        <f t="shared" si="48"/>
        <v/>
      </c>
      <c r="J152" s="132" t="str">
        <f t="shared" si="49"/>
        <v/>
      </c>
      <c r="K152" s="136" t="str">
        <f t="shared" si="51"/>
        <v/>
      </c>
    </row>
    <row r="153" spans="1:11" s="4" customFormat="1" ht="21.95" customHeight="1" x14ac:dyDescent="0.25">
      <c r="A153" s="131">
        <v>90</v>
      </c>
      <c r="B153" s="131" t="str">
        <f>IF(Investimentos!E94="","",Investimentos!E94)</f>
        <v/>
      </c>
      <c r="C153" s="135" t="str">
        <f>IFERROR(IF(B153="","",B153&amp;"-"&amp;COUNTIF($B$64:B153,B153)),"")</f>
        <v/>
      </c>
      <c r="D153" s="132" t="str">
        <f>IF(Investimentos!N94="","",Investimentos!N94)</f>
        <v/>
      </c>
      <c r="E153" s="133" t="str">
        <f>IF(Investimentos!D94="","",Investimentos!D94)</f>
        <v/>
      </c>
      <c r="F153" s="132" t="str">
        <f t="shared" si="46"/>
        <v/>
      </c>
      <c r="G153" s="136" t="str">
        <f t="shared" si="50"/>
        <v/>
      </c>
      <c r="H153" s="131" t="str">
        <f t="shared" si="47"/>
        <v/>
      </c>
      <c r="I153" s="132" t="str">
        <f t="shared" si="48"/>
        <v/>
      </c>
      <c r="J153" s="132" t="str">
        <f t="shared" si="49"/>
        <v/>
      </c>
      <c r="K153" s="136" t="str">
        <f t="shared" si="51"/>
        <v/>
      </c>
    </row>
    <row r="154" spans="1:11" s="4" customFormat="1" ht="21.95" customHeight="1" x14ac:dyDescent="0.25">
      <c r="A154" s="131">
        <v>91</v>
      </c>
      <c r="B154" s="131" t="str">
        <f>IF(Investimentos!E95="","",Investimentos!E95)</f>
        <v/>
      </c>
      <c r="C154" s="135" t="str">
        <f>IFERROR(IF(B154="","",B154&amp;"-"&amp;COUNTIF($B$64:B154,B154)),"")</f>
        <v/>
      </c>
      <c r="D154" s="132" t="str">
        <f>IF(Investimentos!N95="","",Investimentos!N95)</f>
        <v/>
      </c>
      <c r="E154" s="133" t="str">
        <f>IF(Investimentos!D95="","",Investimentos!D95)</f>
        <v/>
      </c>
      <c r="F154" s="132" t="str">
        <f t="shared" si="46"/>
        <v/>
      </c>
      <c r="G154" s="136" t="str">
        <f t="shared" si="50"/>
        <v/>
      </c>
      <c r="H154" s="131" t="str">
        <f t="shared" si="47"/>
        <v/>
      </c>
      <c r="I154" s="132" t="str">
        <f t="shared" si="48"/>
        <v/>
      </c>
      <c r="J154" s="132" t="str">
        <f t="shared" si="49"/>
        <v/>
      </c>
      <c r="K154" s="136" t="str">
        <f t="shared" si="51"/>
        <v/>
      </c>
    </row>
    <row r="155" spans="1:11" s="4" customFormat="1" ht="21.95" customHeight="1" x14ac:dyDescent="0.25">
      <c r="A155" s="131">
        <v>92</v>
      </c>
      <c r="B155" s="131" t="str">
        <f>IF(Investimentos!E96="","",Investimentos!E96)</f>
        <v/>
      </c>
      <c r="C155" s="135" t="str">
        <f>IFERROR(IF(B155="","",B155&amp;"-"&amp;COUNTIF($B$64:B155,B155)),"")</f>
        <v/>
      </c>
      <c r="D155" s="132" t="str">
        <f>IF(Investimentos!N96="","",Investimentos!N96)</f>
        <v/>
      </c>
      <c r="E155" s="133" t="str">
        <f>IF(Investimentos!D96="","",Investimentos!D96)</f>
        <v/>
      </c>
      <c r="F155" s="132" t="str">
        <f t="shared" si="46"/>
        <v/>
      </c>
      <c r="G155" s="136" t="str">
        <f t="shared" si="50"/>
        <v/>
      </c>
      <c r="H155" s="131" t="str">
        <f t="shared" si="47"/>
        <v/>
      </c>
      <c r="I155" s="132" t="str">
        <f t="shared" si="48"/>
        <v/>
      </c>
      <c r="J155" s="132" t="str">
        <f t="shared" si="49"/>
        <v/>
      </c>
      <c r="K155" s="136" t="str">
        <f t="shared" si="51"/>
        <v/>
      </c>
    </row>
    <row r="156" spans="1:11" s="4" customFormat="1" ht="21.95" customHeight="1" x14ac:dyDescent="0.25">
      <c r="A156" s="131">
        <v>93</v>
      </c>
      <c r="B156" s="131" t="str">
        <f>IF(Investimentos!E97="","",Investimentos!E97)</f>
        <v/>
      </c>
      <c r="C156" s="135" t="str">
        <f>IFERROR(IF(B156="","",B156&amp;"-"&amp;COUNTIF($B$64:B156,B156)),"")</f>
        <v/>
      </c>
      <c r="D156" s="132" t="str">
        <f>IF(Investimentos!N97="","",Investimentos!N97)</f>
        <v/>
      </c>
      <c r="E156" s="133" t="str">
        <f>IF(Investimentos!D97="","",Investimentos!D97)</f>
        <v/>
      </c>
      <c r="F156" s="132" t="str">
        <f t="shared" si="46"/>
        <v/>
      </c>
      <c r="G156" s="136" t="str">
        <f t="shared" si="50"/>
        <v/>
      </c>
      <c r="H156" s="131" t="str">
        <f t="shared" si="47"/>
        <v/>
      </c>
      <c r="I156" s="132" t="str">
        <f t="shared" si="48"/>
        <v/>
      </c>
      <c r="J156" s="132" t="str">
        <f t="shared" si="49"/>
        <v/>
      </c>
      <c r="K156" s="136" t="str">
        <f t="shared" si="51"/>
        <v/>
      </c>
    </row>
    <row r="157" spans="1:11" s="4" customFormat="1" ht="21.95" customHeight="1" x14ac:dyDescent="0.25">
      <c r="A157" s="131">
        <v>94</v>
      </c>
      <c r="B157" s="131" t="str">
        <f>IF(Investimentos!E98="","",Investimentos!E98)</f>
        <v/>
      </c>
      <c r="C157" s="135" t="str">
        <f>IFERROR(IF(B157="","",B157&amp;"-"&amp;COUNTIF($B$64:B157,B157)),"")</f>
        <v/>
      </c>
      <c r="D157" s="132" t="str">
        <f>IF(Investimentos!N98="","",Investimentos!N98)</f>
        <v/>
      </c>
      <c r="E157" s="133" t="str">
        <f>IF(Investimentos!D98="","",Investimentos!D98)</f>
        <v/>
      </c>
      <c r="F157" s="132" t="str">
        <f t="shared" si="46"/>
        <v/>
      </c>
      <c r="G157" s="136" t="str">
        <f t="shared" si="50"/>
        <v/>
      </c>
      <c r="H157" s="131" t="str">
        <f t="shared" si="47"/>
        <v/>
      </c>
      <c r="I157" s="132" t="str">
        <f t="shared" si="48"/>
        <v/>
      </c>
      <c r="J157" s="132" t="str">
        <f t="shared" si="49"/>
        <v/>
      </c>
      <c r="K157" s="136" t="str">
        <f t="shared" si="51"/>
        <v/>
      </c>
    </row>
    <row r="158" spans="1:11" s="4" customFormat="1" ht="21.95" customHeight="1" x14ac:dyDescent="0.25">
      <c r="A158" s="131">
        <v>95</v>
      </c>
      <c r="B158" s="131" t="str">
        <f>IF(Investimentos!E99="","",Investimentos!E99)</f>
        <v/>
      </c>
      <c r="C158" s="135" t="str">
        <f>IFERROR(IF(B158="","",B158&amp;"-"&amp;COUNTIF($B$64:B158,B158)),"")</f>
        <v/>
      </c>
      <c r="D158" s="132" t="str">
        <f>IF(Investimentos!N99="","",Investimentos!N99)</f>
        <v/>
      </c>
      <c r="E158" s="133" t="str">
        <f>IF(Investimentos!D99="","",Investimentos!D99)</f>
        <v/>
      </c>
      <c r="F158" s="132" t="str">
        <f t="shared" si="46"/>
        <v/>
      </c>
      <c r="G158" s="136" t="str">
        <f t="shared" si="50"/>
        <v/>
      </c>
      <c r="H158" s="131" t="str">
        <f t="shared" si="47"/>
        <v/>
      </c>
      <c r="I158" s="132" t="str">
        <f t="shared" si="48"/>
        <v/>
      </c>
      <c r="J158" s="132" t="str">
        <f t="shared" si="49"/>
        <v/>
      </c>
      <c r="K158" s="136" t="str">
        <f t="shared" si="51"/>
        <v/>
      </c>
    </row>
    <row r="159" spans="1:11" s="4" customFormat="1" ht="21.95" customHeight="1" x14ac:dyDescent="0.25">
      <c r="A159" s="131">
        <v>96</v>
      </c>
      <c r="B159" s="131" t="str">
        <f>IF(Investimentos!E100="","",Investimentos!E100)</f>
        <v/>
      </c>
      <c r="C159" s="135" t="str">
        <f>IFERROR(IF(B159="","",B159&amp;"-"&amp;COUNTIF($B$64:B159,B159)),"")</f>
        <v/>
      </c>
      <c r="D159" s="132" t="str">
        <f>IF(Investimentos!N100="","",Investimentos!N100)</f>
        <v/>
      </c>
      <c r="E159" s="133" t="str">
        <f>IF(Investimentos!D100="","",Investimentos!D100)</f>
        <v/>
      </c>
      <c r="F159" s="132" t="str">
        <f t="shared" si="46"/>
        <v/>
      </c>
      <c r="G159" s="136" t="str">
        <f t="shared" si="50"/>
        <v/>
      </c>
      <c r="H159" s="131" t="str">
        <f t="shared" si="47"/>
        <v/>
      </c>
      <c r="I159" s="132" t="str">
        <f t="shared" si="48"/>
        <v/>
      </c>
      <c r="J159" s="132" t="str">
        <f t="shared" si="49"/>
        <v/>
      </c>
      <c r="K159" s="136" t="str">
        <f t="shared" si="51"/>
        <v/>
      </c>
    </row>
    <row r="160" spans="1:11" s="4" customFormat="1" ht="21.95" customHeight="1" x14ac:dyDescent="0.25">
      <c r="A160" s="131">
        <v>97</v>
      </c>
      <c r="B160" s="131" t="str">
        <f>IF(Investimentos!E101="","",Investimentos!E101)</f>
        <v/>
      </c>
      <c r="C160" s="135" t="str">
        <f>IFERROR(IF(B160="","",B160&amp;"-"&amp;COUNTIF($B$64:B160,B160)),"")</f>
        <v/>
      </c>
      <c r="D160" s="132" t="str">
        <f>IF(Investimentos!N101="","",Investimentos!N101)</f>
        <v/>
      </c>
      <c r="E160" s="133" t="str">
        <f>IF(Investimentos!D101="","",Investimentos!D101)</f>
        <v/>
      </c>
      <c r="F160" s="132" t="str">
        <f t="shared" si="46"/>
        <v/>
      </c>
      <c r="G160" s="136" t="str">
        <f t="shared" si="50"/>
        <v/>
      </c>
      <c r="H160" s="131" t="str">
        <f t="shared" si="47"/>
        <v/>
      </c>
      <c r="I160" s="132" t="str">
        <f t="shared" si="48"/>
        <v/>
      </c>
      <c r="J160" s="132" t="str">
        <f t="shared" si="49"/>
        <v/>
      </c>
      <c r="K160" s="136" t="str">
        <f t="shared" si="51"/>
        <v/>
      </c>
    </row>
    <row r="161" spans="1:11" s="4" customFormat="1" ht="21.95" customHeight="1" x14ac:dyDescent="0.25">
      <c r="A161" s="131">
        <v>98</v>
      </c>
      <c r="B161" s="131" t="str">
        <f>IF(Investimentos!E102="","",Investimentos!E102)</f>
        <v/>
      </c>
      <c r="C161" s="135" t="str">
        <f>IFERROR(IF(B161="","",B161&amp;"-"&amp;COUNTIF($B$64:B161,B161)),"")</f>
        <v/>
      </c>
      <c r="D161" s="132" t="str">
        <f>IF(Investimentos!N102="","",Investimentos!N102)</f>
        <v/>
      </c>
      <c r="E161" s="133" t="str">
        <f>IF(Investimentos!D102="","",Investimentos!D102)</f>
        <v/>
      </c>
      <c r="F161" s="132" t="str">
        <f t="shared" si="46"/>
        <v/>
      </c>
      <c r="G161" s="136" t="str">
        <f t="shared" si="50"/>
        <v/>
      </c>
      <c r="H161" s="131" t="str">
        <f t="shared" si="47"/>
        <v/>
      </c>
      <c r="I161" s="132" t="str">
        <f t="shared" si="48"/>
        <v/>
      </c>
      <c r="J161" s="132" t="str">
        <f t="shared" si="49"/>
        <v/>
      </c>
      <c r="K161" s="136" t="str">
        <f t="shared" si="51"/>
        <v/>
      </c>
    </row>
    <row r="162" spans="1:11" s="4" customFormat="1" ht="21.95" customHeight="1" x14ac:dyDescent="0.25">
      <c r="A162" s="131">
        <v>99</v>
      </c>
      <c r="B162" s="131" t="str">
        <f>IF(Investimentos!E103="","",Investimentos!E103)</f>
        <v/>
      </c>
      <c r="C162" s="135" t="str">
        <f>IFERROR(IF(B162="","",B162&amp;"-"&amp;COUNTIF($B$64:B162,B162)),"")</f>
        <v/>
      </c>
      <c r="D162" s="132" t="str">
        <f>IF(Investimentos!N103="","",Investimentos!N103)</f>
        <v/>
      </c>
      <c r="E162" s="133" t="str">
        <f>IF(Investimentos!D103="","",Investimentos!D103)</f>
        <v/>
      </c>
      <c r="F162" s="132" t="str">
        <f t="shared" si="46"/>
        <v/>
      </c>
      <c r="G162" s="136" t="str">
        <f t="shared" si="50"/>
        <v/>
      </c>
      <c r="H162" s="131" t="str">
        <f t="shared" si="47"/>
        <v/>
      </c>
      <c r="I162" s="132" t="str">
        <f t="shared" si="48"/>
        <v/>
      </c>
      <c r="J162" s="132" t="str">
        <f t="shared" si="49"/>
        <v/>
      </c>
      <c r="K162" s="136" t="str">
        <f t="shared" si="51"/>
        <v/>
      </c>
    </row>
    <row r="163" spans="1:11" s="4" customFormat="1" ht="21.95" customHeight="1" x14ac:dyDescent="0.25">
      <c r="A163" s="131">
        <v>100</v>
      </c>
      <c r="B163" s="131" t="str">
        <f>IF(Investimentos!E104="","",Investimentos!E104)</f>
        <v/>
      </c>
      <c r="C163" s="135" t="str">
        <f>IFERROR(IF(B163="","",B163&amp;"-"&amp;COUNTIF($B$64:B163,B163)),"")</f>
        <v/>
      </c>
      <c r="D163" s="132" t="str">
        <f>IF(Investimentos!N104="","",Investimentos!N104)</f>
        <v/>
      </c>
      <c r="E163" s="133" t="str">
        <f>IF(Investimentos!D104="","",Investimentos!D104)</f>
        <v/>
      </c>
      <c r="F163" s="132" t="str">
        <f t="shared" si="46"/>
        <v/>
      </c>
      <c r="G163" s="136" t="str">
        <f t="shared" si="50"/>
        <v/>
      </c>
      <c r="H163" s="131" t="str">
        <f t="shared" si="47"/>
        <v/>
      </c>
      <c r="I163" s="132" t="str">
        <f t="shared" si="48"/>
        <v/>
      </c>
      <c r="J163" s="132" t="str">
        <f t="shared" si="49"/>
        <v/>
      </c>
      <c r="K163" s="136" t="str">
        <f t="shared" si="51"/>
        <v/>
      </c>
    </row>
    <row r="164" spans="1:11" s="4" customFormat="1" ht="21.95" customHeight="1" x14ac:dyDescent="0.25">
      <c r="A164" s="131">
        <v>101</v>
      </c>
      <c r="B164" s="131" t="str">
        <f>IF(Investimentos!E105="","",Investimentos!E105)</f>
        <v/>
      </c>
      <c r="C164" s="135" t="str">
        <f>IFERROR(IF(B164="","",B164&amp;"-"&amp;COUNTIF($B$64:B164,B164)),"")</f>
        <v/>
      </c>
      <c r="D164" s="132" t="str">
        <f>IF(Investimentos!N105="","",Investimentos!N105)</f>
        <v/>
      </c>
      <c r="E164" s="133" t="str">
        <f>IF(Investimentos!D105="","",Investimentos!D105)</f>
        <v/>
      </c>
      <c r="F164" s="132" t="str">
        <f t="shared" si="46"/>
        <v/>
      </c>
      <c r="G164" s="136" t="str">
        <f t="shared" si="50"/>
        <v/>
      </c>
      <c r="H164" s="131" t="str">
        <f t="shared" si="47"/>
        <v/>
      </c>
      <c r="I164" s="132" t="str">
        <f t="shared" si="48"/>
        <v/>
      </c>
      <c r="J164" s="132" t="str">
        <f t="shared" si="49"/>
        <v/>
      </c>
      <c r="K164" s="136" t="str">
        <f t="shared" si="51"/>
        <v/>
      </c>
    </row>
    <row r="165" spans="1:11" s="4" customFormat="1" ht="21.95" customHeight="1" x14ac:dyDescent="0.25">
      <c r="A165" s="131">
        <v>102</v>
      </c>
      <c r="B165" s="131" t="str">
        <f>IF(Investimentos!E106="","",Investimentos!E106)</f>
        <v/>
      </c>
      <c r="C165" s="135" t="str">
        <f>IFERROR(IF(B165="","",B165&amp;"-"&amp;COUNTIF($B$64:B165,B165)),"")</f>
        <v/>
      </c>
      <c r="D165" s="132" t="str">
        <f>IF(Investimentos!N106="","",Investimentos!N106)</f>
        <v/>
      </c>
      <c r="E165" s="133" t="str">
        <f>IF(Investimentos!D106="","",Investimentos!D106)</f>
        <v/>
      </c>
      <c r="F165" s="132" t="str">
        <f t="shared" si="46"/>
        <v/>
      </c>
      <c r="G165" s="136" t="str">
        <f t="shared" si="50"/>
        <v/>
      </c>
      <c r="H165" s="131" t="str">
        <f t="shared" si="47"/>
        <v/>
      </c>
      <c r="I165" s="132" t="str">
        <f t="shared" si="48"/>
        <v/>
      </c>
      <c r="J165" s="132" t="str">
        <f t="shared" si="49"/>
        <v/>
      </c>
      <c r="K165" s="136" t="str">
        <f t="shared" si="51"/>
        <v/>
      </c>
    </row>
    <row r="166" spans="1:11" s="4" customFormat="1" ht="21.95" customHeight="1" x14ac:dyDescent="0.25">
      <c r="A166" s="131">
        <v>103</v>
      </c>
      <c r="B166" s="131" t="str">
        <f>IF(Investimentos!E107="","",Investimentos!E107)</f>
        <v/>
      </c>
      <c r="C166" s="135" t="str">
        <f>IFERROR(IF(B166="","",B166&amp;"-"&amp;COUNTIF($B$64:B166,B166)),"")</f>
        <v/>
      </c>
      <c r="D166" s="132" t="str">
        <f>IF(Investimentos!N107="","",Investimentos!N107)</f>
        <v/>
      </c>
      <c r="E166" s="133" t="str">
        <f>IF(Investimentos!D107="","",Investimentos!D107)</f>
        <v/>
      </c>
      <c r="F166" s="132" t="str">
        <f t="shared" si="46"/>
        <v/>
      </c>
      <c r="G166" s="136" t="str">
        <f t="shared" si="50"/>
        <v/>
      </c>
      <c r="H166" s="131" t="str">
        <f t="shared" si="47"/>
        <v/>
      </c>
      <c r="I166" s="132" t="str">
        <f t="shared" si="48"/>
        <v/>
      </c>
      <c r="J166" s="132" t="str">
        <f t="shared" si="49"/>
        <v/>
      </c>
      <c r="K166" s="136" t="str">
        <f t="shared" si="51"/>
        <v/>
      </c>
    </row>
    <row r="167" spans="1:11" s="4" customFormat="1" ht="21.95" customHeight="1" x14ac:dyDescent="0.25">
      <c r="A167" s="131">
        <v>104</v>
      </c>
      <c r="B167" s="131" t="str">
        <f>IF(Investimentos!E108="","",Investimentos!E108)</f>
        <v/>
      </c>
      <c r="C167" s="135" t="str">
        <f>IFERROR(IF(B167="","",B167&amp;"-"&amp;COUNTIF($B$64:B167,B167)),"")</f>
        <v/>
      </c>
      <c r="D167" s="132" t="str">
        <f>IF(Investimentos!N108="","",Investimentos!N108)</f>
        <v/>
      </c>
      <c r="E167" s="133" t="str">
        <f>IF(Investimentos!D108="","",Investimentos!D108)</f>
        <v/>
      </c>
      <c r="F167" s="132" t="str">
        <f t="shared" si="46"/>
        <v/>
      </c>
      <c r="G167" s="136" t="str">
        <f t="shared" si="50"/>
        <v/>
      </c>
      <c r="H167" s="131" t="str">
        <f t="shared" si="47"/>
        <v/>
      </c>
      <c r="I167" s="132" t="str">
        <f t="shared" si="48"/>
        <v/>
      </c>
      <c r="J167" s="132" t="str">
        <f t="shared" si="49"/>
        <v/>
      </c>
      <c r="K167" s="136" t="str">
        <f t="shared" si="51"/>
        <v/>
      </c>
    </row>
    <row r="168" spans="1:11" s="4" customFormat="1" ht="21.95" customHeight="1" x14ac:dyDescent="0.25">
      <c r="A168" s="131">
        <v>105</v>
      </c>
      <c r="B168" s="131" t="str">
        <f>IF(Investimentos!E109="","",Investimentos!E109)</f>
        <v/>
      </c>
      <c r="C168" s="135" t="str">
        <f>IFERROR(IF(B168="","",B168&amp;"-"&amp;COUNTIF($B$64:B168,B168)),"")</f>
        <v/>
      </c>
      <c r="D168" s="132" t="str">
        <f>IF(Investimentos!N109="","",Investimentos!N109)</f>
        <v/>
      </c>
      <c r="E168" s="133" t="str">
        <f>IF(Investimentos!D109="","",Investimentos!D109)</f>
        <v/>
      </c>
      <c r="F168" s="132" t="str">
        <f t="shared" si="46"/>
        <v/>
      </c>
      <c r="G168" s="136" t="str">
        <f t="shared" si="50"/>
        <v/>
      </c>
      <c r="H168" s="131" t="str">
        <f t="shared" si="47"/>
        <v/>
      </c>
      <c r="I168" s="132" t="str">
        <f t="shared" si="48"/>
        <v/>
      </c>
      <c r="J168" s="132" t="str">
        <f t="shared" si="49"/>
        <v/>
      </c>
      <c r="K168" s="136" t="str">
        <f t="shared" si="51"/>
        <v/>
      </c>
    </row>
    <row r="169" spans="1:11" s="4" customFormat="1" ht="21.95" customHeight="1" x14ac:dyDescent="0.25">
      <c r="A169" s="131">
        <v>106</v>
      </c>
      <c r="B169" s="131" t="str">
        <f>IF(Investimentos!E110="","",Investimentos!E110)</f>
        <v/>
      </c>
      <c r="C169" s="135" t="str">
        <f>IFERROR(IF(B169="","",B169&amp;"-"&amp;COUNTIF($B$64:B169,B169)),"")</f>
        <v/>
      </c>
      <c r="D169" s="132" t="str">
        <f>IF(Investimentos!N110="","",Investimentos!N110)</f>
        <v/>
      </c>
      <c r="E169" s="133" t="str">
        <f>IF(Investimentos!D110="","",Investimentos!D110)</f>
        <v/>
      </c>
      <c r="F169" s="132" t="str">
        <f t="shared" si="46"/>
        <v/>
      </c>
      <c r="G169" s="136" t="str">
        <f t="shared" si="50"/>
        <v/>
      </c>
      <c r="H169" s="131" t="str">
        <f t="shared" si="47"/>
        <v/>
      </c>
      <c r="I169" s="132" t="str">
        <f t="shared" si="48"/>
        <v/>
      </c>
      <c r="J169" s="132" t="str">
        <f t="shared" si="49"/>
        <v/>
      </c>
      <c r="K169" s="136" t="str">
        <f t="shared" si="51"/>
        <v/>
      </c>
    </row>
    <row r="170" spans="1:11" s="4" customFormat="1" ht="21.95" customHeight="1" x14ac:dyDescent="0.25">
      <c r="A170" s="131">
        <v>107</v>
      </c>
      <c r="B170" s="131" t="str">
        <f>IF(Investimentos!E111="","",Investimentos!E111)</f>
        <v/>
      </c>
      <c r="C170" s="135" t="str">
        <f>IFERROR(IF(B170="","",B170&amp;"-"&amp;COUNTIF($B$64:B170,B170)),"")</f>
        <v/>
      </c>
      <c r="D170" s="132" t="str">
        <f>IF(Investimentos!N111="","",Investimentos!N111)</f>
        <v/>
      </c>
      <c r="E170" s="133" t="str">
        <f>IF(Investimentos!D111="","",Investimentos!D111)</f>
        <v/>
      </c>
      <c r="F170" s="132" t="str">
        <f t="shared" si="46"/>
        <v/>
      </c>
      <c r="G170" s="136" t="str">
        <f t="shared" si="50"/>
        <v/>
      </c>
      <c r="H170" s="131" t="str">
        <f t="shared" si="47"/>
        <v/>
      </c>
      <c r="I170" s="132" t="str">
        <f t="shared" si="48"/>
        <v/>
      </c>
      <c r="J170" s="132" t="str">
        <f t="shared" si="49"/>
        <v/>
      </c>
      <c r="K170" s="136" t="str">
        <f t="shared" si="51"/>
        <v/>
      </c>
    </row>
    <row r="171" spans="1:11" s="4" customFormat="1" ht="21.95" customHeight="1" x14ac:dyDescent="0.25">
      <c r="A171" s="131">
        <v>108</v>
      </c>
      <c r="B171" s="131" t="str">
        <f>IF(Investimentos!E112="","",Investimentos!E112)</f>
        <v/>
      </c>
      <c r="C171" s="135" t="str">
        <f>IFERROR(IF(B171="","",B171&amp;"-"&amp;COUNTIF($B$64:B171,B171)),"")</f>
        <v/>
      </c>
      <c r="D171" s="132" t="str">
        <f>IF(Investimentos!N112="","",Investimentos!N112)</f>
        <v/>
      </c>
      <c r="E171" s="133" t="str">
        <f>IF(Investimentos!D112="","",Investimentos!D112)</f>
        <v/>
      </c>
      <c r="F171" s="132" t="str">
        <f t="shared" si="46"/>
        <v/>
      </c>
      <c r="G171" s="136" t="str">
        <f t="shared" si="50"/>
        <v/>
      </c>
      <c r="H171" s="131" t="str">
        <f t="shared" si="47"/>
        <v/>
      </c>
      <c r="I171" s="132" t="str">
        <f t="shared" si="48"/>
        <v/>
      </c>
      <c r="J171" s="132" t="str">
        <f t="shared" si="49"/>
        <v/>
      </c>
      <c r="K171" s="136" t="str">
        <f t="shared" si="51"/>
        <v/>
      </c>
    </row>
    <row r="172" spans="1:11" s="4" customFormat="1" ht="21.95" customHeight="1" x14ac:dyDescent="0.25">
      <c r="A172" s="131">
        <v>109</v>
      </c>
      <c r="B172" s="131" t="str">
        <f>IF(Investimentos!E113="","",Investimentos!E113)</f>
        <v/>
      </c>
      <c r="C172" s="135" t="str">
        <f>IFERROR(IF(B172="","",B172&amp;"-"&amp;COUNTIF($B$64:B172,B172)),"")</f>
        <v/>
      </c>
      <c r="D172" s="132" t="str">
        <f>IF(Investimentos!N113="","",Investimentos!N113)</f>
        <v/>
      </c>
      <c r="E172" s="133" t="str">
        <f>IF(Investimentos!D113="","",Investimentos!D113)</f>
        <v/>
      </c>
      <c r="F172" s="132" t="str">
        <f t="shared" si="46"/>
        <v/>
      </c>
      <c r="G172" s="136" t="str">
        <f t="shared" si="50"/>
        <v/>
      </c>
      <c r="H172" s="131" t="str">
        <f t="shared" si="47"/>
        <v/>
      </c>
      <c r="I172" s="132" t="str">
        <f t="shared" si="48"/>
        <v/>
      </c>
      <c r="J172" s="132" t="str">
        <f t="shared" si="49"/>
        <v/>
      </c>
      <c r="K172" s="136" t="str">
        <f t="shared" si="51"/>
        <v/>
      </c>
    </row>
    <row r="173" spans="1:11" s="4" customFormat="1" ht="21.95" customHeight="1" x14ac:dyDescent="0.25">
      <c r="A173" s="131">
        <v>110</v>
      </c>
      <c r="B173" s="131" t="str">
        <f>IF(Investimentos!E114="","",Investimentos!E114)</f>
        <v/>
      </c>
      <c r="C173" s="135" t="str">
        <f>IFERROR(IF(B173="","",B173&amp;"-"&amp;COUNTIF($B$64:B173,B173)),"")</f>
        <v/>
      </c>
      <c r="D173" s="132" t="str">
        <f>IF(Investimentos!N114="","",Investimentos!N114)</f>
        <v/>
      </c>
      <c r="E173" s="133" t="str">
        <f>IF(Investimentos!D114="","",Investimentos!D114)</f>
        <v/>
      </c>
      <c r="F173" s="132" t="str">
        <f t="shared" si="46"/>
        <v/>
      </c>
      <c r="G173" s="136" t="str">
        <f t="shared" si="50"/>
        <v/>
      </c>
      <c r="H173" s="131" t="str">
        <f t="shared" si="47"/>
        <v/>
      </c>
      <c r="I173" s="132" t="str">
        <f t="shared" si="48"/>
        <v/>
      </c>
      <c r="J173" s="132" t="str">
        <f t="shared" si="49"/>
        <v/>
      </c>
      <c r="K173" s="136" t="str">
        <f t="shared" si="51"/>
        <v/>
      </c>
    </row>
    <row r="174" spans="1:11" s="4" customFormat="1" ht="21.95" customHeight="1" x14ac:dyDescent="0.25">
      <c r="A174" s="131">
        <v>111</v>
      </c>
      <c r="B174" s="131" t="str">
        <f>IF(Investimentos!E115="","",Investimentos!E115)</f>
        <v/>
      </c>
      <c r="C174" s="135" t="str">
        <f>IFERROR(IF(B174="","",B174&amp;"-"&amp;COUNTIF($B$64:B174,B174)),"")</f>
        <v/>
      </c>
      <c r="D174" s="132" t="str">
        <f>IF(Investimentos!N115="","",Investimentos!N115)</f>
        <v/>
      </c>
      <c r="E174" s="133" t="str">
        <f>IF(Investimentos!D115="","",Investimentos!D115)</f>
        <v/>
      </c>
      <c r="F174" s="132" t="str">
        <f t="shared" si="46"/>
        <v/>
      </c>
      <c r="G174" s="136" t="str">
        <f t="shared" si="50"/>
        <v/>
      </c>
      <c r="H174" s="131" t="str">
        <f t="shared" si="47"/>
        <v/>
      </c>
      <c r="I174" s="132" t="str">
        <f t="shared" si="48"/>
        <v/>
      </c>
      <c r="J174" s="132" t="str">
        <f t="shared" si="49"/>
        <v/>
      </c>
      <c r="K174" s="136" t="str">
        <f t="shared" si="51"/>
        <v/>
      </c>
    </row>
    <row r="175" spans="1:11" s="4" customFormat="1" ht="21.95" customHeight="1" x14ac:dyDescent="0.25">
      <c r="A175" s="131">
        <v>112</v>
      </c>
      <c r="B175" s="131" t="str">
        <f>IF(Investimentos!E116="","",Investimentos!E116)</f>
        <v/>
      </c>
      <c r="C175" s="135" t="str">
        <f>IFERROR(IF(B175="","",B175&amp;"-"&amp;COUNTIF($B$64:B175,B175)),"")</f>
        <v/>
      </c>
      <c r="D175" s="132" t="str">
        <f>IF(Investimentos!N116="","",Investimentos!N116)</f>
        <v/>
      </c>
      <c r="E175" s="133" t="str">
        <f>IF(Investimentos!D116="","",Investimentos!D116)</f>
        <v/>
      </c>
      <c r="F175" s="132" t="str">
        <f t="shared" si="46"/>
        <v/>
      </c>
      <c r="G175" s="136" t="str">
        <f t="shared" si="50"/>
        <v/>
      </c>
      <c r="H175" s="131" t="str">
        <f t="shared" si="47"/>
        <v/>
      </c>
      <c r="I175" s="132" t="str">
        <f t="shared" si="48"/>
        <v/>
      </c>
      <c r="J175" s="132" t="str">
        <f t="shared" si="49"/>
        <v/>
      </c>
      <c r="K175" s="136" t="str">
        <f t="shared" si="51"/>
        <v/>
      </c>
    </row>
    <row r="176" spans="1:11" s="4" customFormat="1" ht="21.95" customHeight="1" x14ac:dyDescent="0.25">
      <c r="A176" s="131">
        <v>113</v>
      </c>
      <c r="B176" s="131" t="str">
        <f>IF(Investimentos!E117="","",Investimentos!E117)</f>
        <v/>
      </c>
      <c r="C176" s="135" t="str">
        <f>IFERROR(IF(B176="","",B176&amp;"-"&amp;COUNTIF($B$64:B176,B176)),"")</f>
        <v/>
      </c>
      <c r="D176" s="132" t="str">
        <f>IF(Investimentos!N117="","",Investimentos!N117)</f>
        <v/>
      </c>
      <c r="E176" s="133" t="str">
        <f>IF(Investimentos!D117="","",Investimentos!D117)</f>
        <v/>
      </c>
      <c r="F176" s="132" t="str">
        <f t="shared" si="46"/>
        <v/>
      </c>
      <c r="G176" s="136" t="str">
        <f t="shared" si="50"/>
        <v/>
      </c>
      <c r="H176" s="131" t="str">
        <f t="shared" si="47"/>
        <v/>
      </c>
      <c r="I176" s="132" t="str">
        <f t="shared" si="48"/>
        <v/>
      </c>
      <c r="J176" s="132" t="str">
        <f t="shared" si="49"/>
        <v/>
      </c>
      <c r="K176" s="136" t="str">
        <f t="shared" si="51"/>
        <v/>
      </c>
    </row>
    <row r="177" spans="1:11" s="4" customFormat="1" ht="21.95" customHeight="1" x14ac:dyDescent="0.25">
      <c r="A177" s="131">
        <v>114</v>
      </c>
      <c r="B177" s="131" t="str">
        <f>IF(Investimentos!E118="","",Investimentos!E118)</f>
        <v/>
      </c>
      <c r="C177" s="135" t="str">
        <f>IFERROR(IF(B177="","",B177&amp;"-"&amp;COUNTIF($B$64:B177,B177)),"")</f>
        <v/>
      </c>
      <c r="D177" s="132" t="str">
        <f>IF(Investimentos!N118="","",Investimentos!N118)</f>
        <v/>
      </c>
      <c r="E177" s="133" t="str">
        <f>IF(Investimentos!D118="","",Investimentos!D118)</f>
        <v/>
      </c>
      <c r="F177" s="132" t="str">
        <f t="shared" si="46"/>
        <v/>
      </c>
      <c r="G177" s="136" t="str">
        <f t="shared" si="50"/>
        <v/>
      </c>
      <c r="H177" s="131" t="str">
        <f t="shared" si="47"/>
        <v/>
      </c>
      <c r="I177" s="132" t="str">
        <f t="shared" si="48"/>
        <v/>
      </c>
      <c r="J177" s="132" t="str">
        <f t="shared" si="49"/>
        <v/>
      </c>
      <c r="K177" s="136" t="str">
        <f t="shared" si="51"/>
        <v/>
      </c>
    </row>
    <row r="178" spans="1:11" s="4" customFormat="1" ht="21.95" customHeight="1" x14ac:dyDescent="0.25">
      <c r="A178" s="131">
        <v>115</v>
      </c>
      <c r="B178" s="131" t="str">
        <f>IF(Investimentos!E119="","",Investimentos!E119)</f>
        <v/>
      </c>
      <c r="C178" s="135" t="str">
        <f>IFERROR(IF(B178="","",B178&amp;"-"&amp;COUNTIF($B$64:B178,B178)),"")</f>
        <v/>
      </c>
      <c r="D178" s="132" t="str">
        <f>IF(Investimentos!N119="","",Investimentos!N119)</f>
        <v/>
      </c>
      <c r="E178" s="133" t="str">
        <f>IF(Investimentos!D119="","",Investimentos!D119)</f>
        <v/>
      </c>
      <c r="F178" s="132" t="str">
        <f t="shared" si="46"/>
        <v/>
      </c>
      <c r="G178" s="136" t="str">
        <f t="shared" si="50"/>
        <v/>
      </c>
      <c r="H178" s="131" t="str">
        <f t="shared" si="47"/>
        <v/>
      </c>
      <c r="I178" s="132" t="str">
        <f t="shared" si="48"/>
        <v/>
      </c>
      <c r="J178" s="132" t="str">
        <f t="shared" si="49"/>
        <v/>
      </c>
      <c r="K178" s="136" t="str">
        <f t="shared" si="51"/>
        <v/>
      </c>
    </row>
    <row r="179" spans="1:11" s="4" customFormat="1" ht="21.95" customHeight="1" x14ac:dyDescent="0.25">
      <c r="A179" s="131">
        <v>116</v>
      </c>
      <c r="B179" s="131" t="str">
        <f>IF(Investimentos!E120="","",Investimentos!E120)</f>
        <v/>
      </c>
      <c r="C179" s="135" t="str">
        <f>IFERROR(IF(B179="","",B179&amp;"-"&amp;COUNTIF($B$64:B179,B179)),"")</f>
        <v/>
      </c>
      <c r="D179" s="132" t="str">
        <f>IF(Investimentos!N120="","",Investimentos!N120)</f>
        <v/>
      </c>
      <c r="E179" s="133" t="str">
        <f>IF(Investimentos!D120="","",Investimentos!D120)</f>
        <v/>
      </c>
      <c r="F179" s="132" t="str">
        <f t="shared" si="46"/>
        <v/>
      </c>
      <c r="G179" s="136" t="str">
        <f t="shared" si="50"/>
        <v/>
      </c>
      <c r="H179" s="131" t="str">
        <f t="shared" si="47"/>
        <v/>
      </c>
      <c r="I179" s="132" t="str">
        <f t="shared" si="48"/>
        <v/>
      </c>
      <c r="J179" s="132" t="str">
        <f t="shared" si="49"/>
        <v/>
      </c>
      <c r="K179" s="136" t="str">
        <f t="shared" si="51"/>
        <v/>
      </c>
    </row>
    <row r="180" spans="1:11" s="4" customFormat="1" ht="21.95" customHeight="1" x14ac:dyDescent="0.25">
      <c r="A180" s="131">
        <v>117</v>
      </c>
      <c r="B180" s="131" t="str">
        <f>IF(Investimentos!E121="","",Investimentos!E121)</f>
        <v/>
      </c>
      <c r="C180" s="135" t="str">
        <f>IFERROR(IF(B180="","",B180&amp;"-"&amp;COUNTIF($B$64:B180,B180)),"")</f>
        <v/>
      </c>
      <c r="D180" s="132" t="str">
        <f>IF(Investimentos!N121="","",Investimentos!N121)</f>
        <v/>
      </c>
      <c r="E180" s="133" t="str">
        <f>IF(Investimentos!D121="","",Investimentos!D121)</f>
        <v/>
      </c>
      <c r="F180" s="132" t="str">
        <f t="shared" si="46"/>
        <v/>
      </c>
      <c r="G180" s="136" t="str">
        <f t="shared" si="50"/>
        <v/>
      </c>
      <c r="H180" s="131" t="str">
        <f t="shared" si="47"/>
        <v/>
      </c>
      <c r="I180" s="132" t="str">
        <f t="shared" si="48"/>
        <v/>
      </c>
      <c r="J180" s="132" t="str">
        <f t="shared" si="49"/>
        <v/>
      </c>
      <c r="K180" s="136" t="str">
        <f t="shared" si="51"/>
        <v/>
      </c>
    </row>
    <row r="181" spans="1:11" s="4" customFormat="1" ht="21.95" customHeight="1" x14ac:dyDescent="0.25">
      <c r="A181" s="131">
        <v>118</v>
      </c>
      <c r="B181" s="131" t="str">
        <f>IF(Investimentos!E122="","",Investimentos!E122)</f>
        <v/>
      </c>
      <c r="C181" s="135" t="str">
        <f>IFERROR(IF(B181="","",B181&amp;"-"&amp;COUNTIF($B$64:B181,B181)),"")</f>
        <v/>
      </c>
      <c r="D181" s="132" t="str">
        <f>IF(Investimentos!N122="","",Investimentos!N122)</f>
        <v/>
      </c>
      <c r="E181" s="133" t="str">
        <f>IF(Investimentos!D122="","",Investimentos!D122)</f>
        <v/>
      </c>
      <c r="F181" s="132" t="str">
        <f t="shared" si="46"/>
        <v/>
      </c>
      <c r="G181" s="136" t="str">
        <f t="shared" si="50"/>
        <v/>
      </c>
      <c r="H181" s="131" t="str">
        <f t="shared" si="47"/>
        <v/>
      </c>
      <c r="I181" s="132" t="str">
        <f t="shared" si="48"/>
        <v/>
      </c>
      <c r="J181" s="132" t="str">
        <f t="shared" si="49"/>
        <v/>
      </c>
      <c r="K181" s="136" t="str">
        <f t="shared" si="51"/>
        <v/>
      </c>
    </row>
    <row r="182" spans="1:11" s="4" customFormat="1" ht="21.95" customHeight="1" x14ac:dyDescent="0.25">
      <c r="A182" s="131">
        <v>119</v>
      </c>
      <c r="B182" s="131" t="str">
        <f>IF(Investimentos!E123="","",Investimentos!E123)</f>
        <v/>
      </c>
      <c r="C182" s="135" t="str">
        <f>IFERROR(IF(B182="","",B182&amp;"-"&amp;COUNTIF($B$64:B182,B182)),"")</f>
        <v/>
      </c>
      <c r="D182" s="132" t="str">
        <f>IF(Investimentos!N123="","",Investimentos!N123)</f>
        <v/>
      </c>
      <c r="E182" s="133" t="str">
        <f>IF(Investimentos!D123="","",Investimentos!D123)</f>
        <v/>
      </c>
      <c r="F182" s="132" t="str">
        <f t="shared" si="46"/>
        <v/>
      </c>
      <c r="G182" s="136" t="str">
        <f t="shared" si="50"/>
        <v/>
      </c>
      <c r="H182" s="131" t="str">
        <f t="shared" si="47"/>
        <v/>
      </c>
      <c r="I182" s="132" t="str">
        <f t="shared" si="48"/>
        <v/>
      </c>
      <c r="J182" s="132" t="str">
        <f t="shared" si="49"/>
        <v/>
      </c>
      <c r="K182" s="136" t="str">
        <f t="shared" si="51"/>
        <v/>
      </c>
    </row>
    <row r="183" spans="1:11" s="4" customFormat="1" ht="21.95" customHeight="1" x14ac:dyDescent="0.25">
      <c r="A183" s="131">
        <v>120</v>
      </c>
      <c r="B183" s="131" t="str">
        <f>IF(Investimentos!E124="","",Investimentos!E124)</f>
        <v/>
      </c>
      <c r="C183" s="135" t="str">
        <f>IFERROR(IF(B183="","",B183&amp;"-"&amp;COUNTIF($B$64:B183,B183)),"")</f>
        <v/>
      </c>
      <c r="D183" s="132" t="str">
        <f>IF(Investimentos!N124="","",Investimentos!N124)</f>
        <v/>
      </c>
      <c r="E183" s="133" t="str">
        <f>IF(Investimentos!D124="","",Investimentos!D124)</f>
        <v/>
      </c>
      <c r="F183" s="132" t="str">
        <f t="shared" si="46"/>
        <v/>
      </c>
      <c r="G183" s="136" t="str">
        <f t="shared" si="50"/>
        <v/>
      </c>
      <c r="H183" s="131" t="str">
        <f t="shared" si="47"/>
        <v/>
      </c>
      <c r="I183" s="132" t="str">
        <f t="shared" si="48"/>
        <v/>
      </c>
      <c r="J183" s="132" t="str">
        <f t="shared" si="49"/>
        <v/>
      </c>
      <c r="K183" s="136" t="str">
        <f t="shared" si="51"/>
        <v/>
      </c>
    </row>
    <row r="184" spans="1:11" s="4" customFormat="1" ht="21.95" customHeight="1" x14ac:dyDescent="0.25">
      <c r="A184" s="131">
        <v>121</v>
      </c>
      <c r="B184" s="131" t="str">
        <f>IF(Investimentos!E125="","",Investimentos!E125)</f>
        <v/>
      </c>
      <c r="C184" s="135" t="str">
        <f>IFERROR(IF(B184="","",B184&amp;"-"&amp;COUNTIF($B$64:B184,B184)),"")</f>
        <v/>
      </c>
      <c r="D184" s="132" t="str">
        <f>IF(Investimentos!N125="","",Investimentos!N125)</f>
        <v/>
      </c>
      <c r="E184" s="133" t="str">
        <f>IF(Investimentos!D125="","",Investimentos!D125)</f>
        <v/>
      </c>
      <c r="F184" s="132" t="str">
        <f t="shared" si="46"/>
        <v/>
      </c>
      <c r="G184" s="136" t="str">
        <f t="shared" si="50"/>
        <v/>
      </c>
      <c r="H184" s="131" t="str">
        <f t="shared" si="47"/>
        <v/>
      </c>
      <c r="I184" s="132" t="str">
        <f t="shared" si="48"/>
        <v/>
      </c>
      <c r="J184" s="132" t="str">
        <f t="shared" si="49"/>
        <v/>
      </c>
      <c r="K184" s="136" t="str">
        <f t="shared" si="51"/>
        <v/>
      </c>
    </row>
    <row r="185" spans="1:11" s="4" customFormat="1" ht="21.95" customHeight="1" x14ac:dyDescent="0.25">
      <c r="A185" s="131">
        <v>122</v>
      </c>
      <c r="B185" s="131" t="str">
        <f>IF(Investimentos!E126="","",Investimentos!E126)</f>
        <v/>
      </c>
      <c r="C185" s="135" t="str">
        <f>IFERROR(IF(B185="","",B185&amp;"-"&amp;COUNTIF($B$64:B185,B185)),"")</f>
        <v/>
      </c>
      <c r="D185" s="132" t="str">
        <f>IF(Investimentos!N126="","",Investimentos!N126)</f>
        <v/>
      </c>
      <c r="E185" s="133" t="str">
        <f>IF(Investimentos!D126="","",Investimentos!D126)</f>
        <v/>
      </c>
      <c r="F185" s="132" t="str">
        <f t="shared" si="46"/>
        <v/>
      </c>
      <c r="G185" s="136" t="str">
        <f t="shared" si="50"/>
        <v/>
      </c>
      <c r="H185" s="131" t="str">
        <f t="shared" si="47"/>
        <v/>
      </c>
      <c r="I185" s="132" t="str">
        <f t="shared" si="48"/>
        <v/>
      </c>
      <c r="J185" s="132" t="str">
        <f t="shared" si="49"/>
        <v/>
      </c>
      <c r="K185" s="136" t="str">
        <f t="shared" si="51"/>
        <v/>
      </c>
    </row>
    <row r="186" spans="1:11" s="4" customFormat="1" ht="21.95" customHeight="1" x14ac:dyDescent="0.25">
      <c r="A186" s="131">
        <v>123</v>
      </c>
      <c r="B186" s="131" t="str">
        <f>IF(Investimentos!E127="","",Investimentos!E127)</f>
        <v/>
      </c>
      <c r="C186" s="135" t="str">
        <f>IFERROR(IF(B186="","",B186&amp;"-"&amp;COUNTIF($B$64:B186,B186)),"")</f>
        <v/>
      </c>
      <c r="D186" s="132" t="str">
        <f>IF(Investimentos!N127="","",Investimentos!N127)</f>
        <v/>
      </c>
      <c r="E186" s="133" t="str">
        <f>IF(Investimentos!D127="","",Investimentos!D127)</f>
        <v/>
      </c>
      <c r="F186" s="132" t="str">
        <f t="shared" si="46"/>
        <v/>
      </c>
      <c r="G186" s="136" t="str">
        <f t="shared" si="50"/>
        <v/>
      </c>
      <c r="H186" s="131" t="str">
        <f t="shared" si="47"/>
        <v/>
      </c>
      <c r="I186" s="132" t="str">
        <f t="shared" si="48"/>
        <v/>
      </c>
      <c r="J186" s="132" t="str">
        <f t="shared" si="49"/>
        <v/>
      </c>
      <c r="K186" s="136" t="str">
        <f t="shared" si="51"/>
        <v/>
      </c>
    </row>
    <row r="187" spans="1:11" s="4" customFormat="1" ht="21.95" customHeight="1" x14ac:dyDescent="0.25">
      <c r="A187" s="131">
        <v>124</v>
      </c>
      <c r="B187" s="131" t="str">
        <f>IF(Investimentos!E128="","",Investimentos!E128)</f>
        <v/>
      </c>
      <c r="C187" s="135" t="str">
        <f>IFERROR(IF(B187="","",B187&amp;"-"&amp;COUNTIF($B$64:B187,B187)),"")</f>
        <v/>
      </c>
      <c r="D187" s="132" t="str">
        <f>IF(Investimentos!N128="","",Investimentos!N128)</f>
        <v/>
      </c>
      <c r="E187" s="133" t="str">
        <f>IF(Investimentos!D128="","",Investimentos!D128)</f>
        <v/>
      </c>
      <c r="F187" s="132" t="str">
        <f t="shared" si="46"/>
        <v/>
      </c>
      <c r="G187" s="136" t="str">
        <f t="shared" si="50"/>
        <v/>
      </c>
      <c r="H187" s="131" t="str">
        <f t="shared" si="47"/>
        <v/>
      </c>
      <c r="I187" s="132" t="str">
        <f t="shared" si="48"/>
        <v/>
      </c>
      <c r="J187" s="132" t="str">
        <f t="shared" si="49"/>
        <v/>
      </c>
      <c r="K187" s="136" t="str">
        <f t="shared" si="51"/>
        <v/>
      </c>
    </row>
    <row r="188" spans="1:11" s="4" customFormat="1" ht="21.95" customHeight="1" x14ac:dyDescent="0.25">
      <c r="A188" s="131">
        <v>125</v>
      </c>
      <c r="B188" s="131" t="str">
        <f>IF(Investimentos!E129="","",Investimentos!E129)</f>
        <v/>
      </c>
      <c r="C188" s="135" t="str">
        <f>IFERROR(IF(B188="","",B188&amp;"-"&amp;COUNTIF($B$64:B188,B188)),"")</f>
        <v/>
      </c>
      <c r="D188" s="132" t="str">
        <f>IF(Investimentos!N129="","",Investimentos!N129)</f>
        <v/>
      </c>
      <c r="E188" s="133" t="str">
        <f>IF(Investimentos!D129="","",Investimentos!D129)</f>
        <v/>
      </c>
      <c r="F188" s="132" t="str">
        <f t="shared" si="46"/>
        <v/>
      </c>
      <c r="G188" s="136" t="str">
        <f t="shared" si="50"/>
        <v/>
      </c>
      <c r="H188" s="131" t="str">
        <f t="shared" si="47"/>
        <v/>
      </c>
      <c r="I188" s="132" t="str">
        <f t="shared" si="48"/>
        <v/>
      </c>
      <c r="J188" s="132" t="str">
        <f t="shared" si="49"/>
        <v/>
      </c>
      <c r="K188" s="136" t="str">
        <f t="shared" si="51"/>
        <v/>
      </c>
    </row>
    <row r="189" spans="1:11" s="4" customFormat="1" ht="21.95" customHeight="1" x14ac:dyDescent="0.25">
      <c r="A189" s="131">
        <v>126</v>
      </c>
      <c r="B189" s="131" t="str">
        <f>IF(Investimentos!E130="","",Investimentos!E130)</f>
        <v/>
      </c>
      <c r="C189" s="135" t="str">
        <f>IFERROR(IF(B189="","",B189&amp;"-"&amp;COUNTIF($B$64:B189,B189)),"")</f>
        <v/>
      </c>
      <c r="D189" s="132" t="str">
        <f>IF(Investimentos!N130="","",Investimentos!N130)</f>
        <v/>
      </c>
      <c r="E189" s="133" t="str">
        <f>IF(Investimentos!D130="","",Investimentos!D130)</f>
        <v/>
      </c>
      <c r="F189" s="132" t="str">
        <f t="shared" si="46"/>
        <v/>
      </c>
      <c r="G189" s="136" t="str">
        <f t="shared" si="50"/>
        <v/>
      </c>
      <c r="H189" s="131" t="str">
        <f t="shared" si="47"/>
        <v/>
      </c>
      <c r="I189" s="132" t="str">
        <f t="shared" si="48"/>
        <v/>
      </c>
      <c r="J189" s="132" t="str">
        <f t="shared" si="49"/>
        <v/>
      </c>
      <c r="K189" s="136" t="str">
        <f t="shared" si="51"/>
        <v/>
      </c>
    </row>
    <row r="190" spans="1:11" s="4" customFormat="1" ht="21.95" customHeight="1" x14ac:dyDescent="0.25">
      <c r="A190" s="131">
        <v>127</v>
      </c>
      <c r="B190" s="131" t="str">
        <f>IF(Investimentos!E131="","",Investimentos!E131)</f>
        <v/>
      </c>
      <c r="C190" s="135" t="str">
        <f>IFERROR(IF(B190="","",B190&amp;"-"&amp;COUNTIF($B$64:B190,B190)),"")</f>
        <v/>
      </c>
      <c r="D190" s="132" t="str">
        <f>IF(Investimentos!N131="","",Investimentos!N131)</f>
        <v/>
      </c>
      <c r="E190" s="133" t="str">
        <f>IF(Investimentos!D131="","",Investimentos!D131)</f>
        <v/>
      </c>
      <c r="F190" s="132" t="str">
        <f t="shared" si="46"/>
        <v/>
      </c>
      <c r="G190" s="136" t="str">
        <f t="shared" si="50"/>
        <v/>
      </c>
      <c r="H190" s="131" t="str">
        <f t="shared" si="47"/>
        <v/>
      </c>
      <c r="I190" s="132" t="str">
        <f t="shared" si="48"/>
        <v/>
      </c>
      <c r="J190" s="132" t="str">
        <f t="shared" si="49"/>
        <v/>
      </c>
      <c r="K190" s="136" t="str">
        <f t="shared" si="51"/>
        <v/>
      </c>
    </row>
    <row r="191" spans="1:11" s="4" customFormat="1" ht="21.95" customHeight="1" x14ac:dyDescent="0.25">
      <c r="A191" s="131">
        <v>128</v>
      </c>
      <c r="B191" s="131" t="str">
        <f>IF(Investimentos!E132="","",Investimentos!E132)</f>
        <v/>
      </c>
      <c r="C191" s="135" t="str">
        <f>IFERROR(IF(B191="","",B191&amp;"-"&amp;COUNTIF($B$64:B191,B191)),"")</f>
        <v/>
      </c>
      <c r="D191" s="132" t="str">
        <f>IF(Investimentos!N132="","",Investimentos!N132)</f>
        <v/>
      </c>
      <c r="E191" s="133" t="str">
        <f>IF(Investimentos!D132="","",Investimentos!D132)</f>
        <v/>
      </c>
      <c r="F191" s="132" t="str">
        <f t="shared" si="46"/>
        <v/>
      </c>
      <c r="G191" s="136" t="str">
        <f t="shared" si="50"/>
        <v/>
      </c>
      <c r="H191" s="131" t="str">
        <f t="shared" si="47"/>
        <v/>
      </c>
      <c r="I191" s="132" t="str">
        <f t="shared" si="48"/>
        <v/>
      </c>
      <c r="J191" s="132" t="str">
        <f t="shared" si="49"/>
        <v/>
      </c>
      <c r="K191" s="136" t="str">
        <f t="shared" si="51"/>
        <v/>
      </c>
    </row>
    <row r="192" spans="1:11" s="4" customFormat="1" ht="21.95" customHeight="1" x14ac:dyDescent="0.25">
      <c r="A192" s="131">
        <v>129</v>
      </c>
      <c r="B192" s="131" t="str">
        <f>IF(Investimentos!E133="","",Investimentos!E133)</f>
        <v/>
      </c>
      <c r="C192" s="135" t="str">
        <f>IFERROR(IF(B192="","",B192&amp;"-"&amp;COUNTIF($B$64:B192,B192)),"")</f>
        <v/>
      </c>
      <c r="D192" s="132" t="str">
        <f>IF(Investimentos!N133="","",Investimentos!N133)</f>
        <v/>
      </c>
      <c r="E192" s="133" t="str">
        <f>IF(Investimentos!D133="","",Investimentos!D133)</f>
        <v/>
      </c>
      <c r="F192" s="132" t="str">
        <f t="shared" ref="F192:F255" si="52">IFERROR(VLOOKUP($B$63&amp;"-"&amp;A192,$C$64:$D$563,2,0),"")</f>
        <v/>
      </c>
      <c r="G192" s="136" t="str">
        <f t="shared" si="50"/>
        <v/>
      </c>
      <c r="H192" s="131" t="str">
        <f t="shared" ref="H192:H255" si="53">C192</f>
        <v/>
      </c>
      <c r="I192" s="132" t="str">
        <f t="shared" ref="I192:I255" si="54">D192</f>
        <v/>
      </c>
      <c r="J192" s="132" t="str">
        <f t="shared" ref="J192:J255" si="55">IFERROR(VLOOKUP($G$63&amp;"-"&amp;A192,$H$64:$I$563,2,0),"")</f>
        <v/>
      </c>
      <c r="K192" s="136" t="str">
        <f t="shared" si="51"/>
        <v/>
      </c>
    </row>
    <row r="193" spans="1:11" s="4" customFormat="1" ht="21.95" customHeight="1" x14ac:dyDescent="0.25">
      <c r="A193" s="131">
        <v>130</v>
      </c>
      <c r="B193" s="131" t="str">
        <f>IF(Investimentos!E134="","",Investimentos!E134)</f>
        <v/>
      </c>
      <c r="C193" s="135" t="str">
        <f>IFERROR(IF(B193="","",B193&amp;"-"&amp;COUNTIF($B$64:B193,B193)),"")</f>
        <v/>
      </c>
      <c r="D193" s="132" t="str">
        <f>IF(Investimentos!N134="","",Investimentos!N134)</f>
        <v/>
      </c>
      <c r="E193" s="133" t="str">
        <f>IF(Investimentos!D134="","",Investimentos!D134)</f>
        <v/>
      </c>
      <c r="F193" s="132" t="str">
        <f t="shared" si="52"/>
        <v/>
      </c>
      <c r="G193" s="136" t="str">
        <f t="shared" ref="G193:G256" si="56">IFERROR(VLOOKUP($B$63&amp;"-"&amp;A193,$C$64:$E$563,3,0),"")</f>
        <v/>
      </c>
      <c r="H193" s="131" t="str">
        <f t="shared" si="53"/>
        <v/>
      </c>
      <c r="I193" s="132" t="str">
        <f t="shared" si="54"/>
        <v/>
      </c>
      <c r="J193" s="132" t="str">
        <f t="shared" si="55"/>
        <v/>
      </c>
      <c r="K193" s="136" t="str">
        <f t="shared" ref="K193:K256" si="57">IFERROR(VLOOKUP($G$63&amp;"-"&amp;A193,$C$64:$E$563,3,0),"")</f>
        <v/>
      </c>
    </row>
    <row r="194" spans="1:11" s="4" customFormat="1" ht="21.95" customHeight="1" x14ac:dyDescent="0.25">
      <c r="A194" s="131">
        <v>131</v>
      </c>
      <c r="B194" s="131" t="str">
        <f>IF(Investimentos!E135="","",Investimentos!E135)</f>
        <v/>
      </c>
      <c r="C194" s="135" t="str">
        <f>IFERROR(IF(B194="","",B194&amp;"-"&amp;COUNTIF($B$64:B194,B194)),"")</f>
        <v/>
      </c>
      <c r="D194" s="132" t="str">
        <f>IF(Investimentos!N135="","",Investimentos!N135)</f>
        <v/>
      </c>
      <c r="E194" s="133" t="str">
        <f>IF(Investimentos!D135="","",Investimentos!D135)</f>
        <v/>
      </c>
      <c r="F194" s="132" t="str">
        <f t="shared" si="52"/>
        <v/>
      </c>
      <c r="G194" s="136" t="str">
        <f t="shared" si="56"/>
        <v/>
      </c>
      <c r="H194" s="131" t="str">
        <f t="shared" si="53"/>
        <v/>
      </c>
      <c r="I194" s="132" t="str">
        <f t="shared" si="54"/>
        <v/>
      </c>
      <c r="J194" s="132" t="str">
        <f t="shared" si="55"/>
        <v/>
      </c>
      <c r="K194" s="136" t="str">
        <f t="shared" si="57"/>
        <v/>
      </c>
    </row>
    <row r="195" spans="1:11" s="4" customFormat="1" ht="21.95" customHeight="1" x14ac:dyDescent="0.25">
      <c r="A195" s="131">
        <v>132</v>
      </c>
      <c r="B195" s="131" t="str">
        <f>IF(Investimentos!E136="","",Investimentos!E136)</f>
        <v/>
      </c>
      <c r="C195" s="135" t="str">
        <f>IFERROR(IF(B195="","",B195&amp;"-"&amp;COUNTIF($B$64:B195,B195)),"")</f>
        <v/>
      </c>
      <c r="D195" s="132" t="str">
        <f>IF(Investimentos!N136="","",Investimentos!N136)</f>
        <v/>
      </c>
      <c r="E195" s="133" t="str">
        <f>IF(Investimentos!D136="","",Investimentos!D136)</f>
        <v/>
      </c>
      <c r="F195" s="132" t="str">
        <f t="shared" si="52"/>
        <v/>
      </c>
      <c r="G195" s="136" t="str">
        <f t="shared" si="56"/>
        <v/>
      </c>
      <c r="H195" s="131" t="str">
        <f t="shared" si="53"/>
        <v/>
      </c>
      <c r="I195" s="132" t="str">
        <f t="shared" si="54"/>
        <v/>
      </c>
      <c r="J195" s="132" t="str">
        <f t="shared" si="55"/>
        <v/>
      </c>
      <c r="K195" s="136" t="str">
        <f t="shared" si="57"/>
        <v/>
      </c>
    </row>
    <row r="196" spans="1:11" s="4" customFormat="1" ht="21.95" customHeight="1" x14ac:dyDescent="0.25">
      <c r="A196" s="131">
        <v>133</v>
      </c>
      <c r="B196" s="131" t="str">
        <f>IF(Investimentos!E137="","",Investimentos!E137)</f>
        <v/>
      </c>
      <c r="C196" s="135" t="str">
        <f>IFERROR(IF(B196="","",B196&amp;"-"&amp;COUNTIF($B$64:B196,B196)),"")</f>
        <v/>
      </c>
      <c r="D196" s="132" t="str">
        <f>IF(Investimentos!N137="","",Investimentos!N137)</f>
        <v/>
      </c>
      <c r="E196" s="133" t="str">
        <f>IF(Investimentos!D137="","",Investimentos!D137)</f>
        <v/>
      </c>
      <c r="F196" s="132" t="str">
        <f t="shared" si="52"/>
        <v/>
      </c>
      <c r="G196" s="136" t="str">
        <f t="shared" si="56"/>
        <v/>
      </c>
      <c r="H196" s="131" t="str">
        <f t="shared" si="53"/>
        <v/>
      </c>
      <c r="I196" s="132" t="str">
        <f t="shared" si="54"/>
        <v/>
      </c>
      <c r="J196" s="132" t="str">
        <f t="shared" si="55"/>
        <v/>
      </c>
      <c r="K196" s="136" t="str">
        <f t="shared" si="57"/>
        <v/>
      </c>
    </row>
    <row r="197" spans="1:11" s="4" customFormat="1" ht="21.95" customHeight="1" x14ac:dyDescent="0.25">
      <c r="A197" s="131">
        <v>134</v>
      </c>
      <c r="B197" s="131" t="str">
        <f>IF(Investimentos!E138="","",Investimentos!E138)</f>
        <v/>
      </c>
      <c r="C197" s="135" t="str">
        <f>IFERROR(IF(B197="","",B197&amp;"-"&amp;COUNTIF($B$64:B197,B197)),"")</f>
        <v/>
      </c>
      <c r="D197" s="132" t="str">
        <f>IF(Investimentos!N138="","",Investimentos!N138)</f>
        <v/>
      </c>
      <c r="E197" s="133" t="str">
        <f>IF(Investimentos!D138="","",Investimentos!D138)</f>
        <v/>
      </c>
      <c r="F197" s="132" t="str">
        <f t="shared" si="52"/>
        <v/>
      </c>
      <c r="G197" s="136" t="str">
        <f t="shared" si="56"/>
        <v/>
      </c>
      <c r="H197" s="131" t="str">
        <f t="shared" si="53"/>
        <v/>
      </c>
      <c r="I197" s="132" t="str">
        <f t="shared" si="54"/>
        <v/>
      </c>
      <c r="J197" s="132" t="str">
        <f t="shared" si="55"/>
        <v/>
      </c>
      <c r="K197" s="136" t="str">
        <f t="shared" si="57"/>
        <v/>
      </c>
    </row>
    <row r="198" spans="1:11" s="4" customFormat="1" ht="21.95" customHeight="1" x14ac:dyDescent="0.25">
      <c r="A198" s="131">
        <v>135</v>
      </c>
      <c r="B198" s="131" t="str">
        <f>IF(Investimentos!E139="","",Investimentos!E139)</f>
        <v/>
      </c>
      <c r="C198" s="135" t="str">
        <f>IFERROR(IF(B198="","",B198&amp;"-"&amp;COUNTIF($B$64:B198,B198)),"")</f>
        <v/>
      </c>
      <c r="D198" s="132" t="str">
        <f>IF(Investimentos!N139="","",Investimentos!N139)</f>
        <v/>
      </c>
      <c r="E198" s="133" t="str">
        <f>IF(Investimentos!D139="","",Investimentos!D139)</f>
        <v/>
      </c>
      <c r="F198" s="132" t="str">
        <f t="shared" si="52"/>
        <v/>
      </c>
      <c r="G198" s="136" t="str">
        <f t="shared" si="56"/>
        <v/>
      </c>
      <c r="H198" s="131" t="str">
        <f t="shared" si="53"/>
        <v/>
      </c>
      <c r="I198" s="132" t="str">
        <f t="shared" si="54"/>
        <v/>
      </c>
      <c r="J198" s="132" t="str">
        <f t="shared" si="55"/>
        <v/>
      </c>
      <c r="K198" s="136" t="str">
        <f t="shared" si="57"/>
        <v/>
      </c>
    </row>
    <row r="199" spans="1:11" s="4" customFormat="1" ht="21.95" customHeight="1" x14ac:dyDescent="0.25">
      <c r="A199" s="131">
        <v>136</v>
      </c>
      <c r="B199" s="131" t="str">
        <f>IF(Investimentos!E140="","",Investimentos!E140)</f>
        <v/>
      </c>
      <c r="C199" s="135" t="str">
        <f>IFERROR(IF(B199="","",B199&amp;"-"&amp;COUNTIF($B$64:B199,B199)),"")</f>
        <v/>
      </c>
      <c r="D199" s="132" t="str">
        <f>IF(Investimentos!N140="","",Investimentos!N140)</f>
        <v/>
      </c>
      <c r="E199" s="133" t="str">
        <f>IF(Investimentos!D140="","",Investimentos!D140)</f>
        <v/>
      </c>
      <c r="F199" s="132" t="str">
        <f t="shared" si="52"/>
        <v/>
      </c>
      <c r="G199" s="136" t="str">
        <f t="shared" si="56"/>
        <v/>
      </c>
      <c r="H199" s="131" t="str">
        <f t="shared" si="53"/>
        <v/>
      </c>
      <c r="I199" s="132" t="str">
        <f t="shared" si="54"/>
        <v/>
      </c>
      <c r="J199" s="132" t="str">
        <f t="shared" si="55"/>
        <v/>
      </c>
      <c r="K199" s="136" t="str">
        <f t="shared" si="57"/>
        <v/>
      </c>
    </row>
    <row r="200" spans="1:11" s="4" customFormat="1" ht="21.95" customHeight="1" x14ac:dyDescent="0.25">
      <c r="A200" s="131">
        <v>137</v>
      </c>
      <c r="B200" s="131" t="str">
        <f>IF(Investimentos!E141="","",Investimentos!E141)</f>
        <v/>
      </c>
      <c r="C200" s="135" t="str">
        <f>IFERROR(IF(B200="","",B200&amp;"-"&amp;COUNTIF($B$64:B200,B200)),"")</f>
        <v/>
      </c>
      <c r="D200" s="132" t="str">
        <f>IF(Investimentos!N141="","",Investimentos!N141)</f>
        <v/>
      </c>
      <c r="E200" s="133" t="str">
        <f>IF(Investimentos!D141="","",Investimentos!D141)</f>
        <v/>
      </c>
      <c r="F200" s="132" t="str">
        <f t="shared" si="52"/>
        <v/>
      </c>
      <c r="G200" s="136" t="str">
        <f t="shared" si="56"/>
        <v/>
      </c>
      <c r="H200" s="131" t="str">
        <f t="shared" si="53"/>
        <v/>
      </c>
      <c r="I200" s="132" t="str">
        <f t="shared" si="54"/>
        <v/>
      </c>
      <c r="J200" s="132" t="str">
        <f t="shared" si="55"/>
        <v/>
      </c>
      <c r="K200" s="136" t="str">
        <f t="shared" si="57"/>
        <v/>
      </c>
    </row>
    <row r="201" spans="1:11" s="4" customFormat="1" ht="21.95" customHeight="1" x14ac:dyDescent="0.25">
      <c r="A201" s="131">
        <v>138</v>
      </c>
      <c r="B201" s="131" t="str">
        <f>IF(Investimentos!E142="","",Investimentos!E142)</f>
        <v/>
      </c>
      <c r="C201" s="135" t="str">
        <f>IFERROR(IF(B201="","",B201&amp;"-"&amp;COUNTIF($B$64:B201,B201)),"")</f>
        <v/>
      </c>
      <c r="D201" s="132" t="str">
        <f>IF(Investimentos!N142="","",Investimentos!N142)</f>
        <v/>
      </c>
      <c r="E201" s="133" t="str">
        <f>IF(Investimentos!D142="","",Investimentos!D142)</f>
        <v/>
      </c>
      <c r="F201" s="132" t="str">
        <f t="shared" si="52"/>
        <v/>
      </c>
      <c r="G201" s="136" t="str">
        <f t="shared" si="56"/>
        <v/>
      </c>
      <c r="H201" s="131" t="str">
        <f t="shared" si="53"/>
        <v/>
      </c>
      <c r="I201" s="132" t="str">
        <f t="shared" si="54"/>
        <v/>
      </c>
      <c r="J201" s="132" t="str">
        <f t="shared" si="55"/>
        <v/>
      </c>
      <c r="K201" s="136" t="str">
        <f t="shared" si="57"/>
        <v/>
      </c>
    </row>
    <row r="202" spans="1:11" s="4" customFormat="1" ht="21.95" customHeight="1" x14ac:dyDescent="0.25">
      <c r="A202" s="131">
        <v>139</v>
      </c>
      <c r="B202" s="131" t="str">
        <f>IF(Investimentos!E143="","",Investimentos!E143)</f>
        <v/>
      </c>
      <c r="C202" s="135" t="str">
        <f>IFERROR(IF(B202="","",B202&amp;"-"&amp;COUNTIF($B$64:B202,B202)),"")</f>
        <v/>
      </c>
      <c r="D202" s="132" t="str">
        <f>IF(Investimentos!N143="","",Investimentos!N143)</f>
        <v/>
      </c>
      <c r="E202" s="133" t="str">
        <f>IF(Investimentos!D143="","",Investimentos!D143)</f>
        <v/>
      </c>
      <c r="F202" s="132" t="str">
        <f t="shared" si="52"/>
        <v/>
      </c>
      <c r="G202" s="136" t="str">
        <f t="shared" si="56"/>
        <v/>
      </c>
      <c r="H202" s="131" t="str">
        <f t="shared" si="53"/>
        <v/>
      </c>
      <c r="I202" s="132" t="str">
        <f t="shared" si="54"/>
        <v/>
      </c>
      <c r="J202" s="132" t="str">
        <f t="shared" si="55"/>
        <v/>
      </c>
      <c r="K202" s="136" t="str">
        <f t="shared" si="57"/>
        <v/>
      </c>
    </row>
    <row r="203" spans="1:11" s="4" customFormat="1" ht="21.95" customHeight="1" x14ac:dyDescent="0.25">
      <c r="A203" s="131">
        <v>140</v>
      </c>
      <c r="B203" s="131" t="str">
        <f>IF(Investimentos!E144="","",Investimentos!E144)</f>
        <v/>
      </c>
      <c r="C203" s="135" t="str">
        <f>IFERROR(IF(B203="","",B203&amp;"-"&amp;COUNTIF($B$64:B203,B203)),"")</f>
        <v/>
      </c>
      <c r="D203" s="132" t="str">
        <f>IF(Investimentos!N144="","",Investimentos!N144)</f>
        <v/>
      </c>
      <c r="E203" s="133" t="str">
        <f>IF(Investimentos!D144="","",Investimentos!D144)</f>
        <v/>
      </c>
      <c r="F203" s="132" t="str">
        <f t="shared" si="52"/>
        <v/>
      </c>
      <c r="G203" s="136" t="str">
        <f t="shared" si="56"/>
        <v/>
      </c>
      <c r="H203" s="131" t="str">
        <f t="shared" si="53"/>
        <v/>
      </c>
      <c r="I203" s="132" t="str">
        <f t="shared" si="54"/>
        <v/>
      </c>
      <c r="J203" s="132" t="str">
        <f t="shared" si="55"/>
        <v/>
      </c>
      <c r="K203" s="136" t="str">
        <f t="shared" si="57"/>
        <v/>
      </c>
    </row>
    <row r="204" spans="1:11" s="4" customFormat="1" ht="21.95" customHeight="1" x14ac:dyDescent="0.25">
      <c r="A204" s="131">
        <v>141</v>
      </c>
      <c r="B204" s="131" t="str">
        <f>IF(Investimentos!E145="","",Investimentos!E145)</f>
        <v/>
      </c>
      <c r="C204" s="135" t="str">
        <f>IFERROR(IF(B204="","",B204&amp;"-"&amp;COUNTIF($B$64:B204,B204)),"")</f>
        <v/>
      </c>
      <c r="D204" s="132" t="str">
        <f>IF(Investimentos!N145="","",Investimentos!N145)</f>
        <v/>
      </c>
      <c r="E204" s="133" t="str">
        <f>IF(Investimentos!D145="","",Investimentos!D145)</f>
        <v/>
      </c>
      <c r="F204" s="132" t="str">
        <f t="shared" si="52"/>
        <v/>
      </c>
      <c r="G204" s="136" t="str">
        <f t="shared" si="56"/>
        <v/>
      </c>
      <c r="H204" s="131" t="str">
        <f t="shared" si="53"/>
        <v/>
      </c>
      <c r="I204" s="132" t="str">
        <f t="shared" si="54"/>
        <v/>
      </c>
      <c r="J204" s="132" t="str">
        <f t="shared" si="55"/>
        <v/>
      </c>
      <c r="K204" s="136" t="str">
        <f t="shared" si="57"/>
        <v/>
      </c>
    </row>
    <row r="205" spans="1:11" s="4" customFormat="1" ht="21.95" customHeight="1" x14ac:dyDescent="0.25">
      <c r="A205" s="131">
        <v>142</v>
      </c>
      <c r="B205" s="131" t="str">
        <f>IF(Investimentos!E146="","",Investimentos!E146)</f>
        <v/>
      </c>
      <c r="C205" s="135" t="str">
        <f>IFERROR(IF(B205="","",B205&amp;"-"&amp;COUNTIF($B$64:B205,B205)),"")</f>
        <v/>
      </c>
      <c r="D205" s="132" t="str">
        <f>IF(Investimentos!N146="","",Investimentos!N146)</f>
        <v/>
      </c>
      <c r="E205" s="133" t="str">
        <f>IF(Investimentos!D146="","",Investimentos!D146)</f>
        <v/>
      </c>
      <c r="F205" s="132" t="str">
        <f t="shared" si="52"/>
        <v/>
      </c>
      <c r="G205" s="136" t="str">
        <f t="shared" si="56"/>
        <v/>
      </c>
      <c r="H205" s="131" t="str">
        <f t="shared" si="53"/>
        <v/>
      </c>
      <c r="I205" s="132" t="str">
        <f t="shared" si="54"/>
        <v/>
      </c>
      <c r="J205" s="132" t="str">
        <f t="shared" si="55"/>
        <v/>
      </c>
      <c r="K205" s="136" t="str">
        <f t="shared" si="57"/>
        <v/>
      </c>
    </row>
    <row r="206" spans="1:11" s="4" customFormat="1" ht="21.95" customHeight="1" x14ac:dyDescent="0.25">
      <c r="A206" s="131">
        <v>143</v>
      </c>
      <c r="B206" s="131" t="str">
        <f>IF(Investimentos!E147="","",Investimentos!E147)</f>
        <v/>
      </c>
      <c r="C206" s="135" t="str">
        <f>IFERROR(IF(B206="","",B206&amp;"-"&amp;COUNTIF($B$64:B206,B206)),"")</f>
        <v/>
      </c>
      <c r="D206" s="132" t="str">
        <f>IF(Investimentos!N147="","",Investimentos!N147)</f>
        <v/>
      </c>
      <c r="E206" s="133" t="str">
        <f>IF(Investimentos!D147="","",Investimentos!D147)</f>
        <v/>
      </c>
      <c r="F206" s="132" t="str">
        <f t="shared" si="52"/>
        <v/>
      </c>
      <c r="G206" s="136" t="str">
        <f t="shared" si="56"/>
        <v/>
      </c>
      <c r="H206" s="131" t="str">
        <f t="shared" si="53"/>
        <v/>
      </c>
      <c r="I206" s="132" t="str">
        <f t="shared" si="54"/>
        <v/>
      </c>
      <c r="J206" s="132" t="str">
        <f t="shared" si="55"/>
        <v/>
      </c>
      <c r="K206" s="136" t="str">
        <f t="shared" si="57"/>
        <v/>
      </c>
    </row>
    <row r="207" spans="1:11" s="4" customFormat="1" ht="21.95" customHeight="1" x14ac:dyDescent="0.25">
      <c r="A207" s="131">
        <v>144</v>
      </c>
      <c r="B207" s="131" t="str">
        <f>IF(Investimentos!E148="","",Investimentos!E148)</f>
        <v/>
      </c>
      <c r="C207" s="135" t="str">
        <f>IFERROR(IF(B207="","",B207&amp;"-"&amp;COUNTIF($B$64:B207,B207)),"")</f>
        <v/>
      </c>
      <c r="D207" s="132" t="str">
        <f>IF(Investimentos!N148="","",Investimentos!N148)</f>
        <v/>
      </c>
      <c r="E207" s="133" t="str">
        <f>IF(Investimentos!D148="","",Investimentos!D148)</f>
        <v/>
      </c>
      <c r="F207" s="132" t="str">
        <f t="shared" si="52"/>
        <v/>
      </c>
      <c r="G207" s="136" t="str">
        <f t="shared" si="56"/>
        <v/>
      </c>
      <c r="H207" s="131" t="str">
        <f t="shared" si="53"/>
        <v/>
      </c>
      <c r="I207" s="132" t="str">
        <f t="shared" si="54"/>
        <v/>
      </c>
      <c r="J207" s="132" t="str">
        <f t="shared" si="55"/>
        <v/>
      </c>
      <c r="K207" s="136" t="str">
        <f t="shared" si="57"/>
        <v/>
      </c>
    </row>
    <row r="208" spans="1:11" s="4" customFormat="1" ht="21.95" customHeight="1" x14ac:dyDescent="0.25">
      <c r="A208" s="131">
        <v>145</v>
      </c>
      <c r="B208" s="131" t="str">
        <f>IF(Investimentos!E149="","",Investimentos!E149)</f>
        <v/>
      </c>
      <c r="C208" s="135" t="str">
        <f>IFERROR(IF(B208="","",B208&amp;"-"&amp;COUNTIF($B$64:B208,B208)),"")</f>
        <v/>
      </c>
      <c r="D208" s="132" t="str">
        <f>IF(Investimentos!N149="","",Investimentos!N149)</f>
        <v/>
      </c>
      <c r="E208" s="133" t="str">
        <f>IF(Investimentos!D149="","",Investimentos!D149)</f>
        <v/>
      </c>
      <c r="F208" s="132" t="str">
        <f t="shared" si="52"/>
        <v/>
      </c>
      <c r="G208" s="136" t="str">
        <f t="shared" si="56"/>
        <v/>
      </c>
      <c r="H208" s="131" t="str">
        <f t="shared" si="53"/>
        <v/>
      </c>
      <c r="I208" s="132" t="str">
        <f t="shared" si="54"/>
        <v/>
      </c>
      <c r="J208" s="132" t="str">
        <f t="shared" si="55"/>
        <v/>
      </c>
      <c r="K208" s="136" t="str">
        <f t="shared" si="57"/>
        <v/>
      </c>
    </row>
    <row r="209" spans="1:11" s="4" customFormat="1" ht="21.95" customHeight="1" x14ac:dyDescent="0.25">
      <c r="A209" s="131">
        <v>146</v>
      </c>
      <c r="B209" s="131" t="str">
        <f>IF(Investimentos!E150="","",Investimentos!E150)</f>
        <v/>
      </c>
      <c r="C209" s="135" t="str">
        <f>IFERROR(IF(B209="","",B209&amp;"-"&amp;COUNTIF($B$64:B209,B209)),"")</f>
        <v/>
      </c>
      <c r="D209" s="132" t="str">
        <f>IF(Investimentos!N150="","",Investimentos!N150)</f>
        <v/>
      </c>
      <c r="E209" s="133" t="str">
        <f>IF(Investimentos!D150="","",Investimentos!D150)</f>
        <v/>
      </c>
      <c r="F209" s="132" t="str">
        <f t="shared" si="52"/>
        <v/>
      </c>
      <c r="G209" s="136" t="str">
        <f t="shared" si="56"/>
        <v/>
      </c>
      <c r="H209" s="131" t="str">
        <f t="shared" si="53"/>
        <v/>
      </c>
      <c r="I209" s="132" t="str">
        <f t="shared" si="54"/>
        <v/>
      </c>
      <c r="J209" s="132" t="str">
        <f t="shared" si="55"/>
        <v/>
      </c>
      <c r="K209" s="136" t="str">
        <f t="shared" si="57"/>
        <v/>
      </c>
    </row>
    <row r="210" spans="1:11" s="4" customFormat="1" ht="21.95" customHeight="1" x14ac:dyDescent="0.25">
      <c r="A210" s="131">
        <v>147</v>
      </c>
      <c r="B210" s="131" t="str">
        <f>IF(Investimentos!E151="","",Investimentos!E151)</f>
        <v/>
      </c>
      <c r="C210" s="135" t="str">
        <f>IFERROR(IF(B210="","",B210&amp;"-"&amp;COUNTIF($B$64:B210,B210)),"")</f>
        <v/>
      </c>
      <c r="D210" s="132" t="str">
        <f>IF(Investimentos!N151="","",Investimentos!N151)</f>
        <v/>
      </c>
      <c r="E210" s="133" t="str">
        <f>IF(Investimentos!D151="","",Investimentos!D151)</f>
        <v/>
      </c>
      <c r="F210" s="132" t="str">
        <f t="shared" si="52"/>
        <v/>
      </c>
      <c r="G210" s="136" t="str">
        <f t="shared" si="56"/>
        <v/>
      </c>
      <c r="H210" s="131" t="str">
        <f t="shared" si="53"/>
        <v/>
      </c>
      <c r="I210" s="132" t="str">
        <f t="shared" si="54"/>
        <v/>
      </c>
      <c r="J210" s="132" t="str">
        <f t="shared" si="55"/>
        <v/>
      </c>
      <c r="K210" s="136" t="str">
        <f t="shared" si="57"/>
        <v/>
      </c>
    </row>
    <row r="211" spans="1:11" s="4" customFormat="1" ht="21.95" customHeight="1" x14ac:dyDescent="0.25">
      <c r="A211" s="131">
        <v>148</v>
      </c>
      <c r="B211" s="131" t="str">
        <f>IF(Investimentos!E152="","",Investimentos!E152)</f>
        <v/>
      </c>
      <c r="C211" s="135" t="str">
        <f>IFERROR(IF(B211="","",B211&amp;"-"&amp;COUNTIF($B$64:B211,B211)),"")</f>
        <v/>
      </c>
      <c r="D211" s="132" t="str">
        <f>IF(Investimentos!N152="","",Investimentos!N152)</f>
        <v/>
      </c>
      <c r="E211" s="133" t="str">
        <f>IF(Investimentos!D152="","",Investimentos!D152)</f>
        <v/>
      </c>
      <c r="F211" s="132" t="str">
        <f t="shared" si="52"/>
        <v/>
      </c>
      <c r="G211" s="136" t="str">
        <f t="shared" si="56"/>
        <v/>
      </c>
      <c r="H211" s="131" t="str">
        <f t="shared" si="53"/>
        <v/>
      </c>
      <c r="I211" s="132" t="str">
        <f t="shared" si="54"/>
        <v/>
      </c>
      <c r="J211" s="132" t="str">
        <f t="shared" si="55"/>
        <v/>
      </c>
      <c r="K211" s="136" t="str">
        <f t="shared" si="57"/>
        <v/>
      </c>
    </row>
    <row r="212" spans="1:11" s="4" customFormat="1" ht="21.95" customHeight="1" x14ac:dyDescent="0.25">
      <c r="A212" s="131">
        <v>149</v>
      </c>
      <c r="B212" s="131" t="str">
        <f>IF(Investimentos!E153="","",Investimentos!E153)</f>
        <v/>
      </c>
      <c r="C212" s="135" t="str">
        <f>IFERROR(IF(B212="","",B212&amp;"-"&amp;COUNTIF($B$64:B212,B212)),"")</f>
        <v/>
      </c>
      <c r="D212" s="132" t="str">
        <f>IF(Investimentos!N153="","",Investimentos!N153)</f>
        <v/>
      </c>
      <c r="E212" s="133" t="str">
        <f>IF(Investimentos!D153="","",Investimentos!D153)</f>
        <v/>
      </c>
      <c r="F212" s="132" t="str">
        <f t="shared" si="52"/>
        <v/>
      </c>
      <c r="G212" s="136" t="str">
        <f t="shared" si="56"/>
        <v/>
      </c>
      <c r="H212" s="131" t="str">
        <f t="shared" si="53"/>
        <v/>
      </c>
      <c r="I212" s="132" t="str">
        <f t="shared" si="54"/>
        <v/>
      </c>
      <c r="J212" s="132" t="str">
        <f t="shared" si="55"/>
        <v/>
      </c>
      <c r="K212" s="136" t="str">
        <f t="shared" si="57"/>
        <v/>
      </c>
    </row>
    <row r="213" spans="1:11" s="4" customFormat="1" ht="21.95" customHeight="1" x14ac:dyDescent="0.25">
      <c r="A213" s="131">
        <v>150</v>
      </c>
      <c r="B213" s="131" t="str">
        <f>IF(Investimentos!E154="","",Investimentos!E154)</f>
        <v/>
      </c>
      <c r="C213" s="135" t="str">
        <f>IFERROR(IF(B213="","",B213&amp;"-"&amp;COUNTIF($B$64:B213,B213)),"")</f>
        <v/>
      </c>
      <c r="D213" s="132" t="str">
        <f>IF(Investimentos!N154="","",Investimentos!N154)</f>
        <v/>
      </c>
      <c r="E213" s="133" t="str">
        <f>IF(Investimentos!D154="","",Investimentos!D154)</f>
        <v/>
      </c>
      <c r="F213" s="132" t="str">
        <f t="shared" si="52"/>
        <v/>
      </c>
      <c r="G213" s="136" t="str">
        <f t="shared" si="56"/>
        <v/>
      </c>
      <c r="H213" s="131" t="str">
        <f t="shared" si="53"/>
        <v/>
      </c>
      <c r="I213" s="132" t="str">
        <f t="shared" si="54"/>
        <v/>
      </c>
      <c r="J213" s="132" t="str">
        <f t="shared" si="55"/>
        <v/>
      </c>
      <c r="K213" s="136" t="str">
        <f t="shared" si="57"/>
        <v/>
      </c>
    </row>
    <row r="214" spans="1:11" s="4" customFormat="1" ht="21.95" customHeight="1" x14ac:dyDescent="0.25">
      <c r="A214" s="131">
        <v>151</v>
      </c>
      <c r="B214" s="131" t="str">
        <f>IF(Investimentos!E155="","",Investimentos!E155)</f>
        <v/>
      </c>
      <c r="C214" s="135" t="str">
        <f>IFERROR(IF(B214="","",B214&amp;"-"&amp;COUNTIF($B$64:B214,B214)),"")</f>
        <v/>
      </c>
      <c r="D214" s="132" t="str">
        <f>IF(Investimentos!N155="","",Investimentos!N155)</f>
        <v/>
      </c>
      <c r="E214" s="133" t="str">
        <f>IF(Investimentos!D155="","",Investimentos!D155)</f>
        <v/>
      </c>
      <c r="F214" s="132" t="str">
        <f t="shared" si="52"/>
        <v/>
      </c>
      <c r="G214" s="136" t="str">
        <f t="shared" si="56"/>
        <v/>
      </c>
      <c r="H214" s="131" t="str">
        <f t="shared" si="53"/>
        <v/>
      </c>
      <c r="I214" s="132" t="str">
        <f t="shared" si="54"/>
        <v/>
      </c>
      <c r="J214" s="132" t="str">
        <f t="shared" si="55"/>
        <v/>
      </c>
      <c r="K214" s="136" t="str">
        <f t="shared" si="57"/>
        <v/>
      </c>
    </row>
    <row r="215" spans="1:11" s="4" customFormat="1" ht="21.95" customHeight="1" x14ac:dyDescent="0.25">
      <c r="A215" s="131">
        <v>152</v>
      </c>
      <c r="B215" s="131" t="str">
        <f>IF(Investimentos!E156="","",Investimentos!E156)</f>
        <v/>
      </c>
      <c r="C215" s="135" t="str">
        <f>IFERROR(IF(B215="","",B215&amp;"-"&amp;COUNTIF($B$64:B215,B215)),"")</f>
        <v/>
      </c>
      <c r="D215" s="132" t="str">
        <f>IF(Investimentos!N156="","",Investimentos!N156)</f>
        <v/>
      </c>
      <c r="E215" s="133" t="str">
        <f>IF(Investimentos!D156="","",Investimentos!D156)</f>
        <v/>
      </c>
      <c r="F215" s="132" t="str">
        <f t="shared" si="52"/>
        <v/>
      </c>
      <c r="G215" s="136" t="str">
        <f t="shared" si="56"/>
        <v/>
      </c>
      <c r="H215" s="131" t="str">
        <f t="shared" si="53"/>
        <v/>
      </c>
      <c r="I215" s="132" t="str">
        <f t="shared" si="54"/>
        <v/>
      </c>
      <c r="J215" s="132" t="str">
        <f t="shared" si="55"/>
        <v/>
      </c>
      <c r="K215" s="136" t="str">
        <f t="shared" si="57"/>
        <v/>
      </c>
    </row>
    <row r="216" spans="1:11" s="4" customFormat="1" ht="21.95" customHeight="1" x14ac:dyDescent="0.25">
      <c r="A216" s="131">
        <v>153</v>
      </c>
      <c r="B216" s="131" t="str">
        <f>IF(Investimentos!E157="","",Investimentos!E157)</f>
        <v/>
      </c>
      <c r="C216" s="135" t="str">
        <f>IFERROR(IF(B216="","",B216&amp;"-"&amp;COUNTIF($B$64:B216,B216)),"")</f>
        <v/>
      </c>
      <c r="D216" s="132" t="str">
        <f>IF(Investimentos!N157="","",Investimentos!N157)</f>
        <v/>
      </c>
      <c r="E216" s="133" t="str">
        <f>IF(Investimentos!D157="","",Investimentos!D157)</f>
        <v/>
      </c>
      <c r="F216" s="132" t="str">
        <f t="shared" si="52"/>
        <v/>
      </c>
      <c r="G216" s="136" t="str">
        <f t="shared" si="56"/>
        <v/>
      </c>
      <c r="H216" s="131" t="str">
        <f t="shared" si="53"/>
        <v/>
      </c>
      <c r="I216" s="132" t="str">
        <f t="shared" si="54"/>
        <v/>
      </c>
      <c r="J216" s="132" t="str">
        <f t="shared" si="55"/>
        <v/>
      </c>
      <c r="K216" s="136" t="str">
        <f t="shared" si="57"/>
        <v/>
      </c>
    </row>
    <row r="217" spans="1:11" s="4" customFormat="1" ht="21.95" customHeight="1" x14ac:dyDescent="0.25">
      <c r="A217" s="131">
        <v>154</v>
      </c>
      <c r="B217" s="131" t="str">
        <f>IF(Investimentos!E158="","",Investimentos!E158)</f>
        <v/>
      </c>
      <c r="C217" s="135" t="str">
        <f>IFERROR(IF(B217="","",B217&amp;"-"&amp;COUNTIF($B$64:B217,B217)),"")</f>
        <v/>
      </c>
      <c r="D217" s="132" t="str">
        <f>IF(Investimentos!N158="","",Investimentos!N158)</f>
        <v/>
      </c>
      <c r="E217" s="133" t="str">
        <f>IF(Investimentos!D158="","",Investimentos!D158)</f>
        <v/>
      </c>
      <c r="F217" s="132" t="str">
        <f t="shared" si="52"/>
        <v/>
      </c>
      <c r="G217" s="136" t="str">
        <f t="shared" si="56"/>
        <v/>
      </c>
      <c r="H217" s="131" t="str">
        <f t="shared" si="53"/>
        <v/>
      </c>
      <c r="I217" s="132" t="str">
        <f t="shared" si="54"/>
        <v/>
      </c>
      <c r="J217" s="132" t="str">
        <f t="shared" si="55"/>
        <v/>
      </c>
      <c r="K217" s="136" t="str">
        <f t="shared" si="57"/>
        <v/>
      </c>
    </row>
    <row r="218" spans="1:11" s="4" customFormat="1" ht="21.95" customHeight="1" x14ac:dyDescent="0.25">
      <c r="A218" s="131">
        <v>155</v>
      </c>
      <c r="B218" s="131" t="str">
        <f>IF(Investimentos!E159="","",Investimentos!E159)</f>
        <v/>
      </c>
      <c r="C218" s="135" t="str">
        <f>IFERROR(IF(B218="","",B218&amp;"-"&amp;COUNTIF($B$64:B218,B218)),"")</f>
        <v/>
      </c>
      <c r="D218" s="132" t="str">
        <f>IF(Investimentos!N159="","",Investimentos!N159)</f>
        <v/>
      </c>
      <c r="E218" s="133" t="str">
        <f>IF(Investimentos!D159="","",Investimentos!D159)</f>
        <v/>
      </c>
      <c r="F218" s="132" t="str">
        <f t="shared" si="52"/>
        <v/>
      </c>
      <c r="G218" s="136" t="str">
        <f t="shared" si="56"/>
        <v/>
      </c>
      <c r="H218" s="131" t="str">
        <f t="shared" si="53"/>
        <v/>
      </c>
      <c r="I218" s="132" t="str">
        <f t="shared" si="54"/>
        <v/>
      </c>
      <c r="J218" s="132" t="str">
        <f t="shared" si="55"/>
        <v/>
      </c>
      <c r="K218" s="136" t="str">
        <f t="shared" si="57"/>
        <v/>
      </c>
    </row>
    <row r="219" spans="1:11" s="4" customFormat="1" ht="21.95" customHeight="1" x14ac:dyDescent="0.25">
      <c r="A219" s="131">
        <v>156</v>
      </c>
      <c r="B219" s="131" t="str">
        <f>IF(Investimentos!E160="","",Investimentos!E160)</f>
        <v/>
      </c>
      <c r="C219" s="135" t="str">
        <f>IFERROR(IF(B219="","",B219&amp;"-"&amp;COUNTIF($B$64:B219,B219)),"")</f>
        <v/>
      </c>
      <c r="D219" s="132" t="str">
        <f>IF(Investimentos!N160="","",Investimentos!N160)</f>
        <v/>
      </c>
      <c r="E219" s="133" t="str">
        <f>IF(Investimentos!D160="","",Investimentos!D160)</f>
        <v/>
      </c>
      <c r="F219" s="132" t="str">
        <f t="shared" si="52"/>
        <v/>
      </c>
      <c r="G219" s="136" t="str">
        <f t="shared" si="56"/>
        <v/>
      </c>
      <c r="H219" s="131" t="str">
        <f t="shared" si="53"/>
        <v/>
      </c>
      <c r="I219" s="132" t="str">
        <f t="shared" si="54"/>
        <v/>
      </c>
      <c r="J219" s="132" t="str">
        <f t="shared" si="55"/>
        <v/>
      </c>
      <c r="K219" s="136" t="str">
        <f t="shared" si="57"/>
        <v/>
      </c>
    </row>
    <row r="220" spans="1:11" s="4" customFormat="1" ht="21.95" customHeight="1" x14ac:dyDescent="0.25">
      <c r="A220" s="131">
        <v>157</v>
      </c>
      <c r="B220" s="131" t="str">
        <f>IF(Investimentos!E161="","",Investimentos!E161)</f>
        <v/>
      </c>
      <c r="C220" s="135" t="str">
        <f>IFERROR(IF(B220="","",B220&amp;"-"&amp;COUNTIF($B$64:B220,B220)),"")</f>
        <v/>
      </c>
      <c r="D220" s="132" t="str">
        <f>IF(Investimentos!N161="","",Investimentos!N161)</f>
        <v/>
      </c>
      <c r="E220" s="133" t="str">
        <f>IF(Investimentos!D161="","",Investimentos!D161)</f>
        <v/>
      </c>
      <c r="F220" s="132" t="str">
        <f t="shared" si="52"/>
        <v/>
      </c>
      <c r="G220" s="136" t="str">
        <f t="shared" si="56"/>
        <v/>
      </c>
      <c r="H220" s="131" t="str">
        <f t="shared" si="53"/>
        <v/>
      </c>
      <c r="I220" s="132" t="str">
        <f t="shared" si="54"/>
        <v/>
      </c>
      <c r="J220" s="132" t="str">
        <f t="shared" si="55"/>
        <v/>
      </c>
      <c r="K220" s="136" t="str">
        <f t="shared" si="57"/>
        <v/>
      </c>
    </row>
    <row r="221" spans="1:11" s="4" customFormat="1" ht="21.95" customHeight="1" x14ac:dyDescent="0.25">
      <c r="A221" s="131">
        <v>158</v>
      </c>
      <c r="B221" s="131" t="str">
        <f>IF(Investimentos!E162="","",Investimentos!E162)</f>
        <v/>
      </c>
      <c r="C221" s="135" t="str">
        <f>IFERROR(IF(B221="","",B221&amp;"-"&amp;COUNTIF($B$64:B221,B221)),"")</f>
        <v/>
      </c>
      <c r="D221" s="132" t="str">
        <f>IF(Investimentos!N162="","",Investimentos!N162)</f>
        <v/>
      </c>
      <c r="E221" s="133" t="str">
        <f>IF(Investimentos!D162="","",Investimentos!D162)</f>
        <v/>
      </c>
      <c r="F221" s="132" t="str">
        <f t="shared" si="52"/>
        <v/>
      </c>
      <c r="G221" s="136" t="str">
        <f t="shared" si="56"/>
        <v/>
      </c>
      <c r="H221" s="131" t="str">
        <f t="shared" si="53"/>
        <v/>
      </c>
      <c r="I221" s="132" t="str">
        <f t="shared" si="54"/>
        <v/>
      </c>
      <c r="J221" s="132" t="str">
        <f t="shared" si="55"/>
        <v/>
      </c>
      <c r="K221" s="136" t="str">
        <f t="shared" si="57"/>
        <v/>
      </c>
    </row>
    <row r="222" spans="1:11" s="4" customFormat="1" ht="21.95" customHeight="1" x14ac:dyDescent="0.25">
      <c r="A222" s="131">
        <v>159</v>
      </c>
      <c r="B222" s="131" t="str">
        <f>IF(Investimentos!E163="","",Investimentos!E163)</f>
        <v/>
      </c>
      <c r="C222" s="135" t="str">
        <f>IFERROR(IF(B222="","",B222&amp;"-"&amp;COUNTIF($B$64:B222,B222)),"")</f>
        <v/>
      </c>
      <c r="D222" s="132" t="str">
        <f>IF(Investimentos!N163="","",Investimentos!N163)</f>
        <v/>
      </c>
      <c r="E222" s="133" t="str">
        <f>IF(Investimentos!D163="","",Investimentos!D163)</f>
        <v/>
      </c>
      <c r="F222" s="132" t="str">
        <f t="shared" si="52"/>
        <v/>
      </c>
      <c r="G222" s="136" t="str">
        <f t="shared" si="56"/>
        <v/>
      </c>
      <c r="H222" s="131" t="str">
        <f t="shared" si="53"/>
        <v/>
      </c>
      <c r="I222" s="132" t="str">
        <f t="shared" si="54"/>
        <v/>
      </c>
      <c r="J222" s="132" t="str">
        <f t="shared" si="55"/>
        <v/>
      </c>
      <c r="K222" s="136" t="str">
        <f t="shared" si="57"/>
        <v/>
      </c>
    </row>
    <row r="223" spans="1:11" s="4" customFormat="1" ht="21.95" customHeight="1" x14ac:dyDescent="0.25">
      <c r="A223" s="131">
        <v>160</v>
      </c>
      <c r="B223" s="131" t="str">
        <f>IF(Investimentos!E164="","",Investimentos!E164)</f>
        <v/>
      </c>
      <c r="C223" s="135" t="str">
        <f>IFERROR(IF(B223="","",B223&amp;"-"&amp;COUNTIF($B$64:B223,B223)),"")</f>
        <v/>
      </c>
      <c r="D223" s="132" t="str">
        <f>IF(Investimentos!N164="","",Investimentos!N164)</f>
        <v/>
      </c>
      <c r="E223" s="133" t="str">
        <f>IF(Investimentos!D164="","",Investimentos!D164)</f>
        <v/>
      </c>
      <c r="F223" s="132" t="str">
        <f t="shared" si="52"/>
        <v/>
      </c>
      <c r="G223" s="136" t="str">
        <f t="shared" si="56"/>
        <v/>
      </c>
      <c r="H223" s="131" t="str">
        <f t="shared" si="53"/>
        <v/>
      </c>
      <c r="I223" s="132" t="str">
        <f t="shared" si="54"/>
        <v/>
      </c>
      <c r="J223" s="132" t="str">
        <f t="shared" si="55"/>
        <v/>
      </c>
      <c r="K223" s="136" t="str">
        <f t="shared" si="57"/>
        <v/>
      </c>
    </row>
    <row r="224" spans="1:11" s="4" customFormat="1" ht="21.95" customHeight="1" x14ac:dyDescent="0.25">
      <c r="A224" s="131">
        <v>161</v>
      </c>
      <c r="B224" s="131" t="str">
        <f>IF(Investimentos!E165="","",Investimentos!E165)</f>
        <v/>
      </c>
      <c r="C224" s="135" t="str">
        <f>IFERROR(IF(B224="","",B224&amp;"-"&amp;COUNTIF($B$64:B224,B224)),"")</f>
        <v/>
      </c>
      <c r="D224" s="132" t="str">
        <f>IF(Investimentos!N165="","",Investimentos!N165)</f>
        <v/>
      </c>
      <c r="E224" s="133" t="str">
        <f>IF(Investimentos!D165="","",Investimentos!D165)</f>
        <v/>
      </c>
      <c r="F224" s="132" t="str">
        <f t="shared" si="52"/>
        <v/>
      </c>
      <c r="G224" s="136" t="str">
        <f t="shared" si="56"/>
        <v/>
      </c>
      <c r="H224" s="131" t="str">
        <f t="shared" si="53"/>
        <v/>
      </c>
      <c r="I224" s="132" t="str">
        <f t="shared" si="54"/>
        <v/>
      </c>
      <c r="J224" s="132" t="str">
        <f t="shared" si="55"/>
        <v/>
      </c>
      <c r="K224" s="136" t="str">
        <f t="shared" si="57"/>
        <v/>
      </c>
    </row>
    <row r="225" spans="1:11" s="4" customFormat="1" ht="21.95" customHeight="1" x14ac:dyDescent="0.25">
      <c r="A225" s="131">
        <v>162</v>
      </c>
      <c r="B225" s="131" t="str">
        <f>IF(Investimentos!E166="","",Investimentos!E166)</f>
        <v/>
      </c>
      <c r="C225" s="135" t="str">
        <f>IFERROR(IF(B225="","",B225&amp;"-"&amp;COUNTIF($B$64:B225,B225)),"")</f>
        <v/>
      </c>
      <c r="D225" s="132" t="str">
        <f>IF(Investimentos!N166="","",Investimentos!N166)</f>
        <v/>
      </c>
      <c r="E225" s="133" t="str">
        <f>IF(Investimentos!D166="","",Investimentos!D166)</f>
        <v/>
      </c>
      <c r="F225" s="132" t="str">
        <f t="shared" si="52"/>
        <v/>
      </c>
      <c r="G225" s="136" t="str">
        <f t="shared" si="56"/>
        <v/>
      </c>
      <c r="H225" s="131" t="str">
        <f t="shared" si="53"/>
        <v/>
      </c>
      <c r="I225" s="132" t="str">
        <f t="shared" si="54"/>
        <v/>
      </c>
      <c r="J225" s="132" t="str">
        <f t="shared" si="55"/>
        <v/>
      </c>
      <c r="K225" s="136" t="str">
        <f t="shared" si="57"/>
        <v/>
      </c>
    </row>
    <row r="226" spans="1:11" s="4" customFormat="1" ht="21.95" customHeight="1" x14ac:dyDescent="0.25">
      <c r="A226" s="131">
        <v>163</v>
      </c>
      <c r="B226" s="131" t="str">
        <f>IF(Investimentos!E167="","",Investimentos!E167)</f>
        <v/>
      </c>
      <c r="C226" s="135" t="str">
        <f>IFERROR(IF(B226="","",B226&amp;"-"&amp;COUNTIF($B$64:B226,B226)),"")</f>
        <v/>
      </c>
      <c r="D226" s="132" t="str">
        <f>IF(Investimentos!N167="","",Investimentos!N167)</f>
        <v/>
      </c>
      <c r="E226" s="133" t="str">
        <f>IF(Investimentos!D167="","",Investimentos!D167)</f>
        <v/>
      </c>
      <c r="F226" s="132" t="str">
        <f t="shared" si="52"/>
        <v/>
      </c>
      <c r="G226" s="136" t="str">
        <f t="shared" si="56"/>
        <v/>
      </c>
      <c r="H226" s="131" t="str">
        <f t="shared" si="53"/>
        <v/>
      </c>
      <c r="I226" s="132" t="str">
        <f t="shared" si="54"/>
        <v/>
      </c>
      <c r="J226" s="132" t="str">
        <f t="shared" si="55"/>
        <v/>
      </c>
      <c r="K226" s="136" t="str">
        <f t="shared" si="57"/>
        <v/>
      </c>
    </row>
    <row r="227" spans="1:11" s="4" customFormat="1" ht="21.95" customHeight="1" x14ac:dyDescent="0.25">
      <c r="A227" s="131">
        <v>164</v>
      </c>
      <c r="B227" s="131" t="str">
        <f>IF(Investimentos!E168="","",Investimentos!E168)</f>
        <v/>
      </c>
      <c r="C227" s="135" t="str">
        <f>IFERROR(IF(B227="","",B227&amp;"-"&amp;COUNTIF($B$64:B227,B227)),"")</f>
        <v/>
      </c>
      <c r="D227" s="132" t="str">
        <f>IF(Investimentos!N168="","",Investimentos!N168)</f>
        <v/>
      </c>
      <c r="E227" s="133" t="str">
        <f>IF(Investimentos!D168="","",Investimentos!D168)</f>
        <v/>
      </c>
      <c r="F227" s="132" t="str">
        <f t="shared" si="52"/>
        <v/>
      </c>
      <c r="G227" s="136" t="str">
        <f t="shared" si="56"/>
        <v/>
      </c>
      <c r="H227" s="131" t="str">
        <f t="shared" si="53"/>
        <v/>
      </c>
      <c r="I227" s="132" t="str">
        <f t="shared" si="54"/>
        <v/>
      </c>
      <c r="J227" s="132" t="str">
        <f t="shared" si="55"/>
        <v/>
      </c>
      <c r="K227" s="136" t="str">
        <f t="shared" si="57"/>
        <v/>
      </c>
    </row>
    <row r="228" spans="1:11" s="4" customFormat="1" ht="21.95" customHeight="1" x14ac:dyDescent="0.25">
      <c r="A228" s="131">
        <v>165</v>
      </c>
      <c r="B228" s="131" t="str">
        <f>IF(Investimentos!E169="","",Investimentos!E169)</f>
        <v/>
      </c>
      <c r="C228" s="135" t="str">
        <f>IFERROR(IF(B228="","",B228&amp;"-"&amp;COUNTIF($B$64:B228,B228)),"")</f>
        <v/>
      </c>
      <c r="D228" s="132" t="str">
        <f>IF(Investimentos!N169="","",Investimentos!N169)</f>
        <v/>
      </c>
      <c r="E228" s="133" t="str">
        <f>IF(Investimentos!D169="","",Investimentos!D169)</f>
        <v/>
      </c>
      <c r="F228" s="132" t="str">
        <f t="shared" si="52"/>
        <v/>
      </c>
      <c r="G228" s="136" t="str">
        <f t="shared" si="56"/>
        <v/>
      </c>
      <c r="H228" s="131" t="str">
        <f t="shared" si="53"/>
        <v/>
      </c>
      <c r="I228" s="132" t="str">
        <f t="shared" si="54"/>
        <v/>
      </c>
      <c r="J228" s="132" t="str">
        <f t="shared" si="55"/>
        <v/>
      </c>
      <c r="K228" s="136" t="str">
        <f t="shared" si="57"/>
        <v/>
      </c>
    </row>
    <row r="229" spans="1:11" s="4" customFormat="1" ht="21.95" customHeight="1" x14ac:dyDescent="0.25">
      <c r="A229" s="131">
        <v>166</v>
      </c>
      <c r="B229" s="131" t="str">
        <f>IF(Investimentos!E170="","",Investimentos!E170)</f>
        <v/>
      </c>
      <c r="C229" s="135" t="str">
        <f>IFERROR(IF(B229="","",B229&amp;"-"&amp;COUNTIF($B$64:B229,B229)),"")</f>
        <v/>
      </c>
      <c r="D229" s="132" t="str">
        <f>IF(Investimentos!N170="","",Investimentos!N170)</f>
        <v/>
      </c>
      <c r="E229" s="133" t="str">
        <f>IF(Investimentos!D170="","",Investimentos!D170)</f>
        <v/>
      </c>
      <c r="F229" s="132" t="str">
        <f t="shared" si="52"/>
        <v/>
      </c>
      <c r="G229" s="136" t="str">
        <f t="shared" si="56"/>
        <v/>
      </c>
      <c r="H229" s="131" t="str">
        <f t="shared" si="53"/>
        <v/>
      </c>
      <c r="I229" s="132" t="str">
        <f t="shared" si="54"/>
        <v/>
      </c>
      <c r="J229" s="132" t="str">
        <f t="shared" si="55"/>
        <v/>
      </c>
      <c r="K229" s="136" t="str">
        <f t="shared" si="57"/>
        <v/>
      </c>
    </row>
    <row r="230" spans="1:11" s="4" customFormat="1" ht="21.95" customHeight="1" x14ac:dyDescent="0.25">
      <c r="A230" s="131">
        <v>167</v>
      </c>
      <c r="B230" s="131" t="str">
        <f>IF(Investimentos!E171="","",Investimentos!E171)</f>
        <v/>
      </c>
      <c r="C230" s="135" t="str">
        <f>IFERROR(IF(B230="","",B230&amp;"-"&amp;COUNTIF($B$64:B230,B230)),"")</f>
        <v/>
      </c>
      <c r="D230" s="132" t="str">
        <f>IF(Investimentos!N171="","",Investimentos!N171)</f>
        <v/>
      </c>
      <c r="E230" s="133" t="str">
        <f>IF(Investimentos!D171="","",Investimentos!D171)</f>
        <v/>
      </c>
      <c r="F230" s="132" t="str">
        <f t="shared" si="52"/>
        <v/>
      </c>
      <c r="G230" s="136" t="str">
        <f t="shared" si="56"/>
        <v/>
      </c>
      <c r="H230" s="131" t="str">
        <f t="shared" si="53"/>
        <v/>
      </c>
      <c r="I230" s="132" t="str">
        <f t="shared" si="54"/>
        <v/>
      </c>
      <c r="J230" s="132" t="str">
        <f t="shared" si="55"/>
        <v/>
      </c>
      <c r="K230" s="136" t="str">
        <f t="shared" si="57"/>
        <v/>
      </c>
    </row>
    <row r="231" spans="1:11" s="4" customFormat="1" ht="21.95" customHeight="1" x14ac:dyDescent="0.25">
      <c r="A231" s="131">
        <v>168</v>
      </c>
      <c r="B231" s="131" t="str">
        <f>IF(Investimentos!E172="","",Investimentos!E172)</f>
        <v/>
      </c>
      <c r="C231" s="135" t="str">
        <f>IFERROR(IF(B231="","",B231&amp;"-"&amp;COUNTIF($B$64:B231,B231)),"")</f>
        <v/>
      </c>
      <c r="D231" s="132" t="str">
        <f>IF(Investimentos!N172="","",Investimentos!N172)</f>
        <v/>
      </c>
      <c r="E231" s="133" t="str">
        <f>IF(Investimentos!D172="","",Investimentos!D172)</f>
        <v/>
      </c>
      <c r="F231" s="132" t="str">
        <f t="shared" si="52"/>
        <v/>
      </c>
      <c r="G231" s="136" t="str">
        <f t="shared" si="56"/>
        <v/>
      </c>
      <c r="H231" s="131" t="str">
        <f t="shared" si="53"/>
        <v/>
      </c>
      <c r="I231" s="132" t="str">
        <f t="shared" si="54"/>
        <v/>
      </c>
      <c r="J231" s="132" t="str">
        <f t="shared" si="55"/>
        <v/>
      </c>
      <c r="K231" s="136" t="str">
        <f t="shared" si="57"/>
        <v/>
      </c>
    </row>
    <row r="232" spans="1:11" s="4" customFormat="1" ht="21.95" customHeight="1" x14ac:dyDescent="0.25">
      <c r="A232" s="131">
        <v>169</v>
      </c>
      <c r="B232" s="131" t="str">
        <f>IF(Investimentos!E173="","",Investimentos!E173)</f>
        <v/>
      </c>
      <c r="C232" s="135" t="str">
        <f>IFERROR(IF(B232="","",B232&amp;"-"&amp;COUNTIF($B$64:B232,B232)),"")</f>
        <v/>
      </c>
      <c r="D232" s="132" t="str">
        <f>IF(Investimentos!N173="","",Investimentos!N173)</f>
        <v/>
      </c>
      <c r="E232" s="133" t="str">
        <f>IF(Investimentos!D173="","",Investimentos!D173)</f>
        <v/>
      </c>
      <c r="F232" s="132" t="str">
        <f t="shared" si="52"/>
        <v/>
      </c>
      <c r="G232" s="136" t="str">
        <f t="shared" si="56"/>
        <v/>
      </c>
      <c r="H232" s="131" t="str">
        <f t="shared" si="53"/>
        <v/>
      </c>
      <c r="I232" s="132" t="str">
        <f t="shared" si="54"/>
        <v/>
      </c>
      <c r="J232" s="132" t="str">
        <f t="shared" si="55"/>
        <v/>
      </c>
      <c r="K232" s="136" t="str">
        <f t="shared" si="57"/>
        <v/>
      </c>
    </row>
    <row r="233" spans="1:11" s="4" customFormat="1" ht="21.95" customHeight="1" x14ac:dyDescent="0.25">
      <c r="A233" s="131">
        <v>170</v>
      </c>
      <c r="B233" s="131" t="str">
        <f>IF(Investimentos!E174="","",Investimentos!E174)</f>
        <v/>
      </c>
      <c r="C233" s="135" t="str">
        <f>IFERROR(IF(B233="","",B233&amp;"-"&amp;COUNTIF($B$64:B233,B233)),"")</f>
        <v/>
      </c>
      <c r="D233" s="132" t="str">
        <f>IF(Investimentos!N174="","",Investimentos!N174)</f>
        <v/>
      </c>
      <c r="E233" s="133" t="str">
        <f>IF(Investimentos!D174="","",Investimentos!D174)</f>
        <v/>
      </c>
      <c r="F233" s="132" t="str">
        <f t="shared" si="52"/>
        <v/>
      </c>
      <c r="G233" s="136" t="str">
        <f t="shared" si="56"/>
        <v/>
      </c>
      <c r="H233" s="131" t="str">
        <f t="shared" si="53"/>
        <v/>
      </c>
      <c r="I233" s="132" t="str">
        <f t="shared" si="54"/>
        <v/>
      </c>
      <c r="J233" s="132" t="str">
        <f t="shared" si="55"/>
        <v/>
      </c>
      <c r="K233" s="136" t="str">
        <f t="shared" si="57"/>
        <v/>
      </c>
    </row>
    <row r="234" spans="1:11" s="4" customFormat="1" ht="21.95" customHeight="1" x14ac:dyDescent="0.25">
      <c r="A234" s="131">
        <v>171</v>
      </c>
      <c r="B234" s="131" t="str">
        <f>IF(Investimentos!E175="","",Investimentos!E175)</f>
        <v/>
      </c>
      <c r="C234" s="135" t="str">
        <f>IFERROR(IF(B234="","",B234&amp;"-"&amp;COUNTIF($B$64:B234,B234)),"")</f>
        <v/>
      </c>
      <c r="D234" s="132" t="str">
        <f>IF(Investimentos!N175="","",Investimentos!N175)</f>
        <v/>
      </c>
      <c r="E234" s="133" t="str">
        <f>IF(Investimentos!D175="","",Investimentos!D175)</f>
        <v/>
      </c>
      <c r="F234" s="132" t="str">
        <f t="shared" si="52"/>
        <v/>
      </c>
      <c r="G234" s="136" t="str">
        <f t="shared" si="56"/>
        <v/>
      </c>
      <c r="H234" s="131" t="str">
        <f t="shared" si="53"/>
        <v/>
      </c>
      <c r="I234" s="132" t="str">
        <f t="shared" si="54"/>
        <v/>
      </c>
      <c r="J234" s="132" t="str">
        <f t="shared" si="55"/>
        <v/>
      </c>
      <c r="K234" s="136" t="str">
        <f t="shared" si="57"/>
        <v/>
      </c>
    </row>
    <row r="235" spans="1:11" s="4" customFormat="1" ht="21.95" customHeight="1" x14ac:dyDescent="0.25">
      <c r="A235" s="131">
        <v>172</v>
      </c>
      <c r="B235" s="131" t="str">
        <f>IF(Investimentos!E176="","",Investimentos!E176)</f>
        <v/>
      </c>
      <c r="C235" s="135" t="str">
        <f>IFERROR(IF(B235="","",B235&amp;"-"&amp;COUNTIF($B$64:B235,B235)),"")</f>
        <v/>
      </c>
      <c r="D235" s="132" t="str">
        <f>IF(Investimentos!N176="","",Investimentos!N176)</f>
        <v/>
      </c>
      <c r="E235" s="133" t="str">
        <f>IF(Investimentos!D176="","",Investimentos!D176)</f>
        <v/>
      </c>
      <c r="F235" s="132" t="str">
        <f t="shared" si="52"/>
        <v/>
      </c>
      <c r="G235" s="136" t="str">
        <f t="shared" si="56"/>
        <v/>
      </c>
      <c r="H235" s="131" t="str">
        <f t="shared" si="53"/>
        <v/>
      </c>
      <c r="I235" s="132" t="str">
        <f t="shared" si="54"/>
        <v/>
      </c>
      <c r="J235" s="132" t="str">
        <f t="shared" si="55"/>
        <v/>
      </c>
      <c r="K235" s="136" t="str">
        <f t="shared" si="57"/>
        <v/>
      </c>
    </row>
    <row r="236" spans="1:11" s="4" customFormat="1" ht="21.95" customHeight="1" x14ac:dyDescent="0.25">
      <c r="A236" s="131">
        <v>173</v>
      </c>
      <c r="B236" s="131" t="str">
        <f>IF(Investimentos!E177="","",Investimentos!E177)</f>
        <v/>
      </c>
      <c r="C236" s="135" t="str">
        <f>IFERROR(IF(B236="","",B236&amp;"-"&amp;COUNTIF($B$64:B236,B236)),"")</f>
        <v/>
      </c>
      <c r="D236" s="132" t="str">
        <f>IF(Investimentos!N177="","",Investimentos!N177)</f>
        <v/>
      </c>
      <c r="E236" s="133" t="str">
        <f>IF(Investimentos!D177="","",Investimentos!D177)</f>
        <v/>
      </c>
      <c r="F236" s="132" t="str">
        <f t="shared" si="52"/>
        <v/>
      </c>
      <c r="G236" s="136" t="str">
        <f t="shared" si="56"/>
        <v/>
      </c>
      <c r="H236" s="131" t="str">
        <f t="shared" si="53"/>
        <v/>
      </c>
      <c r="I236" s="132" t="str">
        <f t="shared" si="54"/>
        <v/>
      </c>
      <c r="J236" s="132" t="str">
        <f t="shared" si="55"/>
        <v/>
      </c>
      <c r="K236" s="136" t="str">
        <f t="shared" si="57"/>
        <v/>
      </c>
    </row>
    <row r="237" spans="1:11" s="4" customFormat="1" ht="21.95" customHeight="1" x14ac:dyDescent="0.25">
      <c r="A237" s="131">
        <v>174</v>
      </c>
      <c r="B237" s="131" t="str">
        <f>IF(Investimentos!E178="","",Investimentos!E178)</f>
        <v/>
      </c>
      <c r="C237" s="135" t="str">
        <f>IFERROR(IF(B237="","",B237&amp;"-"&amp;COUNTIF($B$64:B237,B237)),"")</f>
        <v/>
      </c>
      <c r="D237" s="132" t="str">
        <f>IF(Investimentos!N178="","",Investimentos!N178)</f>
        <v/>
      </c>
      <c r="E237" s="133" t="str">
        <f>IF(Investimentos!D178="","",Investimentos!D178)</f>
        <v/>
      </c>
      <c r="F237" s="132" t="str">
        <f t="shared" si="52"/>
        <v/>
      </c>
      <c r="G237" s="136" t="str">
        <f t="shared" si="56"/>
        <v/>
      </c>
      <c r="H237" s="131" t="str">
        <f t="shared" si="53"/>
        <v/>
      </c>
      <c r="I237" s="132" t="str">
        <f t="shared" si="54"/>
        <v/>
      </c>
      <c r="J237" s="132" t="str">
        <f t="shared" si="55"/>
        <v/>
      </c>
      <c r="K237" s="136" t="str">
        <f t="shared" si="57"/>
        <v/>
      </c>
    </row>
    <row r="238" spans="1:11" s="4" customFormat="1" ht="21.95" customHeight="1" x14ac:dyDescent="0.25">
      <c r="A238" s="131">
        <v>175</v>
      </c>
      <c r="B238" s="131" t="str">
        <f>IF(Investimentos!E179="","",Investimentos!E179)</f>
        <v/>
      </c>
      <c r="C238" s="135" t="str">
        <f>IFERROR(IF(B238="","",B238&amp;"-"&amp;COUNTIF($B$64:B238,B238)),"")</f>
        <v/>
      </c>
      <c r="D238" s="132" t="str">
        <f>IF(Investimentos!N179="","",Investimentos!N179)</f>
        <v/>
      </c>
      <c r="E238" s="133" t="str">
        <f>IF(Investimentos!D179="","",Investimentos!D179)</f>
        <v/>
      </c>
      <c r="F238" s="132" t="str">
        <f t="shared" si="52"/>
        <v/>
      </c>
      <c r="G238" s="136" t="str">
        <f t="shared" si="56"/>
        <v/>
      </c>
      <c r="H238" s="131" t="str">
        <f t="shared" si="53"/>
        <v/>
      </c>
      <c r="I238" s="132" t="str">
        <f t="shared" si="54"/>
        <v/>
      </c>
      <c r="J238" s="132" t="str">
        <f t="shared" si="55"/>
        <v/>
      </c>
      <c r="K238" s="136" t="str">
        <f t="shared" si="57"/>
        <v/>
      </c>
    </row>
    <row r="239" spans="1:11" s="4" customFormat="1" ht="21.95" customHeight="1" x14ac:dyDescent="0.25">
      <c r="A239" s="131">
        <v>176</v>
      </c>
      <c r="B239" s="131" t="str">
        <f>IF(Investimentos!E180="","",Investimentos!E180)</f>
        <v/>
      </c>
      <c r="C239" s="135" t="str">
        <f>IFERROR(IF(B239="","",B239&amp;"-"&amp;COUNTIF($B$64:B239,B239)),"")</f>
        <v/>
      </c>
      <c r="D239" s="132" t="str">
        <f>IF(Investimentos!N180="","",Investimentos!N180)</f>
        <v/>
      </c>
      <c r="E239" s="133" t="str">
        <f>IF(Investimentos!D180="","",Investimentos!D180)</f>
        <v/>
      </c>
      <c r="F239" s="132" t="str">
        <f t="shared" si="52"/>
        <v/>
      </c>
      <c r="G239" s="136" t="str">
        <f t="shared" si="56"/>
        <v/>
      </c>
      <c r="H239" s="131" t="str">
        <f t="shared" si="53"/>
        <v/>
      </c>
      <c r="I239" s="132" t="str">
        <f t="shared" si="54"/>
        <v/>
      </c>
      <c r="J239" s="132" t="str">
        <f t="shared" si="55"/>
        <v/>
      </c>
      <c r="K239" s="136" t="str">
        <f t="shared" si="57"/>
        <v/>
      </c>
    </row>
    <row r="240" spans="1:11" s="4" customFormat="1" ht="21.95" customHeight="1" x14ac:dyDescent="0.25">
      <c r="A240" s="131">
        <v>177</v>
      </c>
      <c r="B240" s="131" t="str">
        <f>IF(Investimentos!E181="","",Investimentos!E181)</f>
        <v/>
      </c>
      <c r="C240" s="135" t="str">
        <f>IFERROR(IF(B240="","",B240&amp;"-"&amp;COUNTIF($B$64:B240,B240)),"")</f>
        <v/>
      </c>
      <c r="D240" s="132" t="str">
        <f>IF(Investimentos!N181="","",Investimentos!N181)</f>
        <v/>
      </c>
      <c r="E240" s="133" t="str">
        <f>IF(Investimentos!D181="","",Investimentos!D181)</f>
        <v/>
      </c>
      <c r="F240" s="132" t="str">
        <f t="shared" si="52"/>
        <v/>
      </c>
      <c r="G240" s="136" t="str">
        <f t="shared" si="56"/>
        <v/>
      </c>
      <c r="H240" s="131" t="str">
        <f t="shared" si="53"/>
        <v/>
      </c>
      <c r="I240" s="132" t="str">
        <f t="shared" si="54"/>
        <v/>
      </c>
      <c r="J240" s="132" t="str">
        <f t="shared" si="55"/>
        <v/>
      </c>
      <c r="K240" s="136" t="str">
        <f t="shared" si="57"/>
        <v/>
      </c>
    </row>
    <row r="241" spans="1:11" s="4" customFormat="1" ht="21.95" customHeight="1" x14ac:dyDescent="0.25">
      <c r="A241" s="131">
        <v>178</v>
      </c>
      <c r="B241" s="131" t="str">
        <f>IF(Investimentos!E182="","",Investimentos!E182)</f>
        <v/>
      </c>
      <c r="C241" s="135" t="str">
        <f>IFERROR(IF(B241="","",B241&amp;"-"&amp;COUNTIF($B$64:B241,B241)),"")</f>
        <v/>
      </c>
      <c r="D241" s="132" t="str">
        <f>IF(Investimentos!N182="","",Investimentos!N182)</f>
        <v/>
      </c>
      <c r="E241" s="133" t="str">
        <f>IF(Investimentos!D182="","",Investimentos!D182)</f>
        <v/>
      </c>
      <c r="F241" s="132" t="str">
        <f t="shared" si="52"/>
        <v/>
      </c>
      <c r="G241" s="136" t="str">
        <f t="shared" si="56"/>
        <v/>
      </c>
      <c r="H241" s="131" t="str">
        <f t="shared" si="53"/>
        <v/>
      </c>
      <c r="I241" s="132" t="str">
        <f t="shared" si="54"/>
        <v/>
      </c>
      <c r="J241" s="132" t="str">
        <f t="shared" si="55"/>
        <v/>
      </c>
      <c r="K241" s="136" t="str">
        <f t="shared" si="57"/>
        <v/>
      </c>
    </row>
    <row r="242" spans="1:11" s="4" customFormat="1" ht="21.95" customHeight="1" x14ac:dyDescent="0.25">
      <c r="A242" s="131">
        <v>179</v>
      </c>
      <c r="B242" s="131" t="str">
        <f>IF(Investimentos!E183="","",Investimentos!E183)</f>
        <v/>
      </c>
      <c r="C242" s="135" t="str">
        <f>IFERROR(IF(B242="","",B242&amp;"-"&amp;COUNTIF($B$64:B242,B242)),"")</f>
        <v/>
      </c>
      <c r="D242" s="132" t="str">
        <f>IF(Investimentos!N183="","",Investimentos!N183)</f>
        <v/>
      </c>
      <c r="E242" s="133" t="str">
        <f>IF(Investimentos!D183="","",Investimentos!D183)</f>
        <v/>
      </c>
      <c r="F242" s="132" t="str">
        <f t="shared" si="52"/>
        <v/>
      </c>
      <c r="G242" s="136" t="str">
        <f t="shared" si="56"/>
        <v/>
      </c>
      <c r="H242" s="131" t="str">
        <f t="shared" si="53"/>
        <v/>
      </c>
      <c r="I242" s="132" t="str">
        <f t="shared" si="54"/>
        <v/>
      </c>
      <c r="J242" s="132" t="str">
        <f t="shared" si="55"/>
        <v/>
      </c>
      <c r="K242" s="136" t="str">
        <f t="shared" si="57"/>
        <v/>
      </c>
    </row>
    <row r="243" spans="1:11" s="4" customFormat="1" ht="21.95" customHeight="1" x14ac:dyDescent="0.25">
      <c r="A243" s="131">
        <v>180</v>
      </c>
      <c r="B243" s="131" t="str">
        <f>IF(Investimentos!E184="","",Investimentos!E184)</f>
        <v/>
      </c>
      <c r="C243" s="135" t="str">
        <f>IFERROR(IF(B243="","",B243&amp;"-"&amp;COUNTIF($B$64:B243,B243)),"")</f>
        <v/>
      </c>
      <c r="D243" s="132" t="str">
        <f>IF(Investimentos!N184="","",Investimentos!N184)</f>
        <v/>
      </c>
      <c r="E243" s="133" t="str">
        <f>IF(Investimentos!D184="","",Investimentos!D184)</f>
        <v/>
      </c>
      <c r="F243" s="132" t="str">
        <f t="shared" si="52"/>
        <v/>
      </c>
      <c r="G243" s="136" t="str">
        <f t="shared" si="56"/>
        <v/>
      </c>
      <c r="H243" s="131" t="str">
        <f t="shared" si="53"/>
        <v/>
      </c>
      <c r="I243" s="132" t="str">
        <f t="shared" si="54"/>
        <v/>
      </c>
      <c r="J243" s="132" t="str">
        <f t="shared" si="55"/>
        <v/>
      </c>
      <c r="K243" s="136" t="str">
        <f t="shared" si="57"/>
        <v/>
      </c>
    </row>
    <row r="244" spans="1:11" s="4" customFormat="1" ht="21.95" customHeight="1" x14ac:dyDescent="0.25">
      <c r="A244" s="131">
        <v>181</v>
      </c>
      <c r="B244" s="131" t="str">
        <f>IF(Investimentos!E185="","",Investimentos!E185)</f>
        <v/>
      </c>
      <c r="C244" s="135" t="str">
        <f>IFERROR(IF(B244="","",B244&amp;"-"&amp;COUNTIF($B$64:B244,B244)),"")</f>
        <v/>
      </c>
      <c r="D244" s="132" t="str">
        <f>IF(Investimentos!N185="","",Investimentos!N185)</f>
        <v/>
      </c>
      <c r="E244" s="133" t="str">
        <f>IF(Investimentos!D185="","",Investimentos!D185)</f>
        <v/>
      </c>
      <c r="F244" s="132" t="str">
        <f t="shared" si="52"/>
        <v/>
      </c>
      <c r="G244" s="136" t="str">
        <f t="shared" si="56"/>
        <v/>
      </c>
      <c r="H244" s="131" t="str">
        <f t="shared" si="53"/>
        <v/>
      </c>
      <c r="I244" s="132" t="str">
        <f t="shared" si="54"/>
        <v/>
      </c>
      <c r="J244" s="132" t="str">
        <f t="shared" si="55"/>
        <v/>
      </c>
      <c r="K244" s="136" t="str">
        <f t="shared" si="57"/>
        <v/>
      </c>
    </row>
    <row r="245" spans="1:11" s="4" customFormat="1" ht="21.95" customHeight="1" x14ac:dyDescent="0.25">
      <c r="A245" s="131">
        <v>182</v>
      </c>
      <c r="B245" s="131" t="str">
        <f>IF(Investimentos!E186="","",Investimentos!E186)</f>
        <v/>
      </c>
      <c r="C245" s="135" t="str">
        <f>IFERROR(IF(B245="","",B245&amp;"-"&amp;COUNTIF($B$64:B245,B245)),"")</f>
        <v/>
      </c>
      <c r="D245" s="132" t="str">
        <f>IF(Investimentos!N186="","",Investimentos!N186)</f>
        <v/>
      </c>
      <c r="E245" s="133" t="str">
        <f>IF(Investimentos!D186="","",Investimentos!D186)</f>
        <v/>
      </c>
      <c r="F245" s="132" t="str">
        <f t="shared" si="52"/>
        <v/>
      </c>
      <c r="G245" s="136" t="str">
        <f t="shared" si="56"/>
        <v/>
      </c>
      <c r="H245" s="131" t="str">
        <f t="shared" si="53"/>
        <v/>
      </c>
      <c r="I245" s="132" t="str">
        <f t="shared" si="54"/>
        <v/>
      </c>
      <c r="J245" s="132" t="str">
        <f t="shared" si="55"/>
        <v/>
      </c>
      <c r="K245" s="136" t="str">
        <f t="shared" si="57"/>
        <v/>
      </c>
    </row>
    <row r="246" spans="1:11" s="4" customFormat="1" ht="21.95" customHeight="1" x14ac:dyDescent="0.25">
      <c r="A246" s="131">
        <v>183</v>
      </c>
      <c r="B246" s="131" t="str">
        <f>IF(Investimentos!E187="","",Investimentos!E187)</f>
        <v/>
      </c>
      <c r="C246" s="135" t="str">
        <f>IFERROR(IF(B246="","",B246&amp;"-"&amp;COUNTIF($B$64:B246,B246)),"")</f>
        <v/>
      </c>
      <c r="D246" s="132" t="str">
        <f>IF(Investimentos!N187="","",Investimentos!N187)</f>
        <v/>
      </c>
      <c r="E246" s="133" t="str">
        <f>IF(Investimentos!D187="","",Investimentos!D187)</f>
        <v/>
      </c>
      <c r="F246" s="132" t="str">
        <f t="shared" si="52"/>
        <v/>
      </c>
      <c r="G246" s="136" t="str">
        <f t="shared" si="56"/>
        <v/>
      </c>
      <c r="H246" s="131" t="str">
        <f t="shared" si="53"/>
        <v/>
      </c>
      <c r="I246" s="132" t="str">
        <f t="shared" si="54"/>
        <v/>
      </c>
      <c r="J246" s="132" t="str">
        <f t="shared" si="55"/>
        <v/>
      </c>
      <c r="K246" s="136" t="str">
        <f t="shared" si="57"/>
        <v/>
      </c>
    </row>
    <row r="247" spans="1:11" s="4" customFormat="1" ht="21.95" customHeight="1" x14ac:dyDescent="0.25">
      <c r="A247" s="131">
        <v>184</v>
      </c>
      <c r="B247" s="131" t="str">
        <f>IF(Investimentos!E188="","",Investimentos!E188)</f>
        <v/>
      </c>
      <c r="C247" s="135" t="str">
        <f>IFERROR(IF(B247="","",B247&amp;"-"&amp;COUNTIF($B$64:B247,B247)),"")</f>
        <v/>
      </c>
      <c r="D247" s="132" t="str">
        <f>IF(Investimentos!N188="","",Investimentos!N188)</f>
        <v/>
      </c>
      <c r="E247" s="133" t="str">
        <f>IF(Investimentos!D188="","",Investimentos!D188)</f>
        <v/>
      </c>
      <c r="F247" s="132" t="str">
        <f t="shared" si="52"/>
        <v/>
      </c>
      <c r="G247" s="136" t="str">
        <f t="shared" si="56"/>
        <v/>
      </c>
      <c r="H247" s="131" t="str">
        <f t="shared" si="53"/>
        <v/>
      </c>
      <c r="I247" s="132" t="str">
        <f t="shared" si="54"/>
        <v/>
      </c>
      <c r="J247" s="132" t="str">
        <f t="shared" si="55"/>
        <v/>
      </c>
      <c r="K247" s="136" t="str">
        <f t="shared" si="57"/>
        <v/>
      </c>
    </row>
    <row r="248" spans="1:11" s="4" customFormat="1" ht="21.95" customHeight="1" x14ac:dyDescent="0.25">
      <c r="A248" s="131">
        <v>185</v>
      </c>
      <c r="B248" s="131" t="str">
        <f>IF(Investimentos!E189="","",Investimentos!E189)</f>
        <v/>
      </c>
      <c r="C248" s="135" t="str">
        <f>IFERROR(IF(B248="","",B248&amp;"-"&amp;COUNTIF($B$64:B248,B248)),"")</f>
        <v/>
      </c>
      <c r="D248" s="132" t="str">
        <f>IF(Investimentos!N189="","",Investimentos!N189)</f>
        <v/>
      </c>
      <c r="E248" s="133" t="str">
        <f>IF(Investimentos!D189="","",Investimentos!D189)</f>
        <v/>
      </c>
      <c r="F248" s="132" t="str">
        <f t="shared" si="52"/>
        <v/>
      </c>
      <c r="G248" s="136" t="str">
        <f t="shared" si="56"/>
        <v/>
      </c>
      <c r="H248" s="131" t="str">
        <f t="shared" si="53"/>
        <v/>
      </c>
      <c r="I248" s="132" t="str">
        <f t="shared" si="54"/>
        <v/>
      </c>
      <c r="J248" s="132" t="str">
        <f t="shared" si="55"/>
        <v/>
      </c>
      <c r="K248" s="136" t="str">
        <f t="shared" si="57"/>
        <v/>
      </c>
    </row>
    <row r="249" spans="1:11" s="4" customFormat="1" ht="21.95" customHeight="1" x14ac:dyDescent="0.25">
      <c r="A249" s="131">
        <v>186</v>
      </c>
      <c r="B249" s="131" t="str">
        <f>IF(Investimentos!E190="","",Investimentos!E190)</f>
        <v/>
      </c>
      <c r="C249" s="135" t="str">
        <f>IFERROR(IF(B249="","",B249&amp;"-"&amp;COUNTIF($B$64:B249,B249)),"")</f>
        <v/>
      </c>
      <c r="D249" s="132" t="str">
        <f>IF(Investimentos!N190="","",Investimentos!N190)</f>
        <v/>
      </c>
      <c r="E249" s="133" t="str">
        <f>IF(Investimentos!D190="","",Investimentos!D190)</f>
        <v/>
      </c>
      <c r="F249" s="132" t="str">
        <f t="shared" si="52"/>
        <v/>
      </c>
      <c r="G249" s="136" t="str">
        <f t="shared" si="56"/>
        <v/>
      </c>
      <c r="H249" s="131" t="str">
        <f t="shared" si="53"/>
        <v/>
      </c>
      <c r="I249" s="132" t="str">
        <f t="shared" si="54"/>
        <v/>
      </c>
      <c r="J249" s="132" t="str">
        <f t="shared" si="55"/>
        <v/>
      </c>
      <c r="K249" s="136" t="str">
        <f t="shared" si="57"/>
        <v/>
      </c>
    </row>
    <row r="250" spans="1:11" s="4" customFormat="1" ht="21.95" customHeight="1" x14ac:dyDescent="0.25">
      <c r="A250" s="131">
        <v>187</v>
      </c>
      <c r="B250" s="131" t="str">
        <f>IF(Investimentos!E191="","",Investimentos!E191)</f>
        <v/>
      </c>
      <c r="C250" s="135" t="str">
        <f>IFERROR(IF(B250="","",B250&amp;"-"&amp;COUNTIF($B$64:B250,B250)),"")</f>
        <v/>
      </c>
      <c r="D250" s="132" t="str">
        <f>IF(Investimentos!N191="","",Investimentos!N191)</f>
        <v/>
      </c>
      <c r="E250" s="133" t="str">
        <f>IF(Investimentos!D191="","",Investimentos!D191)</f>
        <v/>
      </c>
      <c r="F250" s="132" t="str">
        <f t="shared" si="52"/>
        <v/>
      </c>
      <c r="G250" s="136" t="str">
        <f t="shared" si="56"/>
        <v/>
      </c>
      <c r="H250" s="131" t="str">
        <f t="shared" si="53"/>
        <v/>
      </c>
      <c r="I250" s="132" t="str">
        <f t="shared" si="54"/>
        <v/>
      </c>
      <c r="J250" s="132" t="str">
        <f t="shared" si="55"/>
        <v/>
      </c>
      <c r="K250" s="136" t="str">
        <f t="shared" si="57"/>
        <v/>
      </c>
    </row>
    <row r="251" spans="1:11" s="4" customFormat="1" ht="21.95" customHeight="1" x14ac:dyDescent="0.25">
      <c r="A251" s="131">
        <v>188</v>
      </c>
      <c r="B251" s="131" t="str">
        <f>IF(Investimentos!E192="","",Investimentos!E192)</f>
        <v/>
      </c>
      <c r="C251" s="135" t="str">
        <f>IFERROR(IF(B251="","",B251&amp;"-"&amp;COUNTIF($B$64:B251,B251)),"")</f>
        <v/>
      </c>
      <c r="D251" s="132" t="str">
        <f>IF(Investimentos!N192="","",Investimentos!N192)</f>
        <v/>
      </c>
      <c r="E251" s="133" t="str">
        <f>IF(Investimentos!D192="","",Investimentos!D192)</f>
        <v/>
      </c>
      <c r="F251" s="132" t="str">
        <f t="shared" si="52"/>
        <v/>
      </c>
      <c r="G251" s="136" t="str">
        <f t="shared" si="56"/>
        <v/>
      </c>
      <c r="H251" s="131" t="str">
        <f t="shared" si="53"/>
        <v/>
      </c>
      <c r="I251" s="132" t="str">
        <f t="shared" si="54"/>
        <v/>
      </c>
      <c r="J251" s="132" t="str">
        <f t="shared" si="55"/>
        <v/>
      </c>
      <c r="K251" s="136" t="str">
        <f t="shared" si="57"/>
        <v/>
      </c>
    </row>
    <row r="252" spans="1:11" s="4" customFormat="1" ht="21.95" customHeight="1" x14ac:dyDescent="0.25">
      <c r="A252" s="131">
        <v>189</v>
      </c>
      <c r="B252" s="131" t="str">
        <f>IF(Investimentos!E193="","",Investimentos!E193)</f>
        <v/>
      </c>
      <c r="C252" s="135" t="str">
        <f>IFERROR(IF(B252="","",B252&amp;"-"&amp;COUNTIF($B$64:B252,B252)),"")</f>
        <v/>
      </c>
      <c r="D252" s="132" t="str">
        <f>IF(Investimentos!N193="","",Investimentos!N193)</f>
        <v/>
      </c>
      <c r="E252" s="133" t="str">
        <f>IF(Investimentos!D193="","",Investimentos!D193)</f>
        <v/>
      </c>
      <c r="F252" s="132" t="str">
        <f t="shared" si="52"/>
        <v/>
      </c>
      <c r="G252" s="136" t="str">
        <f t="shared" si="56"/>
        <v/>
      </c>
      <c r="H252" s="131" t="str">
        <f t="shared" si="53"/>
        <v/>
      </c>
      <c r="I252" s="132" t="str">
        <f t="shared" si="54"/>
        <v/>
      </c>
      <c r="J252" s="132" t="str">
        <f t="shared" si="55"/>
        <v/>
      </c>
      <c r="K252" s="136" t="str">
        <f t="shared" si="57"/>
        <v/>
      </c>
    </row>
    <row r="253" spans="1:11" s="4" customFormat="1" ht="21.95" customHeight="1" x14ac:dyDescent="0.25">
      <c r="A253" s="131">
        <v>190</v>
      </c>
      <c r="B253" s="131" t="str">
        <f>IF(Investimentos!E194="","",Investimentos!E194)</f>
        <v/>
      </c>
      <c r="C253" s="135" t="str">
        <f>IFERROR(IF(B253="","",B253&amp;"-"&amp;COUNTIF($B$64:B253,B253)),"")</f>
        <v/>
      </c>
      <c r="D253" s="132" t="str">
        <f>IF(Investimentos!N194="","",Investimentos!N194)</f>
        <v/>
      </c>
      <c r="E253" s="133" t="str">
        <f>IF(Investimentos!D194="","",Investimentos!D194)</f>
        <v/>
      </c>
      <c r="F253" s="132" t="str">
        <f t="shared" si="52"/>
        <v/>
      </c>
      <c r="G253" s="136" t="str">
        <f t="shared" si="56"/>
        <v/>
      </c>
      <c r="H253" s="131" t="str">
        <f t="shared" si="53"/>
        <v/>
      </c>
      <c r="I253" s="132" t="str">
        <f t="shared" si="54"/>
        <v/>
      </c>
      <c r="J253" s="132" t="str">
        <f t="shared" si="55"/>
        <v/>
      </c>
      <c r="K253" s="136" t="str">
        <f t="shared" si="57"/>
        <v/>
      </c>
    </row>
    <row r="254" spans="1:11" s="4" customFormat="1" ht="21.95" customHeight="1" x14ac:dyDescent="0.25">
      <c r="A254" s="131">
        <v>191</v>
      </c>
      <c r="B254" s="131" t="str">
        <f>IF(Investimentos!E195="","",Investimentos!E195)</f>
        <v/>
      </c>
      <c r="C254" s="135" t="str">
        <f>IFERROR(IF(B254="","",B254&amp;"-"&amp;COUNTIF($B$64:B254,B254)),"")</f>
        <v/>
      </c>
      <c r="D254" s="132" t="str">
        <f>IF(Investimentos!N195="","",Investimentos!N195)</f>
        <v/>
      </c>
      <c r="E254" s="133" t="str">
        <f>IF(Investimentos!D195="","",Investimentos!D195)</f>
        <v/>
      </c>
      <c r="F254" s="132" t="str">
        <f t="shared" si="52"/>
        <v/>
      </c>
      <c r="G254" s="136" t="str">
        <f t="shared" si="56"/>
        <v/>
      </c>
      <c r="H254" s="131" t="str">
        <f t="shared" si="53"/>
        <v/>
      </c>
      <c r="I254" s="132" t="str">
        <f t="shared" si="54"/>
        <v/>
      </c>
      <c r="J254" s="132" t="str">
        <f t="shared" si="55"/>
        <v/>
      </c>
      <c r="K254" s="136" t="str">
        <f t="shared" si="57"/>
        <v/>
      </c>
    </row>
    <row r="255" spans="1:11" s="4" customFormat="1" ht="21.95" customHeight="1" x14ac:dyDescent="0.25">
      <c r="A255" s="131">
        <v>192</v>
      </c>
      <c r="B255" s="131" t="str">
        <f>IF(Investimentos!E196="","",Investimentos!E196)</f>
        <v/>
      </c>
      <c r="C255" s="135" t="str">
        <f>IFERROR(IF(B255="","",B255&amp;"-"&amp;COUNTIF($B$64:B255,B255)),"")</f>
        <v/>
      </c>
      <c r="D255" s="132" t="str">
        <f>IF(Investimentos!N196="","",Investimentos!N196)</f>
        <v/>
      </c>
      <c r="E255" s="133" t="str">
        <f>IF(Investimentos!D196="","",Investimentos!D196)</f>
        <v/>
      </c>
      <c r="F255" s="132" t="str">
        <f t="shared" si="52"/>
        <v/>
      </c>
      <c r="G255" s="136" t="str">
        <f t="shared" si="56"/>
        <v/>
      </c>
      <c r="H255" s="131" t="str">
        <f t="shared" si="53"/>
        <v/>
      </c>
      <c r="I255" s="132" t="str">
        <f t="shared" si="54"/>
        <v/>
      </c>
      <c r="J255" s="132" t="str">
        <f t="shared" si="55"/>
        <v/>
      </c>
      <c r="K255" s="136" t="str">
        <f t="shared" si="57"/>
        <v/>
      </c>
    </row>
    <row r="256" spans="1:11" s="4" customFormat="1" ht="21.95" customHeight="1" x14ac:dyDescent="0.25">
      <c r="A256" s="131">
        <v>193</v>
      </c>
      <c r="B256" s="131" t="str">
        <f>IF(Investimentos!E197="","",Investimentos!E197)</f>
        <v/>
      </c>
      <c r="C256" s="135" t="str">
        <f>IFERROR(IF(B256="","",B256&amp;"-"&amp;COUNTIF($B$64:B256,B256)),"")</f>
        <v/>
      </c>
      <c r="D256" s="132" t="str">
        <f>IF(Investimentos!N197="","",Investimentos!N197)</f>
        <v/>
      </c>
      <c r="E256" s="133" t="str">
        <f>IF(Investimentos!D197="","",Investimentos!D197)</f>
        <v/>
      </c>
      <c r="F256" s="132" t="str">
        <f t="shared" ref="F256:F319" si="58">IFERROR(VLOOKUP($B$63&amp;"-"&amp;A256,$C$64:$D$563,2,0),"")</f>
        <v/>
      </c>
      <c r="G256" s="136" t="str">
        <f t="shared" si="56"/>
        <v/>
      </c>
      <c r="H256" s="131" t="str">
        <f t="shared" ref="H256:H319" si="59">C256</f>
        <v/>
      </c>
      <c r="I256" s="132" t="str">
        <f t="shared" ref="I256:I319" si="60">D256</f>
        <v/>
      </c>
      <c r="J256" s="132" t="str">
        <f t="shared" ref="J256:J319" si="61">IFERROR(VLOOKUP($G$63&amp;"-"&amp;A256,$H$64:$I$563,2,0),"")</f>
        <v/>
      </c>
      <c r="K256" s="136" t="str">
        <f t="shared" si="57"/>
        <v/>
      </c>
    </row>
    <row r="257" spans="1:11" s="4" customFormat="1" ht="21.95" customHeight="1" x14ac:dyDescent="0.25">
      <c r="A257" s="131">
        <v>194</v>
      </c>
      <c r="B257" s="131" t="str">
        <f>IF(Investimentos!E198="","",Investimentos!E198)</f>
        <v/>
      </c>
      <c r="C257" s="135" t="str">
        <f>IFERROR(IF(B257="","",B257&amp;"-"&amp;COUNTIF($B$64:B257,B257)),"")</f>
        <v/>
      </c>
      <c r="D257" s="132" t="str">
        <f>IF(Investimentos!N198="","",Investimentos!N198)</f>
        <v/>
      </c>
      <c r="E257" s="133" t="str">
        <f>IF(Investimentos!D198="","",Investimentos!D198)</f>
        <v/>
      </c>
      <c r="F257" s="132" t="str">
        <f t="shared" si="58"/>
        <v/>
      </c>
      <c r="G257" s="136" t="str">
        <f t="shared" ref="G257:G320" si="62">IFERROR(VLOOKUP($B$63&amp;"-"&amp;A257,$C$64:$E$563,3,0),"")</f>
        <v/>
      </c>
      <c r="H257" s="131" t="str">
        <f t="shared" si="59"/>
        <v/>
      </c>
      <c r="I257" s="132" t="str">
        <f t="shared" si="60"/>
        <v/>
      </c>
      <c r="J257" s="132" t="str">
        <f t="shared" si="61"/>
        <v/>
      </c>
      <c r="K257" s="136" t="str">
        <f t="shared" ref="K257:K320" si="63">IFERROR(VLOOKUP($G$63&amp;"-"&amp;A257,$C$64:$E$563,3,0),"")</f>
        <v/>
      </c>
    </row>
    <row r="258" spans="1:11" s="4" customFormat="1" ht="21.95" customHeight="1" x14ac:dyDescent="0.25">
      <c r="A258" s="131">
        <v>195</v>
      </c>
      <c r="B258" s="131" t="str">
        <f>IF(Investimentos!E199="","",Investimentos!E199)</f>
        <v/>
      </c>
      <c r="C258" s="135" t="str">
        <f>IFERROR(IF(B258="","",B258&amp;"-"&amp;COUNTIF($B$64:B258,B258)),"")</f>
        <v/>
      </c>
      <c r="D258" s="132" t="str">
        <f>IF(Investimentos!N199="","",Investimentos!N199)</f>
        <v/>
      </c>
      <c r="E258" s="133" t="str">
        <f>IF(Investimentos!D199="","",Investimentos!D199)</f>
        <v/>
      </c>
      <c r="F258" s="132" t="str">
        <f t="shared" si="58"/>
        <v/>
      </c>
      <c r="G258" s="136" t="str">
        <f t="shared" si="62"/>
        <v/>
      </c>
      <c r="H258" s="131" t="str">
        <f t="shared" si="59"/>
        <v/>
      </c>
      <c r="I258" s="132" t="str">
        <f t="shared" si="60"/>
        <v/>
      </c>
      <c r="J258" s="132" t="str">
        <f t="shared" si="61"/>
        <v/>
      </c>
      <c r="K258" s="136" t="str">
        <f t="shared" si="63"/>
        <v/>
      </c>
    </row>
    <row r="259" spans="1:11" s="4" customFormat="1" ht="21.95" customHeight="1" x14ac:dyDescent="0.25">
      <c r="A259" s="131">
        <v>196</v>
      </c>
      <c r="B259" s="131" t="str">
        <f>IF(Investimentos!E200="","",Investimentos!E200)</f>
        <v/>
      </c>
      <c r="C259" s="135" t="str">
        <f>IFERROR(IF(B259="","",B259&amp;"-"&amp;COUNTIF($B$64:B259,B259)),"")</f>
        <v/>
      </c>
      <c r="D259" s="132" t="str">
        <f>IF(Investimentos!N200="","",Investimentos!N200)</f>
        <v/>
      </c>
      <c r="E259" s="133" t="str">
        <f>IF(Investimentos!D200="","",Investimentos!D200)</f>
        <v/>
      </c>
      <c r="F259" s="132" t="str">
        <f t="shared" si="58"/>
        <v/>
      </c>
      <c r="G259" s="136" t="str">
        <f t="shared" si="62"/>
        <v/>
      </c>
      <c r="H259" s="131" t="str">
        <f t="shared" si="59"/>
        <v/>
      </c>
      <c r="I259" s="132" t="str">
        <f t="shared" si="60"/>
        <v/>
      </c>
      <c r="J259" s="132" t="str">
        <f t="shared" si="61"/>
        <v/>
      </c>
      <c r="K259" s="136" t="str">
        <f t="shared" si="63"/>
        <v/>
      </c>
    </row>
    <row r="260" spans="1:11" s="4" customFormat="1" ht="21.95" customHeight="1" x14ac:dyDescent="0.25">
      <c r="A260" s="131">
        <v>197</v>
      </c>
      <c r="B260" s="131" t="str">
        <f>IF(Investimentos!E201="","",Investimentos!E201)</f>
        <v/>
      </c>
      <c r="C260" s="135" t="str">
        <f>IFERROR(IF(B260="","",B260&amp;"-"&amp;COUNTIF($B$64:B260,B260)),"")</f>
        <v/>
      </c>
      <c r="D260" s="132" t="str">
        <f>IF(Investimentos!N201="","",Investimentos!N201)</f>
        <v/>
      </c>
      <c r="E260" s="133" t="str">
        <f>IF(Investimentos!D201="","",Investimentos!D201)</f>
        <v/>
      </c>
      <c r="F260" s="132" t="str">
        <f t="shared" si="58"/>
        <v/>
      </c>
      <c r="G260" s="136" t="str">
        <f t="shared" si="62"/>
        <v/>
      </c>
      <c r="H260" s="131" t="str">
        <f t="shared" si="59"/>
        <v/>
      </c>
      <c r="I260" s="132" t="str">
        <f t="shared" si="60"/>
        <v/>
      </c>
      <c r="J260" s="132" t="str">
        <f t="shared" si="61"/>
        <v/>
      </c>
      <c r="K260" s="136" t="str">
        <f t="shared" si="63"/>
        <v/>
      </c>
    </row>
    <row r="261" spans="1:11" s="4" customFormat="1" ht="21.95" customHeight="1" x14ac:dyDescent="0.25">
      <c r="A261" s="131">
        <v>198</v>
      </c>
      <c r="B261" s="131" t="str">
        <f>IF(Investimentos!E202="","",Investimentos!E202)</f>
        <v/>
      </c>
      <c r="C261" s="135" t="str">
        <f>IFERROR(IF(B261="","",B261&amp;"-"&amp;COUNTIF($B$64:B261,B261)),"")</f>
        <v/>
      </c>
      <c r="D261" s="132" t="str">
        <f>IF(Investimentos!N202="","",Investimentos!N202)</f>
        <v/>
      </c>
      <c r="E261" s="133" t="str">
        <f>IF(Investimentos!D202="","",Investimentos!D202)</f>
        <v/>
      </c>
      <c r="F261" s="132" t="str">
        <f t="shared" si="58"/>
        <v/>
      </c>
      <c r="G261" s="136" t="str">
        <f t="shared" si="62"/>
        <v/>
      </c>
      <c r="H261" s="131" t="str">
        <f t="shared" si="59"/>
        <v/>
      </c>
      <c r="I261" s="132" t="str">
        <f t="shared" si="60"/>
        <v/>
      </c>
      <c r="J261" s="132" t="str">
        <f t="shared" si="61"/>
        <v/>
      </c>
      <c r="K261" s="136" t="str">
        <f t="shared" si="63"/>
        <v/>
      </c>
    </row>
    <row r="262" spans="1:11" s="4" customFormat="1" ht="21.95" customHeight="1" x14ac:dyDescent="0.25">
      <c r="A262" s="131">
        <v>199</v>
      </c>
      <c r="B262" s="131" t="str">
        <f>IF(Investimentos!E203="","",Investimentos!E203)</f>
        <v/>
      </c>
      <c r="C262" s="135" t="str">
        <f>IFERROR(IF(B262="","",B262&amp;"-"&amp;COUNTIF($B$64:B262,B262)),"")</f>
        <v/>
      </c>
      <c r="D262" s="132" t="str">
        <f>IF(Investimentos!N203="","",Investimentos!N203)</f>
        <v/>
      </c>
      <c r="E262" s="133" t="str">
        <f>IF(Investimentos!D203="","",Investimentos!D203)</f>
        <v/>
      </c>
      <c r="F262" s="132" t="str">
        <f t="shared" si="58"/>
        <v/>
      </c>
      <c r="G262" s="136" t="str">
        <f t="shared" si="62"/>
        <v/>
      </c>
      <c r="H262" s="131" t="str">
        <f t="shared" si="59"/>
        <v/>
      </c>
      <c r="I262" s="132" t="str">
        <f t="shared" si="60"/>
        <v/>
      </c>
      <c r="J262" s="132" t="str">
        <f t="shared" si="61"/>
        <v/>
      </c>
      <c r="K262" s="136" t="str">
        <f t="shared" si="63"/>
        <v/>
      </c>
    </row>
    <row r="263" spans="1:11" s="4" customFormat="1" ht="21.95" customHeight="1" x14ac:dyDescent="0.25">
      <c r="A263" s="131">
        <v>200</v>
      </c>
      <c r="B263" s="131" t="str">
        <f>IF(Investimentos!E204="","",Investimentos!E204)</f>
        <v/>
      </c>
      <c r="C263" s="135" t="str">
        <f>IFERROR(IF(B263="","",B263&amp;"-"&amp;COUNTIF($B$64:B263,B263)),"")</f>
        <v/>
      </c>
      <c r="D263" s="132" t="str">
        <f>IF(Investimentos!N204="","",Investimentos!N204)</f>
        <v/>
      </c>
      <c r="E263" s="133" t="str">
        <f>IF(Investimentos!D204="","",Investimentos!D204)</f>
        <v/>
      </c>
      <c r="F263" s="132" t="str">
        <f t="shared" si="58"/>
        <v/>
      </c>
      <c r="G263" s="136" t="str">
        <f t="shared" si="62"/>
        <v/>
      </c>
      <c r="H263" s="131" t="str">
        <f t="shared" si="59"/>
        <v/>
      </c>
      <c r="I263" s="132" t="str">
        <f t="shared" si="60"/>
        <v/>
      </c>
      <c r="J263" s="132" t="str">
        <f t="shared" si="61"/>
        <v/>
      </c>
      <c r="K263" s="136" t="str">
        <f t="shared" si="63"/>
        <v/>
      </c>
    </row>
    <row r="264" spans="1:11" s="4" customFormat="1" ht="21.95" customHeight="1" x14ac:dyDescent="0.25">
      <c r="A264" s="131">
        <v>201</v>
      </c>
      <c r="B264" s="131" t="str">
        <f>IF(Investimentos!E205="","",Investimentos!E205)</f>
        <v/>
      </c>
      <c r="C264" s="135" t="str">
        <f>IFERROR(IF(B264="","",B264&amp;"-"&amp;COUNTIF($B$64:B264,B264)),"")</f>
        <v/>
      </c>
      <c r="D264" s="132" t="str">
        <f>IF(Investimentos!N205="","",Investimentos!N205)</f>
        <v/>
      </c>
      <c r="E264" s="133" t="str">
        <f>IF(Investimentos!D205="","",Investimentos!D205)</f>
        <v/>
      </c>
      <c r="F264" s="132" t="str">
        <f t="shared" si="58"/>
        <v/>
      </c>
      <c r="G264" s="136" t="str">
        <f t="shared" si="62"/>
        <v/>
      </c>
      <c r="H264" s="131" t="str">
        <f t="shared" si="59"/>
        <v/>
      </c>
      <c r="I264" s="132" t="str">
        <f t="shared" si="60"/>
        <v/>
      </c>
      <c r="J264" s="132" t="str">
        <f t="shared" si="61"/>
        <v/>
      </c>
      <c r="K264" s="136" t="str">
        <f t="shared" si="63"/>
        <v/>
      </c>
    </row>
    <row r="265" spans="1:11" s="4" customFormat="1" ht="21.95" customHeight="1" x14ac:dyDescent="0.25">
      <c r="A265" s="131">
        <v>202</v>
      </c>
      <c r="B265" s="131" t="str">
        <f>IF(Investimentos!E206="","",Investimentos!E206)</f>
        <v/>
      </c>
      <c r="C265" s="135" t="str">
        <f>IFERROR(IF(B265="","",B265&amp;"-"&amp;COUNTIF($B$64:B265,B265)),"")</f>
        <v/>
      </c>
      <c r="D265" s="132" t="str">
        <f>IF(Investimentos!N206="","",Investimentos!N206)</f>
        <v/>
      </c>
      <c r="E265" s="133" t="str">
        <f>IF(Investimentos!D206="","",Investimentos!D206)</f>
        <v/>
      </c>
      <c r="F265" s="132" t="str">
        <f t="shared" si="58"/>
        <v/>
      </c>
      <c r="G265" s="136" t="str">
        <f t="shared" si="62"/>
        <v/>
      </c>
      <c r="H265" s="131" t="str">
        <f t="shared" si="59"/>
        <v/>
      </c>
      <c r="I265" s="132" t="str">
        <f t="shared" si="60"/>
        <v/>
      </c>
      <c r="J265" s="132" t="str">
        <f t="shared" si="61"/>
        <v/>
      </c>
      <c r="K265" s="136" t="str">
        <f t="shared" si="63"/>
        <v/>
      </c>
    </row>
    <row r="266" spans="1:11" s="4" customFormat="1" ht="21.95" customHeight="1" x14ac:dyDescent="0.25">
      <c r="A266" s="131">
        <v>203</v>
      </c>
      <c r="B266" s="131" t="str">
        <f>IF(Investimentos!E207="","",Investimentos!E207)</f>
        <v/>
      </c>
      <c r="C266" s="135" t="str">
        <f>IFERROR(IF(B266="","",B266&amp;"-"&amp;COUNTIF($B$64:B266,B266)),"")</f>
        <v/>
      </c>
      <c r="D266" s="132" t="str">
        <f>IF(Investimentos!N207="","",Investimentos!N207)</f>
        <v/>
      </c>
      <c r="E266" s="133" t="str">
        <f>IF(Investimentos!D207="","",Investimentos!D207)</f>
        <v/>
      </c>
      <c r="F266" s="132" t="str">
        <f t="shared" si="58"/>
        <v/>
      </c>
      <c r="G266" s="136" t="str">
        <f t="shared" si="62"/>
        <v/>
      </c>
      <c r="H266" s="131" t="str">
        <f t="shared" si="59"/>
        <v/>
      </c>
      <c r="I266" s="132" t="str">
        <f t="shared" si="60"/>
        <v/>
      </c>
      <c r="J266" s="132" t="str">
        <f t="shared" si="61"/>
        <v/>
      </c>
      <c r="K266" s="136" t="str">
        <f t="shared" si="63"/>
        <v/>
      </c>
    </row>
    <row r="267" spans="1:11" s="4" customFormat="1" ht="21.95" customHeight="1" x14ac:dyDescent="0.25">
      <c r="A267" s="131">
        <v>204</v>
      </c>
      <c r="B267" s="131" t="str">
        <f>IF(Investimentos!E208="","",Investimentos!E208)</f>
        <v/>
      </c>
      <c r="C267" s="135" t="str">
        <f>IFERROR(IF(B267="","",B267&amp;"-"&amp;COUNTIF($B$64:B267,B267)),"")</f>
        <v/>
      </c>
      <c r="D267" s="132" t="str">
        <f>IF(Investimentos!N208="","",Investimentos!N208)</f>
        <v/>
      </c>
      <c r="E267" s="133" t="str">
        <f>IF(Investimentos!D208="","",Investimentos!D208)</f>
        <v/>
      </c>
      <c r="F267" s="132" t="str">
        <f t="shared" si="58"/>
        <v/>
      </c>
      <c r="G267" s="136" t="str">
        <f t="shared" si="62"/>
        <v/>
      </c>
      <c r="H267" s="131" t="str">
        <f t="shared" si="59"/>
        <v/>
      </c>
      <c r="I267" s="132" t="str">
        <f t="shared" si="60"/>
        <v/>
      </c>
      <c r="J267" s="132" t="str">
        <f t="shared" si="61"/>
        <v/>
      </c>
      <c r="K267" s="136" t="str">
        <f t="shared" si="63"/>
        <v/>
      </c>
    </row>
    <row r="268" spans="1:11" s="4" customFormat="1" ht="21.95" customHeight="1" x14ac:dyDescent="0.25">
      <c r="A268" s="131">
        <v>205</v>
      </c>
      <c r="B268" s="131" t="str">
        <f>IF(Investimentos!E209="","",Investimentos!E209)</f>
        <v/>
      </c>
      <c r="C268" s="135" t="str">
        <f>IFERROR(IF(B268="","",B268&amp;"-"&amp;COUNTIF($B$64:B268,B268)),"")</f>
        <v/>
      </c>
      <c r="D268" s="132" t="str">
        <f>IF(Investimentos!N209="","",Investimentos!N209)</f>
        <v/>
      </c>
      <c r="E268" s="133" t="str">
        <f>IF(Investimentos!D209="","",Investimentos!D209)</f>
        <v/>
      </c>
      <c r="F268" s="132" t="str">
        <f t="shared" si="58"/>
        <v/>
      </c>
      <c r="G268" s="136" t="str">
        <f t="shared" si="62"/>
        <v/>
      </c>
      <c r="H268" s="131" t="str">
        <f t="shared" si="59"/>
        <v/>
      </c>
      <c r="I268" s="132" t="str">
        <f t="shared" si="60"/>
        <v/>
      </c>
      <c r="J268" s="132" t="str">
        <f t="shared" si="61"/>
        <v/>
      </c>
      <c r="K268" s="136" t="str">
        <f t="shared" si="63"/>
        <v/>
      </c>
    </row>
    <row r="269" spans="1:11" s="4" customFormat="1" ht="21.95" customHeight="1" x14ac:dyDescent="0.25">
      <c r="A269" s="131">
        <v>206</v>
      </c>
      <c r="B269" s="131" t="str">
        <f>IF(Investimentos!E210="","",Investimentos!E210)</f>
        <v/>
      </c>
      <c r="C269" s="135" t="str">
        <f>IFERROR(IF(B269="","",B269&amp;"-"&amp;COUNTIF($B$64:B269,B269)),"")</f>
        <v/>
      </c>
      <c r="D269" s="132" t="str">
        <f>IF(Investimentos!N210="","",Investimentos!N210)</f>
        <v/>
      </c>
      <c r="E269" s="133" t="str">
        <f>IF(Investimentos!D210="","",Investimentos!D210)</f>
        <v/>
      </c>
      <c r="F269" s="132" t="str">
        <f t="shared" si="58"/>
        <v/>
      </c>
      <c r="G269" s="136" t="str">
        <f t="shared" si="62"/>
        <v/>
      </c>
      <c r="H269" s="131" t="str">
        <f t="shared" si="59"/>
        <v/>
      </c>
      <c r="I269" s="132" t="str">
        <f t="shared" si="60"/>
        <v/>
      </c>
      <c r="J269" s="132" t="str">
        <f t="shared" si="61"/>
        <v/>
      </c>
      <c r="K269" s="136" t="str">
        <f t="shared" si="63"/>
        <v/>
      </c>
    </row>
    <row r="270" spans="1:11" s="4" customFormat="1" ht="21.95" customHeight="1" x14ac:dyDescent="0.25">
      <c r="A270" s="131">
        <v>207</v>
      </c>
      <c r="B270" s="131" t="str">
        <f>IF(Investimentos!E211="","",Investimentos!E211)</f>
        <v/>
      </c>
      <c r="C270" s="135" t="str">
        <f>IFERROR(IF(B270="","",B270&amp;"-"&amp;COUNTIF($B$64:B270,B270)),"")</f>
        <v/>
      </c>
      <c r="D270" s="132" t="str">
        <f>IF(Investimentos!N211="","",Investimentos!N211)</f>
        <v/>
      </c>
      <c r="E270" s="133" t="str">
        <f>IF(Investimentos!D211="","",Investimentos!D211)</f>
        <v/>
      </c>
      <c r="F270" s="132" t="str">
        <f t="shared" si="58"/>
        <v/>
      </c>
      <c r="G270" s="136" t="str">
        <f t="shared" si="62"/>
        <v/>
      </c>
      <c r="H270" s="131" t="str">
        <f t="shared" si="59"/>
        <v/>
      </c>
      <c r="I270" s="132" t="str">
        <f t="shared" si="60"/>
        <v/>
      </c>
      <c r="J270" s="132" t="str">
        <f t="shared" si="61"/>
        <v/>
      </c>
      <c r="K270" s="136" t="str">
        <f t="shared" si="63"/>
        <v/>
      </c>
    </row>
    <row r="271" spans="1:11" s="4" customFormat="1" ht="21.95" customHeight="1" x14ac:dyDescent="0.25">
      <c r="A271" s="131">
        <v>208</v>
      </c>
      <c r="B271" s="131" t="str">
        <f>IF(Investimentos!E212="","",Investimentos!E212)</f>
        <v/>
      </c>
      <c r="C271" s="135" t="str">
        <f>IFERROR(IF(B271="","",B271&amp;"-"&amp;COUNTIF($B$64:B271,B271)),"")</f>
        <v/>
      </c>
      <c r="D271" s="132" t="str">
        <f>IF(Investimentos!N212="","",Investimentos!N212)</f>
        <v/>
      </c>
      <c r="E271" s="133" t="str">
        <f>IF(Investimentos!D212="","",Investimentos!D212)</f>
        <v/>
      </c>
      <c r="F271" s="132" t="str">
        <f t="shared" si="58"/>
        <v/>
      </c>
      <c r="G271" s="136" t="str">
        <f t="shared" si="62"/>
        <v/>
      </c>
      <c r="H271" s="131" t="str">
        <f t="shared" si="59"/>
        <v/>
      </c>
      <c r="I271" s="132" t="str">
        <f t="shared" si="60"/>
        <v/>
      </c>
      <c r="J271" s="132" t="str">
        <f t="shared" si="61"/>
        <v/>
      </c>
      <c r="K271" s="136" t="str">
        <f t="shared" si="63"/>
        <v/>
      </c>
    </row>
    <row r="272" spans="1:11" s="4" customFormat="1" ht="21.95" customHeight="1" x14ac:dyDescent="0.25">
      <c r="A272" s="131">
        <v>209</v>
      </c>
      <c r="B272" s="131" t="str">
        <f>IF(Investimentos!E213="","",Investimentos!E213)</f>
        <v/>
      </c>
      <c r="C272" s="135" t="str">
        <f>IFERROR(IF(B272="","",B272&amp;"-"&amp;COUNTIF($B$64:B272,B272)),"")</f>
        <v/>
      </c>
      <c r="D272" s="132" t="str">
        <f>IF(Investimentos!N213="","",Investimentos!N213)</f>
        <v/>
      </c>
      <c r="E272" s="133" t="str">
        <f>IF(Investimentos!D213="","",Investimentos!D213)</f>
        <v/>
      </c>
      <c r="F272" s="132" t="str">
        <f t="shared" si="58"/>
        <v/>
      </c>
      <c r="G272" s="136" t="str">
        <f t="shared" si="62"/>
        <v/>
      </c>
      <c r="H272" s="131" t="str">
        <f t="shared" si="59"/>
        <v/>
      </c>
      <c r="I272" s="132" t="str">
        <f t="shared" si="60"/>
        <v/>
      </c>
      <c r="J272" s="132" t="str">
        <f t="shared" si="61"/>
        <v/>
      </c>
      <c r="K272" s="136" t="str">
        <f t="shared" si="63"/>
        <v/>
      </c>
    </row>
    <row r="273" spans="1:11" s="4" customFormat="1" ht="21.95" customHeight="1" x14ac:dyDescent="0.25">
      <c r="A273" s="131">
        <v>210</v>
      </c>
      <c r="B273" s="131" t="str">
        <f>IF(Investimentos!E214="","",Investimentos!E214)</f>
        <v/>
      </c>
      <c r="C273" s="135" t="str">
        <f>IFERROR(IF(B273="","",B273&amp;"-"&amp;COUNTIF($B$64:B273,B273)),"")</f>
        <v/>
      </c>
      <c r="D273" s="132" t="str">
        <f>IF(Investimentos!N214="","",Investimentos!N214)</f>
        <v/>
      </c>
      <c r="E273" s="133" t="str">
        <f>IF(Investimentos!D214="","",Investimentos!D214)</f>
        <v/>
      </c>
      <c r="F273" s="132" t="str">
        <f t="shared" si="58"/>
        <v/>
      </c>
      <c r="G273" s="136" t="str">
        <f t="shared" si="62"/>
        <v/>
      </c>
      <c r="H273" s="131" t="str">
        <f t="shared" si="59"/>
        <v/>
      </c>
      <c r="I273" s="132" t="str">
        <f t="shared" si="60"/>
        <v/>
      </c>
      <c r="J273" s="132" t="str">
        <f t="shared" si="61"/>
        <v/>
      </c>
      <c r="K273" s="136" t="str">
        <f t="shared" si="63"/>
        <v/>
      </c>
    </row>
    <row r="274" spans="1:11" s="4" customFormat="1" ht="21.95" customHeight="1" x14ac:dyDescent="0.25">
      <c r="A274" s="131">
        <v>211</v>
      </c>
      <c r="B274" s="131" t="str">
        <f>IF(Investimentos!E215="","",Investimentos!E215)</f>
        <v/>
      </c>
      <c r="C274" s="135" t="str">
        <f>IFERROR(IF(B274="","",B274&amp;"-"&amp;COUNTIF($B$64:B274,B274)),"")</f>
        <v/>
      </c>
      <c r="D274" s="132" t="str">
        <f>IF(Investimentos!N215="","",Investimentos!N215)</f>
        <v/>
      </c>
      <c r="E274" s="133" t="str">
        <f>IF(Investimentos!D215="","",Investimentos!D215)</f>
        <v/>
      </c>
      <c r="F274" s="132" t="str">
        <f t="shared" si="58"/>
        <v/>
      </c>
      <c r="G274" s="136" t="str">
        <f t="shared" si="62"/>
        <v/>
      </c>
      <c r="H274" s="131" t="str">
        <f t="shared" si="59"/>
        <v/>
      </c>
      <c r="I274" s="132" t="str">
        <f t="shared" si="60"/>
        <v/>
      </c>
      <c r="J274" s="132" t="str">
        <f t="shared" si="61"/>
        <v/>
      </c>
      <c r="K274" s="136" t="str">
        <f t="shared" si="63"/>
        <v/>
      </c>
    </row>
    <row r="275" spans="1:11" s="4" customFormat="1" ht="21.95" customHeight="1" x14ac:dyDescent="0.25">
      <c r="A275" s="131">
        <v>212</v>
      </c>
      <c r="B275" s="131" t="str">
        <f>IF(Investimentos!E216="","",Investimentos!E216)</f>
        <v/>
      </c>
      <c r="C275" s="135" t="str">
        <f>IFERROR(IF(B275="","",B275&amp;"-"&amp;COUNTIF($B$64:B275,B275)),"")</f>
        <v/>
      </c>
      <c r="D275" s="132" t="str">
        <f>IF(Investimentos!N216="","",Investimentos!N216)</f>
        <v/>
      </c>
      <c r="E275" s="133" t="str">
        <f>IF(Investimentos!D216="","",Investimentos!D216)</f>
        <v/>
      </c>
      <c r="F275" s="132" t="str">
        <f t="shared" si="58"/>
        <v/>
      </c>
      <c r="G275" s="136" t="str">
        <f t="shared" si="62"/>
        <v/>
      </c>
      <c r="H275" s="131" t="str">
        <f t="shared" si="59"/>
        <v/>
      </c>
      <c r="I275" s="132" t="str">
        <f t="shared" si="60"/>
        <v/>
      </c>
      <c r="J275" s="132" t="str">
        <f t="shared" si="61"/>
        <v/>
      </c>
      <c r="K275" s="136" t="str">
        <f t="shared" si="63"/>
        <v/>
      </c>
    </row>
    <row r="276" spans="1:11" s="4" customFormat="1" ht="21.95" customHeight="1" x14ac:dyDescent="0.25">
      <c r="A276" s="131">
        <v>213</v>
      </c>
      <c r="B276" s="131" t="str">
        <f>IF(Investimentos!E217="","",Investimentos!E217)</f>
        <v/>
      </c>
      <c r="C276" s="135" t="str">
        <f>IFERROR(IF(B276="","",B276&amp;"-"&amp;COUNTIF($B$64:B276,B276)),"")</f>
        <v/>
      </c>
      <c r="D276" s="132" t="str">
        <f>IF(Investimentos!N217="","",Investimentos!N217)</f>
        <v/>
      </c>
      <c r="E276" s="133" t="str">
        <f>IF(Investimentos!D217="","",Investimentos!D217)</f>
        <v/>
      </c>
      <c r="F276" s="132" t="str">
        <f t="shared" si="58"/>
        <v/>
      </c>
      <c r="G276" s="136" t="str">
        <f t="shared" si="62"/>
        <v/>
      </c>
      <c r="H276" s="131" t="str">
        <f t="shared" si="59"/>
        <v/>
      </c>
      <c r="I276" s="132" t="str">
        <f t="shared" si="60"/>
        <v/>
      </c>
      <c r="J276" s="132" t="str">
        <f t="shared" si="61"/>
        <v/>
      </c>
      <c r="K276" s="136" t="str">
        <f t="shared" si="63"/>
        <v/>
      </c>
    </row>
    <row r="277" spans="1:11" s="4" customFormat="1" ht="21.95" customHeight="1" x14ac:dyDescent="0.25">
      <c r="A277" s="131">
        <v>214</v>
      </c>
      <c r="B277" s="131" t="str">
        <f>IF(Investimentos!E218="","",Investimentos!E218)</f>
        <v/>
      </c>
      <c r="C277" s="135" t="str">
        <f>IFERROR(IF(B277="","",B277&amp;"-"&amp;COUNTIF($B$64:B277,B277)),"")</f>
        <v/>
      </c>
      <c r="D277" s="132" t="str">
        <f>IF(Investimentos!N218="","",Investimentos!N218)</f>
        <v/>
      </c>
      <c r="E277" s="133" t="str">
        <f>IF(Investimentos!D218="","",Investimentos!D218)</f>
        <v/>
      </c>
      <c r="F277" s="132" t="str">
        <f t="shared" si="58"/>
        <v/>
      </c>
      <c r="G277" s="136" t="str">
        <f t="shared" si="62"/>
        <v/>
      </c>
      <c r="H277" s="131" t="str">
        <f t="shared" si="59"/>
        <v/>
      </c>
      <c r="I277" s="132" t="str">
        <f t="shared" si="60"/>
        <v/>
      </c>
      <c r="J277" s="132" t="str">
        <f t="shared" si="61"/>
        <v/>
      </c>
      <c r="K277" s="136" t="str">
        <f t="shared" si="63"/>
        <v/>
      </c>
    </row>
    <row r="278" spans="1:11" s="4" customFormat="1" ht="21.95" customHeight="1" x14ac:dyDescent="0.25">
      <c r="A278" s="131">
        <v>215</v>
      </c>
      <c r="B278" s="131" t="str">
        <f>IF(Investimentos!E219="","",Investimentos!E219)</f>
        <v/>
      </c>
      <c r="C278" s="135" t="str">
        <f>IFERROR(IF(B278="","",B278&amp;"-"&amp;COUNTIF($B$64:B278,B278)),"")</f>
        <v/>
      </c>
      <c r="D278" s="132" t="str">
        <f>IF(Investimentos!N219="","",Investimentos!N219)</f>
        <v/>
      </c>
      <c r="E278" s="133" t="str">
        <f>IF(Investimentos!D219="","",Investimentos!D219)</f>
        <v/>
      </c>
      <c r="F278" s="132" t="str">
        <f t="shared" si="58"/>
        <v/>
      </c>
      <c r="G278" s="136" t="str">
        <f t="shared" si="62"/>
        <v/>
      </c>
      <c r="H278" s="131" t="str">
        <f t="shared" si="59"/>
        <v/>
      </c>
      <c r="I278" s="132" t="str">
        <f t="shared" si="60"/>
        <v/>
      </c>
      <c r="J278" s="132" t="str">
        <f t="shared" si="61"/>
        <v/>
      </c>
      <c r="K278" s="136" t="str">
        <f t="shared" si="63"/>
        <v/>
      </c>
    </row>
    <row r="279" spans="1:11" s="4" customFormat="1" ht="21.95" customHeight="1" x14ac:dyDescent="0.25">
      <c r="A279" s="131">
        <v>216</v>
      </c>
      <c r="B279" s="131" t="str">
        <f>IF(Investimentos!E220="","",Investimentos!E220)</f>
        <v/>
      </c>
      <c r="C279" s="135" t="str">
        <f>IFERROR(IF(B279="","",B279&amp;"-"&amp;COUNTIF($B$64:B279,B279)),"")</f>
        <v/>
      </c>
      <c r="D279" s="132" t="str">
        <f>IF(Investimentos!N220="","",Investimentos!N220)</f>
        <v/>
      </c>
      <c r="E279" s="133" t="str">
        <f>IF(Investimentos!D220="","",Investimentos!D220)</f>
        <v/>
      </c>
      <c r="F279" s="132" t="str">
        <f t="shared" si="58"/>
        <v/>
      </c>
      <c r="G279" s="136" t="str">
        <f t="shared" si="62"/>
        <v/>
      </c>
      <c r="H279" s="131" t="str">
        <f t="shared" si="59"/>
        <v/>
      </c>
      <c r="I279" s="132" t="str">
        <f t="shared" si="60"/>
        <v/>
      </c>
      <c r="J279" s="132" t="str">
        <f t="shared" si="61"/>
        <v/>
      </c>
      <c r="K279" s="136" t="str">
        <f t="shared" si="63"/>
        <v/>
      </c>
    </row>
    <row r="280" spans="1:11" s="4" customFormat="1" ht="21.95" customHeight="1" x14ac:dyDescent="0.25">
      <c r="A280" s="131">
        <v>217</v>
      </c>
      <c r="B280" s="131" t="str">
        <f>IF(Investimentos!E221="","",Investimentos!E221)</f>
        <v/>
      </c>
      <c r="C280" s="135" t="str">
        <f>IFERROR(IF(B280="","",B280&amp;"-"&amp;COUNTIF($B$64:B280,B280)),"")</f>
        <v/>
      </c>
      <c r="D280" s="132" t="str">
        <f>IF(Investimentos!N221="","",Investimentos!N221)</f>
        <v/>
      </c>
      <c r="E280" s="133" t="str">
        <f>IF(Investimentos!D221="","",Investimentos!D221)</f>
        <v/>
      </c>
      <c r="F280" s="132" t="str">
        <f t="shared" si="58"/>
        <v/>
      </c>
      <c r="G280" s="136" t="str">
        <f t="shared" si="62"/>
        <v/>
      </c>
      <c r="H280" s="131" t="str">
        <f t="shared" si="59"/>
        <v/>
      </c>
      <c r="I280" s="132" t="str">
        <f t="shared" si="60"/>
        <v/>
      </c>
      <c r="J280" s="132" t="str">
        <f t="shared" si="61"/>
        <v/>
      </c>
      <c r="K280" s="136" t="str">
        <f t="shared" si="63"/>
        <v/>
      </c>
    </row>
    <row r="281" spans="1:11" s="4" customFormat="1" ht="21.95" customHeight="1" x14ac:dyDescent="0.25">
      <c r="A281" s="131">
        <v>218</v>
      </c>
      <c r="B281" s="131" t="str">
        <f>IF(Investimentos!E222="","",Investimentos!E222)</f>
        <v/>
      </c>
      <c r="C281" s="135" t="str">
        <f>IFERROR(IF(B281="","",B281&amp;"-"&amp;COUNTIF($B$64:B281,B281)),"")</f>
        <v/>
      </c>
      <c r="D281" s="132" t="str">
        <f>IF(Investimentos!N222="","",Investimentos!N222)</f>
        <v/>
      </c>
      <c r="E281" s="133" t="str">
        <f>IF(Investimentos!D222="","",Investimentos!D222)</f>
        <v/>
      </c>
      <c r="F281" s="132" t="str">
        <f t="shared" si="58"/>
        <v/>
      </c>
      <c r="G281" s="136" t="str">
        <f t="shared" si="62"/>
        <v/>
      </c>
      <c r="H281" s="131" t="str">
        <f t="shared" si="59"/>
        <v/>
      </c>
      <c r="I281" s="132" t="str">
        <f t="shared" si="60"/>
        <v/>
      </c>
      <c r="J281" s="132" t="str">
        <f t="shared" si="61"/>
        <v/>
      </c>
      <c r="K281" s="136" t="str">
        <f t="shared" si="63"/>
        <v/>
      </c>
    </row>
    <row r="282" spans="1:11" s="4" customFormat="1" ht="21.95" customHeight="1" x14ac:dyDescent="0.25">
      <c r="A282" s="131">
        <v>219</v>
      </c>
      <c r="B282" s="131" t="str">
        <f>IF(Investimentos!E223="","",Investimentos!E223)</f>
        <v/>
      </c>
      <c r="C282" s="135" t="str">
        <f>IFERROR(IF(B282="","",B282&amp;"-"&amp;COUNTIF($B$64:B282,B282)),"")</f>
        <v/>
      </c>
      <c r="D282" s="132" t="str">
        <f>IF(Investimentos!N223="","",Investimentos!N223)</f>
        <v/>
      </c>
      <c r="E282" s="133" t="str">
        <f>IF(Investimentos!D223="","",Investimentos!D223)</f>
        <v/>
      </c>
      <c r="F282" s="132" t="str">
        <f t="shared" si="58"/>
        <v/>
      </c>
      <c r="G282" s="136" t="str">
        <f t="shared" si="62"/>
        <v/>
      </c>
      <c r="H282" s="131" t="str">
        <f t="shared" si="59"/>
        <v/>
      </c>
      <c r="I282" s="132" t="str">
        <f t="shared" si="60"/>
        <v/>
      </c>
      <c r="J282" s="132" t="str">
        <f t="shared" si="61"/>
        <v/>
      </c>
      <c r="K282" s="136" t="str">
        <f t="shared" si="63"/>
        <v/>
      </c>
    </row>
    <row r="283" spans="1:11" s="4" customFormat="1" ht="21.95" customHeight="1" x14ac:dyDescent="0.25">
      <c r="A283" s="131">
        <v>220</v>
      </c>
      <c r="B283" s="131" t="str">
        <f>IF(Investimentos!E224="","",Investimentos!E224)</f>
        <v/>
      </c>
      <c r="C283" s="135" t="str">
        <f>IFERROR(IF(B283="","",B283&amp;"-"&amp;COUNTIF($B$64:B283,B283)),"")</f>
        <v/>
      </c>
      <c r="D283" s="132" t="str">
        <f>IF(Investimentos!N224="","",Investimentos!N224)</f>
        <v/>
      </c>
      <c r="E283" s="133" t="str">
        <f>IF(Investimentos!D224="","",Investimentos!D224)</f>
        <v/>
      </c>
      <c r="F283" s="132" t="str">
        <f t="shared" si="58"/>
        <v/>
      </c>
      <c r="G283" s="136" t="str">
        <f t="shared" si="62"/>
        <v/>
      </c>
      <c r="H283" s="131" t="str">
        <f t="shared" si="59"/>
        <v/>
      </c>
      <c r="I283" s="132" t="str">
        <f t="shared" si="60"/>
        <v/>
      </c>
      <c r="J283" s="132" t="str">
        <f t="shared" si="61"/>
        <v/>
      </c>
      <c r="K283" s="136" t="str">
        <f t="shared" si="63"/>
        <v/>
      </c>
    </row>
    <row r="284" spans="1:11" s="4" customFormat="1" ht="21.95" customHeight="1" x14ac:dyDescent="0.25">
      <c r="A284" s="131">
        <v>221</v>
      </c>
      <c r="B284" s="131" t="str">
        <f>IF(Investimentos!E225="","",Investimentos!E225)</f>
        <v/>
      </c>
      <c r="C284" s="135" t="str">
        <f>IFERROR(IF(B284="","",B284&amp;"-"&amp;COUNTIF($B$64:B284,B284)),"")</f>
        <v/>
      </c>
      <c r="D284" s="132" t="str">
        <f>IF(Investimentos!N225="","",Investimentos!N225)</f>
        <v/>
      </c>
      <c r="E284" s="133" t="str">
        <f>IF(Investimentos!D225="","",Investimentos!D225)</f>
        <v/>
      </c>
      <c r="F284" s="132" t="str">
        <f t="shared" si="58"/>
        <v/>
      </c>
      <c r="G284" s="136" t="str">
        <f t="shared" si="62"/>
        <v/>
      </c>
      <c r="H284" s="131" t="str">
        <f t="shared" si="59"/>
        <v/>
      </c>
      <c r="I284" s="132" t="str">
        <f t="shared" si="60"/>
        <v/>
      </c>
      <c r="J284" s="132" t="str">
        <f t="shared" si="61"/>
        <v/>
      </c>
      <c r="K284" s="136" t="str">
        <f t="shared" si="63"/>
        <v/>
      </c>
    </row>
    <row r="285" spans="1:11" s="4" customFormat="1" ht="21.95" customHeight="1" x14ac:dyDescent="0.25">
      <c r="A285" s="131">
        <v>222</v>
      </c>
      <c r="B285" s="131" t="str">
        <f>IF(Investimentos!E226="","",Investimentos!E226)</f>
        <v/>
      </c>
      <c r="C285" s="135" t="str">
        <f>IFERROR(IF(B285="","",B285&amp;"-"&amp;COUNTIF($B$64:B285,B285)),"")</f>
        <v/>
      </c>
      <c r="D285" s="132" t="str">
        <f>IF(Investimentos!N226="","",Investimentos!N226)</f>
        <v/>
      </c>
      <c r="E285" s="133" t="str">
        <f>IF(Investimentos!D226="","",Investimentos!D226)</f>
        <v/>
      </c>
      <c r="F285" s="132" t="str">
        <f t="shared" si="58"/>
        <v/>
      </c>
      <c r="G285" s="136" t="str">
        <f t="shared" si="62"/>
        <v/>
      </c>
      <c r="H285" s="131" t="str">
        <f t="shared" si="59"/>
        <v/>
      </c>
      <c r="I285" s="132" t="str">
        <f t="shared" si="60"/>
        <v/>
      </c>
      <c r="J285" s="132" t="str">
        <f t="shared" si="61"/>
        <v/>
      </c>
      <c r="K285" s="136" t="str">
        <f t="shared" si="63"/>
        <v/>
      </c>
    </row>
    <row r="286" spans="1:11" s="4" customFormat="1" ht="21.95" customHeight="1" x14ac:dyDescent="0.25">
      <c r="A286" s="131">
        <v>223</v>
      </c>
      <c r="B286" s="131" t="str">
        <f>IF(Investimentos!E227="","",Investimentos!E227)</f>
        <v/>
      </c>
      <c r="C286" s="135" t="str">
        <f>IFERROR(IF(B286="","",B286&amp;"-"&amp;COUNTIF($B$64:B286,B286)),"")</f>
        <v/>
      </c>
      <c r="D286" s="132" t="str">
        <f>IF(Investimentos!N227="","",Investimentos!N227)</f>
        <v/>
      </c>
      <c r="E286" s="133" t="str">
        <f>IF(Investimentos!D227="","",Investimentos!D227)</f>
        <v/>
      </c>
      <c r="F286" s="132" t="str">
        <f t="shared" si="58"/>
        <v/>
      </c>
      <c r="G286" s="136" t="str">
        <f t="shared" si="62"/>
        <v/>
      </c>
      <c r="H286" s="131" t="str">
        <f t="shared" si="59"/>
        <v/>
      </c>
      <c r="I286" s="132" t="str">
        <f t="shared" si="60"/>
        <v/>
      </c>
      <c r="J286" s="132" t="str">
        <f t="shared" si="61"/>
        <v/>
      </c>
      <c r="K286" s="136" t="str">
        <f t="shared" si="63"/>
        <v/>
      </c>
    </row>
    <row r="287" spans="1:11" s="4" customFormat="1" ht="21.95" customHeight="1" x14ac:dyDescent="0.25">
      <c r="A287" s="131">
        <v>224</v>
      </c>
      <c r="B287" s="131" t="str">
        <f>IF(Investimentos!E228="","",Investimentos!E228)</f>
        <v/>
      </c>
      <c r="C287" s="135" t="str">
        <f>IFERROR(IF(B287="","",B287&amp;"-"&amp;COUNTIF($B$64:B287,B287)),"")</f>
        <v/>
      </c>
      <c r="D287" s="132" t="str">
        <f>IF(Investimentos!N228="","",Investimentos!N228)</f>
        <v/>
      </c>
      <c r="E287" s="133" t="str">
        <f>IF(Investimentos!D228="","",Investimentos!D228)</f>
        <v/>
      </c>
      <c r="F287" s="132" t="str">
        <f t="shared" si="58"/>
        <v/>
      </c>
      <c r="G287" s="136" t="str">
        <f t="shared" si="62"/>
        <v/>
      </c>
      <c r="H287" s="131" t="str">
        <f t="shared" si="59"/>
        <v/>
      </c>
      <c r="I287" s="132" t="str">
        <f t="shared" si="60"/>
        <v/>
      </c>
      <c r="J287" s="132" t="str">
        <f t="shared" si="61"/>
        <v/>
      </c>
      <c r="K287" s="136" t="str">
        <f t="shared" si="63"/>
        <v/>
      </c>
    </row>
    <row r="288" spans="1:11" s="4" customFormat="1" ht="21.95" customHeight="1" x14ac:dyDescent="0.25">
      <c r="A288" s="131">
        <v>225</v>
      </c>
      <c r="B288" s="131" t="str">
        <f>IF(Investimentos!E229="","",Investimentos!E229)</f>
        <v/>
      </c>
      <c r="C288" s="135" t="str">
        <f>IFERROR(IF(B288="","",B288&amp;"-"&amp;COUNTIF($B$64:B288,B288)),"")</f>
        <v/>
      </c>
      <c r="D288" s="132" t="str">
        <f>IF(Investimentos!N229="","",Investimentos!N229)</f>
        <v/>
      </c>
      <c r="E288" s="133" t="str">
        <f>IF(Investimentos!D229="","",Investimentos!D229)</f>
        <v/>
      </c>
      <c r="F288" s="132" t="str">
        <f t="shared" si="58"/>
        <v/>
      </c>
      <c r="G288" s="136" t="str">
        <f t="shared" si="62"/>
        <v/>
      </c>
      <c r="H288" s="131" t="str">
        <f t="shared" si="59"/>
        <v/>
      </c>
      <c r="I288" s="132" t="str">
        <f t="shared" si="60"/>
        <v/>
      </c>
      <c r="J288" s="132" t="str">
        <f t="shared" si="61"/>
        <v/>
      </c>
      <c r="K288" s="136" t="str">
        <f t="shared" si="63"/>
        <v/>
      </c>
    </row>
    <row r="289" spans="1:11" s="4" customFormat="1" ht="21.95" customHeight="1" x14ac:dyDescent="0.25">
      <c r="A289" s="131">
        <v>226</v>
      </c>
      <c r="B289" s="131" t="str">
        <f>IF(Investimentos!E230="","",Investimentos!E230)</f>
        <v/>
      </c>
      <c r="C289" s="135" t="str">
        <f>IFERROR(IF(B289="","",B289&amp;"-"&amp;COUNTIF($B$64:B289,B289)),"")</f>
        <v/>
      </c>
      <c r="D289" s="132" t="str">
        <f>IF(Investimentos!N230="","",Investimentos!N230)</f>
        <v/>
      </c>
      <c r="E289" s="133" t="str">
        <f>IF(Investimentos!D230="","",Investimentos!D230)</f>
        <v/>
      </c>
      <c r="F289" s="132" t="str">
        <f t="shared" si="58"/>
        <v/>
      </c>
      <c r="G289" s="136" t="str">
        <f t="shared" si="62"/>
        <v/>
      </c>
      <c r="H289" s="131" t="str">
        <f t="shared" si="59"/>
        <v/>
      </c>
      <c r="I289" s="132" t="str">
        <f t="shared" si="60"/>
        <v/>
      </c>
      <c r="J289" s="132" t="str">
        <f t="shared" si="61"/>
        <v/>
      </c>
      <c r="K289" s="136" t="str">
        <f t="shared" si="63"/>
        <v/>
      </c>
    </row>
    <row r="290" spans="1:11" s="4" customFormat="1" ht="21.95" customHeight="1" x14ac:dyDescent="0.25">
      <c r="A290" s="131">
        <v>227</v>
      </c>
      <c r="B290" s="131" t="str">
        <f>IF(Investimentos!E231="","",Investimentos!E231)</f>
        <v/>
      </c>
      <c r="C290" s="135" t="str">
        <f>IFERROR(IF(B290="","",B290&amp;"-"&amp;COUNTIF($B$64:B290,B290)),"")</f>
        <v/>
      </c>
      <c r="D290" s="132" t="str">
        <f>IF(Investimentos!N231="","",Investimentos!N231)</f>
        <v/>
      </c>
      <c r="E290" s="133" t="str">
        <f>IF(Investimentos!D231="","",Investimentos!D231)</f>
        <v/>
      </c>
      <c r="F290" s="132" t="str">
        <f t="shared" si="58"/>
        <v/>
      </c>
      <c r="G290" s="136" t="str">
        <f t="shared" si="62"/>
        <v/>
      </c>
      <c r="H290" s="131" t="str">
        <f t="shared" si="59"/>
        <v/>
      </c>
      <c r="I290" s="132" t="str">
        <f t="shared" si="60"/>
        <v/>
      </c>
      <c r="J290" s="132" t="str">
        <f t="shared" si="61"/>
        <v/>
      </c>
      <c r="K290" s="136" t="str">
        <f t="shared" si="63"/>
        <v/>
      </c>
    </row>
    <row r="291" spans="1:11" s="4" customFormat="1" ht="21.95" customHeight="1" x14ac:dyDescent="0.25">
      <c r="A291" s="131">
        <v>228</v>
      </c>
      <c r="B291" s="131" t="str">
        <f>IF(Investimentos!E232="","",Investimentos!E232)</f>
        <v/>
      </c>
      <c r="C291" s="135" t="str">
        <f>IFERROR(IF(B291="","",B291&amp;"-"&amp;COUNTIF($B$64:B291,B291)),"")</f>
        <v/>
      </c>
      <c r="D291" s="132" t="str">
        <f>IF(Investimentos!N232="","",Investimentos!N232)</f>
        <v/>
      </c>
      <c r="E291" s="133" t="str">
        <f>IF(Investimentos!D232="","",Investimentos!D232)</f>
        <v/>
      </c>
      <c r="F291" s="132" t="str">
        <f t="shared" si="58"/>
        <v/>
      </c>
      <c r="G291" s="136" t="str">
        <f t="shared" si="62"/>
        <v/>
      </c>
      <c r="H291" s="131" t="str">
        <f t="shared" si="59"/>
        <v/>
      </c>
      <c r="I291" s="132" t="str">
        <f t="shared" si="60"/>
        <v/>
      </c>
      <c r="J291" s="132" t="str">
        <f t="shared" si="61"/>
        <v/>
      </c>
      <c r="K291" s="136" t="str">
        <f t="shared" si="63"/>
        <v/>
      </c>
    </row>
    <row r="292" spans="1:11" s="4" customFormat="1" ht="21.95" customHeight="1" x14ac:dyDescent="0.25">
      <c r="A292" s="131">
        <v>229</v>
      </c>
      <c r="B292" s="131" t="str">
        <f>IF(Investimentos!E233="","",Investimentos!E233)</f>
        <v/>
      </c>
      <c r="C292" s="135" t="str">
        <f>IFERROR(IF(B292="","",B292&amp;"-"&amp;COUNTIF($B$64:B292,B292)),"")</f>
        <v/>
      </c>
      <c r="D292" s="132" t="str">
        <f>IF(Investimentos!N233="","",Investimentos!N233)</f>
        <v/>
      </c>
      <c r="E292" s="133" t="str">
        <f>IF(Investimentos!D233="","",Investimentos!D233)</f>
        <v/>
      </c>
      <c r="F292" s="132" t="str">
        <f t="shared" si="58"/>
        <v/>
      </c>
      <c r="G292" s="136" t="str">
        <f t="shared" si="62"/>
        <v/>
      </c>
      <c r="H292" s="131" t="str">
        <f t="shared" si="59"/>
        <v/>
      </c>
      <c r="I292" s="132" t="str">
        <f t="shared" si="60"/>
        <v/>
      </c>
      <c r="J292" s="132" t="str">
        <f t="shared" si="61"/>
        <v/>
      </c>
      <c r="K292" s="136" t="str">
        <f t="shared" si="63"/>
        <v/>
      </c>
    </row>
    <row r="293" spans="1:11" s="4" customFormat="1" ht="21.95" customHeight="1" x14ac:dyDescent="0.25">
      <c r="A293" s="131">
        <v>230</v>
      </c>
      <c r="B293" s="131" t="str">
        <f>IF(Investimentos!E234="","",Investimentos!E234)</f>
        <v/>
      </c>
      <c r="C293" s="135" t="str">
        <f>IFERROR(IF(B293="","",B293&amp;"-"&amp;COUNTIF($B$64:B293,B293)),"")</f>
        <v/>
      </c>
      <c r="D293" s="132" t="str">
        <f>IF(Investimentos!N234="","",Investimentos!N234)</f>
        <v/>
      </c>
      <c r="E293" s="133" t="str">
        <f>IF(Investimentos!D234="","",Investimentos!D234)</f>
        <v/>
      </c>
      <c r="F293" s="132" t="str">
        <f t="shared" si="58"/>
        <v/>
      </c>
      <c r="G293" s="136" t="str">
        <f t="shared" si="62"/>
        <v/>
      </c>
      <c r="H293" s="131" t="str">
        <f t="shared" si="59"/>
        <v/>
      </c>
      <c r="I293" s="132" t="str">
        <f t="shared" si="60"/>
        <v/>
      </c>
      <c r="J293" s="132" t="str">
        <f t="shared" si="61"/>
        <v/>
      </c>
      <c r="K293" s="136" t="str">
        <f t="shared" si="63"/>
        <v/>
      </c>
    </row>
    <row r="294" spans="1:11" s="4" customFormat="1" ht="21.95" customHeight="1" x14ac:dyDescent="0.25">
      <c r="A294" s="131">
        <v>231</v>
      </c>
      <c r="B294" s="131" t="str">
        <f>IF(Investimentos!E235="","",Investimentos!E235)</f>
        <v/>
      </c>
      <c r="C294" s="135" t="str">
        <f>IFERROR(IF(B294="","",B294&amp;"-"&amp;COUNTIF($B$64:B294,B294)),"")</f>
        <v/>
      </c>
      <c r="D294" s="132" t="str">
        <f>IF(Investimentos!N235="","",Investimentos!N235)</f>
        <v/>
      </c>
      <c r="E294" s="133" t="str">
        <f>IF(Investimentos!D235="","",Investimentos!D235)</f>
        <v/>
      </c>
      <c r="F294" s="132" t="str">
        <f t="shared" si="58"/>
        <v/>
      </c>
      <c r="G294" s="136" t="str">
        <f t="shared" si="62"/>
        <v/>
      </c>
      <c r="H294" s="131" t="str">
        <f t="shared" si="59"/>
        <v/>
      </c>
      <c r="I294" s="132" t="str">
        <f t="shared" si="60"/>
        <v/>
      </c>
      <c r="J294" s="132" t="str">
        <f t="shared" si="61"/>
        <v/>
      </c>
      <c r="K294" s="136" t="str">
        <f t="shared" si="63"/>
        <v/>
      </c>
    </row>
    <row r="295" spans="1:11" s="4" customFormat="1" ht="21.95" customHeight="1" x14ac:dyDescent="0.25">
      <c r="A295" s="131">
        <v>232</v>
      </c>
      <c r="B295" s="131" t="str">
        <f>IF(Investimentos!E236="","",Investimentos!E236)</f>
        <v/>
      </c>
      <c r="C295" s="135" t="str">
        <f>IFERROR(IF(B295="","",B295&amp;"-"&amp;COUNTIF($B$64:B295,B295)),"")</f>
        <v/>
      </c>
      <c r="D295" s="132" t="str">
        <f>IF(Investimentos!N236="","",Investimentos!N236)</f>
        <v/>
      </c>
      <c r="E295" s="133" t="str">
        <f>IF(Investimentos!D236="","",Investimentos!D236)</f>
        <v/>
      </c>
      <c r="F295" s="132" t="str">
        <f t="shared" si="58"/>
        <v/>
      </c>
      <c r="G295" s="136" t="str">
        <f t="shared" si="62"/>
        <v/>
      </c>
      <c r="H295" s="131" t="str">
        <f t="shared" si="59"/>
        <v/>
      </c>
      <c r="I295" s="132" t="str">
        <f t="shared" si="60"/>
        <v/>
      </c>
      <c r="J295" s="132" t="str">
        <f t="shared" si="61"/>
        <v/>
      </c>
      <c r="K295" s="136" t="str">
        <f t="shared" si="63"/>
        <v/>
      </c>
    </row>
    <row r="296" spans="1:11" s="4" customFormat="1" ht="21.95" customHeight="1" x14ac:dyDescent="0.25">
      <c r="A296" s="131">
        <v>233</v>
      </c>
      <c r="B296" s="131" t="str">
        <f>IF(Investimentos!E237="","",Investimentos!E237)</f>
        <v/>
      </c>
      <c r="C296" s="135" t="str">
        <f>IFERROR(IF(B296="","",B296&amp;"-"&amp;COUNTIF($B$64:B296,B296)),"")</f>
        <v/>
      </c>
      <c r="D296" s="132" t="str">
        <f>IF(Investimentos!N237="","",Investimentos!N237)</f>
        <v/>
      </c>
      <c r="E296" s="133" t="str">
        <f>IF(Investimentos!D237="","",Investimentos!D237)</f>
        <v/>
      </c>
      <c r="F296" s="132" t="str">
        <f t="shared" si="58"/>
        <v/>
      </c>
      <c r="G296" s="136" t="str">
        <f t="shared" si="62"/>
        <v/>
      </c>
      <c r="H296" s="131" t="str">
        <f t="shared" si="59"/>
        <v/>
      </c>
      <c r="I296" s="132" t="str">
        <f t="shared" si="60"/>
        <v/>
      </c>
      <c r="J296" s="132" t="str">
        <f t="shared" si="61"/>
        <v/>
      </c>
      <c r="K296" s="136" t="str">
        <f t="shared" si="63"/>
        <v/>
      </c>
    </row>
    <row r="297" spans="1:11" s="4" customFormat="1" ht="21.95" customHeight="1" x14ac:dyDescent="0.25">
      <c r="A297" s="131">
        <v>234</v>
      </c>
      <c r="B297" s="131" t="str">
        <f>IF(Investimentos!E238="","",Investimentos!E238)</f>
        <v/>
      </c>
      <c r="C297" s="135" t="str">
        <f>IFERROR(IF(B297="","",B297&amp;"-"&amp;COUNTIF($B$64:B297,B297)),"")</f>
        <v/>
      </c>
      <c r="D297" s="132" t="str">
        <f>IF(Investimentos!N238="","",Investimentos!N238)</f>
        <v/>
      </c>
      <c r="E297" s="133" t="str">
        <f>IF(Investimentos!D238="","",Investimentos!D238)</f>
        <v/>
      </c>
      <c r="F297" s="132" t="str">
        <f t="shared" si="58"/>
        <v/>
      </c>
      <c r="G297" s="136" t="str">
        <f t="shared" si="62"/>
        <v/>
      </c>
      <c r="H297" s="131" t="str">
        <f t="shared" si="59"/>
        <v/>
      </c>
      <c r="I297" s="132" t="str">
        <f t="shared" si="60"/>
        <v/>
      </c>
      <c r="J297" s="132" t="str">
        <f t="shared" si="61"/>
        <v/>
      </c>
      <c r="K297" s="136" t="str">
        <f t="shared" si="63"/>
        <v/>
      </c>
    </row>
    <row r="298" spans="1:11" s="4" customFormat="1" ht="21.95" customHeight="1" x14ac:dyDescent="0.25">
      <c r="A298" s="131">
        <v>235</v>
      </c>
      <c r="B298" s="131" t="str">
        <f>IF(Investimentos!E239="","",Investimentos!E239)</f>
        <v/>
      </c>
      <c r="C298" s="135" t="str">
        <f>IFERROR(IF(B298="","",B298&amp;"-"&amp;COUNTIF($B$64:B298,B298)),"")</f>
        <v/>
      </c>
      <c r="D298" s="132" t="str">
        <f>IF(Investimentos!N239="","",Investimentos!N239)</f>
        <v/>
      </c>
      <c r="E298" s="133" t="str">
        <f>IF(Investimentos!D239="","",Investimentos!D239)</f>
        <v/>
      </c>
      <c r="F298" s="132" t="str">
        <f t="shared" si="58"/>
        <v/>
      </c>
      <c r="G298" s="136" t="str">
        <f t="shared" si="62"/>
        <v/>
      </c>
      <c r="H298" s="131" t="str">
        <f t="shared" si="59"/>
        <v/>
      </c>
      <c r="I298" s="132" t="str">
        <f t="shared" si="60"/>
        <v/>
      </c>
      <c r="J298" s="132" t="str">
        <f t="shared" si="61"/>
        <v/>
      </c>
      <c r="K298" s="136" t="str">
        <f t="shared" si="63"/>
        <v/>
      </c>
    </row>
    <row r="299" spans="1:11" s="4" customFormat="1" ht="21.95" customHeight="1" x14ac:dyDescent="0.25">
      <c r="A299" s="131">
        <v>236</v>
      </c>
      <c r="B299" s="131" t="str">
        <f>IF(Investimentos!E240="","",Investimentos!E240)</f>
        <v/>
      </c>
      <c r="C299" s="135" t="str">
        <f>IFERROR(IF(B299="","",B299&amp;"-"&amp;COUNTIF($B$64:B299,B299)),"")</f>
        <v/>
      </c>
      <c r="D299" s="132" t="str">
        <f>IF(Investimentos!N240="","",Investimentos!N240)</f>
        <v/>
      </c>
      <c r="E299" s="133" t="str">
        <f>IF(Investimentos!D240="","",Investimentos!D240)</f>
        <v/>
      </c>
      <c r="F299" s="132" t="str">
        <f t="shared" si="58"/>
        <v/>
      </c>
      <c r="G299" s="136" t="str">
        <f t="shared" si="62"/>
        <v/>
      </c>
      <c r="H299" s="131" t="str">
        <f t="shared" si="59"/>
        <v/>
      </c>
      <c r="I299" s="132" t="str">
        <f t="shared" si="60"/>
        <v/>
      </c>
      <c r="J299" s="132" t="str">
        <f t="shared" si="61"/>
        <v/>
      </c>
      <c r="K299" s="136" t="str">
        <f t="shared" si="63"/>
        <v/>
      </c>
    </row>
    <row r="300" spans="1:11" s="4" customFormat="1" ht="21.95" customHeight="1" x14ac:dyDescent="0.25">
      <c r="A300" s="131">
        <v>237</v>
      </c>
      <c r="B300" s="131" t="str">
        <f>IF(Investimentos!E241="","",Investimentos!E241)</f>
        <v/>
      </c>
      <c r="C300" s="135" t="str">
        <f>IFERROR(IF(B300="","",B300&amp;"-"&amp;COUNTIF($B$64:B300,B300)),"")</f>
        <v/>
      </c>
      <c r="D300" s="132" t="str">
        <f>IF(Investimentos!N241="","",Investimentos!N241)</f>
        <v/>
      </c>
      <c r="E300" s="133" t="str">
        <f>IF(Investimentos!D241="","",Investimentos!D241)</f>
        <v/>
      </c>
      <c r="F300" s="132" t="str">
        <f t="shared" si="58"/>
        <v/>
      </c>
      <c r="G300" s="136" t="str">
        <f t="shared" si="62"/>
        <v/>
      </c>
      <c r="H300" s="131" t="str">
        <f t="shared" si="59"/>
        <v/>
      </c>
      <c r="I300" s="132" t="str">
        <f t="shared" si="60"/>
        <v/>
      </c>
      <c r="J300" s="132" t="str">
        <f t="shared" si="61"/>
        <v/>
      </c>
      <c r="K300" s="136" t="str">
        <f t="shared" si="63"/>
        <v/>
      </c>
    </row>
    <row r="301" spans="1:11" s="4" customFormat="1" ht="21.95" customHeight="1" x14ac:dyDescent="0.25">
      <c r="A301" s="131">
        <v>238</v>
      </c>
      <c r="B301" s="131" t="str">
        <f>IF(Investimentos!E242="","",Investimentos!E242)</f>
        <v/>
      </c>
      <c r="C301" s="135" t="str">
        <f>IFERROR(IF(B301="","",B301&amp;"-"&amp;COUNTIF($B$64:B301,B301)),"")</f>
        <v/>
      </c>
      <c r="D301" s="132" t="str">
        <f>IF(Investimentos!N242="","",Investimentos!N242)</f>
        <v/>
      </c>
      <c r="E301" s="133" t="str">
        <f>IF(Investimentos!D242="","",Investimentos!D242)</f>
        <v/>
      </c>
      <c r="F301" s="132" t="str">
        <f t="shared" si="58"/>
        <v/>
      </c>
      <c r="G301" s="136" t="str">
        <f t="shared" si="62"/>
        <v/>
      </c>
      <c r="H301" s="131" t="str">
        <f t="shared" si="59"/>
        <v/>
      </c>
      <c r="I301" s="132" t="str">
        <f t="shared" si="60"/>
        <v/>
      </c>
      <c r="J301" s="132" t="str">
        <f t="shared" si="61"/>
        <v/>
      </c>
      <c r="K301" s="136" t="str">
        <f t="shared" si="63"/>
        <v/>
      </c>
    </row>
    <row r="302" spans="1:11" s="4" customFormat="1" ht="21.95" customHeight="1" x14ac:dyDescent="0.25">
      <c r="A302" s="131">
        <v>239</v>
      </c>
      <c r="B302" s="131" t="str">
        <f>IF(Investimentos!E243="","",Investimentos!E243)</f>
        <v/>
      </c>
      <c r="C302" s="135" t="str">
        <f>IFERROR(IF(B302="","",B302&amp;"-"&amp;COUNTIF($B$64:B302,B302)),"")</f>
        <v/>
      </c>
      <c r="D302" s="132" t="str">
        <f>IF(Investimentos!N243="","",Investimentos!N243)</f>
        <v/>
      </c>
      <c r="E302" s="133" t="str">
        <f>IF(Investimentos!D243="","",Investimentos!D243)</f>
        <v/>
      </c>
      <c r="F302" s="132" t="str">
        <f t="shared" si="58"/>
        <v/>
      </c>
      <c r="G302" s="136" t="str">
        <f t="shared" si="62"/>
        <v/>
      </c>
      <c r="H302" s="131" t="str">
        <f t="shared" si="59"/>
        <v/>
      </c>
      <c r="I302" s="132" t="str">
        <f t="shared" si="60"/>
        <v/>
      </c>
      <c r="J302" s="132" t="str">
        <f t="shared" si="61"/>
        <v/>
      </c>
      <c r="K302" s="136" t="str">
        <f t="shared" si="63"/>
        <v/>
      </c>
    </row>
    <row r="303" spans="1:11" s="4" customFormat="1" ht="21.95" customHeight="1" x14ac:dyDescent="0.25">
      <c r="A303" s="131">
        <v>240</v>
      </c>
      <c r="B303" s="131" t="str">
        <f>IF(Investimentos!E244="","",Investimentos!E244)</f>
        <v/>
      </c>
      <c r="C303" s="135" t="str">
        <f>IFERROR(IF(B303="","",B303&amp;"-"&amp;COUNTIF($B$64:B303,B303)),"")</f>
        <v/>
      </c>
      <c r="D303" s="132" t="str">
        <f>IF(Investimentos!N244="","",Investimentos!N244)</f>
        <v/>
      </c>
      <c r="E303" s="133" t="str">
        <f>IF(Investimentos!D244="","",Investimentos!D244)</f>
        <v/>
      </c>
      <c r="F303" s="132" t="str">
        <f t="shared" si="58"/>
        <v/>
      </c>
      <c r="G303" s="136" t="str">
        <f t="shared" si="62"/>
        <v/>
      </c>
      <c r="H303" s="131" t="str">
        <f t="shared" si="59"/>
        <v/>
      </c>
      <c r="I303" s="132" t="str">
        <f t="shared" si="60"/>
        <v/>
      </c>
      <c r="J303" s="132" t="str">
        <f t="shared" si="61"/>
        <v/>
      </c>
      <c r="K303" s="136" t="str">
        <f t="shared" si="63"/>
        <v/>
      </c>
    </row>
    <row r="304" spans="1:11" s="4" customFormat="1" ht="21.95" customHeight="1" x14ac:dyDescent="0.25">
      <c r="A304" s="131">
        <v>241</v>
      </c>
      <c r="B304" s="131" t="str">
        <f>IF(Investimentos!E245="","",Investimentos!E245)</f>
        <v/>
      </c>
      <c r="C304" s="135" t="str">
        <f>IFERROR(IF(B304="","",B304&amp;"-"&amp;COUNTIF($B$64:B304,B304)),"")</f>
        <v/>
      </c>
      <c r="D304" s="132" t="str">
        <f>IF(Investimentos!N245="","",Investimentos!N245)</f>
        <v/>
      </c>
      <c r="E304" s="133" t="str">
        <f>IF(Investimentos!D245="","",Investimentos!D245)</f>
        <v/>
      </c>
      <c r="F304" s="132" t="str">
        <f t="shared" si="58"/>
        <v/>
      </c>
      <c r="G304" s="136" t="str">
        <f t="shared" si="62"/>
        <v/>
      </c>
      <c r="H304" s="131" t="str">
        <f t="shared" si="59"/>
        <v/>
      </c>
      <c r="I304" s="132" t="str">
        <f t="shared" si="60"/>
        <v/>
      </c>
      <c r="J304" s="132" t="str">
        <f t="shared" si="61"/>
        <v/>
      </c>
      <c r="K304" s="136" t="str">
        <f t="shared" si="63"/>
        <v/>
      </c>
    </row>
    <row r="305" spans="1:11" s="4" customFormat="1" ht="21.95" customHeight="1" x14ac:dyDescent="0.25">
      <c r="A305" s="131">
        <v>242</v>
      </c>
      <c r="B305" s="131" t="str">
        <f>IF(Investimentos!E246="","",Investimentos!E246)</f>
        <v/>
      </c>
      <c r="C305" s="135" t="str">
        <f>IFERROR(IF(B305="","",B305&amp;"-"&amp;COUNTIF($B$64:B305,B305)),"")</f>
        <v/>
      </c>
      <c r="D305" s="132" t="str">
        <f>IF(Investimentos!N246="","",Investimentos!N246)</f>
        <v/>
      </c>
      <c r="E305" s="133" t="str">
        <f>IF(Investimentos!D246="","",Investimentos!D246)</f>
        <v/>
      </c>
      <c r="F305" s="132" t="str">
        <f t="shared" si="58"/>
        <v/>
      </c>
      <c r="G305" s="136" t="str">
        <f t="shared" si="62"/>
        <v/>
      </c>
      <c r="H305" s="131" t="str">
        <f t="shared" si="59"/>
        <v/>
      </c>
      <c r="I305" s="132" t="str">
        <f t="shared" si="60"/>
        <v/>
      </c>
      <c r="J305" s="132" t="str">
        <f t="shared" si="61"/>
        <v/>
      </c>
      <c r="K305" s="136" t="str">
        <f t="shared" si="63"/>
        <v/>
      </c>
    </row>
    <row r="306" spans="1:11" s="4" customFormat="1" ht="21.95" customHeight="1" x14ac:dyDescent="0.25">
      <c r="A306" s="131">
        <v>243</v>
      </c>
      <c r="B306" s="131" t="str">
        <f>IF(Investimentos!E247="","",Investimentos!E247)</f>
        <v/>
      </c>
      <c r="C306" s="135" t="str">
        <f>IFERROR(IF(B306="","",B306&amp;"-"&amp;COUNTIF($B$64:B306,B306)),"")</f>
        <v/>
      </c>
      <c r="D306" s="132" t="str">
        <f>IF(Investimentos!N247="","",Investimentos!N247)</f>
        <v/>
      </c>
      <c r="E306" s="133" t="str">
        <f>IF(Investimentos!D247="","",Investimentos!D247)</f>
        <v/>
      </c>
      <c r="F306" s="132" t="str">
        <f t="shared" si="58"/>
        <v/>
      </c>
      <c r="G306" s="136" t="str">
        <f t="shared" si="62"/>
        <v/>
      </c>
      <c r="H306" s="131" t="str">
        <f t="shared" si="59"/>
        <v/>
      </c>
      <c r="I306" s="132" t="str">
        <f t="shared" si="60"/>
        <v/>
      </c>
      <c r="J306" s="132" t="str">
        <f t="shared" si="61"/>
        <v/>
      </c>
      <c r="K306" s="136" t="str">
        <f t="shared" si="63"/>
        <v/>
      </c>
    </row>
    <row r="307" spans="1:11" s="4" customFormat="1" ht="21.95" customHeight="1" x14ac:dyDescent="0.25">
      <c r="A307" s="131">
        <v>244</v>
      </c>
      <c r="B307" s="131" t="str">
        <f>IF(Investimentos!E248="","",Investimentos!E248)</f>
        <v/>
      </c>
      <c r="C307" s="135" t="str">
        <f>IFERROR(IF(B307="","",B307&amp;"-"&amp;COUNTIF($B$64:B307,B307)),"")</f>
        <v/>
      </c>
      <c r="D307" s="132" t="str">
        <f>IF(Investimentos!N248="","",Investimentos!N248)</f>
        <v/>
      </c>
      <c r="E307" s="133" t="str">
        <f>IF(Investimentos!D248="","",Investimentos!D248)</f>
        <v/>
      </c>
      <c r="F307" s="132" t="str">
        <f t="shared" si="58"/>
        <v/>
      </c>
      <c r="G307" s="136" t="str">
        <f t="shared" si="62"/>
        <v/>
      </c>
      <c r="H307" s="131" t="str">
        <f t="shared" si="59"/>
        <v/>
      </c>
      <c r="I307" s="132" t="str">
        <f t="shared" si="60"/>
        <v/>
      </c>
      <c r="J307" s="132" t="str">
        <f t="shared" si="61"/>
        <v/>
      </c>
      <c r="K307" s="136" t="str">
        <f t="shared" si="63"/>
        <v/>
      </c>
    </row>
    <row r="308" spans="1:11" s="4" customFormat="1" ht="21.95" customHeight="1" x14ac:dyDescent="0.25">
      <c r="A308" s="131">
        <v>245</v>
      </c>
      <c r="B308" s="131" t="str">
        <f>IF(Investimentos!E249="","",Investimentos!E249)</f>
        <v/>
      </c>
      <c r="C308" s="135" t="str">
        <f>IFERROR(IF(B308="","",B308&amp;"-"&amp;COUNTIF($B$64:B308,B308)),"")</f>
        <v/>
      </c>
      <c r="D308" s="132" t="str">
        <f>IF(Investimentos!N249="","",Investimentos!N249)</f>
        <v/>
      </c>
      <c r="E308" s="133" t="str">
        <f>IF(Investimentos!D249="","",Investimentos!D249)</f>
        <v/>
      </c>
      <c r="F308" s="132" t="str">
        <f t="shared" si="58"/>
        <v/>
      </c>
      <c r="G308" s="136" t="str">
        <f t="shared" si="62"/>
        <v/>
      </c>
      <c r="H308" s="131" t="str">
        <f t="shared" si="59"/>
        <v/>
      </c>
      <c r="I308" s="132" t="str">
        <f t="shared" si="60"/>
        <v/>
      </c>
      <c r="J308" s="132" t="str">
        <f t="shared" si="61"/>
        <v/>
      </c>
      <c r="K308" s="136" t="str">
        <f t="shared" si="63"/>
        <v/>
      </c>
    </row>
    <row r="309" spans="1:11" s="4" customFormat="1" ht="21.95" customHeight="1" x14ac:dyDescent="0.25">
      <c r="A309" s="131">
        <v>246</v>
      </c>
      <c r="B309" s="131" t="str">
        <f>IF(Investimentos!E250="","",Investimentos!E250)</f>
        <v/>
      </c>
      <c r="C309" s="135" t="str">
        <f>IFERROR(IF(B309="","",B309&amp;"-"&amp;COUNTIF($B$64:B309,B309)),"")</f>
        <v/>
      </c>
      <c r="D309" s="132" t="str">
        <f>IF(Investimentos!N250="","",Investimentos!N250)</f>
        <v/>
      </c>
      <c r="E309" s="133" t="str">
        <f>IF(Investimentos!D250="","",Investimentos!D250)</f>
        <v/>
      </c>
      <c r="F309" s="132" t="str">
        <f t="shared" si="58"/>
        <v/>
      </c>
      <c r="G309" s="136" t="str">
        <f t="shared" si="62"/>
        <v/>
      </c>
      <c r="H309" s="131" t="str">
        <f t="shared" si="59"/>
        <v/>
      </c>
      <c r="I309" s="132" t="str">
        <f t="shared" si="60"/>
        <v/>
      </c>
      <c r="J309" s="132" t="str">
        <f t="shared" si="61"/>
        <v/>
      </c>
      <c r="K309" s="136" t="str">
        <f t="shared" si="63"/>
        <v/>
      </c>
    </row>
    <row r="310" spans="1:11" s="4" customFormat="1" ht="21.95" customHeight="1" x14ac:dyDescent="0.25">
      <c r="A310" s="131">
        <v>247</v>
      </c>
      <c r="B310" s="131" t="str">
        <f>IF(Investimentos!E251="","",Investimentos!E251)</f>
        <v/>
      </c>
      <c r="C310" s="135" t="str">
        <f>IFERROR(IF(B310="","",B310&amp;"-"&amp;COUNTIF($B$64:B310,B310)),"")</f>
        <v/>
      </c>
      <c r="D310" s="132" t="str">
        <f>IF(Investimentos!N251="","",Investimentos!N251)</f>
        <v/>
      </c>
      <c r="E310" s="133" t="str">
        <f>IF(Investimentos!D251="","",Investimentos!D251)</f>
        <v/>
      </c>
      <c r="F310" s="132" t="str">
        <f t="shared" si="58"/>
        <v/>
      </c>
      <c r="G310" s="136" t="str">
        <f t="shared" si="62"/>
        <v/>
      </c>
      <c r="H310" s="131" t="str">
        <f t="shared" si="59"/>
        <v/>
      </c>
      <c r="I310" s="132" t="str">
        <f t="shared" si="60"/>
        <v/>
      </c>
      <c r="J310" s="132" t="str">
        <f t="shared" si="61"/>
        <v/>
      </c>
      <c r="K310" s="136" t="str">
        <f t="shared" si="63"/>
        <v/>
      </c>
    </row>
    <row r="311" spans="1:11" s="4" customFormat="1" ht="21.95" customHeight="1" x14ac:dyDescent="0.25">
      <c r="A311" s="131">
        <v>248</v>
      </c>
      <c r="B311" s="131" t="str">
        <f>IF(Investimentos!E252="","",Investimentos!E252)</f>
        <v/>
      </c>
      <c r="C311" s="135" t="str">
        <f>IFERROR(IF(B311="","",B311&amp;"-"&amp;COUNTIF($B$64:B311,B311)),"")</f>
        <v/>
      </c>
      <c r="D311" s="132" t="str">
        <f>IF(Investimentos!N252="","",Investimentos!N252)</f>
        <v/>
      </c>
      <c r="E311" s="133" t="str">
        <f>IF(Investimentos!D252="","",Investimentos!D252)</f>
        <v/>
      </c>
      <c r="F311" s="132" t="str">
        <f t="shared" si="58"/>
        <v/>
      </c>
      <c r="G311" s="136" t="str">
        <f t="shared" si="62"/>
        <v/>
      </c>
      <c r="H311" s="131" t="str">
        <f t="shared" si="59"/>
        <v/>
      </c>
      <c r="I311" s="132" t="str">
        <f t="shared" si="60"/>
        <v/>
      </c>
      <c r="J311" s="132" t="str">
        <f t="shared" si="61"/>
        <v/>
      </c>
      <c r="K311" s="136" t="str">
        <f t="shared" si="63"/>
        <v/>
      </c>
    </row>
    <row r="312" spans="1:11" s="4" customFormat="1" ht="21.95" customHeight="1" x14ac:dyDescent="0.25">
      <c r="A312" s="131">
        <v>249</v>
      </c>
      <c r="B312" s="131" t="str">
        <f>IF(Investimentos!E253="","",Investimentos!E253)</f>
        <v/>
      </c>
      <c r="C312" s="135" t="str">
        <f>IFERROR(IF(B312="","",B312&amp;"-"&amp;COUNTIF($B$64:B312,B312)),"")</f>
        <v/>
      </c>
      <c r="D312" s="132" t="str">
        <f>IF(Investimentos!N253="","",Investimentos!N253)</f>
        <v/>
      </c>
      <c r="E312" s="133" t="str">
        <f>IF(Investimentos!D253="","",Investimentos!D253)</f>
        <v/>
      </c>
      <c r="F312" s="132" t="str">
        <f t="shared" si="58"/>
        <v/>
      </c>
      <c r="G312" s="136" t="str">
        <f t="shared" si="62"/>
        <v/>
      </c>
      <c r="H312" s="131" t="str">
        <f t="shared" si="59"/>
        <v/>
      </c>
      <c r="I312" s="132" t="str">
        <f t="shared" si="60"/>
        <v/>
      </c>
      <c r="J312" s="132" t="str">
        <f t="shared" si="61"/>
        <v/>
      </c>
      <c r="K312" s="136" t="str">
        <f t="shared" si="63"/>
        <v/>
      </c>
    </row>
    <row r="313" spans="1:11" s="4" customFormat="1" ht="21.95" customHeight="1" x14ac:dyDescent="0.25">
      <c r="A313" s="131">
        <v>250</v>
      </c>
      <c r="B313" s="131" t="str">
        <f>IF(Investimentos!E254="","",Investimentos!E254)</f>
        <v/>
      </c>
      <c r="C313" s="135" t="str">
        <f>IFERROR(IF(B313="","",B313&amp;"-"&amp;COUNTIF($B$64:B313,B313)),"")</f>
        <v/>
      </c>
      <c r="D313" s="132" t="str">
        <f>IF(Investimentos!N254="","",Investimentos!N254)</f>
        <v/>
      </c>
      <c r="E313" s="133" t="str">
        <f>IF(Investimentos!D254="","",Investimentos!D254)</f>
        <v/>
      </c>
      <c r="F313" s="132" t="str">
        <f t="shared" si="58"/>
        <v/>
      </c>
      <c r="G313" s="136" t="str">
        <f t="shared" si="62"/>
        <v/>
      </c>
      <c r="H313" s="131" t="str">
        <f t="shared" si="59"/>
        <v/>
      </c>
      <c r="I313" s="132" t="str">
        <f t="shared" si="60"/>
        <v/>
      </c>
      <c r="J313" s="132" t="str">
        <f t="shared" si="61"/>
        <v/>
      </c>
      <c r="K313" s="136" t="str">
        <f t="shared" si="63"/>
        <v/>
      </c>
    </row>
    <row r="314" spans="1:11" s="4" customFormat="1" ht="21.95" customHeight="1" x14ac:dyDescent="0.25">
      <c r="A314" s="131">
        <v>251</v>
      </c>
      <c r="B314" s="131" t="str">
        <f>IF(Investimentos!E255="","",Investimentos!E255)</f>
        <v/>
      </c>
      <c r="C314" s="135" t="str">
        <f>IFERROR(IF(B314="","",B314&amp;"-"&amp;COUNTIF($B$64:B314,B314)),"")</f>
        <v/>
      </c>
      <c r="D314" s="132" t="str">
        <f>IF(Investimentos!N255="","",Investimentos!N255)</f>
        <v/>
      </c>
      <c r="E314" s="133" t="str">
        <f>IF(Investimentos!D255="","",Investimentos!D255)</f>
        <v/>
      </c>
      <c r="F314" s="132" t="str">
        <f t="shared" si="58"/>
        <v/>
      </c>
      <c r="G314" s="136" t="str">
        <f t="shared" si="62"/>
        <v/>
      </c>
      <c r="H314" s="131" t="str">
        <f t="shared" si="59"/>
        <v/>
      </c>
      <c r="I314" s="132" t="str">
        <f t="shared" si="60"/>
        <v/>
      </c>
      <c r="J314" s="132" t="str">
        <f t="shared" si="61"/>
        <v/>
      </c>
      <c r="K314" s="136" t="str">
        <f t="shared" si="63"/>
        <v/>
      </c>
    </row>
    <row r="315" spans="1:11" s="4" customFormat="1" ht="21.95" customHeight="1" x14ac:dyDescent="0.25">
      <c r="A315" s="131">
        <v>252</v>
      </c>
      <c r="B315" s="131" t="str">
        <f>IF(Investimentos!E256="","",Investimentos!E256)</f>
        <v/>
      </c>
      <c r="C315" s="135" t="str">
        <f>IFERROR(IF(B315="","",B315&amp;"-"&amp;COUNTIF($B$64:B315,B315)),"")</f>
        <v/>
      </c>
      <c r="D315" s="132" t="str">
        <f>IF(Investimentos!N256="","",Investimentos!N256)</f>
        <v/>
      </c>
      <c r="E315" s="133" t="str">
        <f>IF(Investimentos!D256="","",Investimentos!D256)</f>
        <v/>
      </c>
      <c r="F315" s="132" t="str">
        <f t="shared" si="58"/>
        <v/>
      </c>
      <c r="G315" s="136" t="str">
        <f t="shared" si="62"/>
        <v/>
      </c>
      <c r="H315" s="131" t="str">
        <f t="shared" si="59"/>
        <v/>
      </c>
      <c r="I315" s="132" t="str">
        <f t="shared" si="60"/>
        <v/>
      </c>
      <c r="J315" s="132" t="str">
        <f t="shared" si="61"/>
        <v/>
      </c>
      <c r="K315" s="136" t="str">
        <f t="shared" si="63"/>
        <v/>
      </c>
    </row>
    <row r="316" spans="1:11" s="4" customFormat="1" ht="21.95" customHeight="1" x14ac:dyDescent="0.25">
      <c r="A316" s="131">
        <v>253</v>
      </c>
      <c r="B316" s="131" t="str">
        <f>IF(Investimentos!E257="","",Investimentos!E257)</f>
        <v/>
      </c>
      <c r="C316" s="135" t="str">
        <f>IFERROR(IF(B316="","",B316&amp;"-"&amp;COUNTIF($B$64:B316,B316)),"")</f>
        <v/>
      </c>
      <c r="D316" s="132" t="str">
        <f>IF(Investimentos!N257="","",Investimentos!N257)</f>
        <v/>
      </c>
      <c r="E316" s="133" t="str">
        <f>IF(Investimentos!D257="","",Investimentos!D257)</f>
        <v/>
      </c>
      <c r="F316" s="132" t="str">
        <f t="shared" si="58"/>
        <v/>
      </c>
      <c r="G316" s="136" t="str">
        <f t="shared" si="62"/>
        <v/>
      </c>
      <c r="H316" s="131" t="str">
        <f t="shared" si="59"/>
        <v/>
      </c>
      <c r="I316" s="132" t="str">
        <f t="shared" si="60"/>
        <v/>
      </c>
      <c r="J316" s="132" t="str">
        <f t="shared" si="61"/>
        <v/>
      </c>
      <c r="K316" s="136" t="str">
        <f t="shared" si="63"/>
        <v/>
      </c>
    </row>
    <row r="317" spans="1:11" s="4" customFormat="1" ht="21.95" customHeight="1" x14ac:dyDescent="0.25">
      <c r="A317" s="131">
        <v>254</v>
      </c>
      <c r="B317" s="131" t="str">
        <f>IF(Investimentos!E258="","",Investimentos!E258)</f>
        <v/>
      </c>
      <c r="C317" s="135" t="str">
        <f>IFERROR(IF(B317="","",B317&amp;"-"&amp;COUNTIF($B$64:B317,B317)),"")</f>
        <v/>
      </c>
      <c r="D317" s="132" t="str">
        <f>IF(Investimentos!N258="","",Investimentos!N258)</f>
        <v/>
      </c>
      <c r="E317" s="133" t="str">
        <f>IF(Investimentos!D258="","",Investimentos!D258)</f>
        <v/>
      </c>
      <c r="F317" s="132" t="str">
        <f t="shared" si="58"/>
        <v/>
      </c>
      <c r="G317" s="136" t="str">
        <f t="shared" si="62"/>
        <v/>
      </c>
      <c r="H317" s="131" t="str">
        <f t="shared" si="59"/>
        <v/>
      </c>
      <c r="I317" s="132" t="str">
        <f t="shared" si="60"/>
        <v/>
      </c>
      <c r="J317" s="132" t="str">
        <f t="shared" si="61"/>
        <v/>
      </c>
      <c r="K317" s="136" t="str">
        <f t="shared" si="63"/>
        <v/>
      </c>
    </row>
    <row r="318" spans="1:11" s="4" customFormat="1" ht="21.95" customHeight="1" x14ac:dyDescent="0.25">
      <c r="A318" s="131">
        <v>255</v>
      </c>
      <c r="B318" s="131" t="str">
        <f>IF(Investimentos!E259="","",Investimentos!E259)</f>
        <v/>
      </c>
      <c r="C318" s="135" t="str">
        <f>IFERROR(IF(B318="","",B318&amp;"-"&amp;COUNTIF($B$64:B318,B318)),"")</f>
        <v/>
      </c>
      <c r="D318" s="132" t="str">
        <f>IF(Investimentos!N259="","",Investimentos!N259)</f>
        <v/>
      </c>
      <c r="E318" s="133" t="str">
        <f>IF(Investimentos!D259="","",Investimentos!D259)</f>
        <v/>
      </c>
      <c r="F318" s="132" t="str">
        <f t="shared" si="58"/>
        <v/>
      </c>
      <c r="G318" s="136" t="str">
        <f t="shared" si="62"/>
        <v/>
      </c>
      <c r="H318" s="131" t="str">
        <f t="shared" si="59"/>
        <v/>
      </c>
      <c r="I318" s="132" t="str">
        <f t="shared" si="60"/>
        <v/>
      </c>
      <c r="J318" s="132" t="str">
        <f t="shared" si="61"/>
        <v/>
      </c>
      <c r="K318" s="136" t="str">
        <f t="shared" si="63"/>
        <v/>
      </c>
    </row>
    <row r="319" spans="1:11" s="4" customFormat="1" ht="21.95" customHeight="1" x14ac:dyDescent="0.25">
      <c r="A319" s="131">
        <v>256</v>
      </c>
      <c r="B319" s="131" t="str">
        <f>IF(Investimentos!E260="","",Investimentos!E260)</f>
        <v/>
      </c>
      <c r="C319" s="135" t="str">
        <f>IFERROR(IF(B319="","",B319&amp;"-"&amp;COUNTIF($B$64:B319,B319)),"")</f>
        <v/>
      </c>
      <c r="D319" s="132" t="str">
        <f>IF(Investimentos!N260="","",Investimentos!N260)</f>
        <v/>
      </c>
      <c r="E319" s="133" t="str">
        <f>IF(Investimentos!D260="","",Investimentos!D260)</f>
        <v/>
      </c>
      <c r="F319" s="132" t="str">
        <f t="shared" si="58"/>
        <v/>
      </c>
      <c r="G319" s="136" t="str">
        <f t="shared" si="62"/>
        <v/>
      </c>
      <c r="H319" s="131" t="str">
        <f t="shared" si="59"/>
        <v/>
      </c>
      <c r="I319" s="132" t="str">
        <f t="shared" si="60"/>
        <v/>
      </c>
      <c r="J319" s="132" t="str">
        <f t="shared" si="61"/>
        <v/>
      </c>
      <c r="K319" s="136" t="str">
        <f t="shared" si="63"/>
        <v/>
      </c>
    </row>
    <row r="320" spans="1:11" s="4" customFormat="1" ht="21.95" customHeight="1" x14ac:dyDescent="0.25">
      <c r="A320" s="131">
        <v>257</v>
      </c>
      <c r="B320" s="131" t="str">
        <f>IF(Investimentos!E261="","",Investimentos!E261)</f>
        <v/>
      </c>
      <c r="C320" s="135" t="str">
        <f>IFERROR(IF(B320="","",B320&amp;"-"&amp;COUNTIF($B$64:B320,B320)),"")</f>
        <v/>
      </c>
      <c r="D320" s="132" t="str">
        <f>IF(Investimentos!N261="","",Investimentos!N261)</f>
        <v/>
      </c>
      <c r="E320" s="133" t="str">
        <f>IF(Investimentos!D261="","",Investimentos!D261)</f>
        <v/>
      </c>
      <c r="F320" s="132" t="str">
        <f t="shared" ref="F320:F383" si="64">IFERROR(VLOOKUP($B$63&amp;"-"&amp;A320,$C$64:$D$563,2,0),"")</f>
        <v/>
      </c>
      <c r="G320" s="136" t="str">
        <f t="shared" si="62"/>
        <v/>
      </c>
      <c r="H320" s="131" t="str">
        <f t="shared" ref="H320:H383" si="65">C320</f>
        <v/>
      </c>
      <c r="I320" s="132" t="str">
        <f t="shared" ref="I320:I383" si="66">D320</f>
        <v/>
      </c>
      <c r="J320" s="132" t="str">
        <f t="shared" ref="J320:J383" si="67">IFERROR(VLOOKUP($G$63&amp;"-"&amp;A320,$H$64:$I$563,2,0),"")</f>
        <v/>
      </c>
      <c r="K320" s="136" t="str">
        <f t="shared" si="63"/>
        <v/>
      </c>
    </row>
    <row r="321" spans="1:11" s="4" customFormat="1" ht="21.95" customHeight="1" x14ac:dyDescent="0.25">
      <c r="A321" s="131">
        <v>258</v>
      </c>
      <c r="B321" s="131" t="str">
        <f>IF(Investimentos!E262="","",Investimentos!E262)</f>
        <v/>
      </c>
      <c r="C321" s="135" t="str">
        <f>IFERROR(IF(B321="","",B321&amp;"-"&amp;COUNTIF($B$64:B321,B321)),"")</f>
        <v/>
      </c>
      <c r="D321" s="132" t="str">
        <f>IF(Investimentos!N262="","",Investimentos!N262)</f>
        <v/>
      </c>
      <c r="E321" s="133" t="str">
        <f>IF(Investimentos!D262="","",Investimentos!D262)</f>
        <v/>
      </c>
      <c r="F321" s="132" t="str">
        <f t="shared" si="64"/>
        <v/>
      </c>
      <c r="G321" s="136" t="str">
        <f t="shared" ref="G321:G384" si="68">IFERROR(VLOOKUP($B$63&amp;"-"&amp;A321,$C$64:$E$563,3,0),"")</f>
        <v/>
      </c>
      <c r="H321" s="131" t="str">
        <f t="shared" si="65"/>
        <v/>
      </c>
      <c r="I321" s="132" t="str">
        <f t="shared" si="66"/>
        <v/>
      </c>
      <c r="J321" s="132" t="str">
        <f t="shared" si="67"/>
        <v/>
      </c>
      <c r="K321" s="136" t="str">
        <f t="shared" ref="K321:K384" si="69">IFERROR(VLOOKUP($G$63&amp;"-"&amp;A321,$C$64:$E$563,3,0),"")</f>
        <v/>
      </c>
    </row>
    <row r="322" spans="1:11" s="4" customFormat="1" ht="21.95" customHeight="1" x14ac:dyDescent="0.25">
      <c r="A322" s="131">
        <v>259</v>
      </c>
      <c r="B322" s="131" t="str">
        <f>IF(Investimentos!E263="","",Investimentos!E263)</f>
        <v/>
      </c>
      <c r="C322" s="135" t="str">
        <f>IFERROR(IF(B322="","",B322&amp;"-"&amp;COUNTIF($B$64:B322,B322)),"")</f>
        <v/>
      </c>
      <c r="D322" s="132" t="str">
        <f>IF(Investimentos!N263="","",Investimentos!N263)</f>
        <v/>
      </c>
      <c r="E322" s="133" t="str">
        <f>IF(Investimentos!D263="","",Investimentos!D263)</f>
        <v/>
      </c>
      <c r="F322" s="132" t="str">
        <f t="shared" si="64"/>
        <v/>
      </c>
      <c r="G322" s="136" t="str">
        <f t="shared" si="68"/>
        <v/>
      </c>
      <c r="H322" s="131" t="str">
        <f t="shared" si="65"/>
        <v/>
      </c>
      <c r="I322" s="132" t="str">
        <f t="shared" si="66"/>
        <v/>
      </c>
      <c r="J322" s="132" t="str">
        <f t="shared" si="67"/>
        <v/>
      </c>
      <c r="K322" s="136" t="str">
        <f t="shared" si="69"/>
        <v/>
      </c>
    </row>
    <row r="323" spans="1:11" s="4" customFormat="1" ht="21.95" customHeight="1" x14ac:dyDescent="0.25">
      <c r="A323" s="131">
        <v>260</v>
      </c>
      <c r="B323" s="131" t="str">
        <f>IF(Investimentos!E264="","",Investimentos!E264)</f>
        <v/>
      </c>
      <c r="C323" s="135" t="str">
        <f>IFERROR(IF(B323="","",B323&amp;"-"&amp;COUNTIF($B$64:B323,B323)),"")</f>
        <v/>
      </c>
      <c r="D323" s="132" t="str">
        <f>IF(Investimentos!N264="","",Investimentos!N264)</f>
        <v/>
      </c>
      <c r="E323" s="133" t="str">
        <f>IF(Investimentos!D264="","",Investimentos!D264)</f>
        <v/>
      </c>
      <c r="F323" s="132" t="str">
        <f t="shared" si="64"/>
        <v/>
      </c>
      <c r="G323" s="136" t="str">
        <f t="shared" si="68"/>
        <v/>
      </c>
      <c r="H323" s="131" t="str">
        <f t="shared" si="65"/>
        <v/>
      </c>
      <c r="I323" s="132" t="str">
        <f t="shared" si="66"/>
        <v/>
      </c>
      <c r="J323" s="132" t="str">
        <f t="shared" si="67"/>
        <v/>
      </c>
      <c r="K323" s="136" t="str">
        <f t="shared" si="69"/>
        <v/>
      </c>
    </row>
    <row r="324" spans="1:11" s="4" customFormat="1" ht="21.95" customHeight="1" x14ac:dyDescent="0.25">
      <c r="A324" s="131">
        <v>261</v>
      </c>
      <c r="B324" s="131" t="str">
        <f>IF(Investimentos!E265="","",Investimentos!E265)</f>
        <v/>
      </c>
      <c r="C324" s="135" t="str">
        <f>IFERROR(IF(B324="","",B324&amp;"-"&amp;COUNTIF($B$64:B324,B324)),"")</f>
        <v/>
      </c>
      <c r="D324" s="132" t="str">
        <f>IF(Investimentos!N265="","",Investimentos!N265)</f>
        <v/>
      </c>
      <c r="E324" s="133" t="str">
        <f>IF(Investimentos!D265="","",Investimentos!D265)</f>
        <v/>
      </c>
      <c r="F324" s="132" t="str">
        <f t="shared" si="64"/>
        <v/>
      </c>
      <c r="G324" s="136" t="str">
        <f t="shared" si="68"/>
        <v/>
      </c>
      <c r="H324" s="131" t="str">
        <f t="shared" si="65"/>
        <v/>
      </c>
      <c r="I324" s="132" t="str">
        <f t="shared" si="66"/>
        <v/>
      </c>
      <c r="J324" s="132" t="str">
        <f t="shared" si="67"/>
        <v/>
      </c>
      <c r="K324" s="136" t="str">
        <f t="shared" si="69"/>
        <v/>
      </c>
    </row>
    <row r="325" spans="1:11" s="4" customFormat="1" ht="21.95" customHeight="1" x14ac:dyDescent="0.25">
      <c r="A325" s="131">
        <v>262</v>
      </c>
      <c r="B325" s="131" t="str">
        <f>IF(Investimentos!E266="","",Investimentos!E266)</f>
        <v/>
      </c>
      <c r="C325" s="135" t="str">
        <f>IFERROR(IF(B325="","",B325&amp;"-"&amp;COUNTIF($B$64:B325,B325)),"")</f>
        <v/>
      </c>
      <c r="D325" s="132" t="str">
        <f>IF(Investimentos!N266="","",Investimentos!N266)</f>
        <v/>
      </c>
      <c r="E325" s="133" t="str">
        <f>IF(Investimentos!D266="","",Investimentos!D266)</f>
        <v/>
      </c>
      <c r="F325" s="132" t="str">
        <f t="shared" si="64"/>
        <v/>
      </c>
      <c r="G325" s="136" t="str">
        <f t="shared" si="68"/>
        <v/>
      </c>
      <c r="H325" s="131" t="str">
        <f t="shared" si="65"/>
        <v/>
      </c>
      <c r="I325" s="132" t="str">
        <f t="shared" si="66"/>
        <v/>
      </c>
      <c r="J325" s="132" t="str">
        <f t="shared" si="67"/>
        <v/>
      </c>
      <c r="K325" s="136" t="str">
        <f t="shared" si="69"/>
        <v/>
      </c>
    </row>
    <row r="326" spans="1:11" s="4" customFormat="1" ht="21.95" customHeight="1" x14ac:dyDescent="0.25">
      <c r="A326" s="131">
        <v>263</v>
      </c>
      <c r="B326" s="131" t="str">
        <f>IF(Investimentos!E267="","",Investimentos!E267)</f>
        <v/>
      </c>
      <c r="C326" s="135" t="str">
        <f>IFERROR(IF(B326="","",B326&amp;"-"&amp;COUNTIF($B$64:B326,B326)),"")</f>
        <v/>
      </c>
      <c r="D326" s="132" t="str">
        <f>IF(Investimentos!N267="","",Investimentos!N267)</f>
        <v/>
      </c>
      <c r="E326" s="133" t="str">
        <f>IF(Investimentos!D267="","",Investimentos!D267)</f>
        <v/>
      </c>
      <c r="F326" s="132" t="str">
        <f t="shared" si="64"/>
        <v/>
      </c>
      <c r="G326" s="136" t="str">
        <f t="shared" si="68"/>
        <v/>
      </c>
      <c r="H326" s="131" t="str">
        <f t="shared" si="65"/>
        <v/>
      </c>
      <c r="I326" s="132" t="str">
        <f t="shared" si="66"/>
        <v/>
      </c>
      <c r="J326" s="132" t="str">
        <f t="shared" si="67"/>
        <v/>
      </c>
      <c r="K326" s="136" t="str">
        <f t="shared" si="69"/>
        <v/>
      </c>
    </row>
    <row r="327" spans="1:11" s="4" customFormat="1" ht="21.95" customHeight="1" x14ac:dyDescent="0.25">
      <c r="A327" s="131">
        <v>264</v>
      </c>
      <c r="B327" s="131" t="str">
        <f>IF(Investimentos!E268="","",Investimentos!E268)</f>
        <v/>
      </c>
      <c r="C327" s="135" t="str">
        <f>IFERROR(IF(B327="","",B327&amp;"-"&amp;COUNTIF($B$64:B327,B327)),"")</f>
        <v/>
      </c>
      <c r="D327" s="132" t="str">
        <f>IF(Investimentos!N268="","",Investimentos!N268)</f>
        <v/>
      </c>
      <c r="E327" s="133" t="str">
        <f>IF(Investimentos!D268="","",Investimentos!D268)</f>
        <v/>
      </c>
      <c r="F327" s="132" t="str">
        <f t="shared" si="64"/>
        <v/>
      </c>
      <c r="G327" s="136" t="str">
        <f t="shared" si="68"/>
        <v/>
      </c>
      <c r="H327" s="131" t="str">
        <f t="shared" si="65"/>
        <v/>
      </c>
      <c r="I327" s="132" t="str">
        <f t="shared" si="66"/>
        <v/>
      </c>
      <c r="J327" s="132" t="str">
        <f t="shared" si="67"/>
        <v/>
      </c>
      <c r="K327" s="136" t="str">
        <f t="shared" si="69"/>
        <v/>
      </c>
    </row>
    <row r="328" spans="1:11" s="4" customFormat="1" ht="21.95" customHeight="1" x14ac:dyDescent="0.25">
      <c r="A328" s="131">
        <v>265</v>
      </c>
      <c r="B328" s="131" t="str">
        <f>IF(Investimentos!E269="","",Investimentos!E269)</f>
        <v/>
      </c>
      <c r="C328" s="135" t="str">
        <f>IFERROR(IF(B328="","",B328&amp;"-"&amp;COUNTIF($B$64:B328,B328)),"")</f>
        <v/>
      </c>
      <c r="D328" s="132" t="str">
        <f>IF(Investimentos!N269="","",Investimentos!N269)</f>
        <v/>
      </c>
      <c r="E328" s="133" t="str">
        <f>IF(Investimentos!D269="","",Investimentos!D269)</f>
        <v/>
      </c>
      <c r="F328" s="132" t="str">
        <f t="shared" si="64"/>
        <v/>
      </c>
      <c r="G328" s="136" t="str">
        <f t="shared" si="68"/>
        <v/>
      </c>
      <c r="H328" s="131" t="str">
        <f t="shared" si="65"/>
        <v/>
      </c>
      <c r="I328" s="132" t="str">
        <f t="shared" si="66"/>
        <v/>
      </c>
      <c r="J328" s="132" t="str">
        <f t="shared" si="67"/>
        <v/>
      </c>
      <c r="K328" s="136" t="str">
        <f t="shared" si="69"/>
        <v/>
      </c>
    </row>
    <row r="329" spans="1:11" s="4" customFormat="1" ht="21.95" customHeight="1" x14ac:dyDescent="0.25">
      <c r="A329" s="131">
        <v>266</v>
      </c>
      <c r="B329" s="131" t="str">
        <f>IF(Investimentos!E270="","",Investimentos!E270)</f>
        <v/>
      </c>
      <c r="C329" s="135" t="str">
        <f>IFERROR(IF(B329="","",B329&amp;"-"&amp;COUNTIF($B$64:B329,B329)),"")</f>
        <v/>
      </c>
      <c r="D329" s="132" t="str">
        <f>IF(Investimentos!N270="","",Investimentos!N270)</f>
        <v/>
      </c>
      <c r="E329" s="133" t="str">
        <f>IF(Investimentos!D270="","",Investimentos!D270)</f>
        <v/>
      </c>
      <c r="F329" s="132" t="str">
        <f t="shared" si="64"/>
        <v/>
      </c>
      <c r="G329" s="136" t="str">
        <f t="shared" si="68"/>
        <v/>
      </c>
      <c r="H329" s="131" t="str">
        <f t="shared" si="65"/>
        <v/>
      </c>
      <c r="I329" s="132" t="str">
        <f t="shared" si="66"/>
        <v/>
      </c>
      <c r="J329" s="132" t="str">
        <f t="shared" si="67"/>
        <v/>
      </c>
      <c r="K329" s="136" t="str">
        <f t="shared" si="69"/>
        <v/>
      </c>
    </row>
    <row r="330" spans="1:11" s="4" customFormat="1" ht="21.95" customHeight="1" x14ac:dyDescent="0.25">
      <c r="A330" s="131">
        <v>267</v>
      </c>
      <c r="B330" s="131" t="str">
        <f>IF(Investimentos!E271="","",Investimentos!E271)</f>
        <v/>
      </c>
      <c r="C330" s="135" t="str">
        <f>IFERROR(IF(B330="","",B330&amp;"-"&amp;COUNTIF($B$64:B330,B330)),"")</f>
        <v/>
      </c>
      <c r="D330" s="132" t="str">
        <f>IF(Investimentos!N271="","",Investimentos!N271)</f>
        <v/>
      </c>
      <c r="E330" s="133" t="str">
        <f>IF(Investimentos!D271="","",Investimentos!D271)</f>
        <v/>
      </c>
      <c r="F330" s="132" t="str">
        <f t="shared" si="64"/>
        <v/>
      </c>
      <c r="G330" s="136" t="str">
        <f t="shared" si="68"/>
        <v/>
      </c>
      <c r="H330" s="131" t="str">
        <f t="shared" si="65"/>
        <v/>
      </c>
      <c r="I330" s="132" t="str">
        <f t="shared" si="66"/>
        <v/>
      </c>
      <c r="J330" s="132" t="str">
        <f t="shared" si="67"/>
        <v/>
      </c>
      <c r="K330" s="136" t="str">
        <f t="shared" si="69"/>
        <v/>
      </c>
    </row>
    <row r="331" spans="1:11" s="4" customFormat="1" ht="21.95" customHeight="1" x14ac:dyDescent="0.25">
      <c r="A331" s="131">
        <v>268</v>
      </c>
      <c r="B331" s="131" t="str">
        <f>IF(Investimentos!E272="","",Investimentos!E272)</f>
        <v/>
      </c>
      <c r="C331" s="135" t="str">
        <f>IFERROR(IF(B331="","",B331&amp;"-"&amp;COUNTIF($B$64:B331,B331)),"")</f>
        <v/>
      </c>
      <c r="D331" s="132" t="str">
        <f>IF(Investimentos!N272="","",Investimentos!N272)</f>
        <v/>
      </c>
      <c r="E331" s="133" t="str">
        <f>IF(Investimentos!D272="","",Investimentos!D272)</f>
        <v/>
      </c>
      <c r="F331" s="132" t="str">
        <f t="shared" si="64"/>
        <v/>
      </c>
      <c r="G331" s="136" t="str">
        <f t="shared" si="68"/>
        <v/>
      </c>
      <c r="H331" s="131" t="str">
        <f t="shared" si="65"/>
        <v/>
      </c>
      <c r="I331" s="132" t="str">
        <f t="shared" si="66"/>
        <v/>
      </c>
      <c r="J331" s="132" t="str">
        <f t="shared" si="67"/>
        <v/>
      </c>
      <c r="K331" s="136" t="str">
        <f t="shared" si="69"/>
        <v/>
      </c>
    </row>
    <row r="332" spans="1:11" s="4" customFormat="1" ht="21.95" customHeight="1" x14ac:dyDescent="0.25">
      <c r="A332" s="131">
        <v>269</v>
      </c>
      <c r="B332" s="131" t="str">
        <f>IF(Investimentos!E273="","",Investimentos!E273)</f>
        <v/>
      </c>
      <c r="C332" s="135" t="str">
        <f>IFERROR(IF(B332="","",B332&amp;"-"&amp;COUNTIF($B$64:B332,B332)),"")</f>
        <v/>
      </c>
      <c r="D332" s="132" t="str">
        <f>IF(Investimentos!N273="","",Investimentos!N273)</f>
        <v/>
      </c>
      <c r="E332" s="133" t="str">
        <f>IF(Investimentos!D273="","",Investimentos!D273)</f>
        <v/>
      </c>
      <c r="F332" s="132" t="str">
        <f t="shared" si="64"/>
        <v/>
      </c>
      <c r="G332" s="136" t="str">
        <f t="shared" si="68"/>
        <v/>
      </c>
      <c r="H332" s="131" t="str">
        <f t="shared" si="65"/>
        <v/>
      </c>
      <c r="I332" s="132" t="str">
        <f t="shared" si="66"/>
        <v/>
      </c>
      <c r="J332" s="132" t="str">
        <f t="shared" si="67"/>
        <v/>
      </c>
      <c r="K332" s="136" t="str">
        <f t="shared" si="69"/>
        <v/>
      </c>
    </row>
    <row r="333" spans="1:11" s="4" customFormat="1" ht="21.95" customHeight="1" x14ac:dyDescent="0.25">
      <c r="A333" s="131">
        <v>270</v>
      </c>
      <c r="B333" s="131" t="str">
        <f>IF(Investimentos!E274="","",Investimentos!E274)</f>
        <v/>
      </c>
      <c r="C333" s="135" t="str">
        <f>IFERROR(IF(B333="","",B333&amp;"-"&amp;COUNTIF($B$64:B333,B333)),"")</f>
        <v/>
      </c>
      <c r="D333" s="132" t="str">
        <f>IF(Investimentos!N274="","",Investimentos!N274)</f>
        <v/>
      </c>
      <c r="E333" s="133" t="str">
        <f>IF(Investimentos!D274="","",Investimentos!D274)</f>
        <v/>
      </c>
      <c r="F333" s="132" t="str">
        <f t="shared" si="64"/>
        <v/>
      </c>
      <c r="G333" s="136" t="str">
        <f t="shared" si="68"/>
        <v/>
      </c>
      <c r="H333" s="131" t="str">
        <f t="shared" si="65"/>
        <v/>
      </c>
      <c r="I333" s="132" t="str">
        <f t="shared" si="66"/>
        <v/>
      </c>
      <c r="J333" s="132" t="str">
        <f t="shared" si="67"/>
        <v/>
      </c>
      <c r="K333" s="136" t="str">
        <f t="shared" si="69"/>
        <v/>
      </c>
    </row>
    <row r="334" spans="1:11" s="4" customFormat="1" ht="21.95" customHeight="1" x14ac:dyDescent="0.25">
      <c r="A334" s="131">
        <v>271</v>
      </c>
      <c r="B334" s="131" t="str">
        <f>IF(Investimentos!E275="","",Investimentos!E275)</f>
        <v/>
      </c>
      <c r="C334" s="135" t="str">
        <f>IFERROR(IF(B334="","",B334&amp;"-"&amp;COUNTIF($B$64:B334,B334)),"")</f>
        <v/>
      </c>
      <c r="D334" s="132" t="str">
        <f>IF(Investimentos!N275="","",Investimentos!N275)</f>
        <v/>
      </c>
      <c r="E334" s="133" t="str">
        <f>IF(Investimentos!D275="","",Investimentos!D275)</f>
        <v/>
      </c>
      <c r="F334" s="132" t="str">
        <f t="shared" si="64"/>
        <v/>
      </c>
      <c r="G334" s="136" t="str">
        <f t="shared" si="68"/>
        <v/>
      </c>
      <c r="H334" s="131" t="str">
        <f t="shared" si="65"/>
        <v/>
      </c>
      <c r="I334" s="132" t="str">
        <f t="shared" si="66"/>
        <v/>
      </c>
      <c r="J334" s="132" t="str">
        <f t="shared" si="67"/>
        <v/>
      </c>
      <c r="K334" s="136" t="str">
        <f t="shared" si="69"/>
        <v/>
      </c>
    </row>
    <row r="335" spans="1:11" s="4" customFormat="1" ht="21.95" customHeight="1" x14ac:dyDescent="0.25">
      <c r="A335" s="131">
        <v>272</v>
      </c>
      <c r="B335" s="131" t="str">
        <f>IF(Investimentos!E276="","",Investimentos!E276)</f>
        <v/>
      </c>
      <c r="C335" s="135" t="str">
        <f>IFERROR(IF(B335="","",B335&amp;"-"&amp;COUNTIF($B$64:B335,B335)),"")</f>
        <v/>
      </c>
      <c r="D335" s="132" t="str">
        <f>IF(Investimentos!N276="","",Investimentos!N276)</f>
        <v/>
      </c>
      <c r="E335" s="133" t="str">
        <f>IF(Investimentos!D276="","",Investimentos!D276)</f>
        <v/>
      </c>
      <c r="F335" s="132" t="str">
        <f t="shared" si="64"/>
        <v/>
      </c>
      <c r="G335" s="136" t="str">
        <f t="shared" si="68"/>
        <v/>
      </c>
      <c r="H335" s="131" t="str">
        <f t="shared" si="65"/>
        <v/>
      </c>
      <c r="I335" s="132" t="str">
        <f t="shared" si="66"/>
        <v/>
      </c>
      <c r="J335" s="132" t="str">
        <f t="shared" si="67"/>
        <v/>
      </c>
      <c r="K335" s="136" t="str">
        <f t="shared" si="69"/>
        <v/>
      </c>
    </row>
    <row r="336" spans="1:11" s="4" customFormat="1" ht="21.95" customHeight="1" x14ac:dyDescent="0.25">
      <c r="A336" s="131">
        <v>273</v>
      </c>
      <c r="B336" s="131" t="str">
        <f>IF(Investimentos!E277="","",Investimentos!E277)</f>
        <v/>
      </c>
      <c r="C336" s="135" t="str">
        <f>IFERROR(IF(B336="","",B336&amp;"-"&amp;COUNTIF($B$64:B336,B336)),"")</f>
        <v/>
      </c>
      <c r="D336" s="132" t="str">
        <f>IF(Investimentos!N277="","",Investimentos!N277)</f>
        <v/>
      </c>
      <c r="E336" s="133" t="str">
        <f>IF(Investimentos!D277="","",Investimentos!D277)</f>
        <v/>
      </c>
      <c r="F336" s="132" t="str">
        <f t="shared" si="64"/>
        <v/>
      </c>
      <c r="G336" s="136" t="str">
        <f t="shared" si="68"/>
        <v/>
      </c>
      <c r="H336" s="131" t="str">
        <f t="shared" si="65"/>
        <v/>
      </c>
      <c r="I336" s="132" t="str">
        <f t="shared" si="66"/>
        <v/>
      </c>
      <c r="J336" s="132" t="str">
        <f t="shared" si="67"/>
        <v/>
      </c>
      <c r="K336" s="136" t="str">
        <f t="shared" si="69"/>
        <v/>
      </c>
    </row>
    <row r="337" spans="1:11" s="4" customFormat="1" ht="21.95" customHeight="1" x14ac:dyDescent="0.25">
      <c r="A337" s="131">
        <v>274</v>
      </c>
      <c r="B337" s="131" t="str">
        <f>IF(Investimentos!E278="","",Investimentos!E278)</f>
        <v/>
      </c>
      <c r="C337" s="135" t="str">
        <f>IFERROR(IF(B337="","",B337&amp;"-"&amp;COUNTIF($B$64:B337,B337)),"")</f>
        <v/>
      </c>
      <c r="D337" s="132" t="str">
        <f>IF(Investimentos!N278="","",Investimentos!N278)</f>
        <v/>
      </c>
      <c r="E337" s="133" t="str">
        <f>IF(Investimentos!D278="","",Investimentos!D278)</f>
        <v/>
      </c>
      <c r="F337" s="132" t="str">
        <f t="shared" si="64"/>
        <v/>
      </c>
      <c r="G337" s="136" t="str">
        <f t="shared" si="68"/>
        <v/>
      </c>
      <c r="H337" s="131" t="str">
        <f t="shared" si="65"/>
        <v/>
      </c>
      <c r="I337" s="132" t="str">
        <f t="shared" si="66"/>
        <v/>
      </c>
      <c r="J337" s="132" t="str">
        <f t="shared" si="67"/>
        <v/>
      </c>
      <c r="K337" s="136" t="str">
        <f t="shared" si="69"/>
        <v/>
      </c>
    </row>
    <row r="338" spans="1:11" s="4" customFormat="1" ht="21.95" customHeight="1" x14ac:dyDescent="0.25">
      <c r="A338" s="131">
        <v>275</v>
      </c>
      <c r="B338" s="131" t="str">
        <f>IF(Investimentos!E279="","",Investimentos!E279)</f>
        <v/>
      </c>
      <c r="C338" s="135" t="str">
        <f>IFERROR(IF(B338="","",B338&amp;"-"&amp;COUNTIF($B$64:B338,B338)),"")</f>
        <v/>
      </c>
      <c r="D338" s="132" t="str">
        <f>IF(Investimentos!N279="","",Investimentos!N279)</f>
        <v/>
      </c>
      <c r="E338" s="133" t="str">
        <f>IF(Investimentos!D279="","",Investimentos!D279)</f>
        <v/>
      </c>
      <c r="F338" s="132" t="str">
        <f t="shared" si="64"/>
        <v/>
      </c>
      <c r="G338" s="136" t="str">
        <f t="shared" si="68"/>
        <v/>
      </c>
      <c r="H338" s="131" t="str">
        <f t="shared" si="65"/>
        <v/>
      </c>
      <c r="I338" s="132" t="str">
        <f t="shared" si="66"/>
        <v/>
      </c>
      <c r="J338" s="132" t="str">
        <f t="shared" si="67"/>
        <v/>
      </c>
      <c r="K338" s="136" t="str">
        <f t="shared" si="69"/>
        <v/>
      </c>
    </row>
    <row r="339" spans="1:11" s="4" customFormat="1" ht="21.95" customHeight="1" x14ac:dyDescent="0.25">
      <c r="A339" s="131">
        <v>276</v>
      </c>
      <c r="B339" s="131" t="str">
        <f>IF(Investimentos!E280="","",Investimentos!E280)</f>
        <v/>
      </c>
      <c r="C339" s="135" t="str">
        <f>IFERROR(IF(B339="","",B339&amp;"-"&amp;COUNTIF($B$64:B339,B339)),"")</f>
        <v/>
      </c>
      <c r="D339" s="132" t="str">
        <f>IF(Investimentos!N280="","",Investimentos!N280)</f>
        <v/>
      </c>
      <c r="E339" s="133" t="str">
        <f>IF(Investimentos!D280="","",Investimentos!D280)</f>
        <v/>
      </c>
      <c r="F339" s="132" t="str">
        <f t="shared" si="64"/>
        <v/>
      </c>
      <c r="G339" s="136" t="str">
        <f t="shared" si="68"/>
        <v/>
      </c>
      <c r="H339" s="131" t="str">
        <f t="shared" si="65"/>
        <v/>
      </c>
      <c r="I339" s="132" t="str">
        <f t="shared" si="66"/>
        <v/>
      </c>
      <c r="J339" s="132" t="str">
        <f t="shared" si="67"/>
        <v/>
      </c>
      <c r="K339" s="136" t="str">
        <f t="shared" si="69"/>
        <v/>
      </c>
    </row>
    <row r="340" spans="1:11" s="4" customFormat="1" ht="21.95" customHeight="1" x14ac:dyDescent="0.25">
      <c r="A340" s="131">
        <v>277</v>
      </c>
      <c r="B340" s="131" t="str">
        <f>IF(Investimentos!E281="","",Investimentos!E281)</f>
        <v/>
      </c>
      <c r="C340" s="135" t="str">
        <f>IFERROR(IF(B340="","",B340&amp;"-"&amp;COUNTIF($B$64:B340,B340)),"")</f>
        <v/>
      </c>
      <c r="D340" s="132" t="str">
        <f>IF(Investimentos!N281="","",Investimentos!N281)</f>
        <v/>
      </c>
      <c r="E340" s="133" t="str">
        <f>IF(Investimentos!D281="","",Investimentos!D281)</f>
        <v/>
      </c>
      <c r="F340" s="132" t="str">
        <f t="shared" si="64"/>
        <v/>
      </c>
      <c r="G340" s="136" t="str">
        <f t="shared" si="68"/>
        <v/>
      </c>
      <c r="H340" s="131" t="str">
        <f t="shared" si="65"/>
        <v/>
      </c>
      <c r="I340" s="132" t="str">
        <f t="shared" si="66"/>
        <v/>
      </c>
      <c r="J340" s="132" t="str">
        <f t="shared" si="67"/>
        <v/>
      </c>
      <c r="K340" s="136" t="str">
        <f t="shared" si="69"/>
        <v/>
      </c>
    </row>
    <row r="341" spans="1:11" s="4" customFormat="1" ht="21.95" customHeight="1" x14ac:dyDescent="0.25">
      <c r="A341" s="131">
        <v>278</v>
      </c>
      <c r="B341" s="131" t="str">
        <f>IF(Investimentos!E282="","",Investimentos!E282)</f>
        <v/>
      </c>
      <c r="C341" s="135" t="str">
        <f>IFERROR(IF(B341="","",B341&amp;"-"&amp;COUNTIF($B$64:B341,B341)),"")</f>
        <v/>
      </c>
      <c r="D341" s="132" t="str">
        <f>IF(Investimentos!N282="","",Investimentos!N282)</f>
        <v/>
      </c>
      <c r="E341" s="133" t="str">
        <f>IF(Investimentos!D282="","",Investimentos!D282)</f>
        <v/>
      </c>
      <c r="F341" s="132" t="str">
        <f t="shared" si="64"/>
        <v/>
      </c>
      <c r="G341" s="136" t="str">
        <f t="shared" si="68"/>
        <v/>
      </c>
      <c r="H341" s="131" t="str">
        <f t="shared" si="65"/>
        <v/>
      </c>
      <c r="I341" s="132" t="str">
        <f t="shared" si="66"/>
        <v/>
      </c>
      <c r="J341" s="132" t="str">
        <f t="shared" si="67"/>
        <v/>
      </c>
      <c r="K341" s="136" t="str">
        <f t="shared" si="69"/>
        <v/>
      </c>
    </row>
    <row r="342" spans="1:11" s="4" customFormat="1" ht="21.95" customHeight="1" x14ac:dyDescent="0.25">
      <c r="A342" s="131">
        <v>279</v>
      </c>
      <c r="B342" s="131" t="str">
        <f>IF(Investimentos!E283="","",Investimentos!E283)</f>
        <v/>
      </c>
      <c r="C342" s="135" t="str">
        <f>IFERROR(IF(B342="","",B342&amp;"-"&amp;COUNTIF($B$64:B342,B342)),"")</f>
        <v/>
      </c>
      <c r="D342" s="132" t="str">
        <f>IF(Investimentos!N283="","",Investimentos!N283)</f>
        <v/>
      </c>
      <c r="E342" s="133" t="str">
        <f>IF(Investimentos!D283="","",Investimentos!D283)</f>
        <v/>
      </c>
      <c r="F342" s="132" t="str">
        <f t="shared" si="64"/>
        <v/>
      </c>
      <c r="G342" s="136" t="str">
        <f t="shared" si="68"/>
        <v/>
      </c>
      <c r="H342" s="131" t="str">
        <f t="shared" si="65"/>
        <v/>
      </c>
      <c r="I342" s="132" t="str">
        <f t="shared" si="66"/>
        <v/>
      </c>
      <c r="J342" s="132" t="str">
        <f t="shared" si="67"/>
        <v/>
      </c>
      <c r="K342" s="136" t="str">
        <f t="shared" si="69"/>
        <v/>
      </c>
    </row>
    <row r="343" spans="1:11" s="4" customFormat="1" ht="21.95" customHeight="1" x14ac:dyDescent="0.25">
      <c r="A343" s="131">
        <v>280</v>
      </c>
      <c r="B343" s="131" t="str">
        <f>IF(Investimentos!E284="","",Investimentos!E284)</f>
        <v/>
      </c>
      <c r="C343" s="135" t="str">
        <f>IFERROR(IF(B343="","",B343&amp;"-"&amp;COUNTIF($B$64:B343,B343)),"")</f>
        <v/>
      </c>
      <c r="D343" s="132" t="str">
        <f>IF(Investimentos!N284="","",Investimentos!N284)</f>
        <v/>
      </c>
      <c r="E343" s="133" t="str">
        <f>IF(Investimentos!D284="","",Investimentos!D284)</f>
        <v/>
      </c>
      <c r="F343" s="132" t="str">
        <f t="shared" si="64"/>
        <v/>
      </c>
      <c r="G343" s="136" t="str">
        <f t="shared" si="68"/>
        <v/>
      </c>
      <c r="H343" s="131" t="str">
        <f t="shared" si="65"/>
        <v/>
      </c>
      <c r="I343" s="132" t="str">
        <f t="shared" si="66"/>
        <v/>
      </c>
      <c r="J343" s="132" t="str">
        <f t="shared" si="67"/>
        <v/>
      </c>
      <c r="K343" s="136" t="str">
        <f t="shared" si="69"/>
        <v/>
      </c>
    </row>
    <row r="344" spans="1:11" s="4" customFormat="1" ht="21.95" customHeight="1" x14ac:dyDescent="0.25">
      <c r="A344" s="131">
        <v>281</v>
      </c>
      <c r="B344" s="131" t="str">
        <f>IF(Investimentos!E285="","",Investimentos!E285)</f>
        <v/>
      </c>
      <c r="C344" s="135" t="str">
        <f>IFERROR(IF(B344="","",B344&amp;"-"&amp;COUNTIF($B$64:B344,B344)),"")</f>
        <v/>
      </c>
      <c r="D344" s="132" t="str">
        <f>IF(Investimentos!N285="","",Investimentos!N285)</f>
        <v/>
      </c>
      <c r="E344" s="133" t="str">
        <f>IF(Investimentos!D285="","",Investimentos!D285)</f>
        <v/>
      </c>
      <c r="F344" s="132" t="str">
        <f t="shared" si="64"/>
        <v/>
      </c>
      <c r="G344" s="136" t="str">
        <f t="shared" si="68"/>
        <v/>
      </c>
      <c r="H344" s="131" t="str">
        <f t="shared" si="65"/>
        <v/>
      </c>
      <c r="I344" s="132" t="str">
        <f t="shared" si="66"/>
        <v/>
      </c>
      <c r="J344" s="132" t="str">
        <f t="shared" si="67"/>
        <v/>
      </c>
      <c r="K344" s="136" t="str">
        <f t="shared" si="69"/>
        <v/>
      </c>
    </row>
    <row r="345" spans="1:11" s="4" customFormat="1" ht="21.95" customHeight="1" x14ac:dyDescent="0.25">
      <c r="A345" s="131">
        <v>282</v>
      </c>
      <c r="B345" s="131" t="str">
        <f>IF(Investimentos!E286="","",Investimentos!E286)</f>
        <v/>
      </c>
      <c r="C345" s="135" t="str">
        <f>IFERROR(IF(B345="","",B345&amp;"-"&amp;COUNTIF($B$64:B345,B345)),"")</f>
        <v/>
      </c>
      <c r="D345" s="132" t="str">
        <f>IF(Investimentos!N286="","",Investimentos!N286)</f>
        <v/>
      </c>
      <c r="E345" s="133" t="str">
        <f>IF(Investimentos!D286="","",Investimentos!D286)</f>
        <v/>
      </c>
      <c r="F345" s="132" t="str">
        <f t="shared" si="64"/>
        <v/>
      </c>
      <c r="G345" s="136" t="str">
        <f t="shared" si="68"/>
        <v/>
      </c>
      <c r="H345" s="131" t="str">
        <f t="shared" si="65"/>
        <v/>
      </c>
      <c r="I345" s="132" t="str">
        <f t="shared" si="66"/>
        <v/>
      </c>
      <c r="J345" s="132" t="str">
        <f t="shared" si="67"/>
        <v/>
      </c>
      <c r="K345" s="136" t="str">
        <f t="shared" si="69"/>
        <v/>
      </c>
    </row>
    <row r="346" spans="1:11" s="4" customFormat="1" ht="21.95" customHeight="1" x14ac:dyDescent="0.25">
      <c r="A346" s="131">
        <v>283</v>
      </c>
      <c r="B346" s="131" t="str">
        <f>IF(Investimentos!E287="","",Investimentos!E287)</f>
        <v/>
      </c>
      <c r="C346" s="135" t="str">
        <f>IFERROR(IF(B346="","",B346&amp;"-"&amp;COUNTIF($B$64:B346,B346)),"")</f>
        <v/>
      </c>
      <c r="D346" s="132" t="str">
        <f>IF(Investimentos!N287="","",Investimentos!N287)</f>
        <v/>
      </c>
      <c r="E346" s="133" t="str">
        <f>IF(Investimentos!D287="","",Investimentos!D287)</f>
        <v/>
      </c>
      <c r="F346" s="132" t="str">
        <f t="shared" si="64"/>
        <v/>
      </c>
      <c r="G346" s="136" t="str">
        <f t="shared" si="68"/>
        <v/>
      </c>
      <c r="H346" s="131" t="str">
        <f t="shared" si="65"/>
        <v/>
      </c>
      <c r="I346" s="132" t="str">
        <f t="shared" si="66"/>
        <v/>
      </c>
      <c r="J346" s="132" t="str">
        <f t="shared" si="67"/>
        <v/>
      </c>
      <c r="K346" s="136" t="str">
        <f t="shared" si="69"/>
        <v/>
      </c>
    </row>
    <row r="347" spans="1:11" s="4" customFormat="1" ht="21.95" customHeight="1" x14ac:dyDescent="0.25">
      <c r="A347" s="131">
        <v>284</v>
      </c>
      <c r="B347" s="131" t="str">
        <f>IF(Investimentos!E288="","",Investimentos!E288)</f>
        <v/>
      </c>
      <c r="C347" s="135" t="str">
        <f>IFERROR(IF(B347="","",B347&amp;"-"&amp;COUNTIF($B$64:B347,B347)),"")</f>
        <v/>
      </c>
      <c r="D347" s="132" t="str">
        <f>IF(Investimentos!N288="","",Investimentos!N288)</f>
        <v/>
      </c>
      <c r="E347" s="133" t="str">
        <f>IF(Investimentos!D288="","",Investimentos!D288)</f>
        <v/>
      </c>
      <c r="F347" s="132" t="str">
        <f t="shared" si="64"/>
        <v/>
      </c>
      <c r="G347" s="136" t="str">
        <f t="shared" si="68"/>
        <v/>
      </c>
      <c r="H347" s="131" t="str">
        <f t="shared" si="65"/>
        <v/>
      </c>
      <c r="I347" s="132" t="str">
        <f t="shared" si="66"/>
        <v/>
      </c>
      <c r="J347" s="132" t="str">
        <f t="shared" si="67"/>
        <v/>
      </c>
      <c r="K347" s="136" t="str">
        <f t="shared" si="69"/>
        <v/>
      </c>
    </row>
    <row r="348" spans="1:11" s="4" customFormat="1" ht="21.95" customHeight="1" x14ac:dyDescent="0.25">
      <c r="A348" s="131">
        <v>285</v>
      </c>
      <c r="B348" s="131" t="str">
        <f>IF(Investimentos!E289="","",Investimentos!E289)</f>
        <v/>
      </c>
      <c r="C348" s="135" t="str">
        <f>IFERROR(IF(B348="","",B348&amp;"-"&amp;COUNTIF($B$64:B348,B348)),"")</f>
        <v/>
      </c>
      <c r="D348" s="132" t="str">
        <f>IF(Investimentos!N289="","",Investimentos!N289)</f>
        <v/>
      </c>
      <c r="E348" s="133" t="str">
        <f>IF(Investimentos!D289="","",Investimentos!D289)</f>
        <v/>
      </c>
      <c r="F348" s="132" t="str">
        <f t="shared" si="64"/>
        <v/>
      </c>
      <c r="G348" s="136" t="str">
        <f t="shared" si="68"/>
        <v/>
      </c>
      <c r="H348" s="131" t="str">
        <f t="shared" si="65"/>
        <v/>
      </c>
      <c r="I348" s="132" t="str">
        <f t="shared" si="66"/>
        <v/>
      </c>
      <c r="J348" s="132" t="str">
        <f t="shared" si="67"/>
        <v/>
      </c>
      <c r="K348" s="136" t="str">
        <f t="shared" si="69"/>
        <v/>
      </c>
    </row>
    <row r="349" spans="1:11" s="4" customFormat="1" ht="21.95" customHeight="1" x14ac:dyDescent="0.25">
      <c r="A349" s="131">
        <v>286</v>
      </c>
      <c r="B349" s="131" t="str">
        <f>IF(Investimentos!E290="","",Investimentos!E290)</f>
        <v/>
      </c>
      <c r="C349" s="135" t="str">
        <f>IFERROR(IF(B349="","",B349&amp;"-"&amp;COUNTIF($B$64:B349,B349)),"")</f>
        <v/>
      </c>
      <c r="D349" s="132" t="str">
        <f>IF(Investimentos!N290="","",Investimentos!N290)</f>
        <v/>
      </c>
      <c r="E349" s="133" t="str">
        <f>IF(Investimentos!D290="","",Investimentos!D290)</f>
        <v/>
      </c>
      <c r="F349" s="132" t="str">
        <f t="shared" si="64"/>
        <v/>
      </c>
      <c r="G349" s="136" t="str">
        <f t="shared" si="68"/>
        <v/>
      </c>
      <c r="H349" s="131" t="str">
        <f t="shared" si="65"/>
        <v/>
      </c>
      <c r="I349" s="132" t="str">
        <f t="shared" si="66"/>
        <v/>
      </c>
      <c r="J349" s="132" t="str">
        <f t="shared" si="67"/>
        <v/>
      </c>
      <c r="K349" s="136" t="str">
        <f t="shared" si="69"/>
        <v/>
      </c>
    </row>
    <row r="350" spans="1:11" s="4" customFormat="1" ht="21.95" customHeight="1" x14ac:dyDescent="0.25">
      <c r="A350" s="131">
        <v>287</v>
      </c>
      <c r="B350" s="131" t="str">
        <f>IF(Investimentos!E291="","",Investimentos!E291)</f>
        <v/>
      </c>
      <c r="C350" s="135" t="str">
        <f>IFERROR(IF(B350="","",B350&amp;"-"&amp;COUNTIF($B$64:B350,B350)),"")</f>
        <v/>
      </c>
      <c r="D350" s="132" t="str">
        <f>IF(Investimentos!N291="","",Investimentos!N291)</f>
        <v/>
      </c>
      <c r="E350" s="133" t="str">
        <f>IF(Investimentos!D291="","",Investimentos!D291)</f>
        <v/>
      </c>
      <c r="F350" s="132" t="str">
        <f t="shared" si="64"/>
        <v/>
      </c>
      <c r="G350" s="136" t="str">
        <f t="shared" si="68"/>
        <v/>
      </c>
      <c r="H350" s="131" t="str">
        <f t="shared" si="65"/>
        <v/>
      </c>
      <c r="I350" s="132" t="str">
        <f t="shared" si="66"/>
        <v/>
      </c>
      <c r="J350" s="132" t="str">
        <f t="shared" si="67"/>
        <v/>
      </c>
      <c r="K350" s="136" t="str">
        <f t="shared" si="69"/>
        <v/>
      </c>
    </row>
    <row r="351" spans="1:11" s="4" customFormat="1" ht="21.95" customHeight="1" x14ac:dyDescent="0.25">
      <c r="A351" s="131">
        <v>288</v>
      </c>
      <c r="B351" s="131" t="str">
        <f>IF(Investimentos!E292="","",Investimentos!E292)</f>
        <v/>
      </c>
      <c r="C351" s="135" t="str">
        <f>IFERROR(IF(B351="","",B351&amp;"-"&amp;COUNTIF($B$64:B351,B351)),"")</f>
        <v/>
      </c>
      <c r="D351" s="132" t="str">
        <f>IF(Investimentos!N292="","",Investimentos!N292)</f>
        <v/>
      </c>
      <c r="E351" s="133" t="str">
        <f>IF(Investimentos!D292="","",Investimentos!D292)</f>
        <v/>
      </c>
      <c r="F351" s="132" t="str">
        <f t="shared" si="64"/>
        <v/>
      </c>
      <c r="G351" s="136" t="str">
        <f t="shared" si="68"/>
        <v/>
      </c>
      <c r="H351" s="131" t="str">
        <f t="shared" si="65"/>
        <v/>
      </c>
      <c r="I351" s="132" t="str">
        <f t="shared" si="66"/>
        <v/>
      </c>
      <c r="J351" s="132" t="str">
        <f t="shared" si="67"/>
        <v/>
      </c>
      <c r="K351" s="136" t="str">
        <f t="shared" si="69"/>
        <v/>
      </c>
    </row>
    <row r="352" spans="1:11" s="4" customFormat="1" ht="21.95" customHeight="1" x14ac:dyDescent="0.25">
      <c r="A352" s="131">
        <v>289</v>
      </c>
      <c r="B352" s="131" t="str">
        <f>IF(Investimentos!E293="","",Investimentos!E293)</f>
        <v/>
      </c>
      <c r="C352" s="135" t="str">
        <f>IFERROR(IF(B352="","",B352&amp;"-"&amp;COUNTIF($B$64:B352,B352)),"")</f>
        <v/>
      </c>
      <c r="D352" s="132" t="str">
        <f>IF(Investimentos!N293="","",Investimentos!N293)</f>
        <v/>
      </c>
      <c r="E352" s="133" t="str">
        <f>IF(Investimentos!D293="","",Investimentos!D293)</f>
        <v/>
      </c>
      <c r="F352" s="132" t="str">
        <f t="shared" si="64"/>
        <v/>
      </c>
      <c r="G352" s="136" t="str">
        <f t="shared" si="68"/>
        <v/>
      </c>
      <c r="H352" s="131" t="str">
        <f t="shared" si="65"/>
        <v/>
      </c>
      <c r="I352" s="132" t="str">
        <f t="shared" si="66"/>
        <v/>
      </c>
      <c r="J352" s="132" t="str">
        <f t="shared" si="67"/>
        <v/>
      </c>
      <c r="K352" s="136" t="str">
        <f t="shared" si="69"/>
        <v/>
      </c>
    </row>
    <row r="353" spans="1:11" s="4" customFormat="1" ht="21.95" customHeight="1" x14ac:dyDescent="0.25">
      <c r="A353" s="131">
        <v>290</v>
      </c>
      <c r="B353" s="131" t="str">
        <f>IF(Investimentos!E294="","",Investimentos!E294)</f>
        <v/>
      </c>
      <c r="C353" s="135" t="str">
        <f>IFERROR(IF(B353="","",B353&amp;"-"&amp;COUNTIF($B$64:B353,B353)),"")</f>
        <v/>
      </c>
      <c r="D353" s="132" t="str">
        <f>IF(Investimentos!N294="","",Investimentos!N294)</f>
        <v/>
      </c>
      <c r="E353" s="133" t="str">
        <f>IF(Investimentos!D294="","",Investimentos!D294)</f>
        <v/>
      </c>
      <c r="F353" s="132" t="str">
        <f t="shared" si="64"/>
        <v/>
      </c>
      <c r="G353" s="136" t="str">
        <f t="shared" si="68"/>
        <v/>
      </c>
      <c r="H353" s="131" t="str">
        <f t="shared" si="65"/>
        <v/>
      </c>
      <c r="I353" s="132" t="str">
        <f t="shared" si="66"/>
        <v/>
      </c>
      <c r="J353" s="132" t="str">
        <f t="shared" si="67"/>
        <v/>
      </c>
      <c r="K353" s="136" t="str">
        <f t="shared" si="69"/>
        <v/>
      </c>
    </row>
    <row r="354" spans="1:11" s="4" customFormat="1" ht="21.95" customHeight="1" x14ac:dyDescent="0.25">
      <c r="A354" s="131">
        <v>291</v>
      </c>
      <c r="B354" s="131" t="str">
        <f>IF(Investimentos!E295="","",Investimentos!E295)</f>
        <v/>
      </c>
      <c r="C354" s="135" t="str">
        <f>IFERROR(IF(B354="","",B354&amp;"-"&amp;COUNTIF($B$64:B354,B354)),"")</f>
        <v/>
      </c>
      <c r="D354" s="132" t="str">
        <f>IF(Investimentos!N295="","",Investimentos!N295)</f>
        <v/>
      </c>
      <c r="E354" s="133" t="str">
        <f>IF(Investimentos!D295="","",Investimentos!D295)</f>
        <v/>
      </c>
      <c r="F354" s="132" t="str">
        <f t="shared" si="64"/>
        <v/>
      </c>
      <c r="G354" s="136" t="str">
        <f t="shared" si="68"/>
        <v/>
      </c>
      <c r="H354" s="131" t="str">
        <f t="shared" si="65"/>
        <v/>
      </c>
      <c r="I354" s="132" t="str">
        <f t="shared" si="66"/>
        <v/>
      </c>
      <c r="J354" s="132" t="str">
        <f t="shared" si="67"/>
        <v/>
      </c>
      <c r="K354" s="136" t="str">
        <f t="shared" si="69"/>
        <v/>
      </c>
    </row>
    <row r="355" spans="1:11" s="4" customFormat="1" ht="21.95" customHeight="1" x14ac:dyDescent="0.25">
      <c r="A355" s="131">
        <v>292</v>
      </c>
      <c r="B355" s="131" t="str">
        <f>IF(Investimentos!E296="","",Investimentos!E296)</f>
        <v/>
      </c>
      <c r="C355" s="135" t="str">
        <f>IFERROR(IF(B355="","",B355&amp;"-"&amp;COUNTIF($B$64:B355,B355)),"")</f>
        <v/>
      </c>
      <c r="D355" s="132" t="str">
        <f>IF(Investimentos!N296="","",Investimentos!N296)</f>
        <v/>
      </c>
      <c r="E355" s="133" t="str">
        <f>IF(Investimentos!D296="","",Investimentos!D296)</f>
        <v/>
      </c>
      <c r="F355" s="132" t="str">
        <f t="shared" si="64"/>
        <v/>
      </c>
      <c r="G355" s="136" t="str">
        <f t="shared" si="68"/>
        <v/>
      </c>
      <c r="H355" s="131" t="str">
        <f t="shared" si="65"/>
        <v/>
      </c>
      <c r="I355" s="132" t="str">
        <f t="shared" si="66"/>
        <v/>
      </c>
      <c r="J355" s="132" t="str">
        <f t="shared" si="67"/>
        <v/>
      </c>
      <c r="K355" s="136" t="str">
        <f t="shared" si="69"/>
        <v/>
      </c>
    </row>
    <row r="356" spans="1:11" s="4" customFormat="1" ht="21.95" customHeight="1" x14ac:dyDescent="0.25">
      <c r="A356" s="131">
        <v>293</v>
      </c>
      <c r="B356" s="131" t="str">
        <f>IF(Investimentos!E297="","",Investimentos!E297)</f>
        <v/>
      </c>
      <c r="C356" s="135" t="str">
        <f>IFERROR(IF(B356="","",B356&amp;"-"&amp;COUNTIF($B$64:B356,B356)),"")</f>
        <v/>
      </c>
      <c r="D356" s="132" t="str">
        <f>IF(Investimentos!N297="","",Investimentos!N297)</f>
        <v/>
      </c>
      <c r="E356" s="133" t="str">
        <f>IF(Investimentos!D297="","",Investimentos!D297)</f>
        <v/>
      </c>
      <c r="F356" s="132" t="str">
        <f t="shared" si="64"/>
        <v/>
      </c>
      <c r="G356" s="136" t="str">
        <f t="shared" si="68"/>
        <v/>
      </c>
      <c r="H356" s="131" t="str">
        <f t="shared" si="65"/>
        <v/>
      </c>
      <c r="I356" s="132" t="str">
        <f t="shared" si="66"/>
        <v/>
      </c>
      <c r="J356" s="132" t="str">
        <f t="shared" si="67"/>
        <v/>
      </c>
      <c r="K356" s="136" t="str">
        <f t="shared" si="69"/>
        <v/>
      </c>
    </row>
    <row r="357" spans="1:11" s="4" customFormat="1" ht="21.95" customHeight="1" x14ac:dyDescent="0.25">
      <c r="A357" s="131">
        <v>294</v>
      </c>
      <c r="B357" s="131" t="str">
        <f>IF(Investimentos!E298="","",Investimentos!E298)</f>
        <v/>
      </c>
      <c r="C357" s="135" t="str">
        <f>IFERROR(IF(B357="","",B357&amp;"-"&amp;COUNTIF($B$64:B357,B357)),"")</f>
        <v/>
      </c>
      <c r="D357" s="132" t="str">
        <f>IF(Investimentos!N298="","",Investimentos!N298)</f>
        <v/>
      </c>
      <c r="E357" s="133" t="str">
        <f>IF(Investimentos!D298="","",Investimentos!D298)</f>
        <v/>
      </c>
      <c r="F357" s="132" t="str">
        <f t="shared" si="64"/>
        <v/>
      </c>
      <c r="G357" s="136" t="str">
        <f t="shared" si="68"/>
        <v/>
      </c>
      <c r="H357" s="131" t="str">
        <f t="shared" si="65"/>
        <v/>
      </c>
      <c r="I357" s="132" t="str">
        <f t="shared" si="66"/>
        <v/>
      </c>
      <c r="J357" s="132" t="str">
        <f t="shared" si="67"/>
        <v/>
      </c>
      <c r="K357" s="136" t="str">
        <f t="shared" si="69"/>
        <v/>
      </c>
    </row>
    <row r="358" spans="1:11" s="4" customFormat="1" ht="21.95" customHeight="1" x14ac:dyDescent="0.25">
      <c r="A358" s="131">
        <v>295</v>
      </c>
      <c r="B358" s="131" t="str">
        <f>IF(Investimentos!E299="","",Investimentos!E299)</f>
        <v/>
      </c>
      <c r="C358" s="135" t="str">
        <f>IFERROR(IF(B358="","",B358&amp;"-"&amp;COUNTIF($B$64:B358,B358)),"")</f>
        <v/>
      </c>
      <c r="D358" s="132" t="str">
        <f>IF(Investimentos!N299="","",Investimentos!N299)</f>
        <v/>
      </c>
      <c r="E358" s="133" t="str">
        <f>IF(Investimentos!D299="","",Investimentos!D299)</f>
        <v/>
      </c>
      <c r="F358" s="132" t="str">
        <f t="shared" si="64"/>
        <v/>
      </c>
      <c r="G358" s="136" t="str">
        <f t="shared" si="68"/>
        <v/>
      </c>
      <c r="H358" s="131" t="str">
        <f t="shared" si="65"/>
        <v/>
      </c>
      <c r="I358" s="132" t="str">
        <f t="shared" si="66"/>
        <v/>
      </c>
      <c r="J358" s="132" t="str">
        <f t="shared" si="67"/>
        <v/>
      </c>
      <c r="K358" s="136" t="str">
        <f t="shared" si="69"/>
        <v/>
      </c>
    </row>
    <row r="359" spans="1:11" s="4" customFormat="1" ht="21.95" customHeight="1" x14ac:dyDescent="0.25">
      <c r="A359" s="131">
        <v>296</v>
      </c>
      <c r="B359" s="131" t="str">
        <f>IF(Investimentos!E300="","",Investimentos!E300)</f>
        <v/>
      </c>
      <c r="C359" s="135" t="str">
        <f>IFERROR(IF(B359="","",B359&amp;"-"&amp;COUNTIF($B$64:B359,B359)),"")</f>
        <v/>
      </c>
      <c r="D359" s="132" t="str">
        <f>IF(Investimentos!N300="","",Investimentos!N300)</f>
        <v/>
      </c>
      <c r="E359" s="133" t="str">
        <f>IF(Investimentos!D300="","",Investimentos!D300)</f>
        <v/>
      </c>
      <c r="F359" s="132" t="str">
        <f t="shared" si="64"/>
        <v/>
      </c>
      <c r="G359" s="136" t="str">
        <f t="shared" si="68"/>
        <v/>
      </c>
      <c r="H359" s="131" t="str">
        <f t="shared" si="65"/>
        <v/>
      </c>
      <c r="I359" s="132" t="str">
        <f t="shared" si="66"/>
        <v/>
      </c>
      <c r="J359" s="132" t="str">
        <f t="shared" si="67"/>
        <v/>
      </c>
      <c r="K359" s="136" t="str">
        <f t="shared" si="69"/>
        <v/>
      </c>
    </row>
    <row r="360" spans="1:11" s="4" customFormat="1" ht="21.95" customHeight="1" x14ac:dyDescent="0.25">
      <c r="A360" s="131">
        <v>297</v>
      </c>
      <c r="B360" s="131" t="str">
        <f>IF(Investimentos!E301="","",Investimentos!E301)</f>
        <v/>
      </c>
      <c r="C360" s="135" t="str">
        <f>IFERROR(IF(B360="","",B360&amp;"-"&amp;COUNTIF($B$64:B360,B360)),"")</f>
        <v/>
      </c>
      <c r="D360" s="132" t="str">
        <f>IF(Investimentos!N301="","",Investimentos!N301)</f>
        <v/>
      </c>
      <c r="E360" s="133" t="str">
        <f>IF(Investimentos!D301="","",Investimentos!D301)</f>
        <v/>
      </c>
      <c r="F360" s="132" t="str">
        <f t="shared" si="64"/>
        <v/>
      </c>
      <c r="G360" s="136" t="str">
        <f t="shared" si="68"/>
        <v/>
      </c>
      <c r="H360" s="131" t="str">
        <f t="shared" si="65"/>
        <v/>
      </c>
      <c r="I360" s="132" t="str">
        <f t="shared" si="66"/>
        <v/>
      </c>
      <c r="J360" s="132" t="str">
        <f t="shared" si="67"/>
        <v/>
      </c>
      <c r="K360" s="136" t="str">
        <f t="shared" si="69"/>
        <v/>
      </c>
    </row>
    <row r="361" spans="1:11" s="4" customFormat="1" ht="21.95" customHeight="1" x14ac:dyDescent="0.25">
      <c r="A361" s="131">
        <v>298</v>
      </c>
      <c r="B361" s="131" t="str">
        <f>IF(Investimentos!E302="","",Investimentos!E302)</f>
        <v/>
      </c>
      <c r="C361" s="135" t="str">
        <f>IFERROR(IF(B361="","",B361&amp;"-"&amp;COUNTIF($B$64:B361,B361)),"")</f>
        <v/>
      </c>
      <c r="D361" s="132" t="str">
        <f>IF(Investimentos!N302="","",Investimentos!N302)</f>
        <v/>
      </c>
      <c r="E361" s="133" t="str">
        <f>IF(Investimentos!D302="","",Investimentos!D302)</f>
        <v/>
      </c>
      <c r="F361" s="132" t="str">
        <f t="shared" si="64"/>
        <v/>
      </c>
      <c r="G361" s="136" t="str">
        <f t="shared" si="68"/>
        <v/>
      </c>
      <c r="H361" s="131" t="str">
        <f t="shared" si="65"/>
        <v/>
      </c>
      <c r="I361" s="132" t="str">
        <f t="shared" si="66"/>
        <v/>
      </c>
      <c r="J361" s="132" t="str">
        <f t="shared" si="67"/>
        <v/>
      </c>
      <c r="K361" s="136" t="str">
        <f t="shared" si="69"/>
        <v/>
      </c>
    </row>
    <row r="362" spans="1:11" s="4" customFormat="1" ht="21.95" customHeight="1" x14ac:dyDescent="0.25">
      <c r="A362" s="131">
        <v>299</v>
      </c>
      <c r="B362" s="131" t="str">
        <f>IF(Investimentos!E303="","",Investimentos!E303)</f>
        <v/>
      </c>
      <c r="C362" s="135" t="str">
        <f>IFERROR(IF(B362="","",B362&amp;"-"&amp;COUNTIF($B$64:B362,B362)),"")</f>
        <v/>
      </c>
      <c r="D362" s="132" t="str">
        <f>IF(Investimentos!N303="","",Investimentos!N303)</f>
        <v/>
      </c>
      <c r="E362" s="133" t="str">
        <f>IF(Investimentos!D303="","",Investimentos!D303)</f>
        <v/>
      </c>
      <c r="F362" s="132" t="str">
        <f t="shared" si="64"/>
        <v/>
      </c>
      <c r="G362" s="136" t="str">
        <f t="shared" si="68"/>
        <v/>
      </c>
      <c r="H362" s="131" t="str">
        <f t="shared" si="65"/>
        <v/>
      </c>
      <c r="I362" s="132" t="str">
        <f t="shared" si="66"/>
        <v/>
      </c>
      <c r="J362" s="132" t="str">
        <f t="shared" si="67"/>
        <v/>
      </c>
      <c r="K362" s="136" t="str">
        <f t="shared" si="69"/>
        <v/>
      </c>
    </row>
    <row r="363" spans="1:11" s="4" customFormat="1" ht="21.95" customHeight="1" x14ac:dyDescent="0.25">
      <c r="A363" s="131">
        <v>300</v>
      </c>
      <c r="B363" s="131" t="str">
        <f>IF(Investimentos!E304="","",Investimentos!E304)</f>
        <v/>
      </c>
      <c r="C363" s="135" t="str">
        <f>IFERROR(IF(B363="","",B363&amp;"-"&amp;COUNTIF($B$64:B363,B363)),"")</f>
        <v/>
      </c>
      <c r="D363" s="132" t="str">
        <f>IF(Investimentos!N304="","",Investimentos!N304)</f>
        <v/>
      </c>
      <c r="E363" s="133" t="str">
        <f>IF(Investimentos!D304="","",Investimentos!D304)</f>
        <v/>
      </c>
      <c r="F363" s="132" t="str">
        <f t="shared" si="64"/>
        <v/>
      </c>
      <c r="G363" s="136" t="str">
        <f t="shared" si="68"/>
        <v/>
      </c>
      <c r="H363" s="131" t="str">
        <f t="shared" si="65"/>
        <v/>
      </c>
      <c r="I363" s="132" t="str">
        <f t="shared" si="66"/>
        <v/>
      </c>
      <c r="J363" s="132" t="str">
        <f t="shared" si="67"/>
        <v/>
      </c>
      <c r="K363" s="136" t="str">
        <f t="shared" si="69"/>
        <v/>
      </c>
    </row>
    <row r="364" spans="1:11" s="4" customFormat="1" ht="21.95" customHeight="1" x14ac:dyDescent="0.25">
      <c r="A364" s="131">
        <v>301</v>
      </c>
      <c r="B364" s="131" t="str">
        <f>IF(Investimentos!E305="","",Investimentos!E305)</f>
        <v/>
      </c>
      <c r="C364" s="135" t="str">
        <f>IFERROR(IF(B364="","",B364&amp;"-"&amp;COUNTIF($B$64:B364,B364)),"")</f>
        <v/>
      </c>
      <c r="D364" s="132" t="str">
        <f>IF(Investimentos!N305="","",Investimentos!N305)</f>
        <v/>
      </c>
      <c r="E364" s="133" t="str">
        <f>IF(Investimentos!D305="","",Investimentos!D305)</f>
        <v/>
      </c>
      <c r="F364" s="132" t="str">
        <f t="shared" si="64"/>
        <v/>
      </c>
      <c r="G364" s="136" t="str">
        <f t="shared" si="68"/>
        <v/>
      </c>
      <c r="H364" s="131" t="str">
        <f t="shared" si="65"/>
        <v/>
      </c>
      <c r="I364" s="132" t="str">
        <f t="shared" si="66"/>
        <v/>
      </c>
      <c r="J364" s="132" t="str">
        <f t="shared" si="67"/>
        <v/>
      </c>
      <c r="K364" s="136" t="str">
        <f t="shared" si="69"/>
        <v/>
      </c>
    </row>
    <row r="365" spans="1:11" s="4" customFormat="1" ht="21.95" customHeight="1" x14ac:dyDescent="0.25">
      <c r="A365" s="131">
        <v>302</v>
      </c>
      <c r="B365" s="131" t="str">
        <f>IF(Investimentos!E306="","",Investimentos!E306)</f>
        <v/>
      </c>
      <c r="C365" s="135" t="str">
        <f>IFERROR(IF(B365="","",B365&amp;"-"&amp;COUNTIF($B$64:B365,B365)),"")</f>
        <v/>
      </c>
      <c r="D365" s="132" t="str">
        <f>IF(Investimentos!N306="","",Investimentos!N306)</f>
        <v/>
      </c>
      <c r="E365" s="133" t="str">
        <f>IF(Investimentos!D306="","",Investimentos!D306)</f>
        <v/>
      </c>
      <c r="F365" s="132" t="str">
        <f t="shared" si="64"/>
        <v/>
      </c>
      <c r="G365" s="136" t="str">
        <f t="shared" si="68"/>
        <v/>
      </c>
      <c r="H365" s="131" t="str">
        <f t="shared" si="65"/>
        <v/>
      </c>
      <c r="I365" s="132" t="str">
        <f t="shared" si="66"/>
        <v/>
      </c>
      <c r="J365" s="132" t="str">
        <f t="shared" si="67"/>
        <v/>
      </c>
      <c r="K365" s="136" t="str">
        <f t="shared" si="69"/>
        <v/>
      </c>
    </row>
    <row r="366" spans="1:11" s="4" customFormat="1" ht="21.95" customHeight="1" x14ac:dyDescent="0.25">
      <c r="A366" s="131">
        <v>303</v>
      </c>
      <c r="B366" s="131" t="str">
        <f>IF(Investimentos!E307="","",Investimentos!E307)</f>
        <v/>
      </c>
      <c r="C366" s="135" t="str">
        <f>IFERROR(IF(B366="","",B366&amp;"-"&amp;COUNTIF($B$64:B366,B366)),"")</f>
        <v/>
      </c>
      <c r="D366" s="132" t="str">
        <f>IF(Investimentos!N307="","",Investimentos!N307)</f>
        <v/>
      </c>
      <c r="E366" s="133" t="str">
        <f>IF(Investimentos!D307="","",Investimentos!D307)</f>
        <v/>
      </c>
      <c r="F366" s="132" t="str">
        <f t="shared" si="64"/>
        <v/>
      </c>
      <c r="G366" s="136" t="str">
        <f t="shared" si="68"/>
        <v/>
      </c>
      <c r="H366" s="131" t="str">
        <f t="shared" si="65"/>
        <v/>
      </c>
      <c r="I366" s="132" t="str">
        <f t="shared" si="66"/>
        <v/>
      </c>
      <c r="J366" s="132" t="str">
        <f t="shared" si="67"/>
        <v/>
      </c>
      <c r="K366" s="136" t="str">
        <f t="shared" si="69"/>
        <v/>
      </c>
    </row>
    <row r="367" spans="1:11" s="4" customFormat="1" ht="21.95" customHeight="1" x14ac:dyDescent="0.25">
      <c r="A367" s="131">
        <v>304</v>
      </c>
      <c r="B367" s="131" t="str">
        <f>IF(Investimentos!E308="","",Investimentos!E308)</f>
        <v/>
      </c>
      <c r="C367" s="135" t="str">
        <f>IFERROR(IF(B367="","",B367&amp;"-"&amp;COUNTIF($B$64:B367,B367)),"")</f>
        <v/>
      </c>
      <c r="D367" s="132" t="str">
        <f>IF(Investimentos!N308="","",Investimentos!N308)</f>
        <v/>
      </c>
      <c r="E367" s="133" t="str">
        <f>IF(Investimentos!D308="","",Investimentos!D308)</f>
        <v/>
      </c>
      <c r="F367" s="132" t="str">
        <f t="shared" si="64"/>
        <v/>
      </c>
      <c r="G367" s="136" t="str">
        <f t="shared" si="68"/>
        <v/>
      </c>
      <c r="H367" s="131" t="str">
        <f t="shared" si="65"/>
        <v/>
      </c>
      <c r="I367" s="132" t="str">
        <f t="shared" si="66"/>
        <v/>
      </c>
      <c r="J367" s="132" t="str">
        <f t="shared" si="67"/>
        <v/>
      </c>
      <c r="K367" s="136" t="str">
        <f t="shared" si="69"/>
        <v/>
      </c>
    </row>
    <row r="368" spans="1:11" s="4" customFormat="1" ht="21.95" customHeight="1" x14ac:dyDescent="0.25">
      <c r="A368" s="131">
        <v>305</v>
      </c>
      <c r="B368" s="131" t="str">
        <f>IF(Investimentos!E309="","",Investimentos!E309)</f>
        <v/>
      </c>
      <c r="C368" s="135" t="str">
        <f>IFERROR(IF(B368="","",B368&amp;"-"&amp;COUNTIF($B$64:B368,B368)),"")</f>
        <v/>
      </c>
      <c r="D368" s="132" t="str">
        <f>IF(Investimentos!N309="","",Investimentos!N309)</f>
        <v/>
      </c>
      <c r="E368" s="133" t="str">
        <f>IF(Investimentos!D309="","",Investimentos!D309)</f>
        <v/>
      </c>
      <c r="F368" s="132" t="str">
        <f t="shared" si="64"/>
        <v/>
      </c>
      <c r="G368" s="136" t="str">
        <f t="shared" si="68"/>
        <v/>
      </c>
      <c r="H368" s="131" t="str">
        <f t="shared" si="65"/>
        <v/>
      </c>
      <c r="I368" s="132" t="str">
        <f t="shared" si="66"/>
        <v/>
      </c>
      <c r="J368" s="132" t="str">
        <f t="shared" si="67"/>
        <v/>
      </c>
      <c r="K368" s="136" t="str">
        <f t="shared" si="69"/>
        <v/>
      </c>
    </row>
    <row r="369" spans="1:11" s="4" customFormat="1" ht="21.95" customHeight="1" x14ac:dyDescent="0.25">
      <c r="A369" s="131">
        <v>306</v>
      </c>
      <c r="B369" s="131" t="str">
        <f>IF(Investimentos!E310="","",Investimentos!E310)</f>
        <v/>
      </c>
      <c r="C369" s="135" t="str">
        <f>IFERROR(IF(B369="","",B369&amp;"-"&amp;COUNTIF($B$64:B369,B369)),"")</f>
        <v/>
      </c>
      <c r="D369" s="132" t="str">
        <f>IF(Investimentos!N310="","",Investimentos!N310)</f>
        <v/>
      </c>
      <c r="E369" s="133" t="str">
        <f>IF(Investimentos!D310="","",Investimentos!D310)</f>
        <v/>
      </c>
      <c r="F369" s="132" t="str">
        <f t="shared" si="64"/>
        <v/>
      </c>
      <c r="G369" s="136" t="str">
        <f t="shared" si="68"/>
        <v/>
      </c>
      <c r="H369" s="131" t="str">
        <f t="shared" si="65"/>
        <v/>
      </c>
      <c r="I369" s="132" t="str">
        <f t="shared" si="66"/>
        <v/>
      </c>
      <c r="J369" s="132" t="str">
        <f t="shared" si="67"/>
        <v/>
      </c>
      <c r="K369" s="136" t="str">
        <f t="shared" si="69"/>
        <v/>
      </c>
    </row>
    <row r="370" spans="1:11" s="4" customFormat="1" ht="21.95" customHeight="1" x14ac:dyDescent="0.25">
      <c r="A370" s="131">
        <v>307</v>
      </c>
      <c r="B370" s="131" t="str">
        <f>IF(Investimentos!E311="","",Investimentos!E311)</f>
        <v/>
      </c>
      <c r="C370" s="135" t="str">
        <f>IFERROR(IF(B370="","",B370&amp;"-"&amp;COUNTIF($B$64:B370,B370)),"")</f>
        <v/>
      </c>
      <c r="D370" s="132" t="str">
        <f>IF(Investimentos!N311="","",Investimentos!N311)</f>
        <v/>
      </c>
      <c r="E370" s="133" t="str">
        <f>IF(Investimentos!D311="","",Investimentos!D311)</f>
        <v/>
      </c>
      <c r="F370" s="132" t="str">
        <f t="shared" si="64"/>
        <v/>
      </c>
      <c r="G370" s="136" t="str">
        <f t="shared" si="68"/>
        <v/>
      </c>
      <c r="H370" s="131" t="str">
        <f t="shared" si="65"/>
        <v/>
      </c>
      <c r="I370" s="132" t="str">
        <f t="shared" si="66"/>
        <v/>
      </c>
      <c r="J370" s="132" t="str">
        <f t="shared" si="67"/>
        <v/>
      </c>
      <c r="K370" s="136" t="str">
        <f t="shared" si="69"/>
        <v/>
      </c>
    </row>
    <row r="371" spans="1:11" s="4" customFormat="1" ht="21.95" customHeight="1" x14ac:dyDescent="0.25">
      <c r="A371" s="131">
        <v>308</v>
      </c>
      <c r="B371" s="131" t="str">
        <f>IF(Investimentos!E312="","",Investimentos!E312)</f>
        <v/>
      </c>
      <c r="C371" s="135" t="str">
        <f>IFERROR(IF(B371="","",B371&amp;"-"&amp;COUNTIF($B$64:B371,B371)),"")</f>
        <v/>
      </c>
      <c r="D371" s="132" t="str">
        <f>IF(Investimentos!N312="","",Investimentos!N312)</f>
        <v/>
      </c>
      <c r="E371" s="133" t="str">
        <f>IF(Investimentos!D312="","",Investimentos!D312)</f>
        <v/>
      </c>
      <c r="F371" s="132" t="str">
        <f t="shared" si="64"/>
        <v/>
      </c>
      <c r="G371" s="136" t="str">
        <f t="shared" si="68"/>
        <v/>
      </c>
      <c r="H371" s="131" t="str">
        <f t="shared" si="65"/>
        <v/>
      </c>
      <c r="I371" s="132" t="str">
        <f t="shared" si="66"/>
        <v/>
      </c>
      <c r="J371" s="132" t="str">
        <f t="shared" si="67"/>
        <v/>
      </c>
      <c r="K371" s="136" t="str">
        <f t="shared" si="69"/>
        <v/>
      </c>
    </row>
    <row r="372" spans="1:11" s="4" customFormat="1" ht="21.95" customHeight="1" x14ac:dyDescent="0.25">
      <c r="A372" s="131">
        <v>309</v>
      </c>
      <c r="B372" s="131" t="str">
        <f>IF(Investimentos!E313="","",Investimentos!E313)</f>
        <v/>
      </c>
      <c r="C372" s="135" t="str">
        <f>IFERROR(IF(B372="","",B372&amp;"-"&amp;COUNTIF($B$64:B372,B372)),"")</f>
        <v/>
      </c>
      <c r="D372" s="132" t="str">
        <f>IF(Investimentos!N313="","",Investimentos!N313)</f>
        <v/>
      </c>
      <c r="E372" s="133" t="str">
        <f>IF(Investimentos!D313="","",Investimentos!D313)</f>
        <v/>
      </c>
      <c r="F372" s="132" t="str">
        <f t="shared" si="64"/>
        <v/>
      </c>
      <c r="G372" s="136" t="str">
        <f t="shared" si="68"/>
        <v/>
      </c>
      <c r="H372" s="131" t="str">
        <f t="shared" si="65"/>
        <v/>
      </c>
      <c r="I372" s="132" t="str">
        <f t="shared" si="66"/>
        <v/>
      </c>
      <c r="J372" s="132" t="str">
        <f t="shared" si="67"/>
        <v/>
      </c>
      <c r="K372" s="136" t="str">
        <f t="shared" si="69"/>
        <v/>
      </c>
    </row>
    <row r="373" spans="1:11" s="4" customFormat="1" ht="21.95" customHeight="1" x14ac:dyDescent="0.25">
      <c r="A373" s="131">
        <v>310</v>
      </c>
      <c r="B373" s="131" t="str">
        <f>IF(Investimentos!E314="","",Investimentos!E314)</f>
        <v/>
      </c>
      <c r="C373" s="135" t="str">
        <f>IFERROR(IF(B373="","",B373&amp;"-"&amp;COUNTIF($B$64:B373,B373)),"")</f>
        <v/>
      </c>
      <c r="D373" s="132" t="str">
        <f>IF(Investimentos!N314="","",Investimentos!N314)</f>
        <v/>
      </c>
      <c r="E373" s="133" t="str">
        <f>IF(Investimentos!D314="","",Investimentos!D314)</f>
        <v/>
      </c>
      <c r="F373" s="132" t="str">
        <f t="shared" si="64"/>
        <v/>
      </c>
      <c r="G373" s="136" t="str">
        <f t="shared" si="68"/>
        <v/>
      </c>
      <c r="H373" s="131" t="str">
        <f t="shared" si="65"/>
        <v/>
      </c>
      <c r="I373" s="132" t="str">
        <f t="shared" si="66"/>
        <v/>
      </c>
      <c r="J373" s="132" t="str">
        <f t="shared" si="67"/>
        <v/>
      </c>
      <c r="K373" s="136" t="str">
        <f t="shared" si="69"/>
        <v/>
      </c>
    </row>
    <row r="374" spans="1:11" s="4" customFormat="1" ht="21.95" customHeight="1" x14ac:dyDescent="0.25">
      <c r="A374" s="131">
        <v>311</v>
      </c>
      <c r="B374" s="131" t="str">
        <f>IF(Investimentos!E315="","",Investimentos!E315)</f>
        <v/>
      </c>
      <c r="C374" s="135" t="str">
        <f>IFERROR(IF(B374="","",B374&amp;"-"&amp;COUNTIF($B$64:B374,B374)),"")</f>
        <v/>
      </c>
      <c r="D374" s="132" t="str">
        <f>IF(Investimentos!N315="","",Investimentos!N315)</f>
        <v/>
      </c>
      <c r="E374" s="133" t="str">
        <f>IF(Investimentos!D315="","",Investimentos!D315)</f>
        <v/>
      </c>
      <c r="F374" s="132" t="str">
        <f t="shared" si="64"/>
        <v/>
      </c>
      <c r="G374" s="136" t="str">
        <f t="shared" si="68"/>
        <v/>
      </c>
      <c r="H374" s="131" t="str">
        <f t="shared" si="65"/>
        <v/>
      </c>
      <c r="I374" s="132" t="str">
        <f t="shared" si="66"/>
        <v/>
      </c>
      <c r="J374" s="132" t="str">
        <f t="shared" si="67"/>
        <v/>
      </c>
      <c r="K374" s="136" t="str">
        <f t="shared" si="69"/>
        <v/>
      </c>
    </row>
    <row r="375" spans="1:11" s="4" customFormat="1" ht="21.95" customHeight="1" x14ac:dyDescent="0.25">
      <c r="A375" s="131">
        <v>312</v>
      </c>
      <c r="B375" s="131" t="str">
        <f>IF(Investimentos!E316="","",Investimentos!E316)</f>
        <v/>
      </c>
      <c r="C375" s="135" t="str">
        <f>IFERROR(IF(B375="","",B375&amp;"-"&amp;COUNTIF($B$64:B375,B375)),"")</f>
        <v/>
      </c>
      <c r="D375" s="132" t="str">
        <f>IF(Investimentos!N316="","",Investimentos!N316)</f>
        <v/>
      </c>
      <c r="E375" s="133" t="str">
        <f>IF(Investimentos!D316="","",Investimentos!D316)</f>
        <v/>
      </c>
      <c r="F375" s="132" t="str">
        <f t="shared" si="64"/>
        <v/>
      </c>
      <c r="G375" s="136" t="str">
        <f t="shared" si="68"/>
        <v/>
      </c>
      <c r="H375" s="131" t="str">
        <f t="shared" si="65"/>
        <v/>
      </c>
      <c r="I375" s="132" t="str">
        <f t="shared" si="66"/>
        <v/>
      </c>
      <c r="J375" s="132" t="str">
        <f t="shared" si="67"/>
        <v/>
      </c>
      <c r="K375" s="136" t="str">
        <f t="shared" si="69"/>
        <v/>
      </c>
    </row>
    <row r="376" spans="1:11" s="4" customFormat="1" ht="21.95" customHeight="1" x14ac:dyDescent="0.25">
      <c r="A376" s="131">
        <v>313</v>
      </c>
      <c r="B376" s="131" t="str">
        <f>IF(Investimentos!E317="","",Investimentos!E317)</f>
        <v/>
      </c>
      <c r="C376" s="135" t="str">
        <f>IFERROR(IF(B376="","",B376&amp;"-"&amp;COUNTIF($B$64:B376,B376)),"")</f>
        <v/>
      </c>
      <c r="D376" s="132" t="str">
        <f>IF(Investimentos!N317="","",Investimentos!N317)</f>
        <v/>
      </c>
      <c r="E376" s="133" t="str">
        <f>IF(Investimentos!D317="","",Investimentos!D317)</f>
        <v/>
      </c>
      <c r="F376" s="132" t="str">
        <f t="shared" si="64"/>
        <v/>
      </c>
      <c r="G376" s="136" t="str">
        <f t="shared" si="68"/>
        <v/>
      </c>
      <c r="H376" s="131" t="str">
        <f t="shared" si="65"/>
        <v/>
      </c>
      <c r="I376" s="132" t="str">
        <f t="shared" si="66"/>
        <v/>
      </c>
      <c r="J376" s="132" t="str">
        <f t="shared" si="67"/>
        <v/>
      </c>
      <c r="K376" s="136" t="str">
        <f t="shared" si="69"/>
        <v/>
      </c>
    </row>
    <row r="377" spans="1:11" s="4" customFormat="1" ht="21.95" customHeight="1" x14ac:dyDescent="0.25">
      <c r="A377" s="131">
        <v>314</v>
      </c>
      <c r="B377" s="131" t="str">
        <f>IF(Investimentos!E318="","",Investimentos!E318)</f>
        <v/>
      </c>
      <c r="C377" s="135" t="str">
        <f>IFERROR(IF(B377="","",B377&amp;"-"&amp;COUNTIF($B$64:B377,B377)),"")</f>
        <v/>
      </c>
      <c r="D377" s="132" t="str">
        <f>IF(Investimentos!N318="","",Investimentos!N318)</f>
        <v/>
      </c>
      <c r="E377" s="133" t="str">
        <f>IF(Investimentos!D318="","",Investimentos!D318)</f>
        <v/>
      </c>
      <c r="F377" s="132" t="str">
        <f t="shared" si="64"/>
        <v/>
      </c>
      <c r="G377" s="136" t="str">
        <f t="shared" si="68"/>
        <v/>
      </c>
      <c r="H377" s="131" t="str">
        <f t="shared" si="65"/>
        <v/>
      </c>
      <c r="I377" s="132" t="str">
        <f t="shared" si="66"/>
        <v/>
      </c>
      <c r="J377" s="132" t="str">
        <f t="shared" si="67"/>
        <v/>
      </c>
      <c r="K377" s="136" t="str">
        <f t="shared" si="69"/>
        <v/>
      </c>
    </row>
    <row r="378" spans="1:11" s="4" customFormat="1" ht="21.95" customHeight="1" x14ac:dyDescent="0.25">
      <c r="A378" s="131">
        <v>315</v>
      </c>
      <c r="B378" s="131" t="str">
        <f>IF(Investimentos!E319="","",Investimentos!E319)</f>
        <v/>
      </c>
      <c r="C378" s="135" t="str">
        <f>IFERROR(IF(B378="","",B378&amp;"-"&amp;COUNTIF($B$64:B378,B378)),"")</f>
        <v/>
      </c>
      <c r="D378" s="132" t="str">
        <f>IF(Investimentos!N319="","",Investimentos!N319)</f>
        <v/>
      </c>
      <c r="E378" s="133" t="str">
        <f>IF(Investimentos!D319="","",Investimentos!D319)</f>
        <v/>
      </c>
      <c r="F378" s="132" t="str">
        <f t="shared" si="64"/>
        <v/>
      </c>
      <c r="G378" s="136" t="str">
        <f t="shared" si="68"/>
        <v/>
      </c>
      <c r="H378" s="131" t="str">
        <f t="shared" si="65"/>
        <v/>
      </c>
      <c r="I378" s="132" t="str">
        <f t="shared" si="66"/>
        <v/>
      </c>
      <c r="J378" s="132" t="str">
        <f t="shared" si="67"/>
        <v/>
      </c>
      <c r="K378" s="136" t="str">
        <f t="shared" si="69"/>
        <v/>
      </c>
    </row>
    <row r="379" spans="1:11" s="4" customFormat="1" ht="21.95" customHeight="1" x14ac:dyDescent="0.25">
      <c r="A379" s="131">
        <v>316</v>
      </c>
      <c r="B379" s="131" t="str">
        <f>IF(Investimentos!E320="","",Investimentos!E320)</f>
        <v/>
      </c>
      <c r="C379" s="135" t="str">
        <f>IFERROR(IF(B379="","",B379&amp;"-"&amp;COUNTIF($B$64:B379,B379)),"")</f>
        <v/>
      </c>
      <c r="D379" s="132" t="str">
        <f>IF(Investimentos!N320="","",Investimentos!N320)</f>
        <v/>
      </c>
      <c r="E379" s="133" t="str">
        <f>IF(Investimentos!D320="","",Investimentos!D320)</f>
        <v/>
      </c>
      <c r="F379" s="132" t="str">
        <f t="shared" si="64"/>
        <v/>
      </c>
      <c r="G379" s="136" t="str">
        <f t="shared" si="68"/>
        <v/>
      </c>
      <c r="H379" s="131" t="str">
        <f t="shared" si="65"/>
        <v/>
      </c>
      <c r="I379" s="132" t="str">
        <f t="shared" si="66"/>
        <v/>
      </c>
      <c r="J379" s="132" t="str">
        <f t="shared" si="67"/>
        <v/>
      </c>
      <c r="K379" s="136" t="str">
        <f t="shared" si="69"/>
        <v/>
      </c>
    </row>
    <row r="380" spans="1:11" s="4" customFormat="1" ht="21.95" customHeight="1" x14ac:dyDescent="0.25">
      <c r="A380" s="131">
        <v>317</v>
      </c>
      <c r="B380" s="131" t="str">
        <f>IF(Investimentos!E321="","",Investimentos!E321)</f>
        <v/>
      </c>
      <c r="C380" s="135" t="str">
        <f>IFERROR(IF(B380="","",B380&amp;"-"&amp;COUNTIF($B$64:B380,B380)),"")</f>
        <v/>
      </c>
      <c r="D380" s="132" t="str">
        <f>IF(Investimentos!N321="","",Investimentos!N321)</f>
        <v/>
      </c>
      <c r="E380" s="133" t="str">
        <f>IF(Investimentos!D321="","",Investimentos!D321)</f>
        <v/>
      </c>
      <c r="F380" s="132" t="str">
        <f t="shared" si="64"/>
        <v/>
      </c>
      <c r="G380" s="136" t="str">
        <f t="shared" si="68"/>
        <v/>
      </c>
      <c r="H380" s="131" t="str">
        <f t="shared" si="65"/>
        <v/>
      </c>
      <c r="I380" s="132" t="str">
        <f t="shared" si="66"/>
        <v/>
      </c>
      <c r="J380" s="132" t="str">
        <f t="shared" si="67"/>
        <v/>
      </c>
      <c r="K380" s="136" t="str">
        <f t="shared" si="69"/>
        <v/>
      </c>
    </row>
    <row r="381" spans="1:11" s="4" customFormat="1" ht="21.95" customHeight="1" x14ac:dyDescent="0.25">
      <c r="A381" s="131">
        <v>318</v>
      </c>
      <c r="B381" s="131" t="str">
        <f>IF(Investimentos!E322="","",Investimentos!E322)</f>
        <v/>
      </c>
      <c r="C381" s="135" t="str">
        <f>IFERROR(IF(B381="","",B381&amp;"-"&amp;COUNTIF($B$64:B381,B381)),"")</f>
        <v/>
      </c>
      <c r="D381" s="132" t="str">
        <f>IF(Investimentos!N322="","",Investimentos!N322)</f>
        <v/>
      </c>
      <c r="E381" s="133" t="str">
        <f>IF(Investimentos!D322="","",Investimentos!D322)</f>
        <v/>
      </c>
      <c r="F381" s="132" t="str">
        <f t="shared" si="64"/>
        <v/>
      </c>
      <c r="G381" s="136" t="str">
        <f t="shared" si="68"/>
        <v/>
      </c>
      <c r="H381" s="131" t="str">
        <f t="shared" si="65"/>
        <v/>
      </c>
      <c r="I381" s="132" t="str">
        <f t="shared" si="66"/>
        <v/>
      </c>
      <c r="J381" s="132" t="str">
        <f t="shared" si="67"/>
        <v/>
      </c>
      <c r="K381" s="136" t="str">
        <f t="shared" si="69"/>
        <v/>
      </c>
    </row>
    <row r="382" spans="1:11" s="4" customFormat="1" ht="21.95" customHeight="1" x14ac:dyDescent="0.25">
      <c r="A382" s="131">
        <v>319</v>
      </c>
      <c r="B382" s="131" t="str">
        <f>IF(Investimentos!E323="","",Investimentos!E323)</f>
        <v/>
      </c>
      <c r="C382" s="135" t="str">
        <f>IFERROR(IF(B382="","",B382&amp;"-"&amp;COUNTIF($B$64:B382,B382)),"")</f>
        <v/>
      </c>
      <c r="D382" s="132" t="str">
        <f>IF(Investimentos!N323="","",Investimentos!N323)</f>
        <v/>
      </c>
      <c r="E382" s="133" t="str">
        <f>IF(Investimentos!D323="","",Investimentos!D323)</f>
        <v/>
      </c>
      <c r="F382" s="132" t="str">
        <f t="shared" si="64"/>
        <v/>
      </c>
      <c r="G382" s="136" t="str">
        <f t="shared" si="68"/>
        <v/>
      </c>
      <c r="H382" s="131" t="str">
        <f t="shared" si="65"/>
        <v/>
      </c>
      <c r="I382" s="132" t="str">
        <f t="shared" si="66"/>
        <v/>
      </c>
      <c r="J382" s="132" t="str">
        <f t="shared" si="67"/>
        <v/>
      </c>
      <c r="K382" s="136" t="str">
        <f t="shared" si="69"/>
        <v/>
      </c>
    </row>
    <row r="383" spans="1:11" s="4" customFormat="1" ht="21.95" customHeight="1" x14ac:dyDescent="0.25">
      <c r="A383" s="131">
        <v>320</v>
      </c>
      <c r="B383" s="131" t="str">
        <f>IF(Investimentos!E324="","",Investimentos!E324)</f>
        <v/>
      </c>
      <c r="C383" s="135" t="str">
        <f>IFERROR(IF(B383="","",B383&amp;"-"&amp;COUNTIF($B$64:B383,B383)),"")</f>
        <v/>
      </c>
      <c r="D383" s="132" t="str">
        <f>IF(Investimentos!N324="","",Investimentos!N324)</f>
        <v/>
      </c>
      <c r="E383" s="133" t="str">
        <f>IF(Investimentos!D324="","",Investimentos!D324)</f>
        <v/>
      </c>
      <c r="F383" s="132" t="str">
        <f t="shared" si="64"/>
        <v/>
      </c>
      <c r="G383" s="136" t="str">
        <f t="shared" si="68"/>
        <v/>
      </c>
      <c r="H383" s="131" t="str">
        <f t="shared" si="65"/>
        <v/>
      </c>
      <c r="I383" s="132" t="str">
        <f t="shared" si="66"/>
        <v/>
      </c>
      <c r="J383" s="132" t="str">
        <f t="shared" si="67"/>
        <v/>
      </c>
      <c r="K383" s="136" t="str">
        <f t="shared" si="69"/>
        <v/>
      </c>
    </row>
    <row r="384" spans="1:11" s="4" customFormat="1" ht="21.95" customHeight="1" x14ac:dyDescent="0.25">
      <c r="A384" s="131">
        <v>321</v>
      </c>
      <c r="B384" s="131" t="str">
        <f>IF(Investimentos!E325="","",Investimentos!E325)</f>
        <v/>
      </c>
      <c r="C384" s="135" t="str">
        <f>IFERROR(IF(B384="","",B384&amp;"-"&amp;COUNTIF($B$64:B384,B384)),"")</f>
        <v/>
      </c>
      <c r="D384" s="132" t="str">
        <f>IF(Investimentos!N325="","",Investimentos!N325)</f>
        <v/>
      </c>
      <c r="E384" s="133" t="str">
        <f>IF(Investimentos!D325="","",Investimentos!D325)</f>
        <v/>
      </c>
      <c r="F384" s="132" t="str">
        <f t="shared" ref="F384:F447" si="70">IFERROR(VLOOKUP($B$63&amp;"-"&amp;A384,$C$64:$D$563,2,0),"")</f>
        <v/>
      </c>
      <c r="G384" s="136" t="str">
        <f t="shared" si="68"/>
        <v/>
      </c>
      <c r="H384" s="131" t="str">
        <f t="shared" ref="H384:H447" si="71">C384</f>
        <v/>
      </c>
      <c r="I384" s="132" t="str">
        <f t="shared" ref="I384:I447" si="72">D384</f>
        <v/>
      </c>
      <c r="J384" s="132" t="str">
        <f t="shared" ref="J384:J447" si="73">IFERROR(VLOOKUP($G$63&amp;"-"&amp;A384,$H$64:$I$563,2,0),"")</f>
        <v/>
      </c>
      <c r="K384" s="136" t="str">
        <f t="shared" si="69"/>
        <v/>
      </c>
    </row>
    <row r="385" spans="1:11" s="4" customFormat="1" ht="21.95" customHeight="1" x14ac:dyDescent="0.25">
      <c r="A385" s="131">
        <v>322</v>
      </c>
      <c r="B385" s="131" t="str">
        <f>IF(Investimentos!E326="","",Investimentos!E326)</f>
        <v/>
      </c>
      <c r="C385" s="135" t="str">
        <f>IFERROR(IF(B385="","",B385&amp;"-"&amp;COUNTIF($B$64:B385,B385)),"")</f>
        <v/>
      </c>
      <c r="D385" s="132" t="str">
        <f>IF(Investimentos!N326="","",Investimentos!N326)</f>
        <v/>
      </c>
      <c r="E385" s="133" t="str">
        <f>IF(Investimentos!D326="","",Investimentos!D326)</f>
        <v/>
      </c>
      <c r="F385" s="132" t="str">
        <f t="shared" si="70"/>
        <v/>
      </c>
      <c r="G385" s="136" t="str">
        <f t="shared" ref="G385:G448" si="74">IFERROR(VLOOKUP($B$63&amp;"-"&amp;A385,$C$64:$E$563,3,0),"")</f>
        <v/>
      </c>
      <c r="H385" s="131" t="str">
        <f t="shared" si="71"/>
        <v/>
      </c>
      <c r="I385" s="132" t="str">
        <f t="shared" si="72"/>
        <v/>
      </c>
      <c r="J385" s="132" t="str">
        <f t="shared" si="73"/>
        <v/>
      </c>
      <c r="K385" s="136" t="str">
        <f t="shared" ref="K385:K448" si="75">IFERROR(VLOOKUP($G$63&amp;"-"&amp;A385,$C$64:$E$563,3,0),"")</f>
        <v/>
      </c>
    </row>
    <row r="386" spans="1:11" s="4" customFormat="1" ht="21.95" customHeight="1" x14ac:dyDescent="0.25">
      <c r="A386" s="131">
        <v>323</v>
      </c>
      <c r="B386" s="131" t="str">
        <f>IF(Investimentos!E327="","",Investimentos!E327)</f>
        <v/>
      </c>
      <c r="C386" s="135" t="str">
        <f>IFERROR(IF(B386="","",B386&amp;"-"&amp;COUNTIF($B$64:B386,B386)),"")</f>
        <v/>
      </c>
      <c r="D386" s="132" t="str">
        <f>IF(Investimentos!N327="","",Investimentos!N327)</f>
        <v/>
      </c>
      <c r="E386" s="133" t="str">
        <f>IF(Investimentos!D327="","",Investimentos!D327)</f>
        <v/>
      </c>
      <c r="F386" s="132" t="str">
        <f t="shared" si="70"/>
        <v/>
      </c>
      <c r="G386" s="136" t="str">
        <f t="shared" si="74"/>
        <v/>
      </c>
      <c r="H386" s="131" t="str">
        <f t="shared" si="71"/>
        <v/>
      </c>
      <c r="I386" s="132" t="str">
        <f t="shared" si="72"/>
        <v/>
      </c>
      <c r="J386" s="132" t="str">
        <f t="shared" si="73"/>
        <v/>
      </c>
      <c r="K386" s="136" t="str">
        <f t="shared" si="75"/>
        <v/>
      </c>
    </row>
    <row r="387" spans="1:11" s="4" customFormat="1" ht="21.95" customHeight="1" x14ac:dyDescent="0.25">
      <c r="A387" s="131">
        <v>324</v>
      </c>
      <c r="B387" s="131" t="str">
        <f>IF(Investimentos!E328="","",Investimentos!E328)</f>
        <v/>
      </c>
      <c r="C387" s="135" t="str">
        <f>IFERROR(IF(B387="","",B387&amp;"-"&amp;COUNTIF($B$64:B387,B387)),"")</f>
        <v/>
      </c>
      <c r="D387" s="132" t="str">
        <f>IF(Investimentos!N328="","",Investimentos!N328)</f>
        <v/>
      </c>
      <c r="E387" s="133" t="str">
        <f>IF(Investimentos!D328="","",Investimentos!D328)</f>
        <v/>
      </c>
      <c r="F387" s="132" t="str">
        <f t="shared" si="70"/>
        <v/>
      </c>
      <c r="G387" s="136" t="str">
        <f t="shared" si="74"/>
        <v/>
      </c>
      <c r="H387" s="131" t="str">
        <f t="shared" si="71"/>
        <v/>
      </c>
      <c r="I387" s="132" t="str">
        <f t="shared" si="72"/>
        <v/>
      </c>
      <c r="J387" s="132" t="str">
        <f t="shared" si="73"/>
        <v/>
      </c>
      <c r="K387" s="136" t="str">
        <f t="shared" si="75"/>
        <v/>
      </c>
    </row>
    <row r="388" spans="1:11" s="4" customFormat="1" ht="21.95" customHeight="1" x14ac:dyDescent="0.25">
      <c r="A388" s="131">
        <v>325</v>
      </c>
      <c r="B388" s="131" t="str">
        <f>IF(Investimentos!E329="","",Investimentos!E329)</f>
        <v/>
      </c>
      <c r="C388" s="135" t="str">
        <f>IFERROR(IF(B388="","",B388&amp;"-"&amp;COUNTIF($B$64:B388,B388)),"")</f>
        <v/>
      </c>
      <c r="D388" s="132" t="str">
        <f>IF(Investimentos!N329="","",Investimentos!N329)</f>
        <v/>
      </c>
      <c r="E388" s="133" t="str">
        <f>IF(Investimentos!D329="","",Investimentos!D329)</f>
        <v/>
      </c>
      <c r="F388" s="132" t="str">
        <f t="shared" si="70"/>
        <v/>
      </c>
      <c r="G388" s="136" t="str">
        <f t="shared" si="74"/>
        <v/>
      </c>
      <c r="H388" s="131" t="str">
        <f t="shared" si="71"/>
        <v/>
      </c>
      <c r="I388" s="132" t="str">
        <f t="shared" si="72"/>
        <v/>
      </c>
      <c r="J388" s="132" t="str">
        <f t="shared" si="73"/>
        <v/>
      </c>
      <c r="K388" s="136" t="str">
        <f t="shared" si="75"/>
        <v/>
      </c>
    </row>
    <row r="389" spans="1:11" s="4" customFormat="1" ht="21.95" customHeight="1" x14ac:dyDescent="0.25">
      <c r="A389" s="131">
        <v>326</v>
      </c>
      <c r="B389" s="131" t="str">
        <f>IF(Investimentos!E330="","",Investimentos!E330)</f>
        <v/>
      </c>
      <c r="C389" s="135" t="str">
        <f>IFERROR(IF(B389="","",B389&amp;"-"&amp;COUNTIF($B$64:B389,B389)),"")</f>
        <v/>
      </c>
      <c r="D389" s="132" t="str">
        <f>IF(Investimentos!N330="","",Investimentos!N330)</f>
        <v/>
      </c>
      <c r="E389" s="133" t="str">
        <f>IF(Investimentos!D330="","",Investimentos!D330)</f>
        <v/>
      </c>
      <c r="F389" s="132" t="str">
        <f t="shared" si="70"/>
        <v/>
      </c>
      <c r="G389" s="136" t="str">
        <f t="shared" si="74"/>
        <v/>
      </c>
      <c r="H389" s="131" t="str">
        <f t="shared" si="71"/>
        <v/>
      </c>
      <c r="I389" s="132" t="str">
        <f t="shared" si="72"/>
        <v/>
      </c>
      <c r="J389" s="132" t="str">
        <f t="shared" si="73"/>
        <v/>
      </c>
      <c r="K389" s="136" t="str">
        <f t="shared" si="75"/>
        <v/>
      </c>
    </row>
    <row r="390" spans="1:11" s="4" customFormat="1" ht="21.95" customHeight="1" x14ac:dyDescent="0.25">
      <c r="A390" s="131">
        <v>327</v>
      </c>
      <c r="B390" s="131" t="str">
        <f>IF(Investimentos!E331="","",Investimentos!E331)</f>
        <v/>
      </c>
      <c r="C390" s="135" t="str">
        <f>IFERROR(IF(B390="","",B390&amp;"-"&amp;COUNTIF($B$64:B390,B390)),"")</f>
        <v/>
      </c>
      <c r="D390" s="132" t="str">
        <f>IF(Investimentos!N331="","",Investimentos!N331)</f>
        <v/>
      </c>
      <c r="E390" s="133" t="str">
        <f>IF(Investimentos!D331="","",Investimentos!D331)</f>
        <v/>
      </c>
      <c r="F390" s="132" t="str">
        <f t="shared" si="70"/>
        <v/>
      </c>
      <c r="G390" s="136" t="str">
        <f t="shared" si="74"/>
        <v/>
      </c>
      <c r="H390" s="131" t="str">
        <f t="shared" si="71"/>
        <v/>
      </c>
      <c r="I390" s="132" t="str">
        <f t="shared" si="72"/>
        <v/>
      </c>
      <c r="J390" s="132" t="str">
        <f t="shared" si="73"/>
        <v/>
      </c>
      <c r="K390" s="136" t="str">
        <f t="shared" si="75"/>
        <v/>
      </c>
    </row>
    <row r="391" spans="1:11" s="4" customFormat="1" ht="21.95" customHeight="1" x14ac:dyDescent="0.25">
      <c r="A391" s="131">
        <v>328</v>
      </c>
      <c r="B391" s="131" t="str">
        <f>IF(Investimentos!E332="","",Investimentos!E332)</f>
        <v/>
      </c>
      <c r="C391" s="135" t="str">
        <f>IFERROR(IF(B391="","",B391&amp;"-"&amp;COUNTIF($B$64:B391,B391)),"")</f>
        <v/>
      </c>
      <c r="D391" s="132" t="str">
        <f>IF(Investimentos!N332="","",Investimentos!N332)</f>
        <v/>
      </c>
      <c r="E391" s="133" t="str">
        <f>IF(Investimentos!D332="","",Investimentos!D332)</f>
        <v/>
      </c>
      <c r="F391" s="132" t="str">
        <f t="shared" si="70"/>
        <v/>
      </c>
      <c r="G391" s="136" t="str">
        <f t="shared" si="74"/>
        <v/>
      </c>
      <c r="H391" s="131" t="str">
        <f t="shared" si="71"/>
        <v/>
      </c>
      <c r="I391" s="132" t="str">
        <f t="shared" si="72"/>
        <v/>
      </c>
      <c r="J391" s="132" t="str">
        <f t="shared" si="73"/>
        <v/>
      </c>
      <c r="K391" s="136" t="str">
        <f t="shared" si="75"/>
        <v/>
      </c>
    </row>
    <row r="392" spans="1:11" s="4" customFormat="1" ht="21.95" customHeight="1" x14ac:dyDescent="0.25">
      <c r="A392" s="131">
        <v>329</v>
      </c>
      <c r="B392" s="131" t="str">
        <f>IF(Investimentos!E333="","",Investimentos!E333)</f>
        <v/>
      </c>
      <c r="C392" s="135" t="str">
        <f>IFERROR(IF(B392="","",B392&amp;"-"&amp;COUNTIF($B$64:B392,B392)),"")</f>
        <v/>
      </c>
      <c r="D392" s="132" t="str">
        <f>IF(Investimentos!N333="","",Investimentos!N333)</f>
        <v/>
      </c>
      <c r="E392" s="133" t="str">
        <f>IF(Investimentos!D333="","",Investimentos!D333)</f>
        <v/>
      </c>
      <c r="F392" s="132" t="str">
        <f t="shared" si="70"/>
        <v/>
      </c>
      <c r="G392" s="136" t="str">
        <f t="shared" si="74"/>
        <v/>
      </c>
      <c r="H392" s="131" t="str">
        <f t="shared" si="71"/>
        <v/>
      </c>
      <c r="I392" s="132" t="str">
        <f t="shared" si="72"/>
        <v/>
      </c>
      <c r="J392" s="132" t="str">
        <f t="shared" si="73"/>
        <v/>
      </c>
      <c r="K392" s="136" t="str">
        <f t="shared" si="75"/>
        <v/>
      </c>
    </row>
    <row r="393" spans="1:11" s="4" customFormat="1" ht="21.95" customHeight="1" x14ac:dyDescent="0.25">
      <c r="A393" s="131">
        <v>330</v>
      </c>
      <c r="B393" s="131" t="str">
        <f>IF(Investimentos!E334="","",Investimentos!E334)</f>
        <v/>
      </c>
      <c r="C393" s="135" t="str">
        <f>IFERROR(IF(B393="","",B393&amp;"-"&amp;COUNTIF($B$64:B393,B393)),"")</f>
        <v/>
      </c>
      <c r="D393" s="132" t="str">
        <f>IF(Investimentos!N334="","",Investimentos!N334)</f>
        <v/>
      </c>
      <c r="E393" s="133" t="str">
        <f>IF(Investimentos!D334="","",Investimentos!D334)</f>
        <v/>
      </c>
      <c r="F393" s="132" t="str">
        <f t="shared" si="70"/>
        <v/>
      </c>
      <c r="G393" s="136" t="str">
        <f t="shared" si="74"/>
        <v/>
      </c>
      <c r="H393" s="131" t="str">
        <f t="shared" si="71"/>
        <v/>
      </c>
      <c r="I393" s="132" t="str">
        <f t="shared" si="72"/>
        <v/>
      </c>
      <c r="J393" s="132" t="str">
        <f t="shared" si="73"/>
        <v/>
      </c>
      <c r="K393" s="136" t="str">
        <f t="shared" si="75"/>
        <v/>
      </c>
    </row>
    <row r="394" spans="1:11" s="4" customFormat="1" ht="21.95" customHeight="1" x14ac:dyDescent="0.25">
      <c r="A394" s="131">
        <v>331</v>
      </c>
      <c r="B394" s="131" t="str">
        <f>IF(Investimentos!E335="","",Investimentos!E335)</f>
        <v/>
      </c>
      <c r="C394" s="135" t="str">
        <f>IFERROR(IF(B394="","",B394&amp;"-"&amp;COUNTIF($B$64:B394,B394)),"")</f>
        <v/>
      </c>
      <c r="D394" s="132" t="str">
        <f>IF(Investimentos!N335="","",Investimentos!N335)</f>
        <v/>
      </c>
      <c r="E394" s="133" t="str">
        <f>IF(Investimentos!D335="","",Investimentos!D335)</f>
        <v/>
      </c>
      <c r="F394" s="132" t="str">
        <f t="shared" si="70"/>
        <v/>
      </c>
      <c r="G394" s="136" t="str">
        <f t="shared" si="74"/>
        <v/>
      </c>
      <c r="H394" s="131" t="str">
        <f t="shared" si="71"/>
        <v/>
      </c>
      <c r="I394" s="132" t="str">
        <f t="shared" si="72"/>
        <v/>
      </c>
      <c r="J394" s="132" t="str">
        <f t="shared" si="73"/>
        <v/>
      </c>
      <c r="K394" s="136" t="str">
        <f t="shared" si="75"/>
        <v/>
      </c>
    </row>
    <row r="395" spans="1:11" s="4" customFormat="1" ht="21.95" customHeight="1" x14ac:dyDescent="0.25">
      <c r="A395" s="131">
        <v>332</v>
      </c>
      <c r="B395" s="131" t="str">
        <f>IF(Investimentos!E336="","",Investimentos!E336)</f>
        <v/>
      </c>
      <c r="C395" s="135" t="str">
        <f>IFERROR(IF(B395="","",B395&amp;"-"&amp;COUNTIF($B$64:B395,B395)),"")</f>
        <v/>
      </c>
      <c r="D395" s="132" t="str">
        <f>IF(Investimentos!N336="","",Investimentos!N336)</f>
        <v/>
      </c>
      <c r="E395" s="133" t="str">
        <f>IF(Investimentos!D336="","",Investimentos!D336)</f>
        <v/>
      </c>
      <c r="F395" s="132" t="str">
        <f t="shared" si="70"/>
        <v/>
      </c>
      <c r="G395" s="136" t="str">
        <f t="shared" si="74"/>
        <v/>
      </c>
      <c r="H395" s="131" t="str">
        <f t="shared" si="71"/>
        <v/>
      </c>
      <c r="I395" s="132" t="str">
        <f t="shared" si="72"/>
        <v/>
      </c>
      <c r="J395" s="132" t="str">
        <f t="shared" si="73"/>
        <v/>
      </c>
      <c r="K395" s="136" t="str">
        <f t="shared" si="75"/>
        <v/>
      </c>
    </row>
    <row r="396" spans="1:11" s="4" customFormat="1" ht="21.95" customHeight="1" x14ac:dyDescent="0.25">
      <c r="A396" s="131">
        <v>333</v>
      </c>
      <c r="B396" s="131" t="str">
        <f>IF(Investimentos!E337="","",Investimentos!E337)</f>
        <v/>
      </c>
      <c r="C396" s="135" t="str">
        <f>IFERROR(IF(B396="","",B396&amp;"-"&amp;COUNTIF($B$64:B396,B396)),"")</f>
        <v/>
      </c>
      <c r="D396" s="132" t="str">
        <f>IF(Investimentos!N337="","",Investimentos!N337)</f>
        <v/>
      </c>
      <c r="E396" s="133" t="str">
        <f>IF(Investimentos!D337="","",Investimentos!D337)</f>
        <v/>
      </c>
      <c r="F396" s="132" t="str">
        <f t="shared" si="70"/>
        <v/>
      </c>
      <c r="G396" s="136" t="str">
        <f t="shared" si="74"/>
        <v/>
      </c>
      <c r="H396" s="131" t="str">
        <f t="shared" si="71"/>
        <v/>
      </c>
      <c r="I396" s="132" t="str">
        <f t="shared" si="72"/>
        <v/>
      </c>
      <c r="J396" s="132" t="str">
        <f t="shared" si="73"/>
        <v/>
      </c>
      <c r="K396" s="136" t="str">
        <f t="shared" si="75"/>
        <v/>
      </c>
    </row>
    <row r="397" spans="1:11" s="4" customFormat="1" ht="21.95" customHeight="1" x14ac:dyDescent="0.25">
      <c r="A397" s="131">
        <v>334</v>
      </c>
      <c r="B397" s="131" t="str">
        <f>IF(Investimentos!E338="","",Investimentos!E338)</f>
        <v/>
      </c>
      <c r="C397" s="135" t="str">
        <f>IFERROR(IF(B397="","",B397&amp;"-"&amp;COUNTIF($B$64:B397,B397)),"")</f>
        <v/>
      </c>
      <c r="D397" s="132" t="str">
        <f>IF(Investimentos!N338="","",Investimentos!N338)</f>
        <v/>
      </c>
      <c r="E397" s="133" t="str">
        <f>IF(Investimentos!D338="","",Investimentos!D338)</f>
        <v/>
      </c>
      <c r="F397" s="132" t="str">
        <f t="shared" si="70"/>
        <v/>
      </c>
      <c r="G397" s="136" t="str">
        <f t="shared" si="74"/>
        <v/>
      </c>
      <c r="H397" s="131" t="str">
        <f t="shared" si="71"/>
        <v/>
      </c>
      <c r="I397" s="132" t="str">
        <f t="shared" si="72"/>
        <v/>
      </c>
      <c r="J397" s="132" t="str">
        <f t="shared" si="73"/>
        <v/>
      </c>
      <c r="K397" s="136" t="str">
        <f t="shared" si="75"/>
        <v/>
      </c>
    </row>
    <row r="398" spans="1:11" s="4" customFormat="1" ht="21.95" customHeight="1" x14ac:dyDescent="0.25">
      <c r="A398" s="131">
        <v>335</v>
      </c>
      <c r="B398" s="131" t="str">
        <f>IF(Investimentos!E339="","",Investimentos!E339)</f>
        <v/>
      </c>
      <c r="C398" s="135" t="str">
        <f>IFERROR(IF(B398="","",B398&amp;"-"&amp;COUNTIF($B$64:B398,B398)),"")</f>
        <v/>
      </c>
      <c r="D398" s="132" t="str">
        <f>IF(Investimentos!N339="","",Investimentos!N339)</f>
        <v/>
      </c>
      <c r="E398" s="133" t="str">
        <f>IF(Investimentos!D339="","",Investimentos!D339)</f>
        <v/>
      </c>
      <c r="F398" s="132" t="str">
        <f t="shared" si="70"/>
        <v/>
      </c>
      <c r="G398" s="136" t="str">
        <f t="shared" si="74"/>
        <v/>
      </c>
      <c r="H398" s="131" t="str">
        <f t="shared" si="71"/>
        <v/>
      </c>
      <c r="I398" s="132" t="str">
        <f t="shared" si="72"/>
        <v/>
      </c>
      <c r="J398" s="132" t="str">
        <f t="shared" si="73"/>
        <v/>
      </c>
      <c r="K398" s="136" t="str">
        <f t="shared" si="75"/>
        <v/>
      </c>
    </row>
    <row r="399" spans="1:11" s="4" customFormat="1" ht="21.95" customHeight="1" x14ac:dyDescent="0.25">
      <c r="A399" s="131">
        <v>336</v>
      </c>
      <c r="B399" s="131" t="str">
        <f>IF(Investimentos!E340="","",Investimentos!E340)</f>
        <v/>
      </c>
      <c r="C399" s="135" t="str">
        <f>IFERROR(IF(B399="","",B399&amp;"-"&amp;COUNTIF($B$64:B399,B399)),"")</f>
        <v/>
      </c>
      <c r="D399" s="132" t="str">
        <f>IF(Investimentos!N340="","",Investimentos!N340)</f>
        <v/>
      </c>
      <c r="E399" s="133" t="str">
        <f>IF(Investimentos!D340="","",Investimentos!D340)</f>
        <v/>
      </c>
      <c r="F399" s="132" t="str">
        <f t="shared" si="70"/>
        <v/>
      </c>
      <c r="G399" s="136" t="str">
        <f t="shared" si="74"/>
        <v/>
      </c>
      <c r="H399" s="131" t="str">
        <f t="shared" si="71"/>
        <v/>
      </c>
      <c r="I399" s="132" t="str">
        <f t="shared" si="72"/>
        <v/>
      </c>
      <c r="J399" s="132" t="str">
        <f t="shared" si="73"/>
        <v/>
      </c>
      <c r="K399" s="136" t="str">
        <f t="shared" si="75"/>
        <v/>
      </c>
    </row>
    <row r="400" spans="1:11" s="4" customFormat="1" ht="21.95" customHeight="1" x14ac:dyDescent="0.25">
      <c r="A400" s="131">
        <v>337</v>
      </c>
      <c r="B400" s="131" t="str">
        <f>IF(Investimentos!E341="","",Investimentos!E341)</f>
        <v/>
      </c>
      <c r="C400" s="135" t="str">
        <f>IFERROR(IF(B400="","",B400&amp;"-"&amp;COUNTIF($B$64:B400,B400)),"")</f>
        <v/>
      </c>
      <c r="D400" s="132" t="str">
        <f>IF(Investimentos!N341="","",Investimentos!N341)</f>
        <v/>
      </c>
      <c r="E400" s="133" t="str">
        <f>IF(Investimentos!D341="","",Investimentos!D341)</f>
        <v/>
      </c>
      <c r="F400" s="132" t="str">
        <f t="shared" si="70"/>
        <v/>
      </c>
      <c r="G400" s="136" t="str">
        <f t="shared" si="74"/>
        <v/>
      </c>
      <c r="H400" s="131" t="str">
        <f t="shared" si="71"/>
        <v/>
      </c>
      <c r="I400" s="132" t="str">
        <f t="shared" si="72"/>
        <v/>
      </c>
      <c r="J400" s="132" t="str">
        <f t="shared" si="73"/>
        <v/>
      </c>
      <c r="K400" s="136" t="str">
        <f t="shared" si="75"/>
        <v/>
      </c>
    </row>
    <row r="401" spans="1:11" s="4" customFormat="1" ht="21.95" customHeight="1" x14ac:dyDescent="0.25">
      <c r="A401" s="131">
        <v>338</v>
      </c>
      <c r="B401" s="131" t="str">
        <f>IF(Investimentos!E342="","",Investimentos!E342)</f>
        <v/>
      </c>
      <c r="C401" s="135" t="str">
        <f>IFERROR(IF(B401="","",B401&amp;"-"&amp;COUNTIF($B$64:B401,B401)),"")</f>
        <v/>
      </c>
      <c r="D401" s="132" t="str">
        <f>IF(Investimentos!N342="","",Investimentos!N342)</f>
        <v/>
      </c>
      <c r="E401" s="133" t="str">
        <f>IF(Investimentos!D342="","",Investimentos!D342)</f>
        <v/>
      </c>
      <c r="F401" s="132" t="str">
        <f t="shared" si="70"/>
        <v/>
      </c>
      <c r="G401" s="136" t="str">
        <f t="shared" si="74"/>
        <v/>
      </c>
      <c r="H401" s="131" t="str">
        <f t="shared" si="71"/>
        <v/>
      </c>
      <c r="I401" s="132" t="str">
        <f t="shared" si="72"/>
        <v/>
      </c>
      <c r="J401" s="132" t="str">
        <f t="shared" si="73"/>
        <v/>
      </c>
      <c r="K401" s="136" t="str">
        <f t="shared" si="75"/>
        <v/>
      </c>
    </row>
    <row r="402" spans="1:11" s="4" customFormat="1" ht="21.95" customHeight="1" x14ac:dyDescent="0.25">
      <c r="A402" s="131">
        <v>339</v>
      </c>
      <c r="B402" s="131" t="str">
        <f>IF(Investimentos!E343="","",Investimentos!E343)</f>
        <v/>
      </c>
      <c r="C402" s="135" t="str">
        <f>IFERROR(IF(B402="","",B402&amp;"-"&amp;COUNTIF($B$64:B402,B402)),"")</f>
        <v/>
      </c>
      <c r="D402" s="132" t="str">
        <f>IF(Investimentos!N343="","",Investimentos!N343)</f>
        <v/>
      </c>
      <c r="E402" s="133" t="str">
        <f>IF(Investimentos!D343="","",Investimentos!D343)</f>
        <v/>
      </c>
      <c r="F402" s="132" t="str">
        <f t="shared" si="70"/>
        <v/>
      </c>
      <c r="G402" s="136" t="str">
        <f t="shared" si="74"/>
        <v/>
      </c>
      <c r="H402" s="131" t="str">
        <f t="shared" si="71"/>
        <v/>
      </c>
      <c r="I402" s="132" t="str">
        <f t="shared" si="72"/>
        <v/>
      </c>
      <c r="J402" s="132" t="str">
        <f t="shared" si="73"/>
        <v/>
      </c>
      <c r="K402" s="136" t="str">
        <f t="shared" si="75"/>
        <v/>
      </c>
    </row>
    <row r="403" spans="1:11" s="4" customFormat="1" ht="21.95" customHeight="1" x14ac:dyDescent="0.25">
      <c r="A403" s="131">
        <v>340</v>
      </c>
      <c r="B403" s="131" t="str">
        <f>IF(Investimentos!E344="","",Investimentos!E344)</f>
        <v/>
      </c>
      <c r="C403" s="135" t="str">
        <f>IFERROR(IF(B403="","",B403&amp;"-"&amp;COUNTIF($B$64:B403,B403)),"")</f>
        <v/>
      </c>
      <c r="D403" s="132" t="str">
        <f>IF(Investimentos!N344="","",Investimentos!N344)</f>
        <v/>
      </c>
      <c r="E403" s="133" t="str">
        <f>IF(Investimentos!D344="","",Investimentos!D344)</f>
        <v/>
      </c>
      <c r="F403" s="132" t="str">
        <f t="shared" si="70"/>
        <v/>
      </c>
      <c r="G403" s="136" t="str">
        <f t="shared" si="74"/>
        <v/>
      </c>
      <c r="H403" s="131" t="str">
        <f t="shared" si="71"/>
        <v/>
      </c>
      <c r="I403" s="132" t="str">
        <f t="shared" si="72"/>
        <v/>
      </c>
      <c r="J403" s="132" t="str">
        <f t="shared" si="73"/>
        <v/>
      </c>
      <c r="K403" s="136" t="str">
        <f t="shared" si="75"/>
        <v/>
      </c>
    </row>
    <row r="404" spans="1:11" s="4" customFormat="1" ht="21.95" customHeight="1" x14ac:dyDescent="0.25">
      <c r="A404" s="131">
        <v>341</v>
      </c>
      <c r="B404" s="131" t="str">
        <f>IF(Investimentos!E345="","",Investimentos!E345)</f>
        <v/>
      </c>
      <c r="C404" s="135" t="str">
        <f>IFERROR(IF(B404="","",B404&amp;"-"&amp;COUNTIF($B$64:B404,B404)),"")</f>
        <v/>
      </c>
      <c r="D404" s="132" t="str">
        <f>IF(Investimentos!N345="","",Investimentos!N345)</f>
        <v/>
      </c>
      <c r="E404" s="133" t="str">
        <f>IF(Investimentos!D345="","",Investimentos!D345)</f>
        <v/>
      </c>
      <c r="F404" s="132" t="str">
        <f t="shared" si="70"/>
        <v/>
      </c>
      <c r="G404" s="136" t="str">
        <f t="shared" si="74"/>
        <v/>
      </c>
      <c r="H404" s="131" t="str">
        <f t="shared" si="71"/>
        <v/>
      </c>
      <c r="I404" s="132" t="str">
        <f t="shared" si="72"/>
        <v/>
      </c>
      <c r="J404" s="132" t="str">
        <f t="shared" si="73"/>
        <v/>
      </c>
      <c r="K404" s="136" t="str">
        <f t="shared" si="75"/>
        <v/>
      </c>
    </row>
    <row r="405" spans="1:11" s="4" customFormat="1" ht="21.95" customHeight="1" x14ac:dyDescent="0.25">
      <c r="A405" s="131">
        <v>342</v>
      </c>
      <c r="B405" s="131" t="str">
        <f>IF(Investimentos!E346="","",Investimentos!E346)</f>
        <v/>
      </c>
      <c r="C405" s="135" t="str">
        <f>IFERROR(IF(B405="","",B405&amp;"-"&amp;COUNTIF($B$64:B405,B405)),"")</f>
        <v/>
      </c>
      <c r="D405" s="132" t="str">
        <f>IF(Investimentos!N346="","",Investimentos!N346)</f>
        <v/>
      </c>
      <c r="E405" s="133" t="str">
        <f>IF(Investimentos!D346="","",Investimentos!D346)</f>
        <v/>
      </c>
      <c r="F405" s="132" t="str">
        <f t="shared" si="70"/>
        <v/>
      </c>
      <c r="G405" s="136" t="str">
        <f t="shared" si="74"/>
        <v/>
      </c>
      <c r="H405" s="131" t="str">
        <f t="shared" si="71"/>
        <v/>
      </c>
      <c r="I405" s="132" t="str">
        <f t="shared" si="72"/>
        <v/>
      </c>
      <c r="J405" s="132" t="str">
        <f t="shared" si="73"/>
        <v/>
      </c>
      <c r="K405" s="136" t="str">
        <f t="shared" si="75"/>
        <v/>
      </c>
    </row>
    <row r="406" spans="1:11" s="4" customFormat="1" ht="21.95" customHeight="1" x14ac:dyDescent="0.25">
      <c r="A406" s="131">
        <v>343</v>
      </c>
      <c r="B406" s="131" t="str">
        <f>IF(Investimentos!E347="","",Investimentos!E347)</f>
        <v/>
      </c>
      <c r="C406" s="135" t="str">
        <f>IFERROR(IF(B406="","",B406&amp;"-"&amp;COUNTIF($B$64:B406,B406)),"")</f>
        <v/>
      </c>
      <c r="D406" s="132" t="str">
        <f>IF(Investimentos!N347="","",Investimentos!N347)</f>
        <v/>
      </c>
      <c r="E406" s="133" t="str">
        <f>IF(Investimentos!D347="","",Investimentos!D347)</f>
        <v/>
      </c>
      <c r="F406" s="132" t="str">
        <f t="shared" si="70"/>
        <v/>
      </c>
      <c r="G406" s="136" t="str">
        <f t="shared" si="74"/>
        <v/>
      </c>
      <c r="H406" s="131" t="str">
        <f t="shared" si="71"/>
        <v/>
      </c>
      <c r="I406" s="132" t="str">
        <f t="shared" si="72"/>
        <v/>
      </c>
      <c r="J406" s="132" t="str">
        <f t="shared" si="73"/>
        <v/>
      </c>
      <c r="K406" s="136" t="str">
        <f t="shared" si="75"/>
        <v/>
      </c>
    </row>
    <row r="407" spans="1:11" s="4" customFormat="1" ht="21.95" customHeight="1" x14ac:dyDescent="0.25">
      <c r="A407" s="131">
        <v>344</v>
      </c>
      <c r="B407" s="131" t="str">
        <f>IF(Investimentos!E348="","",Investimentos!E348)</f>
        <v/>
      </c>
      <c r="C407" s="135" t="str">
        <f>IFERROR(IF(B407="","",B407&amp;"-"&amp;COUNTIF($B$64:B407,B407)),"")</f>
        <v/>
      </c>
      <c r="D407" s="132" t="str">
        <f>IF(Investimentos!N348="","",Investimentos!N348)</f>
        <v/>
      </c>
      <c r="E407" s="133" t="str">
        <f>IF(Investimentos!D348="","",Investimentos!D348)</f>
        <v/>
      </c>
      <c r="F407" s="132" t="str">
        <f t="shared" si="70"/>
        <v/>
      </c>
      <c r="G407" s="136" t="str">
        <f t="shared" si="74"/>
        <v/>
      </c>
      <c r="H407" s="131" t="str">
        <f t="shared" si="71"/>
        <v/>
      </c>
      <c r="I407" s="132" t="str">
        <f t="shared" si="72"/>
        <v/>
      </c>
      <c r="J407" s="132" t="str">
        <f t="shared" si="73"/>
        <v/>
      </c>
      <c r="K407" s="136" t="str">
        <f t="shared" si="75"/>
        <v/>
      </c>
    </row>
    <row r="408" spans="1:11" s="4" customFormat="1" ht="21.95" customHeight="1" x14ac:dyDescent="0.25">
      <c r="A408" s="131">
        <v>345</v>
      </c>
      <c r="B408" s="131" t="str">
        <f>IF(Investimentos!E349="","",Investimentos!E349)</f>
        <v/>
      </c>
      <c r="C408" s="135" t="str">
        <f>IFERROR(IF(B408="","",B408&amp;"-"&amp;COUNTIF($B$64:B408,B408)),"")</f>
        <v/>
      </c>
      <c r="D408" s="132" t="str">
        <f>IF(Investimentos!N349="","",Investimentos!N349)</f>
        <v/>
      </c>
      <c r="E408" s="133" t="str">
        <f>IF(Investimentos!D349="","",Investimentos!D349)</f>
        <v/>
      </c>
      <c r="F408" s="132" t="str">
        <f t="shared" si="70"/>
        <v/>
      </c>
      <c r="G408" s="136" t="str">
        <f t="shared" si="74"/>
        <v/>
      </c>
      <c r="H408" s="131" t="str">
        <f t="shared" si="71"/>
        <v/>
      </c>
      <c r="I408" s="132" t="str">
        <f t="shared" si="72"/>
        <v/>
      </c>
      <c r="J408" s="132" t="str">
        <f t="shared" si="73"/>
        <v/>
      </c>
      <c r="K408" s="136" t="str">
        <f t="shared" si="75"/>
        <v/>
      </c>
    </row>
    <row r="409" spans="1:11" s="4" customFormat="1" ht="21.95" customHeight="1" x14ac:dyDescent="0.25">
      <c r="A409" s="131">
        <v>346</v>
      </c>
      <c r="B409" s="131" t="str">
        <f>IF(Investimentos!E350="","",Investimentos!E350)</f>
        <v/>
      </c>
      <c r="C409" s="135" t="str">
        <f>IFERROR(IF(B409="","",B409&amp;"-"&amp;COUNTIF($B$64:B409,B409)),"")</f>
        <v/>
      </c>
      <c r="D409" s="132" t="str">
        <f>IF(Investimentos!N350="","",Investimentos!N350)</f>
        <v/>
      </c>
      <c r="E409" s="133" t="str">
        <f>IF(Investimentos!D350="","",Investimentos!D350)</f>
        <v/>
      </c>
      <c r="F409" s="132" t="str">
        <f t="shared" si="70"/>
        <v/>
      </c>
      <c r="G409" s="136" t="str">
        <f t="shared" si="74"/>
        <v/>
      </c>
      <c r="H409" s="131" t="str">
        <f t="shared" si="71"/>
        <v/>
      </c>
      <c r="I409" s="132" t="str">
        <f t="shared" si="72"/>
        <v/>
      </c>
      <c r="J409" s="132" t="str">
        <f t="shared" si="73"/>
        <v/>
      </c>
      <c r="K409" s="136" t="str">
        <f t="shared" si="75"/>
        <v/>
      </c>
    </row>
    <row r="410" spans="1:11" s="4" customFormat="1" ht="21.95" customHeight="1" x14ac:dyDescent="0.25">
      <c r="A410" s="131">
        <v>347</v>
      </c>
      <c r="B410" s="131" t="str">
        <f>IF(Investimentos!E351="","",Investimentos!E351)</f>
        <v/>
      </c>
      <c r="C410" s="135" t="str">
        <f>IFERROR(IF(B410="","",B410&amp;"-"&amp;COUNTIF($B$64:B410,B410)),"")</f>
        <v/>
      </c>
      <c r="D410" s="132" t="str">
        <f>IF(Investimentos!N351="","",Investimentos!N351)</f>
        <v/>
      </c>
      <c r="E410" s="133" t="str">
        <f>IF(Investimentos!D351="","",Investimentos!D351)</f>
        <v/>
      </c>
      <c r="F410" s="132" t="str">
        <f t="shared" si="70"/>
        <v/>
      </c>
      <c r="G410" s="136" t="str">
        <f t="shared" si="74"/>
        <v/>
      </c>
      <c r="H410" s="131" t="str">
        <f t="shared" si="71"/>
        <v/>
      </c>
      <c r="I410" s="132" t="str">
        <f t="shared" si="72"/>
        <v/>
      </c>
      <c r="J410" s="132" t="str">
        <f t="shared" si="73"/>
        <v/>
      </c>
      <c r="K410" s="136" t="str">
        <f t="shared" si="75"/>
        <v/>
      </c>
    </row>
    <row r="411" spans="1:11" s="4" customFormat="1" ht="21.95" customHeight="1" x14ac:dyDescent="0.25">
      <c r="A411" s="131">
        <v>348</v>
      </c>
      <c r="B411" s="131" t="str">
        <f>IF(Investimentos!E352="","",Investimentos!E352)</f>
        <v/>
      </c>
      <c r="C411" s="135" t="str">
        <f>IFERROR(IF(B411="","",B411&amp;"-"&amp;COUNTIF($B$64:B411,B411)),"")</f>
        <v/>
      </c>
      <c r="D411" s="132" t="str">
        <f>IF(Investimentos!N352="","",Investimentos!N352)</f>
        <v/>
      </c>
      <c r="E411" s="133" t="str">
        <f>IF(Investimentos!D352="","",Investimentos!D352)</f>
        <v/>
      </c>
      <c r="F411" s="132" t="str">
        <f t="shared" si="70"/>
        <v/>
      </c>
      <c r="G411" s="136" t="str">
        <f t="shared" si="74"/>
        <v/>
      </c>
      <c r="H411" s="131" t="str">
        <f t="shared" si="71"/>
        <v/>
      </c>
      <c r="I411" s="132" t="str">
        <f t="shared" si="72"/>
        <v/>
      </c>
      <c r="J411" s="132" t="str">
        <f t="shared" si="73"/>
        <v/>
      </c>
      <c r="K411" s="136" t="str">
        <f t="shared" si="75"/>
        <v/>
      </c>
    </row>
    <row r="412" spans="1:11" s="4" customFormat="1" ht="21.95" customHeight="1" x14ac:dyDescent="0.25">
      <c r="A412" s="131">
        <v>349</v>
      </c>
      <c r="B412" s="131" t="str">
        <f>IF(Investimentos!E353="","",Investimentos!E353)</f>
        <v/>
      </c>
      <c r="C412" s="135" t="str">
        <f>IFERROR(IF(B412="","",B412&amp;"-"&amp;COUNTIF($B$64:B412,B412)),"")</f>
        <v/>
      </c>
      <c r="D412" s="132" t="str">
        <f>IF(Investimentos!N353="","",Investimentos!N353)</f>
        <v/>
      </c>
      <c r="E412" s="133" t="str">
        <f>IF(Investimentos!D353="","",Investimentos!D353)</f>
        <v/>
      </c>
      <c r="F412" s="132" t="str">
        <f t="shared" si="70"/>
        <v/>
      </c>
      <c r="G412" s="136" t="str">
        <f t="shared" si="74"/>
        <v/>
      </c>
      <c r="H412" s="131" t="str">
        <f t="shared" si="71"/>
        <v/>
      </c>
      <c r="I412" s="132" t="str">
        <f t="shared" si="72"/>
        <v/>
      </c>
      <c r="J412" s="132" t="str">
        <f t="shared" si="73"/>
        <v/>
      </c>
      <c r="K412" s="136" t="str">
        <f t="shared" si="75"/>
        <v/>
      </c>
    </row>
    <row r="413" spans="1:11" s="4" customFormat="1" ht="21.95" customHeight="1" x14ac:dyDescent="0.25">
      <c r="A413" s="131">
        <v>350</v>
      </c>
      <c r="B413" s="131" t="str">
        <f>IF(Investimentos!E354="","",Investimentos!E354)</f>
        <v/>
      </c>
      <c r="C413" s="135" t="str">
        <f>IFERROR(IF(B413="","",B413&amp;"-"&amp;COUNTIF($B$64:B413,B413)),"")</f>
        <v/>
      </c>
      <c r="D413" s="132" t="str">
        <f>IF(Investimentos!N354="","",Investimentos!N354)</f>
        <v/>
      </c>
      <c r="E413" s="133" t="str">
        <f>IF(Investimentos!D354="","",Investimentos!D354)</f>
        <v/>
      </c>
      <c r="F413" s="132" t="str">
        <f t="shared" si="70"/>
        <v/>
      </c>
      <c r="G413" s="136" t="str">
        <f t="shared" si="74"/>
        <v/>
      </c>
      <c r="H413" s="131" t="str">
        <f t="shared" si="71"/>
        <v/>
      </c>
      <c r="I413" s="132" t="str">
        <f t="shared" si="72"/>
        <v/>
      </c>
      <c r="J413" s="132" t="str">
        <f t="shared" si="73"/>
        <v/>
      </c>
      <c r="K413" s="136" t="str">
        <f t="shared" si="75"/>
        <v/>
      </c>
    </row>
    <row r="414" spans="1:11" s="4" customFormat="1" ht="21.95" customHeight="1" x14ac:dyDescent="0.25">
      <c r="A414" s="131">
        <v>351</v>
      </c>
      <c r="B414" s="131" t="str">
        <f>IF(Investimentos!E355="","",Investimentos!E355)</f>
        <v/>
      </c>
      <c r="C414" s="135" t="str">
        <f>IFERROR(IF(B414="","",B414&amp;"-"&amp;COUNTIF($B$64:B414,B414)),"")</f>
        <v/>
      </c>
      <c r="D414" s="132" t="str">
        <f>IF(Investimentos!N355="","",Investimentos!N355)</f>
        <v/>
      </c>
      <c r="E414" s="133" t="str">
        <f>IF(Investimentos!D355="","",Investimentos!D355)</f>
        <v/>
      </c>
      <c r="F414" s="132" t="str">
        <f t="shared" si="70"/>
        <v/>
      </c>
      <c r="G414" s="136" t="str">
        <f t="shared" si="74"/>
        <v/>
      </c>
      <c r="H414" s="131" t="str">
        <f t="shared" si="71"/>
        <v/>
      </c>
      <c r="I414" s="132" t="str">
        <f t="shared" si="72"/>
        <v/>
      </c>
      <c r="J414" s="132" t="str">
        <f t="shared" si="73"/>
        <v/>
      </c>
      <c r="K414" s="136" t="str">
        <f t="shared" si="75"/>
        <v/>
      </c>
    </row>
    <row r="415" spans="1:11" s="4" customFormat="1" ht="21.95" customHeight="1" x14ac:dyDescent="0.25">
      <c r="A415" s="131">
        <v>352</v>
      </c>
      <c r="B415" s="131" t="str">
        <f>IF(Investimentos!E356="","",Investimentos!E356)</f>
        <v/>
      </c>
      <c r="C415" s="135" t="str">
        <f>IFERROR(IF(B415="","",B415&amp;"-"&amp;COUNTIF($B$64:B415,B415)),"")</f>
        <v/>
      </c>
      <c r="D415" s="132" t="str">
        <f>IF(Investimentos!N356="","",Investimentos!N356)</f>
        <v/>
      </c>
      <c r="E415" s="133" t="str">
        <f>IF(Investimentos!D356="","",Investimentos!D356)</f>
        <v/>
      </c>
      <c r="F415" s="132" t="str">
        <f t="shared" si="70"/>
        <v/>
      </c>
      <c r="G415" s="136" t="str">
        <f t="shared" si="74"/>
        <v/>
      </c>
      <c r="H415" s="131" t="str">
        <f t="shared" si="71"/>
        <v/>
      </c>
      <c r="I415" s="132" t="str">
        <f t="shared" si="72"/>
        <v/>
      </c>
      <c r="J415" s="132" t="str">
        <f t="shared" si="73"/>
        <v/>
      </c>
      <c r="K415" s="136" t="str">
        <f t="shared" si="75"/>
        <v/>
      </c>
    </row>
    <row r="416" spans="1:11" s="4" customFormat="1" ht="21.95" customHeight="1" x14ac:dyDescent="0.25">
      <c r="A416" s="131">
        <v>353</v>
      </c>
      <c r="B416" s="131" t="str">
        <f>IF(Investimentos!E357="","",Investimentos!E357)</f>
        <v/>
      </c>
      <c r="C416" s="135" t="str">
        <f>IFERROR(IF(B416="","",B416&amp;"-"&amp;COUNTIF($B$64:B416,B416)),"")</f>
        <v/>
      </c>
      <c r="D416" s="132" t="str">
        <f>IF(Investimentos!N357="","",Investimentos!N357)</f>
        <v/>
      </c>
      <c r="E416" s="133" t="str">
        <f>IF(Investimentos!D357="","",Investimentos!D357)</f>
        <v/>
      </c>
      <c r="F416" s="132" t="str">
        <f t="shared" si="70"/>
        <v/>
      </c>
      <c r="G416" s="136" t="str">
        <f t="shared" si="74"/>
        <v/>
      </c>
      <c r="H416" s="131" t="str">
        <f t="shared" si="71"/>
        <v/>
      </c>
      <c r="I416" s="132" t="str">
        <f t="shared" si="72"/>
        <v/>
      </c>
      <c r="J416" s="132" t="str">
        <f t="shared" si="73"/>
        <v/>
      </c>
      <c r="K416" s="136" t="str">
        <f t="shared" si="75"/>
        <v/>
      </c>
    </row>
    <row r="417" spans="1:11" s="4" customFormat="1" ht="21.95" customHeight="1" x14ac:dyDescent="0.25">
      <c r="A417" s="131">
        <v>354</v>
      </c>
      <c r="B417" s="131" t="str">
        <f>IF(Investimentos!E358="","",Investimentos!E358)</f>
        <v/>
      </c>
      <c r="C417" s="135" t="str">
        <f>IFERROR(IF(B417="","",B417&amp;"-"&amp;COUNTIF($B$64:B417,B417)),"")</f>
        <v/>
      </c>
      <c r="D417" s="132" t="str">
        <f>IF(Investimentos!N358="","",Investimentos!N358)</f>
        <v/>
      </c>
      <c r="E417" s="133" t="str">
        <f>IF(Investimentos!D358="","",Investimentos!D358)</f>
        <v/>
      </c>
      <c r="F417" s="132" t="str">
        <f t="shared" si="70"/>
        <v/>
      </c>
      <c r="G417" s="136" t="str">
        <f t="shared" si="74"/>
        <v/>
      </c>
      <c r="H417" s="131" t="str">
        <f t="shared" si="71"/>
        <v/>
      </c>
      <c r="I417" s="132" t="str">
        <f t="shared" si="72"/>
        <v/>
      </c>
      <c r="J417" s="132" t="str">
        <f t="shared" si="73"/>
        <v/>
      </c>
      <c r="K417" s="136" t="str">
        <f t="shared" si="75"/>
        <v/>
      </c>
    </row>
    <row r="418" spans="1:11" s="4" customFormat="1" ht="21.95" customHeight="1" x14ac:dyDescent="0.25">
      <c r="A418" s="131">
        <v>355</v>
      </c>
      <c r="B418" s="131" t="str">
        <f>IF(Investimentos!E359="","",Investimentos!E359)</f>
        <v/>
      </c>
      <c r="C418" s="135" t="str">
        <f>IFERROR(IF(B418="","",B418&amp;"-"&amp;COUNTIF($B$64:B418,B418)),"")</f>
        <v/>
      </c>
      <c r="D418" s="132" t="str">
        <f>IF(Investimentos!N359="","",Investimentos!N359)</f>
        <v/>
      </c>
      <c r="E418" s="133" t="str">
        <f>IF(Investimentos!D359="","",Investimentos!D359)</f>
        <v/>
      </c>
      <c r="F418" s="132" t="str">
        <f t="shared" si="70"/>
        <v/>
      </c>
      <c r="G418" s="136" t="str">
        <f t="shared" si="74"/>
        <v/>
      </c>
      <c r="H418" s="131" t="str">
        <f t="shared" si="71"/>
        <v/>
      </c>
      <c r="I418" s="132" t="str">
        <f t="shared" si="72"/>
        <v/>
      </c>
      <c r="J418" s="132" t="str">
        <f t="shared" si="73"/>
        <v/>
      </c>
      <c r="K418" s="136" t="str">
        <f t="shared" si="75"/>
        <v/>
      </c>
    </row>
    <row r="419" spans="1:11" s="4" customFormat="1" ht="21.95" customHeight="1" x14ac:dyDescent="0.25">
      <c r="A419" s="131">
        <v>356</v>
      </c>
      <c r="B419" s="131" t="str">
        <f>IF(Investimentos!E360="","",Investimentos!E360)</f>
        <v/>
      </c>
      <c r="C419" s="135" t="str">
        <f>IFERROR(IF(B419="","",B419&amp;"-"&amp;COUNTIF($B$64:B419,B419)),"")</f>
        <v/>
      </c>
      <c r="D419" s="132" t="str">
        <f>IF(Investimentos!N360="","",Investimentos!N360)</f>
        <v/>
      </c>
      <c r="E419" s="133" t="str">
        <f>IF(Investimentos!D360="","",Investimentos!D360)</f>
        <v/>
      </c>
      <c r="F419" s="132" t="str">
        <f t="shared" si="70"/>
        <v/>
      </c>
      <c r="G419" s="136" t="str">
        <f t="shared" si="74"/>
        <v/>
      </c>
      <c r="H419" s="131" t="str">
        <f t="shared" si="71"/>
        <v/>
      </c>
      <c r="I419" s="132" t="str">
        <f t="shared" si="72"/>
        <v/>
      </c>
      <c r="J419" s="132" t="str">
        <f t="shared" si="73"/>
        <v/>
      </c>
      <c r="K419" s="136" t="str">
        <f t="shared" si="75"/>
        <v/>
      </c>
    </row>
    <row r="420" spans="1:11" s="4" customFormat="1" ht="21.95" customHeight="1" x14ac:dyDescent="0.25">
      <c r="A420" s="131">
        <v>357</v>
      </c>
      <c r="B420" s="131" t="str">
        <f>IF(Investimentos!E361="","",Investimentos!E361)</f>
        <v/>
      </c>
      <c r="C420" s="135" t="str">
        <f>IFERROR(IF(B420="","",B420&amp;"-"&amp;COUNTIF($B$64:B420,B420)),"")</f>
        <v/>
      </c>
      <c r="D420" s="132" t="str">
        <f>IF(Investimentos!N361="","",Investimentos!N361)</f>
        <v/>
      </c>
      <c r="E420" s="133" t="str">
        <f>IF(Investimentos!D361="","",Investimentos!D361)</f>
        <v/>
      </c>
      <c r="F420" s="132" t="str">
        <f t="shared" si="70"/>
        <v/>
      </c>
      <c r="G420" s="136" t="str">
        <f t="shared" si="74"/>
        <v/>
      </c>
      <c r="H420" s="131" t="str">
        <f t="shared" si="71"/>
        <v/>
      </c>
      <c r="I420" s="132" t="str">
        <f t="shared" si="72"/>
        <v/>
      </c>
      <c r="J420" s="132" t="str">
        <f t="shared" si="73"/>
        <v/>
      </c>
      <c r="K420" s="136" t="str">
        <f t="shared" si="75"/>
        <v/>
      </c>
    </row>
    <row r="421" spans="1:11" s="4" customFormat="1" ht="21.95" customHeight="1" x14ac:dyDescent="0.25">
      <c r="A421" s="131">
        <v>358</v>
      </c>
      <c r="B421" s="131" t="str">
        <f>IF(Investimentos!E362="","",Investimentos!E362)</f>
        <v/>
      </c>
      <c r="C421" s="135" t="str">
        <f>IFERROR(IF(B421="","",B421&amp;"-"&amp;COUNTIF($B$64:B421,B421)),"")</f>
        <v/>
      </c>
      <c r="D421" s="132" t="str">
        <f>IF(Investimentos!N362="","",Investimentos!N362)</f>
        <v/>
      </c>
      <c r="E421" s="133" t="str">
        <f>IF(Investimentos!D362="","",Investimentos!D362)</f>
        <v/>
      </c>
      <c r="F421" s="132" t="str">
        <f t="shared" si="70"/>
        <v/>
      </c>
      <c r="G421" s="136" t="str">
        <f t="shared" si="74"/>
        <v/>
      </c>
      <c r="H421" s="131" t="str">
        <f t="shared" si="71"/>
        <v/>
      </c>
      <c r="I421" s="132" t="str">
        <f t="shared" si="72"/>
        <v/>
      </c>
      <c r="J421" s="132" t="str">
        <f t="shared" si="73"/>
        <v/>
      </c>
      <c r="K421" s="136" t="str">
        <f t="shared" si="75"/>
        <v/>
      </c>
    </row>
    <row r="422" spans="1:11" s="4" customFormat="1" ht="21.95" customHeight="1" x14ac:dyDescent="0.25">
      <c r="A422" s="131">
        <v>359</v>
      </c>
      <c r="B422" s="131" t="str">
        <f>IF(Investimentos!E363="","",Investimentos!E363)</f>
        <v/>
      </c>
      <c r="C422" s="135" t="str">
        <f>IFERROR(IF(B422="","",B422&amp;"-"&amp;COUNTIF($B$64:B422,B422)),"")</f>
        <v/>
      </c>
      <c r="D422" s="132" t="str">
        <f>IF(Investimentos!N363="","",Investimentos!N363)</f>
        <v/>
      </c>
      <c r="E422" s="133" t="str">
        <f>IF(Investimentos!D363="","",Investimentos!D363)</f>
        <v/>
      </c>
      <c r="F422" s="132" t="str">
        <f t="shared" si="70"/>
        <v/>
      </c>
      <c r="G422" s="136" t="str">
        <f t="shared" si="74"/>
        <v/>
      </c>
      <c r="H422" s="131" t="str">
        <f t="shared" si="71"/>
        <v/>
      </c>
      <c r="I422" s="132" t="str">
        <f t="shared" si="72"/>
        <v/>
      </c>
      <c r="J422" s="132" t="str">
        <f t="shared" si="73"/>
        <v/>
      </c>
      <c r="K422" s="136" t="str">
        <f t="shared" si="75"/>
        <v/>
      </c>
    </row>
    <row r="423" spans="1:11" s="4" customFormat="1" ht="21.95" customHeight="1" x14ac:dyDescent="0.25">
      <c r="A423" s="131">
        <v>360</v>
      </c>
      <c r="B423" s="131" t="str">
        <f>IF(Investimentos!E364="","",Investimentos!E364)</f>
        <v/>
      </c>
      <c r="C423" s="135" t="str">
        <f>IFERROR(IF(B423="","",B423&amp;"-"&amp;COUNTIF($B$64:B423,B423)),"")</f>
        <v/>
      </c>
      <c r="D423" s="132" t="str">
        <f>IF(Investimentos!N364="","",Investimentos!N364)</f>
        <v/>
      </c>
      <c r="E423" s="133" t="str">
        <f>IF(Investimentos!D364="","",Investimentos!D364)</f>
        <v/>
      </c>
      <c r="F423" s="132" t="str">
        <f t="shared" si="70"/>
        <v/>
      </c>
      <c r="G423" s="136" t="str">
        <f t="shared" si="74"/>
        <v/>
      </c>
      <c r="H423" s="131" t="str">
        <f t="shared" si="71"/>
        <v/>
      </c>
      <c r="I423" s="132" t="str">
        <f t="shared" si="72"/>
        <v/>
      </c>
      <c r="J423" s="132" t="str">
        <f t="shared" si="73"/>
        <v/>
      </c>
      <c r="K423" s="136" t="str">
        <f t="shared" si="75"/>
        <v/>
      </c>
    </row>
    <row r="424" spans="1:11" s="4" customFormat="1" ht="21.95" customHeight="1" x14ac:dyDescent="0.25">
      <c r="A424" s="131">
        <v>361</v>
      </c>
      <c r="B424" s="131" t="str">
        <f>IF(Investimentos!E365="","",Investimentos!E365)</f>
        <v/>
      </c>
      <c r="C424" s="135" t="str">
        <f>IFERROR(IF(B424="","",B424&amp;"-"&amp;COUNTIF($B$64:B424,B424)),"")</f>
        <v/>
      </c>
      <c r="D424" s="132" t="str">
        <f>IF(Investimentos!N365="","",Investimentos!N365)</f>
        <v/>
      </c>
      <c r="E424" s="133" t="str">
        <f>IF(Investimentos!D365="","",Investimentos!D365)</f>
        <v/>
      </c>
      <c r="F424" s="132" t="str">
        <f t="shared" si="70"/>
        <v/>
      </c>
      <c r="G424" s="136" t="str">
        <f t="shared" si="74"/>
        <v/>
      </c>
      <c r="H424" s="131" t="str">
        <f t="shared" si="71"/>
        <v/>
      </c>
      <c r="I424" s="132" t="str">
        <f t="shared" si="72"/>
        <v/>
      </c>
      <c r="J424" s="132" t="str">
        <f t="shared" si="73"/>
        <v/>
      </c>
      <c r="K424" s="136" t="str">
        <f t="shared" si="75"/>
        <v/>
      </c>
    </row>
    <row r="425" spans="1:11" s="4" customFormat="1" ht="21.95" customHeight="1" x14ac:dyDescent="0.25">
      <c r="A425" s="131">
        <v>362</v>
      </c>
      <c r="B425" s="131" t="str">
        <f>IF(Investimentos!E366="","",Investimentos!E366)</f>
        <v/>
      </c>
      <c r="C425" s="135" t="str">
        <f>IFERROR(IF(B425="","",B425&amp;"-"&amp;COUNTIF($B$64:B425,B425)),"")</f>
        <v/>
      </c>
      <c r="D425" s="132" t="str">
        <f>IF(Investimentos!N366="","",Investimentos!N366)</f>
        <v/>
      </c>
      <c r="E425" s="133" t="str">
        <f>IF(Investimentos!D366="","",Investimentos!D366)</f>
        <v/>
      </c>
      <c r="F425" s="132" t="str">
        <f t="shared" si="70"/>
        <v/>
      </c>
      <c r="G425" s="136" t="str">
        <f t="shared" si="74"/>
        <v/>
      </c>
      <c r="H425" s="131" t="str">
        <f t="shared" si="71"/>
        <v/>
      </c>
      <c r="I425" s="132" t="str">
        <f t="shared" si="72"/>
        <v/>
      </c>
      <c r="J425" s="132" t="str">
        <f t="shared" si="73"/>
        <v/>
      </c>
      <c r="K425" s="136" t="str">
        <f t="shared" si="75"/>
        <v/>
      </c>
    </row>
    <row r="426" spans="1:11" s="4" customFormat="1" ht="21.95" customHeight="1" x14ac:dyDescent="0.25">
      <c r="A426" s="131">
        <v>363</v>
      </c>
      <c r="B426" s="131" t="str">
        <f>IF(Investimentos!E367="","",Investimentos!E367)</f>
        <v/>
      </c>
      <c r="C426" s="135" t="str">
        <f>IFERROR(IF(B426="","",B426&amp;"-"&amp;COUNTIF($B$64:B426,B426)),"")</f>
        <v/>
      </c>
      <c r="D426" s="132" t="str">
        <f>IF(Investimentos!N367="","",Investimentos!N367)</f>
        <v/>
      </c>
      <c r="E426" s="133" t="str">
        <f>IF(Investimentos!D367="","",Investimentos!D367)</f>
        <v/>
      </c>
      <c r="F426" s="132" t="str">
        <f t="shared" si="70"/>
        <v/>
      </c>
      <c r="G426" s="136" t="str">
        <f t="shared" si="74"/>
        <v/>
      </c>
      <c r="H426" s="131" t="str">
        <f t="shared" si="71"/>
        <v/>
      </c>
      <c r="I426" s="132" t="str">
        <f t="shared" si="72"/>
        <v/>
      </c>
      <c r="J426" s="132" t="str">
        <f t="shared" si="73"/>
        <v/>
      </c>
      <c r="K426" s="136" t="str">
        <f t="shared" si="75"/>
        <v/>
      </c>
    </row>
    <row r="427" spans="1:11" s="4" customFormat="1" ht="21.95" customHeight="1" x14ac:dyDescent="0.25">
      <c r="A427" s="131">
        <v>364</v>
      </c>
      <c r="B427" s="131" t="str">
        <f>IF(Investimentos!E368="","",Investimentos!E368)</f>
        <v/>
      </c>
      <c r="C427" s="135" t="str">
        <f>IFERROR(IF(B427="","",B427&amp;"-"&amp;COUNTIF($B$64:B427,B427)),"")</f>
        <v/>
      </c>
      <c r="D427" s="132" t="str">
        <f>IF(Investimentos!N368="","",Investimentos!N368)</f>
        <v/>
      </c>
      <c r="E427" s="133" t="str">
        <f>IF(Investimentos!D368="","",Investimentos!D368)</f>
        <v/>
      </c>
      <c r="F427" s="132" t="str">
        <f t="shared" si="70"/>
        <v/>
      </c>
      <c r="G427" s="136" t="str">
        <f t="shared" si="74"/>
        <v/>
      </c>
      <c r="H427" s="131" t="str">
        <f t="shared" si="71"/>
        <v/>
      </c>
      <c r="I427" s="132" t="str">
        <f t="shared" si="72"/>
        <v/>
      </c>
      <c r="J427" s="132" t="str">
        <f t="shared" si="73"/>
        <v/>
      </c>
      <c r="K427" s="136" t="str">
        <f t="shared" si="75"/>
        <v/>
      </c>
    </row>
    <row r="428" spans="1:11" s="4" customFormat="1" ht="21.95" customHeight="1" x14ac:dyDescent="0.25">
      <c r="A428" s="131">
        <v>365</v>
      </c>
      <c r="B428" s="131" t="str">
        <f>IF(Investimentos!E369="","",Investimentos!E369)</f>
        <v/>
      </c>
      <c r="C428" s="135" t="str">
        <f>IFERROR(IF(B428="","",B428&amp;"-"&amp;COUNTIF($B$64:B428,B428)),"")</f>
        <v/>
      </c>
      <c r="D428" s="132" t="str">
        <f>IF(Investimentos!N369="","",Investimentos!N369)</f>
        <v/>
      </c>
      <c r="E428" s="133" t="str">
        <f>IF(Investimentos!D369="","",Investimentos!D369)</f>
        <v/>
      </c>
      <c r="F428" s="132" t="str">
        <f t="shared" si="70"/>
        <v/>
      </c>
      <c r="G428" s="136" t="str">
        <f t="shared" si="74"/>
        <v/>
      </c>
      <c r="H428" s="131" t="str">
        <f t="shared" si="71"/>
        <v/>
      </c>
      <c r="I428" s="132" t="str">
        <f t="shared" si="72"/>
        <v/>
      </c>
      <c r="J428" s="132" t="str">
        <f t="shared" si="73"/>
        <v/>
      </c>
      <c r="K428" s="136" t="str">
        <f t="shared" si="75"/>
        <v/>
      </c>
    </row>
    <row r="429" spans="1:11" s="4" customFormat="1" ht="21.95" customHeight="1" x14ac:dyDescent="0.25">
      <c r="A429" s="131">
        <v>366</v>
      </c>
      <c r="B429" s="131" t="str">
        <f>IF(Investimentos!E370="","",Investimentos!E370)</f>
        <v/>
      </c>
      <c r="C429" s="135" t="str">
        <f>IFERROR(IF(B429="","",B429&amp;"-"&amp;COUNTIF($B$64:B429,B429)),"")</f>
        <v/>
      </c>
      <c r="D429" s="132" t="str">
        <f>IF(Investimentos!N370="","",Investimentos!N370)</f>
        <v/>
      </c>
      <c r="E429" s="133" t="str">
        <f>IF(Investimentos!D370="","",Investimentos!D370)</f>
        <v/>
      </c>
      <c r="F429" s="132" t="str">
        <f t="shared" si="70"/>
        <v/>
      </c>
      <c r="G429" s="136" t="str">
        <f t="shared" si="74"/>
        <v/>
      </c>
      <c r="H429" s="131" t="str">
        <f t="shared" si="71"/>
        <v/>
      </c>
      <c r="I429" s="132" t="str">
        <f t="shared" si="72"/>
        <v/>
      </c>
      <c r="J429" s="132" t="str">
        <f t="shared" si="73"/>
        <v/>
      </c>
      <c r="K429" s="136" t="str">
        <f t="shared" si="75"/>
        <v/>
      </c>
    </row>
    <row r="430" spans="1:11" s="4" customFormat="1" ht="21.95" customHeight="1" x14ac:dyDescent="0.25">
      <c r="A430" s="131">
        <v>367</v>
      </c>
      <c r="B430" s="131" t="str">
        <f>IF(Investimentos!E371="","",Investimentos!E371)</f>
        <v/>
      </c>
      <c r="C430" s="135" t="str">
        <f>IFERROR(IF(B430="","",B430&amp;"-"&amp;COUNTIF($B$64:B430,B430)),"")</f>
        <v/>
      </c>
      <c r="D430" s="132" t="str">
        <f>IF(Investimentos!N371="","",Investimentos!N371)</f>
        <v/>
      </c>
      <c r="E430" s="133" t="str">
        <f>IF(Investimentos!D371="","",Investimentos!D371)</f>
        <v/>
      </c>
      <c r="F430" s="132" t="str">
        <f t="shared" si="70"/>
        <v/>
      </c>
      <c r="G430" s="136" t="str">
        <f t="shared" si="74"/>
        <v/>
      </c>
      <c r="H430" s="131" t="str">
        <f t="shared" si="71"/>
        <v/>
      </c>
      <c r="I430" s="132" t="str">
        <f t="shared" si="72"/>
        <v/>
      </c>
      <c r="J430" s="132" t="str">
        <f t="shared" si="73"/>
        <v/>
      </c>
      <c r="K430" s="136" t="str">
        <f t="shared" si="75"/>
        <v/>
      </c>
    </row>
    <row r="431" spans="1:11" s="4" customFormat="1" ht="21.95" customHeight="1" x14ac:dyDescent="0.25">
      <c r="A431" s="131">
        <v>368</v>
      </c>
      <c r="B431" s="131" t="str">
        <f>IF(Investimentos!E372="","",Investimentos!E372)</f>
        <v/>
      </c>
      <c r="C431" s="135" t="str">
        <f>IFERROR(IF(B431="","",B431&amp;"-"&amp;COUNTIF($B$64:B431,B431)),"")</f>
        <v/>
      </c>
      <c r="D431" s="132" t="str">
        <f>IF(Investimentos!N372="","",Investimentos!N372)</f>
        <v/>
      </c>
      <c r="E431" s="133" t="str">
        <f>IF(Investimentos!D372="","",Investimentos!D372)</f>
        <v/>
      </c>
      <c r="F431" s="132" t="str">
        <f t="shared" si="70"/>
        <v/>
      </c>
      <c r="G431" s="136" t="str">
        <f t="shared" si="74"/>
        <v/>
      </c>
      <c r="H431" s="131" t="str">
        <f t="shared" si="71"/>
        <v/>
      </c>
      <c r="I431" s="132" t="str">
        <f t="shared" si="72"/>
        <v/>
      </c>
      <c r="J431" s="132" t="str">
        <f t="shared" si="73"/>
        <v/>
      </c>
      <c r="K431" s="136" t="str">
        <f t="shared" si="75"/>
        <v/>
      </c>
    </row>
    <row r="432" spans="1:11" s="4" customFormat="1" ht="21.95" customHeight="1" x14ac:dyDescent="0.25">
      <c r="A432" s="131">
        <v>369</v>
      </c>
      <c r="B432" s="131" t="str">
        <f>IF(Investimentos!E373="","",Investimentos!E373)</f>
        <v/>
      </c>
      <c r="C432" s="135" t="str">
        <f>IFERROR(IF(B432="","",B432&amp;"-"&amp;COUNTIF($B$64:B432,B432)),"")</f>
        <v/>
      </c>
      <c r="D432" s="132" t="str">
        <f>IF(Investimentos!N373="","",Investimentos!N373)</f>
        <v/>
      </c>
      <c r="E432" s="133" t="str">
        <f>IF(Investimentos!D373="","",Investimentos!D373)</f>
        <v/>
      </c>
      <c r="F432" s="132" t="str">
        <f t="shared" si="70"/>
        <v/>
      </c>
      <c r="G432" s="136" t="str">
        <f t="shared" si="74"/>
        <v/>
      </c>
      <c r="H432" s="131" t="str">
        <f t="shared" si="71"/>
        <v/>
      </c>
      <c r="I432" s="132" t="str">
        <f t="shared" si="72"/>
        <v/>
      </c>
      <c r="J432" s="132" t="str">
        <f t="shared" si="73"/>
        <v/>
      </c>
      <c r="K432" s="136" t="str">
        <f t="shared" si="75"/>
        <v/>
      </c>
    </row>
    <row r="433" spans="1:11" s="4" customFormat="1" ht="21.95" customHeight="1" x14ac:dyDescent="0.25">
      <c r="A433" s="131">
        <v>370</v>
      </c>
      <c r="B433" s="131" t="str">
        <f>IF(Investimentos!E374="","",Investimentos!E374)</f>
        <v/>
      </c>
      <c r="C433" s="135" t="str">
        <f>IFERROR(IF(B433="","",B433&amp;"-"&amp;COUNTIF($B$64:B433,B433)),"")</f>
        <v/>
      </c>
      <c r="D433" s="132" t="str">
        <f>IF(Investimentos!N374="","",Investimentos!N374)</f>
        <v/>
      </c>
      <c r="E433" s="133" t="str">
        <f>IF(Investimentos!D374="","",Investimentos!D374)</f>
        <v/>
      </c>
      <c r="F433" s="132" t="str">
        <f t="shared" si="70"/>
        <v/>
      </c>
      <c r="G433" s="136" t="str">
        <f t="shared" si="74"/>
        <v/>
      </c>
      <c r="H433" s="131" t="str">
        <f t="shared" si="71"/>
        <v/>
      </c>
      <c r="I433" s="132" t="str">
        <f t="shared" si="72"/>
        <v/>
      </c>
      <c r="J433" s="132" t="str">
        <f t="shared" si="73"/>
        <v/>
      </c>
      <c r="K433" s="136" t="str">
        <f t="shared" si="75"/>
        <v/>
      </c>
    </row>
    <row r="434" spans="1:11" s="4" customFormat="1" ht="21.95" customHeight="1" x14ac:dyDescent="0.25">
      <c r="A434" s="131">
        <v>371</v>
      </c>
      <c r="B434" s="131" t="str">
        <f>IF(Investimentos!E375="","",Investimentos!E375)</f>
        <v/>
      </c>
      <c r="C434" s="135" t="str">
        <f>IFERROR(IF(B434="","",B434&amp;"-"&amp;COUNTIF($B$64:B434,B434)),"")</f>
        <v/>
      </c>
      <c r="D434" s="132" t="str">
        <f>IF(Investimentos!N375="","",Investimentos!N375)</f>
        <v/>
      </c>
      <c r="E434" s="133" t="str">
        <f>IF(Investimentos!D375="","",Investimentos!D375)</f>
        <v/>
      </c>
      <c r="F434" s="132" t="str">
        <f t="shared" si="70"/>
        <v/>
      </c>
      <c r="G434" s="136" t="str">
        <f t="shared" si="74"/>
        <v/>
      </c>
      <c r="H434" s="131" t="str">
        <f t="shared" si="71"/>
        <v/>
      </c>
      <c r="I434" s="132" t="str">
        <f t="shared" si="72"/>
        <v/>
      </c>
      <c r="J434" s="132" t="str">
        <f t="shared" si="73"/>
        <v/>
      </c>
      <c r="K434" s="136" t="str">
        <f t="shared" si="75"/>
        <v/>
      </c>
    </row>
    <row r="435" spans="1:11" s="4" customFormat="1" ht="21.95" customHeight="1" x14ac:dyDescent="0.25">
      <c r="A435" s="131">
        <v>372</v>
      </c>
      <c r="B435" s="131" t="str">
        <f>IF(Investimentos!E376="","",Investimentos!E376)</f>
        <v/>
      </c>
      <c r="C435" s="135" t="str">
        <f>IFERROR(IF(B435="","",B435&amp;"-"&amp;COUNTIF($B$64:B435,B435)),"")</f>
        <v/>
      </c>
      <c r="D435" s="132" t="str">
        <f>IF(Investimentos!N376="","",Investimentos!N376)</f>
        <v/>
      </c>
      <c r="E435" s="133" t="str">
        <f>IF(Investimentos!D376="","",Investimentos!D376)</f>
        <v/>
      </c>
      <c r="F435" s="132" t="str">
        <f t="shared" si="70"/>
        <v/>
      </c>
      <c r="G435" s="136" t="str">
        <f t="shared" si="74"/>
        <v/>
      </c>
      <c r="H435" s="131" t="str">
        <f t="shared" si="71"/>
        <v/>
      </c>
      <c r="I435" s="132" t="str">
        <f t="shared" si="72"/>
        <v/>
      </c>
      <c r="J435" s="132" t="str">
        <f t="shared" si="73"/>
        <v/>
      </c>
      <c r="K435" s="136" t="str">
        <f t="shared" si="75"/>
        <v/>
      </c>
    </row>
    <row r="436" spans="1:11" s="4" customFormat="1" ht="21.95" customHeight="1" x14ac:dyDescent="0.25">
      <c r="A436" s="131">
        <v>373</v>
      </c>
      <c r="B436" s="131" t="str">
        <f>IF(Investimentos!E377="","",Investimentos!E377)</f>
        <v/>
      </c>
      <c r="C436" s="135" t="str">
        <f>IFERROR(IF(B436="","",B436&amp;"-"&amp;COUNTIF($B$64:B436,B436)),"")</f>
        <v/>
      </c>
      <c r="D436" s="132" t="str">
        <f>IF(Investimentos!N377="","",Investimentos!N377)</f>
        <v/>
      </c>
      <c r="E436" s="133" t="str">
        <f>IF(Investimentos!D377="","",Investimentos!D377)</f>
        <v/>
      </c>
      <c r="F436" s="132" t="str">
        <f t="shared" si="70"/>
        <v/>
      </c>
      <c r="G436" s="136" t="str">
        <f t="shared" si="74"/>
        <v/>
      </c>
      <c r="H436" s="131" t="str">
        <f t="shared" si="71"/>
        <v/>
      </c>
      <c r="I436" s="132" t="str">
        <f t="shared" si="72"/>
        <v/>
      </c>
      <c r="J436" s="132" t="str">
        <f t="shared" si="73"/>
        <v/>
      </c>
      <c r="K436" s="136" t="str">
        <f t="shared" si="75"/>
        <v/>
      </c>
    </row>
    <row r="437" spans="1:11" s="4" customFormat="1" ht="21.95" customHeight="1" x14ac:dyDescent="0.25">
      <c r="A437" s="131">
        <v>374</v>
      </c>
      <c r="B437" s="131" t="str">
        <f>IF(Investimentos!E378="","",Investimentos!E378)</f>
        <v/>
      </c>
      <c r="C437" s="135" t="str">
        <f>IFERROR(IF(B437="","",B437&amp;"-"&amp;COUNTIF($B$64:B437,B437)),"")</f>
        <v/>
      </c>
      <c r="D437" s="132" t="str">
        <f>IF(Investimentos!N378="","",Investimentos!N378)</f>
        <v/>
      </c>
      <c r="E437" s="133" t="str">
        <f>IF(Investimentos!D378="","",Investimentos!D378)</f>
        <v/>
      </c>
      <c r="F437" s="132" t="str">
        <f t="shared" si="70"/>
        <v/>
      </c>
      <c r="G437" s="136" t="str">
        <f t="shared" si="74"/>
        <v/>
      </c>
      <c r="H437" s="131" t="str">
        <f t="shared" si="71"/>
        <v/>
      </c>
      <c r="I437" s="132" t="str">
        <f t="shared" si="72"/>
        <v/>
      </c>
      <c r="J437" s="132" t="str">
        <f t="shared" si="73"/>
        <v/>
      </c>
      <c r="K437" s="136" t="str">
        <f t="shared" si="75"/>
        <v/>
      </c>
    </row>
    <row r="438" spans="1:11" s="4" customFormat="1" ht="21.95" customHeight="1" x14ac:dyDescent="0.25">
      <c r="A438" s="131">
        <v>375</v>
      </c>
      <c r="B438" s="131" t="str">
        <f>IF(Investimentos!E379="","",Investimentos!E379)</f>
        <v/>
      </c>
      <c r="C438" s="135" t="str">
        <f>IFERROR(IF(B438="","",B438&amp;"-"&amp;COUNTIF($B$64:B438,B438)),"")</f>
        <v/>
      </c>
      <c r="D438" s="132" t="str">
        <f>IF(Investimentos!N379="","",Investimentos!N379)</f>
        <v/>
      </c>
      <c r="E438" s="133" t="str">
        <f>IF(Investimentos!D379="","",Investimentos!D379)</f>
        <v/>
      </c>
      <c r="F438" s="132" t="str">
        <f t="shared" si="70"/>
        <v/>
      </c>
      <c r="G438" s="136" t="str">
        <f t="shared" si="74"/>
        <v/>
      </c>
      <c r="H438" s="131" t="str">
        <f t="shared" si="71"/>
        <v/>
      </c>
      <c r="I438" s="132" t="str">
        <f t="shared" si="72"/>
        <v/>
      </c>
      <c r="J438" s="132" t="str">
        <f t="shared" si="73"/>
        <v/>
      </c>
      <c r="K438" s="136" t="str">
        <f t="shared" si="75"/>
        <v/>
      </c>
    </row>
    <row r="439" spans="1:11" s="4" customFormat="1" ht="21.95" customHeight="1" x14ac:dyDescent="0.25">
      <c r="A439" s="131">
        <v>376</v>
      </c>
      <c r="B439" s="131" t="str">
        <f>IF(Investimentos!E380="","",Investimentos!E380)</f>
        <v/>
      </c>
      <c r="C439" s="135" t="str">
        <f>IFERROR(IF(B439="","",B439&amp;"-"&amp;COUNTIF($B$64:B439,B439)),"")</f>
        <v/>
      </c>
      <c r="D439" s="132" t="str">
        <f>IF(Investimentos!N380="","",Investimentos!N380)</f>
        <v/>
      </c>
      <c r="E439" s="133" t="str">
        <f>IF(Investimentos!D380="","",Investimentos!D380)</f>
        <v/>
      </c>
      <c r="F439" s="132" t="str">
        <f t="shared" si="70"/>
        <v/>
      </c>
      <c r="G439" s="136" t="str">
        <f t="shared" si="74"/>
        <v/>
      </c>
      <c r="H439" s="131" t="str">
        <f t="shared" si="71"/>
        <v/>
      </c>
      <c r="I439" s="132" t="str">
        <f t="shared" si="72"/>
        <v/>
      </c>
      <c r="J439" s="132" t="str">
        <f t="shared" si="73"/>
        <v/>
      </c>
      <c r="K439" s="136" t="str">
        <f t="shared" si="75"/>
        <v/>
      </c>
    </row>
    <row r="440" spans="1:11" s="4" customFormat="1" ht="21.95" customHeight="1" x14ac:dyDescent="0.25">
      <c r="A440" s="131">
        <v>377</v>
      </c>
      <c r="B440" s="131" t="str">
        <f>IF(Investimentos!E381="","",Investimentos!E381)</f>
        <v/>
      </c>
      <c r="C440" s="135" t="str">
        <f>IFERROR(IF(B440="","",B440&amp;"-"&amp;COUNTIF($B$64:B440,B440)),"")</f>
        <v/>
      </c>
      <c r="D440" s="132" t="str">
        <f>IF(Investimentos!N381="","",Investimentos!N381)</f>
        <v/>
      </c>
      <c r="E440" s="133" t="str">
        <f>IF(Investimentos!D381="","",Investimentos!D381)</f>
        <v/>
      </c>
      <c r="F440" s="132" t="str">
        <f t="shared" si="70"/>
        <v/>
      </c>
      <c r="G440" s="136" t="str">
        <f t="shared" si="74"/>
        <v/>
      </c>
      <c r="H440" s="131" t="str">
        <f t="shared" si="71"/>
        <v/>
      </c>
      <c r="I440" s="132" t="str">
        <f t="shared" si="72"/>
        <v/>
      </c>
      <c r="J440" s="132" t="str">
        <f t="shared" si="73"/>
        <v/>
      </c>
      <c r="K440" s="136" t="str">
        <f t="shared" si="75"/>
        <v/>
      </c>
    </row>
    <row r="441" spans="1:11" s="4" customFormat="1" ht="21.95" customHeight="1" x14ac:dyDescent="0.25">
      <c r="A441" s="131">
        <v>378</v>
      </c>
      <c r="B441" s="131" t="str">
        <f>IF(Investimentos!E382="","",Investimentos!E382)</f>
        <v/>
      </c>
      <c r="C441" s="135" t="str">
        <f>IFERROR(IF(B441="","",B441&amp;"-"&amp;COUNTIF($B$64:B441,B441)),"")</f>
        <v/>
      </c>
      <c r="D441" s="132" t="str">
        <f>IF(Investimentos!N382="","",Investimentos!N382)</f>
        <v/>
      </c>
      <c r="E441" s="133" t="str">
        <f>IF(Investimentos!D382="","",Investimentos!D382)</f>
        <v/>
      </c>
      <c r="F441" s="132" t="str">
        <f t="shared" si="70"/>
        <v/>
      </c>
      <c r="G441" s="136" t="str">
        <f t="shared" si="74"/>
        <v/>
      </c>
      <c r="H441" s="131" t="str">
        <f t="shared" si="71"/>
        <v/>
      </c>
      <c r="I441" s="132" t="str">
        <f t="shared" si="72"/>
        <v/>
      </c>
      <c r="J441" s="132" t="str">
        <f t="shared" si="73"/>
        <v/>
      </c>
      <c r="K441" s="136" t="str">
        <f t="shared" si="75"/>
        <v/>
      </c>
    </row>
    <row r="442" spans="1:11" s="4" customFormat="1" ht="21.95" customHeight="1" x14ac:dyDescent="0.25">
      <c r="A442" s="131">
        <v>379</v>
      </c>
      <c r="B442" s="131" t="str">
        <f>IF(Investimentos!E383="","",Investimentos!E383)</f>
        <v/>
      </c>
      <c r="C442" s="135" t="str">
        <f>IFERROR(IF(B442="","",B442&amp;"-"&amp;COUNTIF($B$64:B442,B442)),"")</f>
        <v/>
      </c>
      <c r="D442" s="132" t="str">
        <f>IF(Investimentos!N383="","",Investimentos!N383)</f>
        <v/>
      </c>
      <c r="E442" s="133" t="str">
        <f>IF(Investimentos!D383="","",Investimentos!D383)</f>
        <v/>
      </c>
      <c r="F442" s="132" t="str">
        <f t="shared" si="70"/>
        <v/>
      </c>
      <c r="G442" s="136" t="str">
        <f t="shared" si="74"/>
        <v/>
      </c>
      <c r="H442" s="131" t="str">
        <f t="shared" si="71"/>
        <v/>
      </c>
      <c r="I442" s="132" t="str">
        <f t="shared" si="72"/>
        <v/>
      </c>
      <c r="J442" s="132" t="str">
        <f t="shared" si="73"/>
        <v/>
      </c>
      <c r="K442" s="136" t="str">
        <f t="shared" si="75"/>
        <v/>
      </c>
    </row>
    <row r="443" spans="1:11" s="4" customFormat="1" ht="21.95" customHeight="1" x14ac:dyDescent="0.25">
      <c r="A443" s="131">
        <v>380</v>
      </c>
      <c r="B443" s="131" t="str">
        <f>IF(Investimentos!E384="","",Investimentos!E384)</f>
        <v/>
      </c>
      <c r="C443" s="135" t="str">
        <f>IFERROR(IF(B443="","",B443&amp;"-"&amp;COUNTIF($B$64:B443,B443)),"")</f>
        <v/>
      </c>
      <c r="D443" s="132" t="str">
        <f>IF(Investimentos!N384="","",Investimentos!N384)</f>
        <v/>
      </c>
      <c r="E443" s="133" t="str">
        <f>IF(Investimentos!D384="","",Investimentos!D384)</f>
        <v/>
      </c>
      <c r="F443" s="132" t="str">
        <f t="shared" si="70"/>
        <v/>
      </c>
      <c r="G443" s="136" t="str">
        <f t="shared" si="74"/>
        <v/>
      </c>
      <c r="H443" s="131" t="str">
        <f t="shared" si="71"/>
        <v/>
      </c>
      <c r="I443" s="132" t="str">
        <f t="shared" si="72"/>
        <v/>
      </c>
      <c r="J443" s="132" t="str">
        <f t="shared" si="73"/>
        <v/>
      </c>
      <c r="K443" s="136" t="str">
        <f t="shared" si="75"/>
        <v/>
      </c>
    </row>
    <row r="444" spans="1:11" s="4" customFormat="1" ht="21.95" customHeight="1" x14ac:dyDescent="0.25">
      <c r="A444" s="131">
        <v>381</v>
      </c>
      <c r="B444" s="131" t="str">
        <f>IF(Investimentos!E385="","",Investimentos!E385)</f>
        <v/>
      </c>
      <c r="C444" s="135" t="str">
        <f>IFERROR(IF(B444="","",B444&amp;"-"&amp;COUNTIF($B$64:B444,B444)),"")</f>
        <v/>
      </c>
      <c r="D444" s="132" t="str">
        <f>IF(Investimentos!N385="","",Investimentos!N385)</f>
        <v/>
      </c>
      <c r="E444" s="133" t="str">
        <f>IF(Investimentos!D385="","",Investimentos!D385)</f>
        <v/>
      </c>
      <c r="F444" s="132" t="str">
        <f t="shared" si="70"/>
        <v/>
      </c>
      <c r="G444" s="136" t="str">
        <f t="shared" si="74"/>
        <v/>
      </c>
      <c r="H444" s="131" t="str">
        <f t="shared" si="71"/>
        <v/>
      </c>
      <c r="I444" s="132" t="str">
        <f t="shared" si="72"/>
        <v/>
      </c>
      <c r="J444" s="132" t="str">
        <f t="shared" si="73"/>
        <v/>
      </c>
      <c r="K444" s="136" t="str">
        <f t="shared" si="75"/>
        <v/>
      </c>
    </row>
    <row r="445" spans="1:11" s="4" customFormat="1" ht="21.95" customHeight="1" x14ac:dyDescent="0.25">
      <c r="A445" s="131">
        <v>382</v>
      </c>
      <c r="B445" s="131" t="str">
        <f>IF(Investimentos!E386="","",Investimentos!E386)</f>
        <v/>
      </c>
      <c r="C445" s="135" t="str">
        <f>IFERROR(IF(B445="","",B445&amp;"-"&amp;COUNTIF($B$64:B445,B445)),"")</f>
        <v/>
      </c>
      <c r="D445" s="132" t="str">
        <f>IF(Investimentos!N386="","",Investimentos!N386)</f>
        <v/>
      </c>
      <c r="E445" s="133" t="str">
        <f>IF(Investimentos!D386="","",Investimentos!D386)</f>
        <v/>
      </c>
      <c r="F445" s="132" t="str">
        <f t="shared" si="70"/>
        <v/>
      </c>
      <c r="G445" s="136" t="str">
        <f t="shared" si="74"/>
        <v/>
      </c>
      <c r="H445" s="131" t="str">
        <f t="shared" si="71"/>
        <v/>
      </c>
      <c r="I445" s="132" t="str">
        <f t="shared" si="72"/>
        <v/>
      </c>
      <c r="J445" s="132" t="str">
        <f t="shared" si="73"/>
        <v/>
      </c>
      <c r="K445" s="136" t="str">
        <f t="shared" si="75"/>
        <v/>
      </c>
    </row>
    <row r="446" spans="1:11" s="4" customFormat="1" ht="21.95" customHeight="1" x14ac:dyDescent="0.25">
      <c r="A446" s="131">
        <v>383</v>
      </c>
      <c r="B446" s="131" t="str">
        <f>IF(Investimentos!E387="","",Investimentos!E387)</f>
        <v/>
      </c>
      <c r="C446" s="135" t="str">
        <f>IFERROR(IF(B446="","",B446&amp;"-"&amp;COUNTIF($B$64:B446,B446)),"")</f>
        <v/>
      </c>
      <c r="D446" s="132" t="str">
        <f>IF(Investimentos!N387="","",Investimentos!N387)</f>
        <v/>
      </c>
      <c r="E446" s="133" t="str">
        <f>IF(Investimentos!D387="","",Investimentos!D387)</f>
        <v/>
      </c>
      <c r="F446" s="132" t="str">
        <f t="shared" si="70"/>
        <v/>
      </c>
      <c r="G446" s="136" t="str">
        <f t="shared" si="74"/>
        <v/>
      </c>
      <c r="H446" s="131" t="str">
        <f t="shared" si="71"/>
        <v/>
      </c>
      <c r="I446" s="132" t="str">
        <f t="shared" si="72"/>
        <v/>
      </c>
      <c r="J446" s="132" t="str">
        <f t="shared" si="73"/>
        <v/>
      </c>
      <c r="K446" s="136" t="str">
        <f t="shared" si="75"/>
        <v/>
      </c>
    </row>
    <row r="447" spans="1:11" s="4" customFormat="1" ht="21.95" customHeight="1" x14ac:dyDescent="0.25">
      <c r="A447" s="131">
        <v>384</v>
      </c>
      <c r="B447" s="131" t="str">
        <f>IF(Investimentos!E388="","",Investimentos!E388)</f>
        <v/>
      </c>
      <c r="C447" s="135" t="str">
        <f>IFERROR(IF(B447="","",B447&amp;"-"&amp;COUNTIF($B$64:B447,B447)),"")</f>
        <v/>
      </c>
      <c r="D447" s="132" t="str">
        <f>IF(Investimentos!N388="","",Investimentos!N388)</f>
        <v/>
      </c>
      <c r="E447" s="133" t="str">
        <f>IF(Investimentos!D388="","",Investimentos!D388)</f>
        <v/>
      </c>
      <c r="F447" s="132" t="str">
        <f t="shared" si="70"/>
        <v/>
      </c>
      <c r="G447" s="136" t="str">
        <f t="shared" si="74"/>
        <v/>
      </c>
      <c r="H447" s="131" t="str">
        <f t="shared" si="71"/>
        <v/>
      </c>
      <c r="I447" s="132" t="str">
        <f t="shared" si="72"/>
        <v/>
      </c>
      <c r="J447" s="132" t="str">
        <f t="shared" si="73"/>
        <v/>
      </c>
      <c r="K447" s="136" t="str">
        <f t="shared" si="75"/>
        <v/>
      </c>
    </row>
    <row r="448" spans="1:11" s="4" customFormat="1" ht="21.95" customHeight="1" x14ac:dyDescent="0.25">
      <c r="A448" s="131">
        <v>385</v>
      </c>
      <c r="B448" s="131" t="str">
        <f>IF(Investimentos!E389="","",Investimentos!E389)</f>
        <v/>
      </c>
      <c r="C448" s="135" t="str">
        <f>IFERROR(IF(B448="","",B448&amp;"-"&amp;COUNTIF($B$64:B448,B448)),"")</f>
        <v/>
      </c>
      <c r="D448" s="132" t="str">
        <f>IF(Investimentos!N389="","",Investimentos!N389)</f>
        <v/>
      </c>
      <c r="E448" s="133" t="str">
        <f>IF(Investimentos!D389="","",Investimentos!D389)</f>
        <v/>
      </c>
      <c r="F448" s="132" t="str">
        <f t="shared" ref="F448:F511" si="76">IFERROR(VLOOKUP($B$63&amp;"-"&amp;A448,$C$64:$D$563,2,0),"")</f>
        <v/>
      </c>
      <c r="G448" s="136" t="str">
        <f t="shared" si="74"/>
        <v/>
      </c>
      <c r="H448" s="131" t="str">
        <f t="shared" ref="H448:H511" si="77">C448</f>
        <v/>
      </c>
      <c r="I448" s="132" t="str">
        <f t="shared" ref="I448:I511" si="78">D448</f>
        <v/>
      </c>
      <c r="J448" s="132" t="str">
        <f t="shared" ref="J448:J511" si="79">IFERROR(VLOOKUP($G$63&amp;"-"&amp;A448,$H$64:$I$563,2,0),"")</f>
        <v/>
      </c>
      <c r="K448" s="136" t="str">
        <f t="shared" si="75"/>
        <v/>
      </c>
    </row>
    <row r="449" spans="1:11" s="4" customFormat="1" ht="21.95" customHeight="1" x14ac:dyDescent="0.25">
      <c r="A449" s="131">
        <v>386</v>
      </c>
      <c r="B449" s="131" t="str">
        <f>IF(Investimentos!E390="","",Investimentos!E390)</f>
        <v/>
      </c>
      <c r="C449" s="135" t="str">
        <f>IFERROR(IF(B449="","",B449&amp;"-"&amp;COUNTIF($B$64:B449,B449)),"")</f>
        <v/>
      </c>
      <c r="D449" s="132" t="str">
        <f>IF(Investimentos!N390="","",Investimentos!N390)</f>
        <v/>
      </c>
      <c r="E449" s="133" t="str">
        <f>IF(Investimentos!D390="","",Investimentos!D390)</f>
        <v/>
      </c>
      <c r="F449" s="132" t="str">
        <f t="shared" si="76"/>
        <v/>
      </c>
      <c r="G449" s="136" t="str">
        <f t="shared" ref="G449:G512" si="80">IFERROR(VLOOKUP($B$63&amp;"-"&amp;A449,$C$64:$E$563,3,0),"")</f>
        <v/>
      </c>
      <c r="H449" s="131" t="str">
        <f t="shared" si="77"/>
        <v/>
      </c>
      <c r="I449" s="132" t="str">
        <f t="shared" si="78"/>
        <v/>
      </c>
      <c r="J449" s="132" t="str">
        <f t="shared" si="79"/>
        <v/>
      </c>
      <c r="K449" s="136" t="str">
        <f t="shared" ref="K449:K512" si="81">IFERROR(VLOOKUP($G$63&amp;"-"&amp;A449,$C$64:$E$563,3,0),"")</f>
        <v/>
      </c>
    </row>
    <row r="450" spans="1:11" s="4" customFormat="1" ht="21.95" customHeight="1" x14ac:dyDescent="0.25">
      <c r="A450" s="131">
        <v>387</v>
      </c>
      <c r="B450" s="131" t="str">
        <f>IF(Investimentos!E391="","",Investimentos!E391)</f>
        <v/>
      </c>
      <c r="C450" s="135" t="str">
        <f>IFERROR(IF(B450="","",B450&amp;"-"&amp;COUNTIF($B$64:B450,B450)),"")</f>
        <v/>
      </c>
      <c r="D450" s="132" t="str">
        <f>IF(Investimentos!N391="","",Investimentos!N391)</f>
        <v/>
      </c>
      <c r="E450" s="133" t="str">
        <f>IF(Investimentos!D391="","",Investimentos!D391)</f>
        <v/>
      </c>
      <c r="F450" s="132" t="str">
        <f t="shared" si="76"/>
        <v/>
      </c>
      <c r="G450" s="136" t="str">
        <f t="shared" si="80"/>
        <v/>
      </c>
      <c r="H450" s="131" t="str">
        <f t="shared" si="77"/>
        <v/>
      </c>
      <c r="I450" s="132" t="str">
        <f t="shared" si="78"/>
        <v/>
      </c>
      <c r="J450" s="132" t="str">
        <f t="shared" si="79"/>
        <v/>
      </c>
      <c r="K450" s="136" t="str">
        <f t="shared" si="81"/>
        <v/>
      </c>
    </row>
    <row r="451" spans="1:11" s="4" customFormat="1" ht="21.95" customHeight="1" x14ac:dyDescent="0.25">
      <c r="A451" s="131">
        <v>388</v>
      </c>
      <c r="B451" s="131" t="str">
        <f>IF(Investimentos!E392="","",Investimentos!E392)</f>
        <v/>
      </c>
      <c r="C451" s="135" t="str">
        <f>IFERROR(IF(B451="","",B451&amp;"-"&amp;COUNTIF($B$64:B451,B451)),"")</f>
        <v/>
      </c>
      <c r="D451" s="132" t="str">
        <f>IF(Investimentos!N392="","",Investimentos!N392)</f>
        <v/>
      </c>
      <c r="E451" s="133" t="str">
        <f>IF(Investimentos!D392="","",Investimentos!D392)</f>
        <v/>
      </c>
      <c r="F451" s="132" t="str">
        <f t="shared" si="76"/>
        <v/>
      </c>
      <c r="G451" s="136" t="str">
        <f t="shared" si="80"/>
        <v/>
      </c>
      <c r="H451" s="131" t="str">
        <f t="shared" si="77"/>
        <v/>
      </c>
      <c r="I451" s="132" t="str">
        <f t="shared" si="78"/>
        <v/>
      </c>
      <c r="J451" s="132" t="str">
        <f t="shared" si="79"/>
        <v/>
      </c>
      <c r="K451" s="136" t="str">
        <f t="shared" si="81"/>
        <v/>
      </c>
    </row>
    <row r="452" spans="1:11" s="4" customFormat="1" ht="21.95" customHeight="1" x14ac:dyDescent="0.25">
      <c r="A452" s="131">
        <v>389</v>
      </c>
      <c r="B452" s="131" t="str">
        <f>IF(Investimentos!E393="","",Investimentos!E393)</f>
        <v/>
      </c>
      <c r="C452" s="135" t="str">
        <f>IFERROR(IF(B452="","",B452&amp;"-"&amp;COUNTIF($B$64:B452,B452)),"")</f>
        <v/>
      </c>
      <c r="D452" s="132" t="str">
        <f>IF(Investimentos!N393="","",Investimentos!N393)</f>
        <v/>
      </c>
      <c r="E452" s="133" t="str">
        <f>IF(Investimentos!D393="","",Investimentos!D393)</f>
        <v/>
      </c>
      <c r="F452" s="132" t="str">
        <f t="shared" si="76"/>
        <v/>
      </c>
      <c r="G452" s="136" t="str">
        <f t="shared" si="80"/>
        <v/>
      </c>
      <c r="H452" s="131" t="str">
        <f t="shared" si="77"/>
        <v/>
      </c>
      <c r="I452" s="132" t="str">
        <f t="shared" si="78"/>
        <v/>
      </c>
      <c r="J452" s="132" t="str">
        <f t="shared" si="79"/>
        <v/>
      </c>
      <c r="K452" s="136" t="str">
        <f t="shared" si="81"/>
        <v/>
      </c>
    </row>
    <row r="453" spans="1:11" s="4" customFormat="1" ht="21.95" customHeight="1" x14ac:dyDescent="0.25">
      <c r="A453" s="131">
        <v>390</v>
      </c>
      <c r="B453" s="131" t="str">
        <f>IF(Investimentos!E394="","",Investimentos!E394)</f>
        <v/>
      </c>
      <c r="C453" s="135" t="str">
        <f>IFERROR(IF(B453="","",B453&amp;"-"&amp;COUNTIF($B$64:B453,B453)),"")</f>
        <v/>
      </c>
      <c r="D453" s="132" t="str">
        <f>IF(Investimentos!N394="","",Investimentos!N394)</f>
        <v/>
      </c>
      <c r="E453" s="133" t="str">
        <f>IF(Investimentos!D394="","",Investimentos!D394)</f>
        <v/>
      </c>
      <c r="F453" s="132" t="str">
        <f t="shared" si="76"/>
        <v/>
      </c>
      <c r="G453" s="136" t="str">
        <f t="shared" si="80"/>
        <v/>
      </c>
      <c r="H453" s="131" t="str">
        <f t="shared" si="77"/>
        <v/>
      </c>
      <c r="I453" s="132" t="str">
        <f t="shared" si="78"/>
        <v/>
      </c>
      <c r="J453" s="132" t="str">
        <f t="shared" si="79"/>
        <v/>
      </c>
      <c r="K453" s="136" t="str">
        <f t="shared" si="81"/>
        <v/>
      </c>
    </row>
    <row r="454" spans="1:11" s="4" customFormat="1" ht="21.95" customHeight="1" x14ac:dyDescent="0.25">
      <c r="A454" s="131">
        <v>391</v>
      </c>
      <c r="B454" s="131" t="str">
        <f>IF(Investimentos!E395="","",Investimentos!E395)</f>
        <v/>
      </c>
      <c r="C454" s="135" t="str">
        <f>IFERROR(IF(B454="","",B454&amp;"-"&amp;COUNTIF($B$64:B454,B454)),"")</f>
        <v/>
      </c>
      <c r="D454" s="132" t="str">
        <f>IF(Investimentos!N395="","",Investimentos!N395)</f>
        <v/>
      </c>
      <c r="E454" s="133" t="str">
        <f>IF(Investimentos!D395="","",Investimentos!D395)</f>
        <v/>
      </c>
      <c r="F454" s="132" t="str">
        <f t="shared" si="76"/>
        <v/>
      </c>
      <c r="G454" s="136" t="str">
        <f t="shared" si="80"/>
        <v/>
      </c>
      <c r="H454" s="131" t="str">
        <f t="shared" si="77"/>
        <v/>
      </c>
      <c r="I454" s="132" t="str">
        <f t="shared" si="78"/>
        <v/>
      </c>
      <c r="J454" s="132" t="str">
        <f t="shared" si="79"/>
        <v/>
      </c>
      <c r="K454" s="136" t="str">
        <f t="shared" si="81"/>
        <v/>
      </c>
    </row>
    <row r="455" spans="1:11" s="4" customFormat="1" ht="21.95" customHeight="1" x14ac:dyDescent="0.25">
      <c r="A455" s="131">
        <v>392</v>
      </c>
      <c r="B455" s="131" t="str">
        <f>IF(Investimentos!E396="","",Investimentos!E396)</f>
        <v/>
      </c>
      <c r="C455" s="135" t="str">
        <f>IFERROR(IF(B455="","",B455&amp;"-"&amp;COUNTIF($B$64:B455,B455)),"")</f>
        <v/>
      </c>
      <c r="D455" s="132" t="str">
        <f>IF(Investimentos!N396="","",Investimentos!N396)</f>
        <v/>
      </c>
      <c r="E455" s="133" t="str">
        <f>IF(Investimentos!D396="","",Investimentos!D396)</f>
        <v/>
      </c>
      <c r="F455" s="132" t="str">
        <f t="shared" si="76"/>
        <v/>
      </c>
      <c r="G455" s="136" t="str">
        <f t="shared" si="80"/>
        <v/>
      </c>
      <c r="H455" s="131" t="str">
        <f t="shared" si="77"/>
        <v/>
      </c>
      <c r="I455" s="132" t="str">
        <f t="shared" si="78"/>
        <v/>
      </c>
      <c r="J455" s="132" t="str">
        <f t="shared" si="79"/>
        <v/>
      </c>
      <c r="K455" s="136" t="str">
        <f t="shared" si="81"/>
        <v/>
      </c>
    </row>
    <row r="456" spans="1:11" s="4" customFormat="1" ht="21.95" customHeight="1" x14ac:dyDescent="0.25">
      <c r="A456" s="131">
        <v>393</v>
      </c>
      <c r="B456" s="131" t="str">
        <f>IF(Investimentos!E397="","",Investimentos!E397)</f>
        <v/>
      </c>
      <c r="C456" s="135" t="str">
        <f>IFERROR(IF(B456="","",B456&amp;"-"&amp;COUNTIF($B$64:B456,B456)),"")</f>
        <v/>
      </c>
      <c r="D456" s="132" t="str">
        <f>IF(Investimentos!N397="","",Investimentos!N397)</f>
        <v/>
      </c>
      <c r="E456" s="133" t="str">
        <f>IF(Investimentos!D397="","",Investimentos!D397)</f>
        <v/>
      </c>
      <c r="F456" s="132" t="str">
        <f t="shared" si="76"/>
        <v/>
      </c>
      <c r="G456" s="136" t="str">
        <f t="shared" si="80"/>
        <v/>
      </c>
      <c r="H456" s="131" t="str">
        <f t="shared" si="77"/>
        <v/>
      </c>
      <c r="I456" s="132" t="str">
        <f t="shared" si="78"/>
        <v/>
      </c>
      <c r="J456" s="132" t="str">
        <f t="shared" si="79"/>
        <v/>
      </c>
      <c r="K456" s="136" t="str">
        <f t="shared" si="81"/>
        <v/>
      </c>
    </row>
    <row r="457" spans="1:11" s="4" customFormat="1" ht="21.95" customHeight="1" x14ac:dyDescent="0.25">
      <c r="A457" s="131">
        <v>394</v>
      </c>
      <c r="B457" s="131" t="str">
        <f>IF(Investimentos!E398="","",Investimentos!E398)</f>
        <v/>
      </c>
      <c r="C457" s="135" t="str">
        <f>IFERROR(IF(B457="","",B457&amp;"-"&amp;COUNTIF($B$64:B457,B457)),"")</f>
        <v/>
      </c>
      <c r="D457" s="132" t="str">
        <f>IF(Investimentos!N398="","",Investimentos!N398)</f>
        <v/>
      </c>
      <c r="E457" s="133" t="str">
        <f>IF(Investimentos!D398="","",Investimentos!D398)</f>
        <v/>
      </c>
      <c r="F457" s="132" t="str">
        <f t="shared" si="76"/>
        <v/>
      </c>
      <c r="G457" s="136" t="str">
        <f t="shared" si="80"/>
        <v/>
      </c>
      <c r="H457" s="131" t="str">
        <f t="shared" si="77"/>
        <v/>
      </c>
      <c r="I457" s="132" t="str">
        <f t="shared" si="78"/>
        <v/>
      </c>
      <c r="J457" s="132" t="str">
        <f t="shared" si="79"/>
        <v/>
      </c>
      <c r="K457" s="136" t="str">
        <f t="shared" si="81"/>
        <v/>
      </c>
    </row>
    <row r="458" spans="1:11" s="4" customFormat="1" ht="21.95" customHeight="1" x14ac:dyDescent="0.25">
      <c r="A458" s="131">
        <v>395</v>
      </c>
      <c r="B458" s="131" t="str">
        <f>IF(Investimentos!E399="","",Investimentos!E399)</f>
        <v/>
      </c>
      <c r="C458" s="135" t="str">
        <f>IFERROR(IF(B458="","",B458&amp;"-"&amp;COUNTIF($B$64:B458,B458)),"")</f>
        <v/>
      </c>
      <c r="D458" s="132" t="str">
        <f>IF(Investimentos!N399="","",Investimentos!N399)</f>
        <v/>
      </c>
      <c r="E458" s="133" t="str">
        <f>IF(Investimentos!D399="","",Investimentos!D399)</f>
        <v/>
      </c>
      <c r="F458" s="132" t="str">
        <f t="shared" si="76"/>
        <v/>
      </c>
      <c r="G458" s="136" t="str">
        <f t="shared" si="80"/>
        <v/>
      </c>
      <c r="H458" s="131" t="str">
        <f t="shared" si="77"/>
        <v/>
      </c>
      <c r="I458" s="132" t="str">
        <f t="shared" si="78"/>
        <v/>
      </c>
      <c r="J458" s="132" t="str">
        <f t="shared" si="79"/>
        <v/>
      </c>
      <c r="K458" s="136" t="str">
        <f t="shared" si="81"/>
        <v/>
      </c>
    </row>
    <row r="459" spans="1:11" s="4" customFormat="1" ht="21.95" customHeight="1" x14ac:dyDescent="0.25">
      <c r="A459" s="131">
        <v>396</v>
      </c>
      <c r="B459" s="131" t="str">
        <f>IF(Investimentos!E400="","",Investimentos!E400)</f>
        <v/>
      </c>
      <c r="C459" s="135" t="str">
        <f>IFERROR(IF(B459="","",B459&amp;"-"&amp;COUNTIF($B$64:B459,B459)),"")</f>
        <v/>
      </c>
      <c r="D459" s="132" t="str">
        <f>IF(Investimentos!N400="","",Investimentos!N400)</f>
        <v/>
      </c>
      <c r="E459" s="133" t="str">
        <f>IF(Investimentos!D400="","",Investimentos!D400)</f>
        <v/>
      </c>
      <c r="F459" s="132" t="str">
        <f t="shared" si="76"/>
        <v/>
      </c>
      <c r="G459" s="136" t="str">
        <f t="shared" si="80"/>
        <v/>
      </c>
      <c r="H459" s="131" t="str">
        <f t="shared" si="77"/>
        <v/>
      </c>
      <c r="I459" s="132" t="str">
        <f t="shared" si="78"/>
        <v/>
      </c>
      <c r="J459" s="132" t="str">
        <f t="shared" si="79"/>
        <v/>
      </c>
      <c r="K459" s="136" t="str">
        <f t="shared" si="81"/>
        <v/>
      </c>
    </row>
    <row r="460" spans="1:11" s="4" customFormat="1" ht="21.95" customHeight="1" x14ac:dyDescent="0.25">
      <c r="A460" s="131">
        <v>397</v>
      </c>
      <c r="B460" s="131" t="str">
        <f>IF(Investimentos!E401="","",Investimentos!E401)</f>
        <v/>
      </c>
      <c r="C460" s="135" t="str">
        <f>IFERROR(IF(B460="","",B460&amp;"-"&amp;COUNTIF($B$64:B460,B460)),"")</f>
        <v/>
      </c>
      <c r="D460" s="132" t="str">
        <f>IF(Investimentos!N401="","",Investimentos!N401)</f>
        <v/>
      </c>
      <c r="E460" s="133" t="str">
        <f>IF(Investimentos!D401="","",Investimentos!D401)</f>
        <v/>
      </c>
      <c r="F460" s="132" t="str">
        <f t="shared" si="76"/>
        <v/>
      </c>
      <c r="G460" s="136" t="str">
        <f t="shared" si="80"/>
        <v/>
      </c>
      <c r="H460" s="131" t="str">
        <f t="shared" si="77"/>
        <v/>
      </c>
      <c r="I460" s="132" t="str">
        <f t="shared" si="78"/>
        <v/>
      </c>
      <c r="J460" s="132" t="str">
        <f t="shared" si="79"/>
        <v/>
      </c>
      <c r="K460" s="136" t="str">
        <f t="shared" si="81"/>
        <v/>
      </c>
    </row>
    <row r="461" spans="1:11" s="4" customFormat="1" ht="21.95" customHeight="1" x14ac:dyDescent="0.25">
      <c r="A461" s="131">
        <v>398</v>
      </c>
      <c r="B461" s="131" t="str">
        <f>IF(Investimentos!E402="","",Investimentos!E402)</f>
        <v/>
      </c>
      <c r="C461" s="135" t="str">
        <f>IFERROR(IF(B461="","",B461&amp;"-"&amp;COUNTIF($B$64:B461,B461)),"")</f>
        <v/>
      </c>
      <c r="D461" s="132" t="str">
        <f>IF(Investimentos!N402="","",Investimentos!N402)</f>
        <v/>
      </c>
      <c r="E461" s="133" t="str">
        <f>IF(Investimentos!D402="","",Investimentos!D402)</f>
        <v/>
      </c>
      <c r="F461" s="132" t="str">
        <f t="shared" si="76"/>
        <v/>
      </c>
      <c r="G461" s="136" t="str">
        <f t="shared" si="80"/>
        <v/>
      </c>
      <c r="H461" s="131" t="str">
        <f t="shared" si="77"/>
        <v/>
      </c>
      <c r="I461" s="132" t="str">
        <f t="shared" si="78"/>
        <v/>
      </c>
      <c r="J461" s="132" t="str">
        <f t="shared" si="79"/>
        <v/>
      </c>
      <c r="K461" s="136" t="str">
        <f t="shared" si="81"/>
        <v/>
      </c>
    </row>
    <row r="462" spans="1:11" s="4" customFormat="1" ht="21.95" customHeight="1" x14ac:dyDescent="0.25">
      <c r="A462" s="131">
        <v>399</v>
      </c>
      <c r="B462" s="131" t="str">
        <f>IF(Investimentos!E403="","",Investimentos!E403)</f>
        <v/>
      </c>
      <c r="C462" s="135" t="str">
        <f>IFERROR(IF(B462="","",B462&amp;"-"&amp;COUNTIF($B$64:B462,B462)),"")</f>
        <v/>
      </c>
      <c r="D462" s="132" t="str">
        <f>IF(Investimentos!N403="","",Investimentos!N403)</f>
        <v/>
      </c>
      <c r="E462" s="133" t="str">
        <f>IF(Investimentos!D403="","",Investimentos!D403)</f>
        <v/>
      </c>
      <c r="F462" s="132" t="str">
        <f t="shared" si="76"/>
        <v/>
      </c>
      <c r="G462" s="136" t="str">
        <f t="shared" si="80"/>
        <v/>
      </c>
      <c r="H462" s="131" t="str">
        <f t="shared" si="77"/>
        <v/>
      </c>
      <c r="I462" s="132" t="str">
        <f t="shared" si="78"/>
        <v/>
      </c>
      <c r="J462" s="132" t="str">
        <f t="shared" si="79"/>
        <v/>
      </c>
      <c r="K462" s="136" t="str">
        <f t="shared" si="81"/>
        <v/>
      </c>
    </row>
    <row r="463" spans="1:11" s="4" customFormat="1" ht="21.95" customHeight="1" x14ac:dyDescent="0.25">
      <c r="A463" s="131">
        <v>400</v>
      </c>
      <c r="B463" s="131" t="str">
        <f>IF(Investimentos!E404="","",Investimentos!E404)</f>
        <v/>
      </c>
      <c r="C463" s="135" t="str">
        <f>IFERROR(IF(B463="","",B463&amp;"-"&amp;COUNTIF($B$64:B463,B463)),"")</f>
        <v/>
      </c>
      <c r="D463" s="132" t="str">
        <f>IF(Investimentos!N404="","",Investimentos!N404)</f>
        <v/>
      </c>
      <c r="E463" s="133" t="str">
        <f>IF(Investimentos!D404="","",Investimentos!D404)</f>
        <v/>
      </c>
      <c r="F463" s="132" t="str">
        <f t="shared" si="76"/>
        <v/>
      </c>
      <c r="G463" s="136" t="str">
        <f t="shared" si="80"/>
        <v/>
      </c>
      <c r="H463" s="131" t="str">
        <f t="shared" si="77"/>
        <v/>
      </c>
      <c r="I463" s="132" t="str">
        <f t="shared" si="78"/>
        <v/>
      </c>
      <c r="J463" s="132" t="str">
        <f t="shared" si="79"/>
        <v/>
      </c>
      <c r="K463" s="136" t="str">
        <f t="shared" si="81"/>
        <v/>
      </c>
    </row>
    <row r="464" spans="1:11" s="4" customFormat="1" ht="21.95" customHeight="1" x14ac:dyDescent="0.25">
      <c r="A464" s="131">
        <v>401</v>
      </c>
      <c r="B464" s="131" t="str">
        <f>IF(Investimentos!E405="","",Investimentos!E405)</f>
        <v/>
      </c>
      <c r="C464" s="135" t="str">
        <f>IFERROR(IF(B464="","",B464&amp;"-"&amp;COUNTIF($B$64:B464,B464)),"")</f>
        <v/>
      </c>
      <c r="D464" s="132" t="str">
        <f>IF(Investimentos!N405="","",Investimentos!N405)</f>
        <v/>
      </c>
      <c r="E464" s="133" t="str">
        <f>IF(Investimentos!D405="","",Investimentos!D405)</f>
        <v/>
      </c>
      <c r="F464" s="132" t="str">
        <f t="shared" si="76"/>
        <v/>
      </c>
      <c r="G464" s="136" t="str">
        <f t="shared" si="80"/>
        <v/>
      </c>
      <c r="H464" s="131" t="str">
        <f t="shared" si="77"/>
        <v/>
      </c>
      <c r="I464" s="132" t="str">
        <f t="shared" si="78"/>
        <v/>
      </c>
      <c r="J464" s="132" t="str">
        <f t="shared" si="79"/>
        <v/>
      </c>
      <c r="K464" s="136" t="str">
        <f t="shared" si="81"/>
        <v/>
      </c>
    </row>
    <row r="465" spans="1:11" s="4" customFormat="1" ht="21.95" customHeight="1" x14ac:dyDescent="0.25">
      <c r="A465" s="131">
        <v>402</v>
      </c>
      <c r="B465" s="131" t="str">
        <f>IF(Investimentos!E406="","",Investimentos!E406)</f>
        <v/>
      </c>
      <c r="C465" s="135" t="str">
        <f>IFERROR(IF(B465="","",B465&amp;"-"&amp;COUNTIF($B$64:B465,B465)),"")</f>
        <v/>
      </c>
      <c r="D465" s="132" t="str">
        <f>IF(Investimentos!N406="","",Investimentos!N406)</f>
        <v/>
      </c>
      <c r="E465" s="133" t="str">
        <f>IF(Investimentos!D406="","",Investimentos!D406)</f>
        <v/>
      </c>
      <c r="F465" s="132" t="str">
        <f t="shared" si="76"/>
        <v/>
      </c>
      <c r="G465" s="136" t="str">
        <f t="shared" si="80"/>
        <v/>
      </c>
      <c r="H465" s="131" t="str">
        <f t="shared" si="77"/>
        <v/>
      </c>
      <c r="I465" s="132" t="str">
        <f t="shared" si="78"/>
        <v/>
      </c>
      <c r="J465" s="132" t="str">
        <f t="shared" si="79"/>
        <v/>
      </c>
      <c r="K465" s="136" t="str">
        <f t="shared" si="81"/>
        <v/>
      </c>
    </row>
    <row r="466" spans="1:11" s="4" customFormat="1" ht="21.95" customHeight="1" x14ac:dyDescent="0.25">
      <c r="A466" s="131">
        <v>403</v>
      </c>
      <c r="B466" s="131" t="str">
        <f>IF(Investimentos!E407="","",Investimentos!E407)</f>
        <v/>
      </c>
      <c r="C466" s="135" t="str">
        <f>IFERROR(IF(B466="","",B466&amp;"-"&amp;COUNTIF($B$64:B466,B466)),"")</f>
        <v/>
      </c>
      <c r="D466" s="132" t="str">
        <f>IF(Investimentos!N407="","",Investimentos!N407)</f>
        <v/>
      </c>
      <c r="E466" s="133" t="str">
        <f>IF(Investimentos!D407="","",Investimentos!D407)</f>
        <v/>
      </c>
      <c r="F466" s="132" t="str">
        <f t="shared" si="76"/>
        <v/>
      </c>
      <c r="G466" s="136" t="str">
        <f t="shared" si="80"/>
        <v/>
      </c>
      <c r="H466" s="131" t="str">
        <f t="shared" si="77"/>
        <v/>
      </c>
      <c r="I466" s="132" t="str">
        <f t="shared" si="78"/>
        <v/>
      </c>
      <c r="J466" s="132" t="str">
        <f t="shared" si="79"/>
        <v/>
      </c>
      <c r="K466" s="136" t="str">
        <f t="shared" si="81"/>
        <v/>
      </c>
    </row>
    <row r="467" spans="1:11" s="4" customFormat="1" ht="21.95" customHeight="1" x14ac:dyDescent="0.25">
      <c r="A467" s="131">
        <v>404</v>
      </c>
      <c r="B467" s="131" t="str">
        <f>IF(Investimentos!E408="","",Investimentos!E408)</f>
        <v/>
      </c>
      <c r="C467" s="135" t="str">
        <f>IFERROR(IF(B467="","",B467&amp;"-"&amp;COUNTIF($B$64:B467,B467)),"")</f>
        <v/>
      </c>
      <c r="D467" s="132" t="str">
        <f>IF(Investimentos!N408="","",Investimentos!N408)</f>
        <v/>
      </c>
      <c r="E467" s="133" t="str">
        <f>IF(Investimentos!D408="","",Investimentos!D408)</f>
        <v/>
      </c>
      <c r="F467" s="132" t="str">
        <f t="shared" si="76"/>
        <v/>
      </c>
      <c r="G467" s="136" t="str">
        <f t="shared" si="80"/>
        <v/>
      </c>
      <c r="H467" s="131" t="str">
        <f t="shared" si="77"/>
        <v/>
      </c>
      <c r="I467" s="132" t="str">
        <f t="shared" si="78"/>
        <v/>
      </c>
      <c r="J467" s="132" t="str">
        <f t="shared" si="79"/>
        <v/>
      </c>
      <c r="K467" s="136" t="str">
        <f t="shared" si="81"/>
        <v/>
      </c>
    </row>
    <row r="468" spans="1:11" s="4" customFormat="1" ht="21.95" customHeight="1" x14ac:dyDescent="0.25">
      <c r="A468" s="131">
        <v>405</v>
      </c>
      <c r="B468" s="131" t="str">
        <f>IF(Investimentos!E409="","",Investimentos!E409)</f>
        <v/>
      </c>
      <c r="C468" s="135" t="str">
        <f>IFERROR(IF(B468="","",B468&amp;"-"&amp;COUNTIF($B$64:B468,B468)),"")</f>
        <v/>
      </c>
      <c r="D468" s="132" t="str">
        <f>IF(Investimentos!N409="","",Investimentos!N409)</f>
        <v/>
      </c>
      <c r="E468" s="133" t="str">
        <f>IF(Investimentos!D409="","",Investimentos!D409)</f>
        <v/>
      </c>
      <c r="F468" s="132" t="str">
        <f t="shared" si="76"/>
        <v/>
      </c>
      <c r="G468" s="136" t="str">
        <f t="shared" si="80"/>
        <v/>
      </c>
      <c r="H468" s="131" t="str">
        <f t="shared" si="77"/>
        <v/>
      </c>
      <c r="I468" s="132" t="str">
        <f t="shared" si="78"/>
        <v/>
      </c>
      <c r="J468" s="132" t="str">
        <f t="shared" si="79"/>
        <v/>
      </c>
      <c r="K468" s="136" t="str">
        <f t="shared" si="81"/>
        <v/>
      </c>
    </row>
    <row r="469" spans="1:11" s="4" customFormat="1" ht="21.95" customHeight="1" x14ac:dyDescent="0.25">
      <c r="A469" s="131">
        <v>406</v>
      </c>
      <c r="B469" s="131" t="str">
        <f>IF(Investimentos!E410="","",Investimentos!E410)</f>
        <v/>
      </c>
      <c r="C469" s="135" t="str">
        <f>IFERROR(IF(B469="","",B469&amp;"-"&amp;COUNTIF($B$64:B469,B469)),"")</f>
        <v/>
      </c>
      <c r="D469" s="132" t="str">
        <f>IF(Investimentos!N410="","",Investimentos!N410)</f>
        <v/>
      </c>
      <c r="E469" s="133" t="str">
        <f>IF(Investimentos!D410="","",Investimentos!D410)</f>
        <v/>
      </c>
      <c r="F469" s="132" t="str">
        <f t="shared" si="76"/>
        <v/>
      </c>
      <c r="G469" s="136" t="str">
        <f t="shared" si="80"/>
        <v/>
      </c>
      <c r="H469" s="131" t="str">
        <f t="shared" si="77"/>
        <v/>
      </c>
      <c r="I469" s="132" t="str">
        <f t="shared" si="78"/>
        <v/>
      </c>
      <c r="J469" s="132" t="str">
        <f t="shared" si="79"/>
        <v/>
      </c>
      <c r="K469" s="136" t="str">
        <f t="shared" si="81"/>
        <v/>
      </c>
    </row>
    <row r="470" spans="1:11" s="4" customFormat="1" ht="21.95" customHeight="1" x14ac:dyDescent="0.25">
      <c r="A470" s="131">
        <v>407</v>
      </c>
      <c r="B470" s="131" t="str">
        <f>IF(Investimentos!E411="","",Investimentos!E411)</f>
        <v/>
      </c>
      <c r="C470" s="135" t="str">
        <f>IFERROR(IF(B470="","",B470&amp;"-"&amp;COUNTIF($B$64:B470,B470)),"")</f>
        <v/>
      </c>
      <c r="D470" s="132" t="str">
        <f>IF(Investimentos!N411="","",Investimentos!N411)</f>
        <v/>
      </c>
      <c r="E470" s="133" t="str">
        <f>IF(Investimentos!D411="","",Investimentos!D411)</f>
        <v/>
      </c>
      <c r="F470" s="132" t="str">
        <f t="shared" si="76"/>
        <v/>
      </c>
      <c r="G470" s="136" t="str">
        <f t="shared" si="80"/>
        <v/>
      </c>
      <c r="H470" s="131" t="str">
        <f t="shared" si="77"/>
        <v/>
      </c>
      <c r="I470" s="132" t="str">
        <f t="shared" si="78"/>
        <v/>
      </c>
      <c r="J470" s="132" t="str">
        <f t="shared" si="79"/>
        <v/>
      </c>
      <c r="K470" s="136" t="str">
        <f t="shared" si="81"/>
        <v/>
      </c>
    </row>
    <row r="471" spans="1:11" s="4" customFormat="1" ht="21.95" customHeight="1" x14ac:dyDescent="0.25">
      <c r="A471" s="131">
        <v>408</v>
      </c>
      <c r="B471" s="131" t="str">
        <f>IF(Investimentos!E412="","",Investimentos!E412)</f>
        <v/>
      </c>
      <c r="C471" s="135" t="str">
        <f>IFERROR(IF(B471="","",B471&amp;"-"&amp;COUNTIF($B$64:B471,B471)),"")</f>
        <v/>
      </c>
      <c r="D471" s="132" t="str">
        <f>IF(Investimentos!N412="","",Investimentos!N412)</f>
        <v/>
      </c>
      <c r="E471" s="133" t="str">
        <f>IF(Investimentos!D412="","",Investimentos!D412)</f>
        <v/>
      </c>
      <c r="F471" s="132" t="str">
        <f t="shared" si="76"/>
        <v/>
      </c>
      <c r="G471" s="136" t="str">
        <f t="shared" si="80"/>
        <v/>
      </c>
      <c r="H471" s="131" t="str">
        <f t="shared" si="77"/>
        <v/>
      </c>
      <c r="I471" s="132" t="str">
        <f t="shared" si="78"/>
        <v/>
      </c>
      <c r="J471" s="132" t="str">
        <f t="shared" si="79"/>
        <v/>
      </c>
      <c r="K471" s="136" t="str">
        <f t="shared" si="81"/>
        <v/>
      </c>
    </row>
    <row r="472" spans="1:11" s="4" customFormat="1" ht="21.95" customHeight="1" x14ac:dyDescent="0.25">
      <c r="A472" s="131">
        <v>409</v>
      </c>
      <c r="B472" s="131" t="str">
        <f>IF(Investimentos!E413="","",Investimentos!E413)</f>
        <v/>
      </c>
      <c r="C472" s="135" t="str">
        <f>IFERROR(IF(B472="","",B472&amp;"-"&amp;COUNTIF($B$64:B472,B472)),"")</f>
        <v/>
      </c>
      <c r="D472" s="132" t="str">
        <f>IF(Investimentos!N413="","",Investimentos!N413)</f>
        <v/>
      </c>
      <c r="E472" s="133" t="str">
        <f>IF(Investimentos!D413="","",Investimentos!D413)</f>
        <v/>
      </c>
      <c r="F472" s="132" t="str">
        <f t="shared" si="76"/>
        <v/>
      </c>
      <c r="G472" s="136" t="str">
        <f t="shared" si="80"/>
        <v/>
      </c>
      <c r="H472" s="131" t="str">
        <f t="shared" si="77"/>
        <v/>
      </c>
      <c r="I472" s="132" t="str">
        <f t="shared" si="78"/>
        <v/>
      </c>
      <c r="J472" s="132" t="str">
        <f t="shared" si="79"/>
        <v/>
      </c>
      <c r="K472" s="136" t="str">
        <f t="shared" si="81"/>
        <v/>
      </c>
    </row>
    <row r="473" spans="1:11" s="4" customFormat="1" ht="21.95" customHeight="1" x14ac:dyDescent="0.25">
      <c r="A473" s="131">
        <v>410</v>
      </c>
      <c r="B473" s="131" t="str">
        <f>IF(Investimentos!E414="","",Investimentos!E414)</f>
        <v/>
      </c>
      <c r="C473" s="135" t="str">
        <f>IFERROR(IF(B473="","",B473&amp;"-"&amp;COUNTIF($B$64:B473,B473)),"")</f>
        <v/>
      </c>
      <c r="D473" s="132" t="str">
        <f>IF(Investimentos!N414="","",Investimentos!N414)</f>
        <v/>
      </c>
      <c r="E473" s="133" t="str">
        <f>IF(Investimentos!D414="","",Investimentos!D414)</f>
        <v/>
      </c>
      <c r="F473" s="132" t="str">
        <f t="shared" si="76"/>
        <v/>
      </c>
      <c r="G473" s="136" t="str">
        <f t="shared" si="80"/>
        <v/>
      </c>
      <c r="H473" s="131" t="str">
        <f t="shared" si="77"/>
        <v/>
      </c>
      <c r="I473" s="132" t="str">
        <f t="shared" si="78"/>
        <v/>
      </c>
      <c r="J473" s="132" t="str">
        <f t="shared" si="79"/>
        <v/>
      </c>
      <c r="K473" s="136" t="str">
        <f t="shared" si="81"/>
        <v/>
      </c>
    </row>
    <row r="474" spans="1:11" s="4" customFormat="1" ht="21.95" customHeight="1" x14ac:dyDescent="0.25">
      <c r="A474" s="131">
        <v>411</v>
      </c>
      <c r="B474" s="131" t="str">
        <f>IF(Investimentos!E415="","",Investimentos!E415)</f>
        <v/>
      </c>
      <c r="C474" s="135" t="str">
        <f>IFERROR(IF(B474="","",B474&amp;"-"&amp;COUNTIF($B$64:B474,B474)),"")</f>
        <v/>
      </c>
      <c r="D474" s="132" t="str">
        <f>IF(Investimentos!N415="","",Investimentos!N415)</f>
        <v/>
      </c>
      <c r="E474" s="133" t="str">
        <f>IF(Investimentos!D415="","",Investimentos!D415)</f>
        <v/>
      </c>
      <c r="F474" s="132" t="str">
        <f t="shared" si="76"/>
        <v/>
      </c>
      <c r="G474" s="136" t="str">
        <f t="shared" si="80"/>
        <v/>
      </c>
      <c r="H474" s="131" t="str">
        <f t="shared" si="77"/>
        <v/>
      </c>
      <c r="I474" s="132" t="str">
        <f t="shared" si="78"/>
        <v/>
      </c>
      <c r="J474" s="132" t="str">
        <f t="shared" si="79"/>
        <v/>
      </c>
      <c r="K474" s="136" t="str">
        <f t="shared" si="81"/>
        <v/>
      </c>
    </row>
    <row r="475" spans="1:11" s="4" customFormat="1" ht="21.95" customHeight="1" x14ac:dyDescent="0.25">
      <c r="A475" s="131">
        <v>412</v>
      </c>
      <c r="B475" s="131" t="str">
        <f>IF(Investimentos!E416="","",Investimentos!E416)</f>
        <v/>
      </c>
      <c r="C475" s="135" t="str">
        <f>IFERROR(IF(B475="","",B475&amp;"-"&amp;COUNTIF($B$64:B475,B475)),"")</f>
        <v/>
      </c>
      <c r="D475" s="132" t="str">
        <f>IF(Investimentos!N416="","",Investimentos!N416)</f>
        <v/>
      </c>
      <c r="E475" s="133" t="str">
        <f>IF(Investimentos!D416="","",Investimentos!D416)</f>
        <v/>
      </c>
      <c r="F475" s="132" t="str">
        <f t="shared" si="76"/>
        <v/>
      </c>
      <c r="G475" s="136" t="str">
        <f t="shared" si="80"/>
        <v/>
      </c>
      <c r="H475" s="131" t="str">
        <f t="shared" si="77"/>
        <v/>
      </c>
      <c r="I475" s="132" t="str">
        <f t="shared" si="78"/>
        <v/>
      </c>
      <c r="J475" s="132" t="str">
        <f t="shared" si="79"/>
        <v/>
      </c>
      <c r="K475" s="136" t="str">
        <f t="shared" si="81"/>
        <v/>
      </c>
    </row>
    <row r="476" spans="1:11" s="4" customFormat="1" ht="21.95" customHeight="1" x14ac:dyDescent="0.25">
      <c r="A476" s="131">
        <v>413</v>
      </c>
      <c r="B476" s="131" t="str">
        <f>IF(Investimentos!E417="","",Investimentos!E417)</f>
        <v/>
      </c>
      <c r="C476" s="135" t="str">
        <f>IFERROR(IF(B476="","",B476&amp;"-"&amp;COUNTIF($B$64:B476,B476)),"")</f>
        <v/>
      </c>
      <c r="D476" s="132" t="str">
        <f>IF(Investimentos!N417="","",Investimentos!N417)</f>
        <v/>
      </c>
      <c r="E476" s="133" t="str">
        <f>IF(Investimentos!D417="","",Investimentos!D417)</f>
        <v/>
      </c>
      <c r="F476" s="132" t="str">
        <f t="shared" si="76"/>
        <v/>
      </c>
      <c r="G476" s="136" t="str">
        <f t="shared" si="80"/>
        <v/>
      </c>
      <c r="H476" s="131" t="str">
        <f t="shared" si="77"/>
        <v/>
      </c>
      <c r="I476" s="132" t="str">
        <f t="shared" si="78"/>
        <v/>
      </c>
      <c r="J476" s="132" t="str">
        <f t="shared" si="79"/>
        <v/>
      </c>
      <c r="K476" s="136" t="str">
        <f t="shared" si="81"/>
        <v/>
      </c>
    </row>
    <row r="477" spans="1:11" s="4" customFormat="1" ht="21.95" customHeight="1" x14ac:dyDescent="0.25">
      <c r="A477" s="131">
        <v>414</v>
      </c>
      <c r="B477" s="131" t="str">
        <f>IF(Investimentos!E418="","",Investimentos!E418)</f>
        <v/>
      </c>
      <c r="C477" s="135" t="str">
        <f>IFERROR(IF(B477="","",B477&amp;"-"&amp;COUNTIF($B$64:B477,B477)),"")</f>
        <v/>
      </c>
      <c r="D477" s="132" t="str">
        <f>IF(Investimentos!N418="","",Investimentos!N418)</f>
        <v/>
      </c>
      <c r="E477" s="133" t="str">
        <f>IF(Investimentos!D418="","",Investimentos!D418)</f>
        <v/>
      </c>
      <c r="F477" s="132" t="str">
        <f t="shared" si="76"/>
        <v/>
      </c>
      <c r="G477" s="136" t="str">
        <f t="shared" si="80"/>
        <v/>
      </c>
      <c r="H477" s="131" t="str">
        <f t="shared" si="77"/>
        <v/>
      </c>
      <c r="I477" s="132" t="str">
        <f t="shared" si="78"/>
        <v/>
      </c>
      <c r="J477" s="132" t="str">
        <f t="shared" si="79"/>
        <v/>
      </c>
      <c r="K477" s="136" t="str">
        <f t="shared" si="81"/>
        <v/>
      </c>
    </row>
    <row r="478" spans="1:11" s="4" customFormat="1" ht="21.95" customHeight="1" x14ac:dyDescent="0.25">
      <c r="A478" s="131">
        <v>415</v>
      </c>
      <c r="B478" s="131" t="str">
        <f>IF(Investimentos!E419="","",Investimentos!E419)</f>
        <v/>
      </c>
      <c r="C478" s="135" t="str">
        <f>IFERROR(IF(B478="","",B478&amp;"-"&amp;COUNTIF($B$64:B478,B478)),"")</f>
        <v/>
      </c>
      <c r="D478" s="132" t="str">
        <f>IF(Investimentos!N419="","",Investimentos!N419)</f>
        <v/>
      </c>
      <c r="E478" s="133" t="str">
        <f>IF(Investimentos!D419="","",Investimentos!D419)</f>
        <v/>
      </c>
      <c r="F478" s="132" t="str">
        <f t="shared" si="76"/>
        <v/>
      </c>
      <c r="G478" s="136" t="str">
        <f t="shared" si="80"/>
        <v/>
      </c>
      <c r="H478" s="131" t="str">
        <f t="shared" si="77"/>
        <v/>
      </c>
      <c r="I478" s="132" t="str">
        <f t="shared" si="78"/>
        <v/>
      </c>
      <c r="J478" s="132" t="str">
        <f t="shared" si="79"/>
        <v/>
      </c>
      <c r="K478" s="136" t="str">
        <f t="shared" si="81"/>
        <v/>
      </c>
    </row>
    <row r="479" spans="1:11" s="4" customFormat="1" ht="21.95" customHeight="1" x14ac:dyDescent="0.25">
      <c r="A479" s="131">
        <v>416</v>
      </c>
      <c r="B479" s="131" t="str">
        <f>IF(Investimentos!E420="","",Investimentos!E420)</f>
        <v/>
      </c>
      <c r="C479" s="135" t="str">
        <f>IFERROR(IF(B479="","",B479&amp;"-"&amp;COUNTIF($B$64:B479,B479)),"")</f>
        <v/>
      </c>
      <c r="D479" s="132" t="str">
        <f>IF(Investimentos!N420="","",Investimentos!N420)</f>
        <v/>
      </c>
      <c r="E479" s="133" t="str">
        <f>IF(Investimentos!D420="","",Investimentos!D420)</f>
        <v/>
      </c>
      <c r="F479" s="132" t="str">
        <f t="shared" si="76"/>
        <v/>
      </c>
      <c r="G479" s="136" t="str">
        <f t="shared" si="80"/>
        <v/>
      </c>
      <c r="H479" s="131" t="str">
        <f t="shared" si="77"/>
        <v/>
      </c>
      <c r="I479" s="132" t="str">
        <f t="shared" si="78"/>
        <v/>
      </c>
      <c r="J479" s="132" t="str">
        <f t="shared" si="79"/>
        <v/>
      </c>
      <c r="K479" s="136" t="str">
        <f t="shared" si="81"/>
        <v/>
      </c>
    </row>
    <row r="480" spans="1:11" s="4" customFormat="1" ht="21.95" customHeight="1" x14ac:dyDescent="0.25">
      <c r="A480" s="131">
        <v>417</v>
      </c>
      <c r="B480" s="131" t="str">
        <f>IF(Investimentos!E421="","",Investimentos!E421)</f>
        <v/>
      </c>
      <c r="C480" s="135" t="str">
        <f>IFERROR(IF(B480="","",B480&amp;"-"&amp;COUNTIF($B$64:B480,B480)),"")</f>
        <v/>
      </c>
      <c r="D480" s="132" t="str">
        <f>IF(Investimentos!N421="","",Investimentos!N421)</f>
        <v/>
      </c>
      <c r="E480" s="133" t="str">
        <f>IF(Investimentos!D421="","",Investimentos!D421)</f>
        <v/>
      </c>
      <c r="F480" s="132" t="str">
        <f t="shared" si="76"/>
        <v/>
      </c>
      <c r="G480" s="136" t="str">
        <f t="shared" si="80"/>
        <v/>
      </c>
      <c r="H480" s="131" t="str">
        <f t="shared" si="77"/>
        <v/>
      </c>
      <c r="I480" s="132" t="str">
        <f t="shared" si="78"/>
        <v/>
      </c>
      <c r="J480" s="132" t="str">
        <f t="shared" si="79"/>
        <v/>
      </c>
      <c r="K480" s="136" t="str">
        <f t="shared" si="81"/>
        <v/>
      </c>
    </row>
    <row r="481" spans="1:11" s="4" customFormat="1" ht="21.95" customHeight="1" x14ac:dyDescent="0.25">
      <c r="A481" s="131">
        <v>418</v>
      </c>
      <c r="B481" s="131" t="str">
        <f>IF(Investimentos!E422="","",Investimentos!E422)</f>
        <v/>
      </c>
      <c r="C481" s="135" t="str">
        <f>IFERROR(IF(B481="","",B481&amp;"-"&amp;COUNTIF($B$64:B481,B481)),"")</f>
        <v/>
      </c>
      <c r="D481" s="132" t="str">
        <f>IF(Investimentos!N422="","",Investimentos!N422)</f>
        <v/>
      </c>
      <c r="E481" s="133" t="str">
        <f>IF(Investimentos!D422="","",Investimentos!D422)</f>
        <v/>
      </c>
      <c r="F481" s="132" t="str">
        <f t="shared" si="76"/>
        <v/>
      </c>
      <c r="G481" s="136" t="str">
        <f t="shared" si="80"/>
        <v/>
      </c>
      <c r="H481" s="131" t="str">
        <f t="shared" si="77"/>
        <v/>
      </c>
      <c r="I481" s="132" t="str">
        <f t="shared" si="78"/>
        <v/>
      </c>
      <c r="J481" s="132" t="str">
        <f t="shared" si="79"/>
        <v/>
      </c>
      <c r="K481" s="136" t="str">
        <f t="shared" si="81"/>
        <v/>
      </c>
    </row>
    <row r="482" spans="1:11" s="4" customFormat="1" ht="21.95" customHeight="1" x14ac:dyDescent="0.25">
      <c r="A482" s="131">
        <v>419</v>
      </c>
      <c r="B482" s="131" t="str">
        <f>IF(Investimentos!E423="","",Investimentos!E423)</f>
        <v/>
      </c>
      <c r="C482" s="135" t="str">
        <f>IFERROR(IF(B482="","",B482&amp;"-"&amp;COUNTIF($B$64:B482,B482)),"")</f>
        <v/>
      </c>
      <c r="D482" s="132" t="str">
        <f>IF(Investimentos!N423="","",Investimentos!N423)</f>
        <v/>
      </c>
      <c r="E482" s="133" t="str">
        <f>IF(Investimentos!D423="","",Investimentos!D423)</f>
        <v/>
      </c>
      <c r="F482" s="132" t="str">
        <f t="shared" si="76"/>
        <v/>
      </c>
      <c r="G482" s="136" t="str">
        <f t="shared" si="80"/>
        <v/>
      </c>
      <c r="H482" s="131" t="str">
        <f t="shared" si="77"/>
        <v/>
      </c>
      <c r="I482" s="132" t="str">
        <f t="shared" si="78"/>
        <v/>
      </c>
      <c r="J482" s="132" t="str">
        <f t="shared" si="79"/>
        <v/>
      </c>
      <c r="K482" s="136" t="str">
        <f t="shared" si="81"/>
        <v/>
      </c>
    </row>
    <row r="483" spans="1:11" s="4" customFormat="1" ht="21.95" customHeight="1" x14ac:dyDescent="0.25">
      <c r="A483" s="131">
        <v>420</v>
      </c>
      <c r="B483" s="131" t="str">
        <f>IF(Investimentos!E424="","",Investimentos!E424)</f>
        <v/>
      </c>
      <c r="C483" s="135" t="str">
        <f>IFERROR(IF(B483="","",B483&amp;"-"&amp;COUNTIF($B$64:B483,B483)),"")</f>
        <v/>
      </c>
      <c r="D483" s="132" t="str">
        <f>IF(Investimentos!N424="","",Investimentos!N424)</f>
        <v/>
      </c>
      <c r="E483" s="133" t="str">
        <f>IF(Investimentos!D424="","",Investimentos!D424)</f>
        <v/>
      </c>
      <c r="F483" s="132" t="str">
        <f t="shared" si="76"/>
        <v/>
      </c>
      <c r="G483" s="136" t="str">
        <f t="shared" si="80"/>
        <v/>
      </c>
      <c r="H483" s="131" t="str">
        <f t="shared" si="77"/>
        <v/>
      </c>
      <c r="I483" s="132" t="str">
        <f t="shared" si="78"/>
        <v/>
      </c>
      <c r="J483" s="132" t="str">
        <f t="shared" si="79"/>
        <v/>
      </c>
      <c r="K483" s="136" t="str">
        <f t="shared" si="81"/>
        <v/>
      </c>
    </row>
    <row r="484" spans="1:11" s="4" customFormat="1" ht="21.95" customHeight="1" x14ac:dyDescent="0.25">
      <c r="A484" s="131">
        <v>421</v>
      </c>
      <c r="B484" s="131" t="str">
        <f>IF(Investimentos!E425="","",Investimentos!E425)</f>
        <v/>
      </c>
      <c r="C484" s="135" t="str">
        <f>IFERROR(IF(B484="","",B484&amp;"-"&amp;COUNTIF($B$64:B484,B484)),"")</f>
        <v/>
      </c>
      <c r="D484" s="132" t="str">
        <f>IF(Investimentos!N425="","",Investimentos!N425)</f>
        <v/>
      </c>
      <c r="E484" s="133" t="str">
        <f>IF(Investimentos!D425="","",Investimentos!D425)</f>
        <v/>
      </c>
      <c r="F484" s="132" t="str">
        <f t="shared" si="76"/>
        <v/>
      </c>
      <c r="G484" s="136" t="str">
        <f t="shared" si="80"/>
        <v/>
      </c>
      <c r="H484" s="131" t="str">
        <f t="shared" si="77"/>
        <v/>
      </c>
      <c r="I484" s="132" t="str">
        <f t="shared" si="78"/>
        <v/>
      </c>
      <c r="J484" s="132" t="str">
        <f t="shared" si="79"/>
        <v/>
      </c>
      <c r="K484" s="136" t="str">
        <f t="shared" si="81"/>
        <v/>
      </c>
    </row>
    <row r="485" spans="1:11" s="4" customFormat="1" ht="21.95" customHeight="1" x14ac:dyDescent="0.25">
      <c r="A485" s="131">
        <v>422</v>
      </c>
      <c r="B485" s="131" t="str">
        <f>IF(Investimentos!E426="","",Investimentos!E426)</f>
        <v/>
      </c>
      <c r="C485" s="135" t="str">
        <f>IFERROR(IF(B485="","",B485&amp;"-"&amp;COUNTIF($B$64:B485,B485)),"")</f>
        <v/>
      </c>
      <c r="D485" s="132" t="str">
        <f>IF(Investimentos!N426="","",Investimentos!N426)</f>
        <v/>
      </c>
      <c r="E485" s="133" t="str">
        <f>IF(Investimentos!D426="","",Investimentos!D426)</f>
        <v/>
      </c>
      <c r="F485" s="132" t="str">
        <f t="shared" si="76"/>
        <v/>
      </c>
      <c r="G485" s="136" t="str">
        <f t="shared" si="80"/>
        <v/>
      </c>
      <c r="H485" s="131" t="str">
        <f t="shared" si="77"/>
        <v/>
      </c>
      <c r="I485" s="132" t="str">
        <f t="shared" si="78"/>
        <v/>
      </c>
      <c r="J485" s="132" t="str">
        <f t="shared" si="79"/>
        <v/>
      </c>
      <c r="K485" s="136" t="str">
        <f t="shared" si="81"/>
        <v/>
      </c>
    </row>
    <row r="486" spans="1:11" s="4" customFormat="1" ht="21.95" customHeight="1" x14ac:dyDescent="0.25">
      <c r="A486" s="131">
        <v>423</v>
      </c>
      <c r="B486" s="131" t="str">
        <f>IF(Investimentos!E427="","",Investimentos!E427)</f>
        <v/>
      </c>
      <c r="C486" s="135" t="str">
        <f>IFERROR(IF(B486="","",B486&amp;"-"&amp;COUNTIF($B$64:B486,B486)),"")</f>
        <v/>
      </c>
      <c r="D486" s="132" t="str">
        <f>IF(Investimentos!N427="","",Investimentos!N427)</f>
        <v/>
      </c>
      <c r="E486" s="133" t="str">
        <f>IF(Investimentos!D427="","",Investimentos!D427)</f>
        <v/>
      </c>
      <c r="F486" s="132" t="str">
        <f t="shared" si="76"/>
        <v/>
      </c>
      <c r="G486" s="136" t="str">
        <f t="shared" si="80"/>
        <v/>
      </c>
      <c r="H486" s="131" t="str">
        <f t="shared" si="77"/>
        <v/>
      </c>
      <c r="I486" s="132" t="str">
        <f t="shared" si="78"/>
        <v/>
      </c>
      <c r="J486" s="132" t="str">
        <f t="shared" si="79"/>
        <v/>
      </c>
      <c r="K486" s="136" t="str">
        <f t="shared" si="81"/>
        <v/>
      </c>
    </row>
    <row r="487" spans="1:11" s="4" customFormat="1" ht="21.95" customHeight="1" x14ac:dyDescent="0.25">
      <c r="A487" s="131">
        <v>424</v>
      </c>
      <c r="B487" s="131" t="str">
        <f>IF(Investimentos!E428="","",Investimentos!E428)</f>
        <v/>
      </c>
      <c r="C487" s="135" t="str">
        <f>IFERROR(IF(B487="","",B487&amp;"-"&amp;COUNTIF($B$64:B487,B487)),"")</f>
        <v/>
      </c>
      <c r="D487" s="132" t="str">
        <f>IF(Investimentos!N428="","",Investimentos!N428)</f>
        <v/>
      </c>
      <c r="E487" s="133" t="str">
        <f>IF(Investimentos!D428="","",Investimentos!D428)</f>
        <v/>
      </c>
      <c r="F487" s="132" t="str">
        <f t="shared" si="76"/>
        <v/>
      </c>
      <c r="G487" s="136" t="str">
        <f t="shared" si="80"/>
        <v/>
      </c>
      <c r="H487" s="131" t="str">
        <f t="shared" si="77"/>
        <v/>
      </c>
      <c r="I487" s="132" t="str">
        <f t="shared" si="78"/>
        <v/>
      </c>
      <c r="J487" s="132" t="str">
        <f t="shared" si="79"/>
        <v/>
      </c>
      <c r="K487" s="136" t="str">
        <f t="shared" si="81"/>
        <v/>
      </c>
    </row>
    <row r="488" spans="1:11" s="4" customFormat="1" ht="21.95" customHeight="1" x14ac:dyDescent="0.25">
      <c r="A488" s="131">
        <v>425</v>
      </c>
      <c r="B488" s="131" t="str">
        <f>IF(Investimentos!E429="","",Investimentos!E429)</f>
        <v/>
      </c>
      <c r="C488" s="135" t="str">
        <f>IFERROR(IF(B488="","",B488&amp;"-"&amp;COUNTIF($B$64:B488,B488)),"")</f>
        <v/>
      </c>
      <c r="D488" s="132" t="str">
        <f>IF(Investimentos!N429="","",Investimentos!N429)</f>
        <v/>
      </c>
      <c r="E488" s="133" t="str">
        <f>IF(Investimentos!D429="","",Investimentos!D429)</f>
        <v/>
      </c>
      <c r="F488" s="132" t="str">
        <f t="shared" si="76"/>
        <v/>
      </c>
      <c r="G488" s="136" t="str">
        <f t="shared" si="80"/>
        <v/>
      </c>
      <c r="H488" s="131" t="str">
        <f t="shared" si="77"/>
        <v/>
      </c>
      <c r="I488" s="132" t="str">
        <f t="shared" si="78"/>
        <v/>
      </c>
      <c r="J488" s="132" t="str">
        <f t="shared" si="79"/>
        <v/>
      </c>
      <c r="K488" s="136" t="str">
        <f t="shared" si="81"/>
        <v/>
      </c>
    </row>
    <row r="489" spans="1:11" s="4" customFormat="1" ht="21.95" customHeight="1" x14ac:dyDescent="0.25">
      <c r="A489" s="131">
        <v>426</v>
      </c>
      <c r="B489" s="131" t="str">
        <f>IF(Investimentos!E430="","",Investimentos!E430)</f>
        <v/>
      </c>
      <c r="C489" s="135" t="str">
        <f>IFERROR(IF(B489="","",B489&amp;"-"&amp;COUNTIF($B$64:B489,B489)),"")</f>
        <v/>
      </c>
      <c r="D489" s="132" t="str">
        <f>IF(Investimentos!N430="","",Investimentos!N430)</f>
        <v/>
      </c>
      <c r="E489" s="133" t="str">
        <f>IF(Investimentos!D430="","",Investimentos!D430)</f>
        <v/>
      </c>
      <c r="F489" s="132" t="str">
        <f t="shared" si="76"/>
        <v/>
      </c>
      <c r="G489" s="136" t="str">
        <f t="shared" si="80"/>
        <v/>
      </c>
      <c r="H489" s="131" t="str">
        <f t="shared" si="77"/>
        <v/>
      </c>
      <c r="I489" s="132" t="str">
        <f t="shared" si="78"/>
        <v/>
      </c>
      <c r="J489" s="132" t="str">
        <f t="shared" si="79"/>
        <v/>
      </c>
      <c r="K489" s="136" t="str">
        <f t="shared" si="81"/>
        <v/>
      </c>
    </row>
    <row r="490" spans="1:11" s="4" customFormat="1" ht="21.95" customHeight="1" x14ac:dyDescent="0.25">
      <c r="A490" s="131">
        <v>427</v>
      </c>
      <c r="B490" s="131" t="str">
        <f>IF(Investimentos!E431="","",Investimentos!E431)</f>
        <v/>
      </c>
      <c r="C490" s="135" t="str">
        <f>IFERROR(IF(B490="","",B490&amp;"-"&amp;COUNTIF($B$64:B490,B490)),"")</f>
        <v/>
      </c>
      <c r="D490" s="132" t="str">
        <f>IF(Investimentos!N431="","",Investimentos!N431)</f>
        <v/>
      </c>
      <c r="E490" s="133" t="str">
        <f>IF(Investimentos!D431="","",Investimentos!D431)</f>
        <v/>
      </c>
      <c r="F490" s="132" t="str">
        <f t="shared" si="76"/>
        <v/>
      </c>
      <c r="G490" s="136" t="str">
        <f t="shared" si="80"/>
        <v/>
      </c>
      <c r="H490" s="131" t="str">
        <f t="shared" si="77"/>
        <v/>
      </c>
      <c r="I490" s="132" t="str">
        <f t="shared" si="78"/>
        <v/>
      </c>
      <c r="J490" s="132" t="str">
        <f t="shared" si="79"/>
        <v/>
      </c>
      <c r="K490" s="136" t="str">
        <f t="shared" si="81"/>
        <v/>
      </c>
    </row>
    <row r="491" spans="1:11" s="4" customFormat="1" ht="21.95" customHeight="1" x14ac:dyDescent="0.25">
      <c r="A491" s="131">
        <v>428</v>
      </c>
      <c r="B491" s="131" t="str">
        <f>IF(Investimentos!E432="","",Investimentos!E432)</f>
        <v/>
      </c>
      <c r="C491" s="135" t="str">
        <f>IFERROR(IF(B491="","",B491&amp;"-"&amp;COUNTIF($B$64:B491,B491)),"")</f>
        <v/>
      </c>
      <c r="D491" s="132" t="str">
        <f>IF(Investimentos!N432="","",Investimentos!N432)</f>
        <v/>
      </c>
      <c r="E491" s="133" t="str">
        <f>IF(Investimentos!D432="","",Investimentos!D432)</f>
        <v/>
      </c>
      <c r="F491" s="132" t="str">
        <f t="shared" si="76"/>
        <v/>
      </c>
      <c r="G491" s="136" t="str">
        <f t="shared" si="80"/>
        <v/>
      </c>
      <c r="H491" s="131" t="str">
        <f t="shared" si="77"/>
        <v/>
      </c>
      <c r="I491" s="132" t="str">
        <f t="shared" si="78"/>
        <v/>
      </c>
      <c r="J491" s="132" t="str">
        <f t="shared" si="79"/>
        <v/>
      </c>
      <c r="K491" s="136" t="str">
        <f t="shared" si="81"/>
        <v/>
      </c>
    </row>
    <row r="492" spans="1:11" s="4" customFormat="1" ht="21.95" customHeight="1" x14ac:dyDescent="0.25">
      <c r="A492" s="131">
        <v>429</v>
      </c>
      <c r="B492" s="131" t="str">
        <f>IF(Investimentos!E433="","",Investimentos!E433)</f>
        <v/>
      </c>
      <c r="C492" s="135" t="str">
        <f>IFERROR(IF(B492="","",B492&amp;"-"&amp;COUNTIF($B$64:B492,B492)),"")</f>
        <v/>
      </c>
      <c r="D492" s="132" t="str">
        <f>IF(Investimentos!N433="","",Investimentos!N433)</f>
        <v/>
      </c>
      <c r="E492" s="133" t="str">
        <f>IF(Investimentos!D433="","",Investimentos!D433)</f>
        <v/>
      </c>
      <c r="F492" s="132" t="str">
        <f t="shared" si="76"/>
        <v/>
      </c>
      <c r="G492" s="136" t="str">
        <f t="shared" si="80"/>
        <v/>
      </c>
      <c r="H492" s="131" t="str">
        <f t="shared" si="77"/>
        <v/>
      </c>
      <c r="I492" s="132" t="str">
        <f t="shared" si="78"/>
        <v/>
      </c>
      <c r="J492" s="132" t="str">
        <f t="shared" si="79"/>
        <v/>
      </c>
      <c r="K492" s="136" t="str">
        <f t="shared" si="81"/>
        <v/>
      </c>
    </row>
    <row r="493" spans="1:11" s="4" customFormat="1" ht="21.95" customHeight="1" x14ac:dyDescent="0.25">
      <c r="A493" s="131">
        <v>430</v>
      </c>
      <c r="B493" s="131" t="str">
        <f>IF(Investimentos!E434="","",Investimentos!E434)</f>
        <v/>
      </c>
      <c r="C493" s="135" t="str">
        <f>IFERROR(IF(B493="","",B493&amp;"-"&amp;COUNTIF($B$64:B493,B493)),"")</f>
        <v/>
      </c>
      <c r="D493" s="132" t="str">
        <f>IF(Investimentos!N434="","",Investimentos!N434)</f>
        <v/>
      </c>
      <c r="E493" s="133" t="str">
        <f>IF(Investimentos!D434="","",Investimentos!D434)</f>
        <v/>
      </c>
      <c r="F493" s="132" t="str">
        <f t="shared" si="76"/>
        <v/>
      </c>
      <c r="G493" s="136" t="str">
        <f t="shared" si="80"/>
        <v/>
      </c>
      <c r="H493" s="131" t="str">
        <f t="shared" si="77"/>
        <v/>
      </c>
      <c r="I493" s="132" t="str">
        <f t="shared" si="78"/>
        <v/>
      </c>
      <c r="J493" s="132" t="str">
        <f t="shared" si="79"/>
        <v/>
      </c>
      <c r="K493" s="136" t="str">
        <f t="shared" si="81"/>
        <v/>
      </c>
    </row>
    <row r="494" spans="1:11" s="4" customFormat="1" ht="21.95" customHeight="1" x14ac:dyDescent="0.25">
      <c r="A494" s="131">
        <v>431</v>
      </c>
      <c r="B494" s="131" t="str">
        <f>IF(Investimentos!E435="","",Investimentos!E435)</f>
        <v/>
      </c>
      <c r="C494" s="135" t="str">
        <f>IFERROR(IF(B494="","",B494&amp;"-"&amp;COUNTIF($B$64:B494,B494)),"")</f>
        <v/>
      </c>
      <c r="D494" s="132" t="str">
        <f>IF(Investimentos!N435="","",Investimentos!N435)</f>
        <v/>
      </c>
      <c r="E494" s="133" t="str">
        <f>IF(Investimentos!D435="","",Investimentos!D435)</f>
        <v/>
      </c>
      <c r="F494" s="132" t="str">
        <f t="shared" si="76"/>
        <v/>
      </c>
      <c r="G494" s="136" t="str">
        <f t="shared" si="80"/>
        <v/>
      </c>
      <c r="H494" s="131" t="str">
        <f t="shared" si="77"/>
        <v/>
      </c>
      <c r="I494" s="132" t="str">
        <f t="shared" si="78"/>
        <v/>
      </c>
      <c r="J494" s="132" t="str">
        <f t="shared" si="79"/>
        <v/>
      </c>
      <c r="K494" s="136" t="str">
        <f t="shared" si="81"/>
        <v/>
      </c>
    </row>
    <row r="495" spans="1:11" s="4" customFormat="1" ht="21.95" customHeight="1" x14ac:dyDescent="0.25">
      <c r="A495" s="131">
        <v>432</v>
      </c>
      <c r="B495" s="131" t="str">
        <f>IF(Investimentos!E436="","",Investimentos!E436)</f>
        <v/>
      </c>
      <c r="C495" s="135" t="str">
        <f>IFERROR(IF(B495="","",B495&amp;"-"&amp;COUNTIF($B$64:B495,B495)),"")</f>
        <v/>
      </c>
      <c r="D495" s="132" t="str">
        <f>IF(Investimentos!N436="","",Investimentos!N436)</f>
        <v/>
      </c>
      <c r="E495" s="133" t="str">
        <f>IF(Investimentos!D436="","",Investimentos!D436)</f>
        <v/>
      </c>
      <c r="F495" s="132" t="str">
        <f t="shared" si="76"/>
        <v/>
      </c>
      <c r="G495" s="136" t="str">
        <f t="shared" si="80"/>
        <v/>
      </c>
      <c r="H495" s="131" t="str">
        <f t="shared" si="77"/>
        <v/>
      </c>
      <c r="I495" s="132" t="str">
        <f t="shared" si="78"/>
        <v/>
      </c>
      <c r="J495" s="132" t="str">
        <f t="shared" si="79"/>
        <v/>
      </c>
      <c r="K495" s="136" t="str">
        <f t="shared" si="81"/>
        <v/>
      </c>
    </row>
    <row r="496" spans="1:11" s="4" customFormat="1" ht="21.95" customHeight="1" x14ac:dyDescent="0.25">
      <c r="A496" s="131">
        <v>433</v>
      </c>
      <c r="B496" s="131" t="str">
        <f>IF(Investimentos!E437="","",Investimentos!E437)</f>
        <v/>
      </c>
      <c r="C496" s="135" t="str">
        <f>IFERROR(IF(B496="","",B496&amp;"-"&amp;COUNTIF($B$64:B496,B496)),"")</f>
        <v/>
      </c>
      <c r="D496" s="132" t="str">
        <f>IF(Investimentos!N437="","",Investimentos!N437)</f>
        <v/>
      </c>
      <c r="E496" s="133" t="str">
        <f>IF(Investimentos!D437="","",Investimentos!D437)</f>
        <v/>
      </c>
      <c r="F496" s="132" t="str">
        <f t="shared" si="76"/>
        <v/>
      </c>
      <c r="G496" s="136" t="str">
        <f t="shared" si="80"/>
        <v/>
      </c>
      <c r="H496" s="131" t="str">
        <f t="shared" si="77"/>
        <v/>
      </c>
      <c r="I496" s="132" t="str">
        <f t="shared" si="78"/>
        <v/>
      </c>
      <c r="J496" s="132" t="str">
        <f t="shared" si="79"/>
        <v/>
      </c>
      <c r="K496" s="136" t="str">
        <f t="shared" si="81"/>
        <v/>
      </c>
    </row>
    <row r="497" spans="1:11" s="4" customFormat="1" ht="21.95" customHeight="1" x14ac:dyDescent="0.25">
      <c r="A497" s="131">
        <v>434</v>
      </c>
      <c r="B497" s="131" t="str">
        <f>IF(Investimentos!E438="","",Investimentos!E438)</f>
        <v/>
      </c>
      <c r="C497" s="135" t="str">
        <f>IFERROR(IF(B497="","",B497&amp;"-"&amp;COUNTIF($B$64:B497,B497)),"")</f>
        <v/>
      </c>
      <c r="D497" s="132" t="str">
        <f>IF(Investimentos!N438="","",Investimentos!N438)</f>
        <v/>
      </c>
      <c r="E497" s="133" t="str">
        <f>IF(Investimentos!D438="","",Investimentos!D438)</f>
        <v/>
      </c>
      <c r="F497" s="132" t="str">
        <f t="shared" si="76"/>
        <v/>
      </c>
      <c r="G497" s="136" t="str">
        <f t="shared" si="80"/>
        <v/>
      </c>
      <c r="H497" s="131" t="str">
        <f t="shared" si="77"/>
        <v/>
      </c>
      <c r="I497" s="132" t="str">
        <f t="shared" si="78"/>
        <v/>
      </c>
      <c r="J497" s="132" t="str">
        <f t="shared" si="79"/>
        <v/>
      </c>
      <c r="K497" s="136" t="str">
        <f t="shared" si="81"/>
        <v/>
      </c>
    </row>
    <row r="498" spans="1:11" s="4" customFormat="1" ht="21.95" customHeight="1" x14ac:dyDescent="0.25">
      <c r="A498" s="131">
        <v>435</v>
      </c>
      <c r="B498" s="131" t="str">
        <f>IF(Investimentos!E439="","",Investimentos!E439)</f>
        <v/>
      </c>
      <c r="C498" s="135" t="str">
        <f>IFERROR(IF(B498="","",B498&amp;"-"&amp;COUNTIF($B$64:B498,B498)),"")</f>
        <v/>
      </c>
      <c r="D498" s="132" t="str">
        <f>IF(Investimentos!N439="","",Investimentos!N439)</f>
        <v/>
      </c>
      <c r="E498" s="133" t="str">
        <f>IF(Investimentos!D439="","",Investimentos!D439)</f>
        <v/>
      </c>
      <c r="F498" s="132" t="str">
        <f t="shared" si="76"/>
        <v/>
      </c>
      <c r="G498" s="136" t="str">
        <f t="shared" si="80"/>
        <v/>
      </c>
      <c r="H498" s="131" t="str">
        <f t="shared" si="77"/>
        <v/>
      </c>
      <c r="I498" s="132" t="str">
        <f t="shared" si="78"/>
        <v/>
      </c>
      <c r="J498" s="132" t="str">
        <f t="shared" si="79"/>
        <v/>
      </c>
      <c r="K498" s="136" t="str">
        <f t="shared" si="81"/>
        <v/>
      </c>
    </row>
    <row r="499" spans="1:11" s="4" customFormat="1" ht="21.95" customHeight="1" x14ac:dyDescent="0.25">
      <c r="A499" s="131">
        <v>436</v>
      </c>
      <c r="B499" s="131" t="str">
        <f>IF(Investimentos!E440="","",Investimentos!E440)</f>
        <v/>
      </c>
      <c r="C499" s="135" t="str">
        <f>IFERROR(IF(B499="","",B499&amp;"-"&amp;COUNTIF($B$64:B499,B499)),"")</f>
        <v/>
      </c>
      <c r="D499" s="132" t="str">
        <f>IF(Investimentos!N440="","",Investimentos!N440)</f>
        <v/>
      </c>
      <c r="E499" s="133" t="str">
        <f>IF(Investimentos!D440="","",Investimentos!D440)</f>
        <v/>
      </c>
      <c r="F499" s="132" t="str">
        <f t="shared" si="76"/>
        <v/>
      </c>
      <c r="G499" s="136" t="str">
        <f t="shared" si="80"/>
        <v/>
      </c>
      <c r="H499" s="131" t="str">
        <f t="shared" si="77"/>
        <v/>
      </c>
      <c r="I499" s="132" t="str">
        <f t="shared" si="78"/>
        <v/>
      </c>
      <c r="J499" s="132" t="str">
        <f t="shared" si="79"/>
        <v/>
      </c>
      <c r="K499" s="136" t="str">
        <f t="shared" si="81"/>
        <v/>
      </c>
    </row>
    <row r="500" spans="1:11" s="4" customFormat="1" ht="21.95" customHeight="1" x14ac:dyDescent="0.25">
      <c r="A500" s="131">
        <v>437</v>
      </c>
      <c r="B500" s="131" t="str">
        <f>IF(Investimentos!E441="","",Investimentos!E441)</f>
        <v/>
      </c>
      <c r="C500" s="135" t="str">
        <f>IFERROR(IF(B500="","",B500&amp;"-"&amp;COUNTIF($B$64:B500,B500)),"")</f>
        <v/>
      </c>
      <c r="D500" s="132" t="str">
        <f>IF(Investimentos!N441="","",Investimentos!N441)</f>
        <v/>
      </c>
      <c r="E500" s="133" t="str">
        <f>IF(Investimentos!D441="","",Investimentos!D441)</f>
        <v/>
      </c>
      <c r="F500" s="132" t="str">
        <f t="shared" si="76"/>
        <v/>
      </c>
      <c r="G500" s="136" t="str">
        <f t="shared" si="80"/>
        <v/>
      </c>
      <c r="H500" s="131" t="str">
        <f t="shared" si="77"/>
        <v/>
      </c>
      <c r="I500" s="132" t="str">
        <f t="shared" si="78"/>
        <v/>
      </c>
      <c r="J500" s="132" t="str">
        <f t="shared" si="79"/>
        <v/>
      </c>
      <c r="K500" s="136" t="str">
        <f t="shared" si="81"/>
        <v/>
      </c>
    </row>
    <row r="501" spans="1:11" s="4" customFormat="1" ht="21.95" customHeight="1" x14ac:dyDescent="0.25">
      <c r="A501" s="131">
        <v>438</v>
      </c>
      <c r="B501" s="131" t="str">
        <f>IF(Investimentos!E442="","",Investimentos!E442)</f>
        <v/>
      </c>
      <c r="C501" s="135" t="str">
        <f>IFERROR(IF(B501="","",B501&amp;"-"&amp;COUNTIF($B$64:B501,B501)),"")</f>
        <v/>
      </c>
      <c r="D501" s="132" t="str">
        <f>IF(Investimentos!N442="","",Investimentos!N442)</f>
        <v/>
      </c>
      <c r="E501" s="133" t="str">
        <f>IF(Investimentos!D442="","",Investimentos!D442)</f>
        <v/>
      </c>
      <c r="F501" s="132" t="str">
        <f t="shared" si="76"/>
        <v/>
      </c>
      <c r="G501" s="136" t="str">
        <f t="shared" si="80"/>
        <v/>
      </c>
      <c r="H501" s="131" t="str">
        <f t="shared" si="77"/>
        <v/>
      </c>
      <c r="I501" s="132" t="str">
        <f t="shared" si="78"/>
        <v/>
      </c>
      <c r="J501" s="132" t="str">
        <f t="shared" si="79"/>
        <v/>
      </c>
      <c r="K501" s="136" t="str">
        <f t="shared" si="81"/>
        <v/>
      </c>
    </row>
    <row r="502" spans="1:11" s="4" customFormat="1" ht="21.95" customHeight="1" x14ac:dyDescent="0.25">
      <c r="A502" s="131">
        <v>439</v>
      </c>
      <c r="B502" s="131" t="str">
        <f>IF(Investimentos!E443="","",Investimentos!E443)</f>
        <v/>
      </c>
      <c r="C502" s="135" t="str">
        <f>IFERROR(IF(B502="","",B502&amp;"-"&amp;COUNTIF($B$64:B502,B502)),"")</f>
        <v/>
      </c>
      <c r="D502" s="132" t="str">
        <f>IF(Investimentos!N443="","",Investimentos!N443)</f>
        <v/>
      </c>
      <c r="E502" s="133" t="str">
        <f>IF(Investimentos!D443="","",Investimentos!D443)</f>
        <v/>
      </c>
      <c r="F502" s="132" t="str">
        <f t="shared" si="76"/>
        <v/>
      </c>
      <c r="G502" s="136" t="str">
        <f t="shared" si="80"/>
        <v/>
      </c>
      <c r="H502" s="131" t="str">
        <f t="shared" si="77"/>
        <v/>
      </c>
      <c r="I502" s="132" t="str">
        <f t="shared" si="78"/>
        <v/>
      </c>
      <c r="J502" s="132" t="str">
        <f t="shared" si="79"/>
        <v/>
      </c>
      <c r="K502" s="136" t="str">
        <f t="shared" si="81"/>
        <v/>
      </c>
    </row>
    <row r="503" spans="1:11" s="4" customFormat="1" ht="21.95" customHeight="1" x14ac:dyDescent="0.25">
      <c r="A503" s="131">
        <v>440</v>
      </c>
      <c r="B503" s="131" t="str">
        <f>IF(Investimentos!E444="","",Investimentos!E444)</f>
        <v/>
      </c>
      <c r="C503" s="135" t="str">
        <f>IFERROR(IF(B503="","",B503&amp;"-"&amp;COUNTIF($B$64:B503,B503)),"")</f>
        <v/>
      </c>
      <c r="D503" s="132" t="str">
        <f>IF(Investimentos!N444="","",Investimentos!N444)</f>
        <v/>
      </c>
      <c r="E503" s="133" t="str">
        <f>IF(Investimentos!D444="","",Investimentos!D444)</f>
        <v/>
      </c>
      <c r="F503" s="132" t="str">
        <f t="shared" si="76"/>
        <v/>
      </c>
      <c r="G503" s="136" t="str">
        <f t="shared" si="80"/>
        <v/>
      </c>
      <c r="H503" s="131" t="str">
        <f t="shared" si="77"/>
        <v/>
      </c>
      <c r="I503" s="132" t="str">
        <f t="shared" si="78"/>
        <v/>
      </c>
      <c r="J503" s="132" t="str">
        <f t="shared" si="79"/>
        <v/>
      </c>
      <c r="K503" s="136" t="str">
        <f t="shared" si="81"/>
        <v/>
      </c>
    </row>
    <row r="504" spans="1:11" s="4" customFormat="1" ht="21.95" customHeight="1" x14ac:dyDescent="0.25">
      <c r="A504" s="131">
        <v>441</v>
      </c>
      <c r="B504" s="131" t="str">
        <f>IF(Investimentos!E445="","",Investimentos!E445)</f>
        <v/>
      </c>
      <c r="C504" s="135" t="str">
        <f>IFERROR(IF(B504="","",B504&amp;"-"&amp;COUNTIF($B$64:B504,B504)),"")</f>
        <v/>
      </c>
      <c r="D504" s="132" t="str">
        <f>IF(Investimentos!N445="","",Investimentos!N445)</f>
        <v/>
      </c>
      <c r="E504" s="133" t="str">
        <f>IF(Investimentos!D445="","",Investimentos!D445)</f>
        <v/>
      </c>
      <c r="F504" s="132" t="str">
        <f t="shared" si="76"/>
        <v/>
      </c>
      <c r="G504" s="136" t="str">
        <f t="shared" si="80"/>
        <v/>
      </c>
      <c r="H504" s="131" t="str">
        <f t="shared" si="77"/>
        <v/>
      </c>
      <c r="I504" s="132" t="str">
        <f t="shared" si="78"/>
        <v/>
      </c>
      <c r="J504" s="132" t="str">
        <f t="shared" si="79"/>
        <v/>
      </c>
      <c r="K504" s="136" t="str">
        <f t="shared" si="81"/>
        <v/>
      </c>
    </row>
    <row r="505" spans="1:11" s="4" customFormat="1" ht="21.95" customHeight="1" x14ac:dyDescent="0.25">
      <c r="A505" s="131">
        <v>442</v>
      </c>
      <c r="B505" s="131" t="str">
        <f>IF(Investimentos!E446="","",Investimentos!E446)</f>
        <v/>
      </c>
      <c r="C505" s="135" t="str">
        <f>IFERROR(IF(B505="","",B505&amp;"-"&amp;COUNTIF($B$64:B505,B505)),"")</f>
        <v/>
      </c>
      <c r="D505" s="132" t="str">
        <f>IF(Investimentos!N446="","",Investimentos!N446)</f>
        <v/>
      </c>
      <c r="E505" s="133" t="str">
        <f>IF(Investimentos!D446="","",Investimentos!D446)</f>
        <v/>
      </c>
      <c r="F505" s="132" t="str">
        <f t="shared" si="76"/>
        <v/>
      </c>
      <c r="G505" s="136" t="str">
        <f t="shared" si="80"/>
        <v/>
      </c>
      <c r="H505" s="131" t="str">
        <f t="shared" si="77"/>
        <v/>
      </c>
      <c r="I505" s="132" t="str">
        <f t="shared" si="78"/>
        <v/>
      </c>
      <c r="J505" s="132" t="str">
        <f t="shared" si="79"/>
        <v/>
      </c>
      <c r="K505" s="136" t="str">
        <f t="shared" si="81"/>
        <v/>
      </c>
    </row>
    <row r="506" spans="1:11" s="4" customFormat="1" ht="21.95" customHeight="1" x14ac:dyDescent="0.25">
      <c r="A506" s="131">
        <v>443</v>
      </c>
      <c r="B506" s="131" t="str">
        <f>IF(Investimentos!E447="","",Investimentos!E447)</f>
        <v/>
      </c>
      <c r="C506" s="135" t="str">
        <f>IFERROR(IF(B506="","",B506&amp;"-"&amp;COUNTIF($B$64:B506,B506)),"")</f>
        <v/>
      </c>
      <c r="D506" s="132" t="str">
        <f>IF(Investimentos!N447="","",Investimentos!N447)</f>
        <v/>
      </c>
      <c r="E506" s="133" t="str">
        <f>IF(Investimentos!D447="","",Investimentos!D447)</f>
        <v/>
      </c>
      <c r="F506" s="132" t="str">
        <f t="shared" si="76"/>
        <v/>
      </c>
      <c r="G506" s="136" t="str">
        <f t="shared" si="80"/>
        <v/>
      </c>
      <c r="H506" s="131" t="str">
        <f t="shared" si="77"/>
        <v/>
      </c>
      <c r="I506" s="132" t="str">
        <f t="shared" si="78"/>
        <v/>
      </c>
      <c r="J506" s="132" t="str">
        <f t="shared" si="79"/>
        <v/>
      </c>
      <c r="K506" s="136" t="str">
        <f t="shared" si="81"/>
        <v/>
      </c>
    </row>
    <row r="507" spans="1:11" s="4" customFormat="1" ht="21.95" customHeight="1" x14ac:dyDescent="0.25">
      <c r="A507" s="131">
        <v>444</v>
      </c>
      <c r="B507" s="131" t="str">
        <f>IF(Investimentos!E448="","",Investimentos!E448)</f>
        <v/>
      </c>
      <c r="C507" s="135" t="str">
        <f>IFERROR(IF(B507="","",B507&amp;"-"&amp;COUNTIF($B$64:B507,B507)),"")</f>
        <v/>
      </c>
      <c r="D507" s="132" t="str">
        <f>IF(Investimentos!N448="","",Investimentos!N448)</f>
        <v/>
      </c>
      <c r="E507" s="133" t="str">
        <f>IF(Investimentos!D448="","",Investimentos!D448)</f>
        <v/>
      </c>
      <c r="F507" s="132" t="str">
        <f t="shared" si="76"/>
        <v/>
      </c>
      <c r="G507" s="136" t="str">
        <f t="shared" si="80"/>
        <v/>
      </c>
      <c r="H507" s="131" t="str">
        <f t="shared" si="77"/>
        <v/>
      </c>
      <c r="I507" s="132" t="str">
        <f t="shared" si="78"/>
        <v/>
      </c>
      <c r="J507" s="132" t="str">
        <f t="shared" si="79"/>
        <v/>
      </c>
      <c r="K507" s="136" t="str">
        <f t="shared" si="81"/>
        <v/>
      </c>
    </row>
    <row r="508" spans="1:11" s="4" customFormat="1" ht="21.95" customHeight="1" x14ac:dyDescent="0.25">
      <c r="A508" s="131">
        <v>445</v>
      </c>
      <c r="B508" s="131" t="str">
        <f>IF(Investimentos!E449="","",Investimentos!E449)</f>
        <v/>
      </c>
      <c r="C508" s="135" t="str">
        <f>IFERROR(IF(B508="","",B508&amp;"-"&amp;COUNTIF($B$64:B508,B508)),"")</f>
        <v/>
      </c>
      <c r="D508" s="132" t="str">
        <f>IF(Investimentos!N449="","",Investimentos!N449)</f>
        <v/>
      </c>
      <c r="E508" s="133" t="str">
        <f>IF(Investimentos!D449="","",Investimentos!D449)</f>
        <v/>
      </c>
      <c r="F508" s="132" t="str">
        <f t="shared" si="76"/>
        <v/>
      </c>
      <c r="G508" s="136" t="str">
        <f t="shared" si="80"/>
        <v/>
      </c>
      <c r="H508" s="131" t="str">
        <f t="shared" si="77"/>
        <v/>
      </c>
      <c r="I508" s="132" t="str">
        <f t="shared" si="78"/>
        <v/>
      </c>
      <c r="J508" s="132" t="str">
        <f t="shared" si="79"/>
        <v/>
      </c>
      <c r="K508" s="136" t="str">
        <f t="shared" si="81"/>
        <v/>
      </c>
    </row>
    <row r="509" spans="1:11" s="4" customFormat="1" ht="21.95" customHeight="1" x14ac:dyDescent="0.25">
      <c r="A509" s="131">
        <v>446</v>
      </c>
      <c r="B509" s="131" t="str">
        <f>IF(Investimentos!E450="","",Investimentos!E450)</f>
        <v/>
      </c>
      <c r="C509" s="135" t="str">
        <f>IFERROR(IF(B509="","",B509&amp;"-"&amp;COUNTIF($B$64:B509,B509)),"")</f>
        <v/>
      </c>
      <c r="D509" s="132" t="str">
        <f>IF(Investimentos!N450="","",Investimentos!N450)</f>
        <v/>
      </c>
      <c r="E509" s="133" t="str">
        <f>IF(Investimentos!D450="","",Investimentos!D450)</f>
        <v/>
      </c>
      <c r="F509" s="132" t="str">
        <f t="shared" si="76"/>
        <v/>
      </c>
      <c r="G509" s="136" t="str">
        <f t="shared" si="80"/>
        <v/>
      </c>
      <c r="H509" s="131" t="str">
        <f t="shared" si="77"/>
        <v/>
      </c>
      <c r="I509" s="132" t="str">
        <f t="shared" si="78"/>
        <v/>
      </c>
      <c r="J509" s="132" t="str">
        <f t="shared" si="79"/>
        <v/>
      </c>
      <c r="K509" s="136" t="str">
        <f t="shared" si="81"/>
        <v/>
      </c>
    </row>
    <row r="510" spans="1:11" s="4" customFormat="1" ht="21.95" customHeight="1" x14ac:dyDescent="0.25">
      <c r="A510" s="131">
        <v>447</v>
      </c>
      <c r="B510" s="131" t="str">
        <f>IF(Investimentos!E451="","",Investimentos!E451)</f>
        <v/>
      </c>
      <c r="C510" s="135" t="str">
        <f>IFERROR(IF(B510="","",B510&amp;"-"&amp;COUNTIF($B$64:B510,B510)),"")</f>
        <v/>
      </c>
      <c r="D510" s="132" t="str">
        <f>IF(Investimentos!N451="","",Investimentos!N451)</f>
        <v/>
      </c>
      <c r="E510" s="133" t="str">
        <f>IF(Investimentos!D451="","",Investimentos!D451)</f>
        <v/>
      </c>
      <c r="F510" s="132" t="str">
        <f t="shared" si="76"/>
        <v/>
      </c>
      <c r="G510" s="136" t="str">
        <f t="shared" si="80"/>
        <v/>
      </c>
      <c r="H510" s="131" t="str">
        <f t="shared" si="77"/>
        <v/>
      </c>
      <c r="I510" s="132" t="str">
        <f t="shared" si="78"/>
        <v/>
      </c>
      <c r="J510" s="132" t="str">
        <f t="shared" si="79"/>
        <v/>
      </c>
      <c r="K510" s="136" t="str">
        <f t="shared" si="81"/>
        <v/>
      </c>
    </row>
    <row r="511" spans="1:11" s="4" customFormat="1" ht="21.95" customHeight="1" x14ac:dyDescent="0.25">
      <c r="A511" s="131">
        <v>448</v>
      </c>
      <c r="B511" s="131" t="str">
        <f>IF(Investimentos!E452="","",Investimentos!E452)</f>
        <v/>
      </c>
      <c r="C511" s="135" t="str">
        <f>IFERROR(IF(B511="","",B511&amp;"-"&amp;COUNTIF($B$64:B511,B511)),"")</f>
        <v/>
      </c>
      <c r="D511" s="132" t="str">
        <f>IF(Investimentos!N452="","",Investimentos!N452)</f>
        <v/>
      </c>
      <c r="E511" s="133" t="str">
        <f>IF(Investimentos!D452="","",Investimentos!D452)</f>
        <v/>
      </c>
      <c r="F511" s="132" t="str">
        <f t="shared" si="76"/>
        <v/>
      </c>
      <c r="G511" s="136" t="str">
        <f t="shared" si="80"/>
        <v/>
      </c>
      <c r="H511" s="131" t="str">
        <f t="shared" si="77"/>
        <v/>
      </c>
      <c r="I511" s="132" t="str">
        <f t="shared" si="78"/>
        <v/>
      </c>
      <c r="J511" s="132" t="str">
        <f t="shared" si="79"/>
        <v/>
      </c>
      <c r="K511" s="136" t="str">
        <f t="shared" si="81"/>
        <v/>
      </c>
    </row>
    <row r="512" spans="1:11" s="4" customFormat="1" ht="21.95" customHeight="1" x14ac:dyDescent="0.25">
      <c r="A512" s="131">
        <v>449</v>
      </c>
      <c r="B512" s="131" t="str">
        <f>IF(Investimentos!E453="","",Investimentos!E453)</f>
        <v/>
      </c>
      <c r="C512" s="135" t="str">
        <f>IFERROR(IF(B512="","",B512&amp;"-"&amp;COUNTIF($B$64:B512,B512)),"")</f>
        <v/>
      </c>
      <c r="D512" s="132" t="str">
        <f>IF(Investimentos!N453="","",Investimentos!N453)</f>
        <v/>
      </c>
      <c r="E512" s="133" t="str">
        <f>IF(Investimentos!D453="","",Investimentos!D453)</f>
        <v/>
      </c>
      <c r="F512" s="132" t="str">
        <f t="shared" ref="F512:F563" si="82">IFERROR(VLOOKUP($B$63&amp;"-"&amp;A512,$C$64:$D$563,2,0),"")</f>
        <v/>
      </c>
      <c r="G512" s="136" t="str">
        <f t="shared" si="80"/>
        <v/>
      </c>
      <c r="H512" s="131" t="str">
        <f t="shared" ref="H512:H563" si="83">C512</f>
        <v/>
      </c>
      <c r="I512" s="132" t="str">
        <f t="shared" ref="I512:I563" si="84">D512</f>
        <v/>
      </c>
      <c r="J512" s="132" t="str">
        <f t="shared" ref="J512:J563" si="85">IFERROR(VLOOKUP($G$63&amp;"-"&amp;A512,$H$64:$I$563,2,0),"")</f>
        <v/>
      </c>
      <c r="K512" s="136" t="str">
        <f t="shared" si="81"/>
        <v/>
      </c>
    </row>
    <row r="513" spans="1:11" s="4" customFormat="1" ht="21.95" customHeight="1" x14ac:dyDescent="0.25">
      <c r="A513" s="131">
        <v>450</v>
      </c>
      <c r="B513" s="131" t="str">
        <f>IF(Investimentos!E454="","",Investimentos!E454)</f>
        <v/>
      </c>
      <c r="C513" s="135" t="str">
        <f>IFERROR(IF(B513="","",B513&amp;"-"&amp;COUNTIF($B$64:B513,B513)),"")</f>
        <v/>
      </c>
      <c r="D513" s="132" t="str">
        <f>IF(Investimentos!N454="","",Investimentos!N454)</f>
        <v/>
      </c>
      <c r="E513" s="133" t="str">
        <f>IF(Investimentos!D454="","",Investimentos!D454)</f>
        <v/>
      </c>
      <c r="F513" s="132" t="str">
        <f t="shared" si="82"/>
        <v/>
      </c>
      <c r="G513" s="136" t="str">
        <f t="shared" ref="G513:G563" si="86">IFERROR(VLOOKUP($B$63&amp;"-"&amp;A513,$C$64:$E$563,3,0),"")</f>
        <v/>
      </c>
      <c r="H513" s="131" t="str">
        <f t="shared" si="83"/>
        <v/>
      </c>
      <c r="I513" s="132" t="str">
        <f t="shared" si="84"/>
        <v/>
      </c>
      <c r="J513" s="132" t="str">
        <f t="shared" si="85"/>
        <v/>
      </c>
      <c r="K513" s="136" t="str">
        <f t="shared" ref="K513:K563" si="87">IFERROR(VLOOKUP($G$63&amp;"-"&amp;A513,$C$64:$E$563,3,0),"")</f>
        <v/>
      </c>
    </row>
    <row r="514" spans="1:11" s="4" customFormat="1" ht="21.95" customHeight="1" x14ac:dyDescent="0.25">
      <c r="A514" s="131">
        <v>451</v>
      </c>
      <c r="B514" s="131" t="str">
        <f>IF(Investimentos!E455="","",Investimentos!E455)</f>
        <v/>
      </c>
      <c r="C514" s="135" t="str">
        <f>IFERROR(IF(B514="","",B514&amp;"-"&amp;COUNTIF($B$64:B514,B514)),"")</f>
        <v/>
      </c>
      <c r="D514" s="132" t="str">
        <f>IF(Investimentos!N455="","",Investimentos!N455)</f>
        <v/>
      </c>
      <c r="E514" s="133" t="str">
        <f>IF(Investimentos!D455="","",Investimentos!D455)</f>
        <v/>
      </c>
      <c r="F514" s="132" t="str">
        <f t="shared" si="82"/>
        <v/>
      </c>
      <c r="G514" s="136" t="str">
        <f t="shared" si="86"/>
        <v/>
      </c>
      <c r="H514" s="131" t="str">
        <f t="shared" si="83"/>
        <v/>
      </c>
      <c r="I514" s="132" t="str">
        <f t="shared" si="84"/>
        <v/>
      </c>
      <c r="J514" s="132" t="str">
        <f t="shared" si="85"/>
        <v/>
      </c>
      <c r="K514" s="136" t="str">
        <f t="shared" si="87"/>
        <v/>
      </c>
    </row>
    <row r="515" spans="1:11" s="4" customFormat="1" ht="21.95" customHeight="1" x14ac:dyDescent="0.25">
      <c r="A515" s="131">
        <v>452</v>
      </c>
      <c r="B515" s="131" t="str">
        <f>IF(Investimentos!E456="","",Investimentos!E456)</f>
        <v/>
      </c>
      <c r="C515" s="135" t="str">
        <f>IFERROR(IF(B515="","",B515&amp;"-"&amp;COUNTIF($B$64:B515,B515)),"")</f>
        <v/>
      </c>
      <c r="D515" s="132" t="str">
        <f>IF(Investimentos!N456="","",Investimentos!N456)</f>
        <v/>
      </c>
      <c r="E515" s="133" t="str">
        <f>IF(Investimentos!D456="","",Investimentos!D456)</f>
        <v/>
      </c>
      <c r="F515" s="132" t="str">
        <f t="shared" si="82"/>
        <v/>
      </c>
      <c r="G515" s="136" t="str">
        <f t="shared" si="86"/>
        <v/>
      </c>
      <c r="H515" s="131" t="str">
        <f t="shared" si="83"/>
        <v/>
      </c>
      <c r="I515" s="132" t="str">
        <f t="shared" si="84"/>
        <v/>
      </c>
      <c r="J515" s="132" t="str">
        <f t="shared" si="85"/>
        <v/>
      </c>
      <c r="K515" s="136" t="str">
        <f t="shared" si="87"/>
        <v/>
      </c>
    </row>
    <row r="516" spans="1:11" s="4" customFormat="1" ht="21.95" customHeight="1" x14ac:dyDescent="0.25">
      <c r="A516" s="131">
        <v>453</v>
      </c>
      <c r="B516" s="131" t="str">
        <f>IF(Investimentos!E457="","",Investimentos!E457)</f>
        <v/>
      </c>
      <c r="C516" s="135" t="str">
        <f>IFERROR(IF(B516="","",B516&amp;"-"&amp;COUNTIF($B$64:B516,B516)),"")</f>
        <v/>
      </c>
      <c r="D516" s="132" t="str">
        <f>IF(Investimentos!N457="","",Investimentos!N457)</f>
        <v/>
      </c>
      <c r="E516" s="133" t="str">
        <f>IF(Investimentos!D457="","",Investimentos!D457)</f>
        <v/>
      </c>
      <c r="F516" s="132" t="str">
        <f t="shared" si="82"/>
        <v/>
      </c>
      <c r="G516" s="136" t="str">
        <f t="shared" si="86"/>
        <v/>
      </c>
      <c r="H516" s="131" t="str">
        <f t="shared" si="83"/>
        <v/>
      </c>
      <c r="I516" s="132" t="str">
        <f t="shared" si="84"/>
        <v/>
      </c>
      <c r="J516" s="132" t="str">
        <f t="shared" si="85"/>
        <v/>
      </c>
      <c r="K516" s="136" t="str">
        <f t="shared" si="87"/>
        <v/>
      </c>
    </row>
    <row r="517" spans="1:11" s="4" customFormat="1" ht="21.95" customHeight="1" x14ac:dyDescent="0.25">
      <c r="A517" s="131">
        <v>454</v>
      </c>
      <c r="B517" s="131" t="str">
        <f>IF(Investimentos!E458="","",Investimentos!E458)</f>
        <v/>
      </c>
      <c r="C517" s="135" t="str">
        <f>IFERROR(IF(B517="","",B517&amp;"-"&amp;COUNTIF($B$64:B517,B517)),"")</f>
        <v/>
      </c>
      <c r="D517" s="132" t="str">
        <f>IF(Investimentos!N458="","",Investimentos!N458)</f>
        <v/>
      </c>
      <c r="E517" s="133" t="str">
        <f>IF(Investimentos!D458="","",Investimentos!D458)</f>
        <v/>
      </c>
      <c r="F517" s="132" t="str">
        <f t="shared" si="82"/>
        <v/>
      </c>
      <c r="G517" s="136" t="str">
        <f t="shared" si="86"/>
        <v/>
      </c>
      <c r="H517" s="131" t="str">
        <f t="shared" si="83"/>
        <v/>
      </c>
      <c r="I517" s="132" t="str">
        <f t="shared" si="84"/>
        <v/>
      </c>
      <c r="J517" s="132" t="str">
        <f t="shared" si="85"/>
        <v/>
      </c>
      <c r="K517" s="136" t="str">
        <f t="shared" si="87"/>
        <v/>
      </c>
    </row>
    <row r="518" spans="1:11" s="4" customFormat="1" ht="21.95" customHeight="1" x14ac:dyDescent="0.25">
      <c r="A518" s="131">
        <v>455</v>
      </c>
      <c r="B518" s="131" t="str">
        <f>IF(Investimentos!E459="","",Investimentos!E459)</f>
        <v/>
      </c>
      <c r="C518" s="135" t="str">
        <f>IFERROR(IF(B518="","",B518&amp;"-"&amp;COUNTIF($B$64:B518,B518)),"")</f>
        <v/>
      </c>
      <c r="D518" s="132" t="str">
        <f>IF(Investimentos!N459="","",Investimentos!N459)</f>
        <v/>
      </c>
      <c r="E518" s="133" t="str">
        <f>IF(Investimentos!D459="","",Investimentos!D459)</f>
        <v/>
      </c>
      <c r="F518" s="132" t="str">
        <f t="shared" si="82"/>
        <v/>
      </c>
      <c r="G518" s="136" t="str">
        <f t="shared" si="86"/>
        <v/>
      </c>
      <c r="H518" s="131" t="str">
        <f t="shared" si="83"/>
        <v/>
      </c>
      <c r="I518" s="132" t="str">
        <f t="shared" si="84"/>
        <v/>
      </c>
      <c r="J518" s="132" t="str">
        <f t="shared" si="85"/>
        <v/>
      </c>
      <c r="K518" s="136" t="str">
        <f t="shared" si="87"/>
        <v/>
      </c>
    </row>
    <row r="519" spans="1:11" s="4" customFormat="1" ht="21.95" customHeight="1" x14ac:dyDescent="0.25">
      <c r="A519" s="131">
        <v>456</v>
      </c>
      <c r="B519" s="131" t="str">
        <f>IF(Investimentos!E460="","",Investimentos!E460)</f>
        <v/>
      </c>
      <c r="C519" s="135" t="str">
        <f>IFERROR(IF(B519="","",B519&amp;"-"&amp;COUNTIF($B$64:B519,B519)),"")</f>
        <v/>
      </c>
      <c r="D519" s="132" t="str">
        <f>IF(Investimentos!N460="","",Investimentos!N460)</f>
        <v/>
      </c>
      <c r="E519" s="133" t="str">
        <f>IF(Investimentos!D460="","",Investimentos!D460)</f>
        <v/>
      </c>
      <c r="F519" s="132" t="str">
        <f t="shared" si="82"/>
        <v/>
      </c>
      <c r="G519" s="136" t="str">
        <f t="shared" si="86"/>
        <v/>
      </c>
      <c r="H519" s="131" t="str">
        <f t="shared" si="83"/>
        <v/>
      </c>
      <c r="I519" s="132" t="str">
        <f t="shared" si="84"/>
        <v/>
      </c>
      <c r="J519" s="132" t="str">
        <f t="shared" si="85"/>
        <v/>
      </c>
      <c r="K519" s="136" t="str">
        <f t="shared" si="87"/>
        <v/>
      </c>
    </row>
    <row r="520" spans="1:11" s="4" customFormat="1" ht="21.95" customHeight="1" x14ac:dyDescent="0.25">
      <c r="A520" s="131">
        <v>457</v>
      </c>
      <c r="B520" s="131" t="str">
        <f>IF(Investimentos!E461="","",Investimentos!E461)</f>
        <v/>
      </c>
      <c r="C520" s="135" t="str">
        <f>IFERROR(IF(B520="","",B520&amp;"-"&amp;COUNTIF($B$64:B520,B520)),"")</f>
        <v/>
      </c>
      <c r="D520" s="132" t="str">
        <f>IF(Investimentos!N461="","",Investimentos!N461)</f>
        <v/>
      </c>
      <c r="E520" s="133" t="str">
        <f>IF(Investimentos!D461="","",Investimentos!D461)</f>
        <v/>
      </c>
      <c r="F520" s="132" t="str">
        <f t="shared" si="82"/>
        <v/>
      </c>
      <c r="G520" s="136" t="str">
        <f t="shared" si="86"/>
        <v/>
      </c>
      <c r="H520" s="131" t="str">
        <f t="shared" si="83"/>
        <v/>
      </c>
      <c r="I520" s="132" t="str">
        <f t="shared" si="84"/>
        <v/>
      </c>
      <c r="J520" s="132" t="str">
        <f t="shared" si="85"/>
        <v/>
      </c>
      <c r="K520" s="136" t="str">
        <f t="shared" si="87"/>
        <v/>
      </c>
    </row>
    <row r="521" spans="1:11" s="4" customFormat="1" ht="21.95" customHeight="1" x14ac:dyDescent="0.25">
      <c r="A521" s="131">
        <v>458</v>
      </c>
      <c r="B521" s="131" t="str">
        <f>IF(Investimentos!E462="","",Investimentos!E462)</f>
        <v/>
      </c>
      <c r="C521" s="135" t="str">
        <f>IFERROR(IF(B521="","",B521&amp;"-"&amp;COUNTIF($B$64:B521,B521)),"")</f>
        <v/>
      </c>
      <c r="D521" s="132" t="str">
        <f>IF(Investimentos!N462="","",Investimentos!N462)</f>
        <v/>
      </c>
      <c r="E521" s="133" t="str">
        <f>IF(Investimentos!D462="","",Investimentos!D462)</f>
        <v/>
      </c>
      <c r="F521" s="132" t="str">
        <f t="shared" si="82"/>
        <v/>
      </c>
      <c r="G521" s="136" t="str">
        <f t="shared" si="86"/>
        <v/>
      </c>
      <c r="H521" s="131" t="str">
        <f t="shared" si="83"/>
        <v/>
      </c>
      <c r="I521" s="132" t="str">
        <f t="shared" si="84"/>
        <v/>
      </c>
      <c r="J521" s="132" t="str">
        <f t="shared" si="85"/>
        <v/>
      </c>
      <c r="K521" s="136" t="str">
        <f t="shared" si="87"/>
        <v/>
      </c>
    </row>
    <row r="522" spans="1:11" s="4" customFormat="1" ht="21.95" customHeight="1" x14ac:dyDescent="0.25">
      <c r="A522" s="131">
        <v>459</v>
      </c>
      <c r="B522" s="131" t="str">
        <f>IF(Investimentos!E463="","",Investimentos!E463)</f>
        <v/>
      </c>
      <c r="C522" s="135" t="str">
        <f>IFERROR(IF(B522="","",B522&amp;"-"&amp;COUNTIF($B$64:B522,B522)),"")</f>
        <v/>
      </c>
      <c r="D522" s="132" t="str">
        <f>IF(Investimentos!N463="","",Investimentos!N463)</f>
        <v/>
      </c>
      <c r="E522" s="133" t="str">
        <f>IF(Investimentos!D463="","",Investimentos!D463)</f>
        <v/>
      </c>
      <c r="F522" s="132" t="str">
        <f t="shared" si="82"/>
        <v/>
      </c>
      <c r="G522" s="136" t="str">
        <f t="shared" si="86"/>
        <v/>
      </c>
      <c r="H522" s="131" t="str">
        <f t="shared" si="83"/>
        <v/>
      </c>
      <c r="I522" s="132" t="str">
        <f t="shared" si="84"/>
        <v/>
      </c>
      <c r="J522" s="132" t="str">
        <f t="shared" si="85"/>
        <v/>
      </c>
      <c r="K522" s="136" t="str">
        <f t="shared" si="87"/>
        <v/>
      </c>
    </row>
    <row r="523" spans="1:11" s="4" customFormat="1" ht="21.95" customHeight="1" x14ac:dyDescent="0.25">
      <c r="A523" s="131">
        <v>460</v>
      </c>
      <c r="B523" s="131" t="str">
        <f>IF(Investimentos!E464="","",Investimentos!E464)</f>
        <v/>
      </c>
      <c r="C523" s="135" t="str">
        <f>IFERROR(IF(B523="","",B523&amp;"-"&amp;COUNTIF($B$64:B523,B523)),"")</f>
        <v/>
      </c>
      <c r="D523" s="132" t="str">
        <f>IF(Investimentos!N464="","",Investimentos!N464)</f>
        <v/>
      </c>
      <c r="E523" s="133" t="str">
        <f>IF(Investimentos!D464="","",Investimentos!D464)</f>
        <v/>
      </c>
      <c r="F523" s="132" t="str">
        <f t="shared" si="82"/>
        <v/>
      </c>
      <c r="G523" s="136" t="str">
        <f t="shared" si="86"/>
        <v/>
      </c>
      <c r="H523" s="131" t="str">
        <f t="shared" si="83"/>
        <v/>
      </c>
      <c r="I523" s="132" t="str">
        <f t="shared" si="84"/>
        <v/>
      </c>
      <c r="J523" s="132" t="str">
        <f t="shared" si="85"/>
        <v/>
      </c>
      <c r="K523" s="136" t="str">
        <f t="shared" si="87"/>
        <v/>
      </c>
    </row>
    <row r="524" spans="1:11" s="4" customFormat="1" ht="21.95" customHeight="1" x14ac:dyDescent="0.25">
      <c r="A524" s="131">
        <v>461</v>
      </c>
      <c r="B524" s="131" t="str">
        <f>IF(Investimentos!E465="","",Investimentos!E465)</f>
        <v/>
      </c>
      <c r="C524" s="135" t="str">
        <f>IFERROR(IF(B524="","",B524&amp;"-"&amp;COUNTIF($B$64:B524,B524)),"")</f>
        <v/>
      </c>
      <c r="D524" s="132" t="str">
        <f>IF(Investimentos!N465="","",Investimentos!N465)</f>
        <v/>
      </c>
      <c r="E524" s="133" t="str">
        <f>IF(Investimentos!D465="","",Investimentos!D465)</f>
        <v/>
      </c>
      <c r="F524" s="132" t="str">
        <f t="shared" si="82"/>
        <v/>
      </c>
      <c r="G524" s="136" t="str">
        <f t="shared" si="86"/>
        <v/>
      </c>
      <c r="H524" s="131" t="str">
        <f t="shared" si="83"/>
        <v/>
      </c>
      <c r="I524" s="132" t="str">
        <f t="shared" si="84"/>
        <v/>
      </c>
      <c r="J524" s="132" t="str">
        <f t="shared" si="85"/>
        <v/>
      </c>
      <c r="K524" s="136" t="str">
        <f t="shared" si="87"/>
        <v/>
      </c>
    </row>
    <row r="525" spans="1:11" s="4" customFormat="1" ht="21.95" customHeight="1" x14ac:dyDescent="0.25">
      <c r="A525" s="131">
        <v>462</v>
      </c>
      <c r="B525" s="131" t="str">
        <f>IF(Investimentos!E466="","",Investimentos!E466)</f>
        <v/>
      </c>
      <c r="C525" s="135" t="str">
        <f>IFERROR(IF(B525="","",B525&amp;"-"&amp;COUNTIF($B$64:B525,B525)),"")</f>
        <v/>
      </c>
      <c r="D525" s="132" t="str">
        <f>IF(Investimentos!N466="","",Investimentos!N466)</f>
        <v/>
      </c>
      <c r="E525" s="133" t="str">
        <f>IF(Investimentos!D466="","",Investimentos!D466)</f>
        <v/>
      </c>
      <c r="F525" s="132" t="str">
        <f t="shared" si="82"/>
        <v/>
      </c>
      <c r="G525" s="136" t="str">
        <f t="shared" si="86"/>
        <v/>
      </c>
      <c r="H525" s="131" t="str">
        <f t="shared" si="83"/>
        <v/>
      </c>
      <c r="I525" s="132" t="str">
        <f t="shared" si="84"/>
        <v/>
      </c>
      <c r="J525" s="132" t="str">
        <f t="shared" si="85"/>
        <v/>
      </c>
      <c r="K525" s="136" t="str">
        <f t="shared" si="87"/>
        <v/>
      </c>
    </row>
    <row r="526" spans="1:11" s="4" customFormat="1" ht="21.95" customHeight="1" x14ac:dyDescent="0.25">
      <c r="A526" s="131">
        <v>463</v>
      </c>
      <c r="B526" s="131" t="str">
        <f>IF(Investimentos!E467="","",Investimentos!E467)</f>
        <v/>
      </c>
      <c r="C526" s="135" t="str">
        <f>IFERROR(IF(B526="","",B526&amp;"-"&amp;COUNTIF($B$64:B526,B526)),"")</f>
        <v/>
      </c>
      <c r="D526" s="132" t="str">
        <f>IF(Investimentos!N467="","",Investimentos!N467)</f>
        <v/>
      </c>
      <c r="E526" s="133" t="str">
        <f>IF(Investimentos!D467="","",Investimentos!D467)</f>
        <v/>
      </c>
      <c r="F526" s="132" t="str">
        <f t="shared" si="82"/>
        <v/>
      </c>
      <c r="G526" s="136" t="str">
        <f t="shared" si="86"/>
        <v/>
      </c>
      <c r="H526" s="131" t="str">
        <f t="shared" si="83"/>
        <v/>
      </c>
      <c r="I526" s="132" t="str">
        <f t="shared" si="84"/>
        <v/>
      </c>
      <c r="J526" s="132" t="str">
        <f t="shared" si="85"/>
        <v/>
      </c>
      <c r="K526" s="136" t="str">
        <f t="shared" si="87"/>
        <v/>
      </c>
    </row>
    <row r="527" spans="1:11" s="4" customFormat="1" ht="21.95" customHeight="1" x14ac:dyDescent="0.25">
      <c r="A527" s="131">
        <v>464</v>
      </c>
      <c r="B527" s="131" t="str">
        <f>IF(Investimentos!E468="","",Investimentos!E468)</f>
        <v/>
      </c>
      <c r="C527" s="135" t="str">
        <f>IFERROR(IF(B527="","",B527&amp;"-"&amp;COUNTIF($B$64:B527,B527)),"")</f>
        <v/>
      </c>
      <c r="D527" s="132" t="str">
        <f>IF(Investimentos!N468="","",Investimentos!N468)</f>
        <v/>
      </c>
      <c r="E527" s="133" t="str">
        <f>IF(Investimentos!D468="","",Investimentos!D468)</f>
        <v/>
      </c>
      <c r="F527" s="132" t="str">
        <f t="shared" si="82"/>
        <v/>
      </c>
      <c r="G527" s="136" t="str">
        <f t="shared" si="86"/>
        <v/>
      </c>
      <c r="H527" s="131" t="str">
        <f t="shared" si="83"/>
        <v/>
      </c>
      <c r="I527" s="132" t="str">
        <f t="shared" si="84"/>
        <v/>
      </c>
      <c r="J527" s="132" t="str">
        <f t="shared" si="85"/>
        <v/>
      </c>
      <c r="K527" s="136" t="str">
        <f t="shared" si="87"/>
        <v/>
      </c>
    </row>
    <row r="528" spans="1:11" s="4" customFormat="1" ht="21.95" customHeight="1" x14ac:dyDescent="0.25">
      <c r="A528" s="131">
        <v>465</v>
      </c>
      <c r="B528" s="131" t="str">
        <f>IF(Investimentos!E469="","",Investimentos!E469)</f>
        <v/>
      </c>
      <c r="C528" s="135" t="str">
        <f>IFERROR(IF(B528="","",B528&amp;"-"&amp;COUNTIF($B$64:B528,B528)),"")</f>
        <v/>
      </c>
      <c r="D528" s="132" t="str">
        <f>IF(Investimentos!N469="","",Investimentos!N469)</f>
        <v/>
      </c>
      <c r="E528" s="133" t="str">
        <f>IF(Investimentos!D469="","",Investimentos!D469)</f>
        <v/>
      </c>
      <c r="F528" s="132" t="str">
        <f t="shared" si="82"/>
        <v/>
      </c>
      <c r="G528" s="136" t="str">
        <f t="shared" si="86"/>
        <v/>
      </c>
      <c r="H528" s="131" t="str">
        <f t="shared" si="83"/>
        <v/>
      </c>
      <c r="I528" s="132" t="str">
        <f t="shared" si="84"/>
        <v/>
      </c>
      <c r="J528" s="132" t="str">
        <f t="shared" si="85"/>
        <v/>
      </c>
      <c r="K528" s="136" t="str">
        <f t="shared" si="87"/>
        <v/>
      </c>
    </row>
    <row r="529" spans="1:11" s="4" customFormat="1" ht="21.95" customHeight="1" x14ac:dyDescent="0.25">
      <c r="A529" s="131">
        <v>466</v>
      </c>
      <c r="B529" s="131" t="str">
        <f>IF(Investimentos!E470="","",Investimentos!E470)</f>
        <v/>
      </c>
      <c r="C529" s="135" t="str">
        <f>IFERROR(IF(B529="","",B529&amp;"-"&amp;COUNTIF($B$64:B529,B529)),"")</f>
        <v/>
      </c>
      <c r="D529" s="132" t="str">
        <f>IF(Investimentos!N470="","",Investimentos!N470)</f>
        <v/>
      </c>
      <c r="E529" s="133" t="str">
        <f>IF(Investimentos!D470="","",Investimentos!D470)</f>
        <v/>
      </c>
      <c r="F529" s="132" t="str">
        <f t="shared" si="82"/>
        <v/>
      </c>
      <c r="G529" s="136" t="str">
        <f t="shared" si="86"/>
        <v/>
      </c>
      <c r="H529" s="131" t="str">
        <f t="shared" si="83"/>
        <v/>
      </c>
      <c r="I529" s="132" t="str">
        <f t="shared" si="84"/>
        <v/>
      </c>
      <c r="J529" s="132" t="str">
        <f t="shared" si="85"/>
        <v/>
      </c>
      <c r="K529" s="136" t="str">
        <f t="shared" si="87"/>
        <v/>
      </c>
    </row>
    <row r="530" spans="1:11" s="4" customFormat="1" ht="21.95" customHeight="1" x14ac:dyDescent="0.25">
      <c r="A530" s="131">
        <v>467</v>
      </c>
      <c r="B530" s="131" t="str">
        <f>IF(Investimentos!E471="","",Investimentos!E471)</f>
        <v/>
      </c>
      <c r="C530" s="135" t="str">
        <f>IFERROR(IF(B530="","",B530&amp;"-"&amp;COUNTIF($B$64:B530,B530)),"")</f>
        <v/>
      </c>
      <c r="D530" s="132" t="str">
        <f>IF(Investimentos!N471="","",Investimentos!N471)</f>
        <v/>
      </c>
      <c r="E530" s="133" t="str">
        <f>IF(Investimentos!D471="","",Investimentos!D471)</f>
        <v/>
      </c>
      <c r="F530" s="132" t="str">
        <f t="shared" si="82"/>
        <v/>
      </c>
      <c r="G530" s="136" t="str">
        <f t="shared" si="86"/>
        <v/>
      </c>
      <c r="H530" s="131" t="str">
        <f t="shared" si="83"/>
        <v/>
      </c>
      <c r="I530" s="132" t="str">
        <f t="shared" si="84"/>
        <v/>
      </c>
      <c r="J530" s="132" t="str">
        <f t="shared" si="85"/>
        <v/>
      </c>
      <c r="K530" s="136" t="str">
        <f t="shared" si="87"/>
        <v/>
      </c>
    </row>
    <row r="531" spans="1:11" s="4" customFormat="1" ht="21.95" customHeight="1" x14ac:dyDescent="0.25">
      <c r="A531" s="131">
        <v>468</v>
      </c>
      <c r="B531" s="131" t="str">
        <f>IF(Investimentos!E472="","",Investimentos!E472)</f>
        <v/>
      </c>
      <c r="C531" s="135" t="str">
        <f>IFERROR(IF(B531="","",B531&amp;"-"&amp;COUNTIF($B$64:B531,B531)),"")</f>
        <v/>
      </c>
      <c r="D531" s="132" t="str">
        <f>IF(Investimentos!N472="","",Investimentos!N472)</f>
        <v/>
      </c>
      <c r="E531" s="133" t="str">
        <f>IF(Investimentos!D472="","",Investimentos!D472)</f>
        <v/>
      </c>
      <c r="F531" s="132" t="str">
        <f t="shared" si="82"/>
        <v/>
      </c>
      <c r="G531" s="136" t="str">
        <f t="shared" si="86"/>
        <v/>
      </c>
      <c r="H531" s="131" t="str">
        <f t="shared" si="83"/>
        <v/>
      </c>
      <c r="I531" s="132" t="str">
        <f t="shared" si="84"/>
        <v/>
      </c>
      <c r="J531" s="132" t="str">
        <f t="shared" si="85"/>
        <v/>
      </c>
      <c r="K531" s="136" t="str">
        <f t="shared" si="87"/>
        <v/>
      </c>
    </row>
    <row r="532" spans="1:11" s="4" customFormat="1" ht="21.95" customHeight="1" x14ac:dyDescent="0.25">
      <c r="A532" s="131">
        <v>469</v>
      </c>
      <c r="B532" s="131" t="str">
        <f>IF(Investimentos!E473="","",Investimentos!E473)</f>
        <v/>
      </c>
      <c r="C532" s="135" t="str">
        <f>IFERROR(IF(B532="","",B532&amp;"-"&amp;COUNTIF($B$64:B532,B532)),"")</f>
        <v/>
      </c>
      <c r="D532" s="132" t="str">
        <f>IF(Investimentos!N473="","",Investimentos!N473)</f>
        <v/>
      </c>
      <c r="E532" s="133" t="str">
        <f>IF(Investimentos!D473="","",Investimentos!D473)</f>
        <v/>
      </c>
      <c r="F532" s="132" t="str">
        <f t="shared" si="82"/>
        <v/>
      </c>
      <c r="G532" s="136" t="str">
        <f t="shared" si="86"/>
        <v/>
      </c>
      <c r="H532" s="131" t="str">
        <f t="shared" si="83"/>
        <v/>
      </c>
      <c r="I532" s="132" t="str">
        <f t="shared" si="84"/>
        <v/>
      </c>
      <c r="J532" s="132" t="str">
        <f t="shared" si="85"/>
        <v/>
      </c>
      <c r="K532" s="136" t="str">
        <f t="shared" si="87"/>
        <v/>
      </c>
    </row>
    <row r="533" spans="1:11" s="4" customFormat="1" ht="21.95" customHeight="1" x14ac:dyDescent="0.25">
      <c r="A533" s="131">
        <v>470</v>
      </c>
      <c r="B533" s="131" t="str">
        <f>IF(Investimentos!E474="","",Investimentos!E474)</f>
        <v/>
      </c>
      <c r="C533" s="135" t="str">
        <f>IFERROR(IF(B533="","",B533&amp;"-"&amp;COUNTIF($B$64:B533,B533)),"")</f>
        <v/>
      </c>
      <c r="D533" s="132" t="str">
        <f>IF(Investimentos!N474="","",Investimentos!N474)</f>
        <v/>
      </c>
      <c r="E533" s="133" t="str">
        <f>IF(Investimentos!D474="","",Investimentos!D474)</f>
        <v/>
      </c>
      <c r="F533" s="132" t="str">
        <f t="shared" si="82"/>
        <v/>
      </c>
      <c r="G533" s="136" t="str">
        <f t="shared" si="86"/>
        <v/>
      </c>
      <c r="H533" s="131" t="str">
        <f t="shared" si="83"/>
        <v/>
      </c>
      <c r="I533" s="132" t="str">
        <f t="shared" si="84"/>
        <v/>
      </c>
      <c r="J533" s="132" t="str">
        <f t="shared" si="85"/>
        <v/>
      </c>
      <c r="K533" s="136" t="str">
        <f t="shared" si="87"/>
        <v/>
      </c>
    </row>
    <row r="534" spans="1:11" s="4" customFormat="1" ht="21.95" customHeight="1" x14ac:dyDescent="0.25">
      <c r="A534" s="131">
        <v>471</v>
      </c>
      <c r="B534" s="131" t="str">
        <f>IF(Investimentos!E475="","",Investimentos!E475)</f>
        <v/>
      </c>
      <c r="C534" s="135" t="str">
        <f>IFERROR(IF(B534="","",B534&amp;"-"&amp;COUNTIF($B$64:B534,B534)),"")</f>
        <v/>
      </c>
      <c r="D534" s="132" t="str">
        <f>IF(Investimentos!N475="","",Investimentos!N475)</f>
        <v/>
      </c>
      <c r="E534" s="133" t="str">
        <f>IF(Investimentos!D475="","",Investimentos!D475)</f>
        <v/>
      </c>
      <c r="F534" s="132" t="str">
        <f t="shared" si="82"/>
        <v/>
      </c>
      <c r="G534" s="136" t="str">
        <f t="shared" si="86"/>
        <v/>
      </c>
      <c r="H534" s="131" t="str">
        <f t="shared" si="83"/>
        <v/>
      </c>
      <c r="I534" s="132" t="str">
        <f t="shared" si="84"/>
        <v/>
      </c>
      <c r="J534" s="132" t="str">
        <f t="shared" si="85"/>
        <v/>
      </c>
      <c r="K534" s="136" t="str">
        <f t="shared" si="87"/>
        <v/>
      </c>
    </row>
    <row r="535" spans="1:11" s="4" customFormat="1" ht="21.95" customHeight="1" x14ac:dyDescent="0.25">
      <c r="A535" s="131">
        <v>472</v>
      </c>
      <c r="B535" s="131" t="str">
        <f>IF(Investimentos!E476="","",Investimentos!E476)</f>
        <v/>
      </c>
      <c r="C535" s="135" t="str">
        <f>IFERROR(IF(B535="","",B535&amp;"-"&amp;COUNTIF($B$64:B535,B535)),"")</f>
        <v/>
      </c>
      <c r="D535" s="132" t="str">
        <f>IF(Investimentos!N476="","",Investimentos!N476)</f>
        <v/>
      </c>
      <c r="E535" s="133" t="str">
        <f>IF(Investimentos!D476="","",Investimentos!D476)</f>
        <v/>
      </c>
      <c r="F535" s="132" t="str">
        <f t="shared" si="82"/>
        <v/>
      </c>
      <c r="G535" s="136" t="str">
        <f t="shared" si="86"/>
        <v/>
      </c>
      <c r="H535" s="131" t="str">
        <f t="shared" si="83"/>
        <v/>
      </c>
      <c r="I535" s="132" t="str">
        <f t="shared" si="84"/>
        <v/>
      </c>
      <c r="J535" s="132" t="str">
        <f t="shared" si="85"/>
        <v/>
      </c>
      <c r="K535" s="136" t="str">
        <f t="shared" si="87"/>
        <v/>
      </c>
    </row>
    <row r="536" spans="1:11" s="4" customFormat="1" ht="21.95" customHeight="1" x14ac:dyDescent="0.25">
      <c r="A536" s="131">
        <v>473</v>
      </c>
      <c r="B536" s="131" t="str">
        <f>IF(Investimentos!E477="","",Investimentos!E477)</f>
        <v/>
      </c>
      <c r="C536" s="135" t="str">
        <f>IFERROR(IF(B536="","",B536&amp;"-"&amp;COUNTIF($B$64:B536,B536)),"")</f>
        <v/>
      </c>
      <c r="D536" s="132" t="str">
        <f>IF(Investimentos!N477="","",Investimentos!N477)</f>
        <v/>
      </c>
      <c r="E536" s="133" t="str">
        <f>IF(Investimentos!D477="","",Investimentos!D477)</f>
        <v/>
      </c>
      <c r="F536" s="132" t="str">
        <f t="shared" si="82"/>
        <v/>
      </c>
      <c r="G536" s="136" t="str">
        <f t="shared" si="86"/>
        <v/>
      </c>
      <c r="H536" s="131" t="str">
        <f t="shared" si="83"/>
        <v/>
      </c>
      <c r="I536" s="132" t="str">
        <f t="shared" si="84"/>
        <v/>
      </c>
      <c r="J536" s="132" t="str">
        <f t="shared" si="85"/>
        <v/>
      </c>
      <c r="K536" s="136" t="str">
        <f t="shared" si="87"/>
        <v/>
      </c>
    </row>
    <row r="537" spans="1:11" s="4" customFormat="1" ht="21.95" customHeight="1" x14ac:dyDescent="0.25">
      <c r="A537" s="131">
        <v>474</v>
      </c>
      <c r="B537" s="131" t="str">
        <f>IF(Investimentos!E478="","",Investimentos!E478)</f>
        <v/>
      </c>
      <c r="C537" s="135" t="str">
        <f>IFERROR(IF(B537="","",B537&amp;"-"&amp;COUNTIF($B$64:B537,B537)),"")</f>
        <v/>
      </c>
      <c r="D537" s="132" t="str">
        <f>IF(Investimentos!N478="","",Investimentos!N478)</f>
        <v/>
      </c>
      <c r="E537" s="133" t="str">
        <f>IF(Investimentos!D478="","",Investimentos!D478)</f>
        <v/>
      </c>
      <c r="F537" s="132" t="str">
        <f t="shared" si="82"/>
        <v/>
      </c>
      <c r="G537" s="136" t="str">
        <f t="shared" si="86"/>
        <v/>
      </c>
      <c r="H537" s="131" t="str">
        <f t="shared" si="83"/>
        <v/>
      </c>
      <c r="I537" s="132" t="str">
        <f t="shared" si="84"/>
        <v/>
      </c>
      <c r="J537" s="132" t="str">
        <f t="shared" si="85"/>
        <v/>
      </c>
      <c r="K537" s="136" t="str">
        <f t="shared" si="87"/>
        <v/>
      </c>
    </row>
    <row r="538" spans="1:11" s="4" customFormat="1" ht="21.95" customHeight="1" x14ac:dyDescent="0.25">
      <c r="A538" s="131">
        <v>475</v>
      </c>
      <c r="B538" s="131" t="str">
        <f>IF(Investimentos!E479="","",Investimentos!E479)</f>
        <v/>
      </c>
      <c r="C538" s="135" t="str">
        <f>IFERROR(IF(B538="","",B538&amp;"-"&amp;COUNTIF($B$64:B538,B538)),"")</f>
        <v/>
      </c>
      <c r="D538" s="132" t="str">
        <f>IF(Investimentos!N479="","",Investimentos!N479)</f>
        <v/>
      </c>
      <c r="E538" s="133" t="str">
        <f>IF(Investimentos!D479="","",Investimentos!D479)</f>
        <v/>
      </c>
      <c r="F538" s="132" t="str">
        <f t="shared" si="82"/>
        <v/>
      </c>
      <c r="G538" s="136" t="str">
        <f t="shared" si="86"/>
        <v/>
      </c>
      <c r="H538" s="131" t="str">
        <f t="shared" si="83"/>
        <v/>
      </c>
      <c r="I538" s="132" t="str">
        <f t="shared" si="84"/>
        <v/>
      </c>
      <c r="J538" s="132" t="str">
        <f t="shared" si="85"/>
        <v/>
      </c>
      <c r="K538" s="136" t="str">
        <f t="shared" si="87"/>
        <v/>
      </c>
    </row>
    <row r="539" spans="1:11" s="4" customFormat="1" ht="21.95" customHeight="1" x14ac:dyDescent="0.25">
      <c r="A539" s="131">
        <v>476</v>
      </c>
      <c r="B539" s="131" t="str">
        <f>IF(Investimentos!E480="","",Investimentos!E480)</f>
        <v/>
      </c>
      <c r="C539" s="135" t="str">
        <f>IFERROR(IF(B539="","",B539&amp;"-"&amp;COUNTIF($B$64:B539,B539)),"")</f>
        <v/>
      </c>
      <c r="D539" s="132" t="str">
        <f>IF(Investimentos!N480="","",Investimentos!N480)</f>
        <v/>
      </c>
      <c r="E539" s="133" t="str">
        <f>IF(Investimentos!D480="","",Investimentos!D480)</f>
        <v/>
      </c>
      <c r="F539" s="132" t="str">
        <f t="shared" si="82"/>
        <v/>
      </c>
      <c r="G539" s="136" t="str">
        <f t="shared" si="86"/>
        <v/>
      </c>
      <c r="H539" s="131" t="str">
        <f t="shared" si="83"/>
        <v/>
      </c>
      <c r="I539" s="132" t="str">
        <f t="shared" si="84"/>
        <v/>
      </c>
      <c r="J539" s="132" t="str">
        <f t="shared" si="85"/>
        <v/>
      </c>
      <c r="K539" s="136" t="str">
        <f t="shared" si="87"/>
        <v/>
      </c>
    </row>
    <row r="540" spans="1:11" s="4" customFormat="1" ht="21.95" customHeight="1" x14ac:dyDescent="0.25">
      <c r="A540" s="131">
        <v>477</v>
      </c>
      <c r="B540" s="131" t="str">
        <f>IF(Investimentos!E481="","",Investimentos!E481)</f>
        <v/>
      </c>
      <c r="C540" s="135" t="str">
        <f>IFERROR(IF(B540="","",B540&amp;"-"&amp;COUNTIF($B$64:B540,B540)),"")</f>
        <v/>
      </c>
      <c r="D540" s="132" t="str">
        <f>IF(Investimentos!N481="","",Investimentos!N481)</f>
        <v/>
      </c>
      <c r="E540" s="133" t="str">
        <f>IF(Investimentos!D481="","",Investimentos!D481)</f>
        <v/>
      </c>
      <c r="F540" s="132" t="str">
        <f t="shared" si="82"/>
        <v/>
      </c>
      <c r="G540" s="136" t="str">
        <f t="shared" si="86"/>
        <v/>
      </c>
      <c r="H540" s="131" t="str">
        <f t="shared" si="83"/>
        <v/>
      </c>
      <c r="I540" s="132" t="str">
        <f t="shared" si="84"/>
        <v/>
      </c>
      <c r="J540" s="132" t="str">
        <f t="shared" si="85"/>
        <v/>
      </c>
      <c r="K540" s="136" t="str">
        <f t="shared" si="87"/>
        <v/>
      </c>
    </row>
    <row r="541" spans="1:11" s="4" customFormat="1" ht="21.95" customHeight="1" x14ac:dyDescent="0.25">
      <c r="A541" s="131">
        <v>478</v>
      </c>
      <c r="B541" s="131" t="str">
        <f>IF(Investimentos!E482="","",Investimentos!E482)</f>
        <v/>
      </c>
      <c r="C541" s="135" t="str">
        <f>IFERROR(IF(B541="","",B541&amp;"-"&amp;COUNTIF($B$64:B541,B541)),"")</f>
        <v/>
      </c>
      <c r="D541" s="132" t="str">
        <f>IF(Investimentos!N482="","",Investimentos!N482)</f>
        <v/>
      </c>
      <c r="E541" s="133" t="str">
        <f>IF(Investimentos!D482="","",Investimentos!D482)</f>
        <v/>
      </c>
      <c r="F541" s="132" t="str">
        <f t="shared" si="82"/>
        <v/>
      </c>
      <c r="G541" s="136" t="str">
        <f t="shared" si="86"/>
        <v/>
      </c>
      <c r="H541" s="131" t="str">
        <f t="shared" si="83"/>
        <v/>
      </c>
      <c r="I541" s="132" t="str">
        <f t="shared" si="84"/>
        <v/>
      </c>
      <c r="J541" s="132" t="str">
        <f t="shared" si="85"/>
        <v/>
      </c>
      <c r="K541" s="136" t="str">
        <f t="shared" si="87"/>
        <v/>
      </c>
    </row>
    <row r="542" spans="1:11" s="4" customFormat="1" ht="21.95" customHeight="1" x14ac:dyDescent="0.25">
      <c r="A542" s="131">
        <v>479</v>
      </c>
      <c r="B542" s="131" t="str">
        <f>IF(Investimentos!E483="","",Investimentos!E483)</f>
        <v/>
      </c>
      <c r="C542" s="135" t="str">
        <f>IFERROR(IF(B542="","",B542&amp;"-"&amp;COUNTIF($B$64:B542,B542)),"")</f>
        <v/>
      </c>
      <c r="D542" s="132" t="str">
        <f>IF(Investimentos!N483="","",Investimentos!N483)</f>
        <v/>
      </c>
      <c r="E542" s="133" t="str">
        <f>IF(Investimentos!D483="","",Investimentos!D483)</f>
        <v/>
      </c>
      <c r="F542" s="132" t="str">
        <f t="shared" si="82"/>
        <v/>
      </c>
      <c r="G542" s="136" t="str">
        <f t="shared" si="86"/>
        <v/>
      </c>
      <c r="H542" s="131" t="str">
        <f t="shared" si="83"/>
        <v/>
      </c>
      <c r="I542" s="132" t="str">
        <f t="shared" si="84"/>
        <v/>
      </c>
      <c r="J542" s="132" t="str">
        <f t="shared" si="85"/>
        <v/>
      </c>
      <c r="K542" s="136" t="str">
        <f t="shared" si="87"/>
        <v/>
      </c>
    </row>
    <row r="543" spans="1:11" s="4" customFormat="1" ht="21.95" customHeight="1" x14ac:dyDescent="0.25">
      <c r="A543" s="131">
        <v>480</v>
      </c>
      <c r="B543" s="131" t="str">
        <f>IF(Investimentos!E484="","",Investimentos!E484)</f>
        <v/>
      </c>
      <c r="C543" s="135" t="str">
        <f>IFERROR(IF(B543="","",B543&amp;"-"&amp;COUNTIF($B$64:B543,B543)),"")</f>
        <v/>
      </c>
      <c r="D543" s="132" t="str">
        <f>IF(Investimentos!N484="","",Investimentos!N484)</f>
        <v/>
      </c>
      <c r="E543" s="133" t="str">
        <f>IF(Investimentos!D484="","",Investimentos!D484)</f>
        <v/>
      </c>
      <c r="F543" s="132" t="str">
        <f t="shared" si="82"/>
        <v/>
      </c>
      <c r="G543" s="136" t="str">
        <f t="shared" si="86"/>
        <v/>
      </c>
      <c r="H543" s="131" t="str">
        <f t="shared" si="83"/>
        <v/>
      </c>
      <c r="I543" s="132" t="str">
        <f t="shared" si="84"/>
        <v/>
      </c>
      <c r="J543" s="132" t="str">
        <f t="shared" si="85"/>
        <v/>
      </c>
      <c r="K543" s="136" t="str">
        <f t="shared" si="87"/>
        <v/>
      </c>
    </row>
    <row r="544" spans="1:11" s="4" customFormat="1" ht="21.95" customHeight="1" x14ac:dyDescent="0.25">
      <c r="A544" s="131">
        <v>481</v>
      </c>
      <c r="B544" s="131" t="str">
        <f>IF(Investimentos!E485="","",Investimentos!E485)</f>
        <v/>
      </c>
      <c r="C544" s="135" t="str">
        <f>IFERROR(IF(B544="","",B544&amp;"-"&amp;COUNTIF($B$64:B544,B544)),"")</f>
        <v/>
      </c>
      <c r="D544" s="132" t="str">
        <f>IF(Investimentos!N485="","",Investimentos!N485)</f>
        <v/>
      </c>
      <c r="E544" s="133" t="str">
        <f>IF(Investimentos!D485="","",Investimentos!D485)</f>
        <v/>
      </c>
      <c r="F544" s="132" t="str">
        <f t="shared" si="82"/>
        <v/>
      </c>
      <c r="G544" s="136" t="str">
        <f t="shared" si="86"/>
        <v/>
      </c>
      <c r="H544" s="131" t="str">
        <f t="shared" si="83"/>
        <v/>
      </c>
      <c r="I544" s="132" t="str">
        <f t="shared" si="84"/>
        <v/>
      </c>
      <c r="J544" s="132" t="str">
        <f t="shared" si="85"/>
        <v/>
      </c>
      <c r="K544" s="136" t="str">
        <f t="shared" si="87"/>
        <v/>
      </c>
    </row>
    <row r="545" spans="1:11" s="4" customFormat="1" ht="21.95" customHeight="1" x14ac:dyDescent="0.25">
      <c r="A545" s="131">
        <v>482</v>
      </c>
      <c r="B545" s="131" t="str">
        <f>IF(Investimentos!E486="","",Investimentos!E486)</f>
        <v/>
      </c>
      <c r="C545" s="135" t="str">
        <f>IFERROR(IF(B545="","",B545&amp;"-"&amp;COUNTIF($B$64:B545,B545)),"")</f>
        <v/>
      </c>
      <c r="D545" s="132" t="str">
        <f>IF(Investimentos!N486="","",Investimentos!N486)</f>
        <v/>
      </c>
      <c r="E545" s="133" t="str">
        <f>IF(Investimentos!D486="","",Investimentos!D486)</f>
        <v/>
      </c>
      <c r="F545" s="132" t="str">
        <f t="shared" si="82"/>
        <v/>
      </c>
      <c r="G545" s="136" t="str">
        <f t="shared" si="86"/>
        <v/>
      </c>
      <c r="H545" s="131" t="str">
        <f t="shared" si="83"/>
        <v/>
      </c>
      <c r="I545" s="132" t="str">
        <f t="shared" si="84"/>
        <v/>
      </c>
      <c r="J545" s="132" t="str">
        <f t="shared" si="85"/>
        <v/>
      </c>
      <c r="K545" s="136" t="str">
        <f t="shared" si="87"/>
        <v/>
      </c>
    </row>
    <row r="546" spans="1:11" s="4" customFormat="1" ht="21.95" customHeight="1" x14ac:dyDescent="0.25">
      <c r="A546" s="131">
        <v>483</v>
      </c>
      <c r="B546" s="131" t="str">
        <f>IF(Investimentos!E487="","",Investimentos!E487)</f>
        <v/>
      </c>
      <c r="C546" s="135" t="str">
        <f>IFERROR(IF(B546="","",B546&amp;"-"&amp;COUNTIF($B$64:B546,B546)),"")</f>
        <v/>
      </c>
      <c r="D546" s="132" t="str">
        <f>IF(Investimentos!N487="","",Investimentos!N487)</f>
        <v/>
      </c>
      <c r="E546" s="133" t="str">
        <f>IF(Investimentos!D487="","",Investimentos!D487)</f>
        <v/>
      </c>
      <c r="F546" s="132" t="str">
        <f t="shared" si="82"/>
        <v/>
      </c>
      <c r="G546" s="136" t="str">
        <f t="shared" si="86"/>
        <v/>
      </c>
      <c r="H546" s="131" t="str">
        <f t="shared" si="83"/>
        <v/>
      </c>
      <c r="I546" s="132" t="str">
        <f t="shared" si="84"/>
        <v/>
      </c>
      <c r="J546" s="132" t="str">
        <f t="shared" si="85"/>
        <v/>
      </c>
      <c r="K546" s="136" t="str">
        <f t="shared" si="87"/>
        <v/>
      </c>
    </row>
    <row r="547" spans="1:11" s="4" customFormat="1" ht="21.95" customHeight="1" x14ac:dyDescent="0.25">
      <c r="A547" s="131">
        <v>484</v>
      </c>
      <c r="B547" s="131" t="str">
        <f>IF(Investimentos!E488="","",Investimentos!E488)</f>
        <v/>
      </c>
      <c r="C547" s="135" t="str">
        <f>IFERROR(IF(B547="","",B547&amp;"-"&amp;COUNTIF($B$64:B547,B547)),"")</f>
        <v/>
      </c>
      <c r="D547" s="132" t="str">
        <f>IF(Investimentos!N488="","",Investimentos!N488)</f>
        <v/>
      </c>
      <c r="E547" s="133" t="str">
        <f>IF(Investimentos!D488="","",Investimentos!D488)</f>
        <v/>
      </c>
      <c r="F547" s="132" t="str">
        <f t="shared" si="82"/>
        <v/>
      </c>
      <c r="G547" s="136" t="str">
        <f t="shared" si="86"/>
        <v/>
      </c>
      <c r="H547" s="131" t="str">
        <f t="shared" si="83"/>
        <v/>
      </c>
      <c r="I547" s="132" t="str">
        <f t="shared" si="84"/>
        <v/>
      </c>
      <c r="J547" s="132" t="str">
        <f t="shared" si="85"/>
        <v/>
      </c>
      <c r="K547" s="136" t="str">
        <f t="shared" si="87"/>
        <v/>
      </c>
    </row>
    <row r="548" spans="1:11" s="4" customFormat="1" ht="21.95" customHeight="1" x14ac:dyDescent="0.25">
      <c r="A548" s="131">
        <v>485</v>
      </c>
      <c r="B548" s="131" t="str">
        <f>IF(Investimentos!E489="","",Investimentos!E489)</f>
        <v/>
      </c>
      <c r="C548" s="135" t="str">
        <f>IFERROR(IF(B548="","",B548&amp;"-"&amp;COUNTIF($B$64:B548,B548)),"")</f>
        <v/>
      </c>
      <c r="D548" s="132" t="str">
        <f>IF(Investimentos!N489="","",Investimentos!N489)</f>
        <v/>
      </c>
      <c r="E548" s="133" t="str">
        <f>IF(Investimentos!D489="","",Investimentos!D489)</f>
        <v/>
      </c>
      <c r="F548" s="132" t="str">
        <f t="shared" si="82"/>
        <v/>
      </c>
      <c r="G548" s="136" t="str">
        <f t="shared" si="86"/>
        <v/>
      </c>
      <c r="H548" s="131" t="str">
        <f t="shared" si="83"/>
        <v/>
      </c>
      <c r="I548" s="132" t="str">
        <f t="shared" si="84"/>
        <v/>
      </c>
      <c r="J548" s="132" t="str">
        <f t="shared" si="85"/>
        <v/>
      </c>
      <c r="K548" s="136" t="str">
        <f t="shared" si="87"/>
        <v/>
      </c>
    </row>
    <row r="549" spans="1:11" s="4" customFormat="1" ht="21.95" customHeight="1" x14ac:dyDescent="0.25">
      <c r="A549" s="131">
        <v>486</v>
      </c>
      <c r="B549" s="131" t="str">
        <f>IF(Investimentos!E490="","",Investimentos!E490)</f>
        <v/>
      </c>
      <c r="C549" s="135" t="str">
        <f>IFERROR(IF(B549="","",B549&amp;"-"&amp;COUNTIF($B$64:B549,B549)),"")</f>
        <v/>
      </c>
      <c r="D549" s="132" t="str">
        <f>IF(Investimentos!N490="","",Investimentos!N490)</f>
        <v/>
      </c>
      <c r="E549" s="133" t="str">
        <f>IF(Investimentos!D490="","",Investimentos!D490)</f>
        <v/>
      </c>
      <c r="F549" s="132" t="str">
        <f t="shared" si="82"/>
        <v/>
      </c>
      <c r="G549" s="136" t="str">
        <f t="shared" si="86"/>
        <v/>
      </c>
      <c r="H549" s="131" t="str">
        <f t="shared" si="83"/>
        <v/>
      </c>
      <c r="I549" s="132" t="str">
        <f t="shared" si="84"/>
        <v/>
      </c>
      <c r="J549" s="132" t="str">
        <f t="shared" si="85"/>
        <v/>
      </c>
      <c r="K549" s="136" t="str">
        <f t="shared" si="87"/>
        <v/>
      </c>
    </row>
    <row r="550" spans="1:11" s="4" customFormat="1" ht="21.95" customHeight="1" x14ac:dyDescent="0.25">
      <c r="A550" s="131">
        <v>487</v>
      </c>
      <c r="B550" s="131" t="str">
        <f>IF(Investimentos!E491="","",Investimentos!E491)</f>
        <v/>
      </c>
      <c r="C550" s="135" t="str">
        <f>IFERROR(IF(B550="","",B550&amp;"-"&amp;COUNTIF($B$64:B550,B550)),"")</f>
        <v/>
      </c>
      <c r="D550" s="132" t="str">
        <f>IF(Investimentos!N491="","",Investimentos!N491)</f>
        <v/>
      </c>
      <c r="E550" s="133" t="str">
        <f>IF(Investimentos!D491="","",Investimentos!D491)</f>
        <v/>
      </c>
      <c r="F550" s="132" t="str">
        <f t="shared" si="82"/>
        <v/>
      </c>
      <c r="G550" s="136" t="str">
        <f t="shared" si="86"/>
        <v/>
      </c>
      <c r="H550" s="131" t="str">
        <f t="shared" si="83"/>
        <v/>
      </c>
      <c r="I550" s="132" t="str">
        <f t="shared" si="84"/>
        <v/>
      </c>
      <c r="J550" s="132" t="str">
        <f t="shared" si="85"/>
        <v/>
      </c>
      <c r="K550" s="136" t="str">
        <f t="shared" si="87"/>
        <v/>
      </c>
    </row>
    <row r="551" spans="1:11" s="4" customFormat="1" ht="21.95" customHeight="1" x14ac:dyDescent="0.25">
      <c r="A551" s="131">
        <v>488</v>
      </c>
      <c r="B551" s="131" t="str">
        <f>IF(Investimentos!E492="","",Investimentos!E492)</f>
        <v/>
      </c>
      <c r="C551" s="135" t="str">
        <f>IFERROR(IF(B551="","",B551&amp;"-"&amp;COUNTIF($B$64:B551,B551)),"")</f>
        <v/>
      </c>
      <c r="D551" s="132" t="str">
        <f>IF(Investimentos!N492="","",Investimentos!N492)</f>
        <v/>
      </c>
      <c r="E551" s="133" t="str">
        <f>IF(Investimentos!D492="","",Investimentos!D492)</f>
        <v/>
      </c>
      <c r="F551" s="132" t="str">
        <f t="shared" si="82"/>
        <v/>
      </c>
      <c r="G551" s="136" t="str">
        <f t="shared" si="86"/>
        <v/>
      </c>
      <c r="H551" s="131" t="str">
        <f t="shared" si="83"/>
        <v/>
      </c>
      <c r="I551" s="132" t="str">
        <f t="shared" si="84"/>
        <v/>
      </c>
      <c r="J551" s="132" t="str">
        <f t="shared" si="85"/>
        <v/>
      </c>
      <c r="K551" s="136" t="str">
        <f t="shared" si="87"/>
        <v/>
      </c>
    </row>
    <row r="552" spans="1:11" s="4" customFormat="1" ht="21.95" customHeight="1" x14ac:dyDescent="0.25">
      <c r="A552" s="131">
        <v>489</v>
      </c>
      <c r="B552" s="131" t="str">
        <f>IF(Investimentos!E493="","",Investimentos!E493)</f>
        <v/>
      </c>
      <c r="C552" s="135" t="str">
        <f>IFERROR(IF(B552="","",B552&amp;"-"&amp;COUNTIF($B$64:B552,B552)),"")</f>
        <v/>
      </c>
      <c r="D552" s="132" t="str">
        <f>IF(Investimentos!N493="","",Investimentos!N493)</f>
        <v/>
      </c>
      <c r="E552" s="133" t="str">
        <f>IF(Investimentos!D493="","",Investimentos!D493)</f>
        <v/>
      </c>
      <c r="F552" s="132" t="str">
        <f t="shared" si="82"/>
        <v/>
      </c>
      <c r="G552" s="136" t="str">
        <f t="shared" si="86"/>
        <v/>
      </c>
      <c r="H552" s="131" t="str">
        <f t="shared" si="83"/>
        <v/>
      </c>
      <c r="I552" s="132" t="str">
        <f t="shared" si="84"/>
        <v/>
      </c>
      <c r="J552" s="132" t="str">
        <f t="shared" si="85"/>
        <v/>
      </c>
      <c r="K552" s="136" t="str">
        <f t="shared" si="87"/>
        <v/>
      </c>
    </row>
    <row r="553" spans="1:11" s="4" customFormat="1" ht="21.95" customHeight="1" x14ac:dyDescent="0.25">
      <c r="A553" s="131">
        <v>490</v>
      </c>
      <c r="B553" s="131" t="str">
        <f>IF(Investimentos!E494="","",Investimentos!E494)</f>
        <v/>
      </c>
      <c r="C553" s="135" t="str">
        <f>IFERROR(IF(B553="","",B553&amp;"-"&amp;COUNTIF($B$64:B553,B553)),"")</f>
        <v/>
      </c>
      <c r="D553" s="132" t="str">
        <f>IF(Investimentos!N494="","",Investimentos!N494)</f>
        <v/>
      </c>
      <c r="E553" s="133" t="str">
        <f>IF(Investimentos!D494="","",Investimentos!D494)</f>
        <v/>
      </c>
      <c r="F553" s="132" t="str">
        <f t="shared" si="82"/>
        <v/>
      </c>
      <c r="G553" s="136" t="str">
        <f t="shared" si="86"/>
        <v/>
      </c>
      <c r="H553" s="131" t="str">
        <f t="shared" si="83"/>
        <v/>
      </c>
      <c r="I553" s="132" t="str">
        <f t="shared" si="84"/>
        <v/>
      </c>
      <c r="J553" s="132" t="str">
        <f t="shared" si="85"/>
        <v/>
      </c>
      <c r="K553" s="136" t="str">
        <f t="shared" si="87"/>
        <v/>
      </c>
    </row>
    <row r="554" spans="1:11" s="4" customFormat="1" ht="21.95" customHeight="1" x14ac:dyDescent="0.25">
      <c r="A554" s="131">
        <v>491</v>
      </c>
      <c r="B554" s="131" t="str">
        <f>IF(Investimentos!E495="","",Investimentos!E495)</f>
        <v/>
      </c>
      <c r="C554" s="135" t="str">
        <f>IFERROR(IF(B554="","",B554&amp;"-"&amp;COUNTIF($B$64:B554,B554)),"")</f>
        <v/>
      </c>
      <c r="D554" s="132" t="str">
        <f>IF(Investimentos!N495="","",Investimentos!N495)</f>
        <v/>
      </c>
      <c r="E554" s="133" t="str">
        <f>IF(Investimentos!D495="","",Investimentos!D495)</f>
        <v/>
      </c>
      <c r="F554" s="132" t="str">
        <f t="shared" si="82"/>
        <v/>
      </c>
      <c r="G554" s="136" t="str">
        <f t="shared" si="86"/>
        <v/>
      </c>
      <c r="H554" s="131" t="str">
        <f t="shared" si="83"/>
        <v/>
      </c>
      <c r="I554" s="132" t="str">
        <f t="shared" si="84"/>
        <v/>
      </c>
      <c r="J554" s="132" t="str">
        <f t="shared" si="85"/>
        <v/>
      </c>
      <c r="K554" s="136" t="str">
        <f t="shared" si="87"/>
        <v/>
      </c>
    </row>
    <row r="555" spans="1:11" s="4" customFormat="1" ht="21.95" customHeight="1" x14ac:dyDescent="0.25">
      <c r="A555" s="131">
        <v>492</v>
      </c>
      <c r="B555" s="131" t="str">
        <f>IF(Investimentos!E496="","",Investimentos!E496)</f>
        <v/>
      </c>
      <c r="C555" s="135" t="str">
        <f>IFERROR(IF(B555="","",B555&amp;"-"&amp;COUNTIF($B$64:B555,B555)),"")</f>
        <v/>
      </c>
      <c r="D555" s="132" t="str">
        <f>IF(Investimentos!N496="","",Investimentos!N496)</f>
        <v/>
      </c>
      <c r="E555" s="133" t="str">
        <f>IF(Investimentos!D496="","",Investimentos!D496)</f>
        <v/>
      </c>
      <c r="F555" s="132" t="str">
        <f t="shared" si="82"/>
        <v/>
      </c>
      <c r="G555" s="136" t="str">
        <f t="shared" si="86"/>
        <v/>
      </c>
      <c r="H555" s="131" t="str">
        <f t="shared" si="83"/>
        <v/>
      </c>
      <c r="I555" s="132" t="str">
        <f t="shared" si="84"/>
        <v/>
      </c>
      <c r="J555" s="132" t="str">
        <f t="shared" si="85"/>
        <v/>
      </c>
      <c r="K555" s="136" t="str">
        <f t="shared" si="87"/>
        <v/>
      </c>
    </row>
    <row r="556" spans="1:11" s="4" customFormat="1" ht="21.95" customHeight="1" x14ac:dyDescent="0.25">
      <c r="A556" s="131">
        <v>493</v>
      </c>
      <c r="B556" s="131" t="str">
        <f>IF(Investimentos!E497="","",Investimentos!E497)</f>
        <v/>
      </c>
      <c r="C556" s="135" t="str">
        <f>IFERROR(IF(B556="","",B556&amp;"-"&amp;COUNTIF($B$64:B556,B556)),"")</f>
        <v/>
      </c>
      <c r="D556" s="132" t="str">
        <f>IF(Investimentos!N497="","",Investimentos!N497)</f>
        <v/>
      </c>
      <c r="E556" s="133" t="str">
        <f>IF(Investimentos!D497="","",Investimentos!D497)</f>
        <v/>
      </c>
      <c r="F556" s="132" t="str">
        <f t="shared" si="82"/>
        <v/>
      </c>
      <c r="G556" s="136" t="str">
        <f t="shared" si="86"/>
        <v/>
      </c>
      <c r="H556" s="131" t="str">
        <f t="shared" si="83"/>
        <v/>
      </c>
      <c r="I556" s="132" t="str">
        <f t="shared" si="84"/>
        <v/>
      </c>
      <c r="J556" s="132" t="str">
        <f t="shared" si="85"/>
        <v/>
      </c>
      <c r="K556" s="136" t="str">
        <f t="shared" si="87"/>
        <v/>
      </c>
    </row>
    <row r="557" spans="1:11" s="4" customFormat="1" ht="21.95" customHeight="1" x14ac:dyDescent="0.25">
      <c r="A557" s="131">
        <v>494</v>
      </c>
      <c r="B557" s="131" t="str">
        <f>IF(Investimentos!E498="","",Investimentos!E498)</f>
        <v/>
      </c>
      <c r="C557" s="135" t="str">
        <f>IFERROR(IF(B557="","",B557&amp;"-"&amp;COUNTIF($B$64:B557,B557)),"")</f>
        <v/>
      </c>
      <c r="D557" s="132" t="str">
        <f>IF(Investimentos!N498="","",Investimentos!N498)</f>
        <v/>
      </c>
      <c r="E557" s="133" t="str">
        <f>IF(Investimentos!D498="","",Investimentos!D498)</f>
        <v/>
      </c>
      <c r="F557" s="132" t="str">
        <f t="shared" si="82"/>
        <v/>
      </c>
      <c r="G557" s="136" t="str">
        <f t="shared" si="86"/>
        <v/>
      </c>
      <c r="H557" s="131" t="str">
        <f t="shared" si="83"/>
        <v/>
      </c>
      <c r="I557" s="132" t="str">
        <f t="shared" si="84"/>
        <v/>
      </c>
      <c r="J557" s="132" t="str">
        <f t="shared" si="85"/>
        <v/>
      </c>
      <c r="K557" s="136" t="str">
        <f t="shared" si="87"/>
        <v/>
      </c>
    </row>
    <row r="558" spans="1:11" s="4" customFormat="1" ht="21.95" customHeight="1" x14ac:dyDescent="0.25">
      <c r="A558" s="131">
        <v>495</v>
      </c>
      <c r="B558" s="131" t="str">
        <f>IF(Investimentos!E499="","",Investimentos!E499)</f>
        <v/>
      </c>
      <c r="C558" s="135" t="str">
        <f>IFERROR(IF(B558="","",B558&amp;"-"&amp;COUNTIF($B$64:B558,B558)),"")</f>
        <v/>
      </c>
      <c r="D558" s="132" t="str">
        <f>IF(Investimentos!N499="","",Investimentos!N499)</f>
        <v/>
      </c>
      <c r="E558" s="133" t="str">
        <f>IF(Investimentos!D499="","",Investimentos!D499)</f>
        <v/>
      </c>
      <c r="F558" s="132" t="str">
        <f t="shared" si="82"/>
        <v/>
      </c>
      <c r="G558" s="136" t="str">
        <f t="shared" si="86"/>
        <v/>
      </c>
      <c r="H558" s="131" t="str">
        <f t="shared" si="83"/>
        <v/>
      </c>
      <c r="I558" s="132" t="str">
        <f t="shared" si="84"/>
        <v/>
      </c>
      <c r="J558" s="132" t="str">
        <f t="shared" si="85"/>
        <v/>
      </c>
      <c r="K558" s="136" t="str">
        <f t="shared" si="87"/>
        <v/>
      </c>
    </row>
    <row r="559" spans="1:11" s="4" customFormat="1" ht="21.95" customHeight="1" x14ac:dyDescent="0.25">
      <c r="A559" s="131">
        <v>496</v>
      </c>
      <c r="B559" s="131" t="str">
        <f>IF(Investimentos!E500="","",Investimentos!E500)</f>
        <v/>
      </c>
      <c r="C559" s="135" t="str">
        <f>IFERROR(IF(B559="","",B559&amp;"-"&amp;COUNTIF($B$64:B559,B559)),"")</f>
        <v/>
      </c>
      <c r="D559" s="132" t="str">
        <f>IF(Investimentos!N500="","",Investimentos!N500)</f>
        <v/>
      </c>
      <c r="E559" s="133" t="str">
        <f>IF(Investimentos!D500="","",Investimentos!D500)</f>
        <v/>
      </c>
      <c r="F559" s="132" t="str">
        <f t="shared" si="82"/>
        <v/>
      </c>
      <c r="G559" s="136" t="str">
        <f t="shared" si="86"/>
        <v/>
      </c>
      <c r="H559" s="131" t="str">
        <f t="shared" si="83"/>
        <v/>
      </c>
      <c r="I559" s="132" t="str">
        <f t="shared" si="84"/>
        <v/>
      </c>
      <c r="J559" s="132" t="str">
        <f t="shared" si="85"/>
        <v/>
      </c>
      <c r="K559" s="136" t="str">
        <f t="shared" si="87"/>
        <v/>
      </c>
    </row>
    <row r="560" spans="1:11" s="4" customFormat="1" ht="21.95" customHeight="1" x14ac:dyDescent="0.25">
      <c r="A560" s="131">
        <v>497</v>
      </c>
      <c r="B560" s="131" t="str">
        <f>IF(Investimentos!E501="","",Investimentos!E501)</f>
        <v/>
      </c>
      <c r="C560" s="135" t="str">
        <f>IFERROR(IF(B560="","",B560&amp;"-"&amp;COUNTIF($B$64:B560,B560)),"")</f>
        <v/>
      </c>
      <c r="D560" s="132" t="str">
        <f>IF(Investimentos!N501="","",Investimentos!N501)</f>
        <v/>
      </c>
      <c r="E560" s="133" t="str">
        <f>IF(Investimentos!D501="","",Investimentos!D501)</f>
        <v/>
      </c>
      <c r="F560" s="132" t="str">
        <f t="shared" si="82"/>
        <v/>
      </c>
      <c r="G560" s="136" t="str">
        <f t="shared" si="86"/>
        <v/>
      </c>
      <c r="H560" s="131" t="str">
        <f t="shared" si="83"/>
        <v/>
      </c>
      <c r="I560" s="132" t="str">
        <f t="shared" si="84"/>
        <v/>
      </c>
      <c r="J560" s="132" t="str">
        <f t="shared" si="85"/>
        <v/>
      </c>
      <c r="K560" s="136" t="str">
        <f t="shared" si="87"/>
        <v/>
      </c>
    </row>
    <row r="561" spans="1:11" s="4" customFormat="1" ht="21.95" customHeight="1" x14ac:dyDescent="0.25">
      <c r="A561" s="131">
        <v>498</v>
      </c>
      <c r="B561" s="131" t="str">
        <f>IF(Investimentos!E502="","",Investimentos!E502)</f>
        <v/>
      </c>
      <c r="C561" s="135" t="str">
        <f>IFERROR(IF(B561="","",B561&amp;"-"&amp;COUNTIF($B$64:B561,B561)),"")</f>
        <v/>
      </c>
      <c r="D561" s="132" t="str">
        <f>IF(Investimentos!N502="","",Investimentos!N502)</f>
        <v/>
      </c>
      <c r="E561" s="133" t="str">
        <f>IF(Investimentos!D502="","",Investimentos!D502)</f>
        <v/>
      </c>
      <c r="F561" s="132" t="str">
        <f t="shared" si="82"/>
        <v/>
      </c>
      <c r="G561" s="136" t="str">
        <f t="shared" si="86"/>
        <v/>
      </c>
      <c r="H561" s="131" t="str">
        <f t="shared" si="83"/>
        <v/>
      </c>
      <c r="I561" s="132" t="str">
        <f t="shared" si="84"/>
        <v/>
      </c>
      <c r="J561" s="132" t="str">
        <f t="shared" si="85"/>
        <v/>
      </c>
      <c r="K561" s="136" t="str">
        <f t="shared" si="87"/>
        <v/>
      </c>
    </row>
    <row r="562" spans="1:11" s="4" customFormat="1" ht="21.95" customHeight="1" x14ac:dyDescent="0.25">
      <c r="A562" s="131">
        <v>499</v>
      </c>
      <c r="B562" s="131" t="str">
        <f>IF(Investimentos!E503="","",Investimentos!E503)</f>
        <v/>
      </c>
      <c r="C562" s="135" t="str">
        <f>IFERROR(IF(B562="","",B562&amp;"-"&amp;COUNTIF($B$64:B562,B562)),"")</f>
        <v/>
      </c>
      <c r="D562" s="132" t="str">
        <f>IF(Investimentos!N503="","",Investimentos!N503)</f>
        <v/>
      </c>
      <c r="E562" s="133" t="str">
        <f>IF(Investimentos!D503="","",Investimentos!D503)</f>
        <v/>
      </c>
      <c r="F562" s="132" t="str">
        <f t="shared" si="82"/>
        <v/>
      </c>
      <c r="G562" s="136" t="str">
        <f t="shared" si="86"/>
        <v/>
      </c>
      <c r="H562" s="131" t="str">
        <f t="shared" si="83"/>
        <v/>
      </c>
      <c r="I562" s="132" t="str">
        <f t="shared" si="84"/>
        <v/>
      </c>
      <c r="J562" s="132" t="str">
        <f t="shared" si="85"/>
        <v/>
      </c>
      <c r="K562" s="136" t="str">
        <f t="shared" si="87"/>
        <v/>
      </c>
    </row>
    <row r="563" spans="1:11" s="4" customFormat="1" ht="21.95" customHeight="1" x14ac:dyDescent="0.25">
      <c r="A563" s="131">
        <v>500</v>
      </c>
      <c r="B563" s="131" t="str">
        <f>IF(Investimentos!E504="","",Investimentos!E504)</f>
        <v/>
      </c>
      <c r="C563" s="135" t="str">
        <f>IFERROR(IF(B563="","",B563&amp;"-"&amp;COUNTIF($B$64:B563,B563)),"")</f>
        <v/>
      </c>
      <c r="D563" s="132" t="str">
        <f>IF(Investimentos!N504="","",Investimentos!N504)</f>
        <v/>
      </c>
      <c r="E563" s="133" t="str">
        <f>IF(Investimentos!D504="","",Investimentos!D504)</f>
        <v/>
      </c>
      <c r="F563" s="132" t="str">
        <f t="shared" si="82"/>
        <v/>
      </c>
      <c r="G563" s="136" t="str">
        <f t="shared" si="86"/>
        <v/>
      </c>
      <c r="H563" s="131" t="str">
        <f t="shared" si="83"/>
        <v/>
      </c>
      <c r="I563" s="132" t="str">
        <f t="shared" si="84"/>
        <v/>
      </c>
      <c r="J563" s="132" t="str">
        <f t="shared" si="85"/>
        <v/>
      </c>
      <c r="K563" s="136" t="str">
        <f t="shared" si="87"/>
        <v/>
      </c>
    </row>
    <row r="1048560" spans="4:4" ht="21.95" customHeight="1" x14ac:dyDescent="0.25">
      <c r="D1048560" s="130"/>
    </row>
  </sheetData>
  <phoneticPr fontId="16" type="noConversion"/>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tabColor rgb="FF00C5C0"/>
  </sheetPr>
  <dimension ref="C1:V29"/>
  <sheetViews>
    <sheetView showGridLines="0" showRowColHeaders="0" workbookViewId="0">
      <pane ySplit="2" topLeftCell="A3" activePane="bottomLeft" state="frozen"/>
      <selection activeCell="C31" sqref="C31"/>
      <selection pane="bottomLeft" activeCell="W9" sqref="W9"/>
    </sheetView>
  </sheetViews>
  <sheetFormatPr defaultColWidth="9.140625" defaultRowHeight="15" customHeight="1" x14ac:dyDescent="0.25"/>
  <cols>
    <col min="1" max="1" width="2.7109375" style="4" customWidth="1"/>
    <col min="2" max="3" width="5.7109375" style="4" customWidth="1"/>
    <col min="4" max="4" width="9.140625" style="4"/>
    <col min="5" max="5" width="2.7109375" style="4" customWidth="1"/>
    <col min="6" max="6" width="9.140625" style="4" customWidth="1"/>
    <col min="7" max="16384" width="9.140625" style="4"/>
  </cols>
  <sheetData>
    <row r="1" spans="3:17" s="1" customFormat="1" ht="35.1" customHeight="1" x14ac:dyDescent="0.25"/>
    <row r="2" spans="3:17" s="3" customFormat="1" ht="30" customHeight="1" x14ac:dyDescent="0.25"/>
    <row r="5" spans="3:17" ht="15" customHeight="1" x14ac:dyDescent="0.25">
      <c r="C5" s="5" t="s">
        <v>1</v>
      </c>
      <c r="D5" s="6"/>
      <c r="E5" s="6"/>
      <c r="F5" s="6"/>
      <c r="G5" s="6"/>
      <c r="H5" s="6"/>
      <c r="I5" s="6"/>
      <c r="J5" s="6"/>
      <c r="K5" s="6"/>
      <c r="L5" s="6"/>
      <c r="M5" s="6"/>
      <c r="N5" s="6"/>
      <c r="O5" s="6"/>
    </row>
    <row r="6" spans="3:17" ht="15" customHeight="1" x14ac:dyDescent="0.25">
      <c r="C6" s="7" t="s">
        <v>2</v>
      </c>
      <c r="D6" s="6"/>
      <c r="E6" s="6"/>
      <c r="F6" s="6"/>
      <c r="G6" s="6"/>
      <c r="H6" s="6"/>
      <c r="I6" s="6"/>
      <c r="J6" s="6"/>
      <c r="K6" s="6"/>
      <c r="L6" s="6"/>
      <c r="M6" s="6"/>
      <c r="N6" s="6"/>
      <c r="O6" s="6"/>
    </row>
    <row r="7" spans="3:17" ht="15" customHeight="1" x14ac:dyDescent="0.25">
      <c r="P7" s="8"/>
      <c r="Q7" s="9"/>
    </row>
    <row r="8" spans="3:17" ht="15" customHeight="1" x14ac:dyDescent="0.2">
      <c r="D8" s="9"/>
      <c r="F8" s="9"/>
      <c r="G8" s="10"/>
      <c r="P8" s="8"/>
      <c r="Q8" s="18"/>
    </row>
    <row r="9" spans="3:17" ht="15" customHeight="1" x14ac:dyDescent="0.25">
      <c r="D9" s="9"/>
      <c r="F9" s="9"/>
      <c r="P9" s="8"/>
      <c r="Q9" s="9"/>
    </row>
    <row r="10" spans="3:17" ht="15" customHeight="1" x14ac:dyDescent="0.25">
      <c r="D10" s="9" t="s">
        <v>3</v>
      </c>
      <c r="F10" s="9"/>
      <c r="G10" s="17" t="s">
        <v>12</v>
      </c>
      <c r="P10" s="8"/>
      <c r="Q10" s="9"/>
    </row>
    <row r="11" spans="3:17" ht="15" customHeight="1" x14ac:dyDescent="0.2">
      <c r="F11" s="9"/>
      <c r="P11" s="8"/>
      <c r="Q11" s="18"/>
    </row>
    <row r="12" spans="3:17" ht="15" customHeight="1" x14ac:dyDescent="0.25">
      <c r="D12" s="9" t="s">
        <v>4</v>
      </c>
      <c r="F12" s="9"/>
      <c r="G12" s="11" t="s">
        <v>5</v>
      </c>
      <c r="P12" s="8"/>
      <c r="Q12" s="9"/>
    </row>
    <row r="13" spans="3:17" ht="15" customHeight="1" x14ac:dyDescent="0.25">
      <c r="F13" s="9"/>
      <c r="P13" s="8"/>
      <c r="Q13" s="9"/>
    </row>
    <row r="14" spans="3:17" ht="15" customHeight="1" x14ac:dyDescent="0.2">
      <c r="D14" s="9" t="s">
        <v>6</v>
      </c>
      <c r="F14" s="9"/>
      <c r="G14" s="18" t="s">
        <v>13</v>
      </c>
      <c r="P14" s="8"/>
      <c r="Q14" s="18"/>
    </row>
    <row r="15" spans="3:17" ht="15" customHeight="1" x14ac:dyDescent="0.25">
      <c r="F15" s="9"/>
      <c r="P15" s="8"/>
      <c r="Q15" s="9"/>
    </row>
    <row r="16" spans="3:17" ht="15" customHeight="1" x14ac:dyDescent="0.25">
      <c r="D16" s="9"/>
      <c r="F16" s="9"/>
      <c r="G16" s="12"/>
      <c r="P16" s="8"/>
      <c r="Q16" s="9"/>
    </row>
    <row r="17" spans="4:22" ht="15" customHeight="1" x14ac:dyDescent="0.2">
      <c r="P17" s="8"/>
      <c r="Q17" s="18"/>
    </row>
    <row r="18" spans="4:22" ht="15" customHeight="1" x14ac:dyDescent="0.25">
      <c r="Q18" s="9"/>
    </row>
    <row r="19" spans="4:22" ht="15" customHeight="1" x14ac:dyDescent="0.25">
      <c r="D19" s="9"/>
    </row>
    <row r="21" spans="4:22" ht="15" customHeight="1" x14ac:dyDescent="0.25">
      <c r="D21" s="9" t="s">
        <v>7</v>
      </c>
    </row>
    <row r="22" spans="4:22" ht="15" customHeight="1" x14ac:dyDescent="0.25">
      <c r="D22" s="9"/>
    </row>
    <row r="23" spans="4:22" ht="15" customHeight="1" x14ac:dyDescent="0.25">
      <c r="D23" s="9" t="s">
        <v>8</v>
      </c>
    </row>
    <row r="24" spans="4:22" ht="15" customHeight="1" x14ac:dyDescent="0.25">
      <c r="D24" s="9"/>
    </row>
    <row r="25" spans="4:22" ht="15" customHeight="1" x14ac:dyDescent="0.25">
      <c r="D25" s="9" t="s">
        <v>9</v>
      </c>
      <c r="L25" s="13"/>
    </row>
    <row r="26" spans="4:22" ht="15" customHeight="1" x14ac:dyDescent="0.25">
      <c r="D26" s="9"/>
    </row>
    <row r="27" spans="4:22" ht="15" customHeight="1" x14ac:dyDescent="0.25">
      <c r="D27" s="9" t="s">
        <v>10</v>
      </c>
    </row>
    <row r="28" spans="4:22" ht="15" customHeight="1" x14ac:dyDescent="0.25">
      <c r="V28" s="14" t="s">
        <v>151</v>
      </c>
    </row>
    <row r="29" spans="4:22" ht="15" customHeight="1" x14ac:dyDescent="0.25">
      <c r="V29" s="14" t="s">
        <v>11</v>
      </c>
    </row>
  </sheetData>
  <sheetProtection sheet="1" objects="1" scenarios="1" selectLockedCells="1" selectUnlockedCells="1"/>
  <conditionalFormatting sqref="B8">
    <cfRule type="iconSet" priority="11">
      <iconSet>
        <cfvo type="percent" val="0"/>
        <cfvo type="percent" val="33"/>
        <cfvo type="percent" val="67"/>
      </iconSet>
    </cfRule>
  </conditionalFormatting>
  <conditionalFormatting sqref="B10">
    <cfRule type="iconSet" priority="10">
      <iconSet>
        <cfvo type="percent" val="0"/>
        <cfvo type="percent" val="33"/>
        <cfvo type="percent" val="67"/>
      </iconSet>
    </cfRule>
  </conditionalFormatting>
  <conditionalFormatting sqref="B12">
    <cfRule type="iconSet" priority="9">
      <iconSet>
        <cfvo type="percent" val="0"/>
        <cfvo type="percent" val="33"/>
        <cfvo type="percent" val="67"/>
      </iconSet>
    </cfRule>
  </conditionalFormatting>
  <conditionalFormatting sqref="B14">
    <cfRule type="iconSet" priority="8">
      <iconSet>
        <cfvo type="percent" val="0"/>
        <cfvo type="percent" val="33"/>
        <cfvo type="percent" val="67"/>
      </iconSet>
    </cfRule>
  </conditionalFormatting>
  <conditionalFormatting sqref="B16">
    <cfRule type="iconSet" priority="7">
      <iconSet>
        <cfvo type="percent" val="0"/>
        <cfvo type="percent" val="33"/>
        <cfvo type="percent" val="67"/>
      </iconSet>
    </cfRule>
  </conditionalFormatting>
  <conditionalFormatting sqref="C8">
    <cfRule type="iconSet" priority="6">
      <iconSet>
        <cfvo type="percent" val="0"/>
        <cfvo type="percent" val="33"/>
        <cfvo type="percent" val="67"/>
      </iconSet>
    </cfRule>
  </conditionalFormatting>
  <conditionalFormatting sqref="C10">
    <cfRule type="iconSet" priority="5">
      <iconSet>
        <cfvo type="percent" val="0"/>
        <cfvo type="percent" val="33"/>
        <cfvo type="percent" val="67"/>
      </iconSet>
    </cfRule>
  </conditionalFormatting>
  <conditionalFormatting sqref="C12">
    <cfRule type="iconSet" priority="4">
      <iconSet>
        <cfvo type="percent" val="0"/>
        <cfvo type="percent" val="33"/>
        <cfvo type="percent" val="67"/>
      </iconSet>
    </cfRule>
  </conditionalFormatting>
  <conditionalFormatting sqref="C16">
    <cfRule type="iconSet" priority="2">
      <iconSet>
        <cfvo type="percent" val="0"/>
        <cfvo type="percent" val="33"/>
        <cfvo type="percent" val="67"/>
      </iconSet>
    </cfRule>
  </conditionalFormatting>
  <conditionalFormatting sqref="C14">
    <cfRule type="iconSet" priority="1">
      <iconSet>
        <cfvo type="percent" val="0"/>
        <cfvo type="percent" val="33"/>
        <cfvo type="percent" val="67"/>
      </iconSet>
    </cfRule>
  </conditionalFormatting>
  <hyperlinks>
    <hyperlink ref="G12" r:id="rId1" xr:uid="{00000000-0004-0000-0300-000000000000}"/>
    <hyperlink ref="G14" r:id="rId2" display="http://www.onsidecorporation.com.br/" xr:uid="{00000000-0004-0000-0300-000001000000}"/>
  </hyperlink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Group Box 3">
              <controlPr defaultSize="0" autoFill="0" autoPict="0">
                <anchor moveWithCells="1">
                  <from>
                    <xdr:col>1</xdr:col>
                    <xdr:colOff>180975</xdr:colOff>
                    <xdr:row>18</xdr:row>
                    <xdr:rowOff>57150</xdr:rowOff>
                  </from>
                  <to>
                    <xdr:col>22</xdr:col>
                    <xdr:colOff>438150</xdr:colOff>
                    <xdr:row>30</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theme="1"/>
  </sheetPr>
  <dimension ref="A1"/>
  <sheetViews>
    <sheetView showGridLines="0" showRowColHeaders="0" workbookViewId="0">
      <selection activeCell="C31" sqref="C31"/>
    </sheetView>
  </sheetViews>
  <sheetFormatPr defaultRowHeight="15" x14ac:dyDescent="0.25"/>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tabColor rgb="FFFF2F2F"/>
  </sheetPr>
  <dimension ref="A1"/>
  <sheetViews>
    <sheetView tabSelected="1" workbookViewId="0">
      <selection activeCell="V9" sqref="V9"/>
    </sheetView>
  </sheetViews>
  <sheetFormatPr defaultColWidth="9.140625"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tabColor rgb="FF00C5C0"/>
  </sheetPr>
  <dimension ref="A1"/>
  <sheetViews>
    <sheetView showGridLines="0" showRowColHeaders="0" workbookViewId="0">
      <selection activeCell="P14" sqref="P14"/>
    </sheetView>
  </sheetViews>
  <sheetFormatPr defaultColWidth="9.140625" defaultRowHeight="15" x14ac:dyDescent="0.25"/>
  <cols>
    <col min="1" max="16384" width="9.140625" style="15"/>
  </cols>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9"/>
  <dimension ref="A1:A2"/>
  <sheetViews>
    <sheetView showRowColHeaders="0" workbookViewId="0">
      <pane ySplit="2" topLeftCell="A3" activePane="bottomLeft" state="frozen"/>
      <selection activeCell="C31" sqref="C31"/>
      <selection pane="bottomLeft" activeCell="C31" sqref="C31"/>
    </sheetView>
  </sheetViews>
  <sheetFormatPr defaultColWidth="9.140625" defaultRowHeight="15" x14ac:dyDescent="0.25"/>
  <cols>
    <col min="1" max="1" width="2.7109375" style="166" customWidth="1"/>
    <col min="2" max="16384" width="9.140625" style="166"/>
  </cols>
  <sheetData>
    <row r="1" s="15" customFormat="1" ht="35.1" customHeight="1" x14ac:dyDescent="0.25"/>
    <row r="2" s="16" customFormat="1" ht="30" customHeight="1" x14ac:dyDescent="0.25"/>
  </sheetData>
  <sheetProtection selectLockedCells="1" selectUn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8">
    <tabColor rgb="FF00C5C0"/>
  </sheetPr>
  <dimension ref="A1:Y33"/>
  <sheetViews>
    <sheetView showGridLines="0" showRowColHeaders="0" workbookViewId="0">
      <pane ySplit="2" topLeftCell="A3" activePane="bottomLeft" state="frozen"/>
      <selection pane="bottomLeft" activeCell="O11" sqref="O11"/>
    </sheetView>
  </sheetViews>
  <sheetFormatPr defaultColWidth="9.140625" defaultRowHeight="15" customHeight="1" x14ac:dyDescent="0.25"/>
  <cols>
    <col min="1" max="2" width="1.7109375" style="225" customWidth="1"/>
    <col min="3" max="3" width="2.7109375" style="225" customWidth="1"/>
    <col min="4" max="16384" width="9.140625" style="225"/>
  </cols>
  <sheetData>
    <row r="1" spans="2:25" s="1" customFormat="1" ht="35.1" customHeight="1" x14ac:dyDescent="0.25"/>
    <row r="2" spans="2:25" s="3" customFormat="1" ht="30" customHeight="1" x14ac:dyDescent="0.25"/>
    <row r="4" spans="2:25" ht="15" customHeight="1" x14ac:dyDescent="0.25">
      <c r="L4" s="226"/>
      <c r="M4" s="226"/>
      <c r="N4" s="226"/>
      <c r="O4" s="226"/>
      <c r="P4" s="226"/>
      <c r="Q4" s="226"/>
      <c r="R4" s="226"/>
      <c r="S4" s="226"/>
      <c r="T4" s="226"/>
      <c r="U4" s="226"/>
      <c r="V4" s="226"/>
      <c r="W4" s="226"/>
      <c r="X4" s="226"/>
      <c r="Y4" s="226"/>
    </row>
    <row r="5" spans="2:25" ht="15" customHeight="1" x14ac:dyDescent="0.25">
      <c r="L5" s="226"/>
      <c r="M5" s="226"/>
      <c r="N5" s="226"/>
      <c r="O5" s="226"/>
      <c r="P5" s="226"/>
      <c r="Q5" s="226"/>
      <c r="R5" s="226"/>
      <c r="S5" s="226"/>
      <c r="T5" s="226"/>
      <c r="U5" s="226"/>
      <c r="V5" s="226"/>
      <c r="W5" s="226"/>
      <c r="X5" s="226"/>
      <c r="Y5" s="226"/>
    </row>
    <row r="6" spans="2:25" ht="15" customHeight="1" x14ac:dyDescent="0.25">
      <c r="L6" s="226"/>
      <c r="M6" s="226"/>
      <c r="N6" s="226"/>
      <c r="O6" s="226"/>
      <c r="P6" s="226"/>
      <c r="Q6" s="226"/>
      <c r="R6" s="226"/>
      <c r="S6" s="226"/>
      <c r="T6" s="226"/>
      <c r="U6" s="226"/>
      <c r="V6" s="226"/>
      <c r="W6" s="226"/>
      <c r="X6" s="226"/>
      <c r="Y6" s="226"/>
    </row>
    <row r="7" spans="2:25" ht="15" customHeight="1" x14ac:dyDescent="0.25">
      <c r="L7" s="226"/>
      <c r="M7" s="226"/>
      <c r="N7" s="226"/>
      <c r="O7" s="226"/>
      <c r="P7" s="226"/>
      <c r="Q7" s="226"/>
      <c r="R7" s="226"/>
      <c r="S7" s="226"/>
      <c r="T7" s="226"/>
      <c r="U7" s="226"/>
      <c r="V7" s="226"/>
      <c r="W7" s="226"/>
      <c r="X7" s="226"/>
      <c r="Y7" s="226"/>
    </row>
    <row r="8" spans="2:25" ht="15" customHeight="1" x14ac:dyDescent="0.25">
      <c r="L8" s="226"/>
      <c r="M8" s="226"/>
      <c r="N8" s="226"/>
      <c r="O8" s="226"/>
      <c r="P8" s="226"/>
      <c r="Q8" s="226"/>
      <c r="R8" s="226"/>
      <c r="S8" s="226"/>
      <c r="T8" s="226"/>
      <c r="U8" s="226"/>
      <c r="V8" s="226"/>
      <c r="W8" s="226"/>
      <c r="X8" s="226"/>
      <c r="Y8" s="226"/>
    </row>
    <row r="9" spans="2:25" ht="15" customHeight="1" x14ac:dyDescent="0.25">
      <c r="L9" s="226"/>
      <c r="M9" s="226"/>
      <c r="N9" s="226"/>
      <c r="O9" s="226"/>
      <c r="P9" s="226"/>
      <c r="Q9" s="226"/>
      <c r="R9" s="226"/>
      <c r="S9" s="226"/>
      <c r="T9" s="226"/>
      <c r="U9" s="226"/>
      <c r="V9" s="226"/>
      <c r="W9" s="226"/>
      <c r="X9" s="226"/>
      <c r="Y9" s="226"/>
    </row>
    <row r="10" spans="2:25" ht="15" customHeight="1" x14ac:dyDescent="0.25">
      <c r="L10" s="226"/>
      <c r="M10" s="226"/>
      <c r="N10" s="226"/>
      <c r="O10" s="226"/>
      <c r="P10" s="226"/>
      <c r="Q10" s="226"/>
      <c r="R10" s="226"/>
      <c r="S10" s="226"/>
      <c r="T10" s="226"/>
      <c r="U10" s="226"/>
      <c r="V10" s="226"/>
      <c r="W10" s="226"/>
      <c r="X10" s="226"/>
      <c r="Y10" s="226"/>
    </row>
    <row r="11" spans="2:25" ht="15" customHeight="1" x14ac:dyDescent="0.25">
      <c r="L11" s="226"/>
      <c r="M11" s="226"/>
      <c r="N11" s="226"/>
      <c r="O11" s="226"/>
      <c r="P11" s="226"/>
      <c r="Q11" s="226"/>
      <c r="R11" s="226"/>
      <c r="S11" s="226"/>
      <c r="T11" s="226"/>
      <c r="U11" s="226"/>
      <c r="V11" s="226"/>
      <c r="W11" s="226"/>
      <c r="X11" s="226"/>
      <c r="Y11" s="226"/>
    </row>
    <row r="12" spans="2:25" ht="15" customHeight="1" x14ac:dyDescent="0.25">
      <c r="L12" s="226"/>
      <c r="M12" s="226"/>
      <c r="N12" s="226"/>
      <c r="O12" s="226"/>
      <c r="P12" s="226"/>
      <c r="Q12" s="226"/>
      <c r="R12" s="226"/>
      <c r="S12" s="226"/>
      <c r="T12" s="226"/>
      <c r="U12" s="226"/>
      <c r="V12" s="226"/>
      <c r="W12" s="226"/>
      <c r="X12" s="226"/>
      <c r="Y12" s="226"/>
    </row>
    <row r="13" spans="2:25" ht="15" customHeight="1" x14ac:dyDescent="0.25">
      <c r="L13" s="226"/>
      <c r="M13" s="226"/>
      <c r="N13" s="226"/>
      <c r="O13" s="226"/>
      <c r="P13" s="226"/>
      <c r="Q13" s="226"/>
      <c r="R13" s="226"/>
      <c r="S13" s="226"/>
      <c r="T13" s="226"/>
      <c r="U13" s="226"/>
      <c r="V13" s="226"/>
      <c r="W13" s="226"/>
      <c r="X13" s="226"/>
      <c r="Y13" s="226"/>
    </row>
    <row r="14" spans="2:25" ht="15" customHeight="1" x14ac:dyDescent="0.25">
      <c r="B14" s="226"/>
      <c r="C14" s="226"/>
      <c r="D14" s="226"/>
      <c r="E14" s="226"/>
      <c r="F14" s="226"/>
      <c r="G14" s="226"/>
      <c r="H14" s="226"/>
      <c r="I14" s="226"/>
      <c r="J14" s="226"/>
      <c r="K14" s="226"/>
      <c r="L14" s="226"/>
      <c r="M14" s="226"/>
      <c r="N14" s="226"/>
      <c r="O14" s="226"/>
      <c r="P14" s="226"/>
      <c r="Q14" s="226"/>
      <c r="R14" s="226"/>
      <c r="S14" s="226"/>
      <c r="T14" s="226"/>
      <c r="U14" s="226"/>
      <c r="V14" s="226"/>
      <c r="W14" s="226"/>
      <c r="X14" s="226"/>
      <c r="Y14" s="226"/>
    </row>
    <row r="15" spans="2:25" ht="15" customHeight="1" x14ac:dyDescent="0.25">
      <c r="B15" s="226"/>
      <c r="C15" s="226"/>
      <c r="D15" s="226"/>
      <c r="E15" s="226"/>
      <c r="F15" s="226"/>
      <c r="G15" s="226"/>
      <c r="H15" s="226"/>
      <c r="I15" s="226"/>
      <c r="J15" s="226"/>
      <c r="K15" s="226"/>
      <c r="L15" s="226"/>
      <c r="M15" s="226"/>
      <c r="N15" s="226"/>
      <c r="O15" s="226"/>
      <c r="P15" s="226"/>
      <c r="Q15" s="226"/>
      <c r="R15" s="226"/>
      <c r="S15" s="226"/>
      <c r="T15" s="226"/>
      <c r="U15" s="226"/>
      <c r="V15" s="226"/>
      <c r="W15" s="226"/>
      <c r="X15" s="226"/>
      <c r="Y15" s="226"/>
    </row>
    <row r="16" spans="2:25" ht="15" customHeight="1" x14ac:dyDescent="0.25">
      <c r="B16" s="226"/>
      <c r="E16" s="226"/>
      <c r="F16" s="226"/>
      <c r="G16" s="226"/>
      <c r="H16" s="226"/>
      <c r="I16" s="226"/>
      <c r="J16" s="226"/>
      <c r="K16" s="226"/>
      <c r="L16" s="226"/>
      <c r="M16" s="226"/>
      <c r="N16" s="226"/>
      <c r="O16" s="226"/>
      <c r="P16" s="226"/>
      <c r="Q16" s="226"/>
      <c r="R16" s="226"/>
      <c r="S16" s="226"/>
      <c r="T16" s="226"/>
      <c r="U16" s="226"/>
      <c r="V16" s="226"/>
      <c r="W16" s="226"/>
      <c r="X16" s="226"/>
      <c r="Y16" s="226"/>
    </row>
    <row r="17" spans="1:25" ht="15" customHeight="1" x14ac:dyDescent="0.25">
      <c r="B17" s="226"/>
      <c r="E17" s="226"/>
      <c r="F17" s="226"/>
      <c r="G17" s="226"/>
      <c r="H17" s="226"/>
      <c r="I17" s="226"/>
      <c r="J17" s="226"/>
      <c r="K17" s="226"/>
      <c r="L17" s="226"/>
      <c r="M17" s="226"/>
      <c r="N17" s="226"/>
      <c r="O17" s="226"/>
      <c r="P17" s="226"/>
      <c r="Q17" s="226"/>
      <c r="R17" s="226"/>
      <c r="S17" s="226"/>
      <c r="T17" s="226"/>
      <c r="U17" s="226"/>
      <c r="V17" s="226"/>
      <c r="W17" s="226"/>
      <c r="X17" s="226"/>
      <c r="Y17" s="226"/>
    </row>
    <row r="18" spans="1:25" ht="15" customHeight="1" x14ac:dyDescent="0.25">
      <c r="B18" s="226"/>
      <c r="E18" s="226"/>
      <c r="F18" s="226"/>
      <c r="G18" s="226"/>
      <c r="H18" s="226"/>
      <c r="I18" s="226"/>
      <c r="J18" s="226"/>
      <c r="K18" s="226"/>
      <c r="L18" s="226"/>
      <c r="M18" s="226"/>
      <c r="N18" s="226"/>
      <c r="O18" s="226"/>
      <c r="P18" s="226"/>
      <c r="Q18" s="226"/>
      <c r="R18" s="226"/>
      <c r="S18" s="226"/>
      <c r="T18" s="226"/>
      <c r="U18" s="226"/>
      <c r="V18" s="226"/>
      <c r="W18" s="226"/>
      <c r="X18" s="226"/>
      <c r="Y18" s="226"/>
    </row>
    <row r="19" spans="1:25" ht="15" customHeight="1" x14ac:dyDescent="0.25">
      <c r="B19" s="226"/>
      <c r="C19" s="227"/>
      <c r="D19" s="227"/>
      <c r="E19" s="227"/>
      <c r="F19" s="227"/>
      <c r="G19" s="227"/>
      <c r="H19" s="227"/>
      <c r="I19" s="227"/>
      <c r="J19" s="227"/>
      <c r="K19" s="227"/>
      <c r="L19" s="227"/>
      <c r="M19" s="227"/>
      <c r="N19" s="227"/>
      <c r="O19" s="227"/>
      <c r="P19" s="227"/>
      <c r="Q19" s="227"/>
      <c r="R19" s="226"/>
      <c r="S19" s="226"/>
      <c r="T19" s="226"/>
      <c r="U19" s="226"/>
      <c r="V19" s="226"/>
      <c r="W19" s="226"/>
      <c r="X19" s="226"/>
      <c r="Y19" s="226"/>
    </row>
    <row r="20" spans="1:25" ht="15" customHeight="1" x14ac:dyDescent="0.25">
      <c r="B20" s="226"/>
      <c r="C20" s="226"/>
      <c r="D20" s="226"/>
      <c r="E20" s="226"/>
      <c r="F20" s="226"/>
      <c r="G20" s="226"/>
      <c r="H20" s="226"/>
      <c r="I20" s="226"/>
      <c r="J20" s="226"/>
      <c r="K20" s="226"/>
      <c r="L20" s="226"/>
      <c r="M20" s="226"/>
      <c r="N20" s="226"/>
      <c r="O20" s="226"/>
      <c r="P20" s="226"/>
      <c r="Q20" s="228"/>
      <c r="R20" s="226"/>
      <c r="S20" s="226"/>
      <c r="T20" s="226"/>
      <c r="U20" s="226"/>
      <c r="V20" s="226"/>
      <c r="W20" s="226"/>
      <c r="X20" s="226"/>
      <c r="Y20" s="226"/>
    </row>
    <row r="21" spans="1:25" ht="15" customHeight="1" x14ac:dyDescent="0.25">
      <c r="B21" s="226"/>
      <c r="C21" s="308" t="s">
        <v>146</v>
      </c>
      <c r="D21" s="308"/>
      <c r="E21" s="308"/>
      <c r="F21" s="308"/>
      <c r="G21" s="308"/>
      <c r="H21" s="308"/>
      <c r="I21" s="308"/>
      <c r="J21" s="308"/>
      <c r="K21" s="308"/>
      <c r="L21" s="308"/>
      <c r="M21" s="308"/>
      <c r="N21" s="308"/>
      <c r="O21" s="308"/>
      <c r="P21" s="308"/>
      <c r="Q21" s="308"/>
      <c r="R21" s="308"/>
      <c r="S21" s="308"/>
      <c r="T21" s="308"/>
      <c r="U21" s="308"/>
      <c r="V21" s="226"/>
      <c r="W21" s="226"/>
      <c r="X21" s="226"/>
      <c r="Y21" s="226"/>
    </row>
    <row r="22" spans="1:25" ht="15" customHeight="1" x14ac:dyDescent="0.25">
      <c r="B22" s="226"/>
      <c r="C22" s="308"/>
      <c r="D22" s="308"/>
      <c r="E22" s="308"/>
      <c r="F22" s="308"/>
      <c r="G22" s="308"/>
      <c r="H22" s="308"/>
      <c r="I22" s="308"/>
      <c r="J22" s="308"/>
      <c r="K22" s="308"/>
      <c r="L22" s="308"/>
      <c r="M22" s="308"/>
      <c r="N22" s="308"/>
      <c r="O22" s="308"/>
      <c r="P22" s="308"/>
      <c r="Q22" s="308"/>
      <c r="R22" s="308"/>
      <c r="S22" s="308"/>
      <c r="T22" s="308"/>
      <c r="U22" s="308"/>
      <c r="V22" s="226"/>
      <c r="W22" s="226"/>
      <c r="X22" s="226"/>
      <c r="Y22" s="226"/>
    </row>
    <row r="23" spans="1:25" ht="15" customHeight="1" x14ac:dyDescent="0.25">
      <c r="B23" s="226"/>
      <c r="C23" s="226"/>
      <c r="D23" s="226"/>
      <c r="E23" s="226"/>
      <c r="F23" s="226"/>
      <c r="G23" s="226"/>
      <c r="H23" s="226"/>
      <c r="I23" s="226"/>
      <c r="J23" s="226"/>
      <c r="K23" s="226"/>
      <c r="L23" s="226"/>
      <c r="M23" s="226"/>
      <c r="N23" s="226"/>
      <c r="O23" s="226"/>
      <c r="P23" s="226"/>
      <c r="Q23" s="226"/>
      <c r="R23" s="226"/>
      <c r="S23" s="226"/>
      <c r="T23" s="226"/>
      <c r="U23" s="226"/>
      <c r="V23" s="226"/>
      <c r="W23" s="226"/>
      <c r="X23" s="226"/>
      <c r="Y23" s="226"/>
    </row>
    <row r="24" spans="1:25" ht="15" customHeight="1" x14ac:dyDescent="0.25">
      <c r="B24" s="226"/>
      <c r="C24" s="308" t="s">
        <v>147</v>
      </c>
      <c r="D24" s="308"/>
      <c r="E24" s="308"/>
      <c r="F24" s="308"/>
      <c r="G24" s="308"/>
      <c r="H24" s="308"/>
      <c r="I24" s="308"/>
      <c r="J24" s="308"/>
      <c r="K24" s="308"/>
      <c r="L24" s="308"/>
      <c r="M24" s="308"/>
      <c r="N24" s="308"/>
      <c r="O24" s="308"/>
      <c r="P24" s="308"/>
      <c r="Q24" s="308"/>
      <c r="R24" s="308"/>
      <c r="S24" s="308"/>
      <c r="T24" s="308"/>
      <c r="U24" s="308"/>
      <c r="V24" s="226"/>
      <c r="W24" s="226"/>
      <c r="X24" s="226"/>
      <c r="Y24" s="226"/>
    </row>
    <row r="25" spans="1:25" ht="15" customHeight="1" x14ac:dyDescent="0.25">
      <c r="B25" s="226"/>
      <c r="C25" s="308"/>
      <c r="D25" s="308"/>
      <c r="E25" s="308"/>
      <c r="F25" s="308"/>
      <c r="G25" s="308"/>
      <c r="H25" s="308"/>
      <c r="I25" s="308"/>
      <c r="J25" s="308"/>
      <c r="K25" s="308"/>
      <c r="L25" s="308"/>
      <c r="M25" s="308"/>
      <c r="N25" s="308"/>
      <c r="O25" s="308"/>
      <c r="P25" s="308"/>
      <c r="Q25" s="308"/>
      <c r="R25" s="308"/>
      <c r="S25" s="308"/>
      <c r="T25" s="308"/>
      <c r="U25" s="308"/>
      <c r="V25" s="226"/>
      <c r="W25" s="226"/>
      <c r="X25" s="226"/>
      <c r="Y25" s="226"/>
    </row>
    <row r="26" spans="1:25" ht="15" customHeight="1" x14ac:dyDescent="0.25">
      <c r="B26" s="226"/>
      <c r="C26" s="226"/>
      <c r="D26" s="226"/>
      <c r="E26" s="226"/>
      <c r="F26" s="226"/>
      <c r="G26" s="226"/>
      <c r="H26" s="226"/>
      <c r="I26" s="226"/>
      <c r="J26" s="226"/>
      <c r="K26" s="226"/>
      <c r="L26" s="226"/>
      <c r="M26" s="226"/>
      <c r="N26" s="226"/>
      <c r="O26" s="226"/>
      <c r="P26" s="226"/>
      <c r="Q26" s="226"/>
      <c r="R26" s="226"/>
      <c r="S26" s="226"/>
      <c r="T26" s="226"/>
      <c r="U26" s="226"/>
      <c r="V26" s="226"/>
      <c r="W26" s="226"/>
      <c r="X26" s="226"/>
      <c r="Y26" s="226"/>
    </row>
    <row r="27" spans="1:25" ht="15" customHeight="1" x14ac:dyDescent="0.25">
      <c r="B27" s="226"/>
      <c r="C27" s="308" t="s">
        <v>148</v>
      </c>
      <c r="D27" s="308"/>
      <c r="E27" s="308"/>
      <c r="F27" s="308"/>
      <c r="G27" s="308"/>
      <c r="H27" s="308"/>
      <c r="I27" s="308"/>
      <c r="J27" s="308"/>
      <c r="K27" s="308"/>
      <c r="L27" s="308"/>
      <c r="M27" s="308"/>
      <c r="N27" s="308"/>
      <c r="O27" s="308"/>
      <c r="P27" s="308"/>
      <c r="Q27" s="308"/>
      <c r="R27" s="308"/>
      <c r="S27" s="308"/>
      <c r="T27" s="308"/>
      <c r="U27" s="308"/>
      <c r="V27" s="226"/>
      <c r="W27" s="226"/>
      <c r="X27" s="226"/>
      <c r="Y27" s="226"/>
    </row>
    <row r="28" spans="1:25" ht="15" customHeight="1" x14ac:dyDescent="0.25">
      <c r="B28" s="226"/>
      <c r="C28" s="308"/>
      <c r="D28" s="308"/>
      <c r="E28" s="308"/>
      <c r="F28" s="308"/>
      <c r="G28" s="308"/>
      <c r="H28" s="308"/>
      <c r="I28" s="308"/>
      <c r="J28" s="308"/>
      <c r="K28" s="308"/>
      <c r="L28" s="308"/>
      <c r="M28" s="308"/>
      <c r="N28" s="308"/>
      <c r="O28" s="308"/>
      <c r="P28" s="308"/>
      <c r="Q28" s="308"/>
      <c r="R28" s="308"/>
      <c r="S28" s="308"/>
      <c r="T28" s="308"/>
      <c r="U28" s="308"/>
      <c r="V28" s="226"/>
      <c r="W28" s="226"/>
      <c r="X28" s="226"/>
      <c r="Y28" s="226"/>
    </row>
    <row r="29" spans="1:25" ht="15" customHeight="1" x14ac:dyDescent="0.25">
      <c r="B29" s="226"/>
      <c r="C29" s="226"/>
      <c r="D29" s="226"/>
      <c r="E29" s="226"/>
      <c r="F29" s="226"/>
      <c r="G29" s="226"/>
      <c r="H29" s="226"/>
      <c r="I29" s="226"/>
      <c r="J29" s="226"/>
      <c r="K29" s="226"/>
      <c r="L29" s="226"/>
      <c r="M29" s="226"/>
      <c r="N29" s="226"/>
      <c r="O29" s="226"/>
      <c r="P29" s="226"/>
      <c r="Q29" s="226"/>
      <c r="R29" s="226"/>
      <c r="S29" s="226"/>
      <c r="T29" s="226"/>
      <c r="U29" s="226"/>
      <c r="V29" s="226"/>
      <c r="W29" s="226"/>
      <c r="X29" s="226"/>
      <c r="Y29" s="226"/>
    </row>
    <row r="30" spans="1:25" ht="15" customHeight="1" x14ac:dyDescent="0.25">
      <c r="B30" s="226"/>
      <c r="C30" s="226"/>
      <c r="D30" s="226"/>
      <c r="E30" s="226"/>
      <c r="F30" s="226"/>
      <c r="G30" s="226"/>
      <c r="H30" s="226"/>
      <c r="I30" s="226"/>
      <c r="J30" s="226"/>
      <c r="K30" s="226"/>
      <c r="L30" s="226"/>
      <c r="M30" s="226"/>
      <c r="N30" s="226"/>
      <c r="O30" s="226"/>
      <c r="P30" s="226"/>
      <c r="Q30" s="226"/>
      <c r="R30" s="226"/>
      <c r="S30" s="226"/>
      <c r="T30" s="226"/>
      <c r="U30" s="226"/>
      <c r="V30" s="226"/>
      <c r="W30" s="226"/>
      <c r="X30" s="226"/>
      <c r="Y30" s="226"/>
    </row>
    <row r="31" spans="1:25" ht="15" customHeight="1" x14ac:dyDescent="0.25">
      <c r="A31" s="226"/>
      <c r="B31" s="226"/>
      <c r="C31" s="226"/>
      <c r="D31" s="226"/>
      <c r="E31" s="226"/>
      <c r="F31" s="226"/>
      <c r="G31" s="226"/>
      <c r="H31" s="226"/>
      <c r="I31" s="226"/>
      <c r="J31" s="226"/>
      <c r="K31" s="226"/>
      <c r="L31" s="226"/>
      <c r="M31" s="226"/>
      <c r="N31" s="226"/>
      <c r="O31" s="226"/>
      <c r="P31" s="226"/>
      <c r="Q31" s="226"/>
      <c r="R31" s="226"/>
      <c r="S31" s="226"/>
      <c r="T31" s="226"/>
      <c r="U31" s="226"/>
      <c r="V31" s="226"/>
      <c r="W31" s="226"/>
      <c r="X31" s="226"/>
      <c r="Y31" s="226"/>
    </row>
    <row r="32" spans="1:25" ht="15" customHeight="1" x14ac:dyDescent="0.25">
      <c r="A32" s="226"/>
      <c r="B32" s="226"/>
      <c r="C32" s="226"/>
      <c r="D32" s="226"/>
      <c r="E32" s="226"/>
      <c r="F32" s="226"/>
      <c r="G32" s="226"/>
      <c r="H32" s="226"/>
      <c r="I32" s="226"/>
      <c r="J32" s="226"/>
      <c r="K32" s="226"/>
      <c r="L32" s="226"/>
      <c r="M32" s="226"/>
      <c r="N32" s="226"/>
      <c r="O32" s="226"/>
      <c r="P32" s="226"/>
      <c r="Q32" s="226"/>
      <c r="R32" s="226"/>
      <c r="S32" s="226"/>
      <c r="T32" s="226"/>
      <c r="U32" s="226"/>
      <c r="V32" s="226"/>
      <c r="W32" s="226"/>
      <c r="X32" s="226"/>
      <c r="Y32" s="226"/>
    </row>
    <row r="33" spans="1:25" ht="15" customHeight="1" x14ac:dyDescent="0.25">
      <c r="A33" s="226"/>
      <c r="B33" s="226"/>
      <c r="C33" s="226"/>
      <c r="D33" s="226"/>
      <c r="E33" s="226"/>
      <c r="F33" s="226"/>
      <c r="G33" s="226"/>
      <c r="H33" s="226"/>
      <c r="I33" s="226"/>
      <c r="J33" s="226"/>
      <c r="K33" s="226"/>
      <c r="L33" s="226"/>
      <c r="M33" s="226"/>
      <c r="N33" s="226"/>
      <c r="O33" s="226"/>
      <c r="P33" s="226"/>
      <c r="Q33" s="226"/>
      <c r="R33" s="226"/>
      <c r="S33" s="226"/>
      <c r="T33" s="226"/>
      <c r="U33" s="226"/>
      <c r="V33" s="226"/>
      <c r="W33" s="226"/>
      <c r="X33" s="226"/>
      <c r="Y33" s="226"/>
    </row>
  </sheetData>
  <sheetProtection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0"/>
  <dimension ref="A1:A3"/>
  <sheetViews>
    <sheetView showGridLines="0" showRowColHeaders="0" workbookViewId="0">
      <pane ySplit="4" topLeftCell="A5" activePane="bottomLeft" state="frozen"/>
      <selection pane="bottomLeft" activeCell="G20" sqref="G20"/>
    </sheetView>
  </sheetViews>
  <sheetFormatPr defaultColWidth="9.140625" defaultRowHeight="21.95" customHeight="1" x14ac:dyDescent="0.25"/>
  <cols>
    <col min="1" max="2" width="1.7109375" style="62" customWidth="1"/>
    <col min="3" max="3" width="12.7109375" style="62" customWidth="1"/>
    <col min="4" max="4" width="35.7109375" style="62" customWidth="1"/>
    <col min="5" max="5" width="15.7109375" style="62" customWidth="1"/>
    <col min="6" max="6" width="25.7109375" style="62" customWidth="1"/>
    <col min="7" max="16384" width="9.140625" style="62"/>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staPastaDeTrabalho.lsLigarTelaCheia">
                <anchor>
                  <from>
                    <xdr:col>2</xdr:col>
                    <xdr:colOff>104775</xdr:colOff>
                    <xdr:row>2</xdr:row>
                    <xdr:rowOff>219075</xdr:rowOff>
                  </from>
                  <to>
                    <xdr:col>3</xdr:col>
                    <xdr:colOff>1781175</xdr:colOff>
                    <xdr:row>3</xdr:row>
                    <xdr:rowOff>142875</xdr:rowOff>
                  </to>
                </anchor>
              </controlPr>
            </control>
          </mc:Choice>
        </mc:AlternateContent>
        <mc:AlternateContent xmlns:mc="http://schemas.openxmlformats.org/markup-compatibility/2006">
          <mc:Choice Requires="x14">
            <control shapeId="6146" r:id="rId4" name="Button 2">
              <controlPr defaultSize="0" print="0" autoFill="0" autoPict="0" macro="[0]!EstaPastaDeTrabalho.lsDesligarTelaCheia">
                <anchor>
                  <from>
                    <xdr:col>3</xdr:col>
                    <xdr:colOff>1857375</xdr:colOff>
                    <xdr:row>2</xdr:row>
                    <xdr:rowOff>219075</xdr:rowOff>
                  </from>
                  <to>
                    <xdr:col>5</xdr:col>
                    <xdr:colOff>952500</xdr:colOff>
                    <xdr:row>3</xdr:row>
                    <xdr:rowOff>142875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1"/>
  <dimension ref="B1:J11"/>
  <sheetViews>
    <sheetView showGridLines="0" showRowColHeaders="0" workbookViewId="0">
      <pane ySplit="2" topLeftCell="A3" activePane="bottomLeft" state="frozen"/>
      <selection activeCell="A3" sqref="A3:XFD1048576"/>
      <selection pane="bottomLeft" activeCell="F7" sqref="F7"/>
    </sheetView>
  </sheetViews>
  <sheetFormatPr defaultColWidth="9.140625" defaultRowHeight="21.95" customHeight="1" x14ac:dyDescent="0.25"/>
  <cols>
    <col min="1" max="2" width="1.7109375" style="62" customWidth="1"/>
    <col min="3" max="3" width="43.5703125" style="62" customWidth="1"/>
    <col min="4" max="4" width="24.7109375" style="62" customWidth="1"/>
    <col min="5" max="5" width="43.5703125" style="62" customWidth="1"/>
    <col min="6" max="6" width="24.7109375" style="62" customWidth="1"/>
    <col min="7" max="9" width="9.140625" style="62"/>
    <col min="10" max="10" width="14.42578125" style="62" bestFit="1" customWidth="1"/>
    <col min="11" max="16384" width="9.140625" style="62"/>
  </cols>
  <sheetData>
    <row r="1" spans="2:10" s="1" customFormat="1" ht="35.1" customHeight="1" x14ac:dyDescent="0.25"/>
    <row r="2" spans="2:10" s="3" customFormat="1" ht="30" customHeight="1" x14ac:dyDescent="0.25"/>
    <row r="3" spans="2:10" ht="30" customHeight="1" x14ac:dyDescent="0.25">
      <c r="J3" s="224"/>
    </row>
    <row r="4" spans="2:10" ht="21.95" customHeight="1" thickBot="1" x14ac:dyDescent="0.3">
      <c r="C4" s="194"/>
      <c r="D4" s="194"/>
    </row>
    <row r="5" spans="2:10" ht="30" customHeight="1" x14ac:dyDescent="0.25">
      <c r="B5" s="178"/>
      <c r="C5" s="204" t="s">
        <v>145</v>
      </c>
      <c r="D5" s="208">
        <v>2026</v>
      </c>
      <c r="E5" s="204" t="s">
        <v>139</v>
      </c>
      <c r="F5" s="212">
        <v>0</v>
      </c>
    </row>
    <row r="6" spans="2:10" ht="21.95" hidden="1" customHeight="1" thickBot="1" x14ac:dyDescent="0.3">
      <c r="C6" s="205" t="s">
        <v>28</v>
      </c>
      <c r="D6" s="196"/>
    </row>
    <row r="7" spans="2:10" ht="30" customHeight="1" x14ac:dyDescent="0.25">
      <c r="B7" s="178"/>
      <c r="C7" s="197" t="s">
        <v>29</v>
      </c>
      <c r="D7" s="210">
        <v>100000</v>
      </c>
      <c r="E7" s="209" t="s">
        <v>140</v>
      </c>
      <c r="F7" s="213">
        <v>0.08</v>
      </c>
    </row>
    <row r="8" spans="2:10" ht="30" customHeight="1" x14ac:dyDescent="0.25">
      <c r="C8" s="197" t="s">
        <v>30</v>
      </c>
      <c r="D8" s="211"/>
      <c r="E8" s="209" t="s">
        <v>141</v>
      </c>
      <c r="F8" s="281">
        <v>12</v>
      </c>
    </row>
    <row r="9" spans="2:10" ht="30" customHeight="1" x14ac:dyDescent="0.25">
      <c r="C9" s="206" t="s">
        <v>142</v>
      </c>
      <c r="D9" s="214">
        <f>IFERROR(FV(F7,F8,0,F5,0)*-1,0)</f>
        <v>0</v>
      </c>
    </row>
    <row r="10" spans="2:10" ht="21.95" customHeight="1" x14ac:dyDescent="0.25">
      <c r="C10" s="195"/>
    </row>
    <row r="11" spans="2:10" ht="21.95" customHeight="1" x14ac:dyDescent="0.25">
      <c r="C11" s="188"/>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3794" r:id="rId3" name="Label 2">
              <controlPr defaultSize="0" autoFill="0" autoLine="0" autoPict="0">
                <anchor moveWithCells="1">
                  <from>
                    <xdr:col>2</xdr:col>
                    <xdr:colOff>0</xdr:colOff>
                    <xdr:row>2</xdr:row>
                    <xdr:rowOff>295275</xdr:rowOff>
                  </from>
                  <to>
                    <xdr:col>4</xdr:col>
                    <xdr:colOff>552450</xdr:colOff>
                    <xdr:row>3</xdr:row>
                    <xdr:rowOff>123825</xdr:rowOff>
                  </to>
                </anchor>
              </controlPr>
            </control>
          </mc:Choice>
        </mc:AlternateContent>
        <mc:AlternateContent xmlns:mc="http://schemas.openxmlformats.org/markup-compatibility/2006">
          <mc:Choice Requires="x14">
            <control shapeId="33797" r:id="rId4" name="Drop Down 5">
              <controlPr defaultSize="0" autoLine="0" autoPict="0">
                <anchor>
                  <from>
                    <xdr:col>3</xdr:col>
                    <xdr:colOff>9525</xdr:colOff>
                    <xdr:row>7</xdr:row>
                    <xdr:rowOff>9525</xdr:rowOff>
                  </from>
                  <to>
                    <xdr:col>4</xdr:col>
                    <xdr:colOff>9525</xdr:colOff>
                    <xdr:row>7</xdr:row>
                    <xdr:rowOff>371475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ADA1711E-473C-480F-9230-8A0584390EA5}">
            <xm:f>'BH (1)'!$C$18="Não"</xm:f>
            <x14:dxf>
              <font>
                <b val="0"/>
                <i val="0"/>
                <color theme="0" tint="-4.9989318521683403E-2"/>
              </font>
              <fill>
                <patternFill>
                  <bgColor theme="0" tint="-4.9989318521683403E-2"/>
                </patternFill>
              </fill>
            </x14:dxf>
          </x14:cfRule>
          <xm:sqref>D9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2"/>
  <dimension ref="C1:N504"/>
  <sheetViews>
    <sheetView showGridLines="0" showRowColHeaders="0" workbookViewId="0">
      <pane ySplit="4" topLeftCell="A5" activePane="bottomLeft" state="frozen"/>
      <selection activeCell="A3" sqref="A3:XFD1048576"/>
      <selection pane="bottomLeft" activeCell="F9" sqref="F9"/>
    </sheetView>
  </sheetViews>
  <sheetFormatPr defaultColWidth="9.140625" defaultRowHeight="30" customHeight="1" x14ac:dyDescent="0.25"/>
  <cols>
    <col min="1" max="2" width="1.7109375" style="62" customWidth="1"/>
    <col min="3" max="3" width="6.7109375" style="62" customWidth="1"/>
    <col min="4" max="4" width="35.7109375" style="192" customWidth="1"/>
    <col min="5" max="5" width="13.7109375" style="62" customWidth="1"/>
    <col min="6" max="6" width="11.7109375" style="62" customWidth="1"/>
    <col min="7" max="7" width="12.7109375" style="193" customWidth="1"/>
    <col min="8" max="13" width="14.7109375" style="193" customWidth="1"/>
    <col min="14" max="14" width="14.7109375" style="62" customWidth="1"/>
    <col min="15" max="16384" width="9.140625" style="62"/>
  </cols>
  <sheetData>
    <row r="1" spans="3:14" s="1" customFormat="1" ht="35.1" customHeight="1" x14ac:dyDescent="0.25"/>
    <row r="2" spans="3:14" s="3" customFormat="1" ht="30" customHeight="1" x14ac:dyDescent="0.25"/>
    <row r="3" spans="3:14" ht="30" customHeight="1" thickBot="1" x14ac:dyDescent="0.3">
      <c r="D3" s="62"/>
      <c r="G3" s="62"/>
      <c r="H3" s="62"/>
      <c r="I3" s="62"/>
      <c r="J3" s="62"/>
      <c r="K3" s="62"/>
      <c r="L3" s="62"/>
      <c r="M3" s="62"/>
      <c r="N3" s="191"/>
    </row>
    <row r="4" spans="3:14" ht="21.95" customHeight="1" x14ac:dyDescent="0.25">
      <c r="C4" s="221" t="s">
        <v>37</v>
      </c>
      <c r="D4" s="220" t="s">
        <v>34</v>
      </c>
      <c r="E4" s="222" t="s">
        <v>33</v>
      </c>
      <c r="F4" s="220" t="s">
        <v>113</v>
      </c>
      <c r="G4" s="220" t="s">
        <v>61</v>
      </c>
      <c r="H4" s="222" t="s">
        <v>119</v>
      </c>
      <c r="I4" s="220" t="s">
        <v>46</v>
      </c>
      <c r="J4" s="220" t="s">
        <v>47</v>
      </c>
      <c r="K4" s="220" t="s">
        <v>48</v>
      </c>
      <c r="L4" s="220" t="s">
        <v>49</v>
      </c>
      <c r="M4" s="220" t="s">
        <v>50</v>
      </c>
      <c r="N4" s="223" t="s">
        <v>35</v>
      </c>
    </row>
    <row r="5" spans="3:14" ht="30" customHeight="1" x14ac:dyDescent="0.25">
      <c r="C5" s="50">
        <v>1</v>
      </c>
      <c r="D5" s="36" t="s">
        <v>136</v>
      </c>
      <c r="E5" s="31" t="s">
        <v>38</v>
      </c>
      <c r="F5" s="72" t="s">
        <v>118</v>
      </c>
      <c r="G5" s="71">
        <v>0.02</v>
      </c>
      <c r="H5" s="33">
        <v>100000</v>
      </c>
      <c r="I5" s="34"/>
      <c r="J5" s="34"/>
      <c r="K5" s="34"/>
      <c r="L5" s="34"/>
      <c r="M5" s="34"/>
      <c r="N5" s="246">
        <f>IF(D5="","",IF(E5="Inicial",H5,SUM(I5:M5)))</f>
        <v>100000</v>
      </c>
    </row>
    <row r="6" spans="3:14" ht="30" customHeight="1" x14ac:dyDescent="0.25">
      <c r="C6" s="51">
        <v>2</v>
      </c>
      <c r="D6" s="37" t="s">
        <v>137</v>
      </c>
      <c r="E6" s="31" t="s">
        <v>39</v>
      </c>
      <c r="F6" s="72" t="s">
        <v>118</v>
      </c>
      <c r="G6" s="71"/>
      <c r="H6" s="33"/>
      <c r="I6" s="34">
        <v>1000</v>
      </c>
      <c r="J6" s="34">
        <v>1000</v>
      </c>
      <c r="K6" s="34">
        <v>1000</v>
      </c>
      <c r="L6" s="34">
        <v>1000</v>
      </c>
      <c r="M6" s="34">
        <v>1000</v>
      </c>
      <c r="N6" s="247">
        <f>IF(D6="","",IF(E6="Inicial",H6,SUM(I6:M6)))</f>
        <v>5000</v>
      </c>
    </row>
    <row r="7" spans="3:14" ht="30" customHeight="1" x14ac:dyDescent="0.25">
      <c r="C7" s="51">
        <v>3</v>
      </c>
      <c r="D7" s="37" t="s">
        <v>138</v>
      </c>
      <c r="E7" s="31" t="s">
        <v>38</v>
      </c>
      <c r="F7" s="72" t="s">
        <v>118</v>
      </c>
      <c r="G7" s="71">
        <v>0.04</v>
      </c>
      <c r="H7" s="33">
        <v>30000</v>
      </c>
      <c r="I7" s="34"/>
      <c r="J7" s="34"/>
      <c r="K7" s="34"/>
      <c r="L7" s="34"/>
      <c r="M7" s="34"/>
      <c r="N7" s="247">
        <f>IF(D7="","",IF(E7="Inicial",H7,SUM(I7:M7)))</f>
        <v>30000</v>
      </c>
    </row>
    <row r="8" spans="3:14" ht="30" customHeight="1" x14ac:dyDescent="0.25">
      <c r="C8" s="51">
        <v>4</v>
      </c>
      <c r="D8" s="37" t="s">
        <v>150</v>
      </c>
      <c r="E8" s="31" t="s">
        <v>39</v>
      </c>
      <c r="F8" s="72" t="s">
        <v>118</v>
      </c>
      <c r="G8" s="71"/>
      <c r="H8" s="33"/>
      <c r="I8" s="34">
        <v>1000</v>
      </c>
      <c r="J8" s="34">
        <v>1000</v>
      </c>
      <c r="K8" s="34">
        <v>1000</v>
      </c>
      <c r="L8" s="34">
        <v>1000</v>
      </c>
      <c r="M8" s="34">
        <v>1000</v>
      </c>
      <c r="N8" s="247">
        <f t="shared" ref="N8:N69" si="0">IF(D8="","",IF(E8="Inicial",H8,SUM(I8:M8)))</f>
        <v>5000</v>
      </c>
    </row>
    <row r="9" spans="3:14" ht="30" customHeight="1" x14ac:dyDescent="0.25">
      <c r="C9" s="51">
        <v>5</v>
      </c>
      <c r="D9" s="37"/>
      <c r="E9" s="31"/>
      <c r="F9" s="72"/>
      <c r="G9" s="71"/>
      <c r="H9" s="33"/>
      <c r="I9" s="34"/>
      <c r="J9" s="34"/>
      <c r="K9" s="34"/>
      <c r="L9" s="34"/>
      <c r="M9" s="34"/>
      <c r="N9" s="247" t="str">
        <f t="shared" si="0"/>
        <v/>
      </c>
    </row>
    <row r="10" spans="3:14" ht="30" customHeight="1" x14ac:dyDescent="0.25">
      <c r="C10" s="51">
        <v>6</v>
      </c>
      <c r="D10" s="37"/>
      <c r="E10" s="31"/>
      <c r="F10" s="72"/>
      <c r="G10" s="71"/>
      <c r="H10" s="33"/>
      <c r="I10" s="34"/>
      <c r="J10" s="34"/>
      <c r="K10" s="34"/>
      <c r="L10" s="34"/>
      <c r="M10" s="34"/>
      <c r="N10" s="247" t="str">
        <f t="shared" si="0"/>
        <v/>
      </c>
    </row>
    <row r="11" spans="3:14" ht="30" customHeight="1" x14ac:dyDescent="0.25">
      <c r="C11" s="51">
        <v>7</v>
      </c>
      <c r="D11" s="37"/>
      <c r="E11" s="31"/>
      <c r="F11" s="72"/>
      <c r="G11" s="71"/>
      <c r="H11" s="33"/>
      <c r="I11" s="34"/>
      <c r="J11" s="34"/>
      <c r="K11" s="34"/>
      <c r="L11" s="34"/>
      <c r="M11" s="34"/>
      <c r="N11" s="247" t="str">
        <f t="shared" si="0"/>
        <v/>
      </c>
    </row>
    <row r="12" spans="3:14" ht="30" customHeight="1" x14ac:dyDescent="0.25">
      <c r="C12" s="51">
        <v>8</v>
      </c>
      <c r="D12" s="37"/>
      <c r="E12" s="31"/>
      <c r="F12" s="72"/>
      <c r="G12" s="71"/>
      <c r="H12" s="33"/>
      <c r="I12" s="34"/>
      <c r="J12" s="34"/>
      <c r="K12" s="34"/>
      <c r="L12" s="34"/>
      <c r="M12" s="34"/>
      <c r="N12" s="247" t="str">
        <f t="shared" si="0"/>
        <v/>
      </c>
    </row>
    <row r="13" spans="3:14" ht="30" customHeight="1" x14ac:dyDescent="0.25">
      <c r="C13" s="51">
        <v>9</v>
      </c>
      <c r="D13" s="37"/>
      <c r="E13" s="31"/>
      <c r="F13" s="72"/>
      <c r="G13" s="71"/>
      <c r="H13" s="33"/>
      <c r="I13" s="34"/>
      <c r="J13" s="34"/>
      <c r="K13" s="34"/>
      <c r="L13" s="34"/>
      <c r="M13" s="34"/>
      <c r="N13" s="247" t="str">
        <f t="shared" si="0"/>
        <v/>
      </c>
    </row>
    <row r="14" spans="3:14" ht="30" customHeight="1" x14ac:dyDescent="0.25">
      <c r="C14" s="51">
        <v>10</v>
      </c>
      <c r="D14" s="37"/>
      <c r="E14" s="31"/>
      <c r="F14" s="72"/>
      <c r="G14" s="71"/>
      <c r="H14" s="33"/>
      <c r="I14" s="34"/>
      <c r="J14" s="34"/>
      <c r="K14" s="34"/>
      <c r="L14" s="34"/>
      <c r="M14" s="34"/>
      <c r="N14" s="247" t="str">
        <f t="shared" si="0"/>
        <v/>
      </c>
    </row>
    <row r="15" spans="3:14" ht="30" customHeight="1" x14ac:dyDescent="0.25">
      <c r="C15" s="51">
        <v>11</v>
      </c>
      <c r="D15" s="37"/>
      <c r="E15" s="31"/>
      <c r="F15" s="72"/>
      <c r="G15" s="71"/>
      <c r="H15" s="33"/>
      <c r="I15" s="34"/>
      <c r="J15" s="34"/>
      <c r="K15" s="34"/>
      <c r="L15" s="34"/>
      <c r="M15" s="34"/>
      <c r="N15" s="247" t="str">
        <f t="shared" si="0"/>
        <v/>
      </c>
    </row>
    <row r="16" spans="3:14" ht="30" customHeight="1" x14ac:dyDescent="0.25">
      <c r="C16" s="51">
        <v>12</v>
      </c>
      <c r="D16" s="37"/>
      <c r="E16" s="31"/>
      <c r="F16" s="72"/>
      <c r="G16" s="71"/>
      <c r="H16" s="33"/>
      <c r="I16" s="34"/>
      <c r="J16" s="34"/>
      <c r="K16" s="34"/>
      <c r="L16" s="34"/>
      <c r="M16" s="34"/>
      <c r="N16" s="247" t="str">
        <f t="shared" si="0"/>
        <v/>
      </c>
    </row>
    <row r="17" spans="3:14" ht="30" customHeight="1" x14ac:dyDescent="0.25">
      <c r="C17" s="51">
        <v>13</v>
      </c>
      <c r="D17" s="37"/>
      <c r="E17" s="31"/>
      <c r="F17" s="72"/>
      <c r="G17" s="71"/>
      <c r="H17" s="33"/>
      <c r="I17" s="34"/>
      <c r="J17" s="34"/>
      <c r="K17" s="34"/>
      <c r="L17" s="34"/>
      <c r="M17" s="34"/>
      <c r="N17" s="247" t="str">
        <f t="shared" si="0"/>
        <v/>
      </c>
    </row>
    <row r="18" spans="3:14" ht="30" customHeight="1" x14ac:dyDescent="0.25">
      <c r="C18" s="51">
        <v>14</v>
      </c>
      <c r="D18" s="37"/>
      <c r="E18" s="31"/>
      <c r="F18" s="72"/>
      <c r="G18" s="71"/>
      <c r="H18" s="33"/>
      <c r="I18" s="34"/>
      <c r="J18" s="34"/>
      <c r="K18" s="34"/>
      <c r="L18" s="34"/>
      <c r="M18" s="34"/>
      <c r="N18" s="247" t="str">
        <f t="shared" si="0"/>
        <v/>
      </c>
    </row>
    <row r="19" spans="3:14" ht="30" customHeight="1" x14ac:dyDescent="0.25">
      <c r="C19" s="51">
        <v>15</v>
      </c>
      <c r="D19" s="37"/>
      <c r="E19" s="31"/>
      <c r="F19" s="72"/>
      <c r="G19" s="71"/>
      <c r="H19" s="33"/>
      <c r="I19" s="34"/>
      <c r="J19" s="34"/>
      <c r="K19" s="34"/>
      <c r="L19" s="34"/>
      <c r="M19" s="34"/>
      <c r="N19" s="247" t="str">
        <f t="shared" si="0"/>
        <v/>
      </c>
    </row>
    <row r="20" spans="3:14" ht="30" customHeight="1" x14ac:dyDescent="0.25">
      <c r="C20" s="51">
        <v>16</v>
      </c>
      <c r="D20" s="37"/>
      <c r="E20" s="31"/>
      <c r="F20" s="72"/>
      <c r="G20" s="71"/>
      <c r="H20" s="33"/>
      <c r="I20" s="34"/>
      <c r="J20" s="34"/>
      <c r="K20" s="34"/>
      <c r="L20" s="34"/>
      <c r="M20" s="34"/>
      <c r="N20" s="247" t="str">
        <f t="shared" si="0"/>
        <v/>
      </c>
    </row>
    <row r="21" spans="3:14" ht="30" customHeight="1" x14ac:dyDescent="0.25">
      <c r="C21" s="51">
        <v>17</v>
      </c>
      <c r="D21" s="37"/>
      <c r="E21" s="31"/>
      <c r="F21" s="72"/>
      <c r="G21" s="71"/>
      <c r="H21" s="33"/>
      <c r="I21" s="34"/>
      <c r="J21" s="34"/>
      <c r="K21" s="34"/>
      <c r="L21" s="34"/>
      <c r="M21" s="34"/>
      <c r="N21" s="247" t="str">
        <f t="shared" si="0"/>
        <v/>
      </c>
    </row>
    <row r="22" spans="3:14" ht="30" customHeight="1" x14ac:dyDescent="0.25">
      <c r="C22" s="51">
        <v>18</v>
      </c>
      <c r="D22" s="37"/>
      <c r="E22" s="31"/>
      <c r="F22" s="72"/>
      <c r="G22" s="71"/>
      <c r="H22" s="33"/>
      <c r="I22" s="34"/>
      <c r="J22" s="34"/>
      <c r="K22" s="34"/>
      <c r="L22" s="34"/>
      <c r="M22" s="34"/>
      <c r="N22" s="247" t="str">
        <f t="shared" si="0"/>
        <v/>
      </c>
    </row>
    <row r="23" spans="3:14" ht="30" customHeight="1" x14ac:dyDescent="0.25">
      <c r="C23" s="51">
        <v>19</v>
      </c>
      <c r="D23" s="37"/>
      <c r="E23" s="31"/>
      <c r="F23" s="72"/>
      <c r="G23" s="71"/>
      <c r="H23" s="33"/>
      <c r="I23" s="34"/>
      <c r="J23" s="34"/>
      <c r="K23" s="34"/>
      <c r="L23" s="34"/>
      <c r="M23" s="34"/>
      <c r="N23" s="247" t="str">
        <f t="shared" si="0"/>
        <v/>
      </c>
    </row>
    <row r="24" spans="3:14" ht="30" customHeight="1" x14ac:dyDescent="0.25">
      <c r="C24" s="51">
        <v>20</v>
      </c>
      <c r="D24" s="37"/>
      <c r="E24" s="31"/>
      <c r="F24" s="72"/>
      <c r="G24" s="71"/>
      <c r="H24" s="33"/>
      <c r="I24" s="34"/>
      <c r="J24" s="34"/>
      <c r="K24" s="34"/>
      <c r="L24" s="34"/>
      <c r="M24" s="34"/>
      <c r="N24" s="247" t="str">
        <f t="shared" si="0"/>
        <v/>
      </c>
    </row>
    <row r="25" spans="3:14" ht="30" customHeight="1" x14ac:dyDescent="0.25">
      <c r="C25" s="51">
        <v>21</v>
      </c>
      <c r="D25" s="37"/>
      <c r="E25" s="31"/>
      <c r="F25" s="72"/>
      <c r="G25" s="71"/>
      <c r="H25" s="33"/>
      <c r="I25" s="34"/>
      <c r="J25" s="34"/>
      <c r="K25" s="34"/>
      <c r="L25" s="34"/>
      <c r="M25" s="34"/>
      <c r="N25" s="247" t="str">
        <f t="shared" si="0"/>
        <v/>
      </c>
    </row>
    <row r="26" spans="3:14" ht="30" customHeight="1" x14ac:dyDescent="0.25">
      <c r="C26" s="51">
        <v>22</v>
      </c>
      <c r="D26" s="37"/>
      <c r="E26" s="31"/>
      <c r="F26" s="72"/>
      <c r="G26" s="71"/>
      <c r="H26" s="33"/>
      <c r="I26" s="34"/>
      <c r="J26" s="34"/>
      <c r="K26" s="34"/>
      <c r="L26" s="34"/>
      <c r="M26" s="34"/>
      <c r="N26" s="247" t="str">
        <f t="shared" si="0"/>
        <v/>
      </c>
    </row>
    <row r="27" spans="3:14" ht="30" customHeight="1" x14ac:dyDescent="0.25">
      <c r="C27" s="51">
        <v>23</v>
      </c>
      <c r="D27" s="37"/>
      <c r="E27" s="31"/>
      <c r="F27" s="72"/>
      <c r="G27" s="71"/>
      <c r="H27" s="33"/>
      <c r="I27" s="34"/>
      <c r="J27" s="34"/>
      <c r="K27" s="34"/>
      <c r="L27" s="34"/>
      <c r="M27" s="34"/>
      <c r="N27" s="247" t="str">
        <f t="shared" si="0"/>
        <v/>
      </c>
    </row>
    <row r="28" spans="3:14" ht="30" customHeight="1" x14ac:dyDescent="0.25">
      <c r="C28" s="51">
        <v>24</v>
      </c>
      <c r="D28" s="37"/>
      <c r="E28" s="31"/>
      <c r="F28" s="72"/>
      <c r="G28" s="71"/>
      <c r="H28" s="33"/>
      <c r="I28" s="34"/>
      <c r="J28" s="34"/>
      <c r="K28" s="34"/>
      <c r="L28" s="34"/>
      <c r="M28" s="34"/>
      <c r="N28" s="247" t="str">
        <f t="shared" si="0"/>
        <v/>
      </c>
    </row>
    <row r="29" spans="3:14" ht="30" customHeight="1" x14ac:dyDescent="0.25">
      <c r="C29" s="51">
        <v>25</v>
      </c>
      <c r="D29" s="37"/>
      <c r="E29" s="31"/>
      <c r="F29" s="72"/>
      <c r="G29" s="71"/>
      <c r="H29" s="33"/>
      <c r="I29" s="34"/>
      <c r="J29" s="34"/>
      <c r="K29" s="34"/>
      <c r="L29" s="34"/>
      <c r="M29" s="34"/>
      <c r="N29" s="247" t="str">
        <f t="shared" si="0"/>
        <v/>
      </c>
    </row>
    <row r="30" spans="3:14" ht="30" customHeight="1" x14ac:dyDescent="0.25">
      <c r="C30" s="51">
        <v>26</v>
      </c>
      <c r="D30" s="37"/>
      <c r="E30" s="31"/>
      <c r="F30" s="72"/>
      <c r="G30" s="71"/>
      <c r="H30" s="33"/>
      <c r="I30" s="34"/>
      <c r="J30" s="34"/>
      <c r="K30" s="34"/>
      <c r="L30" s="34"/>
      <c r="M30" s="34"/>
      <c r="N30" s="247" t="str">
        <f t="shared" si="0"/>
        <v/>
      </c>
    </row>
    <row r="31" spans="3:14" ht="30" customHeight="1" x14ac:dyDescent="0.25">
      <c r="C31" s="51">
        <v>27</v>
      </c>
      <c r="D31" s="37"/>
      <c r="E31" s="31"/>
      <c r="F31" s="72"/>
      <c r="G31" s="71"/>
      <c r="H31" s="33"/>
      <c r="I31" s="34"/>
      <c r="J31" s="34"/>
      <c r="K31" s="34"/>
      <c r="L31" s="34"/>
      <c r="M31" s="34"/>
      <c r="N31" s="247" t="str">
        <f t="shared" si="0"/>
        <v/>
      </c>
    </row>
    <row r="32" spans="3:14" ht="30" customHeight="1" x14ac:dyDescent="0.25">
      <c r="C32" s="51">
        <v>28</v>
      </c>
      <c r="D32" s="37"/>
      <c r="E32" s="31"/>
      <c r="F32" s="72"/>
      <c r="G32" s="71"/>
      <c r="H32" s="33"/>
      <c r="I32" s="34"/>
      <c r="J32" s="34"/>
      <c r="K32" s="34"/>
      <c r="L32" s="34"/>
      <c r="M32" s="34"/>
      <c r="N32" s="247" t="str">
        <f t="shared" si="0"/>
        <v/>
      </c>
    </row>
    <row r="33" spans="3:14" ht="30" customHeight="1" x14ac:dyDescent="0.25">
      <c r="C33" s="51">
        <v>29</v>
      </c>
      <c r="D33" s="37"/>
      <c r="E33" s="31"/>
      <c r="F33" s="72"/>
      <c r="G33" s="71"/>
      <c r="H33" s="33"/>
      <c r="I33" s="34"/>
      <c r="J33" s="34"/>
      <c r="K33" s="34"/>
      <c r="L33" s="34"/>
      <c r="M33" s="34"/>
      <c r="N33" s="247" t="str">
        <f t="shared" si="0"/>
        <v/>
      </c>
    </row>
    <row r="34" spans="3:14" ht="30" customHeight="1" x14ac:dyDescent="0.25">
      <c r="C34" s="51">
        <v>30</v>
      </c>
      <c r="D34" s="37"/>
      <c r="E34" s="31"/>
      <c r="F34" s="72"/>
      <c r="G34" s="71"/>
      <c r="H34" s="33"/>
      <c r="I34" s="34"/>
      <c r="J34" s="34"/>
      <c r="K34" s="34"/>
      <c r="L34" s="34"/>
      <c r="M34" s="34"/>
      <c r="N34" s="247" t="str">
        <f t="shared" si="0"/>
        <v/>
      </c>
    </row>
    <row r="35" spans="3:14" ht="30" customHeight="1" x14ac:dyDescent="0.25">
      <c r="C35" s="51">
        <v>31</v>
      </c>
      <c r="D35" s="37"/>
      <c r="E35" s="31"/>
      <c r="F35" s="72"/>
      <c r="G35" s="71"/>
      <c r="H35" s="33"/>
      <c r="I35" s="34"/>
      <c r="J35" s="34"/>
      <c r="K35" s="34"/>
      <c r="L35" s="34"/>
      <c r="M35" s="34"/>
      <c r="N35" s="247" t="str">
        <f t="shared" si="0"/>
        <v/>
      </c>
    </row>
    <row r="36" spans="3:14" ht="30" customHeight="1" x14ac:dyDescent="0.25">
      <c r="C36" s="51">
        <v>32</v>
      </c>
      <c r="D36" s="37"/>
      <c r="E36" s="31"/>
      <c r="F36" s="72"/>
      <c r="G36" s="71"/>
      <c r="H36" s="33"/>
      <c r="I36" s="34"/>
      <c r="J36" s="34"/>
      <c r="K36" s="34"/>
      <c r="L36" s="34"/>
      <c r="M36" s="34"/>
      <c r="N36" s="247" t="str">
        <f t="shared" si="0"/>
        <v/>
      </c>
    </row>
    <row r="37" spans="3:14" ht="30" customHeight="1" x14ac:dyDescent="0.25">
      <c r="C37" s="51">
        <v>33</v>
      </c>
      <c r="D37" s="37"/>
      <c r="E37" s="31"/>
      <c r="F37" s="72"/>
      <c r="G37" s="71"/>
      <c r="H37" s="33"/>
      <c r="I37" s="34"/>
      <c r="J37" s="34"/>
      <c r="K37" s="34"/>
      <c r="L37" s="34"/>
      <c r="M37" s="34"/>
      <c r="N37" s="247" t="str">
        <f t="shared" si="0"/>
        <v/>
      </c>
    </row>
    <row r="38" spans="3:14" ht="30" customHeight="1" x14ac:dyDescent="0.25">
      <c r="C38" s="51">
        <v>34</v>
      </c>
      <c r="D38" s="37"/>
      <c r="E38" s="31"/>
      <c r="F38" s="72"/>
      <c r="G38" s="71"/>
      <c r="H38" s="33"/>
      <c r="I38" s="34"/>
      <c r="J38" s="34"/>
      <c r="K38" s="34"/>
      <c r="L38" s="34"/>
      <c r="M38" s="34"/>
      <c r="N38" s="247" t="str">
        <f t="shared" si="0"/>
        <v/>
      </c>
    </row>
    <row r="39" spans="3:14" ht="30" customHeight="1" x14ac:dyDescent="0.25">
      <c r="C39" s="51">
        <v>35</v>
      </c>
      <c r="D39" s="37"/>
      <c r="E39" s="31"/>
      <c r="F39" s="72"/>
      <c r="G39" s="71"/>
      <c r="H39" s="33"/>
      <c r="I39" s="34"/>
      <c r="J39" s="34"/>
      <c r="K39" s="34"/>
      <c r="L39" s="34"/>
      <c r="M39" s="34"/>
      <c r="N39" s="247" t="str">
        <f t="shared" si="0"/>
        <v/>
      </c>
    </row>
    <row r="40" spans="3:14" ht="30" customHeight="1" x14ac:dyDescent="0.25">
      <c r="C40" s="51">
        <v>36</v>
      </c>
      <c r="D40" s="37"/>
      <c r="E40" s="31"/>
      <c r="F40" s="72"/>
      <c r="G40" s="71"/>
      <c r="H40" s="33"/>
      <c r="I40" s="34"/>
      <c r="J40" s="34"/>
      <c r="K40" s="34"/>
      <c r="L40" s="34"/>
      <c r="M40" s="34"/>
      <c r="N40" s="247" t="str">
        <f t="shared" si="0"/>
        <v/>
      </c>
    </row>
    <row r="41" spans="3:14" ht="30" customHeight="1" x14ac:dyDescent="0.25">
      <c r="C41" s="51">
        <v>37</v>
      </c>
      <c r="D41" s="37"/>
      <c r="E41" s="31"/>
      <c r="F41" s="72"/>
      <c r="G41" s="71"/>
      <c r="H41" s="33"/>
      <c r="I41" s="34"/>
      <c r="J41" s="34"/>
      <c r="K41" s="34"/>
      <c r="L41" s="34"/>
      <c r="M41" s="34"/>
      <c r="N41" s="247" t="str">
        <f t="shared" si="0"/>
        <v/>
      </c>
    </row>
    <row r="42" spans="3:14" ht="30" customHeight="1" x14ac:dyDescent="0.25">
      <c r="C42" s="51">
        <v>38</v>
      </c>
      <c r="D42" s="37"/>
      <c r="E42" s="31"/>
      <c r="F42" s="72"/>
      <c r="G42" s="71"/>
      <c r="H42" s="33"/>
      <c r="I42" s="34"/>
      <c r="J42" s="34"/>
      <c r="K42" s="34"/>
      <c r="L42" s="34"/>
      <c r="M42" s="34"/>
      <c r="N42" s="247" t="str">
        <f t="shared" si="0"/>
        <v/>
      </c>
    </row>
    <row r="43" spans="3:14" ht="30" customHeight="1" x14ac:dyDescent="0.25">
      <c r="C43" s="51">
        <v>39</v>
      </c>
      <c r="D43" s="37"/>
      <c r="E43" s="31"/>
      <c r="F43" s="72"/>
      <c r="G43" s="71"/>
      <c r="H43" s="33"/>
      <c r="I43" s="34"/>
      <c r="J43" s="34"/>
      <c r="K43" s="34"/>
      <c r="L43" s="34"/>
      <c r="M43" s="34"/>
      <c r="N43" s="247" t="str">
        <f t="shared" si="0"/>
        <v/>
      </c>
    </row>
    <row r="44" spans="3:14" ht="30" customHeight="1" x14ac:dyDescent="0.25">
      <c r="C44" s="51">
        <v>40</v>
      </c>
      <c r="D44" s="37"/>
      <c r="E44" s="31"/>
      <c r="F44" s="72"/>
      <c r="G44" s="71"/>
      <c r="H44" s="33"/>
      <c r="I44" s="34"/>
      <c r="J44" s="34"/>
      <c r="K44" s="34"/>
      <c r="L44" s="34"/>
      <c r="M44" s="34"/>
      <c r="N44" s="247" t="str">
        <f t="shared" si="0"/>
        <v/>
      </c>
    </row>
    <row r="45" spans="3:14" ht="30" customHeight="1" x14ac:dyDescent="0.25">
      <c r="C45" s="51">
        <v>41</v>
      </c>
      <c r="D45" s="37"/>
      <c r="E45" s="31"/>
      <c r="F45" s="72"/>
      <c r="G45" s="71"/>
      <c r="H45" s="33"/>
      <c r="I45" s="34"/>
      <c r="J45" s="34"/>
      <c r="K45" s="34"/>
      <c r="L45" s="34"/>
      <c r="M45" s="34"/>
      <c r="N45" s="247" t="str">
        <f t="shared" si="0"/>
        <v/>
      </c>
    </row>
    <row r="46" spans="3:14" ht="30" customHeight="1" x14ac:dyDescent="0.25">
      <c r="C46" s="51">
        <v>42</v>
      </c>
      <c r="D46" s="37"/>
      <c r="E46" s="31"/>
      <c r="F46" s="72"/>
      <c r="G46" s="71"/>
      <c r="H46" s="33"/>
      <c r="I46" s="34"/>
      <c r="J46" s="34"/>
      <c r="K46" s="34"/>
      <c r="L46" s="34"/>
      <c r="M46" s="34"/>
      <c r="N46" s="247" t="str">
        <f t="shared" si="0"/>
        <v/>
      </c>
    </row>
    <row r="47" spans="3:14" ht="30" customHeight="1" x14ac:dyDescent="0.25">
      <c r="C47" s="51">
        <v>43</v>
      </c>
      <c r="D47" s="37"/>
      <c r="E47" s="31"/>
      <c r="F47" s="72"/>
      <c r="G47" s="71"/>
      <c r="H47" s="33"/>
      <c r="I47" s="34"/>
      <c r="J47" s="34"/>
      <c r="K47" s="34"/>
      <c r="L47" s="34"/>
      <c r="M47" s="34"/>
      <c r="N47" s="247" t="str">
        <f t="shared" si="0"/>
        <v/>
      </c>
    </row>
    <row r="48" spans="3:14" ht="30" customHeight="1" x14ac:dyDescent="0.25">
      <c r="C48" s="51">
        <v>44</v>
      </c>
      <c r="D48" s="37"/>
      <c r="E48" s="31"/>
      <c r="F48" s="72"/>
      <c r="G48" s="71"/>
      <c r="H48" s="33"/>
      <c r="I48" s="34"/>
      <c r="J48" s="34"/>
      <c r="K48" s="34"/>
      <c r="L48" s="34"/>
      <c r="M48" s="34"/>
      <c r="N48" s="247" t="str">
        <f t="shared" si="0"/>
        <v/>
      </c>
    </row>
    <row r="49" spans="3:14" ht="30" customHeight="1" x14ac:dyDescent="0.25">
      <c r="C49" s="51">
        <v>45</v>
      </c>
      <c r="D49" s="37"/>
      <c r="E49" s="31"/>
      <c r="F49" s="72"/>
      <c r="G49" s="71"/>
      <c r="H49" s="33"/>
      <c r="I49" s="34"/>
      <c r="J49" s="34"/>
      <c r="K49" s="34"/>
      <c r="L49" s="34"/>
      <c r="M49" s="34"/>
      <c r="N49" s="247" t="str">
        <f t="shared" si="0"/>
        <v/>
      </c>
    </row>
    <row r="50" spans="3:14" ht="30" customHeight="1" x14ac:dyDescent="0.25">
      <c r="C50" s="51">
        <v>46</v>
      </c>
      <c r="D50" s="37"/>
      <c r="E50" s="31"/>
      <c r="F50" s="72"/>
      <c r="G50" s="71"/>
      <c r="H50" s="33"/>
      <c r="I50" s="34"/>
      <c r="J50" s="34"/>
      <c r="K50" s="34"/>
      <c r="L50" s="34"/>
      <c r="M50" s="34"/>
      <c r="N50" s="247" t="str">
        <f t="shared" si="0"/>
        <v/>
      </c>
    </row>
    <row r="51" spans="3:14" ht="30" customHeight="1" x14ac:dyDescent="0.25">
      <c r="C51" s="51">
        <v>47</v>
      </c>
      <c r="D51" s="37"/>
      <c r="E51" s="31"/>
      <c r="F51" s="72"/>
      <c r="G51" s="71"/>
      <c r="H51" s="33"/>
      <c r="I51" s="34"/>
      <c r="J51" s="34"/>
      <c r="K51" s="34"/>
      <c r="L51" s="34"/>
      <c r="M51" s="34"/>
      <c r="N51" s="247" t="str">
        <f t="shared" si="0"/>
        <v/>
      </c>
    </row>
    <row r="52" spans="3:14" ht="30" customHeight="1" x14ac:dyDescent="0.25">
      <c r="C52" s="51">
        <v>48</v>
      </c>
      <c r="D52" s="37"/>
      <c r="E52" s="31"/>
      <c r="F52" s="72"/>
      <c r="G52" s="71"/>
      <c r="H52" s="33"/>
      <c r="I52" s="34"/>
      <c r="J52" s="34"/>
      <c r="K52" s="34"/>
      <c r="L52" s="34"/>
      <c r="M52" s="34"/>
      <c r="N52" s="247" t="str">
        <f t="shared" si="0"/>
        <v/>
      </c>
    </row>
    <row r="53" spans="3:14" ht="30" customHeight="1" x14ac:dyDescent="0.25">
      <c r="C53" s="51">
        <v>49</v>
      </c>
      <c r="D53" s="37"/>
      <c r="E53" s="31"/>
      <c r="F53" s="72"/>
      <c r="G53" s="71"/>
      <c r="H53" s="33"/>
      <c r="I53" s="34"/>
      <c r="J53" s="34"/>
      <c r="K53" s="34"/>
      <c r="L53" s="34"/>
      <c r="M53" s="34"/>
      <c r="N53" s="247" t="str">
        <f t="shared" si="0"/>
        <v/>
      </c>
    </row>
    <row r="54" spans="3:14" ht="30" customHeight="1" x14ac:dyDescent="0.25">
      <c r="C54" s="51">
        <v>50</v>
      </c>
      <c r="D54" s="37"/>
      <c r="E54" s="31"/>
      <c r="F54" s="72"/>
      <c r="G54" s="71"/>
      <c r="H54" s="33"/>
      <c r="I54" s="34"/>
      <c r="J54" s="34"/>
      <c r="K54" s="34"/>
      <c r="L54" s="34"/>
      <c r="M54" s="34"/>
      <c r="N54" s="247" t="str">
        <f t="shared" si="0"/>
        <v/>
      </c>
    </row>
    <row r="55" spans="3:14" ht="30" customHeight="1" x14ac:dyDescent="0.25">
      <c r="C55" s="51">
        <v>51</v>
      </c>
      <c r="D55" s="37"/>
      <c r="E55" s="31"/>
      <c r="F55" s="72"/>
      <c r="G55" s="71"/>
      <c r="H55" s="33"/>
      <c r="I55" s="34"/>
      <c r="J55" s="34"/>
      <c r="K55" s="34"/>
      <c r="L55" s="34"/>
      <c r="M55" s="34"/>
      <c r="N55" s="247" t="str">
        <f t="shared" si="0"/>
        <v/>
      </c>
    </row>
    <row r="56" spans="3:14" ht="30" customHeight="1" x14ac:dyDescent="0.25">
      <c r="C56" s="51">
        <v>52</v>
      </c>
      <c r="D56" s="37"/>
      <c r="E56" s="31"/>
      <c r="F56" s="72"/>
      <c r="G56" s="71"/>
      <c r="H56" s="33"/>
      <c r="I56" s="34"/>
      <c r="J56" s="34"/>
      <c r="K56" s="34"/>
      <c r="L56" s="34"/>
      <c r="M56" s="34"/>
      <c r="N56" s="247" t="str">
        <f t="shared" si="0"/>
        <v/>
      </c>
    </row>
    <row r="57" spans="3:14" ht="30" customHeight="1" x14ac:dyDescent="0.25">
      <c r="C57" s="51">
        <v>53</v>
      </c>
      <c r="D57" s="37"/>
      <c r="E57" s="31"/>
      <c r="F57" s="72"/>
      <c r="G57" s="71"/>
      <c r="H57" s="33"/>
      <c r="I57" s="34"/>
      <c r="J57" s="34"/>
      <c r="K57" s="34"/>
      <c r="L57" s="34"/>
      <c r="M57" s="34"/>
      <c r="N57" s="247" t="str">
        <f t="shared" si="0"/>
        <v/>
      </c>
    </row>
    <row r="58" spans="3:14" ht="30" customHeight="1" x14ac:dyDescent="0.25">
      <c r="C58" s="51">
        <v>54</v>
      </c>
      <c r="D58" s="37"/>
      <c r="E58" s="31"/>
      <c r="F58" s="72"/>
      <c r="G58" s="71"/>
      <c r="H58" s="33"/>
      <c r="I58" s="34"/>
      <c r="J58" s="34"/>
      <c r="K58" s="34"/>
      <c r="L58" s="34"/>
      <c r="M58" s="34"/>
      <c r="N58" s="247" t="str">
        <f t="shared" si="0"/>
        <v/>
      </c>
    </row>
    <row r="59" spans="3:14" ht="30" customHeight="1" x14ac:dyDescent="0.25">
      <c r="C59" s="51">
        <v>55</v>
      </c>
      <c r="D59" s="37"/>
      <c r="E59" s="31"/>
      <c r="F59" s="72"/>
      <c r="G59" s="71"/>
      <c r="H59" s="33"/>
      <c r="I59" s="34"/>
      <c r="J59" s="34"/>
      <c r="K59" s="34"/>
      <c r="L59" s="34"/>
      <c r="M59" s="34"/>
      <c r="N59" s="247" t="str">
        <f t="shared" si="0"/>
        <v/>
      </c>
    </row>
    <row r="60" spans="3:14" ht="30" customHeight="1" x14ac:dyDescent="0.25">
      <c r="C60" s="51">
        <v>56</v>
      </c>
      <c r="D60" s="37"/>
      <c r="E60" s="31"/>
      <c r="F60" s="72"/>
      <c r="G60" s="71"/>
      <c r="H60" s="33"/>
      <c r="I60" s="34"/>
      <c r="J60" s="34"/>
      <c r="K60" s="34"/>
      <c r="L60" s="34"/>
      <c r="M60" s="34"/>
      <c r="N60" s="247" t="str">
        <f t="shared" si="0"/>
        <v/>
      </c>
    </row>
    <row r="61" spans="3:14" ht="30" customHeight="1" x14ac:dyDescent="0.25">
      <c r="C61" s="51">
        <v>57</v>
      </c>
      <c r="D61" s="37"/>
      <c r="E61" s="31"/>
      <c r="F61" s="72"/>
      <c r="G61" s="71"/>
      <c r="H61" s="33"/>
      <c r="I61" s="34"/>
      <c r="J61" s="34"/>
      <c r="K61" s="34"/>
      <c r="L61" s="34"/>
      <c r="M61" s="34"/>
      <c r="N61" s="247" t="str">
        <f t="shared" si="0"/>
        <v/>
      </c>
    </row>
    <row r="62" spans="3:14" ht="30" customHeight="1" x14ac:dyDescent="0.25">
      <c r="C62" s="51">
        <v>58</v>
      </c>
      <c r="D62" s="37"/>
      <c r="E62" s="31"/>
      <c r="F62" s="72"/>
      <c r="G62" s="71"/>
      <c r="H62" s="33"/>
      <c r="I62" s="34"/>
      <c r="J62" s="34"/>
      <c r="K62" s="34"/>
      <c r="L62" s="34"/>
      <c r="M62" s="34"/>
      <c r="N62" s="247" t="str">
        <f t="shared" si="0"/>
        <v/>
      </c>
    </row>
    <row r="63" spans="3:14" ht="30" customHeight="1" x14ac:dyDescent="0.25">
      <c r="C63" s="51">
        <v>59</v>
      </c>
      <c r="D63" s="37"/>
      <c r="E63" s="31"/>
      <c r="F63" s="72"/>
      <c r="G63" s="71"/>
      <c r="H63" s="33"/>
      <c r="I63" s="34"/>
      <c r="J63" s="34"/>
      <c r="K63" s="34"/>
      <c r="L63" s="34"/>
      <c r="M63" s="34"/>
      <c r="N63" s="247" t="str">
        <f t="shared" si="0"/>
        <v/>
      </c>
    </row>
    <row r="64" spans="3:14" ht="30" customHeight="1" x14ac:dyDescent="0.25">
      <c r="C64" s="51">
        <v>60</v>
      </c>
      <c r="D64" s="37"/>
      <c r="E64" s="31"/>
      <c r="F64" s="72"/>
      <c r="G64" s="71"/>
      <c r="H64" s="33"/>
      <c r="I64" s="34"/>
      <c r="J64" s="34"/>
      <c r="K64" s="34"/>
      <c r="L64" s="34"/>
      <c r="M64" s="34"/>
      <c r="N64" s="247" t="str">
        <f t="shared" si="0"/>
        <v/>
      </c>
    </row>
    <row r="65" spans="3:14" ht="30" customHeight="1" x14ac:dyDescent="0.25">
      <c r="C65" s="51">
        <v>61</v>
      </c>
      <c r="D65" s="37"/>
      <c r="E65" s="31"/>
      <c r="F65" s="72"/>
      <c r="G65" s="71"/>
      <c r="H65" s="33"/>
      <c r="I65" s="34"/>
      <c r="J65" s="34"/>
      <c r="K65" s="34"/>
      <c r="L65" s="34"/>
      <c r="M65" s="34"/>
      <c r="N65" s="247" t="str">
        <f t="shared" si="0"/>
        <v/>
      </c>
    </row>
    <row r="66" spans="3:14" ht="30" customHeight="1" x14ac:dyDescent="0.25">
      <c r="C66" s="51">
        <v>62</v>
      </c>
      <c r="D66" s="37"/>
      <c r="E66" s="31"/>
      <c r="F66" s="72"/>
      <c r="G66" s="71"/>
      <c r="H66" s="33"/>
      <c r="I66" s="34"/>
      <c r="J66" s="34"/>
      <c r="K66" s="34"/>
      <c r="L66" s="34"/>
      <c r="M66" s="34"/>
      <c r="N66" s="247" t="str">
        <f t="shared" si="0"/>
        <v/>
      </c>
    </row>
    <row r="67" spans="3:14" ht="30" customHeight="1" x14ac:dyDescent="0.25">
      <c r="C67" s="51">
        <v>63</v>
      </c>
      <c r="D67" s="37"/>
      <c r="E67" s="31"/>
      <c r="F67" s="72"/>
      <c r="G67" s="71"/>
      <c r="H67" s="33"/>
      <c r="I67" s="34"/>
      <c r="J67" s="34"/>
      <c r="K67" s="34"/>
      <c r="L67" s="34"/>
      <c r="M67" s="34"/>
      <c r="N67" s="247" t="str">
        <f t="shared" si="0"/>
        <v/>
      </c>
    </row>
    <row r="68" spans="3:14" ht="30" customHeight="1" x14ac:dyDescent="0.25">
      <c r="C68" s="51">
        <v>64</v>
      </c>
      <c r="D68" s="37"/>
      <c r="E68" s="31"/>
      <c r="F68" s="72"/>
      <c r="G68" s="71"/>
      <c r="H68" s="33"/>
      <c r="I68" s="34"/>
      <c r="J68" s="34"/>
      <c r="K68" s="34"/>
      <c r="L68" s="34"/>
      <c r="M68" s="34"/>
      <c r="N68" s="247" t="str">
        <f t="shared" si="0"/>
        <v/>
      </c>
    </row>
    <row r="69" spans="3:14" ht="30" customHeight="1" x14ac:dyDescent="0.25">
      <c r="C69" s="51">
        <v>65</v>
      </c>
      <c r="D69" s="37"/>
      <c r="E69" s="31"/>
      <c r="F69" s="72"/>
      <c r="G69" s="71"/>
      <c r="H69" s="33"/>
      <c r="I69" s="34"/>
      <c r="J69" s="34"/>
      <c r="K69" s="34"/>
      <c r="L69" s="34"/>
      <c r="M69" s="34"/>
      <c r="N69" s="247" t="str">
        <f t="shared" si="0"/>
        <v/>
      </c>
    </row>
    <row r="70" spans="3:14" ht="30" customHeight="1" x14ac:dyDescent="0.25">
      <c r="C70" s="51">
        <v>66</v>
      </c>
      <c r="D70" s="37"/>
      <c r="E70" s="31"/>
      <c r="F70" s="72"/>
      <c r="G70" s="71"/>
      <c r="H70" s="33"/>
      <c r="I70" s="34"/>
      <c r="J70" s="34"/>
      <c r="K70" s="34"/>
      <c r="L70" s="34"/>
      <c r="M70" s="34"/>
      <c r="N70" s="247" t="str">
        <f t="shared" ref="N70:N133" si="1">IF(D70="","",IF(E70="Inicial",H70,SUM(I70:M70)))</f>
        <v/>
      </c>
    </row>
    <row r="71" spans="3:14" ht="30" customHeight="1" x14ac:dyDescent="0.25">
      <c r="C71" s="51">
        <v>67</v>
      </c>
      <c r="D71" s="37"/>
      <c r="E71" s="31"/>
      <c r="F71" s="72"/>
      <c r="G71" s="71"/>
      <c r="H71" s="33"/>
      <c r="I71" s="34"/>
      <c r="J71" s="34"/>
      <c r="K71" s="34"/>
      <c r="L71" s="34"/>
      <c r="M71" s="34"/>
      <c r="N71" s="247" t="str">
        <f t="shared" si="1"/>
        <v/>
      </c>
    </row>
    <row r="72" spans="3:14" ht="30" customHeight="1" x14ac:dyDescent="0.25">
      <c r="C72" s="51">
        <v>68</v>
      </c>
      <c r="D72" s="37"/>
      <c r="E72" s="31"/>
      <c r="F72" s="72"/>
      <c r="G72" s="71"/>
      <c r="H72" s="33"/>
      <c r="I72" s="34"/>
      <c r="J72" s="34"/>
      <c r="K72" s="34"/>
      <c r="L72" s="34"/>
      <c r="M72" s="34"/>
      <c r="N72" s="247" t="str">
        <f t="shared" si="1"/>
        <v/>
      </c>
    </row>
    <row r="73" spans="3:14" ht="30" customHeight="1" x14ac:dyDescent="0.25">
      <c r="C73" s="51">
        <v>69</v>
      </c>
      <c r="D73" s="37"/>
      <c r="E73" s="31"/>
      <c r="F73" s="72"/>
      <c r="G73" s="71"/>
      <c r="H73" s="33"/>
      <c r="I73" s="34"/>
      <c r="J73" s="34"/>
      <c r="K73" s="34"/>
      <c r="L73" s="34"/>
      <c r="M73" s="34"/>
      <c r="N73" s="247" t="str">
        <f t="shared" si="1"/>
        <v/>
      </c>
    </row>
    <row r="74" spans="3:14" ht="30" customHeight="1" x14ac:dyDescent="0.25">
      <c r="C74" s="51">
        <v>70</v>
      </c>
      <c r="D74" s="37"/>
      <c r="E74" s="31"/>
      <c r="F74" s="72"/>
      <c r="G74" s="71"/>
      <c r="H74" s="33"/>
      <c r="I74" s="34"/>
      <c r="J74" s="34"/>
      <c r="K74" s="34"/>
      <c r="L74" s="34"/>
      <c r="M74" s="34"/>
      <c r="N74" s="247" t="str">
        <f t="shared" si="1"/>
        <v/>
      </c>
    </row>
    <row r="75" spans="3:14" ht="30" customHeight="1" x14ac:dyDescent="0.25">
      <c r="C75" s="51">
        <v>71</v>
      </c>
      <c r="D75" s="37"/>
      <c r="E75" s="31"/>
      <c r="F75" s="72"/>
      <c r="G75" s="71"/>
      <c r="H75" s="33"/>
      <c r="I75" s="34"/>
      <c r="J75" s="34"/>
      <c r="K75" s="34"/>
      <c r="L75" s="34"/>
      <c r="M75" s="34"/>
      <c r="N75" s="247" t="str">
        <f t="shared" si="1"/>
        <v/>
      </c>
    </row>
    <row r="76" spans="3:14" ht="30" customHeight="1" x14ac:dyDescent="0.25">
      <c r="C76" s="51">
        <v>72</v>
      </c>
      <c r="D76" s="37"/>
      <c r="E76" s="31"/>
      <c r="F76" s="72"/>
      <c r="G76" s="71"/>
      <c r="H76" s="33"/>
      <c r="I76" s="34"/>
      <c r="J76" s="34"/>
      <c r="K76" s="34"/>
      <c r="L76" s="34"/>
      <c r="M76" s="34"/>
      <c r="N76" s="247" t="str">
        <f t="shared" si="1"/>
        <v/>
      </c>
    </row>
    <row r="77" spans="3:14" ht="30" customHeight="1" x14ac:dyDescent="0.25">
      <c r="C77" s="51">
        <v>73</v>
      </c>
      <c r="D77" s="37"/>
      <c r="E77" s="31"/>
      <c r="F77" s="72"/>
      <c r="G77" s="71"/>
      <c r="H77" s="33"/>
      <c r="I77" s="34"/>
      <c r="J77" s="34"/>
      <c r="K77" s="34"/>
      <c r="L77" s="34"/>
      <c r="M77" s="34"/>
      <c r="N77" s="247" t="str">
        <f t="shared" si="1"/>
        <v/>
      </c>
    </row>
    <row r="78" spans="3:14" ht="30" customHeight="1" x14ac:dyDescent="0.25">
      <c r="C78" s="51">
        <v>74</v>
      </c>
      <c r="D78" s="37"/>
      <c r="E78" s="31"/>
      <c r="F78" s="72"/>
      <c r="G78" s="71"/>
      <c r="H78" s="33"/>
      <c r="I78" s="34"/>
      <c r="J78" s="34"/>
      <c r="K78" s="34"/>
      <c r="L78" s="34"/>
      <c r="M78" s="34"/>
      <c r="N78" s="247" t="str">
        <f t="shared" si="1"/>
        <v/>
      </c>
    </row>
    <row r="79" spans="3:14" ht="30" customHeight="1" x14ac:dyDescent="0.25">
      <c r="C79" s="51">
        <v>75</v>
      </c>
      <c r="D79" s="37"/>
      <c r="E79" s="31"/>
      <c r="F79" s="72"/>
      <c r="G79" s="71"/>
      <c r="H79" s="33"/>
      <c r="I79" s="34"/>
      <c r="J79" s="34"/>
      <c r="K79" s="34"/>
      <c r="L79" s="34"/>
      <c r="M79" s="34"/>
      <c r="N79" s="247" t="str">
        <f t="shared" si="1"/>
        <v/>
      </c>
    </row>
    <row r="80" spans="3:14" ht="30" customHeight="1" x14ac:dyDescent="0.25">
      <c r="C80" s="51">
        <v>76</v>
      </c>
      <c r="D80" s="37"/>
      <c r="E80" s="31"/>
      <c r="F80" s="72"/>
      <c r="G80" s="71"/>
      <c r="H80" s="33"/>
      <c r="I80" s="34"/>
      <c r="J80" s="34"/>
      <c r="K80" s="34"/>
      <c r="L80" s="34"/>
      <c r="M80" s="34"/>
      <c r="N80" s="247" t="str">
        <f t="shared" si="1"/>
        <v/>
      </c>
    </row>
    <row r="81" spans="3:14" ht="30" customHeight="1" x14ac:dyDescent="0.25">
      <c r="C81" s="51">
        <v>77</v>
      </c>
      <c r="D81" s="37"/>
      <c r="E81" s="31"/>
      <c r="F81" s="72"/>
      <c r="G81" s="71"/>
      <c r="H81" s="33"/>
      <c r="I81" s="34"/>
      <c r="J81" s="34"/>
      <c r="K81" s="34"/>
      <c r="L81" s="34"/>
      <c r="M81" s="34"/>
      <c r="N81" s="247" t="str">
        <f t="shared" si="1"/>
        <v/>
      </c>
    </row>
    <row r="82" spans="3:14" ht="30" customHeight="1" x14ac:dyDescent="0.25">
      <c r="C82" s="51">
        <v>78</v>
      </c>
      <c r="D82" s="37"/>
      <c r="E82" s="31"/>
      <c r="F82" s="72"/>
      <c r="G82" s="71"/>
      <c r="H82" s="33"/>
      <c r="I82" s="34"/>
      <c r="J82" s="34"/>
      <c r="K82" s="34"/>
      <c r="L82" s="34"/>
      <c r="M82" s="34"/>
      <c r="N82" s="247" t="str">
        <f t="shared" si="1"/>
        <v/>
      </c>
    </row>
    <row r="83" spans="3:14" ht="30" customHeight="1" x14ac:dyDescent="0.25">
      <c r="C83" s="51">
        <v>79</v>
      </c>
      <c r="D83" s="37"/>
      <c r="E83" s="31"/>
      <c r="F83" s="72"/>
      <c r="G83" s="71"/>
      <c r="H83" s="33"/>
      <c r="I83" s="34"/>
      <c r="J83" s="34"/>
      <c r="K83" s="34"/>
      <c r="L83" s="34"/>
      <c r="M83" s="34"/>
      <c r="N83" s="247" t="str">
        <f t="shared" si="1"/>
        <v/>
      </c>
    </row>
    <row r="84" spans="3:14" ht="30" customHeight="1" x14ac:dyDescent="0.25">
      <c r="C84" s="51">
        <v>80</v>
      </c>
      <c r="D84" s="37"/>
      <c r="E84" s="31"/>
      <c r="F84" s="72"/>
      <c r="G84" s="71"/>
      <c r="H84" s="33"/>
      <c r="I84" s="34"/>
      <c r="J84" s="34"/>
      <c r="K84" s="34"/>
      <c r="L84" s="34"/>
      <c r="M84" s="34"/>
      <c r="N84" s="247" t="str">
        <f t="shared" si="1"/>
        <v/>
      </c>
    </row>
    <row r="85" spans="3:14" ht="30" customHeight="1" x14ac:dyDescent="0.25">
      <c r="C85" s="51">
        <v>81</v>
      </c>
      <c r="D85" s="37"/>
      <c r="E85" s="31"/>
      <c r="F85" s="72"/>
      <c r="G85" s="71"/>
      <c r="H85" s="33"/>
      <c r="I85" s="34"/>
      <c r="J85" s="34"/>
      <c r="K85" s="34"/>
      <c r="L85" s="34"/>
      <c r="M85" s="34"/>
      <c r="N85" s="247" t="str">
        <f t="shared" si="1"/>
        <v/>
      </c>
    </row>
    <row r="86" spans="3:14" ht="30" customHeight="1" x14ac:dyDescent="0.25">
      <c r="C86" s="51">
        <v>82</v>
      </c>
      <c r="D86" s="37"/>
      <c r="E86" s="31"/>
      <c r="F86" s="72"/>
      <c r="G86" s="71"/>
      <c r="H86" s="33"/>
      <c r="I86" s="34"/>
      <c r="J86" s="34"/>
      <c r="K86" s="34"/>
      <c r="L86" s="34"/>
      <c r="M86" s="34"/>
      <c r="N86" s="247" t="str">
        <f t="shared" si="1"/>
        <v/>
      </c>
    </row>
    <row r="87" spans="3:14" ht="30" customHeight="1" x14ac:dyDescent="0.25">
      <c r="C87" s="51">
        <v>83</v>
      </c>
      <c r="D87" s="37"/>
      <c r="E87" s="31"/>
      <c r="F87" s="72"/>
      <c r="G87" s="71"/>
      <c r="H87" s="33"/>
      <c r="I87" s="34"/>
      <c r="J87" s="34"/>
      <c r="K87" s="34"/>
      <c r="L87" s="34"/>
      <c r="M87" s="34"/>
      <c r="N87" s="247" t="str">
        <f t="shared" si="1"/>
        <v/>
      </c>
    </row>
    <row r="88" spans="3:14" ht="30" customHeight="1" x14ac:dyDescent="0.25">
      <c r="C88" s="51">
        <v>84</v>
      </c>
      <c r="D88" s="37"/>
      <c r="E88" s="31"/>
      <c r="F88" s="72"/>
      <c r="G88" s="71"/>
      <c r="H88" s="33"/>
      <c r="I88" s="34"/>
      <c r="J88" s="34"/>
      <c r="K88" s="34"/>
      <c r="L88" s="34"/>
      <c r="M88" s="34"/>
      <c r="N88" s="247" t="str">
        <f t="shared" si="1"/>
        <v/>
      </c>
    </row>
    <row r="89" spans="3:14" ht="30" customHeight="1" x14ac:dyDescent="0.25">
      <c r="C89" s="51">
        <v>85</v>
      </c>
      <c r="D89" s="37"/>
      <c r="E89" s="31"/>
      <c r="F89" s="72"/>
      <c r="G89" s="71"/>
      <c r="H89" s="33"/>
      <c r="I89" s="34"/>
      <c r="J89" s="34"/>
      <c r="K89" s="34"/>
      <c r="L89" s="34"/>
      <c r="M89" s="34"/>
      <c r="N89" s="247" t="str">
        <f t="shared" si="1"/>
        <v/>
      </c>
    </row>
    <row r="90" spans="3:14" ht="30" customHeight="1" x14ac:dyDescent="0.25">
      <c r="C90" s="51">
        <v>86</v>
      </c>
      <c r="D90" s="37"/>
      <c r="E90" s="31"/>
      <c r="F90" s="72"/>
      <c r="G90" s="71"/>
      <c r="H90" s="33"/>
      <c r="I90" s="34"/>
      <c r="J90" s="34"/>
      <c r="K90" s="34"/>
      <c r="L90" s="34"/>
      <c r="M90" s="34"/>
      <c r="N90" s="247" t="str">
        <f t="shared" si="1"/>
        <v/>
      </c>
    </row>
    <row r="91" spans="3:14" ht="30" customHeight="1" x14ac:dyDescent="0.25">
      <c r="C91" s="51">
        <v>87</v>
      </c>
      <c r="D91" s="37"/>
      <c r="E91" s="31"/>
      <c r="F91" s="72"/>
      <c r="G91" s="71"/>
      <c r="H91" s="33"/>
      <c r="I91" s="34"/>
      <c r="J91" s="34"/>
      <c r="K91" s="34"/>
      <c r="L91" s="34"/>
      <c r="M91" s="34"/>
      <c r="N91" s="247" t="str">
        <f t="shared" si="1"/>
        <v/>
      </c>
    </row>
    <row r="92" spans="3:14" ht="30" customHeight="1" x14ac:dyDescent="0.25">
      <c r="C92" s="51">
        <v>88</v>
      </c>
      <c r="D92" s="37"/>
      <c r="E92" s="31"/>
      <c r="F92" s="72"/>
      <c r="G92" s="71"/>
      <c r="H92" s="33"/>
      <c r="I92" s="34"/>
      <c r="J92" s="34"/>
      <c r="K92" s="34"/>
      <c r="L92" s="34"/>
      <c r="M92" s="34"/>
      <c r="N92" s="247" t="str">
        <f t="shared" si="1"/>
        <v/>
      </c>
    </row>
    <row r="93" spans="3:14" ht="30" customHeight="1" x14ac:dyDescent="0.25">
      <c r="C93" s="51">
        <v>89</v>
      </c>
      <c r="D93" s="37"/>
      <c r="E93" s="31"/>
      <c r="F93" s="72"/>
      <c r="G93" s="71"/>
      <c r="H93" s="33"/>
      <c r="I93" s="34"/>
      <c r="J93" s="34"/>
      <c r="K93" s="34"/>
      <c r="L93" s="34"/>
      <c r="M93" s="34"/>
      <c r="N93" s="247" t="str">
        <f t="shared" si="1"/>
        <v/>
      </c>
    </row>
    <row r="94" spans="3:14" ht="30" customHeight="1" x14ac:dyDescent="0.25">
      <c r="C94" s="51">
        <v>90</v>
      </c>
      <c r="D94" s="37"/>
      <c r="E94" s="31"/>
      <c r="F94" s="72"/>
      <c r="G94" s="71"/>
      <c r="H94" s="33"/>
      <c r="I94" s="34"/>
      <c r="J94" s="34"/>
      <c r="K94" s="34"/>
      <c r="L94" s="34"/>
      <c r="M94" s="34"/>
      <c r="N94" s="247" t="str">
        <f t="shared" si="1"/>
        <v/>
      </c>
    </row>
    <row r="95" spans="3:14" ht="30" customHeight="1" x14ac:dyDescent="0.25">
      <c r="C95" s="51">
        <v>91</v>
      </c>
      <c r="D95" s="37"/>
      <c r="E95" s="31"/>
      <c r="F95" s="72"/>
      <c r="G95" s="71"/>
      <c r="H95" s="33"/>
      <c r="I95" s="34"/>
      <c r="J95" s="34"/>
      <c r="K95" s="34"/>
      <c r="L95" s="34"/>
      <c r="M95" s="34"/>
      <c r="N95" s="247" t="str">
        <f t="shared" si="1"/>
        <v/>
      </c>
    </row>
    <row r="96" spans="3:14" ht="30" customHeight="1" x14ac:dyDescent="0.25">
      <c r="C96" s="51">
        <v>92</v>
      </c>
      <c r="D96" s="37"/>
      <c r="E96" s="31"/>
      <c r="F96" s="72"/>
      <c r="G96" s="71"/>
      <c r="H96" s="33"/>
      <c r="I96" s="34"/>
      <c r="J96" s="34"/>
      <c r="K96" s="34"/>
      <c r="L96" s="34"/>
      <c r="M96" s="34"/>
      <c r="N96" s="247" t="str">
        <f t="shared" si="1"/>
        <v/>
      </c>
    </row>
    <row r="97" spans="3:14" ht="30" customHeight="1" x14ac:dyDescent="0.25">
      <c r="C97" s="51">
        <v>93</v>
      </c>
      <c r="D97" s="37"/>
      <c r="E97" s="31"/>
      <c r="F97" s="72"/>
      <c r="G97" s="71"/>
      <c r="H97" s="33"/>
      <c r="I97" s="34"/>
      <c r="J97" s="34"/>
      <c r="K97" s="34"/>
      <c r="L97" s="34"/>
      <c r="M97" s="34"/>
      <c r="N97" s="247" t="str">
        <f t="shared" si="1"/>
        <v/>
      </c>
    </row>
    <row r="98" spans="3:14" ht="30" customHeight="1" x14ac:dyDescent="0.25">
      <c r="C98" s="51">
        <v>94</v>
      </c>
      <c r="D98" s="37"/>
      <c r="E98" s="31"/>
      <c r="F98" s="72"/>
      <c r="G98" s="71"/>
      <c r="H98" s="33"/>
      <c r="I98" s="34"/>
      <c r="J98" s="34"/>
      <c r="K98" s="34"/>
      <c r="L98" s="34"/>
      <c r="M98" s="34"/>
      <c r="N98" s="247" t="str">
        <f t="shared" si="1"/>
        <v/>
      </c>
    </row>
    <row r="99" spans="3:14" ht="30" customHeight="1" x14ac:dyDescent="0.25">
      <c r="C99" s="51">
        <v>95</v>
      </c>
      <c r="D99" s="37"/>
      <c r="E99" s="31"/>
      <c r="F99" s="72"/>
      <c r="G99" s="71"/>
      <c r="H99" s="33"/>
      <c r="I99" s="34"/>
      <c r="J99" s="34"/>
      <c r="K99" s="34"/>
      <c r="L99" s="34"/>
      <c r="M99" s="34"/>
      <c r="N99" s="247" t="str">
        <f t="shared" si="1"/>
        <v/>
      </c>
    </row>
    <row r="100" spans="3:14" ht="30" customHeight="1" x14ac:dyDescent="0.25">
      <c r="C100" s="51">
        <v>96</v>
      </c>
      <c r="D100" s="37"/>
      <c r="E100" s="31"/>
      <c r="F100" s="72"/>
      <c r="G100" s="71"/>
      <c r="H100" s="33"/>
      <c r="I100" s="34"/>
      <c r="J100" s="34"/>
      <c r="K100" s="34"/>
      <c r="L100" s="34"/>
      <c r="M100" s="34"/>
      <c r="N100" s="247" t="str">
        <f t="shared" si="1"/>
        <v/>
      </c>
    </row>
    <row r="101" spans="3:14" ht="30" customHeight="1" x14ac:dyDescent="0.25">
      <c r="C101" s="51">
        <v>97</v>
      </c>
      <c r="D101" s="37"/>
      <c r="E101" s="31"/>
      <c r="F101" s="72"/>
      <c r="G101" s="71"/>
      <c r="H101" s="33"/>
      <c r="I101" s="34"/>
      <c r="J101" s="34"/>
      <c r="K101" s="34"/>
      <c r="L101" s="34"/>
      <c r="M101" s="34"/>
      <c r="N101" s="247" t="str">
        <f t="shared" si="1"/>
        <v/>
      </c>
    </row>
    <row r="102" spans="3:14" ht="30" customHeight="1" x14ac:dyDescent="0.25">
      <c r="C102" s="51">
        <v>98</v>
      </c>
      <c r="D102" s="37"/>
      <c r="E102" s="31"/>
      <c r="F102" s="72"/>
      <c r="G102" s="71"/>
      <c r="H102" s="33"/>
      <c r="I102" s="34"/>
      <c r="J102" s="34"/>
      <c r="K102" s="34"/>
      <c r="L102" s="34"/>
      <c r="M102" s="34"/>
      <c r="N102" s="247" t="str">
        <f t="shared" si="1"/>
        <v/>
      </c>
    </row>
    <row r="103" spans="3:14" ht="30" customHeight="1" x14ac:dyDescent="0.25">
      <c r="C103" s="51">
        <v>99</v>
      </c>
      <c r="D103" s="37"/>
      <c r="E103" s="31"/>
      <c r="F103" s="72"/>
      <c r="G103" s="71"/>
      <c r="H103" s="33"/>
      <c r="I103" s="34"/>
      <c r="J103" s="34"/>
      <c r="K103" s="34"/>
      <c r="L103" s="34"/>
      <c r="M103" s="34"/>
      <c r="N103" s="247" t="str">
        <f t="shared" si="1"/>
        <v/>
      </c>
    </row>
    <row r="104" spans="3:14" ht="30" customHeight="1" x14ac:dyDescent="0.25">
      <c r="C104" s="51">
        <v>100</v>
      </c>
      <c r="D104" s="37"/>
      <c r="E104" s="31"/>
      <c r="F104" s="72"/>
      <c r="G104" s="71"/>
      <c r="H104" s="33"/>
      <c r="I104" s="34"/>
      <c r="J104" s="34"/>
      <c r="K104" s="34"/>
      <c r="L104" s="34"/>
      <c r="M104" s="34"/>
      <c r="N104" s="247" t="str">
        <f t="shared" si="1"/>
        <v/>
      </c>
    </row>
    <row r="105" spans="3:14" ht="30" customHeight="1" x14ac:dyDescent="0.25">
      <c r="C105" s="51">
        <v>101</v>
      </c>
      <c r="D105" s="37"/>
      <c r="E105" s="31"/>
      <c r="F105" s="72"/>
      <c r="G105" s="71"/>
      <c r="H105" s="33"/>
      <c r="I105" s="34"/>
      <c r="J105" s="34"/>
      <c r="K105" s="34"/>
      <c r="L105" s="34"/>
      <c r="M105" s="34"/>
      <c r="N105" s="247" t="str">
        <f t="shared" si="1"/>
        <v/>
      </c>
    </row>
    <row r="106" spans="3:14" ht="30" customHeight="1" x14ac:dyDescent="0.25">
      <c r="C106" s="51">
        <v>102</v>
      </c>
      <c r="D106" s="37"/>
      <c r="E106" s="31"/>
      <c r="F106" s="72"/>
      <c r="G106" s="71"/>
      <c r="H106" s="33"/>
      <c r="I106" s="34"/>
      <c r="J106" s="34"/>
      <c r="K106" s="34"/>
      <c r="L106" s="34"/>
      <c r="M106" s="34"/>
      <c r="N106" s="247" t="str">
        <f t="shared" si="1"/>
        <v/>
      </c>
    </row>
    <row r="107" spans="3:14" ht="30" customHeight="1" x14ac:dyDescent="0.25">
      <c r="C107" s="51">
        <v>103</v>
      </c>
      <c r="D107" s="37"/>
      <c r="E107" s="31"/>
      <c r="F107" s="72"/>
      <c r="G107" s="71"/>
      <c r="H107" s="33"/>
      <c r="I107" s="34"/>
      <c r="J107" s="34"/>
      <c r="K107" s="34"/>
      <c r="L107" s="34"/>
      <c r="M107" s="34"/>
      <c r="N107" s="247" t="str">
        <f t="shared" si="1"/>
        <v/>
      </c>
    </row>
    <row r="108" spans="3:14" ht="30" customHeight="1" x14ac:dyDescent="0.25">
      <c r="C108" s="51">
        <v>104</v>
      </c>
      <c r="D108" s="37"/>
      <c r="E108" s="31"/>
      <c r="F108" s="72"/>
      <c r="G108" s="71"/>
      <c r="H108" s="33"/>
      <c r="I108" s="34"/>
      <c r="J108" s="34"/>
      <c r="K108" s="34"/>
      <c r="L108" s="34"/>
      <c r="M108" s="34"/>
      <c r="N108" s="247" t="str">
        <f t="shared" si="1"/>
        <v/>
      </c>
    </row>
    <row r="109" spans="3:14" ht="30" customHeight="1" x14ac:dyDescent="0.25">
      <c r="C109" s="51">
        <v>105</v>
      </c>
      <c r="D109" s="37"/>
      <c r="E109" s="31"/>
      <c r="F109" s="72"/>
      <c r="G109" s="71"/>
      <c r="H109" s="33"/>
      <c r="I109" s="34"/>
      <c r="J109" s="34"/>
      <c r="K109" s="34"/>
      <c r="L109" s="34"/>
      <c r="M109" s="34"/>
      <c r="N109" s="247" t="str">
        <f t="shared" si="1"/>
        <v/>
      </c>
    </row>
    <row r="110" spans="3:14" ht="30" customHeight="1" x14ac:dyDescent="0.25">
      <c r="C110" s="51">
        <v>106</v>
      </c>
      <c r="D110" s="37"/>
      <c r="E110" s="31"/>
      <c r="F110" s="72"/>
      <c r="G110" s="71"/>
      <c r="H110" s="33"/>
      <c r="I110" s="34"/>
      <c r="J110" s="34"/>
      <c r="K110" s="34"/>
      <c r="L110" s="34"/>
      <c r="M110" s="34"/>
      <c r="N110" s="247" t="str">
        <f t="shared" si="1"/>
        <v/>
      </c>
    </row>
    <row r="111" spans="3:14" ht="30" customHeight="1" x14ac:dyDescent="0.25">
      <c r="C111" s="51">
        <v>107</v>
      </c>
      <c r="D111" s="37"/>
      <c r="E111" s="31"/>
      <c r="F111" s="72"/>
      <c r="G111" s="71"/>
      <c r="H111" s="33"/>
      <c r="I111" s="34"/>
      <c r="J111" s="34"/>
      <c r="K111" s="34"/>
      <c r="L111" s="34"/>
      <c r="M111" s="34"/>
      <c r="N111" s="247" t="str">
        <f t="shared" si="1"/>
        <v/>
      </c>
    </row>
    <row r="112" spans="3:14" ht="30" customHeight="1" x14ac:dyDescent="0.25">
      <c r="C112" s="51">
        <v>108</v>
      </c>
      <c r="D112" s="37"/>
      <c r="E112" s="31"/>
      <c r="F112" s="72"/>
      <c r="G112" s="71"/>
      <c r="H112" s="33"/>
      <c r="I112" s="34"/>
      <c r="J112" s="34"/>
      <c r="K112" s="34"/>
      <c r="L112" s="34"/>
      <c r="M112" s="34"/>
      <c r="N112" s="247" t="str">
        <f t="shared" si="1"/>
        <v/>
      </c>
    </row>
    <row r="113" spans="3:14" ht="30" customHeight="1" x14ac:dyDescent="0.25">
      <c r="C113" s="51">
        <v>109</v>
      </c>
      <c r="D113" s="37"/>
      <c r="E113" s="31"/>
      <c r="F113" s="72"/>
      <c r="G113" s="71"/>
      <c r="H113" s="33"/>
      <c r="I113" s="34"/>
      <c r="J113" s="34"/>
      <c r="K113" s="34"/>
      <c r="L113" s="34"/>
      <c r="M113" s="34"/>
      <c r="N113" s="247" t="str">
        <f t="shared" si="1"/>
        <v/>
      </c>
    </row>
    <row r="114" spans="3:14" ht="30" customHeight="1" x14ac:dyDescent="0.25">
      <c r="C114" s="51">
        <v>110</v>
      </c>
      <c r="D114" s="37"/>
      <c r="E114" s="31"/>
      <c r="F114" s="72"/>
      <c r="G114" s="71"/>
      <c r="H114" s="33"/>
      <c r="I114" s="34"/>
      <c r="J114" s="34"/>
      <c r="K114" s="34"/>
      <c r="L114" s="34"/>
      <c r="M114" s="34"/>
      <c r="N114" s="247" t="str">
        <f t="shared" si="1"/>
        <v/>
      </c>
    </row>
    <row r="115" spans="3:14" ht="30" customHeight="1" x14ac:dyDescent="0.25">
      <c r="C115" s="51">
        <v>111</v>
      </c>
      <c r="D115" s="37"/>
      <c r="E115" s="31"/>
      <c r="F115" s="72"/>
      <c r="G115" s="71"/>
      <c r="H115" s="33"/>
      <c r="I115" s="34"/>
      <c r="J115" s="34"/>
      <c r="K115" s="34"/>
      <c r="L115" s="34"/>
      <c r="M115" s="34"/>
      <c r="N115" s="247" t="str">
        <f t="shared" si="1"/>
        <v/>
      </c>
    </row>
    <row r="116" spans="3:14" ht="30" customHeight="1" x14ac:dyDescent="0.25">
      <c r="C116" s="51">
        <v>112</v>
      </c>
      <c r="D116" s="37"/>
      <c r="E116" s="31"/>
      <c r="F116" s="72"/>
      <c r="G116" s="71"/>
      <c r="H116" s="33"/>
      <c r="I116" s="34"/>
      <c r="J116" s="34"/>
      <c r="K116" s="34"/>
      <c r="L116" s="34"/>
      <c r="M116" s="34"/>
      <c r="N116" s="247" t="str">
        <f t="shared" si="1"/>
        <v/>
      </c>
    </row>
    <row r="117" spans="3:14" ht="30" customHeight="1" x14ac:dyDescent="0.25">
      <c r="C117" s="51">
        <v>113</v>
      </c>
      <c r="D117" s="37"/>
      <c r="E117" s="31"/>
      <c r="F117" s="72"/>
      <c r="G117" s="71"/>
      <c r="H117" s="33"/>
      <c r="I117" s="34"/>
      <c r="J117" s="34"/>
      <c r="K117" s="34"/>
      <c r="L117" s="34"/>
      <c r="M117" s="34"/>
      <c r="N117" s="247" t="str">
        <f t="shared" si="1"/>
        <v/>
      </c>
    </row>
    <row r="118" spans="3:14" ht="30" customHeight="1" x14ac:dyDescent="0.25">
      <c r="C118" s="51">
        <v>114</v>
      </c>
      <c r="D118" s="37"/>
      <c r="E118" s="31"/>
      <c r="F118" s="72"/>
      <c r="G118" s="71"/>
      <c r="H118" s="33"/>
      <c r="I118" s="34"/>
      <c r="J118" s="34"/>
      <c r="K118" s="34"/>
      <c r="L118" s="34"/>
      <c r="M118" s="34"/>
      <c r="N118" s="247" t="str">
        <f t="shared" si="1"/>
        <v/>
      </c>
    </row>
    <row r="119" spans="3:14" ht="30" customHeight="1" x14ac:dyDescent="0.25">
      <c r="C119" s="51">
        <v>115</v>
      </c>
      <c r="D119" s="37"/>
      <c r="E119" s="31"/>
      <c r="F119" s="72"/>
      <c r="G119" s="71"/>
      <c r="H119" s="33"/>
      <c r="I119" s="34"/>
      <c r="J119" s="34"/>
      <c r="K119" s="34"/>
      <c r="L119" s="34"/>
      <c r="M119" s="34"/>
      <c r="N119" s="247" t="str">
        <f t="shared" si="1"/>
        <v/>
      </c>
    </row>
    <row r="120" spans="3:14" ht="30" customHeight="1" x14ac:dyDescent="0.25">
      <c r="C120" s="51">
        <v>116</v>
      </c>
      <c r="D120" s="37"/>
      <c r="E120" s="31"/>
      <c r="F120" s="72"/>
      <c r="G120" s="71"/>
      <c r="H120" s="33"/>
      <c r="I120" s="34"/>
      <c r="J120" s="34"/>
      <c r="K120" s="34"/>
      <c r="L120" s="34"/>
      <c r="M120" s="34"/>
      <c r="N120" s="247" t="str">
        <f t="shared" si="1"/>
        <v/>
      </c>
    </row>
    <row r="121" spans="3:14" ht="30" customHeight="1" x14ac:dyDescent="0.25">
      <c r="C121" s="51">
        <v>117</v>
      </c>
      <c r="D121" s="37"/>
      <c r="E121" s="31"/>
      <c r="F121" s="72"/>
      <c r="G121" s="71"/>
      <c r="H121" s="33"/>
      <c r="I121" s="34"/>
      <c r="J121" s="34"/>
      <c r="K121" s="34"/>
      <c r="L121" s="34"/>
      <c r="M121" s="34"/>
      <c r="N121" s="247" t="str">
        <f t="shared" si="1"/>
        <v/>
      </c>
    </row>
    <row r="122" spans="3:14" ht="30" customHeight="1" x14ac:dyDescent="0.25">
      <c r="C122" s="51">
        <v>118</v>
      </c>
      <c r="D122" s="37"/>
      <c r="E122" s="31"/>
      <c r="F122" s="72"/>
      <c r="G122" s="71"/>
      <c r="H122" s="33"/>
      <c r="I122" s="34"/>
      <c r="J122" s="34"/>
      <c r="K122" s="34"/>
      <c r="L122" s="34"/>
      <c r="M122" s="34"/>
      <c r="N122" s="247" t="str">
        <f t="shared" si="1"/>
        <v/>
      </c>
    </row>
    <row r="123" spans="3:14" ht="30" customHeight="1" x14ac:dyDescent="0.25">
      <c r="C123" s="51">
        <v>119</v>
      </c>
      <c r="D123" s="37"/>
      <c r="E123" s="31"/>
      <c r="F123" s="72"/>
      <c r="G123" s="71"/>
      <c r="H123" s="33"/>
      <c r="I123" s="34"/>
      <c r="J123" s="34"/>
      <c r="K123" s="34"/>
      <c r="L123" s="34"/>
      <c r="M123" s="34"/>
      <c r="N123" s="247" t="str">
        <f t="shared" si="1"/>
        <v/>
      </c>
    </row>
    <row r="124" spans="3:14" ht="30" customHeight="1" x14ac:dyDescent="0.25">
      <c r="C124" s="51">
        <v>120</v>
      </c>
      <c r="D124" s="37"/>
      <c r="E124" s="31"/>
      <c r="F124" s="72"/>
      <c r="G124" s="71"/>
      <c r="H124" s="33"/>
      <c r="I124" s="34"/>
      <c r="J124" s="34"/>
      <c r="K124" s="34"/>
      <c r="L124" s="34"/>
      <c r="M124" s="34"/>
      <c r="N124" s="247" t="str">
        <f t="shared" si="1"/>
        <v/>
      </c>
    </row>
    <row r="125" spans="3:14" ht="30" customHeight="1" x14ac:dyDescent="0.25">
      <c r="C125" s="51">
        <v>121</v>
      </c>
      <c r="D125" s="37"/>
      <c r="E125" s="31"/>
      <c r="F125" s="72"/>
      <c r="G125" s="71"/>
      <c r="H125" s="33"/>
      <c r="I125" s="34"/>
      <c r="J125" s="34"/>
      <c r="K125" s="34"/>
      <c r="L125" s="34"/>
      <c r="M125" s="34"/>
      <c r="N125" s="247" t="str">
        <f t="shared" si="1"/>
        <v/>
      </c>
    </row>
    <row r="126" spans="3:14" ht="30" customHeight="1" x14ac:dyDescent="0.25">
      <c r="C126" s="51">
        <v>122</v>
      </c>
      <c r="D126" s="37"/>
      <c r="E126" s="31"/>
      <c r="F126" s="72"/>
      <c r="G126" s="71"/>
      <c r="H126" s="33"/>
      <c r="I126" s="34"/>
      <c r="J126" s="34"/>
      <c r="K126" s="34"/>
      <c r="L126" s="34"/>
      <c r="M126" s="34"/>
      <c r="N126" s="247" t="str">
        <f t="shared" si="1"/>
        <v/>
      </c>
    </row>
    <row r="127" spans="3:14" ht="30" customHeight="1" x14ac:dyDescent="0.25">
      <c r="C127" s="51">
        <v>123</v>
      </c>
      <c r="D127" s="37"/>
      <c r="E127" s="31"/>
      <c r="F127" s="72"/>
      <c r="G127" s="71"/>
      <c r="H127" s="33"/>
      <c r="I127" s="34"/>
      <c r="J127" s="34"/>
      <c r="K127" s="34"/>
      <c r="L127" s="34"/>
      <c r="M127" s="34"/>
      <c r="N127" s="247" t="str">
        <f t="shared" si="1"/>
        <v/>
      </c>
    </row>
    <row r="128" spans="3:14" ht="30" customHeight="1" x14ac:dyDescent="0.25">
      <c r="C128" s="51">
        <v>124</v>
      </c>
      <c r="D128" s="37"/>
      <c r="E128" s="31"/>
      <c r="F128" s="72"/>
      <c r="G128" s="71"/>
      <c r="H128" s="33"/>
      <c r="I128" s="34"/>
      <c r="J128" s="34"/>
      <c r="K128" s="34"/>
      <c r="L128" s="34"/>
      <c r="M128" s="34"/>
      <c r="N128" s="247" t="str">
        <f t="shared" si="1"/>
        <v/>
      </c>
    </row>
    <row r="129" spans="3:14" ht="30" customHeight="1" x14ac:dyDescent="0.25">
      <c r="C129" s="51">
        <v>125</v>
      </c>
      <c r="D129" s="37"/>
      <c r="E129" s="31"/>
      <c r="F129" s="72"/>
      <c r="G129" s="71"/>
      <c r="H129" s="33"/>
      <c r="I129" s="34"/>
      <c r="J129" s="34"/>
      <c r="K129" s="34"/>
      <c r="L129" s="34"/>
      <c r="M129" s="34"/>
      <c r="N129" s="247" t="str">
        <f t="shared" si="1"/>
        <v/>
      </c>
    </row>
    <row r="130" spans="3:14" ht="30" customHeight="1" x14ac:dyDescent="0.25">
      <c r="C130" s="51">
        <v>126</v>
      </c>
      <c r="D130" s="37"/>
      <c r="E130" s="31"/>
      <c r="F130" s="72"/>
      <c r="G130" s="71"/>
      <c r="H130" s="33"/>
      <c r="I130" s="34"/>
      <c r="J130" s="34"/>
      <c r="K130" s="34"/>
      <c r="L130" s="34"/>
      <c r="M130" s="34"/>
      <c r="N130" s="247" t="str">
        <f t="shared" si="1"/>
        <v/>
      </c>
    </row>
    <row r="131" spans="3:14" ht="30" customHeight="1" x14ac:dyDescent="0.25">
      <c r="C131" s="51">
        <v>127</v>
      </c>
      <c r="D131" s="37"/>
      <c r="E131" s="31"/>
      <c r="F131" s="72"/>
      <c r="G131" s="71"/>
      <c r="H131" s="33"/>
      <c r="I131" s="34"/>
      <c r="J131" s="34"/>
      <c r="K131" s="34"/>
      <c r="L131" s="34"/>
      <c r="M131" s="34"/>
      <c r="N131" s="247" t="str">
        <f t="shared" si="1"/>
        <v/>
      </c>
    </row>
    <row r="132" spans="3:14" ht="30" customHeight="1" x14ac:dyDescent="0.25">
      <c r="C132" s="51">
        <v>128</v>
      </c>
      <c r="D132" s="37"/>
      <c r="E132" s="31"/>
      <c r="F132" s="72"/>
      <c r="G132" s="71"/>
      <c r="H132" s="33"/>
      <c r="I132" s="34"/>
      <c r="J132" s="34"/>
      <c r="K132" s="34"/>
      <c r="L132" s="34"/>
      <c r="M132" s="34"/>
      <c r="N132" s="247" t="str">
        <f t="shared" si="1"/>
        <v/>
      </c>
    </row>
    <row r="133" spans="3:14" ht="30" customHeight="1" x14ac:dyDescent="0.25">
      <c r="C133" s="51">
        <v>129</v>
      </c>
      <c r="D133" s="37"/>
      <c r="E133" s="31"/>
      <c r="F133" s="72"/>
      <c r="G133" s="71"/>
      <c r="H133" s="33"/>
      <c r="I133" s="34"/>
      <c r="J133" s="34"/>
      <c r="K133" s="34"/>
      <c r="L133" s="34"/>
      <c r="M133" s="34"/>
      <c r="N133" s="247" t="str">
        <f t="shared" si="1"/>
        <v/>
      </c>
    </row>
    <row r="134" spans="3:14" ht="30" customHeight="1" x14ac:dyDescent="0.25">
      <c r="C134" s="51">
        <v>130</v>
      </c>
      <c r="D134" s="37"/>
      <c r="E134" s="31"/>
      <c r="F134" s="72"/>
      <c r="G134" s="71"/>
      <c r="H134" s="33"/>
      <c r="I134" s="34"/>
      <c r="J134" s="34"/>
      <c r="K134" s="34"/>
      <c r="L134" s="34"/>
      <c r="M134" s="34"/>
      <c r="N134" s="247" t="str">
        <f t="shared" ref="N134:N197" si="2">IF(D134="","",IF(E134="Inicial",H134,SUM(I134:M134)))</f>
        <v/>
      </c>
    </row>
    <row r="135" spans="3:14" ht="30" customHeight="1" x14ac:dyDescent="0.25">
      <c r="C135" s="51">
        <v>131</v>
      </c>
      <c r="D135" s="37"/>
      <c r="E135" s="31"/>
      <c r="F135" s="72"/>
      <c r="G135" s="71"/>
      <c r="H135" s="33"/>
      <c r="I135" s="34"/>
      <c r="J135" s="34"/>
      <c r="K135" s="34"/>
      <c r="L135" s="34"/>
      <c r="M135" s="34"/>
      <c r="N135" s="247" t="str">
        <f t="shared" si="2"/>
        <v/>
      </c>
    </row>
    <row r="136" spans="3:14" ht="30" customHeight="1" x14ac:dyDescent="0.25">
      <c r="C136" s="51">
        <v>132</v>
      </c>
      <c r="D136" s="37"/>
      <c r="E136" s="31"/>
      <c r="F136" s="72"/>
      <c r="G136" s="71"/>
      <c r="H136" s="33"/>
      <c r="I136" s="34"/>
      <c r="J136" s="34"/>
      <c r="K136" s="34"/>
      <c r="L136" s="34"/>
      <c r="M136" s="34"/>
      <c r="N136" s="247" t="str">
        <f t="shared" si="2"/>
        <v/>
      </c>
    </row>
    <row r="137" spans="3:14" ht="30" customHeight="1" x14ac:dyDescent="0.25">
      <c r="C137" s="51">
        <v>133</v>
      </c>
      <c r="D137" s="37"/>
      <c r="E137" s="31"/>
      <c r="F137" s="72"/>
      <c r="G137" s="71"/>
      <c r="H137" s="33"/>
      <c r="I137" s="34"/>
      <c r="J137" s="34"/>
      <c r="K137" s="34"/>
      <c r="L137" s="34"/>
      <c r="M137" s="34"/>
      <c r="N137" s="247" t="str">
        <f t="shared" si="2"/>
        <v/>
      </c>
    </row>
    <row r="138" spans="3:14" ht="30" customHeight="1" x14ac:dyDescent="0.25">
      <c r="C138" s="51">
        <v>134</v>
      </c>
      <c r="D138" s="37"/>
      <c r="E138" s="31"/>
      <c r="F138" s="72"/>
      <c r="G138" s="71"/>
      <c r="H138" s="33"/>
      <c r="I138" s="34"/>
      <c r="J138" s="34"/>
      <c r="K138" s="34"/>
      <c r="L138" s="34"/>
      <c r="M138" s="34"/>
      <c r="N138" s="247" t="str">
        <f t="shared" si="2"/>
        <v/>
      </c>
    </row>
    <row r="139" spans="3:14" ht="30" customHeight="1" x14ac:dyDescent="0.25">
      <c r="C139" s="51">
        <v>135</v>
      </c>
      <c r="D139" s="37"/>
      <c r="E139" s="31"/>
      <c r="F139" s="72"/>
      <c r="G139" s="71"/>
      <c r="H139" s="33"/>
      <c r="I139" s="34"/>
      <c r="J139" s="34"/>
      <c r="K139" s="34"/>
      <c r="L139" s="34"/>
      <c r="M139" s="34"/>
      <c r="N139" s="247" t="str">
        <f t="shared" si="2"/>
        <v/>
      </c>
    </row>
    <row r="140" spans="3:14" ht="30" customHeight="1" x14ac:dyDescent="0.25">
      <c r="C140" s="51">
        <v>136</v>
      </c>
      <c r="D140" s="37"/>
      <c r="E140" s="31"/>
      <c r="F140" s="72"/>
      <c r="G140" s="71"/>
      <c r="H140" s="33"/>
      <c r="I140" s="34"/>
      <c r="J140" s="34"/>
      <c r="K140" s="34"/>
      <c r="L140" s="34"/>
      <c r="M140" s="34"/>
      <c r="N140" s="247" t="str">
        <f t="shared" si="2"/>
        <v/>
      </c>
    </row>
    <row r="141" spans="3:14" ht="30" customHeight="1" x14ac:dyDescent="0.25">
      <c r="C141" s="51">
        <v>137</v>
      </c>
      <c r="D141" s="37"/>
      <c r="E141" s="31"/>
      <c r="F141" s="72"/>
      <c r="G141" s="71"/>
      <c r="H141" s="33"/>
      <c r="I141" s="34"/>
      <c r="J141" s="34"/>
      <c r="K141" s="34"/>
      <c r="L141" s="34"/>
      <c r="M141" s="34"/>
      <c r="N141" s="247" t="str">
        <f t="shared" si="2"/>
        <v/>
      </c>
    </row>
    <row r="142" spans="3:14" ht="30" customHeight="1" x14ac:dyDescent="0.25">
      <c r="C142" s="51">
        <v>138</v>
      </c>
      <c r="D142" s="37"/>
      <c r="E142" s="31"/>
      <c r="F142" s="72"/>
      <c r="G142" s="71"/>
      <c r="H142" s="33"/>
      <c r="I142" s="34"/>
      <c r="J142" s="34"/>
      <c r="K142" s="34"/>
      <c r="L142" s="34"/>
      <c r="M142" s="34"/>
      <c r="N142" s="247" t="str">
        <f t="shared" si="2"/>
        <v/>
      </c>
    </row>
    <row r="143" spans="3:14" ht="30" customHeight="1" x14ac:dyDescent="0.25">
      <c r="C143" s="51">
        <v>139</v>
      </c>
      <c r="D143" s="37"/>
      <c r="E143" s="31"/>
      <c r="F143" s="72"/>
      <c r="G143" s="71"/>
      <c r="H143" s="33"/>
      <c r="I143" s="34"/>
      <c r="J143" s="34"/>
      <c r="K143" s="34"/>
      <c r="L143" s="34"/>
      <c r="M143" s="34"/>
      <c r="N143" s="247" t="str">
        <f t="shared" si="2"/>
        <v/>
      </c>
    </row>
    <row r="144" spans="3:14" ht="30" customHeight="1" x14ac:dyDescent="0.25">
      <c r="C144" s="51">
        <v>140</v>
      </c>
      <c r="D144" s="37"/>
      <c r="E144" s="31"/>
      <c r="F144" s="72"/>
      <c r="G144" s="71"/>
      <c r="H144" s="33"/>
      <c r="I144" s="34"/>
      <c r="J144" s="34"/>
      <c r="K144" s="34"/>
      <c r="L144" s="34"/>
      <c r="M144" s="34"/>
      <c r="N144" s="247" t="str">
        <f t="shared" si="2"/>
        <v/>
      </c>
    </row>
    <row r="145" spans="3:14" ht="30" customHeight="1" x14ac:dyDescent="0.25">
      <c r="C145" s="51">
        <v>141</v>
      </c>
      <c r="D145" s="37"/>
      <c r="E145" s="31"/>
      <c r="F145" s="72"/>
      <c r="G145" s="71"/>
      <c r="H145" s="33"/>
      <c r="I145" s="34"/>
      <c r="J145" s="34"/>
      <c r="K145" s="34"/>
      <c r="L145" s="34"/>
      <c r="M145" s="34"/>
      <c r="N145" s="247" t="str">
        <f t="shared" si="2"/>
        <v/>
      </c>
    </row>
    <row r="146" spans="3:14" ht="30" customHeight="1" x14ac:dyDescent="0.25">
      <c r="C146" s="51">
        <v>142</v>
      </c>
      <c r="D146" s="37"/>
      <c r="E146" s="31"/>
      <c r="F146" s="72"/>
      <c r="G146" s="71"/>
      <c r="H146" s="33"/>
      <c r="I146" s="34"/>
      <c r="J146" s="34"/>
      <c r="K146" s="34"/>
      <c r="L146" s="34"/>
      <c r="M146" s="34"/>
      <c r="N146" s="247" t="str">
        <f t="shared" si="2"/>
        <v/>
      </c>
    </row>
    <row r="147" spans="3:14" ht="30" customHeight="1" x14ac:dyDescent="0.25">
      <c r="C147" s="51">
        <v>143</v>
      </c>
      <c r="D147" s="37"/>
      <c r="E147" s="31"/>
      <c r="F147" s="72"/>
      <c r="G147" s="71"/>
      <c r="H147" s="33"/>
      <c r="I147" s="34"/>
      <c r="J147" s="34"/>
      <c r="K147" s="34"/>
      <c r="L147" s="34"/>
      <c r="M147" s="34"/>
      <c r="N147" s="247" t="str">
        <f t="shared" si="2"/>
        <v/>
      </c>
    </row>
    <row r="148" spans="3:14" ht="30" customHeight="1" x14ac:dyDescent="0.25">
      <c r="C148" s="51">
        <v>144</v>
      </c>
      <c r="D148" s="37"/>
      <c r="E148" s="31"/>
      <c r="F148" s="72"/>
      <c r="G148" s="71"/>
      <c r="H148" s="33"/>
      <c r="I148" s="34"/>
      <c r="J148" s="34"/>
      <c r="K148" s="34"/>
      <c r="L148" s="34"/>
      <c r="M148" s="34"/>
      <c r="N148" s="247" t="str">
        <f t="shared" si="2"/>
        <v/>
      </c>
    </row>
    <row r="149" spans="3:14" ht="30" customHeight="1" x14ac:dyDescent="0.25">
      <c r="C149" s="51">
        <v>145</v>
      </c>
      <c r="D149" s="37"/>
      <c r="E149" s="31"/>
      <c r="F149" s="72"/>
      <c r="G149" s="71"/>
      <c r="H149" s="33"/>
      <c r="I149" s="34"/>
      <c r="J149" s="34"/>
      <c r="K149" s="34"/>
      <c r="L149" s="34"/>
      <c r="M149" s="34"/>
      <c r="N149" s="247" t="str">
        <f t="shared" si="2"/>
        <v/>
      </c>
    </row>
    <row r="150" spans="3:14" ht="30" customHeight="1" x14ac:dyDescent="0.25">
      <c r="C150" s="51">
        <v>146</v>
      </c>
      <c r="D150" s="37"/>
      <c r="E150" s="31"/>
      <c r="F150" s="72"/>
      <c r="G150" s="71"/>
      <c r="H150" s="33"/>
      <c r="I150" s="34"/>
      <c r="J150" s="34"/>
      <c r="K150" s="34"/>
      <c r="L150" s="34"/>
      <c r="M150" s="34"/>
      <c r="N150" s="247" t="str">
        <f t="shared" si="2"/>
        <v/>
      </c>
    </row>
    <row r="151" spans="3:14" ht="30" customHeight="1" x14ac:dyDescent="0.25">
      <c r="C151" s="51">
        <v>147</v>
      </c>
      <c r="D151" s="37"/>
      <c r="E151" s="31"/>
      <c r="F151" s="72"/>
      <c r="G151" s="71"/>
      <c r="H151" s="33"/>
      <c r="I151" s="34"/>
      <c r="J151" s="34"/>
      <c r="K151" s="34"/>
      <c r="L151" s="34"/>
      <c r="M151" s="34"/>
      <c r="N151" s="247" t="str">
        <f t="shared" si="2"/>
        <v/>
      </c>
    </row>
    <row r="152" spans="3:14" ht="30" customHeight="1" x14ac:dyDescent="0.25">
      <c r="C152" s="51">
        <v>148</v>
      </c>
      <c r="D152" s="37"/>
      <c r="E152" s="31"/>
      <c r="F152" s="72"/>
      <c r="G152" s="71"/>
      <c r="H152" s="33"/>
      <c r="I152" s="34"/>
      <c r="J152" s="34"/>
      <c r="K152" s="34"/>
      <c r="L152" s="34"/>
      <c r="M152" s="34"/>
      <c r="N152" s="247" t="str">
        <f t="shared" si="2"/>
        <v/>
      </c>
    </row>
    <row r="153" spans="3:14" ht="30" customHeight="1" x14ac:dyDescent="0.25">
      <c r="C153" s="51">
        <v>149</v>
      </c>
      <c r="D153" s="37"/>
      <c r="E153" s="31"/>
      <c r="F153" s="72"/>
      <c r="G153" s="71"/>
      <c r="H153" s="33"/>
      <c r="I153" s="34"/>
      <c r="J153" s="34"/>
      <c r="K153" s="34"/>
      <c r="L153" s="34"/>
      <c r="M153" s="34"/>
      <c r="N153" s="247" t="str">
        <f t="shared" si="2"/>
        <v/>
      </c>
    </row>
    <row r="154" spans="3:14" ht="30" customHeight="1" x14ac:dyDescent="0.25">
      <c r="C154" s="51">
        <v>150</v>
      </c>
      <c r="D154" s="37"/>
      <c r="E154" s="31"/>
      <c r="F154" s="72"/>
      <c r="G154" s="71"/>
      <c r="H154" s="33"/>
      <c r="I154" s="34"/>
      <c r="J154" s="34"/>
      <c r="K154" s="34"/>
      <c r="L154" s="34"/>
      <c r="M154" s="34"/>
      <c r="N154" s="247" t="str">
        <f t="shared" si="2"/>
        <v/>
      </c>
    </row>
    <row r="155" spans="3:14" ht="30" customHeight="1" x14ac:dyDescent="0.25">
      <c r="C155" s="51">
        <v>151</v>
      </c>
      <c r="D155" s="37"/>
      <c r="E155" s="31"/>
      <c r="F155" s="72"/>
      <c r="G155" s="71"/>
      <c r="H155" s="33"/>
      <c r="I155" s="34"/>
      <c r="J155" s="34"/>
      <c r="K155" s="34"/>
      <c r="L155" s="34"/>
      <c r="M155" s="34"/>
      <c r="N155" s="247" t="str">
        <f t="shared" si="2"/>
        <v/>
      </c>
    </row>
    <row r="156" spans="3:14" ht="30" customHeight="1" x14ac:dyDescent="0.25">
      <c r="C156" s="51">
        <v>152</v>
      </c>
      <c r="D156" s="37"/>
      <c r="E156" s="31"/>
      <c r="F156" s="72"/>
      <c r="G156" s="71"/>
      <c r="H156" s="33"/>
      <c r="I156" s="34"/>
      <c r="J156" s="34"/>
      <c r="K156" s="34"/>
      <c r="L156" s="34"/>
      <c r="M156" s="34"/>
      <c r="N156" s="247" t="str">
        <f t="shared" si="2"/>
        <v/>
      </c>
    </row>
    <row r="157" spans="3:14" ht="30" customHeight="1" x14ac:dyDescent="0.25">
      <c r="C157" s="51">
        <v>153</v>
      </c>
      <c r="D157" s="37"/>
      <c r="E157" s="31"/>
      <c r="F157" s="72"/>
      <c r="G157" s="71"/>
      <c r="H157" s="33"/>
      <c r="I157" s="34"/>
      <c r="J157" s="34"/>
      <c r="K157" s="34"/>
      <c r="L157" s="34"/>
      <c r="M157" s="34"/>
      <c r="N157" s="247" t="str">
        <f t="shared" si="2"/>
        <v/>
      </c>
    </row>
    <row r="158" spans="3:14" ht="30" customHeight="1" x14ac:dyDescent="0.25">
      <c r="C158" s="51">
        <v>154</v>
      </c>
      <c r="D158" s="37"/>
      <c r="E158" s="31"/>
      <c r="F158" s="72"/>
      <c r="G158" s="71"/>
      <c r="H158" s="33"/>
      <c r="I158" s="34"/>
      <c r="J158" s="34"/>
      <c r="K158" s="34"/>
      <c r="L158" s="34"/>
      <c r="M158" s="34"/>
      <c r="N158" s="247" t="str">
        <f t="shared" si="2"/>
        <v/>
      </c>
    </row>
    <row r="159" spans="3:14" ht="30" customHeight="1" x14ac:dyDescent="0.25">
      <c r="C159" s="51">
        <v>155</v>
      </c>
      <c r="D159" s="37"/>
      <c r="E159" s="31"/>
      <c r="F159" s="72"/>
      <c r="G159" s="71"/>
      <c r="H159" s="33"/>
      <c r="I159" s="34"/>
      <c r="J159" s="34"/>
      <c r="K159" s="34"/>
      <c r="L159" s="34"/>
      <c r="M159" s="34"/>
      <c r="N159" s="247" t="str">
        <f t="shared" si="2"/>
        <v/>
      </c>
    </row>
    <row r="160" spans="3:14" ht="30" customHeight="1" x14ac:dyDescent="0.25">
      <c r="C160" s="51">
        <v>156</v>
      </c>
      <c r="D160" s="37"/>
      <c r="E160" s="31"/>
      <c r="F160" s="72"/>
      <c r="G160" s="71"/>
      <c r="H160" s="33"/>
      <c r="I160" s="34"/>
      <c r="J160" s="34"/>
      <c r="K160" s="34"/>
      <c r="L160" s="34"/>
      <c r="M160" s="34"/>
      <c r="N160" s="247" t="str">
        <f t="shared" si="2"/>
        <v/>
      </c>
    </row>
    <row r="161" spans="3:14" ht="30" customHeight="1" x14ac:dyDescent="0.25">
      <c r="C161" s="51">
        <v>157</v>
      </c>
      <c r="D161" s="37"/>
      <c r="E161" s="31"/>
      <c r="F161" s="72"/>
      <c r="G161" s="71"/>
      <c r="H161" s="33"/>
      <c r="I161" s="34"/>
      <c r="J161" s="34"/>
      <c r="K161" s="34"/>
      <c r="L161" s="34"/>
      <c r="M161" s="34"/>
      <c r="N161" s="247" t="str">
        <f t="shared" si="2"/>
        <v/>
      </c>
    </row>
    <row r="162" spans="3:14" ht="30" customHeight="1" x14ac:dyDescent="0.25">
      <c r="C162" s="51">
        <v>158</v>
      </c>
      <c r="D162" s="37"/>
      <c r="E162" s="31"/>
      <c r="F162" s="72"/>
      <c r="G162" s="71"/>
      <c r="H162" s="33"/>
      <c r="I162" s="34"/>
      <c r="J162" s="34"/>
      <c r="K162" s="34"/>
      <c r="L162" s="34"/>
      <c r="M162" s="34"/>
      <c r="N162" s="247" t="str">
        <f t="shared" si="2"/>
        <v/>
      </c>
    </row>
    <row r="163" spans="3:14" ht="30" customHeight="1" x14ac:dyDescent="0.25">
      <c r="C163" s="51">
        <v>159</v>
      </c>
      <c r="D163" s="37"/>
      <c r="E163" s="31"/>
      <c r="F163" s="72"/>
      <c r="G163" s="71"/>
      <c r="H163" s="33"/>
      <c r="I163" s="34"/>
      <c r="J163" s="34"/>
      <c r="K163" s="34"/>
      <c r="L163" s="34"/>
      <c r="M163" s="34"/>
      <c r="N163" s="247" t="str">
        <f t="shared" si="2"/>
        <v/>
      </c>
    </row>
    <row r="164" spans="3:14" ht="30" customHeight="1" x14ac:dyDescent="0.25">
      <c r="C164" s="51">
        <v>160</v>
      </c>
      <c r="D164" s="37"/>
      <c r="E164" s="31"/>
      <c r="F164" s="72"/>
      <c r="G164" s="71"/>
      <c r="H164" s="33"/>
      <c r="I164" s="34"/>
      <c r="J164" s="34"/>
      <c r="K164" s="34"/>
      <c r="L164" s="34"/>
      <c r="M164" s="34"/>
      <c r="N164" s="247" t="str">
        <f t="shared" si="2"/>
        <v/>
      </c>
    </row>
    <row r="165" spans="3:14" ht="30" customHeight="1" x14ac:dyDescent="0.25">
      <c r="C165" s="51">
        <v>161</v>
      </c>
      <c r="D165" s="37"/>
      <c r="E165" s="31"/>
      <c r="F165" s="72"/>
      <c r="G165" s="71"/>
      <c r="H165" s="33"/>
      <c r="I165" s="34"/>
      <c r="J165" s="34"/>
      <c r="K165" s="34"/>
      <c r="L165" s="34"/>
      <c r="M165" s="34"/>
      <c r="N165" s="247" t="str">
        <f t="shared" si="2"/>
        <v/>
      </c>
    </row>
    <row r="166" spans="3:14" ht="30" customHeight="1" x14ac:dyDescent="0.25">
      <c r="C166" s="51">
        <v>162</v>
      </c>
      <c r="D166" s="37"/>
      <c r="E166" s="31"/>
      <c r="F166" s="72"/>
      <c r="G166" s="71"/>
      <c r="H166" s="33"/>
      <c r="I166" s="34"/>
      <c r="J166" s="34"/>
      <c r="K166" s="34"/>
      <c r="L166" s="34"/>
      <c r="M166" s="34"/>
      <c r="N166" s="247" t="str">
        <f t="shared" si="2"/>
        <v/>
      </c>
    </row>
    <row r="167" spans="3:14" ht="30" customHeight="1" x14ac:dyDescent="0.25">
      <c r="C167" s="51">
        <v>163</v>
      </c>
      <c r="D167" s="37"/>
      <c r="E167" s="31"/>
      <c r="F167" s="72"/>
      <c r="G167" s="71"/>
      <c r="H167" s="33"/>
      <c r="I167" s="34"/>
      <c r="J167" s="34"/>
      <c r="K167" s="34"/>
      <c r="L167" s="34"/>
      <c r="M167" s="34"/>
      <c r="N167" s="247" t="str">
        <f t="shared" si="2"/>
        <v/>
      </c>
    </row>
    <row r="168" spans="3:14" ht="30" customHeight="1" x14ac:dyDescent="0.25">
      <c r="C168" s="51">
        <v>164</v>
      </c>
      <c r="D168" s="37"/>
      <c r="E168" s="31"/>
      <c r="F168" s="72"/>
      <c r="G168" s="71"/>
      <c r="H168" s="33"/>
      <c r="I168" s="34"/>
      <c r="J168" s="34"/>
      <c r="K168" s="34"/>
      <c r="L168" s="34"/>
      <c r="M168" s="34"/>
      <c r="N168" s="247" t="str">
        <f t="shared" si="2"/>
        <v/>
      </c>
    </row>
    <row r="169" spans="3:14" ht="30" customHeight="1" x14ac:dyDescent="0.25">
      <c r="C169" s="51">
        <v>165</v>
      </c>
      <c r="D169" s="37"/>
      <c r="E169" s="31"/>
      <c r="F169" s="72"/>
      <c r="G169" s="71"/>
      <c r="H169" s="33"/>
      <c r="I169" s="34"/>
      <c r="J169" s="34"/>
      <c r="K169" s="34"/>
      <c r="L169" s="34"/>
      <c r="M169" s="34"/>
      <c r="N169" s="247" t="str">
        <f t="shared" si="2"/>
        <v/>
      </c>
    </row>
    <row r="170" spans="3:14" ht="30" customHeight="1" x14ac:dyDescent="0.25">
      <c r="C170" s="51">
        <v>166</v>
      </c>
      <c r="D170" s="37"/>
      <c r="E170" s="31"/>
      <c r="F170" s="72"/>
      <c r="G170" s="71"/>
      <c r="H170" s="33"/>
      <c r="I170" s="34"/>
      <c r="J170" s="34"/>
      <c r="K170" s="34"/>
      <c r="L170" s="34"/>
      <c r="M170" s="34"/>
      <c r="N170" s="247" t="str">
        <f t="shared" si="2"/>
        <v/>
      </c>
    </row>
    <row r="171" spans="3:14" ht="30" customHeight="1" x14ac:dyDescent="0.25">
      <c r="C171" s="51">
        <v>167</v>
      </c>
      <c r="D171" s="37"/>
      <c r="E171" s="31"/>
      <c r="F171" s="72"/>
      <c r="G171" s="71"/>
      <c r="H171" s="33"/>
      <c r="I171" s="34"/>
      <c r="J171" s="34"/>
      <c r="K171" s="34"/>
      <c r="L171" s="34"/>
      <c r="M171" s="34"/>
      <c r="N171" s="247" t="str">
        <f t="shared" si="2"/>
        <v/>
      </c>
    </row>
    <row r="172" spans="3:14" ht="30" customHeight="1" x14ac:dyDescent="0.25">
      <c r="C172" s="51">
        <v>168</v>
      </c>
      <c r="D172" s="37"/>
      <c r="E172" s="31"/>
      <c r="F172" s="72"/>
      <c r="G172" s="71"/>
      <c r="H172" s="33"/>
      <c r="I172" s="34"/>
      <c r="J172" s="34"/>
      <c r="K172" s="34"/>
      <c r="L172" s="34"/>
      <c r="M172" s="34"/>
      <c r="N172" s="247" t="str">
        <f t="shared" si="2"/>
        <v/>
      </c>
    </row>
    <row r="173" spans="3:14" ht="30" customHeight="1" x14ac:dyDescent="0.25">
      <c r="C173" s="51">
        <v>169</v>
      </c>
      <c r="D173" s="37"/>
      <c r="E173" s="31"/>
      <c r="F173" s="72"/>
      <c r="G173" s="71"/>
      <c r="H173" s="33"/>
      <c r="I173" s="34"/>
      <c r="J173" s="34"/>
      <c r="K173" s="34"/>
      <c r="L173" s="34"/>
      <c r="M173" s="34"/>
      <c r="N173" s="247" t="str">
        <f t="shared" si="2"/>
        <v/>
      </c>
    </row>
    <row r="174" spans="3:14" ht="30" customHeight="1" x14ac:dyDescent="0.25">
      <c r="C174" s="51">
        <v>170</v>
      </c>
      <c r="D174" s="37"/>
      <c r="E174" s="31"/>
      <c r="F174" s="72"/>
      <c r="G174" s="71"/>
      <c r="H174" s="33"/>
      <c r="I174" s="34"/>
      <c r="J174" s="34"/>
      <c r="K174" s="34"/>
      <c r="L174" s="34"/>
      <c r="M174" s="34"/>
      <c r="N174" s="247" t="str">
        <f t="shared" si="2"/>
        <v/>
      </c>
    </row>
    <row r="175" spans="3:14" ht="30" customHeight="1" x14ac:dyDescent="0.25">
      <c r="C175" s="51">
        <v>171</v>
      </c>
      <c r="D175" s="37"/>
      <c r="E175" s="31"/>
      <c r="F175" s="72"/>
      <c r="G175" s="71"/>
      <c r="H175" s="33"/>
      <c r="I175" s="34"/>
      <c r="J175" s="34"/>
      <c r="K175" s="34"/>
      <c r="L175" s="34"/>
      <c r="M175" s="34"/>
      <c r="N175" s="247" t="str">
        <f t="shared" si="2"/>
        <v/>
      </c>
    </row>
    <row r="176" spans="3:14" ht="30" customHeight="1" x14ac:dyDescent="0.25">
      <c r="C176" s="51">
        <v>172</v>
      </c>
      <c r="D176" s="37"/>
      <c r="E176" s="31"/>
      <c r="F176" s="72"/>
      <c r="G176" s="71"/>
      <c r="H176" s="33"/>
      <c r="I176" s="34"/>
      <c r="J176" s="34"/>
      <c r="K176" s="34"/>
      <c r="L176" s="34"/>
      <c r="M176" s="34"/>
      <c r="N176" s="247" t="str">
        <f t="shared" si="2"/>
        <v/>
      </c>
    </row>
    <row r="177" spans="3:14" ht="30" customHeight="1" x14ac:dyDescent="0.25">
      <c r="C177" s="51">
        <v>173</v>
      </c>
      <c r="D177" s="37"/>
      <c r="E177" s="31"/>
      <c r="F177" s="72"/>
      <c r="G177" s="71"/>
      <c r="H177" s="33"/>
      <c r="I177" s="34"/>
      <c r="J177" s="34"/>
      <c r="K177" s="34"/>
      <c r="L177" s="34"/>
      <c r="M177" s="34"/>
      <c r="N177" s="247" t="str">
        <f t="shared" si="2"/>
        <v/>
      </c>
    </row>
    <row r="178" spans="3:14" ht="30" customHeight="1" x14ac:dyDescent="0.25">
      <c r="C178" s="51">
        <v>174</v>
      </c>
      <c r="D178" s="37"/>
      <c r="E178" s="31"/>
      <c r="F178" s="72"/>
      <c r="G178" s="71"/>
      <c r="H178" s="33"/>
      <c r="I178" s="34"/>
      <c r="J178" s="34"/>
      <c r="K178" s="34"/>
      <c r="L178" s="34"/>
      <c r="M178" s="34"/>
      <c r="N178" s="247" t="str">
        <f t="shared" si="2"/>
        <v/>
      </c>
    </row>
    <row r="179" spans="3:14" ht="30" customHeight="1" x14ac:dyDescent="0.25">
      <c r="C179" s="51">
        <v>175</v>
      </c>
      <c r="D179" s="37"/>
      <c r="E179" s="31"/>
      <c r="F179" s="72"/>
      <c r="G179" s="71"/>
      <c r="H179" s="33"/>
      <c r="I179" s="34"/>
      <c r="J179" s="34"/>
      <c r="K179" s="34"/>
      <c r="L179" s="34"/>
      <c r="M179" s="34"/>
      <c r="N179" s="247" t="str">
        <f t="shared" si="2"/>
        <v/>
      </c>
    </row>
    <row r="180" spans="3:14" ht="30" customHeight="1" x14ac:dyDescent="0.25">
      <c r="C180" s="51">
        <v>176</v>
      </c>
      <c r="D180" s="37"/>
      <c r="E180" s="31"/>
      <c r="F180" s="72"/>
      <c r="G180" s="71"/>
      <c r="H180" s="33"/>
      <c r="I180" s="34"/>
      <c r="J180" s="34"/>
      <c r="K180" s="34"/>
      <c r="L180" s="34"/>
      <c r="M180" s="34"/>
      <c r="N180" s="247" t="str">
        <f t="shared" si="2"/>
        <v/>
      </c>
    </row>
    <row r="181" spans="3:14" ht="30" customHeight="1" x14ac:dyDescent="0.25">
      <c r="C181" s="51">
        <v>177</v>
      </c>
      <c r="D181" s="37"/>
      <c r="E181" s="31"/>
      <c r="F181" s="72"/>
      <c r="G181" s="71"/>
      <c r="H181" s="33"/>
      <c r="I181" s="34"/>
      <c r="J181" s="34"/>
      <c r="K181" s="34"/>
      <c r="L181" s="34"/>
      <c r="M181" s="34"/>
      <c r="N181" s="247" t="str">
        <f t="shared" si="2"/>
        <v/>
      </c>
    </row>
    <row r="182" spans="3:14" ht="30" customHeight="1" x14ac:dyDescent="0.25">
      <c r="C182" s="51">
        <v>178</v>
      </c>
      <c r="D182" s="37"/>
      <c r="E182" s="31"/>
      <c r="F182" s="72"/>
      <c r="G182" s="71"/>
      <c r="H182" s="33"/>
      <c r="I182" s="34"/>
      <c r="J182" s="34"/>
      <c r="K182" s="34"/>
      <c r="L182" s="34"/>
      <c r="M182" s="34"/>
      <c r="N182" s="247" t="str">
        <f t="shared" si="2"/>
        <v/>
      </c>
    </row>
    <row r="183" spans="3:14" ht="30" customHeight="1" x14ac:dyDescent="0.25">
      <c r="C183" s="51">
        <v>179</v>
      </c>
      <c r="D183" s="37"/>
      <c r="E183" s="31"/>
      <c r="F183" s="72"/>
      <c r="G183" s="71"/>
      <c r="H183" s="33"/>
      <c r="I183" s="34"/>
      <c r="J183" s="34"/>
      <c r="K183" s="34"/>
      <c r="L183" s="34"/>
      <c r="M183" s="34"/>
      <c r="N183" s="247" t="str">
        <f t="shared" si="2"/>
        <v/>
      </c>
    </row>
    <row r="184" spans="3:14" ht="30" customHeight="1" x14ac:dyDescent="0.25">
      <c r="C184" s="51">
        <v>180</v>
      </c>
      <c r="D184" s="37"/>
      <c r="E184" s="31"/>
      <c r="F184" s="72"/>
      <c r="G184" s="71"/>
      <c r="H184" s="33"/>
      <c r="I184" s="34"/>
      <c r="J184" s="34"/>
      <c r="K184" s="34"/>
      <c r="L184" s="34"/>
      <c r="M184" s="34"/>
      <c r="N184" s="247" t="str">
        <f t="shared" si="2"/>
        <v/>
      </c>
    </row>
    <row r="185" spans="3:14" ht="30" customHeight="1" x14ac:dyDescent="0.25">
      <c r="C185" s="51">
        <v>181</v>
      </c>
      <c r="D185" s="37"/>
      <c r="E185" s="31"/>
      <c r="F185" s="72"/>
      <c r="G185" s="71"/>
      <c r="H185" s="33"/>
      <c r="I185" s="34"/>
      <c r="J185" s="34"/>
      <c r="K185" s="34"/>
      <c r="L185" s="34"/>
      <c r="M185" s="34"/>
      <c r="N185" s="247" t="str">
        <f t="shared" si="2"/>
        <v/>
      </c>
    </row>
    <row r="186" spans="3:14" ht="30" customHeight="1" x14ac:dyDescent="0.25">
      <c r="C186" s="51">
        <v>182</v>
      </c>
      <c r="D186" s="37"/>
      <c r="E186" s="31"/>
      <c r="F186" s="72"/>
      <c r="G186" s="71"/>
      <c r="H186" s="33"/>
      <c r="I186" s="34"/>
      <c r="J186" s="34"/>
      <c r="K186" s="34"/>
      <c r="L186" s="34"/>
      <c r="M186" s="34"/>
      <c r="N186" s="247" t="str">
        <f t="shared" si="2"/>
        <v/>
      </c>
    </row>
    <row r="187" spans="3:14" ht="30" customHeight="1" x14ac:dyDescent="0.25">
      <c r="C187" s="51">
        <v>183</v>
      </c>
      <c r="D187" s="37"/>
      <c r="E187" s="31"/>
      <c r="F187" s="72"/>
      <c r="G187" s="71"/>
      <c r="H187" s="33"/>
      <c r="I187" s="34"/>
      <c r="J187" s="34"/>
      <c r="K187" s="34"/>
      <c r="L187" s="34"/>
      <c r="M187" s="34"/>
      <c r="N187" s="247" t="str">
        <f t="shared" si="2"/>
        <v/>
      </c>
    </row>
    <row r="188" spans="3:14" ht="30" customHeight="1" x14ac:dyDescent="0.25">
      <c r="C188" s="51">
        <v>184</v>
      </c>
      <c r="D188" s="37"/>
      <c r="E188" s="31"/>
      <c r="F188" s="72"/>
      <c r="G188" s="71"/>
      <c r="H188" s="33"/>
      <c r="I188" s="34"/>
      <c r="J188" s="34"/>
      <c r="K188" s="34"/>
      <c r="L188" s="34"/>
      <c r="M188" s="34"/>
      <c r="N188" s="247" t="str">
        <f t="shared" si="2"/>
        <v/>
      </c>
    </row>
    <row r="189" spans="3:14" ht="30" customHeight="1" x14ac:dyDescent="0.25">
      <c r="C189" s="51">
        <v>185</v>
      </c>
      <c r="D189" s="37"/>
      <c r="E189" s="31"/>
      <c r="F189" s="72"/>
      <c r="G189" s="71"/>
      <c r="H189" s="33"/>
      <c r="I189" s="34"/>
      <c r="J189" s="34"/>
      <c r="K189" s="34"/>
      <c r="L189" s="34"/>
      <c r="M189" s="34"/>
      <c r="N189" s="247" t="str">
        <f t="shared" si="2"/>
        <v/>
      </c>
    </row>
    <row r="190" spans="3:14" ht="30" customHeight="1" x14ac:dyDescent="0.25">
      <c r="C190" s="51">
        <v>186</v>
      </c>
      <c r="D190" s="37"/>
      <c r="E190" s="31"/>
      <c r="F190" s="72"/>
      <c r="G190" s="71"/>
      <c r="H190" s="33"/>
      <c r="I190" s="34"/>
      <c r="J190" s="34"/>
      <c r="K190" s="34"/>
      <c r="L190" s="34"/>
      <c r="M190" s="34"/>
      <c r="N190" s="247" t="str">
        <f t="shared" si="2"/>
        <v/>
      </c>
    </row>
    <row r="191" spans="3:14" ht="30" customHeight="1" x14ac:dyDescent="0.25">
      <c r="C191" s="51">
        <v>187</v>
      </c>
      <c r="D191" s="37"/>
      <c r="E191" s="31"/>
      <c r="F191" s="72"/>
      <c r="G191" s="71"/>
      <c r="H191" s="33"/>
      <c r="I191" s="34"/>
      <c r="J191" s="34"/>
      <c r="K191" s="34"/>
      <c r="L191" s="34"/>
      <c r="M191" s="34"/>
      <c r="N191" s="247" t="str">
        <f t="shared" si="2"/>
        <v/>
      </c>
    </row>
    <row r="192" spans="3:14" ht="30" customHeight="1" x14ac:dyDescent="0.25">
      <c r="C192" s="51">
        <v>188</v>
      </c>
      <c r="D192" s="37"/>
      <c r="E192" s="31"/>
      <c r="F192" s="72"/>
      <c r="G192" s="71"/>
      <c r="H192" s="33"/>
      <c r="I192" s="34"/>
      <c r="J192" s="34"/>
      <c r="K192" s="34"/>
      <c r="L192" s="34"/>
      <c r="M192" s="34"/>
      <c r="N192" s="247" t="str">
        <f t="shared" si="2"/>
        <v/>
      </c>
    </row>
    <row r="193" spans="3:14" ht="30" customHeight="1" x14ac:dyDescent="0.25">
      <c r="C193" s="51">
        <v>189</v>
      </c>
      <c r="D193" s="37"/>
      <c r="E193" s="31"/>
      <c r="F193" s="72"/>
      <c r="G193" s="71"/>
      <c r="H193" s="33"/>
      <c r="I193" s="34"/>
      <c r="J193" s="34"/>
      <c r="K193" s="34"/>
      <c r="L193" s="34"/>
      <c r="M193" s="34"/>
      <c r="N193" s="247" t="str">
        <f t="shared" si="2"/>
        <v/>
      </c>
    </row>
    <row r="194" spans="3:14" ht="30" customHeight="1" x14ac:dyDescent="0.25">
      <c r="C194" s="51">
        <v>190</v>
      </c>
      <c r="D194" s="37"/>
      <c r="E194" s="31"/>
      <c r="F194" s="72"/>
      <c r="G194" s="71"/>
      <c r="H194" s="33"/>
      <c r="I194" s="34"/>
      <c r="J194" s="34"/>
      <c r="K194" s="34"/>
      <c r="L194" s="34"/>
      <c r="M194" s="34"/>
      <c r="N194" s="247" t="str">
        <f t="shared" si="2"/>
        <v/>
      </c>
    </row>
    <row r="195" spans="3:14" ht="30" customHeight="1" x14ac:dyDescent="0.25">
      <c r="C195" s="51">
        <v>191</v>
      </c>
      <c r="D195" s="37"/>
      <c r="E195" s="31"/>
      <c r="F195" s="72"/>
      <c r="G195" s="71"/>
      <c r="H195" s="33"/>
      <c r="I195" s="34"/>
      <c r="J195" s="34"/>
      <c r="K195" s="34"/>
      <c r="L195" s="34"/>
      <c r="M195" s="34"/>
      <c r="N195" s="247" t="str">
        <f t="shared" si="2"/>
        <v/>
      </c>
    </row>
    <row r="196" spans="3:14" ht="30" customHeight="1" x14ac:dyDescent="0.25">
      <c r="C196" s="51">
        <v>192</v>
      </c>
      <c r="D196" s="37"/>
      <c r="E196" s="31"/>
      <c r="F196" s="72"/>
      <c r="G196" s="71"/>
      <c r="H196" s="33"/>
      <c r="I196" s="34"/>
      <c r="J196" s="34"/>
      <c r="K196" s="34"/>
      <c r="L196" s="34"/>
      <c r="M196" s="34"/>
      <c r="N196" s="247" t="str">
        <f t="shared" si="2"/>
        <v/>
      </c>
    </row>
    <row r="197" spans="3:14" ht="30" customHeight="1" x14ac:dyDescent="0.25">
      <c r="C197" s="51">
        <v>193</v>
      </c>
      <c r="D197" s="37"/>
      <c r="E197" s="31"/>
      <c r="F197" s="72"/>
      <c r="G197" s="71"/>
      <c r="H197" s="33"/>
      <c r="I197" s="34"/>
      <c r="J197" s="34"/>
      <c r="K197" s="34"/>
      <c r="L197" s="34"/>
      <c r="M197" s="34"/>
      <c r="N197" s="247" t="str">
        <f t="shared" si="2"/>
        <v/>
      </c>
    </row>
    <row r="198" spans="3:14" ht="30" customHeight="1" x14ac:dyDescent="0.25">
      <c r="C198" s="51">
        <v>194</v>
      </c>
      <c r="D198" s="37"/>
      <c r="E198" s="31"/>
      <c r="F198" s="72"/>
      <c r="G198" s="71"/>
      <c r="H198" s="33"/>
      <c r="I198" s="34"/>
      <c r="J198" s="34"/>
      <c r="K198" s="34"/>
      <c r="L198" s="34"/>
      <c r="M198" s="34"/>
      <c r="N198" s="247" t="str">
        <f t="shared" ref="N198:N261" si="3">IF(D198="","",IF(E198="Inicial",H198,SUM(I198:M198)))</f>
        <v/>
      </c>
    </row>
    <row r="199" spans="3:14" ht="30" customHeight="1" x14ac:dyDescent="0.25">
      <c r="C199" s="51">
        <v>195</v>
      </c>
      <c r="D199" s="37"/>
      <c r="E199" s="31"/>
      <c r="F199" s="72"/>
      <c r="G199" s="71"/>
      <c r="H199" s="33"/>
      <c r="I199" s="34"/>
      <c r="J199" s="34"/>
      <c r="K199" s="34"/>
      <c r="L199" s="34"/>
      <c r="M199" s="34"/>
      <c r="N199" s="247" t="str">
        <f t="shared" si="3"/>
        <v/>
      </c>
    </row>
    <row r="200" spans="3:14" ht="30" customHeight="1" x14ac:dyDescent="0.25">
      <c r="C200" s="51">
        <v>196</v>
      </c>
      <c r="D200" s="37"/>
      <c r="E200" s="31"/>
      <c r="F200" s="72"/>
      <c r="G200" s="71"/>
      <c r="H200" s="33"/>
      <c r="I200" s="34"/>
      <c r="J200" s="34"/>
      <c r="K200" s="34"/>
      <c r="L200" s="34"/>
      <c r="M200" s="34"/>
      <c r="N200" s="247" t="str">
        <f t="shared" si="3"/>
        <v/>
      </c>
    </row>
    <row r="201" spans="3:14" ht="30" customHeight="1" x14ac:dyDescent="0.25">
      <c r="C201" s="51">
        <v>197</v>
      </c>
      <c r="D201" s="37"/>
      <c r="E201" s="31"/>
      <c r="F201" s="72"/>
      <c r="G201" s="71"/>
      <c r="H201" s="33"/>
      <c r="I201" s="34"/>
      <c r="J201" s="34"/>
      <c r="K201" s="34"/>
      <c r="L201" s="34"/>
      <c r="M201" s="34"/>
      <c r="N201" s="247" t="str">
        <f t="shared" si="3"/>
        <v/>
      </c>
    </row>
    <row r="202" spans="3:14" ht="30" customHeight="1" x14ac:dyDescent="0.25">
      <c r="C202" s="51">
        <v>198</v>
      </c>
      <c r="D202" s="37"/>
      <c r="E202" s="31"/>
      <c r="F202" s="72"/>
      <c r="G202" s="71"/>
      <c r="H202" s="33"/>
      <c r="I202" s="34"/>
      <c r="J202" s="34"/>
      <c r="K202" s="34"/>
      <c r="L202" s="34"/>
      <c r="M202" s="34"/>
      <c r="N202" s="247" t="str">
        <f t="shared" si="3"/>
        <v/>
      </c>
    </row>
    <row r="203" spans="3:14" ht="30" customHeight="1" x14ac:dyDescent="0.25">
      <c r="C203" s="51">
        <v>199</v>
      </c>
      <c r="D203" s="37"/>
      <c r="E203" s="31"/>
      <c r="F203" s="72"/>
      <c r="G203" s="71"/>
      <c r="H203" s="33"/>
      <c r="I203" s="34"/>
      <c r="J203" s="34"/>
      <c r="K203" s="34"/>
      <c r="L203" s="34"/>
      <c r="M203" s="34"/>
      <c r="N203" s="247" t="str">
        <f t="shared" si="3"/>
        <v/>
      </c>
    </row>
    <row r="204" spans="3:14" ht="30" customHeight="1" x14ac:dyDescent="0.25">
      <c r="C204" s="51">
        <v>200</v>
      </c>
      <c r="D204" s="37"/>
      <c r="E204" s="31"/>
      <c r="F204" s="72"/>
      <c r="G204" s="71"/>
      <c r="H204" s="33"/>
      <c r="I204" s="34"/>
      <c r="J204" s="34"/>
      <c r="K204" s="34"/>
      <c r="L204" s="34"/>
      <c r="M204" s="34"/>
      <c r="N204" s="247" t="str">
        <f t="shared" si="3"/>
        <v/>
      </c>
    </row>
    <row r="205" spans="3:14" ht="30" customHeight="1" x14ac:dyDescent="0.25">
      <c r="C205" s="51">
        <v>201</v>
      </c>
      <c r="D205" s="37"/>
      <c r="E205" s="31"/>
      <c r="F205" s="72"/>
      <c r="G205" s="71"/>
      <c r="H205" s="33"/>
      <c r="I205" s="34"/>
      <c r="J205" s="34"/>
      <c r="K205" s="34"/>
      <c r="L205" s="34"/>
      <c r="M205" s="34"/>
      <c r="N205" s="247" t="str">
        <f t="shared" si="3"/>
        <v/>
      </c>
    </row>
    <row r="206" spans="3:14" ht="30" customHeight="1" x14ac:dyDescent="0.25">
      <c r="C206" s="51">
        <v>202</v>
      </c>
      <c r="D206" s="37"/>
      <c r="E206" s="31"/>
      <c r="F206" s="72"/>
      <c r="G206" s="71"/>
      <c r="H206" s="33"/>
      <c r="I206" s="34"/>
      <c r="J206" s="34"/>
      <c r="K206" s="34"/>
      <c r="L206" s="34"/>
      <c r="M206" s="34"/>
      <c r="N206" s="247" t="str">
        <f t="shared" si="3"/>
        <v/>
      </c>
    </row>
    <row r="207" spans="3:14" ht="30" customHeight="1" x14ac:dyDescent="0.25">
      <c r="C207" s="51">
        <v>203</v>
      </c>
      <c r="D207" s="37"/>
      <c r="E207" s="31"/>
      <c r="F207" s="72"/>
      <c r="G207" s="71"/>
      <c r="H207" s="33"/>
      <c r="I207" s="34"/>
      <c r="J207" s="34"/>
      <c r="K207" s="34"/>
      <c r="L207" s="34"/>
      <c r="M207" s="34"/>
      <c r="N207" s="247" t="str">
        <f t="shared" si="3"/>
        <v/>
      </c>
    </row>
    <row r="208" spans="3:14" ht="30" customHeight="1" x14ac:dyDescent="0.25">
      <c r="C208" s="51">
        <v>204</v>
      </c>
      <c r="D208" s="37"/>
      <c r="E208" s="31"/>
      <c r="F208" s="72"/>
      <c r="G208" s="71"/>
      <c r="H208" s="33"/>
      <c r="I208" s="34"/>
      <c r="J208" s="34"/>
      <c r="K208" s="34"/>
      <c r="L208" s="34"/>
      <c r="M208" s="34"/>
      <c r="N208" s="247" t="str">
        <f t="shared" si="3"/>
        <v/>
      </c>
    </row>
    <row r="209" spans="3:14" ht="30" customHeight="1" x14ac:dyDescent="0.25">
      <c r="C209" s="51">
        <v>205</v>
      </c>
      <c r="D209" s="37"/>
      <c r="E209" s="31"/>
      <c r="F209" s="72"/>
      <c r="G209" s="71"/>
      <c r="H209" s="33"/>
      <c r="I209" s="34"/>
      <c r="J209" s="34"/>
      <c r="K209" s="34"/>
      <c r="L209" s="34"/>
      <c r="M209" s="34"/>
      <c r="N209" s="247" t="str">
        <f t="shared" si="3"/>
        <v/>
      </c>
    </row>
    <row r="210" spans="3:14" ht="30" customHeight="1" x14ac:dyDescent="0.25">
      <c r="C210" s="51">
        <v>206</v>
      </c>
      <c r="D210" s="37"/>
      <c r="E210" s="31"/>
      <c r="F210" s="72"/>
      <c r="G210" s="71"/>
      <c r="H210" s="33"/>
      <c r="I210" s="34"/>
      <c r="J210" s="34"/>
      <c r="K210" s="34"/>
      <c r="L210" s="34"/>
      <c r="M210" s="34"/>
      <c r="N210" s="247" t="str">
        <f t="shared" si="3"/>
        <v/>
      </c>
    </row>
    <row r="211" spans="3:14" ht="30" customHeight="1" x14ac:dyDescent="0.25">
      <c r="C211" s="51">
        <v>207</v>
      </c>
      <c r="D211" s="37"/>
      <c r="E211" s="31"/>
      <c r="F211" s="72"/>
      <c r="G211" s="71"/>
      <c r="H211" s="33"/>
      <c r="I211" s="34"/>
      <c r="J211" s="34"/>
      <c r="K211" s="34"/>
      <c r="L211" s="34"/>
      <c r="M211" s="34"/>
      <c r="N211" s="247" t="str">
        <f t="shared" si="3"/>
        <v/>
      </c>
    </row>
    <row r="212" spans="3:14" ht="30" customHeight="1" x14ac:dyDescent="0.25">
      <c r="C212" s="51">
        <v>208</v>
      </c>
      <c r="D212" s="37"/>
      <c r="E212" s="31"/>
      <c r="F212" s="72"/>
      <c r="G212" s="71"/>
      <c r="H212" s="33"/>
      <c r="I212" s="34"/>
      <c r="J212" s="34"/>
      <c r="K212" s="34"/>
      <c r="L212" s="34"/>
      <c r="M212" s="34"/>
      <c r="N212" s="247" t="str">
        <f t="shared" si="3"/>
        <v/>
      </c>
    </row>
    <row r="213" spans="3:14" ht="30" customHeight="1" x14ac:dyDescent="0.25">
      <c r="C213" s="51">
        <v>209</v>
      </c>
      <c r="D213" s="37"/>
      <c r="E213" s="31"/>
      <c r="F213" s="72"/>
      <c r="G213" s="71"/>
      <c r="H213" s="33"/>
      <c r="I213" s="34"/>
      <c r="J213" s="34"/>
      <c r="K213" s="34"/>
      <c r="L213" s="34"/>
      <c r="M213" s="34"/>
      <c r="N213" s="247" t="str">
        <f t="shared" si="3"/>
        <v/>
      </c>
    </row>
    <row r="214" spans="3:14" ht="30" customHeight="1" x14ac:dyDescent="0.25">
      <c r="C214" s="51">
        <v>210</v>
      </c>
      <c r="D214" s="37"/>
      <c r="E214" s="31"/>
      <c r="F214" s="72"/>
      <c r="G214" s="71"/>
      <c r="H214" s="33"/>
      <c r="I214" s="34"/>
      <c r="J214" s="34"/>
      <c r="K214" s="34"/>
      <c r="L214" s="34"/>
      <c r="M214" s="34"/>
      <c r="N214" s="247" t="str">
        <f t="shared" si="3"/>
        <v/>
      </c>
    </row>
    <row r="215" spans="3:14" ht="30" customHeight="1" x14ac:dyDescent="0.25">
      <c r="C215" s="51">
        <v>211</v>
      </c>
      <c r="D215" s="37"/>
      <c r="E215" s="31"/>
      <c r="F215" s="72"/>
      <c r="G215" s="71"/>
      <c r="H215" s="33"/>
      <c r="I215" s="34"/>
      <c r="J215" s="34"/>
      <c r="K215" s="34"/>
      <c r="L215" s="34"/>
      <c r="M215" s="34"/>
      <c r="N215" s="247" t="str">
        <f t="shared" si="3"/>
        <v/>
      </c>
    </row>
    <row r="216" spans="3:14" ht="30" customHeight="1" x14ac:dyDescent="0.25">
      <c r="C216" s="51">
        <v>212</v>
      </c>
      <c r="D216" s="37"/>
      <c r="E216" s="31"/>
      <c r="F216" s="72"/>
      <c r="G216" s="71"/>
      <c r="H216" s="33"/>
      <c r="I216" s="34"/>
      <c r="J216" s="34"/>
      <c r="K216" s="34"/>
      <c r="L216" s="34"/>
      <c r="M216" s="34"/>
      <c r="N216" s="247" t="str">
        <f t="shared" si="3"/>
        <v/>
      </c>
    </row>
    <row r="217" spans="3:14" ht="30" customHeight="1" x14ac:dyDescent="0.25">
      <c r="C217" s="51">
        <v>213</v>
      </c>
      <c r="D217" s="37"/>
      <c r="E217" s="31"/>
      <c r="F217" s="72"/>
      <c r="G217" s="71"/>
      <c r="H217" s="33"/>
      <c r="I217" s="34"/>
      <c r="J217" s="34"/>
      <c r="K217" s="34"/>
      <c r="L217" s="34"/>
      <c r="M217" s="34"/>
      <c r="N217" s="247" t="str">
        <f t="shared" si="3"/>
        <v/>
      </c>
    </row>
    <row r="218" spans="3:14" ht="30" customHeight="1" x14ac:dyDescent="0.25">
      <c r="C218" s="51">
        <v>214</v>
      </c>
      <c r="D218" s="37"/>
      <c r="E218" s="31"/>
      <c r="F218" s="72"/>
      <c r="G218" s="71"/>
      <c r="H218" s="33"/>
      <c r="I218" s="34"/>
      <c r="J218" s="34"/>
      <c r="K218" s="34"/>
      <c r="L218" s="34"/>
      <c r="M218" s="34"/>
      <c r="N218" s="247" t="str">
        <f t="shared" si="3"/>
        <v/>
      </c>
    </row>
    <row r="219" spans="3:14" ht="30" customHeight="1" x14ac:dyDescent="0.25">
      <c r="C219" s="51">
        <v>215</v>
      </c>
      <c r="D219" s="37"/>
      <c r="E219" s="31"/>
      <c r="F219" s="72"/>
      <c r="G219" s="71"/>
      <c r="H219" s="33"/>
      <c r="I219" s="34"/>
      <c r="J219" s="34"/>
      <c r="K219" s="34"/>
      <c r="L219" s="34"/>
      <c r="M219" s="34"/>
      <c r="N219" s="247" t="str">
        <f t="shared" si="3"/>
        <v/>
      </c>
    </row>
    <row r="220" spans="3:14" ht="30" customHeight="1" x14ac:dyDescent="0.25">
      <c r="C220" s="51">
        <v>216</v>
      </c>
      <c r="D220" s="37"/>
      <c r="E220" s="31"/>
      <c r="F220" s="72"/>
      <c r="G220" s="71"/>
      <c r="H220" s="33"/>
      <c r="I220" s="34"/>
      <c r="J220" s="34"/>
      <c r="K220" s="34"/>
      <c r="L220" s="34"/>
      <c r="M220" s="34"/>
      <c r="N220" s="247" t="str">
        <f t="shared" si="3"/>
        <v/>
      </c>
    </row>
    <row r="221" spans="3:14" ht="30" customHeight="1" x14ac:dyDescent="0.25">
      <c r="C221" s="51">
        <v>217</v>
      </c>
      <c r="D221" s="37"/>
      <c r="E221" s="31"/>
      <c r="F221" s="72"/>
      <c r="G221" s="71"/>
      <c r="H221" s="33"/>
      <c r="I221" s="34"/>
      <c r="J221" s="34"/>
      <c r="K221" s="34"/>
      <c r="L221" s="34"/>
      <c r="M221" s="34"/>
      <c r="N221" s="247" t="str">
        <f t="shared" si="3"/>
        <v/>
      </c>
    </row>
    <row r="222" spans="3:14" ht="30" customHeight="1" x14ac:dyDescent="0.25">
      <c r="C222" s="51">
        <v>218</v>
      </c>
      <c r="D222" s="37"/>
      <c r="E222" s="31"/>
      <c r="F222" s="72"/>
      <c r="G222" s="71"/>
      <c r="H222" s="33"/>
      <c r="I222" s="34"/>
      <c r="J222" s="34"/>
      <c r="K222" s="34"/>
      <c r="L222" s="34"/>
      <c r="M222" s="34"/>
      <c r="N222" s="247" t="str">
        <f t="shared" si="3"/>
        <v/>
      </c>
    </row>
    <row r="223" spans="3:14" ht="30" customHeight="1" x14ac:dyDescent="0.25">
      <c r="C223" s="51">
        <v>219</v>
      </c>
      <c r="D223" s="37"/>
      <c r="E223" s="31"/>
      <c r="F223" s="72"/>
      <c r="G223" s="71"/>
      <c r="H223" s="33"/>
      <c r="I223" s="34"/>
      <c r="J223" s="34"/>
      <c r="K223" s="34"/>
      <c r="L223" s="34"/>
      <c r="M223" s="34"/>
      <c r="N223" s="247" t="str">
        <f t="shared" si="3"/>
        <v/>
      </c>
    </row>
    <row r="224" spans="3:14" ht="30" customHeight="1" x14ac:dyDescent="0.25">
      <c r="C224" s="51">
        <v>220</v>
      </c>
      <c r="D224" s="37"/>
      <c r="E224" s="31"/>
      <c r="F224" s="72"/>
      <c r="G224" s="71"/>
      <c r="H224" s="33"/>
      <c r="I224" s="34"/>
      <c r="J224" s="34"/>
      <c r="K224" s="34"/>
      <c r="L224" s="34"/>
      <c r="M224" s="34"/>
      <c r="N224" s="247" t="str">
        <f t="shared" si="3"/>
        <v/>
      </c>
    </row>
    <row r="225" spans="3:14" ht="30" customHeight="1" x14ac:dyDescent="0.25">
      <c r="C225" s="51">
        <v>221</v>
      </c>
      <c r="D225" s="37"/>
      <c r="E225" s="31"/>
      <c r="F225" s="72"/>
      <c r="G225" s="71"/>
      <c r="H225" s="33"/>
      <c r="I225" s="34"/>
      <c r="J225" s="34"/>
      <c r="K225" s="34"/>
      <c r="L225" s="34"/>
      <c r="M225" s="34"/>
      <c r="N225" s="247" t="str">
        <f t="shared" si="3"/>
        <v/>
      </c>
    </row>
    <row r="226" spans="3:14" ht="30" customHeight="1" x14ac:dyDescent="0.25">
      <c r="C226" s="51">
        <v>222</v>
      </c>
      <c r="D226" s="37"/>
      <c r="E226" s="31"/>
      <c r="F226" s="72"/>
      <c r="G226" s="71"/>
      <c r="H226" s="33"/>
      <c r="I226" s="34"/>
      <c r="J226" s="34"/>
      <c r="K226" s="34"/>
      <c r="L226" s="34"/>
      <c r="M226" s="34"/>
      <c r="N226" s="247" t="str">
        <f t="shared" si="3"/>
        <v/>
      </c>
    </row>
    <row r="227" spans="3:14" ht="30" customHeight="1" x14ac:dyDescent="0.25">
      <c r="C227" s="51">
        <v>223</v>
      </c>
      <c r="D227" s="37"/>
      <c r="E227" s="31"/>
      <c r="F227" s="72"/>
      <c r="G227" s="71"/>
      <c r="H227" s="33"/>
      <c r="I227" s="34"/>
      <c r="J227" s="34"/>
      <c r="K227" s="34"/>
      <c r="L227" s="34"/>
      <c r="M227" s="34"/>
      <c r="N227" s="247" t="str">
        <f t="shared" si="3"/>
        <v/>
      </c>
    </row>
    <row r="228" spans="3:14" ht="30" customHeight="1" x14ac:dyDescent="0.25">
      <c r="C228" s="51">
        <v>224</v>
      </c>
      <c r="D228" s="37"/>
      <c r="E228" s="31"/>
      <c r="F228" s="72"/>
      <c r="G228" s="71"/>
      <c r="H228" s="33"/>
      <c r="I228" s="34"/>
      <c r="J228" s="34"/>
      <c r="K228" s="34"/>
      <c r="L228" s="34"/>
      <c r="M228" s="34"/>
      <c r="N228" s="247" t="str">
        <f t="shared" si="3"/>
        <v/>
      </c>
    </row>
    <row r="229" spans="3:14" ht="30" customHeight="1" x14ac:dyDescent="0.25">
      <c r="C229" s="51">
        <v>225</v>
      </c>
      <c r="D229" s="37"/>
      <c r="E229" s="31"/>
      <c r="F229" s="72"/>
      <c r="G229" s="71"/>
      <c r="H229" s="33"/>
      <c r="I229" s="34"/>
      <c r="J229" s="34"/>
      <c r="K229" s="34"/>
      <c r="L229" s="34"/>
      <c r="M229" s="34"/>
      <c r="N229" s="247" t="str">
        <f t="shared" si="3"/>
        <v/>
      </c>
    </row>
    <row r="230" spans="3:14" ht="30" customHeight="1" x14ac:dyDescent="0.25">
      <c r="C230" s="51">
        <v>226</v>
      </c>
      <c r="D230" s="37"/>
      <c r="E230" s="31"/>
      <c r="F230" s="72"/>
      <c r="G230" s="71"/>
      <c r="H230" s="33"/>
      <c r="I230" s="34"/>
      <c r="J230" s="34"/>
      <c r="K230" s="34"/>
      <c r="L230" s="34"/>
      <c r="M230" s="34"/>
      <c r="N230" s="247" t="str">
        <f t="shared" si="3"/>
        <v/>
      </c>
    </row>
    <row r="231" spans="3:14" ht="30" customHeight="1" x14ac:dyDescent="0.25">
      <c r="C231" s="51">
        <v>227</v>
      </c>
      <c r="D231" s="37"/>
      <c r="E231" s="31"/>
      <c r="F231" s="72"/>
      <c r="G231" s="71"/>
      <c r="H231" s="33"/>
      <c r="I231" s="34"/>
      <c r="J231" s="34"/>
      <c r="K231" s="34"/>
      <c r="L231" s="34"/>
      <c r="M231" s="34"/>
      <c r="N231" s="247" t="str">
        <f t="shared" si="3"/>
        <v/>
      </c>
    </row>
    <row r="232" spans="3:14" ht="30" customHeight="1" x14ac:dyDescent="0.25">
      <c r="C232" s="51">
        <v>228</v>
      </c>
      <c r="D232" s="37"/>
      <c r="E232" s="31"/>
      <c r="F232" s="72"/>
      <c r="G232" s="71"/>
      <c r="H232" s="33"/>
      <c r="I232" s="34"/>
      <c r="J232" s="34"/>
      <c r="K232" s="34"/>
      <c r="L232" s="34"/>
      <c r="M232" s="34"/>
      <c r="N232" s="247" t="str">
        <f t="shared" si="3"/>
        <v/>
      </c>
    </row>
    <row r="233" spans="3:14" ht="30" customHeight="1" x14ac:dyDescent="0.25">
      <c r="C233" s="51">
        <v>229</v>
      </c>
      <c r="D233" s="37"/>
      <c r="E233" s="31"/>
      <c r="F233" s="72"/>
      <c r="G233" s="71"/>
      <c r="H233" s="33"/>
      <c r="I233" s="34"/>
      <c r="J233" s="34"/>
      <c r="K233" s="34"/>
      <c r="L233" s="34"/>
      <c r="M233" s="34"/>
      <c r="N233" s="247" t="str">
        <f t="shared" si="3"/>
        <v/>
      </c>
    </row>
    <row r="234" spans="3:14" ht="30" customHeight="1" x14ac:dyDescent="0.25">
      <c r="C234" s="51">
        <v>230</v>
      </c>
      <c r="D234" s="37"/>
      <c r="E234" s="31"/>
      <c r="F234" s="72"/>
      <c r="G234" s="71"/>
      <c r="H234" s="33"/>
      <c r="I234" s="34"/>
      <c r="J234" s="34"/>
      <c r="K234" s="34"/>
      <c r="L234" s="34"/>
      <c r="M234" s="34"/>
      <c r="N234" s="247" t="str">
        <f t="shared" si="3"/>
        <v/>
      </c>
    </row>
    <row r="235" spans="3:14" ht="30" customHeight="1" x14ac:dyDescent="0.25">
      <c r="C235" s="51">
        <v>231</v>
      </c>
      <c r="D235" s="37"/>
      <c r="E235" s="31"/>
      <c r="F235" s="72"/>
      <c r="G235" s="71"/>
      <c r="H235" s="33"/>
      <c r="I235" s="34"/>
      <c r="J235" s="34"/>
      <c r="K235" s="34"/>
      <c r="L235" s="34"/>
      <c r="M235" s="34"/>
      <c r="N235" s="247" t="str">
        <f t="shared" si="3"/>
        <v/>
      </c>
    </row>
    <row r="236" spans="3:14" ht="30" customHeight="1" x14ac:dyDescent="0.25">
      <c r="C236" s="51">
        <v>232</v>
      </c>
      <c r="D236" s="37"/>
      <c r="E236" s="31"/>
      <c r="F236" s="72"/>
      <c r="G236" s="71"/>
      <c r="H236" s="33"/>
      <c r="I236" s="34"/>
      <c r="J236" s="34"/>
      <c r="K236" s="34"/>
      <c r="L236" s="34"/>
      <c r="M236" s="34"/>
      <c r="N236" s="247" t="str">
        <f t="shared" si="3"/>
        <v/>
      </c>
    </row>
    <row r="237" spans="3:14" ht="30" customHeight="1" x14ac:dyDescent="0.25">
      <c r="C237" s="51">
        <v>233</v>
      </c>
      <c r="D237" s="37"/>
      <c r="E237" s="31"/>
      <c r="F237" s="72"/>
      <c r="G237" s="71"/>
      <c r="H237" s="33"/>
      <c r="I237" s="34"/>
      <c r="J237" s="34"/>
      <c r="K237" s="34"/>
      <c r="L237" s="34"/>
      <c r="M237" s="34"/>
      <c r="N237" s="247" t="str">
        <f t="shared" si="3"/>
        <v/>
      </c>
    </row>
    <row r="238" spans="3:14" ht="30" customHeight="1" x14ac:dyDescent="0.25">
      <c r="C238" s="51">
        <v>234</v>
      </c>
      <c r="D238" s="37"/>
      <c r="E238" s="31"/>
      <c r="F238" s="72"/>
      <c r="G238" s="71"/>
      <c r="H238" s="33"/>
      <c r="I238" s="34"/>
      <c r="J238" s="34"/>
      <c r="K238" s="34"/>
      <c r="L238" s="34"/>
      <c r="M238" s="34"/>
      <c r="N238" s="247" t="str">
        <f t="shared" si="3"/>
        <v/>
      </c>
    </row>
    <row r="239" spans="3:14" ht="30" customHeight="1" x14ac:dyDescent="0.25">
      <c r="C239" s="51">
        <v>235</v>
      </c>
      <c r="D239" s="37"/>
      <c r="E239" s="31"/>
      <c r="F239" s="72"/>
      <c r="G239" s="71"/>
      <c r="H239" s="33"/>
      <c r="I239" s="34"/>
      <c r="J239" s="34"/>
      <c r="K239" s="34"/>
      <c r="L239" s="34"/>
      <c r="M239" s="34"/>
      <c r="N239" s="247" t="str">
        <f t="shared" si="3"/>
        <v/>
      </c>
    </row>
    <row r="240" spans="3:14" ht="30" customHeight="1" x14ac:dyDescent="0.25">
      <c r="C240" s="51">
        <v>236</v>
      </c>
      <c r="D240" s="37"/>
      <c r="E240" s="31"/>
      <c r="F240" s="72"/>
      <c r="G240" s="71"/>
      <c r="H240" s="33"/>
      <c r="I240" s="34"/>
      <c r="J240" s="34"/>
      <c r="K240" s="34"/>
      <c r="L240" s="34"/>
      <c r="M240" s="34"/>
      <c r="N240" s="247" t="str">
        <f t="shared" si="3"/>
        <v/>
      </c>
    </row>
    <row r="241" spans="3:14" ht="30" customHeight="1" x14ac:dyDescent="0.25">
      <c r="C241" s="51">
        <v>237</v>
      </c>
      <c r="D241" s="37"/>
      <c r="E241" s="31"/>
      <c r="F241" s="72"/>
      <c r="G241" s="71"/>
      <c r="H241" s="33"/>
      <c r="I241" s="34"/>
      <c r="J241" s="34"/>
      <c r="K241" s="34"/>
      <c r="L241" s="34"/>
      <c r="M241" s="34"/>
      <c r="N241" s="247" t="str">
        <f t="shared" si="3"/>
        <v/>
      </c>
    </row>
    <row r="242" spans="3:14" ht="30" customHeight="1" x14ac:dyDescent="0.25">
      <c r="C242" s="51">
        <v>238</v>
      </c>
      <c r="D242" s="37"/>
      <c r="E242" s="31"/>
      <c r="F242" s="72"/>
      <c r="G242" s="71"/>
      <c r="H242" s="33"/>
      <c r="I242" s="34"/>
      <c r="J242" s="34"/>
      <c r="K242" s="34"/>
      <c r="L242" s="34"/>
      <c r="M242" s="34"/>
      <c r="N242" s="247" t="str">
        <f t="shared" si="3"/>
        <v/>
      </c>
    </row>
    <row r="243" spans="3:14" ht="30" customHeight="1" x14ac:dyDescent="0.25">
      <c r="C243" s="51">
        <v>239</v>
      </c>
      <c r="D243" s="37"/>
      <c r="E243" s="31"/>
      <c r="F243" s="72"/>
      <c r="G243" s="71"/>
      <c r="H243" s="33"/>
      <c r="I243" s="34"/>
      <c r="J243" s="34"/>
      <c r="K243" s="34"/>
      <c r="L243" s="34"/>
      <c r="M243" s="34"/>
      <c r="N243" s="247" t="str">
        <f t="shared" si="3"/>
        <v/>
      </c>
    </row>
    <row r="244" spans="3:14" ht="30" customHeight="1" x14ac:dyDescent="0.25">
      <c r="C244" s="51">
        <v>240</v>
      </c>
      <c r="D244" s="37"/>
      <c r="E244" s="31"/>
      <c r="F244" s="72"/>
      <c r="G244" s="71"/>
      <c r="H244" s="33"/>
      <c r="I244" s="34"/>
      <c r="J244" s="34"/>
      <c r="K244" s="34"/>
      <c r="L244" s="34"/>
      <c r="M244" s="34"/>
      <c r="N244" s="247" t="str">
        <f t="shared" si="3"/>
        <v/>
      </c>
    </row>
    <row r="245" spans="3:14" ht="30" customHeight="1" x14ac:dyDescent="0.25">
      <c r="C245" s="51">
        <v>241</v>
      </c>
      <c r="D245" s="37"/>
      <c r="E245" s="31"/>
      <c r="F245" s="72"/>
      <c r="G245" s="71"/>
      <c r="H245" s="33"/>
      <c r="I245" s="34"/>
      <c r="J245" s="34"/>
      <c r="K245" s="34"/>
      <c r="L245" s="34"/>
      <c r="M245" s="34"/>
      <c r="N245" s="247" t="str">
        <f t="shared" si="3"/>
        <v/>
      </c>
    </row>
    <row r="246" spans="3:14" ht="30" customHeight="1" x14ac:dyDescent="0.25">
      <c r="C246" s="51">
        <v>242</v>
      </c>
      <c r="D246" s="37"/>
      <c r="E246" s="31"/>
      <c r="F246" s="72"/>
      <c r="G246" s="71"/>
      <c r="H246" s="33"/>
      <c r="I246" s="34"/>
      <c r="J246" s="34"/>
      <c r="K246" s="34"/>
      <c r="L246" s="34"/>
      <c r="M246" s="34"/>
      <c r="N246" s="247" t="str">
        <f t="shared" si="3"/>
        <v/>
      </c>
    </row>
    <row r="247" spans="3:14" ht="30" customHeight="1" x14ac:dyDescent="0.25">
      <c r="C247" s="51">
        <v>243</v>
      </c>
      <c r="D247" s="37"/>
      <c r="E247" s="31"/>
      <c r="F247" s="72"/>
      <c r="G247" s="71"/>
      <c r="H247" s="33"/>
      <c r="I247" s="34"/>
      <c r="J247" s="34"/>
      <c r="K247" s="34"/>
      <c r="L247" s="34"/>
      <c r="M247" s="34"/>
      <c r="N247" s="247" t="str">
        <f t="shared" si="3"/>
        <v/>
      </c>
    </row>
    <row r="248" spans="3:14" ht="30" customHeight="1" x14ac:dyDescent="0.25">
      <c r="C248" s="51">
        <v>244</v>
      </c>
      <c r="D248" s="37"/>
      <c r="E248" s="31"/>
      <c r="F248" s="72"/>
      <c r="G248" s="71"/>
      <c r="H248" s="33"/>
      <c r="I248" s="34"/>
      <c r="J248" s="34"/>
      <c r="K248" s="34"/>
      <c r="L248" s="34"/>
      <c r="M248" s="34"/>
      <c r="N248" s="247" t="str">
        <f t="shared" si="3"/>
        <v/>
      </c>
    </row>
    <row r="249" spans="3:14" ht="30" customHeight="1" x14ac:dyDescent="0.25">
      <c r="C249" s="51">
        <v>245</v>
      </c>
      <c r="D249" s="37"/>
      <c r="E249" s="31"/>
      <c r="F249" s="72"/>
      <c r="G249" s="71"/>
      <c r="H249" s="33"/>
      <c r="I249" s="34"/>
      <c r="J249" s="34"/>
      <c r="K249" s="34"/>
      <c r="L249" s="34"/>
      <c r="M249" s="34"/>
      <c r="N249" s="247" t="str">
        <f t="shared" si="3"/>
        <v/>
      </c>
    </row>
    <row r="250" spans="3:14" ht="30" customHeight="1" x14ac:dyDescent="0.25">
      <c r="C250" s="51">
        <v>246</v>
      </c>
      <c r="D250" s="37"/>
      <c r="E250" s="31"/>
      <c r="F250" s="72"/>
      <c r="G250" s="71"/>
      <c r="H250" s="33"/>
      <c r="I250" s="34"/>
      <c r="J250" s="34"/>
      <c r="K250" s="34"/>
      <c r="L250" s="34"/>
      <c r="M250" s="34"/>
      <c r="N250" s="247" t="str">
        <f t="shared" si="3"/>
        <v/>
      </c>
    </row>
    <row r="251" spans="3:14" ht="30" customHeight="1" x14ac:dyDescent="0.25">
      <c r="C251" s="51">
        <v>247</v>
      </c>
      <c r="D251" s="37"/>
      <c r="E251" s="31"/>
      <c r="F251" s="72"/>
      <c r="G251" s="71"/>
      <c r="H251" s="33"/>
      <c r="I251" s="34"/>
      <c r="J251" s="34"/>
      <c r="K251" s="34"/>
      <c r="L251" s="34"/>
      <c r="M251" s="34"/>
      <c r="N251" s="247" t="str">
        <f t="shared" si="3"/>
        <v/>
      </c>
    </row>
    <row r="252" spans="3:14" ht="30" customHeight="1" x14ac:dyDescent="0.25">
      <c r="C252" s="51">
        <v>248</v>
      </c>
      <c r="D252" s="37"/>
      <c r="E252" s="31"/>
      <c r="F252" s="72"/>
      <c r="G252" s="71"/>
      <c r="H252" s="33"/>
      <c r="I252" s="34"/>
      <c r="J252" s="34"/>
      <c r="K252" s="34"/>
      <c r="L252" s="34"/>
      <c r="M252" s="34"/>
      <c r="N252" s="247" t="str">
        <f t="shared" si="3"/>
        <v/>
      </c>
    </row>
    <row r="253" spans="3:14" ht="30" customHeight="1" x14ac:dyDescent="0.25">
      <c r="C253" s="51">
        <v>249</v>
      </c>
      <c r="D253" s="37"/>
      <c r="E253" s="31"/>
      <c r="F253" s="72"/>
      <c r="G253" s="71"/>
      <c r="H253" s="33"/>
      <c r="I253" s="34"/>
      <c r="J253" s="34"/>
      <c r="K253" s="34"/>
      <c r="L253" s="34"/>
      <c r="M253" s="34"/>
      <c r="N253" s="247" t="str">
        <f t="shared" si="3"/>
        <v/>
      </c>
    </row>
    <row r="254" spans="3:14" ht="30" customHeight="1" x14ac:dyDescent="0.25">
      <c r="C254" s="51">
        <v>250</v>
      </c>
      <c r="D254" s="37"/>
      <c r="E254" s="31"/>
      <c r="F254" s="72"/>
      <c r="G254" s="71"/>
      <c r="H254" s="33"/>
      <c r="I254" s="34"/>
      <c r="J254" s="34"/>
      <c r="K254" s="34"/>
      <c r="L254" s="34"/>
      <c r="M254" s="34"/>
      <c r="N254" s="247" t="str">
        <f t="shared" si="3"/>
        <v/>
      </c>
    </row>
    <row r="255" spans="3:14" ht="30" customHeight="1" x14ac:dyDescent="0.25">
      <c r="C255" s="51">
        <v>251</v>
      </c>
      <c r="D255" s="37"/>
      <c r="E255" s="31"/>
      <c r="F255" s="72"/>
      <c r="G255" s="71"/>
      <c r="H255" s="33"/>
      <c r="I255" s="34"/>
      <c r="J255" s="34"/>
      <c r="K255" s="34"/>
      <c r="L255" s="34"/>
      <c r="M255" s="34"/>
      <c r="N255" s="247" t="str">
        <f t="shared" si="3"/>
        <v/>
      </c>
    </row>
    <row r="256" spans="3:14" ht="30" customHeight="1" x14ac:dyDescent="0.25">
      <c r="C256" s="51">
        <v>252</v>
      </c>
      <c r="D256" s="37"/>
      <c r="E256" s="31"/>
      <c r="F256" s="72"/>
      <c r="G256" s="71"/>
      <c r="H256" s="33"/>
      <c r="I256" s="34"/>
      <c r="J256" s="34"/>
      <c r="K256" s="34"/>
      <c r="L256" s="34"/>
      <c r="M256" s="34"/>
      <c r="N256" s="247" t="str">
        <f t="shared" si="3"/>
        <v/>
      </c>
    </row>
    <row r="257" spans="3:14" ht="30" customHeight="1" x14ac:dyDescent="0.25">
      <c r="C257" s="51">
        <v>253</v>
      </c>
      <c r="D257" s="37"/>
      <c r="E257" s="31"/>
      <c r="F257" s="72"/>
      <c r="G257" s="71"/>
      <c r="H257" s="33"/>
      <c r="I257" s="34"/>
      <c r="J257" s="34"/>
      <c r="K257" s="34"/>
      <c r="L257" s="34"/>
      <c r="M257" s="34"/>
      <c r="N257" s="247" t="str">
        <f t="shared" si="3"/>
        <v/>
      </c>
    </row>
    <row r="258" spans="3:14" ht="30" customHeight="1" x14ac:dyDescent="0.25">
      <c r="C258" s="51">
        <v>254</v>
      </c>
      <c r="D258" s="37"/>
      <c r="E258" s="31"/>
      <c r="F258" s="72"/>
      <c r="G258" s="71"/>
      <c r="H258" s="33"/>
      <c r="I258" s="34"/>
      <c r="J258" s="34"/>
      <c r="K258" s="34"/>
      <c r="L258" s="34"/>
      <c r="M258" s="34"/>
      <c r="N258" s="247" t="str">
        <f t="shared" si="3"/>
        <v/>
      </c>
    </row>
    <row r="259" spans="3:14" ht="30" customHeight="1" x14ac:dyDescent="0.25">
      <c r="C259" s="51">
        <v>255</v>
      </c>
      <c r="D259" s="37"/>
      <c r="E259" s="31"/>
      <c r="F259" s="72"/>
      <c r="G259" s="71"/>
      <c r="H259" s="33"/>
      <c r="I259" s="34"/>
      <c r="J259" s="34"/>
      <c r="K259" s="34"/>
      <c r="L259" s="34"/>
      <c r="M259" s="34"/>
      <c r="N259" s="247" t="str">
        <f t="shared" si="3"/>
        <v/>
      </c>
    </row>
    <row r="260" spans="3:14" ht="30" customHeight="1" x14ac:dyDescent="0.25">
      <c r="C260" s="51">
        <v>256</v>
      </c>
      <c r="D260" s="37"/>
      <c r="E260" s="31"/>
      <c r="F260" s="72"/>
      <c r="G260" s="71"/>
      <c r="H260" s="33"/>
      <c r="I260" s="34"/>
      <c r="J260" s="34"/>
      <c r="K260" s="34"/>
      <c r="L260" s="34"/>
      <c r="M260" s="34"/>
      <c r="N260" s="247" t="str">
        <f t="shared" si="3"/>
        <v/>
      </c>
    </row>
    <row r="261" spans="3:14" ht="30" customHeight="1" x14ac:dyDescent="0.25">
      <c r="C261" s="51">
        <v>257</v>
      </c>
      <c r="D261" s="37"/>
      <c r="E261" s="31"/>
      <c r="F261" s="72"/>
      <c r="G261" s="71"/>
      <c r="H261" s="33"/>
      <c r="I261" s="34"/>
      <c r="J261" s="34"/>
      <c r="K261" s="34"/>
      <c r="L261" s="34"/>
      <c r="M261" s="34"/>
      <c r="N261" s="247" t="str">
        <f t="shared" si="3"/>
        <v/>
      </c>
    </row>
    <row r="262" spans="3:14" ht="30" customHeight="1" x14ac:dyDescent="0.25">
      <c r="C262" s="51">
        <v>258</v>
      </c>
      <c r="D262" s="37"/>
      <c r="E262" s="31"/>
      <c r="F262" s="72"/>
      <c r="G262" s="71"/>
      <c r="H262" s="33"/>
      <c r="I262" s="34"/>
      <c r="J262" s="34"/>
      <c r="K262" s="34"/>
      <c r="L262" s="34"/>
      <c r="M262" s="34"/>
      <c r="N262" s="247" t="str">
        <f t="shared" ref="N262:N325" si="4">IF(D262="","",IF(E262="Inicial",H262,SUM(I262:M262)))</f>
        <v/>
      </c>
    </row>
    <row r="263" spans="3:14" ht="30" customHeight="1" x14ac:dyDescent="0.25">
      <c r="C263" s="51">
        <v>259</v>
      </c>
      <c r="D263" s="37"/>
      <c r="E263" s="31"/>
      <c r="F263" s="72"/>
      <c r="G263" s="71"/>
      <c r="H263" s="33"/>
      <c r="I263" s="34"/>
      <c r="J263" s="34"/>
      <c r="K263" s="34"/>
      <c r="L263" s="34"/>
      <c r="M263" s="34"/>
      <c r="N263" s="247" t="str">
        <f t="shared" si="4"/>
        <v/>
      </c>
    </row>
    <row r="264" spans="3:14" ht="30" customHeight="1" x14ac:dyDescent="0.25">
      <c r="C264" s="51">
        <v>260</v>
      </c>
      <c r="D264" s="37"/>
      <c r="E264" s="31"/>
      <c r="F264" s="72"/>
      <c r="G264" s="71"/>
      <c r="H264" s="33"/>
      <c r="I264" s="34"/>
      <c r="J264" s="34"/>
      <c r="K264" s="34"/>
      <c r="L264" s="34"/>
      <c r="M264" s="34"/>
      <c r="N264" s="247" t="str">
        <f t="shared" si="4"/>
        <v/>
      </c>
    </row>
    <row r="265" spans="3:14" ht="30" customHeight="1" x14ac:dyDescent="0.25">
      <c r="C265" s="51">
        <v>261</v>
      </c>
      <c r="D265" s="37"/>
      <c r="E265" s="31"/>
      <c r="F265" s="72"/>
      <c r="G265" s="71"/>
      <c r="H265" s="33"/>
      <c r="I265" s="34"/>
      <c r="J265" s="34"/>
      <c r="K265" s="34"/>
      <c r="L265" s="34"/>
      <c r="M265" s="34"/>
      <c r="N265" s="247" t="str">
        <f t="shared" si="4"/>
        <v/>
      </c>
    </row>
    <row r="266" spans="3:14" ht="30" customHeight="1" x14ac:dyDescent="0.25">
      <c r="C266" s="51">
        <v>262</v>
      </c>
      <c r="D266" s="37"/>
      <c r="E266" s="31"/>
      <c r="F266" s="72"/>
      <c r="G266" s="71"/>
      <c r="H266" s="33"/>
      <c r="I266" s="34"/>
      <c r="J266" s="34"/>
      <c r="K266" s="34"/>
      <c r="L266" s="34"/>
      <c r="M266" s="34"/>
      <c r="N266" s="247" t="str">
        <f t="shared" si="4"/>
        <v/>
      </c>
    </row>
    <row r="267" spans="3:14" ht="30" customHeight="1" x14ac:dyDescent="0.25">
      <c r="C267" s="51">
        <v>263</v>
      </c>
      <c r="D267" s="37"/>
      <c r="E267" s="31"/>
      <c r="F267" s="72"/>
      <c r="G267" s="71"/>
      <c r="H267" s="33"/>
      <c r="I267" s="34"/>
      <c r="J267" s="34"/>
      <c r="K267" s="34"/>
      <c r="L267" s="34"/>
      <c r="M267" s="34"/>
      <c r="N267" s="247" t="str">
        <f t="shared" si="4"/>
        <v/>
      </c>
    </row>
    <row r="268" spans="3:14" ht="30" customHeight="1" x14ac:dyDescent="0.25">
      <c r="C268" s="51">
        <v>264</v>
      </c>
      <c r="D268" s="37"/>
      <c r="E268" s="31"/>
      <c r="F268" s="72"/>
      <c r="G268" s="71"/>
      <c r="H268" s="33"/>
      <c r="I268" s="34"/>
      <c r="J268" s="34"/>
      <c r="K268" s="34"/>
      <c r="L268" s="34"/>
      <c r="M268" s="34"/>
      <c r="N268" s="247" t="str">
        <f t="shared" si="4"/>
        <v/>
      </c>
    </row>
    <row r="269" spans="3:14" ht="30" customHeight="1" x14ac:dyDescent="0.25">
      <c r="C269" s="51">
        <v>265</v>
      </c>
      <c r="D269" s="37"/>
      <c r="E269" s="31"/>
      <c r="F269" s="72"/>
      <c r="G269" s="71"/>
      <c r="H269" s="33"/>
      <c r="I269" s="34"/>
      <c r="J269" s="34"/>
      <c r="K269" s="34"/>
      <c r="L269" s="34"/>
      <c r="M269" s="34"/>
      <c r="N269" s="247" t="str">
        <f t="shared" si="4"/>
        <v/>
      </c>
    </row>
    <row r="270" spans="3:14" ht="30" customHeight="1" x14ac:dyDescent="0.25">
      <c r="C270" s="51">
        <v>266</v>
      </c>
      <c r="D270" s="37"/>
      <c r="E270" s="31"/>
      <c r="F270" s="72"/>
      <c r="G270" s="71"/>
      <c r="H270" s="33"/>
      <c r="I270" s="34"/>
      <c r="J270" s="34"/>
      <c r="K270" s="34"/>
      <c r="L270" s="34"/>
      <c r="M270" s="34"/>
      <c r="N270" s="247" t="str">
        <f t="shared" si="4"/>
        <v/>
      </c>
    </row>
    <row r="271" spans="3:14" ht="30" customHeight="1" x14ac:dyDescent="0.25">
      <c r="C271" s="51">
        <v>267</v>
      </c>
      <c r="D271" s="37"/>
      <c r="E271" s="31"/>
      <c r="F271" s="72"/>
      <c r="G271" s="71"/>
      <c r="H271" s="33"/>
      <c r="I271" s="34"/>
      <c r="J271" s="34"/>
      <c r="K271" s="34"/>
      <c r="L271" s="34"/>
      <c r="M271" s="34"/>
      <c r="N271" s="247" t="str">
        <f t="shared" si="4"/>
        <v/>
      </c>
    </row>
    <row r="272" spans="3:14" ht="30" customHeight="1" x14ac:dyDescent="0.25">
      <c r="C272" s="51">
        <v>268</v>
      </c>
      <c r="D272" s="37"/>
      <c r="E272" s="31"/>
      <c r="F272" s="72"/>
      <c r="G272" s="71"/>
      <c r="H272" s="33"/>
      <c r="I272" s="34"/>
      <c r="J272" s="34"/>
      <c r="K272" s="34"/>
      <c r="L272" s="34"/>
      <c r="M272" s="34"/>
      <c r="N272" s="247" t="str">
        <f t="shared" si="4"/>
        <v/>
      </c>
    </row>
    <row r="273" spans="3:14" ht="30" customHeight="1" x14ac:dyDescent="0.25">
      <c r="C273" s="51">
        <v>269</v>
      </c>
      <c r="D273" s="37"/>
      <c r="E273" s="31"/>
      <c r="F273" s="72"/>
      <c r="G273" s="71"/>
      <c r="H273" s="33"/>
      <c r="I273" s="34"/>
      <c r="J273" s="34"/>
      <c r="K273" s="34"/>
      <c r="L273" s="34"/>
      <c r="M273" s="34"/>
      <c r="N273" s="247" t="str">
        <f t="shared" si="4"/>
        <v/>
      </c>
    </row>
    <row r="274" spans="3:14" ht="30" customHeight="1" x14ac:dyDescent="0.25">
      <c r="C274" s="51">
        <v>270</v>
      </c>
      <c r="D274" s="37"/>
      <c r="E274" s="31"/>
      <c r="F274" s="72"/>
      <c r="G274" s="71"/>
      <c r="H274" s="33"/>
      <c r="I274" s="34"/>
      <c r="J274" s="34"/>
      <c r="K274" s="34"/>
      <c r="L274" s="34"/>
      <c r="M274" s="34"/>
      <c r="N274" s="247" t="str">
        <f t="shared" si="4"/>
        <v/>
      </c>
    </row>
    <row r="275" spans="3:14" ht="30" customHeight="1" x14ac:dyDescent="0.25">
      <c r="C275" s="51">
        <v>271</v>
      </c>
      <c r="D275" s="37"/>
      <c r="E275" s="31"/>
      <c r="F275" s="72"/>
      <c r="G275" s="71"/>
      <c r="H275" s="33"/>
      <c r="I275" s="34"/>
      <c r="J275" s="34"/>
      <c r="K275" s="34"/>
      <c r="L275" s="34"/>
      <c r="M275" s="34"/>
      <c r="N275" s="247" t="str">
        <f t="shared" si="4"/>
        <v/>
      </c>
    </row>
    <row r="276" spans="3:14" ht="30" customHeight="1" x14ac:dyDescent="0.25">
      <c r="C276" s="51">
        <v>272</v>
      </c>
      <c r="D276" s="37"/>
      <c r="E276" s="31"/>
      <c r="F276" s="72"/>
      <c r="G276" s="71"/>
      <c r="H276" s="33"/>
      <c r="I276" s="34"/>
      <c r="J276" s="34"/>
      <c r="K276" s="34"/>
      <c r="L276" s="34"/>
      <c r="M276" s="34"/>
      <c r="N276" s="247" t="str">
        <f t="shared" si="4"/>
        <v/>
      </c>
    </row>
    <row r="277" spans="3:14" ht="30" customHeight="1" x14ac:dyDescent="0.25">
      <c r="C277" s="51">
        <v>273</v>
      </c>
      <c r="D277" s="37"/>
      <c r="E277" s="31"/>
      <c r="F277" s="72"/>
      <c r="G277" s="71"/>
      <c r="H277" s="33"/>
      <c r="I277" s="34"/>
      <c r="J277" s="34"/>
      <c r="K277" s="34"/>
      <c r="L277" s="34"/>
      <c r="M277" s="34"/>
      <c r="N277" s="247" t="str">
        <f t="shared" si="4"/>
        <v/>
      </c>
    </row>
    <row r="278" spans="3:14" ht="30" customHeight="1" x14ac:dyDescent="0.25">
      <c r="C278" s="51">
        <v>274</v>
      </c>
      <c r="D278" s="37"/>
      <c r="E278" s="31"/>
      <c r="F278" s="72"/>
      <c r="G278" s="71"/>
      <c r="H278" s="33"/>
      <c r="I278" s="34"/>
      <c r="J278" s="34"/>
      <c r="K278" s="34"/>
      <c r="L278" s="34"/>
      <c r="M278" s="34"/>
      <c r="N278" s="247" t="str">
        <f t="shared" si="4"/>
        <v/>
      </c>
    </row>
    <row r="279" spans="3:14" ht="30" customHeight="1" x14ac:dyDescent="0.25">
      <c r="C279" s="51">
        <v>275</v>
      </c>
      <c r="D279" s="37"/>
      <c r="E279" s="31"/>
      <c r="F279" s="72"/>
      <c r="G279" s="71"/>
      <c r="H279" s="33"/>
      <c r="I279" s="34"/>
      <c r="J279" s="34"/>
      <c r="K279" s="34"/>
      <c r="L279" s="34"/>
      <c r="M279" s="34"/>
      <c r="N279" s="247" t="str">
        <f t="shared" si="4"/>
        <v/>
      </c>
    </row>
    <row r="280" spans="3:14" ht="30" customHeight="1" x14ac:dyDescent="0.25">
      <c r="C280" s="51">
        <v>276</v>
      </c>
      <c r="D280" s="37"/>
      <c r="E280" s="31"/>
      <c r="F280" s="72"/>
      <c r="G280" s="71"/>
      <c r="H280" s="33"/>
      <c r="I280" s="34"/>
      <c r="J280" s="34"/>
      <c r="K280" s="34"/>
      <c r="L280" s="34"/>
      <c r="M280" s="34"/>
      <c r="N280" s="247" t="str">
        <f t="shared" si="4"/>
        <v/>
      </c>
    </row>
    <row r="281" spans="3:14" ht="30" customHeight="1" x14ac:dyDescent="0.25">
      <c r="C281" s="51">
        <v>277</v>
      </c>
      <c r="D281" s="37"/>
      <c r="E281" s="31"/>
      <c r="F281" s="72"/>
      <c r="G281" s="71"/>
      <c r="H281" s="33"/>
      <c r="I281" s="34"/>
      <c r="J281" s="34"/>
      <c r="K281" s="34"/>
      <c r="L281" s="34"/>
      <c r="M281" s="34"/>
      <c r="N281" s="247" t="str">
        <f t="shared" si="4"/>
        <v/>
      </c>
    </row>
    <row r="282" spans="3:14" ht="30" customHeight="1" x14ac:dyDescent="0.25">
      <c r="C282" s="51">
        <v>278</v>
      </c>
      <c r="D282" s="37"/>
      <c r="E282" s="31"/>
      <c r="F282" s="72"/>
      <c r="G282" s="71"/>
      <c r="H282" s="33"/>
      <c r="I282" s="34"/>
      <c r="J282" s="34"/>
      <c r="K282" s="34"/>
      <c r="L282" s="34"/>
      <c r="M282" s="34"/>
      <c r="N282" s="247" t="str">
        <f t="shared" si="4"/>
        <v/>
      </c>
    </row>
    <row r="283" spans="3:14" ht="30" customHeight="1" x14ac:dyDescent="0.25">
      <c r="C283" s="51">
        <v>279</v>
      </c>
      <c r="D283" s="37"/>
      <c r="E283" s="31"/>
      <c r="F283" s="72"/>
      <c r="G283" s="71"/>
      <c r="H283" s="33"/>
      <c r="I283" s="34"/>
      <c r="J283" s="34"/>
      <c r="K283" s="34"/>
      <c r="L283" s="34"/>
      <c r="M283" s="34"/>
      <c r="N283" s="247" t="str">
        <f t="shared" si="4"/>
        <v/>
      </c>
    </row>
    <row r="284" spans="3:14" ht="30" customHeight="1" x14ac:dyDescent="0.25">
      <c r="C284" s="51">
        <v>280</v>
      </c>
      <c r="D284" s="37"/>
      <c r="E284" s="31"/>
      <c r="F284" s="72"/>
      <c r="G284" s="71"/>
      <c r="H284" s="33"/>
      <c r="I284" s="34"/>
      <c r="J284" s="34"/>
      <c r="K284" s="34"/>
      <c r="L284" s="34"/>
      <c r="M284" s="34"/>
      <c r="N284" s="247" t="str">
        <f t="shared" si="4"/>
        <v/>
      </c>
    </row>
    <row r="285" spans="3:14" ht="30" customHeight="1" x14ac:dyDescent="0.25">
      <c r="C285" s="51">
        <v>281</v>
      </c>
      <c r="D285" s="37"/>
      <c r="E285" s="31"/>
      <c r="F285" s="72"/>
      <c r="G285" s="71"/>
      <c r="H285" s="33"/>
      <c r="I285" s="34"/>
      <c r="J285" s="34"/>
      <c r="K285" s="34"/>
      <c r="L285" s="34"/>
      <c r="M285" s="34"/>
      <c r="N285" s="247" t="str">
        <f t="shared" si="4"/>
        <v/>
      </c>
    </row>
    <row r="286" spans="3:14" ht="30" customHeight="1" x14ac:dyDescent="0.25">
      <c r="C286" s="51">
        <v>282</v>
      </c>
      <c r="D286" s="37"/>
      <c r="E286" s="31"/>
      <c r="F286" s="72"/>
      <c r="G286" s="71"/>
      <c r="H286" s="33"/>
      <c r="I286" s="34"/>
      <c r="J286" s="34"/>
      <c r="K286" s="34"/>
      <c r="L286" s="34"/>
      <c r="M286" s="34"/>
      <c r="N286" s="247" t="str">
        <f t="shared" si="4"/>
        <v/>
      </c>
    </row>
    <row r="287" spans="3:14" ht="30" customHeight="1" x14ac:dyDescent="0.25">
      <c r="C287" s="51">
        <v>283</v>
      </c>
      <c r="D287" s="37"/>
      <c r="E287" s="31"/>
      <c r="F287" s="72"/>
      <c r="G287" s="71"/>
      <c r="H287" s="33"/>
      <c r="I287" s="34"/>
      <c r="J287" s="34"/>
      <c r="K287" s="34"/>
      <c r="L287" s="34"/>
      <c r="M287" s="34"/>
      <c r="N287" s="247" t="str">
        <f t="shared" si="4"/>
        <v/>
      </c>
    </row>
    <row r="288" spans="3:14" ht="30" customHeight="1" x14ac:dyDescent="0.25">
      <c r="C288" s="51">
        <v>284</v>
      </c>
      <c r="D288" s="37"/>
      <c r="E288" s="31"/>
      <c r="F288" s="72"/>
      <c r="G288" s="71"/>
      <c r="H288" s="33"/>
      <c r="I288" s="34"/>
      <c r="J288" s="34"/>
      <c r="K288" s="34"/>
      <c r="L288" s="34"/>
      <c r="M288" s="34"/>
      <c r="N288" s="247" t="str">
        <f t="shared" si="4"/>
        <v/>
      </c>
    </row>
    <row r="289" spans="3:14" ht="30" customHeight="1" x14ac:dyDescent="0.25">
      <c r="C289" s="51">
        <v>285</v>
      </c>
      <c r="D289" s="37"/>
      <c r="E289" s="31"/>
      <c r="F289" s="72"/>
      <c r="G289" s="71"/>
      <c r="H289" s="33"/>
      <c r="I289" s="34"/>
      <c r="J289" s="34"/>
      <c r="K289" s="34"/>
      <c r="L289" s="34"/>
      <c r="M289" s="34"/>
      <c r="N289" s="247" t="str">
        <f t="shared" si="4"/>
        <v/>
      </c>
    </row>
    <row r="290" spans="3:14" ht="30" customHeight="1" x14ac:dyDescent="0.25">
      <c r="C290" s="51">
        <v>286</v>
      </c>
      <c r="D290" s="37"/>
      <c r="E290" s="31"/>
      <c r="F290" s="72"/>
      <c r="G290" s="71"/>
      <c r="H290" s="33"/>
      <c r="I290" s="34"/>
      <c r="J290" s="34"/>
      <c r="K290" s="34"/>
      <c r="L290" s="34"/>
      <c r="M290" s="34"/>
      <c r="N290" s="247" t="str">
        <f t="shared" si="4"/>
        <v/>
      </c>
    </row>
    <row r="291" spans="3:14" ht="30" customHeight="1" x14ac:dyDescent="0.25">
      <c r="C291" s="51">
        <v>287</v>
      </c>
      <c r="D291" s="37"/>
      <c r="E291" s="31"/>
      <c r="F291" s="72"/>
      <c r="G291" s="71"/>
      <c r="H291" s="33"/>
      <c r="I291" s="34"/>
      <c r="J291" s="34"/>
      <c r="K291" s="34"/>
      <c r="L291" s="34"/>
      <c r="M291" s="34"/>
      <c r="N291" s="247" t="str">
        <f t="shared" si="4"/>
        <v/>
      </c>
    </row>
    <row r="292" spans="3:14" ht="30" customHeight="1" x14ac:dyDescent="0.25">
      <c r="C292" s="51">
        <v>288</v>
      </c>
      <c r="D292" s="37"/>
      <c r="E292" s="31"/>
      <c r="F292" s="72"/>
      <c r="G292" s="71"/>
      <c r="H292" s="33"/>
      <c r="I292" s="34"/>
      <c r="J292" s="34"/>
      <c r="K292" s="34"/>
      <c r="L292" s="34"/>
      <c r="M292" s="34"/>
      <c r="N292" s="247" t="str">
        <f t="shared" si="4"/>
        <v/>
      </c>
    </row>
    <row r="293" spans="3:14" ht="30" customHeight="1" x14ac:dyDescent="0.25">
      <c r="C293" s="51">
        <v>289</v>
      </c>
      <c r="D293" s="37"/>
      <c r="E293" s="31"/>
      <c r="F293" s="72"/>
      <c r="G293" s="71"/>
      <c r="H293" s="33"/>
      <c r="I293" s="34"/>
      <c r="J293" s="34"/>
      <c r="K293" s="34"/>
      <c r="L293" s="34"/>
      <c r="M293" s="34"/>
      <c r="N293" s="247" t="str">
        <f t="shared" si="4"/>
        <v/>
      </c>
    </row>
    <row r="294" spans="3:14" ht="30" customHeight="1" x14ac:dyDescent="0.25">
      <c r="C294" s="51">
        <v>290</v>
      </c>
      <c r="D294" s="37"/>
      <c r="E294" s="31"/>
      <c r="F294" s="72"/>
      <c r="G294" s="71"/>
      <c r="H294" s="33"/>
      <c r="I294" s="34"/>
      <c r="J294" s="34"/>
      <c r="K294" s="34"/>
      <c r="L294" s="34"/>
      <c r="M294" s="34"/>
      <c r="N294" s="247" t="str">
        <f t="shared" si="4"/>
        <v/>
      </c>
    </row>
    <row r="295" spans="3:14" ht="30" customHeight="1" x14ac:dyDescent="0.25">
      <c r="C295" s="51">
        <v>291</v>
      </c>
      <c r="D295" s="37"/>
      <c r="E295" s="31"/>
      <c r="F295" s="72"/>
      <c r="G295" s="71"/>
      <c r="H295" s="33"/>
      <c r="I295" s="34"/>
      <c r="J295" s="34"/>
      <c r="K295" s="34"/>
      <c r="L295" s="34"/>
      <c r="M295" s="34"/>
      <c r="N295" s="247" t="str">
        <f t="shared" si="4"/>
        <v/>
      </c>
    </row>
    <row r="296" spans="3:14" ht="30" customHeight="1" x14ac:dyDescent="0.25">
      <c r="C296" s="51">
        <v>292</v>
      </c>
      <c r="D296" s="37"/>
      <c r="E296" s="31"/>
      <c r="F296" s="72"/>
      <c r="G296" s="71"/>
      <c r="H296" s="33"/>
      <c r="I296" s="34"/>
      <c r="J296" s="34"/>
      <c r="K296" s="34"/>
      <c r="L296" s="34"/>
      <c r="M296" s="34"/>
      <c r="N296" s="247" t="str">
        <f t="shared" si="4"/>
        <v/>
      </c>
    </row>
    <row r="297" spans="3:14" ht="30" customHeight="1" x14ac:dyDescent="0.25">
      <c r="C297" s="51">
        <v>293</v>
      </c>
      <c r="D297" s="37"/>
      <c r="E297" s="31"/>
      <c r="F297" s="72"/>
      <c r="G297" s="71"/>
      <c r="H297" s="33"/>
      <c r="I297" s="34"/>
      <c r="J297" s="34"/>
      <c r="K297" s="34"/>
      <c r="L297" s="34"/>
      <c r="M297" s="34"/>
      <c r="N297" s="247" t="str">
        <f t="shared" si="4"/>
        <v/>
      </c>
    </row>
    <row r="298" spans="3:14" ht="30" customHeight="1" x14ac:dyDescent="0.25">
      <c r="C298" s="51">
        <v>294</v>
      </c>
      <c r="D298" s="37"/>
      <c r="E298" s="31"/>
      <c r="F298" s="72"/>
      <c r="G298" s="71"/>
      <c r="H298" s="33"/>
      <c r="I298" s="34"/>
      <c r="J298" s="34"/>
      <c r="K298" s="34"/>
      <c r="L298" s="34"/>
      <c r="M298" s="34"/>
      <c r="N298" s="247" t="str">
        <f t="shared" si="4"/>
        <v/>
      </c>
    </row>
    <row r="299" spans="3:14" ht="30" customHeight="1" x14ac:dyDescent="0.25">
      <c r="C299" s="51">
        <v>295</v>
      </c>
      <c r="D299" s="37"/>
      <c r="E299" s="31"/>
      <c r="F299" s="72"/>
      <c r="G299" s="71"/>
      <c r="H299" s="33"/>
      <c r="I299" s="34"/>
      <c r="J299" s="34"/>
      <c r="K299" s="34"/>
      <c r="L299" s="34"/>
      <c r="M299" s="34"/>
      <c r="N299" s="247" t="str">
        <f t="shared" si="4"/>
        <v/>
      </c>
    </row>
    <row r="300" spans="3:14" ht="30" customHeight="1" x14ac:dyDescent="0.25">
      <c r="C300" s="51">
        <v>296</v>
      </c>
      <c r="D300" s="37"/>
      <c r="E300" s="31"/>
      <c r="F300" s="72"/>
      <c r="G300" s="71"/>
      <c r="H300" s="33"/>
      <c r="I300" s="34"/>
      <c r="J300" s="34"/>
      <c r="K300" s="34"/>
      <c r="L300" s="34"/>
      <c r="M300" s="34"/>
      <c r="N300" s="247" t="str">
        <f t="shared" si="4"/>
        <v/>
      </c>
    </row>
    <row r="301" spans="3:14" ht="30" customHeight="1" x14ac:dyDescent="0.25">
      <c r="C301" s="51">
        <v>297</v>
      </c>
      <c r="D301" s="37"/>
      <c r="E301" s="31"/>
      <c r="F301" s="72"/>
      <c r="G301" s="71"/>
      <c r="H301" s="33"/>
      <c r="I301" s="34"/>
      <c r="J301" s="34"/>
      <c r="K301" s="34"/>
      <c r="L301" s="34"/>
      <c r="M301" s="34"/>
      <c r="N301" s="247" t="str">
        <f t="shared" si="4"/>
        <v/>
      </c>
    </row>
    <row r="302" spans="3:14" ht="30" customHeight="1" x14ac:dyDescent="0.25">
      <c r="C302" s="51">
        <v>298</v>
      </c>
      <c r="D302" s="37"/>
      <c r="E302" s="31"/>
      <c r="F302" s="72"/>
      <c r="G302" s="71"/>
      <c r="H302" s="33"/>
      <c r="I302" s="34"/>
      <c r="J302" s="34"/>
      <c r="K302" s="34"/>
      <c r="L302" s="34"/>
      <c r="M302" s="34"/>
      <c r="N302" s="247" t="str">
        <f t="shared" si="4"/>
        <v/>
      </c>
    </row>
    <row r="303" spans="3:14" ht="30" customHeight="1" x14ac:dyDescent="0.25">
      <c r="C303" s="51">
        <v>299</v>
      </c>
      <c r="D303" s="37"/>
      <c r="E303" s="31"/>
      <c r="F303" s="72"/>
      <c r="G303" s="71"/>
      <c r="H303" s="33"/>
      <c r="I303" s="34"/>
      <c r="J303" s="34"/>
      <c r="K303" s="34"/>
      <c r="L303" s="34"/>
      <c r="M303" s="34"/>
      <c r="N303" s="247" t="str">
        <f t="shared" si="4"/>
        <v/>
      </c>
    </row>
    <row r="304" spans="3:14" ht="30" customHeight="1" x14ac:dyDescent="0.25">
      <c r="C304" s="51">
        <v>300</v>
      </c>
      <c r="D304" s="37"/>
      <c r="E304" s="31"/>
      <c r="F304" s="72"/>
      <c r="G304" s="71"/>
      <c r="H304" s="33"/>
      <c r="I304" s="34"/>
      <c r="J304" s="34"/>
      <c r="K304" s="34"/>
      <c r="L304" s="34"/>
      <c r="M304" s="34"/>
      <c r="N304" s="247" t="str">
        <f t="shared" si="4"/>
        <v/>
      </c>
    </row>
    <row r="305" spans="3:14" ht="30" customHeight="1" x14ac:dyDescent="0.25">
      <c r="C305" s="51">
        <v>301</v>
      </c>
      <c r="D305" s="37"/>
      <c r="E305" s="31"/>
      <c r="F305" s="72"/>
      <c r="G305" s="71"/>
      <c r="H305" s="33"/>
      <c r="I305" s="34"/>
      <c r="J305" s="34"/>
      <c r="K305" s="34"/>
      <c r="L305" s="34"/>
      <c r="M305" s="34"/>
      <c r="N305" s="247" t="str">
        <f t="shared" si="4"/>
        <v/>
      </c>
    </row>
    <row r="306" spans="3:14" ht="30" customHeight="1" x14ac:dyDescent="0.25">
      <c r="C306" s="51">
        <v>302</v>
      </c>
      <c r="D306" s="37"/>
      <c r="E306" s="31"/>
      <c r="F306" s="72"/>
      <c r="G306" s="71"/>
      <c r="H306" s="33"/>
      <c r="I306" s="34"/>
      <c r="J306" s="34"/>
      <c r="K306" s="34"/>
      <c r="L306" s="34"/>
      <c r="M306" s="34"/>
      <c r="N306" s="247" t="str">
        <f t="shared" si="4"/>
        <v/>
      </c>
    </row>
    <row r="307" spans="3:14" ht="30" customHeight="1" x14ac:dyDescent="0.25">
      <c r="C307" s="51">
        <v>303</v>
      </c>
      <c r="D307" s="37"/>
      <c r="E307" s="31"/>
      <c r="F307" s="72"/>
      <c r="G307" s="71"/>
      <c r="H307" s="33"/>
      <c r="I307" s="34"/>
      <c r="J307" s="34"/>
      <c r="K307" s="34"/>
      <c r="L307" s="34"/>
      <c r="M307" s="34"/>
      <c r="N307" s="247" t="str">
        <f t="shared" si="4"/>
        <v/>
      </c>
    </row>
    <row r="308" spans="3:14" ht="30" customHeight="1" x14ac:dyDescent="0.25">
      <c r="C308" s="51">
        <v>304</v>
      </c>
      <c r="D308" s="37"/>
      <c r="E308" s="31"/>
      <c r="F308" s="72"/>
      <c r="G308" s="71"/>
      <c r="H308" s="33"/>
      <c r="I308" s="34"/>
      <c r="J308" s="34"/>
      <c r="K308" s="34"/>
      <c r="L308" s="34"/>
      <c r="M308" s="34"/>
      <c r="N308" s="247" t="str">
        <f t="shared" si="4"/>
        <v/>
      </c>
    </row>
    <row r="309" spans="3:14" ht="30" customHeight="1" x14ac:dyDescent="0.25">
      <c r="C309" s="51">
        <v>305</v>
      </c>
      <c r="D309" s="37"/>
      <c r="E309" s="31"/>
      <c r="F309" s="72"/>
      <c r="G309" s="71"/>
      <c r="H309" s="33"/>
      <c r="I309" s="34"/>
      <c r="J309" s="34"/>
      <c r="K309" s="34"/>
      <c r="L309" s="34"/>
      <c r="M309" s="34"/>
      <c r="N309" s="247" t="str">
        <f t="shared" si="4"/>
        <v/>
      </c>
    </row>
    <row r="310" spans="3:14" ht="30" customHeight="1" x14ac:dyDescent="0.25">
      <c r="C310" s="51">
        <v>306</v>
      </c>
      <c r="D310" s="37"/>
      <c r="E310" s="31"/>
      <c r="F310" s="72"/>
      <c r="G310" s="71"/>
      <c r="H310" s="33"/>
      <c r="I310" s="34"/>
      <c r="J310" s="34"/>
      <c r="K310" s="34"/>
      <c r="L310" s="34"/>
      <c r="M310" s="34"/>
      <c r="N310" s="247" t="str">
        <f t="shared" si="4"/>
        <v/>
      </c>
    </row>
    <row r="311" spans="3:14" ht="30" customHeight="1" x14ac:dyDescent="0.25">
      <c r="C311" s="51">
        <v>307</v>
      </c>
      <c r="D311" s="37"/>
      <c r="E311" s="31"/>
      <c r="F311" s="72"/>
      <c r="G311" s="71"/>
      <c r="H311" s="33"/>
      <c r="I311" s="34"/>
      <c r="J311" s="34"/>
      <c r="K311" s="34"/>
      <c r="L311" s="34"/>
      <c r="M311" s="34"/>
      <c r="N311" s="247" t="str">
        <f t="shared" si="4"/>
        <v/>
      </c>
    </row>
    <row r="312" spans="3:14" ht="30" customHeight="1" x14ac:dyDescent="0.25">
      <c r="C312" s="51">
        <v>308</v>
      </c>
      <c r="D312" s="37"/>
      <c r="E312" s="31"/>
      <c r="F312" s="72"/>
      <c r="G312" s="71"/>
      <c r="H312" s="33"/>
      <c r="I312" s="34"/>
      <c r="J312" s="34"/>
      <c r="K312" s="34"/>
      <c r="L312" s="34"/>
      <c r="M312" s="34"/>
      <c r="N312" s="247" t="str">
        <f t="shared" si="4"/>
        <v/>
      </c>
    </row>
    <row r="313" spans="3:14" ht="30" customHeight="1" x14ac:dyDescent="0.25">
      <c r="C313" s="51">
        <v>309</v>
      </c>
      <c r="D313" s="37"/>
      <c r="E313" s="31"/>
      <c r="F313" s="72"/>
      <c r="G313" s="71"/>
      <c r="H313" s="33"/>
      <c r="I313" s="34"/>
      <c r="J313" s="34"/>
      <c r="K313" s="34"/>
      <c r="L313" s="34"/>
      <c r="M313" s="34"/>
      <c r="N313" s="247" t="str">
        <f t="shared" si="4"/>
        <v/>
      </c>
    </row>
    <row r="314" spans="3:14" ht="30" customHeight="1" x14ac:dyDescent="0.25">
      <c r="C314" s="51">
        <v>310</v>
      </c>
      <c r="D314" s="37"/>
      <c r="E314" s="31"/>
      <c r="F314" s="72"/>
      <c r="G314" s="71"/>
      <c r="H314" s="33"/>
      <c r="I314" s="34"/>
      <c r="J314" s="34"/>
      <c r="K314" s="34"/>
      <c r="L314" s="34"/>
      <c r="M314" s="34"/>
      <c r="N314" s="247" t="str">
        <f t="shared" si="4"/>
        <v/>
      </c>
    </row>
    <row r="315" spans="3:14" ht="30" customHeight="1" x14ac:dyDescent="0.25">
      <c r="C315" s="51">
        <v>311</v>
      </c>
      <c r="D315" s="37"/>
      <c r="E315" s="31"/>
      <c r="F315" s="72"/>
      <c r="G315" s="71"/>
      <c r="H315" s="33"/>
      <c r="I315" s="34"/>
      <c r="J315" s="34"/>
      <c r="K315" s="34"/>
      <c r="L315" s="34"/>
      <c r="M315" s="34"/>
      <c r="N315" s="247" t="str">
        <f t="shared" si="4"/>
        <v/>
      </c>
    </row>
    <row r="316" spans="3:14" ht="30" customHeight="1" x14ac:dyDescent="0.25">
      <c r="C316" s="51">
        <v>312</v>
      </c>
      <c r="D316" s="37"/>
      <c r="E316" s="31"/>
      <c r="F316" s="72"/>
      <c r="G316" s="71"/>
      <c r="H316" s="33"/>
      <c r="I316" s="34"/>
      <c r="J316" s="34"/>
      <c r="K316" s="34"/>
      <c r="L316" s="34"/>
      <c r="M316" s="34"/>
      <c r="N316" s="247" t="str">
        <f t="shared" si="4"/>
        <v/>
      </c>
    </row>
    <row r="317" spans="3:14" ht="30" customHeight="1" x14ac:dyDescent="0.25">
      <c r="C317" s="51">
        <v>313</v>
      </c>
      <c r="D317" s="37"/>
      <c r="E317" s="31"/>
      <c r="F317" s="72"/>
      <c r="G317" s="71"/>
      <c r="H317" s="33"/>
      <c r="I317" s="34"/>
      <c r="J317" s="34"/>
      <c r="K317" s="34"/>
      <c r="L317" s="34"/>
      <c r="M317" s="34"/>
      <c r="N317" s="247" t="str">
        <f t="shared" si="4"/>
        <v/>
      </c>
    </row>
    <row r="318" spans="3:14" ht="30" customHeight="1" x14ac:dyDescent="0.25">
      <c r="C318" s="51">
        <v>314</v>
      </c>
      <c r="D318" s="37"/>
      <c r="E318" s="31"/>
      <c r="F318" s="72"/>
      <c r="G318" s="71"/>
      <c r="H318" s="33"/>
      <c r="I318" s="34"/>
      <c r="J318" s="34"/>
      <c r="K318" s="34"/>
      <c r="L318" s="34"/>
      <c r="M318" s="34"/>
      <c r="N318" s="247" t="str">
        <f t="shared" si="4"/>
        <v/>
      </c>
    </row>
    <row r="319" spans="3:14" ht="30" customHeight="1" x14ac:dyDescent="0.25">
      <c r="C319" s="51">
        <v>315</v>
      </c>
      <c r="D319" s="37"/>
      <c r="E319" s="31"/>
      <c r="F319" s="72"/>
      <c r="G319" s="71"/>
      <c r="H319" s="33"/>
      <c r="I319" s="34"/>
      <c r="J319" s="34"/>
      <c r="K319" s="34"/>
      <c r="L319" s="34"/>
      <c r="M319" s="34"/>
      <c r="N319" s="247" t="str">
        <f t="shared" si="4"/>
        <v/>
      </c>
    </row>
    <row r="320" spans="3:14" ht="30" customHeight="1" x14ac:dyDescent="0.25">
      <c r="C320" s="51">
        <v>316</v>
      </c>
      <c r="D320" s="37"/>
      <c r="E320" s="31"/>
      <c r="F320" s="72"/>
      <c r="G320" s="71"/>
      <c r="H320" s="33"/>
      <c r="I320" s="34"/>
      <c r="J320" s="34"/>
      <c r="K320" s="34"/>
      <c r="L320" s="34"/>
      <c r="M320" s="34"/>
      <c r="N320" s="247" t="str">
        <f t="shared" si="4"/>
        <v/>
      </c>
    </row>
    <row r="321" spans="3:14" ht="30" customHeight="1" x14ac:dyDescent="0.25">
      <c r="C321" s="51">
        <v>317</v>
      </c>
      <c r="D321" s="37"/>
      <c r="E321" s="31"/>
      <c r="F321" s="72"/>
      <c r="G321" s="71"/>
      <c r="H321" s="33"/>
      <c r="I321" s="34"/>
      <c r="J321" s="34"/>
      <c r="K321" s="34"/>
      <c r="L321" s="34"/>
      <c r="M321" s="34"/>
      <c r="N321" s="247" t="str">
        <f t="shared" si="4"/>
        <v/>
      </c>
    </row>
    <row r="322" spans="3:14" ht="30" customHeight="1" x14ac:dyDescent="0.25">
      <c r="C322" s="51">
        <v>318</v>
      </c>
      <c r="D322" s="37"/>
      <c r="E322" s="31"/>
      <c r="F322" s="72"/>
      <c r="G322" s="71"/>
      <c r="H322" s="33"/>
      <c r="I322" s="34"/>
      <c r="J322" s="34"/>
      <c r="K322" s="34"/>
      <c r="L322" s="34"/>
      <c r="M322" s="34"/>
      <c r="N322" s="247" t="str">
        <f t="shared" si="4"/>
        <v/>
      </c>
    </row>
    <row r="323" spans="3:14" ht="30" customHeight="1" x14ac:dyDescent="0.25">
      <c r="C323" s="51">
        <v>319</v>
      </c>
      <c r="D323" s="37"/>
      <c r="E323" s="31"/>
      <c r="F323" s="72"/>
      <c r="G323" s="71"/>
      <c r="H323" s="33"/>
      <c r="I323" s="34"/>
      <c r="J323" s="34"/>
      <c r="K323" s="34"/>
      <c r="L323" s="34"/>
      <c r="M323" s="34"/>
      <c r="N323" s="247" t="str">
        <f t="shared" si="4"/>
        <v/>
      </c>
    </row>
    <row r="324" spans="3:14" ht="30" customHeight="1" x14ac:dyDescent="0.25">
      <c r="C324" s="51">
        <v>320</v>
      </c>
      <c r="D324" s="37"/>
      <c r="E324" s="31"/>
      <c r="F324" s="72"/>
      <c r="G324" s="71"/>
      <c r="H324" s="33"/>
      <c r="I324" s="34"/>
      <c r="J324" s="34"/>
      <c r="K324" s="34"/>
      <c r="L324" s="34"/>
      <c r="M324" s="34"/>
      <c r="N324" s="247" t="str">
        <f t="shared" si="4"/>
        <v/>
      </c>
    </row>
    <row r="325" spans="3:14" ht="30" customHeight="1" x14ac:dyDescent="0.25">
      <c r="C325" s="51">
        <v>321</v>
      </c>
      <c r="D325" s="37"/>
      <c r="E325" s="31"/>
      <c r="F325" s="72"/>
      <c r="G325" s="71"/>
      <c r="H325" s="33"/>
      <c r="I325" s="34"/>
      <c r="J325" s="34"/>
      <c r="K325" s="34"/>
      <c r="L325" s="34"/>
      <c r="M325" s="34"/>
      <c r="N325" s="247" t="str">
        <f t="shared" si="4"/>
        <v/>
      </c>
    </row>
    <row r="326" spans="3:14" ht="30" customHeight="1" x14ac:dyDescent="0.25">
      <c r="C326" s="51">
        <v>322</v>
      </c>
      <c r="D326" s="37"/>
      <c r="E326" s="31"/>
      <c r="F326" s="72"/>
      <c r="G326" s="71"/>
      <c r="H326" s="33"/>
      <c r="I326" s="34"/>
      <c r="J326" s="34"/>
      <c r="K326" s="34"/>
      <c r="L326" s="34"/>
      <c r="M326" s="34"/>
      <c r="N326" s="247" t="str">
        <f t="shared" ref="N326:N389" si="5">IF(D326="","",IF(E326="Inicial",H326,SUM(I326:M326)))</f>
        <v/>
      </c>
    </row>
    <row r="327" spans="3:14" ht="30" customHeight="1" x14ac:dyDescent="0.25">
      <c r="C327" s="51">
        <v>323</v>
      </c>
      <c r="D327" s="37"/>
      <c r="E327" s="31"/>
      <c r="F327" s="72"/>
      <c r="G327" s="71"/>
      <c r="H327" s="33"/>
      <c r="I327" s="34"/>
      <c r="J327" s="34"/>
      <c r="K327" s="34"/>
      <c r="L327" s="34"/>
      <c r="M327" s="34"/>
      <c r="N327" s="247" t="str">
        <f t="shared" si="5"/>
        <v/>
      </c>
    </row>
    <row r="328" spans="3:14" ht="30" customHeight="1" x14ac:dyDescent="0.25">
      <c r="C328" s="51">
        <v>324</v>
      </c>
      <c r="D328" s="37"/>
      <c r="E328" s="31"/>
      <c r="F328" s="72"/>
      <c r="G328" s="71"/>
      <c r="H328" s="33"/>
      <c r="I328" s="34"/>
      <c r="J328" s="34"/>
      <c r="K328" s="34"/>
      <c r="L328" s="34"/>
      <c r="M328" s="34"/>
      <c r="N328" s="247" t="str">
        <f t="shared" si="5"/>
        <v/>
      </c>
    </row>
    <row r="329" spans="3:14" ht="30" customHeight="1" x14ac:dyDescent="0.25">
      <c r="C329" s="51">
        <v>325</v>
      </c>
      <c r="D329" s="37"/>
      <c r="E329" s="31"/>
      <c r="F329" s="72"/>
      <c r="G329" s="71"/>
      <c r="H329" s="33"/>
      <c r="I329" s="34"/>
      <c r="J329" s="34"/>
      <c r="K329" s="34"/>
      <c r="L329" s="34"/>
      <c r="M329" s="34"/>
      <c r="N329" s="247" t="str">
        <f t="shared" si="5"/>
        <v/>
      </c>
    </row>
    <row r="330" spans="3:14" ht="30" customHeight="1" x14ac:dyDescent="0.25">
      <c r="C330" s="51">
        <v>326</v>
      </c>
      <c r="D330" s="37"/>
      <c r="E330" s="31"/>
      <c r="F330" s="72"/>
      <c r="G330" s="71"/>
      <c r="H330" s="33"/>
      <c r="I330" s="34"/>
      <c r="J330" s="34"/>
      <c r="K330" s="34"/>
      <c r="L330" s="34"/>
      <c r="M330" s="34"/>
      <c r="N330" s="247" t="str">
        <f t="shared" si="5"/>
        <v/>
      </c>
    </row>
    <row r="331" spans="3:14" ht="30" customHeight="1" x14ac:dyDescent="0.25">
      <c r="C331" s="51">
        <v>327</v>
      </c>
      <c r="D331" s="37"/>
      <c r="E331" s="31"/>
      <c r="F331" s="72"/>
      <c r="G331" s="71"/>
      <c r="H331" s="33"/>
      <c r="I331" s="34"/>
      <c r="J331" s="34"/>
      <c r="K331" s="34"/>
      <c r="L331" s="34"/>
      <c r="M331" s="34"/>
      <c r="N331" s="247" t="str">
        <f t="shared" si="5"/>
        <v/>
      </c>
    </row>
    <row r="332" spans="3:14" ht="30" customHeight="1" x14ac:dyDescent="0.25">
      <c r="C332" s="51">
        <v>328</v>
      </c>
      <c r="D332" s="37"/>
      <c r="E332" s="31"/>
      <c r="F332" s="72"/>
      <c r="G332" s="71"/>
      <c r="H332" s="33"/>
      <c r="I332" s="34"/>
      <c r="J332" s="34"/>
      <c r="K332" s="34"/>
      <c r="L332" s="34"/>
      <c r="M332" s="34"/>
      <c r="N332" s="247" t="str">
        <f t="shared" si="5"/>
        <v/>
      </c>
    </row>
    <row r="333" spans="3:14" ht="30" customHeight="1" x14ac:dyDescent="0.25">
      <c r="C333" s="51">
        <v>329</v>
      </c>
      <c r="D333" s="37"/>
      <c r="E333" s="31"/>
      <c r="F333" s="72"/>
      <c r="G333" s="71"/>
      <c r="H333" s="33"/>
      <c r="I333" s="34"/>
      <c r="J333" s="34"/>
      <c r="K333" s="34"/>
      <c r="L333" s="34"/>
      <c r="M333" s="34"/>
      <c r="N333" s="247" t="str">
        <f t="shared" si="5"/>
        <v/>
      </c>
    </row>
    <row r="334" spans="3:14" ht="30" customHeight="1" x14ac:dyDescent="0.25">
      <c r="C334" s="51">
        <v>330</v>
      </c>
      <c r="D334" s="37"/>
      <c r="E334" s="31"/>
      <c r="F334" s="72"/>
      <c r="G334" s="71"/>
      <c r="H334" s="33"/>
      <c r="I334" s="34"/>
      <c r="J334" s="34"/>
      <c r="K334" s="34"/>
      <c r="L334" s="34"/>
      <c r="M334" s="34"/>
      <c r="N334" s="247" t="str">
        <f t="shared" si="5"/>
        <v/>
      </c>
    </row>
    <row r="335" spans="3:14" ht="30" customHeight="1" x14ac:dyDescent="0.25">
      <c r="C335" s="51">
        <v>331</v>
      </c>
      <c r="D335" s="37"/>
      <c r="E335" s="31"/>
      <c r="F335" s="72"/>
      <c r="G335" s="71"/>
      <c r="H335" s="33"/>
      <c r="I335" s="34"/>
      <c r="J335" s="34"/>
      <c r="K335" s="34"/>
      <c r="L335" s="34"/>
      <c r="M335" s="34"/>
      <c r="N335" s="247" t="str">
        <f t="shared" si="5"/>
        <v/>
      </c>
    </row>
    <row r="336" spans="3:14" ht="30" customHeight="1" x14ac:dyDescent="0.25">
      <c r="C336" s="51">
        <v>332</v>
      </c>
      <c r="D336" s="37"/>
      <c r="E336" s="31"/>
      <c r="F336" s="72"/>
      <c r="G336" s="71"/>
      <c r="H336" s="33"/>
      <c r="I336" s="34"/>
      <c r="J336" s="34"/>
      <c r="K336" s="34"/>
      <c r="L336" s="34"/>
      <c r="M336" s="34"/>
      <c r="N336" s="247" t="str">
        <f t="shared" si="5"/>
        <v/>
      </c>
    </row>
    <row r="337" spans="3:14" ht="30" customHeight="1" x14ac:dyDescent="0.25">
      <c r="C337" s="51">
        <v>333</v>
      </c>
      <c r="D337" s="37"/>
      <c r="E337" s="31"/>
      <c r="F337" s="72"/>
      <c r="G337" s="71"/>
      <c r="H337" s="33"/>
      <c r="I337" s="34"/>
      <c r="J337" s="34"/>
      <c r="K337" s="34"/>
      <c r="L337" s="34"/>
      <c r="M337" s="34"/>
      <c r="N337" s="247" t="str">
        <f t="shared" si="5"/>
        <v/>
      </c>
    </row>
    <row r="338" spans="3:14" ht="30" customHeight="1" x14ac:dyDescent="0.25">
      <c r="C338" s="51">
        <v>334</v>
      </c>
      <c r="D338" s="37"/>
      <c r="E338" s="31"/>
      <c r="F338" s="72"/>
      <c r="G338" s="71"/>
      <c r="H338" s="33"/>
      <c r="I338" s="34"/>
      <c r="J338" s="34"/>
      <c r="K338" s="34"/>
      <c r="L338" s="34"/>
      <c r="M338" s="34"/>
      <c r="N338" s="247" t="str">
        <f t="shared" si="5"/>
        <v/>
      </c>
    </row>
    <row r="339" spans="3:14" ht="30" customHeight="1" x14ac:dyDescent="0.25">
      <c r="C339" s="51">
        <v>335</v>
      </c>
      <c r="D339" s="37"/>
      <c r="E339" s="31"/>
      <c r="F339" s="72"/>
      <c r="G339" s="71"/>
      <c r="H339" s="33"/>
      <c r="I339" s="34"/>
      <c r="J339" s="34"/>
      <c r="K339" s="34"/>
      <c r="L339" s="34"/>
      <c r="M339" s="34"/>
      <c r="N339" s="247" t="str">
        <f t="shared" si="5"/>
        <v/>
      </c>
    </row>
    <row r="340" spans="3:14" ht="30" customHeight="1" x14ac:dyDescent="0.25">
      <c r="C340" s="51">
        <v>336</v>
      </c>
      <c r="D340" s="37"/>
      <c r="E340" s="31"/>
      <c r="F340" s="72"/>
      <c r="G340" s="71"/>
      <c r="H340" s="33"/>
      <c r="I340" s="34"/>
      <c r="J340" s="34"/>
      <c r="K340" s="34"/>
      <c r="L340" s="34"/>
      <c r="M340" s="34"/>
      <c r="N340" s="247" t="str">
        <f t="shared" si="5"/>
        <v/>
      </c>
    </row>
    <row r="341" spans="3:14" ht="30" customHeight="1" x14ac:dyDescent="0.25">
      <c r="C341" s="51">
        <v>337</v>
      </c>
      <c r="D341" s="37"/>
      <c r="E341" s="31"/>
      <c r="F341" s="72"/>
      <c r="G341" s="71"/>
      <c r="H341" s="33"/>
      <c r="I341" s="34"/>
      <c r="J341" s="34"/>
      <c r="K341" s="34"/>
      <c r="L341" s="34"/>
      <c r="M341" s="34"/>
      <c r="N341" s="247" t="str">
        <f t="shared" si="5"/>
        <v/>
      </c>
    </row>
    <row r="342" spans="3:14" ht="30" customHeight="1" x14ac:dyDescent="0.25">
      <c r="C342" s="51">
        <v>338</v>
      </c>
      <c r="D342" s="37"/>
      <c r="E342" s="31"/>
      <c r="F342" s="72"/>
      <c r="G342" s="71"/>
      <c r="H342" s="33"/>
      <c r="I342" s="34"/>
      <c r="J342" s="34"/>
      <c r="K342" s="34"/>
      <c r="L342" s="34"/>
      <c r="M342" s="34"/>
      <c r="N342" s="247" t="str">
        <f t="shared" si="5"/>
        <v/>
      </c>
    </row>
    <row r="343" spans="3:14" ht="30" customHeight="1" x14ac:dyDescent="0.25">
      <c r="C343" s="51">
        <v>339</v>
      </c>
      <c r="D343" s="37"/>
      <c r="E343" s="31"/>
      <c r="F343" s="72"/>
      <c r="G343" s="71"/>
      <c r="H343" s="33"/>
      <c r="I343" s="34"/>
      <c r="J343" s="34"/>
      <c r="K343" s="34"/>
      <c r="L343" s="34"/>
      <c r="M343" s="34"/>
      <c r="N343" s="247" t="str">
        <f t="shared" si="5"/>
        <v/>
      </c>
    </row>
    <row r="344" spans="3:14" ht="30" customHeight="1" x14ac:dyDescent="0.25">
      <c r="C344" s="51">
        <v>340</v>
      </c>
      <c r="D344" s="37"/>
      <c r="E344" s="31"/>
      <c r="F344" s="72"/>
      <c r="G344" s="71"/>
      <c r="H344" s="33"/>
      <c r="I344" s="34"/>
      <c r="J344" s="34"/>
      <c r="K344" s="34"/>
      <c r="L344" s="34"/>
      <c r="M344" s="34"/>
      <c r="N344" s="247" t="str">
        <f t="shared" si="5"/>
        <v/>
      </c>
    </row>
    <row r="345" spans="3:14" ht="30" customHeight="1" x14ac:dyDescent="0.25">
      <c r="C345" s="51">
        <v>341</v>
      </c>
      <c r="D345" s="37"/>
      <c r="E345" s="31"/>
      <c r="F345" s="72"/>
      <c r="G345" s="71"/>
      <c r="H345" s="33"/>
      <c r="I345" s="34"/>
      <c r="J345" s="34"/>
      <c r="K345" s="34"/>
      <c r="L345" s="34"/>
      <c r="M345" s="34"/>
      <c r="N345" s="247" t="str">
        <f t="shared" si="5"/>
        <v/>
      </c>
    </row>
    <row r="346" spans="3:14" ht="30" customHeight="1" x14ac:dyDescent="0.25">
      <c r="C346" s="51">
        <v>342</v>
      </c>
      <c r="D346" s="37"/>
      <c r="E346" s="31"/>
      <c r="F346" s="72"/>
      <c r="G346" s="71"/>
      <c r="H346" s="33"/>
      <c r="I346" s="34"/>
      <c r="J346" s="34"/>
      <c r="K346" s="34"/>
      <c r="L346" s="34"/>
      <c r="M346" s="34"/>
      <c r="N346" s="247" t="str">
        <f t="shared" si="5"/>
        <v/>
      </c>
    </row>
    <row r="347" spans="3:14" ht="30" customHeight="1" x14ac:dyDescent="0.25">
      <c r="C347" s="51">
        <v>343</v>
      </c>
      <c r="D347" s="37"/>
      <c r="E347" s="31"/>
      <c r="F347" s="72"/>
      <c r="G347" s="71"/>
      <c r="H347" s="33"/>
      <c r="I347" s="34"/>
      <c r="J347" s="34"/>
      <c r="K347" s="34"/>
      <c r="L347" s="34"/>
      <c r="M347" s="34"/>
      <c r="N347" s="247" t="str">
        <f t="shared" si="5"/>
        <v/>
      </c>
    </row>
    <row r="348" spans="3:14" ht="30" customHeight="1" x14ac:dyDescent="0.25">
      <c r="C348" s="51">
        <v>344</v>
      </c>
      <c r="D348" s="37"/>
      <c r="E348" s="31"/>
      <c r="F348" s="72"/>
      <c r="G348" s="71"/>
      <c r="H348" s="33"/>
      <c r="I348" s="34"/>
      <c r="J348" s="34"/>
      <c r="K348" s="34"/>
      <c r="L348" s="34"/>
      <c r="M348" s="34"/>
      <c r="N348" s="247" t="str">
        <f t="shared" si="5"/>
        <v/>
      </c>
    </row>
    <row r="349" spans="3:14" ht="30" customHeight="1" x14ac:dyDescent="0.25">
      <c r="C349" s="51">
        <v>345</v>
      </c>
      <c r="D349" s="37"/>
      <c r="E349" s="31"/>
      <c r="F349" s="72"/>
      <c r="G349" s="71"/>
      <c r="H349" s="33"/>
      <c r="I349" s="34"/>
      <c r="J349" s="34"/>
      <c r="K349" s="34"/>
      <c r="L349" s="34"/>
      <c r="M349" s="34"/>
      <c r="N349" s="247" t="str">
        <f t="shared" si="5"/>
        <v/>
      </c>
    </row>
    <row r="350" spans="3:14" ht="30" customHeight="1" x14ac:dyDescent="0.25">
      <c r="C350" s="51">
        <v>346</v>
      </c>
      <c r="D350" s="37"/>
      <c r="E350" s="31"/>
      <c r="F350" s="72"/>
      <c r="G350" s="71"/>
      <c r="H350" s="33"/>
      <c r="I350" s="34"/>
      <c r="J350" s="34"/>
      <c r="K350" s="34"/>
      <c r="L350" s="34"/>
      <c r="M350" s="34"/>
      <c r="N350" s="247" t="str">
        <f t="shared" si="5"/>
        <v/>
      </c>
    </row>
    <row r="351" spans="3:14" ht="30" customHeight="1" x14ac:dyDescent="0.25">
      <c r="C351" s="51">
        <v>347</v>
      </c>
      <c r="D351" s="37"/>
      <c r="E351" s="31"/>
      <c r="F351" s="72"/>
      <c r="G351" s="71"/>
      <c r="H351" s="33"/>
      <c r="I351" s="34"/>
      <c r="J351" s="34"/>
      <c r="K351" s="34"/>
      <c r="L351" s="34"/>
      <c r="M351" s="34"/>
      <c r="N351" s="247" t="str">
        <f t="shared" si="5"/>
        <v/>
      </c>
    </row>
    <row r="352" spans="3:14" ht="30" customHeight="1" x14ac:dyDescent="0.25">
      <c r="C352" s="51">
        <v>348</v>
      </c>
      <c r="D352" s="37"/>
      <c r="E352" s="31"/>
      <c r="F352" s="72"/>
      <c r="G352" s="71"/>
      <c r="H352" s="33"/>
      <c r="I352" s="34"/>
      <c r="J352" s="34"/>
      <c r="K352" s="34"/>
      <c r="L352" s="34"/>
      <c r="M352" s="34"/>
      <c r="N352" s="247" t="str">
        <f t="shared" si="5"/>
        <v/>
      </c>
    </row>
    <row r="353" spans="3:14" ht="30" customHeight="1" x14ac:dyDescent="0.25">
      <c r="C353" s="51">
        <v>349</v>
      </c>
      <c r="D353" s="37"/>
      <c r="E353" s="31"/>
      <c r="F353" s="72"/>
      <c r="G353" s="71"/>
      <c r="H353" s="33"/>
      <c r="I353" s="34"/>
      <c r="J353" s="34"/>
      <c r="K353" s="34"/>
      <c r="L353" s="34"/>
      <c r="M353" s="34"/>
      <c r="N353" s="247" t="str">
        <f t="shared" si="5"/>
        <v/>
      </c>
    </row>
    <row r="354" spans="3:14" ht="30" customHeight="1" x14ac:dyDescent="0.25">
      <c r="C354" s="51">
        <v>350</v>
      </c>
      <c r="D354" s="37"/>
      <c r="E354" s="31"/>
      <c r="F354" s="72"/>
      <c r="G354" s="71"/>
      <c r="H354" s="33"/>
      <c r="I354" s="34"/>
      <c r="J354" s="34"/>
      <c r="K354" s="34"/>
      <c r="L354" s="34"/>
      <c r="M354" s="34"/>
      <c r="N354" s="247" t="str">
        <f t="shared" si="5"/>
        <v/>
      </c>
    </row>
    <row r="355" spans="3:14" ht="30" customHeight="1" x14ac:dyDescent="0.25">
      <c r="C355" s="51">
        <v>351</v>
      </c>
      <c r="D355" s="37"/>
      <c r="E355" s="31"/>
      <c r="F355" s="72"/>
      <c r="G355" s="71"/>
      <c r="H355" s="33"/>
      <c r="I355" s="34"/>
      <c r="J355" s="34"/>
      <c r="K355" s="34"/>
      <c r="L355" s="34"/>
      <c r="M355" s="34"/>
      <c r="N355" s="247" t="str">
        <f t="shared" si="5"/>
        <v/>
      </c>
    </row>
    <row r="356" spans="3:14" ht="30" customHeight="1" x14ac:dyDescent="0.25">
      <c r="C356" s="51">
        <v>352</v>
      </c>
      <c r="D356" s="37"/>
      <c r="E356" s="31"/>
      <c r="F356" s="72"/>
      <c r="G356" s="71"/>
      <c r="H356" s="33"/>
      <c r="I356" s="34"/>
      <c r="J356" s="34"/>
      <c r="K356" s="34"/>
      <c r="L356" s="34"/>
      <c r="M356" s="34"/>
      <c r="N356" s="247" t="str">
        <f t="shared" si="5"/>
        <v/>
      </c>
    </row>
    <row r="357" spans="3:14" ht="30" customHeight="1" x14ac:dyDescent="0.25">
      <c r="C357" s="51">
        <v>353</v>
      </c>
      <c r="D357" s="37"/>
      <c r="E357" s="31"/>
      <c r="F357" s="72"/>
      <c r="G357" s="71"/>
      <c r="H357" s="33"/>
      <c r="I357" s="34"/>
      <c r="J357" s="34"/>
      <c r="K357" s="34"/>
      <c r="L357" s="34"/>
      <c r="M357" s="34"/>
      <c r="N357" s="247" t="str">
        <f t="shared" si="5"/>
        <v/>
      </c>
    </row>
    <row r="358" spans="3:14" ht="30" customHeight="1" x14ac:dyDescent="0.25">
      <c r="C358" s="51">
        <v>354</v>
      </c>
      <c r="D358" s="37"/>
      <c r="E358" s="31"/>
      <c r="F358" s="72"/>
      <c r="G358" s="71"/>
      <c r="H358" s="33"/>
      <c r="I358" s="34"/>
      <c r="J358" s="34"/>
      <c r="K358" s="34"/>
      <c r="L358" s="34"/>
      <c r="M358" s="34"/>
      <c r="N358" s="247" t="str">
        <f t="shared" si="5"/>
        <v/>
      </c>
    </row>
    <row r="359" spans="3:14" ht="30" customHeight="1" x14ac:dyDescent="0.25">
      <c r="C359" s="51">
        <v>355</v>
      </c>
      <c r="D359" s="37"/>
      <c r="E359" s="31"/>
      <c r="F359" s="72"/>
      <c r="G359" s="71"/>
      <c r="H359" s="33"/>
      <c r="I359" s="34"/>
      <c r="J359" s="34"/>
      <c r="K359" s="34"/>
      <c r="L359" s="34"/>
      <c r="M359" s="34"/>
      <c r="N359" s="247" t="str">
        <f t="shared" si="5"/>
        <v/>
      </c>
    </row>
    <row r="360" spans="3:14" ht="30" customHeight="1" x14ac:dyDescent="0.25">
      <c r="C360" s="51">
        <v>356</v>
      </c>
      <c r="D360" s="37"/>
      <c r="E360" s="31"/>
      <c r="F360" s="72"/>
      <c r="G360" s="71"/>
      <c r="H360" s="33"/>
      <c r="I360" s="34"/>
      <c r="J360" s="34"/>
      <c r="K360" s="34"/>
      <c r="L360" s="34"/>
      <c r="M360" s="34"/>
      <c r="N360" s="247" t="str">
        <f t="shared" si="5"/>
        <v/>
      </c>
    </row>
    <row r="361" spans="3:14" ht="30" customHeight="1" x14ac:dyDescent="0.25">
      <c r="C361" s="51">
        <v>357</v>
      </c>
      <c r="D361" s="37"/>
      <c r="E361" s="31"/>
      <c r="F361" s="72"/>
      <c r="G361" s="71"/>
      <c r="H361" s="33"/>
      <c r="I361" s="34"/>
      <c r="J361" s="34"/>
      <c r="K361" s="34"/>
      <c r="L361" s="34"/>
      <c r="M361" s="34"/>
      <c r="N361" s="247" t="str">
        <f t="shared" si="5"/>
        <v/>
      </c>
    </row>
    <row r="362" spans="3:14" ht="30" customHeight="1" x14ac:dyDescent="0.25">
      <c r="C362" s="51">
        <v>358</v>
      </c>
      <c r="D362" s="37"/>
      <c r="E362" s="31"/>
      <c r="F362" s="72"/>
      <c r="G362" s="71"/>
      <c r="H362" s="33"/>
      <c r="I362" s="34"/>
      <c r="J362" s="34"/>
      <c r="K362" s="34"/>
      <c r="L362" s="34"/>
      <c r="M362" s="34"/>
      <c r="N362" s="247" t="str">
        <f t="shared" si="5"/>
        <v/>
      </c>
    </row>
    <row r="363" spans="3:14" ht="30" customHeight="1" x14ac:dyDescent="0.25">
      <c r="C363" s="51">
        <v>359</v>
      </c>
      <c r="D363" s="37"/>
      <c r="E363" s="31"/>
      <c r="F363" s="72"/>
      <c r="G363" s="71"/>
      <c r="H363" s="33"/>
      <c r="I363" s="34"/>
      <c r="J363" s="34"/>
      <c r="K363" s="34"/>
      <c r="L363" s="34"/>
      <c r="M363" s="34"/>
      <c r="N363" s="247" t="str">
        <f t="shared" si="5"/>
        <v/>
      </c>
    </row>
    <row r="364" spans="3:14" ht="30" customHeight="1" x14ac:dyDescent="0.25">
      <c r="C364" s="51">
        <v>360</v>
      </c>
      <c r="D364" s="37"/>
      <c r="E364" s="31"/>
      <c r="F364" s="72"/>
      <c r="G364" s="71"/>
      <c r="H364" s="33"/>
      <c r="I364" s="34"/>
      <c r="J364" s="34"/>
      <c r="K364" s="34"/>
      <c r="L364" s="34"/>
      <c r="M364" s="34"/>
      <c r="N364" s="247" t="str">
        <f t="shared" si="5"/>
        <v/>
      </c>
    </row>
    <row r="365" spans="3:14" ht="30" customHeight="1" x14ac:dyDescent="0.25">
      <c r="C365" s="51">
        <v>361</v>
      </c>
      <c r="D365" s="37"/>
      <c r="E365" s="31"/>
      <c r="F365" s="72"/>
      <c r="G365" s="71"/>
      <c r="H365" s="33"/>
      <c r="I365" s="34"/>
      <c r="J365" s="34"/>
      <c r="K365" s="34"/>
      <c r="L365" s="34"/>
      <c r="M365" s="34"/>
      <c r="N365" s="247" t="str">
        <f t="shared" si="5"/>
        <v/>
      </c>
    </row>
    <row r="366" spans="3:14" ht="30" customHeight="1" x14ac:dyDescent="0.25">
      <c r="C366" s="51">
        <v>362</v>
      </c>
      <c r="D366" s="37"/>
      <c r="E366" s="31"/>
      <c r="F366" s="72"/>
      <c r="G366" s="71"/>
      <c r="H366" s="33"/>
      <c r="I366" s="34"/>
      <c r="J366" s="34"/>
      <c r="K366" s="34"/>
      <c r="L366" s="34"/>
      <c r="M366" s="34"/>
      <c r="N366" s="247" t="str">
        <f t="shared" si="5"/>
        <v/>
      </c>
    </row>
    <row r="367" spans="3:14" ht="30" customHeight="1" x14ac:dyDescent="0.25">
      <c r="C367" s="51">
        <v>363</v>
      </c>
      <c r="D367" s="37"/>
      <c r="E367" s="31"/>
      <c r="F367" s="72"/>
      <c r="G367" s="71"/>
      <c r="H367" s="33"/>
      <c r="I367" s="34"/>
      <c r="J367" s="34"/>
      <c r="K367" s="34"/>
      <c r="L367" s="34"/>
      <c r="M367" s="34"/>
      <c r="N367" s="247" t="str">
        <f t="shared" si="5"/>
        <v/>
      </c>
    </row>
    <row r="368" spans="3:14" ht="30" customHeight="1" x14ac:dyDescent="0.25">
      <c r="C368" s="51">
        <v>364</v>
      </c>
      <c r="D368" s="37"/>
      <c r="E368" s="31"/>
      <c r="F368" s="72"/>
      <c r="G368" s="71"/>
      <c r="H368" s="33"/>
      <c r="I368" s="34"/>
      <c r="J368" s="34"/>
      <c r="K368" s="34"/>
      <c r="L368" s="34"/>
      <c r="M368" s="34"/>
      <c r="N368" s="247" t="str">
        <f t="shared" si="5"/>
        <v/>
      </c>
    </row>
    <row r="369" spans="3:14" ht="30" customHeight="1" x14ac:dyDescent="0.25">
      <c r="C369" s="51">
        <v>365</v>
      </c>
      <c r="D369" s="37"/>
      <c r="E369" s="31"/>
      <c r="F369" s="72"/>
      <c r="G369" s="71"/>
      <c r="H369" s="33"/>
      <c r="I369" s="34"/>
      <c r="J369" s="34"/>
      <c r="K369" s="34"/>
      <c r="L369" s="34"/>
      <c r="M369" s="34"/>
      <c r="N369" s="247" t="str">
        <f t="shared" si="5"/>
        <v/>
      </c>
    </row>
    <row r="370" spans="3:14" ht="30" customHeight="1" x14ac:dyDescent="0.25">
      <c r="C370" s="51">
        <v>366</v>
      </c>
      <c r="D370" s="37"/>
      <c r="E370" s="31"/>
      <c r="F370" s="72"/>
      <c r="G370" s="71"/>
      <c r="H370" s="33"/>
      <c r="I370" s="34"/>
      <c r="J370" s="34"/>
      <c r="K370" s="34"/>
      <c r="L370" s="34"/>
      <c r="M370" s="34"/>
      <c r="N370" s="247" t="str">
        <f t="shared" si="5"/>
        <v/>
      </c>
    </row>
    <row r="371" spans="3:14" ht="30" customHeight="1" x14ac:dyDescent="0.25">
      <c r="C371" s="51">
        <v>367</v>
      </c>
      <c r="D371" s="37"/>
      <c r="E371" s="31"/>
      <c r="F371" s="72"/>
      <c r="G371" s="71"/>
      <c r="H371" s="33"/>
      <c r="I371" s="34"/>
      <c r="J371" s="34"/>
      <c r="K371" s="34"/>
      <c r="L371" s="34"/>
      <c r="M371" s="34"/>
      <c r="N371" s="247" t="str">
        <f t="shared" si="5"/>
        <v/>
      </c>
    </row>
    <row r="372" spans="3:14" ht="30" customHeight="1" x14ac:dyDescent="0.25">
      <c r="C372" s="51">
        <v>368</v>
      </c>
      <c r="D372" s="37"/>
      <c r="E372" s="31"/>
      <c r="F372" s="72"/>
      <c r="G372" s="71"/>
      <c r="H372" s="33"/>
      <c r="I372" s="34"/>
      <c r="J372" s="34"/>
      <c r="K372" s="34"/>
      <c r="L372" s="34"/>
      <c r="M372" s="34"/>
      <c r="N372" s="247" t="str">
        <f t="shared" si="5"/>
        <v/>
      </c>
    </row>
    <row r="373" spans="3:14" ht="30" customHeight="1" x14ac:dyDescent="0.25">
      <c r="C373" s="51">
        <v>369</v>
      </c>
      <c r="D373" s="37"/>
      <c r="E373" s="31"/>
      <c r="F373" s="72"/>
      <c r="G373" s="71"/>
      <c r="H373" s="33"/>
      <c r="I373" s="34"/>
      <c r="J373" s="34"/>
      <c r="K373" s="34"/>
      <c r="L373" s="34"/>
      <c r="M373" s="34"/>
      <c r="N373" s="247" t="str">
        <f t="shared" si="5"/>
        <v/>
      </c>
    </row>
    <row r="374" spans="3:14" ht="30" customHeight="1" x14ac:dyDescent="0.25">
      <c r="C374" s="51">
        <v>370</v>
      </c>
      <c r="D374" s="37"/>
      <c r="E374" s="31"/>
      <c r="F374" s="72"/>
      <c r="G374" s="71"/>
      <c r="H374" s="33"/>
      <c r="I374" s="34"/>
      <c r="J374" s="34"/>
      <c r="K374" s="34"/>
      <c r="L374" s="34"/>
      <c r="M374" s="34"/>
      <c r="N374" s="247" t="str">
        <f t="shared" si="5"/>
        <v/>
      </c>
    </row>
    <row r="375" spans="3:14" ht="30" customHeight="1" x14ac:dyDescent="0.25">
      <c r="C375" s="51">
        <v>371</v>
      </c>
      <c r="D375" s="37"/>
      <c r="E375" s="31"/>
      <c r="F375" s="72"/>
      <c r="G375" s="71"/>
      <c r="H375" s="33"/>
      <c r="I375" s="34"/>
      <c r="J375" s="34"/>
      <c r="K375" s="34"/>
      <c r="L375" s="34"/>
      <c r="M375" s="34"/>
      <c r="N375" s="247" t="str">
        <f t="shared" si="5"/>
        <v/>
      </c>
    </row>
    <row r="376" spans="3:14" ht="30" customHeight="1" x14ac:dyDescent="0.25">
      <c r="C376" s="51">
        <v>372</v>
      </c>
      <c r="D376" s="37"/>
      <c r="E376" s="31"/>
      <c r="F376" s="72"/>
      <c r="G376" s="71"/>
      <c r="H376" s="33"/>
      <c r="I376" s="34"/>
      <c r="J376" s="34"/>
      <c r="K376" s="34"/>
      <c r="L376" s="34"/>
      <c r="M376" s="34"/>
      <c r="N376" s="247" t="str">
        <f t="shared" si="5"/>
        <v/>
      </c>
    </row>
    <row r="377" spans="3:14" ht="30" customHeight="1" x14ac:dyDescent="0.25">
      <c r="C377" s="51">
        <v>373</v>
      </c>
      <c r="D377" s="37"/>
      <c r="E377" s="31"/>
      <c r="F377" s="72"/>
      <c r="G377" s="71"/>
      <c r="H377" s="33"/>
      <c r="I377" s="34"/>
      <c r="J377" s="34"/>
      <c r="K377" s="34"/>
      <c r="L377" s="34"/>
      <c r="M377" s="34"/>
      <c r="N377" s="247" t="str">
        <f t="shared" si="5"/>
        <v/>
      </c>
    </row>
    <row r="378" spans="3:14" ht="30" customHeight="1" x14ac:dyDescent="0.25">
      <c r="C378" s="51">
        <v>374</v>
      </c>
      <c r="D378" s="37"/>
      <c r="E378" s="31"/>
      <c r="F378" s="72"/>
      <c r="G378" s="71"/>
      <c r="H378" s="33"/>
      <c r="I378" s="34"/>
      <c r="J378" s="34"/>
      <c r="K378" s="34"/>
      <c r="L378" s="34"/>
      <c r="M378" s="34"/>
      <c r="N378" s="247" t="str">
        <f t="shared" si="5"/>
        <v/>
      </c>
    </row>
    <row r="379" spans="3:14" ht="30" customHeight="1" x14ac:dyDescent="0.25">
      <c r="C379" s="51">
        <v>375</v>
      </c>
      <c r="D379" s="37"/>
      <c r="E379" s="31"/>
      <c r="F379" s="72"/>
      <c r="G379" s="71"/>
      <c r="H379" s="33"/>
      <c r="I379" s="34"/>
      <c r="J379" s="34"/>
      <c r="K379" s="34"/>
      <c r="L379" s="34"/>
      <c r="M379" s="34"/>
      <c r="N379" s="247" t="str">
        <f t="shared" si="5"/>
        <v/>
      </c>
    </row>
    <row r="380" spans="3:14" ht="30" customHeight="1" x14ac:dyDescent="0.25">
      <c r="C380" s="51">
        <v>376</v>
      </c>
      <c r="D380" s="37"/>
      <c r="E380" s="31"/>
      <c r="F380" s="72"/>
      <c r="G380" s="71"/>
      <c r="H380" s="33"/>
      <c r="I380" s="34"/>
      <c r="J380" s="34"/>
      <c r="K380" s="34"/>
      <c r="L380" s="34"/>
      <c r="M380" s="34"/>
      <c r="N380" s="247" t="str">
        <f t="shared" si="5"/>
        <v/>
      </c>
    </row>
    <row r="381" spans="3:14" ht="30" customHeight="1" x14ac:dyDescent="0.25">
      <c r="C381" s="51">
        <v>377</v>
      </c>
      <c r="D381" s="37"/>
      <c r="E381" s="31"/>
      <c r="F381" s="72"/>
      <c r="G381" s="71"/>
      <c r="H381" s="33"/>
      <c r="I381" s="34"/>
      <c r="J381" s="34"/>
      <c r="K381" s="34"/>
      <c r="L381" s="34"/>
      <c r="M381" s="34"/>
      <c r="N381" s="247" t="str">
        <f t="shared" si="5"/>
        <v/>
      </c>
    </row>
    <row r="382" spans="3:14" ht="30" customHeight="1" x14ac:dyDescent="0.25">
      <c r="C382" s="51">
        <v>378</v>
      </c>
      <c r="D382" s="37"/>
      <c r="E382" s="31"/>
      <c r="F382" s="72"/>
      <c r="G382" s="71"/>
      <c r="H382" s="33"/>
      <c r="I382" s="34"/>
      <c r="J382" s="34"/>
      <c r="K382" s="34"/>
      <c r="L382" s="34"/>
      <c r="M382" s="34"/>
      <c r="N382" s="247" t="str">
        <f t="shared" si="5"/>
        <v/>
      </c>
    </row>
    <row r="383" spans="3:14" ht="30" customHeight="1" x14ac:dyDescent="0.25">
      <c r="C383" s="51">
        <v>379</v>
      </c>
      <c r="D383" s="37"/>
      <c r="E383" s="31"/>
      <c r="F383" s="72"/>
      <c r="G383" s="71"/>
      <c r="H383" s="33"/>
      <c r="I383" s="34"/>
      <c r="J383" s="34"/>
      <c r="K383" s="34"/>
      <c r="L383" s="34"/>
      <c r="M383" s="34"/>
      <c r="N383" s="247" t="str">
        <f t="shared" si="5"/>
        <v/>
      </c>
    </row>
    <row r="384" spans="3:14" ht="30" customHeight="1" x14ac:dyDescent="0.25">
      <c r="C384" s="51">
        <v>380</v>
      </c>
      <c r="D384" s="37"/>
      <c r="E384" s="31"/>
      <c r="F384" s="72"/>
      <c r="G384" s="71"/>
      <c r="H384" s="33"/>
      <c r="I384" s="34"/>
      <c r="J384" s="34"/>
      <c r="K384" s="34"/>
      <c r="L384" s="34"/>
      <c r="M384" s="34"/>
      <c r="N384" s="247" t="str">
        <f t="shared" si="5"/>
        <v/>
      </c>
    </row>
    <row r="385" spans="3:14" ht="30" customHeight="1" x14ac:dyDescent="0.25">
      <c r="C385" s="51">
        <v>381</v>
      </c>
      <c r="D385" s="37"/>
      <c r="E385" s="31"/>
      <c r="F385" s="72"/>
      <c r="G385" s="71"/>
      <c r="H385" s="33"/>
      <c r="I385" s="34"/>
      <c r="J385" s="34"/>
      <c r="K385" s="34"/>
      <c r="L385" s="34"/>
      <c r="M385" s="34"/>
      <c r="N385" s="247" t="str">
        <f t="shared" si="5"/>
        <v/>
      </c>
    </row>
    <row r="386" spans="3:14" ht="30" customHeight="1" x14ac:dyDescent="0.25">
      <c r="C386" s="51">
        <v>382</v>
      </c>
      <c r="D386" s="37"/>
      <c r="E386" s="31"/>
      <c r="F386" s="72"/>
      <c r="G386" s="71"/>
      <c r="H386" s="33"/>
      <c r="I386" s="34"/>
      <c r="J386" s="34"/>
      <c r="K386" s="34"/>
      <c r="L386" s="34"/>
      <c r="M386" s="34"/>
      <c r="N386" s="247" t="str">
        <f t="shared" si="5"/>
        <v/>
      </c>
    </row>
    <row r="387" spans="3:14" ht="30" customHeight="1" x14ac:dyDescent="0.25">
      <c r="C387" s="51">
        <v>383</v>
      </c>
      <c r="D387" s="37"/>
      <c r="E387" s="31"/>
      <c r="F387" s="72"/>
      <c r="G387" s="71"/>
      <c r="H387" s="33"/>
      <c r="I387" s="34"/>
      <c r="J387" s="34"/>
      <c r="K387" s="34"/>
      <c r="L387" s="34"/>
      <c r="M387" s="34"/>
      <c r="N387" s="247" t="str">
        <f t="shared" si="5"/>
        <v/>
      </c>
    </row>
    <row r="388" spans="3:14" ht="30" customHeight="1" x14ac:dyDescent="0.25">
      <c r="C388" s="51">
        <v>384</v>
      </c>
      <c r="D388" s="37"/>
      <c r="E388" s="31"/>
      <c r="F388" s="72"/>
      <c r="G388" s="71"/>
      <c r="H388" s="33"/>
      <c r="I388" s="34"/>
      <c r="J388" s="34"/>
      <c r="K388" s="34"/>
      <c r="L388" s="34"/>
      <c r="M388" s="34"/>
      <c r="N388" s="247" t="str">
        <f t="shared" si="5"/>
        <v/>
      </c>
    </row>
    <row r="389" spans="3:14" ht="30" customHeight="1" x14ac:dyDescent="0.25">
      <c r="C389" s="51">
        <v>385</v>
      </c>
      <c r="D389" s="37"/>
      <c r="E389" s="31"/>
      <c r="F389" s="72"/>
      <c r="G389" s="71"/>
      <c r="H389" s="33"/>
      <c r="I389" s="34"/>
      <c r="J389" s="34"/>
      <c r="K389" s="34"/>
      <c r="L389" s="34"/>
      <c r="M389" s="34"/>
      <c r="N389" s="247" t="str">
        <f t="shared" si="5"/>
        <v/>
      </c>
    </row>
    <row r="390" spans="3:14" ht="30" customHeight="1" x14ac:dyDescent="0.25">
      <c r="C390" s="51">
        <v>386</v>
      </c>
      <c r="D390" s="37"/>
      <c r="E390" s="31"/>
      <c r="F390" s="72"/>
      <c r="G390" s="71"/>
      <c r="H390" s="33"/>
      <c r="I390" s="34"/>
      <c r="J390" s="34"/>
      <c r="K390" s="34"/>
      <c r="L390" s="34"/>
      <c r="M390" s="34"/>
      <c r="N390" s="247" t="str">
        <f t="shared" ref="N390:N453" si="6">IF(D390="","",IF(E390="Inicial",H390,SUM(I390:M390)))</f>
        <v/>
      </c>
    </row>
    <row r="391" spans="3:14" ht="30" customHeight="1" x14ac:dyDescent="0.25">
      <c r="C391" s="51">
        <v>387</v>
      </c>
      <c r="D391" s="37"/>
      <c r="E391" s="31"/>
      <c r="F391" s="72"/>
      <c r="G391" s="71"/>
      <c r="H391" s="33"/>
      <c r="I391" s="34"/>
      <c r="J391" s="34"/>
      <c r="K391" s="34"/>
      <c r="L391" s="34"/>
      <c r="M391" s="34"/>
      <c r="N391" s="247" t="str">
        <f t="shared" si="6"/>
        <v/>
      </c>
    </row>
    <row r="392" spans="3:14" ht="30" customHeight="1" x14ac:dyDescent="0.25">
      <c r="C392" s="51">
        <v>388</v>
      </c>
      <c r="D392" s="37"/>
      <c r="E392" s="31"/>
      <c r="F392" s="72"/>
      <c r="G392" s="71"/>
      <c r="H392" s="33"/>
      <c r="I392" s="34"/>
      <c r="J392" s="34"/>
      <c r="K392" s="34"/>
      <c r="L392" s="34"/>
      <c r="M392" s="34"/>
      <c r="N392" s="247" t="str">
        <f t="shared" si="6"/>
        <v/>
      </c>
    </row>
    <row r="393" spans="3:14" ht="30" customHeight="1" x14ac:dyDescent="0.25">
      <c r="C393" s="51">
        <v>389</v>
      </c>
      <c r="D393" s="37"/>
      <c r="E393" s="31"/>
      <c r="F393" s="72"/>
      <c r="G393" s="71"/>
      <c r="H393" s="33"/>
      <c r="I393" s="34"/>
      <c r="J393" s="34"/>
      <c r="K393" s="34"/>
      <c r="L393" s="34"/>
      <c r="M393" s="34"/>
      <c r="N393" s="247" t="str">
        <f t="shared" si="6"/>
        <v/>
      </c>
    </row>
    <row r="394" spans="3:14" ht="30" customHeight="1" x14ac:dyDescent="0.25">
      <c r="C394" s="51">
        <v>390</v>
      </c>
      <c r="D394" s="37"/>
      <c r="E394" s="31"/>
      <c r="F394" s="72"/>
      <c r="G394" s="71"/>
      <c r="H394" s="33"/>
      <c r="I394" s="34"/>
      <c r="J394" s="34"/>
      <c r="K394" s="34"/>
      <c r="L394" s="34"/>
      <c r="M394" s="34"/>
      <c r="N394" s="247" t="str">
        <f t="shared" si="6"/>
        <v/>
      </c>
    </row>
    <row r="395" spans="3:14" ht="30" customHeight="1" x14ac:dyDescent="0.25">
      <c r="C395" s="51">
        <v>391</v>
      </c>
      <c r="D395" s="37"/>
      <c r="E395" s="31"/>
      <c r="F395" s="72"/>
      <c r="G395" s="71"/>
      <c r="H395" s="33"/>
      <c r="I395" s="34"/>
      <c r="J395" s="34"/>
      <c r="K395" s="34"/>
      <c r="L395" s="34"/>
      <c r="M395" s="34"/>
      <c r="N395" s="247" t="str">
        <f t="shared" si="6"/>
        <v/>
      </c>
    </row>
    <row r="396" spans="3:14" ht="30" customHeight="1" x14ac:dyDescent="0.25">
      <c r="C396" s="51">
        <v>392</v>
      </c>
      <c r="D396" s="37"/>
      <c r="E396" s="31"/>
      <c r="F396" s="72"/>
      <c r="G396" s="71"/>
      <c r="H396" s="33"/>
      <c r="I396" s="34"/>
      <c r="J396" s="34"/>
      <c r="K396" s="34"/>
      <c r="L396" s="34"/>
      <c r="M396" s="34"/>
      <c r="N396" s="247" t="str">
        <f t="shared" si="6"/>
        <v/>
      </c>
    </row>
    <row r="397" spans="3:14" ht="30" customHeight="1" x14ac:dyDescent="0.25">
      <c r="C397" s="51">
        <v>393</v>
      </c>
      <c r="D397" s="37"/>
      <c r="E397" s="31"/>
      <c r="F397" s="72"/>
      <c r="G397" s="71"/>
      <c r="H397" s="33"/>
      <c r="I397" s="34"/>
      <c r="J397" s="34"/>
      <c r="K397" s="34"/>
      <c r="L397" s="34"/>
      <c r="M397" s="34"/>
      <c r="N397" s="247" t="str">
        <f t="shared" si="6"/>
        <v/>
      </c>
    </row>
    <row r="398" spans="3:14" ht="30" customHeight="1" x14ac:dyDescent="0.25">
      <c r="C398" s="51">
        <v>394</v>
      </c>
      <c r="D398" s="37"/>
      <c r="E398" s="31"/>
      <c r="F398" s="72"/>
      <c r="G398" s="71"/>
      <c r="H398" s="33"/>
      <c r="I398" s="34"/>
      <c r="J398" s="34"/>
      <c r="K398" s="34"/>
      <c r="L398" s="34"/>
      <c r="M398" s="34"/>
      <c r="N398" s="247" t="str">
        <f t="shared" si="6"/>
        <v/>
      </c>
    </row>
    <row r="399" spans="3:14" ht="30" customHeight="1" x14ac:dyDescent="0.25">
      <c r="C399" s="51">
        <v>395</v>
      </c>
      <c r="D399" s="37"/>
      <c r="E399" s="31"/>
      <c r="F399" s="72"/>
      <c r="G399" s="71"/>
      <c r="H399" s="33"/>
      <c r="I399" s="34"/>
      <c r="J399" s="34"/>
      <c r="K399" s="34"/>
      <c r="L399" s="34"/>
      <c r="M399" s="34"/>
      <c r="N399" s="247" t="str">
        <f t="shared" si="6"/>
        <v/>
      </c>
    </row>
    <row r="400" spans="3:14" ht="30" customHeight="1" x14ac:dyDescent="0.25">
      <c r="C400" s="51">
        <v>396</v>
      </c>
      <c r="D400" s="37"/>
      <c r="E400" s="31"/>
      <c r="F400" s="72"/>
      <c r="G400" s="71"/>
      <c r="H400" s="33"/>
      <c r="I400" s="34"/>
      <c r="J400" s="34"/>
      <c r="K400" s="34"/>
      <c r="L400" s="34"/>
      <c r="M400" s="34"/>
      <c r="N400" s="247" t="str">
        <f t="shared" si="6"/>
        <v/>
      </c>
    </row>
    <row r="401" spans="3:14" ht="30" customHeight="1" x14ac:dyDescent="0.25">
      <c r="C401" s="51">
        <v>397</v>
      </c>
      <c r="D401" s="37"/>
      <c r="E401" s="31"/>
      <c r="F401" s="72"/>
      <c r="G401" s="71"/>
      <c r="H401" s="33"/>
      <c r="I401" s="34"/>
      <c r="J401" s="34"/>
      <c r="K401" s="34"/>
      <c r="L401" s="34"/>
      <c r="M401" s="34"/>
      <c r="N401" s="247" t="str">
        <f t="shared" si="6"/>
        <v/>
      </c>
    </row>
    <row r="402" spans="3:14" ht="30" customHeight="1" x14ac:dyDescent="0.25">
      <c r="C402" s="51">
        <v>398</v>
      </c>
      <c r="D402" s="37"/>
      <c r="E402" s="31"/>
      <c r="F402" s="72"/>
      <c r="G402" s="71"/>
      <c r="H402" s="33"/>
      <c r="I402" s="34"/>
      <c r="J402" s="34"/>
      <c r="K402" s="34"/>
      <c r="L402" s="34"/>
      <c r="M402" s="34"/>
      <c r="N402" s="247" t="str">
        <f t="shared" si="6"/>
        <v/>
      </c>
    </row>
    <row r="403" spans="3:14" ht="30" customHeight="1" x14ac:dyDescent="0.25">
      <c r="C403" s="51">
        <v>399</v>
      </c>
      <c r="D403" s="37"/>
      <c r="E403" s="31"/>
      <c r="F403" s="72"/>
      <c r="G403" s="71"/>
      <c r="H403" s="33"/>
      <c r="I403" s="34"/>
      <c r="J403" s="34"/>
      <c r="K403" s="34"/>
      <c r="L403" s="34"/>
      <c r="M403" s="34"/>
      <c r="N403" s="247" t="str">
        <f t="shared" si="6"/>
        <v/>
      </c>
    </row>
    <row r="404" spans="3:14" ht="30" customHeight="1" x14ac:dyDescent="0.25">
      <c r="C404" s="51">
        <v>400</v>
      </c>
      <c r="D404" s="37"/>
      <c r="E404" s="31"/>
      <c r="F404" s="72"/>
      <c r="G404" s="71"/>
      <c r="H404" s="33"/>
      <c r="I404" s="34"/>
      <c r="J404" s="34"/>
      <c r="K404" s="34"/>
      <c r="L404" s="34"/>
      <c r="M404" s="34"/>
      <c r="N404" s="247" t="str">
        <f t="shared" si="6"/>
        <v/>
      </c>
    </row>
    <row r="405" spans="3:14" ht="30" customHeight="1" x14ac:dyDescent="0.25">
      <c r="C405" s="51">
        <v>401</v>
      </c>
      <c r="D405" s="37"/>
      <c r="E405" s="31"/>
      <c r="F405" s="72"/>
      <c r="G405" s="71"/>
      <c r="H405" s="33"/>
      <c r="I405" s="34"/>
      <c r="J405" s="34"/>
      <c r="K405" s="34"/>
      <c r="L405" s="34"/>
      <c r="M405" s="34"/>
      <c r="N405" s="247" t="str">
        <f t="shared" si="6"/>
        <v/>
      </c>
    </row>
    <row r="406" spans="3:14" ht="30" customHeight="1" x14ac:dyDescent="0.25">
      <c r="C406" s="51">
        <v>402</v>
      </c>
      <c r="D406" s="37"/>
      <c r="E406" s="31"/>
      <c r="F406" s="72"/>
      <c r="G406" s="71"/>
      <c r="H406" s="33"/>
      <c r="I406" s="34"/>
      <c r="J406" s="34"/>
      <c r="K406" s="34"/>
      <c r="L406" s="34"/>
      <c r="M406" s="34"/>
      <c r="N406" s="247" t="str">
        <f t="shared" si="6"/>
        <v/>
      </c>
    </row>
    <row r="407" spans="3:14" ht="30" customHeight="1" x14ac:dyDescent="0.25">
      <c r="C407" s="51">
        <v>403</v>
      </c>
      <c r="D407" s="37"/>
      <c r="E407" s="31"/>
      <c r="F407" s="72"/>
      <c r="G407" s="71"/>
      <c r="H407" s="33"/>
      <c r="I407" s="34"/>
      <c r="J407" s="34"/>
      <c r="K407" s="34"/>
      <c r="L407" s="34"/>
      <c r="M407" s="34"/>
      <c r="N407" s="247" t="str">
        <f t="shared" si="6"/>
        <v/>
      </c>
    </row>
    <row r="408" spans="3:14" ht="30" customHeight="1" x14ac:dyDescent="0.25">
      <c r="C408" s="51">
        <v>404</v>
      </c>
      <c r="D408" s="37"/>
      <c r="E408" s="31"/>
      <c r="F408" s="72"/>
      <c r="G408" s="71"/>
      <c r="H408" s="33"/>
      <c r="I408" s="34"/>
      <c r="J408" s="34"/>
      <c r="K408" s="34"/>
      <c r="L408" s="34"/>
      <c r="M408" s="34"/>
      <c r="N408" s="247" t="str">
        <f t="shared" si="6"/>
        <v/>
      </c>
    </row>
    <row r="409" spans="3:14" ht="30" customHeight="1" x14ac:dyDescent="0.25">
      <c r="C409" s="51">
        <v>405</v>
      </c>
      <c r="D409" s="37"/>
      <c r="E409" s="31"/>
      <c r="F409" s="72"/>
      <c r="G409" s="71"/>
      <c r="H409" s="33"/>
      <c r="I409" s="34"/>
      <c r="J409" s="34"/>
      <c r="K409" s="34"/>
      <c r="L409" s="34"/>
      <c r="M409" s="34"/>
      <c r="N409" s="247" t="str">
        <f t="shared" si="6"/>
        <v/>
      </c>
    </row>
    <row r="410" spans="3:14" ht="30" customHeight="1" x14ac:dyDescent="0.25">
      <c r="C410" s="51">
        <v>406</v>
      </c>
      <c r="D410" s="37"/>
      <c r="E410" s="31"/>
      <c r="F410" s="72"/>
      <c r="G410" s="71"/>
      <c r="H410" s="33"/>
      <c r="I410" s="34"/>
      <c r="J410" s="34"/>
      <c r="K410" s="34"/>
      <c r="L410" s="34"/>
      <c r="M410" s="34"/>
      <c r="N410" s="247" t="str">
        <f t="shared" si="6"/>
        <v/>
      </c>
    </row>
    <row r="411" spans="3:14" ht="30" customHeight="1" x14ac:dyDescent="0.25">
      <c r="C411" s="51">
        <v>407</v>
      </c>
      <c r="D411" s="37"/>
      <c r="E411" s="31"/>
      <c r="F411" s="72"/>
      <c r="G411" s="71"/>
      <c r="H411" s="33"/>
      <c r="I411" s="34"/>
      <c r="J411" s="34"/>
      <c r="K411" s="34"/>
      <c r="L411" s="34"/>
      <c r="M411" s="34"/>
      <c r="N411" s="247" t="str">
        <f t="shared" si="6"/>
        <v/>
      </c>
    </row>
    <row r="412" spans="3:14" ht="30" customHeight="1" x14ac:dyDescent="0.25">
      <c r="C412" s="51">
        <v>408</v>
      </c>
      <c r="D412" s="37"/>
      <c r="E412" s="31"/>
      <c r="F412" s="72"/>
      <c r="G412" s="71"/>
      <c r="H412" s="33"/>
      <c r="I412" s="34"/>
      <c r="J412" s="34"/>
      <c r="K412" s="34"/>
      <c r="L412" s="34"/>
      <c r="M412" s="34"/>
      <c r="N412" s="247" t="str">
        <f t="shared" si="6"/>
        <v/>
      </c>
    </row>
    <row r="413" spans="3:14" ht="30" customHeight="1" x14ac:dyDescent="0.25">
      <c r="C413" s="51">
        <v>409</v>
      </c>
      <c r="D413" s="37"/>
      <c r="E413" s="31"/>
      <c r="F413" s="72"/>
      <c r="G413" s="71"/>
      <c r="H413" s="33"/>
      <c r="I413" s="34"/>
      <c r="J413" s="34"/>
      <c r="K413" s="34"/>
      <c r="L413" s="34"/>
      <c r="M413" s="34"/>
      <c r="N413" s="247" t="str">
        <f t="shared" si="6"/>
        <v/>
      </c>
    </row>
    <row r="414" spans="3:14" ht="30" customHeight="1" x14ac:dyDescent="0.25">
      <c r="C414" s="51">
        <v>410</v>
      </c>
      <c r="D414" s="37"/>
      <c r="E414" s="31"/>
      <c r="F414" s="72"/>
      <c r="G414" s="71"/>
      <c r="H414" s="33"/>
      <c r="I414" s="34"/>
      <c r="J414" s="34"/>
      <c r="K414" s="34"/>
      <c r="L414" s="34"/>
      <c r="M414" s="34"/>
      <c r="N414" s="247" t="str">
        <f t="shared" si="6"/>
        <v/>
      </c>
    </row>
    <row r="415" spans="3:14" ht="30" customHeight="1" x14ac:dyDescent="0.25">
      <c r="C415" s="51">
        <v>411</v>
      </c>
      <c r="D415" s="37"/>
      <c r="E415" s="31"/>
      <c r="F415" s="72"/>
      <c r="G415" s="71"/>
      <c r="H415" s="33"/>
      <c r="I415" s="34"/>
      <c r="J415" s="34"/>
      <c r="K415" s="34"/>
      <c r="L415" s="34"/>
      <c r="M415" s="34"/>
      <c r="N415" s="247" t="str">
        <f t="shared" si="6"/>
        <v/>
      </c>
    </row>
    <row r="416" spans="3:14" ht="30" customHeight="1" x14ac:dyDescent="0.25">
      <c r="C416" s="51">
        <v>412</v>
      </c>
      <c r="D416" s="37"/>
      <c r="E416" s="31"/>
      <c r="F416" s="72"/>
      <c r="G416" s="71"/>
      <c r="H416" s="33"/>
      <c r="I416" s="34"/>
      <c r="J416" s="34"/>
      <c r="K416" s="34"/>
      <c r="L416" s="34"/>
      <c r="M416" s="34"/>
      <c r="N416" s="247" t="str">
        <f t="shared" si="6"/>
        <v/>
      </c>
    </row>
    <row r="417" spans="3:14" ht="30" customHeight="1" x14ac:dyDescent="0.25">
      <c r="C417" s="51">
        <v>413</v>
      </c>
      <c r="D417" s="37"/>
      <c r="E417" s="31"/>
      <c r="F417" s="72"/>
      <c r="G417" s="71"/>
      <c r="H417" s="33"/>
      <c r="I417" s="34"/>
      <c r="J417" s="34"/>
      <c r="K417" s="34"/>
      <c r="L417" s="34"/>
      <c r="M417" s="34"/>
      <c r="N417" s="247" t="str">
        <f t="shared" si="6"/>
        <v/>
      </c>
    </row>
    <row r="418" spans="3:14" ht="30" customHeight="1" x14ac:dyDescent="0.25">
      <c r="C418" s="51">
        <v>414</v>
      </c>
      <c r="D418" s="37"/>
      <c r="E418" s="31"/>
      <c r="F418" s="72"/>
      <c r="G418" s="71"/>
      <c r="H418" s="33"/>
      <c r="I418" s="34"/>
      <c r="J418" s="34"/>
      <c r="K418" s="34"/>
      <c r="L418" s="34"/>
      <c r="M418" s="34"/>
      <c r="N418" s="247" t="str">
        <f t="shared" si="6"/>
        <v/>
      </c>
    </row>
    <row r="419" spans="3:14" ht="30" customHeight="1" x14ac:dyDescent="0.25">
      <c r="C419" s="51">
        <v>415</v>
      </c>
      <c r="D419" s="37"/>
      <c r="E419" s="31"/>
      <c r="F419" s="72"/>
      <c r="G419" s="71"/>
      <c r="H419" s="33"/>
      <c r="I419" s="34"/>
      <c r="J419" s="34"/>
      <c r="K419" s="34"/>
      <c r="L419" s="34"/>
      <c r="M419" s="34"/>
      <c r="N419" s="247" t="str">
        <f t="shared" si="6"/>
        <v/>
      </c>
    </row>
    <row r="420" spans="3:14" ht="30" customHeight="1" x14ac:dyDescent="0.25">
      <c r="C420" s="51">
        <v>416</v>
      </c>
      <c r="D420" s="37"/>
      <c r="E420" s="31"/>
      <c r="F420" s="72"/>
      <c r="G420" s="71"/>
      <c r="H420" s="33"/>
      <c r="I420" s="34"/>
      <c r="J420" s="34"/>
      <c r="K420" s="34"/>
      <c r="L420" s="34"/>
      <c r="M420" s="34"/>
      <c r="N420" s="247" t="str">
        <f t="shared" si="6"/>
        <v/>
      </c>
    </row>
    <row r="421" spans="3:14" ht="30" customHeight="1" x14ac:dyDescent="0.25">
      <c r="C421" s="51">
        <v>417</v>
      </c>
      <c r="D421" s="37"/>
      <c r="E421" s="31"/>
      <c r="F421" s="72"/>
      <c r="G421" s="71"/>
      <c r="H421" s="33"/>
      <c r="I421" s="34"/>
      <c r="J421" s="34"/>
      <c r="K421" s="34"/>
      <c r="L421" s="34"/>
      <c r="M421" s="34"/>
      <c r="N421" s="247" t="str">
        <f t="shared" si="6"/>
        <v/>
      </c>
    </row>
    <row r="422" spans="3:14" ht="30" customHeight="1" x14ac:dyDescent="0.25">
      <c r="C422" s="51">
        <v>418</v>
      </c>
      <c r="D422" s="37"/>
      <c r="E422" s="31"/>
      <c r="F422" s="72"/>
      <c r="G422" s="71"/>
      <c r="H422" s="33"/>
      <c r="I422" s="34"/>
      <c r="J422" s="34"/>
      <c r="K422" s="34"/>
      <c r="L422" s="34"/>
      <c r="M422" s="34"/>
      <c r="N422" s="247" t="str">
        <f t="shared" si="6"/>
        <v/>
      </c>
    </row>
    <row r="423" spans="3:14" ht="30" customHeight="1" x14ac:dyDescent="0.25">
      <c r="C423" s="51">
        <v>419</v>
      </c>
      <c r="D423" s="37"/>
      <c r="E423" s="31"/>
      <c r="F423" s="72"/>
      <c r="G423" s="71"/>
      <c r="H423" s="33"/>
      <c r="I423" s="34"/>
      <c r="J423" s="34"/>
      <c r="K423" s="34"/>
      <c r="L423" s="34"/>
      <c r="M423" s="34"/>
      <c r="N423" s="247" t="str">
        <f t="shared" si="6"/>
        <v/>
      </c>
    </row>
    <row r="424" spans="3:14" ht="30" customHeight="1" x14ac:dyDescent="0.25">
      <c r="C424" s="51">
        <v>420</v>
      </c>
      <c r="D424" s="37"/>
      <c r="E424" s="31"/>
      <c r="F424" s="72"/>
      <c r="G424" s="71"/>
      <c r="H424" s="33"/>
      <c r="I424" s="34"/>
      <c r="J424" s="34"/>
      <c r="K424" s="34"/>
      <c r="L424" s="34"/>
      <c r="M424" s="34"/>
      <c r="N424" s="247" t="str">
        <f t="shared" si="6"/>
        <v/>
      </c>
    </row>
    <row r="425" spans="3:14" ht="30" customHeight="1" x14ac:dyDescent="0.25">
      <c r="C425" s="51">
        <v>421</v>
      </c>
      <c r="D425" s="37"/>
      <c r="E425" s="31"/>
      <c r="F425" s="72"/>
      <c r="G425" s="71"/>
      <c r="H425" s="33"/>
      <c r="I425" s="34"/>
      <c r="J425" s="34"/>
      <c r="K425" s="34"/>
      <c r="L425" s="34"/>
      <c r="M425" s="34"/>
      <c r="N425" s="247" t="str">
        <f t="shared" si="6"/>
        <v/>
      </c>
    </row>
    <row r="426" spans="3:14" ht="30" customHeight="1" x14ac:dyDescent="0.25">
      <c r="C426" s="51">
        <v>422</v>
      </c>
      <c r="D426" s="37"/>
      <c r="E426" s="31"/>
      <c r="F426" s="72"/>
      <c r="G426" s="71"/>
      <c r="H426" s="33"/>
      <c r="I426" s="34"/>
      <c r="J426" s="34"/>
      <c r="K426" s="34"/>
      <c r="L426" s="34"/>
      <c r="M426" s="34"/>
      <c r="N426" s="247" t="str">
        <f t="shared" si="6"/>
        <v/>
      </c>
    </row>
    <row r="427" spans="3:14" ht="30" customHeight="1" x14ac:dyDescent="0.25">
      <c r="C427" s="51">
        <v>423</v>
      </c>
      <c r="D427" s="37"/>
      <c r="E427" s="31"/>
      <c r="F427" s="72"/>
      <c r="G427" s="71"/>
      <c r="H427" s="33"/>
      <c r="I427" s="34"/>
      <c r="J427" s="34"/>
      <c r="K427" s="34"/>
      <c r="L427" s="34"/>
      <c r="M427" s="34"/>
      <c r="N427" s="247" t="str">
        <f t="shared" si="6"/>
        <v/>
      </c>
    </row>
    <row r="428" spans="3:14" ht="30" customHeight="1" x14ac:dyDescent="0.25">
      <c r="C428" s="51">
        <v>424</v>
      </c>
      <c r="D428" s="37"/>
      <c r="E428" s="31"/>
      <c r="F428" s="72"/>
      <c r="G428" s="71"/>
      <c r="H428" s="33"/>
      <c r="I428" s="34"/>
      <c r="J428" s="34"/>
      <c r="K428" s="34"/>
      <c r="L428" s="34"/>
      <c r="M428" s="34"/>
      <c r="N428" s="247" t="str">
        <f t="shared" si="6"/>
        <v/>
      </c>
    </row>
    <row r="429" spans="3:14" ht="30" customHeight="1" x14ac:dyDescent="0.25">
      <c r="C429" s="51">
        <v>425</v>
      </c>
      <c r="D429" s="37"/>
      <c r="E429" s="31"/>
      <c r="F429" s="72"/>
      <c r="G429" s="71"/>
      <c r="H429" s="33"/>
      <c r="I429" s="34"/>
      <c r="J429" s="34"/>
      <c r="K429" s="34"/>
      <c r="L429" s="34"/>
      <c r="M429" s="34"/>
      <c r="N429" s="247" t="str">
        <f t="shared" si="6"/>
        <v/>
      </c>
    </row>
    <row r="430" spans="3:14" ht="30" customHeight="1" x14ac:dyDescent="0.25">
      <c r="C430" s="51">
        <v>426</v>
      </c>
      <c r="D430" s="37"/>
      <c r="E430" s="31"/>
      <c r="F430" s="72"/>
      <c r="G430" s="71"/>
      <c r="H430" s="33"/>
      <c r="I430" s="34"/>
      <c r="J430" s="34"/>
      <c r="K430" s="34"/>
      <c r="L430" s="34"/>
      <c r="M430" s="34"/>
      <c r="N430" s="247" t="str">
        <f t="shared" si="6"/>
        <v/>
      </c>
    </row>
    <row r="431" spans="3:14" ht="30" customHeight="1" x14ac:dyDescent="0.25">
      <c r="C431" s="51">
        <v>427</v>
      </c>
      <c r="D431" s="37"/>
      <c r="E431" s="31"/>
      <c r="F431" s="72"/>
      <c r="G431" s="71"/>
      <c r="H431" s="33"/>
      <c r="I431" s="34"/>
      <c r="J431" s="34"/>
      <c r="K431" s="34"/>
      <c r="L431" s="34"/>
      <c r="M431" s="34"/>
      <c r="N431" s="247" t="str">
        <f t="shared" si="6"/>
        <v/>
      </c>
    </row>
    <row r="432" spans="3:14" ht="30" customHeight="1" x14ac:dyDescent="0.25">
      <c r="C432" s="51">
        <v>428</v>
      </c>
      <c r="D432" s="37"/>
      <c r="E432" s="31"/>
      <c r="F432" s="72"/>
      <c r="G432" s="71"/>
      <c r="H432" s="33"/>
      <c r="I432" s="34"/>
      <c r="J432" s="34"/>
      <c r="K432" s="34"/>
      <c r="L432" s="34"/>
      <c r="M432" s="34"/>
      <c r="N432" s="247" t="str">
        <f t="shared" si="6"/>
        <v/>
      </c>
    </row>
    <row r="433" spans="3:14" ht="30" customHeight="1" x14ac:dyDescent="0.25">
      <c r="C433" s="51">
        <v>429</v>
      </c>
      <c r="D433" s="37"/>
      <c r="E433" s="31"/>
      <c r="F433" s="72"/>
      <c r="G433" s="71"/>
      <c r="H433" s="33"/>
      <c r="I433" s="34"/>
      <c r="J433" s="34"/>
      <c r="K433" s="34"/>
      <c r="L433" s="34"/>
      <c r="M433" s="34"/>
      <c r="N433" s="247" t="str">
        <f t="shared" si="6"/>
        <v/>
      </c>
    </row>
    <row r="434" spans="3:14" ht="30" customHeight="1" x14ac:dyDescent="0.25">
      <c r="C434" s="51">
        <v>430</v>
      </c>
      <c r="D434" s="37"/>
      <c r="E434" s="31"/>
      <c r="F434" s="72"/>
      <c r="G434" s="71"/>
      <c r="H434" s="33"/>
      <c r="I434" s="34"/>
      <c r="J434" s="34"/>
      <c r="K434" s="34"/>
      <c r="L434" s="34"/>
      <c r="M434" s="34"/>
      <c r="N434" s="247" t="str">
        <f t="shared" si="6"/>
        <v/>
      </c>
    </row>
    <row r="435" spans="3:14" ht="30" customHeight="1" x14ac:dyDescent="0.25">
      <c r="C435" s="51">
        <v>431</v>
      </c>
      <c r="D435" s="37"/>
      <c r="E435" s="31"/>
      <c r="F435" s="72"/>
      <c r="G435" s="71"/>
      <c r="H435" s="33"/>
      <c r="I435" s="34"/>
      <c r="J435" s="34"/>
      <c r="K435" s="34"/>
      <c r="L435" s="34"/>
      <c r="M435" s="34"/>
      <c r="N435" s="247" t="str">
        <f t="shared" si="6"/>
        <v/>
      </c>
    </row>
    <row r="436" spans="3:14" ht="30" customHeight="1" x14ac:dyDescent="0.25">
      <c r="C436" s="51">
        <v>432</v>
      </c>
      <c r="D436" s="37"/>
      <c r="E436" s="31"/>
      <c r="F436" s="72"/>
      <c r="G436" s="71"/>
      <c r="H436" s="33"/>
      <c r="I436" s="34"/>
      <c r="J436" s="34"/>
      <c r="K436" s="34"/>
      <c r="L436" s="34"/>
      <c r="M436" s="34"/>
      <c r="N436" s="247" t="str">
        <f t="shared" si="6"/>
        <v/>
      </c>
    </row>
    <row r="437" spans="3:14" ht="30" customHeight="1" x14ac:dyDescent="0.25">
      <c r="C437" s="51">
        <v>433</v>
      </c>
      <c r="D437" s="37"/>
      <c r="E437" s="31"/>
      <c r="F437" s="72"/>
      <c r="G437" s="71"/>
      <c r="H437" s="33"/>
      <c r="I437" s="34"/>
      <c r="J437" s="34"/>
      <c r="K437" s="34"/>
      <c r="L437" s="34"/>
      <c r="M437" s="34"/>
      <c r="N437" s="247" t="str">
        <f t="shared" si="6"/>
        <v/>
      </c>
    </row>
    <row r="438" spans="3:14" ht="30" customHeight="1" x14ac:dyDescent="0.25">
      <c r="C438" s="51">
        <v>434</v>
      </c>
      <c r="D438" s="37"/>
      <c r="E438" s="31"/>
      <c r="F438" s="72"/>
      <c r="G438" s="71"/>
      <c r="H438" s="33"/>
      <c r="I438" s="34"/>
      <c r="J438" s="34"/>
      <c r="K438" s="34"/>
      <c r="L438" s="34"/>
      <c r="M438" s="34"/>
      <c r="N438" s="247" t="str">
        <f t="shared" si="6"/>
        <v/>
      </c>
    </row>
    <row r="439" spans="3:14" ht="30" customHeight="1" x14ac:dyDescent="0.25">
      <c r="C439" s="51">
        <v>435</v>
      </c>
      <c r="D439" s="37"/>
      <c r="E439" s="31"/>
      <c r="F439" s="72"/>
      <c r="G439" s="71"/>
      <c r="H439" s="33"/>
      <c r="I439" s="34"/>
      <c r="J439" s="34"/>
      <c r="K439" s="34"/>
      <c r="L439" s="34"/>
      <c r="M439" s="34"/>
      <c r="N439" s="247" t="str">
        <f t="shared" si="6"/>
        <v/>
      </c>
    </row>
    <row r="440" spans="3:14" ht="30" customHeight="1" x14ac:dyDescent="0.25">
      <c r="C440" s="51">
        <v>436</v>
      </c>
      <c r="D440" s="37"/>
      <c r="E440" s="31"/>
      <c r="F440" s="72"/>
      <c r="G440" s="71"/>
      <c r="H440" s="33"/>
      <c r="I440" s="34"/>
      <c r="J440" s="34"/>
      <c r="K440" s="34"/>
      <c r="L440" s="34"/>
      <c r="M440" s="34"/>
      <c r="N440" s="247" t="str">
        <f t="shared" si="6"/>
        <v/>
      </c>
    </row>
    <row r="441" spans="3:14" ht="30" customHeight="1" x14ac:dyDescent="0.25">
      <c r="C441" s="51">
        <v>437</v>
      </c>
      <c r="D441" s="37"/>
      <c r="E441" s="31"/>
      <c r="F441" s="72"/>
      <c r="G441" s="71"/>
      <c r="H441" s="33"/>
      <c r="I441" s="34"/>
      <c r="J441" s="34"/>
      <c r="K441" s="34"/>
      <c r="L441" s="34"/>
      <c r="M441" s="34"/>
      <c r="N441" s="247" t="str">
        <f t="shared" si="6"/>
        <v/>
      </c>
    </row>
    <row r="442" spans="3:14" ht="30" customHeight="1" x14ac:dyDescent="0.25">
      <c r="C442" s="51">
        <v>438</v>
      </c>
      <c r="D442" s="37"/>
      <c r="E442" s="31"/>
      <c r="F442" s="72"/>
      <c r="G442" s="71"/>
      <c r="H442" s="33"/>
      <c r="I442" s="34"/>
      <c r="J442" s="34"/>
      <c r="K442" s="34"/>
      <c r="L442" s="34"/>
      <c r="M442" s="34"/>
      <c r="N442" s="247" t="str">
        <f t="shared" si="6"/>
        <v/>
      </c>
    </row>
    <row r="443" spans="3:14" ht="30" customHeight="1" x14ac:dyDescent="0.25">
      <c r="C443" s="51">
        <v>439</v>
      </c>
      <c r="D443" s="37"/>
      <c r="E443" s="31"/>
      <c r="F443" s="72"/>
      <c r="G443" s="71"/>
      <c r="H443" s="33"/>
      <c r="I443" s="34"/>
      <c r="J443" s="34"/>
      <c r="K443" s="34"/>
      <c r="L443" s="34"/>
      <c r="M443" s="34"/>
      <c r="N443" s="247" t="str">
        <f t="shared" si="6"/>
        <v/>
      </c>
    </row>
    <row r="444" spans="3:14" ht="30" customHeight="1" x14ac:dyDescent="0.25">
      <c r="C444" s="51">
        <v>440</v>
      </c>
      <c r="D444" s="37"/>
      <c r="E444" s="31"/>
      <c r="F444" s="72"/>
      <c r="G444" s="71"/>
      <c r="H444" s="33"/>
      <c r="I444" s="34"/>
      <c r="J444" s="34"/>
      <c r="K444" s="34"/>
      <c r="L444" s="34"/>
      <c r="M444" s="34"/>
      <c r="N444" s="247" t="str">
        <f t="shared" si="6"/>
        <v/>
      </c>
    </row>
    <row r="445" spans="3:14" ht="30" customHeight="1" x14ac:dyDescent="0.25">
      <c r="C445" s="51">
        <v>441</v>
      </c>
      <c r="D445" s="37"/>
      <c r="E445" s="31"/>
      <c r="F445" s="72"/>
      <c r="G445" s="71"/>
      <c r="H445" s="33"/>
      <c r="I445" s="34"/>
      <c r="J445" s="34"/>
      <c r="K445" s="34"/>
      <c r="L445" s="34"/>
      <c r="M445" s="34"/>
      <c r="N445" s="247" t="str">
        <f t="shared" si="6"/>
        <v/>
      </c>
    </row>
    <row r="446" spans="3:14" ht="30" customHeight="1" x14ac:dyDescent="0.25">
      <c r="C446" s="51">
        <v>442</v>
      </c>
      <c r="D446" s="37"/>
      <c r="E446" s="31"/>
      <c r="F446" s="72"/>
      <c r="G446" s="71"/>
      <c r="H446" s="33"/>
      <c r="I446" s="34"/>
      <c r="J446" s="34"/>
      <c r="K446" s="34"/>
      <c r="L446" s="34"/>
      <c r="M446" s="34"/>
      <c r="N446" s="247" t="str">
        <f t="shared" si="6"/>
        <v/>
      </c>
    </row>
    <row r="447" spans="3:14" ht="30" customHeight="1" x14ac:dyDescent="0.25">
      <c r="C447" s="51">
        <v>443</v>
      </c>
      <c r="D447" s="37"/>
      <c r="E447" s="31"/>
      <c r="F447" s="72"/>
      <c r="G447" s="71"/>
      <c r="H447" s="33"/>
      <c r="I447" s="34"/>
      <c r="J447" s="34"/>
      <c r="K447" s="34"/>
      <c r="L447" s="34"/>
      <c r="M447" s="34"/>
      <c r="N447" s="247" t="str">
        <f t="shared" si="6"/>
        <v/>
      </c>
    </row>
    <row r="448" spans="3:14" ht="30" customHeight="1" x14ac:dyDescent="0.25">
      <c r="C448" s="51">
        <v>444</v>
      </c>
      <c r="D448" s="37"/>
      <c r="E448" s="31"/>
      <c r="F448" s="72"/>
      <c r="G448" s="71"/>
      <c r="H448" s="33"/>
      <c r="I448" s="34"/>
      <c r="J448" s="34"/>
      <c r="K448" s="34"/>
      <c r="L448" s="34"/>
      <c r="M448" s="34"/>
      <c r="N448" s="247" t="str">
        <f t="shared" si="6"/>
        <v/>
      </c>
    </row>
    <row r="449" spans="3:14" ht="30" customHeight="1" x14ac:dyDescent="0.25">
      <c r="C449" s="51">
        <v>445</v>
      </c>
      <c r="D449" s="37"/>
      <c r="E449" s="31"/>
      <c r="F449" s="72"/>
      <c r="G449" s="71"/>
      <c r="H449" s="33"/>
      <c r="I449" s="34"/>
      <c r="J449" s="34"/>
      <c r="K449" s="34"/>
      <c r="L449" s="34"/>
      <c r="M449" s="34"/>
      <c r="N449" s="247" t="str">
        <f t="shared" si="6"/>
        <v/>
      </c>
    </row>
    <row r="450" spans="3:14" ht="30" customHeight="1" x14ac:dyDescent="0.25">
      <c r="C450" s="51">
        <v>446</v>
      </c>
      <c r="D450" s="37"/>
      <c r="E450" s="31"/>
      <c r="F450" s="72"/>
      <c r="G450" s="71"/>
      <c r="H450" s="33"/>
      <c r="I450" s="34"/>
      <c r="J450" s="34"/>
      <c r="K450" s="34"/>
      <c r="L450" s="34"/>
      <c r="M450" s="34"/>
      <c r="N450" s="247" t="str">
        <f t="shared" si="6"/>
        <v/>
      </c>
    </row>
    <row r="451" spans="3:14" ht="30" customHeight="1" x14ac:dyDescent="0.25">
      <c r="C451" s="51">
        <v>447</v>
      </c>
      <c r="D451" s="37"/>
      <c r="E451" s="31"/>
      <c r="F451" s="72"/>
      <c r="G451" s="71"/>
      <c r="H451" s="33"/>
      <c r="I451" s="34"/>
      <c r="J451" s="34"/>
      <c r="K451" s="34"/>
      <c r="L451" s="34"/>
      <c r="M451" s="34"/>
      <c r="N451" s="247" t="str">
        <f t="shared" si="6"/>
        <v/>
      </c>
    </row>
    <row r="452" spans="3:14" ht="30" customHeight="1" x14ac:dyDescent="0.25">
      <c r="C452" s="51">
        <v>448</v>
      </c>
      <c r="D452" s="37"/>
      <c r="E452" s="31"/>
      <c r="F452" s="72"/>
      <c r="G452" s="71"/>
      <c r="H452" s="33"/>
      <c r="I452" s="34"/>
      <c r="J452" s="34"/>
      <c r="K452" s="34"/>
      <c r="L452" s="34"/>
      <c r="M452" s="34"/>
      <c r="N452" s="247" t="str">
        <f t="shared" si="6"/>
        <v/>
      </c>
    </row>
    <row r="453" spans="3:14" ht="30" customHeight="1" x14ac:dyDescent="0.25">
      <c r="C453" s="51">
        <v>449</v>
      </c>
      <c r="D453" s="37"/>
      <c r="E453" s="31"/>
      <c r="F453" s="72"/>
      <c r="G453" s="71"/>
      <c r="H453" s="33"/>
      <c r="I453" s="34"/>
      <c r="J453" s="34"/>
      <c r="K453" s="34"/>
      <c r="L453" s="34"/>
      <c r="M453" s="34"/>
      <c r="N453" s="247" t="str">
        <f t="shared" si="6"/>
        <v/>
      </c>
    </row>
    <row r="454" spans="3:14" ht="30" customHeight="1" x14ac:dyDescent="0.25">
      <c r="C454" s="51">
        <v>450</v>
      </c>
      <c r="D454" s="37"/>
      <c r="E454" s="31"/>
      <c r="F454" s="72"/>
      <c r="G454" s="71"/>
      <c r="H454" s="33"/>
      <c r="I454" s="34"/>
      <c r="J454" s="34"/>
      <c r="K454" s="34"/>
      <c r="L454" s="34"/>
      <c r="M454" s="34"/>
      <c r="N454" s="247" t="str">
        <f t="shared" ref="N454:N504" si="7">IF(D454="","",IF(E454="Inicial",H454,SUM(I454:M454)))</f>
        <v/>
      </c>
    </row>
    <row r="455" spans="3:14" ht="30" customHeight="1" x14ac:dyDescent="0.25">
      <c r="C455" s="51">
        <v>451</v>
      </c>
      <c r="D455" s="37"/>
      <c r="E455" s="31"/>
      <c r="F455" s="72"/>
      <c r="G455" s="71"/>
      <c r="H455" s="33"/>
      <c r="I455" s="34"/>
      <c r="J455" s="34"/>
      <c r="K455" s="34"/>
      <c r="L455" s="34"/>
      <c r="M455" s="34"/>
      <c r="N455" s="247" t="str">
        <f t="shared" si="7"/>
        <v/>
      </c>
    </row>
    <row r="456" spans="3:14" ht="30" customHeight="1" x14ac:dyDescent="0.25">
      <c r="C456" s="51">
        <v>452</v>
      </c>
      <c r="D456" s="37"/>
      <c r="E456" s="31"/>
      <c r="F456" s="72"/>
      <c r="G456" s="71"/>
      <c r="H456" s="33"/>
      <c r="I456" s="34"/>
      <c r="J456" s="34"/>
      <c r="K456" s="34"/>
      <c r="L456" s="34"/>
      <c r="M456" s="34"/>
      <c r="N456" s="247" t="str">
        <f t="shared" si="7"/>
        <v/>
      </c>
    </row>
    <row r="457" spans="3:14" ht="30" customHeight="1" x14ac:dyDescent="0.25">
      <c r="C457" s="51">
        <v>453</v>
      </c>
      <c r="D457" s="37"/>
      <c r="E457" s="31"/>
      <c r="F457" s="72"/>
      <c r="G457" s="71"/>
      <c r="H457" s="33"/>
      <c r="I457" s="34"/>
      <c r="J457" s="34"/>
      <c r="K457" s="34"/>
      <c r="L457" s="34"/>
      <c r="M457" s="34"/>
      <c r="N457" s="247" t="str">
        <f t="shared" si="7"/>
        <v/>
      </c>
    </row>
    <row r="458" spans="3:14" ht="30" customHeight="1" x14ac:dyDescent="0.25">
      <c r="C458" s="51">
        <v>454</v>
      </c>
      <c r="D458" s="37"/>
      <c r="E458" s="31"/>
      <c r="F458" s="72"/>
      <c r="G458" s="71"/>
      <c r="H458" s="33"/>
      <c r="I458" s="34"/>
      <c r="J458" s="34"/>
      <c r="K458" s="34"/>
      <c r="L458" s="34"/>
      <c r="M458" s="34"/>
      <c r="N458" s="247" t="str">
        <f t="shared" si="7"/>
        <v/>
      </c>
    </row>
    <row r="459" spans="3:14" ht="30" customHeight="1" x14ac:dyDescent="0.25">
      <c r="C459" s="51">
        <v>455</v>
      </c>
      <c r="D459" s="37"/>
      <c r="E459" s="31"/>
      <c r="F459" s="72"/>
      <c r="G459" s="71"/>
      <c r="H459" s="33"/>
      <c r="I459" s="34"/>
      <c r="J459" s="34"/>
      <c r="K459" s="34"/>
      <c r="L459" s="34"/>
      <c r="M459" s="34"/>
      <c r="N459" s="247" t="str">
        <f t="shared" si="7"/>
        <v/>
      </c>
    </row>
    <row r="460" spans="3:14" ht="30" customHeight="1" x14ac:dyDescent="0.25">
      <c r="C460" s="51">
        <v>456</v>
      </c>
      <c r="D460" s="37"/>
      <c r="E460" s="31"/>
      <c r="F460" s="72"/>
      <c r="G460" s="71"/>
      <c r="H460" s="33"/>
      <c r="I460" s="34"/>
      <c r="J460" s="34"/>
      <c r="K460" s="34"/>
      <c r="L460" s="34"/>
      <c r="M460" s="34"/>
      <c r="N460" s="247" t="str">
        <f t="shared" si="7"/>
        <v/>
      </c>
    </row>
    <row r="461" spans="3:14" ht="30" customHeight="1" x14ac:dyDescent="0.25">
      <c r="C461" s="51">
        <v>457</v>
      </c>
      <c r="D461" s="37"/>
      <c r="E461" s="31"/>
      <c r="F461" s="72"/>
      <c r="G461" s="71"/>
      <c r="H461" s="33"/>
      <c r="I461" s="34"/>
      <c r="J461" s="34"/>
      <c r="K461" s="34"/>
      <c r="L461" s="34"/>
      <c r="M461" s="34"/>
      <c r="N461" s="247" t="str">
        <f t="shared" si="7"/>
        <v/>
      </c>
    </row>
    <row r="462" spans="3:14" ht="30" customHeight="1" x14ac:dyDescent="0.25">
      <c r="C462" s="51">
        <v>458</v>
      </c>
      <c r="D462" s="37"/>
      <c r="E462" s="31"/>
      <c r="F462" s="72"/>
      <c r="G462" s="71"/>
      <c r="H462" s="33"/>
      <c r="I462" s="34"/>
      <c r="J462" s="34"/>
      <c r="K462" s="34"/>
      <c r="L462" s="34"/>
      <c r="M462" s="34"/>
      <c r="N462" s="247" t="str">
        <f t="shared" si="7"/>
        <v/>
      </c>
    </row>
    <row r="463" spans="3:14" ht="30" customHeight="1" x14ac:dyDescent="0.25">
      <c r="C463" s="51">
        <v>459</v>
      </c>
      <c r="D463" s="37"/>
      <c r="E463" s="31"/>
      <c r="F463" s="72"/>
      <c r="G463" s="71"/>
      <c r="H463" s="33"/>
      <c r="I463" s="34"/>
      <c r="J463" s="34"/>
      <c r="K463" s="34"/>
      <c r="L463" s="34"/>
      <c r="M463" s="34"/>
      <c r="N463" s="247" t="str">
        <f t="shared" si="7"/>
        <v/>
      </c>
    </row>
    <row r="464" spans="3:14" ht="30" customHeight="1" x14ac:dyDescent="0.25">
      <c r="C464" s="51">
        <v>460</v>
      </c>
      <c r="D464" s="37"/>
      <c r="E464" s="31"/>
      <c r="F464" s="72"/>
      <c r="G464" s="71"/>
      <c r="H464" s="33"/>
      <c r="I464" s="34"/>
      <c r="J464" s="34"/>
      <c r="K464" s="34"/>
      <c r="L464" s="34"/>
      <c r="M464" s="34"/>
      <c r="N464" s="247" t="str">
        <f t="shared" si="7"/>
        <v/>
      </c>
    </row>
    <row r="465" spans="3:14" ht="30" customHeight="1" x14ac:dyDescent="0.25">
      <c r="C465" s="51">
        <v>461</v>
      </c>
      <c r="D465" s="37"/>
      <c r="E465" s="31"/>
      <c r="F465" s="72"/>
      <c r="G465" s="71"/>
      <c r="H465" s="33"/>
      <c r="I465" s="34"/>
      <c r="J465" s="34"/>
      <c r="K465" s="34"/>
      <c r="L465" s="34"/>
      <c r="M465" s="34"/>
      <c r="N465" s="247" t="str">
        <f t="shared" si="7"/>
        <v/>
      </c>
    </row>
    <row r="466" spans="3:14" ht="30" customHeight="1" x14ac:dyDescent="0.25">
      <c r="C466" s="51">
        <v>462</v>
      </c>
      <c r="D466" s="37"/>
      <c r="E466" s="31"/>
      <c r="F466" s="72"/>
      <c r="G466" s="71"/>
      <c r="H466" s="33"/>
      <c r="I466" s="34"/>
      <c r="J466" s="34"/>
      <c r="K466" s="34"/>
      <c r="L466" s="34"/>
      <c r="M466" s="34"/>
      <c r="N466" s="247" t="str">
        <f t="shared" si="7"/>
        <v/>
      </c>
    </row>
    <row r="467" spans="3:14" ht="30" customHeight="1" x14ac:dyDescent="0.25">
      <c r="C467" s="51">
        <v>463</v>
      </c>
      <c r="D467" s="37"/>
      <c r="E467" s="31"/>
      <c r="F467" s="72"/>
      <c r="G467" s="71"/>
      <c r="H467" s="33"/>
      <c r="I467" s="34"/>
      <c r="J467" s="34"/>
      <c r="K467" s="34"/>
      <c r="L467" s="34"/>
      <c r="M467" s="34"/>
      <c r="N467" s="247" t="str">
        <f t="shared" si="7"/>
        <v/>
      </c>
    </row>
    <row r="468" spans="3:14" ht="30" customHeight="1" x14ac:dyDescent="0.25">
      <c r="C468" s="51">
        <v>464</v>
      </c>
      <c r="D468" s="37"/>
      <c r="E468" s="31"/>
      <c r="F468" s="72"/>
      <c r="G468" s="71"/>
      <c r="H468" s="33"/>
      <c r="I468" s="34"/>
      <c r="J468" s="34"/>
      <c r="K468" s="34"/>
      <c r="L468" s="34"/>
      <c r="M468" s="34"/>
      <c r="N468" s="247" t="str">
        <f t="shared" si="7"/>
        <v/>
      </c>
    </row>
    <row r="469" spans="3:14" ht="30" customHeight="1" x14ac:dyDescent="0.25">
      <c r="C469" s="51">
        <v>465</v>
      </c>
      <c r="D469" s="37"/>
      <c r="E469" s="31"/>
      <c r="F469" s="72"/>
      <c r="G469" s="71"/>
      <c r="H469" s="33"/>
      <c r="I469" s="34"/>
      <c r="J469" s="34"/>
      <c r="K469" s="34"/>
      <c r="L469" s="34"/>
      <c r="M469" s="34"/>
      <c r="N469" s="247" t="str">
        <f t="shared" si="7"/>
        <v/>
      </c>
    </row>
    <row r="470" spans="3:14" ht="30" customHeight="1" x14ac:dyDescent="0.25">
      <c r="C470" s="51">
        <v>466</v>
      </c>
      <c r="D470" s="37"/>
      <c r="E470" s="31"/>
      <c r="F470" s="72"/>
      <c r="G470" s="71"/>
      <c r="H470" s="33"/>
      <c r="I470" s="34"/>
      <c r="J470" s="34"/>
      <c r="K470" s="34"/>
      <c r="L470" s="34"/>
      <c r="M470" s="34"/>
      <c r="N470" s="247" t="str">
        <f t="shared" si="7"/>
        <v/>
      </c>
    </row>
    <row r="471" spans="3:14" ht="30" customHeight="1" x14ac:dyDescent="0.25">
      <c r="C471" s="51">
        <v>467</v>
      </c>
      <c r="D471" s="37"/>
      <c r="E471" s="31"/>
      <c r="F471" s="72"/>
      <c r="G471" s="71"/>
      <c r="H471" s="33"/>
      <c r="I471" s="34"/>
      <c r="J471" s="34"/>
      <c r="K471" s="34"/>
      <c r="L471" s="34"/>
      <c r="M471" s="34"/>
      <c r="N471" s="247" t="str">
        <f t="shared" si="7"/>
        <v/>
      </c>
    </row>
    <row r="472" spans="3:14" ht="30" customHeight="1" x14ac:dyDescent="0.25">
      <c r="C472" s="51">
        <v>468</v>
      </c>
      <c r="D472" s="37"/>
      <c r="E472" s="31"/>
      <c r="F472" s="72"/>
      <c r="G472" s="71"/>
      <c r="H472" s="33"/>
      <c r="I472" s="34"/>
      <c r="J472" s="34"/>
      <c r="K472" s="34"/>
      <c r="L472" s="34"/>
      <c r="M472" s="34"/>
      <c r="N472" s="247" t="str">
        <f t="shared" si="7"/>
        <v/>
      </c>
    </row>
    <row r="473" spans="3:14" ht="30" customHeight="1" x14ac:dyDescent="0.25">
      <c r="C473" s="51">
        <v>469</v>
      </c>
      <c r="D473" s="37"/>
      <c r="E473" s="31"/>
      <c r="F473" s="72"/>
      <c r="G473" s="71"/>
      <c r="H473" s="33"/>
      <c r="I473" s="34"/>
      <c r="J473" s="34"/>
      <c r="K473" s="34"/>
      <c r="L473" s="34"/>
      <c r="M473" s="34"/>
      <c r="N473" s="247" t="str">
        <f t="shared" si="7"/>
        <v/>
      </c>
    </row>
    <row r="474" spans="3:14" ht="30" customHeight="1" x14ac:dyDescent="0.25">
      <c r="C474" s="51">
        <v>470</v>
      </c>
      <c r="D474" s="37"/>
      <c r="E474" s="31"/>
      <c r="F474" s="72"/>
      <c r="G474" s="71"/>
      <c r="H474" s="33"/>
      <c r="I474" s="34"/>
      <c r="J474" s="34"/>
      <c r="K474" s="34"/>
      <c r="L474" s="34"/>
      <c r="M474" s="34"/>
      <c r="N474" s="247" t="str">
        <f t="shared" si="7"/>
        <v/>
      </c>
    </row>
    <row r="475" spans="3:14" ht="30" customHeight="1" x14ac:dyDescent="0.25">
      <c r="C475" s="51">
        <v>471</v>
      </c>
      <c r="D475" s="37"/>
      <c r="E475" s="31"/>
      <c r="F475" s="72"/>
      <c r="G475" s="71"/>
      <c r="H475" s="33"/>
      <c r="I475" s="34"/>
      <c r="J475" s="34"/>
      <c r="K475" s="34"/>
      <c r="L475" s="34"/>
      <c r="M475" s="34"/>
      <c r="N475" s="247" t="str">
        <f t="shared" si="7"/>
        <v/>
      </c>
    </row>
    <row r="476" spans="3:14" ht="30" customHeight="1" x14ac:dyDescent="0.25">
      <c r="C476" s="51">
        <v>472</v>
      </c>
      <c r="D476" s="37"/>
      <c r="E476" s="31"/>
      <c r="F476" s="72"/>
      <c r="G476" s="71"/>
      <c r="H476" s="33"/>
      <c r="I476" s="34"/>
      <c r="J476" s="34"/>
      <c r="K476" s="34"/>
      <c r="L476" s="34"/>
      <c r="M476" s="34"/>
      <c r="N476" s="247" t="str">
        <f t="shared" si="7"/>
        <v/>
      </c>
    </row>
    <row r="477" spans="3:14" ht="30" customHeight="1" x14ac:dyDescent="0.25">
      <c r="C477" s="51">
        <v>473</v>
      </c>
      <c r="D477" s="37"/>
      <c r="E477" s="31"/>
      <c r="F477" s="72"/>
      <c r="G477" s="71"/>
      <c r="H477" s="33"/>
      <c r="I477" s="34"/>
      <c r="J477" s="34"/>
      <c r="K477" s="34"/>
      <c r="L477" s="34"/>
      <c r="M477" s="34"/>
      <c r="N477" s="247" t="str">
        <f t="shared" si="7"/>
        <v/>
      </c>
    </row>
    <row r="478" spans="3:14" ht="30" customHeight="1" x14ac:dyDescent="0.25">
      <c r="C478" s="51">
        <v>474</v>
      </c>
      <c r="D478" s="37"/>
      <c r="E478" s="31"/>
      <c r="F478" s="72"/>
      <c r="G478" s="71"/>
      <c r="H478" s="33"/>
      <c r="I478" s="34"/>
      <c r="J478" s="34"/>
      <c r="K478" s="34"/>
      <c r="L478" s="34"/>
      <c r="M478" s="34"/>
      <c r="N478" s="247" t="str">
        <f t="shared" si="7"/>
        <v/>
      </c>
    </row>
    <row r="479" spans="3:14" ht="30" customHeight="1" x14ac:dyDescent="0.25">
      <c r="C479" s="51">
        <v>475</v>
      </c>
      <c r="D479" s="37"/>
      <c r="E479" s="31"/>
      <c r="F479" s="72"/>
      <c r="G479" s="71"/>
      <c r="H479" s="33"/>
      <c r="I479" s="34"/>
      <c r="J479" s="34"/>
      <c r="K479" s="34"/>
      <c r="L479" s="34"/>
      <c r="M479" s="34"/>
      <c r="N479" s="247" t="str">
        <f t="shared" si="7"/>
        <v/>
      </c>
    </row>
    <row r="480" spans="3:14" ht="30" customHeight="1" x14ac:dyDescent="0.25">
      <c r="C480" s="51">
        <v>476</v>
      </c>
      <c r="D480" s="37"/>
      <c r="E480" s="31"/>
      <c r="F480" s="72"/>
      <c r="G480" s="71"/>
      <c r="H480" s="33"/>
      <c r="I480" s="34"/>
      <c r="J480" s="34"/>
      <c r="K480" s="34"/>
      <c r="L480" s="34"/>
      <c r="M480" s="34"/>
      <c r="N480" s="247" t="str">
        <f t="shared" si="7"/>
        <v/>
      </c>
    </row>
    <row r="481" spans="3:14" ht="30" customHeight="1" x14ac:dyDescent="0.25">
      <c r="C481" s="51">
        <v>477</v>
      </c>
      <c r="D481" s="37"/>
      <c r="E481" s="31"/>
      <c r="F481" s="72"/>
      <c r="G481" s="71"/>
      <c r="H481" s="33"/>
      <c r="I481" s="34"/>
      <c r="J481" s="34"/>
      <c r="K481" s="34"/>
      <c r="L481" s="34"/>
      <c r="M481" s="34"/>
      <c r="N481" s="247" t="str">
        <f t="shared" si="7"/>
        <v/>
      </c>
    </row>
    <row r="482" spans="3:14" ht="30" customHeight="1" x14ac:dyDescent="0.25">
      <c r="C482" s="51">
        <v>478</v>
      </c>
      <c r="D482" s="37"/>
      <c r="E482" s="31"/>
      <c r="F482" s="72"/>
      <c r="G482" s="71"/>
      <c r="H482" s="33"/>
      <c r="I482" s="34"/>
      <c r="J482" s="34"/>
      <c r="K482" s="34"/>
      <c r="L482" s="34"/>
      <c r="M482" s="34"/>
      <c r="N482" s="247" t="str">
        <f t="shared" si="7"/>
        <v/>
      </c>
    </row>
    <row r="483" spans="3:14" ht="30" customHeight="1" x14ac:dyDescent="0.25">
      <c r="C483" s="51">
        <v>479</v>
      </c>
      <c r="D483" s="37"/>
      <c r="E483" s="31"/>
      <c r="F483" s="72"/>
      <c r="G483" s="71"/>
      <c r="H483" s="33"/>
      <c r="I483" s="34"/>
      <c r="J483" s="34"/>
      <c r="K483" s="34"/>
      <c r="L483" s="34"/>
      <c r="M483" s="34"/>
      <c r="N483" s="247" t="str">
        <f t="shared" si="7"/>
        <v/>
      </c>
    </row>
    <row r="484" spans="3:14" ht="30" customHeight="1" x14ac:dyDescent="0.25">
      <c r="C484" s="51">
        <v>480</v>
      </c>
      <c r="D484" s="37"/>
      <c r="E484" s="31"/>
      <c r="F484" s="72"/>
      <c r="G484" s="71"/>
      <c r="H484" s="33"/>
      <c r="I484" s="34"/>
      <c r="J484" s="34"/>
      <c r="K484" s="34"/>
      <c r="L484" s="34"/>
      <c r="M484" s="34"/>
      <c r="N484" s="247" t="str">
        <f t="shared" si="7"/>
        <v/>
      </c>
    </row>
    <row r="485" spans="3:14" ht="30" customHeight="1" x14ac:dyDescent="0.25">
      <c r="C485" s="51">
        <v>481</v>
      </c>
      <c r="D485" s="37"/>
      <c r="E485" s="31"/>
      <c r="F485" s="72"/>
      <c r="G485" s="71"/>
      <c r="H485" s="33"/>
      <c r="I485" s="34"/>
      <c r="J485" s="34"/>
      <c r="K485" s="34"/>
      <c r="L485" s="34"/>
      <c r="M485" s="34"/>
      <c r="N485" s="247" t="str">
        <f t="shared" si="7"/>
        <v/>
      </c>
    </row>
    <row r="486" spans="3:14" ht="30" customHeight="1" x14ac:dyDescent="0.25">
      <c r="C486" s="51">
        <v>482</v>
      </c>
      <c r="D486" s="37"/>
      <c r="E486" s="31"/>
      <c r="F486" s="72"/>
      <c r="G486" s="71"/>
      <c r="H486" s="33"/>
      <c r="I486" s="34"/>
      <c r="J486" s="34"/>
      <c r="K486" s="34"/>
      <c r="L486" s="34"/>
      <c r="M486" s="34"/>
      <c r="N486" s="247" t="str">
        <f t="shared" si="7"/>
        <v/>
      </c>
    </row>
    <row r="487" spans="3:14" ht="30" customHeight="1" x14ac:dyDescent="0.25">
      <c r="C487" s="51">
        <v>483</v>
      </c>
      <c r="D487" s="37"/>
      <c r="E487" s="31"/>
      <c r="F487" s="72"/>
      <c r="G487" s="71"/>
      <c r="H487" s="33"/>
      <c r="I487" s="34"/>
      <c r="J487" s="34"/>
      <c r="K487" s="34"/>
      <c r="L487" s="34"/>
      <c r="M487" s="34"/>
      <c r="N487" s="247" t="str">
        <f t="shared" si="7"/>
        <v/>
      </c>
    </row>
    <row r="488" spans="3:14" ht="30" customHeight="1" x14ac:dyDescent="0.25">
      <c r="C488" s="51">
        <v>484</v>
      </c>
      <c r="D488" s="37"/>
      <c r="E488" s="31"/>
      <c r="F488" s="72"/>
      <c r="G488" s="71"/>
      <c r="H488" s="33"/>
      <c r="I488" s="34"/>
      <c r="J488" s="34"/>
      <c r="K488" s="34"/>
      <c r="L488" s="34"/>
      <c r="M488" s="34"/>
      <c r="N488" s="247" t="str">
        <f t="shared" si="7"/>
        <v/>
      </c>
    </row>
    <row r="489" spans="3:14" ht="30" customHeight="1" x14ac:dyDescent="0.25">
      <c r="C489" s="51">
        <v>485</v>
      </c>
      <c r="D489" s="37"/>
      <c r="E489" s="31"/>
      <c r="F489" s="72"/>
      <c r="G489" s="71"/>
      <c r="H489" s="33"/>
      <c r="I489" s="34"/>
      <c r="J489" s="34"/>
      <c r="K489" s="34"/>
      <c r="L489" s="34"/>
      <c r="M489" s="34"/>
      <c r="N489" s="247" t="str">
        <f t="shared" si="7"/>
        <v/>
      </c>
    </row>
    <row r="490" spans="3:14" ht="30" customHeight="1" x14ac:dyDescent="0.25">
      <c r="C490" s="51">
        <v>486</v>
      </c>
      <c r="D490" s="37"/>
      <c r="E490" s="31"/>
      <c r="F490" s="72"/>
      <c r="G490" s="71"/>
      <c r="H490" s="33"/>
      <c r="I490" s="34"/>
      <c r="J490" s="34"/>
      <c r="K490" s="34"/>
      <c r="L490" s="34"/>
      <c r="M490" s="34"/>
      <c r="N490" s="247" t="str">
        <f t="shared" si="7"/>
        <v/>
      </c>
    </row>
    <row r="491" spans="3:14" ht="30" customHeight="1" x14ac:dyDescent="0.25">
      <c r="C491" s="51">
        <v>487</v>
      </c>
      <c r="D491" s="37"/>
      <c r="E491" s="31"/>
      <c r="F491" s="72"/>
      <c r="G491" s="71"/>
      <c r="H491" s="33"/>
      <c r="I491" s="34"/>
      <c r="J491" s="34"/>
      <c r="K491" s="34"/>
      <c r="L491" s="34"/>
      <c r="M491" s="34"/>
      <c r="N491" s="247" t="str">
        <f t="shared" si="7"/>
        <v/>
      </c>
    </row>
    <row r="492" spans="3:14" ht="30" customHeight="1" x14ac:dyDescent="0.25">
      <c r="C492" s="51">
        <v>488</v>
      </c>
      <c r="D492" s="37"/>
      <c r="E492" s="31"/>
      <c r="F492" s="72"/>
      <c r="G492" s="71"/>
      <c r="H492" s="33"/>
      <c r="I492" s="34"/>
      <c r="J492" s="34"/>
      <c r="K492" s="34"/>
      <c r="L492" s="34"/>
      <c r="M492" s="34"/>
      <c r="N492" s="247" t="str">
        <f t="shared" si="7"/>
        <v/>
      </c>
    </row>
    <row r="493" spans="3:14" ht="30" customHeight="1" x14ac:dyDescent="0.25">
      <c r="C493" s="51">
        <v>489</v>
      </c>
      <c r="D493" s="37"/>
      <c r="E493" s="31"/>
      <c r="F493" s="72"/>
      <c r="G493" s="71"/>
      <c r="H493" s="33"/>
      <c r="I493" s="34"/>
      <c r="J493" s="34"/>
      <c r="K493" s="34"/>
      <c r="L493" s="34"/>
      <c r="M493" s="34"/>
      <c r="N493" s="247" t="str">
        <f t="shared" si="7"/>
        <v/>
      </c>
    </row>
    <row r="494" spans="3:14" ht="30" customHeight="1" x14ac:dyDescent="0.25">
      <c r="C494" s="51">
        <v>490</v>
      </c>
      <c r="D494" s="37"/>
      <c r="E494" s="31"/>
      <c r="F494" s="72"/>
      <c r="G494" s="71"/>
      <c r="H494" s="33"/>
      <c r="I494" s="34"/>
      <c r="J494" s="34"/>
      <c r="K494" s="34"/>
      <c r="L494" s="34"/>
      <c r="M494" s="34"/>
      <c r="N494" s="247" t="str">
        <f t="shared" si="7"/>
        <v/>
      </c>
    </row>
    <row r="495" spans="3:14" ht="30" customHeight="1" x14ac:dyDescent="0.25">
      <c r="C495" s="51">
        <v>491</v>
      </c>
      <c r="D495" s="37"/>
      <c r="E495" s="31"/>
      <c r="F495" s="72"/>
      <c r="G495" s="71"/>
      <c r="H495" s="33"/>
      <c r="I495" s="34"/>
      <c r="J495" s="34"/>
      <c r="K495" s="34"/>
      <c r="L495" s="34"/>
      <c r="M495" s="34"/>
      <c r="N495" s="247" t="str">
        <f t="shared" si="7"/>
        <v/>
      </c>
    </row>
    <row r="496" spans="3:14" ht="30" customHeight="1" x14ac:dyDescent="0.25">
      <c r="C496" s="51">
        <v>492</v>
      </c>
      <c r="D496" s="37"/>
      <c r="E496" s="31"/>
      <c r="F496" s="72"/>
      <c r="G496" s="71"/>
      <c r="H496" s="33"/>
      <c r="I496" s="34"/>
      <c r="J496" s="34"/>
      <c r="K496" s="34"/>
      <c r="L496" s="34"/>
      <c r="M496" s="34"/>
      <c r="N496" s="247" t="str">
        <f t="shared" si="7"/>
        <v/>
      </c>
    </row>
    <row r="497" spans="3:14" ht="30" customHeight="1" x14ac:dyDescent="0.25">
      <c r="C497" s="51">
        <v>493</v>
      </c>
      <c r="D497" s="37"/>
      <c r="E497" s="31"/>
      <c r="F497" s="72"/>
      <c r="G497" s="71"/>
      <c r="H497" s="33"/>
      <c r="I497" s="34"/>
      <c r="J497" s="34"/>
      <c r="K497" s="34"/>
      <c r="L497" s="34"/>
      <c r="M497" s="34"/>
      <c r="N497" s="247" t="str">
        <f t="shared" si="7"/>
        <v/>
      </c>
    </row>
    <row r="498" spans="3:14" ht="30" customHeight="1" x14ac:dyDescent="0.25">
      <c r="C498" s="51">
        <v>494</v>
      </c>
      <c r="D498" s="37"/>
      <c r="E498" s="31"/>
      <c r="F498" s="72"/>
      <c r="G498" s="71"/>
      <c r="H498" s="33"/>
      <c r="I498" s="34"/>
      <c r="J498" s="34"/>
      <c r="K498" s="34"/>
      <c r="L498" s="34"/>
      <c r="M498" s="34"/>
      <c r="N498" s="247" t="str">
        <f t="shared" si="7"/>
        <v/>
      </c>
    </row>
    <row r="499" spans="3:14" ht="30" customHeight="1" x14ac:dyDescent="0.25">
      <c r="C499" s="51">
        <v>495</v>
      </c>
      <c r="D499" s="37"/>
      <c r="E499" s="31"/>
      <c r="F499" s="72"/>
      <c r="G499" s="71"/>
      <c r="H499" s="33"/>
      <c r="I499" s="34"/>
      <c r="J499" s="34"/>
      <c r="K499" s="34"/>
      <c r="L499" s="34"/>
      <c r="M499" s="34"/>
      <c r="N499" s="247" t="str">
        <f t="shared" si="7"/>
        <v/>
      </c>
    </row>
    <row r="500" spans="3:14" ht="30" customHeight="1" x14ac:dyDescent="0.25">
      <c r="C500" s="51">
        <v>496</v>
      </c>
      <c r="D500" s="37"/>
      <c r="E500" s="31"/>
      <c r="F500" s="72"/>
      <c r="G500" s="71"/>
      <c r="H500" s="33"/>
      <c r="I500" s="34"/>
      <c r="J500" s="34"/>
      <c r="K500" s="34"/>
      <c r="L500" s="34"/>
      <c r="M500" s="34"/>
      <c r="N500" s="247" t="str">
        <f t="shared" si="7"/>
        <v/>
      </c>
    </row>
    <row r="501" spans="3:14" ht="30" customHeight="1" x14ac:dyDescent="0.25">
      <c r="C501" s="51">
        <v>497</v>
      </c>
      <c r="D501" s="37"/>
      <c r="E501" s="31"/>
      <c r="F501" s="72"/>
      <c r="G501" s="71"/>
      <c r="H501" s="33"/>
      <c r="I501" s="34"/>
      <c r="J501" s="34"/>
      <c r="K501" s="34"/>
      <c r="L501" s="34"/>
      <c r="M501" s="34"/>
      <c r="N501" s="247" t="str">
        <f t="shared" si="7"/>
        <v/>
      </c>
    </row>
    <row r="502" spans="3:14" ht="30" customHeight="1" x14ac:dyDescent="0.25">
      <c r="C502" s="51">
        <v>498</v>
      </c>
      <c r="D502" s="37"/>
      <c r="E502" s="31"/>
      <c r="F502" s="72"/>
      <c r="G502" s="71"/>
      <c r="H502" s="33"/>
      <c r="I502" s="34"/>
      <c r="J502" s="34"/>
      <c r="K502" s="34"/>
      <c r="L502" s="34"/>
      <c r="M502" s="34"/>
      <c r="N502" s="247" t="str">
        <f t="shared" si="7"/>
        <v/>
      </c>
    </row>
    <row r="503" spans="3:14" ht="30" customHeight="1" x14ac:dyDescent="0.25">
      <c r="C503" s="51">
        <v>499</v>
      </c>
      <c r="D503" s="37"/>
      <c r="E503" s="31"/>
      <c r="F503" s="72"/>
      <c r="G503" s="71"/>
      <c r="H503" s="33"/>
      <c r="I503" s="34"/>
      <c r="J503" s="34"/>
      <c r="K503" s="34"/>
      <c r="L503" s="34"/>
      <c r="M503" s="34"/>
      <c r="N503" s="247" t="str">
        <f t="shared" si="7"/>
        <v/>
      </c>
    </row>
    <row r="504" spans="3:14" ht="30" customHeight="1" x14ac:dyDescent="0.25">
      <c r="C504" s="51">
        <v>500</v>
      </c>
      <c r="D504" s="37"/>
      <c r="E504" s="31"/>
      <c r="F504" s="72"/>
      <c r="G504" s="71"/>
      <c r="H504" s="33"/>
      <c r="I504" s="34"/>
      <c r="J504" s="34"/>
      <c r="K504" s="34"/>
      <c r="L504" s="34"/>
      <c r="M504" s="34"/>
      <c r="N504" s="247" t="str">
        <f t="shared" si="7"/>
        <v/>
      </c>
    </row>
  </sheetData>
  <sheetProtection sheet="1" objects="1" scenarios="1" selectLockedCells="1" sort="0" autoFilter="0"/>
  <autoFilter ref="C4:N4" xr:uid="{00000000-0009-0000-0000-00000B000000}"/>
  <phoneticPr fontId="16" type="noConversion"/>
  <conditionalFormatting sqref="E4:F504">
    <cfRule type="containsText" dxfId="50" priority="15" operator="containsText" text="Percurso">
      <formula>NOT(ISERROR(SEARCH("Percurso",E4)))</formula>
    </cfRule>
    <cfRule type="containsText" dxfId="49" priority="16" operator="containsText" text="Inicial">
      <formula>NOT(ISERROR(SEARCH("Inicial",E4)))</formula>
    </cfRule>
  </conditionalFormatting>
  <conditionalFormatting sqref="I5:I504">
    <cfRule type="expression" dxfId="48" priority="11">
      <formula>E5=""</formula>
    </cfRule>
    <cfRule type="expression" dxfId="47" priority="12">
      <formula>E5="Inicial"</formula>
    </cfRule>
  </conditionalFormatting>
  <conditionalFormatting sqref="J5:J504">
    <cfRule type="expression" dxfId="46" priority="9">
      <formula>E5=""</formula>
    </cfRule>
    <cfRule type="expression" dxfId="45" priority="10">
      <formula>E5="Inicial"</formula>
    </cfRule>
  </conditionalFormatting>
  <conditionalFormatting sqref="K5:K504">
    <cfRule type="expression" dxfId="44" priority="7">
      <formula>E5=""</formula>
    </cfRule>
    <cfRule type="expression" dxfId="43" priority="8">
      <formula>E5="Inicial"</formula>
    </cfRule>
  </conditionalFormatting>
  <conditionalFormatting sqref="L5:L504">
    <cfRule type="expression" dxfId="42" priority="5">
      <formula>E5=""</formula>
    </cfRule>
    <cfRule type="expression" dxfId="41" priority="6">
      <formula>E5="Inicial"</formula>
    </cfRule>
  </conditionalFormatting>
  <conditionalFormatting sqref="M5:M504">
    <cfRule type="expression" dxfId="40" priority="3">
      <formula>E5=""</formula>
    </cfRule>
    <cfRule type="expression" dxfId="39" priority="4">
      <formula>E5="Inicial"</formula>
    </cfRule>
  </conditionalFormatting>
  <conditionalFormatting sqref="H5:H504">
    <cfRule type="expression" dxfId="38" priority="2">
      <formula>E5="Percurso"</formula>
    </cfRule>
  </conditionalFormatting>
  <conditionalFormatting sqref="H5:H504">
    <cfRule type="expression" dxfId="37" priority="1">
      <formula>E5=""</formula>
    </cfRule>
  </conditionalFormatting>
  <dataValidations count="2">
    <dataValidation type="list" allowBlank="1" showInputMessage="1" showErrorMessage="1" sqref="E5:E504" xr:uid="{00000000-0002-0000-0B00-000000000000}">
      <formula1>Tipo</formula1>
    </dataValidation>
    <dataValidation type="list" allowBlank="1" showInputMessage="1" showErrorMessage="1" sqref="F5:F504" xr:uid="{00000000-0002-0000-0B00-000001000000}">
      <formula1>Depreciar</formula1>
    </dataValidation>
  </dataValidation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3"/>
  <dimension ref="A1:A3"/>
  <sheetViews>
    <sheetView showGridLines="0" showRowColHeaders="0" workbookViewId="0">
      <pane ySplit="2" topLeftCell="A3" activePane="bottomLeft" state="frozen"/>
      <selection activeCell="A3" sqref="A3:XFD1048576"/>
      <selection pane="bottomLeft"/>
    </sheetView>
  </sheetViews>
  <sheetFormatPr defaultColWidth="9.140625" defaultRowHeight="21.95" customHeight="1" x14ac:dyDescent="0.25"/>
  <cols>
    <col min="1" max="2" width="1.7109375" style="62" customWidth="1"/>
    <col min="3" max="16384" width="9.140625" style="62"/>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14"/>
  <dimension ref="C1:S504"/>
  <sheetViews>
    <sheetView showGridLines="0" showRowColHeaders="0" workbookViewId="0">
      <pane ySplit="4" topLeftCell="A5" activePane="bottomLeft" state="frozen"/>
      <selection activeCell="D5" sqref="D5"/>
      <selection pane="bottomLeft" activeCell="E9" sqref="E9"/>
    </sheetView>
  </sheetViews>
  <sheetFormatPr defaultColWidth="9.140625" defaultRowHeight="30" customHeight="1" x14ac:dyDescent="0.25"/>
  <cols>
    <col min="1" max="2" width="1.7109375" style="62" customWidth="1"/>
    <col min="3" max="3" width="6.7109375" style="62" customWidth="1"/>
    <col min="4" max="4" width="35.7109375" style="62" customWidth="1"/>
    <col min="5" max="5" width="15.7109375" style="62" customWidth="1"/>
    <col min="6" max="11" width="16.7109375" style="62" customWidth="1"/>
    <col min="12" max="12" width="9.140625" style="62"/>
    <col min="13" max="19" width="0" style="62" hidden="1" customWidth="1"/>
    <col min="20" max="16384" width="9.140625" style="62"/>
  </cols>
  <sheetData>
    <row r="1" spans="3:19" s="1" customFormat="1" ht="35.1" customHeight="1" x14ac:dyDescent="0.25"/>
    <row r="2" spans="3:19" s="3" customFormat="1" ht="30" customHeight="1" x14ac:dyDescent="0.25"/>
    <row r="3" spans="3:19" ht="30" customHeight="1" thickBot="1" x14ac:dyDescent="0.3"/>
    <row r="4" spans="3:19" ht="21.95" customHeight="1" x14ac:dyDescent="0.25">
      <c r="C4" s="29" t="s">
        <v>37</v>
      </c>
      <c r="D4" s="163" t="s">
        <v>44</v>
      </c>
      <c r="E4" s="163" t="s">
        <v>44</v>
      </c>
      <c r="F4" s="163" t="s">
        <v>46</v>
      </c>
      <c r="G4" s="163" t="s">
        <v>47</v>
      </c>
      <c r="H4" s="163" t="s">
        <v>48</v>
      </c>
      <c r="I4" s="163" t="s">
        <v>49</v>
      </c>
      <c r="J4" s="163" t="s">
        <v>50</v>
      </c>
      <c r="K4" s="167" t="s">
        <v>35</v>
      </c>
    </row>
    <row r="5" spans="3:19" ht="30" customHeight="1" x14ac:dyDescent="0.25">
      <c r="C5" s="50">
        <v>1</v>
      </c>
      <c r="D5" s="36" t="s">
        <v>51</v>
      </c>
      <c r="E5" s="31" t="s">
        <v>45</v>
      </c>
      <c r="F5" s="34">
        <v>6000</v>
      </c>
      <c r="G5" s="34">
        <v>6300</v>
      </c>
      <c r="H5" s="34">
        <v>6700</v>
      </c>
      <c r="I5" s="34">
        <v>7000</v>
      </c>
      <c r="J5" s="34">
        <v>7300</v>
      </c>
      <c r="K5" s="248">
        <f>IF(E5="Todos os anos",M5,S5)</f>
        <v>33300</v>
      </c>
      <c r="M5" s="62">
        <f>IF(E5="","",IF(E5="Todos os anos",SUM(F5:J5)))</f>
        <v>33300</v>
      </c>
      <c r="N5" s="62">
        <f>IF($E5=F$4,F5,0)</f>
        <v>0</v>
      </c>
      <c r="O5" s="62">
        <f t="shared" ref="O5:Q5" si="0">IF($E5=G$4,G5,0)</f>
        <v>0</v>
      </c>
      <c r="P5" s="62">
        <f t="shared" si="0"/>
        <v>0</v>
      </c>
      <c r="Q5" s="62">
        <f t="shared" si="0"/>
        <v>0</v>
      </c>
      <c r="R5" s="62">
        <f>IF($E5=J$4,J5,0)</f>
        <v>0</v>
      </c>
      <c r="S5" s="62">
        <f>SUM(N5:R5)</f>
        <v>0</v>
      </c>
    </row>
    <row r="6" spans="3:19" ht="30" customHeight="1" x14ac:dyDescent="0.25">
      <c r="C6" s="51">
        <v>2</v>
      </c>
      <c r="D6" s="37" t="s">
        <v>52</v>
      </c>
      <c r="E6" s="31" t="s">
        <v>45</v>
      </c>
      <c r="F6" s="34">
        <v>4000</v>
      </c>
      <c r="G6" s="34">
        <v>4200</v>
      </c>
      <c r="H6" s="34">
        <v>4400</v>
      </c>
      <c r="I6" s="34">
        <v>4600</v>
      </c>
      <c r="J6" s="34">
        <v>4800</v>
      </c>
      <c r="K6" s="247">
        <f t="shared" ref="K6:K69" si="1">IF(E6="Todos os anos",M6,S6)</f>
        <v>22000</v>
      </c>
      <c r="M6" s="62">
        <f t="shared" ref="M6:M69" si="2">IF(E6="","",IF(E6="Todos os anos",SUM(F6:J6)))</f>
        <v>22000</v>
      </c>
      <c r="N6" s="62">
        <f t="shared" ref="N6:N69" si="3">IF($E6=F$4,F6,0)</f>
        <v>0</v>
      </c>
      <c r="O6" s="62">
        <f t="shared" ref="O6:O69" si="4">IF($E6=G$4,G6,0)</f>
        <v>0</v>
      </c>
      <c r="P6" s="62">
        <f t="shared" ref="P6:P69" si="5">IF($E6=H$4,H6,0)</f>
        <v>0</v>
      </c>
      <c r="Q6" s="62">
        <f t="shared" ref="Q6:Q69" si="6">IF($E6=I$4,I6,0)</f>
        <v>0</v>
      </c>
      <c r="R6" s="62">
        <f t="shared" ref="R6:R69" si="7">IF($E6=J$4,J6,0)</f>
        <v>0</v>
      </c>
      <c r="S6" s="62">
        <f t="shared" ref="S6:S69" si="8">SUM(N6:R6)</f>
        <v>0</v>
      </c>
    </row>
    <row r="7" spans="3:19" ht="30" customHeight="1" x14ac:dyDescent="0.25">
      <c r="C7" s="51">
        <v>3</v>
      </c>
      <c r="D7" s="37" t="s">
        <v>60</v>
      </c>
      <c r="E7" s="31" t="s">
        <v>45</v>
      </c>
      <c r="F7" s="34">
        <v>12000</v>
      </c>
      <c r="G7" s="34">
        <v>13000</v>
      </c>
      <c r="H7" s="34">
        <v>14000</v>
      </c>
      <c r="I7" s="34">
        <v>15000</v>
      </c>
      <c r="J7" s="34">
        <v>16000</v>
      </c>
      <c r="K7" s="247">
        <f t="shared" si="1"/>
        <v>70000</v>
      </c>
      <c r="M7" s="62">
        <f t="shared" si="2"/>
        <v>70000</v>
      </c>
      <c r="N7" s="62">
        <f t="shared" si="3"/>
        <v>0</v>
      </c>
      <c r="O7" s="62">
        <f t="shared" si="4"/>
        <v>0</v>
      </c>
      <c r="P7" s="62">
        <f t="shared" si="5"/>
        <v>0</v>
      </c>
      <c r="Q7" s="62">
        <f t="shared" si="6"/>
        <v>0</v>
      </c>
      <c r="R7" s="62">
        <f t="shared" si="7"/>
        <v>0</v>
      </c>
      <c r="S7" s="62">
        <f t="shared" si="8"/>
        <v>0</v>
      </c>
    </row>
    <row r="8" spans="3:19" ht="30" customHeight="1" x14ac:dyDescent="0.25">
      <c r="C8" s="51">
        <v>4</v>
      </c>
      <c r="D8" s="37"/>
      <c r="E8" s="31"/>
      <c r="F8" s="34"/>
      <c r="G8" s="34"/>
      <c r="H8" s="34"/>
      <c r="I8" s="34"/>
      <c r="J8" s="34"/>
      <c r="K8" s="247">
        <f t="shared" si="1"/>
        <v>0</v>
      </c>
      <c r="M8" s="62" t="str">
        <f t="shared" si="2"/>
        <v/>
      </c>
      <c r="N8" s="62">
        <f t="shared" si="3"/>
        <v>0</v>
      </c>
      <c r="O8" s="62">
        <f t="shared" si="4"/>
        <v>0</v>
      </c>
      <c r="P8" s="62">
        <f t="shared" si="5"/>
        <v>0</v>
      </c>
      <c r="Q8" s="62">
        <f t="shared" si="6"/>
        <v>0</v>
      </c>
      <c r="R8" s="62">
        <f t="shared" si="7"/>
        <v>0</v>
      </c>
      <c r="S8" s="62">
        <f t="shared" si="8"/>
        <v>0</v>
      </c>
    </row>
    <row r="9" spans="3:19" ht="30" customHeight="1" x14ac:dyDescent="0.25">
      <c r="C9" s="51">
        <v>5</v>
      </c>
      <c r="D9" s="37"/>
      <c r="E9" s="31"/>
      <c r="F9" s="34"/>
      <c r="G9" s="34"/>
      <c r="H9" s="34"/>
      <c r="I9" s="34"/>
      <c r="J9" s="34"/>
      <c r="K9" s="247">
        <f t="shared" si="1"/>
        <v>0</v>
      </c>
      <c r="M9" s="62" t="str">
        <f t="shared" si="2"/>
        <v/>
      </c>
      <c r="N9" s="62">
        <f t="shared" si="3"/>
        <v>0</v>
      </c>
      <c r="O9" s="62">
        <f t="shared" si="4"/>
        <v>0</v>
      </c>
      <c r="P9" s="62">
        <f t="shared" si="5"/>
        <v>0</v>
      </c>
      <c r="Q9" s="62">
        <f t="shared" si="6"/>
        <v>0</v>
      </c>
      <c r="R9" s="62">
        <f t="shared" si="7"/>
        <v>0</v>
      </c>
      <c r="S9" s="62">
        <f t="shared" si="8"/>
        <v>0</v>
      </c>
    </row>
    <row r="10" spans="3:19" ht="30" customHeight="1" x14ac:dyDescent="0.25">
      <c r="C10" s="51">
        <v>6</v>
      </c>
      <c r="D10" s="37"/>
      <c r="E10" s="31"/>
      <c r="F10" s="34"/>
      <c r="G10" s="34"/>
      <c r="H10" s="34"/>
      <c r="I10" s="34"/>
      <c r="J10" s="34"/>
      <c r="K10" s="247">
        <f t="shared" si="1"/>
        <v>0</v>
      </c>
      <c r="M10" s="62" t="str">
        <f t="shared" si="2"/>
        <v/>
      </c>
      <c r="N10" s="62">
        <f t="shared" si="3"/>
        <v>0</v>
      </c>
      <c r="O10" s="62">
        <f t="shared" si="4"/>
        <v>0</v>
      </c>
      <c r="P10" s="62">
        <f t="shared" si="5"/>
        <v>0</v>
      </c>
      <c r="Q10" s="62">
        <f t="shared" si="6"/>
        <v>0</v>
      </c>
      <c r="R10" s="62">
        <f t="shared" si="7"/>
        <v>0</v>
      </c>
      <c r="S10" s="62">
        <f t="shared" si="8"/>
        <v>0</v>
      </c>
    </row>
    <row r="11" spans="3:19" ht="30" customHeight="1" x14ac:dyDescent="0.25">
      <c r="C11" s="51">
        <v>7</v>
      </c>
      <c r="D11" s="37"/>
      <c r="E11" s="31"/>
      <c r="F11" s="34"/>
      <c r="G11" s="34"/>
      <c r="H11" s="34"/>
      <c r="I11" s="34"/>
      <c r="J11" s="34"/>
      <c r="K11" s="247">
        <f t="shared" si="1"/>
        <v>0</v>
      </c>
      <c r="M11" s="62" t="str">
        <f t="shared" si="2"/>
        <v/>
      </c>
      <c r="N11" s="62">
        <f t="shared" si="3"/>
        <v>0</v>
      </c>
      <c r="O11" s="62">
        <f t="shared" si="4"/>
        <v>0</v>
      </c>
      <c r="P11" s="62">
        <f t="shared" si="5"/>
        <v>0</v>
      </c>
      <c r="Q11" s="62">
        <f t="shared" si="6"/>
        <v>0</v>
      </c>
      <c r="R11" s="62">
        <f t="shared" si="7"/>
        <v>0</v>
      </c>
      <c r="S11" s="62">
        <f t="shared" si="8"/>
        <v>0</v>
      </c>
    </row>
    <row r="12" spans="3:19" ht="30" customHeight="1" x14ac:dyDescent="0.25">
      <c r="C12" s="51">
        <v>8</v>
      </c>
      <c r="D12" s="37"/>
      <c r="E12" s="31"/>
      <c r="F12" s="34"/>
      <c r="G12" s="34"/>
      <c r="H12" s="34"/>
      <c r="I12" s="34"/>
      <c r="J12" s="34"/>
      <c r="K12" s="247">
        <f t="shared" si="1"/>
        <v>0</v>
      </c>
      <c r="M12" s="62" t="str">
        <f t="shared" si="2"/>
        <v/>
      </c>
      <c r="N12" s="62">
        <f t="shared" si="3"/>
        <v>0</v>
      </c>
      <c r="O12" s="62">
        <f t="shared" si="4"/>
        <v>0</v>
      </c>
      <c r="P12" s="62">
        <f t="shared" si="5"/>
        <v>0</v>
      </c>
      <c r="Q12" s="62">
        <f t="shared" si="6"/>
        <v>0</v>
      </c>
      <c r="R12" s="62">
        <f t="shared" si="7"/>
        <v>0</v>
      </c>
      <c r="S12" s="62">
        <f t="shared" si="8"/>
        <v>0</v>
      </c>
    </row>
    <row r="13" spans="3:19" ht="30" customHeight="1" x14ac:dyDescent="0.25">
      <c r="C13" s="51">
        <v>9</v>
      </c>
      <c r="D13" s="37"/>
      <c r="E13" s="31"/>
      <c r="F13" s="34"/>
      <c r="G13" s="34"/>
      <c r="H13" s="34"/>
      <c r="I13" s="34"/>
      <c r="J13" s="34"/>
      <c r="K13" s="247">
        <f t="shared" si="1"/>
        <v>0</v>
      </c>
      <c r="M13" s="62" t="str">
        <f t="shared" si="2"/>
        <v/>
      </c>
      <c r="N13" s="62">
        <f t="shared" si="3"/>
        <v>0</v>
      </c>
      <c r="O13" s="62">
        <f t="shared" si="4"/>
        <v>0</v>
      </c>
      <c r="P13" s="62">
        <f t="shared" si="5"/>
        <v>0</v>
      </c>
      <c r="Q13" s="62">
        <f t="shared" si="6"/>
        <v>0</v>
      </c>
      <c r="R13" s="62">
        <f t="shared" si="7"/>
        <v>0</v>
      </c>
      <c r="S13" s="62">
        <f t="shared" si="8"/>
        <v>0</v>
      </c>
    </row>
    <row r="14" spans="3:19" ht="30" customHeight="1" x14ac:dyDescent="0.25">
      <c r="C14" s="51">
        <v>10</v>
      </c>
      <c r="D14" s="37"/>
      <c r="E14" s="31"/>
      <c r="F14" s="34"/>
      <c r="G14" s="34"/>
      <c r="H14" s="34"/>
      <c r="I14" s="34"/>
      <c r="J14" s="34"/>
      <c r="K14" s="247">
        <f t="shared" si="1"/>
        <v>0</v>
      </c>
      <c r="M14" s="62" t="str">
        <f t="shared" si="2"/>
        <v/>
      </c>
      <c r="N14" s="62">
        <f t="shared" si="3"/>
        <v>0</v>
      </c>
      <c r="O14" s="62">
        <f t="shared" si="4"/>
        <v>0</v>
      </c>
      <c r="P14" s="62">
        <f t="shared" si="5"/>
        <v>0</v>
      </c>
      <c r="Q14" s="62">
        <f t="shared" si="6"/>
        <v>0</v>
      </c>
      <c r="R14" s="62">
        <f t="shared" si="7"/>
        <v>0</v>
      </c>
      <c r="S14" s="62">
        <f t="shared" si="8"/>
        <v>0</v>
      </c>
    </row>
    <row r="15" spans="3:19" ht="30" customHeight="1" x14ac:dyDescent="0.25">
      <c r="C15" s="51">
        <v>11</v>
      </c>
      <c r="D15" s="37"/>
      <c r="E15" s="31"/>
      <c r="F15" s="34"/>
      <c r="G15" s="34"/>
      <c r="H15" s="34"/>
      <c r="I15" s="34"/>
      <c r="J15" s="34"/>
      <c r="K15" s="247">
        <f t="shared" si="1"/>
        <v>0</v>
      </c>
      <c r="M15" s="62" t="str">
        <f t="shared" si="2"/>
        <v/>
      </c>
      <c r="N15" s="62">
        <f t="shared" si="3"/>
        <v>0</v>
      </c>
      <c r="O15" s="62">
        <f t="shared" si="4"/>
        <v>0</v>
      </c>
      <c r="P15" s="62">
        <f t="shared" si="5"/>
        <v>0</v>
      </c>
      <c r="Q15" s="62">
        <f t="shared" si="6"/>
        <v>0</v>
      </c>
      <c r="R15" s="62">
        <f t="shared" si="7"/>
        <v>0</v>
      </c>
      <c r="S15" s="62">
        <f t="shared" si="8"/>
        <v>0</v>
      </c>
    </row>
    <row r="16" spans="3:19" ht="30" customHeight="1" x14ac:dyDescent="0.25">
      <c r="C16" s="51">
        <v>12</v>
      </c>
      <c r="D16" s="37"/>
      <c r="E16" s="31"/>
      <c r="F16" s="34"/>
      <c r="G16" s="34"/>
      <c r="H16" s="34"/>
      <c r="I16" s="34"/>
      <c r="J16" s="34"/>
      <c r="K16" s="247">
        <f t="shared" si="1"/>
        <v>0</v>
      </c>
      <c r="M16" s="62" t="str">
        <f t="shared" si="2"/>
        <v/>
      </c>
      <c r="N16" s="62">
        <f t="shared" si="3"/>
        <v>0</v>
      </c>
      <c r="O16" s="62">
        <f t="shared" si="4"/>
        <v>0</v>
      </c>
      <c r="P16" s="62">
        <f t="shared" si="5"/>
        <v>0</v>
      </c>
      <c r="Q16" s="62">
        <f t="shared" si="6"/>
        <v>0</v>
      </c>
      <c r="R16" s="62">
        <f t="shared" si="7"/>
        <v>0</v>
      </c>
      <c r="S16" s="62">
        <f t="shared" si="8"/>
        <v>0</v>
      </c>
    </row>
    <row r="17" spans="3:19" ht="30" customHeight="1" x14ac:dyDescent="0.25">
      <c r="C17" s="51">
        <v>13</v>
      </c>
      <c r="D17" s="37"/>
      <c r="E17" s="31"/>
      <c r="F17" s="34"/>
      <c r="G17" s="34"/>
      <c r="H17" s="34"/>
      <c r="I17" s="34"/>
      <c r="J17" s="34"/>
      <c r="K17" s="247">
        <f t="shared" si="1"/>
        <v>0</v>
      </c>
      <c r="M17" s="62" t="str">
        <f t="shared" si="2"/>
        <v/>
      </c>
      <c r="N17" s="62">
        <f t="shared" si="3"/>
        <v>0</v>
      </c>
      <c r="O17" s="62">
        <f t="shared" si="4"/>
        <v>0</v>
      </c>
      <c r="P17" s="62">
        <f t="shared" si="5"/>
        <v>0</v>
      </c>
      <c r="Q17" s="62">
        <f t="shared" si="6"/>
        <v>0</v>
      </c>
      <c r="R17" s="62">
        <f t="shared" si="7"/>
        <v>0</v>
      </c>
      <c r="S17" s="62">
        <f t="shared" si="8"/>
        <v>0</v>
      </c>
    </row>
    <row r="18" spans="3:19" ht="30" customHeight="1" x14ac:dyDescent="0.25">
      <c r="C18" s="51">
        <v>14</v>
      </c>
      <c r="D18" s="37"/>
      <c r="E18" s="31"/>
      <c r="F18" s="34"/>
      <c r="G18" s="34"/>
      <c r="H18" s="34"/>
      <c r="I18" s="34"/>
      <c r="J18" s="34"/>
      <c r="K18" s="247">
        <f t="shared" si="1"/>
        <v>0</v>
      </c>
      <c r="M18" s="62" t="str">
        <f t="shared" si="2"/>
        <v/>
      </c>
      <c r="N18" s="62">
        <f t="shared" si="3"/>
        <v>0</v>
      </c>
      <c r="O18" s="62">
        <f t="shared" si="4"/>
        <v>0</v>
      </c>
      <c r="P18" s="62">
        <f t="shared" si="5"/>
        <v>0</v>
      </c>
      <c r="Q18" s="62">
        <f t="shared" si="6"/>
        <v>0</v>
      </c>
      <c r="R18" s="62">
        <f t="shared" si="7"/>
        <v>0</v>
      </c>
      <c r="S18" s="62">
        <f t="shared" si="8"/>
        <v>0</v>
      </c>
    </row>
    <row r="19" spans="3:19" ht="30" customHeight="1" x14ac:dyDescent="0.25">
      <c r="C19" s="51">
        <v>15</v>
      </c>
      <c r="D19" s="37"/>
      <c r="E19" s="31"/>
      <c r="F19" s="34"/>
      <c r="G19" s="34"/>
      <c r="H19" s="34"/>
      <c r="I19" s="34"/>
      <c r="J19" s="34"/>
      <c r="K19" s="247">
        <f t="shared" si="1"/>
        <v>0</v>
      </c>
      <c r="M19" s="62" t="str">
        <f t="shared" si="2"/>
        <v/>
      </c>
      <c r="N19" s="62">
        <f t="shared" si="3"/>
        <v>0</v>
      </c>
      <c r="O19" s="62">
        <f t="shared" si="4"/>
        <v>0</v>
      </c>
      <c r="P19" s="62">
        <f t="shared" si="5"/>
        <v>0</v>
      </c>
      <c r="Q19" s="62">
        <f t="shared" si="6"/>
        <v>0</v>
      </c>
      <c r="R19" s="62">
        <f t="shared" si="7"/>
        <v>0</v>
      </c>
      <c r="S19" s="62">
        <f t="shared" si="8"/>
        <v>0</v>
      </c>
    </row>
    <row r="20" spans="3:19" ht="30" customHeight="1" x14ac:dyDescent="0.25">
      <c r="C20" s="51">
        <v>16</v>
      </c>
      <c r="D20" s="37"/>
      <c r="E20" s="31"/>
      <c r="F20" s="34"/>
      <c r="G20" s="34"/>
      <c r="H20" s="34"/>
      <c r="I20" s="34"/>
      <c r="J20" s="34"/>
      <c r="K20" s="247">
        <f t="shared" si="1"/>
        <v>0</v>
      </c>
      <c r="M20" s="62" t="str">
        <f t="shared" si="2"/>
        <v/>
      </c>
      <c r="N20" s="62">
        <f t="shared" si="3"/>
        <v>0</v>
      </c>
      <c r="O20" s="62">
        <f t="shared" si="4"/>
        <v>0</v>
      </c>
      <c r="P20" s="62">
        <f t="shared" si="5"/>
        <v>0</v>
      </c>
      <c r="Q20" s="62">
        <f t="shared" si="6"/>
        <v>0</v>
      </c>
      <c r="R20" s="62">
        <f t="shared" si="7"/>
        <v>0</v>
      </c>
      <c r="S20" s="62">
        <f t="shared" si="8"/>
        <v>0</v>
      </c>
    </row>
    <row r="21" spans="3:19" ht="30" customHeight="1" x14ac:dyDescent="0.25">
      <c r="C21" s="51">
        <v>17</v>
      </c>
      <c r="D21" s="37"/>
      <c r="E21" s="31"/>
      <c r="F21" s="34"/>
      <c r="G21" s="34"/>
      <c r="H21" s="34"/>
      <c r="I21" s="34"/>
      <c r="J21" s="34"/>
      <c r="K21" s="247">
        <f t="shared" si="1"/>
        <v>0</v>
      </c>
      <c r="M21" s="62" t="str">
        <f t="shared" si="2"/>
        <v/>
      </c>
      <c r="N21" s="62">
        <f t="shared" si="3"/>
        <v>0</v>
      </c>
      <c r="O21" s="62">
        <f t="shared" si="4"/>
        <v>0</v>
      </c>
      <c r="P21" s="62">
        <f t="shared" si="5"/>
        <v>0</v>
      </c>
      <c r="Q21" s="62">
        <f t="shared" si="6"/>
        <v>0</v>
      </c>
      <c r="R21" s="62">
        <f t="shared" si="7"/>
        <v>0</v>
      </c>
      <c r="S21" s="62">
        <f t="shared" si="8"/>
        <v>0</v>
      </c>
    </row>
    <row r="22" spans="3:19" ht="30" customHeight="1" x14ac:dyDescent="0.25">
      <c r="C22" s="51">
        <v>18</v>
      </c>
      <c r="D22" s="37"/>
      <c r="E22" s="31"/>
      <c r="F22" s="34"/>
      <c r="G22" s="34"/>
      <c r="H22" s="34"/>
      <c r="I22" s="34"/>
      <c r="J22" s="34"/>
      <c r="K22" s="247">
        <f t="shared" si="1"/>
        <v>0</v>
      </c>
      <c r="M22" s="62" t="str">
        <f t="shared" si="2"/>
        <v/>
      </c>
      <c r="N22" s="62">
        <f t="shared" si="3"/>
        <v>0</v>
      </c>
      <c r="O22" s="62">
        <f t="shared" si="4"/>
        <v>0</v>
      </c>
      <c r="P22" s="62">
        <f t="shared" si="5"/>
        <v>0</v>
      </c>
      <c r="Q22" s="62">
        <f t="shared" si="6"/>
        <v>0</v>
      </c>
      <c r="R22" s="62">
        <f t="shared" si="7"/>
        <v>0</v>
      </c>
      <c r="S22" s="62">
        <f t="shared" si="8"/>
        <v>0</v>
      </c>
    </row>
    <row r="23" spans="3:19" ht="30" customHeight="1" x14ac:dyDescent="0.25">
      <c r="C23" s="51">
        <v>19</v>
      </c>
      <c r="D23" s="37"/>
      <c r="E23" s="31"/>
      <c r="F23" s="34"/>
      <c r="G23" s="34"/>
      <c r="H23" s="34"/>
      <c r="I23" s="34"/>
      <c r="J23" s="34"/>
      <c r="K23" s="247">
        <f t="shared" si="1"/>
        <v>0</v>
      </c>
      <c r="M23" s="62" t="str">
        <f t="shared" si="2"/>
        <v/>
      </c>
      <c r="N23" s="62">
        <f t="shared" si="3"/>
        <v>0</v>
      </c>
      <c r="O23" s="62">
        <f t="shared" si="4"/>
        <v>0</v>
      </c>
      <c r="P23" s="62">
        <f t="shared" si="5"/>
        <v>0</v>
      </c>
      <c r="Q23" s="62">
        <f t="shared" si="6"/>
        <v>0</v>
      </c>
      <c r="R23" s="62">
        <f t="shared" si="7"/>
        <v>0</v>
      </c>
      <c r="S23" s="62">
        <f t="shared" si="8"/>
        <v>0</v>
      </c>
    </row>
    <row r="24" spans="3:19" ht="30" customHeight="1" x14ac:dyDescent="0.25">
      <c r="C24" s="51">
        <v>20</v>
      </c>
      <c r="D24" s="37"/>
      <c r="E24" s="31"/>
      <c r="F24" s="34"/>
      <c r="G24" s="34"/>
      <c r="H24" s="34"/>
      <c r="I24" s="34"/>
      <c r="J24" s="34"/>
      <c r="K24" s="247">
        <f t="shared" si="1"/>
        <v>0</v>
      </c>
      <c r="M24" s="62" t="str">
        <f t="shared" si="2"/>
        <v/>
      </c>
      <c r="N24" s="62">
        <f t="shared" si="3"/>
        <v>0</v>
      </c>
      <c r="O24" s="62">
        <f t="shared" si="4"/>
        <v>0</v>
      </c>
      <c r="P24" s="62">
        <f t="shared" si="5"/>
        <v>0</v>
      </c>
      <c r="Q24" s="62">
        <f t="shared" si="6"/>
        <v>0</v>
      </c>
      <c r="R24" s="62">
        <f t="shared" si="7"/>
        <v>0</v>
      </c>
      <c r="S24" s="62">
        <f t="shared" si="8"/>
        <v>0</v>
      </c>
    </row>
    <row r="25" spans="3:19" ht="30" customHeight="1" x14ac:dyDescent="0.25">
      <c r="C25" s="51">
        <v>21</v>
      </c>
      <c r="D25" s="37"/>
      <c r="E25" s="31"/>
      <c r="F25" s="34"/>
      <c r="G25" s="34"/>
      <c r="H25" s="34"/>
      <c r="I25" s="34"/>
      <c r="J25" s="34"/>
      <c r="K25" s="247">
        <f t="shared" si="1"/>
        <v>0</v>
      </c>
      <c r="M25" s="62" t="str">
        <f t="shared" si="2"/>
        <v/>
      </c>
      <c r="N25" s="62">
        <f t="shared" si="3"/>
        <v>0</v>
      </c>
      <c r="O25" s="62">
        <f t="shared" si="4"/>
        <v>0</v>
      </c>
      <c r="P25" s="62">
        <f t="shared" si="5"/>
        <v>0</v>
      </c>
      <c r="Q25" s="62">
        <f t="shared" si="6"/>
        <v>0</v>
      </c>
      <c r="R25" s="62">
        <f t="shared" si="7"/>
        <v>0</v>
      </c>
      <c r="S25" s="62">
        <f t="shared" si="8"/>
        <v>0</v>
      </c>
    </row>
    <row r="26" spans="3:19" ht="30" customHeight="1" x14ac:dyDescent="0.25">
      <c r="C26" s="51">
        <v>22</v>
      </c>
      <c r="D26" s="37"/>
      <c r="E26" s="31"/>
      <c r="F26" s="34"/>
      <c r="G26" s="34"/>
      <c r="H26" s="34"/>
      <c r="I26" s="34"/>
      <c r="J26" s="34"/>
      <c r="K26" s="247">
        <f t="shared" si="1"/>
        <v>0</v>
      </c>
      <c r="M26" s="62" t="str">
        <f t="shared" si="2"/>
        <v/>
      </c>
      <c r="N26" s="62">
        <f t="shared" si="3"/>
        <v>0</v>
      </c>
      <c r="O26" s="62">
        <f t="shared" si="4"/>
        <v>0</v>
      </c>
      <c r="P26" s="62">
        <f t="shared" si="5"/>
        <v>0</v>
      </c>
      <c r="Q26" s="62">
        <f t="shared" si="6"/>
        <v>0</v>
      </c>
      <c r="R26" s="62">
        <f t="shared" si="7"/>
        <v>0</v>
      </c>
      <c r="S26" s="62">
        <f t="shared" si="8"/>
        <v>0</v>
      </c>
    </row>
    <row r="27" spans="3:19" ht="30" customHeight="1" x14ac:dyDescent="0.25">
      <c r="C27" s="51">
        <v>23</v>
      </c>
      <c r="D27" s="37"/>
      <c r="E27" s="31"/>
      <c r="F27" s="34"/>
      <c r="G27" s="34"/>
      <c r="H27" s="34"/>
      <c r="I27" s="34"/>
      <c r="J27" s="34"/>
      <c r="K27" s="247">
        <f t="shared" si="1"/>
        <v>0</v>
      </c>
      <c r="M27" s="62" t="str">
        <f t="shared" si="2"/>
        <v/>
      </c>
      <c r="N27" s="62">
        <f t="shared" si="3"/>
        <v>0</v>
      </c>
      <c r="O27" s="62">
        <f t="shared" si="4"/>
        <v>0</v>
      </c>
      <c r="P27" s="62">
        <f t="shared" si="5"/>
        <v>0</v>
      </c>
      <c r="Q27" s="62">
        <f t="shared" si="6"/>
        <v>0</v>
      </c>
      <c r="R27" s="62">
        <f t="shared" si="7"/>
        <v>0</v>
      </c>
      <c r="S27" s="62">
        <f t="shared" si="8"/>
        <v>0</v>
      </c>
    </row>
    <row r="28" spans="3:19" ht="30" customHeight="1" x14ac:dyDescent="0.25">
      <c r="C28" s="51">
        <v>24</v>
      </c>
      <c r="D28" s="37"/>
      <c r="E28" s="31"/>
      <c r="F28" s="34"/>
      <c r="G28" s="34"/>
      <c r="H28" s="34"/>
      <c r="I28" s="34"/>
      <c r="J28" s="34"/>
      <c r="K28" s="247">
        <f t="shared" si="1"/>
        <v>0</v>
      </c>
      <c r="M28" s="62" t="str">
        <f t="shared" si="2"/>
        <v/>
      </c>
      <c r="N28" s="62">
        <f t="shared" si="3"/>
        <v>0</v>
      </c>
      <c r="O28" s="62">
        <f t="shared" si="4"/>
        <v>0</v>
      </c>
      <c r="P28" s="62">
        <f t="shared" si="5"/>
        <v>0</v>
      </c>
      <c r="Q28" s="62">
        <f t="shared" si="6"/>
        <v>0</v>
      </c>
      <c r="R28" s="62">
        <f t="shared" si="7"/>
        <v>0</v>
      </c>
      <c r="S28" s="62">
        <f t="shared" si="8"/>
        <v>0</v>
      </c>
    </row>
    <row r="29" spans="3:19" ht="30" customHeight="1" x14ac:dyDescent="0.25">
      <c r="C29" s="51">
        <v>25</v>
      </c>
      <c r="D29" s="37"/>
      <c r="E29" s="31"/>
      <c r="F29" s="34"/>
      <c r="G29" s="34"/>
      <c r="H29" s="34"/>
      <c r="I29" s="34"/>
      <c r="J29" s="34"/>
      <c r="K29" s="247">
        <f t="shared" si="1"/>
        <v>0</v>
      </c>
      <c r="M29" s="62" t="str">
        <f t="shared" si="2"/>
        <v/>
      </c>
      <c r="N29" s="62">
        <f t="shared" si="3"/>
        <v>0</v>
      </c>
      <c r="O29" s="62">
        <f t="shared" si="4"/>
        <v>0</v>
      </c>
      <c r="P29" s="62">
        <f t="shared" si="5"/>
        <v>0</v>
      </c>
      <c r="Q29" s="62">
        <f t="shared" si="6"/>
        <v>0</v>
      </c>
      <c r="R29" s="62">
        <f t="shared" si="7"/>
        <v>0</v>
      </c>
      <c r="S29" s="62">
        <f t="shared" si="8"/>
        <v>0</v>
      </c>
    </row>
    <row r="30" spans="3:19" ht="30" customHeight="1" x14ac:dyDescent="0.25">
      <c r="C30" s="51">
        <v>26</v>
      </c>
      <c r="D30" s="37"/>
      <c r="E30" s="31"/>
      <c r="F30" s="34"/>
      <c r="G30" s="34"/>
      <c r="H30" s="34"/>
      <c r="I30" s="34"/>
      <c r="J30" s="34"/>
      <c r="K30" s="247">
        <f t="shared" si="1"/>
        <v>0</v>
      </c>
      <c r="M30" s="62" t="str">
        <f t="shared" si="2"/>
        <v/>
      </c>
      <c r="N30" s="62">
        <f t="shared" si="3"/>
        <v>0</v>
      </c>
      <c r="O30" s="62">
        <f t="shared" si="4"/>
        <v>0</v>
      </c>
      <c r="P30" s="62">
        <f t="shared" si="5"/>
        <v>0</v>
      </c>
      <c r="Q30" s="62">
        <f t="shared" si="6"/>
        <v>0</v>
      </c>
      <c r="R30" s="62">
        <f t="shared" si="7"/>
        <v>0</v>
      </c>
      <c r="S30" s="62">
        <f t="shared" si="8"/>
        <v>0</v>
      </c>
    </row>
    <row r="31" spans="3:19" ht="30" customHeight="1" x14ac:dyDescent="0.25">
      <c r="C31" s="51">
        <v>27</v>
      </c>
      <c r="D31" s="37"/>
      <c r="E31" s="31"/>
      <c r="F31" s="34"/>
      <c r="G31" s="34"/>
      <c r="H31" s="34"/>
      <c r="I31" s="34"/>
      <c r="J31" s="34"/>
      <c r="K31" s="247">
        <f t="shared" si="1"/>
        <v>0</v>
      </c>
      <c r="M31" s="62" t="str">
        <f t="shared" si="2"/>
        <v/>
      </c>
      <c r="N31" s="62">
        <f t="shared" si="3"/>
        <v>0</v>
      </c>
      <c r="O31" s="62">
        <f t="shared" si="4"/>
        <v>0</v>
      </c>
      <c r="P31" s="62">
        <f t="shared" si="5"/>
        <v>0</v>
      </c>
      <c r="Q31" s="62">
        <f t="shared" si="6"/>
        <v>0</v>
      </c>
      <c r="R31" s="62">
        <f t="shared" si="7"/>
        <v>0</v>
      </c>
      <c r="S31" s="62">
        <f t="shared" si="8"/>
        <v>0</v>
      </c>
    </row>
    <row r="32" spans="3:19" ht="30" customHeight="1" x14ac:dyDescent="0.25">
      <c r="C32" s="51">
        <v>28</v>
      </c>
      <c r="D32" s="37"/>
      <c r="E32" s="31"/>
      <c r="F32" s="34"/>
      <c r="G32" s="34"/>
      <c r="H32" s="34"/>
      <c r="I32" s="34"/>
      <c r="J32" s="34"/>
      <c r="K32" s="247">
        <f t="shared" si="1"/>
        <v>0</v>
      </c>
      <c r="M32" s="62" t="str">
        <f t="shared" si="2"/>
        <v/>
      </c>
      <c r="N32" s="62">
        <f t="shared" si="3"/>
        <v>0</v>
      </c>
      <c r="O32" s="62">
        <f t="shared" si="4"/>
        <v>0</v>
      </c>
      <c r="P32" s="62">
        <f t="shared" si="5"/>
        <v>0</v>
      </c>
      <c r="Q32" s="62">
        <f t="shared" si="6"/>
        <v>0</v>
      </c>
      <c r="R32" s="62">
        <f t="shared" si="7"/>
        <v>0</v>
      </c>
      <c r="S32" s="62">
        <f t="shared" si="8"/>
        <v>0</v>
      </c>
    </row>
    <row r="33" spans="3:19" ht="30" customHeight="1" x14ac:dyDescent="0.25">
      <c r="C33" s="51">
        <v>29</v>
      </c>
      <c r="D33" s="37"/>
      <c r="E33" s="31"/>
      <c r="F33" s="34"/>
      <c r="G33" s="34"/>
      <c r="H33" s="34"/>
      <c r="I33" s="34"/>
      <c r="J33" s="34"/>
      <c r="K33" s="247">
        <f t="shared" si="1"/>
        <v>0</v>
      </c>
      <c r="M33" s="62" t="str">
        <f t="shared" si="2"/>
        <v/>
      </c>
      <c r="N33" s="62">
        <f t="shared" si="3"/>
        <v>0</v>
      </c>
      <c r="O33" s="62">
        <f t="shared" si="4"/>
        <v>0</v>
      </c>
      <c r="P33" s="62">
        <f t="shared" si="5"/>
        <v>0</v>
      </c>
      <c r="Q33" s="62">
        <f t="shared" si="6"/>
        <v>0</v>
      </c>
      <c r="R33" s="62">
        <f t="shared" si="7"/>
        <v>0</v>
      </c>
      <c r="S33" s="62">
        <f t="shared" si="8"/>
        <v>0</v>
      </c>
    </row>
    <row r="34" spans="3:19" ht="30" customHeight="1" x14ac:dyDescent="0.25">
      <c r="C34" s="51">
        <v>30</v>
      </c>
      <c r="D34" s="37"/>
      <c r="E34" s="31"/>
      <c r="F34" s="34"/>
      <c r="G34" s="34"/>
      <c r="H34" s="34"/>
      <c r="I34" s="34"/>
      <c r="J34" s="34"/>
      <c r="K34" s="247">
        <f t="shared" si="1"/>
        <v>0</v>
      </c>
      <c r="M34" s="62" t="str">
        <f t="shared" si="2"/>
        <v/>
      </c>
      <c r="N34" s="62">
        <f t="shared" si="3"/>
        <v>0</v>
      </c>
      <c r="O34" s="62">
        <f t="shared" si="4"/>
        <v>0</v>
      </c>
      <c r="P34" s="62">
        <f t="shared" si="5"/>
        <v>0</v>
      </c>
      <c r="Q34" s="62">
        <f t="shared" si="6"/>
        <v>0</v>
      </c>
      <c r="R34" s="62">
        <f t="shared" si="7"/>
        <v>0</v>
      </c>
      <c r="S34" s="62">
        <f t="shared" si="8"/>
        <v>0</v>
      </c>
    </row>
    <row r="35" spans="3:19" ht="30" customHeight="1" x14ac:dyDescent="0.25">
      <c r="C35" s="51">
        <v>31</v>
      </c>
      <c r="D35" s="37"/>
      <c r="E35" s="31"/>
      <c r="F35" s="34"/>
      <c r="G35" s="34"/>
      <c r="H35" s="34"/>
      <c r="I35" s="34"/>
      <c r="J35" s="34"/>
      <c r="K35" s="247">
        <f t="shared" si="1"/>
        <v>0</v>
      </c>
      <c r="M35" s="62" t="str">
        <f t="shared" si="2"/>
        <v/>
      </c>
      <c r="N35" s="62">
        <f t="shared" si="3"/>
        <v>0</v>
      </c>
      <c r="O35" s="62">
        <f t="shared" si="4"/>
        <v>0</v>
      </c>
      <c r="P35" s="62">
        <f t="shared" si="5"/>
        <v>0</v>
      </c>
      <c r="Q35" s="62">
        <f t="shared" si="6"/>
        <v>0</v>
      </c>
      <c r="R35" s="62">
        <f t="shared" si="7"/>
        <v>0</v>
      </c>
      <c r="S35" s="62">
        <f t="shared" si="8"/>
        <v>0</v>
      </c>
    </row>
    <row r="36" spans="3:19" ht="30" customHeight="1" x14ac:dyDescent="0.25">
      <c r="C36" s="51">
        <v>32</v>
      </c>
      <c r="D36" s="37"/>
      <c r="E36" s="31"/>
      <c r="F36" s="34"/>
      <c r="G36" s="34"/>
      <c r="H36" s="34"/>
      <c r="I36" s="34"/>
      <c r="J36" s="34"/>
      <c r="K36" s="247">
        <f t="shared" si="1"/>
        <v>0</v>
      </c>
      <c r="M36" s="62" t="str">
        <f t="shared" si="2"/>
        <v/>
      </c>
      <c r="N36" s="62">
        <f t="shared" si="3"/>
        <v>0</v>
      </c>
      <c r="O36" s="62">
        <f t="shared" si="4"/>
        <v>0</v>
      </c>
      <c r="P36" s="62">
        <f t="shared" si="5"/>
        <v>0</v>
      </c>
      <c r="Q36" s="62">
        <f t="shared" si="6"/>
        <v>0</v>
      </c>
      <c r="R36" s="62">
        <f t="shared" si="7"/>
        <v>0</v>
      </c>
      <c r="S36" s="62">
        <f t="shared" si="8"/>
        <v>0</v>
      </c>
    </row>
    <row r="37" spans="3:19" ht="30" customHeight="1" x14ac:dyDescent="0.25">
      <c r="C37" s="51">
        <v>33</v>
      </c>
      <c r="D37" s="37"/>
      <c r="E37" s="31"/>
      <c r="F37" s="34"/>
      <c r="G37" s="34"/>
      <c r="H37" s="34"/>
      <c r="I37" s="34"/>
      <c r="J37" s="34"/>
      <c r="K37" s="247">
        <f t="shared" si="1"/>
        <v>0</v>
      </c>
      <c r="M37" s="62" t="str">
        <f t="shared" si="2"/>
        <v/>
      </c>
      <c r="N37" s="62">
        <f t="shared" si="3"/>
        <v>0</v>
      </c>
      <c r="O37" s="62">
        <f t="shared" si="4"/>
        <v>0</v>
      </c>
      <c r="P37" s="62">
        <f t="shared" si="5"/>
        <v>0</v>
      </c>
      <c r="Q37" s="62">
        <f t="shared" si="6"/>
        <v>0</v>
      </c>
      <c r="R37" s="62">
        <f t="shared" si="7"/>
        <v>0</v>
      </c>
      <c r="S37" s="62">
        <f t="shared" si="8"/>
        <v>0</v>
      </c>
    </row>
    <row r="38" spans="3:19" ht="30" customHeight="1" x14ac:dyDescent="0.25">
      <c r="C38" s="51">
        <v>34</v>
      </c>
      <c r="D38" s="37"/>
      <c r="E38" s="31"/>
      <c r="F38" s="34"/>
      <c r="G38" s="34"/>
      <c r="H38" s="34"/>
      <c r="I38" s="34"/>
      <c r="J38" s="34"/>
      <c r="K38" s="247">
        <f t="shared" si="1"/>
        <v>0</v>
      </c>
      <c r="M38" s="62" t="str">
        <f t="shared" si="2"/>
        <v/>
      </c>
      <c r="N38" s="62">
        <f t="shared" si="3"/>
        <v>0</v>
      </c>
      <c r="O38" s="62">
        <f t="shared" si="4"/>
        <v>0</v>
      </c>
      <c r="P38" s="62">
        <f t="shared" si="5"/>
        <v>0</v>
      </c>
      <c r="Q38" s="62">
        <f t="shared" si="6"/>
        <v>0</v>
      </c>
      <c r="R38" s="62">
        <f t="shared" si="7"/>
        <v>0</v>
      </c>
      <c r="S38" s="62">
        <f t="shared" si="8"/>
        <v>0</v>
      </c>
    </row>
    <row r="39" spans="3:19" ht="30" customHeight="1" x14ac:dyDescent="0.25">
      <c r="C39" s="51">
        <v>35</v>
      </c>
      <c r="D39" s="37"/>
      <c r="E39" s="31"/>
      <c r="F39" s="34"/>
      <c r="G39" s="34"/>
      <c r="H39" s="34"/>
      <c r="I39" s="34"/>
      <c r="J39" s="34"/>
      <c r="K39" s="247">
        <f t="shared" si="1"/>
        <v>0</v>
      </c>
      <c r="M39" s="62" t="str">
        <f t="shared" si="2"/>
        <v/>
      </c>
      <c r="N39" s="62">
        <f t="shared" si="3"/>
        <v>0</v>
      </c>
      <c r="O39" s="62">
        <f t="shared" si="4"/>
        <v>0</v>
      </c>
      <c r="P39" s="62">
        <f t="shared" si="5"/>
        <v>0</v>
      </c>
      <c r="Q39" s="62">
        <f t="shared" si="6"/>
        <v>0</v>
      </c>
      <c r="R39" s="62">
        <f t="shared" si="7"/>
        <v>0</v>
      </c>
      <c r="S39" s="62">
        <f t="shared" si="8"/>
        <v>0</v>
      </c>
    </row>
    <row r="40" spans="3:19" ht="30" customHeight="1" x14ac:dyDescent="0.25">
      <c r="C40" s="51">
        <v>36</v>
      </c>
      <c r="D40" s="37"/>
      <c r="E40" s="31"/>
      <c r="F40" s="34"/>
      <c r="G40" s="34"/>
      <c r="H40" s="34"/>
      <c r="I40" s="34"/>
      <c r="J40" s="34"/>
      <c r="K40" s="247">
        <f t="shared" si="1"/>
        <v>0</v>
      </c>
      <c r="M40" s="62" t="str">
        <f t="shared" si="2"/>
        <v/>
      </c>
      <c r="N40" s="62">
        <f t="shared" si="3"/>
        <v>0</v>
      </c>
      <c r="O40" s="62">
        <f t="shared" si="4"/>
        <v>0</v>
      </c>
      <c r="P40" s="62">
        <f t="shared" si="5"/>
        <v>0</v>
      </c>
      <c r="Q40" s="62">
        <f t="shared" si="6"/>
        <v>0</v>
      </c>
      <c r="R40" s="62">
        <f t="shared" si="7"/>
        <v>0</v>
      </c>
      <c r="S40" s="62">
        <f t="shared" si="8"/>
        <v>0</v>
      </c>
    </row>
    <row r="41" spans="3:19" ht="30" customHeight="1" x14ac:dyDescent="0.25">
      <c r="C41" s="51">
        <v>37</v>
      </c>
      <c r="D41" s="37"/>
      <c r="E41" s="31"/>
      <c r="F41" s="34"/>
      <c r="G41" s="34"/>
      <c r="H41" s="34"/>
      <c r="I41" s="34"/>
      <c r="J41" s="34"/>
      <c r="K41" s="247">
        <f t="shared" si="1"/>
        <v>0</v>
      </c>
      <c r="M41" s="62" t="str">
        <f t="shared" si="2"/>
        <v/>
      </c>
      <c r="N41" s="62">
        <f t="shared" si="3"/>
        <v>0</v>
      </c>
      <c r="O41" s="62">
        <f t="shared" si="4"/>
        <v>0</v>
      </c>
      <c r="P41" s="62">
        <f t="shared" si="5"/>
        <v>0</v>
      </c>
      <c r="Q41" s="62">
        <f t="shared" si="6"/>
        <v>0</v>
      </c>
      <c r="R41" s="62">
        <f t="shared" si="7"/>
        <v>0</v>
      </c>
      <c r="S41" s="62">
        <f t="shared" si="8"/>
        <v>0</v>
      </c>
    </row>
    <row r="42" spans="3:19" ht="30" customHeight="1" x14ac:dyDescent="0.25">
      <c r="C42" s="51">
        <v>38</v>
      </c>
      <c r="D42" s="37"/>
      <c r="E42" s="31"/>
      <c r="F42" s="34"/>
      <c r="G42" s="34"/>
      <c r="H42" s="34"/>
      <c r="I42" s="34"/>
      <c r="J42" s="34"/>
      <c r="K42" s="247">
        <f t="shared" si="1"/>
        <v>0</v>
      </c>
      <c r="M42" s="62" t="str">
        <f t="shared" si="2"/>
        <v/>
      </c>
      <c r="N42" s="62">
        <f t="shared" si="3"/>
        <v>0</v>
      </c>
      <c r="O42" s="62">
        <f t="shared" si="4"/>
        <v>0</v>
      </c>
      <c r="P42" s="62">
        <f t="shared" si="5"/>
        <v>0</v>
      </c>
      <c r="Q42" s="62">
        <f t="shared" si="6"/>
        <v>0</v>
      </c>
      <c r="R42" s="62">
        <f t="shared" si="7"/>
        <v>0</v>
      </c>
      <c r="S42" s="62">
        <f t="shared" si="8"/>
        <v>0</v>
      </c>
    </row>
    <row r="43" spans="3:19" ht="30" customHeight="1" x14ac:dyDescent="0.25">
      <c r="C43" s="51">
        <v>39</v>
      </c>
      <c r="D43" s="37"/>
      <c r="E43" s="31"/>
      <c r="F43" s="34"/>
      <c r="G43" s="34"/>
      <c r="H43" s="34"/>
      <c r="I43" s="34"/>
      <c r="J43" s="34"/>
      <c r="K43" s="247">
        <f t="shared" si="1"/>
        <v>0</v>
      </c>
      <c r="M43" s="62" t="str">
        <f t="shared" si="2"/>
        <v/>
      </c>
      <c r="N43" s="62">
        <f t="shared" si="3"/>
        <v>0</v>
      </c>
      <c r="O43" s="62">
        <f t="shared" si="4"/>
        <v>0</v>
      </c>
      <c r="P43" s="62">
        <f t="shared" si="5"/>
        <v>0</v>
      </c>
      <c r="Q43" s="62">
        <f t="shared" si="6"/>
        <v>0</v>
      </c>
      <c r="R43" s="62">
        <f t="shared" si="7"/>
        <v>0</v>
      </c>
      <c r="S43" s="62">
        <f t="shared" si="8"/>
        <v>0</v>
      </c>
    </row>
    <row r="44" spans="3:19" ht="30" customHeight="1" x14ac:dyDescent="0.25">
      <c r="C44" s="51">
        <v>40</v>
      </c>
      <c r="D44" s="37"/>
      <c r="E44" s="31"/>
      <c r="F44" s="34"/>
      <c r="G44" s="34"/>
      <c r="H44" s="34"/>
      <c r="I44" s="34"/>
      <c r="J44" s="34"/>
      <c r="K44" s="247">
        <f t="shared" si="1"/>
        <v>0</v>
      </c>
      <c r="M44" s="62" t="str">
        <f t="shared" si="2"/>
        <v/>
      </c>
      <c r="N44" s="62">
        <f t="shared" si="3"/>
        <v>0</v>
      </c>
      <c r="O44" s="62">
        <f t="shared" si="4"/>
        <v>0</v>
      </c>
      <c r="P44" s="62">
        <f t="shared" si="5"/>
        <v>0</v>
      </c>
      <c r="Q44" s="62">
        <f t="shared" si="6"/>
        <v>0</v>
      </c>
      <c r="R44" s="62">
        <f t="shared" si="7"/>
        <v>0</v>
      </c>
      <c r="S44" s="62">
        <f t="shared" si="8"/>
        <v>0</v>
      </c>
    </row>
    <row r="45" spans="3:19" ht="30" customHeight="1" x14ac:dyDescent="0.25">
      <c r="C45" s="51">
        <v>41</v>
      </c>
      <c r="D45" s="37"/>
      <c r="E45" s="31"/>
      <c r="F45" s="34"/>
      <c r="G45" s="34"/>
      <c r="H45" s="34"/>
      <c r="I45" s="34"/>
      <c r="J45" s="34"/>
      <c r="K45" s="247">
        <f t="shared" si="1"/>
        <v>0</v>
      </c>
      <c r="M45" s="62" t="str">
        <f t="shared" si="2"/>
        <v/>
      </c>
      <c r="N45" s="62">
        <f t="shared" si="3"/>
        <v>0</v>
      </c>
      <c r="O45" s="62">
        <f t="shared" si="4"/>
        <v>0</v>
      </c>
      <c r="P45" s="62">
        <f t="shared" si="5"/>
        <v>0</v>
      </c>
      <c r="Q45" s="62">
        <f t="shared" si="6"/>
        <v>0</v>
      </c>
      <c r="R45" s="62">
        <f t="shared" si="7"/>
        <v>0</v>
      </c>
      <c r="S45" s="62">
        <f t="shared" si="8"/>
        <v>0</v>
      </c>
    </row>
    <row r="46" spans="3:19" ht="30" customHeight="1" x14ac:dyDescent="0.25">
      <c r="C46" s="51">
        <v>42</v>
      </c>
      <c r="D46" s="37"/>
      <c r="E46" s="31"/>
      <c r="F46" s="34"/>
      <c r="G46" s="34"/>
      <c r="H46" s="34"/>
      <c r="I46" s="34"/>
      <c r="J46" s="34"/>
      <c r="K46" s="247">
        <f t="shared" si="1"/>
        <v>0</v>
      </c>
      <c r="M46" s="62" t="str">
        <f t="shared" si="2"/>
        <v/>
      </c>
      <c r="N46" s="62">
        <f t="shared" si="3"/>
        <v>0</v>
      </c>
      <c r="O46" s="62">
        <f t="shared" si="4"/>
        <v>0</v>
      </c>
      <c r="P46" s="62">
        <f t="shared" si="5"/>
        <v>0</v>
      </c>
      <c r="Q46" s="62">
        <f t="shared" si="6"/>
        <v>0</v>
      </c>
      <c r="R46" s="62">
        <f t="shared" si="7"/>
        <v>0</v>
      </c>
      <c r="S46" s="62">
        <f t="shared" si="8"/>
        <v>0</v>
      </c>
    </row>
    <row r="47" spans="3:19" ht="30" customHeight="1" x14ac:dyDescent="0.25">
      <c r="C47" s="51">
        <v>43</v>
      </c>
      <c r="D47" s="37"/>
      <c r="E47" s="31"/>
      <c r="F47" s="34"/>
      <c r="G47" s="34"/>
      <c r="H47" s="34"/>
      <c r="I47" s="34"/>
      <c r="J47" s="34"/>
      <c r="K47" s="247">
        <f t="shared" si="1"/>
        <v>0</v>
      </c>
      <c r="M47" s="62" t="str">
        <f t="shared" si="2"/>
        <v/>
      </c>
      <c r="N47" s="62">
        <f t="shared" si="3"/>
        <v>0</v>
      </c>
      <c r="O47" s="62">
        <f t="shared" si="4"/>
        <v>0</v>
      </c>
      <c r="P47" s="62">
        <f t="shared" si="5"/>
        <v>0</v>
      </c>
      <c r="Q47" s="62">
        <f t="shared" si="6"/>
        <v>0</v>
      </c>
      <c r="R47" s="62">
        <f t="shared" si="7"/>
        <v>0</v>
      </c>
      <c r="S47" s="62">
        <f t="shared" si="8"/>
        <v>0</v>
      </c>
    </row>
    <row r="48" spans="3:19" ht="30" customHeight="1" x14ac:dyDescent="0.25">
      <c r="C48" s="51">
        <v>44</v>
      </c>
      <c r="D48" s="37"/>
      <c r="E48" s="31"/>
      <c r="F48" s="34"/>
      <c r="G48" s="34"/>
      <c r="H48" s="34"/>
      <c r="I48" s="34"/>
      <c r="J48" s="34"/>
      <c r="K48" s="247">
        <f t="shared" si="1"/>
        <v>0</v>
      </c>
      <c r="M48" s="62" t="str">
        <f t="shared" si="2"/>
        <v/>
      </c>
      <c r="N48" s="62">
        <f t="shared" si="3"/>
        <v>0</v>
      </c>
      <c r="O48" s="62">
        <f t="shared" si="4"/>
        <v>0</v>
      </c>
      <c r="P48" s="62">
        <f t="shared" si="5"/>
        <v>0</v>
      </c>
      <c r="Q48" s="62">
        <f t="shared" si="6"/>
        <v>0</v>
      </c>
      <c r="R48" s="62">
        <f t="shared" si="7"/>
        <v>0</v>
      </c>
      <c r="S48" s="62">
        <f t="shared" si="8"/>
        <v>0</v>
      </c>
    </row>
    <row r="49" spans="3:19" ht="30" customHeight="1" x14ac:dyDescent="0.25">
      <c r="C49" s="51">
        <v>45</v>
      </c>
      <c r="D49" s="37"/>
      <c r="E49" s="31"/>
      <c r="F49" s="34"/>
      <c r="G49" s="34"/>
      <c r="H49" s="34"/>
      <c r="I49" s="34"/>
      <c r="J49" s="34"/>
      <c r="K49" s="247">
        <f t="shared" si="1"/>
        <v>0</v>
      </c>
      <c r="M49" s="62" t="str">
        <f t="shared" si="2"/>
        <v/>
      </c>
      <c r="N49" s="62">
        <f t="shared" si="3"/>
        <v>0</v>
      </c>
      <c r="O49" s="62">
        <f t="shared" si="4"/>
        <v>0</v>
      </c>
      <c r="P49" s="62">
        <f t="shared" si="5"/>
        <v>0</v>
      </c>
      <c r="Q49" s="62">
        <f t="shared" si="6"/>
        <v>0</v>
      </c>
      <c r="R49" s="62">
        <f t="shared" si="7"/>
        <v>0</v>
      </c>
      <c r="S49" s="62">
        <f t="shared" si="8"/>
        <v>0</v>
      </c>
    </row>
    <row r="50" spans="3:19" ht="30" customHeight="1" x14ac:dyDescent="0.25">
      <c r="C50" s="51">
        <v>46</v>
      </c>
      <c r="D50" s="37"/>
      <c r="E50" s="31"/>
      <c r="F50" s="34"/>
      <c r="G50" s="34"/>
      <c r="H50" s="34"/>
      <c r="I50" s="34"/>
      <c r="J50" s="34"/>
      <c r="K50" s="247">
        <f t="shared" si="1"/>
        <v>0</v>
      </c>
      <c r="M50" s="62" t="str">
        <f t="shared" si="2"/>
        <v/>
      </c>
      <c r="N50" s="62">
        <f t="shared" si="3"/>
        <v>0</v>
      </c>
      <c r="O50" s="62">
        <f t="shared" si="4"/>
        <v>0</v>
      </c>
      <c r="P50" s="62">
        <f t="shared" si="5"/>
        <v>0</v>
      </c>
      <c r="Q50" s="62">
        <f t="shared" si="6"/>
        <v>0</v>
      </c>
      <c r="R50" s="62">
        <f t="shared" si="7"/>
        <v>0</v>
      </c>
      <c r="S50" s="62">
        <f t="shared" si="8"/>
        <v>0</v>
      </c>
    </row>
    <row r="51" spans="3:19" ht="30" customHeight="1" x14ac:dyDescent="0.25">
      <c r="C51" s="51">
        <v>47</v>
      </c>
      <c r="D51" s="37"/>
      <c r="E51" s="31"/>
      <c r="F51" s="34"/>
      <c r="G51" s="34"/>
      <c r="H51" s="34"/>
      <c r="I51" s="34"/>
      <c r="J51" s="34"/>
      <c r="K51" s="247">
        <f t="shared" si="1"/>
        <v>0</v>
      </c>
      <c r="M51" s="62" t="str">
        <f t="shared" si="2"/>
        <v/>
      </c>
      <c r="N51" s="62">
        <f t="shared" si="3"/>
        <v>0</v>
      </c>
      <c r="O51" s="62">
        <f t="shared" si="4"/>
        <v>0</v>
      </c>
      <c r="P51" s="62">
        <f t="shared" si="5"/>
        <v>0</v>
      </c>
      <c r="Q51" s="62">
        <f t="shared" si="6"/>
        <v>0</v>
      </c>
      <c r="R51" s="62">
        <f t="shared" si="7"/>
        <v>0</v>
      </c>
      <c r="S51" s="62">
        <f t="shared" si="8"/>
        <v>0</v>
      </c>
    </row>
    <row r="52" spans="3:19" ht="30" customHeight="1" x14ac:dyDescent="0.25">
      <c r="C52" s="51">
        <v>48</v>
      </c>
      <c r="D52" s="37"/>
      <c r="E52" s="31"/>
      <c r="F52" s="34"/>
      <c r="G52" s="34"/>
      <c r="H52" s="34"/>
      <c r="I52" s="34"/>
      <c r="J52" s="34"/>
      <c r="K52" s="247">
        <f t="shared" si="1"/>
        <v>0</v>
      </c>
      <c r="M52" s="62" t="str">
        <f t="shared" si="2"/>
        <v/>
      </c>
      <c r="N52" s="62">
        <f t="shared" si="3"/>
        <v>0</v>
      </c>
      <c r="O52" s="62">
        <f t="shared" si="4"/>
        <v>0</v>
      </c>
      <c r="P52" s="62">
        <f t="shared" si="5"/>
        <v>0</v>
      </c>
      <c r="Q52" s="62">
        <f t="shared" si="6"/>
        <v>0</v>
      </c>
      <c r="R52" s="62">
        <f t="shared" si="7"/>
        <v>0</v>
      </c>
      <c r="S52" s="62">
        <f t="shared" si="8"/>
        <v>0</v>
      </c>
    </row>
    <row r="53" spans="3:19" ht="30" customHeight="1" x14ac:dyDescent="0.25">
      <c r="C53" s="51">
        <v>49</v>
      </c>
      <c r="D53" s="37"/>
      <c r="E53" s="31"/>
      <c r="F53" s="34"/>
      <c r="G53" s="34"/>
      <c r="H53" s="34"/>
      <c r="I53" s="34"/>
      <c r="J53" s="34"/>
      <c r="K53" s="247">
        <f t="shared" si="1"/>
        <v>0</v>
      </c>
      <c r="M53" s="62" t="str">
        <f t="shared" si="2"/>
        <v/>
      </c>
      <c r="N53" s="62">
        <f t="shared" si="3"/>
        <v>0</v>
      </c>
      <c r="O53" s="62">
        <f t="shared" si="4"/>
        <v>0</v>
      </c>
      <c r="P53" s="62">
        <f t="shared" si="5"/>
        <v>0</v>
      </c>
      <c r="Q53" s="62">
        <f t="shared" si="6"/>
        <v>0</v>
      </c>
      <c r="R53" s="62">
        <f t="shared" si="7"/>
        <v>0</v>
      </c>
      <c r="S53" s="62">
        <f t="shared" si="8"/>
        <v>0</v>
      </c>
    </row>
    <row r="54" spans="3:19" ht="30" customHeight="1" x14ac:dyDescent="0.25">
      <c r="C54" s="51">
        <v>50</v>
      </c>
      <c r="D54" s="37"/>
      <c r="E54" s="31"/>
      <c r="F54" s="34"/>
      <c r="G54" s="34"/>
      <c r="H54" s="34"/>
      <c r="I54" s="34"/>
      <c r="J54" s="34"/>
      <c r="K54" s="247">
        <f t="shared" si="1"/>
        <v>0</v>
      </c>
      <c r="M54" s="62" t="str">
        <f t="shared" si="2"/>
        <v/>
      </c>
      <c r="N54" s="62">
        <f t="shared" si="3"/>
        <v>0</v>
      </c>
      <c r="O54" s="62">
        <f t="shared" si="4"/>
        <v>0</v>
      </c>
      <c r="P54" s="62">
        <f t="shared" si="5"/>
        <v>0</v>
      </c>
      <c r="Q54" s="62">
        <f t="shared" si="6"/>
        <v>0</v>
      </c>
      <c r="R54" s="62">
        <f t="shared" si="7"/>
        <v>0</v>
      </c>
      <c r="S54" s="62">
        <f t="shared" si="8"/>
        <v>0</v>
      </c>
    </row>
    <row r="55" spans="3:19" ht="30" customHeight="1" x14ac:dyDescent="0.25">
      <c r="C55" s="51">
        <v>51</v>
      </c>
      <c r="D55" s="37"/>
      <c r="E55" s="31"/>
      <c r="F55" s="34"/>
      <c r="G55" s="34"/>
      <c r="H55" s="34"/>
      <c r="I55" s="34"/>
      <c r="J55" s="34"/>
      <c r="K55" s="247">
        <f t="shared" si="1"/>
        <v>0</v>
      </c>
      <c r="M55" s="62" t="str">
        <f t="shared" si="2"/>
        <v/>
      </c>
      <c r="N55" s="62">
        <f t="shared" si="3"/>
        <v>0</v>
      </c>
      <c r="O55" s="62">
        <f t="shared" si="4"/>
        <v>0</v>
      </c>
      <c r="P55" s="62">
        <f t="shared" si="5"/>
        <v>0</v>
      </c>
      <c r="Q55" s="62">
        <f t="shared" si="6"/>
        <v>0</v>
      </c>
      <c r="R55" s="62">
        <f t="shared" si="7"/>
        <v>0</v>
      </c>
      <c r="S55" s="62">
        <f t="shared" si="8"/>
        <v>0</v>
      </c>
    </row>
    <row r="56" spans="3:19" ht="30" customHeight="1" x14ac:dyDescent="0.25">
      <c r="C56" s="51">
        <v>52</v>
      </c>
      <c r="D56" s="37"/>
      <c r="E56" s="31"/>
      <c r="F56" s="34"/>
      <c r="G56" s="34"/>
      <c r="H56" s="34"/>
      <c r="I56" s="34"/>
      <c r="J56" s="34"/>
      <c r="K56" s="247">
        <f t="shared" si="1"/>
        <v>0</v>
      </c>
      <c r="M56" s="62" t="str">
        <f t="shared" si="2"/>
        <v/>
      </c>
      <c r="N56" s="62">
        <f t="shared" si="3"/>
        <v>0</v>
      </c>
      <c r="O56" s="62">
        <f t="shared" si="4"/>
        <v>0</v>
      </c>
      <c r="P56" s="62">
        <f t="shared" si="5"/>
        <v>0</v>
      </c>
      <c r="Q56" s="62">
        <f t="shared" si="6"/>
        <v>0</v>
      </c>
      <c r="R56" s="62">
        <f t="shared" si="7"/>
        <v>0</v>
      </c>
      <c r="S56" s="62">
        <f t="shared" si="8"/>
        <v>0</v>
      </c>
    </row>
    <row r="57" spans="3:19" ht="30" customHeight="1" x14ac:dyDescent="0.25">
      <c r="C57" s="51">
        <v>53</v>
      </c>
      <c r="D57" s="37"/>
      <c r="E57" s="31"/>
      <c r="F57" s="34"/>
      <c r="G57" s="34"/>
      <c r="H57" s="34"/>
      <c r="I57" s="34"/>
      <c r="J57" s="34"/>
      <c r="K57" s="247">
        <f t="shared" si="1"/>
        <v>0</v>
      </c>
      <c r="M57" s="62" t="str">
        <f t="shared" si="2"/>
        <v/>
      </c>
      <c r="N57" s="62">
        <f t="shared" si="3"/>
        <v>0</v>
      </c>
      <c r="O57" s="62">
        <f t="shared" si="4"/>
        <v>0</v>
      </c>
      <c r="P57" s="62">
        <f t="shared" si="5"/>
        <v>0</v>
      </c>
      <c r="Q57" s="62">
        <f t="shared" si="6"/>
        <v>0</v>
      </c>
      <c r="R57" s="62">
        <f t="shared" si="7"/>
        <v>0</v>
      </c>
      <c r="S57" s="62">
        <f t="shared" si="8"/>
        <v>0</v>
      </c>
    </row>
    <row r="58" spans="3:19" ht="30" customHeight="1" x14ac:dyDescent="0.25">
      <c r="C58" s="51">
        <v>54</v>
      </c>
      <c r="D58" s="37"/>
      <c r="E58" s="31"/>
      <c r="F58" s="34"/>
      <c r="G58" s="34"/>
      <c r="H58" s="34"/>
      <c r="I58" s="34"/>
      <c r="J58" s="34"/>
      <c r="K58" s="247">
        <f t="shared" si="1"/>
        <v>0</v>
      </c>
      <c r="M58" s="62" t="str">
        <f t="shared" si="2"/>
        <v/>
      </c>
      <c r="N58" s="62">
        <f t="shared" si="3"/>
        <v>0</v>
      </c>
      <c r="O58" s="62">
        <f t="shared" si="4"/>
        <v>0</v>
      </c>
      <c r="P58" s="62">
        <f t="shared" si="5"/>
        <v>0</v>
      </c>
      <c r="Q58" s="62">
        <f t="shared" si="6"/>
        <v>0</v>
      </c>
      <c r="R58" s="62">
        <f t="shared" si="7"/>
        <v>0</v>
      </c>
      <c r="S58" s="62">
        <f t="shared" si="8"/>
        <v>0</v>
      </c>
    </row>
    <row r="59" spans="3:19" ht="30" customHeight="1" x14ac:dyDescent="0.25">
      <c r="C59" s="51">
        <v>55</v>
      </c>
      <c r="D59" s="37"/>
      <c r="E59" s="31"/>
      <c r="F59" s="34"/>
      <c r="G59" s="34"/>
      <c r="H59" s="34"/>
      <c r="I59" s="34"/>
      <c r="J59" s="34"/>
      <c r="K59" s="247">
        <f t="shared" si="1"/>
        <v>0</v>
      </c>
      <c r="M59" s="62" t="str">
        <f t="shared" si="2"/>
        <v/>
      </c>
      <c r="N59" s="62">
        <f t="shared" si="3"/>
        <v>0</v>
      </c>
      <c r="O59" s="62">
        <f t="shared" si="4"/>
        <v>0</v>
      </c>
      <c r="P59" s="62">
        <f t="shared" si="5"/>
        <v>0</v>
      </c>
      <c r="Q59" s="62">
        <f t="shared" si="6"/>
        <v>0</v>
      </c>
      <c r="R59" s="62">
        <f t="shared" si="7"/>
        <v>0</v>
      </c>
      <c r="S59" s="62">
        <f t="shared" si="8"/>
        <v>0</v>
      </c>
    </row>
    <row r="60" spans="3:19" ht="30" customHeight="1" x14ac:dyDescent="0.25">
      <c r="C60" s="51">
        <v>56</v>
      </c>
      <c r="D60" s="37"/>
      <c r="E60" s="31"/>
      <c r="F60" s="34"/>
      <c r="G60" s="34"/>
      <c r="H60" s="34"/>
      <c r="I60" s="34"/>
      <c r="J60" s="34"/>
      <c r="K60" s="247">
        <f t="shared" si="1"/>
        <v>0</v>
      </c>
      <c r="M60" s="62" t="str">
        <f t="shared" si="2"/>
        <v/>
      </c>
      <c r="N60" s="62">
        <f t="shared" si="3"/>
        <v>0</v>
      </c>
      <c r="O60" s="62">
        <f t="shared" si="4"/>
        <v>0</v>
      </c>
      <c r="P60" s="62">
        <f t="shared" si="5"/>
        <v>0</v>
      </c>
      <c r="Q60" s="62">
        <f t="shared" si="6"/>
        <v>0</v>
      </c>
      <c r="R60" s="62">
        <f t="shared" si="7"/>
        <v>0</v>
      </c>
      <c r="S60" s="62">
        <f t="shared" si="8"/>
        <v>0</v>
      </c>
    </row>
    <row r="61" spans="3:19" ht="30" customHeight="1" x14ac:dyDescent="0.25">
      <c r="C61" s="51">
        <v>57</v>
      </c>
      <c r="D61" s="37"/>
      <c r="E61" s="31"/>
      <c r="F61" s="34"/>
      <c r="G61" s="34"/>
      <c r="H61" s="34"/>
      <c r="I61" s="34"/>
      <c r="J61" s="34"/>
      <c r="K61" s="247">
        <f t="shared" si="1"/>
        <v>0</v>
      </c>
      <c r="M61" s="62" t="str">
        <f t="shared" si="2"/>
        <v/>
      </c>
      <c r="N61" s="62">
        <f t="shared" si="3"/>
        <v>0</v>
      </c>
      <c r="O61" s="62">
        <f t="shared" si="4"/>
        <v>0</v>
      </c>
      <c r="P61" s="62">
        <f t="shared" si="5"/>
        <v>0</v>
      </c>
      <c r="Q61" s="62">
        <f t="shared" si="6"/>
        <v>0</v>
      </c>
      <c r="R61" s="62">
        <f t="shared" si="7"/>
        <v>0</v>
      </c>
      <c r="S61" s="62">
        <f t="shared" si="8"/>
        <v>0</v>
      </c>
    </row>
    <row r="62" spans="3:19" ht="30" customHeight="1" x14ac:dyDescent="0.25">
      <c r="C62" s="51">
        <v>58</v>
      </c>
      <c r="D62" s="37"/>
      <c r="E62" s="31"/>
      <c r="F62" s="34"/>
      <c r="G62" s="34"/>
      <c r="H62" s="34"/>
      <c r="I62" s="34"/>
      <c r="J62" s="34"/>
      <c r="K62" s="247">
        <f t="shared" si="1"/>
        <v>0</v>
      </c>
      <c r="M62" s="62" t="str">
        <f t="shared" si="2"/>
        <v/>
      </c>
      <c r="N62" s="62">
        <f t="shared" si="3"/>
        <v>0</v>
      </c>
      <c r="O62" s="62">
        <f t="shared" si="4"/>
        <v>0</v>
      </c>
      <c r="P62" s="62">
        <f t="shared" si="5"/>
        <v>0</v>
      </c>
      <c r="Q62" s="62">
        <f t="shared" si="6"/>
        <v>0</v>
      </c>
      <c r="R62" s="62">
        <f t="shared" si="7"/>
        <v>0</v>
      </c>
      <c r="S62" s="62">
        <f t="shared" si="8"/>
        <v>0</v>
      </c>
    </row>
    <row r="63" spans="3:19" ht="30" customHeight="1" x14ac:dyDescent="0.25">
      <c r="C63" s="51">
        <v>59</v>
      </c>
      <c r="D63" s="37"/>
      <c r="E63" s="31"/>
      <c r="F63" s="34"/>
      <c r="G63" s="34"/>
      <c r="H63" s="34"/>
      <c r="I63" s="34"/>
      <c r="J63" s="34"/>
      <c r="K63" s="247">
        <f t="shared" si="1"/>
        <v>0</v>
      </c>
      <c r="M63" s="62" t="str">
        <f t="shared" si="2"/>
        <v/>
      </c>
      <c r="N63" s="62">
        <f t="shared" si="3"/>
        <v>0</v>
      </c>
      <c r="O63" s="62">
        <f t="shared" si="4"/>
        <v>0</v>
      </c>
      <c r="P63" s="62">
        <f t="shared" si="5"/>
        <v>0</v>
      </c>
      <c r="Q63" s="62">
        <f t="shared" si="6"/>
        <v>0</v>
      </c>
      <c r="R63" s="62">
        <f t="shared" si="7"/>
        <v>0</v>
      </c>
      <c r="S63" s="62">
        <f t="shared" si="8"/>
        <v>0</v>
      </c>
    </row>
    <row r="64" spans="3:19" ht="30" customHeight="1" x14ac:dyDescent="0.25">
      <c r="C64" s="51">
        <v>60</v>
      </c>
      <c r="D64" s="37"/>
      <c r="E64" s="31"/>
      <c r="F64" s="34"/>
      <c r="G64" s="34"/>
      <c r="H64" s="34"/>
      <c r="I64" s="34"/>
      <c r="J64" s="34"/>
      <c r="K64" s="247">
        <f t="shared" si="1"/>
        <v>0</v>
      </c>
      <c r="M64" s="62" t="str">
        <f t="shared" si="2"/>
        <v/>
      </c>
      <c r="N64" s="62">
        <f t="shared" si="3"/>
        <v>0</v>
      </c>
      <c r="O64" s="62">
        <f t="shared" si="4"/>
        <v>0</v>
      </c>
      <c r="P64" s="62">
        <f t="shared" si="5"/>
        <v>0</v>
      </c>
      <c r="Q64" s="62">
        <f t="shared" si="6"/>
        <v>0</v>
      </c>
      <c r="R64" s="62">
        <f t="shared" si="7"/>
        <v>0</v>
      </c>
      <c r="S64" s="62">
        <f t="shared" si="8"/>
        <v>0</v>
      </c>
    </row>
    <row r="65" spans="3:19" ht="30" customHeight="1" x14ac:dyDescent="0.25">
      <c r="C65" s="51">
        <v>61</v>
      </c>
      <c r="D65" s="37"/>
      <c r="E65" s="31"/>
      <c r="F65" s="34"/>
      <c r="G65" s="34"/>
      <c r="H65" s="34"/>
      <c r="I65" s="34"/>
      <c r="J65" s="34"/>
      <c r="K65" s="247">
        <f t="shared" si="1"/>
        <v>0</v>
      </c>
      <c r="M65" s="62" t="str">
        <f t="shared" si="2"/>
        <v/>
      </c>
      <c r="N65" s="62">
        <f t="shared" si="3"/>
        <v>0</v>
      </c>
      <c r="O65" s="62">
        <f t="shared" si="4"/>
        <v>0</v>
      </c>
      <c r="P65" s="62">
        <f t="shared" si="5"/>
        <v>0</v>
      </c>
      <c r="Q65" s="62">
        <f t="shared" si="6"/>
        <v>0</v>
      </c>
      <c r="R65" s="62">
        <f t="shared" si="7"/>
        <v>0</v>
      </c>
      <c r="S65" s="62">
        <f t="shared" si="8"/>
        <v>0</v>
      </c>
    </row>
    <row r="66" spans="3:19" ht="30" customHeight="1" x14ac:dyDescent="0.25">
      <c r="C66" s="51">
        <v>62</v>
      </c>
      <c r="D66" s="37"/>
      <c r="E66" s="31"/>
      <c r="F66" s="34"/>
      <c r="G66" s="34"/>
      <c r="H66" s="34"/>
      <c r="I66" s="34"/>
      <c r="J66" s="34"/>
      <c r="K66" s="247">
        <f t="shared" si="1"/>
        <v>0</v>
      </c>
      <c r="M66" s="62" t="str">
        <f t="shared" si="2"/>
        <v/>
      </c>
      <c r="N66" s="62">
        <f t="shared" si="3"/>
        <v>0</v>
      </c>
      <c r="O66" s="62">
        <f t="shared" si="4"/>
        <v>0</v>
      </c>
      <c r="P66" s="62">
        <f t="shared" si="5"/>
        <v>0</v>
      </c>
      <c r="Q66" s="62">
        <f t="shared" si="6"/>
        <v>0</v>
      </c>
      <c r="R66" s="62">
        <f t="shared" si="7"/>
        <v>0</v>
      </c>
      <c r="S66" s="62">
        <f t="shared" si="8"/>
        <v>0</v>
      </c>
    </row>
    <row r="67" spans="3:19" ht="30" customHeight="1" x14ac:dyDescent="0.25">
      <c r="C67" s="51">
        <v>63</v>
      </c>
      <c r="D67" s="37"/>
      <c r="E67" s="31"/>
      <c r="F67" s="34"/>
      <c r="G67" s="34"/>
      <c r="H67" s="34"/>
      <c r="I67" s="34"/>
      <c r="J67" s="34"/>
      <c r="K67" s="247">
        <f t="shared" si="1"/>
        <v>0</v>
      </c>
      <c r="M67" s="62" t="str">
        <f t="shared" si="2"/>
        <v/>
      </c>
      <c r="N67" s="62">
        <f t="shared" si="3"/>
        <v>0</v>
      </c>
      <c r="O67" s="62">
        <f t="shared" si="4"/>
        <v>0</v>
      </c>
      <c r="P67" s="62">
        <f t="shared" si="5"/>
        <v>0</v>
      </c>
      <c r="Q67" s="62">
        <f t="shared" si="6"/>
        <v>0</v>
      </c>
      <c r="R67" s="62">
        <f t="shared" si="7"/>
        <v>0</v>
      </c>
      <c r="S67" s="62">
        <f t="shared" si="8"/>
        <v>0</v>
      </c>
    </row>
    <row r="68" spans="3:19" ht="30" customHeight="1" x14ac:dyDescent="0.25">
      <c r="C68" s="51">
        <v>64</v>
      </c>
      <c r="D68" s="37"/>
      <c r="E68" s="31"/>
      <c r="F68" s="34"/>
      <c r="G68" s="34"/>
      <c r="H68" s="34"/>
      <c r="I68" s="34"/>
      <c r="J68" s="34"/>
      <c r="K68" s="247">
        <f t="shared" si="1"/>
        <v>0</v>
      </c>
      <c r="M68" s="62" t="str">
        <f t="shared" si="2"/>
        <v/>
      </c>
      <c r="N68" s="62">
        <f t="shared" si="3"/>
        <v>0</v>
      </c>
      <c r="O68" s="62">
        <f t="shared" si="4"/>
        <v>0</v>
      </c>
      <c r="P68" s="62">
        <f t="shared" si="5"/>
        <v>0</v>
      </c>
      <c r="Q68" s="62">
        <f t="shared" si="6"/>
        <v>0</v>
      </c>
      <c r="R68" s="62">
        <f t="shared" si="7"/>
        <v>0</v>
      </c>
      <c r="S68" s="62">
        <f t="shared" si="8"/>
        <v>0</v>
      </c>
    </row>
    <row r="69" spans="3:19" ht="30" customHeight="1" x14ac:dyDescent="0.25">
      <c r="C69" s="51">
        <v>65</v>
      </c>
      <c r="D69" s="37"/>
      <c r="E69" s="31"/>
      <c r="F69" s="34"/>
      <c r="G69" s="34"/>
      <c r="H69" s="34"/>
      <c r="I69" s="34"/>
      <c r="J69" s="34"/>
      <c r="K69" s="247">
        <f t="shared" si="1"/>
        <v>0</v>
      </c>
      <c r="M69" s="62" t="str">
        <f t="shared" si="2"/>
        <v/>
      </c>
      <c r="N69" s="62">
        <f t="shared" si="3"/>
        <v>0</v>
      </c>
      <c r="O69" s="62">
        <f t="shared" si="4"/>
        <v>0</v>
      </c>
      <c r="P69" s="62">
        <f t="shared" si="5"/>
        <v>0</v>
      </c>
      <c r="Q69" s="62">
        <f t="shared" si="6"/>
        <v>0</v>
      </c>
      <c r="R69" s="62">
        <f t="shared" si="7"/>
        <v>0</v>
      </c>
      <c r="S69" s="62">
        <f t="shared" si="8"/>
        <v>0</v>
      </c>
    </row>
    <row r="70" spans="3:19" ht="30" customHeight="1" x14ac:dyDescent="0.25">
      <c r="C70" s="51">
        <v>66</v>
      </c>
      <c r="D70" s="37"/>
      <c r="E70" s="31"/>
      <c r="F70" s="34"/>
      <c r="G70" s="34"/>
      <c r="H70" s="34"/>
      <c r="I70" s="34"/>
      <c r="J70" s="34"/>
      <c r="K70" s="247">
        <f t="shared" ref="K70:K133" si="9">IF(E70="Todos os anos",M70,S70)</f>
        <v>0</v>
      </c>
      <c r="M70" s="62" t="str">
        <f t="shared" ref="M70:M133" si="10">IF(E70="","",IF(E70="Todos os anos",SUM(F70:J70)))</f>
        <v/>
      </c>
      <c r="N70" s="62">
        <f t="shared" ref="N70:N133" si="11">IF($E70=F$4,F70,0)</f>
        <v>0</v>
      </c>
      <c r="O70" s="62">
        <f t="shared" ref="O70:O133" si="12">IF($E70=G$4,G70,0)</f>
        <v>0</v>
      </c>
      <c r="P70" s="62">
        <f t="shared" ref="P70:P133" si="13">IF($E70=H$4,H70,0)</f>
        <v>0</v>
      </c>
      <c r="Q70" s="62">
        <f t="shared" ref="Q70:Q133" si="14">IF($E70=I$4,I70,0)</f>
        <v>0</v>
      </c>
      <c r="R70" s="62">
        <f t="shared" ref="R70:R133" si="15">IF($E70=J$4,J70,0)</f>
        <v>0</v>
      </c>
      <c r="S70" s="62">
        <f t="shared" ref="S70:S133" si="16">SUM(N70:R70)</f>
        <v>0</v>
      </c>
    </row>
    <row r="71" spans="3:19" ht="30" customHeight="1" x14ac:dyDescent="0.25">
      <c r="C71" s="51">
        <v>67</v>
      </c>
      <c r="D71" s="37"/>
      <c r="E71" s="31"/>
      <c r="F71" s="34"/>
      <c r="G71" s="34"/>
      <c r="H71" s="34"/>
      <c r="I71" s="34"/>
      <c r="J71" s="34"/>
      <c r="K71" s="247">
        <f t="shared" si="9"/>
        <v>0</v>
      </c>
      <c r="M71" s="62" t="str">
        <f t="shared" si="10"/>
        <v/>
      </c>
      <c r="N71" s="62">
        <f t="shared" si="11"/>
        <v>0</v>
      </c>
      <c r="O71" s="62">
        <f t="shared" si="12"/>
        <v>0</v>
      </c>
      <c r="P71" s="62">
        <f t="shared" si="13"/>
        <v>0</v>
      </c>
      <c r="Q71" s="62">
        <f t="shared" si="14"/>
        <v>0</v>
      </c>
      <c r="R71" s="62">
        <f t="shared" si="15"/>
        <v>0</v>
      </c>
      <c r="S71" s="62">
        <f t="shared" si="16"/>
        <v>0</v>
      </c>
    </row>
    <row r="72" spans="3:19" ht="30" customHeight="1" x14ac:dyDescent="0.25">
      <c r="C72" s="51">
        <v>68</v>
      </c>
      <c r="D72" s="37"/>
      <c r="E72" s="31"/>
      <c r="F72" s="34"/>
      <c r="G72" s="34"/>
      <c r="H72" s="34"/>
      <c r="I72" s="34"/>
      <c r="J72" s="34"/>
      <c r="K72" s="247">
        <f t="shared" si="9"/>
        <v>0</v>
      </c>
      <c r="M72" s="62" t="str">
        <f t="shared" si="10"/>
        <v/>
      </c>
      <c r="N72" s="62">
        <f t="shared" si="11"/>
        <v>0</v>
      </c>
      <c r="O72" s="62">
        <f t="shared" si="12"/>
        <v>0</v>
      </c>
      <c r="P72" s="62">
        <f t="shared" si="13"/>
        <v>0</v>
      </c>
      <c r="Q72" s="62">
        <f t="shared" si="14"/>
        <v>0</v>
      </c>
      <c r="R72" s="62">
        <f t="shared" si="15"/>
        <v>0</v>
      </c>
      <c r="S72" s="62">
        <f t="shared" si="16"/>
        <v>0</v>
      </c>
    </row>
    <row r="73" spans="3:19" ht="30" customHeight="1" x14ac:dyDescent="0.25">
      <c r="C73" s="51">
        <v>69</v>
      </c>
      <c r="D73" s="37"/>
      <c r="E73" s="31"/>
      <c r="F73" s="34"/>
      <c r="G73" s="34"/>
      <c r="H73" s="34"/>
      <c r="I73" s="34"/>
      <c r="J73" s="34"/>
      <c r="K73" s="247">
        <f t="shared" si="9"/>
        <v>0</v>
      </c>
      <c r="M73" s="62" t="str">
        <f t="shared" si="10"/>
        <v/>
      </c>
      <c r="N73" s="62">
        <f t="shared" si="11"/>
        <v>0</v>
      </c>
      <c r="O73" s="62">
        <f t="shared" si="12"/>
        <v>0</v>
      </c>
      <c r="P73" s="62">
        <f t="shared" si="13"/>
        <v>0</v>
      </c>
      <c r="Q73" s="62">
        <f t="shared" si="14"/>
        <v>0</v>
      </c>
      <c r="R73" s="62">
        <f t="shared" si="15"/>
        <v>0</v>
      </c>
      <c r="S73" s="62">
        <f t="shared" si="16"/>
        <v>0</v>
      </c>
    </row>
    <row r="74" spans="3:19" ht="30" customHeight="1" x14ac:dyDescent="0.25">
      <c r="C74" s="51">
        <v>70</v>
      </c>
      <c r="D74" s="37"/>
      <c r="E74" s="31"/>
      <c r="F74" s="34"/>
      <c r="G74" s="34"/>
      <c r="H74" s="34"/>
      <c r="I74" s="34"/>
      <c r="J74" s="34"/>
      <c r="K74" s="247">
        <f t="shared" si="9"/>
        <v>0</v>
      </c>
      <c r="M74" s="62" t="str">
        <f t="shared" si="10"/>
        <v/>
      </c>
      <c r="N74" s="62">
        <f t="shared" si="11"/>
        <v>0</v>
      </c>
      <c r="O74" s="62">
        <f t="shared" si="12"/>
        <v>0</v>
      </c>
      <c r="P74" s="62">
        <f t="shared" si="13"/>
        <v>0</v>
      </c>
      <c r="Q74" s="62">
        <f t="shared" si="14"/>
        <v>0</v>
      </c>
      <c r="R74" s="62">
        <f t="shared" si="15"/>
        <v>0</v>
      </c>
      <c r="S74" s="62">
        <f t="shared" si="16"/>
        <v>0</v>
      </c>
    </row>
    <row r="75" spans="3:19" ht="30" customHeight="1" x14ac:dyDescent="0.25">
      <c r="C75" s="51">
        <v>71</v>
      </c>
      <c r="D75" s="37"/>
      <c r="E75" s="31"/>
      <c r="F75" s="34"/>
      <c r="G75" s="34"/>
      <c r="H75" s="34"/>
      <c r="I75" s="34"/>
      <c r="J75" s="34"/>
      <c r="K75" s="247">
        <f t="shared" si="9"/>
        <v>0</v>
      </c>
      <c r="M75" s="62" t="str">
        <f t="shared" si="10"/>
        <v/>
      </c>
      <c r="N75" s="62">
        <f t="shared" si="11"/>
        <v>0</v>
      </c>
      <c r="O75" s="62">
        <f t="shared" si="12"/>
        <v>0</v>
      </c>
      <c r="P75" s="62">
        <f t="shared" si="13"/>
        <v>0</v>
      </c>
      <c r="Q75" s="62">
        <f t="shared" si="14"/>
        <v>0</v>
      </c>
      <c r="R75" s="62">
        <f t="shared" si="15"/>
        <v>0</v>
      </c>
      <c r="S75" s="62">
        <f t="shared" si="16"/>
        <v>0</v>
      </c>
    </row>
    <row r="76" spans="3:19" ht="30" customHeight="1" x14ac:dyDescent="0.25">
      <c r="C76" s="51">
        <v>72</v>
      </c>
      <c r="D76" s="37"/>
      <c r="E76" s="31"/>
      <c r="F76" s="34"/>
      <c r="G76" s="34"/>
      <c r="H76" s="34"/>
      <c r="I76" s="34"/>
      <c r="J76" s="34"/>
      <c r="K76" s="247">
        <f t="shared" si="9"/>
        <v>0</v>
      </c>
      <c r="M76" s="62" t="str">
        <f t="shared" si="10"/>
        <v/>
      </c>
      <c r="N76" s="62">
        <f t="shared" si="11"/>
        <v>0</v>
      </c>
      <c r="O76" s="62">
        <f t="shared" si="12"/>
        <v>0</v>
      </c>
      <c r="P76" s="62">
        <f t="shared" si="13"/>
        <v>0</v>
      </c>
      <c r="Q76" s="62">
        <f t="shared" si="14"/>
        <v>0</v>
      </c>
      <c r="R76" s="62">
        <f t="shared" si="15"/>
        <v>0</v>
      </c>
      <c r="S76" s="62">
        <f t="shared" si="16"/>
        <v>0</v>
      </c>
    </row>
    <row r="77" spans="3:19" ht="30" customHeight="1" x14ac:dyDescent="0.25">
      <c r="C77" s="51">
        <v>73</v>
      </c>
      <c r="D77" s="37"/>
      <c r="E77" s="31"/>
      <c r="F77" s="34"/>
      <c r="G77" s="34"/>
      <c r="H77" s="34"/>
      <c r="I77" s="34"/>
      <c r="J77" s="34"/>
      <c r="K77" s="247">
        <f t="shared" si="9"/>
        <v>0</v>
      </c>
      <c r="M77" s="62" t="str">
        <f t="shared" si="10"/>
        <v/>
      </c>
      <c r="N77" s="62">
        <f t="shared" si="11"/>
        <v>0</v>
      </c>
      <c r="O77" s="62">
        <f t="shared" si="12"/>
        <v>0</v>
      </c>
      <c r="P77" s="62">
        <f t="shared" si="13"/>
        <v>0</v>
      </c>
      <c r="Q77" s="62">
        <f t="shared" si="14"/>
        <v>0</v>
      </c>
      <c r="R77" s="62">
        <f t="shared" si="15"/>
        <v>0</v>
      </c>
      <c r="S77" s="62">
        <f t="shared" si="16"/>
        <v>0</v>
      </c>
    </row>
    <row r="78" spans="3:19" ht="30" customHeight="1" x14ac:dyDescent="0.25">
      <c r="C78" s="51">
        <v>74</v>
      </c>
      <c r="D78" s="37"/>
      <c r="E78" s="31"/>
      <c r="F78" s="34"/>
      <c r="G78" s="34"/>
      <c r="H78" s="34"/>
      <c r="I78" s="34"/>
      <c r="J78" s="34"/>
      <c r="K78" s="247">
        <f t="shared" si="9"/>
        <v>0</v>
      </c>
      <c r="M78" s="62" t="str">
        <f t="shared" si="10"/>
        <v/>
      </c>
      <c r="N78" s="62">
        <f t="shared" si="11"/>
        <v>0</v>
      </c>
      <c r="O78" s="62">
        <f t="shared" si="12"/>
        <v>0</v>
      </c>
      <c r="P78" s="62">
        <f t="shared" si="13"/>
        <v>0</v>
      </c>
      <c r="Q78" s="62">
        <f t="shared" si="14"/>
        <v>0</v>
      </c>
      <c r="R78" s="62">
        <f t="shared" si="15"/>
        <v>0</v>
      </c>
      <c r="S78" s="62">
        <f t="shared" si="16"/>
        <v>0</v>
      </c>
    </row>
    <row r="79" spans="3:19" ht="30" customHeight="1" x14ac:dyDescent="0.25">
      <c r="C79" s="51">
        <v>75</v>
      </c>
      <c r="D79" s="37"/>
      <c r="E79" s="31"/>
      <c r="F79" s="34"/>
      <c r="G79" s="34"/>
      <c r="H79" s="34"/>
      <c r="I79" s="34"/>
      <c r="J79" s="34"/>
      <c r="K79" s="247">
        <f t="shared" si="9"/>
        <v>0</v>
      </c>
      <c r="M79" s="62" t="str">
        <f t="shared" si="10"/>
        <v/>
      </c>
      <c r="N79" s="62">
        <f t="shared" si="11"/>
        <v>0</v>
      </c>
      <c r="O79" s="62">
        <f t="shared" si="12"/>
        <v>0</v>
      </c>
      <c r="P79" s="62">
        <f t="shared" si="13"/>
        <v>0</v>
      </c>
      <c r="Q79" s="62">
        <f t="shared" si="14"/>
        <v>0</v>
      </c>
      <c r="R79" s="62">
        <f t="shared" si="15"/>
        <v>0</v>
      </c>
      <c r="S79" s="62">
        <f t="shared" si="16"/>
        <v>0</v>
      </c>
    </row>
    <row r="80" spans="3:19" ht="30" customHeight="1" x14ac:dyDescent="0.25">
      <c r="C80" s="51">
        <v>76</v>
      </c>
      <c r="D80" s="37"/>
      <c r="E80" s="31"/>
      <c r="F80" s="34"/>
      <c r="G80" s="34"/>
      <c r="H80" s="34"/>
      <c r="I80" s="34"/>
      <c r="J80" s="34"/>
      <c r="K80" s="247">
        <f t="shared" si="9"/>
        <v>0</v>
      </c>
      <c r="M80" s="62" t="str">
        <f t="shared" si="10"/>
        <v/>
      </c>
      <c r="N80" s="62">
        <f t="shared" si="11"/>
        <v>0</v>
      </c>
      <c r="O80" s="62">
        <f t="shared" si="12"/>
        <v>0</v>
      </c>
      <c r="P80" s="62">
        <f t="shared" si="13"/>
        <v>0</v>
      </c>
      <c r="Q80" s="62">
        <f t="shared" si="14"/>
        <v>0</v>
      </c>
      <c r="R80" s="62">
        <f t="shared" si="15"/>
        <v>0</v>
      </c>
      <c r="S80" s="62">
        <f t="shared" si="16"/>
        <v>0</v>
      </c>
    </row>
    <row r="81" spans="3:19" ht="30" customHeight="1" x14ac:dyDescent="0.25">
      <c r="C81" s="51">
        <v>77</v>
      </c>
      <c r="D81" s="37"/>
      <c r="E81" s="31"/>
      <c r="F81" s="34"/>
      <c r="G81" s="34"/>
      <c r="H81" s="34"/>
      <c r="I81" s="34"/>
      <c r="J81" s="34"/>
      <c r="K81" s="247">
        <f t="shared" si="9"/>
        <v>0</v>
      </c>
      <c r="M81" s="62" t="str">
        <f t="shared" si="10"/>
        <v/>
      </c>
      <c r="N81" s="62">
        <f t="shared" si="11"/>
        <v>0</v>
      </c>
      <c r="O81" s="62">
        <f t="shared" si="12"/>
        <v>0</v>
      </c>
      <c r="P81" s="62">
        <f t="shared" si="13"/>
        <v>0</v>
      </c>
      <c r="Q81" s="62">
        <f t="shared" si="14"/>
        <v>0</v>
      </c>
      <c r="R81" s="62">
        <f t="shared" si="15"/>
        <v>0</v>
      </c>
      <c r="S81" s="62">
        <f t="shared" si="16"/>
        <v>0</v>
      </c>
    </row>
    <row r="82" spans="3:19" ht="30" customHeight="1" x14ac:dyDescent="0.25">
      <c r="C82" s="51">
        <v>78</v>
      </c>
      <c r="D82" s="37"/>
      <c r="E82" s="31"/>
      <c r="F82" s="34"/>
      <c r="G82" s="34"/>
      <c r="H82" s="34"/>
      <c r="I82" s="34"/>
      <c r="J82" s="34"/>
      <c r="K82" s="247">
        <f t="shared" si="9"/>
        <v>0</v>
      </c>
      <c r="M82" s="62" t="str">
        <f t="shared" si="10"/>
        <v/>
      </c>
      <c r="N82" s="62">
        <f t="shared" si="11"/>
        <v>0</v>
      </c>
      <c r="O82" s="62">
        <f t="shared" si="12"/>
        <v>0</v>
      </c>
      <c r="P82" s="62">
        <f t="shared" si="13"/>
        <v>0</v>
      </c>
      <c r="Q82" s="62">
        <f t="shared" si="14"/>
        <v>0</v>
      </c>
      <c r="R82" s="62">
        <f t="shared" si="15"/>
        <v>0</v>
      </c>
      <c r="S82" s="62">
        <f t="shared" si="16"/>
        <v>0</v>
      </c>
    </row>
    <row r="83" spans="3:19" ht="30" customHeight="1" x14ac:dyDescent="0.25">
      <c r="C83" s="51">
        <v>79</v>
      </c>
      <c r="D83" s="37"/>
      <c r="E83" s="31"/>
      <c r="F83" s="34"/>
      <c r="G83" s="34"/>
      <c r="H83" s="34"/>
      <c r="I83" s="34"/>
      <c r="J83" s="34"/>
      <c r="K83" s="247">
        <f t="shared" si="9"/>
        <v>0</v>
      </c>
      <c r="M83" s="62" t="str">
        <f t="shared" si="10"/>
        <v/>
      </c>
      <c r="N83" s="62">
        <f t="shared" si="11"/>
        <v>0</v>
      </c>
      <c r="O83" s="62">
        <f t="shared" si="12"/>
        <v>0</v>
      </c>
      <c r="P83" s="62">
        <f t="shared" si="13"/>
        <v>0</v>
      </c>
      <c r="Q83" s="62">
        <f t="shared" si="14"/>
        <v>0</v>
      </c>
      <c r="R83" s="62">
        <f t="shared" si="15"/>
        <v>0</v>
      </c>
      <c r="S83" s="62">
        <f t="shared" si="16"/>
        <v>0</v>
      </c>
    </row>
    <row r="84" spans="3:19" ht="30" customHeight="1" x14ac:dyDescent="0.25">
      <c r="C84" s="51">
        <v>80</v>
      </c>
      <c r="D84" s="37"/>
      <c r="E84" s="31"/>
      <c r="F84" s="34"/>
      <c r="G84" s="34"/>
      <c r="H84" s="34"/>
      <c r="I84" s="34"/>
      <c r="J84" s="34"/>
      <c r="K84" s="247">
        <f t="shared" si="9"/>
        <v>0</v>
      </c>
      <c r="M84" s="62" t="str">
        <f t="shared" si="10"/>
        <v/>
      </c>
      <c r="N84" s="62">
        <f t="shared" si="11"/>
        <v>0</v>
      </c>
      <c r="O84" s="62">
        <f t="shared" si="12"/>
        <v>0</v>
      </c>
      <c r="P84" s="62">
        <f t="shared" si="13"/>
        <v>0</v>
      </c>
      <c r="Q84" s="62">
        <f t="shared" si="14"/>
        <v>0</v>
      </c>
      <c r="R84" s="62">
        <f t="shared" si="15"/>
        <v>0</v>
      </c>
      <c r="S84" s="62">
        <f t="shared" si="16"/>
        <v>0</v>
      </c>
    </row>
    <row r="85" spans="3:19" ht="30" customHeight="1" x14ac:dyDescent="0.25">
      <c r="C85" s="51">
        <v>81</v>
      </c>
      <c r="D85" s="37"/>
      <c r="E85" s="31"/>
      <c r="F85" s="34"/>
      <c r="G85" s="34"/>
      <c r="H85" s="34"/>
      <c r="I85" s="34"/>
      <c r="J85" s="34"/>
      <c r="K85" s="247">
        <f t="shared" si="9"/>
        <v>0</v>
      </c>
      <c r="M85" s="62" t="str">
        <f t="shared" si="10"/>
        <v/>
      </c>
      <c r="N85" s="62">
        <f t="shared" si="11"/>
        <v>0</v>
      </c>
      <c r="O85" s="62">
        <f t="shared" si="12"/>
        <v>0</v>
      </c>
      <c r="P85" s="62">
        <f t="shared" si="13"/>
        <v>0</v>
      </c>
      <c r="Q85" s="62">
        <f t="shared" si="14"/>
        <v>0</v>
      </c>
      <c r="R85" s="62">
        <f t="shared" si="15"/>
        <v>0</v>
      </c>
      <c r="S85" s="62">
        <f t="shared" si="16"/>
        <v>0</v>
      </c>
    </row>
    <row r="86" spans="3:19" ht="30" customHeight="1" x14ac:dyDescent="0.25">
      <c r="C86" s="51">
        <v>82</v>
      </c>
      <c r="D86" s="37"/>
      <c r="E86" s="31"/>
      <c r="F86" s="34"/>
      <c r="G86" s="34"/>
      <c r="H86" s="34"/>
      <c r="I86" s="34"/>
      <c r="J86" s="34"/>
      <c r="K86" s="247">
        <f t="shared" si="9"/>
        <v>0</v>
      </c>
      <c r="M86" s="62" t="str">
        <f t="shared" si="10"/>
        <v/>
      </c>
      <c r="N86" s="62">
        <f t="shared" si="11"/>
        <v>0</v>
      </c>
      <c r="O86" s="62">
        <f t="shared" si="12"/>
        <v>0</v>
      </c>
      <c r="P86" s="62">
        <f t="shared" si="13"/>
        <v>0</v>
      </c>
      <c r="Q86" s="62">
        <f t="shared" si="14"/>
        <v>0</v>
      </c>
      <c r="R86" s="62">
        <f t="shared" si="15"/>
        <v>0</v>
      </c>
      <c r="S86" s="62">
        <f t="shared" si="16"/>
        <v>0</v>
      </c>
    </row>
    <row r="87" spans="3:19" ht="30" customHeight="1" x14ac:dyDescent="0.25">
      <c r="C87" s="51">
        <v>83</v>
      </c>
      <c r="D87" s="37"/>
      <c r="E87" s="31"/>
      <c r="F87" s="34"/>
      <c r="G87" s="34"/>
      <c r="H87" s="34"/>
      <c r="I87" s="34"/>
      <c r="J87" s="34"/>
      <c r="K87" s="247">
        <f t="shared" si="9"/>
        <v>0</v>
      </c>
      <c r="M87" s="62" t="str">
        <f t="shared" si="10"/>
        <v/>
      </c>
      <c r="N87" s="62">
        <f t="shared" si="11"/>
        <v>0</v>
      </c>
      <c r="O87" s="62">
        <f t="shared" si="12"/>
        <v>0</v>
      </c>
      <c r="P87" s="62">
        <f t="shared" si="13"/>
        <v>0</v>
      </c>
      <c r="Q87" s="62">
        <f t="shared" si="14"/>
        <v>0</v>
      </c>
      <c r="R87" s="62">
        <f t="shared" si="15"/>
        <v>0</v>
      </c>
      <c r="S87" s="62">
        <f t="shared" si="16"/>
        <v>0</v>
      </c>
    </row>
    <row r="88" spans="3:19" ht="30" customHeight="1" x14ac:dyDescent="0.25">
      <c r="C88" s="51">
        <v>84</v>
      </c>
      <c r="D88" s="37"/>
      <c r="E88" s="31"/>
      <c r="F88" s="34"/>
      <c r="G88" s="34"/>
      <c r="H88" s="34"/>
      <c r="I88" s="34"/>
      <c r="J88" s="34"/>
      <c r="K88" s="247">
        <f t="shared" si="9"/>
        <v>0</v>
      </c>
      <c r="M88" s="62" t="str">
        <f t="shared" si="10"/>
        <v/>
      </c>
      <c r="N88" s="62">
        <f t="shared" si="11"/>
        <v>0</v>
      </c>
      <c r="O88" s="62">
        <f t="shared" si="12"/>
        <v>0</v>
      </c>
      <c r="P88" s="62">
        <f t="shared" si="13"/>
        <v>0</v>
      </c>
      <c r="Q88" s="62">
        <f t="shared" si="14"/>
        <v>0</v>
      </c>
      <c r="R88" s="62">
        <f t="shared" si="15"/>
        <v>0</v>
      </c>
      <c r="S88" s="62">
        <f t="shared" si="16"/>
        <v>0</v>
      </c>
    </row>
    <row r="89" spans="3:19" ht="30" customHeight="1" x14ac:dyDescent="0.25">
      <c r="C89" s="51">
        <v>85</v>
      </c>
      <c r="D89" s="37"/>
      <c r="E89" s="31"/>
      <c r="F89" s="34"/>
      <c r="G89" s="34"/>
      <c r="H89" s="34"/>
      <c r="I89" s="34"/>
      <c r="J89" s="34"/>
      <c r="K89" s="247">
        <f t="shared" si="9"/>
        <v>0</v>
      </c>
      <c r="M89" s="62" t="str">
        <f t="shared" si="10"/>
        <v/>
      </c>
      <c r="N89" s="62">
        <f t="shared" si="11"/>
        <v>0</v>
      </c>
      <c r="O89" s="62">
        <f t="shared" si="12"/>
        <v>0</v>
      </c>
      <c r="P89" s="62">
        <f t="shared" si="13"/>
        <v>0</v>
      </c>
      <c r="Q89" s="62">
        <f t="shared" si="14"/>
        <v>0</v>
      </c>
      <c r="R89" s="62">
        <f t="shared" si="15"/>
        <v>0</v>
      </c>
      <c r="S89" s="62">
        <f t="shared" si="16"/>
        <v>0</v>
      </c>
    </row>
    <row r="90" spans="3:19" ht="30" customHeight="1" x14ac:dyDescent="0.25">
      <c r="C90" s="51">
        <v>86</v>
      </c>
      <c r="D90" s="37"/>
      <c r="E90" s="31"/>
      <c r="F90" s="34"/>
      <c r="G90" s="34"/>
      <c r="H90" s="34"/>
      <c r="I90" s="34"/>
      <c r="J90" s="34"/>
      <c r="K90" s="247">
        <f t="shared" si="9"/>
        <v>0</v>
      </c>
      <c r="M90" s="62" t="str">
        <f t="shared" si="10"/>
        <v/>
      </c>
      <c r="N90" s="62">
        <f t="shared" si="11"/>
        <v>0</v>
      </c>
      <c r="O90" s="62">
        <f t="shared" si="12"/>
        <v>0</v>
      </c>
      <c r="P90" s="62">
        <f t="shared" si="13"/>
        <v>0</v>
      </c>
      <c r="Q90" s="62">
        <f t="shared" si="14"/>
        <v>0</v>
      </c>
      <c r="R90" s="62">
        <f t="shared" si="15"/>
        <v>0</v>
      </c>
      <c r="S90" s="62">
        <f t="shared" si="16"/>
        <v>0</v>
      </c>
    </row>
    <row r="91" spans="3:19" ht="30" customHeight="1" x14ac:dyDescent="0.25">
      <c r="C91" s="51">
        <v>87</v>
      </c>
      <c r="D91" s="37"/>
      <c r="E91" s="31"/>
      <c r="F91" s="34"/>
      <c r="G91" s="34"/>
      <c r="H91" s="34"/>
      <c r="I91" s="34"/>
      <c r="J91" s="34"/>
      <c r="K91" s="247">
        <f t="shared" si="9"/>
        <v>0</v>
      </c>
      <c r="M91" s="62" t="str">
        <f t="shared" si="10"/>
        <v/>
      </c>
      <c r="N91" s="62">
        <f t="shared" si="11"/>
        <v>0</v>
      </c>
      <c r="O91" s="62">
        <f t="shared" si="12"/>
        <v>0</v>
      </c>
      <c r="P91" s="62">
        <f t="shared" si="13"/>
        <v>0</v>
      </c>
      <c r="Q91" s="62">
        <f t="shared" si="14"/>
        <v>0</v>
      </c>
      <c r="R91" s="62">
        <f t="shared" si="15"/>
        <v>0</v>
      </c>
      <c r="S91" s="62">
        <f t="shared" si="16"/>
        <v>0</v>
      </c>
    </row>
    <row r="92" spans="3:19" ht="30" customHeight="1" x14ac:dyDescent="0.25">
      <c r="C92" s="51">
        <v>88</v>
      </c>
      <c r="D92" s="37"/>
      <c r="E92" s="31"/>
      <c r="F92" s="34"/>
      <c r="G92" s="34"/>
      <c r="H92" s="34"/>
      <c r="I92" s="34"/>
      <c r="J92" s="34"/>
      <c r="K92" s="247">
        <f t="shared" si="9"/>
        <v>0</v>
      </c>
      <c r="M92" s="62" t="str">
        <f t="shared" si="10"/>
        <v/>
      </c>
      <c r="N92" s="62">
        <f t="shared" si="11"/>
        <v>0</v>
      </c>
      <c r="O92" s="62">
        <f t="shared" si="12"/>
        <v>0</v>
      </c>
      <c r="P92" s="62">
        <f t="shared" si="13"/>
        <v>0</v>
      </c>
      <c r="Q92" s="62">
        <f t="shared" si="14"/>
        <v>0</v>
      </c>
      <c r="R92" s="62">
        <f t="shared" si="15"/>
        <v>0</v>
      </c>
      <c r="S92" s="62">
        <f t="shared" si="16"/>
        <v>0</v>
      </c>
    </row>
    <row r="93" spans="3:19" ht="30" customHeight="1" x14ac:dyDescent="0.25">
      <c r="C93" s="51">
        <v>89</v>
      </c>
      <c r="D93" s="37"/>
      <c r="E93" s="31"/>
      <c r="F93" s="34"/>
      <c r="G93" s="34"/>
      <c r="H93" s="34"/>
      <c r="I93" s="34"/>
      <c r="J93" s="34"/>
      <c r="K93" s="247">
        <f t="shared" si="9"/>
        <v>0</v>
      </c>
      <c r="M93" s="62" t="str">
        <f t="shared" si="10"/>
        <v/>
      </c>
      <c r="N93" s="62">
        <f t="shared" si="11"/>
        <v>0</v>
      </c>
      <c r="O93" s="62">
        <f t="shared" si="12"/>
        <v>0</v>
      </c>
      <c r="P93" s="62">
        <f t="shared" si="13"/>
        <v>0</v>
      </c>
      <c r="Q93" s="62">
        <f t="shared" si="14"/>
        <v>0</v>
      </c>
      <c r="R93" s="62">
        <f t="shared" si="15"/>
        <v>0</v>
      </c>
      <c r="S93" s="62">
        <f t="shared" si="16"/>
        <v>0</v>
      </c>
    </row>
    <row r="94" spans="3:19" ht="30" customHeight="1" x14ac:dyDescent="0.25">
      <c r="C94" s="51">
        <v>90</v>
      </c>
      <c r="D94" s="37"/>
      <c r="E94" s="31"/>
      <c r="F94" s="34"/>
      <c r="G94" s="34"/>
      <c r="H94" s="34"/>
      <c r="I94" s="34"/>
      <c r="J94" s="34"/>
      <c r="K94" s="247">
        <f t="shared" si="9"/>
        <v>0</v>
      </c>
      <c r="M94" s="62" t="str">
        <f t="shared" si="10"/>
        <v/>
      </c>
      <c r="N94" s="62">
        <f t="shared" si="11"/>
        <v>0</v>
      </c>
      <c r="O94" s="62">
        <f t="shared" si="12"/>
        <v>0</v>
      </c>
      <c r="P94" s="62">
        <f t="shared" si="13"/>
        <v>0</v>
      </c>
      <c r="Q94" s="62">
        <f t="shared" si="14"/>
        <v>0</v>
      </c>
      <c r="R94" s="62">
        <f t="shared" si="15"/>
        <v>0</v>
      </c>
      <c r="S94" s="62">
        <f t="shared" si="16"/>
        <v>0</v>
      </c>
    </row>
    <row r="95" spans="3:19" ht="30" customHeight="1" x14ac:dyDescent="0.25">
      <c r="C95" s="51">
        <v>91</v>
      </c>
      <c r="D95" s="37"/>
      <c r="E95" s="31"/>
      <c r="F95" s="34"/>
      <c r="G95" s="34"/>
      <c r="H95" s="34"/>
      <c r="I95" s="34"/>
      <c r="J95" s="34"/>
      <c r="K95" s="247">
        <f t="shared" si="9"/>
        <v>0</v>
      </c>
      <c r="M95" s="62" t="str">
        <f t="shared" si="10"/>
        <v/>
      </c>
      <c r="N95" s="62">
        <f t="shared" si="11"/>
        <v>0</v>
      </c>
      <c r="O95" s="62">
        <f t="shared" si="12"/>
        <v>0</v>
      </c>
      <c r="P95" s="62">
        <f t="shared" si="13"/>
        <v>0</v>
      </c>
      <c r="Q95" s="62">
        <f t="shared" si="14"/>
        <v>0</v>
      </c>
      <c r="R95" s="62">
        <f t="shared" si="15"/>
        <v>0</v>
      </c>
      <c r="S95" s="62">
        <f t="shared" si="16"/>
        <v>0</v>
      </c>
    </row>
    <row r="96" spans="3:19" ht="30" customHeight="1" x14ac:dyDescent="0.25">
      <c r="C96" s="51">
        <v>92</v>
      </c>
      <c r="D96" s="37"/>
      <c r="E96" s="31"/>
      <c r="F96" s="34"/>
      <c r="G96" s="34"/>
      <c r="H96" s="34"/>
      <c r="I96" s="34"/>
      <c r="J96" s="34"/>
      <c r="K96" s="247">
        <f t="shared" si="9"/>
        <v>0</v>
      </c>
      <c r="M96" s="62" t="str">
        <f t="shared" si="10"/>
        <v/>
      </c>
      <c r="N96" s="62">
        <f t="shared" si="11"/>
        <v>0</v>
      </c>
      <c r="O96" s="62">
        <f t="shared" si="12"/>
        <v>0</v>
      </c>
      <c r="P96" s="62">
        <f t="shared" si="13"/>
        <v>0</v>
      </c>
      <c r="Q96" s="62">
        <f t="shared" si="14"/>
        <v>0</v>
      </c>
      <c r="R96" s="62">
        <f t="shared" si="15"/>
        <v>0</v>
      </c>
      <c r="S96" s="62">
        <f t="shared" si="16"/>
        <v>0</v>
      </c>
    </row>
    <row r="97" spans="3:19" ht="30" customHeight="1" x14ac:dyDescent="0.25">
      <c r="C97" s="51">
        <v>93</v>
      </c>
      <c r="D97" s="37"/>
      <c r="E97" s="31"/>
      <c r="F97" s="34"/>
      <c r="G97" s="34"/>
      <c r="H97" s="34"/>
      <c r="I97" s="34"/>
      <c r="J97" s="34"/>
      <c r="K97" s="247">
        <f t="shared" si="9"/>
        <v>0</v>
      </c>
      <c r="M97" s="62" t="str">
        <f t="shared" si="10"/>
        <v/>
      </c>
      <c r="N97" s="62">
        <f t="shared" si="11"/>
        <v>0</v>
      </c>
      <c r="O97" s="62">
        <f t="shared" si="12"/>
        <v>0</v>
      </c>
      <c r="P97" s="62">
        <f t="shared" si="13"/>
        <v>0</v>
      </c>
      <c r="Q97" s="62">
        <f t="shared" si="14"/>
        <v>0</v>
      </c>
      <c r="R97" s="62">
        <f t="shared" si="15"/>
        <v>0</v>
      </c>
      <c r="S97" s="62">
        <f t="shared" si="16"/>
        <v>0</v>
      </c>
    </row>
    <row r="98" spans="3:19" ht="30" customHeight="1" x14ac:dyDescent="0.25">
      <c r="C98" s="51">
        <v>94</v>
      </c>
      <c r="D98" s="37"/>
      <c r="E98" s="31"/>
      <c r="F98" s="34"/>
      <c r="G98" s="34"/>
      <c r="H98" s="34"/>
      <c r="I98" s="34"/>
      <c r="J98" s="34"/>
      <c r="K98" s="247">
        <f t="shared" si="9"/>
        <v>0</v>
      </c>
      <c r="M98" s="62" t="str">
        <f t="shared" si="10"/>
        <v/>
      </c>
      <c r="N98" s="62">
        <f t="shared" si="11"/>
        <v>0</v>
      </c>
      <c r="O98" s="62">
        <f t="shared" si="12"/>
        <v>0</v>
      </c>
      <c r="P98" s="62">
        <f t="shared" si="13"/>
        <v>0</v>
      </c>
      <c r="Q98" s="62">
        <f t="shared" si="14"/>
        <v>0</v>
      </c>
      <c r="R98" s="62">
        <f t="shared" si="15"/>
        <v>0</v>
      </c>
      <c r="S98" s="62">
        <f t="shared" si="16"/>
        <v>0</v>
      </c>
    </row>
    <row r="99" spans="3:19" ht="30" customHeight="1" x14ac:dyDescent="0.25">
      <c r="C99" s="51">
        <v>95</v>
      </c>
      <c r="D99" s="37"/>
      <c r="E99" s="31"/>
      <c r="F99" s="34"/>
      <c r="G99" s="34"/>
      <c r="H99" s="34"/>
      <c r="I99" s="34"/>
      <c r="J99" s="34"/>
      <c r="K99" s="247">
        <f t="shared" si="9"/>
        <v>0</v>
      </c>
      <c r="M99" s="62" t="str">
        <f t="shared" si="10"/>
        <v/>
      </c>
      <c r="N99" s="62">
        <f t="shared" si="11"/>
        <v>0</v>
      </c>
      <c r="O99" s="62">
        <f t="shared" si="12"/>
        <v>0</v>
      </c>
      <c r="P99" s="62">
        <f t="shared" si="13"/>
        <v>0</v>
      </c>
      <c r="Q99" s="62">
        <f t="shared" si="14"/>
        <v>0</v>
      </c>
      <c r="R99" s="62">
        <f t="shared" si="15"/>
        <v>0</v>
      </c>
      <c r="S99" s="62">
        <f t="shared" si="16"/>
        <v>0</v>
      </c>
    </row>
    <row r="100" spans="3:19" ht="30" customHeight="1" x14ac:dyDescent="0.25">
      <c r="C100" s="51">
        <v>96</v>
      </c>
      <c r="D100" s="37"/>
      <c r="E100" s="31"/>
      <c r="F100" s="34"/>
      <c r="G100" s="34"/>
      <c r="H100" s="34"/>
      <c r="I100" s="34"/>
      <c r="J100" s="34"/>
      <c r="K100" s="247">
        <f t="shared" si="9"/>
        <v>0</v>
      </c>
      <c r="M100" s="62" t="str">
        <f t="shared" si="10"/>
        <v/>
      </c>
      <c r="N100" s="62">
        <f t="shared" si="11"/>
        <v>0</v>
      </c>
      <c r="O100" s="62">
        <f t="shared" si="12"/>
        <v>0</v>
      </c>
      <c r="P100" s="62">
        <f t="shared" si="13"/>
        <v>0</v>
      </c>
      <c r="Q100" s="62">
        <f t="shared" si="14"/>
        <v>0</v>
      </c>
      <c r="R100" s="62">
        <f t="shared" si="15"/>
        <v>0</v>
      </c>
      <c r="S100" s="62">
        <f t="shared" si="16"/>
        <v>0</v>
      </c>
    </row>
    <row r="101" spans="3:19" ht="30" customHeight="1" x14ac:dyDescent="0.25">
      <c r="C101" s="51">
        <v>97</v>
      </c>
      <c r="D101" s="37"/>
      <c r="E101" s="31"/>
      <c r="F101" s="34"/>
      <c r="G101" s="34"/>
      <c r="H101" s="34"/>
      <c r="I101" s="34"/>
      <c r="J101" s="34"/>
      <c r="K101" s="247">
        <f t="shared" si="9"/>
        <v>0</v>
      </c>
      <c r="M101" s="62" t="str">
        <f t="shared" si="10"/>
        <v/>
      </c>
      <c r="N101" s="62">
        <f t="shared" si="11"/>
        <v>0</v>
      </c>
      <c r="O101" s="62">
        <f t="shared" si="12"/>
        <v>0</v>
      </c>
      <c r="P101" s="62">
        <f t="shared" si="13"/>
        <v>0</v>
      </c>
      <c r="Q101" s="62">
        <f t="shared" si="14"/>
        <v>0</v>
      </c>
      <c r="R101" s="62">
        <f t="shared" si="15"/>
        <v>0</v>
      </c>
      <c r="S101" s="62">
        <f t="shared" si="16"/>
        <v>0</v>
      </c>
    </row>
    <row r="102" spans="3:19" ht="30" customHeight="1" x14ac:dyDescent="0.25">
      <c r="C102" s="51">
        <v>98</v>
      </c>
      <c r="D102" s="37"/>
      <c r="E102" s="31"/>
      <c r="F102" s="34"/>
      <c r="G102" s="34"/>
      <c r="H102" s="34"/>
      <c r="I102" s="34"/>
      <c r="J102" s="34"/>
      <c r="K102" s="247">
        <f t="shared" si="9"/>
        <v>0</v>
      </c>
      <c r="M102" s="62" t="str">
        <f t="shared" si="10"/>
        <v/>
      </c>
      <c r="N102" s="62">
        <f t="shared" si="11"/>
        <v>0</v>
      </c>
      <c r="O102" s="62">
        <f t="shared" si="12"/>
        <v>0</v>
      </c>
      <c r="P102" s="62">
        <f t="shared" si="13"/>
        <v>0</v>
      </c>
      <c r="Q102" s="62">
        <f t="shared" si="14"/>
        <v>0</v>
      </c>
      <c r="R102" s="62">
        <f t="shared" si="15"/>
        <v>0</v>
      </c>
      <c r="S102" s="62">
        <f t="shared" si="16"/>
        <v>0</v>
      </c>
    </row>
    <row r="103" spans="3:19" ht="30" customHeight="1" x14ac:dyDescent="0.25">
      <c r="C103" s="51">
        <v>99</v>
      </c>
      <c r="D103" s="37"/>
      <c r="E103" s="31"/>
      <c r="F103" s="34"/>
      <c r="G103" s="34"/>
      <c r="H103" s="34"/>
      <c r="I103" s="34"/>
      <c r="J103" s="34"/>
      <c r="K103" s="247">
        <f t="shared" si="9"/>
        <v>0</v>
      </c>
      <c r="M103" s="62" t="str">
        <f t="shared" si="10"/>
        <v/>
      </c>
      <c r="N103" s="62">
        <f t="shared" si="11"/>
        <v>0</v>
      </c>
      <c r="O103" s="62">
        <f t="shared" si="12"/>
        <v>0</v>
      </c>
      <c r="P103" s="62">
        <f t="shared" si="13"/>
        <v>0</v>
      </c>
      <c r="Q103" s="62">
        <f t="shared" si="14"/>
        <v>0</v>
      </c>
      <c r="R103" s="62">
        <f t="shared" si="15"/>
        <v>0</v>
      </c>
      <c r="S103" s="62">
        <f t="shared" si="16"/>
        <v>0</v>
      </c>
    </row>
    <row r="104" spans="3:19" ht="30" customHeight="1" x14ac:dyDescent="0.25">
      <c r="C104" s="51">
        <v>100</v>
      </c>
      <c r="D104" s="37"/>
      <c r="E104" s="31"/>
      <c r="F104" s="34"/>
      <c r="G104" s="34"/>
      <c r="H104" s="34"/>
      <c r="I104" s="34"/>
      <c r="J104" s="34"/>
      <c r="K104" s="247">
        <f t="shared" si="9"/>
        <v>0</v>
      </c>
      <c r="M104" s="62" t="str">
        <f t="shared" si="10"/>
        <v/>
      </c>
      <c r="N104" s="62">
        <f t="shared" si="11"/>
        <v>0</v>
      </c>
      <c r="O104" s="62">
        <f t="shared" si="12"/>
        <v>0</v>
      </c>
      <c r="P104" s="62">
        <f t="shared" si="13"/>
        <v>0</v>
      </c>
      <c r="Q104" s="62">
        <f t="shared" si="14"/>
        <v>0</v>
      </c>
      <c r="R104" s="62">
        <f t="shared" si="15"/>
        <v>0</v>
      </c>
      <c r="S104" s="62">
        <f t="shared" si="16"/>
        <v>0</v>
      </c>
    </row>
    <row r="105" spans="3:19" ht="30" customHeight="1" x14ac:dyDescent="0.25">
      <c r="C105" s="51">
        <v>101</v>
      </c>
      <c r="D105" s="37"/>
      <c r="E105" s="31"/>
      <c r="F105" s="34"/>
      <c r="G105" s="34"/>
      <c r="H105" s="34"/>
      <c r="I105" s="34"/>
      <c r="J105" s="34"/>
      <c r="K105" s="247">
        <f t="shared" si="9"/>
        <v>0</v>
      </c>
      <c r="M105" s="62" t="str">
        <f t="shared" si="10"/>
        <v/>
      </c>
      <c r="N105" s="62">
        <f t="shared" si="11"/>
        <v>0</v>
      </c>
      <c r="O105" s="62">
        <f t="shared" si="12"/>
        <v>0</v>
      </c>
      <c r="P105" s="62">
        <f t="shared" si="13"/>
        <v>0</v>
      </c>
      <c r="Q105" s="62">
        <f t="shared" si="14"/>
        <v>0</v>
      </c>
      <c r="R105" s="62">
        <f t="shared" si="15"/>
        <v>0</v>
      </c>
      <c r="S105" s="62">
        <f t="shared" si="16"/>
        <v>0</v>
      </c>
    </row>
    <row r="106" spans="3:19" ht="30" customHeight="1" x14ac:dyDescent="0.25">
      <c r="C106" s="51">
        <v>102</v>
      </c>
      <c r="D106" s="37"/>
      <c r="E106" s="31"/>
      <c r="F106" s="34"/>
      <c r="G106" s="34"/>
      <c r="H106" s="34"/>
      <c r="I106" s="34"/>
      <c r="J106" s="34"/>
      <c r="K106" s="247">
        <f t="shared" si="9"/>
        <v>0</v>
      </c>
      <c r="M106" s="62" t="str">
        <f t="shared" si="10"/>
        <v/>
      </c>
      <c r="N106" s="62">
        <f t="shared" si="11"/>
        <v>0</v>
      </c>
      <c r="O106" s="62">
        <f t="shared" si="12"/>
        <v>0</v>
      </c>
      <c r="P106" s="62">
        <f t="shared" si="13"/>
        <v>0</v>
      </c>
      <c r="Q106" s="62">
        <f t="shared" si="14"/>
        <v>0</v>
      </c>
      <c r="R106" s="62">
        <f t="shared" si="15"/>
        <v>0</v>
      </c>
      <c r="S106" s="62">
        <f t="shared" si="16"/>
        <v>0</v>
      </c>
    </row>
    <row r="107" spans="3:19" ht="30" customHeight="1" x14ac:dyDescent="0.25">
      <c r="C107" s="51">
        <v>103</v>
      </c>
      <c r="D107" s="37"/>
      <c r="E107" s="31"/>
      <c r="F107" s="34"/>
      <c r="G107" s="34"/>
      <c r="H107" s="34"/>
      <c r="I107" s="34"/>
      <c r="J107" s="34"/>
      <c r="K107" s="247">
        <f t="shared" si="9"/>
        <v>0</v>
      </c>
      <c r="M107" s="62" t="str">
        <f t="shared" si="10"/>
        <v/>
      </c>
      <c r="N107" s="62">
        <f t="shared" si="11"/>
        <v>0</v>
      </c>
      <c r="O107" s="62">
        <f t="shared" si="12"/>
        <v>0</v>
      </c>
      <c r="P107" s="62">
        <f t="shared" si="13"/>
        <v>0</v>
      </c>
      <c r="Q107" s="62">
        <f t="shared" si="14"/>
        <v>0</v>
      </c>
      <c r="R107" s="62">
        <f t="shared" si="15"/>
        <v>0</v>
      </c>
      <c r="S107" s="62">
        <f t="shared" si="16"/>
        <v>0</v>
      </c>
    </row>
    <row r="108" spans="3:19" ht="30" customHeight="1" x14ac:dyDescent="0.25">
      <c r="C108" s="51">
        <v>104</v>
      </c>
      <c r="D108" s="37"/>
      <c r="E108" s="31"/>
      <c r="F108" s="34"/>
      <c r="G108" s="34"/>
      <c r="H108" s="34"/>
      <c r="I108" s="34"/>
      <c r="J108" s="34"/>
      <c r="K108" s="247">
        <f t="shared" si="9"/>
        <v>0</v>
      </c>
      <c r="M108" s="62" t="str">
        <f t="shared" si="10"/>
        <v/>
      </c>
      <c r="N108" s="62">
        <f t="shared" si="11"/>
        <v>0</v>
      </c>
      <c r="O108" s="62">
        <f t="shared" si="12"/>
        <v>0</v>
      </c>
      <c r="P108" s="62">
        <f t="shared" si="13"/>
        <v>0</v>
      </c>
      <c r="Q108" s="62">
        <f t="shared" si="14"/>
        <v>0</v>
      </c>
      <c r="R108" s="62">
        <f t="shared" si="15"/>
        <v>0</v>
      </c>
      <c r="S108" s="62">
        <f t="shared" si="16"/>
        <v>0</v>
      </c>
    </row>
    <row r="109" spans="3:19" ht="30" customHeight="1" x14ac:dyDescent="0.25">
      <c r="C109" s="51">
        <v>105</v>
      </c>
      <c r="D109" s="37"/>
      <c r="E109" s="31"/>
      <c r="F109" s="34"/>
      <c r="G109" s="34"/>
      <c r="H109" s="34"/>
      <c r="I109" s="34"/>
      <c r="J109" s="34"/>
      <c r="K109" s="247">
        <f t="shared" si="9"/>
        <v>0</v>
      </c>
      <c r="M109" s="62" t="str">
        <f t="shared" si="10"/>
        <v/>
      </c>
      <c r="N109" s="62">
        <f t="shared" si="11"/>
        <v>0</v>
      </c>
      <c r="O109" s="62">
        <f t="shared" si="12"/>
        <v>0</v>
      </c>
      <c r="P109" s="62">
        <f t="shared" si="13"/>
        <v>0</v>
      </c>
      <c r="Q109" s="62">
        <f t="shared" si="14"/>
        <v>0</v>
      </c>
      <c r="R109" s="62">
        <f t="shared" si="15"/>
        <v>0</v>
      </c>
      <c r="S109" s="62">
        <f t="shared" si="16"/>
        <v>0</v>
      </c>
    </row>
    <row r="110" spans="3:19" ht="30" customHeight="1" x14ac:dyDescent="0.25">
      <c r="C110" s="51">
        <v>106</v>
      </c>
      <c r="D110" s="37"/>
      <c r="E110" s="31"/>
      <c r="F110" s="34"/>
      <c r="G110" s="34"/>
      <c r="H110" s="34"/>
      <c r="I110" s="34"/>
      <c r="J110" s="34"/>
      <c r="K110" s="247">
        <f t="shared" si="9"/>
        <v>0</v>
      </c>
      <c r="M110" s="62" t="str">
        <f t="shared" si="10"/>
        <v/>
      </c>
      <c r="N110" s="62">
        <f t="shared" si="11"/>
        <v>0</v>
      </c>
      <c r="O110" s="62">
        <f t="shared" si="12"/>
        <v>0</v>
      </c>
      <c r="P110" s="62">
        <f t="shared" si="13"/>
        <v>0</v>
      </c>
      <c r="Q110" s="62">
        <f t="shared" si="14"/>
        <v>0</v>
      </c>
      <c r="R110" s="62">
        <f t="shared" si="15"/>
        <v>0</v>
      </c>
      <c r="S110" s="62">
        <f t="shared" si="16"/>
        <v>0</v>
      </c>
    </row>
    <row r="111" spans="3:19" ht="30" customHeight="1" x14ac:dyDescent="0.25">
      <c r="C111" s="51">
        <v>107</v>
      </c>
      <c r="D111" s="37"/>
      <c r="E111" s="31"/>
      <c r="F111" s="34"/>
      <c r="G111" s="34"/>
      <c r="H111" s="34"/>
      <c r="I111" s="34"/>
      <c r="J111" s="34"/>
      <c r="K111" s="247">
        <f t="shared" si="9"/>
        <v>0</v>
      </c>
      <c r="M111" s="62" t="str">
        <f t="shared" si="10"/>
        <v/>
      </c>
      <c r="N111" s="62">
        <f t="shared" si="11"/>
        <v>0</v>
      </c>
      <c r="O111" s="62">
        <f t="shared" si="12"/>
        <v>0</v>
      </c>
      <c r="P111" s="62">
        <f t="shared" si="13"/>
        <v>0</v>
      </c>
      <c r="Q111" s="62">
        <f t="shared" si="14"/>
        <v>0</v>
      </c>
      <c r="R111" s="62">
        <f t="shared" si="15"/>
        <v>0</v>
      </c>
      <c r="S111" s="62">
        <f t="shared" si="16"/>
        <v>0</v>
      </c>
    </row>
    <row r="112" spans="3:19" ht="30" customHeight="1" x14ac:dyDescent="0.25">
      <c r="C112" s="51">
        <v>108</v>
      </c>
      <c r="D112" s="37"/>
      <c r="E112" s="31"/>
      <c r="F112" s="34"/>
      <c r="G112" s="34"/>
      <c r="H112" s="34"/>
      <c r="I112" s="34"/>
      <c r="J112" s="34"/>
      <c r="K112" s="247">
        <f t="shared" si="9"/>
        <v>0</v>
      </c>
      <c r="M112" s="62" t="str">
        <f t="shared" si="10"/>
        <v/>
      </c>
      <c r="N112" s="62">
        <f t="shared" si="11"/>
        <v>0</v>
      </c>
      <c r="O112" s="62">
        <f t="shared" si="12"/>
        <v>0</v>
      </c>
      <c r="P112" s="62">
        <f t="shared" si="13"/>
        <v>0</v>
      </c>
      <c r="Q112" s="62">
        <f t="shared" si="14"/>
        <v>0</v>
      </c>
      <c r="R112" s="62">
        <f t="shared" si="15"/>
        <v>0</v>
      </c>
      <c r="S112" s="62">
        <f t="shared" si="16"/>
        <v>0</v>
      </c>
    </row>
    <row r="113" spans="3:19" ht="30" customHeight="1" x14ac:dyDescent="0.25">
      <c r="C113" s="51">
        <v>109</v>
      </c>
      <c r="D113" s="37"/>
      <c r="E113" s="31"/>
      <c r="F113" s="34"/>
      <c r="G113" s="34"/>
      <c r="H113" s="34"/>
      <c r="I113" s="34"/>
      <c r="J113" s="34"/>
      <c r="K113" s="247">
        <f t="shared" si="9"/>
        <v>0</v>
      </c>
      <c r="M113" s="62" t="str">
        <f t="shared" si="10"/>
        <v/>
      </c>
      <c r="N113" s="62">
        <f t="shared" si="11"/>
        <v>0</v>
      </c>
      <c r="O113" s="62">
        <f t="shared" si="12"/>
        <v>0</v>
      </c>
      <c r="P113" s="62">
        <f t="shared" si="13"/>
        <v>0</v>
      </c>
      <c r="Q113" s="62">
        <f t="shared" si="14"/>
        <v>0</v>
      </c>
      <c r="R113" s="62">
        <f t="shared" si="15"/>
        <v>0</v>
      </c>
      <c r="S113" s="62">
        <f t="shared" si="16"/>
        <v>0</v>
      </c>
    </row>
    <row r="114" spans="3:19" ht="30" customHeight="1" x14ac:dyDescent="0.25">
      <c r="C114" s="51">
        <v>110</v>
      </c>
      <c r="D114" s="37"/>
      <c r="E114" s="31"/>
      <c r="F114" s="34"/>
      <c r="G114" s="34"/>
      <c r="H114" s="34"/>
      <c r="I114" s="34"/>
      <c r="J114" s="34"/>
      <c r="K114" s="247">
        <f t="shared" si="9"/>
        <v>0</v>
      </c>
      <c r="M114" s="62" t="str">
        <f t="shared" si="10"/>
        <v/>
      </c>
      <c r="N114" s="62">
        <f t="shared" si="11"/>
        <v>0</v>
      </c>
      <c r="O114" s="62">
        <f t="shared" si="12"/>
        <v>0</v>
      </c>
      <c r="P114" s="62">
        <f t="shared" si="13"/>
        <v>0</v>
      </c>
      <c r="Q114" s="62">
        <f t="shared" si="14"/>
        <v>0</v>
      </c>
      <c r="R114" s="62">
        <f t="shared" si="15"/>
        <v>0</v>
      </c>
      <c r="S114" s="62">
        <f t="shared" si="16"/>
        <v>0</v>
      </c>
    </row>
    <row r="115" spans="3:19" ht="30" customHeight="1" x14ac:dyDescent="0.25">
      <c r="C115" s="51">
        <v>111</v>
      </c>
      <c r="D115" s="37"/>
      <c r="E115" s="31"/>
      <c r="F115" s="34"/>
      <c r="G115" s="34"/>
      <c r="H115" s="34"/>
      <c r="I115" s="34"/>
      <c r="J115" s="34"/>
      <c r="K115" s="247">
        <f t="shared" si="9"/>
        <v>0</v>
      </c>
      <c r="M115" s="62" t="str">
        <f t="shared" si="10"/>
        <v/>
      </c>
      <c r="N115" s="62">
        <f t="shared" si="11"/>
        <v>0</v>
      </c>
      <c r="O115" s="62">
        <f t="shared" si="12"/>
        <v>0</v>
      </c>
      <c r="P115" s="62">
        <f t="shared" si="13"/>
        <v>0</v>
      </c>
      <c r="Q115" s="62">
        <f t="shared" si="14"/>
        <v>0</v>
      </c>
      <c r="R115" s="62">
        <f t="shared" si="15"/>
        <v>0</v>
      </c>
      <c r="S115" s="62">
        <f t="shared" si="16"/>
        <v>0</v>
      </c>
    </row>
    <row r="116" spans="3:19" ht="30" customHeight="1" x14ac:dyDescent="0.25">
      <c r="C116" s="51">
        <v>112</v>
      </c>
      <c r="D116" s="37"/>
      <c r="E116" s="31"/>
      <c r="F116" s="34"/>
      <c r="G116" s="34"/>
      <c r="H116" s="34"/>
      <c r="I116" s="34"/>
      <c r="J116" s="34"/>
      <c r="K116" s="247">
        <f t="shared" si="9"/>
        <v>0</v>
      </c>
      <c r="M116" s="62" t="str">
        <f t="shared" si="10"/>
        <v/>
      </c>
      <c r="N116" s="62">
        <f t="shared" si="11"/>
        <v>0</v>
      </c>
      <c r="O116" s="62">
        <f t="shared" si="12"/>
        <v>0</v>
      </c>
      <c r="P116" s="62">
        <f t="shared" si="13"/>
        <v>0</v>
      </c>
      <c r="Q116" s="62">
        <f t="shared" si="14"/>
        <v>0</v>
      </c>
      <c r="R116" s="62">
        <f t="shared" si="15"/>
        <v>0</v>
      </c>
      <c r="S116" s="62">
        <f t="shared" si="16"/>
        <v>0</v>
      </c>
    </row>
    <row r="117" spans="3:19" ht="30" customHeight="1" x14ac:dyDescent="0.25">
      <c r="C117" s="51">
        <v>113</v>
      </c>
      <c r="D117" s="37"/>
      <c r="E117" s="31"/>
      <c r="F117" s="34"/>
      <c r="G117" s="34"/>
      <c r="H117" s="34"/>
      <c r="I117" s="34"/>
      <c r="J117" s="34"/>
      <c r="K117" s="247">
        <f t="shared" si="9"/>
        <v>0</v>
      </c>
      <c r="M117" s="62" t="str">
        <f t="shared" si="10"/>
        <v/>
      </c>
      <c r="N117" s="62">
        <f t="shared" si="11"/>
        <v>0</v>
      </c>
      <c r="O117" s="62">
        <f t="shared" si="12"/>
        <v>0</v>
      </c>
      <c r="P117" s="62">
        <f t="shared" si="13"/>
        <v>0</v>
      </c>
      <c r="Q117" s="62">
        <f t="shared" si="14"/>
        <v>0</v>
      </c>
      <c r="R117" s="62">
        <f t="shared" si="15"/>
        <v>0</v>
      </c>
      <c r="S117" s="62">
        <f t="shared" si="16"/>
        <v>0</v>
      </c>
    </row>
    <row r="118" spans="3:19" ht="30" customHeight="1" x14ac:dyDescent="0.25">
      <c r="C118" s="51">
        <v>114</v>
      </c>
      <c r="D118" s="37"/>
      <c r="E118" s="31"/>
      <c r="F118" s="34"/>
      <c r="G118" s="34"/>
      <c r="H118" s="34"/>
      <c r="I118" s="34"/>
      <c r="J118" s="34"/>
      <c r="K118" s="247">
        <f t="shared" si="9"/>
        <v>0</v>
      </c>
      <c r="M118" s="62" t="str">
        <f t="shared" si="10"/>
        <v/>
      </c>
      <c r="N118" s="62">
        <f t="shared" si="11"/>
        <v>0</v>
      </c>
      <c r="O118" s="62">
        <f t="shared" si="12"/>
        <v>0</v>
      </c>
      <c r="P118" s="62">
        <f t="shared" si="13"/>
        <v>0</v>
      </c>
      <c r="Q118" s="62">
        <f t="shared" si="14"/>
        <v>0</v>
      </c>
      <c r="R118" s="62">
        <f t="shared" si="15"/>
        <v>0</v>
      </c>
      <c r="S118" s="62">
        <f t="shared" si="16"/>
        <v>0</v>
      </c>
    </row>
    <row r="119" spans="3:19" ht="30" customHeight="1" x14ac:dyDescent="0.25">
      <c r="C119" s="51">
        <v>115</v>
      </c>
      <c r="D119" s="37"/>
      <c r="E119" s="31"/>
      <c r="F119" s="34"/>
      <c r="G119" s="34"/>
      <c r="H119" s="34"/>
      <c r="I119" s="34"/>
      <c r="J119" s="34"/>
      <c r="K119" s="247">
        <f t="shared" si="9"/>
        <v>0</v>
      </c>
      <c r="M119" s="62" t="str">
        <f t="shared" si="10"/>
        <v/>
      </c>
      <c r="N119" s="62">
        <f t="shared" si="11"/>
        <v>0</v>
      </c>
      <c r="O119" s="62">
        <f t="shared" si="12"/>
        <v>0</v>
      </c>
      <c r="P119" s="62">
        <f t="shared" si="13"/>
        <v>0</v>
      </c>
      <c r="Q119" s="62">
        <f t="shared" si="14"/>
        <v>0</v>
      </c>
      <c r="R119" s="62">
        <f t="shared" si="15"/>
        <v>0</v>
      </c>
      <c r="S119" s="62">
        <f t="shared" si="16"/>
        <v>0</v>
      </c>
    </row>
    <row r="120" spans="3:19" ht="30" customHeight="1" x14ac:dyDescent="0.25">
      <c r="C120" s="51">
        <v>116</v>
      </c>
      <c r="D120" s="37"/>
      <c r="E120" s="31"/>
      <c r="F120" s="34"/>
      <c r="G120" s="34"/>
      <c r="H120" s="34"/>
      <c r="I120" s="34"/>
      <c r="J120" s="34"/>
      <c r="K120" s="247">
        <f t="shared" si="9"/>
        <v>0</v>
      </c>
      <c r="M120" s="62" t="str">
        <f t="shared" si="10"/>
        <v/>
      </c>
      <c r="N120" s="62">
        <f t="shared" si="11"/>
        <v>0</v>
      </c>
      <c r="O120" s="62">
        <f t="shared" si="12"/>
        <v>0</v>
      </c>
      <c r="P120" s="62">
        <f t="shared" si="13"/>
        <v>0</v>
      </c>
      <c r="Q120" s="62">
        <f t="shared" si="14"/>
        <v>0</v>
      </c>
      <c r="R120" s="62">
        <f t="shared" si="15"/>
        <v>0</v>
      </c>
      <c r="S120" s="62">
        <f t="shared" si="16"/>
        <v>0</v>
      </c>
    </row>
    <row r="121" spans="3:19" ht="30" customHeight="1" x14ac:dyDescent="0.25">
      <c r="C121" s="51">
        <v>117</v>
      </c>
      <c r="D121" s="37"/>
      <c r="E121" s="31"/>
      <c r="F121" s="34"/>
      <c r="G121" s="34"/>
      <c r="H121" s="34"/>
      <c r="I121" s="34"/>
      <c r="J121" s="34"/>
      <c r="K121" s="247">
        <f t="shared" si="9"/>
        <v>0</v>
      </c>
      <c r="M121" s="62" t="str">
        <f t="shared" si="10"/>
        <v/>
      </c>
      <c r="N121" s="62">
        <f t="shared" si="11"/>
        <v>0</v>
      </c>
      <c r="O121" s="62">
        <f t="shared" si="12"/>
        <v>0</v>
      </c>
      <c r="P121" s="62">
        <f t="shared" si="13"/>
        <v>0</v>
      </c>
      <c r="Q121" s="62">
        <f t="shared" si="14"/>
        <v>0</v>
      </c>
      <c r="R121" s="62">
        <f t="shared" si="15"/>
        <v>0</v>
      </c>
      <c r="S121" s="62">
        <f t="shared" si="16"/>
        <v>0</v>
      </c>
    </row>
    <row r="122" spans="3:19" ht="30" customHeight="1" x14ac:dyDescent="0.25">
      <c r="C122" s="51">
        <v>118</v>
      </c>
      <c r="D122" s="37"/>
      <c r="E122" s="31"/>
      <c r="F122" s="34"/>
      <c r="G122" s="34"/>
      <c r="H122" s="34"/>
      <c r="I122" s="34"/>
      <c r="J122" s="34"/>
      <c r="K122" s="247">
        <f t="shared" si="9"/>
        <v>0</v>
      </c>
      <c r="M122" s="62" t="str">
        <f t="shared" si="10"/>
        <v/>
      </c>
      <c r="N122" s="62">
        <f t="shared" si="11"/>
        <v>0</v>
      </c>
      <c r="O122" s="62">
        <f t="shared" si="12"/>
        <v>0</v>
      </c>
      <c r="P122" s="62">
        <f t="shared" si="13"/>
        <v>0</v>
      </c>
      <c r="Q122" s="62">
        <f t="shared" si="14"/>
        <v>0</v>
      </c>
      <c r="R122" s="62">
        <f t="shared" si="15"/>
        <v>0</v>
      </c>
      <c r="S122" s="62">
        <f t="shared" si="16"/>
        <v>0</v>
      </c>
    </row>
    <row r="123" spans="3:19" ht="30" customHeight="1" x14ac:dyDescent="0.25">
      <c r="C123" s="51">
        <v>119</v>
      </c>
      <c r="D123" s="37"/>
      <c r="E123" s="31"/>
      <c r="F123" s="34"/>
      <c r="G123" s="34"/>
      <c r="H123" s="34"/>
      <c r="I123" s="34"/>
      <c r="J123" s="34"/>
      <c r="K123" s="247">
        <f t="shared" si="9"/>
        <v>0</v>
      </c>
      <c r="M123" s="62" t="str">
        <f t="shared" si="10"/>
        <v/>
      </c>
      <c r="N123" s="62">
        <f t="shared" si="11"/>
        <v>0</v>
      </c>
      <c r="O123" s="62">
        <f t="shared" si="12"/>
        <v>0</v>
      </c>
      <c r="P123" s="62">
        <f t="shared" si="13"/>
        <v>0</v>
      </c>
      <c r="Q123" s="62">
        <f t="shared" si="14"/>
        <v>0</v>
      </c>
      <c r="R123" s="62">
        <f t="shared" si="15"/>
        <v>0</v>
      </c>
      <c r="S123" s="62">
        <f t="shared" si="16"/>
        <v>0</v>
      </c>
    </row>
    <row r="124" spans="3:19" ht="30" customHeight="1" x14ac:dyDescent="0.25">
      <c r="C124" s="51">
        <v>120</v>
      </c>
      <c r="D124" s="37"/>
      <c r="E124" s="31"/>
      <c r="F124" s="34"/>
      <c r="G124" s="34"/>
      <c r="H124" s="34"/>
      <c r="I124" s="34"/>
      <c r="J124" s="34"/>
      <c r="K124" s="247">
        <f t="shared" si="9"/>
        <v>0</v>
      </c>
      <c r="M124" s="62" t="str">
        <f t="shared" si="10"/>
        <v/>
      </c>
      <c r="N124" s="62">
        <f t="shared" si="11"/>
        <v>0</v>
      </c>
      <c r="O124" s="62">
        <f t="shared" si="12"/>
        <v>0</v>
      </c>
      <c r="P124" s="62">
        <f t="shared" si="13"/>
        <v>0</v>
      </c>
      <c r="Q124" s="62">
        <f t="shared" si="14"/>
        <v>0</v>
      </c>
      <c r="R124" s="62">
        <f t="shared" si="15"/>
        <v>0</v>
      </c>
      <c r="S124" s="62">
        <f t="shared" si="16"/>
        <v>0</v>
      </c>
    </row>
    <row r="125" spans="3:19" ht="30" customHeight="1" x14ac:dyDescent="0.25">
      <c r="C125" s="51">
        <v>121</v>
      </c>
      <c r="D125" s="37"/>
      <c r="E125" s="31"/>
      <c r="F125" s="34"/>
      <c r="G125" s="34"/>
      <c r="H125" s="34"/>
      <c r="I125" s="34"/>
      <c r="J125" s="34"/>
      <c r="K125" s="247">
        <f t="shared" si="9"/>
        <v>0</v>
      </c>
      <c r="M125" s="62" t="str">
        <f t="shared" si="10"/>
        <v/>
      </c>
      <c r="N125" s="62">
        <f t="shared" si="11"/>
        <v>0</v>
      </c>
      <c r="O125" s="62">
        <f t="shared" si="12"/>
        <v>0</v>
      </c>
      <c r="P125" s="62">
        <f t="shared" si="13"/>
        <v>0</v>
      </c>
      <c r="Q125" s="62">
        <f t="shared" si="14"/>
        <v>0</v>
      </c>
      <c r="R125" s="62">
        <f t="shared" si="15"/>
        <v>0</v>
      </c>
      <c r="S125" s="62">
        <f t="shared" si="16"/>
        <v>0</v>
      </c>
    </row>
    <row r="126" spans="3:19" ht="30" customHeight="1" x14ac:dyDescent="0.25">
      <c r="C126" s="51">
        <v>122</v>
      </c>
      <c r="D126" s="37"/>
      <c r="E126" s="31"/>
      <c r="F126" s="34"/>
      <c r="G126" s="34"/>
      <c r="H126" s="34"/>
      <c r="I126" s="34"/>
      <c r="J126" s="34"/>
      <c r="K126" s="247">
        <f t="shared" si="9"/>
        <v>0</v>
      </c>
      <c r="M126" s="62" t="str">
        <f t="shared" si="10"/>
        <v/>
      </c>
      <c r="N126" s="62">
        <f t="shared" si="11"/>
        <v>0</v>
      </c>
      <c r="O126" s="62">
        <f t="shared" si="12"/>
        <v>0</v>
      </c>
      <c r="P126" s="62">
        <f t="shared" si="13"/>
        <v>0</v>
      </c>
      <c r="Q126" s="62">
        <f t="shared" si="14"/>
        <v>0</v>
      </c>
      <c r="R126" s="62">
        <f t="shared" si="15"/>
        <v>0</v>
      </c>
      <c r="S126" s="62">
        <f t="shared" si="16"/>
        <v>0</v>
      </c>
    </row>
    <row r="127" spans="3:19" ht="30" customHeight="1" x14ac:dyDescent="0.25">
      <c r="C127" s="51">
        <v>123</v>
      </c>
      <c r="D127" s="37"/>
      <c r="E127" s="31"/>
      <c r="F127" s="34"/>
      <c r="G127" s="34"/>
      <c r="H127" s="34"/>
      <c r="I127" s="34"/>
      <c r="J127" s="34"/>
      <c r="K127" s="247">
        <f t="shared" si="9"/>
        <v>0</v>
      </c>
      <c r="M127" s="62" t="str">
        <f t="shared" si="10"/>
        <v/>
      </c>
      <c r="N127" s="62">
        <f t="shared" si="11"/>
        <v>0</v>
      </c>
      <c r="O127" s="62">
        <f t="shared" si="12"/>
        <v>0</v>
      </c>
      <c r="P127" s="62">
        <f t="shared" si="13"/>
        <v>0</v>
      </c>
      <c r="Q127" s="62">
        <f t="shared" si="14"/>
        <v>0</v>
      </c>
      <c r="R127" s="62">
        <f t="shared" si="15"/>
        <v>0</v>
      </c>
      <c r="S127" s="62">
        <f t="shared" si="16"/>
        <v>0</v>
      </c>
    </row>
    <row r="128" spans="3:19" ht="30" customHeight="1" x14ac:dyDescent="0.25">
      <c r="C128" s="51">
        <v>124</v>
      </c>
      <c r="D128" s="37"/>
      <c r="E128" s="31"/>
      <c r="F128" s="34"/>
      <c r="G128" s="34"/>
      <c r="H128" s="34"/>
      <c r="I128" s="34"/>
      <c r="J128" s="34"/>
      <c r="K128" s="247">
        <f t="shared" si="9"/>
        <v>0</v>
      </c>
      <c r="M128" s="62" t="str">
        <f t="shared" si="10"/>
        <v/>
      </c>
      <c r="N128" s="62">
        <f t="shared" si="11"/>
        <v>0</v>
      </c>
      <c r="O128" s="62">
        <f t="shared" si="12"/>
        <v>0</v>
      </c>
      <c r="P128" s="62">
        <f t="shared" si="13"/>
        <v>0</v>
      </c>
      <c r="Q128" s="62">
        <f t="shared" si="14"/>
        <v>0</v>
      </c>
      <c r="R128" s="62">
        <f t="shared" si="15"/>
        <v>0</v>
      </c>
      <c r="S128" s="62">
        <f t="shared" si="16"/>
        <v>0</v>
      </c>
    </row>
    <row r="129" spans="3:19" ht="30" customHeight="1" x14ac:dyDescent="0.25">
      <c r="C129" s="51">
        <v>125</v>
      </c>
      <c r="D129" s="37"/>
      <c r="E129" s="31"/>
      <c r="F129" s="34"/>
      <c r="G129" s="34"/>
      <c r="H129" s="34"/>
      <c r="I129" s="34"/>
      <c r="J129" s="34"/>
      <c r="K129" s="247">
        <f t="shared" si="9"/>
        <v>0</v>
      </c>
      <c r="M129" s="62" t="str">
        <f t="shared" si="10"/>
        <v/>
      </c>
      <c r="N129" s="62">
        <f t="shared" si="11"/>
        <v>0</v>
      </c>
      <c r="O129" s="62">
        <f t="shared" si="12"/>
        <v>0</v>
      </c>
      <c r="P129" s="62">
        <f t="shared" si="13"/>
        <v>0</v>
      </c>
      <c r="Q129" s="62">
        <f t="shared" si="14"/>
        <v>0</v>
      </c>
      <c r="R129" s="62">
        <f t="shared" si="15"/>
        <v>0</v>
      </c>
      <c r="S129" s="62">
        <f t="shared" si="16"/>
        <v>0</v>
      </c>
    </row>
    <row r="130" spans="3:19" ht="30" customHeight="1" x14ac:dyDescent="0.25">
      <c r="C130" s="51">
        <v>126</v>
      </c>
      <c r="D130" s="37"/>
      <c r="E130" s="31"/>
      <c r="F130" s="34"/>
      <c r="G130" s="34"/>
      <c r="H130" s="34"/>
      <c r="I130" s="34"/>
      <c r="J130" s="34"/>
      <c r="K130" s="247">
        <f t="shared" si="9"/>
        <v>0</v>
      </c>
      <c r="M130" s="62" t="str">
        <f t="shared" si="10"/>
        <v/>
      </c>
      <c r="N130" s="62">
        <f t="shared" si="11"/>
        <v>0</v>
      </c>
      <c r="O130" s="62">
        <f t="shared" si="12"/>
        <v>0</v>
      </c>
      <c r="P130" s="62">
        <f t="shared" si="13"/>
        <v>0</v>
      </c>
      <c r="Q130" s="62">
        <f t="shared" si="14"/>
        <v>0</v>
      </c>
      <c r="R130" s="62">
        <f t="shared" si="15"/>
        <v>0</v>
      </c>
      <c r="S130" s="62">
        <f t="shared" si="16"/>
        <v>0</v>
      </c>
    </row>
    <row r="131" spans="3:19" ht="30" customHeight="1" x14ac:dyDescent="0.25">
      <c r="C131" s="51">
        <v>127</v>
      </c>
      <c r="D131" s="37"/>
      <c r="E131" s="31"/>
      <c r="F131" s="34"/>
      <c r="G131" s="34"/>
      <c r="H131" s="34"/>
      <c r="I131" s="34"/>
      <c r="J131" s="34"/>
      <c r="K131" s="247">
        <f t="shared" si="9"/>
        <v>0</v>
      </c>
      <c r="M131" s="62" t="str">
        <f t="shared" si="10"/>
        <v/>
      </c>
      <c r="N131" s="62">
        <f t="shared" si="11"/>
        <v>0</v>
      </c>
      <c r="O131" s="62">
        <f t="shared" si="12"/>
        <v>0</v>
      </c>
      <c r="P131" s="62">
        <f t="shared" si="13"/>
        <v>0</v>
      </c>
      <c r="Q131" s="62">
        <f t="shared" si="14"/>
        <v>0</v>
      </c>
      <c r="R131" s="62">
        <f t="shared" si="15"/>
        <v>0</v>
      </c>
      <c r="S131" s="62">
        <f t="shared" si="16"/>
        <v>0</v>
      </c>
    </row>
    <row r="132" spans="3:19" ht="30" customHeight="1" x14ac:dyDescent="0.25">
      <c r="C132" s="51">
        <v>128</v>
      </c>
      <c r="D132" s="37"/>
      <c r="E132" s="31"/>
      <c r="F132" s="34"/>
      <c r="G132" s="34"/>
      <c r="H132" s="34"/>
      <c r="I132" s="34"/>
      <c r="J132" s="34"/>
      <c r="K132" s="247">
        <f t="shared" si="9"/>
        <v>0</v>
      </c>
      <c r="M132" s="62" t="str">
        <f t="shared" si="10"/>
        <v/>
      </c>
      <c r="N132" s="62">
        <f t="shared" si="11"/>
        <v>0</v>
      </c>
      <c r="O132" s="62">
        <f t="shared" si="12"/>
        <v>0</v>
      </c>
      <c r="P132" s="62">
        <f t="shared" si="13"/>
        <v>0</v>
      </c>
      <c r="Q132" s="62">
        <f t="shared" si="14"/>
        <v>0</v>
      </c>
      <c r="R132" s="62">
        <f t="shared" si="15"/>
        <v>0</v>
      </c>
      <c r="S132" s="62">
        <f t="shared" si="16"/>
        <v>0</v>
      </c>
    </row>
    <row r="133" spans="3:19" ht="30" customHeight="1" x14ac:dyDescent="0.25">
      <c r="C133" s="51">
        <v>129</v>
      </c>
      <c r="D133" s="37"/>
      <c r="E133" s="31"/>
      <c r="F133" s="34"/>
      <c r="G133" s="34"/>
      <c r="H133" s="34"/>
      <c r="I133" s="34"/>
      <c r="J133" s="34"/>
      <c r="K133" s="247">
        <f t="shared" si="9"/>
        <v>0</v>
      </c>
      <c r="M133" s="62" t="str">
        <f t="shared" si="10"/>
        <v/>
      </c>
      <c r="N133" s="62">
        <f t="shared" si="11"/>
        <v>0</v>
      </c>
      <c r="O133" s="62">
        <f t="shared" si="12"/>
        <v>0</v>
      </c>
      <c r="P133" s="62">
        <f t="shared" si="13"/>
        <v>0</v>
      </c>
      <c r="Q133" s="62">
        <f t="shared" si="14"/>
        <v>0</v>
      </c>
      <c r="R133" s="62">
        <f t="shared" si="15"/>
        <v>0</v>
      </c>
      <c r="S133" s="62">
        <f t="shared" si="16"/>
        <v>0</v>
      </c>
    </row>
    <row r="134" spans="3:19" ht="30" customHeight="1" x14ac:dyDescent="0.25">
      <c r="C134" s="51">
        <v>130</v>
      </c>
      <c r="D134" s="37"/>
      <c r="E134" s="31"/>
      <c r="F134" s="34"/>
      <c r="G134" s="34"/>
      <c r="H134" s="34"/>
      <c r="I134" s="34"/>
      <c r="J134" s="34"/>
      <c r="K134" s="247">
        <f t="shared" ref="K134:K197" si="17">IF(E134="Todos os anos",M134,S134)</f>
        <v>0</v>
      </c>
      <c r="M134" s="62" t="str">
        <f t="shared" ref="M134:M197" si="18">IF(E134="","",IF(E134="Todos os anos",SUM(F134:J134)))</f>
        <v/>
      </c>
      <c r="N134" s="62">
        <f t="shared" ref="N134:N197" si="19">IF($E134=F$4,F134,0)</f>
        <v>0</v>
      </c>
      <c r="O134" s="62">
        <f t="shared" ref="O134:O197" si="20">IF($E134=G$4,G134,0)</f>
        <v>0</v>
      </c>
      <c r="P134" s="62">
        <f t="shared" ref="P134:P197" si="21">IF($E134=H$4,H134,0)</f>
        <v>0</v>
      </c>
      <c r="Q134" s="62">
        <f t="shared" ref="Q134:Q197" si="22">IF($E134=I$4,I134,0)</f>
        <v>0</v>
      </c>
      <c r="R134" s="62">
        <f t="shared" ref="R134:R197" si="23">IF($E134=J$4,J134,0)</f>
        <v>0</v>
      </c>
      <c r="S134" s="62">
        <f t="shared" ref="S134:S197" si="24">SUM(N134:R134)</f>
        <v>0</v>
      </c>
    </row>
    <row r="135" spans="3:19" ht="30" customHeight="1" x14ac:dyDescent="0.25">
      <c r="C135" s="51">
        <v>131</v>
      </c>
      <c r="D135" s="37"/>
      <c r="E135" s="31"/>
      <c r="F135" s="34"/>
      <c r="G135" s="34"/>
      <c r="H135" s="34"/>
      <c r="I135" s="34"/>
      <c r="J135" s="34"/>
      <c r="K135" s="247">
        <f t="shared" si="17"/>
        <v>0</v>
      </c>
      <c r="M135" s="62" t="str">
        <f t="shared" si="18"/>
        <v/>
      </c>
      <c r="N135" s="62">
        <f t="shared" si="19"/>
        <v>0</v>
      </c>
      <c r="O135" s="62">
        <f t="shared" si="20"/>
        <v>0</v>
      </c>
      <c r="P135" s="62">
        <f t="shared" si="21"/>
        <v>0</v>
      </c>
      <c r="Q135" s="62">
        <f t="shared" si="22"/>
        <v>0</v>
      </c>
      <c r="R135" s="62">
        <f t="shared" si="23"/>
        <v>0</v>
      </c>
      <c r="S135" s="62">
        <f t="shared" si="24"/>
        <v>0</v>
      </c>
    </row>
    <row r="136" spans="3:19" ht="30" customHeight="1" x14ac:dyDescent="0.25">
      <c r="C136" s="51">
        <v>132</v>
      </c>
      <c r="D136" s="37"/>
      <c r="E136" s="31"/>
      <c r="F136" s="34"/>
      <c r="G136" s="34"/>
      <c r="H136" s="34"/>
      <c r="I136" s="34"/>
      <c r="J136" s="34"/>
      <c r="K136" s="247">
        <f t="shared" si="17"/>
        <v>0</v>
      </c>
      <c r="M136" s="62" t="str">
        <f t="shared" si="18"/>
        <v/>
      </c>
      <c r="N136" s="62">
        <f t="shared" si="19"/>
        <v>0</v>
      </c>
      <c r="O136" s="62">
        <f t="shared" si="20"/>
        <v>0</v>
      </c>
      <c r="P136" s="62">
        <f t="shared" si="21"/>
        <v>0</v>
      </c>
      <c r="Q136" s="62">
        <f t="shared" si="22"/>
        <v>0</v>
      </c>
      <c r="R136" s="62">
        <f t="shared" si="23"/>
        <v>0</v>
      </c>
      <c r="S136" s="62">
        <f t="shared" si="24"/>
        <v>0</v>
      </c>
    </row>
    <row r="137" spans="3:19" ht="30" customHeight="1" x14ac:dyDescent="0.25">
      <c r="C137" s="51">
        <v>133</v>
      </c>
      <c r="D137" s="37"/>
      <c r="E137" s="31"/>
      <c r="F137" s="34"/>
      <c r="G137" s="34"/>
      <c r="H137" s="34"/>
      <c r="I137" s="34"/>
      <c r="J137" s="34"/>
      <c r="K137" s="247">
        <f t="shared" si="17"/>
        <v>0</v>
      </c>
      <c r="M137" s="62" t="str">
        <f t="shared" si="18"/>
        <v/>
      </c>
      <c r="N137" s="62">
        <f t="shared" si="19"/>
        <v>0</v>
      </c>
      <c r="O137" s="62">
        <f t="shared" si="20"/>
        <v>0</v>
      </c>
      <c r="P137" s="62">
        <f t="shared" si="21"/>
        <v>0</v>
      </c>
      <c r="Q137" s="62">
        <f t="shared" si="22"/>
        <v>0</v>
      </c>
      <c r="R137" s="62">
        <f t="shared" si="23"/>
        <v>0</v>
      </c>
      <c r="S137" s="62">
        <f t="shared" si="24"/>
        <v>0</v>
      </c>
    </row>
    <row r="138" spans="3:19" ht="30" customHeight="1" x14ac:dyDescent="0.25">
      <c r="C138" s="51">
        <v>134</v>
      </c>
      <c r="D138" s="37"/>
      <c r="E138" s="31"/>
      <c r="F138" s="34"/>
      <c r="G138" s="34"/>
      <c r="H138" s="34"/>
      <c r="I138" s="34"/>
      <c r="J138" s="34"/>
      <c r="K138" s="247">
        <f t="shared" si="17"/>
        <v>0</v>
      </c>
      <c r="M138" s="62" t="str">
        <f t="shared" si="18"/>
        <v/>
      </c>
      <c r="N138" s="62">
        <f t="shared" si="19"/>
        <v>0</v>
      </c>
      <c r="O138" s="62">
        <f t="shared" si="20"/>
        <v>0</v>
      </c>
      <c r="P138" s="62">
        <f t="shared" si="21"/>
        <v>0</v>
      </c>
      <c r="Q138" s="62">
        <f t="shared" si="22"/>
        <v>0</v>
      </c>
      <c r="R138" s="62">
        <f t="shared" si="23"/>
        <v>0</v>
      </c>
      <c r="S138" s="62">
        <f t="shared" si="24"/>
        <v>0</v>
      </c>
    </row>
    <row r="139" spans="3:19" ht="30" customHeight="1" x14ac:dyDescent="0.25">
      <c r="C139" s="51">
        <v>135</v>
      </c>
      <c r="D139" s="37"/>
      <c r="E139" s="31"/>
      <c r="F139" s="34"/>
      <c r="G139" s="34"/>
      <c r="H139" s="34"/>
      <c r="I139" s="34"/>
      <c r="J139" s="34"/>
      <c r="K139" s="247">
        <f t="shared" si="17"/>
        <v>0</v>
      </c>
      <c r="M139" s="62" t="str">
        <f t="shared" si="18"/>
        <v/>
      </c>
      <c r="N139" s="62">
        <f t="shared" si="19"/>
        <v>0</v>
      </c>
      <c r="O139" s="62">
        <f t="shared" si="20"/>
        <v>0</v>
      </c>
      <c r="P139" s="62">
        <f t="shared" si="21"/>
        <v>0</v>
      </c>
      <c r="Q139" s="62">
        <f t="shared" si="22"/>
        <v>0</v>
      </c>
      <c r="R139" s="62">
        <f t="shared" si="23"/>
        <v>0</v>
      </c>
      <c r="S139" s="62">
        <f t="shared" si="24"/>
        <v>0</v>
      </c>
    </row>
    <row r="140" spans="3:19" ht="30" customHeight="1" x14ac:dyDescent="0.25">
      <c r="C140" s="51">
        <v>136</v>
      </c>
      <c r="D140" s="37"/>
      <c r="E140" s="31"/>
      <c r="F140" s="34"/>
      <c r="G140" s="34"/>
      <c r="H140" s="34"/>
      <c r="I140" s="34"/>
      <c r="J140" s="34"/>
      <c r="K140" s="247">
        <f t="shared" si="17"/>
        <v>0</v>
      </c>
      <c r="M140" s="62" t="str">
        <f t="shared" si="18"/>
        <v/>
      </c>
      <c r="N140" s="62">
        <f t="shared" si="19"/>
        <v>0</v>
      </c>
      <c r="O140" s="62">
        <f t="shared" si="20"/>
        <v>0</v>
      </c>
      <c r="P140" s="62">
        <f t="shared" si="21"/>
        <v>0</v>
      </c>
      <c r="Q140" s="62">
        <f t="shared" si="22"/>
        <v>0</v>
      </c>
      <c r="R140" s="62">
        <f t="shared" si="23"/>
        <v>0</v>
      </c>
      <c r="S140" s="62">
        <f t="shared" si="24"/>
        <v>0</v>
      </c>
    </row>
    <row r="141" spans="3:19" ht="30" customHeight="1" x14ac:dyDescent="0.25">
      <c r="C141" s="51">
        <v>137</v>
      </c>
      <c r="D141" s="37"/>
      <c r="E141" s="31"/>
      <c r="F141" s="34"/>
      <c r="G141" s="34"/>
      <c r="H141" s="34"/>
      <c r="I141" s="34"/>
      <c r="J141" s="34"/>
      <c r="K141" s="247">
        <f t="shared" si="17"/>
        <v>0</v>
      </c>
      <c r="M141" s="62" t="str">
        <f t="shared" si="18"/>
        <v/>
      </c>
      <c r="N141" s="62">
        <f t="shared" si="19"/>
        <v>0</v>
      </c>
      <c r="O141" s="62">
        <f t="shared" si="20"/>
        <v>0</v>
      </c>
      <c r="P141" s="62">
        <f t="shared" si="21"/>
        <v>0</v>
      </c>
      <c r="Q141" s="62">
        <f t="shared" si="22"/>
        <v>0</v>
      </c>
      <c r="R141" s="62">
        <f t="shared" si="23"/>
        <v>0</v>
      </c>
      <c r="S141" s="62">
        <f t="shared" si="24"/>
        <v>0</v>
      </c>
    </row>
    <row r="142" spans="3:19" ht="30" customHeight="1" x14ac:dyDescent="0.25">
      <c r="C142" s="51">
        <v>138</v>
      </c>
      <c r="D142" s="37"/>
      <c r="E142" s="31"/>
      <c r="F142" s="34"/>
      <c r="G142" s="34"/>
      <c r="H142" s="34"/>
      <c r="I142" s="34"/>
      <c r="J142" s="34"/>
      <c r="K142" s="247">
        <f t="shared" si="17"/>
        <v>0</v>
      </c>
      <c r="M142" s="62" t="str">
        <f t="shared" si="18"/>
        <v/>
      </c>
      <c r="N142" s="62">
        <f t="shared" si="19"/>
        <v>0</v>
      </c>
      <c r="O142" s="62">
        <f t="shared" si="20"/>
        <v>0</v>
      </c>
      <c r="P142" s="62">
        <f t="shared" si="21"/>
        <v>0</v>
      </c>
      <c r="Q142" s="62">
        <f t="shared" si="22"/>
        <v>0</v>
      </c>
      <c r="R142" s="62">
        <f t="shared" si="23"/>
        <v>0</v>
      </c>
      <c r="S142" s="62">
        <f t="shared" si="24"/>
        <v>0</v>
      </c>
    </row>
    <row r="143" spans="3:19" ht="30" customHeight="1" x14ac:dyDescent="0.25">
      <c r="C143" s="51">
        <v>139</v>
      </c>
      <c r="D143" s="37"/>
      <c r="E143" s="31"/>
      <c r="F143" s="34"/>
      <c r="G143" s="34"/>
      <c r="H143" s="34"/>
      <c r="I143" s="34"/>
      <c r="J143" s="34"/>
      <c r="K143" s="247">
        <f t="shared" si="17"/>
        <v>0</v>
      </c>
      <c r="M143" s="62" t="str">
        <f t="shared" si="18"/>
        <v/>
      </c>
      <c r="N143" s="62">
        <f t="shared" si="19"/>
        <v>0</v>
      </c>
      <c r="O143" s="62">
        <f t="shared" si="20"/>
        <v>0</v>
      </c>
      <c r="P143" s="62">
        <f t="shared" si="21"/>
        <v>0</v>
      </c>
      <c r="Q143" s="62">
        <f t="shared" si="22"/>
        <v>0</v>
      </c>
      <c r="R143" s="62">
        <f t="shared" si="23"/>
        <v>0</v>
      </c>
      <c r="S143" s="62">
        <f t="shared" si="24"/>
        <v>0</v>
      </c>
    </row>
    <row r="144" spans="3:19" ht="30" customHeight="1" x14ac:dyDescent="0.25">
      <c r="C144" s="51">
        <v>140</v>
      </c>
      <c r="D144" s="37"/>
      <c r="E144" s="31"/>
      <c r="F144" s="34"/>
      <c r="G144" s="34"/>
      <c r="H144" s="34"/>
      <c r="I144" s="34"/>
      <c r="J144" s="34"/>
      <c r="K144" s="247">
        <f t="shared" si="17"/>
        <v>0</v>
      </c>
      <c r="M144" s="62" t="str">
        <f t="shared" si="18"/>
        <v/>
      </c>
      <c r="N144" s="62">
        <f t="shared" si="19"/>
        <v>0</v>
      </c>
      <c r="O144" s="62">
        <f t="shared" si="20"/>
        <v>0</v>
      </c>
      <c r="P144" s="62">
        <f t="shared" si="21"/>
        <v>0</v>
      </c>
      <c r="Q144" s="62">
        <f t="shared" si="22"/>
        <v>0</v>
      </c>
      <c r="R144" s="62">
        <f t="shared" si="23"/>
        <v>0</v>
      </c>
      <c r="S144" s="62">
        <f t="shared" si="24"/>
        <v>0</v>
      </c>
    </row>
    <row r="145" spans="3:19" ht="30" customHeight="1" x14ac:dyDescent="0.25">
      <c r="C145" s="51">
        <v>141</v>
      </c>
      <c r="D145" s="37"/>
      <c r="E145" s="31"/>
      <c r="F145" s="34"/>
      <c r="G145" s="34"/>
      <c r="H145" s="34"/>
      <c r="I145" s="34"/>
      <c r="J145" s="34"/>
      <c r="K145" s="247">
        <f t="shared" si="17"/>
        <v>0</v>
      </c>
      <c r="M145" s="62" t="str">
        <f t="shared" si="18"/>
        <v/>
      </c>
      <c r="N145" s="62">
        <f t="shared" si="19"/>
        <v>0</v>
      </c>
      <c r="O145" s="62">
        <f t="shared" si="20"/>
        <v>0</v>
      </c>
      <c r="P145" s="62">
        <f t="shared" si="21"/>
        <v>0</v>
      </c>
      <c r="Q145" s="62">
        <f t="shared" si="22"/>
        <v>0</v>
      </c>
      <c r="R145" s="62">
        <f t="shared" si="23"/>
        <v>0</v>
      </c>
      <c r="S145" s="62">
        <f t="shared" si="24"/>
        <v>0</v>
      </c>
    </row>
    <row r="146" spans="3:19" ht="30" customHeight="1" x14ac:dyDescent="0.25">
      <c r="C146" s="51">
        <v>142</v>
      </c>
      <c r="D146" s="37"/>
      <c r="E146" s="31"/>
      <c r="F146" s="34"/>
      <c r="G146" s="34"/>
      <c r="H146" s="34"/>
      <c r="I146" s="34"/>
      <c r="J146" s="34"/>
      <c r="K146" s="247">
        <f t="shared" si="17"/>
        <v>0</v>
      </c>
      <c r="M146" s="62" t="str">
        <f t="shared" si="18"/>
        <v/>
      </c>
      <c r="N146" s="62">
        <f t="shared" si="19"/>
        <v>0</v>
      </c>
      <c r="O146" s="62">
        <f t="shared" si="20"/>
        <v>0</v>
      </c>
      <c r="P146" s="62">
        <f t="shared" si="21"/>
        <v>0</v>
      </c>
      <c r="Q146" s="62">
        <f t="shared" si="22"/>
        <v>0</v>
      </c>
      <c r="R146" s="62">
        <f t="shared" si="23"/>
        <v>0</v>
      </c>
      <c r="S146" s="62">
        <f t="shared" si="24"/>
        <v>0</v>
      </c>
    </row>
    <row r="147" spans="3:19" ht="30" customHeight="1" x14ac:dyDescent="0.25">
      <c r="C147" s="51">
        <v>143</v>
      </c>
      <c r="D147" s="37"/>
      <c r="E147" s="31"/>
      <c r="F147" s="34"/>
      <c r="G147" s="34"/>
      <c r="H147" s="34"/>
      <c r="I147" s="34"/>
      <c r="J147" s="34"/>
      <c r="K147" s="247">
        <f t="shared" si="17"/>
        <v>0</v>
      </c>
      <c r="M147" s="62" t="str">
        <f t="shared" si="18"/>
        <v/>
      </c>
      <c r="N147" s="62">
        <f t="shared" si="19"/>
        <v>0</v>
      </c>
      <c r="O147" s="62">
        <f t="shared" si="20"/>
        <v>0</v>
      </c>
      <c r="P147" s="62">
        <f t="shared" si="21"/>
        <v>0</v>
      </c>
      <c r="Q147" s="62">
        <f t="shared" si="22"/>
        <v>0</v>
      </c>
      <c r="R147" s="62">
        <f t="shared" si="23"/>
        <v>0</v>
      </c>
      <c r="S147" s="62">
        <f t="shared" si="24"/>
        <v>0</v>
      </c>
    </row>
    <row r="148" spans="3:19" ht="30" customHeight="1" x14ac:dyDescent="0.25">
      <c r="C148" s="51">
        <v>144</v>
      </c>
      <c r="D148" s="37"/>
      <c r="E148" s="31"/>
      <c r="F148" s="34"/>
      <c r="G148" s="34"/>
      <c r="H148" s="34"/>
      <c r="I148" s="34"/>
      <c r="J148" s="34"/>
      <c r="K148" s="247">
        <f t="shared" si="17"/>
        <v>0</v>
      </c>
      <c r="M148" s="62" t="str">
        <f t="shared" si="18"/>
        <v/>
      </c>
      <c r="N148" s="62">
        <f t="shared" si="19"/>
        <v>0</v>
      </c>
      <c r="O148" s="62">
        <f t="shared" si="20"/>
        <v>0</v>
      </c>
      <c r="P148" s="62">
        <f t="shared" si="21"/>
        <v>0</v>
      </c>
      <c r="Q148" s="62">
        <f t="shared" si="22"/>
        <v>0</v>
      </c>
      <c r="R148" s="62">
        <f t="shared" si="23"/>
        <v>0</v>
      </c>
      <c r="S148" s="62">
        <f t="shared" si="24"/>
        <v>0</v>
      </c>
    </row>
    <row r="149" spans="3:19" ht="30" customHeight="1" x14ac:dyDescent="0.25">
      <c r="C149" s="51">
        <v>145</v>
      </c>
      <c r="D149" s="37"/>
      <c r="E149" s="31"/>
      <c r="F149" s="34"/>
      <c r="G149" s="34"/>
      <c r="H149" s="34"/>
      <c r="I149" s="34"/>
      <c r="J149" s="34"/>
      <c r="K149" s="247">
        <f t="shared" si="17"/>
        <v>0</v>
      </c>
      <c r="M149" s="62" t="str">
        <f t="shared" si="18"/>
        <v/>
      </c>
      <c r="N149" s="62">
        <f t="shared" si="19"/>
        <v>0</v>
      </c>
      <c r="O149" s="62">
        <f t="shared" si="20"/>
        <v>0</v>
      </c>
      <c r="P149" s="62">
        <f t="shared" si="21"/>
        <v>0</v>
      </c>
      <c r="Q149" s="62">
        <f t="shared" si="22"/>
        <v>0</v>
      </c>
      <c r="R149" s="62">
        <f t="shared" si="23"/>
        <v>0</v>
      </c>
      <c r="S149" s="62">
        <f t="shared" si="24"/>
        <v>0</v>
      </c>
    </row>
    <row r="150" spans="3:19" ht="30" customHeight="1" x14ac:dyDescent="0.25">
      <c r="C150" s="51">
        <v>146</v>
      </c>
      <c r="D150" s="37"/>
      <c r="E150" s="31"/>
      <c r="F150" s="34"/>
      <c r="G150" s="34"/>
      <c r="H150" s="34"/>
      <c r="I150" s="34"/>
      <c r="J150" s="34"/>
      <c r="K150" s="247">
        <f t="shared" si="17"/>
        <v>0</v>
      </c>
      <c r="M150" s="62" t="str">
        <f t="shared" si="18"/>
        <v/>
      </c>
      <c r="N150" s="62">
        <f t="shared" si="19"/>
        <v>0</v>
      </c>
      <c r="O150" s="62">
        <f t="shared" si="20"/>
        <v>0</v>
      </c>
      <c r="P150" s="62">
        <f t="shared" si="21"/>
        <v>0</v>
      </c>
      <c r="Q150" s="62">
        <f t="shared" si="22"/>
        <v>0</v>
      </c>
      <c r="R150" s="62">
        <f t="shared" si="23"/>
        <v>0</v>
      </c>
      <c r="S150" s="62">
        <f t="shared" si="24"/>
        <v>0</v>
      </c>
    </row>
    <row r="151" spans="3:19" ht="30" customHeight="1" x14ac:dyDescent="0.25">
      <c r="C151" s="51">
        <v>147</v>
      </c>
      <c r="D151" s="37"/>
      <c r="E151" s="31"/>
      <c r="F151" s="34"/>
      <c r="G151" s="34"/>
      <c r="H151" s="34"/>
      <c r="I151" s="34"/>
      <c r="J151" s="34"/>
      <c r="K151" s="247">
        <f t="shared" si="17"/>
        <v>0</v>
      </c>
      <c r="M151" s="62" t="str">
        <f t="shared" si="18"/>
        <v/>
      </c>
      <c r="N151" s="62">
        <f t="shared" si="19"/>
        <v>0</v>
      </c>
      <c r="O151" s="62">
        <f t="shared" si="20"/>
        <v>0</v>
      </c>
      <c r="P151" s="62">
        <f t="shared" si="21"/>
        <v>0</v>
      </c>
      <c r="Q151" s="62">
        <f t="shared" si="22"/>
        <v>0</v>
      </c>
      <c r="R151" s="62">
        <f t="shared" si="23"/>
        <v>0</v>
      </c>
      <c r="S151" s="62">
        <f t="shared" si="24"/>
        <v>0</v>
      </c>
    </row>
    <row r="152" spans="3:19" ht="30" customHeight="1" x14ac:dyDescent="0.25">
      <c r="C152" s="51">
        <v>148</v>
      </c>
      <c r="D152" s="37"/>
      <c r="E152" s="31"/>
      <c r="F152" s="34"/>
      <c r="G152" s="34"/>
      <c r="H152" s="34"/>
      <c r="I152" s="34"/>
      <c r="J152" s="34"/>
      <c r="K152" s="247">
        <f t="shared" si="17"/>
        <v>0</v>
      </c>
      <c r="M152" s="62" t="str">
        <f t="shared" si="18"/>
        <v/>
      </c>
      <c r="N152" s="62">
        <f t="shared" si="19"/>
        <v>0</v>
      </c>
      <c r="O152" s="62">
        <f t="shared" si="20"/>
        <v>0</v>
      </c>
      <c r="P152" s="62">
        <f t="shared" si="21"/>
        <v>0</v>
      </c>
      <c r="Q152" s="62">
        <f t="shared" si="22"/>
        <v>0</v>
      </c>
      <c r="R152" s="62">
        <f t="shared" si="23"/>
        <v>0</v>
      </c>
      <c r="S152" s="62">
        <f t="shared" si="24"/>
        <v>0</v>
      </c>
    </row>
    <row r="153" spans="3:19" ht="30" customHeight="1" x14ac:dyDescent="0.25">
      <c r="C153" s="51">
        <v>149</v>
      </c>
      <c r="D153" s="37"/>
      <c r="E153" s="31"/>
      <c r="F153" s="34"/>
      <c r="G153" s="34"/>
      <c r="H153" s="34"/>
      <c r="I153" s="34"/>
      <c r="J153" s="34"/>
      <c r="K153" s="247">
        <f t="shared" si="17"/>
        <v>0</v>
      </c>
      <c r="M153" s="62" t="str">
        <f t="shared" si="18"/>
        <v/>
      </c>
      <c r="N153" s="62">
        <f t="shared" si="19"/>
        <v>0</v>
      </c>
      <c r="O153" s="62">
        <f t="shared" si="20"/>
        <v>0</v>
      </c>
      <c r="P153" s="62">
        <f t="shared" si="21"/>
        <v>0</v>
      </c>
      <c r="Q153" s="62">
        <f t="shared" si="22"/>
        <v>0</v>
      </c>
      <c r="R153" s="62">
        <f t="shared" si="23"/>
        <v>0</v>
      </c>
      <c r="S153" s="62">
        <f t="shared" si="24"/>
        <v>0</v>
      </c>
    </row>
    <row r="154" spans="3:19" ht="30" customHeight="1" x14ac:dyDescent="0.25">
      <c r="C154" s="51">
        <v>150</v>
      </c>
      <c r="D154" s="37"/>
      <c r="E154" s="31"/>
      <c r="F154" s="34"/>
      <c r="G154" s="34"/>
      <c r="H154" s="34"/>
      <c r="I154" s="34"/>
      <c r="J154" s="34"/>
      <c r="K154" s="247">
        <f t="shared" si="17"/>
        <v>0</v>
      </c>
      <c r="M154" s="62" t="str">
        <f t="shared" si="18"/>
        <v/>
      </c>
      <c r="N154" s="62">
        <f t="shared" si="19"/>
        <v>0</v>
      </c>
      <c r="O154" s="62">
        <f t="shared" si="20"/>
        <v>0</v>
      </c>
      <c r="P154" s="62">
        <f t="shared" si="21"/>
        <v>0</v>
      </c>
      <c r="Q154" s="62">
        <f t="shared" si="22"/>
        <v>0</v>
      </c>
      <c r="R154" s="62">
        <f t="shared" si="23"/>
        <v>0</v>
      </c>
      <c r="S154" s="62">
        <f t="shared" si="24"/>
        <v>0</v>
      </c>
    </row>
    <row r="155" spans="3:19" ht="30" customHeight="1" x14ac:dyDescent="0.25">
      <c r="C155" s="51">
        <v>151</v>
      </c>
      <c r="D155" s="37"/>
      <c r="E155" s="31"/>
      <c r="F155" s="34"/>
      <c r="G155" s="34"/>
      <c r="H155" s="34"/>
      <c r="I155" s="34"/>
      <c r="J155" s="34"/>
      <c r="K155" s="247">
        <f t="shared" si="17"/>
        <v>0</v>
      </c>
      <c r="M155" s="62" t="str">
        <f t="shared" si="18"/>
        <v/>
      </c>
      <c r="N155" s="62">
        <f t="shared" si="19"/>
        <v>0</v>
      </c>
      <c r="O155" s="62">
        <f t="shared" si="20"/>
        <v>0</v>
      </c>
      <c r="P155" s="62">
        <f t="shared" si="21"/>
        <v>0</v>
      </c>
      <c r="Q155" s="62">
        <f t="shared" si="22"/>
        <v>0</v>
      </c>
      <c r="R155" s="62">
        <f t="shared" si="23"/>
        <v>0</v>
      </c>
      <c r="S155" s="62">
        <f t="shared" si="24"/>
        <v>0</v>
      </c>
    </row>
    <row r="156" spans="3:19" ht="30" customHeight="1" x14ac:dyDescent="0.25">
      <c r="C156" s="51">
        <v>152</v>
      </c>
      <c r="D156" s="37"/>
      <c r="E156" s="31"/>
      <c r="F156" s="34"/>
      <c r="G156" s="34"/>
      <c r="H156" s="34"/>
      <c r="I156" s="34"/>
      <c r="J156" s="34"/>
      <c r="K156" s="247">
        <f t="shared" si="17"/>
        <v>0</v>
      </c>
      <c r="M156" s="62" t="str">
        <f t="shared" si="18"/>
        <v/>
      </c>
      <c r="N156" s="62">
        <f t="shared" si="19"/>
        <v>0</v>
      </c>
      <c r="O156" s="62">
        <f t="shared" si="20"/>
        <v>0</v>
      </c>
      <c r="P156" s="62">
        <f t="shared" si="21"/>
        <v>0</v>
      </c>
      <c r="Q156" s="62">
        <f t="shared" si="22"/>
        <v>0</v>
      </c>
      <c r="R156" s="62">
        <f t="shared" si="23"/>
        <v>0</v>
      </c>
      <c r="S156" s="62">
        <f t="shared" si="24"/>
        <v>0</v>
      </c>
    </row>
    <row r="157" spans="3:19" ht="30" customHeight="1" x14ac:dyDescent="0.25">
      <c r="C157" s="51">
        <v>153</v>
      </c>
      <c r="D157" s="37"/>
      <c r="E157" s="31"/>
      <c r="F157" s="34"/>
      <c r="G157" s="34"/>
      <c r="H157" s="34"/>
      <c r="I157" s="34"/>
      <c r="J157" s="34"/>
      <c r="K157" s="247">
        <f t="shared" si="17"/>
        <v>0</v>
      </c>
      <c r="M157" s="62" t="str">
        <f t="shared" si="18"/>
        <v/>
      </c>
      <c r="N157" s="62">
        <f t="shared" si="19"/>
        <v>0</v>
      </c>
      <c r="O157" s="62">
        <f t="shared" si="20"/>
        <v>0</v>
      </c>
      <c r="P157" s="62">
        <f t="shared" si="21"/>
        <v>0</v>
      </c>
      <c r="Q157" s="62">
        <f t="shared" si="22"/>
        <v>0</v>
      </c>
      <c r="R157" s="62">
        <f t="shared" si="23"/>
        <v>0</v>
      </c>
      <c r="S157" s="62">
        <f t="shared" si="24"/>
        <v>0</v>
      </c>
    </row>
    <row r="158" spans="3:19" ht="30" customHeight="1" x14ac:dyDescent="0.25">
      <c r="C158" s="51">
        <v>154</v>
      </c>
      <c r="D158" s="37"/>
      <c r="E158" s="31"/>
      <c r="F158" s="34"/>
      <c r="G158" s="34"/>
      <c r="H158" s="34"/>
      <c r="I158" s="34"/>
      <c r="J158" s="34"/>
      <c r="K158" s="247">
        <f t="shared" si="17"/>
        <v>0</v>
      </c>
      <c r="M158" s="62" t="str">
        <f t="shared" si="18"/>
        <v/>
      </c>
      <c r="N158" s="62">
        <f t="shared" si="19"/>
        <v>0</v>
      </c>
      <c r="O158" s="62">
        <f t="shared" si="20"/>
        <v>0</v>
      </c>
      <c r="P158" s="62">
        <f t="shared" si="21"/>
        <v>0</v>
      </c>
      <c r="Q158" s="62">
        <f t="shared" si="22"/>
        <v>0</v>
      </c>
      <c r="R158" s="62">
        <f t="shared" si="23"/>
        <v>0</v>
      </c>
      <c r="S158" s="62">
        <f t="shared" si="24"/>
        <v>0</v>
      </c>
    </row>
    <row r="159" spans="3:19" ht="30" customHeight="1" x14ac:dyDescent="0.25">
      <c r="C159" s="51">
        <v>155</v>
      </c>
      <c r="D159" s="37"/>
      <c r="E159" s="31"/>
      <c r="F159" s="34"/>
      <c r="G159" s="34"/>
      <c r="H159" s="34"/>
      <c r="I159" s="34"/>
      <c r="J159" s="34"/>
      <c r="K159" s="247">
        <f t="shared" si="17"/>
        <v>0</v>
      </c>
      <c r="M159" s="62" t="str">
        <f t="shared" si="18"/>
        <v/>
      </c>
      <c r="N159" s="62">
        <f t="shared" si="19"/>
        <v>0</v>
      </c>
      <c r="O159" s="62">
        <f t="shared" si="20"/>
        <v>0</v>
      </c>
      <c r="P159" s="62">
        <f t="shared" si="21"/>
        <v>0</v>
      </c>
      <c r="Q159" s="62">
        <f t="shared" si="22"/>
        <v>0</v>
      </c>
      <c r="R159" s="62">
        <f t="shared" si="23"/>
        <v>0</v>
      </c>
      <c r="S159" s="62">
        <f t="shared" si="24"/>
        <v>0</v>
      </c>
    </row>
    <row r="160" spans="3:19" ht="30" customHeight="1" x14ac:dyDescent="0.25">
      <c r="C160" s="51">
        <v>156</v>
      </c>
      <c r="D160" s="37"/>
      <c r="E160" s="31"/>
      <c r="F160" s="34"/>
      <c r="G160" s="34"/>
      <c r="H160" s="34"/>
      <c r="I160" s="34"/>
      <c r="J160" s="34"/>
      <c r="K160" s="247">
        <f t="shared" si="17"/>
        <v>0</v>
      </c>
      <c r="M160" s="62" t="str">
        <f t="shared" si="18"/>
        <v/>
      </c>
      <c r="N160" s="62">
        <f t="shared" si="19"/>
        <v>0</v>
      </c>
      <c r="O160" s="62">
        <f t="shared" si="20"/>
        <v>0</v>
      </c>
      <c r="P160" s="62">
        <f t="shared" si="21"/>
        <v>0</v>
      </c>
      <c r="Q160" s="62">
        <f t="shared" si="22"/>
        <v>0</v>
      </c>
      <c r="R160" s="62">
        <f t="shared" si="23"/>
        <v>0</v>
      </c>
      <c r="S160" s="62">
        <f t="shared" si="24"/>
        <v>0</v>
      </c>
    </row>
    <row r="161" spans="3:19" ht="30" customHeight="1" x14ac:dyDescent="0.25">
      <c r="C161" s="51">
        <v>157</v>
      </c>
      <c r="D161" s="37"/>
      <c r="E161" s="31"/>
      <c r="F161" s="34"/>
      <c r="G161" s="34"/>
      <c r="H161" s="34"/>
      <c r="I161" s="34"/>
      <c r="J161" s="34"/>
      <c r="K161" s="247">
        <f t="shared" si="17"/>
        <v>0</v>
      </c>
      <c r="M161" s="62" t="str">
        <f t="shared" si="18"/>
        <v/>
      </c>
      <c r="N161" s="62">
        <f t="shared" si="19"/>
        <v>0</v>
      </c>
      <c r="O161" s="62">
        <f t="shared" si="20"/>
        <v>0</v>
      </c>
      <c r="P161" s="62">
        <f t="shared" si="21"/>
        <v>0</v>
      </c>
      <c r="Q161" s="62">
        <f t="shared" si="22"/>
        <v>0</v>
      </c>
      <c r="R161" s="62">
        <f t="shared" si="23"/>
        <v>0</v>
      </c>
      <c r="S161" s="62">
        <f t="shared" si="24"/>
        <v>0</v>
      </c>
    </row>
    <row r="162" spans="3:19" ht="30" customHeight="1" x14ac:dyDescent="0.25">
      <c r="C162" s="51">
        <v>158</v>
      </c>
      <c r="D162" s="37"/>
      <c r="E162" s="31"/>
      <c r="F162" s="34"/>
      <c r="G162" s="34"/>
      <c r="H162" s="34"/>
      <c r="I162" s="34"/>
      <c r="J162" s="34"/>
      <c r="K162" s="247">
        <f t="shared" si="17"/>
        <v>0</v>
      </c>
      <c r="M162" s="62" t="str">
        <f t="shared" si="18"/>
        <v/>
      </c>
      <c r="N162" s="62">
        <f t="shared" si="19"/>
        <v>0</v>
      </c>
      <c r="O162" s="62">
        <f t="shared" si="20"/>
        <v>0</v>
      </c>
      <c r="P162" s="62">
        <f t="shared" si="21"/>
        <v>0</v>
      </c>
      <c r="Q162" s="62">
        <f t="shared" si="22"/>
        <v>0</v>
      </c>
      <c r="R162" s="62">
        <f t="shared" si="23"/>
        <v>0</v>
      </c>
      <c r="S162" s="62">
        <f t="shared" si="24"/>
        <v>0</v>
      </c>
    </row>
    <row r="163" spans="3:19" ht="30" customHeight="1" x14ac:dyDescent="0.25">
      <c r="C163" s="51">
        <v>159</v>
      </c>
      <c r="D163" s="37"/>
      <c r="E163" s="31"/>
      <c r="F163" s="34"/>
      <c r="G163" s="34"/>
      <c r="H163" s="34"/>
      <c r="I163" s="34"/>
      <c r="J163" s="34"/>
      <c r="K163" s="247">
        <f t="shared" si="17"/>
        <v>0</v>
      </c>
      <c r="M163" s="62" t="str">
        <f t="shared" si="18"/>
        <v/>
      </c>
      <c r="N163" s="62">
        <f t="shared" si="19"/>
        <v>0</v>
      </c>
      <c r="O163" s="62">
        <f t="shared" si="20"/>
        <v>0</v>
      </c>
      <c r="P163" s="62">
        <f t="shared" si="21"/>
        <v>0</v>
      </c>
      <c r="Q163" s="62">
        <f t="shared" si="22"/>
        <v>0</v>
      </c>
      <c r="R163" s="62">
        <f t="shared" si="23"/>
        <v>0</v>
      </c>
      <c r="S163" s="62">
        <f t="shared" si="24"/>
        <v>0</v>
      </c>
    </row>
    <row r="164" spans="3:19" ht="30" customHeight="1" x14ac:dyDescent="0.25">
      <c r="C164" s="51">
        <v>160</v>
      </c>
      <c r="D164" s="37"/>
      <c r="E164" s="31"/>
      <c r="F164" s="34"/>
      <c r="G164" s="34"/>
      <c r="H164" s="34"/>
      <c r="I164" s="34"/>
      <c r="J164" s="34"/>
      <c r="K164" s="247">
        <f t="shared" si="17"/>
        <v>0</v>
      </c>
      <c r="M164" s="62" t="str">
        <f t="shared" si="18"/>
        <v/>
      </c>
      <c r="N164" s="62">
        <f t="shared" si="19"/>
        <v>0</v>
      </c>
      <c r="O164" s="62">
        <f t="shared" si="20"/>
        <v>0</v>
      </c>
      <c r="P164" s="62">
        <f t="shared" si="21"/>
        <v>0</v>
      </c>
      <c r="Q164" s="62">
        <f t="shared" si="22"/>
        <v>0</v>
      </c>
      <c r="R164" s="62">
        <f t="shared" si="23"/>
        <v>0</v>
      </c>
      <c r="S164" s="62">
        <f t="shared" si="24"/>
        <v>0</v>
      </c>
    </row>
    <row r="165" spans="3:19" ht="30" customHeight="1" x14ac:dyDescent="0.25">
      <c r="C165" s="51">
        <v>161</v>
      </c>
      <c r="D165" s="37"/>
      <c r="E165" s="31"/>
      <c r="F165" s="34"/>
      <c r="G165" s="34"/>
      <c r="H165" s="34"/>
      <c r="I165" s="34"/>
      <c r="J165" s="34"/>
      <c r="K165" s="247">
        <f t="shared" si="17"/>
        <v>0</v>
      </c>
      <c r="M165" s="62" t="str">
        <f t="shared" si="18"/>
        <v/>
      </c>
      <c r="N165" s="62">
        <f t="shared" si="19"/>
        <v>0</v>
      </c>
      <c r="O165" s="62">
        <f t="shared" si="20"/>
        <v>0</v>
      </c>
      <c r="P165" s="62">
        <f t="shared" si="21"/>
        <v>0</v>
      </c>
      <c r="Q165" s="62">
        <f t="shared" si="22"/>
        <v>0</v>
      </c>
      <c r="R165" s="62">
        <f t="shared" si="23"/>
        <v>0</v>
      </c>
      <c r="S165" s="62">
        <f t="shared" si="24"/>
        <v>0</v>
      </c>
    </row>
    <row r="166" spans="3:19" ht="30" customHeight="1" x14ac:dyDescent="0.25">
      <c r="C166" s="51">
        <v>162</v>
      </c>
      <c r="D166" s="37"/>
      <c r="E166" s="31"/>
      <c r="F166" s="34"/>
      <c r="G166" s="34"/>
      <c r="H166" s="34"/>
      <c r="I166" s="34"/>
      <c r="J166" s="34"/>
      <c r="K166" s="247">
        <f t="shared" si="17"/>
        <v>0</v>
      </c>
      <c r="M166" s="62" t="str">
        <f t="shared" si="18"/>
        <v/>
      </c>
      <c r="N166" s="62">
        <f t="shared" si="19"/>
        <v>0</v>
      </c>
      <c r="O166" s="62">
        <f t="shared" si="20"/>
        <v>0</v>
      </c>
      <c r="P166" s="62">
        <f t="shared" si="21"/>
        <v>0</v>
      </c>
      <c r="Q166" s="62">
        <f t="shared" si="22"/>
        <v>0</v>
      </c>
      <c r="R166" s="62">
        <f t="shared" si="23"/>
        <v>0</v>
      </c>
      <c r="S166" s="62">
        <f t="shared" si="24"/>
        <v>0</v>
      </c>
    </row>
    <row r="167" spans="3:19" ht="30" customHeight="1" x14ac:dyDescent="0.25">
      <c r="C167" s="51">
        <v>163</v>
      </c>
      <c r="D167" s="37"/>
      <c r="E167" s="31"/>
      <c r="F167" s="34"/>
      <c r="G167" s="34"/>
      <c r="H167" s="34"/>
      <c r="I167" s="34"/>
      <c r="J167" s="34"/>
      <c r="K167" s="247">
        <f t="shared" si="17"/>
        <v>0</v>
      </c>
      <c r="M167" s="62" t="str">
        <f t="shared" si="18"/>
        <v/>
      </c>
      <c r="N167" s="62">
        <f t="shared" si="19"/>
        <v>0</v>
      </c>
      <c r="O167" s="62">
        <f t="shared" si="20"/>
        <v>0</v>
      </c>
      <c r="P167" s="62">
        <f t="shared" si="21"/>
        <v>0</v>
      </c>
      <c r="Q167" s="62">
        <f t="shared" si="22"/>
        <v>0</v>
      </c>
      <c r="R167" s="62">
        <f t="shared" si="23"/>
        <v>0</v>
      </c>
      <c r="S167" s="62">
        <f t="shared" si="24"/>
        <v>0</v>
      </c>
    </row>
    <row r="168" spans="3:19" ht="30" customHeight="1" x14ac:dyDescent="0.25">
      <c r="C168" s="51">
        <v>164</v>
      </c>
      <c r="D168" s="37"/>
      <c r="E168" s="31"/>
      <c r="F168" s="34"/>
      <c r="G168" s="34"/>
      <c r="H168" s="34"/>
      <c r="I168" s="34"/>
      <c r="J168" s="34"/>
      <c r="K168" s="247">
        <f t="shared" si="17"/>
        <v>0</v>
      </c>
      <c r="M168" s="62" t="str">
        <f t="shared" si="18"/>
        <v/>
      </c>
      <c r="N168" s="62">
        <f t="shared" si="19"/>
        <v>0</v>
      </c>
      <c r="O168" s="62">
        <f t="shared" si="20"/>
        <v>0</v>
      </c>
      <c r="P168" s="62">
        <f t="shared" si="21"/>
        <v>0</v>
      </c>
      <c r="Q168" s="62">
        <f t="shared" si="22"/>
        <v>0</v>
      </c>
      <c r="R168" s="62">
        <f t="shared" si="23"/>
        <v>0</v>
      </c>
      <c r="S168" s="62">
        <f t="shared" si="24"/>
        <v>0</v>
      </c>
    </row>
    <row r="169" spans="3:19" ht="30" customHeight="1" x14ac:dyDescent="0.25">
      <c r="C169" s="51">
        <v>165</v>
      </c>
      <c r="D169" s="37"/>
      <c r="E169" s="31"/>
      <c r="F169" s="34"/>
      <c r="G169" s="34"/>
      <c r="H169" s="34"/>
      <c r="I169" s="34"/>
      <c r="J169" s="34"/>
      <c r="K169" s="247">
        <f t="shared" si="17"/>
        <v>0</v>
      </c>
      <c r="M169" s="62" t="str">
        <f t="shared" si="18"/>
        <v/>
      </c>
      <c r="N169" s="62">
        <f t="shared" si="19"/>
        <v>0</v>
      </c>
      <c r="O169" s="62">
        <f t="shared" si="20"/>
        <v>0</v>
      </c>
      <c r="P169" s="62">
        <f t="shared" si="21"/>
        <v>0</v>
      </c>
      <c r="Q169" s="62">
        <f t="shared" si="22"/>
        <v>0</v>
      </c>
      <c r="R169" s="62">
        <f t="shared" si="23"/>
        <v>0</v>
      </c>
      <c r="S169" s="62">
        <f t="shared" si="24"/>
        <v>0</v>
      </c>
    </row>
    <row r="170" spans="3:19" ht="30" customHeight="1" x14ac:dyDescent="0.25">
      <c r="C170" s="51">
        <v>166</v>
      </c>
      <c r="D170" s="37"/>
      <c r="E170" s="31"/>
      <c r="F170" s="34"/>
      <c r="G170" s="34"/>
      <c r="H170" s="34"/>
      <c r="I170" s="34"/>
      <c r="J170" s="34"/>
      <c r="K170" s="247">
        <f t="shared" si="17"/>
        <v>0</v>
      </c>
      <c r="M170" s="62" t="str">
        <f t="shared" si="18"/>
        <v/>
      </c>
      <c r="N170" s="62">
        <f t="shared" si="19"/>
        <v>0</v>
      </c>
      <c r="O170" s="62">
        <f t="shared" si="20"/>
        <v>0</v>
      </c>
      <c r="P170" s="62">
        <f t="shared" si="21"/>
        <v>0</v>
      </c>
      <c r="Q170" s="62">
        <f t="shared" si="22"/>
        <v>0</v>
      </c>
      <c r="R170" s="62">
        <f t="shared" si="23"/>
        <v>0</v>
      </c>
      <c r="S170" s="62">
        <f t="shared" si="24"/>
        <v>0</v>
      </c>
    </row>
    <row r="171" spans="3:19" ht="30" customHeight="1" x14ac:dyDescent="0.25">
      <c r="C171" s="51">
        <v>167</v>
      </c>
      <c r="D171" s="37"/>
      <c r="E171" s="31"/>
      <c r="F171" s="34"/>
      <c r="G171" s="34"/>
      <c r="H171" s="34"/>
      <c r="I171" s="34"/>
      <c r="J171" s="34"/>
      <c r="K171" s="247">
        <f t="shared" si="17"/>
        <v>0</v>
      </c>
      <c r="M171" s="62" t="str">
        <f t="shared" si="18"/>
        <v/>
      </c>
      <c r="N171" s="62">
        <f t="shared" si="19"/>
        <v>0</v>
      </c>
      <c r="O171" s="62">
        <f t="shared" si="20"/>
        <v>0</v>
      </c>
      <c r="P171" s="62">
        <f t="shared" si="21"/>
        <v>0</v>
      </c>
      <c r="Q171" s="62">
        <f t="shared" si="22"/>
        <v>0</v>
      </c>
      <c r="R171" s="62">
        <f t="shared" si="23"/>
        <v>0</v>
      </c>
      <c r="S171" s="62">
        <f t="shared" si="24"/>
        <v>0</v>
      </c>
    </row>
    <row r="172" spans="3:19" ht="30" customHeight="1" x14ac:dyDescent="0.25">
      <c r="C172" s="51">
        <v>168</v>
      </c>
      <c r="D172" s="37"/>
      <c r="E172" s="31"/>
      <c r="F172" s="34"/>
      <c r="G172" s="34"/>
      <c r="H172" s="34"/>
      <c r="I172" s="34"/>
      <c r="J172" s="34"/>
      <c r="K172" s="247">
        <f t="shared" si="17"/>
        <v>0</v>
      </c>
      <c r="M172" s="62" t="str">
        <f t="shared" si="18"/>
        <v/>
      </c>
      <c r="N172" s="62">
        <f t="shared" si="19"/>
        <v>0</v>
      </c>
      <c r="O172" s="62">
        <f t="shared" si="20"/>
        <v>0</v>
      </c>
      <c r="P172" s="62">
        <f t="shared" si="21"/>
        <v>0</v>
      </c>
      <c r="Q172" s="62">
        <f t="shared" si="22"/>
        <v>0</v>
      </c>
      <c r="R172" s="62">
        <f t="shared" si="23"/>
        <v>0</v>
      </c>
      <c r="S172" s="62">
        <f t="shared" si="24"/>
        <v>0</v>
      </c>
    </row>
    <row r="173" spans="3:19" ht="30" customHeight="1" x14ac:dyDescent="0.25">
      <c r="C173" s="51">
        <v>169</v>
      </c>
      <c r="D173" s="37"/>
      <c r="E173" s="31"/>
      <c r="F173" s="34"/>
      <c r="G173" s="34"/>
      <c r="H173" s="34"/>
      <c r="I173" s="34"/>
      <c r="J173" s="34"/>
      <c r="K173" s="247">
        <f t="shared" si="17"/>
        <v>0</v>
      </c>
      <c r="M173" s="62" t="str">
        <f t="shared" si="18"/>
        <v/>
      </c>
      <c r="N173" s="62">
        <f t="shared" si="19"/>
        <v>0</v>
      </c>
      <c r="O173" s="62">
        <f t="shared" si="20"/>
        <v>0</v>
      </c>
      <c r="P173" s="62">
        <f t="shared" si="21"/>
        <v>0</v>
      </c>
      <c r="Q173" s="62">
        <f t="shared" si="22"/>
        <v>0</v>
      </c>
      <c r="R173" s="62">
        <f t="shared" si="23"/>
        <v>0</v>
      </c>
      <c r="S173" s="62">
        <f t="shared" si="24"/>
        <v>0</v>
      </c>
    </row>
    <row r="174" spans="3:19" ht="30" customHeight="1" x14ac:dyDescent="0.25">
      <c r="C174" s="51">
        <v>170</v>
      </c>
      <c r="D174" s="37"/>
      <c r="E174" s="31"/>
      <c r="F174" s="34"/>
      <c r="G174" s="34"/>
      <c r="H174" s="34"/>
      <c r="I174" s="34"/>
      <c r="J174" s="34"/>
      <c r="K174" s="247">
        <f t="shared" si="17"/>
        <v>0</v>
      </c>
      <c r="M174" s="62" t="str">
        <f t="shared" si="18"/>
        <v/>
      </c>
      <c r="N174" s="62">
        <f t="shared" si="19"/>
        <v>0</v>
      </c>
      <c r="O174" s="62">
        <f t="shared" si="20"/>
        <v>0</v>
      </c>
      <c r="P174" s="62">
        <f t="shared" si="21"/>
        <v>0</v>
      </c>
      <c r="Q174" s="62">
        <f t="shared" si="22"/>
        <v>0</v>
      </c>
      <c r="R174" s="62">
        <f t="shared" si="23"/>
        <v>0</v>
      </c>
      <c r="S174" s="62">
        <f t="shared" si="24"/>
        <v>0</v>
      </c>
    </row>
    <row r="175" spans="3:19" ht="30" customHeight="1" x14ac:dyDescent="0.25">
      <c r="C175" s="51">
        <v>171</v>
      </c>
      <c r="D175" s="37"/>
      <c r="E175" s="31"/>
      <c r="F175" s="34"/>
      <c r="G175" s="34"/>
      <c r="H175" s="34"/>
      <c r="I175" s="34"/>
      <c r="J175" s="34"/>
      <c r="K175" s="247">
        <f t="shared" si="17"/>
        <v>0</v>
      </c>
      <c r="M175" s="62" t="str">
        <f t="shared" si="18"/>
        <v/>
      </c>
      <c r="N175" s="62">
        <f t="shared" si="19"/>
        <v>0</v>
      </c>
      <c r="O175" s="62">
        <f t="shared" si="20"/>
        <v>0</v>
      </c>
      <c r="P175" s="62">
        <f t="shared" si="21"/>
        <v>0</v>
      </c>
      <c r="Q175" s="62">
        <f t="shared" si="22"/>
        <v>0</v>
      </c>
      <c r="R175" s="62">
        <f t="shared" si="23"/>
        <v>0</v>
      </c>
      <c r="S175" s="62">
        <f t="shared" si="24"/>
        <v>0</v>
      </c>
    </row>
    <row r="176" spans="3:19" ht="30" customHeight="1" x14ac:dyDescent="0.25">
      <c r="C176" s="51">
        <v>172</v>
      </c>
      <c r="D176" s="37"/>
      <c r="E176" s="31"/>
      <c r="F176" s="34"/>
      <c r="G176" s="34"/>
      <c r="H176" s="34"/>
      <c r="I176" s="34"/>
      <c r="J176" s="34"/>
      <c r="K176" s="247">
        <f t="shared" si="17"/>
        <v>0</v>
      </c>
      <c r="M176" s="62" t="str">
        <f t="shared" si="18"/>
        <v/>
      </c>
      <c r="N176" s="62">
        <f t="shared" si="19"/>
        <v>0</v>
      </c>
      <c r="O176" s="62">
        <f t="shared" si="20"/>
        <v>0</v>
      </c>
      <c r="P176" s="62">
        <f t="shared" si="21"/>
        <v>0</v>
      </c>
      <c r="Q176" s="62">
        <f t="shared" si="22"/>
        <v>0</v>
      </c>
      <c r="R176" s="62">
        <f t="shared" si="23"/>
        <v>0</v>
      </c>
      <c r="S176" s="62">
        <f t="shared" si="24"/>
        <v>0</v>
      </c>
    </row>
    <row r="177" spans="3:19" ht="30" customHeight="1" x14ac:dyDescent="0.25">
      <c r="C177" s="51">
        <v>173</v>
      </c>
      <c r="D177" s="37"/>
      <c r="E177" s="31"/>
      <c r="F177" s="34"/>
      <c r="G177" s="34"/>
      <c r="H177" s="34"/>
      <c r="I177" s="34"/>
      <c r="J177" s="34"/>
      <c r="K177" s="247">
        <f t="shared" si="17"/>
        <v>0</v>
      </c>
      <c r="M177" s="62" t="str">
        <f t="shared" si="18"/>
        <v/>
      </c>
      <c r="N177" s="62">
        <f t="shared" si="19"/>
        <v>0</v>
      </c>
      <c r="O177" s="62">
        <f t="shared" si="20"/>
        <v>0</v>
      </c>
      <c r="P177" s="62">
        <f t="shared" si="21"/>
        <v>0</v>
      </c>
      <c r="Q177" s="62">
        <f t="shared" si="22"/>
        <v>0</v>
      </c>
      <c r="R177" s="62">
        <f t="shared" si="23"/>
        <v>0</v>
      </c>
      <c r="S177" s="62">
        <f t="shared" si="24"/>
        <v>0</v>
      </c>
    </row>
    <row r="178" spans="3:19" ht="30" customHeight="1" x14ac:dyDescent="0.25">
      <c r="C178" s="51">
        <v>174</v>
      </c>
      <c r="D178" s="37"/>
      <c r="E178" s="31"/>
      <c r="F178" s="34"/>
      <c r="G178" s="34"/>
      <c r="H178" s="34"/>
      <c r="I178" s="34"/>
      <c r="J178" s="34"/>
      <c r="K178" s="247">
        <f t="shared" si="17"/>
        <v>0</v>
      </c>
      <c r="M178" s="62" t="str">
        <f t="shared" si="18"/>
        <v/>
      </c>
      <c r="N178" s="62">
        <f t="shared" si="19"/>
        <v>0</v>
      </c>
      <c r="O178" s="62">
        <f t="shared" si="20"/>
        <v>0</v>
      </c>
      <c r="P178" s="62">
        <f t="shared" si="21"/>
        <v>0</v>
      </c>
      <c r="Q178" s="62">
        <f t="shared" si="22"/>
        <v>0</v>
      </c>
      <c r="R178" s="62">
        <f t="shared" si="23"/>
        <v>0</v>
      </c>
      <c r="S178" s="62">
        <f t="shared" si="24"/>
        <v>0</v>
      </c>
    </row>
    <row r="179" spans="3:19" ht="30" customHeight="1" x14ac:dyDescent="0.25">
      <c r="C179" s="51">
        <v>175</v>
      </c>
      <c r="D179" s="37"/>
      <c r="E179" s="31"/>
      <c r="F179" s="34"/>
      <c r="G179" s="34"/>
      <c r="H179" s="34"/>
      <c r="I179" s="34"/>
      <c r="J179" s="34"/>
      <c r="K179" s="247">
        <f t="shared" si="17"/>
        <v>0</v>
      </c>
      <c r="M179" s="62" t="str">
        <f t="shared" si="18"/>
        <v/>
      </c>
      <c r="N179" s="62">
        <f t="shared" si="19"/>
        <v>0</v>
      </c>
      <c r="O179" s="62">
        <f t="shared" si="20"/>
        <v>0</v>
      </c>
      <c r="P179" s="62">
        <f t="shared" si="21"/>
        <v>0</v>
      </c>
      <c r="Q179" s="62">
        <f t="shared" si="22"/>
        <v>0</v>
      </c>
      <c r="R179" s="62">
        <f t="shared" si="23"/>
        <v>0</v>
      </c>
      <c r="S179" s="62">
        <f t="shared" si="24"/>
        <v>0</v>
      </c>
    </row>
    <row r="180" spans="3:19" ht="30" customHeight="1" x14ac:dyDescent="0.25">
      <c r="C180" s="51">
        <v>176</v>
      </c>
      <c r="D180" s="37"/>
      <c r="E180" s="31"/>
      <c r="F180" s="34"/>
      <c r="G180" s="34"/>
      <c r="H180" s="34"/>
      <c r="I180" s="34"/>
      <c r="J180" s="34"/>
      <c r="K180" s="247">
        <f t="shared" si="17"/>
        <v>0</v>
      </c>
      <c r="M180" s="62" t="str">
        <f t="shared" si="18"/>
        <v/>
      </c>
      <c r="N180" s="62">
        <f t="shared" si="19"/>
        <v>0</v>
      </c>
      <c r="O180" s="62">
        <f t="shared" si="20"/>
        <v>0</v>
      </c>
      <c r="P180" s="62">
        <f t="shared" si="21"/>
        <v>0</v>
      </c>
      <c r="Q180" s="62">
        <f t="shared" si="22"/>
        <v>0</v>
      </c>
      <c r="R180" s="62">
        <f t="shared" si="23"/>
        <v>0</v>
      </c>
      <c r="S180" s="62">
        <f t="shared" si="24"/>
        <v>0</v>
      </c>
    </row>
    <row r="181" spans="3:19" ht="30" customHeight="1" x14ac:dyDescent="0.25">
      <c r="C181" s="51">
        <v>177</v>
      </c>
      <c r="D181" s="37"/>
      <c r="E181" s="31"/>
      <c r="F181" s="34"/>
      <c r="G181" s="34"/>
      <c r="H181" s="34"/>
      <c r="I181" s="34"/>
      <c r="J181" s="34"/>
      <c r="K181" s="247">
        <f t="shared" si="17"/>
        <v>0</v>
      </c>
      <c r="M181" s="62" t="str">
        <f t="shared" si="18"/>
        <v/>
      </c>
      <c r="N181" s="62">
        <f t="shared" si="19"/>
        <v>0</v>
      </c>
      <c r="O181" s="62">
        <f t="shared" si="20"/>
        <v>0</v>
      </c>
      <c r="P181" s="62">
        <f t="shared" si="21"/>
        <v>0</v>
      </c>
      <c r="Q181" s="62">
        <f t="shared" si="22"/>
        <v>0</v>
      </c>
      <c r="R181" s="62">
        <f t="shared" si="23"/>
        <v>0</v>
      </c>
      <c r="S181" s="62">
        <f t="shared" si="24"/>
        <v>0</v>
      </c>
    </row>
    <row r="182" spans="3:19" ht="30" customHeight="1" x14ac:dyDescent="0.25">
      <c r="C182" s="51">
        <v>178</v>
      </c>
      <c r="D182" s="37"/>
      <c r="E182" s="31"/>
      <c r="F182" s="34"/>
      <c r="G182" s="34"/>
      <c r="H182" s="34"/>
      <c r="I182" s="34"/>
      <c r="J182" s="34"/>
      <c r="K182" s="247">
        <f t="shared" si="17"/>
        <v>0</v>
      </c>
      <c r="M182" s="62" t="str">
        <f t="shared" si="18"/>
        <v/>
      </c>
      <c r="N182" s="62">
        <f t="shared" si="19"/>
        <v>0</v>
      </c>
      <c r="O182" s="62">
        <f t="shared" si="20"/>
        <v>0</v>
      </c>
      <c r="P182" s="62">
        <f t="shared" si="21"/>
        <v>0</v>
      </c>
      <c r="Q182" s="62">
        <f t="shared" si="22"/>
        <v>0</v>
      </c>
      <c r="R182" s="62">
        <f t="shared" si="23"/>
        <v>0</v>
      </c>
      <c r="S182" s="62">
        <f t="shared" si="24"/>
        <v>0</v>
      </c>
    </row>
    <row r="183" spans="3:19" ht="30" customHeight="1" x14ac:dyDescent="0.25">
      <c r="C183" s="51">
        <v>179</v>
      </c>
      <c r="D183" s="37"/>
      <c r="E183" s="31"/>
      <c r="F183" s="34"/>
      <c r="G183" s="34"/>
      <c r="H183" s="34"/>
      <c r="I183" s="34"/>
      <c r="J183" s="34"/>
      <c r="K183" s="247">
        <f t="shared" si="17"/>
        <v>0</v>
      </c>
      <c r="M183" s="62" t="str">
        <f t="shared" si="18"/>
        <v/>
      </c>
      <c r="N183" s="62">
        <f t="shared" si="19"/>
        <v>0</v>
      </c>
      <c r="O183" s="62">
        <f t="shared" si="20"/>
        <v>0</v>
      </c>
      <c r="P183" s="62">
        <f t="shared" si="21"/>
        <v>0</v>
      </c>
      <c r="Q183" s="62">
        <f t="shared" si="22"/>
        <v>0</v>
      </c>
      <c r="R183" s="62">
        <f t="shared" si="23"/>
        <v>0</v>
      </c>
      <c r="S183" s="62">
        <f t="shared" si="24"/>
        <v>0</v>
      </c>
    </row>
    <row r="184" spans="3:19" ht="30" customHeight="1" x14ac:dyDescent="0.25">
      <c r="C184" s="51">
        <v>180</v>
      </c>
      <c r="D184" s="37"/>
      <c r="E184" s="31"/>
      <c r="F184" s="34"/>
      <c r="G184" s="34"/>
      <c r="H184" s="34"/>
      <c r="I184" s="34"/>
      <c r="J184" s="34"/>
      <c r="K184" s="247">
        <f t="shared" si="17"/>
        <v>0</v>
      </c>
      <c r="M184" s="62" t="str">
        <f t="shared" si="18"/>
        <v/>
      </c>
      <c r="N184" s="62">
        <f t="shared" si="19"/>
        <v>0</v>
      </c>
      <c r="O184" s="62">
        <f t="shared" si="20"/>
        <v>0</v>
      </c>
      <c r="P184" s="62">
        <f t="shared" si="21"/>
        <v>0</v>
      </c>
      <c r="Q184" s="62">
        <f t="shared" si="22"/>
        <v>0</v>
      </c>
      <c r="R184" s="62">
        <f t="shared" si="23"/>
        <v>0</v>
      </c>
      <c r="S184" s="62">
        <f t="shared" si="24"/>
        <v>0</v>
      </c>
    </row>
    <row r="185" spans="3:19" ht="30" customHeight="1" x14ac:dyDescent="0.25">
      <c r="C185" s="51">
        <v>181</v>
      </c>
      <c r="D185" s="37"/>
      <c r="E185" s="31"/>
      <c r="F185" s="34"/>
      <c r="G185" s="34"/>
      <c r="H185" s="34"/>
      <c r="I185" s="34"/>
      <c r="J185" s="34"/>
      <c r="K185" s="247">
        <f t="shared" si="17"/>
        <v>0</v>
      </c>
      <c r="M185" s="62" t="str">
        <f t="shared" si="18"/>
        <v/>
      </c>
      <c r="N185" s="62">
        <f t="shared" si="19"/>
        <v>0</v>
      </c>
      <c r="O185" s="62">
        <f t="shared" si="20"/>
        <v>0</v>
      </c>
      <c r="P185" s="62">
        <f t="shared" si="21"/>
        <v>0</v>
      </c>
      <c r="Q185" s="62">
        <f t="shared" si="22"/>
        <v>0</v>
      </c>
      <c r="R185" s="62">
        <f t="shared" si="23"/>
        <v>0</v>
      </c>
      <c r="S185" s="62">
        <f t="shared" si="24"/>
        <v>0</v>
      </c>
    </row>
    <row r="186" spans="3:19" ht="30" customHeight="1" x14ac:dyDescent="0.25">
      <c r="C186" s="51">
        <v>182</v>
      </c>
      <c r="D186" s="37"/>
      <c r="E186" s="31"/>
      <c r="F186" s="34"/>
      <c r="G186" s="34"/>
      <c r="H186" s="34"/>
      <c r="I186" s="34"/>
      <c r="J186" s="34"/>
      <c r="K186" s="247">
        <f t="shared" si="17"/>
        <v>0</v>
      </c>
      <c r="M186" s="62" t="str">
        <f t="shared" si="18"/>
        <v/>
      </c>
      <c r="N186" s="62">
        <f t="shared" si="19"/>
        <v>0</v>
      </c>
      <c r="O186" s="62">
        <f t="shared" si="20"/>
        <v>0</v>
      </c>
      <c r="P186" s="62">
        <f t="shared" si="21"/>
        <v>0</v>
      </c>
      <c r="Q186" s="62">
        <f t="shared" si="22"/>
        <v>0</v>
      </c>
      <c r="R186" s="62">
        <f t="shared" si="23"/>
        <v>0</v>
      </c>
      <c r="S186" s="62">
        <f t="shared" si="24"/>
        <v>0</v>
      </c>
    </row>
    <row r="187" spans="3:19" ht="30" customHeight="1" x14ac:dyDescent="0.25">
      <c r="C187" s="51">
        <v>183</v>
      </c>
      <c r="D187" s="37"/>
      <c r="E187" s="31"/>
      <c r="F187" s="34"/>
      <c r="G187" s="34"/>
      <c r="H187" s="34"/>
      <c r="I187" s="34"/>
      <c r="J187" s="34"/>
      <c r="K187" s="247">
        <f t="shared" si="17"/>
        <v>0</v>
      </c>
      <c r="M187" s="62" t="str">
        <f t="shared" si="18"/>
        <v/>
      </c>
      <c r="N187" s="62">
        <f t="shared" si="19"/>
        <v>0</v>
      </c>
      <c r="O187" s="62">
        <f t="shared" si="20"/>
        <v>0</v>
      </c>
      <c r="P187" s="62">
        <f t="shared" si="21"/>
        <v>0</v>
      </c>
      <c r="Q187" s="62">
        <f t="shared" si="22"/>
        <v>0</v>
      </c>
      <c r="R187" s="62">
        <f t="shared" si="23"/>
        <v>0</v>
      </c>
      <c r="S187" s="62">
        <f t="shared" si="24"/>
        <v>0</v>
      </c>
    </row>
    <row r="188" spans="3:19" ht="30" customHeight="1" x14ac:dyDescent="0.25">
      <c r="C188" s="51">
        <v>184</v>
      </c>
      <c r="D188" s="37"/>
      <c r="E188" s="31"/>
      <c r="F188" s="34"/>
      <c r="G188" s="34"/>
      <c r="H188" s="34"/>
      <c r="I188" s="34"/>
      <c r="J188" s="34"/>
      <c r="K188" s="247">
        <f t="shared" si="17"/>
        <v>0</v>
      </c>
      <c r="M188" s="62" t="str">
        <f t="shared" si="18"/>
        <v/>
      </c>
      <c r="N188" s="62">
        <f t="shared" si="19"/>
        <v>0</v>
      </c>
      <c r="O188" s="62">
        <f t="shared" si="20"/>
        <v>0</v>
      </c>
      <c r="P188" s="62">
        <f t="shared" si="21"/>
        <v>0</v>
      </c>
      <c r="Q188" s="62">
        <f t="shared" si="22"/>
        <v>0</v>
      </c>
      <c r="R188" s="62">
        <f t="shared" si="23"/>
        <v>0</v>
      </c>
      <c r="S188" s="62">
        <f t="shared" si="24"/>
        <v>0</v>
      </c>
    </row>
    <row r="189" spans="3:19" ht="30" customHeight="1" x14ac:dyDescent="0.25">
      <c r="C189" s="51">
        <v>185</v>
      </c>
      <c r="D189" s="37"/>
      <c r="E189" s="31"/>
      <c r="F189" s="34"/>
      <c r="G189" s="34"/>
      <c r="H189" s="34"/>
      <c r="I189" s="34"/>
      <c r="J189" s="34"/>
      <c r="K189" s="247">
        <f t="shared" si="17"/>
        <v>0</v>
      </c>
      <c r="M189" s="62" t="str">
        <f t="shared" si="18"/>
        <v/>
      </c>
      <c r="N189" s="62">
        <f t="shared" si="19"/>
        <v>0</v>
      </c>
      <c r="O189" s="62">
        <f t="shared" si="20"/>
        <v>0</v>
      </c>
      <c r="P189" s="62">
        <f t="shared" si="21"/>
        <v>0</v>
      </c>
      <c r="Q189" s="62">
        <f t="shared" si="22"/>
        <v>0</v>
      </c>
      <c r="R189" s="62">
        <f t="shared" si="23"/>
        <v>0</v>
      </c>
      <c r="S189" s="62">
        <f t="shared" si="24"/>
        <v>0</v>
      </c>
    </row>
    <row r="190" spans="3:19" ht="30" customHeight="1" x14ac:dyDescent="0.25">
      <c r="C190" s="51">
        <v>186</v>
      </c>
      <c r="D190" s="37"/>
      <c r="E190" s="31"/>
      <c r="F190" s="34"/>
      <c r="G190" s="34"/>
      <c r="H190" s="34"/>
      <c r="I190" s="34"/>
      <c r="J190" s="34"/>
      <c r="K190" s="247">
        <f t="shared" si="17"/>
        <v>0</v>
      </c>
      <c r="M190" s="62" t="str">
        <f t="shared" si="18"/>
        <v/>
      </c>
      <c r="N190" s="62">
        <f t="shared" si="19"/>
        <v>0</v>
      </c>
      <c r="O190" s="62">
        <f t="shared" si="20"/>
        <v>0</v>
      </c>
      <c r="P190" s="62">
        <f t="shared" si="21"/>
        <v>0</v>
      </c>
      <c r="Q190" s="62">
        <f t="shared" si="22"/>
        <v>0</v>
      </c>
      <c r="R190" s="62">
        <f t="shared" si="23"/>
        <v>0</v>
      </c>
      <c r="S190" s="62">
        <f t="shared" si="24"/>
        <v>0</v>
      </c>
    </row>
    <row r="191" spans="3:19" ht="30" customHeight="1" x14ac:dyDescent="0.25">
      <c r="C191" s="51">
        <v>187</v>
      </c>
      <c r="D191" s="37"/>
      <c r="E191" s="31"/>
      <c r="F191" s="34"/>
      <c r="G191" s="34"/>
      <c r="H191" s="34"/>
      <c r="I191" s="34"/>
      <c r="J191" s="34"/>
      <c r="K191" s="247">
        <f t="shared" si="17"/>
        <v>0</v>
      </c>
      <c r="M191" s="62" t="str">
        <f t="shared" si="18"/>
        <v/>
      </c>
      <c r="N191" s="62">
        <f t="shared" si="19"/>
        <v>0</v>
      </c>
      <c r="O191" s="62">
        <f t="shared" si="20"/>
        <v>0</v>
      </c>
      <c r="P191" s="62">
        <f t="shared" si="21"/>
        <v>0</v>
      </c>
      <c r="Q191" s="62">
        <f t="shared" si="22"/>
        <v>0</v>
      </c>
      <c r="R191" s="62">
        <f t="shared" si="23"/>
        <v>0</v>
      </c>
      <c r="S191" s="62">
        <f t="shared" si="24"/>
        <v>0</v>
      </c>
    </row>
    <row r="192" spans="3:19" ht="30" customHeight="1" x14ac:dyDescent="0.25">
      <c r="C192" s="51">
        <v>188</v>
      </c>
      <c r="D192" s="37"/>
      <c r="E192" s="31"/>
      <c r="F192" s="34"/>
      <c r="G192" s="34"/>
      <c r="H192" s="34"/>
      <c r="I192" s="34"/>
      <c r="J192" s="34"/>
      <c r="K192" s="247">
        <f t="shared" si="17"/>
        <v>0</v>
      </c>
      <c r="M192" s="62" t="str">
        <f t="shared" si="18"/>
        <v/>
      </c>
      <c r="N192" s="62">
        <f t="shared" si="19"/>
        <v>0</v>
      </c>
      <c r="O192" s="62">
        <f t="shared" si="20"/>
        <v>0</v>
      </c>
      <c r="P192" s="62">
        <f t="shared" si="21"/>
        <v>0</v>
      </c>
      <c r="Q192" s="62">
        <f t="shared" si="22"/>
        <v>0</v>
      </c>
      <c r="R192" s="62">
        <f t="shared" si="23"/>
        <v>0</v>
      </c>
      <c r="S192" s="62">
        <f t="shared" si="24"/>
        <v>0</v>
      </c>
    </row>
    <row r="193" spans="3:19" ht="30" customHeight="1" x14ac:dyDescent="0.25">
      <c r="C193" s="51">
        <v>189</v>
      </c>
      <c r="D193" s="37"/>
      <c r="E193" s="31"/>
      <c r="F193" s="34"/>
      <c r="G193" s="34"/>
      <c r="H193" s="34"/>
      <c r="I193" s="34"/>
      <c r="J193" s="34"/>
      <c r="K193" s="247">
        <f t="shared" si="17"/>
        <v>0</v>
      </c>
      <c r="M193" s="62" t="str">
        <f t="shared" si="18"/>
        <v/>
      </c>
      <c r="N193" s="62">
        <f t="shared" si="19"/>
        <v>0</v>
      </c>
      <c r="O193" s="62">
        <f t="shared" si="20"/>
        <v>0</v>
      </c>
      <c r="P193" s="62">
        <f t="shared" si="21"/>
        <v>0</v>
      </c>
      <c r="Q193" s="62">
        <f t="shared" si="22"/>
        <v>0</v>
      </c>
      <c r="R193" s="62">
        <f t="shared" si="23"/>
        <v>0</v>
      </c>
      <c r="S193" s="62">
        <f t="shared" si="24"/>
        <v>0</v>
      </c>
    </row>
    <row r="194" spans="3:19" ht="30" customHeight="1" x14ac:dyDescent="0.25">
      <c r="C194" s="51">
        <v>190</v>
      </c>
      <c r="D194" s="37"/>
      <c r="E194" s="31"/>
      <c r="F194" s="34"/>
      <c r="G194" s="34"/>
      <c r="H194" s="34"/>
      <c r="I194" s="34"/>
      <c r="J194" s="34"/>
      <c r="K194" s="247">
        <f t="shared" si="17"/>
        <v>0</v>
      </c>
      <c r="M194" s="62" t="str">
        <f t="shared" si="18"/>
        <v/>
      </c>
      <c r="N194" s="62">
        <f t="shared" si="19"/>
        <v>0</v>
      </c>
      <c r="O194" s="62">
        <f t="shared" si="20"/>
        <v>0</v>
      </c>
      <c r="P194" s="62">
        <f t="shared" si="21"/>
        <v>0</v>
      </c>
      <c r="Q194" s="62">
        <f t="shared" si="22"/>
        <v>0</v>
      </c>
      <c r="R194" s="62">
        <f t="shared" si="23"/>
        <v>0</v>
      </c>
      <c r="S194" s="62">
        <f t="shared" si="24"/>
        <v>0</v>
      </c>
    </row>
    <row r="195" spans="3:19" ht="30" customHeight="1" x14ac:dyDescent="0.25">
      <c r="C195" s="51">
        <v>191</v>
      </c>
      <c r="D195" s="37"/>
      <c r="E195" s="31"/>
      <c r="F195" s="34"/>
      <c r="G195" s="34"/>
      <c r="H195" s="34"/>
      <c r="I195" s="34"/>
      <c r="J195" s="34"/>
      <c r="K195" s="247">
        <f t="shared" si="17"/>
        <v>0</v>
      </c>
      <c r="M195" s="62" t="str">
        <f t="shared" si="18"/>
        <v/>
      </c>
      <c r="N195" s="62">
        <f t="shared" si="19"/>
        <v>0</v>
      </c>
      <c r="O195" s="62">
        <f t="shared" si="20"/>
        <v>0</v>
      </c>
      <c r="P195" s="62">
        <f t="shared" si="21"/>
        <v>0</v>
      </c>
      <c r="Q195" s="62">
        <f t="shared" si="22"/>
        <v>0</v>
      </c>
      <c r="R195" s="62">
        <f t="shared" si="23"/>
        <v>0</v>
      </c>
      <c r="S195" s="62">
        <f t="shared" si="24"/>
        <v>0</v>
      </c>
    </row>
    <row r="196" spans="3:19" ht="30" customHeight="1" x14ac:dyDescent="0.25">
      <c r="C196" s="51">
        <v>192</v>
      </c>
      <c r="D196" s="37"/>
      <c r="E196" s="31"/>
      <c r="F196" s="34"/>
      <c r="G196" s="34"/>
      <c r="H196" s="34"/>
      <c r="I196" s="34"/>
      <c r="J196" s="34"/>
      <c r="K196" s="247">
        <f t="shared" si="17"/>
        <v>0</v>
      </c>
      <c r="M196" s="62" t="str">
        <f t="shared" si="18"/>
        <v/>
      </c>
      <c r="N196" s="62">
        <f t="shared" si="19"/>
        <v>0</v>
      </c>
      <c r="O196" s="62">
        <f t="shared" si="20"/>
        <v>0</v>
      </c>
      <c r="P196" s="62">
        <f t="shared" si="21"/>
        <v>0</v>
      </c>
      <c r="Q196" s="62">
        <f t="shared" si="22"/>
        <v>0</v>
      </c>
      <c r="R196" s="62">
        <f t="shared" si="23"/>
        <v>0</v>
      </c>
      <c r="S196" s="62">
        <f t="shared" si="24"/>
        <v>0</v>
      </c>
    </row>
    <row r="197" spans="3:19" ht="30" customHeight="1" x14ac:dyDescent="0.25">
      <c r="C197" s="51">
        <v>193</v>
      </c>
      <c r="D197" s="37"/>
      <c r="E197" s="31"/>
      <c r="F197" s="34"/>
      <c r="G197" s="34"/>
      <c r="H197" s="34"/>
      <c r="I197" s="34"/>
      <c r="J197" s="34"/>
      <c r="K197" s="247">
        <f t="shared" si="17"/>
        <v>0</v>
      </c>
      <c r="M197" s="62" t="str">
        <f t="shared" si="18"/>
        <v/>
      </c>
      <c r="N197" s="62">
        <f t="shared" si="19"/>
        <v>0</v>
      </c>
      <c r="O197" s="62">
        <f t="shared" si="20"/>
        <v>0</v>
      </c>
      <c r="P197" s="62">
        <f t="shared" si="21"/>
        <v>0</v>
      </c>
      <c r="Q197" s="62">
        <f t="shared" si="22"/>
        <v>0</v>
      </c>
      <c r="R197" s="62">
        <f t="shared" si="23"/>
        <v>0</v>
      </c>
      <c r="S197" s="62">
        <f t="shared" si="24"/>
        <v>0</v>
      </c>
    </row>
    <row r="198" spans="3:19" ht="30" customHeight="1" x14ac:dyDescent="0.25">
      <c r="C198" s="51">
        <v>194</v>
      </c>
      <c r="D198" s="37"/>
      <c r="E198" s="31"/>
      <c r="F198" s="34"/>
      <c r="G198" s="34"/>
      <c r="H198" s="34"/>
      <c r="I198" s="34"/>
      <c r="J198" s="34"/>
      <c r="K198" s="247">
        <f t="shared" ref="K198:K261" si="25">IF(E198="Todos os anos",M198,S198)</f>
        <v>0</v>
      </c>
      <c r="M198" s="62" t="str">
        <f t="shared" ref="M198:M261" si="26">IF(E198="","",IF(E198="Todos os anos",SUM(F198:J198)))</f>
        <v/>
      </c>
      <c r="N198" s="62">
        <f t="shared" ref="N198:N261" si="27">IF($E198=F$4,F198,0)</f>
        <v>0</v>
      </c>
      <c r="O198" s="62">
        <f t="shared" ref="O198:O261" si="28">IF($E198=G$4,G198,0)</f>
        <v>0</v>
      </c>
      <c r="P198" s="62">
        <f t="shared" ref="P198:P261" si="29">IF($E198=H$4,H198,0)</f>
        <v>0</v>
      </c>
      <c r="Q198" s="62">
        <f t="shared" ref="Q198:Q261" si="30">IF($E198=I$4,I198,0)</f>
        <v>0</v>
      </c>
      <c r="R198" s="62">
        <f t="shared" ref="R198:R261" si="31">IF($E198=J$4,J198,0)</f>
        <v>0</v>
      </c>
      <c r="S198" s="62">
        <f t="shared" ref="S198:S261" si="32">SUM(N198:R198)</f>
        <v>0</v>
      </c>
    </row>
    <row r="199" spans="3:19" ht="30" customHeight="1" x14ac:dyDescent="0.25">
      <c r="C199" s="51">
        <v>195</v>
      </c>
      <c r="D199" s="37"/>
      <c r="E199" s="31"/>
      <c r="F199" s="34"/>
      <c r="G199" s="34"/>
      <c r="H199" s="34"/>
      <c r="I199" s="34"/>
      <c r="J199" s="34"/>
      <c r="K199" s="247">
        <f t="shared" si="25"/>
        <v>0</v>
      </c>
      <c r="M199" s="62" t="str">
        <f t="shared" si="26"/>
        <v/>
      </c>
      <c r="N199" s="62">
        <f t="shared" si="27"/>
        <v>0</v>
      </c>
      <c r="O199" s="62">
        <f t="shared" si="28"/>
        <v>0</v>
      </c>
      <c r="P199" s="62">
        <f t="shared" si="29"/>
        <v>0</v>
      </c>
      <c r="Q199" s="62">
        <f t="shared" si="30"/>
        <v>0</v>
      </c>
      <c r="R199" s="62">
        <f t="shared" si="31"/>
        <v>0</v>
      </c>
      <c r="S199" s="62">
        <f t="shared" si="32"/>
        <v>0</v>
      </c>
    </row>
    <row r="200" spans="3:19" ht="30" customHeight="1" x14ac:dyDescent="0.25">
      <c r="C200" s="51">
        <v>196</v>
      </c>
      <c r="D200" s="37"/>
      <c r="E200" s="31"/>
      <c r="F200" s="34"/>
      <c r="G200" s="34"/>
      <c r="H200" s="34"/>
      <c r="I200" s="34"/>
      <c r="J200" s="34"/>
      <c r="K200" s="247">
        <f t="shared" si="25"/>
        <v>0</v>
      </c>
      <c r="M200" s="62" t="str">
        <f t="shared" si="26"/>
        <v/>
      </c>
      <c r="N200" s="62">
        <f t="shared" si="27"/>
        <v>0</v>
      </c>
      <c r="O200" s="62">
        <f t="shared" si="28"/>
        <v>0</v>
      </c>
      <c r="P200" s="62">
        <f t="shared" si="29"/>
        <v>0</v>
      </c>
      <c r="Q200" s="62">
        <f t="shared" si="30"/>
        <v>0</v>
      </c>
      <c r="R200" s="62">
        <f t="shared" si="31"/>
        <v>0</v>
      </c>
      <c r="S200" s="62">
        <f t="shared" si="32"/>
        <v>0</v>
      </c>
    </row>
    <row r="201" spans="3:19" ht="30" customHeight="1" x14ac:dyDescent="0.25">
      <c r="C201" s="51">
        <v>197</v>
      </c>
      <c r="D201" s="37"/>
      <c r="E201" s="31"/>
      <c r="F201" s="34"/>
      <c r="G201" s="34"/>
      <c r="H201" s="34"/>
      <c r="I201" s="34"/>
      <c r="J201" s="34"/>
      <c r="K201" s="247">
        <f t="shared" si="25"/>
        <v>0</v>
      </c>
      <c r="M201" s="62" t="str">
        <f t="shared" si="26"/>
        <v/>
      </c>
      <c r="N201" s="62">
        <f t="shared" si="27"/>
        <v>0</v>
      </c>
      <c r="O201" s="62">
        <f t="shared" si="28"/>
        <v>0</v>
      </c>
      <c r="P201" s="62">
        <f t="shared" si="29"/>
        <v>0</v>
      </c>
      <c r="Q201" s="62">
        <f t="shared" si="30"/>
        <v>0</v>
      </c>
      <c r="R201" s="62">
        <f t="shared" si="31"/>
        <v>0</v>
      </c>
      <c r="S201" s="62">
        <f t="shared" si="32"/>
        <v>0</v>
      </c>
    </row>
    <row r="202" spans="3:19" ht="30" customHeight="1" x14ac:dyDescent="0.25">
      <c r="C202" s="51">
        <v>198</v>
      </c>
      <c r="D202" s="37"/>
      <c r="E202" s="31"/>
      <c r="F202" s="34"/>
      <c r="G202" s="34"/>
      <c r="H202" s="34"/>
      <c r="I202" s="34"/>
      <c r="J202" s="34"/>
      <c r="K202" s="247">
        <f t="shared" si="25"/>
        <v>0</v>
      </c>
      <c r="M202" s="62" t="str">
        <f t="shared" si="26"/>
        <v/>
      </c>
      <c r="N202" s="62">
        <f t="shared" si="27"/>
        <v>0</v>
      </c>
      <c r="O202" s="62">
        <f t="shared" si="28"/>
        <v>0</v>
      </c>
      <c r="P202" s="62">
        <f t="shared" si="29"/>
        <v>0</v>
      </c>
      <c r="Q202" s="62">
        <f t="shared" si="30"/>
        <v>0</v>
      </c>
      <c r="R202" s="62">
        <f t="shared" si="31"/>
        <v>0</v>
      </c>
      <c r="S202" s="62">
        <f t="shared" si="32"/>
        <v>0</v>
      </c>
    </row>
    <row r="203" spans="3:19" ht="30" customHeight="1" x14ac:dyDescent="0.25">
      <c r="C203" s="51">
        <v>199</v>
      </c>
      <c r="D203" s="37"/>
      <c r="E203" s="31"/>
      <c r="F203" s="34"/>
      <c r="G203" s="34"/>
      <c r="H203" s="34"/>
      <c r="I203" s="34"/>
      <c r="J203" s="34"/>
      <c r="K203" s="247">
        <f t="shared" si="25"/>
        <v>0</v>
      </c>
      <c r="M203" s="62" t="str">
        <f t="shared" si="26"/>
        <v/>
      </c>
      <c r="N203" s="62">
        <f t="shared" si="27"/>
        <v>0</v>
      </c>
      <c r="O203" s="62">
        <f t="shared" si="28"/>
        <v>0</v>
      </c>
      <c r="P203" s="62">
        <f t="shared" si="29"/>
        <v>0</v>
      </c>
      <c r="Q203" s="62">
        <f t="shared" si="30"/>
        <v>0</v>
      </c>
      <c r="R203" s="62">
        <f t="shared" si="31"/>
        <v>0</v>
      </c>
      <c r="S203" s="62">
        <f t="shared" si="32"/>
        <v>0</v>
      </c>
    </row>
    <row r="204" spans="3:19" ht="30" customHeight="1" x14ac:dyDescent="0.25">
      <c r="C204" s="51">
        <v>200</v>
      </c>
      <c r="D204" s="37"/>
      <c r="E204" s="31"/>
      <c r="F204" s="34"/>
      <c r="G204" s="34"/>
      <c r="H204" s="34"/>
      <c r="I204" s="34"/>
      <c r="J204" s="34"/>
      <c r="K204" s="247">
        <f t="shared" si="25"/>
        <v>0</v>
      </c>
      <c r="M204" s="62" t="str">
        <f t="shared" si="26"/>
        <v/>
      </c>
      <c r="N204" s="62">
        <f t="shared" si="27"/>
        <v>0</v>
      </c>
      <c r="O204" s="62">
        <f t="shared" si="28"/>
        <v>0</v>
      </c>
      <c r="P204" s="62">
        <f t="shared" si="29"/>
        <v>0</v>
      </c>
      <c r="Q204" s="62">
        <f t="shared" si="30"/>
        <v>0</v>
      </c>
      <c r="R204" s="62">
        <f t="shared" si="31"/>
        <v>0</v>
      </c>
      <c r="S204" s="62">
        <f t="shared" si="32"/>
        <v>0</v>
      </c>
    </row>
    <row r="205" spans="3:19" ht="30" customHeight="1" x14ac:dyDescent="0.25">
      <c r="C205" s="51">
        <v>201</v>
      </c>
      <c r="D205" s="37"/>
      <c r="E205" s="31"/>
      <c r="F205" s="34"/>
      <c r="G205" s="34"/>
      <c r="H205" s="34"/>
      <c r="I205" s="34"/>
      <c r="J205" s="34"/>
      <c r="K205" s="247">
        <f t="shared" si="25"/>
        <v>0</v>
      </c>
      <c r="M205" s="62" t="str">
        <f t="shared" si="26"/>
        <v/>
      </c>
      <c r="N205" s="62">
        <f t="shared" si="27"/>
        <v>0</v>
      </c>
      <c r="O205" s="62">
        <f t="shared" si="28"/>
        <v>0</v>
      </c>
      <c r="P205" s="62">
        <f t="shared" si="29"/>
        <v>0</v>
      </c>
      <c r="Q205" s="62">
        <f t="shared" si="30"/>
        <v>0</v>
      </c>
      <c r="R205" s="62">
        <f t="shared" si="31"/>
        <v>0</v>
      </c>
      <c r="S205" s="62">
        <f t="shared" si="32"/>
        <v>0</v>
      </c>
    </row>
    <row r="206" spans="3:19" ht="30" customHeight="1" x14ac:dyDescent="0.25">
      <c r="C206" s="51">
        <v>202</v>
      </c>
      <c r="D206" s="37"/>
      <c r="E206" s="31"/>
      <c r="F206" s="34"/>
      <c r="G206" s="34"/>
      <c r="H206" s="34"/>
      <c r="I206" s="34"/>
      <c r="J206" s="34"/>
      <c r="K206" s="247">
        <f t="shared" si="25"/>
        <v>0</v>
      </c>
      <c r="M206" s="62" t="str">
        <f t="shared" si="26"/>
        <v/>
      </c>
      <c r="N206" s="62">
        <f t="shared" si="27"/>
        <v>0</v>
      </c>
      <c r="O206" s="62">
        <f t="shared" si="28"/>
        <v>0</v>
      </c>
      <c r="P206" s="62">
        <f t="shared" si="29"/>
        <v>0</v>
      </c>
      <c r="Q206" s="62">
        <f t="shared" si="30"/>
        <v>0</v>
      </c>
      <c r="R206" s="62">
        <f t="shared" si="31"/>
        <v>0</v>
      </c>
      <c r="S206" s="62">
        <f t="shared" si="32"/>
        <v>0</v>
      </c>
    </row>
    <row r="207" spans="3:19" ht="30" customHeight="1" x14ac:dyDescent="0.25">
      <c r="C207" s="51">
        <v>203</v>
      </c>
      <c r="D207" s="37"/>
      <c r="E207" s="31"/>
      <c r="F207" s="34"/>
      <c r="G207" s="34"/>
      <c r="H207" s="34"/>
      <c r="I207" s="34"/>
      <c r="J207" s="34"/>
      <c r="K207" s="247">
        <f t="shared" si="25"/>
        <v>0</v>
      </c>
      <c r="M207" s="62" t="str">
        <f t="shared" si="26"/>
        <v/>
      </c>
      <c r="N207" s="62">
        <f t="shared" si="27"/>
        <v>0</v>
      </c>
      <c r="O207" s="62">
        <f t="shared" si="28"/>
        <v>0</v>
      </c>
      <c r="P207" s="62">
        <f t="shared" si="29"/>
        <v>0</v>
      </c>
      <c r="Q207" s="62">
        <f t="shared" si="30"/>
        <v>0</v>
      </c>
      <c r="R207" s="62">
        <f t="shared" si="31"/>
        <v>0</v>
      </c>
      <c r="S207" s="62">
        <f t="shared" si="32"/>
        <v>0</v>
      </c>
    </row>
    <row r="208" spans="3:19" ht="30" customHeight="1" x14ac:dyDescent="0.25">
      <c r="C208" s="51">
        <v>204</v>
      </c>
      <c r="D208" s="37"/>
      <c r="E208" s="31"/>
      <c r="F208" s="34"/>
      <c r="G208" s="34"/>
      <c r="H208" s="34"/>
      <c r="I208" s="34"/>
      <c r="J208" s="34"/>
      <c r="K208" s="247">
        <f t="shared" si="25"/>
        <v>0</v>
      </c>
      <c r="M208" s="62" t="str">
        <f t="shared" si="26"/>
        <v/>
      </c>
      <c r="N208" s="62">
        <f t="shared" si="27"/>
        <v>0</v>
      </c>
      <c r="O208" s="62">
        <f t="shared" si="28"/>
        <v>0</v>
      </c>
      <c r="P208" s="62">
        <f t="shared" si="29"/>
        <v>0</v>
      </c>
      <c r="Q208" s="62">
        <f t="shared" si="30"/>
        <v>0</v>
      </c>
      <c r="R208" s="62">
        <f t="shared" si="31"/>
        <v>0</v>
      </c>
      <c r="S208" s="62">
        <f t="shared" si="32"/>
        <v>0</v>
      </c>
    </row>
    <row r="209" spans="3:19" ht="30" customHeight="1" x14ac:dyDescent="0.25">
      <c r="C209" s="51">
        <v>205</v>
      </c>
      <c r="D209" s="37"/>
      <c r="E209" s="31"/>
      <c r="F209" s="34"/>
      <c r="G209" s="34"/>
      <c r="H209" s="34"/>
      <c r="I209" s="34"/>
      <c r="J209" s="34"/>
      <c r="K209" s="247">
        <f t="shared" si="25"/>
        <v>0</v>
      </c>
      <c r="M209" s="62" t="str">
        <f t="shared" si="26"/>
        <v/>
      </c>
      <c r="N209" s="62">
        <f t="shared" si="27"/>
        <v>0</v>
      </c>
      <c r="O209" s="62">
        <f t="shared" si="28"/>
        <v>0</v>
      </c>
      <c r="P209" s="62">
        <f t="shared" si="29"/>
        <v>0</v>
      </c>
      <c r="Q209" s="62">
        <f t="shared" si="30"/>
        <v>0</v>
      </c>
      <c r="R209" s="62">
        <f t="shared" si="31"/>
        <v>0</v>
      </c>
      <c r="S209" s="62">
        <f t="shared" si="32"/>
        <v>0</v>
      </c>
    </row>
    <row r="210" spans="3:19" ht="30" customHeight="1" x14ac:dyDescent="0.25">
      <c r="C210" s="51">
        <v>206</v>
      </c>
      <c r="D210" s="37"/>
      <c r="E210" s="31"/>
      <c r="F210" s="34"/>
      <c r="G210" s="34"/>
      <c r="H210" s="34"/>
      <c r="I210" s="34"/>
      <c r="J210" s="34"/>
      <c r="K210" s="247">
        <f t="shared" si="25"/>
        <v>0</v>
      </c>
      <c r="M210" s="62" t="str">
        <f t="shared" si="26"/>
        <v/>
      </c>
      <c r="N210" s="62">
        <f t="shared" si="27"/>
        <v>0</v>
      </c>
      <c r="O210" s="62">
        <f t="shared" si="28"/>
        <v>0</v>
      </c>
      <c r="P210" s="62">
        <f t="shared" si="29"/>
        <v>0</v>
      </c>
      <c r="Q210" s="62">
        <f t="shared" si="30"/>
        <v>0</v>
      </c>
      <c r="R210" s="62">
        <f t="shared" si="31"/>
        <v>0</v>
      </c>
      <c r="S210" s="62">
        <f t="shared" si="32"/>
        <v>0</v>
      </c>
    </row>
    <row r="211" spans="3:19" ht="30" customHeight="1" x14ac:dyDescent="0.25">
      <c r="C211" s="51">
        <v>207</v>
      </c>
      <c r="D211" s="37"/>
      <c r="E211" s="31"/>
      <c r="F211" s="34"/>
      <c r="G211" s="34"/>
      <c r="H211" s="34"/>
      <c r="I211" s="34"/>
      <c r="J211" s="34"/>
      <c r="K211" s="247">
        <f t="shared" si="25"/>
        <v>0</v>
      </c>
      <c r="M211" s="62" t="str">
        <f t="shared" si="26"/>
        <v/>
      </c>
      <c r="N211" s="62">
        <f t="shared" si="27"/>
        <v>0</v>
      </c>
      <c r="O211" s="62">
        <f t="shared" si="28"/>
        <v>0</v>
      </c>
      <c r="P211" s="62">
        <f t="shared" si="29"/>
        <v>0</v>
      </c>
      <c r="Q211" s="62">
        <f t="shared" si="30"/>
        <v>0</v>
      </c>
      <c r="R211" s="62">
        <f t="shared" si="31"/>
        <v>0</v>
      </c>
      <c r="S211" s="62">
        <f t="shared" si="32"/>
        <v>0</v>
      </c>
    </row>
    <row r="212" spans="3:19" ht="30" customHeight="1" x14ac:dyDescent="0.25">
      <c r="C212" s="51">
        <v>208</v>
      </c>
      <c r="D212" s="37"/>
      <c r="E212" s="31"/>
      <c r="F212" s="34"/>
      <c r="G212" s="34"/>
      <c r="H212" s="34"/>
      <c r="I212" s="34"/>
      <c r="J212" s="34"/>
      <c r="K212" s="247">
        <f t="shared" si="25"/>
        <v>0</v>
      </c>
      <c r="M212" s="62" t="str">
        <f t="shared" si="26"/>
        <v/>
      </c>
      <c r="N212" s="62">
        <f t="shared" si="27"/>
        <v>0</v>
      </c>
      <c r="O212" s="62">
        <f t="shared" si="28"/>
        <v>0</v>
      </c>
      <c r="P212" s="62">
        <f t="shared" si="29"/>
        <v>0</v>
      </c>
      <c r="Q212" s="62">
        <f t="shared" si="30"/>
        <v>0</v>
      </c>
      <c r="R212" s="62">
        <f t="shared" si="31"/>
        <v>0</v>
      </c>
      <c r="S212" s="62">
        <f t="shared" si="32"/>
        <v>0</v>
      </c>
    </row>
    <row r="213" spans="3:19" ht="30" customHeight="1" x14ac:dyDescent="0.25">
      <c r="C213" s="51">
        <v>209</v>
      </c>
      <c r="D213" s="37"/>
      <c r="E213" s="31"/>
      <c r="F213" s="34"/>
      <c r="G213" s="34"/>
      <c r="H213" s="34"/>
      <c r="I213" s="34"/>
      <c r="J213" s="34"/>
      <c r="K213" s="247">
        <f t="shared" si="25"/>
        <v>0</v>
      </c>
      <c r="M213" s="62" t="str">
        <f t="shared" si="26"/>
        <v/>
      </c>
      <c r="N213" s="62">
        <f t="shared" si="27"/>
        <v>0</v>
      </c>
      <c r="O213" s="62">
        <f t="shared" si="28"/>
        <v>0</v>
      </c>
      <c r="P213" s="62">
        <f t="shared" si="29"/>
        <v>0</v>
      </c>
      <c r="Q213" s="62">
        <f t="shared" si="30"/>
        <v>0</v>
      </c>
      <c r="R213" s="62">
        <f t="shared" si="31"/>
        <v>0</v>
      </c>
      <c r="S213" s="62">
        <f t="shared" si="32"/>
        <v>0</v>
      </c>
    </row>
    <row r="214" spans="3:19" ht="30" customHeight="1" x14ac:dyDescent="0.25">
      <c r="C214" s="51">
        <v>210</v>
      </c>
      <c r="D214" s="37"/>
      <c r="E214" s="31"/>
      <c r="F214" s="34"/>
      <c r="G214" s="34"/>
      <c r="H214" s="34"/>
      <c r="I214" s="34"/>
      <c r="J214" s="34"/>
      <c r="K214" s="247">
        <f t="shared" si="25"/>
        <v>0</v>
      </c>
      <c r="M214" s="62" t="str">
        <f t="shared" si="26"/>
        <v/>
      </c>
      <c r="N214" s="62">
        <f t="shared" si="27"/>
        <v>0</v>
      </c>
      <c r="O214" s="62">
        <f t="shared" si="28"/>
        <v>0</v>
      </c>
      <c r="P214" s="62">
        <f t="shared" si="29"/>
        <v>0</v>
      </c>
      <c r="Q214" s="62">
        <f t="shared" si="30"/>
        <v>0</v>
      </c>
      <c r="R214" s="62">
        <f t="shared" si="31"/>
        <v>0</v>
      </c>
      <c r="S214" s="62">
        <f t="shared" si="32"/>
        <v>0</v>
      </c>
    </row>
    <row r="215" spans="3:19" ht="30" customHeight="1" x14ac:dyDescent="0.25">
      <c r="C215" s="51">
        <v>211</v>
      </c>
      <c r="D215" s="37"/>
      <c r="E215" s="31"/>
      <c r="F215" s="34"/>
      <c r="G215" s="34"/>
      <c r="H215" s="34"/>
      <c r="I215" s="34"/>
      <c r="J215" s="34"/>
      <c r="K215" s="247">
        <f t="shared" si="25"/>
        <v>0</v>
      </c>
      <c r="M215" s="62" t="str">
        <f t="shared" si="26"/>
        <v/>
      </c>
      <c r="N215" s="62">
        <f t="shared" si="27"/>
        <v>0</v>
      </c>
      <c r="O215" s="62">
        <f t="shared" si="28"/>
        <v>0</v>
      </c>
      <c r="P215" s="62">
        <f t="shared" si="29"/>
        <v>0</v>
      </c>
      <c r="Q215" s="62">
        <f t="shared" si="30"/>
        <v>0</v>
      </c>
      <c r="R215" s="62">
        <f t="shared" si="31"/>
        <v>0</v>
      </c>
      <c r="S215" s="62">
        <f t="shared" si="32"/>
        <v>0</v>
      </c>
    </row>
    <row r="216" spans="3:19" ht="30" customHeight="1" x14ac:dyDescent="0.25">
      <c r="C216" s="51">
        <v>212</v>
      </c>
      <c r="D216" s="37"/>
      <c r="E216" s="31"/>
      <c r="F216" s="34"/>
      <c r="G216" s="34"/>
      <c r="H216" s="34"/>
      <c r="I216" s="34"/>
      <c r="J216" s="34"/>
      <c r="K216" s="247">
        <f t="shared" si="25"/>
        <v>0</v>
      </c>
      <c r="M216" s="62" t="str">
        <f t="shared" si="26"/>
        <v/>
      </c>
      <c r="N216" s="62">
        <f t="shared" si="27"/>
        <v>0</v>
      </c>
      <c r="O216" s="62">
        <f t="shared" si="28"/>
        <v>0</v>
      </c>
      <c r="P216" s="62">
        <f t="shared" si="29"/>
        <v>0</v>
      </c>
      <c r="Q216" s="62">
        <f t="shared" si="30"/>
        <v>0</v>
      </c>
      <c r="R216" s="62">
        <f t="shared" si="31"/>
        <v>0</v>
      </c>
      <c r="S216" s="62">
        <f t="shared" si="32"/>
        <v>0</v>
      </c>
    </row>
    <row r="217" spans="3:19" ht="30" customHeight="1" x14ac:dyDescent="0.25">
      <c r="C217" s="51">
        <v>213</v>
      </c>
      <c r="D217" s="37"/>
      <c r="E217" s="31"/>
      <c r="F217" s="34"/>
      <c r="G217" s="34"/>
      <c r="H217" s="34"/>
      <c r="I217" s="34"/>
      <c r="J217" s="34"/>
      <c r="K217" s="247">
        <f t="shared" si="25"/>
        <v>0</v>
      </c>
      <c r="M217" s="62" t="str">
        <f t="shared" si="26"/>
        <v/>
      </c>
      <c r="N217" s="62">
        <f t="shared" si="27"/>
        <v>0</v>
      </c>
      <c r="O217" s="62">
        <f t="shared" si="28"/>
        <v>0</v>
      </c>
      <c r="P217" s="62">
        <f t="shared" si="29"/>
        <v>0</v>
      </c>
      <c r="Q217" s="62">
        <f t="shared" si="30"/>
        <v>0</v>
      </c>
      <c r="R217" s="62">
        <f t="shared" si="31"/>
        <v>0</v>
      </c>
      <c r="S217" s="62">
        <f t="shared" si="32"/>
        <v>0</v>
      </c>
    </row>
    <row r="218" spans="3:19" ht="30" customHeight="1" x14ac:dyDescent="0.25">
      <c r="C218" s="51">
        <v>214</v>
      </c>
      <c r="D218" s="37"/>
      <c r="E218" s="31"/>
      <c r="F218" s="34"/>
      <c r="G218" s="34"/>
      <c r="H218" s="34"/>
      <c r="I218" s="34"/>
      <c r="J218" s="34"/>
      <c r="K218" s="247">
        <f t="shared" si="25"/>
        <v>0</v>
      </c>
      <c r="M218" s="62" t="str">
        <f t="shared" si="26"/>
        <v/>
      </c>
      <c r="N218" s="62">
        <f t="shared" si="27"/>
        <v>0</v>
      </c>
      <c r="O218" s="62">
        <f t="shared" si="28"/>
        <v>0</v>
      </c>
      <c r="P218" s="62">
        <f t="shared" si="29"/>
        <v>0</v>
      </c>
      <c r="Q218" s="62">
        <f t="shared" si="30"/>
        <v>0</v>
      </c>
      <c r="R218" s="62">
        <f t="shared" si="31"/>
        <v>0</v>
      </c>
      <c r="S218" s="62">
        <f t="shared" si="32"/>
        <v>0</v>
      </c>
    </row>
    <row r="219" spans="3:19" ht="30" customHeight="1" x14ac:dyDescent="0.25">
      <c r="C219" s="51">
        <v>215</v>
      </c>
      <c r="D219" s="37"/>
      <c r="E219" s="31"/>
      <c r="F219" s="34"/>
      <c r="G219" s="34"/>
      <c r="H219" s="34"/>
      <c r="I219" s="34"/>
      <c r="J219" s="34"/>
      <c r="K219" s="247">
        <f t="shared" si="25"/>
        <v>0</v>
      </c>
      <c r="M219" s="62" t="str">
        <f t="shared" si="26"/>
        <v/>
      </c>
      <c r="N219" s="62">
        <f t="shared" si="27"/>
        <v>0</v>
      </c>
      <c r="O219" s="62">
        <f t="shared" si="28"/>
        <v>0</v>
      </c>
      <c r="P219" s="62">
        <f t="shared" si="29"/>
        <v>0</v>
      </c>
      <c r="Q219" s="62">
        <f t="shared" si="30"/>
        <v>0</v>
      </c>
      <c r="R219" s="62">
        <f t="shared" si="31"/>
        <v>0</v>
      </c>
      <c r="S219" s="62">
        <f t="shared" si="32"/>
        <v>0</v>
      </c>
    </row>
    <row r="220" spans="3:19" ht="30" customHeight="1" x14ac:dyDescent="0.25">
      <c r="C220" s="51">
        <v>216</v>
      </c>
      <c r="D220" s="37"/>
      <c r="E220" s="31"/>
      <c r="F220" s="34"/>
      <c r="G220" s="34"/>
      <c r="H220" s="34"/>
      <c r="I220" s="34"/>
      <c r="J220" s="34"/>
      <c r="K220" s="247">
        <f t="shared" si="25"/>
        <v>0</v>
      </c>
      <c r="M220" s="62" t="str">
        <f t="shared" si="26"/>
        <v/>
      </c>
      <c r="N220" s="62">
        <f t="shared" si="27"/>
        <v>0</v>
      </c>
      <c r="O220" s="62">
        <f t="shared" si="28"/>
        <v>0</v>
      </c>
      <c r="P220" s="62">
        <f t="shared" si="29"/>
        <v>0</v>
      </c>
      <c r="Q220" s="62">
        <f t="shared" si="30"/>
        <v>0</v>
      </c>
      <c r="R220" s="62">
        <f t="shared" si="31"/>
        <v>0</v>
      </c>
      <c r="S220" s="62">
        <f t="shared" si="32"/>
        <v>0</v>
      </c>
    </row>
    <row r="221" spans="3:19" ht="30" customHeight="1" x14ac:dyDescent="0.25">
      <c r="C221" s="51">
        <v>217</v>
      </c>
      <c r="D221" s="37"/>
      <c r="E221" s="31"/>
      <c r="F221" s="34"/>
      <c r="G221" s="34"/>
      <c r="H221" s="34"/>
      <c r="I221" s="34"/>
      <c r="J221" s="34"/>
      <c r="K221" s="247">
        <f t="shared" si="25"/>
        <v>0</v>
      </c>
      <c r="M221" s="62" t="str">
        <f t="shared" si="26"/>
        <v/>
      </c>
      <c r="N221" s="62">
        <f t="shared" si="27"/>
        <v>0</v>
      </c>
      <c r="O221" s="62">
        <f t="shared" si="28"/>
        <v>0</v>
      </c>
      <c r="P221" s="62">
        <f t="shared" si="29"/>
        <v>0</v>
      </c>
      <c r="Q221" s="62">
        <f t="shared" si="30"/>
        <v>0</v>
      </c>
      <c r="R221" s="62">
        <f t="shared" si="31"/>
        <v>0</v>
      </c>
      <c r="S221" s="62">
        <f t="shared" si="32"/>
        <v>0</v>
      </c>
    </row>
    <row r="222" spans="3:19" ht="30" customHeight="1" x14ac:dyDescent="0.25">
      <c r="C222" s="51">
        <v>218</v>
      </c>
      <c r="D222" s="37"/>
      <c r="E222" s="31"/>
      <c r="F222" s="34"/>
      <c r="G222" s="34"/>
      <c r="H222" s="34"/>
      <c r="I222" s="34"/>
      <c r="J222" s="34"/>
      <c r="K222" s="247">
        <f t="shared" si="25"/>
        <v>0</v>
      </c>
      <c r="M222" s="62" t="str">
        <f t="shared" si="26"/>
        <v/>
      </c>
      <c r="N222" s="62">
        <f t="shared" si="27"/>
        <v>0</v>
      </c>
      <c r="O222" s="62">
        <f t="shared" si="28"/>
        <v>0</v>
      </c>
      <c r="P222" s="62">
        <f t="shared" si="29"/>
        <v>0</v>
      </c>
      <c r="Q222" s="62">
        <f t="shared" si="30"/>
        <v>0</v>
      </c>
      <c r="R222" s="62">
        <f t="shared" si="31"/>
        <v>0</v>
      </c>
      <c r="S222" s="62">
        <f t="shared" si="32"/>
        <v>0</v>
      </c>
    </row>
    <row r="223" spans="3:19" ht="30" customHeight="1" x14ac:dyDescent="0.25">
      <c r="C223" s="51">
        <v>219</v>
      </c>
      <c r="D223" s="37"/>
      <c r="E223" s="31"/>
      <c r="F223" s="34"/>
      <c r="G223" s="34"/>
      <c r="H223" s="34"/>
      <c r="I223" s="34"/>
      <c r="J223" s="34"/>
      <c r="K223" s="247">
        <f t="shared" si="25"/>
        <v>0</v>
      </c>
      <c r="M223" s="62" t="str">
        <f t="shared" si="26"/>
        <v/>
      </c>
      <c r="N223" s="62">
        <f t="shared" si="27"/>
        <v>0</v>
      </c>
      <c r="O223" s="62">
        <f t="shared" si="28"/>
        <v>0</v>
      </c>
      <c r="P223" s="62">
        <f t="shared" si="29"/>
        <v>0</v>
      </c>
      <c r="Q223" s="62">
        <f t="shared" si="30"/>
        <v>0</v>
      </c>
      <c r="R223" s="62">
        <f t="shared" si="31"/>
        <v>0</v>
      </c>
      <c r="S223" s="62">
        <f t="shared" si="32"/>
        <v>0</v>
      </c>
    </row>
    <row r="224" spans="3:19" ht="30" customHeight="1" x14ac:dyDescent="0.25">
      <c r="C224" s="51">
        <v>220</v>
      </c>
      <c r="D224" s="37"/>
      <c r="E224" s="31"/>
      <c r="F224" s="34"/>
      <c r="G224" s="34"/>
      <c r="H224" s="34"/>
      <c r="I224" s="34"/>
      <c r="J224" s="34"/>
      <c r="K224" s="247">
        <f t="shared" si="25"/>
        <v>0</v>
      </c>
      <c r="M224" s="62" t="str">
        <f t="shared" si="26"/>
        <v/>
      </c>
      <c r="N224" s="62">
        <f t="shared" si="27"/>
        <v>0</v>
      </c>
      <c r="O224" s="62">
        <f t="shared" si="28"/>
        <v>0</v>
      </c>
      <c r="P224" s="62">
        <f t="shared" si="29"/>
        <v>0</v>
      </c>
      <c r="Q224" s="62">
        <f t="shared" si="30"/>
        <v>0</v>
      </c>
      <c r="R224" s="62">
        <f t="shared" si="31"/>
        <v>0</v>
      </c>
      <c r="S224" s="62">
        <f t="shared" si="32"/>
        <v>0</v>
      </c>
    </row>
    <row r="225" spans="3:19" ht="30" customHeight="1" x14ac:dyDescent="0.25">
      <c r="C225" s="51">
        <v>221</v>
      </c>
      <c r="D225" s="37"/>
      <c r="E225" s="31"/>
      <c r="F225" s="34"/>
      <c r="G225" s="34"/>
      <c r="H225" s="34"/>
      <c r="I225" s="34"/>
      <c r="J225" s="34"/>
      <c r="K225" s="247">
        <f t="shared" si="25"/>
        <v>0</v>
      </c>
      <c r="M225" s="62" t="str">
        <f t="shared" si="26"/>
        <v/>
      </c>
      <c r="N225" s="62">
        <f t="shared" si="27"/>
        <v>0</v>
      </c>
      <c r="O225" s="62">
        <f t="shared" si="28"/>
        <v>0</v>
      </c>
      <c r="P225" s="62">
        <f t="shared" si="29"/>
        <v>0</v>
      </c>
      <c r="Q225" s="62">
        <f t="shared" si="30"/>
        <v>0</v>
      </c>
      <c r="R225" s="62">
        <f t="shared" si="31"/>
        <v>0</v>
      </c>
      <c r="S225" s="62">
        <f t="shared" si="32"/>
        <v>0</v>
      </c>
    </row>
    <row r="226" spans="3:19" ht="30" customHeight="1" x14ac:dyDescent="0.25">
      <c r="C226" s="51">
        <v>222</v>
      </c>
      <c r="D226" s="37"/>
      <c r="E226" s="31"/>
      <c r="F226" s="34"/>
      <c r="G226" s="34"/>
      <c r="H226" s="34"/>
      <c r="I226" s="34"/>
      <c r="J226" s="34"/>
      <c r="K226" s="247">
        <f t="shared" si="25"/>
        <v>0</v>
      </c>
      <c r="M226" s="62" t="str">
        <f t="shared" si="26"/>
        <v/>
      </c>
      <c r="N226" s="62">
        <f t="shared" si="27"/>
        <v>0</v>
      </c>
      <c r="O226" s="62">
        <f t="shared" si="28"/>
        <v>0</v>
      </c>
      <c r="P226" s="62">
        <f t="shared" si="29"/>
        <v>0</v>
      </c>
      <c r="Q226" s="62">
        <f t="shared" si="30"/>
        <v>0</v>
      </c>
      <c r="R226" s="62">
        <f t="shared" si="31"/>
        <v>0</v>
      </c>
      <c r="S226" s="62">
        <f t="shared" si="32"/>
        <v>0</v>
      </c>
    </row>
    <row r="227" spans="3:19" ht="30" customHeight="1" x14ac:dyDescent="0.25">
      <c r="C227" s="51">
        <v>223</v>
      </c>
      <c r="D227" s="37"/>
      <c r="E227" s="31"/>
      <c r="F227" s="34"/>
      <c r="G227" s="34"/>
      <c r="H227" s="34"/>
      <c r="I227" s="34"/>
      <c r="J227" s="34"/>
      <c r="K227" s="247">
        <f t="shared" si="25"/>
        <v>0</v>
      </c>
      <c r="M227" s="62" t="str">
        <f t="shared" si="26"/>
        <v/>
      </c>
      <c r="N227" s="62">
        <f t="shared" si="27"/>
        <v>0</v>
      </c>
      <c r="O227" s="62">
        <f t="shared" si="28"/>
        <v>0</v>
      </c>
      <c r="P227" s="62">
        <f t="shared" si="29"/>
        <v>0</v>
      </c>
      <c r="Q227" s="62">
        <f t="shared" si="30"/>
        <v>0</v>
      </c>
      <c r="R227" s="62">
        <f t="shared" si="31"/>
        <v>0</v>
      </c>
      <c r="S227" s="62">
        <f t="shared" si="32"/>
        <v>0</v>
      </c>
    </row>
    <row r="228" spans="3:19" ht="30" customHeight="1" x14ac:dyDescent="0.25">
      <c r="C228" s="51">
        <v>224</v>
      </c>
      <c r="D228" s="37"/>
      <c r="E228" s="31"/>
      <c r="F228" s="34"/>
      <c r="G228" s="34"/>
      <c r="H228" s="34"/>
      <c r="I228" s="34"/>
      <c r="J228" s="34"/>
      <c r="K228" s="247">
        <f t="shared" si="25"/>
        <v>0</v>
      </c>
      <c r="M228" s="62" t="str">
        <f t="shared" si="26"/>
        <v/>
      </c>
      <c r="N228" s="62">
        <f t="shared" si="27"/>
        <v>0</v>
      </c>
      <c r="O228" s="62">
        <f t="shared" si="28"/>
        <v>0</v>
      </c>
      <c r="P228" s="62">
        <f t="shared" si="29"/>
        <v>0</v>
      </c>
      <c r="Q228" s="62">
        <f t="shared" si="30"/>
        <v>0</v>
      </c>
      <c r="R228" s="62">
        <f t="shared" si="31"/>
        <v>0</v>
      </c>
      <c r="S228" s="62">
        <f t="shared" si="32"/>
        <v>0</v>
      </c>
    </row>
    <row r="229" spans="3:19" ht="30" customHeight="1" x14ac:dyDescent="0.25">
      <c r="C229" s="51">
        <v>225</v>
      </c>
      <c r="D229" s="37"/>
      <c r="E229" s="31"/>
      <c r="F229" s="34"/>
      <c r="G229" s="34"/>
      <c r="H229" s="34"/>
      <c r="I229" s="34"/>
      <c r="J229" s="34"/>
      <c r="K229" s="247">
        <f t="shared" si="25"/>
        <v>0</v>
      </c>
      <c r="M229" s="62" t="str">
        <f t="shared" si="26"/>
        <v/>
      </c>
      <c r="N229" s="62">
        <f t="shared" si="27"/>
        <v>0</v>
      </c>
      <c r="O229" s="62">
        <f t="shared" si="28"/>
        <v>0</v>
      </c>
      <c r="P229" s="62">
        <f t="shared" si="29"/>
        <v>0</v>
      </c>
      <c r="Q229" s="62">
        <f t="shared" si="30"/>
        <v>0</v>
      </c>
      <c r="R229" s="62">
        <f t="shared" si="31"/>
        <v>0</v>
      </c>
      <c r="S229" s="62">
        <f t="shared" si="32"/>
        <v>0</v>
      </c>
    </row>
    <row r="230" spans="3:19" ht="30" customHeight="1" x14ac:dyDescent="0.25">
      <c r="C230" s="51">
        <v>226</v>
      </c>
      <c r="D230" s="37"/>
      <c r="E230" s="31"/>
      <c r="F230" s="34"/>
      <c r="G230" s="34"/>
      <c r="H230" s="34"/>
      <c r="I230" s="34"/>
      <c r="J230" s="34"/>
      <c r="K230" s="247">
        <f t="shared" si="25"/>
        <v>0</v>
      </c>
      <c r="M230" s="62" t="str">
        <f t="shared" si="26"/>
        <v/>
      </c>
      <c r="N230" s="62">
        <f t="shared" si="27"/>
        <v>0</v>
      </c>
      <c r="O230" s="62">
        <f t="shared" si="28"/>
        <v>0</v>
      </c>
      <c r="P230" s="62">
        <f t="shared" si="29"/>
        <v>0</v>
      </c>
      <c r="Q230" s="62">
        <f t="shared" si="30"/>
        <v>0</v>
      </c>
      <c r="R230" s="62">
        <f t="shared" si="31"/>
        <v>0</v>
      </c>
      <c r="S230" s="62">
        <f t="shared" si="32"/>
        <v>0</v>
      </c>
    </row>
    <row r="231" spans="3:19" ht="30" customHeight="1" x14ac:dyDescent="0.25">
      <c r="C231" s="51">
        <v>227</v>
      </c>
      <c r="D231" s="37"/>
      <c r="E231" s="31"/>
      <c r="F231" s="34"/>
      <c r="G231" s="34"/>
      <c r="H231" s="34"/>
      <c r="I231" s="34"/>
      <c r="J231" s="34"/>
      <c r="K231" s="247">
        <f t="shared" si="25"/>
        <v>0</v>
      </c>
      <c r="M231" s="62" t="str">
        <f t="shared" si="26"/>
        <v/>
      </c>
      <c r="N231" s="62">
        <f t="shared" si="27"/>
        <v>0</v>
      </c>
      <c r="O231" s="62">
        <f t="shared" si="28"/>
        <v>0</v>
      </c>
      <c r="P231" s="62">
        <f t="shared" si="29"/>
        <v>0</v>
      </c>
      <c r="Q231" s="62">
        <f t="shared" si="30"/>
        <v>0</v>
      </c>
      <c r="R231" s="62">
        <f t="shared" si="31"/>
        <v>0</v>
      </c>
      <c r="S231" s="62">
        <f t="shared" si="32"/>
        <v>0</v>
      </c>
    </row>
    <row r="232" spans="3:19" ht="30" customHeight="1" x14ac:dyDescent="0.25">
      <c r="C232" s="51">
        <v>228</v>
      </c>
      <c r="D232" s="37"/>
      <c r="E232" s="31"/>
      <c r="F232" s="34"/>
      <c r="G232" s="34"/>
      <c r="H232" s="34"/>
      <c r="I232" s="34"/>
      <c r="J232" s="34"/>
      <c r="K232" s="247">
        <f t="shared" si="25"/>
        <v>0</v>
      </c>
      <c r="M232" s="62" t="str">
        <f t="shared" si="26"/>
        <v/>
      </c>
      <c r="N232" s="62">
        <f t="shared" si="27"/>
        <v>0</v>
      </c>
      <c r="O232" s="62">
        <f t="shared" si="28"/>
        <v>0</v>
      </c>
      <c r="P232" s="62">
        <f t="shared" si="29"/>
        <v>0</v>
      </c>
      <c r="Q232" s="62">
        <f t="shared" si="30"/>
        <v>0</v>
      </c>
      <c r="R232" s="62">
        <f t="shared" si="31"/>
        <v>0</v>
      </c>
      <c r="S232" s="62">
        <f t="shared" si="32"/>
        <v>0</v>
      </c>
    </row>
    <row r="233" spans="3:19" ht="30" customHeight="1" x14ac:dyDescent="0.25">
      <c r="C233" s="51">
        <v>229</v>
      </c>
      <c r="D233" s="37"/>
      <c r="E233" s="31"/>
      <c r="F233" s="34"/>
      <c r="G233" s="34"/>
      <c r="H233" s="34"/>
      <c r="I233" s="34"/>
      <c r="J233" s="34"/>
      <c r="K233" s="247">
        <f t="shared" si="25"/>
        <v>0</v>
      </c>
      <c r="M233" s="62" t="str">
        <f t="shared" si="26"/>
        <v/>
      </c>
      <c r="N233" s="62">
        <f t="shared" si="27"/>
        <v>0</v>
      </c>
      <c r="O233" s="62">
        <f t="shared" si="28"/>
        <v>0</v>
      </c>
      <c r="P233" s="62">
        <f t="shared" si="29"/>
        <v>0</v>
      </c>
      <c r="Q233" s="62">
        <f t="shared" si="30"/>
        <v>0</v>
      </c>
      <c r="R233" s="62">
        <f t="shared" si="31"/>
        <v>0</v>
      </c>
      <c r="S233" s="62">
        <f t="shared" si="32"/>
        <v>0</v>
      </c>
    </row>
    <row r="234" spans="3:19" ht="30" customHeight="1" x14ac:dyDescent="0.25">
      <c r="C234" s="51">
        <v>230</v>
      </c>
      <c r="D234" s="37"/>
      <c r="E234" s="31"/>
      <c r="F234" s="34"/>
      <c r="G234" s="34"/>
      <c r="H234" s="34"/>
      <c r="I234" s="34"/>
      <c r="J234" s="34"/>
      <c r="K234" s="247">
        <f t="shared" si="25"/>
        <v>0</v>
      </c>
      <c r="M234" s="62" t="str">
        <f t="shared" si="26"/>
        <v/>
      </c>
      <c r="N234" s="62">
        <f t="shared" si="27"/>
        <v>0</v>
      </c>
      <c r="O234" s="62">
        <f t="shared" si="28"/>
        <v>0</v>
      </c>
      <c r="P234" s="62">
        <f t="shared" si="29"/>
        <v>0</v>
      </c>
      <c r="Q234" s="62">
        <f t="shared" si="30"/>
        <v>0</v>
      </c>
      <c r="R234" s="62">
        <f t="shared" si="31"/>
        <v>0</v>
      </c>
      <c r="S234" s="62">
        <f t="shared" si="32"/>
        <v>0</v>
      </c>
    </row>
    <row r="235" spans="3:19" ht="30" customHeight="1" x14ac:dyDescent="0.25">
      <c r="C235" s="51">
        <v>231</v>
      </c>
      <c r="D235" s="37"/>
      <c r="E235" s="31"/>
      <c r="F235" s="34"/>
      <c r="G235" s="34"/>
      <c r="H235" s="34"/>
      <c r="I235" s="34"/>
      <c r="J235" s="34"/>
      <c r="K235" s="247">
        <f t="shared" si="25"/>
        <v>0</v>
      </c>
      <c r="M235" s="62" t="str">
        <f t="shared" si="26"/>
        <v/>
      </c>
      <c r="N235" s="62">
        <f t="shared" si="27"/>
        <v>0</v>
      </c>
      <c r="O235" s="62">
        <f t="shared" si="28"/>
        <v>0</v>
      </c>
      <c r="P235" s="62">
        <f t="shared" si="29"/>
        <v>0</v>
      </c>
      <c r="Q235" s="62">
        <f t="shared" si="30"/>
        <v>0</v>
      </c>
      <c r="R235" s="62">
        <f t="shared" si="31"/>
        <v>0</v>
      </c>
      <c r="S235" s="62">
        <f t="shared" si="32"/>
        <v>0</v>
      </c>
    </row>
    <row r="236" spans="3:19" ht="30" customHeight="1" x14ac:dyDescent="0.25">
      <c r="C236" s="51">
        <v>232</v>
      </c>
      <c r="D236" s="37"/>
      <c r="E236" s="31"/>
      <c r="F236" s="34"/>
      <c r="G236" s="34"/>
      <c r="H236" s="34"/>
      <c r="I236" s="34"/>
      <c r="J236" s="34"/>
      <c r="K236" s="247">
        <f t="shared" si="25"/>
        <v>0</v>
      </c>
      <c r="M236" s="62" t="str">
        <f t="shared" si="26"/>
        <v/>
      </c>
      <c r="N236" s="62">
        <f t="shared" si="27"/>
        <v>0</v>
      </c>
      <c r="O236" s="62">
        <f t="shared" si="28"/>
        <v>0</v>
      </c>
      <c r="P236" s="62">
        <f t="shared" si="29"/>
        <v>0</v>
      </c>
      <c r="Q236" s="62">
        <f t="shared" si="30"/>
        <v>0</v>
      </c>
      <c r="R236" s="62">
        <f t="shared" si="31"/>
        <v>0</v>
      </c>
      <c r="S236" s="62">
        <f t="shared" si="32"/>
        <v>0</v>
      </c>
    </row>
    <row r="237" spans="3:19" ht="30" customHeight="1" x14ac:dyDescent="0.25">
      <c r="C237" s="51">
        <v>233</v>
      </c>
      <c r="D237" s="37"/>
      <c r="E237" s="31"/>
      <c r="F237" s="34"/>
      <c r="G237" s="34"/>
      <c r="H237" s="34"/>
      <c r="I237" s="34"/>
      <c r="J237" s="34"/>
      <c r="K237" s="247">
        <f t="shared" si="25"/>
        <v>0</v>
      </c>
      <c r="M237" s="62" t="str">
        <f t="shared" si="26"/>
        <v/>
      </c>
      <c r="N237" s="62">
        <f t="shared" si="27"/>
        <v>0</v>
      </c>
      <c r="O237" s="62">
        <f t="shared" si="28"/>
        <v>0</v>
      </c>
      <c r="P237" s="62">
        <f t="shared" si="29"/>
        <v>0</v>
      </c>
      <c r="Q237" s="62">
        <f t="shared" si="30"/>
        <v>0</v>
      </c>
      <c r="R237" s="62">
        <f t="shared" si="31"/>
        <v>0</v>
      </c>
      <c r="S237" s="62">
        <f t="shared" si="32"/>
        <v>0</v>
      </c>
    </row>
    <row r="238" spans="3:19" ht="30" customHeight="1" x14ac:dyDescent="0.25">
      <c r="C238" s="51">
        <v>234</v>
      </c>
      <c r="D238" s="37"/>
      <c r="E238" s="31"/>
      <c r="F238" s="34"/>
      <c r="G238" s="34"/>
      <c r="H238" s="34"/>
      <c r="I238" s="34"/>
      <c r="J238" s="34"/>
      <c r="K238" s="247">
        <f t="shared" si="25"/>
        <v>0</v>
      </c>
      <c r="M238" s="62" t="str">
        <f t="shared" si="26"/>
        <v/>
      </c>
      <c r="N238" s="62">
        <f t="shared" si="27"/>
        <v>0</v>
      </c>
      <c r="O238" s="62">
        <f t="shared" si="28"/>
        <v>0</v>
      </c>
      <c r="P238" s="62">
        <f t="shared" si="29"/>
        <v>0</v>
      </c>
      <c r="Q238" s="62">
        <f t="shared" si="30"/>
        <v>0</v>
      </c>
      <c r="R238" s="62">
        <f t="shared" si="31"/>
        <v>0</v>
      </c>
      <c r="S238" s="62">
        <f t="shared" si="32"/>
        <v>0</v>
      </c>
    </row>
    <row r="239" spans="3:19" ht="30" customHeight="1" x14ac:dyDescent="0.25">
      <c r="C239" s="51">
        <v>235</v>
      </c>
      <c r="D239" s="37"/>
      <c r="E239" s="31"/>
      <c r="F239" s="34"/>
      <c r="G239" s="34"/>
      <c r="H239" s="34"/>
      <c r="I239" s="34"/>
      <c r="J239" s="34"/>
      <c r="K239" s="247">
        <f t="shared" si="25"/>
        <v>0</v>
      </c>
      <c r="M239" s="62" t="str">
        <f t="shared" si="26"/>
        <v/>
      </c>
      <c r="N239" s="62">
        <f t="shared" si="27"/>
        <v>0</v>
      </c>
      <c r="O239" s="62">
        <f t="shared" si="28"/>
        <v>0</v>
      </c>
      <c r="P239" s="62">
        <f t="shared" si="29"/>
        <v>0</v>
      </c>
      <c r="Q239" s="62">
        <f t="shared" si="30"/>
        <v>0</v>
      </c>
      <c r="R239" s="62">
        <f t="shared" si="31"/>
        <v>0</v>
      </c>
      <c r="S239" s="62">
        <f t="shared" si="32"/>
        <v>0</v>
      </c>
    </row>
    <row r="240" spans="3:19" ht="30" customHeight="1" x14ac:dyDescent="0.25">
      <c r="C240" s="51">
        <v>236</v>
      </c>
      <c r="D240" s="37"/>
      <c r="E240" s="31"/>
      <c r="F240" s="34"/>
      <c r="G240" s="34"/>
      <c r="H240" s="34"/>
      <c r="I240" s="34"/>
      <c r="J240" s="34"/>
      <c r="K240" s="247">
        <f t="shared" si="25"/>
        <v>0</v>
      </c>
      <c r="M240" s="62" t="str">
        <f t="shared" si="26"/>
        <v/>
      </c>
      <c r="N240" s="62">
        <f t="shared" si="27"/>
        <v>0</v>
      </c>
      <c r="O240" s="62">
        <f t="shared" si="28"/>
        <v>0</v>
      </c>
      <c r="P240" s="62">
        <f t="shared" si="29"/>
        <v>0</v>
      </c>
      <c r="Q240" s="62">
        <f t="shared" si="30"/>
        <v>0</v>
      </c>
      <c r="R240" s="62">
        <f t="shared" si="31"/>
        <v>0</v>
      </c>
      <c r="S240" s="62">
        <f t="shared" si="32"/>
        <v>0</v>
      </c>
    </row>
    <row r="241" spans="3:19" ht="30" customHeight="1" x14ac:dyDescent="0.25">
      <c r="C241" s="51">
        <v>237</v>
      </c>
      <c r="D241" s="37"/>
      <c r="E241" s="31"/>
      <c r="F241" s="34"/>
      <c r="G241" s="34"/>
      <c r="H241" s="34"/>
      <c r="I241" s="34"/>
      <c r="J241" s="34"/>
      <c r="K241" s="247">
        <f t="shared" si="25"/>
        <v>0</v>
      </c>
      <c r="M241" s="62" t="str">
        <f t="shared" si="26"/>
        <v/>
      </c>
      <c r="N241" s="62">
        <f t="shared" si="27"/>
        <v>0</v>
      </c>
      <c r="O241" s="62">
        <f t="shared" si="28"/>
        <v>0</v>
      </c>
      <c r="P241" s="62">
        <f t="shared" si="29"/>
        <v>0</v>
      </c>
      <c r="Q241" s="62">
        <f t="shared" si="30"/>
        <v>0</v>
      </c>
      <c r="R241" s="62">
        <f t="shared" si="31"/>
        <v>0</v>
      </c>
      <c r="S241" s="62">
        <f t="shared" si="32"/>
        <v>0</v>
      </c>
    </row>
    <row r="242" spans="3:19" ht="30" customHeight="1" x14ac:dyDescent="0.25">
      <c r="C242" s="51">
        <v>238</v>
      </c>
      <c r="D242" s="37"/>
      <c r="E242" s="31"/>
      <c r="F242" s="34"/>
      <c r="G242" s="34"/>
      <c r="H242" s="34"/>
      <c r="I242" s="34"/>
      <c r="J242" s="34"/>
      <c r="K242" s="247">
        <f t="shared" si="25"/>
        <v>0</v>
      </c>
      <c r="M242" s="62" t="str">
        <f t="shared" si="26"/>
        <v/>
      </c>
      <c r="N242" s="62">
        <f t="shared" si="27"/>
        <v>0</v>
      </c>
      <c r="O242" s="62">
        <f t="shared" si="28"/>
        <v>0</v>
      </c>
      <c r="P242" s="62">
        <f t="shared" si="29"/>
        <v>0</v>
      </c>
      <c r="Q242" s="62">
        <f t="shared" si="30"/>
        <v>0</v>
      </c>
      <c r="R242" s="62">
        <f t="shared" si="31"/>
        <v>0</v>
      </c>
      <c r="S242" s="62">
        <f t="shared" si="32"/>
        <v>0</v>
      </c>
    </row>
    <row r="243" spans="3:19" ht="30" customHeight="1" x14ac:dyDescent="0.25">
      <c r="C243" s="51">
        <v>239</v>
      </c>
      <c r="D243" s="37"/>
      <c r="E243" s="31"/>
      <c r="F243" s="34"/>
      <c r="G243" s="34"/>
      <c r="H243" s="34"/>
      <c r="I243" s="34"/>
      <c r="J243" s="34"/>
      <c r="K243" s="247">
        <f t="shared" si="25"/>
        <v>0</v>
      </c>
      <c r="M243" s="62" t="str">
        <f t="shared" si="26"/>
        <v/>
      </c>
      <c r="N243" s="62">
        <f t="shared" si="27"/>
        <v>0</v>
      </c>
      <c r="O243" s="62">
        <f t="shared" si="28"/>
        <v>0</v>
      </c>
      <c r="P243" s="62">
        <f t="shared" si="29"/>
        <v>0</v>
      </c>
      <c r="Q243" s="62">
        <f t="shared" si="30"/>
        <v>0</v>
      </c>
      <c r="R243" s="62">
        <f t="shared" si="31"/>
        <v>0</v>
      </c>
      <c r="S243" s="62">
        <f t="shared" si="32"/>
        <v>0</v>
      </c>
    </row>
    <row r="244" spans="3:19" ht="30" customHeight="1" x14ac:dyDescent="0.25">
      <c r="C244" s="51">
        <v>240</v>
      </c>
      <c r="D244" s="37"/>
      <c r="E244" s="31"/>
      <c r="F244" s="34"/>
      <c r="G244" s="34"/>
      <c r="H244" s="34"/>
      <c r="I244" s="34"/>
      <c r="J244" s="34"/>
      <c r="K244" s="247">
        <f t="shared" si="25"/>
        <v>0</v>
      </c>
      <c r="M244" s="62" t="str">
        <f t="shared" si="26"/>
        <v/>
      </c>
      <c r="N244" s="62">
        <f t="shared" si="27"/>
        <v>0</v>
      </c>
      <c r="O244" s="62">
        <f t="shared" si="28"/>
        <v>0</v>
      </c>
      <c r="P244" s="62">
        <f t="shared" si="29"/>
        <v>0</v>
      </c>
      <c r="Q244" s="62">
        <f t="shared" si="30"/>
        <v>0</v>
      </c>
      <c r="R244" s="62">
        <f t="shared" si="31"/>
        <v>0</v>
      </c>
      <c r="S244" s="62">
        <f t="shared" si="32"/>
        <v>0</v>
      </c>
    </row>
    <row r="245" spans="3:19" ht="30" customHeight="1" x14ac:dyDescent="0.25">
      <c r="C245" s="51">
        <v>241</v>
      </c>
      <c r="D245" s="37"/>
      <c r="E245" s="31"/>
      <c r="F245" s="34"/>
      <c r="G245" s="34"/>
      <c r="H245" s="34"/>
      <c r="I245" s="34"/>
      <c r="J245" s="34"/>
      <c r="K245" s="247">
        <f t="shared" si="25"/>
        <v>0</v>
      </c>
      <c r="M245" s="62" t="str">
        <f t="shared" si="26"/>
        <v/>
      </c>
      <c r="N245" s="62">
        <f t="shared" si="27"/>
        <v>0</v>
      </c>
      <c r="O245" s="62">
        <f t="shared" si="28"/>
        <v>0</v>
      </c>
      <c r="P245" s="62">
        <f t="shared" si="29"/>
        <v>0</v>
      </c>
      <c r="Q245" s="62">
        <f t="shared" si="30"/>
        <v>0</v>
      </c>
      <c r="R245" s="62">
        <f t="shared" si="31"/>
        <v>0</v>
      </c>
      <c r="S245" s="62">
        <f t="shared" si="32"/>
        <v>0</v>
      </c>
    </row>
    <row r="246" spans="3:19" ht="30" customHeight="1" x14ac:dyDescent="0.25">
      <c r="C246" s="51">
        <v>242</v>
      </c>
      <c r="D246" s="37"/>
      <c r="E246" s="31"/>
      <c r="F246" s="34"/>
      <c r="G246" s="34"/>
      <c r="H246" s="34"/>
      <c r="I246" s="34"/>
      <c r="J246" s="34"/>
      <c r="K246" s="247">
        <f t="shared" si="25"/>
        <v>0</v>
      </c>
      <c r="M246" s="62" t="str">
        <f t="shared" si="26"/>
        <v/>
      </c>
      <c r="N246" s="62">
        <f t="shared" si="27"/>
        <v>0</v>
      </c>
      <c r="O246" s="62">
        <f t="shared" si="28"/>
        <v>0</v>
      </c>
      <c r="P246" s="62">
        <f t="shared" si="29"/>
        <v>0</v>
      </c>
      <c r="Q246" s="62">
        <f t="shared" si="30"/>
        <v>0</v>
      </c>
      <c r="R246" s="62">
        <f t="shared" si="31"/>
        <v>0</v>
      </c>
      <c r="S246" s="62">
        <f t="shared" si="32"/>
        <v>0</v>
      </c>
    </row>
    <row r="247" spans="3:19" ht="30" customHeight="1" x14ac:dyDescent="0.25">
      <c r="C247" s="51">
        <v>243</v>
      </c>
      <c r="D247" s="37"/>
      <c r="E247" s="31"/>
      <c r="F247" s="34"/>
      <c r="G247" s="34"/>
      <c r="H247" s="34"/>
      <c r="I247" s="34"/>
      <c r="J247" s="34"/>
      <c r="K247" s="247">
        <f t="shared" si="25"/>
        <v>0</v>
      </c>
      <c r="M247" s="62" t="str">
        <f t="shared" si="26"/>
        <v/>
      </c>
      <c r="N247" s="62">
        <f t="shared" si="27"/>
        <v>0</v>
      </c>
      <c r="O247" s="62">
        <f t="shared" si="28"/>
        <v>0</v>
      </c>
      <c r="P247" s="62">
        <f t="shared" si="29"/>
        <v>0</v>
      </c>
      <c r="Q247" s="62">
        <f t="shared" si="30"/>
        <v>0</v>
      </c>
      <c r="R247" s="62">
        <f t="shared" si="31"/>
        <v>0</v>
      </c>
      <c r="S247" s="62">
        <f t="shared" si="32"/>
        <v>0</v>
      </c>
    </row>
    <row r="248" spans="3:19" ht="30" customHeight="1" x14ac:dyDescent="0.25">
      <c r="C248" s="51">
        <v>244</v>
      </c>
      <c r="D248" s="37"/>
      <c r="E248" s="31"/>
      <c r="F248" s="34"/>
      <c r="G248" s="34"/>
      <c r="H248" s="34"/>
      <c r="I248" s="34"/>
      <c r="J248" s="34"/>
      <c r="K248" s="247">
        <f t="shared" si="25"/>
        <v>0</v>
      </c>
      <c r="M248" s="62" t="str">
        <f t="shared" si="26"/>
        <v/>
      </c>
      <c r="N248" s="62">
        <f t="shared" si="27"/>
        <v>0</v>
      </c>
      <c r="O248" s="62">
        <f t="shared" si="28"/>
        <v>0</v>
      </c>
      <c r="P248" s="62">
        <f t="shared" si="29"/>
        <v>0</v>
      </c>
      <c r="Q248" s="62">
        <f t="shared" si="30"/>
        <v>0</v>
      </c>
      <c r="R248" s="62">
        <f t="shared" si="31"/>
        <v>0</v>
      </c>
      <c r="S248" s="62">
        <f t="shared" si="32"/>
        <v>0</v>
      </c>
    </row>
    <row r="249" spans="3:19" ht="30" customHeight="1" x14ac:dyDescent="0.25">
      <c r="C249" s="51">
        <v>245</v>
      </c>
      <c r="D249" s="37"/>
      <c r="E249" s="31"/>
      <c r="F249" s="34"/>
      <c r="G249" s="34"/>
      <c r="H249" s="34"/>
      <c r="I249" s="34"/>
      <c r="J249" s="34"/>
      <c r="K249" s="247">
        <f t="shared" si="25"/>
        <v>0</v>
      </c>
      <c r="M249" s="62" t="str">
        <f t="shared" si="26"/>
        <v/>
      </c>
      <c r="N249" s="62">
        <f t="shared" si="27"/>
        <v>0</v>
      </c>
      <c r="O249" s="62">
        <f t="shared" si="28"/>
        <v>0</v>
      </c>
      <c r="P249" s="62">
        <f t="shared" si="29"/>
        <v>0</v>
      </c>
      <c r="Q249" s="62">
        <f t="shared" si="30"/>
        <v>0</v>
      </c>
      <c r="R249" s="62">
        <f t="shared" si="31"/>
        <v>0</v>
      </c>
      <c r="S249" s="62">
        <f t="shared" si="32"/>
        <v>0</v>
      </c>
    </row>
    <row r="250" spans="3:19" ht="30" customHeight="1" x14ac:dyDescent="0.25">
      <c r="C250" s="51">
        <v>246</v>
      </c>
      <c r="D250" s="37"/>
      <c r="E250" s="31"/>
      <c r="F250" s="34"/>
      <c r="G250" s="34"/>
      <c r="H250" s="34"/>
      <c r="I250" s="34"/>
      <c r="J250" s="34"/>
      <c r="K250" s="247">
        <f t="shared" si="25"/>
        <v>0</v>
      </c>
      <c r="M250" s="62" t="str">
        <f t="shared" si="26"/>
        <v/>
      </c>
      <c r="N250" s="62">
        <f t="shared" si="27"/>
        <v>0</v>
      </c>
      <c r="O250" s="62">
        <f t="shared" si="28"/>
        <v>0</v>
      </c>
      <c r="P250" s="62">
        <f t="shared" si="29"/>
        <v>0</v>
      </c>
      <c r="Q250" s="62">
        <f t="shared" si="30"/>
        <v>0</v>
      </c>
      <c r="R250" s="62">
        <f t="shared" si="31"/>
        <v>0</v>
      </c>
      <c r="S250" s="62">
        <f t="shared" si="32"/>
        <v>0</v>
      </c>
    </row>
    <row r="251" spans="3:19" ht="30" customHeight="1" x14ac:dyDescent="0.25">
      <c r="C251" s="51">
        <v>247</v>
      </c>
      <c r="D251" s="37"/>
      <c r="E251" s="31"/>
      <c r="F251" s="34"/>
      <c r="G251" s="34"/>
      <c r="H251" s="34"/>
      <c r="I251" s="34"/>
      <c r="J251" s="34"/>
      <c r="K251" s="247">
        <f t="shared" si="25"/>
        <v>0</v>
      </c>
      <c r="M251" s="62" t="str">
        <f t="shared" si="26"/>
        <v/>
      </c>
      <c r="N251" s="62">
        <f t="shared" si="27"/>
        <v>0</v>
      </c>
      <c r="O251" s="62">
        <f t="shared" si="28"/>
        <v>0</v>
      </c>
      <c r="P251" s="62">
        <f t="shared" si="29"/>
        <v>0</v>
      </c>
      <c r="Q251" s="62">
        <f t="shared" si="30"/>
        <v>0</v>
      </c>
      <c r="R251" s="62">
        <f t="shared" si="31"/>
        <v>0</v>
      </c>
      <c r="S251" s="62">
        <f t="shared" si="32"/>
        <v>0</v>
      </c>
    </row>
    <row r="252" spans="3:19" ht="30" customHeight="1" x14ac:dyDescent="0.25">
      <c r="C252" s="51">
        <v>248</v>
      </c>
      <c r="D252" s="37"/>
      <c r="E252" s="31"/>
      <c r="F252" s="34"/>
      <c r="G252" s="34"/>
      <c r="H252" s="34"/>
      <c r="I252" s="34"/>
      <c r="J252" s="34"/>
      <c r="K252" s="247">
        <f t="shared" si="25"/>
        <v>0</v>
      </c>
      <c r="M252" s="62" t="str">
        <f t="shared" si="26"/>
        <v/>
      </c>
      <c r="N252" s="62">
        <f t="shared" si="27"/>
        <v>0</v>
      </c>
      <c r="O252" s="62">
        <f t="shared" si="28"/>
        <v>0</v>
      </c>
      <c r="P252" s="62">
        <f t="shared" si="29"/>
        <v>0</v>
      </c>
      <c r="Q252" s="62">
        <f t="shared" si="30"/>
        <v>0</v>
      </c>
      <c r="R252" s="62">
        <f t="shared" si="31"/>
        <v>0</v>
      </c>
      <c r="S252" s="62">
        <f t="shared" si="32"/>
        <v>0</v>
      </c>
    </row>
    <row r="253" spans="3:19" ht="30" customHeight="1" x14ac:dyDescent="0.25">
      <c r="C253" s="51">
        <v>249</v>
      </c>
      <c r="D253" s="37"/>
      <c r="E253" s="31"/>
      <c r="F253" s="34"/>
      <c r="G253" s="34"/>
      <c r="H253" s="34"/>
      <c r="I253" s="34"/>
      <c r="J253" s="34"/>
      <c r="K253" s="247">
        <f t="shared" si="25"/>
        <v>0</v>
      </c>
      <c r="M253" s="62" t="str">
        <f t="shared" si="26"/>
        <v/>
      </c>
      <c r="N253" s="62">
        <f t="shared" si="27"/>
        <v>0</v>
      </c>
      <c r="O253" s="62">
        <f t="shared" si="28"/>
        <v>0</v>
      </c>
      <c r="P253" s="62">
        <f t="shared" si="29"/>
        <v>0</v>
      </c>
      <c r="Q253" s="62">
        <f t="shared" si="30"/>
        <v>0</v>
      </c>
      <c r="R253" s="62">
        <f t="shared" si="31"/>
        <v>0</v>
      </c>
      <c r="S253" s="62">
        <f t="shared" si="32"/>
        <v>0</v>
      </c>
    </row>
    <row r="254" spans="3:19" ht="30" customHeight="1" x14ac:dyDescent="0.25">
      <c r="C254" s="51">
        <v>250</v>
      </c>
      <c r="D254" s="37"/>
      <c r="E254" s="31"/>
      <c r="F254" s="34"/>
      <c r="G254" s="34"/>
      <c r="H254" s="34"/>
      <c r="I254" s="34"/>
      <c r="J254" s="34"/>
      <c r="K254" s="247">
        <f t="shared" si="25"/>
        <v>0</v>
      </c>
      <c r="M254" s="62" t="str">
        <f t="shared" si="26"/>
        <v/>
      </c>
      <c r="N254" s="62">
        <f t="shared" si="27"/>
        <v>0</v>
      </c>
      <c r="O254" s="62">
        <f t="shared" si="28"/>
        <v>0</v>
      </c>
      <c r="P254" s="62">
        <f t="shared" si="29"/>
        <v>0</v>
      </c>
      <c r="Q254" s="62">
        <f t="shared" si="30"/>
        <v>0</v>
      </c>
      <c r="R254" s="62">
        <f t="shared" si="31"/>
        <v>0</v>
      </c>
      <c r="S254" s="62">
        <f t="shared" si="32"/>
        <v>0</v>
      </c>
    </row>
    <row r="255" spans="3:19" ht="30" customHeight="1" x14ac:dyDescent="0.25">
      <c r="C255" s="51">
        <v>251</v>
      </c>
      <c r="D255" s="37"/>
      <c r="E255" s="31"/>
      <c r="F255" s="34"/>
      <c r="G255" s="34"/>
      <c r="H255" s="34"/>
      <c r="I255" s="34"/>
      <c r="J255" s="34"/>
      <c r="K255" s="247">
        <f t="shared" si="25"/>
        <v>0</v>
      </c>
      <c r="M255" s="62" t="str">
        <f t="shared" si="26"/>
        <v/>
      </c>
      <c r="N255" s="62">
        <f t="shared" si="27"/>
        <v>0</v>
      </c>
      <c r="O255" s="62">
        <f t="shared" si="28"/>
        <v>0</v>
      </c>
      <c r="P255" s="62">
        <f t="shared" si="29"/>
        <v>0</v>
      </c>
      <c r="Q255" s="62">
        <f t="shared" si="30"/>
        <v>0</v>
      </c>
      <c r="R255" s="62">
        <f t="shared" si="31"/>
        <v>0</v>
      </c>
      <c r="S255" s="62">
        <f t="shared" si="32"/>
        <v>0</v>
      </c>
    </row>
    <row r="256" spans="3:19" ht="30" customHeight="1" x14ac:dyDescent="0.25">
      <c r="C256" s="51">
        <v>252</v>
      </c>
      <c r="D256" s="37"/>
      <c r="E256" s="31"/>
      <c r="F256" s="34"/>
      <c r="G256" s="34"/>
      <c r="H256" s="34"/>
      <c r="I256" s="34"/>
      <c r="J256" s="34"/>
      <c r="K256" s="247">
        <f t="shared" si="25"/>
        <v>0</v>
      </c>
      <c r="M256" s="62" t="str">
        <f t="shared" si="26"/>
        <v/>
      </c>
      <c r="N256" s="62">
        <f t="shared" si="27"/>
        <v>0</v>
      </c>
      <c r="O256" s="62">
        <f t="shared" si="28"/>
        <v>0</v>
      </c>
      <c r="P256" s="62">
        <f t="shared" si="29"/>
        <v>0</v>
      </c>
      <c r="Q256" s="62">
        <f t="shared" si="30"/>
        <v>0</v>
      </c>
      <c r="R256" s="62">
        <f t="shared" si="31"/>
        <v>0</v>
      </c>
      <c r="S256" s="62">
        <f t="shared" si="32"/>
        <v>0</v>
      </c>
    </row>
    <row r="257" spans="3:19" ht="30" customHeight="1" x14ac:dyDescent="0.25">
      <c r="C257" s="51">
        <v>253</v>
      </c>
      <c r="D257" s="37"/>
      <c r="E257" s="31"/>
      <c r="F257" s="34"/>
      <c r="G257" s="34"/>
      <c r="H257" s="34"/>
      <c r="I257" s="34"/>
      <c r="J257" s="34"/>
      <c r="K257" s="247">
        <f t="shared" si="25"/>
        <v>0</v>
      </c>
      <c r="M257" s="62" t="str">
        <f t="shared" si="26"/>
        <v/>
      </c>
      <c r="N257" s="62">
        <f t="shared" si="27"/>
        <v>0</v>
      </c>
      <c r="O257" s="62">
        <f t="shared" si="28"/>
        <v>0</v>
      </c>
      <c r="P257" s="62">
        <f t="shared" si="29"/>
        <v>0</v>
      </c>
      <c r="Q257" s="62">
        <f t="shared" si="30"/>
        <v>0</v>
      </c>
      <c r="R257" s="62">
        <f t="shared" si="31"/>
        <v>0</v>
      </c>
      <c r="S257" s="62">
        <f t="shared" si="32"/>
        <v>0</v>
      </c>
    </row>
    <row r="258" spans="3:19" ht="30" customHeight="1" x14ac:dyDescent="0.25">
      <c r="C258" s="51">
        <v>254</v>
      </c>
      <c r="D258" s="37"/>
      <c r="E258" s="31"/>
      <c r="F258" s="34"/>
      <c r="G258" s="34"/>
      <c r="H258" s="34"/>
      <c r="I258" s="34"/>
      <c r="J258" s="34"/>
      <c r="K258" s="247">
        <f t="shared" si="25"/>
        <v>0</v>
      </c>
      <c r="M258" s="62" t="str">
        <f t="shared" si="26"/>
        <v/>
      </c>
      <c r="N258" s="62">
        <f t="shared" si="27"/>
        <v>0</v>
      </c>
      <c r="O258" s="62">
        <f t="shared" si="28"/>
        <v>0</v>
      </c>
      <c r="P258" s="62">
        <f t="shared" si="29"/>
        <v>0</v>
      </c>
      <c r="Q258" s="62">
        <f t="shared" si="30"/>
        <v>0</v>
      </c>
      <c r="R258" s="62">
        <f t="shared" si="31"/>
        <v>0</v>
      </c>
      <c r="S258" s="62">
        <f t="shared" si="32"/>
        <v>0</v>
      </c>
    </row>
    <row r="259" spans="3:19" ht="30" customHeight="1" x14ac:dyDescent="0.25">
      <c r="C259" s="51">
        <v>255</v>
      </c>
      <c r="D259" s="37"/>
      <c r="E259" s="31"/>
      <c r="F259" s="34"/>
      <c r="G259" s="34"/>
      <c r="H259" s="34"/>
      <c r="I259" s="34"/>
      <c r="J259" s="34"/>
      <c r="K259" s="247">
        <f t="shared" si="25"/>
        <v>0</v>
      </c>
      <c r="M259" s="62" t="str">
        <f t="shared" si="26"/>
        <v/>
      </c>
      <c r="N259" s="62">
        <f t="shared" si="27"/>
        <v>0</v>
      </c>
      <c r="O259" s="62">
        <f t="shared" si="28"/>
        <v>0</v>
      </c>
      <c r="P259" s="62">
        <f t="shared" si="29"/>
        <v>0</v>
      </c>
      <c r="Q259" s="62">
        <f t="shared" si="30"/>
        <v>0</v>
      </c>
      <c r="R259" s="62">
        <f t="shared" si="31"/>
        <v>0</v>
      </c>
      <c r="S259" s="62">
        <f t="shared" si="32"/>
        <v>0</v>
      </c>
    </row>
    <row r="260" spans="3:19" ht="30" customHeight="1" x14ac:dyDescent="0.25">
      <c r="C260" s="51">
        <v>256</v>
      </c>
      <c r="D260" s="37"/>
      <c r="E260" s="31"/>
      <c r="F260" s="34"/>
      <c r="G260" s="34"/>
      <c r="H260" s="34"/>
      <c r="I260" s="34"/>
      <c r="J260" s="34"/>
      <c r="K260" s="247">
        <f t="shared" si="25"/>
        <v>0</v>
      </c>
      <c r="M260" s="62" t="str">
        <f t="shared" si="26"/>
        <v/>
      </c>
      <c r="N260" s="62">
        <f t="shared" si="27"/>
        <v>0</v>
      </c>
      <c r="O260" s="62">
        <f t="shared" si="28"/>
        <v>0</v>
      </c>
      <c r="P260" s="62">
        <f t="shared" si="29"/>
        <v>0</v>
      </c>
      <c r="Q260" s="62">
        <f t="shared" si="30"/>
        <v>0</v>
      </c>
      <c r="R260" s="62">
        <f t="shared" si="31"/>
        <v>0</v>
      </c>
      <c r="S260" s="62">
        <f t="shared" si="32"/>
        <v>0</v>
      </c>
    </row>
    <row r="261" spans="3:19" ht="30" customHeight="1" x14ac:dyDescent="0.25">
      <c r="C261" s="51">
        <v>257</v>
      </c>
      <c r="D261" s="37"/>
      <c r="E261" s="31"/>
      <c r="F261" s="34"/>
      <c r="G261" s="34"/>
      <c r="H261" s="34"/>
      <c r="I261" s="34"/>
      <c r="J261" s="34"/>
      <c r="K261" s="247">
        <f t="shared" si="25"/>
        <v>0</v>
      </c>
      <c r="M261" s="62" t="str">
        <f t="shared" si="26"/>
        <v/>
      </c>
      <c r="N261" s="62">
        <f t="shared" si="27"/>
        <v>0</v>
      </c>
      <c r="O261" s="62">
        <f t="shared" si="28"/>
        <v>0</v>
      </c>
      <c r="P261" s="62">
        <f t="shared" si="29"/>
        <v>0</v>
      </c>
      <c r="Q261" s="62">
        <f t="shared" si="30"/>
        <v>0</v>
      </c>
      <c r="R261" s="62">
        <f t="shared" si="31"/>
        <v>0</v>
      </c>
      <c r="S261" s="62">
        <f t="shared" si="32"/>
        <v>0</v>
      </c>
    </row>
    <row r="262" spans="3:19" ht="30" customHeight="1" x14ac:dyDescent="0.25">
      <c r="C262" s="51">
        <v>258</v>
      </c>
      <c r="D262" s="37"/>
      <c r="E262" s="31"/>
      <c r="F262" s="34"/>
      <c r="G262" s="34"/>
      <c r="H262" s="34"/>
      <c r="I262" s="34"/>
      <c r="J262" s="34"/>
      <c r="K262" s="247">
        <f t="shared" ref="K262:K325" si="33">IF(E262="Todos os anos",M262,S262)</f>
        <v>0</v>
      </c>
      <c r="M262" s="62" t="str">
        <f t="shared" ref="M262:M325" si="34">IF(E262="","",IF(E262="Todos os anos",SUM(F262:J262)))</f>
        <v/>
      </c>
      <c r="N262" s="62">
        <f t="shared" ref="N262:N325" si="35">IF($E262=F$4,F262,0)</f>
        <v>0</v>
      </c>
      <c r="O262" s="62">
        <f t="shared" ref="O262:O325" si="36">IF($E262=G$4,G262,0)</f>
        <v>0</v>
      </c>
      <c r="P262" s="62">
        <f t="shared" ref="P262:P325" si="37">IF($E262=H$4,H262,0)</f>
        <v>0</v>
      </c>
      <c r="Q262" s="62">
        <f t="shared" ref="Q262:Q325" si="38">IF($E262=I$4,I262,0)</f>
        <v>0</v>
      </c>
      <c r="R262" s="62">
        <f t="shared" ref="R262:R325" si="39">IF($E262=J$4,J262,0)</f>
        <v>0</v>
      </c>
      <c r="S262" s="62">
        <f t="shared" ref="S262:S325" si="40">SUM(N262:R262)</f>
        <v>0</v>
      </c>
    </row>
    <row r="263" spans="3:19" ht="30" customHeight="1" x14ac:dyDescent="0.25">
      <c r="C263" s="51">
        <v>259</v>
      </c>
      <c r="D263" s="37"/>
      <c r="E263" s="31"/>
      <c r="F263" s="34"/>
      <c r="G263" s="34"/>
      <c r="H263" s="34"/>
      <c r="I263" s="34"/>
      <c r="J263" s="34"/>
      <c r="K263" s="247">
        <f t="shared" si="33"/>
        <v>0</v>
      </c>
      <c r="M263" s="62" t="str">
        <f t="shared" si="34"/>
        <v/>
      </c>
      <c r="N263" s="62">
        <f t="shared" si="35"/>
        <v>0</v>
      </c>
      <c r="O263" s="62">
        <f t="shared" si="36"/>
        <v>0</v>
      </c>
      <c r="P263" s="62">
        <f t="shared" si="37"/>
        <v>0</v>
      </c>
      <c r="Q263" s="62">
        <f t="shared" si="38"/>
        <v>0</v>
      </c>
      <c r="R263" s="62">
        <f t="shared" si="39"/>
        <v>0</v>
      </c>
      <c r="S263" s="62">
        <f t="shared" si="40"/>
        <v>0</v>
      </c>
    </row>
    <row r="264" spans="3:19" ht="30" customHeight="1" x14ac:dyDescent="0.25">
      <c r="C264" s="51">
        <v>260</v>
      </c>
      <c r="D264" s="37"/>
      <c r="E264" s="31"/>
      <c r="F264" s="34"/>
      <c r="G264" s="34"/>
      <c r="H264" s="34"/>
      <c r="I264" s="34"/>
      <c r="J264" s="34"/>
      <c r="K264" s="247">
        <f t="shared" si="33"/>
        <v>0</v>
      </c>
      <c r="M264" s="62" t="str">
        <f t="shared" si="34"/>
        <v/>
      </c>
      <c r="N264" s="62">
        <f t="shared" si="35"/>
        <v>0</v>
      </c>
      <c r="O264" s="62">
        <f t="shared" si="36"/>
        <v>0</v>
      </c>
      <c r="P264" s="62">
        <f t="shared" si="37"/>
        <v>0</v>
      </c>
      <c r="Q264" s="62">
        <f t="shared" si="38"/>
        <v>0</v>
      </c>
      <c r="R264" s="62">
        <f t="shared" si="39"/>
        <v>0</v>
      </c>
      <c r="S264" s="62">
        <f t="shared" si="40"/>
        <v>0</v>
      </c>
    </row>
    <row r="265" spans="3:19" ht="30" customHeight="1" x14ac:dyDescent="0.25">
      <c r="C265" s="51">
        <v>261</v>
      </c>
      <c r="D265" s="37"/>
      <c r="E265" s="31"/>
      <c r="F265" s="34"/>
      <c r="G265" s="34"/>
      <c r="H265" s="34"/>
      <c r="I265" s="34"/>
      <c r="J265" s="34"/>
      <c r="K265" s="247">
        <f t="shared" si="33"/>
        <v>0</v>
      </c>
      <c r="M265" s="62" t="str">
        <f t="shared" si="34"/>
        <v/>
      </c>
      <c r="N265" s="62">
        <f t="shared" si="35"/>
        <v>0</v>
      </c>
      <c r="O265" s="62">
        <f t="shared" si="36"/>
        <v>0</v>
      </c>
      <c r="P265" s="62">
        <f t="shared" si="37"/>
        <v>0</v>
      </c>
      <c r="Q265" s="62">
        <f t="shared" si="38"/>
        <v>0</v>
      </c>
      <c r="R265" s="62">
        <f t="shared" si="39"/>
        <v>0</v>
      </c>
      <c r="S265" s="62">
        <f t="shared" si="40"/>
        <v>0</v>
      </c>
    </row>
    <row r="266" spans="3:19" ht="30" customHeight="1" x14ac:dyDescent="0.25">
      <c r="C266" s="51">
        <v>262</v>
      </c>
      <c r="D266" s="37"/>
      <c r="E266" s="31"/>
      <c r="F266" s="34"/>
      <c r="G266" s="34"/>
      <c r="H266" s="34"/>
      <c r="I266" s="34"/>
      <c r="J266" s="34"/>
      <c r="K266" s="247">
        <f t="shared" si="33"/>
        <v>0</v>
      </c>
      <c r="M266" s="62" t="str">
        <f t="shared" si="34"/>
        <v/>
      </c>
      <c r="N266" s="62">
        <f t="shared" si="35"/>
        <v>0</v>
      </c>
      <c r="O266" s="62">
        <f t="shared" si="36"/>
        <v>0</v>
      </c>
      <c r="P266" s="62">
        <f t="shared" si="37"/>
        <v>0</v>
      </c>
      <c r="Q266" s="62">
        <f t="shared" si="38"/>
        <v>0</v>
      </c>
      <c r="R266" s="62">
        <f t="shared" si="39"/>
        <v>0</v>
      </c>
      <c r="S266" s="62">
        <f t="shared" si="40"/>
        <v>0</v>
      </c>
    </row>
    <row r="267" spans="3:19" ht="30" customHeight="1" x14ac:dyDescent="0.25">
      <c r="C267" s="51">
        <v>263</v>
      </c>
      <c r="D267" s="37"/>
      <c r="E267" s="31"/>
      <c r="F267" s="34"/>
      <c r="G267" s="34"/>
      <c r="H267" s="34"/>
      <c r="I267" s="34"/>
      <c r="J267" s="34"/>
      <c r="K267" s="247">
        <f t="shared" si="33"/>
        <v>0</v>
      </c>
      <c r="M267" s="62" t="str">
        <f t="shared" si="34"/>
        <v/>
      </c>
      <c r="N267" s="62">
        <f t="shared" si="35"/>
        <v>0</v>
      </c>
      <c r="O267" s="62">
        <f t="shared" si="36"/>
        <v>0</v>
      </c>
      <c r="P267" s="62">
        <f t="shared" si="37"/>
        <v>0</v>
      </c>
      <c r="Q267" s="62">
        <f t="shared" si="38"/>
        <v>0</v>
      </c>
      <c r="R267" s="62">
        <f t="shared" si="39"/>
        <v>0</v>
      </c>
      <c r="S267" s="62">
        <f t="shared" si="40"/>
        <v>0</v>
      </c>
    </row>
    <row r="268" spans="3:19" ht="30" customHeight="1" x14ac:dyDescent="0.25">
      <c r="C268" s="51">
        <v>264</v>
      </c>
      <c r="D268" s="37"/>
      <c r="E268" s="31"/>
      <c r="F268" s="34"/>
      <c r="G268" s="34"/>
      <c r="H268" s="34"/>
      <c r="I268" s="34"/>
      <c r="J268" s="34"/>
      <c r="K268" s="247">
        <f t="shared" si="33"/>
        <v>0</v>
      </c>
      <c r="M268" s="62" t="str">
        <f t="shared" si="34"/>
        <v/>
      </c>
      <c r="N268" s="62">
        <f t="shared" si="35"/>
        <v>0</v>
      </c>
      <c r="O268" s="62">
        <f t="shared" si="36"/>
        <v>0</v>
      </c>
      <c r="P268" s="62">
        <f t="shared" si="37"/>
        <v>0</v>
      </c>
      <c r="Q268" s="62">
        <f t="shared" si="38"/>
        <v>0</v>
      </c>
      <c r="R268" s="62">
        <f t="shared" si="39"/>
        <v>0</v>
      </c>
      <c r="S268" s="62">
        <f t="shared" si="40"/>
        <v>0</v>
      </c>
    </row>
    <row r="269" spans="3:19" ht="30" customHeight="1" x14ac:dyDescent="0.25">
      <c r="C269" s="51">
        <v>265</v>
      </c>
      <c r="D269" s="37"/>
      <c r="E269" s="31"/>
      <c r="F269" s="34"/>
      <c r="G269" s="34"/>
      <c r="H269" s="34"/>
      <c r="I269" s="34"/>
      <c r="J269" s="34"/>
      <c r="K269" s="247">
        <f t="shared" si="33"/>
        <v>0</v>
      </c>
      <c r="M269" s="62" t="str">
        <f t="shared" si="34"/>
        <v/>
      </c>
      <c r="N269" s="62">
        <f t="shared" si="35"/>
        <v>0</v>
      </c>
      <c r="O269" s="62">
        <f t="shared" si="36"/>
        <v>0</v>
      </c>
      <c r="P269" s="62">
        <f t="shared" si="37"/>
        <v>0</v>
      </c>
      <c r="Q269" s="62">
        <f t="shared" si="38"/>
        <v>0</v>
      </c>
      <c r="R269" s="62">
        <f t="shared" si="39"/>
        <v>0</v>
      </c>
      <c r="S269" s="62">
        <f t="shared" si="40"/>
        <v>0</v>
      </c>
    </row>
    <row r="270" spans="3:19" ht="30" customHeight="1" x14ac:dyDescent="0.25">
      <c r="C270" s="51">
        <v>266</v>
      </c>
      <c r="D270" s="37"/>
      <c r="E270" s="31"/>
      <c r="F270" s="34"/>
      <c r="G270" s="34"/>
      <c r="H270" s="34"/>
      <c r="I270" s="34"/>
      <c r="J270" s="34"/>
      <c r="K270" s="247">
        <f t="shared" si="33"/>
        <v>0</v>
      </c>
      <c r="M270" s="62" t="str">
        <f t="shared" si="34"/>
        <v/>
      </c>
      <c r="N270" s="62">
        <f t="shared" si="35"/>
        <v>0</v>
      </c>
      <c r="O270" s="62">
        <f t="shared" si="36"/>
        <v>0</v>
      </c>
      <c r="P270" s="62">
        <f t="shared" si="37"/>
        <v>0</v>
      </c>
      <c r="Q270" s="62">
        <f t="shared" si="38"/>
        <v>0</v>
      </c>
      <c r="R270" s="62">
        <f t="shared" si="39"/>
        <v>0</v>
      </c>
      <c r="S270" s="62">
        <f t="shared" si="40"/>
        <v>0</v>
      </c>
    </row>
    <row r="271" spans="3:19" ht="30" customHeight="1" x14ac:dyDescent="0.25">
      <c r="C271" s="51">
        <v>267</v>
      </c>
      <c r="D271" s="37"/>
      <c r="E271" s="31"/>
      <c r="F271" s="34"/>
      <c r="G271" s="34"/>
      <c r="H271" s="34"/>
      <c r="I271" s="34"/>
      <c r="J271" s="34"/>
      <c r="K271" s="247">
        <f t="shared" si="33"/>
        <v>0</v>
      </c>
      <c r="M271" s="62" t="str">
        <f t="shared" si="34"/>
        <v/>
      </c>
      <c r="N271" s="62">
        <f t="shared" si="35"/>
        <v>0</v>
      </c>
      <c r="O271" s="62">
        <f t="shared" si="36"/>
        <v>0</v>
      </c>
      <c r="P271" s="62">
        <f t="shared" si="37"/>
        <v>0</v>
      </c>
      <c r="Q271" s="62">
        <f t="shared" si="38"/>
        <v>0</v>
      </c>
      <c r="R271" s="62">
        <f t="shared" si="39"/>
        <v>0</v>
      </c>
      <c r="S271" s="62">
        <f t="shared" si="40"/>
        <v>0</v>
      </c>
    </row>
    <row r="272" spans="3:19" ht="30" customHeight="1" x14ac:dyDescent="0.25">
      <c r="C272" s="51">
        <v>268</v>
      </c>
      <c r="D272" s="37"/>
      <c r="E272" s="31"/>
      <c r="F272" s="34"/>
      <c r="G272" s="34"/>
      <c r="H272" s="34"/>
      <c r="I272" s="34"/>
      <c r="J272" s="34"/>
      <c r="K272" s="247">
        <f t="shared" si="33"/>
        <v>0</v>
      </c>
      <c r="M272" s="62" t="str">
        <f t="shared" si="34"/>
        <v/>
      </c>
      <c r="N272" s="62">
        <f t="shared" si="35"/>
        <v>0</v>
      </c>
      <c r="O272" s="62">
        <f t="shared" si="36"/>
        <v>0</v>
      </c>
      <c r="P272" s="62">
        <f t="shared" si="37"/>
        <v>0</v>
      </c>
      <c r="Q272" s="62">
        <f t="shared" si="38"/>
        <v>0</v>
      </c>
      <c r="R272" s="62">
        <f t="shared" si="39"/>
        <v>0</v>
      </c>
      <c r="S272" s="62">
        <f t="shared" si="40"/>
        <v>0</v>
      </c>
    </row>
    <row r="273" spans="3:19" ht="30" customHeight="1" x14ac:dyDescent="0.25">
      <c r="C273" s="51">
        <v>269</v>
      </c>
      <c r="D273" s="37"/>
      <c r="E273" s="31"/>
      <c r="F273" s="34"/>
      <c r="G273" s="34"/>
      <c r="H273" s="34"/>
      <c r="I273" s="34"/>
      <c r="J273" s="34"/>
      <c r="K273" s="247">
        <f t="shared" si="33"/>
        <v>0</v>
      </c>
      <c r="M273" s="62" t="str">
        <f t="shared" si="34"/>
        <v/>
      </c>
      <c r="N273" s="62">
        <f t="shared" si="35"/>
        <v>0</v>
      </c>
      <c r="O273" s="62">
        <f t="shared" si="36"/>
        <v>0</v>
      </c>
      <c r="P273" s="62">
        <f t="shared" si="37"/>
        <v>0</v>
      </c>
      <c r="Q273" s="62">
        <f t="shared" si="38"/>
        <v>0</v>
      </c>
      <c r="R273" s="62">
        <f t="shared" si="39"/>
        <v>0</v>
      </c>
      <c r="S273" s="62">
        <f t="shared" si="40"/>
        <v>0</v>
      </c>
    </row>
    <row r="274" spans="3:19" ht="30" customHeight="1" x14ac:dyDescent="0.25">
      <c r="C274" s="51">
        <v>270</v>
      </c>
      <c r="D274" s="37"/>
      <c r="E274" s="31"/>
      <c r="F274" s="34"/>
      <c r="G274" s="34"/>
      <c r="H274" s="34"/>
      <c r="I274" s="34"/>
      <c r="J274" s="34"/>
      <c r="K274" s="247">
        <f t="shared" si="33"/>
        <v>0</v>
      </c>
      <c r="M274" s="62" t="str">
        <f t="shared" si="34"/>
        <v/>
      </c>
      <c r="N274" s="62">
        <f t="shared" si="35"/>
        <v>0</v>
      </c>
      <c r="O274" s="62">
        <f t="shared" si="36"/>
        <v>0</v>
      </c>
      <c r="P274" s="62">
        <f t="shared" si="37"/>
        <v>0</v>
      </c>
      <c r="Q274" s="62">
        <f t="shared" si="38"/>
        <v>0</v>
      </c>
      <c r="R274" s="62">
        <f t="shared" si="39"/>
        <v>0</v>
      </c>
      <c r="S274" s="62">
        <f t="shared" si="40"/>
        <v>0</v>
      </c>
    </row>
    <row r="275" spans="3:19" ht="30" customHeight="1" x14ac:dyDescent="0.25">
      <c r="C275" s="51">
        <v>271</v>
      </c>
      <c r="D275" s="37"/>
      <c r="E275" s="31"/>
      <c r="F275" s="34"/>
      <c r="G275" s="34"/>
      <c r="H275" s="34"/>
      <c r="I275" s="34"/>
      <c r="J275" s="34"/>
      <c r="K275" s="247">
        <f t="shared" si="33"/>
        <v>0</v>
      </c>
      <c r="M275" s="62" t="str">
        <f t="shared" si="34"/>
        <v/>
      </c>
      <c r="N275" s="62">
        <f t="shared" si="35"/>
        <v>0</v>
      </c>
      <c r="O275" s="62">
        <f t="shared" si="36"/>
        <v>0</v>
      </c>
      <c r="P275" s="62">
        <f t="shared" si="37"/>
        <v>0</v>
      </c>
      <c r="Q275" s="62">
        <f t="shared" si="38"/>
        <v>0</v>
      </c>
      <c r="R275" s="62">
        <f t="shared" si="39"/>
        <v>0</v>
      </c>
      <c r="S275" s="62">
        <f t="shared" si="40"/>
        <v>0</v>
      </c>
    </row>
    <row r="276" spans="3:19" ht="30" customHeight="1" x14ac:dyDescent="0.25">
      <c r="C276" s="51">
        <v>272</v>
      </c>
      <c r="D276" s="37"/>
      <c r="E276" s="31"/>
      <c r="F276" s="34"/>
      <c r="G276" s="34"/>
      <c r="H276" s="34"/>
      <c r="I276" s="34"/>
      <c r="J276" s="34"/>
      <c r="K276" s="247">
        <f t="shared" si="33"/>
        <v>0</v>
      </c>
      <c r="M276" s="62" t="str">
        <f t="shared" si="34"/>
        <v/>
      </c>
      <c r="N276" s="62">
        <f t="shared" si="35"/>
        <v>0</v>
      </c>
      <c r="O276" s="62">
        <f t="shared" si="36"/>
        <v>0</v>
      </c>
      <c r="P276" s="62">
        <f t="shared" si="37"/>
        <v>0</v>
      </c>
      <c r="Q276" s="62">
        <f t="shared" si="38"/>
        <v>0</v>
      </c>
      <c r="R276" s="62">
        <f t="shared" si="39"/>
        <v>0</v>
      </c>
      <c r="S276" s="62">
        <f t="shared" si="40"/>
        <v>0</v>
      </c>
    </row>
    <row r="277" spans="3:19" ht="30" customHeight="1" x14ac:dyDescent="0.25">
      <c r="C277" s="51">
        <v>273</v>
      </c>
      <c r="D277" s="37"/>
      <c r="E277" s="31"/>
      <c r="F277" s="34"/>
      <c r="G277" s="34"/>
      <c r="H277" s="34"/>
      <c r="I277" s="34"/>
      <c r="J277" s="34"/>
      <c r="K277" s="247">
        <f t="shared" si="33"/>
        <v>0</v>
      </c>
      <c r="M277" s="62" t="str">
        <f t="shared" si="34"/>
        <v/>
      </c>
      <c r="N277" s="62">
        <f t="shared" si="35"/>
        <v>0</v>
      </c>
      <c r="O277" s="62">
        <f t="shared" si="36"/>
        <v>0</v>
      </c>
      <c r="P277" s="62">
        <f t="shared" si="37"/>
        <v>0</v>
      </c>
      <c r="Q277" s="62">
        <f t="shared" si="38"/>
        <v>0</v>
      </c>
      <c r="R277" s="62">
        <f t="shared" si="39"/>
        <v>0</v>
      </c>
      <c r="S277" s="62">
        <f t="shared" si="40"/>
        <v>0</v>
      </c>
    </row>
    <row r="278" spans="3:19" ht="30" customHeight="1" x14ac:dyDescent="0.25">
      <c r="C278" s="51">
        <v>274</v>
      </c>
      <c r="D278" s="37"/>
      <c r="E278" s="31"/>
      <c r="F278" s="34"/>
      <c r="G278" s="34"/>
      <c r="H278" s="34"/>
      <c r="I278" s="34"/>
      <c r="J278" s="34"/>
      <c r="K278" s="247">
        <f t="shared" si="33"/>
        <v>0</v>
      </c>
      <c r="M278" s="62" t="str">
        <f t="shared" si="34"/>
        <v/>
      </c>
      <c r="N278" s="62">
        <f t="shared" si="35"/>
        <v>0</v>
      </c>
      <c r="O278" s="62">
        <f t="shared" si="36"/>
        <v>0</v>
      </c>
      <c r="P278" s="62">
        <f t="shared" si="37"/>
        <v>0</v>
      </c>
      <c r="Q278" s="62">
        <f t="shared" si="38"/>
        <v>0</v>
      </c>
      <c r="R278" s="62">
        <f t="shared" si="39"/>
        <v>0</v>
      </c>
      <c r="S278" s="62">
        <f t="shared" si="40"/>
        <v>0</v>
      </c>
    </row>
    <row r="279" spans="3:19" ht="30" customHeight="1" x14ac:dyDescent="0.25">
      <c r="C279" s="51">
        <v>275</v>
      </c>
      <c r="D279" s="37"/>
      <c r="E279" s="31"/>
      <c r="F279" s="34"/>
      <c r="G279" s="34"/>
      <c r="H279" s="34"/>
      <c r="I279" s="34"/>
      <c r="J279" s="34"/>
      <c r="K279" s="247">
        <f t="shared" si="33"/>
        <v>0</v>
      </c>
      <c r="M279" s="62" t="str">
        <f t="shared" si="34"/>
        <v/>
      </c>
      <c r="N279" s="62">
        <f t="shared" si="35"/>
        <v>0</v>
      </c>
      <c r="O279" s="62">
        <f t="shared" si="36"/>
        <v>0</v>
      </c>
      <c r="P279" s="62">
        <f t="shared" si="37"/>
        <v>0</v>
      </c>
      <c r="Q279" s="62">
        <f t="shared" si="38"/>
        <v>0</v>
      </c>
      <c r="R279" s="62">
        <f t="shared" si="39"/>
        <v>0</v>
      </c>
      <c r="S279" s="62">
        <f t="shared" si="40"/>
        <v>0</v>
      </c>
    </row>
    <row r="280" spans="3:19" ht="30" customHeight="1" x14ac:dyDescent="0.25">
      <c r="C280" s="51">
        <v>276</v>
      </c>
      <c r="D280" s="37"/>
      <c r="E280" s="31"/>
      <c r="F280" s="34"/>
      <c r="G280" s="34"/>
      <c r="H280" s="34"/>
      <c r="I280" s="34"/>
      <c r="J280" s="34"/>
      <c r="K280" s="247">
        <f t="shared" si="33"/>
        <v>0</v>
      </c>
      <c r="M280" s="62" t="str">
        <f t="shared" si="34"/>
        <v/>
      </c>
      <c r="N280" s="62">
        <f t="shared" si="35"/>
        <v>0</v>
      </c>
      <c r="O280" s="62">
        <f t="shared" si="36"/>
        <v>0</v>
      </c>
      <c r="P280" s="62">
        <f t="shared" si="37"/>
        <v>0</v>
      </c>
      <c r="Q280" s="62">
        <f t="shared" si="38"/>
        <v>0</v>
      </c>
      <c r="R280" s="62">
        <f t="shared" si="39"/>
        <v>0</v>
      </c>
      <c r="S280" s="62">
        <f t="shared" si="40"/>
        <v>0</v>
      </c>
    </row>
    <row r="281" spans="3:19" ht="30" customHeight="1" x14ac:dyDescent="0.25">
      <c r="C281" s="51">
        <v>277</v>
      </c>
      <c r="D281" s="37"/>
      <c r="E281" s="31"/>
      <c r="F281" s="34"/>
      <c r="G281" s="34"/>
      <c r="H281" s="34"/>
      <c r="I281" s="34"/>
      <c r="J281" s="34"/>
      <c r="K281" s="247">
        <f t="shared" si="33"/>
        <v>0</v>
      </c>
      <c r="M281" s="62" t="str">
        <f t="shared" si="34"/>
        <v/>
      </c>
      <c r="N281" s="62">
        <f t="shared" si="35"/>
        <v>0</v>
      </c>
      <c r="O281" s="62">
        <f t="shared" si="36"/>
        <v>0</v>
      </c>
      <c r="P281" s="62">
        <f t="shared" si="37"/>
        <v>0</v>
      </c>
      <c r="Q281" s="62">
        <f t="shared" si="38"/>
        <v>0</v>
      </c>
      <c r="R281" s="62">
        <f t="shared" si="39"/>
        <v>0</v>
      </c>
      <c r="S281" s="62">
        <f t="shared" si="40"/>
        <v>0</v>
      </c>
    </row>
    <row r="282" spans="3:19" ht="30" customHeight="1" x14ac:dyDescent="0.25">
      <c r="C282" s="51">
        <v>278</v>
      </c>
      <c r="D282" s="37"/>
      <c r="E282" s="31"/>
      <c r="F282" s="34"/>
      <c r="G282" s="34"/>
      <c r="H282" s="34"/>
      <c r="I282" s="34"/>
      <c r="J282" s="34"/>
      <c r="K282" s="247">
        <f t="shared" si="33"/>
        <v>0</v>
      </c>
      <c r="M282" s="62" t="str">
        <f t="shared" si="34"/>
        <v/>
      </c>
      <c r="N282" s="62">
        <f t="shared" si="35"/>
        <v>0</v>
      </c>
      <c r="O282" s="62">
        <f t="shared" si="36"/>
        <v>0</v>
      </c>
      <c r="P282" s="62">
        <f t="shared" si="37"/>
        <v>0</v>
      </c>
      <c r="Q282" s="62">
        <f t="shared" si="38"/>
        <v>0</v>
      </c>
      <c r="R282" s="62">
        <f t="shared" si="39"/>
        <v>0</v>
      </c>
      <c r="S282" s="62">
        <f t="shared" si="40"/>
        <v>0</v>
      </c>
    </row>
    <row r="283" spans="3:19" ht="30" customHeight="1" x14ac:dyDescent="0.25">
      <c r="C283" s="51">
        <v>279</v>
      </c>
      <c r="D283" s="37"/>
      <c r="E283" s="31"/>
      <c r="F283" s="34"/>
      <c r="G283" s="34"/>
      <c r="H283" s="34"/>
      <c r="I283" s="34"/>
      <c r="J283" s="34"/>
      <c r="K283" s="247">
        <f t="shared" si="33"/>
        <v>0</v>
      </c>
      <c r="M283" s="62" t="str">
        <f t="shared" si="34"/>
        <v/>
      </c>
      <c r="N283" s="62">
        <f t="shared" si="35"/>
        <v>0</v>
      </c>
      <c r="O283" s="62">
        <f t="shared" si="36"/>
        <v>0</v>
      </c>
      <c r="P283" s="62">
        <f t="shared" si="37"/>
        <v>0</v>
      </c>
      <c r="Q283" s="62">
        <f t="shared" si="38"/>
        <v>0</v>
      </c>
      <c r="R283" s="62">
        <f t="shared" si="39"/>
        <v>0</v>
      </c>
      <c r="S283" s="62">
        <f t="shared" si="40"/>
        <v>0</v>
      </c>
    </row>
    <row r="284" spans="3:19" ht="30" customHeight="1" x14ac:dyDescent="0.25">
      <c r="C284" s="51">
        <v>280</v>
      </c>
      <c r="D284" s="37"/>
      <c r="E284" s="31"/>
      <c r="F284" s="34"/>
      <c r="G284" s="34"/>
      <c r="H284" s="34"/>
      <c r="I284" s="34"/>
      <c r="J284" s="34"/>
      <c r="K284" s="247">
        <f t="shared" si="33"/>
        <v>0</v>
      </c>
      <c r="M284" s="62" t="str">
        <f t="shared" si="34"/>
        <v/>
      </c>
      <c r="N284" s="62">
        <f t="shared" si="35"/>
        <v>0</v>
      </c>
      <c r="O284" s="62">
        <f t="shared" si="36"/>
        <v>0</v>
      </c>
      <c r="P284" s="62">
        <f t="shared" si="37"/>
        <v>0</v>
      </c>
      <c r="Q284" s="62">
        <f t="shared" si="38"/>
        <v>0</v>
      </c>
      <c r="R284" s="62">
        <f t="shared" si="39"/>
        <v>0</v>
      </c>
      <c r="S284" s="62">
        <f t="shared" si="40"/>
        <v>0</v>
      </c>
    </row>
    <row r="285" spans="3:19" ht="30" customHeight="1" x14ac:dyDescent="0.25">
      <c r="C285" s="51">
        <v>281</v>
      </c>
      <c r="D285" s="37"/>
      <c r="E285" s="31"/>
      <c r="F285" s="34"/>
      <c r="G285" s="34"/>
      <c r="H285" s="34"/>
      <c r="I285" s="34"/>
      <c r="J285" s="34"/>
      <c r="K285" s="247">
        <f t="shared" si="33"/>
        <v>0</v>
      </c>
      <c r="M285" s="62" t="str">
        <f t="shared" si="34"/>
        <v/>
      </c>
      <c r="N285" s="62">
        <f t="shared" si="35"/>
        <v>0</v>
      </c>
      <c r="O285" s="62">
        <f t="shared" si="36"/>
        <v>0</v>
      </c>
      <c r="P285" s="62">
        <f t="shared" si="37"/>
        <v>0</v>
      </c>
      <c r="Q285" s="62">
        <f t="shared" si="38"/>
        <v>0</v>
      </c>
      <c r="R285" s="62">
        <f t="shared" si="39"/>
        <v>0</v>
      </c>
      <c r="S285" s="62">
        <f t="shared" si="40"/>
        <v>0</v>
      </c>
    </row>
    <row r="286" spans="3:19" ht="30" customHeight="1" x14ac:dyDescent="0.25">
      <c r="C286" s="51">
        <v>282</v>
      </c>
      <c r="D286" s="37"/>
      <c r="E286" s="31"/>
      <c r="F286" s="34"/>
      <c r="G286" s="34"/>
      <c r="H286" s="34"/>
      <c r="I286" s="34"/>
      <c r="J286" s="34"/>
      <c r="K286" s="247">
        <f t="shared" si="33"/>
        <v>0</v>
      </c>
      <c r="M286" s="62" t="str">
        <f t="shared" si="34"/>
        <v/>
      </c>
      <c r="N286" s="62">
        <f t="shared" si="35"/>
        <v>0</v>
      </c>
      <c r="O286" s="62">
        <f t="shared" si="36"/>
        <v>0</v>
      </c>
      <c r="P286" s="62">
        <f t="shared" si="37"/>
        <v>0</v>
      </c>
      <c r="Q286" s="62">
        <f t="shared" si="38"/>
        <v>0</v>
      </c>
      <c r="R286" s="62">
        <f t="shared" si="39"/>
        <v>0</v>
      </c>
      <c r="S286" s="62">
        <f t="shared" si="40"/>
        <v>0</v>
      </c>
    </row>
    <row r="287" spans="3:19" ht="30" customHeight="1" x14ac:dyDescent="0.25">
      <c r="C287" s="51">
        <v>283</v>
      </c>
      <c r="D287" s="37"/>
      <c r="E287" s="31"/>
      <c r="F287" s="34"/>
      <c r="G287" s="34"/>
      <c r="H287" s="34"/>
      <c r="I287" s="34"/>
      <c r="J287" s="34"/>
      <c r="K287" s="247">
        <f t="shared" si="33"/>
        <v>0</v>
      </c>
      <c r="M287" s="62" t="str">
        <f t="shared" si="34"/>
        <v/>
      </c>
      <c r="N287" s="62">
        <f t="shared" si="35"/>
        <v>0</v>
      </c>
      <c r="O287" s="62">
        <f t="shared" si="36"/>
        <v>0</v>
      </c>
      <c r="P287" s="62">
        <f t="shared" si="37"/>
        <v>0</v>
      </c>
      <c r="Q287" s="62">
        <f t="shared" si="38"/>
        <v>0</v>
      </c>
      <c r="R287" s="62">
        <f t="shared" si="39"/>
        <v>0</v>
      </c>
      <c r="S287" s="62">
        <f t="shared" si="40"/>
        <v>0</v>
      </c>
    </row>
    <row r="288" spans="3:19" ht="30" customHeight="1" x14ac:dyDescent="0.25">
      <c r="C288" s="51">
        <v>284</v>
      </c>
      <c r="D288" s="37"/>
      <c r="E288" s="31"/>
      <c r="F288" s="34"/>
      <c r="G288" s="34"/>
      <c r="H288" s="34"/>
      <c r="I288" s="34"/>
      <c r="J288" s="34"/>
      <c r="K288" s="247">
        <f t="shared" si="33"/>
        <v>0</v>
      </c>
      <c r="M288" s="62" t="str">
        <f t="shared" si="34"/>
        <v/>
      </c>
      <c r="N288" s="62">
        <f t="shared" si="35"/>
        <v>0</v>
      </c>
      <c r="O288" s="62">
        <f t="shared" si="36"/>
        <v>0</v>
      </c>
      <c r="P288" s="62">
        <f t="shared" si="37"/>
        <v>0</v>
      </c>
      <c r="Q288" s="62">
        <f t="shared" si="38"/>
        <v>0</v>
      </c>
      <c r="R288" s="62">
        <f t="shared" si="39"/>
        <v>0</v>
      </c>
      <c r="S288" s="62">
        <f t="shared" si="40"/>
        <v>0</v>
      </c>
    </row>
    <row r="289" spans="3:19" ht="30" customHeight="1" x14ac:dyDescent="0.25">
      <c r="C289" s="51">
        <v>285</v>
      </c>
      <c r="D289" s="37"/>
      <c r="E289" s="31"/>
      <c r="F289" s="34"/>
      <c r="G289" s="34"/>
      <c r="H289" s="34"/>
      <c r="I289" s="34"/>
      <c r="J289" s="34"/>
      <c r="K289" s="247">
        <f t="shared" si="33"/>
        <v>0</v>
      </c>
      <c r="M289" s="62" t="str">
        <f t="shared" si="34"/>
        <v/>
      </c>
      <c r="N289" s="62">
        <f t="shared" si="35"/>
        <v>0</v>
      </c>
      <c r="O289" s="62">
        <f t="shared" si="36"/>
        <v>0</v>
      </c>
      <c r="P289" s="62">
        <f t="shared" si="37"/>
        <v>0</v>
      </c>
      <c r="Q289" s="62">
        <f t="shared" si="38"/>
        <v>0</v>
      </c>
      <c r="R289" s="62">
        <f t="shared" si="39"/>
        <v>0</v>
      </c>
      <c r="S289" s="62">
        <f t="shared" si="40"/>
        <v>0</v>
      </c>
    </row>
    <row r="290" spans="3:19" ht="30" customHeight="1" x14ac:dyDescent="0.25">
      <c r="C290" s="51">
        <v>286</v>
      </c>
      <c r="D290" s="37"/>
      <c r="E290" s="31"/>
      <c r="F290" s="34"/>
      <c r="G290" s="34"/>
      <c r="H290" s="34"/>
      <c r="I290" s="34"/>
      <c r="J290" s="34"/>
      <c r="K290" s="247">
        <f t="shared" si="33"/>
        <v>0</v>
      </c>
      <c r="M290" s="62" t="str">
        <f t="shared" si="34"/>
        <v/>
      </c>
      <c r="N290" s="62">
        <f t="shared" si="35"/>
        <v>0</v>
      </c>
      <c r="O290" s="62">
        <f t="shared" si="36"/>
        <v>0</v>
      </c>
      <c r="P290" s="62">
        <f t="shared" si="37"/>
        <v>0</v>
      </c>
      <c r="Q290" s="62">
        <f t="shared" si="38"/>
        <v>0</v>
      </c>
      <c r="R290" s="62">
        <f t="shared" si="39"/>
        <v>0</v>
      </c>
      <c r="S290" s="62">
        <f t="shared" si="40"/>
        <v>0</v>
      </c>
    </row>
    <row r="291" spans="3:19" ht="30" customHeight="1" x14ac:dyDescent="0.25">
      <c r="C291" s="51">
        <v>287</v>
      </c>
      <c r="D291" s="37"/>
      <c r="E291" s="31"/>
      <c r="F291" s="34"/>
      <c r="G291" s="34"/>
      <c r="H291" s="34"/>
      <c r="I291" s="34"/>
      <c r="J291" s="34"/>
      <c r="K291" s="247">
        <f t="shared" si="33"/>
        <v>0</v>
      </c>
      <c r="M291" s="62" t="str">
        <f t="shared" si="34"/>
        <v/>
      </c>
      <c r="N291" s="62">
        <f t="shared" si="35"/>
        <v>0</v>
      </c>
      <c r="O291" s="62">
        <f t="shared" si="36"/>
        <v>0</v>
      </c>
      <c r="P291" s="62">
        <f t="shared" si="37"/>
        <v>0</v>
      </c>
      <c r="Q291" s="62">
        <f t="shared" si="38"/>
        <v>0</v>
      </c>
      <c r="R291" s="62">
        <f t="shared" si="39"/>
        <v>0</v>
      </c>
      <c r="S291" s="62">
        <f t="shared" si="40"/>
        <v>0</v>
      </c>
    </row>
    <row r="292" spans="3:19" ht="30" customHeight="1" x14ac:dyDescent="0.25">
      <c r="C292" s="51">
        <v>288</v>
      </c>
      <c r="D292" s="37"/>
      <c r="E292" s="31"/>
      <c r="F292" s="34"/>
      <c r="G292" s="34"/>
      <c r="H292" s="34"/>
      <c r="I292" s="34"/>
      <c r="J292" s="34"/>
      <c r="K292" s="247">
        <f t="shared" si="33"/>
        <v>0</v>
      </c>
      <c r="M292" s="62" t="str">
        <f t="shared" si="34"/>
        <v/>
      </c>
      <c r="N292" s="62">
        <f t="shared" si="35"/>
        <v>0</v>
      </c>
      <c r="O292" s="62">
        <f t="shared" si="36"/>
        <v>0</v>
      </c>
      <c r="P292" s="62">
        <f t="shared" si="37"/>
        <v>0</v>
      </c>
      <c r="Q292" s="62">
        <f t="shared" si="38"/>
        <v>0</v>
      </c>
      <c r="R292" s="62">
        <f t="shared" si="39"/>
        <v>0</v>
      </c>
      <c r="S292" s="62">
        <f t="shared" si="40"/>
        <v>0</v>
      </c>
    </row>
    <row r="293" spans="3:19" ht="30" customHeight="1" x14ac:dyDescent="0.25">
      <c r="C293" s="51">
        <v>289</v>
      </c>
      <c r="D293" s="37"/>
      <c r="E293" s="31"/>
      <c r="F293" s="34"/>
      <c r="G293" s="34"/>
      <c r="H293" s="34"/>
      <c r="I293" s="34"/>
      <c r="J293" s="34"/>
      <c r="K293" s="247">
        <f t="shared" si="33"/>
        <v>0</v>
      </c>
      <c r="M293" s="62" t="str">
        <f t="shared" si="34"/>
        <v/>
      </c>
      <c r="N293" s="62">
        <f t="shared" si="35"/>
        <v>0</v>
      </c>
      <c r="O293" s="62">
        <f t="shared" si="36"/>
        <v>0</v>
      </c>
      <c r="P293" s="62">
        <f t="shared" si="37"/>
        <v>0</v>
      </c>
      <c r="Q293" s="62">
        <f t="shared" si="38"/>
        <v>0</v>
      </c>
      <c r="R293" s="62">
        <f t="shared" si="39"/>
        <v>0</v>
      </c>
      <c r="S293" s="62">
        <f t="shared" si="40"/>
        <v>0</v>
      </c>
    </row>
    <row r="294" spans="3:19" ht="30" customHeight="1" x14ac:dyDescent="0.25">
      <c r="C294" s="51">
        <v>290</v>
      </c>
      <c r="D294" s="37"/>
      <c r="E294" s="31"/>
      <c r="F294" s="34"/>
      <c r="G294" s="34"/>
      <c r="H294" s="34"/>
      <c r="I294" s="34"/>
      <c r="J294" s="34"/>
      <c r="K294" s="247">
        <f t="shared" si="33"/>
        <v>0</v>
      </c>
      <c r="M294" s="62" t="str">
        <f t="shared" si="34"/>
        <v/>
      </c>
      <c r="N294" s="62">
        <f t="shared" si="35"/>
        <v>0</v>
      </c>
      <c r="O294" s="62">
        <f t="shared" si="36"/>
        <v>0</v>
      </c>
      <c r="P294" s="62">
        <f t="shared" si="37"/>
        <v>0</v>
      </c>
      <c r="Q294" s="62">
        <f t="shared" si="38"/>
        <v>0</v>
      </c>
      <c r="R294" s="62">
        <f t="shared" si="39"/>
        <v>0</v>
      </c>
      <c r="S294" s="62">
        <f t="shared" si="40"/>
        <v>0</v>
      </c>
    </row>
    <row r="295" spans="3:19" ht="30" customHeight="1" x14ac:dyDescent="0.25">
      <c r="C295" s="51">
        <v>291</v>
      </c>
      <c r="D295" s="37"/>
      <c r="E295" s="31"/>
      <c r="F295" s="34"/>
      <c r="G295" s="34"/>
      <c r="H295" s="34"/>
      <c r="I295" s="34"/>
      <c r="J295" s="34"/>
      <c r="K295" s="247">
        <f t="shared" si="33"/>
        <v>0</v>
      </c>
      <c r="M295" s="62" t="str">
        <f t="shared" si="34"/>
        <v/>
      </c>
      <c r="N295" s="62">
        <f t="shared" si="35"/>
        <v>0</v>
      </c>
      <c r="O295" s="62">
        <f t="shared" si="36"/>
        <v>0</v>
      </c>
      <c r="P295" s="62">
        <f t="shared" si="37"/>
        <v>0</v>
      </c>
      <c r="Q295" s="62">
        <f t="shared" si="38"/>
        <v>0</v>
      </c>
      <c r="R295" s="62">
        <f t="shared" si="39"/>
        <v>0</v>
      </c>
      <c r="S295" s="62">
        <f t="shared" si="40"/>
        <v>0</v>
      </c>
    </row>
    <row r="296" spans="3:19" ht="30" customHeight="1" x14ac:dyDescent="0.25">
      <c r="C296" s="51">
        <v>292</v>
      </c>
      <c r="D296" s="37"/>
      <c r="E296" s="31"/>
      <c r="F296" s="34"/>
      <c r="G296" s="34"/>
      <c r="H296" s="34"/>
      <c r="I296" s="34"/>
      <c r="J296" s="34"/>
      <c r="K296" s="247">
        <f t="shared" si="33"/>
        <v>0</v>
      </c>
      <c r="M296" s="62" t="str">
        <f t="shared" si="34"/>
        <v/>
      </c>
      <c r="N296" s="62">
        <f t="shared" si="35"/>
        <v>0</v>
      </c>
      <c r="O296" s="62">
        <f t="shared" si="36"/>
        <v>0</v>
      </c>
      <c r="P296" s="62">
        <f t="shared" si="37"/>
        <v>0</v>
      </c>
      <c r="Q296" s="62">
        <f t="shared" si="38"/>
        <v>0</v>
      </c>
      <c r="R296" s="62">
        <f t="shared" si="39"/>
        <v>0</v>
      </c>
      <c r="S296" s="62">
        <f t="shared" si="40"/>
        <v>0</v>
      </c>
    </row>
    <row r="297" spans="3:19" ht="30" customHeight="1" x14ac:dyDescent="0.25">
      <c r="C297" s="51">
        <v>293</v>
      </c>
      <c r="D297" s="37"/>
      <c r="E297" s="31"/>
      <c r="F297" s="34"/>
      <c r="G297" s="34"/>
      <c r="H297" s="34"/>
      <c r="I297" s="34"/>
      <c r="J297" s="34"/>
      <c r="K297" s="247">
        <f t="shared" si="33"/>
        <v>0</v>
      </c>
      <c r="M297" s="62" t="str">
        <f t="shared" si="34"/>
        <v/>
      </c>
      <c r="N297" s="62">
        <f t="shared" si="35"/>
        <v>0</v>
      </c>
      <c r="O297" s="62">
        <f t="shared" si="36"/>
        <v>0</v>
      </c>
      <c r="P297" s="62">
        <f t="shared" si="37"/>
        <v>0</v>
      </c>
      <c r="Q297" s="62">
        <f t="shared" si="38"/>
        <v>0</v>
      </c>
      <c r="R297" s="62">
        <f t="shared" si="39"/>
        <v>0</v>
      </c>
      <c r="S297" s="62">
        <f t="shared" si="40"/>
        <v>0</v>
      </c>
    </row>
    <row r="298" spans="3:19" ht="30" customHeight="1" x14ac:dyDescent="0.25">
      <c r="C298" s="51">
        <v>294</v>
      </c>
      <c r="D298" s="37"/>
      <c r="E298" s="31"/>
      <c r="F298" s="34"/>
      <c r="G298" s="34"/>
      <c r="H298" s="34"/>
      <c r="I298" s="34"/>
      <c r="J298" s="34"/>
      <c r="K298" s="247">
        <f t="shared" si="33"/>
        <v>0</v>
      </c>
      <c r="M298" s="62" t="str">
        <f t="shared" si="34"/>
        <v/>
      </c>
      <c r="N298" s="62">
        <f t="shared" si="35"/>
        <v>0</v>
      </c>
      <c r="O298" s="62">
        <f t="shared" si="36"/>
        <v>0</v>
      </c>
      <c r="P298" s="62">
        <f t="shared" si="37"/>
        <v>0</v>
      </c>
      <c r="Q298" s="62">
        <f t="shared" si="38"/>
        <v>0</v>
      </c>
      <c r="R298" s="62">
        <f t="shared" si="39"/>
        <v>0</v>
      </c>
      <c r="S298" s="62">
        <f t="shared" si="40"/>
        <v>0</v>
      </c>
    </row>
    <row r="299" spans="3:19" ht="30" customHeight="1" x14ac:dyDescent="0.25">
      <c r="C299" s="51">
        <v>295</v>
      </c>
      <c r="D299" s="37"/>
      <c r="E299" s="31"/>
      <c r="F299" s="34"/>
      <c r="G299" s="34"/>
      <c r="H299" s="34"/>
      <c r="I299" s="34"/>
      <c r="J299" s="34"/>
      <c r="K299" s="247">
        <f t="shared" si="33"/>
        <v>0</v>
      </c>
      <c r="M299" s="62" t="str">
        <f t="shared" si="34"/>
        <v/>
      </c>
      <c r="N299" s="62">
        <f t="shared" si="35"/>
        <v>0</v>
      </c>
      <c r="O299" s="62">
        <f t="shared" si="36"/>
        <v>0</v>
      </c>
      <c r="P299" s="62">
        <f t="shared" si="37"/>
        <v>0</v>
      </c>
      <c r="Q299" s="62">
        <f t="shared" si="38"/>
        <v>0</v>
      </c>
      <c r="R299" s="62">
        <f t="shared" si="39"/>
        <v>0</v>
      </c>
      <c r="S299" s="62">
        <f t="shared" si="40"/>
        <v>0</v>
      </c>
    </row>
    <row r="300" spans="3:19" ht="30" customHeight="1" x14ac:dyDescent="0.25">
      <c r="C300" s="51">
        <v>296</v>
      </c>
      <c r="D300" s="37"/>
      <c r="E300" s="31"/>
      <c r="F300" s="34"/>
      <c r="G300" s="34"/>
      <c r="H300" s="34"/>
      <c r="I300" s="34"/>
      <c r="J300" s="34"/>
      <c r="K300" s="247">
        <f t="shared" si="33"/>
        <v>0</v>
      </c>
      <c r="M300" s="62" t="str">
        <f t="shared" si="34"/>
        <v/>
      </c>
      <c r="N300" s="62">
        <f t="shared" si="35"/>
        <v>0</v>
      </c>
      <c r="O300" s="62">
        <f t="shared" si="36"/>
        <v>0</v>
      </c>
      <c r="P300" s="62">
        <f t="shared" si="37"/>
        <v>0</v>
      </c>
      <c r="Q300" s="62">
        <f t="shared" si="38"/>
        <v>0</v>
      </c>
      <c r="R300" s="62">
        <f t="shared" si="39"/>
        <v>0</v>
      </c>
      <c r="S300" s="62">
        <f t="shared" si="40"/>
        <v>0</v>
      </c>
    </row>
    <row r="301" spans="3:19" ht="30" customHeight="1" x14ac:dyDescent="0.25">
      <c r="C301" s="51">
        <v>297</v>
      </c>
      <c r="D301" s="37"/>
      <c r="E301" s="31"/>
      <c r="F301" s="34"/>
      <c r="G301" s="34"/>
      <c r="H301" s="34"/>
      <c r="I301" s="34"/>
      <c r="J301" s="34"/>
      <c r="K301" s="247">
        <f t="shared" si="33"/>
        <v>0</v>
      </c>
      <c r="M301" s="62" t="str">
        <f t="shared" si="34"/>
        <v/>
      </c>
      <c r="N301" s="62">
        <f t="shared" si="35"/>
        <v>0</v>
      </c>
      <c r="O301" s="62">
        <f t="shared" si="36"/>
        <v>0</v>
      </c>
      <c r="P301" s="62">
        <f t="shared" si="37"/>
        <v>0</v>
      </c>
      <c r="Q301" s="62">
        <f t="shared" si="38"/>
        <v>0</v>
      </c>
      <c r="R301" s="62">
        <f t="shared" si="39"/>
        <v>0</v>
      </c>
      <c r="S301" s="62">
        <f t="shared" si="40"/>
        <v>0</v>
      </c>
    </row>
    <row r="302" spans="3:19" ht="30" customHeight="1" x14ac:dyDescent="0.25">
      <c r="C302" s="51">
        <v>298</v>
      </c>
      <c r="D302" s="37"/>
      <c r="E302" s="31"/>
      <c r="F302" s="34"/>
      <c r="G302" s="34"/>
      <c r="H302" s="34"/>
      <c r="I302" s="34"/>
      <c r="J302" s="34"/>
      <c r="K302" s="247">
        <f t="shared" si="33"/>
        <v>0</v>
      </c>
      <c r="M302" s="62" t="str">
        <f t="shared" si="34"/>
        <v/>
      </c>
      <c r="N302" s="62">
        <f t="shared" si="35"/>
        <v>0</v>
      </c>
      <c r="O302" s="62">
        <f t="shared" si="36"/>
        <v>0</v>
      </c>
      <c r="P302" s="62">
        <f t="shared" si="37"/>
        <v>0</v>
      </c>
      <c r="Q302" s="62">
        <f t="shared" si="38"/>
        <v>0</v>
      </c>
      <c r="R302" s="62">
        <f t="shared" si="39"/>
        <v>0</v>
      </c>
      <c r="S302" s="62">
        <f t="shared" si="40"/>
        <v>0</v>
      </c>
    </row>
    <row r="303" spans="3:19" ht="30" customHeight="1" x14ac:dyDescent="0.25">
      <c r="C303" s="51">
        <v>299</v>
      </c>
      <c r="D303" s="37"/>
      <c r="E303" s="31"/>
      <c r="F303" s="34"/>
      <c r="G303" s="34"/>
      <c r="H303" s="34"/>
      <c r="I303" s="34"/>
      <c r="J303" s="34"/>
      <c r="K303" s="247">
        <f t="shared" si="33"/>
        <v>0</v>
      </c>
      <c r="M303" s="62" t="str">
        <f t="shared" si="34"/>
        <v/>
      </c>
      <c r="N303" s="62">
        <f t="shared" si="35"/>
        <v>0</v>
      </c>
      <c r="O303" s="62">
        <f t="shared" si="36"/>
        <v>0</v>
      </c>
      <c r="P303" s="62">
        <f t="shared" si="37"/>
        <v>0</v>
      </c>
      <c r="Q303" s="62">
        <f t="shared" si="38"/>
        <v>0</v>
      </c>
      <c r="R303" s="62">
        <f t="shared" si="39"/>
        <v>0</v>
      </c>
      <c r="S303" s="62">
        <f t="shared" si="40"/>
        <v>0</v>
      </c>
    </row>
    <row r="304" spans="3:19" ht="30" customHeight="1" x14ac:dyDescent="0.25">
      <c r="C304" s="51">
        <v>300</v>
      </c>
      <c r="D304" s="37"/>
      <c r="E304" s="31"/>
      <c r="F304" s="34"/>
      <c r="G304" s="34"/>
      <c r="H304" s="34"/>
      <c r="I304" s="34"/>
      <c r="J304" s="34"/>
      <c r="K304" s="247">
        <f t="shared" si="33"/>
        <v>0</v>
      </c>
      <c r="M304" s="62" t="str">
        <f t="shared" si="34"/>
        <v/>
      </c>
      <c r="N304" s="62">
        <f t="shared" si="35"/>
        <v>0</v>
      </c>
      <c r="O304" s="62">
        <f t="shared" si="36"/>
        <v>0</v>
      </c>
      <c r="P304" s="62">
        <f t="shared" si="37"/>
        <v>0</v>
      </c>
      <c r="Q304" s="62">
        <f t="shared" si="38"/>
        <v>0</v>
      </c>
      <c r="R304" s="62">
        <f t="shared" si="39"/>
        <v>0</v>
      </c>
      <c r="S304" s="62">
        <f t="shared" si="40"/>
        <v>0</v>
      </c>
    </row>
    <row r="305" spans="3:19" ht="30" customHeight="1" x14ac:dyDescent="0.25">
      <c r="C305" s="51">
        <v>301</v>
      </c>
      <c r="D305" s="37"/>
      <c r="E305" s="31"/>
      <c r="F305" s="34"/>
      <c r="G305" s="34"/>
      <c r="H305" s="34"/>
      <c r="I305" s="34"/>
      <c r="J305" s="34"/>
      <c r="K305" s="247">
        <f t="shared" si="33"/>
        <v>0</v>
      </c>
      <c r="M305" s="62" t="str">
        <f t="shared" si="34"/>
        <v/>
      </c>
      <c r="N305" s="62">
        <f t="shared" si="35"/>
        <v>0</v>
      </c>
      <c r="O305" s="62">
        <f t="shared" si="36"/>
        <v>0</v>
      </c>
      <c r="P305" s="62">
        <f t="shared" si="37"/>
        <v>0</v>
      </c>
      <c r="Q305" s="62">
        <f t="shared" si="38"/>
        <v>0</v>
      </c>
      <c r="R305" s="62">
        <f t="shared" si="39"/>
        <v>0</v>
      </c>
      <c r="S305" s="62">
        <f t="shared" si="40"/>
        <v>0</v>
      </c>
    </row>
    <row r="306" spans="3:19" ht="30" customHeight="1" x14ac:dyDescent="0.25">
      <c r="C306" s="51">
        <v>302</v>
      </c>
      <c r="D306" s="37"/>
      <c r="E306" s="31"/>
      <c r="F306" s="34"/>
      <c r="G306" s="34"/>
      <c r="H306" s="34"/>
      <c r="I306" s="34"/>
      <c r="J306" s="34"/>
      <c r="K306" s="247">
        <f t="shared" si="33"/>
        <v>0</v>
      </c>
      <c r="M306" s="62" t="str">
        <f t="shared" si="34"/>
        <v/>
      </c>
      <c r="N306" s="62">
        <f t="shared" si="35"/>
        <v>0</v>
      </c>
      <c r="O306" s="62">
        <f t="shared" si="36"/>
        <v>0</v>
      </c>
      <c r="P306" s="62">
        <f t="shared" si="37"/>
        <v>0</v>
      </c>
      <c r="Q306" s="62">
        <f t="shared" si="38"/>
        <v>0</v>
      </c>
      <c r="R306" s="62">
        <f t="shared" si="39"/>
        <v>0</v>
      </c>
      <c r="S306" s="62">
        <f t="shared" si="40"/>
        <v>0</v>
      </c>
    </row>
    <row r="307" spans="3:19" ht="30" customHeight="1" x14ac:dyDescent="0.25">
      <c r="C307" s="51">
        <v>303</v>
      </c>
      <c r="D307" s="37"/>
      <c r="E307" s="31"/>
      <c r="F307" s="34"/>
      <c r="G307" s="34"/>
      <c r="H307" s="34"/>
      <c r="I307" s="34"/>
      <c r="J307" s="34"/>
      <c r="K307" s="247">
        <f t="shared" si="33"/>
        <v>0</v>
      </c>
      <c r="M307" s="62" t="str">
        <f t="shared" si="34"/>
        <v/>
      </c>
      <c r="N307" s="62">
        <f t="shared" si="35"/>
        <v>0</v>
      </c>
      <c r="O307" s="62">
        <f t="shared" si="36"/>
        <v>0</v>
      </c>
      <c r="P307" s="62">
        <f t="shared" si="37"/>
        <v>0</v>
      </c>
      <c r="Q307" s="62">
        <f t="shared" si="38"/>
        <v>0</v>
      </c>
      <c r="R307" s="62">
        <f t="shared" si="39"/>
        <v>0</v>
      </c>
      <c r="S307" s="62">
        <f t="shared" si="40"/>
        <v>0</v>
      </c>
    </row>
    <row r="308" spans="3:19" ht="30" customHeight="1" x14ac:dyDescent="0.25">
      <c r="C308" s="51">
        <v>304</v>
      </c>
      <c r="D308" s="37"/>
      <c r="E308" s="31"/>
      <c r="F308" s="34"/>
      <c r="G308" s="34"/>
      <c r="H308" s="34"/>
      <c r="I308" s="34"/>
      <c r="J308" s="34"/>
      <c r="K308" s="247">
        <f t="shared" si="33"/>
        <v>0</v>
      </c>
      <c r="M308" s="62" t="str">
        <f t="shared" si="34"/>
        <v/>
      </c>
      <c r="N308" s="62">
        <f t="shared" si="35"/>
        <v>0</v>
      </c>
      <c r="O308" s="62">
        <f t="shared" si="36"/>
        <v>0</v>
      </c>
      <c r="P308" s="62">
        <f t="shared" si="37"/>
        <v>0</v>
      </c>
      <c r="Q308" s="62">
        <f t="shared" si="38"/>
        <v>0</v>
      </c>
      <c r="R308" s="62">
        <f t="shared" si="39"/>
        <v>0</v>
      </c>
      <c r="S308" s="62">
        <f t="shared" si="40"/>
        <v>0</v>
      </c>
    </row>
    <row r="309" spans="3:19" ht="30" customHeight="1" x14ac:dyDescent="0.25">
      <c r="C309" s="51">
        <v>305</v>
      </c>
      <c r="D309" s="37"/>
      <c r="E309" s="31"/>
      <c r="F309" s="34"/>
      <c r="G309" s="34"/>
      <c r="H309" s="34"/>
      <c r="I309" s="34"/>
      <c r="J309" s="34"/>
      <c r="K309" s="247">
        <f t="shared" si="33"/>
        <v>0</v>
      </c>
      <c r="M309" s="62" t="str">
        <f t="shared" si="34"/>
        <v/>
      </c>
      <c r="N309" s="62">
        <f t="shared" si="35"/>
        <v>0</v>
      </c>
      <c r="O309" s="62">
        <f t="shared" si="36"/>
        <v>0</v>
      </c>
      <c r="P309" s="62">
        <f t="shared" si="37"/>
        <v>0</v>
      </c>
      <c r="Q309" s="62">
        <f t="shared" si="38"/>
        <v>0</v>
      </c>
      <c r="R309" s="62">
        <f t="shared" si="39"/>
        <v>0</v>
      </c>
      <c r="S309" s="62">
        <f t="shared" si="40"/>
        <v>0</v>
      </c>
    </row>
    <row r="310" spans="3:19" ht="30" customHeight="1" x14ac:dyDescent="0.25">
      <c r="C310" s="51">
        <v>306</v>
      </c>
      <c r="D310" s="37"/>
      <c r="E310" s="31"/>
      <c r="F310" s="34"/>
      <c r="G310" s="34"/>
      <c r="H310" s="34"/>
      <c r="I310" s="34"/>
      <c r="J310" s="34"/>
      <c r="K310" s="247">
        <f t="shared" si="33"/>
        <v>0</v>
      </c>
      <c r="M310" s="62" t="str">
        <f t="shared" si="34"/>
        <v/>
      </c>
      <c r="N310" s="62">
        <f t="shared" si="35"/>
        <v>0</v>
      </c>
      <c r="O310" s="62">
        <f t="shared" si="36"/>
        <v>0</v>
      </c>
      <c r="P310" s="62">
        <f t="shared" si="37"/>
        <v>0</v>
      </c>
      <c r="Q310" s="62">
        <f t="shared" si="38"/>
        <v>0</v>
      </c>
      <c r="R310" s="62">
        <f t="shared" si="39"/>
        <v>0</v>
      </c>
      <c r="S310" s="62">
        <f t="shared" si="40"/>
        <v>0</v>
      </c>
    </row>
    <row r="311" spans="3:19" ht="30" customHeight="1" x14ac:dyDescent="0.25">
      <c r="C311" s="51">
        <v>307</v>
      </c>
      <c r="D311" s="37"/>
      <c r="E311" s="31"/>
      <c r="F311" s="34"/>
      <c r="G311" s="34"/>
      <c r="H311" s="34"/>
      <c r="I311" s="34"/>
      <c r="J311" s="34"/>
      <c r="K311" s="247">
        <f t="shared" si="33"/>
        <v>0</v>
      </c>
      <c r="M311" s="62" t="str">
        <f t="shared" si="34"/>
        <v/>
      </c>
      <c r="N311" s="62">
        <f t="shared" si="35"/>
        <v>0</v>
      </c>
      <c r="O311" s="62">
        <f t="shared" si="36"/>
        <v>0</v>
      </c>
      <c r="P311" s="62">
        <f t="shared" si="37"/>
        <v>0</v>
      </c>
      <c r="Q311" s="62">
        <f t="shared" si="38"/>
        <v>0</v>
      </c>
      <c r="R311" s="62">
        <f t="shared" si="39"/>
        <v>0</v>
      </c>
      <c r="S311" s="62">
        <f t="shared" si="40"/>
        <v>0</v>
      </c>
    </row>
    <row r="312" spans="3:19" ht="30" customHeight="1" x14ac:dyDescent="0.25">
      <c r="C312" s="51">
        <v>308</v>
      </c>
      <c r="D312" s="37"/>
      <c r="E312" s="31"/>
      <c r="F312" s="34"/>
      <c r="G312" s="34"/>
      <c r="H312" s="34"/>
      <c r="I312" s="34"/>
      <c r="J312" s="34"/>
      <c r="K312" s="247">
        <f t="shared" si="33"/>
        <v>0</v>
      </c>
      <c r="M312" s="62" t="str">
        <f t="shared" si="34"/>
        <v/>
      </c>
      <c r="N312" s="62">
        <f t="shared" si="35"/>
        <v>0</v>
      </c>
      <c r="O312" s="62">
        <f t="shared" si="36"/>
        <v>0</v>
      </c>
      <c r="P312" s="62">
        <f t="shared" si="37"/>
        <v>0</v>
      </c>
      <c r="Q312" s="62">
        <f t="shared" si="38"/>
        <v>0</v>
      </c>
      <c r="R312" s="62">
        <f t="shared" si="39"/>
        <v>0</v>
      </c>
      <c r="S312" s="62">
        <f t="shared" si="40"/>
        <v>0</v>
      </c>
    </row>
    <row r="313" spans="3:19" ht="30" customHeight="1" x14ac:dyDescent="0.25">
      <c r="C313" s="51">
        <v>309</v>
      </c>
      <c r="D313" s="37"/>
      <c r="E313" s="31"/>
      <c r="F313" s="34"/>
      <c r="G313" s="34"/>
      <c r="H313" s="34"/>
      <c r="I313" s="34"/>
      <c r="J313" s="34"/>
      <c r="K313" s="247">
        <f t="shared" si="33"/>
        <v>0</v>
      </c>
      <c r="M313" s="62" t="str">
        <f t="shared" si="34"/>
        <v/>
      </c>
      <c r="N313" s="62">
        <f t="shared" si="35"/>
        <v>0</v>
      </c>
      <c r="O313" s="62">
        <f t="shared" si="36"/>
        <v>0</v>
      </c>
      <c r="P313" s="62">
        <f t="shared" si="37"/>
        <v>0</v>
      </c>
      <c r="Q313" s="62">
        <f t="shared" si="38"/>
        <v>0</v>
      </c>
      <c r="R313" s="62">
        <f t="shared" si="39"/>
        <v>0</v>
      </c>
      <c r="S313" s="62">
        <f t="shared" si="40"/>
        <v>0</v>
      </c>
    </row>
    <row r="314" spans="3:19" ht="30" customHeight="1" x14ac:dyDescent="0.25">
      <c r="C314" s="51">
        <v>310</v>
      </c>
      <c r="D314" s="37"/>
      <c r="E314" s="31"/>
      <c r="F314" s="34"/>
      <c r="G314" s="34"/>
      <c r="H314" s="34"/>
      <c r="I314" s="34"/>
      <c r="J314" s="34"/>
      <c r="K314" s="247">
        <f t="shared" si="33"/>
        <v>0</v>
      </c>
      <c r="M314" s="62" t="str">
        <f t="shared" si="34"/>
        <v/>
      </c>
      <c r="N314" s="62">
        <f t="shared" si="35"/>
        <v>0</v>
      </c>
      <c r="O314" s="62">
        <f t="shared" si="36"/>
        <v>0</v>
      </c>
      <c r="P314" s="62">
        <f t="shared" si="37"/>
        <v>0</v>
      </c>
      <c r="Q314" s="62">
        <f t="shared" si="38"/>
        <v>0</v>
      </c>
      <c r="R314" s="62">
        <f t="shared" si="39"/>
        <v>0</v>
      </c>
      <c r="S314" s="62">
        <f t="shared" si="40"/>
        <v>0</v>
      </c>
    </row>
    <row r="315" spans="3:19" ht="30" customHeight="1" x14ac:dyDescent="0.25">
      <c r="C315" s="51">
        <v>311</v>
      </c>
      <c r="D315" s="37"/>
      <c r="E315" s="31"/>
      <c r="F315" s="34"/>
      <c r="G315" s="34"/>
      <c r="H315" s="34"/>
      <c r="I315" s="34"/>
      <c r="J315" s="34"/>
      <c r="K315" s="247">
        <f t="shared" si="33"/>
        <v>0</v>
      </c>
      <c r="M315" s="62" t="str">
        <f t="shared" si="34"/>
        <v/>
      </c>
      <c r="N315" s="62">
        <f t="shared" si="35"/>
        <v>0</v>
      </c>
      <c r="O315" s="62">
        <f t="shared" si="36"/>
        <v>0</v>
      </c>
      <c r="P315" s="62">
        <f t="shared" si="37"/>
        <v>0</v>
      </c>
      <c r="Q315" s="62">
        <f t="shared" si="38"/>
        <v>0</v>
      </c>
      <c r="R315" s="62">
        <f t="shared" si="39"/>
        <v>0</v>
      </c>
      <c r="S315" s="62">
        <f t="shared" si="40"/>
        <v>0</v>
      </c>
    </row>
    <row r="316" spans="3:19" ht="30" customHeight="1" x14ac:dyDescent="0.25">
      <c r="C316" s="51">
        <v>312</v>
      </c>
      <c r="D316" s="37"/>
      <c r="E316" s="31"/>
      <c r="F316" s="34"/>
      <c r="G316" s="34"/>
      <c r="H316" s="34"/>
      <c r="I316" s="34"/>
      <c r="J316" s="34"/>
      <c r="K316" s="247">
        <f t="shared" si="33"/>
        <v>0</v>
      </c>
      <c r="M316" s="62" t="str">
        <f t="shared" si="34"/>
        <v/>
      </c>
      <c r="N316" s="62">
        <f t="shared" si="35"/>
        <v>0</v>
      </c>
      <c r="O316" s="62">
        <f t="shared" si="36"/>
        <v>0</v>
      </c>
      <c r="P316" s="62">
        <f t="shared" si="37"/>
        <v>0</v>
      </c>
      <c r="Q316" s="62">
        <f t="shared" si="38"/>
        <v>0</v>
      </c>
      <c r="R316" s="62">
        <f t="shared" si="39"/>
        <v>0</v>
      </c>
      <c r="S316" s="62">
        <f t="shared" si="40"/>
        <v>0</v>
      </c>
    </row>
    <row r="317" spans="3:19" ht="30" customHeight="1" x14ac:dyDescent="0.25">
      <c r="C317" s="51">
        <v>313</v>
      </c>
      <c r="D317" s="37"/>
      <c r="E317" s="31"/>
      <c r="F317" s="34"/>
      <c r="G317" s="34"/>
      <c r="H317" s="34"/>
      <c r="I317" s="34"/>
      <c r="J317" s="34"/>
      <c r="K317" s="247">
        <f t="shared" si="33"/>
        <v>0</v>
      </c>
      <c r="M317" s="62" t="str">
        <f t="shared" si="34"/>
        <v/>
      </c>
      <c r="N317" s="62">
        <f t="shared" si="35"/>
        <v>0</v>
      </c>
      <c r="O317" s="62">
        <f t="shared" si="36"/>
        <v>0</v>
      </c>
      <c r="P317" s="62">
        <f t="shared" si="37"/>
        <v>0</v>
      </c>
      <c r="Q317" s="62">
        <f t="shared" si="38"/>
        <v>0</v>
      </c>
      <c r="R317" s="62">
        <f t="shared" si="39"/>
        <v>0</v>
      </c>
      <c r="S317" s="62">
        <f t="shared" si="40"/>
        <v>0</v>
      </c>
    </row>
    <row r="318" spans="3:19" ht="30" customHeight="1" x14ac:dyDescent="0.25">
      <c r="C318" s="51">
        <v>314</v>
      </c>
      <c r="D318" s="37"/>
      <c r="E318" s="31"/>
      <c r="F318" s="34"/>
      <c r="G318" s="34"/>
      <c r="H318" s="34"/>
      <c r="I318" s="34"/>
      <c r="J318" s="34"/>
      <c r="K318" s="247">
        <f t="shared" si="33"/>
        <v>0</v>
      </c>
      <c r="M318" s="62" t="str">
        <f t="shared" si="34"/>
        <v/>
      </c>
      <c r="N318" s="62">
        <f t="shared" si="35"/>
        <v>0</v>
      </c>
      <c r="O318" s="62">
        <f t="shared" si="36"/>
        <v>0</v>
      </c>
      <c r="P318" s="62">
        <f t="shared" si="37"/>
        <v>0</v>
      </c>
      <c r="Q318" s="62">
        <f t="shared" si="38"/>
        <v>0</v>
      </c>
      <c r="R318" s="62">
        <f t="shared" si="39"/>
        <v>0</v>
      </c>
      <c r="S318" s="62">
        <f t="shared" si="40"/>
        <v>0</v>
      </c>
    </row>
    <row r="319" spans="3:19" ht="30" customHeight="1" x14ac:dyDescent="0.25">
      <c r="C319" s="51">
        <v>315</v>
      </c>
      <c r="D319" s="37"/>
      <c r="E319" s="31"/>
      <c r="F319" s="34"/>
      <c r="G319" s="34"/>
      <c r="H319" s="34"/>
      <c r="I319" s="34"/>
      <c r="J319" s="34"/>
      <c r="K319" s="247">
        <f t="shared" si="33"/>
        <v>0</v>
      </c>
      <c r="M319" s="62" t="str">
        <f t="shared" si="34"/>
        <v/>
      </c>
      <c r="N319" s="62">
        <f t="shared" si="35"/>
        <v>0</v>
      </c>
      <c r="O319" s="62">
        <f t="shared" si="36"/>
        <v>0</v>
      </c>
      <c r="P319" s="62">
        <f t="shared" si="37"/>
        <v>0</v>
      </c>
      <c r="Q319" s="62">
        <f t="shared" si="38"/>
        <v>0</v>
      </c>
      <c r="R319" s="62">
        <f t="shared" si="39"/>
        <v>0</v>
      </c>
      <c r="S319" s="62">
        <f t="shared" si="40"/>
        <v>0</v>
      </c>
    </row>
    <row r="320" spans="3:19" ht="30" customHeight="1" x14ac:dyDescent="0.25">
      <c r="C320" s="51">
        <v>316</v>
      </c>
      <c r="D320" s="37"/>
      <c r="E320" s="31"/>
      <c r="F320" s="34"/>
      <c r="G320" s="34"/>
      <c r="H320" s="34"/>
      <c r="I320" s="34"/>
      <c r="J320" s="34"/>
      <c r="K320" s="247">
        <f t="shared" si="33"/>
        <v>0</v>
      </c>
      <c r="M320" s="62" t="str">
        <f t="shared" si="34"/>
        <v/>
      </c>
      <c r="N320" s="62">
        <f t="shared" si="35"/>
        <v>0</v>
      </c>
      <c r="O320" s="62">
        <f t="shared" si="36"/>
        <v>0</v>
      </c>
      <c r="P320" s="62">
        <f t="shared" si="37"/>
        <v>0</v>
      </c>
      <c r="Q320" s="62">
        <f t="shared" si="38"/>
        <v>0</v>
      </c>
      <c r="R320" s="62">
        <f t="shared" si="39"/>
        <v>0</v>
      </c>
      <c r="S320" s="62">
        <f t="shared" si="40"/>
        <v>0</v>
      </c>
    </row>
    <row r="321" spans="3:19" ht="30" customHeight="1" x14ac:dyDescent="0.25">
      <c r="C321" s="51">
        <v>317</v>
      </c>
      <c r="D321" s="37"/>
      <c r="E321" s="31"/>
      <c r="F321" s="34"/>
      <c r="G321" s="34"/>
      <c r="H321" s="34"/>
      <c r="I321" s="34"/>
      <c r="J321" s="34"/>
      <c r="K321" s="247">
        <f t="shared" si="33"/>
        <v>0</v>
      </c>
      <c r="M321" s="62" t="str">
        <f t="shared" si="34"/>
        <v/>
      </c>
      <c r="N321" s="62">
        <f t="shared" si="35"/>
        <v>0</v>
      </c>
      <c r="O321" s="62">
        <f t="shared" si="36"/>
        <v>0</v>
      </c>
      <c r="P321" s="62">
        <f t="shared" si="37"/>
        <v>0</v>
      </c>
      <c r="Q321" s="62">
        <f t="shared" si="38"/>
        <v>0</v>
      </c>
      <c r="R321" s="62">
        <f t="shared" si="39"/>
        <v>0</v>
      </c>
      <c r="S321" s="62">
        <f t="shared" si="40"/>
        <v>0</v>
      </c>
    </row>
    <row r="322" spans="3:19" ht="30" customHeight="1" x14ac:dyDescent="0.25">
      <c r="C322" s="51">
        <v>318</v>
      </c>
      <c r="D322" s="37"/>
      <c r="E322" s="31"/>
      <c r="F322" s="34"/>
      <c r="G322" s="34"/>
      <c r="H322" s="34"/>
      <c r="I322" s="34"/>
      <c r="J322" s="34"/>
      <c r="K322" s="247">
        <f t="shared" si="33"/>
        <v>0</v>
      </c>
      <c r="M322" s="62" t="str">
        <f t="shared" si="34"/>
        <v/>
      </c>
      <c r="N322" s="62">
        <f t="shared" si="35"/>
        <v>0</v>
      </c>
      <c r="O322" s="62">
        <f t="shared" si="36"/>
        <v>0</v>
      </c>
      <c r="P322" s="62">
        <f t="shared" si="37"/>
        <v>0</v>
      </c>
      <c r="Q322" s="62">
        <f t="shared" si="38"/>
        <v>0</v>
      </c>
      <c r="R322" s="62">
        <f t="shared" si="39"/>
        <v>0</v>
      </c>
      <c r="S322" s="62">
        <f t="shared" si="40"/>
        <v>0</v>
      </c>
    </row>
    <row r="323" spans="3:19" ht="30" customHeight="1" x14ac:dyDescent="0.25">
      <c r="C323" s="51">
        <v>319</v>
      </c>
      <c r="D323" s="37"/>
      <c r="E323" s="31"/>
      <c r="F323" s="34"/>
      <c r="G323" s="34"/>
      <c r="H323" s="34"/>
      <c r="I323" s="34"/>
      <c r="J323" s="34"/>
      <c r="K323" s="247">
        <f t="shared" si="33"/>
        <v>0</v>
      </c>
      <c r="M323" s="62" t="str">
        <f t="shared" si="34"/>
        <v/>
      </c>
      <c r="N323" s="62">
        <f t="shared" si="35"/>
        <v>0</v>
      </c>
      <c r="O323" s="62">
        <f t="shared" si="36"/>
        <v>0</v>
      </c>
      <c r="P323" s="62">
        <f t="shared" si="37"/>
        <v>0</v>
      </c>
      <c r="Q323" s="62">
        <f t="shared" si="38"/>
        <v>0</v>
      </c>
      <c r="R323" s="62">
        <f t="shared" si="39"/>
        <v>0</v>
      </c>
      <c r="S323" s="62">
        <f t="shared" si="40"/>
        <v>0</v>
      </c>
    </row>
    <row r="324" spans="3:19" ht="30" customHeight="1" x14ac:dyDescent="0.25">
      <c r="C324" s="51">
        <v>320</v>
      </c>
      <c r="D324" s="37"/>
      <c r="E324" s="31"/>
      <c r="F324" s="34"/>
      <c r="G324" s="34"/>
      <c r="H324" s="34"/>
      <c r="I324" s="34"/>
      <c r="J324" s="34"/>
      <c r="K324" s="247">
        <f t="shared" si="33"/>
        <v>0</v>
      </c>
      <c r="M324" s="62" t="str">
        <f t="shared" si="34"/>
        <v/>
      </c>
      <c r="N324" s="62">
        <f t="shared" si="35"/>
        <v>0</v>
      </c>
      <c r="O324" s="62">
        <f t="shared" si="36"/>
        <v>0</v>
      </c>
      <c r="P324" s="62">
        <f t="shared" si="37"/>
        <v>0</v>
      </c>
      <c r="Q324" s="62">
        <f t="shared" si="38"/>
        <v>0</v>
      </c>
      <c r="R324" s="62">
        <f t="shared" si="39"/>
        <v>0</v>
      </c>
      <c r="S324" s="62">
        <f t="shared" si="40"/>
        <v>0</v>
      </c>
    </row>
    <row r="325" spans="3:19" ht="30" customHeight="1" x14ac:dyDescent="0.25">
      <c r="C325" s="51">
        <v>321</v>
      </c>
      <c r="D325" s="37"/>
      <c r="E325" s="31"/>
      <c r="F325" s="34"/>
      <c r="G325" s="34"/>
      <c r="H325" s="34"/>
      <c r="I325" s="34"/>
      <c r="J325" s="34"/>
      <c r="K325" s="247">
        <f t="shared" si="33"/>
        <v>0</v>
      </c>
      <c r="M325" s="62" t="str">
        <f t="shared" si="34"/>
        <v/>
      </c>
      <c r="N325" s="62">
        <f t="shared" si="35"/>
        <v>0</v>
      </c>
      <c r="O325" s="62">
        <f t="shared" si="36"/>
        <v>0</v>
      </c>
      <c r="P325" s="62">
        <f t="shared" si="37"/>
        <v>0</v>
      </c>
      <c r="Q325" s="62">
        <f t="shared" si="38"/>
        <v>0</v>
      </c>
      <c r="R325" s="62">
        <f t="shared" si="39"/>
        <v>0</v>
      </c>
      <c r="S325" s="62">
        <f t="shared" si="40"/>
        <v>0</v>
      </c>
    </row>
    <row r="326" spans="3:19" ht="30" customHeight="1" x14ac:dyDescent="0.25">
      <c r="C326" s="51">
        <v>322</v>
      </c>
      <c r="D326" s="37"/>
      <c r="E326" s="31"/>
      <c r="F326" s="34"/>
      <c r="G326" s="34"/>
      <c r="H326" s="34"/>
      <c r="I326" s="34"/>
      <c r="J326" s="34"/>
      <c r="K326" s="247">
        <f t="shared" ref="K326:K389" si="41">IF(E326="Todos os anos",M326,S326)</f>
        <v>0</v>
      </c>
      <c r="M326" s="62" t="str">
        <f t="shared" ref="M326:M389" si="42">IF(E326="","",IF(E326="Todos os anos",SUM(F326:J326)))</f>
        <v/>
      </c>
      <c r="N326" s="62">
        <f t="shared" ref="N326:N389" si="43">IF($E326=F$4,F326,0)</f>
        <v>0</v>
      </c>
      <c r="O326" s="62">
        <f t="shared" ref="O326:O389" si="44">IF($E326=G$4,G326,0)</f>
        <v>0</v>
      </c>
      <c r="P326" s="62">
        <f t="shared" ref="P326:P389" si="45">IF($E326=H$4,H326,0)</f>
        <v>0</v>
      </c>
      <c r="Q326" s="62">
        <f t="shared" ref="Q326:Q389" si="46">IF($E326=I$4,I326,0)</f>
        <v>0</v>
      </c>
      <c r="R326" s="62">
        <f t="shared" ref="R326:R389" si="47">IF($E326=J$4,J326,0)</f>
        <v>0</v>
      </c>
      <c r="S326" s="62">
        <f t="shared" ref="S326:S389" si="48">SUM(N326:R326)</f>
        <v>0</v>
      </c>
    </row>
    <row r="327" spans="3:19" ht="30" customHeight="1" x14ac:dyDescent="0.25">
      <c r="C327" s="51">
        <v>323</v>
      </c>
      <c r="D327" s="37"/>
      <c r="E327" s="31"/>
      <c r="F327" s="34"/>
      <c r="G327" s="34"/>
      <c r="H327" s="34"/>
      <c r="I327" s="34"/>
      <c r="J327" s="34"/>
      <c r="K327" s="247">
        <f t="shared" si="41"/>
        <v>0</v>
      </c>
      <c r="M327" s="62" t="str">
        <f t="shared" si="42"/>
        <v/>
      </c>
      <c r="N327" s="62">
        <f t="shared" si="43"/>
        <v>0</v>
      </c>
      <c r="O327" s="62">
        <f t="shared" si="44"/>
        <v>0</v>
      </c>
      <c r="P327" s="62">
        <f t="shared" si="45"/>
        <v>0</v>
      </c>
      <c r="Q327" s="62">
        <f t="shared" si="46"/>
        <v>0</v>
      </c>
      <c r="R327" s="62">
        <f t="shared" si="47"/>
        <v>0</v>
      </c>
      <c r="S327" s="62">
        <f t="shared" si="48"/>
        <v>0</v>
      </c>
    </row>
    <row r="328" spans="3:19" ht="30" customHeight="1" x14ac:dyDescent="0.25">
      <c r="C328" s="51">
        <v>324</v>
      </c>
      <c r="D328" s="37"/>
      <c r="E328" s="31"/>
      <c r="F328" s="34"/>
      <c r="G328" s="34"/>
      <c r="H328" s="34"/>
      <c r="I328" s="34"/>
      <c r="J328" s="34"/>
      <c r="K328" s="247">
        <f t="shared" si="41"/>
        <v>0</v>
      </c>
      <c r="M328" s="62" t="str">
        <f t="shared" si="42"/>
        <v/>
      </c>
      <c r="N328" s="62">
        <f t="shared" si="43"/>
        <v>0</v>
      </c>
      <c r="O328" s="62">
        <f t="shared" si="44"/>
        <v>0</v>
      </c>
      <c r="P328" s="62">
        <f t="shared" si="45"/>
        <v>0</v>
      </c>
      <c r="Q328" s="62">
        <f t="shared" si="46"/>
        <v>0</v>
      </c>
      <c r="R328" s="62">
        <f t="shared" si="47"/>
        <v>0</v>
      </c>
      <c r="S328" s="62">
        <f t="shared" si="48"/>
        <v>0</v>
      </c>
    </row>
    <row r="329" spans="3:19" ht="30" customHeight="1" x14ac:dyDescent="0.25">
      <c r="C329" s="51">
        <v>325</v>
      </c>
      <c r="D329" s="37"/>
      <c r="E329" s="31"/>
      <c r="F329" s="34"/>
      <c r="G329" s="34"/>
      <c r="H329" s="34"/>
      <c r="I329" s="34"/>
      <c r="J329" s="34"/>
      <c r="K329" s="247">
        <f t="shared" si="41"/>
        <v>0</v>
      </c>
      <c r="M329" s="62" t="str">
        <f t="shared" si="42"/>
        <v/>
      </c>
      <c r="N329" s="62">
        <f t="shared" si="43"/>
        <v>0</v>
      </c>
      <c r="O329" s="62">
        <f t="shared" si="44"/>
        <v>0</v>
      </c>
      <c r="P329" s="62">
        <f t="shared" si="45"/>
        <v>0</v>
      </c>
      <c r="Q329" s="62">
        <f t="shared" si="46"/>
        <v>0</v>
      </c>
      <c r="R329" s="62">
        <f t="shared" si="47"/>
        <v>0</v>
      </c>
      <c r="S329" s="62">
        <f t="shared" si="48"/>
        <v>0</v>
      </c>
    </row>
    <row r="330" spans="3:19" ht="30" customHeight="1" x14ac:dyDescent="0.25">
      <c r="C330" s="51">
        <v>326</v>
      </c>
      <c r="D330" s="37"/>
      <c r="E330" s="31"/>
      <c r="F330" s="34"/>
      <c r="G330" s="34"/>
      <c r="H330" s="34"/>
      <c r="I330" s="34"/>
      <c r="J330" s="34"/>
      <c r="K330" s="247">
        <f t="shared" si="41"/>
        <v>0</v>
      </c>
      <c r="M330" s="62" t="str">
        <f t="shared" si="42"/>
        <v/>
      </c>
      <c r="N330" s="62">
        <f t="shared" si="43"/>
        <v>0</v>
      </c>
      <c r="O330" s="62">
        <f t="shared" si="44"/>
        <v>0</v>
      </c>
      <c r="P330" s="62">
        <f t="shared" si="45"/>
        <v>0</v>
      </c>
      <c r="Q330" s="62">
        <f t="shared" si="46"/>
        <v>0</v>
      </c>
      <c r="R330" s="62">
        <f t="shared" si="47"/>
        <v>0</v>
      </c>
      <c r="S330" s="62">
        <f t="shared" si="48"/>
        <v>0</v>
      </c>
    </row>
    <row r="331" spans="3:19" ht="30" customHeight="1" x14ac:dyDescent="0.25">
      <c r="C331" s="51">
        <v>327</v>
      </c>
      <c r="D331" s="37"/>
      <c r="E331" s="31"/>
      <c r="F331" s="34"/>
      <c r="G331" s="34"/>
      <c r="H331" s="34"/>
      <c r="I331" s="34"/>
      <c r="J331" s="34"/>
      <c r="K331" s="247">
        <f t="shared" si="41"/>
        <v>0</v>
      </c>
      <c r="M331" s="62" t="str">
        <f t="shared" si="42"/>
        <v/>
      </c>
      <c r="N331" s="62">
        <f t="shared" si="43"/>
        <v>0</v>
      </c>
      <c r="O331" s="62">
        <f t="shared" si="44"/>
        <v>0</v>
      </c>
      <c r="P331" s="62">
        <f t="shared" si="45"/>
        <v>0</v>
      </c>
      <c r="Q331" s="62">
        <f t="shared" si="46"/>
        <v>0</v>
      </c>
      <c r="R331" s="62">
        <f t="shared" si="47"/>
        <v>0</v>
      </c>
      <c r="S331" s="62">
        <f t="shared" si="48"/>
        <v>0</v>
      </c>
    </row>
    <row r="332" spans="3:19" ht="30" customHeight="1" x14ac:dyDescent="0.25">
      <c r="C332" s="51">
        <v>328</v>
      </c>
      <c r="D332" s="37"/>
      <c r="E332" s="31"/>
      <c r="F332" s="34"/>
      <c r="G332" s="34"/>
      <c r="H332" s="34"/>
      <c r="I332" s="34"/>
      <c r="J332" s="34"/>
      <c r="K332" s="247">
        <f t="shared" si="41"/>
        <v>0</v>
      </c>
      <c r="M332" s="62" t="str">
        <f t="shared" si="42"/>
        <v/>
      </c>
      <c r="N332" s="62">
        <f t="shared" si="43"/>
        <v>0</v>
      </c>
      <c r="O332" s="62">
        <f t="shared" si="44"/>
        <v>0</v>
      </c>
      <c r="P332" s="62">
        <f t="shared" si="45"/>
        <v>0</v>
      </c>
      <c r="Q332" s="62">
        <f t="shared" si="46"/>
        <v>0</v>
      </c>
      <c r="R332" s="62">
        <f t="shared" si="47"/>
        <v>0</v>
      </c>
      <c r="S332" s="62">
        <f t="shared" si="48"/>
        <v>0</v>
      </c>
    </row>
    <row r="333" spans="3:19" ht="30" customHeight="1" x14ac:dyDescent="0.25">
      <c r="C333" s="51">
        <v>329</v>
      </c>
      <c r="D333" s="37"/>
      <c r="E333" s="31"/>
      <c r="F333" s="34"/>
      <c r="G333" s="34"/>
      <c r="H333" s="34"/>
      <c r="I333" s="34"/>
      <c r="J333" s="34"/>
      <c r="K333" s="247">
        <f t="shared" si="41"/>
        <v>0</v>
      </c>
      <c r="M333" s="62" t="str">
        <f t="shared" si="42"/>
        <v/>
      </c>
      <c r="N333" s="62">
        <f t="shared" si="43"/>
        <v>0</v>
      </c>
      <c r="O333" s="62">
        <f t="shared" si="44"/>
        <v>0</v>
      </c>
      <c r="P333" s="62">
        <f t="shared" si="45"/>
        <v>0</v>
      </c>
      <c r="Q333" s="62">
        <f t="shared" si="46"/>
        <v>0</v>
      </c>
      <c r="R333" s="62">
        <f t="shared" si="47"/>
        <v>0</v>
      </c>
      <c r="S333" s="62">
        <f t="shared" si="48"/>
        <v>0</v>
      </c>
    </row>
    <row r="334" spans="3:19" ht="30" customHeight="1" x14ac:dyDescent="0.25">
      <c r="C334" s="51">
        <v>330</v>
      </c>
      <c r="D334" s="37"/>
      <c r="E334" s="31"/>
      <c r="F334" s="34"/>
      <c r="G334" s="34"/>
      <c r="H334" s="34"/>
      <c r="I334" s="34"/>
      <c r="J334" s="34"/>
      <c r="K334" s="247">
        <f t="shared" si="41"/>
        <v>0</v>
      </c>
      <c r="M334" s="62" t="str">
        <f t="shared" si="42"/>
        <v/>
      </c>
      <c r="N334" s="62">
        <f t="shared" si="43"/>
        <v>0</v>
      </c>
      <c r="O334" s="62">
        <f t="shared" si="44"/>
        <v>0</v>
      </c>
      <c r="P334" s="62">
        <f t="shared" si="45"/>
        <v>0</v>
      </c>
      <c r="Q334" s="62">
        <f t="shared" si="46"/>
        <v>0</v>
      </c>
      <c r="R334" s="62">
        <f t="shared" si="47"/>
        <v>0</v>
      </c>
      <c r="S334" s="62">
        <f t="shared" si="48"/>
        <v>0</v>
      </c>
    </row>
    <row r="335" spans="3:19" ht="30" customHeight="1" x14ac:dyDescent="0.25">
      <c r="C335" s="51">
        <v>331</v>
      </c>
      <c r="D335" s="37"/>
      <c r="E335" s="31"/>
      <c r="F335" s="34"/>
      <c r="G335" s="34"/>
      <c r="H335" s="34"/>
      <c r="I335" s="34"/>
      <c r="J335" s="34"/>
      <c r="K335" s="247">
        <f t="shared" si="41"/>
        <v>0</v>
      </c>
      <c r="M335" s="62" t="str">
        <f t="shared" si="42"/>
        <v/>
      </c>
      <c r="N335" s="62">
        <f t="shared" si="43"/>
        <v>0</v>
      </c>
      <c r="O335" s="62">
        <f t="shared" si="44"/>
        <v>0</v>
      </c>
      <c r="P335" s="62">
        <f t="shared" si="45"/>
        <v>0</v>
      </c>
      <c r="Q335" s="62">
        <f t="shared" si="46"/>
        <v>0</v>
      </c>
      <c r="R335" s="62">
        <f t="shared" si="47"/>
        <v>0</v>
      </c>
      <c r="S335" s="62">
        <f t="shared" si="48"/>
        <v>0</v>
      </c>
    </row>
    <row r="336" spans="3:19" ht="30" customHeight="1" x14ac:dyDescent="0.25">
      <c r="C336" s="51">
        <v>332</v>
      </c>
      <c r="D336" s="37"/>
      <c r="E336" s="31"/>
      <c r="F336" s="34"/>
      <c r="G336" s="34"/>
      <c r="H336" s="34"/>
      <c r="I336" s="34"/>
      <c r="J336" s="34"/>
      <c r="K336" s="247">
        <f t="shared" si="41"/>
        <v>0</v>
      </c>
      <c r="M336" s="62" t="str">
        <f t="shared" si="42"/>
        <v/>
      </c>
      <c r="N336" s="62">
        <f t="shared" si="43"/>
        <v>0</v>
      </c>
      <c r="O336" s="62">
        <f t="shared" si="44"/>
        <v>0</v>
      </c>
      <c r="P336" s="62">
        <f t="shared" si="45"/>
        <v>0</v>
      </c>
      <c r="Q336" s="62">
        <f t="shared" si="46"/>
        <v>0</v>
      </c>
      <c r="R336" s="62">
        <f t="shared" si="47"/>
        <v>0</v>
      </c>
      <c r="S336" s="62">
        <f t="shared" si="48"/>
        <v>0</v>
      </c>
    </row>
    <row r="337" spans="3:19" ht="30" customHeight="1" x14ac:dyDescent="0.25">
      <c r="C337" s="51">
        <v>333</v>
      </c>
      <c r="D337" s="37"/>
      <c r="E337" s="31"/>
      <c r="F337" s="34"/>
      <c r="G337" s="34"/>
      <c r="H337" s="34"/>
      <c r="I337" s="34"/>
      <c r="J337" s="34"/>
      <c r="K337" s="247">
        <f t="shared" si="41"/>
        <v>0</v>
      </c>
      <c r="M337" s="62" t="str">
        <f t="shared" si="42"/>
        <v/>
      </c>
      <c r="N337" s="62">
        <f t="shared" si="43"/>
        <v>0</v>
      </c>
      <c r="O337" s="62">
        <f t="shared" si="44"/>
        <v>0</v>
      </c>
      <c r="P337" s="62">
        <f t="shared" si="45"/>
        <v>0</v>
      </c>
      <c r="Q337" s="62">
        <f t="shared" si="46"/>
        <v>0</v>
      </c>
      <c r="R337" s="62">
        <f t="shared" si="47"/>
        <v>0</v>
      </c>
      <c r="S337" s="62">
        <f t="shared" si="48"/>
        <v>0</v>
      </c>
    </row>
    <row r="338" spans="3:19" ht="30" customHeight="1" x14ac:dyDescent="0.25">
      <c r="C338" s="51">
        <v>334</v>
      </c>
      <c r="D338" s="37"/>
      <c r="E338" s="31"/>
      <c r="F338" s="34"/>
      <c r="G338" s="34"/>
      <c r="H338" s="34"/>
      <c r="I338" s="34"/>
      <c r="J338" s="34"/>
      <c r="K338" s="247">
        <f t="shared" si="41"/>
        <v>0</v>
      </c>
      <c r="M338" s="62" t="str">
        <f t="shared" si="42"/>
        <v/>
      </c>
      <c r="N338" s="62">
        <f t="shared" si="43"/>
        <v>0</v>
      </c>
      <c r="O338" s="62">
        <f t="shared" si="44"/>
        <v>0</v>
      </c>
      <c r="P338" s="62">
        <f t="shared" si="45"/>
        <v>0</v>
      </c>
      <c r="Q338" s="62">
        <f t="shared" si="46"/>
        <v>0</v>
      </c>
      <c r="R338" s="62">
        <f t="shared" si="47"/>
        <v>0</v>
      </c>
      <c r="S338" s="62">
        <f t="shared" si="48"/>
        <v>0</v>
      </c>
    </row>
    <row r="339" spans="3:19" ht="30" customHeight="1" x14ac:dyDescent="0.25">
      <c r="C339" s="51">
        <v>335</v>
      </c>
      <c r="D339" s="37"/>
      <c r="E339" s="31"/>
      <c r="F339" s="34"/>
      <c r="G339" s="34"/>
      <c r="H339" s="34"/>
      <c r="I339" s="34"/>
      <c r="J339" s="34"/>
      <c r="K339" s="247">
        <f t="shared" si="41"/>
        <v>0</v>
      </c>
      <c r="M339" s="62" t="str">
        <f t="shared" si="42"/>
        <v/>
      </c>
      <c r="N339" s="62">
        <f t="shared" si="43"/>
        <v>0</v>
      </c>
      <c r="O339" s="62">
        <f t="shared" si="44"/>
        <v>0</v>
      </c>
      <c r="P339" s="62">
        <f t="shared" si="45"/>
        <v>0</v>
      </c>
      <c r="Q339" s="62">
        <f t="shared" si="46"/>
        <v>0</v>
      </c>
      <c r="R339" s="62">
        <f t="shared" si="47"/>
        <v>0</v>
      </c>
      <c r="S339" s="62">
        <f t="shared" si="48"/>
        <v>0</v>
      </c>
    </row>
    <row r="340" spans="3:19" ht="30" customHeight="1" x14ac:dyDescent="0.25">
      <c r="C340" s="51">
        <v>336</v>
      </c>
      <c r="D340" s="37"/>
      <c r="E340" s="31"/>
      <c r="F340" s="34"/>
      <c r="G340" s="34"/>
      <c r="H340" s="34"/>
      <c r="I340" s="34"/>
      <c r="J340" s="34"/>
      <c r="K340" s="247">
        <f t="shared" si="41"/>
        <v>0</v>
      </c>
      <c r="M340" s="62" t="str">
        <f t="shared" si="42"/>
        <v/>
      </c>
      <c r="N340" s="62">
        <f t="shared" si="43"/>
        <v>0</v>
      </c>
      <c r="O340" s="62">
        <f t="shared" si="44"/>
        <v>0</v>
      </c>
      <c r="P340" s="62">
        <f t="shared" si="45"/>
        <v>0</v>
      </c>
      <c r="Q340" s="62">
        <f t="shared" si="46"/>
        <v>0</v>
      </c>
      <c r="R340" s="62">
        <f t="shared" si="47"/>
        <v>0</v>
      </c>
      <c r="S340" s="62">
        <f t="shared" si="48"/>
        <v>0</v>
      </c>
    </row>
    <row r="341" spans="3:19" ht="30" customHeight="1" x14ac:dyDescent="0.25">
      <c r="C341" s="51">
        <v>337</v>
      </c>
      <c r="D341" s="37"/>
      <c r="E341" s="31"/>
      <c r="F341" s="34"/>
      <c r="G341" s="34"/>
      <c r="H341" s="34"/>
      <c r="I341" s="34"/>
      <c r="J341" s="34"/>
      <c r="K341" s="247">
        <f t="shared" si="41"/>
        <v>0</v>
      </c>
      <c r="M341" s="62" t="str">
        <f t="shared" si="42"/>
        <v/>
      </c>
      <c r="N341" s="62">
        <f t="shared" si="43"/>
        <v>0</v>
      </c>
      <c r="O341" s="62">
        <f t="shared" si="44"/>
        <v>0</v>
      </c>
      <c r="P341" s="62">
        <f t="shared" si="45"/>
        <v>0</v>
      </c>
      <c r="Q341" s="62">
        <f t="shared" si="46"/>
        <v>0</v>
      </c>
      <c r="R341" s="62">
        <f t="shared" si="47"/>
        <v>0</v>
      </c>
      <c r="S341" s="62">
        <f t="shared" si="48"/>
        <v>0</v>
      </c>
    </row>
    <row r="342" spans="3:19" ht="30" customHeight="1" x14ac:dyDescent="0.25">
      <c r="C342" s="51">
        <v>338</v>
      </c>
      <c r="D342" s="37"/>
      <c r="E342" s="31"/>
      <c r="F342" s="34"/>
      <c r="G342" s="34"/>
      <c r="H342" s="34"/>
      <c r="I342" s="34"/>
      <c r="J342" s="34"/>
      <c r="K342" s="247">
        <f t="shared" si="41"/>
        <v>0</v>
      </c>
      <c r="M342" s="62" t="str">
        <f t="shared" si="42"/>
        <v/>
      </c>
      <c r="N342" s="62">
        <f t="shared" si="43"/>
        <v>0</v>
      </c>
      <c r="O342" s="62">
        <f t="shared" si="44"/>
        <v>0</v>
      </c>
      <c r="P342" s="62">
        <f t="shared" si="45"/>
        <v>0</v>
      </c>
      <c r="Q342" s="62">
        <f t="shared" si="46"/>
        <v>0</v>
      </c>
      <c r="R342" s="62">
        <f t="shared" si="47"/>
        <v>0</v>
      </c>
      <c r="S342" s="62">
        <f t="shared" si="48"/>
        <v>0</v>
      </c>
    </row>
    <row r="343" spans="3:19" ht="30" customHeight="1" x14ac:dyDescent="0.25">
      <c r="C343" s="51">
        <v>339</v>
      </c>
      <c r="D343" s="37"/>
      <c r="E343" s="31"/>
      <c r="F343" s="34"/>
      <c r="G343" s="34"/>
      <c r="H343" s="34"/>
      <c r="I343" s="34"/>
      <c r="J343" s="34"/>
      <c r="K343" s="247">
        <f t="shared" si="41"/>
        <v>0</v>
      </c>
      <c r="M343" s="62" t="str">
        <f t="shared" si="42"/>
        <v/>
      </c>
      <c r="N343" s="62">
        <f t="shared" si="43"/>
        <v>0</v>
      </c>
      <c r="O343" s="62">
        <f t="shared" si="44"/>
        <v>0</v>
      </c>
      <c r="P343" s="62">
        <f t="shared" si="45"/>
        <v>0</v>
      </c>
      <c r="Q343" s="62">
        <f t="shared" si="46"/>
        <v>0</v>
      </c>
      <c r="R343" s="62">
        <f t="shared" si="47"/>
        <v>0</v>
      </c>
      <c r="S343" s="62">
        <f t="shared" si="48"/>
        <v>0</v>
      </c>
    </row>
    <row r="344" spans="3:19" ht="30" customHeight="1" x14ac:dyDescent="0.25">
      <c r="C344" s="51">
        <v>340</v>
      </c>
      <c r="D344" s="37"/>
      <c r="E344" s="31"/>
      <c r="F344" s="34"/>
      <c r="G344" s="34"/>
      <c r="H344" s="34"/>
      <c r="I344" s="34"/>
      <c r="J344" s="34"/>
      <c r="K344" s="247">
        <f t="shared" si="41"/>
        <v>0</v>
      </c>
      <c r="M344" s="62" t="str">
        <f t="shared" si="42"/>
        <v/>
      </c>
      <c r="N344" s="62">
        <f t="shared" si="43"/>
        <v>0</v>
      </c>
      <c r="O344" s="62">
        <f t="shared" si="44"/>
        <v>0</v>
      </c>
      <c r="P344" s="62">
        <f t="shared" si="45"/>
        <v>0</v>
      </c>
      <c r="Q344" s="62">
        <f t="shared" si="46"/>
        <v>0</v>
      </c>
      <c r="R344" s="62">
        <f t="shared" si="47"/>
        <v>0</v>
      </c>
      <c r="S344" s="62">
        <f t="shared" si="48"/>
        <v>0</v>
      </c>
    </row>
    <row r="345" spans="3:19" ht="30" customHeight="1" x14ac:dyDescent="0.25">
      <c r="C345" s="51">
        <v>341</v>
      </c>
      <c r="D345" s="37"/>
      <c r="E345" s="31"/>
      <c r="F345" s="34"/>
      <c r="G345" s="34"/>
      <c r="H345" s="34"/>
      <c r="I345" s="34"/>
      <c r="J345" s="34"/>
      <c r="K345" s="247">
        <f t="shared" si="41"/>
        <v>0</v>
      </c>
      <c r="M345" s="62" t="str">
        <f t="shared" si="42"/>
        <v/>
      </c>
      <c r="N345" s="62">
        <f t="shared" si="43"/>
        <v>0</v>
      </c>
      <c r="O345" s="62">
        <f t="shared" si="44"/>
        <v>0</v>
      </c>
      <c r="P345" s="62">
        <f t="shared" si="45"/>
        <v>0</v>
      </c>
      <c r="Q345" s="62">
        <f t="shared" si="46"/>
        <v>0</v>
      </c>
      <c r="R345" s="62">
        <f t="shared" si="47"/>
        <v>0</v>
      </c>
      <c r="S345" s="62">
        <f t="shared" si="48"/>
        <v>0</v>
      </c>
    </row>
    <row r="346" spans="3:19" ht="30" customHeight="1" x14ac:dyDescent="0.25">
      <c r="C346" s="51">
        <v>342</v>
      </c>
      <c r="D346" s="37"/>
      <c r="E346" s="31"/>
      <c r="F346" s="34"/>
      <c r="G346" s="34"/>
      <c r="H346" s="34"/>
      <c r="I346" s="34"/>
      <c r="J346" s="34"/>
      <c r="K346" s="247">
        <f t="shared" si="41"/>
        <v>0</v>
      </c>
      <c r="M346" s="62" t="str">
        <f t="shared" si="42"/>
        <v/>
      </c>
      <c r="N346" s="62">
        <f t="shared" si="43"/>
        <v>0</v>
      </c>
      <c r="O346" s="62">
        <f t="shared" si="44"/>
        <v>0</v>
      </c>
      <c r="P346" s="62">
        <f t="shared" si="45"/>
        <v>0</v>
      </c>
      <c r="Q346" s="62">
        <f t="shared" si="46"/>
        <v>0</v>
      </c>
      <c r="R346" s="62">
        <f t="shared" si="47"/>
        <v>0</v>
      </c>
      <c r="S346" s="62">
        <f t="shared" si="48"/>
        <v>0</v>
      </c>
    </row>
    <row r="347" spans="3:19" ht="30" customHeight="1" x14ac:dyDescent="0.25">
      <c r="C347" s="51">
        <v>343</v>
      </c>
      <c r="D347" s="37"/>
      <c r="E347" s="31"/>
      <c r="F347" s="34"/>
      <c r="G347" s="34"/>
      <c r="H347" s="34"/>
      <c r="I347" s="34"/>
      <c r="J347" s="34"/>
      <c r="K347" s="247">
        <f t="shared" si="41"/>
        <v>0</v>
      </c>
      <c r="M347" s="62" t="str">
        <f t="shared" si="42"/>
        <v/>
      </c>
      <c r="N347" s="62">
        <f t="shared" si="43"/>
        <v>0</v>
      </c>
      <c r="O347" s="62">
        <f t="shared" si="44"/>
        <v>0</v>
      </c>
      <c r="P347" s="62">
        <f t="shared" si="45"/>
        <v>0</v>
      </c>
      <c r="Q347" s="62">
        <f t="shared" si="46"/>
        <v>0</v>
      </c>
      <c r="R347" s="62">
        <f t="shared" si="47"/>
        <v>0</v>
      </c>
      <c r="S347" s="62">
        <f t="shared" si="48"/>
        <v>0</v>
      </c>
    </row>
    <row r="348" spans="3:19" ht="30" customHeight="1" x14ac:dyDescent="0.25">
      <c r="C348" s="51">
        <v>344</v>
      </c>
      <c r="D348" s="37"/>
      <c r="E348" s="31"/>
      <c r="F348" s="34"/>
      <c r="G348" s="34"/>
      <c r="H348" s="34"/>
      <c r="I348" s="34"/>
      <c r="J348" s="34"/>
      <c r="K348" s="247">
        <f t="shared" si="41"/>
        <v>0</v>
      </c>
      <c r="M348" s="62" t="str">
        <f t="shared" si="42"/>
        <v/>
      </c>
      <c r="N348" s="62">
        <f t="shared" si="43"/>
        <v>0</v>
      </c>
      <c r="O348" s="62">
        <f t="shared" si="44"/>
        <v>0</v>
      </c>
      <c r="P348" s="62">
        <f t="shared" si="45"/>
        <v>0</v>
      </c>
      <c r="Q348" s="62">
        <f t="shared" si="46"/>
        <v>0</v>
      </c>
      <c r="R348" s="62">
        <f t="shared" si="47"/>
        <v>0</v>
      </c>
      <c r="S348" s="62">
        <f t="shared" si="48"/>
        <v>0</v>
      </c>
    </row>
    <row r="349" spans="3:19" ht="30" customHeight="1" x14ac:dyDescent="0.25">
      <c r="C349" s="51">
        <v>345</v>
      </c>
      <c r="D349" s="37"/>
      <c r="E349" s="31"/>
      <c r="F349" s="34"/>
      <c r="G349" s="34"/>
      <c r="H349" s="34"/>
      <c r="I349" s="34"/>
      <c r="J349" s="34"/>
      <c r="K349" s="247">
        <f t="shared" si="41"/>
        <v>0</v>
      </c>
      <c r="M349" s="62" t="str">
        <f t="shared" si="42"/>
        <v/>
      </c>
      <c r="N349" s="62">
        <f t="shared" si="43"/>
        <v>0</v>
      </c>
      <c r="O349" s="62">
        <f t="shared" si="44"/>
        <v>0</v>
      </c>
      <c r="P349" s="62">
        <f t="shared" si="45"/>
        <v>0</v>
      </c>
      <c r="Q349" s="62">
        <f t="shared" si="46"/>
        <v>0</v>
      </c>
      <c r="R349" s="62">
        <f t="shared" si="47"/>
        <v>0</v>
      </c>
      <c r="S349" s="62">
        <f t="shared" si="48"/>
        <v>0</v>
      </c>
    </row>
    <row r="350" spans="3:19" ht="30" customHeight="1" x14ac:dyDescent="0.25">
      <c r="C350" s="51">
        <v>346</v>
      </c>
      <c r="D350" s="37"/>
      <c r="E350" s="31"/>
      <c r="F350" s="34"/>
      <c r="G350" s="34"/>
      <c r="H350" s="34"/>
      <c r="I350" s="34"/>
      <c r="J350" s="34"/>
      <c r="K350" s="247">
        <f t="shared" si="41"/>
        <v>0</v>
      </c>
      <c r="M350" s="62" t="str">
        <f t="shared" si="42"/>
        <v/>
      </c>
      <c r="N350" s="62">
        <f t="shared" si="43"/>
        <v>0</v>
      </c>
      <c r="O350" s="62">
        <f t="shared" si="44"/>
        <v>0</v>
      </c>
      <c r="P350" s="62">
        <f t="shared" si="45"/>
        <v>0</v>
      </c>
      <c r="Q350" s="62">
        <f t="shared" si="46"/>
        <v>0</v>
      </c>
      <c r="R350" s="62">
        <f t="shared" si="47"/>
        <v>0</v>
      </c>
      <c r="S350" s="62">
        <f t="shared" si="48"/>
        <v>0</v>
      </c>
    </row>
    <row r="351" spans="3:19" ht="30" customHeight="1" x14ac:dyDescent="0.25">
      <c r="C351" s="51">
        <v>347</v>
      </c>
      <c r="D351" s="37"/>
      <c r="E351" s="31"/>
      <c r="F351" s="34"/>
      <c r="G351" s="34"/>
      <c r="H351" s="34"/>
      <c r="I351" s="34"/>
      <c r="J351" s="34"/>
      <c r="K351" s="247">
        <f t="shared" si="41"/>
        <v>0</v>
      </c>
      <c r="M351" s="62" t="str">
        <f t="shared" si="42"/>
        <v/>
      </c>
      <c r="N351" s="62">
        <f t="shared" si="43"/>
        <v>0</v>
      </c>
      <c r="O351" s="62">
        <f t="shared" si="44"/>
        <v>0</v>
      </c>
      <c r="P351" s="62">
        <f t="shared" si="45"/>
        <v>0</v>
      </c>
      <c r="Q351" s="62">
        <f t="shared" si="46"/>
        <v>0</v>
      </c>
      <c r="R351" s="62">
        <f t="shared" si="47"/>
        <v>0</v>
      </c>
      <c r="S351" s="62">
        <f t="shared" si="48"/>
        <v>0</v>
      </c>
    </row>
    <row r="352" spans="3:19" ht="30" customHeight="1" x14ac:dyDescent="0.25">
      <c r="C352" s="51">
        <v>348</v>
      </c>
      <c r="D352" s="37"/>
      <c r="E352" s="31"/>
      <c r="F352" s="34"/>
      <c r="G352" s="34"/>
      <c r="H352" s="34"/>
      <c r="I352" s="34"/>
      <c r="J352" s="34"/>
      <c r="K352" s="247">
        <f t="shared" si="41"/>
        <v>0</v>
      </c>
      <c r="M352" s="62" t="str">
        <f t="shared" si="42"/>
        <v/>
      </c>
      <c r="N352" s="62">
        <f t="shared" si="43"/>
        <v>0</v>
      </c>
      <c r="O352" s="62">
        <f t="shared" si="44"/>
        <v>0</v>
      </c>
      <c r="P352" s="62">
        <f t="shared" si="45"/>
        <v>0</v>
      </c>
      <c r="Q352" s="62">
        <f t="shared" si="46"/>
        <v>0</v>
      </c>
      <c r="R352" s="62">
        <f t="shared" si="47"/>
        <v>0</v>
      </c>
      <c r="S352" s="62">
        <f t="shared" si="48"/>
        <v>0</v>
      </c>
    </row>
    <row r="353" spans="3:19" ht="30" customHeight="1" x14ac:dyDescent="0.25">
      <c r="C353" s="51">
        <v>349</v>
      </c>
      <c r="D353" s="37"/>
      <c r="E353" s="31"/>
      <c r="F353" s="34"/>
      <c r="G353" s="34"/>
      <c r="H353" s="34"/>
      <c r="I353" s="34"/>
      <c r="J353" s="34"/>
      <c r="K353" s="247">
        <f t="shared" si="41"/>
        <v>0</v>
      </c>
      <c r="M353" s="62" t="str">
        <f t="shared" si="42"/>
        <v/>
      </c>
      <c r="N353" s="62">
        <f t="shared" si="43"/>
        <v>0</v>
      </c>
      <c r="O353" s="62">
        <f t="shared" si="44"/>
        <v>0</v>
      </c>
      <c r="P353" s="62">
        <f t="shared" si="45"/>
        <v>0</v>
      </c>
      <c r="Q353" s="62">
        <f t="shared" si="46"/>
        <v>0</v>
      </c>
      <c r="R353" s="62">
        <f t="shared" si="47"/>
        <v>0</v>
      </c>
      <c r="S353" s="62">
        <f t="shared" si="48"/>
        <v>0</v>
      </c>
    </row>
    <row r="354" spans="3:19" ht="30" customHeight="1" x14ac:dyDescent="0.25">
      <c r="C354" s="51">
        <v>350</v>
      </c>
      <c r="D354" s="37"/>
      <c r="E354" s="31"/>
      <c r="F354" s="34"/>
      <c r="G354" s="34"/>
      <c r="H354" s="34"/>
      <c r="I354" s="34"/>
      <c r="J354" s="34"/>
      <c r="K354" s="247">
        <f t="shared" si="41"/>
        <v>0</v>
      </c>
      <c r="M354" s="62" t="str">
        <f t="shared" si="42"/>
        <v/>
      </c>
      <c r="N354" s="62">
        <f t="shared" si="43"/>
        <v>0</v>
      </c>
      <c r="O354" s="62">
        <f t="shared" si="44"/>
        <v>0</v>
      </c>
      <c r="P354" s="62">
        <f t="shared" si="45"/>
        <v>0</v>
      </c>
      <c r="Q354" s="62">
        <f t="shared" si="46"/>
        <v>0</v>
      </c>
      <c r="R354" s="62">
        <f t="shared" si="47"/>
        <v>0</v>
      </c>
      <c r="S354" s="62">
        <f t="shared" si="48"/>
        <v>0</v>
      </c>
    </row>
    <row r="355" spans="3:19" ht="30" customHeight="1" x14ac:dyDescent="0.25">
      <c r="C355" s="51">
        <v>351</v>
      </c>
      <c r="D355" s="37"/>
      <c r="E355" s="31"/>
      <c r="F355" s="34"/>
      <c r="G355" s="34"/>
      <c r="H355" s="34"/>
      <c r="I355" s="34"/>
      <c r="J355" s="34"/>
      <c r="K355" s="247">
        <f t="shared" si="41"/>
        <v>0</v>
      </c>
      <c r="M355" s="62" t="str">
        <f t="shared" si="42"/>
        <v/>
      </c>
      <c r="N355" s="62">
        <f t="shared" si="43"/>
        <v>0</v>
      </c>
      <c r="O355" s="62">
        <f t="shared" si="44"/>
        <v>0</v>
      </c>
      <c r="P355" s="62">
        <f t="shared" si="45"/>
        <v>0</v>
      </c>
      <c r="Q355" s="62">
        <f t="shared" si="46"/>
        <v>0</v>
      </c>
      <c r="R355" s="62">
        <f t="shared" si="47"/>
        <v>0</v>
      </c>
      <c r="S355" s="62">
        <f t="shared" si="48"/>
        <v>0</v>
      </c>
    </row>
    <row r="356" spans="3:19" ht="30" customHeight="1" x14ac:dyDescent="0.25">
      <c r="C356" s="51">
        <v>352</v>
      </c>
      <c r="D356" s="37"/>
      <c r="E356" s="31"/>
      <c r="F356" s="34"/>
      <c r="G356" s="34"/>
      <c r="H356" s="34"/>
      <c r="I356" s="34"/>
      <c r="J356" s="34"/>
      <c r="K356" s="247">
        <f t="shared" si="41"/>
        <v>0</v>
      </c>
      <c r="M356" s="62" t="str">
        <f t="shared" si="42"/>
        <v/>
      </c>
      <c r="N356" s="62">
        <f t="shared" si="43"/>
        <v>0</v>
      </c>
      <c r="O356" s="62">
        <f t="shared" si="44"/>
        <v>0</v>
      </c>
      <c r="P356" s="62">
        <f t="shared" si="45"/>
        <v>0</v>
      </c>
      <c r="Q356" s="62">
        <f t="shared" si="46"/>
        <v>0</v>
      </c>
      <c r="R356" s="62">
        <f t="shared" si="47"/>
        <v>0</v>
      </c>
      <c r="S356" s="62">
        <f t="shared" si="48"/>
        <v>0</v>
      </c>
    </row>
    <row r="357" spans="3:19" ht="30" customHeight="1" x14ac:dyDescent="0.25">
      <c r="C357" s="51">
        <v>353</v>
      </c>
      <c r="D357" s="37"/>
      <c r="E357" s="31"/>
      <c r="F357" s="34"/>
      <c r="G357" s="34"/>
      <c r="H357" s="34"/>
      <c r="I357" s="34"/>
      <c r="J357" s="34"/>
      <c r="K357" s="247">
        <f t="shared" si="41"/>
        <v>0</v>
      </c>
      <c r="M357" s="62" t="str">
        <f t="shared" si="42"/>
        <v/>
      </c>
      <c r="N357" s="62">
        <f t="shared" si="43"/>
        <v>0</v>
      </c>
      <c r="O357" s="62">
        <f t="shared" si="44"/>
        <v>0</v>
      </c>
      <c r="P357" s="62">
        <f t="shared" si="45"/>
        <v>0</v>
      </c>
      <c r="Q357" s="62">
        <f t="shared" si="46"/>
        <v>0</v>
      </c>
      <c r="R357" s="62">
        <f t="shared" si="47"/>
        <v>0</v>
      </c>
      <c r="S357" s="62">
        <f t="shared" si="48"/>
        <v>0</v>
      </c>
    </row>
    <row r="358" spans="3:19" ht="30" customHeight="1" x14ac:dyDescent="0.25">
      <c r="C358" s="51">
        <v>354</v>
      </c>
      <c r="D358" s="37"/>
      <c r="E358" s="31"/>
      <c r="F358" s="34"/>
      <c r="G358" s="34"/>
      <c r="H358" s="34"/>
      <c r="I358" s="34"/>
      <c r="J358" s="34"/>
      <c r="K358" s="247">
        <f t="shared" si="41"/>
        <v>0</v>
      </c>
      <c r="M358" s="62" t="str">
        <f t="shared" si="42"/>
        <v/>
      </c>
      <c r="N358" s="62">
        <f t="shared" si="43"/>
        <v>0</v>
      </c>
      <c r="O358" s="62">
        <f t="shared" si="44"/>
        <v>0</v>
      </c>
      <c r="P358" s="62">
        <f t="shared" si="45"/>
        <v>0</v>
      </c>
      <c r="Q358" s="62">
        <f t="shared" si="46"/>
        <v>0</v>
      </c>
      <c r="R358" s="62">
        <f t="shared" si="47"/>
        <v>0</v>
      </c>
      <c r="S358" s="62">
        <f t="shared" si="48"/>
        <v>0</v>
      </c>
    </row>
    <row r="359" spans="3:19" ht="30" customHeight="1" x14ac:dyDescent="0.25">
      <c r="C359" s="51">
        <v>355</v>
      </c>
      <c r="D359" s="37"/>
      <c r="E359" s="31"/>
      <c r="F359" s="34"/>
      <c r="G359" s="34"/>
      <c r="H359" s="34"/>
      <c r="I359" s="34"/>
      <c r="J359" s="34"/>
      <c r="K359" s="247">
        <f t="shared" si="41"/>
        <v>0</v>
      </c>
      <c r="M359" s="62" t="str">
        <f t="shared" si="42"/>
        <v/>
      </c>
      <c r="N359" s="62">
        <f t="shared" si="43"/>
        <v>0</v>
      </c>
      <c r="O359" s="62">
        <f t="shared" si="44"/>
        <v>0</v>
      </c>
      <c r="P359" s="62">
        <f t="shared" si="45"/>
        <v>0</v>
      </c>
      <c r="Q359" s="62">
        <f t="shared" si="46"/>
        <v>0</v>
      </c>
      <c r="R359" s="62">
        <f t="shared" si="47"/>
        <v>0</v>
      </c>
      <c r="S359" s="62">
        <f t="shared" si="48"/>
        <v>0</v>
      </c>
    </row>
    <row r="360" spans="3:19" ht="30" customHeight="1" x14ac:dyDescent="0.25">
      <c r="C360" s="51">
        <v>356</v>
      </c>
      <c r="D360" s="37"/>
      <c r="E360" s="31"/>
      <c r="F360" s="34"/>
      <c r="G360" s="34"/>
      <c r="H360" s="34"/>
      <c r="I360" s="34"/>
      <c r="J360" s="34"/>
      <c r="K360" s="247">
        <f t="shared" si="41"/>
        <v>0</v>
      </c>
      <c r="M360" s="62" t="str">
        <f t="shared" si="42"/>
        <v/>
      </c>
      <c r="N360" s="62">
        <f t="shared" si="43"/>
        <v>0</v>
      </c>
      <c r="O360" s="62">
        <f t="shared" si="44"/>
        <v>0</v>
      </c>
      <c r="P360" s="62">
        <f t="shared" si="45"/>
        <v>0</v>
      </c>
      <c r="Q360" s="62">
        <f t="shared" si="46"/>
        <v>0</v>
      </c>
      <c r="R360" s="62">
        <f t="shared" si="47"/>
        <v>0</v>
      </c>
      <c r="S360" s="62">
        <f t="shared" si="48"/>
        <v>0</v>
      </c>
    </row>
    <row r="361" spans="3:19" ht="30" customHeight="1" x14ac:dyDescent="0.25">
      <c r="C361" s="51">
        <v>357</v>
      </c>
      <c r="D361" s="37"/>
      <c r="E361" s="31"/>
      <c r="F361" s="34"/>
      <c r="G361" s="34"/>
      <c r="H361" s="34"/>
      <c r="I361" s="34"/>
      <c r="J361" s="34"/>
      <c r="K361" s="247">
        <f t="shared" si="41"/>
        <v>0</v>
      </c>
      <c r="M361" s="62" t="str">
        <f t="shared" si="42"/>
        <v/>
      </c>
      <c r="N361" s="62">
        <f t="shared" si="43"/>
        <v>0</v>
      </c>
      <c r="O361" s="62">
        <f t="shared" si="44"/>
        <v>0</v>
      </c>
      <c r="P361" s="62">
        <f t="shared" si="45"/>
        <v>0</v>
      </c>
      <c r="Q361" s="62">
        <f t="shared" si="46"/>
        <v>0</v>
      </c>
      <c r="R361" s="62">
        <f t="shared" si="47"/>
        <v>0</v>
      </c>
      <c r="S361" s="62">
        <f t="shared" si="48"/>
        <v>0</v>
      </c>
    </row>
    <row r="362" spans="3:19" ht="30" customHeight="1" x14ac:dyDescent="0.25">
      <c r="C362" s="51">
        <v>358</v>
      </c>
      <c r="D362" s="37"/>
      <c r="E362" s="31"/>
      <c r="F362" s="34"/>
      <c r="G362" s="34"/>
      <c r="H362" s="34"/>
      <c r="I362" s="34"/>
      <c r="J362" s="34"/>
      <c r="K362" s="247">
        <f t="shared" si="41"/>
        <v>0</v>
      </c>
      <c r="M362" s="62" t="str">
        <f t="shared" si="42"/>
        <v/>
      </c>
      <c r="N362" s="62">
        <f t="shared" si="43"/>
        <v>0</v>
      </c>
      <c r="O362" s="62">
        <f t="shared" si="44"/>
        <v>0</v>
      </c>
      <c r="P362" s="62">
        <f t="shared" si="45"/>
        <v>0</v>
      </c>
      <c r="Q362" s="62">
        <f t="shared" si="46"/>
        <v>0</v>
      </c>
      <c r="R362" s="62">
        <f t="shared" si="47"/>
        <v>0</v>
      </c>
      <c r="S362" s="62">
        <f t="shared" si="48"/>
        <v>0</v>
      </c>
    </row>
    <row r="363" spans="3:19" ht="30" customHeight="1" x14ac:dyDescent="0.25">
      <c r="C363" s="51">
        <v>359</v>
      </c>
      <c r="D363" s="37"/>
      <c r="E363" s="31"/>
      <c r="F363" s="34"/>
      <c r="G363" s="34"/>
      <c r="H363" s="34"/>
      <c r="I363" s="34"/>
      <c r="J363" s="34"/>
      <c r="K363" s="247">
        <f t="shared" si="41"/>
        <v>0</v>
      </c>
      <c r="M363" s="62" t="str">
        <f t="shared" si="42"/>
        <v/>
      </c>
      <c r="N363" s="62">
        <f t="shared" si="43"/>
        <v>0</v>
      </c>
      <c r="O363" s="62">
        <f t="shared" si="44"/>
        <v>0</v>
      </c>
      <c r="P363" s="62">
        <f t="shared" si="45"/>
        <v>0</v>
      </c>
      <c r="Q363" s="62">
        <f t="shared" si="46"/>
        <v>0</v>
      </c>
      <c r="R363" s="62">
        <f t="shared" si="47"/>
        <v>0</v>
      </c>
      <c r="S363" s="62">
        <f t="shared" si="48"/>
        <v>0</v>
      </c>
    </row>
    <row r="364" spans="3:19" ht="30" customHeight="1" x14ac:dyDescent="0.25">
      <c r="C364" s="51">
        <v>360</v>
      </c>
      <c r="D364" s="37"/>
      <c r="E364" s="31"/>
      <c r="F364" s="34"/>
      <c r="G364" s="34"/>
      <c r="H364" s="34"/>
      <c r="I364" s="34"/>
      <c r="J364" s="34"/>
      <c r="K364" s="247">
        <f t="shared" si="41"/>
        <v>0</v>
      </c>
      <c r="M364" s="62" t="str">
        <f t="shared" si="42"/>
        <v/>
      </c>
      <c r="N364" s="62">
        <f t="shared" si="43"/>
        <v>0</v>
      </c>
      <c r="O364" s="62">
        <f t="shared" si="44"/>
        <v>0</v>
      </c>
      <c r="P364" s="62">
        <f t="shared" si="45"/>
        <v>0</v>
      </c>
      <c r="Q364" s="62">
        <f t="shared" si="46"/>
        <v>0</v>
      </c>
      <c r="R364" s="62">
        <f t="shared" si="47"/>
        <v>0</v>
      </c>
      <c r="S364" s="62">
        <f t="shared" si="48"/>
        <v>0</v>
      </c>
    </row>
    <row r="365" spans="3:19" ht="30" customHeight="1" x14ac:dyDescent="0.25">
      <c r="C365" s="51">
        <v>361</v>
      </c>
      <c r="D365" s="37"/>
      <c r="E365" s="31"/>
      <c r="F365" s="34"/>
      <c r="G365" s="34"/>
      <c r="H365" s="34"/>
      <c r="I365" s="34"/>
      <c r="J365" s="34"/>
      <c r="K365" s="247">
        <f t="shared" si="41"/>
        <v>0</v>
      </c>
      <c r="M365" s="62" t="str">
        <f t="shared" si="42"/>
        <v/>
      </c>
      <c r="N365" s="62">
        <f t="shared" si="43"/>
        <v>0</v>
      </c>
      <c r="O365" s="62">
        <f t="shared" si="44"/>
        <v>0</v>
      </c>
      <c r="P365" s="62">
        <f t="shared" si="45"/>
        <v>0</v>
      </c>
      <c r="Q365" s="62">
        <f t="shared" si="46"/>
        <v>0</v>
      </c>
      <c r="R365" s="62">
        <f t="shared" si="47"/>
        <v>0</v>
      </c>
      <c r="S365" s="62">
        <f t="shared" si="48"/>
        <v>0</v>
      </c>
    </row>
    <row r="366" spans="3:19" ht="30" customHeight="1" x14ac:dyDescent="0.25">
      <c r="C366" s="51">
        <v>362</v>
      </c>
      <c r="D366" s="37"/>
      <c r="E366" s="31"/>
      <c r="F366" s="34"/>
      <c r="G366" s="34"/>
      <c r="H366" s="34"/>
      <c r="I366" s="34"/>
      <c r="J366" s="34"/>
      <c r="K366" s="247">
        <f t="shared" si="41"/>
        <v>0</v>
      </c>
      <c r="M366" s="62" t="str">
        <f t="shared" si="42"/>
        <v/>
      </c>
      <c r="N366" s="62">
        <f t="shared" si="43"/>
        <v>0</v>
      </c>
      <c r="O366" s="62">
        <f t="shared" si="44"/>
        <v>0</v>
      </c>
      <c r="P366" s="62">
        <f t="shared" si="45"/>
        <v>0</v>
      </c>
      <c r="Q366" s="62">
        <f t="shared" si="46"/>
        <v>0</v>
      </c>
      <c r="R366" s="62">
        <f t="shared" si="47"/>
        <v>0</v>
      </c>
      <c r="S366" s="62">
        <f t="shared" si="48"/>
        <v>0</v>
      </c>
    </row>
    <row r="367" spans="3:19" ht="30" customHeight="1" x14ac:dyDescent="0.25">
      <c r="C367" s="51">
        <v>363</v>
      </c>
      <c r="D367" s="37"/>
      <c r="E367" s="31"/>
      <c r="F367" s="34"/>
      <c r="G367" s="34"/>
      <c r="H367" s="34"/>
      <c r="I367" s="34"/>
      <c r="J367" s="34"/>
      <c r="K367" s="247">
        <f t="shared" si="41"/>
        <v>0</v>
      </c>
      <c r="M367" s="62" t="str">
        <f t="shared" si="42"/>
        <v/>
      </c>
      <c r="N367" s="62">
        <f t="shared" si="43"/>
        <v>0</v>
      </c>
      <c r="O367" s="62">
        <f t="shared" si="44"/>
        <v>0</v>
      </c>
      <c r="P367" s="62">
        <f t="shared" si="45"/>
        <v>0</v>
      </c>
      <c r="Q367" s="62">
        <f t="shared" si="46"/>
        <v>0</v>
      </c>
      <c r="R367" s="62">
        <f t="shared" si="47"/>
        <v>0</v>
      </c>
      <c r="S367" s="62">
        <f t="shared" si="48"/>
        <v>0</v>
      </c>
    </row>
    <row r="368" spans="3:19" ht="30" customHeight="1" x14ac:dyDescent="0.25">
      <c r="C368" s="51">
        <v>364</v>
      </c>
      <c r="D368" s="37"/>
      <c r="E368" s="31"/>
      <c r="F368" s="34"/>
      <c r="G368" s="34"/>
      <c r="H368" s="34"/>
      <c r="I368" s="34"/>
      <c r="J368" s="34"/>
      <c r="K368" s="247">
        <f t="shared" si="41"/>
        <v>0</v>
      </c>
      <c r="M368" s="62" t="str">
        <f t="shared" si="42"/>
        <v/>
      </c>
      <c r="N368" s="62">
        <f t="shared" si="43"/>
        <v>0</v>
      </c>
      <c r="O368" s="62">
        <f t="shared" si="44"/>
        <v>0</v>
      </c>
      <c r="P368" s="62">
        <f t="shared" si="45"/>
        <v>0</v>
      </c>
      <c r="Q368" s="62">
        <f t="shared" si="46"/>
        <v>0</v>
      </c>
      <c r="R368" s="62">
        <f t="shared" si="47"/>
        <v>0</v>
      </c>
      <c r="S368" s="62">
        <f t="shared" si="48"/>
        <v>0</v>
      </c>
    </row>
    <row r="369" spans="3:19" ht="30" customHeight="1" x14ac:dyDescent="0.25">
      <c r="C369" s="51">
        <v>365</v>
      </c>
      <c r="D369" s="37"/>
      <c r="E369" s="31"/>
      <c r="F369" s="34"/>
      <c r="G369" s="34"/>
      <c r="H369" s="34"/>
      <c r="I369" s="34"/>
      <c r="J369" s="34"/>
      <c r="K369" s="247">
        <f t="shared" si="41"/>
        <v>0</v>
      </c>
      <c r="M369" s="62" t="str">
        <f t="shared" si="42"/>
        <v/>
      </c>
      <c r="N369" s="62">
        <f t="shared" si="43"/>
        <v>0</v>
      </c>
      <c r="O369" s="62">
        <f t="shared" si="44"/>
        <v>0</v>
      </c>
      <c r="P369" s="62">
        <f t="shared" si="45"/>
        <v>0</v>
      </c>
      <c r="Q369" s="62">
        <f t="shared" si="46"/>
        <v>0</v>
      </c>
      <c r="R369" s="62">
        <f t="shared" si="47"/>
        <v>0</v>
      </c>
      <c r="S369" s="62">
        <f t="shared" si="48"/>
        <v>0</v>
      </c>
    </row>
    <row r="370" spans="3:19" ht="30" customHeight="1" x14ac:dyDescent="0.25">
      <c r="C370" s="51">
        <v>366</v>
      </c>
      <c r="D370" s="37"/>
      <c r="E370" s="31"/>
      <c r="F370" s="34"/>
      <c r="G370" s="34"/>
      <c r="H370" s="34"/>
      <c r="I370" s="34"/>
      <c r="J370" s="34"/>
      <c r="K370" s="247">
        <f t="shared" si="41"/>
        <v>0</v>
      </c>
      <c r="M370" s="62" t="str">
        <f t="shared" si="42"/>
        <v/>
      </c>
      <c r="N370" s="62">
        <f t="shared" si="43"/>
        <v>0</v>
      </c>
      <c r="O370" s="62">
        <f t="shared" si="44"/>
        <v>0</v>
      </c>
      <c r="P370" s="62">
        <f t="shared" si="45"/>
        <v>0</v>
      </c>
      <c r="Q370" s="62">
        <f t="shared" si="46"/>
        <v>0</v>
      </c>
      <c r="R370" s="62">
        <f t="shared" si="47"/>
        <v>0</v>
      </c>
      <c r="S370" s="62">
        <f t="shared" si="48"/>
        <v>0</v>
      </c>
    </row>
    <row r="371" spans="3:19" ht="30" customHeight="1" x14ac:dyDescent="0.25">
      <c r="C371" s="51">
        <v>367</v>
      </c>
      <c r="D371" s="37"/>
      <c r="E371" s="31"/>
      <c r="F371" s="34"/>
      <c r="G371" s="34"/>
      <c r="H371" s="34"/>
      <c r="I371" s="34"/>
      <c r="J371" s="34"/>
      <c r="K371" s="247">
        <f t="shared" si="41"/>
        <v>0</v>
      </c>
      <c r="M371" s="62" t="str">
        <f t="shared" si="42"/>
        <v/>
      </c>
      <c r="N371" s="62">
        <f t="shared" si="43"/>
        <v>0</v>
      </c>
      <c r="O371" s="62">
        <f t="shared" si="44"/>
        <v>0</v>
      </c>
      <c r="P371" s="62">
        <f t="shared" si="45"/>
        <v>0</v>
      </c>
      <c r="Q371" s="62">
        <f t="shared" si="46"/>
        <v>0</v>
      </c>
      <c r="R371" s="62">
        <f t="shared" si="47"/>
        <v>0</v>
      </c>
      <c r="S371" s="62">
        <f t="shared" si="48"/>
        <v>0</v>
      </c>
    </row>
    <row r="372" spans="3:19" ht="30" customHeight="1" x14ac:dyDescent="0.25">
      <c r="C372" s="51">
        <v>368</v>
      </c>
      <c r="D372" s="37"/>
      <c r="E372" s="31"/>
      <c r="F372" s="34"/>
      <c r="G372" s="34"/>
      <c r="H372" s="34"/>
      <c r="I372" s="34"/>
      <c r="J372" s="34"/>
      <c r="K372" s="247">
        <f t="shared" si="41"/>
        <v>0</v>
      </c>
      <c r="M372" s="62" t="str">
        <f t="shared" si="42"/>
        <v/>
      </c>
      <c r="N372" s="62">
        <f t="shared" si="43"/>
        <v>0</v>
      </c>
      <c r="O372" s="62">
        <f t="shared" si="44"/>
        <v>0</v>
      </c>
      <c r="P372" s="62">
        <f t="shared" si="45"/>
        <v>0</v>
      </c>
      <c r="Q372" s="62">
        <f t="shared" si="46"/>
        <v>0</v>
      </c>
      <c r="R372" s="62">
        <f t="shared" si="47"/>
        <v>0</v>
      </c>
      <c r="S372" s="62">
        <f t="shared" si="48"/>
        <v>0</v>
      </c>
    </row>
    <row r="373" spans="3:19" ht="30" customHeight="1" x14ac:dyDescent="0.25">
      <c r="C373" s="51">
        <v>369</v>
      </c>
      <c r="D373" s="37"/>
      <c r="E373" s="31"/>
      <c r="F373" s="34"/>
      <c r="G373" s="34"/>
      <c r="H373" s="34"/>
      <c r="I373" s="34"/>
      <c r="J373" s="34"/>
      <c r="K373" s="247">
        <f t="shared" si="41"/>
        <v>0</v>
      </c>
      <c r="M373" s="62" t="str">
        <f t="shared" si="42"/>
        <v/>
      </c>
      <c r="N373" s="62">
        <f t="shared" si="43"/>
        <v>0</v>
      </c>
      <c r="O373" s="62">
        <f t="shared" si="44"/>
        <v>0</v>
      </c>
      <c r="P373" s="62">
        <f t="shared" si="45"/>
        <v>0</v>
      </c>
      <c r="Q373" s="62">
        <f t="shared" si="46"/>
        <v>0</v>
      </c>
      <c r="R373" s="62">
        <f t="shared" si="47"/>
        <v>0</v>
      </c>
      <c r="S373" s="62">
        <f t="shared" si="48"/>
        <v>0</v>
      </c>
    </row>
    <row r="374" spans="3:19" ht="30" customHeight="1" x14ac:dyDescent="0.25">
      <c r="C374" s="51">
        <v>370</v>
      </c>
      <c r="D374" s="37"/>
      <c r="E374" s="31"/>
      <c r="F374" s="34"/>
      <c r="G374" s="34"/>
      <c r="H374" s="34"/>
      <c r="I374" s="34"/>
      <c r="J374" s="34"/>
      <c r="K374" s="247">
        <f t="shared" si="41"/>
        <v>0</v>
      </c>
      <c r="M374" s="62" t="str">
        <f t="shared" si="42"/>
        <v/>
      </c>
      <c r="N374" s="62">
        <f t="shared" si="43"/>
        <v>0</v>
      </c>
      <c r="O374" s="62">
        <f t="shared" si="44"/>
        <v>0</v>
      </c>
      <c r="P374" s="62">
        <f t="shared" si="45"/>
        <v>0</v>
      </c>
      <c r="Q374" s="62">
        <f t="shared" si="46"/>
        <v>0</v>
      </c>
      <c r="R374" s="62">
        <f t="shared" si="47"/>
        <v>0</v>
      </c>
      <c r="S374" s="62">
        <f t="shared" si="48"/>
        <v>0</v>
      </c>
    </row>
    <row r="375" spans="3:19" ht="30" customHeight="1" x14ac:dyDescent="0.25">
      <c r="C375" s="51">
        <v>371</v>
      </c>
      <c r="D375" s="37"/>
      <c r="E375" s="31"/>
      <c r="F375" s="34"/>
      <c r="G375" s="34"/>
      <c r="H375" s="34"/>
      <c r="I375" s="34"/>
      <c r="J375" s="34"/>
      <c r="K375" s="247">
        <f t="shared" si="41"/>
        <v>0</v>
      </c>
      <c r="M375" s="62" t="str">
        <f t="shared" si="42"/>
        <v/>
      </c>
      <c r="N375" s="62">
        <f t="shared" si="43"/>
        <v>0</v>
      </c>
      <c r="O375" s="62">
        <f t="shared" si="44"/>
        <v>0</v>
      </c>
      <c r="P375" s="62">
        <f t="shared" si="45"/>
        <v>0</v>
      </c>
      <c r="Q375" s="62">
        <f t="shared" si="46"/>
        <v>0</v>
      </c>
      <c r="R375" s="62">
        <f t="shared" si="47"/>
        <v>0</v>
      </c>
      <c r="S375" s="62">
        <f t="shared" si="48"/>
        <v>0</v>
      </c>
    </row>
    <row r="376" spans="3:19" ht="30" customHeight="1" x14ac:dyDescent="0.25">
      <c r="C376" s="51">
        <v>372</v>
      </c>
      <c r="D376" s="37"/>
      <c r="E376" s="31"/>
      <c r="F376" s="34"/>
      <c r="G376" s="34"/>
      <c r="H376" s="34"/>
      <c r="I376" s="34"/>
      <c r="J376" s="34"/>
      <c r="K376" s="247">
        <f t="shared" si="41"/>
        <v>0</v>
      </c>
      <c r="M376" s="62" t="str">
        <f t="shared" si="42"/>
        <v/>
      </c>
      <c r="N376" s="62">
        <f t="shared" si="43"/>
        <v>0</v>
      </c>
      <c r="O376" s="62">
        <f t="shared" si="44"/>
        <v>0</v>
      </c>
      <c r="P376" s="62">
        <f t="shared" si="45"/>
        <v>0</v>
      </c>
      <c r="Q376" s="62">
        <f t="shared" si="46"/>
        <v>0</v>
      </c>
      <c r="R376" s="62">
        <f t="shared" si="47"/>
        <v>0</v>
      </c>
      <c r="S376" s="62">
        <f t="shared" si="48"/>
        <v>0</v>
      </c>
    </row>
    <row r="377" spans="3:19" ht="30" customHeight="1" x14ac:dyDescent="0.25">
      <c r="C377" s="51">
        <v>373</v>
      </c>
      <c r="D377" s="37"/>
      <c r="E377" s="31"/>
      <c r="F377" s="34"/>
      <c r="G377" s="34"/>
      <c r="H377" s="34"/>
      <c r="I377" s="34"/>
      <c r="J377" s="34"/>
      <c r="K377" s="247">
        <f t="shared" si="41"/>
        <v>0</v>
      </c>
      <c r="M377" s="62" t="str">
        <f t="shared" si="42"/>
        <v/>
      </c>
      <c r="N377" s="62">
        <f t="shared" si="43"/>
        <v>0</v>
      </c>
      <c r="O377" s="62">
        <f t="shared" si="44"/>
        <v>0</v>
      </c>
      <c r="P377" s="62">
        <f t="shared" si="45"/>
        <v>0</v>
      </c>
      <c r="Q377" s="62">
        <f t="shared" si="46"/>
        <v>0</v>
      </c>
      <c r="R377" s="62">
        <f t="shared" si="47"/>
        <v>0</v>
      </c>
      <c r="S377" s="62">
        <f t="shared" si="48"/>
        <v>0</v>
      </c>
    </row>
    <row r="378" spans="3:19" ht="30" customHeight="1" x14ac:dyDescent="0.25">
      <c r="C378" s="51">
        <v>374</v>
      </c>
      <c r="D378" s="37"/>
      <c r="E378" s="31"/>
      <c r="F378" s="34"/>
      <c r="G378" s="34"/>
      <c r="H378" s="34"/>
      <c r="I378" s="34"/>
      <c r="J378" s="34"/>
      <c r="K378" s="247">
        <f t="shared" si="41"/>
        <v>0</v>
      </c>
      <c r="M378" s="62" t="str">
        <f t="shared" si="42"/>
        <v/>
      </c>
      <c r="N378" s="62">
        <f t="shared" si="43"/>
        <v>0</v>
      </c>
      <c r="O378" s="62">
        <f t="shared" si="44"/>
        <v>0</v>
      </c>
      <c r="P378" s="62">
        <f t="shared" si="45"/>
        <v>0</v>
      </c>
      <c r="Q378" s="62">
        <f t="shared" si="46"/>
        <v>0</v>
      </c>
      <c r="R378" s="62">
        <f t="shared" si="47"/>
        <v>0</v>
      </c>
      <c r="S378" s="62">
        <f t="shared" si="48"/>
        <v>0</v>
      </c>
    </row>
    <row r="379" spans="3:19" ht="30" customHeight="1" x14ac:dyDescent="0.25">
      <c r="C379" s="51">
        <v>375</v>
      </c>
      <c r="D379" s="37"/>
      <c r="E379" s="31"/>
      <c r="F379" s="34"/>
      <c r="G379" s="34"/>
      <c r="H379" s="34"/>
      <c r="I379" s="34"/>
      <c r="J379" s="34"/>
      <c r="K379" s="247">
        <f t="shared" si="41"/>
        <v>0</v>
      </c>
      <c r="M379" s="62" t="str">
        <f t="shared" si="42"/>
        <v/>
      </c>
      <c r="N379" s="62">
        <f t="shared" si="43"/>
        <v>0</v>
      </c>
      <c r="O379" s="62">
        <f t="shared" si="44"/>
        <v>0</v>
      </c>
      <c r="P379" s="62">
        <f t="shared" si="45"/>
        <v>0</v>
      </c>
      <c r="Q379" s="62">
        <f t="shared" si="46"/>
        <v>0</v>
      </c>
      <c r="R379" s="62">
        <f t="shared" si="47"/>
        <v>0</v>
      </c>
      <c r="S379" s="62">
        <f t="shared" si="48"/>
        <v>0</v>
      </c>
    </row>
    <row r="380" spans="3:19" ht="30" customHeight="1" x14ac:dyDescent="0.25">
      <c r="C380" s="51">
        <v>376</v>
      </c>
      <c r="D380" s="37"/>
      <c r="E380" s="31"/>
      <c r="F380" s="34"/>
      <c r="G380" s="34"/>
      <c r="H380" s="34"/>
      <c r="I380" s="34"/>
      <c r="J380" s="34"/>
      <c r="K380" s="247">
        <f t="shared" si="41"/>
        <v>0</v>
      </c>
      <c r="M380" s="62" t="str">
        <f t="shared" si="42"/>
        <v/>
      </c>
      <c r="N380" s="62">
        <f t="shared" si="43"/>
        <v>0</v>
      </c>
      <c r="O380" s="62">
        <f t="shared" si="44"/>
        <v>0</v>
      </c>
      <c r="P380" s="62">
        <f t="shared" si="45"/>
        <v>0</v>
      </c>
      <c r="Q380" s="62">
        <f t="shared" si="46"/>
        <v>0</v>
      </c>
      <c r="R380" s="62">
        <f t="shared" si="47"/>
        <v>0</v>
      </c>
      <c r="S380" s="62">
        <f t="shared" si="48"/>
        <v>0</v>
      </c>
    </row>
    <row r="381" spans="3:19" ht="30" customHeight="1" x14ac:dyDescent="0.25">
      <c r="C381" s="51">
        <v>377</v>
      </c>
      <c r="D381" s="37"/>
      <c r="E381" s="31"/>
      <c r="F381" s="34"/>
      <c r="G381" s="34"/>
      <c r="H381" s="34"/>
      <c r="I381" s="34"/>
      <c r="J381" s="34"/>
      <c r="K381" s="247">
        <f t="shared" si="41"/>
        <v>0</v>
      </c>
      <c r="M381" s="62" t="str">
        <f t="shared" si="42"/>
        <v/>
      </c>
      <c r="N381" s="62">
        <f t="shared" si="43"/>
        <v>0</v>
      </c>
      <c r="O381" s="62">
        <f t="shared" si="44"/>
        <v>0</v>
      </c>
      <c r="P381" s="62">
        <f t="shared" si="45"/>
        <v>0</v>
      </c>
      <c r="Q381" s="62">
        <f t="shared" si="46"/>
        <v>0</v>
      </c>
      <c r="R381" s="62">
        <f t="shared" si="47"/>
        <v>0</v>
      </c>
      <c r="S381" s="62">
        <f t="shared" si="48"/>
        <v>0</v>
      </c>
    </row>
    <row r="382" spans="3:19" ht="30" customHeight="1" x14ac:dyDescent="0.25">
      <c r="C382" s="51">
        <v>378</v>
      </c>
      <c r="D382" s="37"/>
      <c r="E382" s="31"/>
      <c r="F382" s="34"/>
      <c r="G382" s="34"/>
      <c r="H382" s="34"/>
      <c r="I382" s="34"/>
      <c r="J382" s="34"/>
      <c r="K382" s="247">
        <f t="shared" si="41"/>
        <v>0</v>
      </c>
      <c r="M382" s="62" t="str">
        <f t="shared" si="42"/>
        <v/>
      </c>
      <c r="N382" s="62">
        <f t="shared" si="43"/>
        <v>0</v>
      </c>
      <c r="O382" s="62">
        <f t="shared" si="44"/>
        <v>0</v>
      </c>
      <c r="P382" s="62">
        <f t="shared" si="45"/>
        <v>0</v>
      </c>
      <c r="Q382" s="62">
        <f t="shared" si="46"/>
        <v>0</v>
      </c>
      <c r="R382" s="62">
        <f t="shared" si="47"/>
        <v>0</v>
      </c>
      <c r="S382" s="62">
        <f t="shared" si="48"/>
        <v>0</v>
      </c>
    </row>
    <row r="383" spans="3:19" ht="30" customHeight="1" x14ac:dyDescent="0.25">
      <c r="C383" s="51">
        <v>379</v>
      </c>
      <c r="D383" s="37"/>
      <c r="E383" s="31"/>
      <c r="F383" s="34"/>
      <c r="G383" s="34"/>
      <c r="H383" s="34"/>
      <c r="I383" s="34"/>
      <c r="J383" s="34"/>
      <c r="K383" s="247">
        <f t="shared" si="41"/>
        <v>0</v>
      </c>
      <c r="M383" s="62" t="str">
        <f t="shared" si="42"/>
        <v/>
      </c>
      <c r="N383" s="62">
        <f t="shared" si="43"/>
        <v>0</v>
      </c>
      <c r="O383" s="62">
        <f t="shared" si="44"/>
        <v>0</v>
      </c>
      <c r="P383" s="62">
        <f t="shared" si="45"/>
        <v>0</v>
      </c>
      <c r="Q383" s="62">
        <f t="shared" si="46"/>
        <v>0</v>
      </c>
      <c r="R383" s="62">
        <f t="shared" si="47"/>
        <v>0</v>
      </c>
      <c r="S383" s="62">
        <f t="shared" si="48"/>
        <v>0</v>
      </c>
    </row>
    <row r="384" spans="3:19" ht="30" customHeight="1" x14ac:dyDescent="0.25">
      <c r="C384" s="51">
        <v>380</v>
      </c>
      <c r="D384" s="37"/>
      <c r="E384" s="31"/>
      <c r="F384" s="34"/>
      <c r="G384" s="34"/>
      <c r="H384" s="34"/>
      <c r="I384" s="34"/>
      <c r="J384" s="34"/>
      <c r="K384" s="247">
        <f t="shared" si="41"/>
        <v>0</v>
      </c>
      <c r="M384" s="62" t="str">
        <f t="shared" si="42"/>
        <v/>
      </c>
      <c r="N384" s="62">
        <f t="shared" si="43"/>
        <v>0</v>
      </c>
      <c r="O384" s="62">
        <f t="shared" si="44"/>
        <v>0</v>
      </c>
      <c r="P384" s="62">
        <f t="shared" si="45"/>
        <v>0</v>
      </c>
      <c r="Q384" s="62">
        <f t="shared" si="46"/>
        <v>0</v>
      </c>
      <c r="R384" s="62">
        <f t="shared" si="47"/>
        <v>0</v>
      </c>
      <c r="S384" s="62">
        <f t="shared" si="48"/>
        <v>0</v>
      </c>
    </row>
    <row r="385" spans="3:19" ht="30" customHeight="1" x14ac:dyDescent="0.25">
      <c r="C385" s="51">
        <v>381</v>
      </c>
      <c r="D385" s="37"/>
      <c r="E385" s="31"/>
      <c r="F385" s="34"/>
      <c r="G385" s="34"/>
      <c r="H385" s="34"/>
      <c r="I385" s="34"/>
      <c r="J385" s="34"/>
      <c r="K385" s="247">
        <f t="shared" si="41"/>
        <v>0</v>
      </c>
      <c r="M385" s="62" t="str">
        <f t="shared" si="42"/>
        <v/>
      </c>
      <c r="N385" s="62">
        <f t="shared" si="43"/>
        <v>0</v>
      </c>
      <c r="O385" s="62">
        <f t="shared" si="44"/>
        <v>0</v>
      </c>
      <c r="P385" s="62">
        <f t="shared" si="45"/>
        <v>0</v>
      </c>
      <c r="Q385" s="62">
        <f t="shared" si="46"/>
        <v>0</v>
      </c>
      <c r="R385" s="62">
        <f t="shared" si="47"/>
        <v>0</v>
      </c>
      <c r="S385" s="62">
        <f t="shared" si="48"/>
        <v>0</v>
      </c>
    </row>
    <row r="386" spans="3:19" ht="30" customHeight="1" x14ac:dyDescent="0.25">
      <c r="C386" s="51">
        <v>382</v>
      </c>
      <c r="D386" s="37"/>
      <c r="E386" s="31"/>
      <c r="F386" s="34"/>
      <c r="G386" s="34"/>
      <c r="H386" s="34"/>
      <c r="I386" s="34"/>
      <c r="J386" s="34"/>
      <c r="K386" s="247">
        <f t="shared" si="41"/>
        <v>0</v>
      </c>
      <c r="M386" s="62" t="str">
        <f t="shared" si="42"/>
        <v/>
      </c>
      <c r="N386" s="62">
        <f t="shared" si="43"/>
        <v>0</v>
      </c>
      <c r="O386" s="62">
        <f t="shared" si="44"/>
        <v>0</v>
      </c>
      <c r="P386" s="62">
        <f t="shared" si="45"/>
        <v>0</v>
      </c>
      <c r="Q386" s="62">
        <f t="shared" si="46"/>
        <v>0</v>
      </c>
      <c r="R386" s="62">
        <f t="shared" si="47"/>
        <v>0</v>
      </c>
      <c r="S386" s="62">
        <f t="shared" si="48"/>
        <v>0</v>
      </c>
    </row>
    <row r="387" spans="3:19" ht="30" customHeight="1" x14ac:dyDescent="0.25">
      <c r="C387" s="51">
        <v>383</v>
      </c>
      <c r="D387" s="37"/>
      <c r="E387" s="31"/>
      <c r="F387" s="34"/>
      <c r="G387" s="34"/>
      <c r="H387" s="34"/>
      <c r="I387" s="34"/>
      <c r="J387" s="34"/>
      <c r="K387" s="247">
        <f t="shared" si="41"/>
        <v>0</v>
      </c>
      <c r="M387" s="62" t="str">
        <f t="shared" si="42"/>
        <v/>
      </c>
      <c r="N387" s="62">
        <f t="shared" si="43"/>
        <v>0</v>
      </c>
      <c r="O387" s="62">
        <f t="shared" si="44"/>
        <v>0</v>
      </c>
      <c r="P387" s="62">
        <f t="shared" si="45"/>
        <v>0</v>
      </c>
      <c r="Q387" s="62">
        <f t="shared" si="46"/>
        <v>0</v>
      </c>
      <c r="R387" s="62">
        <f t="shared" si="47"/>
        <v>0</v>
      </c>
      <c r="S387" s="62">
        <f t="shared" si="48"/>
        <v>0</v>
      </c>
    </row>
    <row r="388" spans="3:19" ht="30" customHeight="1" x14ac:dyDescent="0.25">
      <c r="C388" s="51">
        <v>384</v>
      </c>
      <c r="D388" s="37"/>
      <c r="E388" s="31"/>
      <c r="F388" s="34"/>
      <c r="G388" s="34"/>
      <c r="H388" s="34"/>
      <c r="I388" s="34"/>
      <c r="J388" s="34"/>
      <c r="K388" s="247">
        <f t="shared" si="41"/>
        <v>0</v>
      </c>
      <c r="M388" s="62" t="str">
        <f t="shared" si="42"/>
        <v/>
      </c>
      <c r="N388" s="62">
        <f t="shared" si="43"/>
        <v>0</v>
      </c>
      <c r="O388" s="62">
        <f t="shared" si="44"/>
        <v>0</v>
      </c>
      <c r="P388" s="62">
        <f t="shared" si="45"/>
        <v>0</v>
      </c>
      <c r="Q388" s="62">
        <f t="shared" si="46"/>
        <v>0</v>
      </c>
      <c r="R388" s="62">
        <f t="shared" si="47"/>
        <v>0</v>
      </c>
      <c r="S388" s="62">
        <f t="shared" si="48"/>
        <v>0</v>
      </c>
    </row>
    <row r="389" spans="3:19" ht="30" customHeight="1" x14ac:dyDescent="0.25">
      <c r="C389" s="51">
        <v>385</v>
      </c>
      <c r="D389" s="37"/>
      <c r="E389" s="31"/>
      <c r="F389" s="34"/>
      <c r="G389" s="34"/>
      <c r="H389" s="34"/>
      <c r="I389" s="34"/>
      <c r="J389" s="34"/>
      <c r="K389" s="247">
        <f t="shared" si="41"/>
        <v>0</v>
      </c>
      <c r="M389" s="62" t="str">
        <f t="shared" si="42"/>
        <v/>
      </c>
      <c r="N389" s="62">
        <f t="shared" si="43"/>
        <v>0</v>
      </c>
      <c r="O389" s="62">
        <f t="shared" si="44"/>
        <v>0</v>
      </c>
      <c r="P389" s="62">
        <f t="shared" si="45"/>
        <v>0</v>
      </c>
      <c r="Q389" s="62">
        <f t="shared" si="46"/>
        <v>0</v>
      </c>
      <c r="R389" s="62">
        <f t="shared" si="47"/>
        <v>0</v>
      </c>
      <c r="S389" s="62">
        <f t="shared" si="48"/>
        <v>0</v>
      </c>
    </row>
    <row r="390" spans="3:19" ht="30" customHeight="1" x14ac:dyDescent="0.25">
      <c r="C390" s="51">
        <v>386</v>
      </c>
      <c r="D390" s="37"/>
      <c r="E390" s="31"/>
      <c r="F390" s="34"/>
      <c r="G390" s="34"/>
      <c r="H390" s="34"/>
      <c r="I390" s="34"/>
      <c r="J390" s="34"/>
      <c r="K390" s="247">
        <f t="shared" ref="K390:K453" si="49">IF(E390="Todos os anos",M390,S390)</f>
        <v>0</v>
      </c>
      <c r="M390" s="62" t="str">
        <f t="shared" ref="M390:M453" si="50">IF(E390="","",IF(E390="Todos os anos",SUM(F390:J390)))</f>
        <v/>
      </c>
      <c r="N390" s="62">
        <f t="shared" ref="N390:N453" si="51">IF($E390=F$4,F390,0)</f>
        <v>0</v>
      </c>
      <c r="O390" s="62">
        <f t="shared" ref="O390:O453" si="52">IF($E390=G$4,G390,0)</f>
        <v>0</v>
      </c>
      <c r="P390" s="62">
        <f t="shared" ref="P390:P453" si="53">IF($E390=H$4,H390,0)</f>
        <v>0</v>
      </c>
      <c r="Q390" s="62">
        <f t="shared" ref="Q390:Q453" si="54">IF($E390=I$4,I390,0)</f>
        <v>0</v>
      </c>
      <c r="R390" s="62">
        <f t="shared" ref="R390:R453" si="55">IF($E390=J$4,J390,0)</f>
        <v>0</v>
      </c>
      <c r="S390" s="62">
        <f t="shared" ref="S390:S453" si="56">SUM(N390:R390)</f>
        <v>0</v>
      </c>
    </row>
    <row r="391" spans="3:19" ht="30" customHeight="1" x14ac:dyDescent="0.25">
      <c r="C391" s="51">
        <v>387</v>
      </c>
      <c r="D391" s="37"/>
      <c r="E391" s="31"/>
      <c r="F391" s="34"/>
      <c r="G391" s="34"/>
      <c r="H391" s="34"/>
      <c r="I391" s="34"/>
      <c r="J391" s="34"/>
      <c r="K391" s="247">
        <f t="shared" si="49"/>
        <v>0</v>
      </c>
      <c r="M391" s="62" t="str">
        <f t="shared" si="50"/>
        <v/>
      </c>
      <c r="N391" s="62">
        <f t="shared" si="51"/>
        <v>0</v>
      </c>
      <c r="O391" s="62">
        <f t="shared" si="52"/>
        <v>0</v>
      </c>
      <c r="P391" s="62">
        <f t="shared" si="53"/>
        <v>0</v>
      </c>
      <c r="Q391" s="62">
        <f t="shared" si="54"/>
        <v>0</v>
      </c>
      <c r="R391" s="62">
        <f t="shared" si="55"/>
        <v>0</v>
      </c>
      <c r="S391" s="62">
        <f t="shared" si="56"/>
        <v>0</v>
      </c>
    </row>
    <row r="392" spans="3:19" ht="30" customHeight="1" x14ac:dyDescent="0.25">
      <c r="C392" s="51">
        <v>388</v>
      </c>
      <c r="D392" s="37"/>
      <c r="E392" s="31"/>
      <c r="F392" s="34"/>
      <c r="G392" s="34"/>
      <c r="H392" s="34"/>
      <c r="I392" s="34"/>
      <c r="J392" s="34"/>
      <c r="K392" s="247">
        <f t="shared" si="49"/>
        <v>0</v>
      </c>
      <c r="M392" s="62" t="str">
        <f t="shared" si="50"/>
        <v/>
      </c>
      <c r="N392" s="62">
        <f t="shared" si="51"/>
        <v>0</v>
      </c>
      <c r="O392" s="62">
        <f t="shared" si="52"/>
        <v>0</v>
      </c>
      <c r="P392" s="62">
        <f t="shared" si="53"/>
        <v>0</v>
      </c>
      <c r="Q392" s="62">
        <f t="shared" si="54"/>
        <v>0</v>
      </c>
      <c r="R392" s="62">
        <f t="shared" si="55"/>
        <v>0</v>
      </c>
      <c r="S392" s="62">
        <f t="shared" si="56"/>
        <v>0</v>
      </c>
    </row>
    <row r="393" spans="3:19" ht="30" customHeight="1" x14ac:dyDescent="0.25">
      <c r="C393" s="51">
        <v>389</v>
      </c>
      <c r="D393" s="37"/>
      <c r="E393" s="31"/>
      <c r="F393" s="34"/>
      <c r="G393" s="34"/>
      <c r="H393" s="34"/>
      <c r="I393" s="34"/>
      <c r="J393" s="34"/>
      <c r="K393" s="247">
        <f t="shared" si="49"/>
        <v>0</v>
      </c>
      <c r="M393" s="62" t="str">
        <f t="shared" si="50"/>
        <v/>
      </c>
      <c r="N393" s="62">
        <f t="shared" si="51"/>
        <v>0</v>
      </c>
      <c r="O393" s="62">
        <f t="shared" si="52"/>
        <v>0</v>
      </c>
      <c r="P393" s="62">
        <f t="shared" si="53"/>
        <v>0</v>
      </c>
      <c r="Q393" s="62">
        <f t="shared" si="54"/>
        <v>0</v>
      </c>
      <c r="R393" s="62">
        <f t="shared" si="55"/>
        <v>0</v>
      </c>
      <c r="S393" s="62">
        <f t="shared" si="56"/>
        <v>0</v>
      </c>
    </row>
    <row r="394" spans="3:19" ht="30" customHeight="1" x14ac:dyDescent="0.25">
      <c r="C394" s="51">
        <v>390</v>
      </c>
      <c r="D394" s="37"/>
      <c r="E394" s="31"/>
      <c r="F394" s="34"/>
      <c r="G394" s="34"/>
      <c r="H394" s="34"/>
      <c r="I394" s="34"/>
      <c r="J394" s="34"/>
      <c r="K394" s="247">
        <f t="shared" si="49"/>
        <v>0</v>
      </c>
      <c r="M394" s="62" t="str">
        <f t="shared" si="50"/>
        <v/>
      </c>
      <c r="N394" s="62">
        <f t="shared" si="51"/>
        <v>0</v>
      </c>
      <c r="O394" s="62">
        <f t="shared" si="52"/>
        <v>0</v>
      </c>
      <c r="P394" s="62">
        <f t="shared" si="53"/>
        <v>0</v>
      </c>
      <c r="Q394" s="62">
        <f t="shared" si="54"/>
        <v>0</v>
      </c>
      <c r="R394" s="62">
        <f t="shared" si="55"/>
        <v>0</v>
      </c>
      <c r="S394" s="62">
        <f t="shared" si="56"/>
        <v>0</v>
      </c>
    </row>
    <row r="395" spans="3:19" ht="30" customHeight="1" x14ac:dyDescent="0.25">
      <c r="C395" s="51">
        <v>391</v>
      </c>
      <c r="D395" s="37"/>
      <c r="E395" s="31"/>
      <c r="F395" s="34"/>
      <c r="G395" s="34"/>
      <c r="H395" s="34"/>
      <c r="I395" s="34"/>
      <c r="J395" s="34"/>
      <c r="K395" s="247">
        <f t="shared" si="49"/>
        <v>0</v>
      </c>
      <c r="M395" s="62" t="str">
        <f t="shared" si="50"/>
        <v/>
      </c>
      <c r="N395" s="62">
        <f t="shared" si="51"/>
        <v>0</v>
      </c>
      <c r="O395" s="62">
        <f t="shared" si="52"/>
        <v>0</v>
      </c>
      <c r="P395" s="62">
        <f t="shared" si="53"/>
        <v>0</v>
      </c>
      <c r="Q395" s="62">
        <f t="shared" si="54"/>
        <v>0</v>
      </c>
      <c r="R395" s="62">
        <f t="shared" si="55"/>
        <v>0</v>
      </c>
      <c r="S395" s="62">
        <f t="shared" si="56"/>
        <v>0</v>
      </c>
    </row>
    <row r="396" spans="3:19" ht="30" customHeight="1" x14ac:dyDescent="0.25">
      <c r="C396" s="51">
        <v>392</v>
      </c>
      <c r="D396" s="37"/>
      <c r="E396" s="31"/>
      <c r="F396" s="34"/>
      <c r="G396" s="34"/>
      <c r="H396" s="34"/>
      <c r="I396" s="34"/>
      <c r="J396" s="34"/>
      <c r="K396" s="247">
        <f t="shared" si="49"/>
        <v>0</v>
      </c>
      <c r="M396" s="62" t="str">
        <f t="shared" si="50"/>
        <v/>
      </c>
      <c r="N396" s="62">
        <f t="shared" si="51"/>
        <v>0</v>
      </c>
      <c r="O396" s="62">
        <f t="shared" si="52"/>
        <v>0</v>
      </c>
      <c r="P396" s="62">
        <f t="shared" si="53"/>
        <v>0</v>
      </c>
      <c r="Q396" s="62">
        <f t="shared" si="54"/>
        <v>0</v>
      </c>
      <c r="R396" s="62">
        <f t="shared" si="55"/>
        <v>0</v>
      </c>
      <c r="S396" s="62">
        <f t="shared" si="56"/>
        <v>0</v>
      </c>
    </row>
    <row r="397" spans="3:19" ht="30" customHeight="1" x14ac:dyDescent="0.25">
      <c r="C397" s="51">
        <v>393</v>
      </c>
      <c r="D397" s="37"/>
      <c r="E397" s="31"/>
      <c r="F397" s="34"/>
      <c r="G397" s="34"/>
      <c r="H397" s="34"/>
      <c r="I397" s="34"/>
      <c r="J397" s="34"/>
      <c r="K397" s="247">
        <f t="shared" si="49"/>
        <v>0</v>
      </c>
      <c r="M397" s="62" t="str">
        <f t="shared" si="50"/>
        <v/>
      </c>
      <c r="N397" s="62">
        <f t="shared" si="51"/>
        <v>0</v>
      </c>
      <c r="O397" s="62">
        <f t="shared" si="52"/>
        <v>0</v>
      </c>
      <c r="P397" s="62">
        <f t="shared" si="53"/>
        <v>0</v>
      </c>
      <c r="Q397" s="62">
        <f t="shared" si="54"/>
        <v>0</v>
      </c>
      <c r="R397" s="62">
        <f t="shared" si="55"/>
        <v>0</v>
      </c>
      <c r="S397" s="62">
        <f t="shared" si="56"/>
        <v>0</v>
      </c>
    </row>
    <row r="398" spans="3:19" ht="30" customHeight="1" x14ac:dyDescent="0.25">
      <c r="C398" s="51">
        <v>394</v>
      </c>
      <c r="D398" s="37"/>
      <c r="E398" s="31"/>
      <c r="F398" s="34"/>
      <c r="G398" s="34"/>
      <c r="H398" s="34"/>
      <c r="I398" s="34"/>
      <c r="J398" s="34"/>
      <c r="K398" s="247">
        <f t="shared" si="49"/>
        <v>0</v>
      </c>
      <c r="M398" s="62" t="str">
        <f t="shared" si="50"/>
        <v/>
      </c>
      <c r="N398" s="62">
        <f t="shared" si="51"/>
        <v>0</v>
      </c>
      <c r="O398" s="62">
        <f t="shared" si="52"/>
        <v>0</v>
      </c>
      <c r="P398" s="62">
        <f t="shared" si="53"/>
        <v>0</v>
      </c>
      <c r="Q398" s="62">
        <f t="shared" si="54"/>
        <v>0</v>
      </c>
      <c r="R398" s="62">
        <f t="shared" si="55"/>
        <v>0</v>
      </c>
      <c r="S398" s="62">
        <f t="shared" si="56"/>
        <v>0</v>
      </c>
    </row>
    <row r="399" spans="3:19" ht="30" customHeight="1" x14ac:dyDescent="0.25">
      <c r="C399" s="51">
        <v>395</v>
      </c>
      <c r="D399" s="37"/>
      <c r="E399" s="31"/>
      <c r="F399" s="34"/>
      <c r="G399" s="34"/>
      <c r="H399" s="34"/>
      <c r="I399" s="34"/>
      <c r="J399" s="34"/>
      <c r="K399" s="247">
        <f t="shared" si="49"/>
        <v>0</v>
      </c>
      <c r="M399" s="62" t="str">
        <f t="shared" si="50"/>
        <v/>
      </c>
      <c r="N399" s="62">
        <f t="shared" si="51"/>
        <v>0</v>
      </c>
      <c r="O399" s="62">
        <f t="shared" si="52"/>
        <v>0</v>
      </c>
      <c r="P399" s="62">
        <f t="shared" si="53"/>
        <v>0</v>
      </c>
      <c r="Q399" s="62">
        <f t="shared" si="54"/>
        <v>0</v>
      </c>
      <c r="R399" s="62">
        <f t="shared" si="55"/>
        <v>0</v>
      </c>
      <c r="S399" s="62">
        <f t="shared" si="56"/>
        <v>0</v>
      </c>
    </row>
    <row r="400" spans="3:19" ht="30" customHeight="1" x14ac:dyDescent="0.25">
      <c r="C400" s="51">
        <v>396</v>
      </c>
      <c r="D400" s="37"/>
      <c r="E400" s="31"/>
      <c r="F400" s="34"/>
      <c r="G400" s="34"/>
      <c r="H400" s="34"/>
      <c r="I400" s="34"/>
      <c r="J400" s="34"/>
      <c r="K400" s="247">
        <f t="shared" si="49"/>
        <v>0</v>
      </c>
      <c r="M400" s="62" t="str">
        <f t="shared" si="50"/>
        <v/>
      </c>
      <c r="N400" s="62">
        <f t="shared" si="51"/>
        <v>0</v>
      </c>
      <c r="O400" s="62">
        <f t="shared" si="52"/>
        <v>0</v>
      </c>
      <c r="P400" s="62">
        <f t="shared" si="53"/>
        <v>0</v>
      </c>
      <c r="Q400" s="62">
        <f t="shared" si="54"/>
        <v>0</v>
      </c>
      <c r="R400" s="62">
        <f t="shared" si="55"/>
        <v>0</v>
      </c>
      <c r="S400" s="62">
        <f t="shared" si="56"/>
        <v>0</v>
      </c>
    </row>
    <row r="401" spans="3:19" ht="30" customHeight="1" x14ac:dyDescent="0.25">
      <c r="C401" s="51">
        <v>397</v>
      </c>
      <c r="D401" s="37"/>
      <c r="E401" s="31"/>
      <c r="F401" s="34"/>
      <c r="G401" s="34"/>
      <c r="H401" s="34"/>
      <c r="I401" s="34"/>
      <c r="J401" s="34"/>
      <c r="K401" s="247">
        <f t="shared" si="49"/>
        <v>0</v>
      </c>
      <c r="M401" s="62" t="str">
        <f t="shared" si="50"/>
        <v/>
      </c>
      <c r="N401" s="62">
        <f t="shared" si="51"/>
        <v>0</v>
      </c>
      <c r="O401" s="62">
        <f t="shared" si="52"/>
        <v>0</v>
      </c>
      <c r="P401" s="62">
        <f t="shared" si="53"/>
        <v>0</v>
      </c>
      <c r="Q401" s="62">
        <f t="shared" si="54"/>
        <v>0</v>
      </c>
      <c r="R401" s="62">
        <f t="shared" si="55"/>
        <v>0</v>
      </c>
      <c r="S401" s="62">
        <f t="shared" si="56"/>
        <v>0</v>
      </c>
    </row>
    <row r="402" spans="3:19" ht="30" customHeight="1" x14ac:dyDescent="0.25">
      <c r="C402" s="51">
        <v>398</v>
      </c>
      <c r="D402" s="37"/>
      <c r="E402" s="31"/>
      <c r="F402" s="34"/>
      <c r="G402" s="34"/>
      <c r="H402" s="34"/>
      <c r="I402" s="34"/>
      <c r="J402" s="34"/>
      <c r="K402" s="247">
        <f t="shared" si="49"/>
        <v>0</v>
      </c>
      <c r="M402" s="62" t="str">
        <f t="shared" si="50"/>
        <v/>
      </c>
      <c r="N402" s="62">
        <f t="shared" si="51"/>
        <v>0</v>
      </c>
      <c r="O402" s="62">
        <f t="shared" si="52"/>
        <v>0</v>
      </c>
      <c r="P402" s="62">
        <f t="shared" si="53"/>
        <v>0</v>
      </c>
      <c r="Q402" s="62">
        <f t="shared" si="54"/>
        <v>0</v>
      </c>
      <c r="R402" s="62">
        <f t="shared" si="55"/>
        <v>0</v>
      </c>
      <c r="S402" s="62">
        <f t="shared" si="56"/>
        <v>0</v>
      </c>
    </row>
    <row r="403" spans="3:19" ht="30" customHeight="1" x14ac:dyDescent="0.25">
      <c r="C403" s="51">
        <v>399</v>
      </c>
      <c r="D403" s="37"/>
      <c r="E403" s="31"/>
      <c r="F403" s="34"/>
      <c r="G403" s="34"/>
      <c r="H403" s="34"/>
      <c r="I403" s="34"/>
      <c r="J403" s="34"/>
      <c r="K403" s="247">
        <f t="shared" si="49"/>
        <v>0</v>
      </c>
      <c r="M403" s="62" t="str">
        <f t="shared" si="50"/>
        <v/>
      </c>
      <c r="N403" s="62">
        <f t="shared" si="51"/>
        <v>0</v>
      </c>
      <c r="O403" s="62">
        <f t="shared" si="52"/>
        <v>0</v>
      </c>
      <c r="P403" s="62">
        <f t="shared" si="53"/>
        <v>0</v>
      </c>
      <c r="Q403" s="62">
        <f t="shared" si="54"/>
        <v>0</v>
      </c>
      <c r="R403" s="62">
        <f t="shared" si="55"/>
        <v>0</v>
      </c>
      <c r="S403" s="62">
        <f t="shared" si="56"/>
        <v>0</v>
      </c>
    </row>
    <row r="404" spans="3:19" ht="30" customHeight="1" x14ac:dyDescent="0.25">
      <c r="C404" s="51">
        <v>400</v>
      </c>
      <c r="D404" s="37"/>
      <c r="E404" s="31"/>
      <c r="F404" s="34"/>
      <c r="G404" s="34"/>
      <c r="H404" s="34"/>
      <c r="I404" s="34"/>
      <c r="J404" s="34"/>
      <c r="K404" s="247">
        <f t="shared" si="49"/>
        <v>0</v>
      </c>
      <c r="M404" s="62" t="str">
        <f t="shared" si="50"/>
        <v/>
      </c>
      <c r="N404" s="62">
        <f t="shared" si="51"/>
        <v>0</v>
      </c>
      <c r="O404" s="62">
        <f t="shared" si="52"/>
        <v>0</v>
      </c>
      <c r="P404" s="62">
        <f t="shared" si="53"/>
        <v>0</v>
      </c>
      <c r="Q404" s="62">
        <f t="shared" si="54"/>
        <v>0</v>
      </c>
      <c r="R404" s="62">
        <f t="shared" si="55"/>
        <v>0</v>
      </c>
      <c r="S404" s="62">
        <f t="shared" si="56"/>
        <v>0</v>
      </c>
    </row>
    <row r="405" spans="3:19" ht="30" customHeight="1" x14ac:dyDescent="0.25">
      <c r="C405" s="51">
        <v>401</v>
      </c>
      <c r="D405" s="37"/>
      <c r="E405" s="31"/>
      <c r="F405" s="34"/>
      <c r="G405" s="34"/>
      <c r="H405" s="34"/>
      <c r="I405" s="34"/>
      <c r="J405" s="34"/>
      <c r="K405" s="247">
        <f t="shared" si="49"/>
        <v>0</v>
      </c>
      <c r="M405" s="62" t="str">
        <f t="shared" si="50"/>
        <v/>
      </c>
      <c r="N405" s="62">
        <f t="shared" si="51"/>
        <v>0</v>
      </c>
      <c r="O405" s="62">
        <f t="shared" si="52"/>
        <v>0</v>
      </c>
      <c r="P405" s="62">
        <f t="shared" si="53"/>
        <v>0</v>
      </c>
      <c r="Q405" s="62">
        <f t="shared" si="54"/>
        <v>0</v>
      </c>
      <c r="R405" s="62">
        <f t="shared" si="55"/>
        <v>0</v>
      </c>
      <c r="S405" s="62">
        <f t="shared" si="56"/>
        <v>0</v>
      </c>
    </row>
    <row r="406" spans="3:19" ht="30" customHeight="1" x14ac:dyDescent="0.25">
      <c r="C406" s="51">
        <v>402</v>
      </c>
      <c r="D406" s="37"/>
      <c r="E406" s="31"/>
      <c r="F406" s="34"/>
      <c r="G406" s="34"/>
      <c r="H406" s="34"/>
      <c r="I406" s="34"/>
      <c r="J406" s="34"/>
      <c r="K406" s="247">
        <f t="shared" si="49"/>
        <v>0</v>
      </c>
      <c r="M406" s="62" t="str">
        <f t="shared" si="50"/>
        <v/>
      </c>
      <c r="N406" s="62">
        <f t="shared" si="51"/>
        <v>0</v>
      </c>
      <c r="O406" s="62">
        <f t="shared" si="52"/>
        <v>0</v>
      </c>
      <c r="P406" s="62">
        <f t="shared" si="53"/>
        <v>0</v>
      </c>
      <c r="Q406" s="62">
        <f t="shared" si="54"/>
        <v>0</v>
      </c>
      <c r="R406" s="62">
        <f t="shared" si="55"/>
        <v>0</v>
      </c>
      <c r="S406" s="62">
        <f t="shared" si="56"/>
        <v>0</v>
      </c>
    </row>
    <row r="407" spans="3:19" ht="30" customHeight="1" x14ac:dyDescent="0.25">
      <c r="C407" s="51">
        <v>403</v>
      </c>
      <c r="D407" s="37"/>
      <c r="E407" s="31"/>
      <c r="F407" s="34"/>
      <c r="G407" s="34"/>
      <c r="H407" s="34"/>
      <c r="I407" s="34"/>
      <c r="J407" s="34"/>
      <c r="K407" s="247">
        <f t="shared" si="49"/>
        <v>0</v>
      </c>
      <c r="M407" s="62" t="str">
        <f t="shared" si="50"/>
        <v/>
      </c>
      <c r="N407" s="62">
        <f t="shared" si="51"/>
        <v>0</v>
      </c>
      <c r="O407" s="62">
        <f t="shared" si="52"/>
        <v>0</v>
      </c>
      <c r="P407" s="62">
        <f t="shared" si="53"/>
        <v>0</v>
      </c>
      <c r="Q407" s="62">
        <f t="shared" si="54"/>
        <v>0</v>
      </c>
      <c r="R407" s="62">
        <f t="shared" si="55"/>
        <v>0</v>
      </c>
      <c r="S407" s="62">
        <f t="shared" si="56"/>
        <v>0</v>
      </c>
    </row>
    <row r="408" spans="3:19" ht="30" customHeight="1" x14ac:dyDescent="0.25">
      <c r="C408" s="51">
        <v>404</v>
      </c>
      <c r="D408" s="37"/>
      <c r="E408" s="31"/>
      <c r="F408" s="34"/>
      <c r="G408" s="34"/>
      <c r="H408" s="34"/>
      <c r="I408" s="34"/>
      <c r="J408" s="34"/>
      <c r="K408" s="247">
        <f t="shared" si="49"/>
        <v>0</v>
      </c>
      <c r="M408" s="62" t="str">
        <f t="shared" si="50"/>
        <v/>
      </c>
      <c r="N408" s="62">
        <f t="shared" si="51"/>
        <v>0</v>
      </c>
      <c r="O408" s="62">
        <f t="shared" si="52"/>
        <v>0</v>
      </c>
      <c r="P408" s="62">
        <f t="shared" si="53"/>
        <v>0</v>
      </c>
      <c r="Q408" s="62">
        <f t="shared" si="54"/>
        <v>0</v>
      </c>
      <c r="R408" s="62">
        <f t="shared" si="55"/>
        <v>0</v>
      </c>
      <c r="S408" s="62">
        <f t="shared" si="56"/>
        <v>0</v>
      </c>
    </row>
    <row r="409" spans="3:19" ht="30" customHeight="1" x14ac:dyDescent="0.25">
      <c r="C409" s="51">
        <v>405</v>
      </c>
      <c r="D409" s="37"/>
      <c r="E409" s="31"/>
      <c r="F409" s="34"/>
      <c r="G409" s="34"/>
      <c r="H409" s="34"/>
      <c r="I409" s="34"/>
      <c r="J409" s="34"/>
      <c r="K409" s="247">
        <f t="shared" si="49"/>
        <v>0</v>
      </c>
      <c r="M409" s="62" t="str">
        <f t="shared" si="50"/>
        <v/>
      </c>
      <c r="N409" s="62">
        <f t="shared" si="51"/>
        <v>0</v>
      </c>
      <c r="O409" s="62">
        <f t="shared" si="52"/>
        <v>0</v>
      </c>
      <c r="P409" s="62">
        <f t="shared" si="53"/>
        <v>0</v>
      </c>
      <c r="Q409" s="62">
        <f t="shared" si="54"/>
        <v>0</v>
      </c>
      <c r="R409" s="62">
        <f t="shared" si="55"/>
        <v>0</v>
      </c>
      <c r="S409" s="62">
        <f t="shared" si="56"/>
        <v>0</v>
      </c>
    </row>
    <row r="410" spans="3:19" ht="30" customHeight="1" x14ac:dyDescent="0.25">
      <c r="C410" s="51">
        <v>406</v>
      </c>
      <c r="D410" s="37"/>
      <c r="E410" s="31"/>
      <c r="F410" s="34"/>
      <c r="G410" s="34"/>
      <c r="H410" s="34"/>
      <c r="I410" s="34"/>
      <c r="J410" s="34"/>
      <c r="K410" s="247">
        <f t="shared" si="49"/>
        <v>0</v>
      </c>
      <c r="M410" s="62" t="str">
        <f t="shared" si="50"/>
        <v/>
      </c>
      <c r="N410" s="62">
        <f t="shared" si="51"/>
        <v>0</v>
      </c>
      <c r="O410" s="62">
        <f t="shared" si="52"/>
        <v>0</v>
      </c>
      <c r="P410" s="62">
        <f t="shared" si="53"/>
        <v>0</v>
      </c>
      <c r="Q410" s="62">
        <f t="shared" si="54"/>
        <v>0</v>
      </c>
      <c r="R410" s="62">
        <f t="shared" si="55"/>
        <v>0</v>
      </c>
      <c r="S410" s="62">
        <f t="shared" si="56"/>
        <v>0</v>
      </c>
    </row>
    <row r="411" spans="3:19" ht="30" customHeight="1" x14ac:dyDescent="0.25">
      <c r="C411" s="51">
        <v>407</v>
      </c>
      <c r="D411" s="37"/>
      <c r="E411" s="31"/>
      <c r="F411" s="34"/>
      <c r="G411" s="34"/>
      <c r="H411" s="34"/>
      <c r="I411" s="34"/>
      <c r="J411" s="34"/>
      <c r="K411" s="247">
        <f t="shared" si="49"/>
        <v>0</v>
      </c>
      <c r="M411" s="62" t="str">
        <f t="shared" si="50"/>
        <v/>
      </c>
      <c r="N411" s="62">
        <f t="shared" si="51"/>
        <v>0</v>
      </c>
      <c r="O411" s="62">
        <f t="shared" si="52"/>
        <v>0</v>
      </c>
      <c r="P411" s="62">
        <f t="shared" si="53"/>
        <v>0</v>
      </c>
      <c r="Q411" s="62">
        <f t="shared" si="54"/>
        <v>0</v>
      </c>
      <c r="R411" s="62">
        <f t="shared" si="55"/>
        <v>0</v>
      </c>
      <c r="S411" s="62">
        <f t="shared" si="56"/>
        <v>0</v>
      </c>
    </row>
    <row r="412" spans="3:19" ht="30" customHeight="1" x14ac:dyDescent="0.25">
      <c r="C412" s="51">
        <v>408</v>
      </c>
      <c r="D412" s="37"/>
      <c r="E412" s="31"/>
      <c r="F412" s="34"/>
      <c r="G412" s="34"/>
      <c r="H412" s="34"/>
      <c r="I412" s="34"/>
      <c r="J412" s="34"/>
      <c r="K412" s="247">
        <f t="shared" si="49"/>
        <v>0</v>
      </c>
      <c r="M412" s="62" t="str">
        <f t="shared" si="50"/>
        <v/>
      </c>
      <c r="N412" s="62">
        <f t="shared" si="51"/>
        <v>0</v>
      </c>
      <c r="O412" s="62">
        <f t="shared" si="52"/>
        <v>0</v>
      </c>
      <c r="P412" s="62">
        <f t="shared" si="53"/>
        <v>0</v>
      </c>
      <c r="Q412" s="62">
        <f t="shared" si="54"/>
        <v>0</v>
      </c>
      <c r="R412" s="62">
        <f t="shared" si="55"/>
        <v>0</v>
      </c>
      <c r="S412" s="62">
        <f t="shared" si="56"/>
        <v>0</v>
      </c>
    </row>
    <row r="413" spans="3:19" ht="30" customHeight="1" x14ac:dyDescent="0.25">
      <c r="C413" s="51">
        <v>409</v>
      </c>
      <c r="D413" s="37"/>
      <c r="E413" s="31"/>
      <c r="F413" s="34"/>
      <c r="G413" s="34"/>
      <c r="H413" s="34"/>
      <c r="I413" s="34"/>
      <c r="J413" s="34"/>
      <c r="K413" s="247">
        <f t="shared" si="49"/>
        <v>0</v>
      </c>
      <c r="M413" s="62" t="str">
        <f t="shared" si="50"/>
        <v/>
      </c>
      <c r="N413" s="62">
        <f t="shared" si="51"/>
        <v>0</v>
      </c>
      <c r="O413" s="62">
        <f t="shared" si="52"/>
        <v>0</v>
      </c>
      <c r="P413" s="62">
        <f t="shared" si="53"/>
        <v>0</v>
      </c>
      <c r="Q413" s="62">
        <f t="shared" si="54"/>
        <v>0</v>
      </c>
      <c r="R413" s="62">
        <f t="shared" si="55"/>
        <v>0</v>
      </c>
      <c r="S413" s="62">
        <f t="shared" si="56"/>
        <v>0</v>
      </c>
    </row>
    <row r="414" spans="3:19" ht="30" customHeight="1" x14ac:dyDescent="0.25">
      <c r="C414" s="51">
        <v>410</v>
      </c>
      <c r="D414" s="37"/>
      <c r="E414" s="31"/>
      <c r="F414" s="34"/>
      <c r="G414" s="34"/>
      <c r="H414" s="34"/>
      <c r="I414" s="34"/>
      <c r="J414" s="34"/>
      <c r="K414" s="247">
        <f t="shared" si="49"/>
        <v>0</v>
      </c>
      <c r="M414" s="62" t="str">
        <f t="shared" si="50"/>
        <v/>
      </c>
      <c r="N414" s="62">
        <f t="shared" si="51"/>
        <v>0</v>
      </c>
      <c r="O414" s="62">
        <f t="shared" si="52"/>
        <v>0</v>
      </c>
      <c r="P414" s="62">
        <f t="shared" si="53"/>
        <v>0</v>
      </c>
      <c r="Q414" s="62">
        <f t="shared" si="54"/>
        <v>0</v>
      </c>
      <c r="R414" s="62">
        <f t="shared" si="55"/>
        <v>0</v>
      </c>
      <c r="S414" s="62">
        <f t="shared" si="56"/>
        <v>0</v>
      </c>
    </row>
    <row r="415" spans="3:19" ht="30" customHeight="1" x14ac:dyDescent="0.25">
      <c r="C415" s="51">
        <v>411</v>
      </c>
      <c r="D415" s="37"/>
      <c r="E415" s="31"/>
      <c r="F415" s="34"/>
      <c r="G415" s="34"/>
      <c r="H415" s="34"/>
      <c r="I415" s="34"/>
      <c r="J415" s="34"/>
      <c r="K415" s="247">
        <f t="shared" si="49"/>
        <v>0</v>
      </c>
      <c r="M415" s="62" t="str">
        <f t="shared" si="50"/>
        <v/>
      </c>
      <c r="N415" s="62">
        <f t="shared" si="51"/>
        <v>0</v>
      </c>
      <c r="O415" s="62">
        <f t="shared" si="52"/>
        <v>0</v>
      </c>
      <c r="P415" s="62">
        <f t="shared" si="53"/>
        <v>0</v>
      </c>
      <c r="Q415" s="62">
        <f t="shared" si="54"/>
        <v>0</v>
      </c>
      <c r="R415" s="62">
        <f t="shared" si="55"/>
        <v>0</v>
      </c>
      <c r="S415" s="62">
        <f t="shared" si="56"/>
        <v>0</v>
      </c>
    </row>
    <row r="416" spans="3:19" ht="30" customHeight="1" x14ac:dyDescent="0.25">
      <c r="C416" s="51">
        <v>412</v>
      </c>
      <c r="D416" s="37"/>
      <c r="E416" s="31"/>
      <c r="F416" s="34"/>
      <c r="G416" s="34"/>
      <c r="H416" s="34"/>
      <c r="I416" s="34"/>
      <c r="J416" s="34"/>
      <c r="K416" s="247">
        <f t="shared" si="49"/>
        <v>0</v>
      </c>
      <c r="M416" s="62" t="str">
        <f t="shared" si="50"/>
        <v/>
      </c>
      <c r="N416" s="62">
        <f t="shared" si="51"/>
        <v>0</v>
      </c>
      <c r="O416" s="62">
        <f t="shared" si="52"/>
        <v>0</v>
      </c>
      <c r="P416" s="62">
        <f t="shared" si="53"/>
        <v>0</v>
      </c>
      <c r="Q416" s="62">
        <f t="shared" si="54"/>
        <v>0</v>
      </c>
      <c r="R416" s="62">
        <f t="shared" si="55"/>
        <v>0</v>
      </c>
      <c r="S416" s="62">
        <f t="shared" si="56"/>
        <v>0</v>
      </c>
    </row>
    <row r="417" spans="3:19" ht="30" customHeight="1" x14ac:dyDescent="0.25">
      <c r="C417" s="51">
        <v>413</v>
      </c>
      <c r="D417" s="37"/>
      <c r="E417" s="31"/>
      <c r="F417" s="34"/>
      <c r="G417" s="34"/>
      <c r="H417" s="34"/>
      <c r="I417" s="34"/>
      <c r="J417" s="34"/>
      <c r="K417" s="247">
        <f t="shared" si="49"/>
        <v>0</v>
      </c>
      <c r="M417" s="62" t="str">
        <f t="shared" si="50"/>
        <v/>
      </c>
      <c r="N417" s="62">
        <f t="shared" si="51"/>
        <v>0</v>
      </c>
      <c r="O417" s="62">
        <f t="shared" si="52"/>
        <v>0</v>
      </c>
      <c r="P417" s="62">
        <f t="shared" si="53"/>
        <v>0</v>
      </c>
      <c r="Q417" s="62">
        <f t="shared" si="54"/>
        <v>0</v>
      </c>
      <c r="R417" s="62">
        <f t="shared" si="55"/>
        <v>0</v>
      </c>
      <c r="S417" s="62">
        <f t="shared" si="56"/>
        <v>0</v>
      </c>
    </row>
    <row r="418" spans="3:19" ht="30" customHeight="1" x14ac:dyDescent="0.25">
      <c r="C418" s="51">
        <v>414</v>
      </c>
      <c r="D418" s="37"/>
      <c r="E418" s="31"/>
      <c r="F418" s="34"/>
      <c r="G418" s="34"/>
      <c r="H418" s="34"/>
      <c r="I418" s="34"/>
      <c r="J418" s="34"/>
      <c r="K418" s="247">
        <f t="shared" si="49"/>
        <v>0</v>
      </c>
      <c r="M418" s="62" t="str">
        <f t="shared" si="50"/>
        <v/>
      </c>
      <c r="N418" s="62">
        <f t="shared" si="51"/>
        <v>0</v>
      </c>
      <c r="O418" s="62">
        <f t="shared" si="52"/>
        <v>0</v>
      </c>
      <c r="P418" s="62">
        <f t="shared" si="53"/>
        <v>0</v>
      </c>
      <c r="Q418" s="62">
        <f t="shared" si="54"/>
        <v>0</v>
      </c>
      <c r="R418" s="62">
        <f t="shared" si="55"/>
        <v>0</v>
      </c>
      <c r="S418" s="62">
        <f t="shared" si="56"/>
        <v>0</v>
      </c>
    </row>
    <row r="419" spans="3:19" ht="30" customHeight="1" x14ac:dyDescent="0.25">
      <c r="C419" s="51">
        <v>415</v>
      </c>
      <c r="D419" s="37"/>
      <c r="E419" s="31"/>
      <c r="F419" s="34"/>
      <c r="G419" s="34"/>
      <c r="H419" s="34"/>
      <c r="I419" s="34"/>
      <c r="J419" s="34"/>
      <c r="K419" s="247">
        <f t="shared" si="49"/>
        <v>0</v>
      </c>
      <c r="M419" s="62" t="str">
        <f t="shared" si="50"/>
        <v/>
      </c>
      <c r="N419" s="62">
        <f t="shared" si="51"/>
        <v>0</v>
      </c>
      <c r="O419" s="62">
        <f t="shared" si="52"/>
        <v>0</v>
      </c>
      <c r="P419" s="62">
        <f t="shared" si="53"/>
        <v>0</v>
      </c>
      <c r="Q419" s="62">
        <f t="shared" si="54"/>
        <v>0</v>
      </c>
      <c r="R419" s="62">
        <f t="shared" si="55"/>
        <v>0</v>
      </c>
      <c r="S419" s="62">
        <f t="shared" si="56"/>
        <v>0</v>
      </c>
    </row>
    <row r="420" spans="3:19" ht="30" customHeight="1" x14ac:dyDescent="0.25">
      <c r="C420" s="51">
        <v>416</v>
      </c>
      <c r="D420" s="37"/>
      <c r="E420" s="31"/>
      <c r="F420" s="34"/>
      <c r="G420" s="34"/>
      <c r="H420" s="34"/>
      <c r="I420" s="34"/>
      <c r="J420" s="34"/>
      <c r="K420" s="247">
        <f t="shared" si="49"/>
        <v>0</v>
      </c>
      <c r="M420" s="62" t="str">
        <f t="shared" si="50"/>
        <v/>
      </c>
      <c r="N420" s="62">
        <f t="shared" si="51"/>
        <v>0</v>
      </c>
      <c r="O420" s="62">
        <f t="shared" si="52"/>
        <v>0</v>
      </c>
      <c r="P420" s="62">
        <f t="shared" si="53"/>
        <v>0</v>
      </c>
      <c r="Q420" s="62">
        <f t="shared" si="54"/>
        <v>0</v>
      </c>
      <c r="R420" s="62">
        <f t="shared" si="55"/>
        <v>0</v>
      </c>
      <c r="S420" s="62">
        <f t="shared" si="56"/>
        <v>0</v>
      </c>
    </row>
    <row r="421" spans="3:19" ht="30" customHeight="1" x14ac:dyDescent="0.25">
      <c r="C421" s="51">
        <v>417</v>
      </c>
      <c r="D421" s="37"/>
      <c r="E421" s="31"/>
      <c r="F421" s="34"/>
      <c r="G421" s="34"/>
      <c r="H421" s="34"/>
      <c r="I421" s="34"/>
      <c r="J421" s="34"/>
      <c r="K421" s="247">
        <f t="shared" si="49"/>
        <v>0</v>
      </c>
      <c r="M421" s="62" t="str">
        <f t="shared" si="50"/>
        <v/>
      </c>
      <c r="N421" s="62">
        <f t="shared" si="51"/>
        <v>0</v>
      </c>
      <c r="O421" s="62">
        <f t="shared" si="52"/>
        <v>0</v>
      </c>
      <c r="P421" s="62">
        <f t="shared" si="53"/>
        <v>0</v>
      </c>
      <c r="Q421" s="62">
        <f t="shared" si="54"/>
        <v>0</v>
      </c>
      <c r="R421" s="62">
        <f t="shared" si="55"/>
        <v>0</v>
      </c>
      <c r="S421" s="62">
        <f t="shared" si="56"/>
        <v>0</v>
      </c>
    </row>
    <row r="422" spans="3:19" ht="30" customHeight="1" x14ac:dyDescent="0.25">
      <c r="C422" s="51">
        <v>418</v>
      </c>
      <c r="D422" s="37"/>
      <c r="E422" s="31"/>
      <c r="F422" s="34"/>
      <c r="G422" s="34"/>
      <c r="H422" s="34"/>
      <c r="I422" s="34"/>
      <c r="J422" s="34"/>
      <c r="K422" s="247">
        <f t="shared" si="49"/>
        <v>0</v>
      </c>
      <c r="M422" s="62" t="str">
        <f t="shared" si="50"/>
        <v/>
      </c>
      <c r="N422" s="62">
        <f t="shared" si="51"/>
        <v>0</v>
      </c>
      <c r="O422" s="62">
        <f t="shared" si="52"/>
        <v>0</v>
      </c>
      <c r="P422" s="62">
        <f t="shared" si="53"/>
        <v>0</v>
      </c>
      <c r="Q422" s="62">
        <f t="shared" si="54"/>
        <v>0</v>
      </c>
      <c r="R422" s="62">
        <f t="shared" si="55"/>
        <v>0</v>
      </c>
      <c r="S422" s="62">
        <f t="shared" si="56"/>
        <v>0</v>
      </c>
    </row>
    <row r="423" spans="3:19" ht="30" customHeight="1" x14ac:dyDescent="0.25">
      <c r="C423" s="51">
        <v>419</v>
      </c>
      <c r="D423" s="37"/>
      <c r="E423" s="31"/>
      <c r="F423" s="34"/>
      <c r="G423" s="34"/>
      <c r="H423" s="34"/>
      <c r="I423" s="34"/>
      <c r="J423" s="34"/>
      <c r="K423" s="247">
        <f t="shared" si="49"/>
        <v>0</v>
      </c>
      <c r="M423" s="62" t="str">
        <f t="shared" si="50"/>
        <v/>
      </c>
      <c r="N423" s="62">
        <f t="shared" si="51"/>
        <v>0</v>
      </c>
      <c r="O423" s="62">
        <f t="shared" si="52"/>
        <v>0</v>
      </c>
      <c r="P423" s="62">
        <f t="shared" si="53"/>
        <v>0</v>
      </c>
      <c r="Q423" s="62">
        <f t="shared" si="54"/>
        <v>0</v>
      </c>
      <c r="R423" s="62">
        <f t="shared" si="55"/>
        <v>0</v>
      </c>
      <c r="S423" s="62">
        <f t="shared" si="56"/>
        <v>0</v>
      </c>
    </row>
    <row r="424" spans="3:19" ht="30" customHeight="1" x14ac:dyDescent="0.25">
      <c r="C424" s="51">
        <v>420</v>
      </c>
      <c r="D424" s="37"/>
      <c r="E424" s="31"/>
      <c r="F424" s="34"/>
      <c r="G424" s="34"/>
      <c r="H424" s="34"/>
      <c r="I424" s="34"/>
      <c r="J424" s="34"/>
      <c r="K424" s="247">
        <f t="shared" si="49"/>
        <v>0</v>
      </c>
      <c r="M424" s="62" t="str">
        <f t="shared" si="50"/>
        <v/>
      </c>
      <c r="N424" s="62">
        <f t="shared" si="51"/>
        <v>0</v>
      </c>
      <c r="O424" s="62">
        <f t="shared" si="52"/>
        <v>0</v>
      </c>
      <c r="P424" s="62">
        <f t="shared" si="53"/>
        <v>0</v>
      </c>
      <c r="Q424" s="62">
        <f t="shared" si="54"/>
        <v>0</v>
      </c>
      <c r="R424" s="62">
        <f t="shared" si="55"/>
        <v>0</v>
      </c>
      <c r="S424" s="62">
        <f t="shared" si="56"/>
        <v>0</v>
      </c>
    </row>
    <row r="425" spans="3:19" ht="30" customHeight="1" x14ac:dyDescent="0.25">
      <c r="C425" s="51">
        <v>421</v>
      </c>
      <c r="D425" s="37"/>
      <c r="E425" s="31"/>
      <c r="F425" s="34"/>
      <c r="G425" s="34"/>
      <c r="H425" s="34"/>
      <c r="I425" s="34"/>
      <c r="J425" s="34"/>
      <c r="K425" s="247">
        <f t="shared" si="49"/>
        <v>0</v>
      </c>
      <c r="M425" s="62" t="str">
        <f t="shared" si="50"/>
        <v/>
      </c>
      <c r="N425" s="62">
        <f t="shared" si="51"/>
        <v>0</v>
      </c>
      <c r="O425" s="62">
        <f t="shared" si="52"/>
        <v>0</v>
      </c>
      <c r="P425" s="62">
        <f t="shared" si="53"/>
        <v>0</v>
      </c>
      <c r="Q425" s="62">
        <f t="shared" si="54"/>
        <v>0</v>
      </c>
      <c r="R425" s="62">
        <f t="shared" si="55"/>
        <v>0</v>
      </c>
      <c r="S425" s="62">
        <f t="shared" si="56"/>
        <v>0</v>
      </c>
    </row>
    <row r="426" spans="3:19" ht="30" customHeight="1" x14ac:dyDescent="0.25">
      <c r="C426" s="51">
        <v>422</v>
      </c>
      <c r="D426" s="37"/>
      <c r="E426" s="31"/>
      <c r="F426" s="34"/>
      <c r="G426" s="34"/>
      <c r="H426" s="34"/>
      <c r="I426" s="34"/>
      <c r="J426" s="34"/>
      <c r="K426" s="247">
        <f t="shared" si="49"/>
        <v>0</v>
      </c>
      <c r="M426" s="62" t="str">
        <f t="shared" si="50"/>
        <v/>
      </c>
      <c r="N426" s="62">
        <f t="shared" si="51"/>
        <v>0</v>
      </c>
      <c r="O426" s="62">
        <f t="shared" si="52"/>
        <v>0</v>
      </c>
      <c r="P426" s="62">
        <f t="shared" si="53"/>
        <v>0</v>
      </c>
      <c r="Q426" s="62">
        <f t="shared" si="54"/>
        <v>0</v>
      </c>
      <c r="R426" s="62">
        <f t="shared" si="55"/>
        <v>0</v>
      </c>
      <c r="S426" s="62">
        <f t="shared" si="56"/>
        <v>0</v>
      </c>
    </row>
    <row r="427" spans="3:19" ht="30" customHeight="1" x14ac:dyDescent="0.25">
      <c r="C427" s="51">
        <v>423</v>
      </c>
      <c r="D427" s="37"/>
      <c r="E427" s="31"/>
      <c r="F427" s="34"/>
      <c r="G427" s="34"/>
      <c r="H427" s="34"/>
      <c r="I427" s="34"/>
      <c r="J427" s="34"/>
      <c r="K427" s="247">
        <f t="shared" si="49"/>
        <v>0</v>
      </c>
      <c r="M427" s="62" t="str">
        <f t="shared" si="50"/>
        <v/>
      </c>
      <c r="N427" s="62">
        <f t="shared" si="51"/>
        <v>0</v>
      </c>
      <c r="O427" s="62">
        <f t="shared" si="52"/>
        <v>0</v>
      </c>
      <c r="P427" s="62">
        <f t="shared" si="53"/>
        <v>0</v>
      </c>
      <c r="Q427" s="62">
        <f t="shared" si="54"/>
        <v>0</v>
      </c>
      <c r="R427" s="62">
        <f t="shared" si="55"/>
        <v>0</v>
      </c>
      <c r="S427" s="62">
        <f t="shared" si="56"/>
        <v>0</v>
      </c>
    </row>
    <row r="428" spans="3:19" ht="30" customHeight="1" x14ac:dyDescent="0.25">
      <c r="C428" s="51">
        <v>424</v>
      </c>
      <c r="D428" s="37"/>
      <c r="E428" s="31"/>
      <c r="F428" s="34"/>
      <c r="G428" s="34"/>
      <c r="H428" s="34"/>
      <c r="I428" s="34"/>
      <c r="J428" s="34"/>
      <c r="K428" s="247">
        <f t="shared" si="49"/>
        <v>0</v>
      </c>
      <c r="M428" s="62" t="str">
        <f t="shared" si="50"/>
        <v/>
      </c>
      <c r="N428" s="62">
        <f t="shared" si="51"/>
        <v>0</v>
      </c>
      <c r="O428" s="62">
        <f t="shared" si="52"/>
        <v>0</v>
      </c>
      <c r="P428" s="62">
        <f t="shared" si="53"/>
        <v>0</v>
      </c>
      <c r="Q428" s="62">
        <f t="shared" si="54"/>
        <v>0</v>
      </c>
      <c r="R428" s="62">
        <f t="shared" si="55"/>
        <v>0</v>
      </c>
      <c r="S428" s="62">
        <f t="shared" si="56"/>
        <v>0</v>
      </c>
    </row>
    <row r="429" spans="3:19" ht="30" customHeight="1" x14ac:dyDescent="0.25">
      <c r="C429" s="51">
        <v>425</v>
      </c>
      <c r="D429" s="37"/>
      <c r="E429" s="31"/>
      <c r="F429" s="34"/>
      <c r="G429" s="34"/>
      <c r="H429" s="34"/>
      <c r="I429" s="34"/>
      <c r="J429" s="34"/>
      <c r="K429" s="247">
        <f t="shared" si="49"/>
        <v>0</v>
      </c>
      <c r="M429" s="62" t="str">
        <f t="shared" si="50"/>
        <v/>
      </c>
      <c r="N429" s="62">
        <f t="shared" si="51"/>
        <v>0</v>
      </c>
      <c r="O429" s="62">
        <f t="shared" si="52"/>
        <v>0</v>
      </c>
      <c r="P429" s="62">
        <f t="shared" si="53"/>
        <v>0</v>
      </c>
      <c r="Q429" s="62">
        <f t="shared" si="54"/>
        <v>0</v>
      </c>
      <c r="R429" s="62">
        <f t="shared" si="55"/>
        <v>0</v>
      </c>
      <c r="S429" s="62">
        <f t="shared" si="56"/>
        <v>0</v>
      </c>
    </row>
    <row r="430" spans="3:19" ht="30" customHeight="1" x14ac:dyDescent="0.25">
      <c r="C430" s="51">
        <v>426</v>
      </c>
      <c r="D430" s="37"/>
      <c r="E430" s="31"/>
      <c r="F430" s="34"/>
      <c r="G430" s="34"/>
      <c r="H430" s="34"/>
      <c r="I430" s="34"/>
      <c r="J430" s="34"/>
      <c r="K430" s="247">
        <f t="shared" si="49"/>
        <v>0</v>
      </c>
      <c r="M430" s="62" t="str">
        <f t="shared" si="50"/>
        <v/>
      </c>
      <c r="N430" s="62">
        <f t="shared" si="51"/>
        <v>0</v>
      </c>
      <c r="O430" s="62">
        <f t="shared" si="52"/>
        <v>0</v>
      </c>
      <c r="P430" s="62">
        <f t="shared" si="53"/>
        <v>0</v>
      </c>
      <c r="Q430" s="62">
        <f t="shared" si="54"/>
        <v>0</v>
      </c>
      <c r="R430" s="62">
        <f t="shared" si="55"/>
        <v>0</v>
      </c>
      <c r="S430" s="62">
        <f t="shared" si="56"/>
        <v>0</v>
      </c>
    </row>
    <row r="431" spans="3:19" ht="30" customHeight="1" x14ac:dyDescent="0.25">
      <c r="C431" s="51">
        <v>427</v>
      </c>
      <c r="D431" s="37"/>
      <c r="E431" s="31"/>
      <c r="F431" s="34"/>
      <c r="G431" s="34"/>
      <c r="H431" s="34"/>
      <c r="I431" s="34"/>
      <c r="J431" s="34"/>
      <c r="K431" s="247">
        <f t="shared" si="49"/>
        <v>0</v>
      </c>
      <c r="M431" s="62" t="str">
        <f t="shared" si="50"/>
        <v/>
      </c>
      <c r="N431" s="62">
        <f t="shared" si="51"/>
        <v>0</v>
      </c>
      <c r="O431" s="62">
        <f t="shared" si="52"/>
        <v>0</v>
      </c>
      <c r="P431" s="62">
        <f t="shared" si="53"/>
        <v>0</v>
      </c>
      <c r="Q431" s="62">
        <f t="shared" si="54"/>
        <v>0</v>
      </c>
      <c r="R431" s="62">
        <f t="shared" si="55"/>
        <v>0</v>
      </c>
      <c r="S431" s="62">
        <f t="shared" si="56"/>
        <v>0</v>
      </c>
    </row>
    <row r="432" spans="3:19" ht="30" customHeight="1" x14ac:dyDescent="0.25">
      <c r="C432" s="51">
        <v>428</v>
      </c>
      <c r="D432" s="37"/>
      <c r="E432" s="31"/>
      <c r="F432" s="34"/>
      <c r="G432" s="34"/>
      <c r="H432" s="34"/>
      <c r="I432" s="34"/>
      <c r="J432" s="34"/>
      <c r="K432" s="247">
        <f t="shared" si="49"/>
        <v>0</v>
      </c>
      <c r="M432" s="62" t="str">
        <f t="shared" si="50"/>
        <v/>
      </c>
      <c r="N432" s="62">
        <f t="shared" si="51"/>
        <v>0</v>
      </c>
      <c r="O432" s="62">
        <f t="shared" si="52"/>
        <v>0</v>
      </c>
      <c r="P432" s="62">
        <f t="shared" si="53"/>
        <v>0</v>
      </c>
      <c r="Q432" s="62">
        <f t="shared" si="54"/>
        <v>0</v>
      </c>
      <c r="R432" s="62">
        <f t="shared" si="55"/>
        <v>0</v>
      </c>
      <c r="S432" s="62">
        <f t="shared" si="56"/>
        <v>0</v>
      </c>
    </row>
    <row r="433" spans="3:19" ht="30" customHeight="1" x14ac:dyDescent="0.25">
      <c r="C433" s="51">
        <v>429</v>
      </c>
      <c r="D433" s="37"/>
      <c r="E433" s="31"/>
      <c r="F433" s="34"/>
      <c r="G433" s="34"/>
      <c r="H433" s="34"/>
      <c r="I433" s="34"/>
      <c r="J433" s="34"/>
      <c r="K433" s="247">
        <f t="shared" si="49"/>
        <v>0</v>
      </c>
      <c r="M433" s="62" t="str">
        <f t="shared" si="50"/>
        <v/>
      </c>
      <c r="N433" s="62">
        <f t="shared" si="51"/>
        <v>0</v>
      </c>
      <c r="O433" s="62">
        <f t="shared" si="52"/>
        <v>0</v>
      </c>
      <c r="P433" s="62">
        <f t="shared" si="53"/>
        <v>0</v>
      </c>
      <c r="Q433" s="62">
        <f t="shared" si="54"/>
        <v>0</v>
      </c>
      <c r="R433" s="62">
        <f t="shared" si="55"/>
        <v>0</v>
      </c>
      <c r="S433" s="62">
        <f t="shared" si="56"/>
        <v>0</v>
      </c>
    </row>
    <row r="434" spans="3:19" ht="30" customHeight="1" x14ac:dyDescent="0.25">
      <c r="C434" s="51">
        <v>430</v>
      </c>
      <c r="D434" s="37"/>
      <c r="E434" s="31"/>
      <c r="F434" s="34"/>
      <c r="G434" s="34"/>
      <c r="H434" s="34"/>
      <c r="I434" s="34"/>
      <c r="J434" s="34"/>
      <c r="K434" s="247">
        <f t="shared" si="49"/>
        <v>0</v>
      </c>
      <c r="M434" s="62" t="str">
        <f t="shared" si="50"/>
        <v/>
      </c>
      <c r="N434" s="62">
        <f t="shared" si="51"/>
        <v>0</v>
      </c>
      <c r="O434" s="62">
        <f t="shared" si="52"/>
        <v>0</v>
      </c>
      <c r="P434" s="62">
        <f t="shared" si="53"/>
        <v>0</v>
      </c>
      <c r="Q434" s="62">
        <f t="shared" si="54"/>
        <v>0</v>
      </c>
      <c r="R434" s="62">
        <f t="shared" si="55"/>
        <v>0</v>
      </c>
      <c r="S434" s="62">
        <f t="shared" si="56"/>
        <v>0</v>
      </c>
    </row>
    <row r="435" spans="3:19" ht="30" customHeight="1" x14ac:dyDescent="0.25">
      <c r="C435" s="51">
        <v>431</v>
      </c>
      <c r="D435" s="37"/>
      <c r="E435" s="31"/>
      <c r="F435" s="34"/>
      <c r="G435" s="34"/>
      <c r="H435" s="34"/>
      <c r="I435" s="34"/>
      <c r="J435" s="34"/>
      <c r="K435" s="247">
        <f t="shared" si="49"/>
        <v>0</v>
      </c>
      <c r="M435" s="62" t="str">
        <f t="shared" si="50"/>
        <v/>
      </c>
      <c r="N435" s="62">
        <f t="shared" si="51"/>
        <v>0</v>
      </c>
      <c r="O435" s="62">
        <f t="shared" si="52"/>
        <v>0</v>
      </c>
      <c r="P435" s="62">
        <f t="shared" si="53"/>
        <v>0</v>
      </c>
      <c r="Q435" s="62">
        <f t="shared" si="54"/>
        <v>0</v>
      </c>
      <c r="R435" s="62">
        <f t="shared" si="55"/>
        <v>0</v>
      </c>
      <c r="S435" s="62">
        <f t="shared" si="56"/>
        <v>0</v>
      </c>
    </row>
    <row r="436" spans="3:19" ht="30" customHeight="1" x14ac:dyDescent="0.25">
      <c r="C436" s="51">
        <v>432</v>
      </c>
      <c r="D436" s="37"/>
      <c r="E436" s="31"/>
      <c r="F436" s="34"/>
      <c r="G436" s="34"/>
      <c r="H436" s="34"/>
      <c r="I436" s="34"/>
      <c r="J436" s="34"/>
      <c r="K436" s="247">
        <f t="shared" si="49"/>
        <v>0</v>
      </c>
      <c r="M436" s="62" t="str">
        <f t="shared" si="50"/>
        <v/>
      </c>
      <c r="N436" s="62">
        <f t="shared" si="51"/>
        <v>0</v>
      </c>
      <c r="O436" s="62">
        <f t="shared" si="52"/>
        <v>0</v>
      </c>
      <c r="P436" s="62">
        <f t="shared" si="53"/>
        <v>0</v>
      </c>
      <c r="Q436" s="62">
        <f t="shared" si="54"/>
        <v>0</v>
      </c>
      <c r="R436" s="62">
        <f t="shared" si="55"/>
        <v>0</v>
      </c>
      <c r="S436" s="62">
        <f t="shared" si="56"/>
        <v>0</v>
      </c>
    </row>
    <row r="437" spans="3:19" ht="30" customHeight="1" x14ac:dyDescent="0.25">
      <c r="C437" s="51">
        <v>433</v>
      </c>
      <c r="D437" s="37"/>
      <c r="E437" s="31"/>
      <c r="F437" s="34"/>
      <c r="G437" s="34"/>
      <c r="H437" s="34"/>
      <c r="I437" s="34"/>
      <c r="J437" s="34"/>
      <c r="K437" s="247">
        <f t="shared" si="49"/>
        <v>0</v>
      </c>
      <c r="M437" s="62" t="str">
        <f t="shared" si="50"/>
        <v/>
      </c>
      <c r="N437" s="62">
        <f t="shared" si="51"/>
        <v>0</v>
      </c>
      <c r="O437" s="62">
        <f t="shared" si="52"/>
        <v>0</v>
      </c>
      <c r="P437" s="62">
        <f t="shared" si="53"/>
        <v>0</v>
      </c>
      <c r="Q437" s="62">
        <f t="shared" si="54"/>
        <v>0</v>
      </c>
      <c r="R437" s="62">
        <f t="shared" si="55"/>
        <v>0</v>
      </c>
      <c r="S437" s="62">
        <f t="shared" si="56"/>
        <v>0</v>
      </c>
    </row>
    <row r="438" spans="3:19" ht="30" customHeight="1" x14ac:dyDescent="0.25">
      <c r="C438" s="51">
        <v>434</v>
      </c>
      <c r="D438" s="37"/>
      <c r="E438" s="31"/>
      <c r="F438" s="34"/>
      <c r="G438" s="34"/>
      <c r="H438" s="34"/>
      <c r="I438" s="34"/>
      <c r="J438" s="34"/>
      <c r="K438" s="247">
        <f t="shared" si="49"/>
        <v>0</v>
      </c>
      <c r="M438" s="62" t="str">
        <f t="shared" si="50"/>
        <v/>
      </c>
      <c r="N438" s="62">
        <f t="shared" si="51"/>
        <v>0</v>
      </c>
      <c r="O438" s="62">
        <f t="shared" si="52"/>
        <v>0</v>
      </c>
      <c r="P438" s="62">
        <f t="shared" si="53"/>
        <v>0</v>
      </c>
      <c r="Q438" s="62">
        <f t="shared" si="54"/>
        <v>0</v>
      </c>
      <c r="R438" s="62">
        <f t="shared" si="55"/>
        <v>0</v>
      </c>
      <c r="S438" s="62">
        <f t="shared" si="56"/>
        <v>0</v>
      </c>
    </row>
    <row r="439" spans="3:19" ht="30" customHeight="1" x14ac:dyDescent="0.25">
      <c r="C439" s="51">
        <v>435</v>
      </c>
      <c r="D439" s="37"/>
      <c r="E439" s="31"/>
      <c r="F439" s="34"/>
      <c r="G439" s="34"/>
      <c r="H439" s="34"/>
      <c r="I439" s="34"/>
      <c r="J439" s="34"/>
      <c r="K439" s="247">
        <f t="shared" si="49"/>
        <v>0</v>
      </c>
      <c r="M439" s="62" t="str">
        <f t="shared" si="50"/>
        <v/>
      </c>
      <c r="N439" s="62">
        <f t="shared" si="51"/>
        <v>0</v>
      </c>
      <c r="O439" s="62">
        <f t="shared" si="52"/>
        <v>0</v>
      </c>
      <c r="P439" s="62">
        <f t="shared" si="53"/>
        <v>0</v>
      </c>
      <c r="Q439" s="62">
        <f t="shared" si="54"/>
        <v>0</v>
      </c>
      <c r="R439" s="62">
        <f t="shared" si="55"/>
        <v>0</v>
      </c>
      <c r="S439" s="62">
        <f t="shared" si="56"/>
        <v>0</v>
      </c>
    </row>
    <row r="440" spans="3:19" ht="30" customHeight="1" x14ac:dyDescent="0.25">
      <c r="C440" s="51">
        <v>436</v>
      </c>
      <c r="D440" s="37"/>
      <c r="E440" s="31"/>
      <c r="F440" s="34"/>
      <c r="G440" s="34"/>
      <c r="H440" s="34"/>
      <c r="I440" s="34"/>
      <c r="J440" s="34"/>
      <c r="K440" s="247">
        <f t="shared" si="49"/>
        <v>0</v>
      </c>
      <c r="M440" s="62" t="str">
        <f t="shared" si="50"/>
        <v/>
      </c>
      <c r="N440" s="62">
        <f t="shared" si="51"/>
        <v>0</v>
      </c>
      <c r="O440" s="62">
        <f t="shared" si="52"/>
        <v>0</v>
      </c>
      <c r="P440" s="62">
        <f t="shared" si="53"/>
        <v>0</v>
      </c>
      <c r="Q440" s="62">
        <f t="shared" si="54"/>
        <v>0</v>
      </c>
      <c r="R440" s="62">
        <f t="shared" si="55"/>
        <v>0</v>
      </c>
      <c r="S440" s="62">
        <f t="shared" si="56"/>
        <v>0</v>
      </c>
    </row>
    <row r="441" spans="3:19" ht="30" customHeight="1" x14ac:dyDescent="0.25">
      <c r="C441" s="51">
        <v>437</v>
      </c>
      <c r="D441" s="37"/>
      <c r="E441" s="31"/>
      <c r="F441" s="34"/>
      <c r="G441" s="34"/>
      <c r="H441" s="34"/>
      <c r="I441" s="34"/>
      <c r="J441" s="34"/>
      <c r="K441" s="247">
        <f t="shared" si="49"/>
        <v>0</v>
      </c>
      <c r="M441" s="62" t="str">
        <f t="shared" si="50"/>
        <v/>
      </c>
      <c r="N441" s="62">
        <f t="shared" si="51"/>
        <v>0</v>
      </c>
      <c r="O441" s="62">
        <f t="shared" si="52"/>
        <v>0</v>
      </c>
      <c r="P441" s="62">
        <f t="shared" si="53"/>
        <v>0</v>
      </c>
      <c r="Q441" s="62">
        <f t="shared" si="54"/>
        <v>0</v>
      </c>
      <c r="R441" s="62">
        <f t="shared" si="55"/>
        <v>0</v>
      </c>
      <c r="S441" s="62">
        <f t="shared" si="56"/>
        <v>0</v>
      </c>
    </row>
    <row r="442" spans="3:19" ht="30" customHeight="1" x14ac:dyDescent="0.25">
      <c r="C442" s="51">
        <v>438</v>
      </c>
      <c r="D442" s="37"/>
      <c r="E442" s="31"/>
      <c r="F442" s="34"/>
      <c r="G442" s="34"/>
      <c r="H442" s="34"/>
      <c r="I442" s="34"/>
      <c r="J442" s="34"/>
      <c r="K442" s="247">
        <f t="shared" si="49"/>
        <v>0</v>
      </c>
      <c r="M442" s="62" t="str">
        <f t="shared" si="50"/>
        <v/>
      </c>
      <c r="N442" s="62">
        <f t="shared" si="51"/>
        <v>0</v>
      </c>
      <c r="O442" s="62">
        <f t="shared" si="52"/>
        <v>0</v>
      </c>
      <c r="P442" s="62">
        <f t="shared" si="53"/>
        <v>0</v>
      </c>
      <c r="Q442" s="62">
        <f t="shared" si="54"/>
        <v>0</v>
      </c>
      <c r="R442" s="62">
        <f t="shared" si="55"/>
        <v>0</v>
      </c>
      <c r="S442" s="62">
        <f t="shared" si="56"/>
        <v>0</v>
      </c>
    </row>
    <row r="443" spans="3:19" ht="30" customHeight="1" x14ac:dyDescent="0.25">
      <c r="C443" s="51">
        <v>439</v>
      </c>
      <c r="D443" s="37"/>
      <c r="E443" s="31"/>
      <c r="F443" s="34"/>
      <c r="G443" s="34"/>
      <c r="H443" s="34"/>
      <c r="I443" s="34"/>
      <c r="J443" s="34"/>
      <c r="K443" s="247">
        <f t="shared" si="49"/>
        <v>0</v>
      </c>
      <c r="M443" s="62" t="str">
        <f t="shared" si="50"/>
        <v/>
      </c>
      <c r="N443" s="62">
        <f t="shared" si="51"/>
        <v>0</v>
      </c>
      <c r="O443" s="62">
        <f t="shared" si="52"/>
        <v>0</v>
      </c>
      <c r="P443" s="62">
        <f t="shared" si="53"/>
        <v>0</v>
      </c>
      <c r="Q443" s="62">
        <f t="shared" si="54"/>
        <v>0</v>
      </c>
      <c r="R443" s="62">
        <f t="shared" si="55"/>
        <v>0</v>
      </c>
      <c r="S443" s="62">
        <f t="shared" si="56"/>
        <v>0</v>
      </c>
    </row>
    <row r="444" spans="3:19" ht="30" customHeight="1" x14ac:dyDescent="0.25">
      <c r="C444" s="51">
        <v>440</v>
      </c>
      <c r="D444" s="37"/>
      <c r="E444" s="31"/>
      <c r="F444" s="34"/>
      <c r="G444" s="34"/>
      <c r="H444" s="34"/>
      <c r="I444" s="34"/>
      <c r="J444" s="34"/>
      <c r="K444" s="247">
        <f t="shared" si="49"/>
        <v>0</v>
      </c>
      <c r="M444" s="62" t="str">
        <f t="shared" si="50"/>
        <v/>
      </c>
      <c r="N444" s="62">
        <f t="shared" si="51"/>
        <v>0</v>
      </c>
      <c r="O444" s="62">
        <f t="shared" si="52"/>
        <v>0</v>
      </c>
      <c r="P444" s="62">
        <f t="shared" si="53"/>
        <v>0</v>
      </c>
      <c r="Q444" s="62">
        <f t="shared" si="54"/>
        <v>0</v>
      </c>
      <c r="R444" s="62">
        <f t="shared" si="55"/>
        <v>0</v>
      </c>
      <c r="S444" s="62">
        <f t="shared" si="56"/>
        <v>0</v>
      </c>
    </row>
    <row r="445" spans="3:19" ht="30" customHeight="1" x14ac:dyDescent="0.25">
      <c r="C445" s="51">
        <v>441</v>
      </c>
      <c r="D445" s="37"/>
      <c r="E445" s="31"/>
      <c r="F445" s="34"/>
      <c r="G445" s="34"/>
      <c r="H445" s="34"/>
      <c r="I445" s="34"/>
      <c r="J445" s="34"/>
      <c r="K445" s="247">
        <f t="shared" si="49"/>
        <v>0</v>
      </c>
      <c r="M445" s="62" t="str">
        <f t="shared" si="50"/>
        <v/>
      </c>
      <c r="N445" s="62">
        <f t="shared" si="51"/>
        <v>0</v>
      </c>
      <c r="O445" s="62">
        <f t="shared" si="52"/>
        <v>0</v>
      </c>
      <c r="P445" s="62">
        <f t="shared" si="53"/>
        <v>0</v>
      </c>
      <c r="Q445" s="62">
        <f t="shared" si="54"/>
        <v>0</v>
      </c>
      <c r="R445" s="62">
        <f t="shared" si="55"/>
        <v>0</v>
      </c>
      <c r="S445" s="62">
        <f t="shared" si="56"/>
        <v>0</v>
      </c>
    </row>
    <row r="446" spans="3:19" ht="30" customHeight="1" x14ac:dyDescent="0.25">
      <c r="C446" s="51">
        <v>442</v>
      </c>
      <c r="D446" s="37"/>
      <c r="E446" s="31"/>
      <c r="F446" s="34"/>
      <c r="G446" s="34"/>
      <c r="H446" s="34"/>
      <c r="I446" s="34"/>
      <c r="J446" s="34"/>
      <c r="K446" s="247">
        <f t="shared" si="49"/>
        <v>0</v>
      </c>
      <c r="M446" s="62" t="str">
        <f t="shared" si="50"/>
        <v/>
      </c>
      <c r="N446" s="62">
        <f t="shared" si="51"/>
        <v>0</v>
      </c>
      <c r="O446" s="62">
        <f t="shared" si="52"/>
        <v>0</v>
      </c>
      <c r="P446" s="62">
        <f t="shared" si="53"/>
        <v>0</v>
      </c>
      <c r="Q446" s="62">
        <f t="shared" si="54"/>
        <v>0</v>
      </c>
      <c r="R446" s="62">
        <f t="shared" si="55"/>
        <v>0</v>
      </c>
      <c r="S446" s="62">
        <f t="shared" si="56"/>
        <v>0</v>
      </c>
    </row>
    <row r="447" spans="3:19" ht="30" customHeight="1" x14ac:dyDescent="0.25">
      <c r="C447" s="51">
        <v>443</v>
      </c>
      <c r="D447" s="37"/>
      <c r="E447" s="31"/>
      <c r="F447" s="34"/>
      <c r="G447" s="34"/>
      <c r="H447" s="34"/>
      <c r="I447" s="34"/>
      <c r="J447" s="34"/>
      <c r="K447" s="247">
        <f t="shared" si="49"/>
        <v>0</v>
      </c>
      <c r="M447" s="62" t="str">
        <f t="shared" si="50"/>
        <v/>
      </c>
      <c r="N447" s="62">
        <f t="shared" si="51"/>
        <v>0</v>
      </c>
      <c r="O447" s="62">
        <f t="shared" si="52"/>
        <v>0</v>
      </c>
      <c r="P447" s="62">
        <f t="shared" si="53"/>
        <v>0</v>
      </c>
      <c r="Q447" s="62">
        <f t="shared" si="54"/>
        <v>0</v>
      </c>
      <c r="R447" s="62">
        <f t="shared" si="55"/>
        <v>0</v>
      </c>
      <c r="S447" s="62">
        <f t="shared" si="56"/>
        <v>0</v>
      </c>
    </row>
    <row r="448" spans="3:19" ht="30" customHeight="1" x14ac:dyDescent="0.25">
      <c r="C448" s="51">
        <v>444</v>
      </c>
      <c r="D448" s="37"/>
      <c r="E448" s="31"/>
      <c r="F448" s="34"/>
      <c r="G448" s="34"/>
      <c r="H448" s="34"/>
      <c r="I448" s="34"/>
      <c r="J448" s="34"/>
      <c r="K448" s="247">
        <f t="shared" si="49"/>
        <v>0</v>
      </c>
      <c r="M448" s="62" t="str">
        <f t="shared" si="50"/>
        <v/>
      </c>
      <c r="N448" s="62">
        <f t="shared" si="51"/>
        <v>0</v>
      </c>
      <c r="O448" s="62">
        <f t="shared" si="52"/>
        <v>0</v>
      </c>
      <c r="P448" s="62">
        <f t="shared" si="53"/>
        <v>0</v>
      </c>
      <c r="Q448" s="62">
        <f t="shared" si="54"/>
        <v>0</v>
      </c>
      <c r="R448" s="62">
        <f t="shared" si="55"/>
        <v>0</v>
      </c>
      <c r="S448" s="62">
        <f t="shared" si="56"/>
        <v>0</v>
      </c>
    </row>
    <row r="449" spans="3:19" ht="30" customHeight="1" x14ac:dyDescent="0.25">
      <c r="C449" s="51">
        <v>445</v>
      </c>
      <c r="D449" s="37"/>
      <c r="E449" s="31"/>
      <c r="F449" s="34"/>
      <c r="G449" s="34"/>
      <c r="H449" s="34"/>
      <c r="I449" s="34"/>
      <c r="J449" s="34"/>
      <c r="K449" s="247">
        <f t="shared" si="49"/>
        <v>0</v>
      </c>
      <c r="M449" s="62" t="str">
        <f t="shared" si="50"/>
        <v/>
      </c>
      <c r="N449" s="62">
        <f t="shared" si="51"/>
        <v>0</v>
      </c>
      <c r="O449" s="62">
        <f t="shared" si="52"/>
        <v>0</v>
      </c>
      <c r="P449" s="62">
        <f t="shared" si="53"/>
        <v>0</v>
      </c>
      <c r="Q449" s="62">
        <f t="shared" si="54"/>
        <v>0</v>
      </c>
      <c r="R449" s="62">
        <f t="shared" si="55"/>
        <v>0</v>
      </c>
      <c r="S449" s="62">
        <f t="shared" si="56"/>
        <v>0</v>
      </c>
    </row>
    <row r="450" spans="3:19" ht="30" customHeight="1" x14ac:dyDescent="0.25">
      <c r="C450" s="51">
        <v>446</v>
      </c>
      <c r="D450" s="37"/>
      <c r="E450" s="31"/>
      <c r="F450" s="34"/>
      <c r="G450" s="34"/>
      <c r="H450" s="34"/>
      <c r="I450" s="34"/>
      <c r="J450" s="34"/>
      <c r="K450" s="247">
        <f t="shared" si="49"/>
        <v>0</v>
      </c>
      <c r="M450" s="62" t="str">
        <f t="shared" si="50"/>
        <v/>
      </c>
      <c r="N450" s="62">
        <f t="shared" si="51"/>
        <v>0</v>
      </c>
      <c r="O450" s="62">
        <f t="shared" si="52"/>
        <v>0</v>
      </c>
      <c r="P450" s="62">
        <f t="shared" si="53"/>
        <v>0</v>
      </c>
      <c r="Q450" s="62">
        <f t="shared" si="54"/>
        <v>0</v>
      </c>
      <c r="R450" s="62">
        <f t="shared" si="55"/>
        <v>0</v>
      </c>
      <c r="S450" s="62">
        <f t="shared" si="56"/>
        <v>0</v>
      </c>
    </row>
    <row r="451" spans="3:19" ht="30" customHeight="1" x14ac:dyDescent="0.25">
      <c r="C451" s="51">
        <v>447</v>
      </c>
      <c r="D451" s="37"/>
      <c r="E451" s="31"/>
      <c r="F451" s="34"/>
      <c r="G451" s="34"/>
      <c r="H451" s="34"/>
      <c r="I451" s="34"/>
      <c r="J451" s="34"/>
      <c r="K451" s="247">
        <f t="shared" si="49"/>
        <v>0</v>
      </c>
      <c r="M451" s="62" t="str">
        <f t="shared" si="50"/>
        <v/>
      </c>
      <c r="N451" s="62">
        <f t="shared" si="51"/>
        <v>0</v>
      </c>
      <c r="O451" s="62">
        <f t="shared" si="52"/>
        <v>0</v>
      </c>
      <c r="P451" s="62">
        <f t="shared" si="53"/>
        <v>0</v>
      </c>
      <c r="Q451" s="62">
        <f t="shared" si="54"/>
        <v>0</v>
      </c>
      <c r="R451" s="62">
        <f t="shared" si="55"/>
        <v>0</v>
      </c>
      <c r="S451" s="62">
        <f t="shared" si="56"/>
        <v>0</v>
      </c>
    </row>
    <row r="452" spans="3:19" ht="30" customHeight="1" x14ac:dyDescent="0.25">
      <c r="C452" s="51">
        <v>448</v>
      </c>
      <c r="D452" s="37"/>
      <c r="E452" s="31"/>
      <c r="F452" s="34"/>
      <c r="G452" s="34"/>
      <c r="H452" s="34"/>
      <c r="I452" s="34"/>
      <c r="J452" s="34"/>
      <c r="K452" s="247">
        <f t="shared" si="49"/>
        <v>0</v>
      </c>
      <c r="M452" s="62" t="str">
        <f t="shared" si="50"/>
        <v/>
      </c>
      <c r="N452" s="62">
        <f t="shared" si="51"/>
        <v>0</v>
      </c>
      <c r="O452" s="62">
        <f t="shared" si="52"/>
        <v>0</v>
      </c>
      <c r="P452" s="62">
        <f t="shared" si="53"/>
        <v>0</v>
      </c>
      <c r="Q452" s="62">
        <f t="shared" si="54"/>
        <v>0</v>
      </c>
      <c r="R452" s="62">
        <f t="shared" si="55"/>
        <v>0</v>
      </c>
      <c r="S452" s="62">
        <f t="shared" si="56"/>
        <v>0</v>
      </c>
    </row>
    <row r="453" spans="3:19" ht="30" customHeight="1" x14ac:dyDescent="0.25">
      <c r="C453" s="51">
        <v>449</v>
      </c>
      <c r="D453" s="37"/>
      <c r="E453" s="31"/>
      <c r="F453" s="34"/>
      <c r="G453" s="34"/>
      <c r="H453" s="34"/>
      <c r="I453" s="34"/>
      <c r="J453" s="34"/>
      <c r="K453" s="247">
        <f t="shared" si="49"/>
        <v>0</v>
      </c>
      <c r="M453" s="62" t="str">
        <f t="shared" si="50"/>
        <v/>
      </c>
      <c r="N453" s="62">
        <f t="shared" si="51"/>
        <v>0</v>
      </c>
      <c r="O453" s="62">
        <f t="shared" si="52"/>
        <v>0</v>
      </c>
      <c r="P453" s="62">
        <f t="shared" si="53"/>
        <v>0</v>
      </c>
      <c r="Q453" s="62">
        <f t="shared" si="54"/>
        <v>0</v>
      </c>
      <c r="R453" s="62">
        <f t="shared" si="55"/>
        <v>0</v>
      </c>
      <c r="S453" s="62">
        <f t="shared" si="56"/>
        <v>0</v>
      </c>
    </row>
    <row r="454" spans="3:19" ht="30" customHeight="1" x14ac:dyDescent="0.25">
      <c r="C454" s="51">
        <v>450</v>
      </c>
      <c r="D454" s="37"/>
      <c r="E454" s="31"/>
      <c r="F454" s="34"/>
      <c r="G454" s="34"/>
      <c r="H454" s="34"/>
      <c r="I454" s="34"/>
      <c r="J454" s="34"/>
      <c r="K454" s="247">
        <f t="shared" ref="K454:K504" si="57">IF(E454="Todos os anos",M454,S454)</f>
        <v>0</v>
      </c>
      <c r="M454" s="62" t="str">
        <f t="shared" ref="M454:M504" si="58">IF(E454="","",IF(E454="Todos os anos",SUM(F454:J454)))</f>
        <v/>
      </c>
      <c r="N454" s="62">
        <f t="shared" ref="N454:N504" si="59">IF($E454=F$4,F454,0)</f>
        <v>0</v>
      </c>
      <c r="O454" s="62">
        <f t="shared" ref="O454:O504" si="60">IF($E454=G$4,G454,0)</f>
        <v>0</v>
      </c>
      <c r="P454" s="62">
        <f t="shared" ref="P454:P504" si="61">IF($E454=H$4,H454,0)</f>
        <v>0</v>
      </c>
      <c r="Q454" s="62">
        <f t="shared" ref="Q454:Q504" si="62">IF($E454=I$4,I454,0)</f>
        <v>0</v>
      </c>
      <c r="R454" s="62">
        <f t="shared" ref="R454:R504" si="63">IF($E454=J$4,J454,0)</f>
        <v>0</v>
      </c>
      <c r="S454" s="62">
        <f t="shared" ref="S454:S504" si="64">SUM(N454:R454)</f>
        <v>0</v>
      </c>
    </row>
    <row r="455" spans="3:19" ht="30" customHeight="1" x14ac:dyDescent="0.25">
      <c r="C455" s="51">
        <v>451</v>
      </c>
      <c r="D455" s="37"/>
      <c r="E455" s="31"/>
      <c r="F455" s="34"/>
      <c r="G455" s="34"/>
      <c r="H455" s="34"/>
      <c r="I455" s="34"/>
      <c r="J455" s="34"/>
      <c r="K455" s="247">
        <f t="shared" si="57"/>
        <v>0</v>
      </c>
      <c r="M455" s="62" t="str">
        <f t="shared" si="58"/>
        <v/>
      </c>
      <c r="N455" s="62">
        <f t="shared" si="59"/>
        <v>0</v>
      </c>
      <c r="O455" s="62">
        <f t="shared" si="60"/>
        <v>0</v>
      </c>
      <c r="P455" s="62">
        <f t="shared" si="61"/>
        <v>0</v>
      </c>
      <c r="Q455" s="62">
        <f t="shared" si="62"/>
        <v>0</v>
      </c>
      <c r="R455" s="62">
        <f t="shared" si="63"/>
        <v>0</v>
      </c>
      <c r="S455" s="62">
        <f t="shared" si="64"/>
        <v>0</v>
      </c>
    </row>
    <row r="456" spans="3:19" ht="30" customHeight="1" x14ac:dyDescent="0.25">
      <c r="C456" s="51">
        <v>452</v>
      </c>
      <c r="D456" s="37"/>
      <c r="E456" s="31"/>
      <c r="F456" s="34"/>
      <c r="G456" s="34"/>
      <c r="H456" s="34"/>
      <c r="I456" s="34"/>
      <c r="J456" s="34"/>
      <c r="K456" s="247">
        <f t="shared" si="57"/>
        <v>0</v>
      </c>
      <c r="M456" s="62" t="str">
        <f t="shared" si="58"/>
        <v/>
      </c>
      <c r="N456" s="62">
        <f t="shared" si="59"/>
        <v>0</v>
      </c>
      <c r="O456" s="62">
        <f t="shared" si="60"/>
        <v>0</v>
      </c>
      <c r="P456" s="62">
        <f t="shared" si="61"/>
        <v>0</v>
      </c>
      <c r="Q456" s="62">
        <f t="shared" si="62"/>
        <v>0</v>
      </c>
      <c r="R456" s="62">
        <f t="shared" si="63"/>
        <v>0</v>
      </c>
      <c r="S456" s="62">
        <f t="shared" si="64"/>
        <v>0</v>
      </c>
    </row>
    <row r="457" spans="3:19" ht="30" customHeight="1" x14ac:dyDescent="0.25">
      <c r="C457" s="51">
        <v>453</v>
      </c>
      <c r="D457" s="37"/>
      <c r="E457" s="31"/>
      <c r="F457" s="34"/>
      <c r="G457" s="34"/>
      <c r="H457" s="34"/>
      <c r="I457" s="34"/>
      <c r="J457" s="34"/>
      <c r="K457" s="247">
        <f t="shared" si="57"/>
        <v>0</v>
      </c>
      <c r="M457" s="62" t="str">
        <f t="shared" si="58"/>
        <v/>
      </c>
      <c r="N457" s="62">
        <f t="shared" si="59"/>
        <v>0</v>
      </c>
      <c r="O457" s="62">
        <f t="shared" si="60"/>
        <v>0</v>
      </c>
      <c r="P457" s="62">
        <f t="shared" si="61"/>
        <v>0</v>
      </c>
      <c r="Q457" s="62">
        <f t="shared" si="62"/>
        <v>0</v>
      </c>
      <c r="R457" s="62">
        <f t="shared" si="63"/>
        <v>0</v>
      </c>
      <c r="S457" s="62">
        <f t="shared" si="64"/>
        <v>0</v>
      </c>
    </row>
    <row r="458" spans="3:19" ht="30" customHeight="1" x14ac:dyDescent="0.25">
      <c r="C458" s="51">
        <v>454</v>
      </c>
      <c r="D458" s="37"/>
      <c r="E458" s="31"/>
      <c r="F458" s="34"/>
      <c r="G458" s="34"/>
      <c r="H458" s="34"/>
      <c r="I458" s="34"/>
      <c r="J458" s="34"/>
      <c r="K458" s="247">
        <f t="shared" si="57"/>
        <v>0</v>
      </c>
      <c r="M458" s="62" t="str">
        <f t="shared" si="58"/>
        <v/>
      </c>
      <c r="N458" s="62">
        <f t="shared" si="59"/>
        <v>0</v>
      </c>
      <c r="O458" s="62">
        <f t="shared" si="60"/>
        <v>0</v>
      </c>
      <c r="P458" s="62">
        <f t="shared" si="61"/>
        <v>0</v>
      </c>
      <c r="Q458" s="62">
        <f t="shared" si="62"/>
        <v>0</v>
      </c>
      <c r="R458" s="62">
        <f t="shared" si="63"/>
        <v>0</v>
      </c>
      <c r="S458" s="62">
        <f t="shared" si="64"/>
        <v>0</v>
      </c>
    </row>
    <row r="459" spans="3:19" ht="30" customHeight="1" x14ac:dyDescent="0.25">
      <c r="C459" s="51">
        <v>455</v>
      </c>
      <c r="D459" s="37"/>
      <c r="E459" s="31"/>
      <c r="F459" s="34"/>
      <c r="G459" s="34"/>
      <c r="H459" s="34"/>
      <c r="I459" s="34"/>
      <c r="J459" s="34"/>
      <c r="K459" s="247">
        <f t="shared" si="57"/>
        <v>0</v>
      </c>
      <c r="M459" s="62" t="str">
        <f t="shared" si="58"/>
        <v/>
      </c>
      <c r="N459" s="62">
        <f t="shared" si="59"/>
        <v>0</v>
      </c>
      <c r="O459" s="62">
        <f t="shared" si="60"/>
        <v>0</v>
      </c>
      <c r="P459" s="62">
        <f t="shared" si="61"/>
        <v>0</v>
      </c>
      <c r="Q459" s="62">
        <f t="shared" si="62"/>
        <v>0</v>
      </c>
      <c r="R459" s="62">
        <f t="shared" si="63"/>
        <v>0</v>
      </c>
      <c r="S459" s="62">
        <f t="shared" si="64"/>
        <v>0</v>
      </c>
    </row>
    <row r="460" spans="3:19" ht="30" customHeight="1" x14ac:dyDescent="0.25">
      <c r="C460" s="51">
        <v>456</v>
      </c>
      <c r="D460" s="37"/>
      <c r="E460" s="31"/>
      <c r="F460" s="34"/>
      <c r="G460" s="34"/>
      <c r="H460" s="34"/>
      <c r="I460" s="34"/>
      <c r="J460" s="34"/>
      <c r="K460" s="247">
        <f t="shared" si="57"/>
        <v>0</v>
      </c>
      <c r="M460" s="62" t="str">
        <f t="shared" si="58"/>
        <v/>
      </c>
      <c r="N460" s="62">
        <f t="shared" si="59"/>
        <v>0</v>
      </c>
      <c r="O460" s="62">
        <f t="shared" si="60"/>
        <v>0</v>
      </c>
      <c r="P460" s="62">
        <f t="shared" si="61"/>
        <v>0</v>
      </c>
      <c r="Q460" s="62">
        <f t="shared" si="62"/>
        <v>0</v>
      </c>
      <c r="R460" s="62">
        <f t="shared" si="63"/>
        <v>0</v>
      </c>
      <c r="S460" s="62">
        <f t="shared" si="64"/>
        <v>0</v>
      </c>
    </row>
    <row r="461" spans="3:19" ht="30" customHeight="1" x14ac:dyDescent="0.25">
      <c r="C461" s="51">
        <v>457</v>
      </c>
      <c r="D461" s="37"/>
      <c r="E461" s="31"/>
      <c r="F461" s="34"/>
      <c r="G461" s="34"/>
      <c r="H461" s="34"/>
      <c r="I461" s="34"/>
      <c r="J461" s="34"/>
      <c r="K461" s="247">
        <f t="shared" si="57"/>
        <v>0</v>
      </c>
      <c r="M461" s="62" t="str">
        <f t="shared" si="58"/>
        <v/>
      </c>
      <c r="N461" s="62">
        <f t="shared" si="59"/>
        <v>0</v>
      </c>
      <c r="O461" s="62">
        <f t="shared" si="60"/>
        <v>0</v>
      </c>
      <c r="P461" s="62">
        <f t="shared" si="61"/>
        <v>0</v>
      </c>
      <c r="Q461" s="62">
        <f t="shared" si="62"/>
        <v>0</v>
      </c>
      <c r="R461" s="62">
        <f t="shared" si="63"/>
        <v>0</v>
      </c>
      <c r="S461" s="62">
        <f t="shared" si="64"/>
        <v>0</v>
      </c>
    </row>
    <row r="462" spans="3:19" ht="30" customHeight="1" x14ac:dyDescent="0.25">
      <c r="C462" s="51">
        <v>458</v>
      </c>
      <c r="D462" s="37"/>
      <c r="E462" s="31"/>
      <c r="F462" s="34"/>
      <c r="G462" s="34"/>
      <c r="H462" s="34"/>
      <c r="I462" s="34"/>
      <c r="J462" s="34"/>
      <c r="K462" s="247">
        <f t="shared" si="57"/>
        <v>0</v>
      </c>
      <c r="M462" s="62" t="str">
        <f t="shared" si="58"/>
        <v/>
      </c>
      <c r="N462" s="62">
        <f t="shared" si="59"/>
        <v>0</v>
      </c>
      <c r="O462" s="62">
        <f t="shared" si="60"/>
        <v>0</v>
      </c>
      <c r="P462" s="62">
        <f t="shared" si="61"/>
        <v>0</v>
      </c>
      <c r="Q462" s="62">
        <f t="shared" si="62"/>
        <v>0</v>
      </c>
      <c r="R462" s="62">
        <f t="shared" si="63"/>
        <v>0</v>
      </c>
      <c r="S462" s="62">
        <f t="shared" si="64"/>
        <v>0</v>
      </c>
    </row>
    <row r="463" spans="3:19" ht="30" customHeight="1" x14ac:dyDescent="0.25">
      <c r="C463" s="51">
        <v>459</v>
      </c>
      <c r="D463" s="37"/>
      <c r="E463" s="31"/>
      <c r="F463" s="34"/>
      <c r="G463" s="34"/>
      <c r="H463" s="34"/>
      <c r="I463" s="34"/>
      <c r="J463" s="34"/>
      <c r="K463" s="247">
        <f t="shared" si="57"/>
        <v>0</v>
      </c>
      <c r="M463" s="62" t="str">
        <f t="shared" si="58"/>
        <v/>
      </c>
      <c r="N463" s="62">
        <f t="shared" si="59"/>
        <v>0</v>
      </c>
      <c r="O463" s="62">
        <f t="shared" si="60"/>
        <v>0</v>
      </c>
      <c r="P463" s="62">
        <f t="shared" si="61"/>
        <v>0</v>
      </c>
      <c r="Q463" s="62">
        <f t="shared" si="62"/>
        <v>0</v>
      </c>
      <c r="R463" s="62">
        <f t="shared" si="63"/>
        <v>0</v>
      </c>
      <c r="S463" s="62">
        <f t="shared" si="64"/>
        <v>0</v>
      </c>
    </row>
    <row r="464" spans="3:19" ht="30" customHeight="1" x14ac:dyDescent="0.25">
      <c r="C464" s="51">
        <v>460</v>
      </c>
      <c r="D464" s="37"/>
      <c r="E464" s="31"/>
      <c r="F464" s="34"/>
      <c r="G464" s="34"/>
      <c r="H464" s="34"/>
      <c r="I464" s="34"/>
      <c r="J464" s="34"/>
      <c r="K464" s="247">
        <f t="shared" si="57"/>
        <v>0</v>
      </c>
      <c r="M464" s="62" t="str">
        <f t="shared" si="58"/>
        <v/>
      </c>
      <c r="N464" s="62">
        <f t="shared" si="59"/>
        <v>0</v>
      </c>
      <c r="O464" s="62">
        <f t="shared" si="60"/>
        <v>0</v>
      </c>
      <c r="P464" s="62">
        <f t="shared" si="61"/>
        <v>0</v>
      </c>
      <c r="Q464" s="62">
        <f t="shared" si="62"/>
        <v>0</v>
      </c>
      <c r="R464" s="62">
        <f t="shared" si="63"/>
        <v>0</v>
      </c>
      <c r="S464" s="62">
        <f t="shared" si="64"/>
        <v>0</v>
      </c>
    </row>
    <row r="465" spans="3:19" ht="30" customHeight="1" x14ac:dyDescent="0.25">
      <c r="C465" s="51">
        <v>461</v>
      </c>
      <c r="D465" s="37"/>
      <c r="E465" s="31"/>
      <c r="F465" s="34"/>
      <c r="G465" s="34"/>
      <c r="H465" s="34"/>
      <c r="I465" s="34"/>
      <c r="J465" s="34"/>
      <c r="K465" s="247">
        <f t="shared" si="57"/>
        <v>0</v>
      </c>
      <c r="M465" s="62" t="str">
        <f t="shared" si="58"/>
        <v/>
      </c>
      <c r="N465" s="62">
        <f t="shared" si="59"/>
        <v>0</v>
      </c>
      <c r="O465" s="62">
        <f t="shared" si="60"/>
        <v>0</v>
      </c>
      <c r="P465" s="62">
        <f t="shared" si="61"/>
        <v>0</v>
      </c>
      <c r="Q465" s="62">
        <f t="shared" si="62"/>
        <v>0</v>
      </c>
      <c r="R465" s="62">
        <f t="shared" si="63"/>
        <v>0</v>
      </c>
      <c r="S465" s="62">
        <f t="shared" si="64"/>
        <v>0</v>
      </c>
    </row>
    <row r="466" spans="3:19" ht="30" customHeight="1" x14ac:dyDescent="0.25">
      <c r="C466" s="51">
        <v>462</v>
      </c>
      <c r="D466" s="37"/>
      <c r="E466" s="31"/>
      <c r="F466" s="34"/>
      <c r="G466" s="34"/>
      <c r="H466" s="34"/>
      <c r="I466" s="34"/>
      <c r="J466" s="34"/>
      <c r="K466" s="247">
        <f t="shared" si="57"/>
        <v>0</v>
      </c>
      <c r="M466" s="62" t="str">
        <f t="shared" si="58"/>
        <v/>
      </c>
      <c r="N466" s="62">
        <f t="shared" si="59"/>
        <v>0</v>
      </c>
      <c r="O466" s="62">
        <f t="shared" si="60"/>
        <v>0</v>
      </c>
      <c r="P466" s="62">
        <f t="shared" si="61"/>
        <v>0</v>
      </c>
      <c r="Q466" s="62">
        <f t="shared" si="62"/>
        <v>0</v>
      </c>
      <c r="R466" s="62">
        <f t="shared" si="63"/>
        <v>0</v>
      </c>
      <c r="S466" s="62">
        <f t="shared" si="64"/>
        <v>0</v>
      </c>
    </row>
    <row r="467" spans="3:19" ht="30" customHeight="1" x14ac:dyDescent="0.25">
      <c r="C467" s="51">
        <v>463</v>
      </c>
      <c r="D467" s="37"/>
      <c r="E467" s="31"/>
      <c r="F467" s="34"/>
      <c r="G467" s="34"/>
      <c r="H467" s="34"/>
      <c r="I467" s="34"/>
      <c r="J467" s="34"/>
      <c r="K467" s="247">
        <f t="shared" si="57"/>
        <v>0</v>
      </c>
      <c r="M467" s="62" t="str">
        <f t="shared" si="58"/>
        <v/>
      </c>
      <c r="N467" s="62">
        <f t="shared" si="59"/>
        <v>0</v>
      </c>
      <c r="O467" s="62">
        <f t="shared" si="60"/>
        <v>0</v>
      </c>
      <c r="P467" s="62">
        <f t="shared" si="61"/>
        <v>0</v>
      </c>
      <c r="Q467" s="62">
        <f t="shared" si="62"/>
        <v>0</v>
      </c>
      <c r="R467" s="62">
        <f t="shared" si="63"/>
        <v>0</v>
      </c>
      <c r="S467" s="62">
        <f t="shared" si="64"/>
        <v>0</v>
      </c>
    </row>
    <row r="468" spans="3:19" ht="30" customHeight="1" x14ac:dyDescent="0.25">
      <c r="C468" s="51">
        <v>464</v>
      </c>
      <c r="D468" s="37"/>
      <c r="E468" s="31"/>
      <c r="F468" s="34"/>
      <c r="G468" s="34"/>
      <c r="H468" s="34"/>
      <c r="I468" s="34"/>
      <c r="J468" s="34"/>
      <c r="K468" s="247">
        <f t="shared" si="57"/>
        <v>0</v>
      </c>
      <c r="M468" s="62" t="str">
        <f t="shared" si="58"/>
        <v/>
      </c>
      <c r="N468" s="62">
        <f t="shared" si="59"/>
        <v>0</v>
      </c>
      <c r="O468" s="62">
        <f t="shared" si="60"/>
        <v>0</v>
      </c>
      <c r="P468" s="62">
        <f t="shared" si="61"/>
        <v>0</v>
      </c>
      <c r="Q468" s="62">
        <f t="shared" si="62"/>
        <v>0</v>
      </c>
      <c r="R468" s="62">
        <f t="shared" si="63"/>
        <v>0</v>
      </c>
      <c r="S468" s="62">
        <f t="shared" si="64"/>
        <v>0</v>
      </c>
    </row>
    <row r="469" spans="3:19" ht="30" customHeight="1" x14ac:dyDescent="0.25">
      <c r="C469" s="51">
        <v>465</v>
      </c>
      <c r="D469" s="37"/>
      <c r="E469" s="31"/>
      <c r="F469" s="34"/>
      <c r="G469" s="34"/>
      <c r="H469" s="34"/>
      <c r="I469" s="34"/>
      <c r="J469" s="34"/>
      <c r="K469" s="247">
        <f t="shared" si="57"/>
        <v>0</v>
      </c>
      <c r="M469" s="62" t="str">
        <f t="shared" si="58"/>
        <v/>
      </c>
      <c r="N469" s="62">
        <f t="shared" si="59"/>
        <v>0</v>
      </c>
      <c r="O469" s="62">
        <f t="shared" si="60"/>
        <v>0</v>
      </c>
      <c r="P469" s="62">
        <f t="shared" si="61"/>
        <v>0</v>
      </c>
      <c r="Q469" s="62">
        <f t="shared" si="62"/>
        <v>0</v>
      </c>
      <c r="R469" s="62">
        <f t="shared" si="63"/>
        <v>0</v>
      </c>
      <c r="S469" s="62">
        <f t="shared" si="64"/>
        <v>0</v>
      </c>
    </row>
    <row r="470" spans="3:19" ht="30" customHeight="1" x14ac:dyDescent="0.25">
      <c r="C470" s="51">
        <v>466</v>
      </c>
      <c r="D470" s="37"/>
      <c r="E470" s="31"/>
      <c r="F470" s="34"/>
      <c r="G470" s="34"/>
      <c r="H470" s="34"/>
      <c r="I470" s="34"/>
      <c r="J470" s="34"/>
      <c r="K470" s="247">
        <f t="shared" si="57"/>
        <v>0</v>
      </c>
      <c r="M470" s="62" t="str">
        <f t="shared" si="58"/>
        <v/>
      </c>
      <c r="N470" s="62">
        <f t="shared" si="59"/>
        <v>0</v>
      </c>
      <c r="O470" s="62">
        <f t="shared" si="60"/>
        <v>0</v>
      </c>
      <c r="P470" s="62">
        <f t="shared" si="61"/>
        <v>0</v>
      </c>
      <c r="Q470" s="62">
        <f t="shared" si="62"/>
        <v>0</v>
      </c>
      <c r="R470" s="62">
        <f t="shared" si="63"/>
        <v>0</v>
      </c>
      <c r="S470" s="62">
        <f t="shared" si="64"/>
        <v>0</v>
      </c>
    </row>
    <row r="471" spans="3:19" ht="30" customHeight="1" x14ac:dyDescent="0.25">
      <c r="C471" s="51">
        <v>467</v>
      </c>
      <c r="D471" s="37"/>
      <c r="E471" s="31"/>
      <c r="F471" s="34"/>
      <c r="G471" s="34"/>
      <c r="H471" s="34"/>
      <c r="I471" s="34"/>
      <c r="J471" s="34"/>
      <c r="K471" s="247">
        <f t="shared" si="57"/>
        <v>0</v>
      </c>
      <c r="M471" s="62" t="str">
        <f t="shared" si="58"/>
        <v/>
      </c>
      <c r="N471" s="62">
        <f t="shared" si="59"/>
        <v>0</v>
      </c>
      <c r="O471" s="62">
        <f t="shared" si="60"/>
        <v>0</v>
      </c>
      <c r="P471" s="62">
        <f t="shared" si="61"/>
        <v>0</v>
      </c>
      <c r="Q471" s="62">
        <f t="shared" si="62"/>
        <v>0</v>
      </c>
      <c r="R471" s="62">
        <f t="shared" si="63"/>
        <v>0</v>
      </c>
      <c r="S471" s="62">
        <f t="shared" si="64"/>
        <v>0</v>
      </c>
    </row>
    <row r="472" spans="3:19" ht="30" customHeight="1" x14ac:dyDescent="0.25">
      <c r="C472" s="51">
        <v>468</v>
      </c>
      <c r="D472" s="37"/>
      <c r="E472" s="31"/>
      <c r="F472" s="34"/>
      <c r="G472" s="34"/>
      <c r="H472" s="34"/>
      <c r="I472" s="34"/>
      <c r="J472" s="34"/>
      <c r="K472" s="247">
        <f t="shared" si="57"/>
        <v>0</v>
      </c>
      <c r="M472" s="62" t="str">
        <f t="shared" si="58"/>
        <v/>
      </c>
      <c r="N472" s="62">
        <f t="shared" si="59"/>
        <v>0</v>
      </c>
      <c r="O472" s="62">
        <f t="shared" si="60"/>
        <v>0</v>
      </c>
      <c r="P472" s="62">
        <f t="shared" si="61"/>
        <v>0</v>
      </c>
      <c r="Q472" s="62">
        <f t="shared" si="62"/>
        <v>0</v>
      </c>
      <c r="R472" s="62">
        <f t="shared" si="63"/>
        <v>0</v>
      </c>
      <c r="S472" s="62">
        <f t="shared" si="64"/>
        <v>0</v>
      </c>
    </row>
    <row r="473" spans="3:19" ht="30" customHeight="1" x14ac:dyDescent="0.25">
      <c r="C473" s="51">
        <v>469</v>
      </c>
      <c r="D473" s="37"/>
      <c r="E473" s="31"/>
      <c r="F473" s="34"/>
      <c r="G473" s="34"/>
      <c r="H473" s="34"/>
      <c r="I473" s="34"/>
      <c r="J473" s="34"/>
      <c r="K473" s="247">
        <f t="shared" si="57"/>
        <v>0</v>
      </c>
      <c r="M473" s="62" t="str">
        <f t="shared" si="58"/>
        <v/>
      </c>
      <c r="N473" s="62">
        <f t="shared" si="59"/>
        <v>0</v>
      </c>
      <c r="O473" s="62">
        <f t="shared" si="60"/>
        <v>0</v>
      </c>
      <c r="P473" s="62">
        <f t="shared" si="61"/>
        <v>0</v>
      </c>
      <c r="Q473" s="62">
        <f t="shared" si="62"/>
        <v>0</v>
      </c>
      <c r="R473" s="62">
        <f t="shared" si="63"/>
        <v>0</v>
      </c>
      <c r="S473" s="62">
        <f t="shared" si="64"/>
        <v>0</v>
      </c>
    </row>
    <row r="474" spans="3:19" ht="30" customHeight="1" x14ac:dyDescent="0.25">
      <c r="C474" s="51">
        <v>470</v>
      </c>
      <c r="D474" s="37"/>
      <c r="E474" s="31"/>
      <c r="F474" s="34"/>
      <c r="G474" s="34"/>
      <c r="H474" s="34"/>
      <c r="I474" s="34"/>
      <c r="J474" s="34"/>
      <c r="K474" s="247">
        <f t="shared" si="57"/>
        <v>0</v>
      </c>
      <c r="M474" s="62" t="str">
        <f t="shared" si="58"/>
        <v/>
      </c>
      <c r="N474" s="62">
        <f t="shared" si="59"/>
        <v>0</v>
      </c>
      <c r="O474" s="62">
        <f t="shared" si="60"/>
        <v>0</v>
      </c>
      <c r="P474" s="62">
        <f t="shared" si="61"/>
        <v>0</v>
      </c>
      <c r="Q474" s="62">
        <f t="shared" si="62"/>
        <v>0</v>
      </c>
      <c r="R474" s="62">
        <f t="shared" si="63"/>
        <v>0</v>
      </c>
      <c r="S474" s="62">
        <f t="shared" si="64"/>
        <v>0</v>
      </c>
    </row>
    <row r="475" spans="3:19" ht="30" customHeight="1" x14ac:dyDescent="0.25">
      <c r="C475" s="51">
        <v>471</v>
      </c>
      <c r="D475" s="37"/>
      <c r="E475" s="31"/>
      <c r="F475" s="34"/>
      <c r="G475" s="34"/>
      <c r="H475" s="34"/>
      <c r="I475" s="34"/>
      <c r="J475" s="34"/>
      <c r="K475" s="247">
        <f t="shared" si="57"/>
        <v>0</v>
      </c>
      <c r="M475" s="62" t="str">
        <f t="shared" si="58"/>
        <v/>
      </c>
      <c r="N475" s="62">
        <f t="shared" si="59"/>
        <v>0</v>
      </c>
      <c r="O475" s="62">
        <f t="shared" si="60"/>
        <v>0</v>
      </c>
      <c r="P475" s="62">
        <f t="shared" si="61"/>
        <v>0</v>
      </c>
      <c r="Q475" s="62">
        <f t="shared" si="62"/>
        <v>0</v>
      </c>
      <c r="R475" s="62">
        <f t="shared" si="63"/>
        <v>0</v>
      </c>
      <c r="S475" s="62">
        <f t="shared" si="64"/>
        <v>0</v>
      </c>
    </row>
    <row r="476" spans="3:19" ht="30" customHeight="1" x14ac:dyDescent="0.25">
      <c r="C476" s="51">
        <v>472</v>
      </c>
      <c r="D476" s="37"/>
      <c r="E476" s="31"/>
      <c r="F476" s="34"/>
      <c r="G476" s="34"/>
      <c r="H476" s="34"/>
      <c r="I476" s="34"/>
      <c r="J476" s="34"/>
      <c r="K476" s="247">
        <f t="shared" si="57"/>
        <v>0</v>
      </c>
      <c r="M476" s="62" t="str">
        <f t="shared" si="58"/>
        <v/>
      </c>
      <c r="N476" s="62">
        <f t="shared" si="59"/>
        <v>0</v>
      </c>
      <c r="O476" s="62">
        <f t="shared" si="60"/>
        <v>0</v>
      </c>
      <c r="P476" s="62">
        <f t="shared" si="61"/>
        <v>0</v>
      </c>
      <c r="Q476" s="62">
        <f t="shared" si="62"/>
        <v>0</v>
      </c>
      <c r="R476" s="62">
        <f t="shared" si="63"/>
        <v>0</v>
      </c>
      <c r="S476" s="62">
        <f t="shared" si="64"/>
        <v>0</v>
      </c>
    </row>
    <row r="477" spans="3:19" ht="30" customHeight="1" x14ac:dyDescent="0.25">
      <c r="C477" s="51">
        <v>473</v>
      </c>
      <c r="D477" s="37"/>
      <c r="E477" s="31"/>
      <c r="F477" s="34"/>
      <c r="G477" s="34"/>
      <c r="H477" s="34"/>
      <c r="I477" s="34"/>
      <c r="J477" s="34"/>
      <c r="K477" s="247">
        <f t="shared" si="57"/>
        <v>0</v>
      </c>
      <c r="M477" s="62" t="str">
        <f t="shared" si="58"/>
        <v/>
      </c>
      <c r="N477" s="62">
        <f t="shared" si="59"/>
        <v>0</v>
      </c>
      <c r="O477" s="62">
        <f t="shared" si="60"/>
        <v>0</v>
      </c>
      <c r="P477" s="62">
        <f t="shared" si="61"/>
        <v>0</v>
      </c>
      <c r="Q477" s="62">
        <f t="shared" si="62"/>
        <v>0</v>
      </c>
      <c r="R477" s="62">
        <f t="shared" si="63"/>
        <v>0</v>
      </c>
      <c r="S477" s="62">
        <f t="shared" si="64"/>
        <v>0</v>
      </c>
    </row>
    <row r="478" spans="3:19" ht="30" customHeight="1" x14ac:dyDescent="0.25">
      <c r="C478" s="51">
        <v>474</v>
      </c>
      <c r="D478" s="37"/>
      <c r="E478" s="31"/>
      <c r="F478" s="34"/>
      <c r="G478" s="34"/>
      <c r="H478" s="34"/>
      <c r="I478" s="34"/>
      <c r="J478" s="34"/>
      <c r="K478" s="247">
        <f t="shared" si="57"/>
        <v>0</v>
      </c>
      <c r="M478" s="62" t="str">
        <f t="shared" si="58"/>
        <v/>
      </c>
      <c r="N478" s="62">
        <f t="shared" si="59"/>
        <v>0</v>
      </c>
      <c r="O478" s="62">
        <f t="shared" si="60"/>
        <v>0</v>
      </c>
      <c r="P478" s="62">
        <f t="shared" si="61"/>
        <v>0</v>
      </c>
      <c r="Q478" s="62">
        <f t="shared" si="62"/>
        <v>0</v>
      </c>
      <c r="R478" s="62">
        <f t="shared" si="63"/>
        <v>0</v>
      </c>
      <c r="S478" s="62">
        <f t="shared" si="64"/>
        <v>0</v>
      </c>
    </row>
    <row r="479" spans="3:19" ht="30" customHeight="1" x14ac:dyDescent="0.25">
      <c r="C479" s="51">
        <v>475</v>
      </c>
      <c r="D479" s="37"/>
      <c r="E479" s="31"/>
      <c r="F479" s="34"/>
      <c r="G479" s="34"/>
      <c r="H479" s="34"/>
      <c r="I479" s="34"/>
      <c r="J479" s="34"/>
      <c r="K479" s="247">
        <f t="shared" si="57"/>
        <v>0</v>
      </c>
      <c r="M479" s="62" t="str">
        <f t="shared" si="58"/>
        <v/>
      </c>
      <c r="N479" s="62">
        <f t="shared" si="59"/>
        <v>0</v>
      </c>
      <c r="O479" s="62">
        <f t="shared" si="60"/>
        <v>0</v>
      </c>
      <c r="P479" s="62">
        <f t="shared" si="61"/>
        <v>0</v>
      </c>
      <c r="Q479" s="62">
        <f t="shared" si="62"/>
        <v>0</v>
      </c>
      <c r="R479" s="62">
        <f t="shared" si="63"/>
        <v>0</v>
      </c>
      <c r="S479" s="62">
        <f t="shared" si="64"/>
        <v>0</v>
      </c>
    </row>
    <row r="480" spans="3:19" ht="30" customHeight="1" x14ac:dyDescent="0.25">
      <c r="C480" s="51">
        <v>476</v>
      </c>
      <c r="D480" s="37"/>
      <c r="E480" s="31"/>
      <c r="F480" s="34"/>
      <c r="G480" s="34"/>
      <c r="H480" s="34"/>
      <c r="I480" s="34"/>
      <c r="J480" s="34"/>
      <c r="K480" s="247">
        <f t="shared" si="57"/>
        <v>0</v>
      </c>
      <c r="M480" s="62" t="str">
        <f t="shared" si="58"/>
        <v/>
      </c>
      <c r="N480" s="62">
        <f t="shared" si="59"/>
        <v>0</v>
      </c>
      <c r="O480" s="62">
        <f t="shared" si="60"/>
        <v>0</v>
      </c>
      <c r="P480" s="62">
        <f t="shared" si="61"/>
        <v>0</v>
      </c>
      <c r="Q480" s="62">
        <f t="shared" si="62"/>
        <v>0</v>
      </c>
      <c r="R480" s="62">
        <f t="shared" si="63"/>
        <v>0</v>
      </c>
      <c r="S480" s="62">
        <f t="shared" si="64"/>
        <v>0</v>
      </c>
    </row>
    <row r="481" spans="3:19" ht="30" customHeight="1" x14ac:dyDescent="0.25">
      <c r="C481" s="51">
        <v>477</v>
      </c>
      <c r="D481" s="37"/>
      <c r="E481" s="31"/>
      <c r="F481" s="34"/>
      <c r="G481" s="34"/>
      <c r="H481" s="34"/>
      <c r="I481" s="34"/>
      <c r="J481" s="34"/>
      <c r="K481" s="247">
        <f t="shared" si="57"/>
        <v>0</v>
      </c>
      <c r="M481" s="62" t="str">
        <f t="shared" si="58"/>
        <v/>
      </c>
      <c r="N481" s="62">
        <f t="shared" si="59"/>
        <v>0</v>
      </c>
      <c r="O481" s="62">
        <f t="shared" si="60"/>
        <v>0</v>
      </c>
      <c r="P481" s="62">
        <f t="shared" si="61"/>
        <v>0</v>
      </c>
      <c r="Q481" s="62">
        <f t="shared" si="62"/>
        <v>0</v>
      </c>
      <c r="R481" s="62">
        <f t="shared" si="63"/>
        <v>0</v>
      </c>
      <c r="S481" s="62">
        <f t="shared" si="64"/>
        <v>0</v>
      </c>
    </row>
    <row r="482" spans="3:19" ht="30" customHeight="1" x14ac:dyDescent="0.25">
      <c r="C482" s="51">
        <v>478</v>
      </c>
      <c r="D482" s="37"/>
      <c r="E482" s="31"/>
      <c r="F482" s="34"/>
      <c r="G482" s="34"/>
      <c r="H482" s="34"/>
      <c r="I482" s="34"/>
      <c r="J482" s="34"/>
      <c r="K482" s="247">
        <f t="shared" si="57"/>
        <v>0</v>
      </c>
      <c r="M482" s="62" t="str">
        <f t="shared" si="58"/>
        <v/>
      </c>
      <c r="N482" s="62">
        <f t="shared" si="59"/>
        <v>0</v>
      </c>
      <c r="O482" s="62">
        <f t="shared" si="60"/>
        <v>0</v>
      </c>
      <c r="P482" s="62">
        <f t="shared" si="61"/>
        <v>0</v>
      </c>
      <c r="Q482" s="62">
        <f t="shared" si="62"/>
        <v>0</v>
      </c>
      <c r="R482" s="62">
        <f t="shared" si="63"/>
        <v>0</v>
      </c>
      <c r="S482" s="62">
        <f t="shared" si="64"/>
        <v>0</v>
      </c>
    </row>
    <row r="483" spans="3:19" ht="30" customHeight="1" x14ac:dyDescent="0.25">
      <c r="C483" s="51">
        <v>479</v>
      </c>
      <c r="D483" s="37"/>
      <c r="E483" s="31"/>
      <c r="F483" s="34"/>
      <c r="G483" s="34"/>
      <c r="H483" s="34"/>
      <c r="I483" s="34"/>
      <c r="J483" s="34"/>
      <c r="K483" s="247">
        <f t="shared" si="57"/>
        <v>0</v>
      </c>
      <c r="M483" s="62" t="str">
        <f t="shared" si="58"/>
        <v/>
      </c>
      <c r="N483" s="62">
        <f t="shared" si="59"/>
        <v>0</v>
      </c>
      <c r="O483" s="62">
        <f t="shared" si="60"/>
        <v>0</v>
      </c>
      <c r="P483" s="62">
        <f t="shared" si="61"/>
        <v>0</v>
      </c>
      <c r="Q483" s="62">
        <f t="shared" si="62"/>
        <v>0</v>
      </c>
      <c r="R483" s="62">
        <f t="shared" si="63"/>
        <v>0</v>
      </c>
      <c r="S483" s="62">
        <f t="shared" si="64"/>
        <v>0</v>
      </c>
    </row>
    <row r="484" spans="3:19" ht="30" customHeight="1" x14ac:dyDescent="0.25">
      <c r="C484" s="51">
        <v>480</v>
      </c>
      <c r="D484" s="37"/>
      <c r="E484" s="31"/>
      <c r="F484" s="34"/>
      <c r="G484" s="34"/>
      <c r="H484" s="34"/>
      <c r="I484" s="34"/>
      <c r="J484" s="34"/>
      <c r="K484" s="247">
        <f t="shared" si="57"/>
        <v>0</v>
      </c>
      <c r="M484" s="62" t="str">
        <f t="shared" si="58"/>
        <v/>
      </c>
      <c r="N484" s="62">
        <f t="shared" si="59"/>
        <v>0</v>
      </c>
      <c r="O484" s="62">
        <f t="shared" si="60"/>
        <v>0</v>
      </c>
      <c r="P484" s="62">
        <f t="shared" si="61"/>
        <v>0</v>
      </c>
      <c r="Q484" s="62">
        <f t="shared" si="62"/>
        <v>0</v>
      </c>
      <c r="R484" s="62">
        <f t="shared" si="63"/>
        <v>0</v>
      </c>
      <c r="S484" s="62">
        <f t="shared" si="64"/>
        <v>0</v>
      </c>
    </row>
    <row r="485" spans="3:19" ht="30" customHeight="1" x14ac:dyDescent="0.25">
      <c r="C485" s="51">
        <v>481</v>
      </c>
      <c r="D485" s="37"/>
      <c r="E485" s="31"/>
      <c r="F485" s="34"/>
      <c r="G485" s="34"/>
      <c r="H485" s="34"/>
      <c r="I485" s="34"/>
      <c r="J485" s="34"/>
      <c r="K485" s="247">
        <f t="shared" si="57"/>
        <v>0</v>
      </c>
      <c r="M485" s="62" t="str">
        <f t="shared" si="58"/>
        <v/>
      </c>
      <c r="N485" s="62">
        <f t="shared" si="59"/>
        <v>0</v>
      </c>
      <c r="O485" s="62">
        <f t="shared" si="60"/>
        <v>0</v>
      </c>
      <c r="P485" s="62">
        <f t="shared" si="61"/>
        <v>0</v>
      </c>
      <c r="Q485" s="62">
        <f t="shared" si="62"/>
        <v>0</v>
      </c>
      <c r="R485" s="62">
        <f t="shared" si="63"/>
        <v>0</v>
      </c>
      <c r="S485" s="62">
        <f t="shared" si="64"/>
        <v>0</v>
      </c>
    </row>
    <row r="486" spans="3:19" ht="30" customHeight="1" x14ac:dyDescent="0.25">
      <c r="C486" s="51">
        <v>482</v>
      </c>
      <c r="D486" s="37"/>
      <c r="E486" s="31"/>
      <c r="F486" s="34"/>
      <c r="G486" s="34"/>
      <c r="H486" s="34"/>
      <c r="I486" s="34"/>
      <c r="J486" s="34"/>
      <c r="K486" s="247">
        <f t="shared" si="57"/>
        <v>0</v>
      </c>
      <c r="M486" s="62" t="str">
        <f t="shared" si="58"/>
        <v/>
      </c>
      <c r="N486" s="62">
        <f t="shared" si="59"/>
        <v>0</v>
      </c>
      <c r="O486" s="62">
        <f t="shared" si="60"/>
        <v>0</v>
      </c>
      <c r="P486" s="62">
        <f t="shared" si="61"/>
        <v>0</v>
      </c>
      <c r="Q486" s="62">
        <f t="shared" si="62"/>
        <v>0</v>
      </c>
      <c r="R486" s="62">
        <f t="shared" si="63"/>
        <v>0</v>
      </c>
      <c r="S486" s="62">
        <f t="shared" si="64"/>
        <v>0</v>
      </c>
    </row>
    <row r="487" spans="3:19" ht="30" customHeight="1" x14ac:dyDescent="0.25">
      <c r="C487" s="51">
        <v>483</v>
      </c>
      <c r="D487" s="37"/>
      <c r="E487" s="31"/>
      <c r="F487" s="34"/>
      <c r="G487" s="34"/>
      <c r="H487" s="34"/>
      <c r="I487" s="34"/>
      <c r="J487" s="34"/>
      <c r="K487" s="247">
        <f t="shared" si="57"/>
        <v>0</v>
      </c>
      <c r="M487" s="62" t="str">
        <f t="shared" si="58"/>
        <v/>
      </c>
      <c r="N487" s="62">
        <f t="shared" si="59"/>
        <v>0</v>
      </c>
      <c r="O487" s="62">
        <f t="shared" si="60"/>
        <v>0</v>
      </c>
      <c r="P487" s="62">
        <f t="shared" si="61"/>
        <v>0</v>
      </c>
      <c r="Q487" s="62">
        <f t="shared" si="62"/>
        <v>0</v>
      </c>
      <c r="R487" s="62">
        <f t="shared" si="63"/>
        <v>0</v>
      </c>
      <c r="S487" s="62">
        <f t="shared" si="64"/>
        <v>0</v>
      </c>
    </row>
    <row r="488" spans="3:19" ht="30" customHeight="1" x14ac:dyDescent="0.25">
      <c r="C488" s="51">
        <v>484</v>
      </c>
      <c r="D488" s="37"/>
      <c r="E488" s="31"/>
      <c r="F488" s="34"/>
      <c r="G488" s="34"/>
      <c r="H488" s="34"/>
      <c r="I488" s="34"/>
      <c r="J488" s="34"/>
      <c r="K488" s="247">
        <f t="shared" si="57"/>
        <v>0</v>
      </c>
      <c r="M488" s="62" t="str">
        <f t="shared" si="58"/>
        <v/>
      </c>
      <c r="N488" s="62">
        <f t="shared" si="59"/>
        <v>0</v>
      </c>
      <c r="O488" s="62">
        <f t="shared" si="60"/>
        <v>0</v>
      </c>
      <c r="P488" s="62">
        <f t="shared" si="61"/>
        <v>0</v>
      </c>
      <c r="Q488" s="62">
        <f t="shared" si="62"/>
        <v>0</v>
      </c>
      <c r="R488" s="62">
        <f t="shared" si="63"/>
        <v>0</v>
      </c>
      <c r="S488" s="62">
        <f t="shared" si="64"/>
        <v>0</v>
      </c>
    </row>
    <row r="489" spans="3:19" ht="30" customHeight="1" x14ac:dyDescent="0.25">
      <c r="C489" s="51">
        <v>485</v>
      </c>
      <c r="D489" s="37"/>
      <c r="E489" s="31"/>
      <c r="F489" s="34"/>
      <c r="G489" s="34"/>
      <c r="H489" s="34"/>
      <c r="I489" s="34"/>
      <c r="J489" s="34"/>
      <c r="K489" s="247">
        <f t="shared" si="57"/>
        <v>0</v>
      </c>
      <c r="M489" s="62" t="str">
        <f t="shared" si="58"/>
        <v/>
      </c>
      <c r="N489" s="62">
        <f t="shared" si="59"/>
        <v>0</v>
      </c>
      <c r="O489" s="62">
        <f t="shared" si="60"/>
        <v>0</v>
      </c>
      <c r="P489" s="62">
        <f t="shared" si="61"/>
        <v>0</v>
      </c>
      <c r="Q489" s="62">
        <f t="shared" si="62"/>
        <v>0</v>
      </c>
      <c r="R489" s="62">
        <f t="shared" si="63"/>
        <v>0</v>
      </c>
      <c r="S489" s="62">
        <f t="shared" si="64"/>
        <v>0</v>
      </c>
    </row>
    <row r="490" spans="3:19" ht="30" customHeight="1" x14ac:dyDescent="0.25">
      <c r="C490" s="51">
        <v>486</v>
      </c>
      <c r="D490" s="37"/>
      <c r="E490" s="31"/>
      <c r="F490" s="34"/>
      <c r="G490" s="34"/>
      <c r="H490" s="34"/>
      <c r="I490" s="34"/>
      <c r="J490" s="34"/>
      <c r="K490" s="247">
        <f t="shared" si="57"/>
        <v>0</v>
      </c>
      <c r="M490" s="62" t="str">
        <f t="shared" si="58"/>
        <v/>
      </c>
      <c r="N490" s="62">
        <f t="shared" si="59"/>
        <v>0</v>
      </c>
      <c r="O490" s="62">
        <f t="shared" si="60"/>
        <v>0</v>
      </c>
      <c r="P490" s="62">
        <f t="shared" si="61"/>
        <v>0</v>
      </c>
      <c r="Q490" s="62">
        <f t="shared" si="62"/>
        <v>0</v>
      </c>
      <c r="R490" s="62">
        <f t="shared" si="63"/>
        <v>0</v>
      </c>
      <c r="S490" s="62">
        <f t="shared" si="64"/>
        <v>0</v>
      </c>
    </row>
    <row r="491" spans="3:19" ht="30" customHeight="1" x14ac:dyDescent="0.25">
      <c r="C491" s="51">
        <v>487</v>
      </c>
      <c r="D491" s="37"/>
      <c r="E491" s="31"/>
      <c r="F491" s="34"/>
      <c r="G491" s="34"/>
      <c r="H491" s="34"/>
      <c r="I491" s="34"/>
      <c r="J491" s="34"/>
      <c r="K491" s="247">
        <f t="shared" si="57"/>
        <v>0</v>
      </c>
      <c r="M491" s="62" t="str">
        <f t="shared" si="58"/>
        <v/>
      </c>
      <c r="N491" s="62">
        <f t="shared" si="59"/>
        <v>0</v>
      </c>
      <c r="O491" s="62">
        <f t="shared" si="60"/>
        <v>0</v>
      </c>
      <c r="P491" s="62">
        <f t="shared" si="61"/>
        <v>0</v>
      </c>
      <c r="Q491" s="62">
        <f t="shared" si="62"/>
        <v>0</v>
      </c>
      <c r="R491" s="62">
        <f t="shared" si="63"/>
        <v>0</v>
      </c>
      <c r="S491" s="62">
        <f t="shared" si="64"/>
        <v>0</v>
      </c>
    </row>
    <row r="492" spans="3:19" ht="30" customHeight="1" x14ac:dyDescent="0.25">
      <c r="C492" s="51">
        <v>488</v>
      </c>
      <c r="D492" s="37"/>
      <c r="E492" s="31"/>
      <c r="F492" s="34"/>
      <c r="G492" s="34"/>
      <c r="H492" s="34"/>
      <c r="I492" s="34"/>
      <c r="J492" s="34"/>
      <c r="K492" s="247">
        <f t="shared" si="57"/>
        <v>0</v>
      </c>
      <c r="M492" s="62" t="str">
        <f t="shared" si="58"/>
        <v/>
      </c>
      <c r="N492" s="62">
        <f t="shared" si="59"/>
        <v>0</v>
      </c>
      <c r="O492" s="62">
        <f t="shared" si="60"/>
        <v>0</v>
      </c>
      <c r="P492" s="62">
        <f t="shared" si="61"/>
        <v>0</v>
      </c>
      <c r="Q492" s="62">
        <f t="shared" si="62"/>
        <v>0</v>
      </c>
      <c r="R492" s="62">
        <f t="shared" si="63"/>
        <v>0</v>
      </c>
      <c r="S492" s="62">
        <f t="shared" si="64"/>
        <v>0</v>
      </c>
    </row>
    <row r="493" spans="3:19" ht="30" customHeight="1" x14ac:dyDescent="0.25">
      <c r="C493" s="51">
        <v>489</v>
      </c>
      <c r="D493" s="37"/>
      <c r="E493" s="31"/>
      <c r="F493" s="34"/>
      <c r="G493" s="34"/>
      <c r="H493" s="34"/>
      <c r="I493" s="34"/>
      <c r="J493" s="34"/>
      <c r="K493" s="247">
        <f t="shared" si="57"/>
        <v>0</v>
      </c>
      <c r="M493" s="62" t="str">
        <f t="shared" si="58"/>
        <v/>
      </c>
      <c r="N493" s="62">
        <f t="shared" si="59"/>
        <v>0</v>
      </c>
      <c r="O493" s="62">
        <f t="shared" si="60"/>
        <v>0</v>
      </c>
      <c r="P493" s="62">
        <f t="shared" si="61"/>
        <v>0</v>
      </c>
      <c r="Q493" s="62">
        <f t="shared" si="62"/>
        <v>0</v>
      </c>
      <c r="R493" s="62">
        <f t="shared" si="63"/>
        <v>0</v>
      </c>
      <c r="S493" s="62">
        <f t="shared" si="64"/>
        <v>0</v>
      </c>
    </row>
    <row r="494" spans="3:19" ht="30" customHeight="1" x14ac:dyDescent="0.25">
      <c r="C494" s="51">
        <v>490</v>
      </c>
      <c r="D494" s="37"/>
      <c r="E494" s="31"/>
      <c r="F494" s="34"/>
      <c r="G494" s="34"/>
      <c r="H494" s="34"/>
      <c r="I494" s="34"/>
      <c r="J494" s="34"/>
      <c r="K494" s="247">
        <f t="shared" si="57"/>
        <v>0</v>
      </c>
      <c r="M494" s="62" t="str">
        <f t="shared" si="58"/>
        <v/>
      </c>
      <c r="N494" s="62">
        <f t="shared" si="59"/>
        <v>0</v>
      </c>
      <c r="O494" s="62">
        <f t="shared" si="60"/>
        <v>0</v>
      </c>
      <c r="P494" s="62">
        <f t="shared" si="61"/>
        <v>0</v>
      </c>
      <c r="Q494" s="62">
        <f t="shared" si="62"/>
        <v>0</v>
      </c>
      <c r="R494" s="62">
        <f t="shared" si="63"/>
        <v>0</v>
      </c>
      <c r="S494" s="62">
        <f t="shared" si="64"/>
        <v>0</v>
      </c>
    </row>
    <row r="495" spans="3:19" ht="30" customHeight="1" x14ac:dyDescent="0.25">
      <c r="C495" s="51">
        <v>491</v>
      </c>
      <c r="D495" s="37"/>
      <c r="E495" s="31"/>
      <c r="F495" s="34"/>
      <c r="G495" s="34"/>
      <c r="H495" s="34"/>
      <c r="I495" s="34"/>
      <c r="J495" s="34"/>
      <c r="K495" s="247">
        <f t="shared" si="57"/>
        <v>0</v>
      </c>
      <c r="M495" s="62" t="str">
        <f t="shared" si="58"/>
        <v/>
      </c>
      <c r="N495" s="62">
        <f t="shared" si="59"/>
        <v>0</v>
      </c>
      <c r="O495" s="62">
        <f t="shared" si="60"/>
        <v>0</v>
      </c>
      <c r="P495" s="62">
        <f t="shared" si="61"/>
        <v>0</v>
      </c>
      <c r="Q495" s="62">
        <f t="shared" si="62"/>
        <v>0</v>
      </c>
      <c r="R495" s="62">
        <f t="shared" si="63"/>
        <v>0</v>
      </c>
      <c r="S495" s="62">
        <f t="shared" si="64"/>
        <v>0</v>
      </c>
    </row>
    <row r="496" spans="3:19" ht="30" customHeight="1" x14ac:dyDescent="0.25">
      <c r="C496" s="51">
        <v>492</v>
      </c>
      <c r="D496" s="37"/>
      <c r="E496" s="31"/>
      <c r="F496" s="34"/>
      <c r="G496" s="34"/>
      <c r="H496" s="34"/>
      <c r="I496" s="34"/>
      <c r="J496" s="34"/>
      <c r="K496" s="247">
        <f t="shared" si="57"/>
        <v>0</v>
      </c>
      <c r="M496" s="62" t="str">
        <f t="shared" si="58"/>
        <v/>
      </c>
      <c r="N496" s="62">
        <f t="shared" si="59"/>
        <v>0</v>
      </c>
      <c r="O496" s="62">
        <f t="shared" si="60"/>
        <v>0</v>
      </c>
      <c r="P496" s="62">
        <f t="shared" si="61"/>
        <v>0</v>
      </c>
      <c r="Q496" s="62">
        <f t="shared" si="62"/>
        <v>0</v>
      </c>
      <c r="R496" s="62">
        <f t="shared" si="63"/>
        <v>0</v>
      </c>
      <c r="S496" s="62">
        <f t="shared" si="64"/>
        <v>0</v>
      </c>
    </row>
    <row r="497" spans="3:19" ht="30" customHeight="1" x14ac:dyDescent="0.25">
      <c r="C497" s="51">
        <v>493</v>
      </c>
      <c r="D497" s="37"/>
      <c r="E497" s="31"/>
      <c r="F497" s="34"/>
      <c r="G497" s="34"/>
      <c r="H497" s="34"/>
      <c r="I497" s="34"/>
      <c r="J497" s="34"/>
      <c r="K497" s="247">
        <f t="shared" si="57"/>
        <v>0</v>
      </c>
      <c r="M497" s="62" t="str">
        <f t="shared" si="58"/>
        <v/>
      </c>
      <c r="N497" s="62">
        <f t="shared" si="59"/>
        <v>0</v>
      </c>
      <c r="O497" s="62">
        <f t="shared" si="60"/>
        <v>0</v>
      </c>
      <c r="P497" s="62">
        <f t="shared" si="61"/>
        <v>0</v>
      </c>
      <c r="Q497" s="62">
        <f t="shared" si="62"/>
        <v>0</v>
      </c>
      <c r="R497" s="62">
        <f t="shared" si="63"/>
        <v>0</v>
      </c>
      <c r="S497" s="62">
        <f t="shared" si="64"/>
        <v>0</v>
      </c>
    </row>
    <row r="498" spans="3:19" ht="30" customHeight="1" x14ac:dyDescent="0.25">
      <c r="C498" s="51">
        <v>494</v>
      </c>
      <c r="D498" s="37"/>
      <c r="E498" s="31"/>
      <c r="F498" s="34"/>
      <c r="G498" s="34"/>
      <c r="H498" s="34"/>
      <c r="I498" s="34"/>
      <c r="J498" s="34"/>
      <c r="K498" s="247">
        <f t="shared" si="57"/>
        <v>0</v>
      </c>
      <c r="M498" s="62" t="str">
        <f t="shared" si="58"/>
        <v/>
      </c>
      <c r="N498" s="62">
        <f t="shared" si="59"/>
        <v>0</v>
      </c>
      <c r="O498" s="62">
        <f t="shared" si="60"/>
        <v>0</v>
      </c>
      <c r="P498" s="62">
        <f t="shared" si="61"/>
        <v>0</v>
      </c>
      <c r="Q498" s="62">
        <f t="shared" si="62"/>
        <v>0</v>
      </c>
      <c r="R498" s="62">
        <f t="shared" si="63"/>
        <v>0</v>
      </c>
      <c r="S498" s="62">
        <f t="shared" si="64"/>
        <v>0</v>
      </c>
    </row>
    <row r="499" spans="3:19" ht="30" customHeight="1" x14ac:dyDescent="0.25">
      <c r="C499" s="51">
        <v>495</v>
      </c>
      <c r="D499" s="37"/>
      <c r="E499" s="31"/>
      <c r="F499" s="34"/>
      <c r="G499" s="34"/>
      <c r="H499" s="34"/>
      <c r="I499" s="34"/>
      <c r="J499" s="34"/>
      <c r="K499" s="247">
        <f t="shared" si="57"/>
        <v>0</v>
      </c>
      <c r="M499" s="62" t="str">
        <f t="shared" si="58"/>
        <v/>
      </c>
      <c r="N499" s="62">
        <f t="shared" si="59"/>
        <v>0</v>
      </c>
      <c r="O499" s="62">
        <f t="shared" si="60"/>
        <v>0</v>
      </c>
      <c r="P499" s="62">
        <f t="shared" si="61"/>
        <v>0</v>
      </c>
      <c r="Q499" s="62">
        <f t="shared" si="62"/>
        <v>0</v>
      </c>
      <c r="R499" s="62">
        <f t="shared" si="63"/>
        <v>0</v>
      </c>
      <c r="S499" s="62">
        <f t="shared" si="64"/>
        <v>0</v>
      </c>
    </row>
    <row r="500" spans="3:19" ht="30" customHeight="1" x14ac:dyDescent="0.25">
      <c r="C500" s="51">
        <v>496</v>
      </c>
      <c r="D500" s="37"/>
      <c r="E500" s="31"/>
      <c r="F500" s="34"/>
      <c r="G500" s="34"/>
      <c r="H500" s="34"/>
      <c r="I500" s="34"/>
      <c r="J500" s="34"/>
      <c r="K500" s="247">
        <f t="shared" si="57"/>
        <v>0</v>
      </c>
      <c r="M500" s="62" t="str">
        <f t="shared" si="58"/>
        <v/>
      </c>
      <c r="N500" s="62">
        <f t="shared" si="59"/>
        <v>0</v>
      </c>
      <c r="O500" s="62">
        <f t="shared" si="60"/>
        <v>0</v>
      </c>
      <c r="P500" s="62">
        <f t="shared" si="61"/>
        <v>0</v>
      </c>
      <c r="Q500" s="62">
        <f t="shared" si="62"/>
        <v>0</v>
      </c>
      <c r="R500" s="62">
        <f t="shared" si="63"/>
        <v>0</v>
      </c>
      <c r="S500" s="62">
        <f t="shared" si="64"/>
        <v>0</v>
      </c>
    </row>
    <row r="501" spans="3:19" ht="30" customHeight="1" x14ac:dyDescent="0.25">
      <c r="C501" s="51">
        <v>497</v>
      </c>
      <c r="D501" s="37"/>
      <c r="E501" s="31"/>
      <c r="F501" s="34"/>
      <c r="G501" s="34"/>
      <c r="H501" s="34"/>
      <c r="I501" s="34"/>
      <c r="J501" s="34"/>
      <c r="K501" s="247">
        <f t="shared" si="57"/>
        <v>0</v>
      </c>
      <c r="M501" s="62" t="str">
        <f t="shared" si="58"/>
        <v/>
      </c>
      <c r="N501" s="62">
        <f t="shared" si="59"/>
        <v>0</v>
      </c>
      <c r="O501" s="62">
        <f t="shared" si="60"/>
        <v>0</v>
      </c>
      <c r="P501" s="62">
        <f t="shared" si="61"/>
        <v>0</v>
      </c>
      <c r="Q501" s="62">
        <f t="shared" si="62"/>
        <v>0</v>
      </c>
      <c r="R501" s="62">
        <f t="shared" si="63"/>
        <v>0</v>
      </c>
      <c r="S501" s="62">
        <f t="shared" si="64"/>
        <v>0</v>
      </c>
    </row>
    <row r="502" spans="3:19" ht="30" customHeight="1" x14ac:dyDescent="0.25">
      <c r="C502" s="51">
        <v>498</v>
      </c>
      <c r="D502" s="37"/>
      <c r="E502" s="31"/>
      <c r="F502" s="34"/>
      <c r="G502" s="34"/>
      <c r="H502" s="34"/>
      <c r="I502" s="34"/>
      <c r="J502" s="34"/>
      <c r="K502" s="247">
        <f t="shared" si="57"/>
        <v>0</v>
      </c>
      <c r="M502" s="62" t="str">
        <f t="shared" si="58"/>
        <v/>
      </c>
      <c r="N502" s="62">
        <f t="shared" si="59"/>
        <v>0</v>
      </c>
      <c r="O502" s="62">
        <f t="shared" si="60"/>
        <v>0</v>
      </c>
      <c r="P502" s="62">
        <f t="shared" si="61"/>
        <v>0</v>
      </c>
      <c r="Q502" s="62">
        <f t="shared" si="62"/>
        <v>0</v>
      </c>
      <c r="R502" s="62">
        <f t="shared" si="63"/>
        <v>0</v>
      </c>
      <c r="S502" s="62">
        <f t="shared" si="64"/>
        <v>0</v>
      </c>
    </row>
    <row r="503" spans="3:19" ht="30" customHeight="1" x14ac:dyDescent="0.25">
      <c r="C503" s="51">
        <v>499</v>
      </c>
      <c r="D503" s="37"/>
      <c r="E503" s="31"/>
      <c r="F503" s="34"/>
      <c r="G503" s="34"/>
      <c r="H503" s="34"/>
      <c r="I503" s="34"/>
      <c r="J503" s="34"/>
      <c r="K503" s="247">
        <f t="shared" si="57"/>
        <v>0</v>
      </c>
      <c r="M503" s="62" t="str">
        <f t="shared" si="58"/>
        <v/>
      </c>
      <c r="N503" s="62">
        <f t="shared" si="59"/>
        <v>0</v>
      </c>
      <c r="O503" s="62">
        <f t="shared" si="60"/>
        <v>0</v>
      </c>
      <c r="P503" s="62">
        <f t="shared" si="61"/>
        <v>0</v>
      </c>
      <c r="Q503" s="62">
        <f t="shared" si="62"/>
        <v>0</v>
      </c>
      <c r="R503" s="62">
        <f t="shared" si="63"/>
        <v>0</v>
      </c>
      <c r="S503" s="62">
        <f t="shared" si="64"/>
        <v>0</v>
      </c>
    </row>
    <row r="504" spans="3:19" ht="30" customHeight="1" x14ac:dyDescent="0.25">
      <c r="C504" s="51">
        <v>500</v>
      </c>
      <c r="D504" s="37"/>
      <c r="E504" s="31"/>
      <c r="F504" s="34"/>
      <c r="G504" s="34"/>
      <c r="H504" s="34"/>
      <c r="I504" s="34"/>
      <c r="J504" s="34"/>
      <c r="K504" s="247">
        <f t="shared" si="57"/>
        <v>0</v>
      </c>
      <c r="M504" s="62" t="str">
        <f t="shared" si="58"/>
        <v/>
      </c>
      <c r="N504" s="62">
        <f t="shared" si="59"/>
        <v>0</v>
      </c>
      <c r="O504" s="62">
        <f t="shared" si="60"/>
        <v>0</v>
      </c>
      <c r="P504" s="62">
        <f t="shared" si="61"/>
        <v>0</v>
      </c>
      <c r="Q504" s="62">
        <f t="shared" si="62"/>
        <v>0</v>
      </c>
      <c r="R504" s="62">
        <f t="shared" si="63"/>
        <v>0</v>
      </c>
      <c r="S504" s="62">
        <f t="shared" si="64"/>
        <v>0</v>
      </c>
    </row>
  </sheetData>
  <sheetProtection sheet="1" objects="1" scenarios="1" selectLockedCells="1" sort="0" autoFilter="0"/>
  <autoFilter ref="C4:K4" xr:uid="{00000000-0009-0000-0000-00000D000000}"/>
  <phoneticPr fontId="16" type="noConversion"/>
  <conditionalFormatting sqref="E5:E504">
    <cfRule type="containsText" dxfId="36" priority="26" operator="containsText" text="Ano 05">
      <formula>NOT(ISERROR(SEARCH("Ano 05",E5)))</formula>
    </cfRule>
    <cfRule type="containsText" dxfId="35" priority="27" operator="containsText" text="Ano 04">
      <formula>NOT(ISERROR(SEARCH("Ano 04",E5)))</formula>
    </cfRule>
    <cfRule type="containsText" dxfId="34" priority="28" operator="containsText" text="Ano 03">
      <formula>NOT(ISERROR(SEARCH("Ano 03",E5)))</formula>
    </cfRule>
    <cfRule type="containsText" dxfId="33" priority="29" operator="containsText" text="Ano 02">
      <formula>NOT(ISERROR(SEARCH("Ano 02",E5)))</formula>
    </cfRule>
    <cfRule type="containsText" dxfId="32" priority="30" operator="containsText" text="Ano 01">
      <formula>NOT(ISERROR(SEARCH("Ano 01",E5)))</formula>
    </cfRule>
    <cfRule type="containsText" dxfId="31" priority="31" operator="containsText" text="Todos os anos">
      <formula>NOT(ISERROR(SEARCH("Todos os anos",E5)))</formula>
    </cfRule>
  </conditionalFormatting>
  <conditionalFormatting sqref="F5:F504">
    <cfRule type="expression" dxfId="30" priority="21">
      <formula>$E5=""</formula>
    </cfRule>
    <cfRule type="expression" dxfId="29" priority="22">
      <formula>$E5="Ano 05"</formula>
    </cfRule>
    <cfRule type="expression" dxfId="28" priority="23">
      <formula>$E5="Ano 04"</formula>
    </cfRule>
    <cfRule type="expression" dxfId="27" priority="24">
      <formula>$E5="Ano 03"</formula>
    </cfRule>
    <cfRule type="expression" dxfId="26" priority="25">
      <formula>$E5="Ano 02"</formula>
    </cfRule>
  </conditionalFormatting>
  <conditionalFormatting sqref="G5:G504">
    <cfRule type="expression" dxfId="25" priority="16">
      <formula>$E5=""</formula>
    </cfRule>
    <cfRule type="expression" dxfId="24" priority="17">
      <formula>$E5="Ano 05"</formula>
    </cfRule>
    <cfRule type="expression" dxfId="23" priority="18">
      <formula>$E5="Ano 04"</formula>
    </cfRule>
    <cfRule type="expression" dxfId="22" priority="19">
      <formula>$E5="Ano 03"</formula>
    </cfRule>
    <cfRule type="expression" dxfId="21" priority="20">
      <formula>$E5="Ano 01"</formula>
    </cfRule>
  </conditionalFormatting>
  <conditionalFormatting sqref="H5:H504">
    <cfRule type="expression" dxfId="20" priority="11">
      <formula>$E5=""</formula>
    </cfRule>
    <cfRule type="expression" dxfId="19" priority="12">
      <formula>$E5="Ano 05"</formula>
    </cfRule>
    <cfRule type="expression" dxfId="18" priority="13">
      <formula>$E5="Ano 04"</formula>
    </cfRule>
    <cfRule type="expression" dxfId="17" priority="14">
      <formula>$E5="Ano 01"</formula>
    </cfRule>
    <cfRule type="expression" dxfId="16" priority="15">
      <formula>$E5="Ano 02"</formula>
    </cfRule>
  </conditionalFormatting>
  <conditionalFormatting sqref="I5:I504">
    <cfRule type="expression" dxfId="15" priority="6">
      <formula>$E5=""</formula>
    </cfRule>
    <cfRule type="expression" dxfId="14" priority="7">
      <formula>$E5="Ano 05"</formula>
    </cfRule>
    <cfRule type="expression" dxfId="13" priority="8">
      <formula>$E5="Ano 01"</formula>
    </cfRule>
    <cfRule type="expression" dxfId="12" priority="9">
      <formula>$E5="Ano 03"</formula>
    </cfRule>
    <cfRule type="expression" dxfId="11" priority="10">
      <formula>$E5="Ano 02"</formula>
    </cfRule>
  </conditionalFormatting>
  <conditionalFormatting sqref="J5:J504">
    <cfRule type="expression" dxfId="10" priority="1">
      <formula>$E5=""</formula>
    </cfRule>
    <cfRule type="expression" dxfId="9" priority="2">
      <formula>$E5="Ano 01"</formula>
    </cfRule>
    <cfRule type="expression" dxfId="8" priority="3">
      <formula>$E5="Ano 04"</formula>
    </cfRule>
    <cfRule type="expression" dxfId="7" priority="4">
      <formula>$E5="Ano 03"</formula>
    </cfRule>
    <cfRule type="expression" dxfId="6" priority="5">
      <formula>$E5="Ano 02"</formula>
    </cfRule>
  </conditionalFormatting>
  <dataValidations count="1">
    <dataValidation type="list" allowBlank="1" showInputMessage="1" showErrorMessage="1" sqref="E5:E504" xr:uid="{00000000-0002-0000-0D00-000000000000}">
      <formula1>Anos</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15"/>
  <dimension ref="C1:J8"/>
  <sheetViews>
    <sheetView showGridLines="0" showRowColHeaders="0" workbookViewId="0">
      <selection activeCell="H6" sqref="H6"/>
    </sheetView>
  </sheetViews>
  <sheetFormatPr defaultColWidth="9.140625" defaultRowHeight="80.099999999999994" customHeight="1" x14ac:dyDescent="0.25"/>
  <cols>
    <col min="1" max="2" width="1.7109375" style="62" customWidth="1"/>
    <col min="3" max="10" width="22.7109375" style="62" customWidth="1"/>
    <col min="11" max="13" width="25.7109375" style="62" customWidth="1"/>
    <col min="14" max="16384" width="9.140625" style="62"/>
  </cols>
  <sheetData>
    <row r="1" spans="3:10" s="1" customFormat="1" ht="35.1" customHeight="1" x14ac:dyDescent="0.25"/>
    <row r="2" spans="3:10" s="3" customFormat="1" ht="30" customHeight="1" x14ac:dyDescent="0.25"/>
    <row r="3" spans="3:10" ht="30" customHeight="1" thickBot="1" x14ac:dyDescent="0.3">
      <c r="C3" s="189"/>
      <c r="D3" s="189"/>
      <c r="E3" s="189"/>
      <c r="F3" s="189"/>
      <c r="G3" s="189"/>
      <c r="H3" s="189"/>
      <c r="I3" s="189"/>
      <c r="J3" s="189"/>
    </row>
    <row r="4" spans="3:10" ht="80.099999999999994" customHeight="1" x14ac:dyDescent="0.25">
      <c r="C4" s="309" t="s">
        <v>53</v>
      </c>
      <c r="D4" s="310"/>
      <c r="E4" s="311" t="s">
        <v>54</v>
      </c>
      <c r="F4" s="312"/>
      <c r="G4" s="313" t="s">
        <v>55</v>
      </c>
      <c r="H4" s="312"/>
      <c r="I4" s="311" t="s">
        <v>56</v>
      </c>
      <c r="J4" s="314"/>
    </row>
    <row r="5" spans="3:10" ht="80.099999999999994" customHeight="1" x14ac:dyDescent="0.25">
      <c r="C5" s="168" t="s">
        <v>57</v>
      </c>
      <c r="D5" s="198">
        <v>175</v>
      </c>
      <c r="E5" s="169" t="s">
        <v>57</v>
      </c>
      <c r="F5" s="198">
        <v>25</v>
      </c>
      <c r="G5" s="169" t="s">
        <v>57</v>
      </c>
      <c r="H5" s="200">
        <v>5</v>
      </c>
      <c r="I5" s="169" t="s">
        <v>57</v>
      </c>
      <c r="J5" s="202">
        <v>5</v>
      </c>
    </row>
    <row r="6" spans="3:10" ht="80.099999999999994" customHeight="1" x14ac:dyDescent="0.25">
      <c r="C6" s="170" t="s">
        <v>58</v>
      </c>
      <c r="D6" s="199">
        <v>12</v>
      </c>
      <c r="E6" s="171" t="s">
        <v>58</v>
      </c>
      <c r="F6" s="199">
        <v>5</v>
      </c>
      <c r="G6" s="171" t="s">
        <v>58</v>
      </c>
      <c r="H6" s="201">
        <v>5</v>
      </c>
      <c r="I6" s="171" t="s">
        <v>58</v>
      </c>
      <c r="J6" s="203">
        <v>2</v>
      </c>
    </row>
    <row r="7" spans="3:10" ht="80.099999999999994" customHeight="1" x14ac:dyDescent="0.25">
      <c r="C7" s="172" t="s">
        <v>59</v>
      </c>
      <c r="D7" s="173">
        <f>IFERROR(D5*D6,0)</f>
        <v>2100</v>
      </c>
      <c r="E7" s="174" t="s">
        <v>59</v>
      </c>
      <c r="F7" s="173">
        <f>IFERROR(F5/F6,0)</f>
        <v>5</v>
      </c>
      <c r="G7" s="175" t="s">
        <v>59</v>
      </c>
      <c r="H7" s="173">
        <f>IFERROR(H5+H6,0)</f>
        <v>10</v>
      </c>
      <c r="I7" s="175" t="s">
        <v>59</v>
      </c>
      <c r="J7" s="176">
        <f>IFERROR(J5-J6,0)</f>
        <v>3</v>
      </c>
    </row>
    <row r="8" spans="3:10" ht="80.099999999999994" customHeight="1" x14ac:dyDescent="0.25">
      <c r="C8" s="190"/>
      <c r="E8" s="190"/>
      <c r="I8" s="190"/>
    </row>
  </sheetData>
  <sheetProtection sheet="1" objects="1" scenarios="1" selectLockedCells="1"/>
  <mergeCells count="4">
    <mergeCell ref="C4:D4"/>
    <mergeCell ref="E4:F4"/>
    <mergeCell ref="G4:H4"/>
    <mergeCell ref="I4:J4"/>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6"/>
  <dimension ref="C1:N504"/>
  <sheetViews>
    <sheetView showGridLines="0" showRowColHeaders="0" workbookViewId="0">
      <pane ySplit="4" topLeftCell="A5" activePane="bottomLeft" state="frozen"/>
      <selection activeCell="P4" sqref="P4"/>
      <selection pane="bottomLeft" activeCell="G6" sqref="G6"/>
    </sheetView>
  </sheetViews>
  <sheetFormatPr defaultColWidth="9.140625" defaultRowHeight="30" customHeight="1" x14ac:dyDescent="0.25"/>
  <cols>
    <col min="1" max="2" width="1.7109375" style="62" customWidth="1"/>
    <col min="3" max="3" width="6.7109375" style="62" customWidth="1"/>
    <col min="4" max="4" width="35.7109375" style="62" customWidth="1"/>
    <col min="5" max="10" width="15.7109375" style="62" customWidth="1"/>
    <col min="11" max="11" width="15.7109375" style="62" hidden="1" customWidth="1"/>
    <col min="12" max="12" width="15.7109375" style="62" customWidth="1"/>
    <col min="13" max="13" width="0" style="62" hidden="1" customWidth="1"/>
    <col min="14" max="16384" width="9.140625" style="62"/>
  </cols>
  <sheetData>
    <row r="1" spans="3:14" s="1" customFormat="1" ht="35.1" customHeight="1" x14ac:dyDescent="0.25"/>
    <row r="2" spans="3:14" s="3" customFormat="1" ht="30" customHeight="1" x14ac:dyDescent="0.25"/>
    <row r="3" spans="3:14" ht="30" customHeight="1" thickBot="1" x14ac:dyDescent="0.3"/>
    <row r="4" spans="3:14" ht="21.95" customHeight="1" x14ac:dyDescent="0.25">
      <c r="C4" s="29" t="s">
        <v>37</v>
      </c>
      <c r="D4" s="163" t="s">
        <v>62</v>
      </c>
      <c r="E4" s="163" t="s">
        <v>63</v>
      </c>
      <c r="F4" s="163" t="s">
        <v>64</v>
      </c>
      <c r="G4" s="163" t="s">
        <v>65</v>
      </c>
      <c r="H4" s="163" t="s">
        <v>66</v>
      </c>
      <c r="I4" s="163" t="s">
        <v>67</v>
      </c>
      <c r="J4" s="163" t="s">
        <v>68</v>
      </c>
      <c r="K4" s="163" t="s">
        <v>149</v>
      </c>
      <c r="L4" s="164" t="s">
        <v>69</v>
      </c>
    </row>
    <row r="5" spans="3:14" ht="30" customHeight="1" x14ac:dyDescent="0.25">
      <c r="C5" s="50">
        <v>1</v>
      </c>
      <c r="D5" s="36" t="s">
        <v>134</v>
      </c>
      <c r="E5" s="34">
        <v>0</v>
      </c>
      <c r="F5" s="34">
        <v>0</v>
      </c>
      <c r="G5" s="34">
        <v>90</v>
      </c>
      <c r="H5" s="249">
        <f>IF(SUM(E5:G5)=0,"",SUM(E5:G5))</f>
        <v>90</v>
      </c>
      <c r="I5" s="71">
        <v>0.25</v>
      </c>
      <c r="J5" s="71">
        <v>0.15</v>
      </c>
      <c r="K5" s="71"/>
      <c r="L5" s="232">
        <f>IF(M5="","",H5/M5)</f>
        <v>150</v>
      </c>
      <c r="M5" s="229">
        <f>IFERROR(IF(H5="","",100%-K5-I5-J5),0)</f>
        <v>0.6</v>
      </c>
      <c r="N5" s="230"/>
    </row>
    <row r="6" spans="3:14" ht="30" customHeight="1" x14ac:dyDescent="0.25">
      <c r="C6" s="51">
        <v>2</v>
      </c>
      <c r="D6" s="36" t="s">
        <v>135</v>
      </c>
      <c r="E6" s="34">
        <v>50</v>
      </c>
      <c r="F6" s="34">
        <v>50</v>
      </c>
      <c r="G6" s="34">
        <v>80</v>
      </c>
      <c r="H6" s="250">
        <f t="shared" ref="H6:H69" si="0">IF(SUM(E6:G6)=0,"",SUM(E6:G6))</f>
        <v>180</v>
      </c>
      <c r="I6" s="71">
        <v>0.25</v>
      </c>
      <c r="J6" s="71">
        <v>0.15</v>
      </c>
      <c r="K6" s="71"/>
      <c r="L6" s="231">
        <f>IF(M6="","",H6/M6)</f>
        <v>300</v>
      </c>
      <c r="M6" s="229">
        <f t="shared" ref="M6:M69" si="1">IFERROR(IF(H6="","",100%-K6-I6-J6),0)</f>
        <v>0.6</v>
      </c>
    </row>
    <row r="7" spans="3:14" ht="30" customHeight="1" x14ac:dyDescent="0.25">
      <c r="C7" s="51">
        <v>3</v>
      </c>
      <c r="D7" s="36"/>
      <c r="E7" s="34"/>
      <c r="F7" s="34"/>
      <c r="G7" s="34"/>
      <c r="H7" s="250" t="str">
        <f t="shared" si="0"/>
        <v/>
      </c>
      <c r="I7" s="71"/>
      <c r="J7" s="71"/>
      <c r="K7" s="71"/>
      <c r="L7" s="231" t="str">
        <f t="shared" ref="L7:L69" si="2">IF(M7="","",H7/M7)</f>
        <v/>
      </c>
      <c r="M7" s="229" t="str">
        <f t="shared" si="1"/>
        <v/>
      </c>
    </row>
    <row r="8" spans="3:14" ht="30" customHeight="1" x14ac:dyDescent="0.25">
      <c r="C8" s="51">
        <v>4</v>
      </c>
      <c r="D8" s="37"/>
      <c r="E8" s="234"/>
      <c r="F8" s="34"/>
      <c r="G8" s="34"/>
      <c r="H8" s="250" t="str">
        <f t="shared" si="0"/>
        <v/>
      </c>
      <c r="I8" s="71"/>
      <c r="J8" s="71"/>
      <c r="K8" s="71"/>
      <c r="L8" s="231" t="str">
        <f t="shared" si="2"/>
        <v/>
      </c>
      <c r="M8" s="229" t="str">
        <f t="shared" si="1"/>
        <v/>
      </c>
    </row>
    <row r="9" spans="3:14" ht="30" customHeight="1" x14ac:dyDescent="0.25">
      <c r="C9" s="51">
        <v>5</v>
      </c>
      <c r="D9" s="37"/>
      <c r="E9" s="34"/>
      <c r="F9" s="34"/>
      <c r="G9" s="34"/>
      <c r="H9" s="250" t="str">
        <f t="shared" si="0"/>
        <v/>
      </c>
      <c r="I9" s="71"/>
      <c r="J9" s="71"/>
      <c r="K9" s="71"/>
      <c r="L9" s="231" t="str">
        <f t="shared" si="2"/>
        <v/>
      </c>
      <c r="M9" s="229" t="str">
        <f t="shared" si="1"/>
        <v/>
      </c>
    </row>
    <row r="10" spans="3:14" ht="30" customHeight="1" x14ac:dyDescent="0.25">
      <c r="C10" s="51">
        <v>6</v>
      </c>
      <c r="D10" s="37"/>
      <c r="E10" s="34"/>
      <c r="F10" s="34"/>
      <c r="G10" s="34"/>
      <c r="H10" s="250" t="str">
        <f t="shared" si="0"/>
        <v/>
      </c>
      <c r="I10" s="71"/>
      <c r="J10" s="71"/>
      <c r="K10" s="71"/>
      <c r="L10" s="231" t="str">
        <f t="shared" si="2"/>
        <v/>
      </c>
      <c r="M10" s="229" t="str">
        <f t="shared" si="1"/>
        <v/>
      </c>
    </row>
    <row r="11" spans="3:14" ht="30" customHeight="1" x14ac:dyDescent="0.25">
      <c r="C11" s="51">
        <v>7</v>
      </c>
      <c r="D11" s="37"/>
      <c r="E11" s="34"/>
      <c r="F11" s="34"/>
      <c r="G11" s="34"/>
      <c r="H11" s="250" t="str">
        <f t="shared" si="0"/>
        <v/>
      </c>
      <c r="I11" s="71"/>
      <c r="J11" s="71"/>
      <c r="K11" s="71"/>
      <c r="L11" s="231" t="str">
        <f t="shared" si="2"/>
        <v/>
      </c>
      <c r="M11" s="229" t="str">
        <f t="shared" si="1"/>
        <v/>
      </c>
    </row>
    <row r="12" spans="3:14" ht="30" customHeight="1" x14ac:dyDescent="0.25">
      <c r="C12" s="51">
        <v>8</v>
      </c>
      <c r="D12" s="37"/>
      <c r="E12" s="34"/>
      <c r="F12" s="34"/>
      <c r="G12" s="34"/>
      <c r="H12" s="250" t="str">
        <f t="shared" si="0"/>
        <v/>
      </c>
      <c r="I12" s="71"/>
      <c r="J12" s="71"/>
      <c r="K12" s="71"/>
      <c r="L12" s="231" t="str">
        <f t="shared" si="2"/>
        <v/>
      </c>
      <c r="M12" s="229" t="str">
        <f t="shared" si="1"/>
        <v/>
      </c>
    </row>
    <row r="13" spans="3:14" ht="30" customHeight="1" x14ac:dyDescent="0.25">
      <c r="C13" s="51">
        <v>9</v>
      </c>
      <c r="D13" s="37"/>
      <c r="E13" s="34"/>
      <c r="F13" s="34"/>
      <c r="G13" s="34"/>
      <c r="H13" s="250" t="str">
        <f t="shared" si="0"/>
        <v/>
      </c>
      <c r="I13" s="71"/>
      <c r="J13" s="71"/>
      <c r="K13" s="71"/>
      <c r="L13" s="231" t="str">
        <f t="shared" si="2"/>
        <v/>
      </c>
      <c r="M13" s="229" t="str">
        <f t="shared" si="1"/>
        <v/>
      </c>
    </row>
    <row r="14" spans="3:14" ht="30" customHeight="1" x14ac:dyDescent="0.25">
      <c r="C14" s="51">
        <v>10</v>
      </c>
      <c r="D14" s="37"/>
      <c r="E14" s="34"/>
      <c r="F14" s="34"/>
      <c r="G14" s="34"/>
      <c r="H14" s="250" t="str">
        <f t="shared" si="0"/>
        <v/>
      </c>
      <c r="I14" s="71"/>
      <c r="J14" s="71"/>
      <c r="K14" s="71"/>
      <c r="L14" s="231" t="str">
        <f t="shared" si="2"/>
        <v/>
      </c>
      <c r="M14" s="229" t="str">
        <f t="shared" si="1"/>
        <v/>
      </c>
    </row>
    <row r="15" spans="3:14" ht="30" customHeight="1" x14ac:dyDescent="0.25">
      <c r="C15" s="51">
        <v>11</v>
      </c>
      <c r="D15" s="37"/>
      <c r="E15" s="34"/>
      <c r="F15" s="34"/>
      <c r="G15" s="34"/>
      <c r="H15" s="250" t="str">
        <f t="shared" si="0"/>
        <v/>
      </c>
      <c r="I15" s="71"/>
      <c r="J15" s="71"/>
      <c r="K15" s="71"/>
      <c r="L15" s="231" t="str">
        <f t="shared" si="2"/>
        <v/>
      </c>
      <c r="M15" s="229" t="str">
        <f t="shared" si="1"/>
        <v/>
      </c>
    </row>
    <row r="16" spans="3:14" ht="30" customHeight="1" x14ac:dyDescent="0.25">
      <c r="C16" s="51">
        <v>12</v>
      </c>
      <c r="D16" s="37"/>
      <c r="E16" s="34"/>
      <c r="F16" s="34"/>
      <c r="G16" s="34"/>
      <c r="H16" s="250" t="str">
        <f t="shared" si="0"/>
        <v/>
      </c>
      <c r="I16" s="71"/>
      <c r="J16" s="71"/>
      <c r="K16" s="71"/>
      <c r="L16" s="231" t="str">
        <f t="shared" si="2"/>
        <v/>
      </c>
      <c r="M16" s="229" t="str">
        <f t="shared" si="1"/>
        <v/>
      </c>
    </row>
    <row r="17" spans="3:13" ht="30" customHeight="1" x14ac:dyDescent="0.25">
      <c r="C17" s="51">
        <v>13</v>
      </c>
      <c r="D17" s="37"/>
      <c r="E17" s="34"/>
      <c r="F17" s="34"/>
      <c r="G17" s="34"/>
      <c r="H17" s="250" t="str">
        <f t="shared" si="0"/>
        <v/>
      </c>
      <c r="I17" s="71"/>
      <c r="J17" s="71"/>
      <c r="K17" s="71"/>
      <c r="L17" s="231" t="str">
        <f t="shared" si="2"/>
        <v/>
      </c>
      <c r="M17" s="229" t="str">
        <f t="shared" si="1"/>
        <v/>
      </c>
    </row>
    <row r="18" spans="3:13" ht="30" customHeight="1" x14ac:dyDescent="0.25">
      <c r="C18" s="51">
        <v>14</v>
      </c>
      <c r="D18" s="37"/>
      <c r="E18" s="34"/>
      <c r="F18" s="34"/>
      <c r="G18" s="34"/>
      <c r="H18" s="250" t="str">
        <f t="shared" si="0"/>
        <v/>
      </c>
      <c r="I18" s="71"/>
      <c r="J18" s="71"/>
      <c r="K18" s="71"/>
      <c r="L18" s="231" t="str">
        <f t="shared" si="2"/>
        <v/>
      </c>
      <c r="M18" s="229" t="str">
        <f t="shared" si="1"/>
        <v/>
      </c>
    </row>
    <row r="19" spans="3:13" ht="30" customHeight="1" x14ac:dyDescent="0.25">
      <c r="C19" s="51">
        <v>15</v>
      </c>
      <c r="D19" s="37"/>
      <c r="E19" s="34"/>
      <c r="F19" s="34"/>
      <c r="G19" s="34"/>
      <c r="H19" s="250" t="str">
        <f t="shared" si="0"/>
        <v/>
      </c>
      <c r="I19" s="71"/>
      <c r="J19" s="71"/>
      <c r="K19" s="71"/>
      <c r="L19" s="231" t="str">
        <f t="shared" si="2"/>
        <v/>
      </c>
      <c r="M19" s="229" t="str">
        <f t="shared" si="1"/>
        <v/>
      </c>
    </row>
    <row r="20" spans="3:13" ht="30" customHeight="1" x14ac:dyDescent="0.25">
      <c r="C20" s="51">
        <v>16</v>
      </c>
      <c r="D20" s="37"/>
      <c r="E20" s="34"/>
      <c r="F20" s="34"/>
      <c r="G20" s="34"/>
      <c r="H20" s="250" t="str">
        <f t="shared" si="0"/>
        <v/>
      </c>
      <c r="I20" s="71"/>
      <c r="J20" s="71"/>
      <c r="K20" s="71"/>
      <c r="L20" s="231" t="str">
        <f t="shared" si="2"/>
        <v/>
      </c>
      <c r="M20" s="229" t="str">
        <f t="shared" si="1"/>
        <v/>
      </c>
    </row>
    <row r="21" spans="3:13" ht="30" customHeight="1" x14ac:dyDescent="0.25">
      <c r="C21" s="51">
        <v>17</v>
      </c>
      <c r="D21" s="37"/>
      <c r="E21" s="34"/>
      <c r="F21" s="34"/>
      <c r="G21" s="34"/>
      <c r="H21" s="250" t="str">
        <f t="shared" si="0"/>
        <v/>
      </c>
      <c r="I21" s="71"/>
      <c r="J21" s="71"/>
      <c r="K21" s="71"/>
      <c r="L21" s="231" t="str">
        <f t="shared" si="2"/>
        <v/>
      </c>
      <c r="M21" s="229" t="str">
        <f t="shared" si="1"/>
        <v/>
      </c>
    </row>
    <row r="22" spans="3:13" ht="30" customHeight="1" x14ac:dyDescent="0.25">
      <c r="C22" s="51">
        <v>18</v>
      </c>
      <c r="D22" s="37"/>
      <c r="E22" s="34"/>
      <c r="F22" s="34"/>
      <c r="G22" s="34"/>
      <c r="H22" s="250" t="str">
        <f t="shared" si="0"/>
        <v/>
      </c>
      <c r="I22" s="71"/>
      <c r="J22" s="71"/>
      <c r="K22" s="71"/>
      <c r="L22" s="231" t="str">
        <f t="shared" si="2"/>
        <v/>
      </c>
      <c r="M22" s="229" t="str">
        <f t="shared" si="1"/>
        <v/>
      </c>
    </row>
    <row r="23" spans="3:13" ht="30" customHeight="1" x14ac:dyDescent="0.25">
      <c r="C23" s="51">
        <v>19</v>
      </c>
      <c r="D23" s="37"/>
      <c r="E23" s="34"/>
      <c r="F23" s="34"/>
      <c r="G23" s="34"/>
      <c r="H23" s="250" t="str">
        <f t="shared" si="0"/>
        <v/>
      </c>
      <c r="I23" s="71"/>
      <c r="J23" s="71"/>
      <c r="K23" s="71"/>
      <c r="L23" s="231" t="str">
        <f t="shared" si="2"/>
        <v/>
      </c>
      <c r="M23" s="229" t="str">
        <f t="shared" si="1"/>
        <v/>
      </c>
    </row>
    <row r="24" spans="3:13" ht="30" customHeight="1" x14ac:dyDescent="0.25">
      <c r="C24" s="51">
        <v>20</v>
      </c>
      <c r="D24" s="37"/>
      <c r="E24" s="34"/>
      <c r="F24" s="34"/>
      <c r="G24" s="34"/>
      <c r="H24" s="250" t="str">
        <f t="shared" si="0"/>
        <v/>
      </c>
      <c r="I24" s="71"/>
      <c r="J24" s="71"/>
      <c r="K24" s="71"/>
      <c r="L24" s="231" t="str">
        <f t="shared" si="2"/>
        <v/>
      </c>
      <c r="M24" s="229" t="str">
        <f t="shared" si="1"/>
        <v/>
      </c>
    </row>
    <row r="25" spans="3:13" ht="30" customHeight="1" x14ac:dyDescent="0.25">
      <c r="C25" s="51">
        <v>21</v>
      </c>
      <c r="D25" s="37"/>
      <c r="E25" s="34"/>
      <c r="F25" s="34"/>
      <c r="G25" s="34"/>
      <c r="H25" s="250" t="str">
        <f t="shared" si="0"/>
        <v/>
      </c>
      <c r="I25" s="71"/>
      <c r="J25" s="71"/>
      <c r="K25" s="71"/>
      <c r="L25" s="231" t="str">
        <f t="shared" si="2"/>
        <v/>
      </c>
      <c r="M25" s="229" t="str">
        <f t="shared" si="1"/>
        <v/>
      </c>
    </row>
    <row r="26" spans="3:13" ht="30" customHeight="1" x14ac:dyDescent="0.25">
      <c r="C26" s="51">
        <v>22</v>
      </c>
      <c r="D26" s="37"/>
      <c r="E26" s="34"/>
      <c r="F26" s="34"/>
      <c r="G26" s="34"/>
      <c r="H26" s="250" t="str">
        <f t="shared" si="0"/>
        <v/>
      </c>
      <c r="I26" s="71"/>
      <c r="J26" s="71"/>
      <c r="K26" s="71"/>
      <c r="L26" s="231" t="str">
        <f t="shared" si="2"/>
        <v/>
      </c>
      <c r="M26" s="229" t="str">
        <f t="shared" si="1"/>
        <v/>
      </c>
    </row>
    <row r="27" spans="3:13" ht="30" customHeight="1" x14ac:dyDescent="0.25">
      <c r="C27" s="51">
        <v>23</v>
      </c>
      <c r="D27" s="37"/>
      <c r="E27" s="34"/>
      <c r="F27" s="34"/>
      <c r="G27" s="34"/>
      <c r="H27" s="250" t="str">
        <f t="shared" si="0"/>
        <v/>
      </c>
      <c r="I27" s="71"/>
      <c r="J27" s="71"/>
      <c r="K27" s="71"/>
      <c r="L27" s="231" t="str">
        <f t="shared" si="2"/>
        <v/>
      </c>
      <c r="M27" s="229" t="str">
        <f t="shared" si="1"/>
        <v/>
      </c>
    </row>
    <row r="28" spans="3:13" ht="30" customHeight="1" x14ac:dyDescent="0.25">
      <c r="C28" s="51">
        <v>24</v>
      </c>
      <c r="D28" s="37"/>
      <c r="E28" s="34"/>
      <c r="F28" s="34"/>
      <c r="G28" s="34"/>
      <c r="H28" s="250" t="str">
        <f t="shared" si="0"/>
        <v/>
      </c>
      <c r="I28" s="71"/>
      <c r="J28" s="71"/>
      <c r="K28" s="71"/>
      <c r="L28" s="231" t="str">
        <f t="shared" si="2"/>
        <v/>
      </c>
      <c r="M28" s="229" t="str">
        <f t="shared" si="1"/>
        <v/>
      </c>
    </row>
    <row r="29" spans="3:13" ht="30" customHeight="1" x14ac:dyDescent="0.25">
      <c r="C29" s="51">
        <v>25</v>
      </c>
      <c r="D29" s="37"/>
      <c r="E29" s="34"/>
      <c r="F29" s="34"/>
      <c r="G29" s="34"/>
      <c r="H29" s="250" t="str">
        <f t="shared" si="0"/>
        <v/>
      </c>
      <c r="I29" s="71"/>
      <c r="J29" s="71"/>
      <c r="K29" s="71"/>
      <c r="L29" s="231" t="str">
        <f t="shared" si="2"/>
        <v/>
      </c>
      <c r="M29" s="229" t="str">
        <f t="shared" si="1"/>
        <v/>
      </c>
    </row>
    <row r="30" spans="3:13" ht="30" customHeight="1" x14ac:dyDescent="0.25">
      <c r="C30" s="51">
        <v>26</v>
      </c>
      <c r="D30" s="37"/>
      <c r="E30" s="34"/>
      <c r="F30" s="34"/>
      <c r="G30" s="34"/>
      <c r="H30" s="250" t="str">
        <f t="shared" si="0"/>
        <v/>
      </c>
      <c r="I30" s="71"/>
      <c r="J30" s="71"/>
      <c r="K30" s="71"/>
      <c r="L30" s="231" t="str">
        <f t="shared" si="2"/>
        <v/>
      </c>
      <c r="M30" s="229" t="str">
        <f t="shared" si="1"/>
        <v/>
      </c>
    </row>
    <row r="31" spans="3:13" ht="30" customHeight="1" x14ac:dyDescent="0.25">
      <c r="C31" s="51">
        <v>27</v>
      </c>
      <c r="D31" s="37"/>
      <c r="E31" s="34"/>
      <c r="F31" s="34"/>
      <c r="G31" s="34"/>
      <c r="H31" s="250" t="str">
        <f t="shared" si="0"/>
        <v/>
      </c>
      <c r="I31" s="71"/>
      <c r="J31" s="71"/>
      <c r="K31" s="71"/>
      <c r="L31" s="231" t="str">
        <f t="shared" si="2"/>
        <v/>
      </c>
      <c r="M31" s="229" t="str">
        <f t="shared" si="1"/>
        <v/>
      </c>
    </row>
    <row r="32" spans="3:13" ht="30" customHeight="1" x14ac:dyDescent="0.25">
      <c r="C32" s="51">
        <v>28</v>
      </c>
      <c r="D32" s="37"/>
      <c r="E32" s="34"/>
      <c r="F32" s="34"/>
      <c r="G32" s="34"/>
      <c r="H32" s="250" t="str">
        <f t="shared" si="0"/>
        <v/>
      </c>
      <c r="I32" s="71"/>
      <c r="J32" s="71"/>
      <c r="K32" s="71"/>
      <c r="L32" s="231" t="str">
        <f t="shared" si="2"/>
        <v/>
      </c>
      <c r="M32" s="229" t="str">
        <f t="shared" si="1"/>
        <v/>
      </c>
    </row>
    <row r="33" spans="3:13" ht="30" customHeight="1" x14ac:dyDescent="0.25">
      <c r="C33" s="51">
        <v>29</v>
      </c>
      <c r="D33" s="37"/>
      <c r="E33" s="34"/>
      <c r="F33" s="34"/>
      <c r="G33" s="34"/>
      <c r="H33" s="250" t="str">
        <f t="shared" si="0"/>
        <v/>
      </c>
      <c r="I33" s="71"/>
      <c r="J33" s="71"/>
      <c r="K33" s="71"/>
      <c r="L33" s="231" t="str">
        <f t="shared" si="2"/>
        <v/>
      </c>
      <c r="M33" s="229" t="str">
        <f t="shared" si="1"/>
        <v/>
      </c>
    </row>
    <row r="34" spans="3:13" ht="30" customHeight="1" x14ac:dyDescent="0.25">
      <c r="C34" s="51">
        <v>30</v>
      </c>
      <c r="D34" s="37"/>
      <c r="E34" s="34"/>
      <c r="F34" s="34"/>
      <c r="G34" s="34"/>
      <c r="H34" s="250" t="str">
        <f t="shared" si="0"/>
        <v/>
      </c>
      <c r="I34" s="71"/>
      <c r="J34" s="71"/>
      <c r="K34" s="71"/>
      <c r="L34" s="231" t="str">
        <f t="shared" si="2"/>
        <v/>
      </c>
      <c r="M34" s="229" t="str">
        <f t="shared" si="1"/>
        <v/>
      </c>
    </row>
    <row r="35" spans="3:13" ht="30" customHeight="1" x14ac:dyDescent="0.25">
      <c r="C35" s="51">
        <v>31</v>
      </c>
      <c r="D35" s="37"/>
      <c r="E35" s="34"/>
      <c r="F35" s="34"/>
      <c r="G35" s="34"/>
      <c r="H35" s="250" t="str">
        <f t="shared" si="0"/>
        <v/>
      </c>
      <c r="I35" s="71"/>
      <c r="J35" s="71"/>
      <c r="K35" s="71"/>
      <c r="L35" s="231" t="str">
        <f t="shared" si="2"/>
        <v/>
      </c>
      <c r="M35" s="229" t="str">
        <f t="shared" si="1"/>
        <v/>
      </c>
    </row>
    <row r="36" spans="3:13" ht="30" customHeight="1" x14ac:dyDescent="0.25">
      <c r="C36" s="51">
        <v>32</v>
      </c>
      <c r="D36" s="37"/>
      <c r="E36" s="34"/>
      <c r="F36" s="34"/>
      <c r="G36" s="34"/>
      <c r="H36" s="250" t="str">
        <f t="shared" si="0"/>
        <v/>
      </c>
      <c r="I36" s="71"/>
      <c r="J36" s="71"/>
      <c r="K36" s="71"/>
      <c r="L36" s="231" t="str">
        <f t="shared" si="2"/>
        <v/>
      </c>
      <c r="M36" s="229" t="str">
        <f t="shared" si="1"/>
        <v/>
      </c>
    </row>
    <row r="37" spans="3:13" ht="30" customHeight="1" x14ac:dyDescent="0.25">
      <c r="C37" s="51">
        <v>33</v>
      </c>
      <c r="D37" s="37"/>
      <c r="E37" s="34"/>
      <c r="F37" s="34"/>
      <c r="G37" s="34"/>
      <c r="H37" s="250" t="str">
        <f t="shared" si="0"/>
        <v/>
      </c>
      <c r="I37" s="71"/>
      <c r="J37" s="71"/>
      <c r="K37" s="71"/>
      <c r="L37" s="231" t="str">
        <f t="shared" si="2"/>
        <v/>
      </c>
      <c r="M37" s="229" t="str">
        <f t="shared" si="1"/>
        <v/>
      </c>
    </row>
    <row r="38" spans="3:13" ht="30" customHeight="1" x14ac:dyDescent="0.25">
      <c r="C38" s="51">
        <v>34</v>
      </c>
      <c r="D38" s="37"/>
      <c r="E38" s="34"/>
      <c r="F38" s="34"/>
      <c r="G38" s="34"/>
      <c r="H38" s="250" t="str">
        <f t="shared" si="0"/>
        <v/>
      </c>
      <c r="I38" s="71"/>
      <c r="J38" s="71"/>
      <c r="K38" s="71"/>
      <c r="L38" s="231" t="str">
        <f t="shared" si="2"/>
        <v/>
      </c>
      <c r="M38" s="229" t="str">
        <f t="shared" si="1"/>
        <v/>
      </c>
    </row>
    <row r="39" spans="3:13" ht="30" customHeight="1" x14ac:dyDescent="0.25">
      <c r="C39" s="51">
        <v>35</v>
      </c>
      <c r="D39" s="37"/>
      <c r="E39" s="34"/>
      <c r="F39" s="34"/>
      <c r="G39" s="34"/>
      <c r="H39" s="250" t="str">
        <f t="shared" si="0"/>
        <v/>
      </c>
      <c r="I39" s="71"/>
      <c r="J39" s="71"/>
      <c r="K39" s="71"/>
      <c r="L39" s="231" t="str">
        <f t="shared" si="2"/>
        <v/>
      </c>
      <c r="M39" s="229" t="str">
        <f t="shared" si="1"/>
        <v/>
      </c>
    </row>
    <row r="40" spans="3:13" ht="30" customHeight="1" x14ac:dyDescent="0.25">
      <c r="C40" s="51">
        <v>36</v>
      </c>
      <c r="D40" s="37"/>
      <c r="E40" s="34"/>
      <c r="F40" s="34"/>
      <c r="G40" s="34"/>
      <c r="H40" s="250" t="str">
        <f t="shared" si="0"/>
        <v/>
      </c>
      <c r="I40" s="71"/>
      <c r="J40" s="71"/>
      <c r="K40" s="71"/>
      <c r="L40" s="231" t="str">
        <f t="shared" si="2"/>
        <v/>
      </c>
      <c r="M40" s="229" t="str">
        <f t="shared" si="1"/>
        <v/>
      </c>
    </row>
    <row r="41" spans="3:13" ht="30" customHeight="1" x14ac:dyDescent="0.25">
      <c r="C41" s="51">
        <v>37</v>
      </c>
      <c r="D41" s="37"/>
      <c r="E41" s="34"/>
      <c r="F41" s="34"/>
      <c r="G41" s="34"/>
      <c r="H41" s="250" t="str">
        <f t="shared" si="0"/>
        <v/>
      </c>
      <c r="I41" s="71"/>
      <c r="J41" s="71"/>
      <c r="K41" s="71"/>
      <c r="L41" s="231" t="str">
        <f t="shared" si="2"/>
        <v/>
      </c>
      <c r="M41" s="229" t="str">
        <f t="shared" si="1"/>
        <v/>
      </c>
    </row>
    <row r="42" spans="3:13" ht="30" customHeight="1" x14ac:dyDescent="0.25">
      <c r="C42" s="51">
        <v>38</v>
      </c>
      <c r="D42" s="37"/>
      <c r="E42" s="34"/>
      <c r="F42" s="34"/>
      <c r="G42" s="34"/>
      <c r="H42" s="250" t="str">
        <f t="shared" si="0"/>
        <v/>
      </c>
      <c r="I42" s="71"/>
      <c r="J42" s="71"/>
      <c r="K42" s="71"/>
      <c r="L42" s="231" t="str">
        <f t="shared" si="2"/>
        <v/>
      </c>
      <c r="M42" s="229" t="str">
        <f t="shared" si="1"/>
        <v/>
      </c>
    </row>
    <row r="43" spans="3:13" ht="30" customHeight="1" x14ac:dyDescent="0.25">
      <c r="C43" s="51">
        <v>39</v>
      </c>
      <c r="D43" s="37"/>
      <c r="E43" s="34"/>
      <c r="F43" s="34"/>
      <c r="G43" s="34"/>
      <c r="H43" s="250" t="str">
        <f t="shared" si="0"/>
        <v/>
      </c>
      <c r="I43" s="71"/>
      <c r="J43" s="71"/>
      <c r="K43" s="71"/>
      <c r="L43" s="231" t="str">
        <f t="shared" si="2"/>
        <v/>
      </c>
      <c r="M43" s="229" t="str">
        <f t="shared" si="1"/>
        <v/>
      </c>
    </row>
    <row r="44" spans="3:13" ht="30" customHeight="1" x14ac:dyDescent="0.25">
      <c r="C44" s="51">
        <v>40</v>
      </c>
      <c r="D44" s="37"/>
      <c r="E44" s="34"/>
      <c r="F44" s="34"/>
      <c r="G44" s="34"/>
      <c r="H44" s="250" t="str">
        <f t="shared" si="0"/>
        <v/>
      </c>
      <c r="I44" s="71"/>
      <c r="J44" s="71"/>
      <c r="K44" s="71"/>
      <c r="L44" s="231" t="str">
        <f t="shared" si="2"/>
        <v/>
      </c>
      <c r="M44" s="229" t="str">
        <f t="shared" si="1"/>
        <v/>
      </c>
    </row>
    <row r="45" spans="3:13" ht="30" customHeight="1" x14ac:dyDescent="0.25">
      <c r="C45" s="51">
        <v>41</v>
      </c>
      <c r="D45" s="37"/>
      <c r="E45" s="34"/>
      <c r="F45" s="34"/>
      <c r="G45" s="34"/>
      <c r="H45" s="250" t="str">
        <f t="shared" si="0"/>
        <v/>
      </c>
      <c r="I45" s="71"/>
      <c r="J45" s="71"/>
      <c r="K45" s="71"/>
      <c r="L45" s="231" t="str">
        <f t="shared" si="2"/>
        <v/>
      </c>
      <c r="M45" s="229" t="str">
        <f t="shared" si="1"/>
        <v/>
      </c>
    </row>
    <row r="46" spans="3:13" ht="30" customHeight="1" x14ac:dyDescent="0.25">
      <c r="C46" s="51">
        <v>42</v>
      </c>
      <c r="D46" s="37"/>
      <c r="E46" s="34"/>
      <c r="F46" s="34"/>
      <c r="G46" s="34"/>
      <c r="H46" s="250" t="str">
        <f t="shared" si="0"/>
        <v/>
      </c>
      <c r="I46" s="71"/>
      <c r="J46" s="71"/>
      <c r="K46" s="71"/>
      <c r="L46" s="231" t="str">
        <f t="shared" si="2"/>
        <v/>
      </c>
      <c r="M46" s="229" t="str">
        <f t="shared" si="1"/>
        <v/>
      </c>
    </row>
    <row r="47" spans="3:13" ht="30" customHeight="1" x14ac:dyDescent="0.25">
      <c r="C47" s="51">
        <v>43</v>
      </c>
      <c r="D47" s="37"/>
      <c r="E47" s="34"/>
      <c r="F47" s="34"/>
      <c r="G47" s="34"/>
      <c r="H47" s="250" t="str">
        <f t="shared" si="0"/>
        <v/>
      </c>
      <c r="I47" s="71"/>
      <c r="J47" s="71"/>
      <c r="K47" s="71"/>
      <c r="L47" s="231" t="str">
        <f t="shared" si="2"/>
        <v/>
      </c>
      <c r="M47" s="229" t="str">
        <f t="shared" si="1"/>
        <v/>
      </c>
    </row>
    <row r="48" spans="3:13" ht="30" customHeight="1" x14ac:dyDescent="0.25">
      <c r="C48" s="51">
        <v>44</v>
      </c>
      <c r="D48" s="37"/>
      <c r="E48" s="34"/>
      <c r="F48" s="34"/>
      <c r="G48" s="34"/>
      <c r="H48" s="250" t="str">
        <f t="shared" si="0"/>
        <v/>
      </c>
      <c r="I48" s="71"/>
      <c r="J48" s="71"/>
      <c r="K48" s="71"/>
      <c r="L48" s="231" t="str">
        <f t="shared" si="2"/>
        <v/>
      </c>
      <c r="M48" s="229" t="str">
        <f t="shared" si="1"/>
        <v/>
      </c>
    </row>
    <row r="49" spans="3:13" ht="30" customHeight="1" x14ac:dyDescent="0.25">
      <c r="C49" s="51">
        <v>45</v>
      </c>
      <c r="D49" s="37"/>
      <c r="E49" s="34"/>
      <c r="F49" s="34"/>
      <c r="G49" s="34"/>
      <c r="H49" s="250" t="str">
        <f t="shared" si="0"/>
        <v/>
      </c>
      <c r="I49" s="71"/>
      <c r="J49" s="71"/>
      <c r="K49" s="71"/>
      <c r="L49" s="231" t="str">
        <f t="shared" si="2"/>
        <v/>
      </c>
      <c r="M49" s="229" t="str">
        <f t="shared" si="1"/>
        <v/>
      </c>
    </row>
    <row r="50" spans="3:13" ht="30" customHeight="1" x14ac:dyDescent="0.25">
      <c r="C50" s="51">
        <v>46</v>
      </c>
      <c r="D50" s="37"/>
      <c r="E50" s="34"/>
      <c r="F50" s="34"/>
      <c r="G50" s="34"/>
      <c r="H50" s="250" t="str">
        <f t="shared" si="0"/>
        <v/>
      </c>
      <c r="I50" s="71"/>
      <c r="J50" s="71"/>
      <c r="K50" s="71"/>
      <c r="L50" s="231" t="str">
        <f t="shared" si="2"/>
        <v/>
      </c>
      <c r="M50" s="229" t="str">
        <f t="shared" si="1"/>
        <v/>
      </c>
    </row>
    <row r="51" spans="3:13" ht="30" customHeight="1" x14ac:dyDescent="0.25">
      <c r="C51" s="51">
        <v>47</v>
      </c>
      <c r="D51" s="37"/>
      <c r="E51" s="34"/>
      <c r="F51" s="34"/>
      <c r="G51" s="34"/>
      <c r="H51" s="250" t="str">
        <f t="shared" si="0"/>
        <v/>
      </c>
      <c r="I51" s="71"/>
      <c r="J51" s="71"/>
      <c r="K51" s="71"/>
      <c r="L51" s="231" t="str">
        <f t="shared" si="2"/>
        <v/>
      </c>
      <c r="M51" s="229" t="str">
        <f t="shared" si="1"/>
        <v/>
      </c>
    </row>
    <row r="52" spans="3:13" ht="30" customHeight="1" x14ac:dyDescent="0.25">
      <c r="C52" s="51">
        <v>48</v>
      </c>
      <c r="D52" s="37"/>
      <c r="E52" s="34"/>
      <c r="F52" s="34"/>
      <c r="G52" s="34"/>
      <c r="H52" s="250" t="str">
        <f t="shared" si="0"/>
        <v/>
      </c>
      <c r="I52" s="71"/>
      <c r="J52" s="71"/>
      <c r="K52" s="71"/>
      <c r="L52" s="231" t="str">
        <f t="shared" si="2"/>
        <v/>
      </c>
      <c r="M52" s="229" t="str">
        <f t="shared" si="1"/>
        <v/>
      </c>
    </row>
    <row r="53" spans="3:13" ht="30" customHeight="1" x14ac:dyDescent="0.25">
      <c r="C53" s="51">
        <v>49</v>
      </c>
      <c r="D53" s="37"/>
      <c r="E53" s="34"/>
      <c r="F53" s="34"/>
      <c r="G53" s="34"/>
      <c r="H53" s="250" t="str">
        <f t="shared" si="0"/>
        <v/>
      </c>
      <c r="I53" s="71"/>
      <c r="J53" s="71"/>
      <c r="K53" s="71"/>
      <c r="L53" s="231" t="str">
        <f t="shared" si="2"/>
        <v/>
      </c>
      <c r="M53" s="229" t="str">
        <f t="shared" si="1"/>
        <v/>
      </c>
    </row>
    <row r="54" spans="3:13" ht="30" customHeight="1" x14ac:dyDescent="0.25">
      <c r="C54" s="51">
        <v>50</v>
      </c>
      <c r="D54" s="37"/>
      <c r="E54" s="34"/>
      <c r="F54" s="34"/>
      <c r="G54" s="34"/>
      <c r="H54" s="250" t="str">
        <f t="shared" si="0"/>
        <v/>
      </c>
      <c r="I54" s="71"/>
      <c r="J54" s="71"/>
      <c r="K54" s="71"/>
      <c r="L54" s="231" t="str">
        <f t="shared" si="2"/>
        <v/>
      </c>
      <c r="M54" s="229" t="str">
        <f t="shared" si="1"/>
        <v/>
      </c>
    </row>
    <row r="55" spans="3:13" ht="30" customHeight="1" x14ac:dyDescent="0.25">
      <c r="C55" s="51">
        <v>51</v>
      </c>
      <c r="D55" s="37"/>
      <c r="E55" s="34"/>
      <c r="F55" s="34"/>
      <c r="G55" s="34"/>
      <c r="H55" s="250" t="str">
        <f t="shared" si="0"/>
        <v/>
      </c>
      <c r="I55" s="71"/>
      <c r="J55" s="71"/>
      <c r="K55" s="71"/>
      <c r="L55" s="231" t="str">
        <f t="shared" si="2"/>
        <v/>
      </c>
      <c r="M55" s="229" t="str">
        <f t="shared" si="1"/>
        <v/>
      </c>
    </row>
    <row r="56" spans="3:13" ht="30" customHeight="1" x14ac:dyDescent="0.25">
      <c r="C56" s="51">
        <v>52</v>
      </c>
      <c r="D56" s="37"/>
      <c r="E56" s="34"/>
      <c r="F56" s="34"/>
      <c r="G56" s="34"/>
      <c r="H56" s="250" t="str">
        <f t="shared" si="0"/>
        <v/>
      </c>
      <c r="I56" s="71"/>
      <c r="J56" s="71"/>
      <c r="K56" s="71"/>
      <c r="L56" s="231" t="str">
        <f t="shared" si="2"/>
        <v/>
      </c>
      <c r="M56" s="229" t="str">
        <f t="shared" si="1"/>
        <v/>
      </c>
    </row>
    <row r="57" spans="3:13" ht="30" customHeight="1" x14ac:dyDescent="0.25">
      <c r="C57" s="51">
        <v>53</v>
      </c>
      <c r="D57" s="37"/>
      <c r="E57" s="34"/>
      <c r="F57" s="34"/>
      <c r="G57" s="34"/>
      <c r="H57" s="250" t="str">
        <f t="shared" si="0"/>
        <v/>
      </c>
      <c r="I57" s="71"/>
      <c r="J57" s="71"/>
      <c r="K57" s="71"/>
      <c r="L57" s="231" t="str">
        <f t="shared" si="2"/>
        <v/>
      </c>
      <c r="M57" s="229" t="str">
        <f t="shared" si="1"/>
        <v/>
      </c>
    </row>
    <row r="58" spans="3:13" ht="30" customHeight="1" x14ac:dyDescent="0.25">
      <c r="C58" s="51">
        <v>54</v>
      </c>
      <c r="D58" s="37"/>
      <c r="E58" s="34"/>
      <c r="F58" s="34"/>
      <c r="G58" s="34"/>
      <c r="H58" s="250" t="str">
        <f t="shared" si="0"/>
        <v/>
      </c>
      <c r="I58" s="71"/>
      <c r="J58" s="71"/>
      <c r="K58" s="71"/>
      <c r="L58" s="231" t="str">
        <f t="shared" si="2"/>
        <v/>
      </c>
      <c r="M58" s="229" t="str">
        <f t="shared" si="1"/>
        <v/>
      </c>
    </row>
    <row r="59" spans="3:13" ht="30" customHeight="1" x14ac:dyDescent="0.25">
      <c r="C59" s="51">
        <v>55</v>
      </c>
      <c r="D59" s="37"/>
      <c r="E59" s="34"/>
      <c r="F59" s="34"/>
      <c r="G59" s="34"/>
      <c r="H59" s="250" t="str">
        <f t="shared" si="0"/>
        <v/>
      </c>
      <c r="I59" s="71"/>
      <c r="J59" s="71"/>
      <c r="K59" s="71"/>
      <c r="L59" s="231" t="str">
        <f t="shared" si="2"/>
        <v/>
      </c>
      <c r="M59" s="229" t="str">
        <f t="shared" si="1"/>
        <v/>
      </c>
    </row>
    <row r="60" spans="3:13" ht="30" customHeight="1" x14ac:dyDescent="0.25">
      <c r="C60" s="51">
        <v>56</v>
      </c>
      <c r="D60" s="37"/>
      <c r="E60" s="34"/>
      <c r="F60" s="34"/>
      <c r="G60" s="34"/>
      <c r="H60" s="250" t="str">
        <f t="shared" si="0"/>
        <v/>
      </c>
      <c r="I60" s="71"/>
      <c r="J60" s="71"/>
      <c r="K60" s="71"/>
      <c r="L60" s="231" t="str">
        <f t="shared" si="2"/>
        <v/>
      </c>
      <c r="M60" s="229" t="str">
        <f t="shared" si="1"/>
        <v/>
      </c>
    </row>
    <row r="61" spans="3:13" ht="30" customHeight="1" x14ac:dyDescent="0.25">
      <c r="C61" s="51">
        <v>57</v>
      </c>
      <c r="D61" s="37"/>
      <c r="E61" s="34"/>
      <c r="F61" s="34"/>
      <c r="G61" s="34"/>
      <c r="H61" s="250" t="str">
        <f t="shared" si="0"/>
        <v/>
      </c>
      <c r="I61" s="71"/>
      <c r="J61" s="71"/>
      <c r="K61" s="71"/>
      <c r="L61" s="231" t="str">
        <f t="shared" si="2"/>
        <v/>
      </c>
      <c r="M61" s="229" t="str">
        <f t="shared" si="1"/>
        <v/>
      </c>
    </row>
    <row r="62" spans="3:13" ht="30" customHeight="1" x14ac:dyDescent="0.25">
      <c r="C62" s="51">
        <v>58</v>
      </c>
      <c r="D62" s="37"/>
      <c r="E62" s="34"/>
      <c r="F62" s="34"/>
      <c r="G62" s="34"/>
      <c r="H62" s="250" t="str">
        <f t="shared" si="0"/>
        <v/>
      </c>
      <c r="I62" s="71"/>
      <c r="J62" s="71"/>
      <c r="K62" s="71"/>
      <c r="L62" s="231" t="str">
        <f t="shared" si="2"/>
        <v/>
      </c>
      <c r="M62" s="229" t="str">
        <f t="shared" si="1"/>
        <v/>
      </c>
    </row>
    <row r="63" spans="3:13" ht="30" customHeight="1" x14ac:dyDescent="0.25">
      <c r="C63" s="51">
        <v>59</v>
      </c>
      <c r="D63" s="37"/>
      <c r="E63" s="34"/>
      <c r="F63" s="34"/>
      <c r="G63" s="34"/>
      <c r="H63" s="250" t="str">
        <f t="shared" si="0"/>
        <v/>
      </c>
      <c r="I63" s="71"/>
      <c r="J63" s="71"/>
      <c r="K63" s="71"/>
      <c r="L63" s="231" t="str">
        <f t="shared" si="2"/>
        <v/>
      </c>
      <c r="M63" s="229" t="str">
        <f t="shared" si="1"/>
        <v/>
      </c>
    </row>
    <row r="64" spans="3:13" ht="30" customHeight="1" x14ac:dyDescent="0.25">
      <c r="C64" s="51">
        <v>60</v>
      </c>
      <c r="D64" s="37"/>
      <c r="E64" s="34"/>
      <c r="F64" s="34"/>
      <c r="G64" s="34"/>
      <c r="H64" s="250" t="str">
        <f t="shared" si="0"/>
        <v/>
      </c>
      <c r="I64" s="71"/>
      <c r="J64" s="71"/>
      <c r="K64" s="71"/>
      <c r="L64" s="231" t="str">
        <f t="shared" si="2"/>
        <v/>
      </c>
      <c r="M64" s="229" t="str">
        <f t="shared" si="1"/>
        <v/>
      </c>
    </row>
    <row r="65" spans="3:13" ht="30" customHeight="1" x14ac:dyDescent="0.25">
      <c r="C65" s="51">
        <v>61</v>
      </c>
      <c r="D65" s="37"/>
      <c r="E65" s="34"/>
      <c r="F65" s="34"/>
      <c r="G65" s="34"/>
      <c r="H65" s="250" t="str">
        <f t="shared" si="0"/>
        <v/>
      </c>
      <c r="I65" s="71"/>
      <c r="J65" s="71"/>
      <c r="K65" s="71"/>
      <c r="L65" s="231" t="str">
        <f t="shared" si="2"/>
        <v/>
      </c>
      <c r="M65" s="229" t="str">
        <f t="shared" si="1"/>
        <v/>
      </c>
    </row>
    <row r="66" spans="3:13" ht="30" customHeight="1" x14ac:dyDescent="0.25">
      <c r="C66" s="51">
        <v>62</v>
      </c>
      <c r="D66" s="37"/>
      <c r="E66" s="34"/>
      <c r="F66" s="34"/>
      <c r="G66" s="34"/>
      <c r="H66" s="250" t="str">
        <f t="shared" si="0"/>
        <v/>
      </c>
      <c r="I66" s="71"/>
      <c r="J66" s="71"/>
      <c r="K66" s="71"/>
      <c r="L66" s="231" t="str">
        <f t="shared" si="2"/>
        <v/>
      </c>
      <c r="M66" s="229" t="str">
        <f t="shared" si="1"/>
        <v/>
      </c>
    </row>
    <row r="67" spans="3:13" ht="30" customHeight="1" x14ac:dyDescent="0.25">
      <c r="C67" s="51">
        <v>63</v>
      </c>
      <c r="D67" s="37"/>
      <c r="E67" s="34"/>
      <c r="F67" s="34"/>
      <c r="G67" s="34"/>
      <c r="H67" s="250" t="str">
        <f t="shared" si="0"/>
        <v/>
      </c>
      <c r="I67" s="71"/>
      <c r="J67" s="71"/>
      <c r="K67" s="71"/>
      <c r="L67" s="231" t="str">
        <f t="shared" si="2"/>
        <v/>
      </c>
      <c r="M67" s="229" t="str">
        <f t="shared" si="1"/>
        <v/>
      </c>
    </row>
    <row r="68" spans="3:13" ht="30" customHeight="1" x14ac:dyDescent="0.25">
      <c r="C68" s="51">
        <v>64</v>
      </c>
      <c r="D68" s="37"/>
      <c r="E68" s="34"/>
      <c r="F68" s="34"/>
      <c r="G68" s="34"/>
      <c r="H68" s="250" t="str">
        <f t="shared" si="0"/>
        <v/>
      </c>
      <c r="I68" s="71"/>
      <c r="J68" s="71"/>
      <c r="K68" s="71"/>
      <c r="L68" s="231" t="str">
        <f t="shared" si="2"/>
        <v/>
      </c>
      <c r="M68" s="229" t="str">
        <f t="shared" si="1"/>
        <v/>
      </c>
    </row>
    <row r="69" spans="3:13" ht="30" customHeight="1" x14ac:dyDescent="0.25">
      <c r="C69" s="51">
        <v>65</v>
      </c>
      <c r="D69" s="37"/>
      <c r="E69" s="34"/>
      <c r="F69" s="34"/>
      <c r="G69" s="34"/>
      <c r="H69" s="250" t="str">
        <f t="shared" si="0"/>
        <v/>
      </c>
      <c r="I69" s="71"/>
      <c r="J69" s="71"/>
      <c r="K69" s="71"/>
      <c r="L69" s="231" t="str">
        <f t="shared" si="2"/>
        <v/>
      </c>
      <c r="M69" s="229" t="str">
        <f t="shared" si="1"/>
        <v/>
      </c>
    </row>
    <row r="70" spans="3:13" ht="30" customHeight="1" x14ac:dyDescent="0.25">
      <c r="C70" s="51">
        <v>66</v>
      </c>
      <c r="D70" s="37"/>
      <c r="E70" s="34"/>
      <c r="F70" s="34"/>
      <c r="G70" s="34"/>
      <c r="H70" s="250" t="str">
        <f t="shared" ref="H70:H133" si="3">IF(SUM(E70:G70)=0,"",SUM(E70:G70))</f>
        <v/>
      </c>
      <c r="I70" s="71"/>
      <c r="J70" s="71"/>
      <c r="K70" s="71"/>
      <c r="L70" s="231" t="str">
        <f t="shared" ref="L70:L133" si="4">IF(M70="","",H70/M70)</f>
        <v/>
      </c>
      <c r="M70" s="229" t="str">
        <f t="shared" ref="M70:M133" si="5">IFERROR(IF(H70="","",100%-K70-I70-J70),0)</f>
        <v/>
      </c>
    </row>
    <row r="71" spans="3:13" ht="30" customHeight="1" x14ac:dyDescent="0.25">
      <c r="C71" s="51">
        <v>67</v>
      </c>
      <c r="D71" s="37"/>
      <c r="E71" s="34"/>
      <c r="F71" s="34"/>
      <c r="G71" s="34"/>
      <c r="H71" s="250" t="str">
        <f t="shared" si="3"/>
        <v/>
      </c>
      <c r="I71" s="71"/>
      <c r="J71" s="71"/>
      <c r="K71" s="71"/>
      <c r="L71" s="231" t="str">
        <f t="shared" si="4"/>
        <v/>
      </c>
      <c r="M71" s="229" t="str">
        <f t="shared" si="5"/>
        <v/>
      </c>
    </row>
    <row r="72" spans="3:13" ht="30" customHeight="1" x14ac:dyDescent="0.25">
      <c r="C72" s="51">
        <v>68</v>
      </c>
      <c r="D72" s="37"/>
      <c r="E72" s="34"/>
      <c r="F72" s="34"/>
      <c r="G72" s="34"/>
      <c r="H72" s="250" t="str">
        <f t="shared" si="3"/>
        <v/>
      </c>
      <c r="I72" s="71"/>
      <c r="J72" s="71"/>
      <c r="K72" s="71"/>
      <c r="L72" s="231" t="str">
        <f t="shared" si="4"/>
        <v/>
      </c>
      <c r="M72" s="229" t="str">
        <f t="shared" si="5"/>
        <v/>
      </c>
    </row>
    <row r="73" spans="3:13" ht="30" customHeight="1" x14ac:dyDescent="0.25">
      <c r="C73" s="51">
        <v>69</v>
      </c>
      <c r="D73" s="37"/>
      <c r="E73" s="34"/>
      <c r="F73" s="34"/>
      <c r="G73" s="34"/>
      <c r="H73" s="250" t="str">
        <f t="shared" si="3"/>
        <v/>
      </c>
      <c r="I73" s="71"/>
      <c r="J73" s="71"/>
      <c r="K73" s="71"/>
      <c r="L73" s="231" t="str">
        <f t="shared" si="4"/>
        <v/>
      </c>
      <c r="M73" s="229" t="str">
        <f t="shared" si="5"/>
        <v/>
      </c>
    </row>
    <row r="74" spans="3:13" ht="30" customHeight="1" x14ac:dyDescent="0.25">
      <c r="C74" s="51">
        <v>70</v>
      </c>
      <c r="D74" s="37"/>
      <c r="E74" s="34"/>
      <c r="F74" s="34"/>
      <c r="G74" s="34"/>
      <c r="H74" s="250" t="str">
        <f t="shared" si="3"/>
        <v/>
      </c>
      <c r="I74" s="71"/>
      <c r="J74" s="71"/>
      <c r="K74" s="71"/>
      <c r="L74" s="231" t="str">
        <f t="shared" si="4"/>
        <v/>
      </c>
      <c r="M74" s="229" t="str">
        <f t="shared" si="5"/>
        <v/>
      </c>
    </row>
    <row r="75" spans="3:13" ht="30" customHeight="1" x14ac:dyDescent="0.25">
      <c r="C75" s="51">
        <v>71</v>
      </c>
      <c r="D75" s="37"/>
      <c r="E75" s="34"/>
      <c r="F75" s="34"/>
      <c r="G75" s="34"/>
      <c r="H75" s="250" t="str">
        <f t="shared" si="3"/>
        <v/>
      </c>
      <c r="I75" s="71"/>
      <c r="J75" s="71"/>
      <c r="K75" s="71"/>
      <c r="L75" s="231" t="str">
        <f t="shared" si="4"/>
        <v/>
      </c>
      <c r="M75" s="229" t="str">
        <f t="shared" si="5"/>
        <v/>
      </c>
    </row>
    <row r="76" spans="3:13" ht="30" customHeight="1" x14ac:dyDescent="0.25">
      <c r="C76" s="51">
        <v>72</v>
      </c>
      <c r="D76" s="37"/>
      <c r="E76" s="34"/>
      <c r="F76" s="34"/>
      <c r="G76" s="34"/>
      <c r="H76" s="250" t="str">
        <f t="shared" si="3"/>
        <v/>
      </c>
      <c r="I76" s="71"/>
      <c r="J76" s="71"/>
      <c r="K76" s="71"/>
      <c r="L76" s="231" t="str">
        <f t="shared" si="4"/>
        <v/>
      </c>
      <c r="M76" s="229" t="str">
        <f t="shared" si="5"/>
        <v/>
      </c>
    </row>
    <row r="77" spans="3:13" ht="30" customHeight="1" x14ac:dyDescent="0.25">
      <c r="C77" s="51">
        <v>73</v>
      </c>
      <c r="D77" s="37"/>
      <c r="E77" s="34"/>
      <c r="F77" s="34"/>
      <c r="G77" s="34"/>
      <c r="H77" s="250" t="str">
        <f t="shared" si="3"/>
        <v/>
      </c>
      <c r="I77" s="71"/>
      <c r="J77" s="71"/>
      <c r="K77" s="71"/>
      <c r="L77" s="231" t="str">
        <f t="shared" si="4"/>
        <v/>
      </c>
      <c r="M77" s="229" t="str">
        <f t="shared" si="5"/>
        <v/>
      </c>
    </row>
    <row r="78" spans="3:13" ht="30" customHeight="1" x14ac:dyDescent="0.25">
      <c r="C78" s="51">
        <v>74</v>
      </c>
      <c r="D78" s="37"/>
      <c r="E78" s="34"/>
      <c r="F78" s="34"/>
      <c r="G78" s="34"/>
      <c r="H78" s="250" t="str">
        <f t="shared" si="3"/>
        <v/>
      </c>
      <c r="I78" s="71"/>
      <c r="J78" s="71"/>
      <c r="K78" s="71"/>
      <c r="L78" s="231" t="str">
        <f t="shared" si="4"/>
        <v/>
      </c>
      <c r="M78" s="229" t="str">
        <f t="shared" si="5"/>
        <v/>
      </c>
    </row>
    <row r="79" spans="3:13" ht="30" customHeight="1" x14ac:dyDescent="0.25">
      <c r="C79" s="51">
        <v>75</v>
      </c>
      <c r="D79" s="37"/>
      <c r="E79" s="34"/>
      <c r="F79" s="34"/>
      <c r="G79" s="34"/>
      <c r="H79" s="250" t="str">
        <f t="shared" si="3"/>
        <v/>
      </c>
      <c r="I79" s="71"/>
      <c r="J79" s="71"/>
      <c r="K79" s="71"/>
      <c r="L79" s="231" t="str">
        <f t="shared" si="4"/>
        <v/>
      </c>
      <c r="M79" s="229" t="str">
        <f t="shared" si="5"/>
        <v/>
      </c>
    </row>
    <row r="80" spans="3:13" ht="30" customHeight="1" x14ac:dyDescent="0.25">
      <c r="C80" s="51">
        <v>76</v>
      </c>
      <c r="D80" s="37"/>
      <c r="E80" s="34"/>
      <c r="F80" s="34"/>
      <c r="G80" s="34"/>
      <c r="H80" s="250" t="str">
        <f t="shared" si="3"/>
        <v/>
      </c>
      <c r="I80" s="71"/>
      <c r="J80" s="71"/>
      <c r="K80" s="71"/>
      <c r="L80" s="231" t="str">
        <f t="shared" si="4"/>
        <v/>
      </c>
      <c r="M80" s="229" t="str">
        <f t="shared" si="5"/>
        <v/>
      </c>
    </row>
    <row r="81" spans="3:13" ht="30" customHeight="1" x14ac:dyDescent="0.25">
      <c r="C81" s="51">
        <v>77</v>
      </c>
      <c r="D81" s="37"/>
      <c r="E81" s="34"/>
      <c r="F81" s="34"/>
      <c r="G81" s="34"/>
      <c r="H81" s="250" t="str">
        <f t="shared" si="3"/>
        <v/>
      </c>
      <c r="I81" s="71"/>
      <c r="J81" s="71"/>
      <c r="K81" s="71"/>
      <c r="L81" s="231" t="str">
        <f t="shared" si="4"/>
        <v/>
      </c>
      <c r="M81" s="229" t="str">
        <f t="shared" si="5"/>
        <v/>
      </c>
    </row>
    <row r="82" spans="3:13" ht="30" customHeight="1" x14ac:dyDescent="0.25">
      <c r="C82" s="51">
        <v>78</v>
      </c>
      <c r="D82" s="37"/>
      <c r="E82" s="34"/>
      <c r="F82" s="34"/>
      <c r="G82" s="34"/>
      <c r="H82" s="250" t="str">
        <f t="shared" si="3"/>
        <v/>
      </c>
      <c r="I82" s="71"/>
      <c r="J82" s="71"/>
      <c r="K82" s="71"/>
      <c r="L82" s="231" t="str">
        <f t="shared" si="4"/>
        <v/>
      </c>
      <c r="M82" s="229" t="str">
        <f t="shared" si="5"/>
        <v/>
      </c>
    </row>
    <row r="83" spans="3:13" ht="30" customHeight="1" x14ac:dyDescent="0.25">
      <c r="C83" s="51">
        <v>79</v>
      </c>
      <c r="D83" s="37"/>
      <c r="E83" s="34"/>
      <c r="F83" s="34"/>
      <c r="G83" s="34"/>
      <c r="H83" s="250" t="str">
        <f t="shared" si="3"/>
        <v/>
      </c>
      <c r="I83" s="71"/>
      <c r="J83" s="71"/>
      <c r="K83" s="71"/>
      <c r="L83" s="231" t="str">
        <f t="shared" si="4"/>
        <v/>
      </c>
      <c r="M83" s="229" t="str">
        <f t="shared" si="5"/>
        <v/>
      </c>
    </row>
    <row r="84" spans="3:13" ht="30" customHeight="1" x14ac:dyDescent="0.25">
      <c r="C84" s="51">
        <v>80</v>
      </c>
      <c r="D84" s="37"/>
      <c r="E84" s="34"/>
      <c r="F84" s="34"/>
      <c r="G84" s="34"/>
      <c r="H84" s="250" t="str">
        <f t="shared" si="3"/>
        <v/>
      </c>
      <c r="I84" s="71"/>
      <c r="J84" s="71"/>
      <c r="K84" s="71"/>
      <c r="L84" s="231" t="str">
        <f t="shared" si="4"/>
        <v/>
      </c>
      <c r="M84" s="229" t="str">
        <f t="shared" si="5"/>
        <v/>
      </c>
    </row>
    <row r="85" spans="3:13" ht="30" customHeight="1" x14ac:dyDescent="0.25">
      <c r="C85" s="51">
        <v>81</v>
      </c>
      <c r="D85" s="37"/>
      <c r="E85" s="34"/>
      <c r="F85" s="34"/>
      <c r="G85" s="34"/>
      <c r="H85" s="250" t="str">
        <f t="shared" si="3"/>
        <v/>
      </c>
      <c r="I85" s="71"/>
      <c r="J85" s="71"/>
      <c r="K85" s="71"/>
      <c r="L85" s="231" t="str">
        <f t="shared" si="4"/>
        <v/>
      </c>
      <c r="M85" s="229" t="str">
        <f t="shared" si="5"/>
        <v/>
      </c>
    </row>
    <row r="86" spans="3:13" ht="30" customHeight="1" x14ac:dyDescent="0.25">
      <c r="C86" s="51">
        <v>82</v>
      </c>
      <c r="D86" s="37"/>
      <c r="E86" s="34"/>
      <c r="F86" s="34"/>
      <c r="G86" s="34"/>
      <c r="H86" s="250" t="str">
        <f t="shared" si="3"/>
        <v/>
      </c>
      <c r="I86" s="71"/>
      <c r="J86" s="71"/>
      <c r="K86" s="71"/>
      <c r="L86" s="231" t="str">
        <f t="shared" si="4"/>
        <v/>
      </c>
      <c r="M86" s="229" t="str">
        <f t="shared" si="5"/>
        <v/>
      </c>
    </row>
    <row r="87" spans="3:13" ht="30" customHeight="1" x14ac:dyDescent="0.25">
      <c r="C87" s="51">
        <v>83</v>
      </c>
      <c r="D87" s="37"/>
      <c r="E87" s="34"/>
      <c r="F87" s="34"/>
      <c r="G87" s="34"/>
      <c r="H87" s="250" t="str">
        <f t="shared" si="3"/>
        <v/>
      </c>
      <c r="I87" s="71"/>
      <c r="J87" s="71"/>
      <c r="K87" s="71"/>
      <c r="L87" s="231" t="str">
        <f t="shared" si="4"/>
        <v/>
      </c>
      <c r="M87" s="229" t="str">
        <f t="shared" si="5"/>
        <v/>
      </c>
    </row>
    <row r="88" spans="3:13" ht="30" customHeight="1" x14ac:dyDescent="0.25">
      <c r="C88" s="51">
        <v>84</v>
      </c>
      <c r="D88" s="37"/>
      <c r="E88" s="34"/>
      <c r="F88" s="34"/>
      <c r="G88" s="34"/>
      <c r="H88" s="250" t="str">
        <f t="shared" si="3"/>
        <v/>
      </c>
      <c r="I88" s="71"/>
      <c r="J88" s="71"/>
      <c r="K88" s="71"/>
      <c r="L88" s="231" t="str">
        <f t="shared" si="4"/>
        <v/>
      </c>
      <c r="M88" s="229" t="str">
        <f t="shared" si="5"/>
        <v/>
      </c>
    </row>
    <row r="89" spans="3:13" ht="30" customHeight="1" x14ac:dyDescent="0.25">
      <c r="C89" s="51">
        <v>85</v>
      </c>
      <c r="D89" s="37"/>
      <c r="E89" s="34"/>
      <c r="F89" s="34"/>
      <c r="G89" s="34"/>
      <c r="H89" s="250" t="str">
        <f t="shared" si="3"/>
        <v/>
      </c>
      <c r="I89" s="71"/>
      <c r="J89" s="71"/>
      <c r="K89" s="71"/>
      <c r="L89" s="231" t="str">
        <f t="shared" si="4"/>
        <v/>
      </c>
      <c r="M89" s="229" t="str">
        <f t="shared" si="5"/>
        <v/>
      </c>
    </row>
    <row r="90" spans="3:13" ht="30" customHeight="1" x14ac:dyDescent="0.25">
      <c r="C90" s="51">
        <v>86</v>
      </c>
      <c r="D90" s="37"/>
      <c r="E90" s="34"/>
      <c r="F90" s="34"/>
      <c r="G90" s="34"/>
      <c r="H90" s="250" t="str">
        <f t="shared" si="3"/>
        <v/>
      </c>
      <c r="I90" s="71"/>
      <c r="J90" s="71"/>
      <c r="K90" s="71"/>
      <c r="L90" s="231" t="str">
        <f t="shared" si="4"/>
        <v/>
      </c>
      <c r="M90" s="229" t="str">
        <f t="shared" si="5"/>
        <v/>
      </c>
    </row>
    <row r="91" spans="3:13" ht="30" customHeight="1" x14ac:dyDescent="0.25">
      <c r="C91" s="51">
        <v>87</v>
      </c>
      <c r="D91" s="37"/>
      <c r="E91" s="34"/>
      <c r="F91" s="34"/>
      <c r="G91" s="34"/>
      <c r="H91" s="250" t="str">
        <f t="shared" si="3"/>
        <v/>
      </c>
      <c r="I91" s="71"/>
      <c r="J91" s="71"/>
      <c r="K91" s="71"/>
      <c r="L91" s="231" t="str">
        <f t="shared" si="4"/>
        <v/>
      </c>
      <c r="M91" s="229" t="str">
        <f t="shared" si="5"/>
        <v/>
      </c>
    </row>
    <row r="92" spans="3:13" ht="30" customHeight="1" x14ac:dyDescent="0.25">
      <c r="C92" s="51">
        <v>88</v>
      </c>
      <c r="D92" s="37"/>
      <c r="E92" s="34"/>
      <c r="F92" s="34"/>
      <c r="G92" s="34"/>
      <c r="H92" s="250" t="str">
        <f t="shared" si="3"/>
        <v/>
      </c>
      <c r="I92" s="71"/>
      <c r="J92" s="71"/>
      <c r="K92" s="71"/>
      <c r="L92" s="231" t="str">
        <f t="shared" si="4"/>
        <v/>
      </c>
      <c r="M92" s="229" t="str">
        <f t="shared" si="5"/>
        <v/>
      </c>
    </row>
    <row r="93" spans="3:13" ht="30" customHeight="1" x14ac:dyDescent="0.25">
      <c r="C93" s="51">
        <v>89</v>
      </c>
      <c r="D93" s="37"/>
      <c r="E93" s="34"/>
      <c r="F93" s="34"/>
      <c r="G93" s="34"/>
      <c r="H93" s="250" t="str">
        <f t="shared" si="3"/>
        <v/>
      </c>
      <c r="I93" s="71"/>
      <c r="J93" s="71"/>
      <c r="K93" s="71"/>
      <c r="L93" s="231" t="str">
        <f t="shared" si="4"/>
        <v/>
      </c>
      <c r="M93" s="229" t="str">
        <f t="shared" si="5"/>
        <v/>
      </c>
    </row>
    <row r="94" spans="3:13" ht="30" customHeight="1" x14ac:dyDescent="0.25">
      <c r="C94" s="51">
        <v>90</v>
      </c>
      <c r="D94" s="37"/>
      <c r="E94" s="34"/>
      <c r="F94" s="34"/>
      <c r="G94" s="34"/>
      <c r="H94" s="250" t="str">
        <f t="shared" si="3"/>
        <v/>
      </c>
      <c r="I94" s="71"/>
      <c r="J94" s="71"/>
      <c r="K94" s="71"/>
      <c r="L94" s="231" t="str">
        <f t="shared" si="4"/>
        <v/>
      </c>
      <c r="M94" s="229" t="str">
        <f t="shared" si="5"/>
        <v/>
      </c>
    </row>
    <row r="95" spans="3:13" ht="30" customHeight="1" x14ac:dyDescent="0.25">
      <c r="C95" s="51">
        <v>91</v>
      </c>
      <c r="D95" s="37"/>
      <c r="E95" s="34"/>
      <c r="F95" s="34"/>
      <c r="G95" s="34"/>
      <c r="H95" s="250" t="str">
        <f t="shared" si="3"/>
        <v/>
      </c>
      <c r="I95" s="71"/>
      <c r="J95" s="71"/>
      <c r="K95" s="71"/>
      <c r="L95" s="231" t="str">
        <f t="shared" si="4"/>
        <v/>
      </c>
      <c r="M95" s="229" t="str">
        <f t="shared" si="5"/>
        <v/>
      </c>
    </row>
    <row r="96" spans="3:13" ht="30" customHeight="1" x14ac:dyDescent="0.25">
      <c r="C96" s="51">
        <v>92</v>
      </c>
      <c r="D96" s="37"/>
      <c r="E96" s="34"/>
      <c r="F96" s="34"/>
      <c r="G96" s="34"/>
      <c r="H96" s="250" t="str">
        <f t="shared" si="3"/>
        <v/>
      </c>
      <c r="I96" s="71"/>
      <c r="J96" s="71"/>
      <c r="K96" s="71"/>
      <c r="L96" s="231" t="str">
        <f t="shared" si="4"/>
        <v/>
      </c>
      <c r="M96" s="229" t="str">
        <f t="shared" si="5"/>
        <v/>
      </c>
    </row>
    <row r="97" spans="3:13" ht="30" customHeight="1" x14ac:dyDescent="0.25">
      <c r="C97" s="51">
        <v>93</v>
      </c>
      <c r="D97" s="37"/>
      <c r="E97" s="34"/>
      <c r="F97" s="34"/>
      <c r="G97" s="34"/>
      <c r="H97" s="250" t="str">
        <f t="shared" si="3"/>
        <v/>
      </c>
      <c r="I97" s="71"/>
      <c r="J97" s="71"/>
      <c r="K97" s="71"/>
      <c r="L97" s="231" t="str">
        <f t="shared" si="4"/>
        <v/>
      </c>
      <c r="M97" s="229" t="str">
        <f t="shared" si="5"/>
        <v/>
      </c>
    </row>
    <row r="98" spans="3:13" ht="30" customHeight="1" x14ac:dyDescent="0.25">
      <c r="C98" s="51">
        <v>94</v>
      </c>
      <c r="D98" s="37"/>
      <c r="E98" s="34"/>
      <c r="F98" s="34"/>
      <c r="G98" s="34"/>
      <c r="H98" s="250" t="str">
        <f t="shared" si="3"/>
        <v/>
      </c>
      <c r="I98" s="71"/>
      <c r="J98" s="71"/>
      <c r="K98" s="71"/>
      <c r="L98" s="231" t="str">
        <f t="shared" si="4"/>
        <v/>
      </c>
      <c r="M98" s="229" t="str">
        <f t="shared" si="5"/>
        <v/>
      </c>
    </row>
    <row r="99" spans="3:13" ht="30" customHeight="1" x14ac:dyDescent="0.25">
      <c r="C99" s="51">
        <v>95</v>
      </c>
      <c r="D99" s="37"/>
      <c r="E99" s="34"/>
      <c r="F99" s="34"/>
      <c r="G99" s="34"/>
      <c r="H99" s="250" t="str">
        <f t="shared" si="3"/>
        <v/>
      </c>
      <c r="I99" s="71"/>
      <c r="J99" s="71"/>
      <c r="K99" s="71"/>
      <c r="L99" s="231" t="str">
        <f t="shared" si="4"/>
        <v/>
      </c>
      <c r="M99" s="229" t="str">
        <f t="shared" si="5"/>
        <v/>
      </c>
    </row>
    <row r="100" spans="3:13" ht="30" customHeight="1" x14ac:dyDescent="0.25">
      <c r="C100" s="51">
        <v>96</v>
      </c>
      <c r="D100" s="37"/>
      <c r="E100" s="34"/>
      <c r="F100" s="34"/>
      <c r="G100" s="34"/>
      <c r="H100" s="250" t="str">
        <f t="shared" si="3"/>
        <v/>
      </c>
      <c r="I100" s="71"/>
      <c r="J100" s="71"/>
      <c r="K100" s="71"/>
      <c r="L100" s="231" t="str">
        <f t="shared" si="4"/>
        <v/>
      </c>
      <c r="M100" s="229" t="str">
        <f t="shared" si="5"/>
        <v/>
      </c>
    </row>
    <row r="101" spans="3:13" ht="30" customHeight="1" x14ac:dyDescent="0.25">
      <c r="C101" s="51">
        <v>97</v>
      </c>
      <c r="D101" s="37"/>
      <c r="E101" s="34"/>
      <c r="F101" s="34"/>
      <c r="G101" s="34"/>
      <c r="H101" s="250" t="str">
        <f t="shared" si="3"/>
        <v/>
      </c>
      <c r="I101" s="71"/>
      <c r="J101" s="71"/>
      <c r="K101" s="71"/>
      <c r="L101" s="231" t="str">
        <f t="shared" si="4"/>
        <v/>
      </c>
      <c r="M101" s="229" t="str">
        <f t="shared" si="5"/>
        <v/>
      </c>
    </row>
    <row r="102" spans="3:13" ht="30" customHeight="1" x14ac:dyDescent="0.25">
      <c r="C102" s="51">
        <v>98</v>
      </c>
      <c r="D102" s="37"/>
      <c r="E102" s="34"/>
      <c r="F102" s="34"/>
      <c r="G102" s="34"/>
      <c r="H102" s="250" t="str">
        <f t="shared" si="3"/>
        <v/>
      </c>
      <c r="I102" s="71"/>
      <c r="J102" s="71"/>
      <c r="K102" s="71"/>
      <c r="L102" s="231" t="str">
        <f t="shared" si="4"/>
        <v/>
      </c>
      <c r="M102" s="229" t="str">
        <f t="shared" si="5"/>
        <v/>
      </c>
    </row>
    <row r="103" spans="3:13" ht="30" customHeight="1" x14ac:dyDescent="0.25">
      <c r="C103" s="51">
        <v>99</v>
      </c>
      <c r="D103" s="37"/>
      <c r="E103" s="34"/>
      <c r="F103" s="34"/>
      <c r="G103" s="34"/>
      <c r="H103" s="250" t="str">
        <f t="shared" si="3"/>
        <v/>
      </c>
      <c r="I103" s="71"/>
      <c r="J103" s="71"/>
      <c r="K103" s="71"/>
      <c r="L103" s="231" t="str">
        <f t="shared" si="4"/>
        <v/>
      </c>
      <c r="M103" s="229" t="str">
        <f t="shared" si="5"/>
        <v/>
      </c>
    </row>
    <row r="104" spans="3:13" ht="30" customHeight="1" x14ac:dyDescent="0.25">
      <c r="C104" s="51">
        <v>100</v>
      </c>
      <c r="D104" s="37"/>
      <c r="E104" s="34"/>
      <c r="F104" s="34"/>
      <c r="G104" s="34"/>
      <c r="H104" s="250" t="str">
        <f t="shared" si="3"/>
        <v/>
      </c>
      <c r="I104" s="71"/>
      <c r="J104" s="71"/>
      <c r="K104" s="71"/>
      <c r="L104" s="231" t="str">
        <f t="shared" si="4"/>
        <v/>
      </c>
      <c r="M104" s="229" t="str">
        <f t="shared" si="5"/>
        <v/>
      </c>
    </row>
    <row r="105" spans="3:13" ht="30" customHeight="1" x14ac:dyDescent="0.25">
      <c r="C105" s="51">
        <v>101</v>
      </c>
      <c r="D105" s="37"/>
      <c r="E105" s="34"/>
      <c r="F105" s="34"/>
      <c r="G105" s="34"/>
      <c r="H105" s="250" t="str">
        <f t="shared" si="3"/>
        <v/>
      </c>
      <c r="I105" s="71"/>
      <c r="J105" s="71"/>
      <c r="K105" s="71"/>
      <c r="L105" s="231" t="str">
        <f t="shared" si="4"/>
        <v/>
      </c>
      <c r="M105" s="229" t="str">
        <f t="shared" si="5"/>
        <v/>
      </c>
    </row>
    <row r="106" spans="3:13" ht="30" customHeight="1" x14ac:dyDescent="0.25">
      <c r="C106" s="51">
        <v>102</v>
      </c>
      <c r="D106" s="37"/>
      <c r="E106" s="34"/>
      <c r="F106" s="34"/>
      <c r="G106" s="34"/>
      <c r="H106" s="250" t="str">
        <f t="shared" si="3"/>
        <v/>
      </c>
      <c r="I106" s="71"/>
      <c r="J106" s="71"/>
      <c r="K106" s="71"/>
      <c r="L106" s="231" t="str">
        <f t="shared" si="4"/>
        <v/>
      </c>
      <c r="M106" s="229" t="str">
        <f t="shared" si="5"/>
        <v/>
      </c>
    </row>
    <row r="107" spans="3:13" ht="30" customHeight="1" x14ac:dyDescent="0.25">
      <c r="C107" s="51">
        <v>103</v>
      </c>
      <c r="D107" s="37"/>
      <c r="E107" s="34"/>
      <c r="F107" s="34"/>
      <c r="G107" s="34"/>
      <c r="H107" s="250" t="str">
        <f t="shared" si="3"/>
        <v/>
      </c>
      <c r="I107" s="71"/>
      <c r="J107" s="71"/>
      <c r="K107" s="71"/>
      <c r="L107" s="231" t="str">
        <f t="shared" si="4"/>
        <v/>
      </c>
      <c r="M107" s="229" t="str">
        <f t="shared" si="5"/>
        <v/>
      </c>
    </row>
    <row r="108" spans="3:13" ht="30" customHeight="1" x14ac:dyDescent="0.25">
      <c r="C108" s="51">
        <v>104</v>
      </c>
      <c r="D108" s="37"/>
      <c r="E108" s="34"/>
      <c r="F108" s="34"/>
      <c r="G108" s="34"/>
      <c r="H108" s="250" t="str">
        <f t="shared" si="3"/>
        <v/>
      </c>
      <c r="I108" s="71"/>
      <c r="J108" s="71"/>
      <c r="K108" s="71"/>
      <c r="L108" s="231" t="str">
        <f t="shared" si="4"/>
        <v/>
      </c>
      <c r="M108" s="229" t="str">
        <f t="shared" si="5"/>
        <v/>
      </c>
    </row>
    <row r="109" spans="3:13" ht="30" customHeight="1" x14ac:dyDescent="0.25">
      <c r="C109" s="51">
        <v>105</v>
      </c>
      <c r="D109" s="37"/>
      <c r="E109" s="34"/>
      <c r="F109" s="34"/>
      <c r="G109" s="34"/>
      <c r="H109" s="250" t="str">
        <f t="shared" si="3"/>
        <v/>
      </c>
      <c r="I109" s="71"/>
      <c r="J109" s="71"/>
      <c r="K109" s="71"/>
      <c r="L109" s="231" t="str">
        <f t="shared" si="4"/>
        <v/>
      </c>
      <c r="M109" s="229" t="str">
        <f t="shared" si="5"/>
        <v/>
      </c>
    </row>
    <row r="110" spans="3:13" ht="30" customHeight="1" x14ac:dyDescent="0.25">
      <c r="C110" s="51">
        <v>106</v>
      </c>
      <c r="D110" s="37"/>
      <c r="E110" s="34"/>
      <c r="F110" s="34"/>
      <c r="G110" s="34"/>
      <c r="H110" s="250" t="str">
        <f t="shared" si="3"/>
        <v/>
      </c>
      <c r="I110" s="71"/>
      <c r="J110" s="71"/>
      <c r="K110" s="71"/>
      <c r="L110" s="231" t="str">
        <f t="shared" si="4"/>
        <v/>
      </c>
      <c r="M110" s="229" t="str">
        <f t="shared" si="5"/>
        <v/>
      </c>
    </row>
    <row r="111" spans="3:13" ht="30" customHeight="1" x14ac:dyDescent="0.25">
      <c r="C111" s="51">
        <v>107</v>
      </c>
      <c r="D111" s="37"/>
      <c r="E111" s="34"/>
      <c r="F111" s="34"/>
      <c r="G111" s="34"/>
      <c r="H111" s="250" t="str">
        <f t="shared" si="3"/>
        <v/>
      </c>
      <c r="I111" s="71"/>
      <c r="J111" s="71"/>
      <c r="K111" s="71"/>
      <c r="L111" s="231" t="str">
        <f t="shared" si="4"/>
        <v/>
      </c>
      <c r="M111" s="229" t="str">
        <f t="shared" si="5"/>
        <v/>
      </c>
    </row>
    <row r="112" spans="3:13" ht="30" customHeight="1" x14ac:dyDescent="0.25">
      <c r="C112" s="51">
        <v>108</v>
      </c>
      <c r="D112" s="37"/>
      <c r="E112" s="34"/>
      <c r="F112" s="34"/>
      <c r="G112" s="34"/>
      <c r="H112" s="250" t="str">
        <f t="shared" si="3"/>
        <v/>
      </c>
      <c r="I112" s="71"/>
      <c r="J112" s="71"/>
      <c r="K112" s="71"/>
      <c r="L112" s="231" t="str">
        <f t="shared" si="4"/>
        <v/>
      </c>
      <c r="M112" s="229" t="str">
        <f t="shared" si="5"/>
        <v/>
      </c>
    </row>
    <row r="113" spans="3:13" ht="30" customHeight="1" x14ac:dyDescent="0.25">
      <c r="C113" s="51">
        <v>109</v>
      </c>
      <c r="D113" s="37"/>
      <c r="E113" s="34"/>
      <c r="F113" s="34"/>
      <c r="G113" s="34"/>
      <c r="H113" s="250" t="str">
        <f t="shared" si="3"/>
        <v/>
      </c>
      <c r="I113" s="71"/>
      <c r="J113" s="71"/>
      <c r="K113" s="71"/>
      <c r="L113" s="231" t="str">
        <f t="shared" si="4"/>
        <v/>
      </c>
      <c r="M113" s="229" t="str">
        <f t="shared" si="5"/>
        <v/>
      </c>
    </row>
    <row r="114" spans="3:13" ht="30" customHeight="1" x14ac:dyDescent="0.25">
      <c r="C114" s="51">
        <v>110</v>
      </c>
      <c r="D114" s="37"/>
      <c r="E114" s="34"/>
      <c r="F114" s="34"/>
      <c r="G114" s="34"/>
      <c r="H114" s="250" t="str">
        <f t="shared" si="3"/>
        <v/>
      </c>
      <c r="I114" s="71"/>
      <c r="J114" s="71"/>
      <c r="K114" s="71"/>
      <c r="L114" s="231" t="str">
        <f t="shared" si="4"/>
        <v/>
      </c>
      <c r="M114" s="229" t="str">
        <f t="shared" si="5"/>
        <v/>
      </c>
    </row>
    <row r="115" spans="3:13" ht="30" customHeight="1" x14ac:dyDescent="0.25">
      <c r="C115" s="51">
        <v>111</v>
      </c>
      <c r="D115" s="37"/>
      <c r="E115" s="34"/>
      <c r="F115" s="34"/>
      <c r="G115" s="34"/>
      <c r="H115" s="250" t="str">
        <f t="shared" si="3"/>
        <v/>
      </c>
      <c r="I115" s="71"/>
      <c r="J115" s="71"/>
      <c r="K115" s="71"/>
      <c r="L115" s="231" t="str">
        <f t="shared" si="4"/>
        <v/>
      </c>
      <c r="M115" s="229" t="str">
        <f t="shared" si="5"/>
        <v/>
      </c>
    </row>
    <row r="116" spans="3:13" ht="30" customHeight="1" x14ac:dyDescent="0.25">
      <c r="C116" s="51">
        <v>112</v>
      </c>
      <c r="D116" s="37"/>
      <c r="E116" s="34"/>
      <c r="F116" s="34"/>
      <c r="G116" s="34"/>
      <c r="H116" s="250" t="str">
        <f t="shared" si="3"/>
        <v/>
      </c>
      <c r="I116" s="71"/>
      <c r="J116" s="71"/>
      <c r="K116" s="71"/>
      <c r="L116" s="231" t="str">
        <f t="shared" si="4"/>
        <v/>
      </c>
      <c r="M116" s="229" t="str">
        <f t="shared" si="5"/>
        <v/>
      </c>
    </row>
    <row r="117" spans="3:13" ht="30" customHeight="1" x14ac:dyDescent="0.25">
      <c r="C117" s="51">
        <v>113</v>
      </c>
      <c r="D117" s="37"/>
      <c r="E117" s="34"/>
      <c r="F117" s="34"/>
      <c r="G117" s="34"/>
      <c r="H117" s="250" t="str">
        <f t="shared" si="3"/>
        <v/>
      </c>
      <c r="I117" s="71"/>
      <c r="J117" s="71"/>
      <c r="K117" s="71"/>
      <c r="L117" s="231" t="str">
        <f t="shared" si="4"/>
        <v/>
      </c>
      <c r="M117" s="229" t="str">
        <f t="shared" si="5"/>
        <v/>
      </c>
    </row>
    <row r="118" spans="3:13" ht="30" customHeight="1" x14ac:dyDescent="0.25">
      <c r="C118" s="51">
        <v>114</v>
      </c>
      <c r="D118" s="37"/>
      <c r="E118" s="34"/>
      <c r="F118" s="34"/>
      <c r="G118" s="34"/>
      <c r="H118" s="250" t="str">
        <f t="shared" si="3"/>
        <v/>
      </c>
      <c r="I118" s="71"/>
      <c r="J118" s="71"/>
      <c r="K118" s="71"/>
      <c r="L118" s="231" t="str">
        <f t="shared" si="4"/>
        <v/>
      </c>
      <c r="M118" s="229" t="str">
        <f t="shared" si="5"/>
        <v/>
      </c>
    </row>
    <row r="119" spans="3:13" ht="30" customHeight="1" x14ac:dyDescent="0.25">
      <c r="C119" s="51">
        <v>115</v>
      </c>
      <c r="D119" s="37"/>
      <c r="E119" s="34"/>
      <c r="F119" s="34"/>
      <c r="G119" s="34"/>
      <c r="H119" s="250" t="str">
        <f t="shared" si="3"/>
        <v/>
      </c>
      <c r="I119" s="71"/>
      <c r="J119" s="71"/>
      <c r="K119" s="71"/>
      <c r="L119" s="231" t="str">
        <f t="shared" si="4"/>
        <v/>
      </c>
      <c r="M119" s="229" t="str">
        <f t="shared" si="5"/>
        <v/>
      </c>
    </row>
    <row r="120" spans="3:13" ht="30" customHeight="1" x14ac:dyDescent="0.25">
      <c r="C120" s="51">
        <v>116</v>
      </c>
      <c r="D120" s="37"/>
      <c r="E120" s="34"/>
      <c r="F120" s="34"/>
      <c r="G120" s="34"/>
      <c r="H120" s="250" t="str">
        <f t="shared" si="3"/>
        <v/>
      </c>
      <c r="I120" s="71"/>
      <c r="J120" s="71"/>
      <c r="K120" s="71"/>
      <c r="L120" s="231" t="str">
        <f t="shared" si="4"/>
        <v/>
      </c>
      <c r="M120" s="229" t="str">
        <f t="shared" si="5"/>
        <v/>
      </c>
    </row>
    <row r="121" spans="3:13" ht="30" customHeight="1" x14ac:dyDescent="0.25">
      <c r="C121" s="51">
        <v>117</v>
      </c>
      <c r="D121" s="37"/>
      <c r="E121" s="34"/>
      <c r="F121" s="34"/>
      <c r="G121" s="34"/>
      <c r="H121" s="250" t="str">
        <f t="shared" si="3"/>
        <v/>
      </c>
      <c r="I121" s="71"/>
      <c r="J121" s="71"/>
      <c r="K121" s="71"/>
      <c r="L121" s="231" t="str">
        <f t="shared" si="4"/>
        <v/>
      </c>
      <c r="M121" s="229" t="str">
        <f t="shared" si="5"/>
        <v/>
      </c>
    </row>
    <row r="122" spans="3:13" ht="30" customHeight="1" x14ac:dyDescent="0.25">
      <c r="C122" s="51">
        <v>118</v>
      </c>
      <c r="D122" s="37"/>
      <c r="E122" s="34"/>
      <c r="F122" s="34"/>
      <c r="G122" s="34"/>
      <c r="H122" s="250" t="str">
        <f t="shared" si="3"/>
        <v/>
      </c>
      <c r="I122" s="71"/>
      <c r="J122" s="71"/>
      <c r="K122" s="71"/>
      <c r="L122" s="231" t="str">
        <f t="shared" si="4"/>
        <v/>
      </c>
      <c r="M122" s="229" t="str">
        <f t="shared" si="5"/>
        <v/>
      </c>
    </row>
    <row r="123" spans="3:13" ht="30" customHeight="1" x14ac:dyDescent="0.25">
      <c r="C123" s="51">
        <v>119</v>
      </c>
      <c r="D123" s="37"/>
      <c r="E123" s="34"/>
      <c r="F123" s="34"/>
      <c r="G123" s="34"/>
      <c r="H123" s="250" t="str">
        <f t="shared" si="3"/>
        <v/>
      </c>
      <c r="I123" s="71"/>
      <c r="J123" s="71"/>
      <c r="K123" s="71"/>
      <c r="L123" s="231" t="str">
        <f t="shared" si="4"/>
        <v/>
      </c>
      <c r="M123" s="229" t="str">
        <f t="shared" si="5"/>
        <v/>
      </c>
    </row>
    <row r="124" spans="3:13" ht="30" customHeight="1" x14ac:dyDescent="0.25">
      <c r="C124" s="51">
        <v>120</v>
      </c>
      <c r="D124" s="37"/>
      <c r="E124" s="34"/>
      <c r="F124" s="34"/>
      <c r="G124" s="34"/>
      <c r="H124" s="250" t="str">
        <f t="shared" si="3"/>
        <v/>
      </c>
      <c r="I124" s="71"/>
      <c r="J124" s="71"/>
      <c r="K124" s="71"/>
      <c r="L124" s="231" t="str">
        <f t="shared" si="4"/>
        <v/>
      </c>
      <c r="M124" s="229" t="str">
        <f t="shared" si="5"/>
        <v/>
      </c>
    </row>
    <row r="125" spans="3:13" ht="30" customHeight="1" x14ac:dyDescent="0.25">
      <c r="C125" s="51">
        <v>121</v>
      </c>
      <c r="D125" s="37"/>
      <c r="E125" s="34"/>
      <c r="F125" s="34"/>
      <c r="G125" s="34"/>
      <c r="H125" s="250" t="str">
        <f t="shared" si="3"/>
        <v/>
      </c>
      <c r="I125" s="71"/>
      <c r="J125" s="71"/>
      <c r="K125" s="71"/>
      <c r="L125" s="231" t="str">
        <f t="shared" si="4"/>
        <v/>
      </c>
      <c r="M125" s="229" t="str">
        <f t="shared" si="5"/>
        <v/>
      </c>
    </row>
    <row r="126" spans="3:13" ht="30" customHeight="1" x14ac:dyDescent="0.25">
      <c r="C126" s="51">
        <v>122</v>
      </c>
      <c r="D126" s="37"/>
      <c r="E126" s="34"/>
      <c r="F126" s="34"/>
      <c r="G126" s="34"/>
      <c r="H126" s="250" t="str">
        <f t="shared" si="3"/>
        <v/>
      </c>
      <c r="I126" s="71"/>
      <c r="J126" s="71"/>
      <c r="K126" s="71"/>
      <c r="L126" s="231" t="str">
        <f t="shared" si="4"/>
        <v/>
      </c>
      <c r="M126" s="229" t="str">
        <f t="shared" si="5"/>
        <v/>
      </c>
    </row>
    <row r="127" spans="3:13" ht="30" customHeight="1" x14ac:dyDescent="0.25">
      <c r="C127" s="51">
        <v>123</v>
      </c>
      <c r="D127" s="37"/>
      <c r="E127" s="34"/>
      <c r="F127" s="34"/>
      <c r="G127" s="34"/>
      <c r="H127" s="250" t="str">
        <f t="shared" si="3"/>
        <v/>
      </c>
      <c r="I127" s="71"/>
      <c r="J127" s="71"/>
      <c r="K127" s="71"/>
      <c r="L127" s="231" t="str">
        <f t="shared" si="4"/>
        <v/>
      </c>
      <c r="M127" s="229" t="str">
        <f t="shared" si="5"/>
        <v/>
      </c>
    </row>
    <row r="128" spans="3:13" ht="30" customHeight="1" x14ac:dyDescent="0.25">
      <c r="C128" s="51">
        <v>124</v>
      </c>
      <c r="D128" s="37"/>
      <c r="E128" s="34"/>
      <c r="F128" s="34"/>
      <c r="G128" s="34"/>
      <c r="H128" s="250" t="str">
        <f t="shared" si="3"/>
        <v/>
      </c>
      <c r="I128" s="71"/>
      <c r="J128" s="71"/>
      <c r="K128" s="71"/>
      <c r="L128" s="231" t="str">
        <f t="shared" si="4"/>
        <v/>
      </c>
      <c r="M128" s="229" t="str">
        <f t="shared" si="5"/>
        <v/>
      </c>
    </row>
    <row r="129" spans="3:13" ht="30" customHeight="1" x14ac:dyDescent="0.25">
      <c r="C129" s="51">
        <v>125</v>
      </c>
      <c r="D129" s="37"/>
      <c r="E129" s="34"/>
      <c r="F129" s="34"/>
      <c r="G129" s="34"/>
      <c r="H129" s="250" t="str">
        <f t="shared" si="3"/>
        <v/>
      </c>
      <c r="I129" s="71"/>
      <c r="J129" s="71"/>
      <c r="K129" s="71"/>
      <c r="L129" s="231" t="str">
        <f t="shared" si="4"/>
        <v/>
      </c>
      <c r="M129" s="229" t="str">
        <f t="shared" si="5"/>
        <v/>
      </c>
    </row>
    <row r="130" spans="3:13" ht="30" customHeight="1" x14ac:dyDescent="0.25">
      <c r="C130" s="51">
        <v>126</v>
      </c>
      <c r="D130" s="37"/>
      <c r="E130" s="34"/>
      <c r="F130" s="34"/>
      <c r="G130" s="34"/>
      <c r="H130" s="250" t="str">
        <f t="shared" si="3"/>
        <v/>
      </c>
      <c r="I130" s="71"/>
      <c r="J130" s="71"/>
      <c r="K130" s="71"/>
      <c r="L130" s="231" t="str">
        <f t="shared" si="4"/>
        <v/>
      </c>
      <c r="M130" s="229" t="str">
        <f t="shared" si="5"/>
        <v/>
      </c>
    </row>
    <row r="131" spans="3:13" ht="30" customHeight="1" x14ac:dyDescent="0.25">
      <c r="C131" s="51">
        <v>127</v>
      </c>
      <c r="D131" s="37"/>
      <c r="E131" s="34"/>
      <c r="F131" s="34"/>
      <c r="G131" s="34"/>
      <c r="H131" s="250" t="str">
        <f t="shared" si="3"/>
        <v/>
      </c>
      <c r="I131" s="71"/>
      <c r="J131" s="71"/>
      <c r="K131" s="71"/>
      <c r="L131" s="231" t="str">
        <f t="shared" si="4"/>
        <v/>
      </c>
      <c r="M131" s="229" t="str">
        <f t="shared" si="5"/>
        <v/>
      </c>
    </row>
    <row r="132" spans="3:13" ht="30" customHeight="1" x14ac:dyDescent="0.25">
      <c r="C132" s="51">
        <v>128</v>
      </c>
      <c r="D132" s="37"/>
      <c r="E132" s="34"/>
      <c r="F132" s="34"/>
      <c r="G132" s="34"/>
      <c r="H132" s="250" t="str">
        <f t="shared" si="3"/>
        <v/>
      </c>
      <c r="I132" s="71"/>
      <c r="J132" s="71"/>
      <c r="K132" s="71"/>
      <c r="L132" s="231" t="str">
        <f t="shared" si="4"/>
        <v/>
      </c>
      <c r="M132" s="229" t="str">
        <f t="shared" si="5"/>
        <v/>
      </c>
    </row>
    <row r="133" spans="3:13" ht="30" customHeight="1" x14ac:dyDescent="0.25">
      <c r="C133" s="51">
        <v>129</v>
      </c>
      <c r="D133" s="37"/>
      <c r="E133" s="34"/>
      <c r="F133" s="34"/>
      <c r="G133" s="34"/>
      <c r="H133" s="250" t="str">
        <f t="shared" si="3"/>
        <v/>
      </c>
      <c r="I133" s="71"/>
      <c r="J133" s="71"/>
      <c r="K133" s="71"/>
      <c r="L133" s="231" t="str">
        <f t="shared" si="4"/>
        <v/>
      </c>
      <c r="M133" s="229" t="str">
        <f t="shared" si="5"/>
        <v/>
      </c>
    </row>
    <row r="134" spans="3:13" ht="30" customHeight="1" x14ac:dyDescent="0.25">
      <c r="C134" s="51">
        <v>130</v>
      </c>
      <c r="D134" s="37"/>
      <c r="E134" s="34"/>
      <c r="F134" s="34"/>
      <c r="G134" s="34"/>
      <c r="H134" s="250" t="str">
        <f t="shared" ref="H134:H197" si="6">IF(SUM(E134:G134)=0,"",SUM(E134:G134))</f>
        <v/>
      </c>
      <c r="I134" s="71"/>
      <c r="J134" s="71"/>
      <c r="K134" s="71"/>
      <c r="L134" s="231" t="str">
        <f t="shared" ref="L134:L197" si="7">IF(M134="","",H134/M134)</f>
        <v/>
      </c>
      <c r="M134" s="229" t="str">
        <f t="shared" ref="M134:M197" si="8">IFERROR(IF(H134="","",100%-K134-I134-J134),0)</f>
        <v/>
      </c>
    </row>
    <row r="135" spans="3:13" ht="30" customHeight="1" x14ac:dyDescent="0.25">
      <c r="C135" s="51">
        <v>131</v>
      </c>
      <c r="D135" s="37"/>
      <c r="E135" s="34"/>
      <c r="F135" s="34"/>
      <c r="G135" s="34"/>
      <c r="H135" s="250" t="str">
        <f t="shared" si="6"/>
        <v/>
      </c>
      <c r="I135" s="71"/>
      <c r="J135" s="71"/>
      <c r="K135" s="71"/>
      <c r="L135" s="231" t="str">
        <f t="shared" si="7"/>
        <v/>
      </c>
      <c r="M135" s="229" t="str">
        <f t="shared" si="8"/>
        <v/>
      </c>
    </row>
    <row r="136" spans="3:13" ht="30" customHeight="1" x14ac:dyDescent="0.25">
      <c r="C136" s="51">
        <v>132</v>
      </c>
      <c r="D136" s="37"/>
      <c r="E136" s="34"/>
      <c r="F136" s="34"/>
      <c r="G136" s="34"/>
      <c r="H136" s="250" t="str">
        <f t="shared" si="6"/>
        <v/>
      </c>
      <c r="I136" s="71"/>
      <c r="J136" s="71"/>
      <c r="K136" s="71"/>
      <c r="L136" s="231" t="str">
        <f t="shared" si="7"/>
        <v/>
      </c>
      <c r="M136" s="229" t="str">
        <f t="shared" si="8"/>
        <v/>
      </c>
    </row>
    <row r="137" spans="3:13" ht="30" customHeight="1" x14ac:dyDescent="0.25">
      <c r="C137" s="51">
        <v>133</v>
      </c>
      <c r="D137" s="37"/>
      <c r="E137" s="34"/>
      <c r="F137" s="34"/>
      <c r="G137" s="34"/>
      <c r="H137" s="250" t="str">
        <f t="shared" si="6"/>
        <v/>
      </c>
      <c r="I137" s="71"/>
      <c r="J137" s="71"/>
      <c r="K137" s="71"/>
      <c r="L137" s="231" t="str">
        <f t="shared" si="7"/>
        <v/>
      </c>
      <c r="M137" s="229" t="str">
        <f t="shared" si="8"/>
        <v/>
      </c>
    </row>
    <row r="138" spans="3:13" ht="30" customHeight="1" x14ac:dyDescent="0.25">
      <c r="C138" s="51">
        <v>134</v>
      </c>
      <c r="D138" s="37"/>
      <c r="E138" s="34"/>
      <c r="F138" s="34"/>
      <c r="G138" s="34"/>
      <c r="H138" s="250" t="str">
        <f t="shared" si="6"/>
        <v/>
      </c>
      <c r="I138" s="71"/>
      <c r="J138" s="71"/>
      <c r="K138" s="71"/>
      <c r="L138" s="231" t="str">
        <f t="shared" si="7"/>
        <v/>
      </c>
      <c r="M138" s="229" t="str">
        <f t="shared" si="8"/>
        <v/>
      </c>
    </row>
    <row r="139" spans="3:13" ht="30" customHeight="1" x14ac:dyDescent="0.25">
      <c r="C139" s="51">
        <v>135</v>
      </c>
      <c r="D139" s="37"/>
      <c r="E139" s="34"/>
      <c r="F139" s="34"/>
      <c r="G139" s="34"/>
      <c r="H139" s="250" t="str">
        <f t="shared" si="6"/>
        <v/>
      </c>
      <c r="I139" s="71"/>
      <c r="J139" s="71"/>
      <c r="K139" s="71"/>
      <c r="L139" s="231" t="str">
        <f t="shared" si="7"/>
        <v/>
      </c>
      <c r="M139" s="229" t="str">
        <f t="shared" si="8"/>
        <v/>
      </c>
    </row>
    <row r="140" spans="3:13" ht="30" customHeight="1" x14ac:dyDescent="0.25">
      <c r="C140" s="51">
        <v>136</v>
      </c>
      <c r="D140" s="37"/>
      <c r="E140" s="34"/>
      <c r="F140" s="34"/>
      <c r="G140" s="34"/>
      <c r="H140" s="250" t="str">
        <f t="shared" si="6"/>
        <v/>
      </c>
      <c r="I140" s="71"/>
      <c r="J140" s="71"/>
      <c r="K140" s="71"/>
      <c r="L140" s="231" t="str">
        <f t="shared" si="7"/>
        <v/>
      </c>
      <c r="M140" s="229" t="str">
        <f t="shared" si="8"/>
        <v/>
      </c>
    </row>
    <row r="141" spans="3:13" ht="30" customHeight="1" x14ac:dyDescent="0.25">
      <c r="C141" s="51">
        <v>137</v>
      </c>
      <c r="D141" s="37"/>
      <c r="E141" s="34"/>
      <c r="F141" s="34"/>
      <c r="G141" s="34"/>
      <c r="H141" s="250" t="str">
        <f t="shared" si="6"/>
        <v/>
      </c>
      <c r="I141" s="71"/>
      <c r="J141" s="71"/>
      <c r="K141" s="71"/>
      <c r="L141" s="231" t="str">
        <f t="shared" si="7"/>
        <v/>
      </c>
      <c r="M141" s="229" t="str">
        <f t="shared" si="8"/>
        <v/>
      </c>
    </row>
    <row r="142" spans="3:13" ht="30" customHeight="1" x14ac:dyDescent="0.25">
      <c r="C142" s="51">
        <v>138</v>
      </c>
      <c r="D142" s="37"/>
      <c r="E142" s="34"/>
      <c r="F142" s="34"/>
      <c r="G142" s="34"/>
      <c r="H142" s="250" t="str">
        <f t="shared" si="6"/>
        <v/>
      </c>
      <c r="I142" s="71"/>
      <c r="J142" s="71"/>
      <c r="K142" s="71"/>
      <c r="L142" s="231" t="str">
        <f t="shared" si="7"/>
        <v/>
      </c>
      <c r="M142" s="229" t="str">
        <f t="shared" si="8"/>
        <v/>
      </c>
    </row>
    <row r="143" spans="3:13" ht="30" customHeight="1" x14ac:dyDescent="0.25">
      <c r="C143" s="51">
        <v>139</v>
      </c>
      <c r="D143" s="37"/>
      <c r="E143" s="34"/>
      <c r="F143" s="34"/>
      <c r="G143" s="34"/>
      <c r="H143" s="250" t="str">
        <f t="shared" si="6"/>
        <v/>
      </c>
      <c r="I143" s="71"/>
      <c r="J143" s="71"/>
      <c r="K143" s="71"/>
      <c r="L143" s="231" t="str">
        <f t="shared" si="7"/>
        <v/>
      </c>
      <c r="M143" s="229" t="str">
        <f t="shared" si="8"/>
        <v/>
      </c>
    </row>
    <row r="144" spans="3:13" ht="30" customHeight="1" x14ac:dyDescent="0.25">
      <c r="C144" s="51">
        <v>140</v>
      </c>
      <c r="D144" s="37"/>
      <c r="E144" s="34"/>
      <c r="F144" s="34"/>
      <c r="G144" s="34"/>
      <c r="H144" s="250" t="str">
        <f t="shared" si="6"/>
        <v/>
      </c>
      <c r="I144" s="71"/>
      <c r="J144" s="71"/>
      <c r="K144" s="71"/>
      <c r="L144" s="231" t="str">
        <f t="shared" si="7"/>
        <v/>
      </c>
      <c r="M144" s="229" t="str">
        <f t="shared" si="8"/>
        <v/>
      </c>
    </row>
    <row r="145" spans="3:13" ht="30" customHeight="1" x14ac:dyDescent="0.25">
      <c r="C145" s="51">
        <v>141</v>
      </c>
      <c r="D145" s="37"/>
      <c r="E145" s="34"/>
      <c r="F145" s="34"/>
      <c r="G145" s="34"/>
      <c r="H145" s="250" t="str">
        <f t="shared" si="6"/>
        <v/>
      </c>
      <c r="I145" s="71"/>
      <c r="J145" s="71"/>
      <c r="K145" s="71"/>
      <c r="L145" s="231" t="str">
        <f t="shared" si="7"/>
        <v/>
      </c>
      <c r="M145" s="229" t="str">
        <f t="shared" si="8"/>
        <v/>
      </c>
    </row>
    <row r="146" spans="3:13" ht="30" customHeight="1" x14ac:dyDescent="0.25">
      <c r="C146" s="51">
        <v>142</v>
      </c>
      <c r="D146" s="37"/>
      <c r="E146" s="34"/>
      <c r="F146" s="34"/>
      <c r="G146" s="34"/>
      <c r="H146" s="250" t="str">
        <f t="shared" si="6"/>
        <v/>
      </c>
      <c r="I146" s="71"/>
      <c r="J146" s="71"/>
      <c r="K146" s="71"/>
      <c r="L146" s="231" t="str">
        <f t="shared" si="7"/>
        <v/>
      </c>
      <c r="M146" s="229" t="str">
        <f t="shared" si="8"/>
        <v/>
      </c>
    </row>
    <row r="147" spans="3:13" ht="30" customHeight="1" x14ac:dyDescent="0.25">
      <c r="C147" s="51">
        <v>143</v>
      </c>
      <c r="D147" s="37"/>
      <c r="E147" s="34"/>
      <c r="F147" s="34"/>
      <c r="G147" s="34"/>
      <c r="H147" s="250" t="str">
        <f t="shared" si="6"/>
        <v/>
      </c>
      <c r="I147" s="71"/>
      <c r="J147" s="71"/>
      <c r="K147" s="71"/>
      <c r="L147" s="231" t="str">
        <f t="shared" si="7"/>
        <v/>
      </c>
      <c r="M147" s="229" t="str">
        <f t="shared" si="8"/>
        <v/>
      </c>
    </row>
    <row r="148" spans="3:13" ht="30" customHeight="1" x14ac:dyDescent="0.25">
      <c r="C148" s="51">
        <v>144</v>
      </c>
      <c r="D148" s="37"/>
      <c r="E148" s="34"/>
      <c r="F148" s="34"/>
      <c r="G148" s="34"/>
      <c r="H148" s="250" t="str">
        <f t="shared" si="6"/>
        <v/>
      </c>
      <c r="I148" s="71"/>
      <c r="J148" s="71"/>
      <c r="K148" s="71"/>
      <c r="L148" s="231" t="str">
        <f t="shared" si="7"/>
        <v/>
      </c>
      <c r="M148" s="229" t="str">
        <f t="shared" si="8"/>
        <v/>
      </c>
    </row>
    <row r="149" spans="3:13" ht="30" customHeight="1" x14ac:dyDescent="0.25">
      <c r="C149" s="51">
        <v>145</v>
      </c>
      <c r="D149" s="37"/>
      <c r="E149" s="34"/>
      <c r="F149" s="34"/>
      <c r="G149" s="34"/>
      <c r="H149" s="250" t="str">
        <f t="shared" si="6"/>
        <v/>
      </c>
      <c r="I149" s="71"/>
      <c r="J149" s="71"/>
      <c r="K149" s="71"/>
      <c r="L149" s="231" t="str">
        <f t="shared" si="7"/>
        <v/>
      </c>
      <c r="M149" s="229" t="str">
        <f t="shared" si="8"/>
        <v/>
      </c>
    </row>
    <row r="150" spans="3:13" ht="30" customHeight="1" x14ac:dyDescent="0.25">
      <c r="C150" s="51">
        <v>146</v>
      </c>
      <c r="D150" s="37"/>
      <c r="E150" s="34"/>
      <c r="F150" s="34"/>
      <c r="G150" s="34"/>
      <c r="H150" s="250" t="str">
        <f t="shared" si="6"/>
        <v/>
      </c>
      <c r="I150" s="71"/>
      <c r="J150" s="71"/>
      <c r="K150" s="71"/>
      <c r="L150" s="231" t="str">
        <f t="shared" si="7"/>
        <v/>
      </c>
      <c r="M150" s="229" t="str">
        <f t="shared" si="8"/>
        <v/>
      </c>
    </row>
    <row r="151" spans="3:13" ht="30" customHeight="1" x14ac:dyDescent="0.25">
      <c r="C151" s="51">
        <v>147</v>
      </c>
      <c r="D151" s="37"/>
      <c r="E151" s="34"/>
      <c r="F151" s="34"/>
      <c r="G151" s="34"/>
      <c r="H151" s="250" t="str">
        <f t="shared" si="6"/>
        <v/>
      </c>
      <c r="I151" s="71"/>
      <c r="J151" s="71"/>
      <c r="K151" s="71"/>
      <c r="L151" s="231" t="str">
        <f t="shared" si="7"/>
        <v/>
      </c>
      <c r="M151" s="229" t="str">
        <f t="shared" si="8"/>
        <v/>
      </c>
    </row>
    <row r="152" spans="3:13" ht="30" customHeight="1" x14ac:dyDescent="0.25">
      <c r="C152" s="51">
        <v>148</v>
      </c>
      <c r="D152" s="37"/>
      <c r="E152" s="34"/>
      <c r="F152" s="34"/>
      <c r="G152" s="34"/>
      <c r="H152" s="250" t="str">
        <f t="shared" si="6"/>
        <v/>
      </c>
      <c r="I152" s="71"/>
      <c r="J152" s="71"/>
      <c r="K152" s="71"/>
      <c r="L152" s="231" t="str">
        <f t="shared" si="7"/>
        <v/>
      </c>
      <c r="M152" s="229" t="str">
        <f t="shared" si="8"/>
        <v/>
      </c>
    </row>
    <row r="153" spans="3:13" ht="30" customHeight="1" x14ac:dyDescent="0.25">
      <c r="C153" s="51">
        <v>149</v>
      </c>
      <c r="D153" s="37"/>
      <c r="E153" s="34"/>
      <c r="F153" s="34"/>
      <c r="G153" s="34"/>
      <c r="H153" s="250" t="str">
        <f t="shared" si="6"/>
        <v/>
      </c>
      <c r="I153" s="71"/>
      <c r="J153" s="71"/>
      <c r="K153" s="71"/>
      <c r="L153" s="231" t="str">
        <f t="shared" si="7"/>
        <v/>
      </c>
      <c r="M153" s="229" t="str">
        <f t="shared" si="8"/>
        <v/>
      </c>
    </row>
    <row r="154" spans="3:13" ht="30" customHeight="1" x14ac:dyDescent="0.25">
      <c r="C154" s="51">
        <v>150</v>
      </c>
      <c r="D154" s="37"/>
      <c r="E154" s="34"/>
      <c r="F154" s="34"/>
      <c r="G154" s="34"/>
      <c r="H154" s="250" t="str">
        <f t="shared" si="6"/>
        <v/>
      </c>
      <c r="I154" s="71"/>
      <c r="J154" s="71"/>
      <c r="K154" s="71"/>
      <c r="L154" s="231" t="str">
        <f t="shared" si="7"/>
        <v/>
      </c>
      <c r="M154" s="229" t="str">
        <f t="shared" si="8"/>
        <v/>
      </c>
    </row>
    <row r="155" spans="3:13" ht="30" customHeight="1" x14ac:dyDescent="0.25">
      <c r="C155" s="51">
        <v>151</v>
      </c>
      <c r="D155" s="37"/>
      <c r="E155" s="34"/>
      <c r="F155" s="34"/>
      <c r="G155" s="34"/>
      <c r="H155" s="250" t="str">
        <f t="shared" si="6"/>
        <v/>
      </c>
      <c r="I155" s="71"/>
      <c r="J155" s="71"/>
      <c r="K155" s="71"/>
      <c r="L155" s="231" t="str">
        <f t="shared" si="7"/>
        <v/>
      </c>
      <c r="M155" s="229" t="str">
        <f t="shared" si="8"/>
        <v/>
      </c>
    </row>
    <row r="156" spans="3:13" ht="30" customHeight="1" x14ac:dyDescent="0.25">
      <c r="C156" s="51">
        <v>152</v>
      </c>
      <c r="D156" s="37"/>
      <c r="E156" s="34"/>
      <c r="F156" s="34"/>
      <c r="G156" s="34"/>
      <c r="H156" s="250" t="str">
        <f t="shared" si="6"/>
        <v/>
      </c>
      <c r="I156" s="71"/>
      <c r="J156" s="71"/>
      <c r="K156" s="71"/>
      <c r="L156" s="231" t="str">
        <f t="shared" si="7"/>
        <v/>
      </c>
      <c r="M156" s="229" t="str">
        <f t="shared" si="8"/>
        <v/>
      </c>
    </row>
    <row r="157" spans="3:13" ht="30" customHeight="1" x14ac:dyDescent="0.25">
      <c r="C157" s="51">
        <v>153</v>
      </c>
      <c r="D157" s="37"/>
      <c r="E157" s="34"/>
      <c r="F157" s="34"/>
      <c r="G157" s="34"/>
      <c r="H157" s="250" t="str">
        <f t="shared" si="6"/>
        <v/>
      </c>
      <c r="I157" s="71"/>
      <c r="J157" s="71"/>
      <c r="K157" s="71"/>
      <c r="L157" s="231" t="str">
        <f t="shared" si="7"/>
        <v/>
      </c>
      <c r="M157" s="229" t="str">
        <f t="shared" si="8"/>
        <v/>
      </c>
    </row>
    <row r="158" spans="3:13" ht="30" customHeight="1" x14ac:dyDescent="0.25">
      <c r="C158" s="51">
        <v>154</v>
      </c>
      <c r="D158" s="37"/>
      <c r="E158" s="34"/>
      <c r="F158" s="34"/>
      <c r="G158" s="34"/>
      <c r="H158" s="250" t="str">
        <f t="shared" si="6"/>
        <v/>
      </c>
      <c r="I158" s="71"/>
      <c r="J158" s="71"/>
      <c r="K158" s="71"/>
      <c r="L158" s="231" t="str">
        <f t="shared" si="7"/>
        <v/>
      </c>
      <c r="M158" s="229" t="str">
        <f t="shared" si="8"/>
        <v/>
      </c>
    </row>
    <row r="159" spans="3:13" ht="30" customHeight="1" x14ac:dyDescent="0.25">
      <c r="C159" s="51">
        <v>155</v>
      </c>
      <c r="D159" s="37"/>
      <c r="E159" s="34"/>
      <c r="F159" s="34"/>
      <c r="G159" s="34"/>
      <c r="H159" s="250" t="str">
        <f t="shared" si="6"/>
        <v/>
      </c>
      <c r="I159" s="71"/>
      <c r="J159" s="71"/>
      <c r="K159" s="71"/>
      <c r="L159" s="231" t="str">
        <f t="shared" si="7"/>
        <v/>
      </c>
      <c r="M159" s="229" t="str">
        <f t="shared" si="8"/>
        <v/>
      </c>
    </row>
    <row r="160" spans="3:13" ht="30" customHeight="1" x14ac:dyDescent="0.25">
      <c r="C160" s="51">
        <v>156</v>
      </c>
      <c r="D160" s="37"/>
      <c r="E160" s="34"/>
      <c r="F160" s="34"/>
      <c r="G160" s="34"/>
      <c r="H160" s="250" t="str">
        <f t="shared" si="6"/>
        <v/>
      </c>
      <c r="I160" s="71"/>
      <c r="J160" s="71"/>
      <c r="K160" s="71"/>
      <c r="L160" s="231" t="str">
        <f t="shared" si="7"/>
        <v/>
      </c>
      <c r="M160" s="229" t="str">
        <f t="shared" si="8"/>
        <v/>
      </c>
    </row>
    <row r="161" spans="3:13" ht="30" customHeight="1" x14ac:dyDescent="0.25">
      <c r="C161" s="51">
        <v>157</v>
      </c>
      <c r="D161" s="37"/>
      <c r="E161" s="34"/>
      <c r="F161" s="34"/>
      <c r="G161" s="34"/>
      <c r="H161" s="250" t="str">
        <f t="shared" si="6"/>
        <v/>
      </c>
      <c r="I161" s="71"/>
      <c r="J161" s="71"/>
      <c r="K161" s="71"/>
      <c r="L161" s="231" t="str">
        <f t="shared" si="7"/>
        <v/>
      </c>
      <c r="M161" s="229" t="str">
        <f t="shared" si="8"/>
        <v/>
      </c>
    </row>
    <row r="162" spans="3:13" ht="30" customHeight="1" x14ac:dyDescent="0.25">
      <c r="C162" s="51">
        <v>158</v>
      </c>
      <c r="D162" s="37"/>
      <c r="E162" s="34"/>
      <c r="F162" s="34"/>
      <c r="G162" s="34"/>
      <c r="H162" s="250" t="str">
        <f t="shared" si="6"/>
        <v/>
      </c>
      <c r="I162" s="71"/>
      <c r="J162" s="71"/>
      <c r="K162" s="71"/>
      <c r="L162" s="231" t="str">
        <f t="shared" si="7"/>
        <v/>
      </c>
      <c r="M162" s="229" t="str">
        <f t="shared" si="8"/>
        <v/>
      </c>
    </row>
    <row r="163" spans="3:13" ht="30" customHeight="1" x14ac:dyDescent="0.25">
      <c r="C163" s="51">
        <v>159</v>
      </c>
      <c r="D163" s="37"/>
      <c r="E163" s="34"/>
      <c r="F163" s="34"/>
      <c r="G163" s="34"/>
      <c r="H163" s="250" t="str">
        <f t="shared" si="6"/>
        <v/>
      </c>
      <c r="I163" s="71"/>
      <c r="J163" s="71"/>
      <c r="K163" s="71"/>
      <c r="L163" s="231" t="str">
        <f t="shared" si="7"/>
        <v/>
      </c>
      <c r="M163" s="229" t="str">
        <f t="shared" si="8"/>
        <v/>
      </c>
    </row>
    <row r="164" spans="3:13" ht="30" customHeight="1" x14ac:dyDescent="0.25">
      <c r="C164" s="51">
        <v>160</v>
      </c>
      <c r="D164" s="37"/>
      <c r="E164" s="34"/>
      <c r="F164" s="34"/>
      <c r="G164" s="34"/>
      <c r="H164" s="250" t="str">
        <f t="shared" si="6"/>
        <v/>
      </c>
      <c r="I164" s="71"/>
      <c r="J164" s="71"/>
      <c r="K164" s="71"/>
      <c r="L164" s="231" t="str">
        <f t="shared" si="7"/>
        <v/>
      </c>
      <c r="M164" s="229" t="str">
        <f t="shared" si="8"/>
        <v/>
      </c>
    </row>
    <row r="165" spans="3:13" ht="30" customHeight="1" x14ac:dyDescent="0.25">
      <c r="C165" s="51">
        <v>161</v>
      </c>
      <c r="D165" s="37"/>
      <c r="E165" s="34"/>
      <c r="F165" s="34"/>
      <c r="G165" s="34"/>
      <c r="H165" s="250" t="str">
        <f t="shared" si="6"/>
        <v/>
      </c>
      <c r="I165" s="71"/>
      <c r="J165" s="71"/>
      <c r="K165" s="71"/>
      <c r="L165" s="231" t="str">
        <f t="shared" si="7"/>
        <v/>
      </c>
      <c r="M165" s="229" t="str">
        <f t="shared" si="8"/>
        <v/>
      </c>
    </row>
    <row r="166" spans="3:13" ht="30" customHeight="1" x14ac:dyDescent="0.25">
      <c r="C166" s="51">
        <v>162</v>
      </c>
      <c r="D166" s="37"/>
      <c r="E166" s="34"/>
      <c r="F166" s="34"/>
      <c r="G166" s="34"/>
      <c r="H166" s="250" t="str">
        <f t="shared" si="6"/>
        <v/>
      </c>
      <c r="I166" s="71"/>
      <c r="J166" s="71"/>
      <c r="K166" s="71"/>
      <c r="L166" s="231" t="str">
        <f t="shared" si="7"/>
        <v/>
      </c>
      <c r="M166" s="229" t="str">
        <f t="shared" si="8"/>
        <v/>
      </c>
    </row>
    <row r="167" spans="3:13" ht="30" customHeight="1" x14ac:dyDescent="0.25">
      <c r="C167" s="51">
        <v>163</v>
      </c>
      <c r="D167" s="37"/>
      <c r="E167" s="34"/>
      <c r="F167" s="34"/>
      <c r="G167" s="34"/>
      <c r="H167" s="250" t="str">
        <f t="shared" si="6"/>
        <v/>
      </c>
      <c r="I167" s="71"/>
      <c r="J167" s="71"/>
      <c r="K167" s="71"/>
      <c r="L167" s="231" t="str">
        <f t="shared" si="7"/>
        <v/>
      </c>
      <c r="M167" s="229" t="str">
        <f t="shared" si="8"/>
        <v/>
      </c>
    </row>
    <row r="168" spans="3:13" ht="30" customHeight="1" x14ac:dyDescent="0.25">
      <c r="C168" s="51">
        <v>164</v>
      </c>
      <c r="D168" s="37"/>
      <c r="E168" s="34"/>
      <c r="F168" s="34"/>
      <c r="G168" s="34"/>
      <c r="H168" s="250" t="str">
        <f t="shared" si="6"/>
        <v/>
      </c>
      <c r="I168" s="71"/>
      <c r="J168" s="71"/>
      <c r="K168" s="71"/>
      <c r="L168" s="231" t="str">
        <f t="shared" si="7"/>
        <v/>
      </c>
      <c r="M168" s="229" t="str">
        <f t="shared" si="8"/>
        <v/>
      </c>
    </row>
    <row r="169" spans="3:13" ht="30" customHeight="1" x14ac:dyDescent="0.25">
      <c r="C169" s="51">
        <v>165</v>
      </c>
      <c r="D169" s="37"/>
      <c r="E169" s="34"/>
      <c r="F169" s="34"/>
      <c r="G169" s="34"/>
      <c r="H169" s="250" t="str">
        <f t="shared" si="6"/>
        <v/>
      </c>
      <c r="I169" s="71"/>
      <c r="J169" s="71"/>
      <c r="K169" s="71"/>
      <c r="L169" s="231" t="str">
        <f t="shared" si="7"/>
        <v/>
      </c>
      <c r="M169" s="229" t="str">
        <f t="shared" si="8"/>
        <v/>
      </c>
    </row>
    <row r="170" spans="3:13" ht="30" customHeight="1" x14ac:dyDescent="0.25">
      <c r="C170" s="51">
        <v>166</v>
      </c>
      <c r="D170" s="37"/>
      <c r="E170" s="34"/>
      <c r="F170" s="34"/>
      <c r="G170" s="34"/>
      <c r="H170" s="250" t="str">
        <f t="shared" si="6"/>
        <v/>
      </c>
      <c r="I170" s="71"/>
      <c r="J170" s="71"/>
      <c r="K170" s="71"/>
      <c r="L170" s="231" t="str">
        <f t="shared" si="7"/>
        <v/>
      </c>
      <c r="M170" s="229" t="str">
        <f t="shared" si="8"/>
        <v/>
      </c>
    </row>
    <row r="171" spans="3:13" ht="30" customHeight="1" x14ac:dyDescent="0.25">
      <c r="C171" s="51">
        <v>167</v>
      </c>
      <c r="D171" s="37"/>
      <c r="E171" s="34"/>
      <c r="F171" s="34"/>
      <c r="G171" s="34"/>
      <c r="H171" s="250" t="str">
        <f t="shared" si="6"/>
        <v/>
      </c>
      <c r="I171" s="71"/>
      <c r="J171" s="71"/>
      <c r="K171" s="71"/>
      <c r="L171" s="231" t="str">
        <f t="shared" si="7"/>
        <v/>
      </c>
      <c r="M171" s="229" t="str">
        <f t="shared" si="8"/>
        <v/>
      </c>
    </row>
    <row r="172" spans="3:13" ht="30" customHeight="1" x14ac:dyDescent="0.25">
      <c r="C172" s="51">
        <v>168</v>
      </c>
      <c r="D172" s="37"/>
      <c r="E172" s="34"/>
      <c r="F172" s="34"/>
      <c r="G172" s="34"/>
      <c r="H172" s="250" t="str">
        <f t="shared" si="6"/>
        <v/>
      </c>
      <c r="I172" s="71"/>
      <c r="J172" s="71"/>
      <c r="K172" s="71"/>
      <c r="L172" s="231" t="str">
        <f t="shared" si="7"/>
        <v/>
      </c>
      <c r="M172" s="229" t="str">
        <f t="shared" si="8"/>
        <v/>
      </c>
    </row>
    <row r="173" spans="3:13" ht="30" customHeight="1" x14ac:dyDescent="0.25">
      <c r="C173" s="51">
        <v>169</v>
      </c>
      <c r="D173" s="37"/>
      <c r="E173" s="34"/>
      <c r="F173" s="34"/>
      <c r="G173" s="34"/>
      <c r="H173" s="250" t="str">
        <f t="shared" si="6"/>
        <v/>
      </c>
      <c r="I173" s="71"/>
      <c r="J173" s="71"/>
      <c r="K173" s="71"/>
      <c r="L173" s="231" t="str">
        <f t="shared" si="7"/>
        <v/>
      </c>
      <c r="M173" s="229" t="str">
        <f t="shared" si="8"/>
        <v/>
      </c>
    </row>
    <row r="174" spans="3:13" ht="30" customHeight="1" x14ac:dyDescent="0.25">
      <c r="C174" s="51">
        <v>170</v>
      </c>
      <c r="D174" s="37"/>
      <c r="E174" s="34"/>
      <c r="F174" s="34"/>
      <c r="G174" s="34"/>
      <c r="H174" s="250" t="str">
        <f t="shared" si="6"/>
        <v/>
      </c>
      <c r="I174" s="71"/>
      <c r="J174" s="71"/>
      <c r="K174" s="71"/>
      <c r="L174" s="231" t="str">
        <f t="shared" si="7"/>
        <v/>
      </c>
      <c r="M174" s="229" t="str">
        <f t="shared" si="8"/>
        <v/>
      </c>
    </row>
    <row r="175" spans="3:13" ht="30" customHeight="1" x14ac:dyDescent="0.25">
      <c r="C175" s="51">
        <v>171</v>
      </c>
      <c r="D175" s="37"/>
      <c r="E175" s="34"/>
      <c r="F175" s="34"/>
      <c r="G175" s="34"/>
      <c r="H175" s="250" t="str">
        <f t="shared" si="6"/>
        <v/>
      </c>
      <c r="I175" s="71"/>
      <c r="J175" s="71"/>
      <c r="K175" s="71"/>
      <c r="L175" s="231" t="str">
        <f t="shared" si="7"/>
        <v/>
      </c>
      <c r="M175" s="229" t="str">
        <f t="shared" si="8"/>
        <v/>
      </c>
    </row>
    <row r="176" spans="3:13" ht="30" customHeight="1" x14ac:dyDescent="0.25">
      <c r="C176" s="51">
        <v>172</v>
      </c>
      <c r="D176" s="37"/>
      <c r="E176" s="34"/>
      <c r="F176" s="34"/>
      <c r="G176" s="34"/>
      <c r="H176" s="250" t="str">
        <f t="shared" si="6"/>
        <v/>
      </c>
      <c r="I176" s="71"/>
      <c r="J176" s="71"/>
      <c r="K176" s="71"/>
      <c r="L176" s="231" t="str">
        <f t="shared" si="7"/>
        <v/>
      </c>
      <c r="M176" s="229" t="str">
        <f t="shared" si="8"/>
        <v/>
      </c>
    </row>
    <row r="177" spans="3:13" ht="30" customHeight="1" x14ac:dyDescent="0.25">
      <c r="C177" s="51">
        <v>173</v>
      </c>
      <c r="D177" s="37"/>
      <c r="E177" s="34"/>
      <c r="F177" s="34"/>
      <c r="G177" s="34"/>
      <c r="H177" s="250" t="str">
        <f t="shared" si="6"/>
        <v/>
      </c>
      <c r="I177" s="71"/>
      <c r="J177" s="71"/>
      <c r="K177" s="71"/>
      <c r="L177" s="231" t="str">
        <f t="shared" si="7"/>
        <v/>
      </c>
      <c r="M177" s="229" t="str">
        <f t="shared" si="8"/>
        <v/>
      </c>
    </row>
    <row r="178" spans="3:13" ht="30" customHeight="1" x14ac:dyDescent="0.25">
      <c r="C178" s="51">
        <v>174</v>
      </c>
      <c r="D178" s="37"/>
      <c r="E178" s="34"/>
      <c r="F178" s="34"/>
      <c r="G178" s="34"/>
      <c r="H178" s="250" t="str">
        <f t="shared" si="6"/>
        <v/>
      </c>
      <c r="I178" s="71"/>
      <c r="J178" s="71"/>
      <c r="K178" s="71"/>
      <c r="L178" s="231" t="str">
        <f t="shared" si="7"/>
        <v/>
      </c>
      <c r="M178" s="229" t="str">
        <f t="shared" si="8"/>
        <v/>
      </c>
    </row>
    <row r="179" spans="3:13" ht="30" customHeight="1" x14ac:dyDescent="0.25">
      <c r="C179" s="51">
        <v>175</v>
      </c>
      <c r="D179" s="37"/>
      <c r="E179" s="34"/>
      <c r="F179" s="34"/>
      <c r="G179" s="34"/>
      <c r="H179" s="250" t="str">
        <f t="shared" si="6"/>
        <v/>
      </c>
      <c r="I179" s="71"/>
      <c r="J179" s="71"/>
      <c r="K179" s="71"/>
      <c r="L179" s="231" t="str">
        <f t="shared" si="7"/>
        <v/>
      </c>
      <c r="M179" s="229" t="str">
        <f t="shared" si="8"/>
        <v/>
      </c>
    </row>
    <row r="180" spans="3:13" ht="30" customHeight="1" x14ac:dyDescent="0.25">
      <c r="C180" s="51">
        <v>176</v>
      </c>
      <c r="D180" s="37"/>
      <c r="E180" s="34"/>
      <c r="F180" s="34"/>
      <c r="G180" s="34"/>
      <c r="H180" s="250" t="str">
        <f t="shared" si="6"/>
        <v/>
      </c>
      <c r="I180" s="71"/>
      <c r="J180" s="71"/>
      <c r="K180" s="71"/>
      <c r="L180" s="231" t="str">
        <f t="shared" si="7"/>
        <v/>
      </c>
      <c r="M180" s="229" t="str">
        <f t="shared" si="8"/>
        <v/>
      </c>
    </row>
    <row r="181" spans="3:13" ht="30" customHeight="1" x14ac:dyDescent="0.25">
      <c r="C181" s="51">
        <v>177</v>
      </c>
      <c r="D181" s="37"/>
      <c r="E181" s="34"/>
      <c r="F181" s="34"/>
      <c r="G181" s="34"/>
      <c r="H181" s="250" t="str">
        <f t="shared" si="6"/>
        <v/>
      </c>
      <c r="I181" s="71"/>
      <c r="J181" s="71"/>
      <c r="K181" s="71"/>
      <c r="L181" s="231" t="str">
        <f t="shared" si="7"/>
        <v/>
      </c>
      <c r="M181" s="229" t="str">
        <f t="shared" si="8"/>
        <v/>
      </c>
    </row>
    <row r="182" spans="3:13" ht="30" customHeight="1" x14ac:dyDescent="0.25">
      <c r="C182" s="51">
        <v>178</v>
      </c>
      <c r="D182" s="37"/>
      <c r="E182" s="34"/>
      <c r="F182" s="34"/>
      <c r="G182" s="34"/>
      <c r="H182" s="250" t="str">
        <f t="shared" si="6"/>
        <v/>
      </c>
      <c r="I182" s="71"/>
      <c r="J182" s="71"/>
      <c r="K182" s="71"/>
      <c r="L182" s="231" t="str">
        <f t="shared" si="7"/>
        <v/>
      </c>
      <c r="M182" s="229" t="str">
        <f t="shared" si="8"/>
        <v/>
      </c>
    </row>
    <row r="183" spans="3:13" ht="30" customHeight="1" x14ac:dyDescent="0.25">
      <c r="C183" s="51">
        <v>179</v>
      </c>
      <c r="D183" s="37"/>
      <c r="E183" s="34"/>
      <c r="F183" s="34"/>
      <c r="G183" s="34"/>
      <c r="H183" s="250" t="str">
        <f t="shared" si="6"/>
        <v/>
      </c>
      <c r="I183" s="71"/>
      <c r="J183" s="71"/>
      <c r="K183" s="71"/>
      <c r="L183" s="231" t="str">
        <f t="shared" si="7"/>
        <v/>
      </c>
      <c r="M183" s="229" t="str">
        <f t="shared" si="8"/>
        <v/>
      </c>
    </row>
    <row r="184" spans="3:13" ht="30" customHeight="1" x14ac:dyDescent="0.25">
      <c r="C184" s="51">
        <v>180</v>
      </c>
      <c r="D184" s="37"/>
      <c r="E184" s="34"/>
      <c r="F184" s="34"/>
      <c r="G184" s="34"/>
      <c r="H184" s="250" t="str">
        <f t="shared" si="6"/>
        <v/>
      </c>
      <c r="I184" s="71"/>
      <c r="J184" s="71"/>
      <c r="K184" s="71"/>
      <c r="L184" s="231" t="str">
        <f t="shared" si="7"/>
        <v/>
      </c>
      <c r="M184" s="229" t="str">
        <f t="shared" si="8"/>
        <v/>
      </c>
    </row>
    <row r="185" spans="3:13" ht="30" customHeight="1" x14ac:dyDescent="0.25">
      <c r="C185" s="51">
        <v>181</v>
      </c>
      <c r="D185" s="37"/>
      <c r="E185" s="34"/>
      <c r="F185" s="34"/>
      <c r="G185" s="34"/>
      <c r="H185" s="250" t="str">
        <f t="shared" si="6"/>
        <v/>
      </c>
      <c r="I185" s="71"/>
      <c r="J185" s="71"/>
      <c r="K185" s="71"/>
      <c r="L185" s="231" t="str">
        <f t="shared" si="7"/>
        <v/>
      </c>
      <c r="M185" s="229" t="str">
        <f t="shared" si="8"/>
        <v/>
      </c>
    </row>
    <row r="186" spans="3:13" ht="30" customHeight="1" x14ac:dyDescent="0.25">
      <c r="C186" s="51">
        <v>182</v>
      </c>
      <c r="D186" s="37"/>
      <c r="E186" s="34"/>
      <c r="F186" s="34"/>
      <c r="G186" s="34"/>
      <c r="H186" s="250" t="str">
        <f t="shared" si="6"/>
        <v/>
      </c>
      <c r="I186" s="71"/>
      <c r="J186" s="71"/>
      <c r="K186" s="71"/>
      <c r="L186" s="231" t="str">
        <f t="shared" si="7"/>
        <v/>
      </c>
      <c r="M186" s="229" t="str">
        <f t="shared" si="8"/>
        <v/>
      </c>
    </row>
    <row r="187" spans="3:13" ht="30" customHeight="1" x14ac:dyDescent="0.25">
      <c r="C187" s="51">
        <v>183</v>
      </c>
      <c r="D187" s="37"/>
      <c r="E187" s="34"/>
      <c r="F187" s="34"/>
      <c r="G187" s="34"/>
      <c r="H187" s="250" t="str">
        <f t="shared" si="6"/>
        <v/>
      </c>
      <c r="I187" s="71"/>
      <c r="J187" s="71"/>
      <c r="K187" s="71"/>
      <c r="L187" s="231" t="str">
        <f t="shared" si="7"/>
        <v/>
      </c>
      <c r="M187" s="229" t="str">
        <f t="shared" si="8"/>
        <v/>
      </c>
    </row>
    <row r="188" spans="3:13" ht="30" customHeight="1" x14ac:dyDescent="0.25">
      <c r="C188" s="51">
        <v>184</v>
      </c>
      <c r="D188" s="37"/>
      <c r="E188" s="34"/>
      <c r="F188" s="34"/>
      <c r="G188" s="34"/>
      <c r="H188" s="250" t="str">
        <f t="shared" si="6"/>
        <v/>
      </c>
      <c r="I188" s="71"/>
      <c r="J188" s="71"/>
      <c r="K188" s="71"/>
      <c r="L188" s="231" t="str">
        <f t="shared" si="7"/>
        <v/>
      </c>
      <c r="M188" s="229" t="str">
        <f t="shared" si="8"/>
        <v/>
      </c>
    </row>
    <row r="189" spans="3:13" ht="30" customHeight="1" x14ac:dyDescent="0.25">
      <c r="C189" s="51">
        <v>185</v>
      </c>
      <c r="D189" s="37"/>
      <c r="E189" s="34"/>
      <c r="F189" s="34"/>
      <c r="G189" s="34"/>
      <c r="H189" s="250" t="str">
        <f t="shared" si="6"/>
        <v/>
      </c>
      <c r="I189" s="71"/>
      <c r="J189" s="71"/>
      <c r="K189" s="71"/>
      <c r="L189" s="231" t="str">
        <f t="shared" si="7"/>
        <v/>
      </c>
      <c r="M189" s="229" t="str">
        <f t="shared" si="8"/>
        <v/>
      </c>
    </row>
    <row r="190" spans="3:13" ht="30" customHeight="1" x14ac:dyDescent="0.25">
      <c r="C190" s="51">
        <v>186</v>
      </c>
      <c r="D190" s="37"/>
      <c r="E190" s="34"/>
      <c r="F190" s="34"/>
      <c r="G190" s="34"/>
      <c r="H190" s="250" t="str">
        <f t="shared" si="6"/>
        <v/>
      </c>
      <c r="I190" s="71"/>
      <c r="J190" s="71"/>
      <c r="K190" s="71"/>
      <c r="L190" s="231" t="str">
        <f t="shared" si="7"/>
        <v/>
      </c>
      <c r="M190" s="229" t="str">
        <f t="shared" si="8"/>
        <v/>
      </c>
    </row>
    <row r="191" spans="3:13" ht="30" customHeight="1" x14ac:dyDescent="0.25">
      <c r="C191" s="51">
        <v>187</v>
      </c>
      <c r="D191" s="37"/>
      <c r="E191" s="34"/>
      <c r="F191" s="34"/>
      <c r="G191" s="34"/>
      <c r="H191" s="250" t="str">
        <f t="shared" si="6"/>
        <v/>
      </c>
      <c r="I191" s="71"/>
      <c r="J191" s="71"/>
      <c r="K191" s="71"/>
      <c r="L191" s="231" t="str">
        <f t="shared" si="7"/>
        <v/>
      </c>
      <c r="M191" s="229" t="str">
        <f t="shared" si="8"/>
        <v/>
      </c>
    </row>
    <row r="192" spans="3:13" ht="30" customHeight="1" x14ac:dyDescent="0.25">
      <c r="C192" s="51">
        <v>188</v>
      </c>
      <c r="D192" s="37"/>
      <c r="E192" s="34"/>
      <c r="F192" s="34"/>
      <c r="G192" s="34"/>
      <c r="H192" s="250" t="str">
        <f t="shared" si="6"/>
        <v/>
      </c>
      <c r="I192" s="71"/>
      <c r="J192" s="71"/>
      <c r="K192" s="71"/>
      <c r="L192" s="231" t="str">
        <f t="shared" si="7"/>
        <v/>
      </c>
      <c r="M192" s="229" t="str">
        <f t="shared" si="8"/>
        <v/>
      </c>
    </row>
    <row r="193" spans="3:13" ht="30" customHeight="1" x14ac:dyDescent="0.25">
      <c r="C193" s="51">
        <v>189</v>
      </c>
      <c r="D193" s="37"/>
      <c r="E193" s="34"/>
      <c r="F193" s="34"/>
      <c r="G193" s="34"/>
      <c r="H193" s="250" t="str">
        <f t="shared" si="6"/>
        <v/>
      </c>
      <c r="I193" s="71"/>
      <c r="J193" s="71"/>
      <c r="K193" s="71"/>
      <c r="L193" s="231" t="str">
        <f t="shared" si="7"/>
        <v/>
      </c>
      <c r="M193" s="229" t="str">
        <f t="shared" si="8"/>
        <v/>
      </c>
    </row>
    <row r="194" spans="3:13" ht="30" customHeight="1" x14ac:dyDescent="0.25">
      <c r="C194" s="51">
        <v>190</v>
      </c>
      <c r="D194" s="37"/>
      <c r="E194" s="34"/>
      <c r="F194" s="34"/>
      <c r="G194" s="34"/>
      <c r="H194" s="250" t="str">
        <f t="shared" si="6"/>
        <v/>
      </c>
      <c r="I194" s="71"/>
      <c r="J194" s="71"/>
      <c r="K194" s="71"/>
      <c r="L194" s="231" t="str">
        <f t="shared" si="7"/>
        <v/>
      </c>
      <c r="M194" s="229" t="str">
        <f t="shared" si="8"/>
        <v/>
      </c>
    </row>
    <row r="195" spans="3:13" ht="30" customHeight="1" x14ac:dyDescent="0.25">
      <c r="C195" s="51">
        <v>191</v>
      </c>
      <c r="D195" s="37"/>
      <c r="E195" s="34"/>
      <c r="F195" s="34"/>
      <c r="G195" s="34"/>
      <c r="H195" s="250" t="str">
        <f t="shared" si="6"/>
        <v/>
      </c>
      <c r="I195" s="71"/>
      <c r="J195" s="71"/>
      <c r="K195" s="71"/>
      <c r="L195" s="231" t="str">
        <f t="shared" si="7"/>
        <v/>
      </c>
      <c r="M195" s="229" t="str">
        <f t="shared" si="8"/>
        <v/>
      </c>
    </row>
    <row r="196" spans="3:13" ht="30" customHeight="1" x14ac:dyDescent="0.25">
      <c r="C196" s="51">
        <v>192</v>
      </c>
      <c r="D196" s="37"/>
      <c r="E196" s="34"/>
      <c r="F196" s="34"/>
      <c r="G196" s="34"/>
      <c r="H196" s="250" t="str">
        <f t="shared" si="6"/>
        <v/>
      </c>
      <c r="I196" s="71"/>
      <c r="J196" s="71"/>
      <c r="K196" s="71"/>
      <c r="L196" s="231" t="str">
        <f t="shared" si="7"/>
        <v/>
      </c>
      <c r="M196" s="229" t="str">
        <f t="shared" si="8"/>
        <v/>
      </c>
    </row>
    <row r="197" spans="3:13" ht="30" customHeight="1" x14ac:dyDescent="0.25">
      <c r="C197" s="51">
        <v>193</v>
      </c>
      <c r="D197" s="37"/>
      <c r="E197" s="34"/>
      <c r="F197" s="34"/>
      <c r="G197" s="34"/>
      <c r="H197" s="250" t="str">
        <f t="shared" si="6"/>
        <v/>
      </c>
      <c r="I197" s="71"/>
      <c r="J197" s="71"/>
      <c r="K197" s="71"/>
      <c r="L197" s="231" t="str">
        <f t="shared" si="7"/>
        <v/>
      </c>
      <c r="M197" s="229" t="str">
        <f t="shared" si="8"/>
        <v/>
      </c>
    </row>
    <row r="198" spans="3:13" ht="30" customHeight="1" x14ac:dyDescent="0.25">
      <c r="C198" s="51">
        <v>194</v>
      </c>
      <c r="D198" s="37"/>
      <c r="E198" s="34"/>
      <c r="F198" s="34"/>
      <c r="G198" s="34"/>
      <c r="H198" s="250" t="str">
        <f t="shared" ref="H198:H261" si="9">IF(SUM(E198:G198)=0,"",SUM(E198:G198))</f>
        <v/>
      </c>
      <c r="I198" s="71"/>
      <c r="J198" s="71"/>
      <c r="K198" s="71"/>
      <c r="L198" s="231" t="str">
        <f t="shared" ref="L198:L261" si="10">IF(M198="","",H198/M198)</f>
        <v/>
      </c>
      <c r="M198" s="229" t="str">
        <f t="shared" ref="M198:M261" si="11">IFERROR(IF(H198="","",100%-K198-I198-J198),0)</f>
        <v/>
      </c>
    </row>
    <row r="199" spans="3:13" ht="30" customHeight="1" x14ac:dyDescent="0.25">
      <c r="C199" s="51">
        <v>195</v>
      </c>
      <c r="D199" s="37"/>
      <c r="E199" s="34"/>
      <c r="F199" s="34"/>
      <c r="G199" s="34"/>
      <c r="H199" s="250" t="str">
        <f t="shared" si="9"/>
        <v/>
      </c>
      <c r="I199" s="71"/>
      <c r="J199" s="71"/>
      <c r="K199" s="71"/>
      <c r="L199" s="231" t="str">
        <f t="shared" si="10"/>
        <v/>
      </c>
      <c r="M199" s="229" t="str">
        <f t="shared" si="11"/>
        <v/>
      </c>
    </row>
    <row r="200" spans="3:13" ht="30" customHeight="1" x14ac:dyDescent="0.25">
      <c r="C200" s="51">
        <v>196</v>
      </c>
      <c r="D200" s="37"/>
      <c r="E200" s="34"/>
      <c r="F200" s="34"/>
      <c r="G200" s="34"/>
      <c r="H200" s="250" t="str">
        <f t="shared" si="9"/>
        <v/>
      </c>
      <c r="I200" s="71"/>
      <c r="J200" s="71"/>
      <c r="K200" s="71"/>
      <c r="L200" s="231" t="str">
        <f t="shared" si="10"/>
        <v/>
      </c>
      <c r="M200" s="229" t="str">
        <f t="shared" si="11"/>
        <v/>
      </c>
    </row>
    <row r="201" spans="3:13" ht="30" customHeight="1" x14ac:dyDescent="0.25">
      <c r="C201" s="51">
        <v>197</v>
      </c>
      <c r="D201" s="37"/>
      <c r="E201" s="34"/>
      <c r="F201" s="34"/>
      <c r="G201" s="34"/>
      <c r="H201" s="250" t="str">
        <f t="shared" si="9"/>
        <v/>
      </c>
      <c r="I201" s="71"/>
      <c r="J201" s="71"/>
      <c r="K201" s="71"/>
      <c r="L201" s="231" t="str">
        <f t="shared" si="10"/>
        <v/>
      </c>
      <c r="M201" s="229" t="str">
        <f t="shared" si="11"/>
        <v/>
      </c>
    </row>
    <row r="202" spans="3:13" ht="30" customHeight="1" x14ac:dyDescent="0.25">
      <c r="C202" s="51">
        <v>198</v>
      </c>
      <c r="D202" s="37"/>
      <c r="E202" s="34"/>
      <c r="F202" s="34"/>
      <c r="G202" s="34"/>
      <c r="H202" s="250" t="str">
        <f t="shared" si="9"/>
        <v/>
      </c>
      <c r="I202" s="71"/>
      <c r="J202" s="71"/>
      <c r="K202" s="71"/>
      <c r="L202" s="231" t="str">
        <f t="shared" si="10"/>
        <v/>
      </c>
      <c r="M202" s="229" t="str">
        <f t="shared" si="11"/>
        <v/>
      </c>
    </row>
    <row r="203" spans="3:13" ht="30" customHeight="1" x14ac:dyDescent="0.25">
      <c r="C203" s="51">
        <v>199</v>
      </c>
      <c r="D203" s="37"/>
      <c r="E203" s="34"/>
      <c r="F203" s="34"/>
      <c r="G203" s="34"/>
      <c r="H203" s="250" t="str">
        <f t="shared" si="9"/>
        <v/>
      </c>
      <c r="I203" s="71"/>
      <c r="J203" s="71"/>
      <c r="K203" s="71"/>
      <c r="L203" s="231" t="str">
        <f t="shared" si="10"/>
        <v/>
      </c>
      <c r="M203" s="229" t="str">
        <f t="shared" si="11"/>
        <v/>
      </c>
    </row>
    <row r="204" spans="3:13" ht="30" customHeight="1" x14ac:dyDescent="0.25">
      <c r="C204" s="51">
        <v>200</v>
      </c>
      <c r="D204" s="37"/>
      <c r="E204" s="34"/>
      <c r="F204" s="34"/>
      <c r="G204" s="34"/>
      <c r="H204" s="250" t="str">
        <f t="shared" si="9"/>
        <v/>
      </c>
      <c r="I204" s="71"/>
      <c r="J204" s="71"/>
      <c r="K204" s="71"/>
      <c r="L204" s="231" t="str">
        <f t="shared" si="10"/>
        <v/>
      </c>
      <c r="M204" s="229" t="str">
        <f t="shared" si="11"/>
        <v/>
      </c>
    </row>
    <row r="205" spans="3:13" ht="30" customHeight="1" x14ac:dyDescent="0.25">
      <c r="C205" s="51">
        <v>201</v>
      </c>
      <c r="D205" s="37"/>
      <c r="E205" s="34"/>
      <c r="F205" s="34"/>
      <c r="G205" s="34"/>
      <c r="H205" s="250" t="str">
        <f t="shared" si="9"/>
        <v/>
      </c>
      <c r="I205" s="71"/>
      <c r="J205" s="71"/>
      <c r="K205" s="71"/>
      <c r="L205" s="231" t="str">
        <f t="shared" si="10"/>
        <v/>
      </c>
      <c r="M205" s="229" t="str">
        <f t="shared" si="11"/>
        <v/>
      </c>
    </row>
    <row r="206" spans="3:13" ht="30" customHeight="1" x14ac:dyDescent="0.25">
      <c r="C206" s="51">
        <v>202</v>
      </c>
      <c r="D206" s="37"/>
      <c r="E206" s="34"/>
      <c r="F206" s="34"/>
      <c r="G206" s="34"/>
      <c r="H206" s="250" t="str">
        <f t="shared" si="9"/>
        <v/>
      </c>
      <c r="I206" s="71"/>
      <c r="J206" s="71"/>
      <c r="K206" s="71"/>
      <c r="L206" s="231" t="str">
        <f t="shared" si="10"/>
        <v/>
      </c>
      <c r="M206" s="229" t="str">
        <f t="shared" si="11"/>
        <v/>
      </c>
    </row>
    <row r="207" spans="3:13" ht="30" customHeight="1" x14ac:dyDescent="0.25">
      <c r="C207" s="51">
        <v>203</v>
      </c>
      <c r="D207" s="37"/>
      <c r="E207" s="34"/>
      <c r="F207" s="34"/>
      <c r="G207" s="34"/>
      <c r="H207" s="250" t="str">
        <f t="shared" si="9"/>
        <v/>
      </c>
      <c r="I207" s="71"/>
      <c r="J207" s="71"/>
      <c r="K207" s="71"/>
      <c r="L207" s="231" t="str">
        <f t="shared" si="10"/>
        <v/>
      </c>
      <c r="M207" s="229" t="str">
        <f t="shared" si="11"/>
        <v/>
      </c>
    </row>
    <row r="208" spans="3:13" ht="30" customHeight="1" x14ac:dyDescent="0.25">
      <c r="C208" s="51">
        <v>204</v>
      </c>
      <c r="D208" s="37"/>
      <c r="E208" s="34"/>
      <c r="F208" s="34"/>
      <c r="G208" s="34"/>
      <c r="H208" s="250" t="str">
        <f t="shared" si="9"/>
        <v/>
      </c>
      <c r="I208" s="71"/>
      <c r="J208" s="71"/>
      <c r="K208" s="71"/>
      <c r="L208" s="231" t="str">
        <f t="shared" si="10"/>
        <v/>
      </c>
      <c r="M208" s="229" t="str">
        <f t="shared" si="11"/>
        <v/>
      </c>
    </row>
    <row r="209" spans="3:13" ht="30" customHeight="1" x14ac:dyDescent="0.25">
      <c r="C209" s="51">
        <v>205</v>
      </c>
      <c r="D209" s="37"/>
      <c r="E209" s="34"/>
      <c r="F209" s="34"/>
      <c r="G209" s="34"/>
      <c r="H209" s="250" t="str">
        <f t="shared" si="9"/>
        <v/>
      </c>
      <c r="I209" s="71"/>
      <c r="J209" s="71"/>
      <c r="K209" s="71"/>
      <c r="L209" s="231" t="str">
        <f t="shared" si="10"/>
        <v/>
      </c>
      <c r="M209" s="229" t="str">
        <f t="shared" si="11"/>
        <v/>
      </c>
    </row>
    <row r="210" spans="3:13" ht="30" customHeight="1" x14ac:dyDescent="0.25">
      <c r="C210" s="51">
        <v>206</v>
      </c>
      <c r="D210" s="37"/>
      <c r="E210" s="34"/>
      <c r="F210" s="34"/>
      <c r="G210" s="34"/>
      <c r="H210" s="250" t="str">
        <f t="shared" si="9"/>
        <v/>
      </c>
      <c r="I210" s="71"/>
      <c r="J210" s="71"/>
      <c r="K210" s="71"/>
      <c r="L210" s="231" t="str">
        <f t="shared" si="10"/>
        <v/>
      </c>
      <c r="M210" s="229" t="str">
        <f t="shared" si="11"/>
        <v/>
      </c>
    </row>
    <row r="211" spans="3:13" ht="30" customHeight="1" x14ac:dyDescent="0.25">
      <c r="C211" s="51">
        <v>207</v>
      </c>
      <c r="D211" s="37"/>
      <c r="E211" s="34"/>
      <c r="F211" s="34"/>
      <c r="G211" s="34"/>
      <c r="H211" s="250" t="str">
        <f t="shared" si="9"/>
        <v/>
      </c>
      <c r="I211" s="71"/>
      <c r="J211" s="71"/>
      <c r="K211" s="71"/>
      <c r="L211" s="231" t="str">
        <f t="shared" si="10"/>
        <v/>
      </c>
      <c r="M211" s="229" t="str">
        <f t="shared" si="11"/>
        <v/>
      </c>
    </row>
    <row r="212" spans="3:13" ht="30" customHeight="1" x14ac:dyDescent="0.25">
      <c r="C212" s="51">
        <v>208</v>
      </c>
      <c r="D212" s="37"/>
      <c r="E212" s="34"/>
      <c r="F212" s="34"/>
      <c r="G212" s="34"/>
      <c r="H212" s="250" t="str">
        <f t="shared" si="9"/>
        <v/>
      </c>
      <c r="I212" s="71"/>
      <c r="J212" s="71"/>
      <c r="K212" s="71"/>
      <c r="L212" s="231" t="str">
        <f t="shared" si="10"/>
        <v/>
      </c>
      <c r="M212" s="229" t="str">
        <f t="shared" si="11"/>
        <v/>
      </c>
    </row>
    <row r="213" spans="3:13" ht="30" customHeight="1" x14ac:dyDescent="0.25">
      <c r="C213" s="51">
        <v>209</v>
      </c>
      <c r="D213" s="37"/>
      <c r="E213" s="34"/>
      <c r="F213" s="34"/>
      <c r="G213" s="34"/>
      <c r="H213" s="250" t="str">
        <f t="shared" si="9"/>
        <v/>
      </c>
      <c r="I213" s="71"/>
      <c r="J213" s="71"/>
      <c r="K213" s="71"/>
      <c r="L213" s="231" t="str">
        <f t="shared" si="10"/>
        <v/>
      </c>
      <c r="M213" s="229" t="str">
        <f t="shared" si="11"/>
        <v/>
      </c>
    </row>
    <row r="214" spans="3:13" ht="30" customHeight="1" x14ac:dyDescent="0.25">
      <c r="C214" s="51">
        <v>210</v>
      </c>
      <c r="D214" s="37"/>
      <c r="E214" s="34"/>
      <c r="F214" s="34"/>
      <c r="G214" s="34"/>
      <c r="H214" s="250" t="str">
        <f t="shared" si="9"/>
        <v/>
      </c>
      <c r="I214" s="71"/>
      <c r="J214" s="71"/>
      <c r="K214" s="71"/>
      <c r="L214" s="231" t="str">
        <f t="shared" si="10"/>
        <v/>
      </c>
      <c r="M214" s="229" t="str">
        <f t="shared" si="11"/>
        <v/>
      </c>
    </row>
    <row r="215" spans="3:13" ht="30" customHeight="1" x14ac:dyDescent="0.25">
      <c r="C215" s="51">
        <v>211</v>
      </c>
      <c r="D215" s="37"/>
      <c r="E215" s="34"/>
      <c r="F215" s="34"/>
      <c r="G215" s="34"/>
      <c r="H215" s="250" t="str">
        <f t="shared" si="9"/>
        <v/>
      </c>
      <c r="I215" s="71"/>
      <c r="J215" s="71"/>
      <c r="K215" s="71"/>
      <c r="L215" s="231" t="str">
        <f t="shared" si="10"/>
        <v/>
      </c>
      <c r="M215" s="229" t="str">
        <f t="shared" si="11"/>
        <v/>
      </c>
    </row>
    <row r="216" spans="3:13" ht="30" customHeight="1" x14ac:dyDescent="0.25">
      <c r="C216" s="51">
        <v>212</v>
      </c>
      <c r="D216" s="37"/>
      <c r="E216" s="34"/>
      <c r="F216" s="34"/>
      <c r="G216" s="34"/>
      <c r="H216" s="250" t="str">
        <f t="shared" si="9"/>
        <v/>
      </c>
      <c r="I216" s="71"/>
      <c r="J216" s="71"/>
      <c r="K216" s="71"/>
      <c r="L216" s="231" t="str">
        <f t="shared" si="10"/>
        <v/>
      </c>
      <c r="M216" s="229" t="str">
        <f t="shared" si="11"/>
        <v/>
      </c>
    </row>
    <row r="217" spans="3:13" ht="30" customHeight="1" x14ac:dyDescent="0.25">
      <c r="C217" s="51">
        <v>213</v>
      </c>
      <c r="D217" s="37"/>
      <c r="E217" s="34"/>
      <c r="F217" s="34"/>
      <c r="G217" s="34"/>
      <c r="H217" s="250" t="str">
        <f t="shared" si="9"/>
        <v/>
      </c>
      <c r="I217" s="71"/>
      <c r="J217" s="71"/>
      <c r="K217" s="71"/>
      <c r="L217" s="231" t="str">
        <f t="shared" si="10"/>
        <v/>
      </c>
      <c r="M217" s="229" t="str">
        <f t="shared" si="11"/>
        <v/>
      </c>
    </row>
    <row r="218" spans="3:13" ht="30" customHeight="1" x14ac:dyDescent="0.25">
      <c r="C218" s="51">
        <v>214</v>
      </c>
      <c r="D218" s="37"/>
      <c r="E218" s="34"/>
      <c r="F218" s="34"/>
      <c r="G218" s="34"/>
      <c r="H218" s="250" t="str">
        <f t="shared" si="9"/>
        <v/>
      </c>
      <c r="I218" s="71"/>
      <c r="J218" s="71"/>
      <c r="K218" s="71"/>
      <c r="L218" s="231" t="str">
        <f t="shared" si="10"/>
        <v/>
      </c>
      <c r="M218" s="229" t="str">
        <f t="shared" si="11"/>
        <v/>
      </c>
    </row>
    <row r="219" spans="3:13" ht="30" customHeight="1" x14ac:dyDescent="0.25">
      <c r="C219" s="51">
        <v>215</v>
      </c>
      <c r="D219" s="37"/>
      <c r="E219" s="34"/>
      <c r="F219" s="34"/>
      <c r="G219" s="34"/>
      <c r="H219" s="250" t="str">
        <f t="shared" si="9"/>
        <v/>
      </c>
      <c r="I219" s="71"/>
      <c r="J219" s="71"/>
      <c r="K219" s="71"/>
      <c r="L219" s="231" t="str">
        <f t="shared" si="10"/>
        <v/>
      </c>
      <c r="M219" s="229" t="str">
        <f t="shared" si="11"/>
        <v/>
      </c>
    </row>
    <row r="220" spans="3:13" ht="30" customHeight="1" x14ac:dyDescent="0.25">
      <c r="C220" s="51">
        <v>216</v>
      </c>
      <c r="D220" s="37"/>
      <c r="E220" s="34"/>
      <c r="F220" s="34"/>
      <c r="G220" s="34"/>
      <c r="H220" s="250" t="str">
        <f t="shared" si="9"/>
        <v/>
      </c>
      <c r="I220" s="71"/>
      <c r="J220" s="71"/>
      <c r="K220" s="71"/>
      <c r="L220" s="231" t="str">
        <f t="shared" si="10"/>
        <v/>
      </c>
      <c r="M220" s="229" t="str">
        <f t="shared" si="11"/>
        <v/>
      </c>
    </row>
    <row r="221" spans="3:13" ht="30" customHeight="1" x14ac:dyDescent="0.25">
      <c r="C221" s="51">
        <v>217</v>
      </c>
      <c r="D221" s="37"/>
      <c r="E221" s="34"/>
      <c r="F221" s="34"/>
      <c r="G221" s="34"/>
      <c r="H221" s="250" t="str">
        <f t="shared" si="9"/>
        <v/>
      </c>
      <c r="I221" s="71"/>
      <c r="J221" s="71"/>
      <c r="K221" s="71"/>
      <c r="L221" s="231" t="str">
        <f t="shared" si="10"/>
        <v/>
      </c>
      <c r="M221" s="229" t="str">
        <f t="shared" si="11"/>
        <v/>
      </c>
    </row>
    <row r="222" spans="3:13" ht="30" customHeight="1" x14ac:dyDescent="0.25">
      <c r="C222" s="51">
        <v>218</v>
      </c>
      <c r="D222" s="37"/>
      <c r="E222" s="34"/>
      <c r="F222" s="34"/>
      <c r="G222" s="34"/>
      <c r="H222" s="250" t="str">
        <f t="shared" si="9"/>
        <v/>
      </c>
      <c r="I222" s="71"/>
      <c r="J222" s="71"/>
      <c r="K222" s="71"/>
      <c r="L222" s="231" t="str">
        <f t="shared" si="10"/>
        <v/>
      </c>
      <c r="M222" s="229" t="str">
        <f t="shared" si="11"/>
        <v/>
      </c>
    </row>
    <row r="223" spans="3:13" ht="30" customHeight="1" x14ac:dyDescent="0.25">
      <c r="C223" s="51">
        <v>219</v>
      </c>
      <c r="D223" s="37"/>
      <c r="E223" s="34"/>
      <c r="F223" s="34"/>
      <c r="G223" s="34"/>
      <c r="H223" s="250" t="str">
        <f t="shared" si="9"/>
        <v/>
      </c>
      <c r="I223" s="71"/>
      <c r="J223" s="71"/>
      <c r="K223" s="71"/>
      <c r="L223" s="231" t="str">
        <f t="shared" si="10"/>
        <v/>
      </c>
      <c r="M223" s="229" t="str">
        <f t="shared" si="11"/>
        <v/>
      </c>
    </row>
    <row r="224" spans="3:13" ht="30" customHeight="1" x14ac:dyDescent="0.25">
      <c r="C224" s="51">
        <v>220</v>
      </c>
      <c r="D224" s="37"/>
      <c r="E224" s="34"/>
      <c r="F224" s="34"/>
      <c r="G224" s="34"/>
      <c r="H224" s="250" t="str">
        <f t="shared" si="9"/>
        <v/>
      </c>
      <c r="I224" s="71"/>
      <c r="J224" s="71"/>
      <c r="K224" s="71"/>
      <c r="L224" s="231" t="str">
        <f t="shared" si="10"/>
        <v/>
      </c>
      <c r="M224" s="229" t="str">
        <f t="shared" si="11"/>
        <v/>
      </c>
    </row>
    <row r="225" spans="3:13" ht="30" customHeight="1" x14ac:dyDescent="0.25">
      <c r="C225" s="51">
        <v>221</v>
      </c>
      <c r="D225" s="37"/>
      <c r="E225" s="34"/>
      <c r="F225" s="34"/>
      <c r="G225" s="34"/>
      <c r="H225" s="250" t="str">
        <f t="shared" si="9"/>
        <v/>
      </c>
      <c r="I225" s="71"/>
      <c r="J225" s="71"/>
      <c r="K225" s="71"/>
      <c r="L225" s="231" t="str">
        <f t="shared" si="10"/>
        <v/>
      </c>
      <c r="M225" s="229" t="str">
        <f t="shared" si="11"/>
        <v/>
      </c>
    </row>
    <row r="226" spans="3:13" ht="30" customHeight="1" x14ac:dyDescent="0.25">
      <c r="C226" s="51">
        <v>222</v>
      </c>
      <c r="D226" s="37"/>
      <c r="E226" s="34"/>
      <c r="F226" s="34"/>
      <c r="G226" s="34"/>
      <c r="H226" s="250" t="str">
        <f t="shared" si="9"/>
        <v/>
      </c>
      <c r="I226" s="71"/>
      <c r="J226" s="71"/>
      <c r="K226" s="71"/>
      <c r="L226" s="231" t="str">
        <f t="shared" si="10"/>
        <v/>
      </c>
      <c r="M226" s="229" t="str">
        <f t="shared" si="11"/>
        <v/>
      </c>
    </row>
    <row r="227" spans="3:13" ht="30" customHeight="1" x14ac:dyDescent="0.25">
      <c r="C227" s="51">
        <v>223</v>
      </c>
      <c r="D227" s="37"/>
      <c r="E227" s="34"/>
      <c r="F227" s="34"/>
      <c r="G227" s="34"/>
      <c r="H227" s="250" t="str">
        <f t="shared" si="9"/>
        <v/>
      </c>
      <c r="I227" s="71"/>
      <c r="J227" s="71"/>
      <c r="K227" s="71"/>
      <c r="L227" s="231" t="str">
        <f t="shared" si="10"/>
        <v/>
      </c>
      <c r="M227" s="229" t="str">
        <f t="shared" si="11"/>
        <v/>
      </c>
    </row>
    <row r="228" spans="3:13" ht="30" customHeight="1" x14ac:dyDescent="0.25">
      <c r="C228" s="51">
        <v>224</v>
      </c>
      <c r="D228" s="37"/>
      <c r="E228" s="34"/>
      <c r="F228" s="34"/>
      <c r="G228" s="34"/>
      <c r="H228" s="250" t="str">
        <f t="shared" si="9"/>
        <v/>
      </c>
      <c r="I228" s="71"/>
      <c r="J228" s="71"/>
      <c r="K228" s="71"/>
      <c r="L228" s="231" t="str">
        <f t="shared" si="10"/>
        <v/>
      </c>
      <c r="M228" s="229" t="str">
        <f t="shared" si="11"/>
        <v/>
      </c>
    </row>
    <row r="229" spans="3:13" ht="30" customHeight="1" x14ac:dyDescent="0.25">
      <c r="C229" s="51">
        <v>225</v>
      </c>
      <c r="D229" s="37"/>
      <c r="E229" s="34"/>
      <c r="F229" s="34"/>
      <c r="G229" s="34"/>
      <c r="H229" s="250" t="str">
        <f t="shared" si="9"/>
        <v/>
      </c>
      <c r="I229" s="71"/>
      <c r="J229" s="71"/>
      <c r="K229" s="71"/>
      <c r="L229" s="231" t="str">
        <f t="shared" si="10"/>
        <v/>
      </c>
      <c r="M229" s="229" t="str">
        <f t="shared" si="11"/>
        <v/>
      </c>
    </row>
    <row r="230" spans="3:13" ht="30" customHeight="1" x14ac:dyDescent="0.25">
      <c r="C230" s="51">
        <v>226</v>
      </c>
      <c r="D230" s="37"/>
      <c r="E230" s="34"/>
      <c r="F230" s="34"/>
      <c r="G230" s="34"/>
      <c r="H230" s="250" t="str">
        <f t="shared" si="9"/>
        <v/>
      </c>
      <c r="I230" s="71"/>
      <c r="J230" s="71"/>
      <c r="K230" s="71"/>
      <c r="L230" s="231" t="str">
        <f t="shared" si="10"/>
        <v/>
      </c>
      <c r="M230" s="229" t="str">
        <f t="shared" si="11"/>
        <v/>
      </c>
    </row>
    <row r="231" spans="3:13" ht="30" customHeight="1" x14ac:dyDescent="0.25">
      <c r="C231" s="51">
        <v>227</v>
      </c>
      <c r="D231" s="37"/>
      <c r="E231" s="34"/>
      <c r="F231" s="34"/>
      <c r="G231" s="34"/>
      <c r="H231" s="250" t="str">
        <f t="shared" si="9"/>
        <v/>
      </c>
      <c r="I231" s="71"/>
      <c r="J231" s="71"/>
      <c r="K231" s="71"/>
      <c r="L231" s="231" t="str">
        <f t="shared" si="10"/>
        <v/>
      </c>
      <c r="M231" s="229" t="str">
        <f t="shared" si="11"/>
        <v/>
      </c>
    </row>
    <row r="232" spans="3:13" ht="30" customHeight="1" x14ac:dyDescent="0.25">
      <c r="C232" s="51">
        <v>228</v>
      </c>
      <c r="D232" s="37"/>
      <c r="E232" s="34"/>
      <c r="F232" s="34"/>
      <c r="G232" s="34"/>
      <c r="H232" s="250" t="str">
        <f t="shared" si="9"/>
        <v/>
      </c>
      <c r="I232" s="71"/>
      <c r="J232" s="71"/>
      <c r="K232" s="71"/>
      <c r="L232" s="231" t="str">
        <f t="shared" si="10"/>
        <v/>
      </c>
      <c r="M232" s="229" t="str">
        <f t="shared" si="11"/>
        <v/>
      </c>
    </row>
    <row r="233" spans="3:13" ht="30" customHeight="1" x14ac:dyDescent="0.25">
      <c r="C233" s="51">
        <v>229</v>
      </c>
      <c r="D233" s="37"/>
      <c r="E233" s="34"/>
      <c r="F233" s="34"/>
      <c r="G233" s="34"/>
      <c r="H233" s="250" t="str">
        <f t="shared" si="9"/>
        <v/>
      </c>
      <c r="I233" s="71"/>
      <c r="J233" s="71"/>
      <c r="K233" s="71"/>
      <c r="L233" s="231" t="str">
        <f t="shared" si="10"/>
        <v/>
      </c>
      <c r="M233" s="229" t="str">
        <f t="shared" si="11"/>
        <v/>
      </c>
    </row>
    <row r="234" spans="3:13" ht="30" customHeight="1" x14ac:dyDescent="0.25">
      <c r="C234" s="51">
        <v>230</v>
      </c>
      <c r="D234" s="37"/>
      <c r="E234" s="34"/>
      <c r="F234" s="34"/>
      <c r="G234" s="34"/>
      <c r="H234" s="250" t="str">
        <f t="shared" si="9"/>
        <v/>
      </c>
      <c r="I234" s="71"/>
      <c r="J234" s="71"/>
      <c r="K234" s="71"/>
      <c r="L234" s="231" t="str">
        <f t="shared" si="10"/>
        <v/>
      </c>
      <c r="M234" s="229" t="str">
        <f t="shared" si="11"/>
        <v/>
      </c>
    </row>
    <row r="235" spans="3:13" ht="30" customHeight="1" x14ac:dyDescent="0.25">
      <c r="C235" s="51">
        <v>231</v>
      </c>
      <c r="D235" s="37"/>
      <c r="E235" s="34"/>
      <c r="F235" s="34"/>
      <c r="G235" s="34"/>
      <c r="H235" s="250" t="str">
        <f t="shared" si="9"/>
        <v/>
      </c>
      <c r="I235" s="71"/>
      <c r="J235" s="71"/>
      <c r="K235" s="71"/>
      <c r="L235" s="231" t="str">
        <f t="shared" si="10"/>
        <v/>
      </c>
      <c r="M235" s="229" t="str">
        <f t="shared" si="11"/>
        <v/>
      </c>
    </row>
    <row r="236" spans="3:13" ht="30" customHeight="1" x14ac:dyDescent="0.25">
      <c r="C236" s="51">
        <v>232</v>
      </c>
      <c r="D236" s="37"/>
      <c r="E236" s="34"/>
      <c r="F236" s="34"/>
      <c r="G236" s="34"/>
      <c r="H236" s="250" t="str">
        <f t="shared" si="9"/>
        <v/>
      </c>
      <c r="I236" s="71"/>
      <c r="J236" s="71"/>
      <c r="K236" s="71"/>
      <c r="L236" s="231" t="str">
        <f t="shared" si="10"/>
        <v/>
      </c>
      <c r="M236" s="229" t="str">
        <f t="shared" si="11"/>
        <v/>
      </c>
    </row>
    <row r="237" spans="3:13" ht="30" customHeight="1" x14ac:dyDescent="0.25">
      <c r="C237" s="51">
        <v>233</v>
      </c>
      <c r="D237" s="37"/>
      <c r="E237" s="34"/>
      <c r="F237" s="34"/>
      <c r="G237" s="34"/>
      <c r="H237" s="250" t="str">
        <f t="shared" si="9"/>
        <v/>
      </c>
      <c r="I237" s="71"/>
      <c r="J237" s="71"/>
      <c r="K237" s="71"/>
      <c r="L237" s="231" t="str">
        <f t="shared" si="10"/>
        <v/>
      </c>
      <c r="M237" s="229" t="str">
        <f t="shared" si="11"/>
        <v/>
      </c>
    </row>
    <row r="238" spans="3:13" ht="30" customHeight="1" x14ac:dyDescent="0.25">
      <c r="C238" s="51">
        <v>234</v>
      </c>
      <c r="D238" s="37"/>
      <c r="E238" s="34"/>
      <c r="F238" s="34"/>
      <c r="G238" s="34"/>
      <c r="H238" s="250" t="str">
        <f t="shared" si="9"/>
        <v/>
      </c>
      <c r="I238" s="71"/>
      <c r="J238" s="71"/>
      <c r="K238" s="71"/>
      <c r="L238" s="231" t="str">
        <f t="shared" si="10"/>
        <v/>
      </c>
      <c r="M238" s="229" t="str">
        <f t="shared" si="11"/>
        <v/>
      </c>
    </row>
    <row r="239" spans="3:13" ht="30" customHeight="1" x14ac:dyDescent="0.25">
      <c r="C239" s="51">
        <v>235</v>
      </c>
      <c r="D239" s="37"/>
      <c r="E239" s="34"/>
      <c r="F239" s="34"/>
      <c r="G239" s="34"/>
      <c r="H239" s="250" t="str">
        <f t="shared" si="9"/>
        <v/>
      </c>
      <c r="I239" s="71"/>
      <c r="J239" s="71"/>
      <c r="K239" s="71"/>
      <c r="L239" s="231" t="str">
        <f t="shared" si="10"/>
        <v/>
      </c>
      <c r="M239" s="229" t="str">
        <f t="shared" si="11"/>
        <v/>
      </c>
    </row>
    <row r="240" spans="3:13" ht="30" customHeight="1" x14ac:dyDescent="0.25">
      <c r="C240" s="51">
        <v>236</v>
      </c>
      <c r="D240" s="37"/>
      <c r="E240" s="34"/>
      <c r="F240" s="34"/>
      <c r="G240" s="34"/>
      <c r="H240" s="250" t="str">
        <f t="shared" si="9"/>
        <v/>
      </c>
      <c r="I240" s="71"/>
      <c r="J240" s="71"/>
      <c r="K240" s="71"/>
      <c r="L240" s="231" t="str">
        <f t="shared" si="10"/>
        <v/>
      </c>
      <c r="M240" s="229" t="str">
        <f t="shared" si="11"/>
        <v/>
      </c>
    </row>
    <row r="241" spans="3:13" ht="30" customHeight="1" x14ac:dyDescent="0.25">
      <c r="C241" s="51">
        <v>237</v>
      </c>
      <c r="D241" s="37"/>
      <c r="E241" s="34"/>
      <c r="F241" s="34"/>
      <c r="G241" s="34"/>
      <c r="H241" s="250" t="str">
        <f t="shared" si="9"/>
        <v/>
      </c>
      <c r="I241" s="71"/>
      <c r="J241" s="71"/>
      <c r="K241" s="71"/>
      <c r="L241" s="231" t="str">
        <f t="shared" si="10"/>
        <v/>
      </c>
      <c r="M241" s="229" t="str">
        <f t="shared" si="11"/>
        <v/>
      </c>
    </row>
    <row r="242" spans="3:13" ht="30" customHeight="1" x14ac:dyDescent="0.25">
      <c r="C242" s="51">
        <v>238</v>
      </c>
      <c r="D242" s="37"/>
      <c r="E242" s="34"/>
      <c r="F242" s="34"/>
      <c r="G242" s="34"/>
      <c r="H242" s="250" t="str">
        <f t="shared" si="9"/>
        <v/>
      </c>
      <c r="I242" s="71"/>
      <c r="J242" s="71"/>
      <c r="K242" s="71"/>
      <c r="L242" s="231" t="str">
        <f t="shared" si="10"/>
        <v/>
      </c>
      <c r="M242" s="229" t="str">
        <f t="shared" si="11"/>
        <v/>
      </c>
    </row>
    <row r="243" spans="3:13" ht="30" customHeight="1" x14ac:dyDescent="0.25">
      <c r="C243" s="51">
        <v>239</v>
      </c>
      <c r="D243" s="37"/>
      <c r="E243" s="34"/>
      <c r="F243" s="34"/>
      <c r="G243" s="34"/>
      <c r="H243" s="250" t="str">
        <f t="shared" si="9"/>
        <v/>
      </c>
      <c r="I243" s="71"/>
      <c r="J243" s="71"/>
      <c r="K243" s="71"/>
      <c r="L243" s="231" t="str">
        <f t="shared" si="10"/>
        <v/>
      </c>
      <c r="M243" s="229" t="str">
        <f t="shared" si="11"/>
        <v/>
      </c>
    </row>
    <row r="244" spans="3:13" ht="30" customHeight="1" x14ac:dyDescent="0.25">
      <c r="C244" s="51">
        <v>240</v>
      </c>
      <c r="D244" s="37"/>
      <c r="E244" s="34"/>
      <c r="F244" s="34"/>
      <c r="G244" s="34"/>
      <c r="H244" s="250" t="str">
        <f t="shared" si="9"/>
        <v/>
      </c>
      <c r="I244" s="71"/>
      <c r="J244" s="71"/>
      <c r="K244" s="71"/>
      <c r="L244" s="231" t="str">
        <f t="shared" si="10"/>
        <v/>
      </c>
      <c r="M244" s="229" t="str">
        <f t="shared" si="11"/>
        <v/>
      </c>
    </row>
    <row r="245" spans="3:13" ht="30" customHeight="1" x14ac:dyDescent="0.25">
      <c r="C245" s="51">
        <v>241</v>
      </c>
      <c r="D245" s="37"/>
      <c r="E245" s="34"/>
      <c r="F245" s="34"/>
      <c r="G245" s="34"/>
      <c r="H245" s="250" t="str">
        <f t="shared" si="9"/>
        <v/>
      </c>
      <c r="I245" s="71"/>
      <c r="J245" s="71"/>
      <c r="K245" s="71"/>
      <c r="L245" s="231" t="str">
        <f t="shared" si="10"/>
        <v/>
      </c>
      <c r="M245" s="229" t="str">
        <f t="shared" si="11"/>
        <v/>
      </c>
    </row>
    <row r="246" spans="3:13" ht="30" customHeight="1" x14ac:dyDescent="0.25">
      <c r="C246" s="51">
        <v>242</v>
      </c>
      <c r="D246" s="37"/>
      <c r="E246" s="34"/>
      <c r="F246" s="34"/>
      <c r="G246" s="34"/>
      <c r="H246" s="250" t="str">
        <f t="shared" si="9"/>
        <v/>
      </c>
      <c r="I246" s="71"/>
      <c r="J246" s="71"/>
      <c r="K246" s="71"/>
      <c r="L246" s="231" t="str">
        <f t="shared" si="10"/>
        <v/>
      </c>
      <c r="M246" s="229" t="str">
        <f t="shared" si="11"/>
        <v/>
      </c>
    </row>
    <row r="247" spans="3:13" ht="30" customHeight="1" x14ac:dyDescent="0.25">
      <c r="C247" s="51">
        <v>243</v>
      </c>
      <c r="D247" s="37"/>
      <c r="E247" s="34"/>
      <c r="F247" s="34"/>
      <c r="G247" s="34"/>
      <c r="H247" s="250" t="str">
        <f t="shared" si="9"/>
        <v/>
      </c>
      <c r="I247" s="71"/>
      <c r="J247" s="71"/>
      <c r="K247" s="71"/>
      <c r="L247" s="231" t="str">
        <f t="shared" si="10"/>
        <v/>
      </c>
      <c r="M247" s="229" t="str">
        <f t="shared" si="11"/>
        <v/>
      </c>
    </row>
    <row r="248" spans="3:13" ht="30" customHeight="1" x14ac:dyDescent="0.25">
      <c r="C248" s="51">
        <v>244</v>
      </c>
      <c r="D248" s="37"/>
      <c r="E248" s="34"/>
      <c r="F248" s="34"/>
      <c r="G248" s="34"/>
      <c r="H248" s="250" t="str">
        <f t="shared" si="9"/>
        <v/>
      </c>
      <c r="I248" s="71"/>
      <c r="J248" s="71"/>
      <c r="K248" s="71"/>
      <c r="L248" s="231" t="str">
        <f t="shared" si="10"/>
        <v/>
      </c>
      <c r="M248" s="229" t="str">
        <f t="shared" si="11"/>
        <v/>
      </c>
    </row>
    <row r="249" spans="3:13" ht="30" customHeight="1" x14ac:dyDescent="0.25">
      <c r="C249" s="51">
        <v>245</v>
      </c>
      <c r="D249" s="37"/>
      <c r="E249" s="34"/>
      <c r="F249" s="34"/>
      <c r="G249" s="34"/>
      <c r="H249" s="250" t="str">
        <f t="shared" si="9"/>
        <v/>
      </c>
      <c r="I249" s="71"/>
      <c r="J249" s="71"/>
      <c r="K249" s="71"/>
      <c r="L249" s="231" t="str">
        <f t="shared" si="10"/>
        <v/>
      </c>
      <c r="M249" s="229" t="str">
        <f t="shared" si="11"/>
        <v/>
      </c>
    </row>
    <row r="250" spans="3:13" ht="30" customHeight="1" x14ac:dyDescent="0.25">
      <c r="C250" s="51">
        <v>246</v>
      </c>
      <c r="D250" s="37"/>
      <c r="E250" s="34"/>
      <c r="F250" s="34"/>
      <c r="G250" s="34"/>
      <c r="H250" s="250" t="str">
        <f t="shared" si="9"/>
        <v/>
      </c>
      <c r="I250" s="71"/>
      <c r="J250" s="71"/>
      <c r="K250" s="71"/>
      <c r="L250" s="231" t="str">
        <f t="shared" si="10"/>
        <v/>
      </c>
      <c r="M250" s="229" t="str">
        <f t="shared" si="11"/>
        <v/>
      </c>
    </row>
    <row r="251" spans="3:13" ht="30" customHeight="1" x14ac:dyDescent="0.25">
      <c r="C251" s="51">
        <v>247</v>
      </c>
      <c r="D251" s="37"/>
      <c r="E251" s="34"/>
      <c r="F251" s="34"/>
      <c r="G251" s="34"/>
      <c r="H251" s="250" t="str">
        <f t="shared" si="9"/>
        <v/>
      </c>
      <c r="I251" s="71"/>
      <c r="J251" s="71"/>
      <c r="K251" s="71"/>
      <c r="L251" s="231" t="str">
        <f t="shared" si="10"/>
        <v/>
      </c>
      <c r="M251" s="229" t="str">
        <f t="shared" si="11"/>
        <v/>
      </c>
    </row>
    <row r="252" spans="3:13" ht="30" customHeight="1" x14ac:dyDescent="0.25">
      <c r="C252" s="51">
        <v>248</v>
      </c>
      <c r="D252" s="37"/>
      <c r="E252" s="34"/>
      <c r="F252" s="34"/>
      <c r="G252" s="34"/>
      <c r="H252" s="250" t="str">
        <f t="shared" si="9"/>
        <v/>
      </c>
      <c r="I252" s="71"/>
      <c r="J252" s="71"/>
      <c r="K252" s="71"/>
      <c r="L252" s="231" t="str">
        <f t="shared" si="10"/>
        <v/>
      </c>
      <c r="M252" s="229" t="str">
        <f t="shared" si="11"/>
        <v/>
      </c>
    </row>
    <row r="253" spans="3:13" ht="30" customHeight="1" x14ac:dyDescent="0.25">
      <c r="C253" s="51">
        <v>249</v>
      </c>
      <c r="D253" s="37"/>
      <c r="E253" s="34"/>
      <c r="F253" s="34"/>
      <c r="G253" s="34"/>
      <c r="H253" s="250" t="str">
        <f t="shared" si="9"/>
        <v/>
      </c>
      <c r="I253" s="71"/>
      <c r="J253" s="71"/>
      <c r="K253" s="71"/>
      <c r="L253" s="231" t="str">
        <f t="shared" si="10"/>
        <v/>
      </c>
      <c r="M253" s="229" t="str">
        <f t="shared" si="11"/>
        <v/>
      </c>
    </row>
    <row r="254" spans="3:13" ht="30" customHeight="1" x14ac:dyDescent="0.25">
      <c r="C254" s="51">
        <v>250</v>
      </c>
      <c r="D254" s="37"/>
      <c r="E254" s="34"/>
      <c r="F254" s="34"/>
      <c r="G254" s="34"/>
      <c r="H254" s="250" t="str">
        <f t="shared" si="9"/>
        <v/>
      </c>
      <c r="I254" s="71"/>
      <c r="J254" s="71"/>
      <c r="K254" s="71"/>
      <c r="L254" s="231" t="str">
        <f t="shared" si="10"/>
        <v/>
      </c>
      <c r="M254" s="229" t="str">
        <f t="shared" si="11"/>
        <v/>
      </c>
    </row>
    <row r="255" spans="3:13" ht="30" customHeight="1" x14ac:dyDescent="0.25">
      <c r="C255" s="51">
        <v>251</v>
      </c>
      <c r="D255" s="37"/>
      <c r="E255" s="34"/>
      <c r="F255" s="34"/>
      <c r="G255" s="34"/>
      <c r="H255" s="250" t="str">
        <f t="shared" si="9"/>
        <v/>
      </c>
      <c r="I255" s="71"/>
      <c r="J255" s="71"/>
      <c r="K255" s="71"/>
      <c r="L255" s="231" t="str">
        <f t="shared" si="10"/>
        <v/>
      </c>
      <c r="M255" s="229" t="str">
        <f t="shared" si="11"/>
        <v/>
      </c>
    </row>
    <row r="256" spans="3:13" ht="30" customHeight="1" x14ac:dyDescent="0.25">
      <c r="C256" s="51">
        <v>252</v>
      </c>
      <c r="D256" s="37"/>
      <c r="E256" s="34"/>
      <c r="F256" s="34"/>
      <c r="G256" s="34"/>
      <c r="H256" s="250" t="str">
        <f t="shared" si="9"/>
        <v/>
      </c>
      <c r="I256" s="71"/>
      <c r="J256" s="71"/>
      <c r="K256" s="71"/>
      <c r="L256" s="231" t="str">
        <f t="shared" si="10"/>
        <v/>
      </c>
      <c r="M256" s="229" t="str">
        <f t="shared" si="11"/>
        <v/>
      </c>
    </row>
    <row r="257" spans="3:13" ht="30" customHeight="1" x14ac:dyDescent="0.25">
      <c r="C257" s="51">
        <v>253</v>
      </c>
      <c r="D257" s="37"/>
      <c r="E257" s="34"/>
      <c r="F257" s="34"/>
      <c r="G257" s="34"/>
      <c r="H257" s="250" t="str">
        <f t="shared" si="9"/>
        <v/>
      </c>
      <c r="I257" s="71"/>
      <c r="J257" s="71"/>
      <c r="K257" s="71"/>
      <c r="L257" s="231" t="str">
        <f t="shared" si="10"/>
        <v/>
      </c>
      <c r="M257" s="229" t="str">
        <f t="shared" si="11"/>
        <v/>
      </c>
    </row>
    <row r="258" spans="3:13" ht="30" customHeight="1" x14ac:dyDescent="0.25">
      <c r="C258" s="51">
        <v>254</v>
      </c>
      <c r="D258" s="37"/>
      <c r="E258" s="34"/>
      <c r="F258" s="34"/>
      <c r="G258" s="34"/>
      <c r="H258" s="250" t="str">
        <f t="shared" si="9"/>
        <v/>
      </c>
      <c r="I258" s="71"/>
      <c r="J258" s="71"/>
      <c r="K258" s="71"/>
      <c r="L258" s="231" t="str">
        <f t="shared" si="10"/>
        <v/>
      </c>
      <c r="M258" s="229" t="str">
        <f t="shared" si="11"/>
        <v/>
      </c>
    </row>
    <row r="259" spans="3:13" ht="30" customHeight="1" x14ac:dyDescent="0.25">
      <c r="C259" s="51">
        <v>255</v>
      </c>
      <c r="D259" s="37"/>
      <c r="E259" s="34"/>
      <c r="F259" s="34"/>
      <c r="G259" s="34"/>
      <c r="H259" s="250" t="str">
        <f t="shared" si="9"/>
        <v/>
      </c>
      <c r="I259" s="71"/>
      <c r="J259" s="71"/>
      <c r="K259" s="71"/>
      <c r="L259" s="231" t="str">
        <f t="shared" si="10"/>
        <v/>
      </c>
      <c r="M259" s="229" t="str">
        <f t="shared" si="11"/>
        <v/>
      </c>
    </row>
    <row r="260" spans="3:13" ht="30" customHeight="1" x14ac:dyDescent="0.25">
      <c r="C260" s="51">
        <v>256</v>
      </c>
      <c r="D260" s="37"/>
      <c r="E260" s="34"/>
      <c r="F260" s="34"/>
      <c r="G260" s="34"/>
      <c r="H260" s="250" t="str">
        <f t="shared" si="9"/>
        <v/>
      </c>
      <c r="I260" s="71"/>
      <c r="J260" s="71"/>
      <c r="K260" s="71"/>
      <c r="L260" s="231" t="str">
        <f t="shared" si="10"/>
        <v/>
      </c>
      <c r="M260" s="229" t="str">
        <f t="shared" si="11"/>
        <v/>
      </c>
    </row>
    <row r="261" spans="3:13" ht="30" customHeight="1" x14ac:dyDescent="0.25">
      <c r="C261" s="51">
        <v>257</v>
      </c>
      <c r="D261" s="37"/>
      <c r="E261" s="34"/>
      <c r="F261" s="34"/>
      <c r="G261" s="34"/>
      <c r="H261" s="250" t="str">
        <f t="shared" si="9"/>
        <v/>
      </c>
      <c r="I261" s="71"/>
      <c r="J261" s="71"/>
      <c r="K261" s="71"/>
      <c r="L261" s="231" t="str">
        <f t="shared" si="10"/>
        <v/>
      </c>
      <c r="M261" s="229" t="str">
        <f t="shared" si="11"/>
        <v/>
      </c>
    </row>
    <row r="262" spans="3:13" ht="30" customHeight="1" x14ac:dyDescent="0.25">
      <c r="C262" s="51">
        <v>258</v>
      </c>
      <c r="D262" s="37"/>
      <c r="E262" s="34"/>
      <c r="F262" s="34"/>
      <c r="G262" s="34"/>
      <c r="H262" s="250" t="str">
        <f t="shared" ref="H262:H325" si="12">IF(SUM(E262:G262)=0,"",SUM(E262:G262))</f>
        <v/>
      </c>
      <c r="I262" s="71"/>
      <c r="J262" s="71"/>
      <c r="K262" s="71"/>
      <c r="L262" s="231" t="str">
        <f t="shared" ref="L262:L325" si="13">IF(M262="","",H262/M262)</f>
        <v/>
      </c>
      <c r="M262" s="229" t="str">
        <f t="shared" ref="M262:M325" si="14">IFERROR(IF(H262="","",100%-K262-I262-J262),0)</f>
        <v/>
      </c>
    </row>
    <row r="263" spans="3:13" ht="30" customHeight="1" x14ac:dyDescent="0.25">
      <c r="C263" s="51">
        <v>259</v>
      </c>
      <c r="D263" s="37"/>
      <c r="E263" s="34"/>
      <c r="F263" s="34"/>
      <c r="G263" s="34"/>
      <c r="H263" s="250" t="str">
        <f t="shared" si="12"/>
        <v/>
      </c>
      <c r="I263" s="71"/>
      <c r="J263" s="71"/>
      <c r="K263" s="71"/>
      <c r="L263" s="231" t="str">
        <f t="shared" si="13"/>
        <v/>
      </c>
      <c r="M263" s="229" t="str">
        <f t="shared" si="14"/>
        <v/>
      </c>
    </row>
    <row r="264" spans="3:13" ht="30" customHeight="1" x14ac:dyDescent="0.25">
      <c r="C264" s="51">
        <v>260</v>
      </c>
      <c r="D264" s="37"/>
      <c r="E264" s="34"/>
      <c r="F264" s="34"/>
      <c r="G264" s="34"/>
      <c r="H264" s="250" t="str">
        <f t="shared" si="12"/>
        <v/>
      </c>
      <c r="I264" s="71"/>
      <c r="J264" s="71"/>
      <c r="K264" s="71"/>
      <c r="L264" s="231" t="str">
        <f t="shared" si="13"/>
        <v/>
      </c>
      <c r="M264" s="229" t="str">
        <f t="shared" si="14"/>
        <v/>
      </c>
    </row>
    <row r="265" spans="3:13" ht="30" customHeight="1" x14ac:dyDescent="0.25">
      <c r="C265" s="51">
        <v>261</v>
      </c>
      <c r="D265" s="37"/>
      <c r="E265" s="34"/>
      <c r="F265" s="34"/>
      <c r="G265" s="34"/>
      <c r="H265" s="250" t="str">
        <f t="shared" si="12"/>
        <v/>
      </c>
      <c r="I265" s="71"/>
      <c r="J265" s="71"/>
      <c r="K265" s="71"/>
      <c r="L265" s="231" t="str">
        <f t="shared" si="13"/>
        <v/>
      </c>
      <c r="M265" s="229" t="str">
        <f t="shared" si="14"/>
        <v/>
      </c>
    </row>
    <row r="266" spans="3:13" ht="30" customHeight="1" x14ac:dyDescent="0.25">
      <c r="C266" s="51">
        <v>262</v>
      </c>
      <c r="D266" s="37"/>
      <c r="E266" s="34"/>
      <c r="F266" s="34"/>
      <c r="G266" s="34"/>
      <c r="H266" s="250" t="str">
        <f t="shared" si="12"/>
        <v/>
      </c>
      <c r="I266" s="71"/>
      <c r="J266" s="71"/>
      <c r="K266" s="71"/>
      <c r="L266" s="231" t="str">
        <f t="shared" si="13"/>
        <v/>
      </c>
      <c r="M266" s="229" t="str">
        <f t="shared" si="14"/>
        <v/>
      </c>
    </row>
    <row r="267" spans="3:13" ht="30" customHeight="1" x14ac:dyDescent="0.25">
      <c r="C267" s="51">
        <v>263</v>
      </c>
      <c r="D267" s="37"/>
      <c r="E267" s="34"/>
      <c r="F267" s="34"/>
      <c r="G267" s="34"/>
      <c r="H267" s="250" t="str">
        <f t="shared" si="12"/>
        <v/>
      </c>
      <c r="I267" s="71"/>
      <c r="J267" s="71"/>
      <c r="K267" s="71"/>
      <c r="L267" s="231" t="str">
        <f t="shared" si="13"/>
        <v/>
      </c>
      <c r="M267" s="229" t="str">
        <f t="shared" si="14"/>
        <v/>
      </c>
    </row>
    <row r="268" spans="3:13" ht="30" customHeight="1" x14ac:dyDescent="0.25">
      <c r="C268" s="51">
        <v>264</v>
      </c>
      <c r="D268" s="37"/>
      <c r="E268" s="34"/>
      <c r="F268" s="34"/>
      <c r="G268" s="34"/>
      <c r="H268" s="250" t="str">
        <f t="shared" si="12"/>
        <v/>
      </c>
      <c r="I268" s="71"/>
      <c r="J268" s="71"/>
      <c r="K268" s="71"/>
      <c r="L268" s="231" t="str">
        <f t="shared" si="13"/>
        <v/>
      </c>
      <c r="M268" s="229" t="str">
        <f t="shared" si="14"/>
        <v/>
      </c>
    </row>
    <row r="269" spans="3:13" ht="30" customHeight="1" x14ac:dyDescent="0.25">
      <c r="C269" s="51">
        <v>265</v>
      </c>
      <c r="D269" s="37"/>
      <c r="E269" s="34"/>
      <c r="F269" s="34"/>
      <c r="G269" s="34"/>
      <c r="H269" s="250" t="str">
        <f t="shared" si="12"/>
        <v/>
      </c>
      <c r="I269" s="71"/>
      <c r="J269" s="71"/>
      <c r="K269" s="71"/>
      <c r="L269" s="231" t="str">
        <f t="shared" si="13"/>
        <v/>
      </c>
      <c r="M269" s="229" t="str">
        <f t="shared" si="14"/>
        <v/>
      </c>
    </row>
    <row r="270" spans="3:13" ht="30" customHeight="1" x14ac:dyDescent="0.25">
      <c r="C270" s="51">
        <v>266</v>
      </c>
      <c r="D270" s="37"/>
      <c r="E270" s="34"/>
      <c r="F270" s="34"/>
      <c r="G270" s="34"/>
      <c r="H270" s="250" t="str">
        <f t="shared" si="12"/>
        <v/>
      </c>
      <c r="I270" s="71"/>
      <c r="J270" s="71"/>
      <c r="K270" s="71"/>
      <c r="L270" s="231" t="str">
        <f t="shared" si="13"/>
        <v/>
      </c>
      <c r="M270" s="229" t="str">
        <f t="shared" si="14"/>
        <v/>
      </c>
    </row>
    <row r="271" spans="3:13" ht="30" customHeight="1" x14ac:dyDescent="0.25">
      <c r="C271" s="51">
        <v>267</v>
      </c>
      <c r="D271" s="37"/>
      <c r="E271" s="34"/>
      <c r="F271" s="34"/>
      <c r="G271" s="34"/>
      <c r="H271" s="250" t="str">
        <f t="shared" si="12"/>
        <v/>
      </c>
      <c r="I271" s="71"/>
      <c r="J271" s="71"/>
      <c r="K271" s="71"/>
      <c r="L271" s="231" t="str">
        <f t="shared" si="13"/>
        <v/>
      </c>
      <c r="M271" s="229" t="str">
        <f t="shared" si="14"/>
        <v/>
      </c>
    </row>
    <row r="272" spans="3:13" ht="30" customHeight="1" x14ac:dyDescent="0.25">
      <c r="C272" s="51">
        <v>268</v>
      </c>
      <c r="D272" s="37"/>
      <c r="E272" s="34"/>
      <c r="F272" s="34"/>
      <c r="G272" s="34"/>
      <c r="H272" s="250" t="str">
        <f t="shared" si="12"/>
        <v/>
      </c>
      <c r="I272" s="71"/>
      <c r="J272" s="71"/>
      <c r="K272" s="71"/>
      <c r="L272" s="231" t="str">
        <f t="shared" si="13"/>
        <v/>
      </c>
      <c r="M272" s="229" t="str">
        <f t="shared" si="14"/>
        <v/>
      </c>
    </row>
    <row r="273" spans="3:13" ht="30" customHeight="1" x14ac:dyDescent="0.25">
      <c r="C273" s="51">
        <v>269</v>
      </c>
      <c r="D273" s="37"/>
      <c r="E273" s="34"/>
      <c r="F273" s="34"/>
      <c r="G273" s="34"/>
      <c r="H273" s="250" t="str">
        <f t="shared" si="12"/>
        <v/>
      </c>
      <c r="I273" s="71"/>
      <c r="J273" s="71"/>
      <c r="K273" s="71"/>
      <c r="L273" s="231" t="str">
        <f t="shared" si="13"/>
        <v/>
      </c>
      <c r="M273" s="229" t="str">
        <f t="shared" si="14"/>
        <v/>
      </c>
    </row>
    <row r="274" spans="3:13" ht="30" customHeight="1" x14ac:dyDescent="0.25">
      <c r="C274" s="51">
        <v>270</v>
      </c>
      <c r="D274" s="37"/>
      <c r="E274" s="34"/>
      <c r="F274" s="34"/>
      <c r="G274" s="34"/>
      <c r="H274" s="250" t="str">
        <f t="shared" si="12"/>
        <v/>
      </c>
      <c r="I274" s="71"/>
      <c r="J274" s="71"/>
      <c r="K274" s="71"/>
      <c r="L274" s="231" t="str">
        <f t="shared" si="13"/>
        <v/>
      </c>
      <c r="M274" s="229" t="str">
        <f t="shared" si="14"/>
        <v/>
      </c>
    </row>
    <row r="275" spans="3:13" ht="30" customHeight="1" x14ac:dyDescent="0.25">
      <c r="C275" s="51">
        <v>271</v>
      </c>
      <c r="D275" s="37"/>
      <c r="E275" s="34"/>
      <c r="F275" s="34"/>
      <c r="G275" s="34"/>
      <c r="H275" s="250" t="str">
        <f t="shared" si="12"/>
        <v/>
      </c>
      <c r="I275" s="71"/>
      <c r="J275" s="71"/>
      <c r="K275" s="71"/>
      <c r="L275" s="231" t="str">
        <f t="shared" si="13"/>
        <v/>
      </c>
      <c r="M275" s="229" t="str">
        <f t="shared" si="14"/>
        <v/>
      </c>
    </row>
    <row r="276" spans="3:13" ht="30" customHeight="1" x14ac:dyDescent="0.25">
      <c r="C276" s="51">
        <v>272</v>
      </c>
      <c r="D276" s="37"/>
      <c r="E276" s="34"/>
      <c r="F276" s="34"/>
      <c r="G276" s="34"/>
      <c r="H276" s="250" t="str">
        <f t="shared" si="12"/>
        <v/>
      </c>
      <c r="I276" s="71"/>
      <c r="J276" s="71"/>
      <c r="K276" s="71"/>
      <c r="L276" s="231" t="str">
        <f t="shared" si="13"/>
        <v/>
      </c>
      <c r="M276" s="229" t="str">
        <f t="shared" si="14"/>
        <v/>
      </c>
    </row>
    <row r="277" spans="3:13" ht="30" customHeight="1" x14ac:dyDescent="0.25">
      <c r="C277" s="51">
        <v>273</v>
      </c>
      <c r="D277" s="37"/>
      <c r="E277" s="34"/>
      <c r="F277" s="34"/>
      <c r="G277" s="34"/>
      <c r="H277" s="250" t="str">
        <f t="shared" si="12"/>
        <v/>
      </c>
      <c r="I277" s="71"/>
      <c r="J277" s="71"/>
      <c r="K277" s="71"/>
      <c r="L277" s="231" t="str">
        <f t="shared" si="13"/>
        <v/>
      </c>
      <c r="M277" s="229" t="str">
        <f t="shared" si="14"/>
        <v/>
      </c>
    </row>
    <row r="278" spans="3:13" ht="30" customHeight="1" x14ac:dyDescent="0.25">
      <c r="C278" s="51">
        <v>274</v>
      </c>
      <c r="D278" s="37"/>
      <c r="E278" s="34"/>
      <c r="F278" s="34"/>
      <c r="G278" s="34"/>
      <c r="H278" s="250" t="str">
        <f t="shared" si="12"/>
        <v/>
      </c>
      <c r="I278" s="71"/>
      <c r="J278" s="71"/>
      <c r="K278" s="71"/>
      <c r="L278" s="231" t="str">
        <f t="shared" si="13"/>
        <v/>
      </c>
      <c r="M278" s="229" t="str">
        <f t="shared" si="14"/>
        <v/>
      </c>
    </row>
    <row r="279" spans="3:13" ht="30" customHeight="1" x14ac:dyDescent="0.25">
      <c r="C279" s="51">
        <v>275</v>
      </c>
      <c r="D279" s="37"/>
      <c r="E279" s="34"/>
      <c r="F279" s="34"/>
      <c r="G279" s="34"/>
      <c r="H279" s="250" t="str">
        <f t="shared" si="12"/>
        <v/>
      </c>
      <c r="I279" s="71"/>
      <c r="J279" s="71"/>
      <c r="K279" s="71"/>
      <c r="L279" s="231" t="str">
        <f t="shared" si="13"/>
        <v/>
      </c>
      <c r="M279" s="229" t="str">
        <f t="shared" si="14"/>
        <v/>
      </c>
    </row>
    <row r="280" spans="3:13" ht="30" customHeight="1" x14ac:dyDescent="0.25">
      <c r="C280" s="51">
        <v>276</v>
      </c>
      <c r="D280" s="37"/>
      <c r="E280" s="34"/>
      <c r="F280" s="34"/>
      <c r="G280" s="34"/>
      <c r="H280" s="250" t="str">
        <f t="shared" si="12"/>
        <v/>
      </c>
      <c r="I280" s="71"/>
      <c r="J280" s="71"/>
      <c r="K280" s="71"/>
      <c r="L280" s="231" t="str">
        <f t="shared" si="13"/>
        <v/>
      </c>
      <c r="M280" s="229" t="str">
        <f t="shared" si="14"/>
        <v/>
      </c>
    </row>
    <row r="281" spans="3:13" ht="30" customHeight="1" x14ac:dyDescent="0.25">
      <c r="C281" s="51">
        <v>277</v>
      </c>
      <c r="D281" s="37"/>
      <c r="E281" s="34"/>
      <c r="F281" s="34"/>
      <c r="G281" s="34"/>
      <c r="H281" s="250" t="str">
        <f t="shared" si="12"/>
        <v/>
      </c>
      <c r="I281" s="71"/>
      <c r="J281" s="71"/>
      <c r="K281" s="71"/>
      <c r="L281" s="231" t="str">
        <f t="shared" si="13"/>
        <v/>
      </c>
      <c r="M281" s="229" t="str">
        <f t="shared" si="14"/>
        <v/>
      </c>
    </row>
    <row r="282" spans="3:13" ht="30" customHeight="1" x14ac:dyDescent="0.25">
      <c r="C282" s="51">
        <v>278</v>
      </c>
      <c r="D282" s="37"/>
      <c r="E282" s="34"/>
      <c r="F282" s="34"/>
      <c r="G282" s="34"/>
      <c r="H282" s="250" t="str">
        <f t="shared" si="12"/>
        <v/>
      </c>
      <c r="I282" s="71"/>
      <c r="J282" s="71"/>
      <c r="K282" s="71"/>
      <c r="L282" s="231" t="str">
        <f t="shared" si="13"/>
        <v/>
      </c>
      <c r="M282" s="229" t="str">
        <f t="shared" si="14"/>
        <v/>
      </c>
    </row>
    <row r="283" spans="3:13" ht="30" customHeight="1" x14ac:dyDescent="0.25">
      <c r="C283" s="51">
        <v>279</v>
      </c>
      <c r="D283" s="37"/>
      <c r="E283" s="34"/>
      <c r="F283" s="34"/>
      <c r="G283" s="34"/>
      <c r="H283" s="250" t="str">
        <f t="shared" si="12"/>
        <v/>
      </c>
      <c r="I283" s="71"/>
      <c r="J283" s="71"/>
      <c r="K283" s="71"/>
      <c r="L283" s="231" t="str">
        <f t="shared" si="13"/>
        <v/>
      </c>
      <c r="M283" s="229" t="str">
        <f t="shared" si="14"/>
        <v/>
      </c>
    </row>
    <row r="284" spans="3:13" ht="30" customHeight="1" x14ac:dyDescent="0.25">
      <c r="C284" s="51">
        <v>280</v>
      </c>
      <c r="D284" s="37"/>
      <c r="E284" s="34"/>
      <c r="F284" s="34"/>
      <c r="G284" s="34"/>
      <c r="H284" s="250" t="str">
        <f t="shared" si="12"/>
        <v/>
      </c>
      <c r="I284" s="71"/>
      <c r="J284" s="71"/>
      <c r="K284" s="71"/>
      <c r="L284" s="231" t="str">
        <f t="shared" si="13"/>
        <v/>
      </c>
      <c r="M284" s="229" t="str">
        <f t="shared" si="14"/>
        <v/>
      </c>
    </row>
    <row r="285" spans="3:13" ht="30" customHeight="1" x14ac:dyDescent="0.25">
      <c r="C285" s="51">
        <v>281</v>
      </c>
      <c r="D285" s="37"/>
      <c r="E285" s="34"/>
      <c r="F285" s="34"/>
      <c r="G285" s="34"/>
      <c r="H285" s="250" t="str">
        <f t="shared" si="12"/>
        <v/>
      </c>
      <c r="I285" s="71"/>
      <c r="J285" s="71"/>
      <c r="K285" s="71"/>
      <c r="L285" s="231" t="str">
        <f t="shared" si="13"/>
        <v/>
      </c>
      <c r="M285" s="229" t="str">
        <f t="shared" si="14"/>
        <v/>
      </c>
    </row>
    <row r="286" spans="3:13" ht="30" customHeight="1" x14ac:dyDescent="0.25">
      <c r="C286" s="51">
        <v>282</v>
      </c>
      <c r="D286" s="37"/>
      <c r="E286" s="34"/>
      <c r="F286" s="34"/>
      <c r="G286" s="34"/>
      <c r="H286" s="250" t="str">
        <f t="shared" si="12"/>
        <v/>
      </c>
      <c r="I286" s="71"/>
      <c r="J286" s="71"/>
      <c r="K286" s="71"/>
      <c r="L286" s="231" t="str">
        <f t="shared" si="13"/>
        <v/>
      </c>
      <c r="M286" s="229" t="str">
        <f t="shared" si="14"/>
        <v/>
      </c>
    </row>
    <row r="287" spans="3:13" ht="30" customHeight="1" x14ac:dyDescent="0.25">
      <c r="C287" s="51">
        <v>283</v>
      </c>
      <c r="D287" s="37"/>
      <c r="E287" s="34"/>
      <c r="F287" s="34"/>
      <c r="G287" s="34"/>
      <c r="H287" s="250" t="str">
        <f t="shared" si="12"/>
        <v/>
      </c>
      <c r="I287" s="71"/>
      <c r="J287" s="71"/>
      <c r="K287" s="71"/>
      <c r="L287" s="231" t="str">
        <f t="shared" si="13"/>
        <v/>
      </c>
      <c r="M287" s="229" t="str">
        <f t="shared" si="14"/>
        <v/>
      </c>
    </row>
    <row r="288" spans="3:13" ht="30" customHeight="1" x14ac:dyDescent="0.25">
      <c r="C288" s="51">
        <v>284</v>
      </c>
      <c r="D288" s="37"/>
      <c r="E288" s="34"/>
      <c r="F288" s="34"/>
      <c r="G288" s="34"/>
      <c r="H288" s="250" t="str">
        <f t="shared" si="12"/>
        <v/>
      </c>
      <c r="I288" s="71"/>
      <c r="J288" s="71"/>
      <c r="K288" s="71"/>
      <c r="L288" s="231" t="str">
        <f t="shared" si="13"/>
        <v/>
      </c>
      <c r="M288" s="229" t="str">
        <f t="shared" si="14"/>
        <v/>
      </c>
    </row>
    <row r="289" spans="3:13" ht="30" customHeight="1" x14ac:dyDescent="0.25">
      <c r="C289" s="51">
        <v>285</v>
      </c>
      <c r="D289" s="37"/>
      <c r="E289" s="34"/>
      <c r="F289" s="34"/>
      <c r="G289" s="34"/>
      <c r="H289" s="250" t="str">
        <f t="shared" si="12"/>
        <v/>
      </c>
      <c r="I289" s="71"/>
      <c r="J289" s="71"/>
      <c r="K289" s="71"/>
      <c r="L289" s="231" t="str">
        <f t="shared" si="13"/>
        <v/>
      </c>
      <c r="M289" s="229" t="str">
        <f t="shared" si="14"/>
        <v/>
      </c>
    </row>
    <row r="290" spans="3:13" ht="30" customHeight="1" x14ac:dyDescent="0.25">
      <c r="C290" s="51">
        <v>286</v>
      </c>
      <c r="D290" s="37"/>
      <c r="E290" s="34"/>
      <c r="F290" s="34"/>
      <c r="G290" s="34"/>
      <c r="H290" s="250" t="str">
        <f t="shared" si="12"/>
        <v/>
      </c>
      <c r="I290" s="71"/>
      <c r="J290" s="71"/>
      <c r="K290" s="71"/>
      <c r="L290" s="231" t="str">
        <f t="shared" si="13"/>
        <v/>
      </c>
      <c r="M290" s="229" t="str">
        <f t="shared" si="14"/>
        <v/>
      </c>
    </row>
    <row r="291" spans="3:13" ht="30" customHeight="1" x14ac:dyDescent="0.25">
      <c r="C291" s="51">
        <v>287</v>
      </c>
      <c r="D291" s="37"/>
      <c r="E291" s="34"/>
      <c r="F291" s="34"/>
      <c r="G291" s="34"/>
      <c r="H291" s="250" t="str">
        <f t="shared" si="12"/>
        <v/>
      </c>
      <c r="I291" s="71"/>
      <c r="J291" s="71"/>
      <c r="K291" s="71"/>
      <c r="L291" s="231" t="str">
        <f t="shared" si="13"/>
        <v/>
      </c>
      <c r="M291" s="229" t="str">
        <f t="shared" si="14"/>
        <v/>
      </c>
    </row>
    <row r="292" spans="3:13" ht="30" customHeight="1" x14ac:dyDescent="0.25">
      <c r="C292" s="51">
        <v>288</v>
      </c>
      <c r="D292" s="37"/>
      <c r="E292" s="34"/>
      <c r="F292" s="34"/>
      <c r="G292" s="34"/>
      <c r="H292" s="250" t="str">
        <f t="shared" si="12"/>
        <v/>
      </c>
      <c r="I292" s="71"/>
      <c r="J292" s="71"/>
      <c r="K292" s="71"/>
      <c r="L292" s="231" t="str">
        <f t="shared" si="13"/>
        <v/>
      </c>
      <c r="M292" s="229" t="str">
        <f t="shared" si="14"/>
        <v/>
      </c>
    </row>
    <row r="293" spans="3:13" ht="30" customHeight="1" x14ac:dyDescent="0.25">
      <c r="C293" s="51">
        <v>289</v>
      </c>
      <c r="D293" s="37"/>
      <c r="E293" s="34"/>
      <c r="F293" s="34"/>
      <c r="G293" s="34"/>
      <c r="H293" s="250" t="str">
        <f t="shared" si="12"/>
        <v/>
      </c>
      <c r="I293" s="71"/>
      <c r="J293" s="71"/>
      <c r="K293" s="71"/>
      <c r="L293" s="231" t="str">
        <f t="shared" si="13"/>
        <v/>
      </c>
      <c r="M293" s="229" t="str">
        <f t="shared" si="14"/>
        <v/>
      </c>
    </row>
    <row r="294" spans="3:13" ht="30" customHeight="1" x14ac:dyDescent="0.25">
      <c r="C294" s="51">
        <v>290</v>
      </c>
      <c r="D294" s="37"/>
      <c r="E294" s="34"/>
      <c r="F294" s="34"/>
      <c r="G294" s="34"/>
      <c r="H294" s="250" t="str">
        <f t="shared" si="12"/>
        <v/>
      </c>
      <c r="I294" s="71"/>
      <c r="J294" s="71"/>
      <c r="K294" s="71"/>
      <c r="L294" s="231" t="str">
        <f t="shared" si="13"/>
        <v/>
      </c>
      <c r="M294" s="229" t="str">
        <f t="shared" si="14"/>
        <v/>
      </c>
    </row>
    <row r="295" spans="3:13" ht="30" customHeight="1" x14ac:dyDescent="0.25">
      <c r="C295" s="51">
        <v>291</v>
      </c>
      <c r="D295" s="37"/>
      <c r="E295" s="34"/>
      <c r="F295" s="34"/>
      <c r="G295" s="34"/>
      <c r="H295" s="250" t="str">
        <f t="shared" si="12"/>
        <v/>
      </c>
      <c r="I295" s="71"/>
      <c r="J295" s="71"/>
      <c r="K295" s="71"/>
      <c r="L295" s="231" t="str">
        <f t="shared" si="13"/>
        <v/>
      </c>
      <c r="M295" s="229" t="str">
        <f t="shared" si="14"/>
        <v/>
      </c>
    </row>
    <row r="296" spans="3:13" ht="30" customHeight="1" x14ac:dyDescent="0.25">
      <c r="C296" s="51">
        <v>292</v>
      </c>
      <c r="D296" s="37"/>
      <c r="E296" s="34"/>
      <c r="F296" s="34"/>
      <c r="G296" s="34"/>
      <c r="H296" s="250" t="str">
        <f t="shared" si="12"/>
        <v/>
      </c>
      <c r="I296" s="71"/>
      <c r="J296" s="71"/>
      <c r="K296" s="71"/>
      <c r="L296" s="231" t="str">
        <f t="shared" si="13"/>
        <v/>
      </c>
      <c r="M296" s="229" t="str">
        <f t="shared" si="14"/>
        <v/>
      </c>
    </row>
    <row r="297" spans="3:13" ht="30" customHeight="1" x14ac:dyDescent="0.25">
      <c r="C297" s="51">
        <v>293</v>
      </c>
      <c r="D297" s="37"/>
      <c r="E297" s="34"/>
      <c r="F297" s="34"/>
      <c r="G297" s="34"/>
      <c r="H297" s="250" t="str">
        <f t="shared" si="12"/>
        <v/>
      </c>
      <c r="I297" s="71"/>
      <c r="J297" s="71"/>
      <c r="K297" s="71"/>
      <c r="L297" s="231" t="str">
        <f t="shared" si="13"/>
        <v/>
      </c>
      <c r="M297" s="229" t="str">
        <f t="shared" si="14"/>
        <v/>
      </c>
    </row>
    <row r="298" spans="3:13" ht="30" customHeight="1" x14ac:dyDescent="0.25">
      <c r="C298" s="51">
        <v>294</v>
      </c>
      <c r="D298" s="37"/>
      <c r="E298" s="34"/>
      <c r="F298" s="34"/>
      <c r="G298" s="34"/>
      <c r="H298" s="250" t="str">
        <f t="shared" si="12"/>
        <v/>
      </c>
      <c r="I298" s="71"/>
      <c r="J298" s="71"/>
      <c r="K298" s="71"/>
      <c r="L298" s="231" t="str">
        <f t="shared" si="13"/>
        <v/>
      </c>
      <c r="M298" s="229" t="str">
        <f t="shared" si="14"/>
        <v/>
      </c>
    </row>
    <row r="299" spans="3:13" ht="30" customHeight="1" x14ac:dyDescent="0.25">
      <c r="C299" s="51">
        <v>295</v>
      </c>
      <c r="D299" s="37"/>
      <c r="E299" s="34"/>
      <c r="F299" s="34"/>
      <c r="G299" s="34"/>
      <c r="H299" s="250" t="str">
        <f t="shared" si="12"/>
        <v/>
      </c>
      <c r="I299" s="71"/>
      <c r="J299" s="71"/>
      <c r="K299" s="71"/>
      <c r="L299" s="231" t="str">
        <f t="shared" si="13"/>
        <v/>
      </c>
      <c r="M299" s="229" t="str">
        <f t="shared" si="14"/>
        <v/>
      </c>
    </row>
    <row r="300" spans="3:13" ht="30" customHeight="1" x14ac:dyDescent="0.25">
      <c r="C300" s="51">
        <v>296</v>
      </c>
      <c r="D300" s="37"/>
      <c r="E300" s="34"/>
      <c r="F300" s="34"/>
      <c r="G300" s="34"/>
      <c r="H300" s="250" t="str">
        <f t="shared" si="12"/>
        <v/>
      </c>
      <c r="I300" s="71"/>
      <c r="J300" s="71"/>
      <c r="K300" s="71"/>
      <c r="L300" s="231" t="str">
        <f t="shared" si="13"/>
        <v/>
      </c>
      <c r="M300" s="229" t="str">
        <f t="shared" si="14"/>
        <v/>
      </c>
    </row>
    <row r="301" spans="3:13" ht="30" customHeight="1" x14ac:dyDescent="0.25">
      <c r="C301" s="51">
        <v>297</v>
      </c>
      <c r="D301" s="37"/>
      <c r="E301" s="34"/>
      <c r="F301" s="34"/>
      <c r="G301" s="34"/>
      <c r="H301" s="250" t="str">
        <f t="shared" si="12"/>
        <v/>
      </c>
      <c r="I301" s="71"/>
      <c r="J301" s="71"/>
      <c r="K301" s="71"/>
      <c r="L301" s="231" t="str">
        <f t="shared" si="13"/>
        <v/>
      </c>
      <c r="M301" s="229" t="str">
        <f t="shared" si="14"/>
        <v/>
      </c>
    </row>
    <row r="302" spans="3:13" ht="30" customHeight="1" x14ac:dyDescent="0.25">
      <c r="C302" s="51">
        <v>298</v>
      </c>
      <c r="D302" s="37"/>
      <c r="E302" s="34"/>
      <c r="F302" s="34"/>
      <c r="G302" s="34"/>
      <c r="H302" s="250" t="str">
        <f t="shared" si="12"/>
        <v/>
      </c>
      <c r="I302" s="71"/>
      <c r="J302" s="71"/>
      <c r="K302" s="71"/>
      <c r="L302" s="231" t="str">
        <f t="shared" si="13"/>
        <v/>
      </c>
      <c r="M302" s="229" t="str">
        <f t="shared" si="14"/>
        <v/>
      </c>
    </row>
    <row r="303" spans="3:13" ht="30" customHeight="1" x14ac:dyDescent="0.25">
      <c r="C303" s="51">
        <v>299</v>
      </c>
      <c r="D303" s="37"/>
      <c r="E303" s="34"/>
      <c r="F303" s="34"/>
      <c r="G303" s="34"/>
      <c r="H303" s="250" t="str">
        <f t="shared" si="12"/>
        <v/>
      </c>
      <c r="I303" s="71"/>
      <c r="J303" s="71"/>
      <c r="K303" s="71"/>
      <c r="L303" s="231" t="str">
        <f t="shared" si="13"/>
        <v/>
      </c>
      <c r="M303" s="229" t="str">
        <f t="shared" si="14"/>
        <v/>
      </c>
    </row>
    <row r="304" spans="3:13" ht="30" customHeight="1" x14ac:dyDescent="0.25">
      <c r="C304" s="51">
        <v>300</v>
      </c>
      <c r="D304" s="37"/>
      <c r="E304" s="34"/>
      <c r="F304" s="34"/>
      <c r="G304" s="34"/>
      <c r="H304" s="250" t="str">
        <f t="shared" si="12"/>
        <v/>
      </c>
      <c r="I304" s="71"/>
      <c r="J304" s="71"/>
      <c r="K304" s="71"/>
      <c r="L304" s="231" t="str">
        <f t="shared" si="13"/>
        <v/>
      </c>
      <c r="M304" s="229" t="str">
        <f t="shared" si="14"/>
        <v/>
      </c>
    </row>
    <row r="305" spans="3:13" ht="30" customHeight="1" x14ac:dyDescent="0.25">
      <c r="C305" s="51">
        <v>301</v>
      </c>
      <c r="D305" s="37"/>
      <c r="E305" s="34"/>
      <c r="F305" s="34"/>
      <c r="G305" s="34"/>
      <c r="H305" s="250" t="str">
        <f t="shared" si="12"/>
        <v/>
      </c>
      <c r="I305" s="71"/>
      <c r="J305" s="71"/>
      <c r="K305" s="71"/>
      <c r="L305" s="231" t="str">
        <f t="shared" si="13"/>
        <v/>
      </c>
      <c r="M305" s="229" t="str">
        <f t="shared" si="14"/>
        <v/>
      </c>
    </row>
    <row r="306" spans="3:13" ht="30" customHeight="1" x14ac:dyDescent="0.25">
      <c r="C306" s="51">
        <v>302</v>
      </c>
      <c r="D306" s="37"/>
      <c r="E306" s="34"/>
      <c r="F306" s="34"/>
      <c r="G306" s="34"/>
      <c r="H306" s="250" t="str">
        <f t="shared" si="12"/>
        <v/>
      </c>
      <c r="I306" s="71"/>
      <c r="J306" s="71"/>
      <c r="K306" s="71"/>
      <c r="L306" s="231" t="str">
        <f t="shared" si="13"/>
        <v/>
      </c>
      <c r="M306" s="229" t="str">
        <f t="shared" si="14"/>
        <v/>
      </c>
    </row>
    <row r="307" spans="3:13" ht="30" customHeight="1" x14ac:dyDescent="0.25">
      <c r="C307" s="51">
        <v>303</v>
      </c>
      <c r="D307" s="37"/>
      <c r="E307" s="34"/>
      <c r="F307" s="34"/>
      <c r="G307" s="34"/>
      <c r="H307" s="250" t="str">
        <f t="shared" si="12"/>
        <v/>
      </c>
      <c r="I307" s="71"/>
      <c r="J307" s="71"/>
      <c r="K307" s="71"/>
      <c r="L307" s="231" t="str">
        <f t="shared" si="13"/>
        <v/>
      </c>
      <c r="M307" s="229" t="str">
        <f t="shared" si="14"/>
        <v/>
      </c>
    </row>
    <row r="308" spans="3:13" ht="30" customHeight="1" x14ac:dyDescent="0.25">
      <c r="C308" s="51">
        <v>304</v>
      </c>
      <c r="D308" s="37"/>
      <c r="E308" s="34"/>
      <c r="F308" s="34"/>
      <c r="G308" s="34"/>
      <c r="H308" s="250" t="str">
        <f t="shared" si="12"/>
        <v/>
      </c>
      <c r="I308" s="71"/>
      <c r="J308" s="71"/>
      <c r="K308" s="71"/>
      <c r="L308" s="231" t="str">
        <f t="shared" si="13"/>
        <v/>
      </c>
      <c r="M308" s="229" t="str">
        <f t="shared" si="14"/>
        <v/>
      </c>
    </row>
    <row r="309" spans="3:13" ht="30" customHeight="1" x14ac:dyDescent="0.25">
      <c r="C309" s="51">
        <v>305</v>
      </c>
      <c r="D309" s="37"/>
      <c r="E309" s="34"/>
      <c r="F309" s="34"/>
      <c r="G309" s="34"/>
      <c r="H309" s="250" t="str">
        <f t="shared" si="12"/>
        <v/>
      </c>
      <c r="I309" s="71"/>
      <c r="J309" s="71"/>
      <c r="K309" s="71"/>
      <c r="L309" s="231" t="str">
        <f t="shared" si="13"/>
        <v/>
      </c>
      <c r="M309" s="229" t="str">
        <f t="shared" si="14"/>
        <v/>
      </c>
    </row>
    <row r="310" spans="3:13" ht="30" customHeight="1" x14ac:dyDescent="0.25">
      <c r="C310" s="51">
        <v>306</v>
      </c>
      <c r="D310" s="37"/>
      <c r="E310" s="34"/>
      <c r="F310" s="34"/>
      <c r="G310" s="34"/>
      <c r="H310" s="250" t="str">
        <f t="shared" si="12"/>
        <v/>
      </c>
      <c r="I310" s="71"/>
      <c r="J310" s="71"/>
      <c r="K310" s="71"/>
      <c r="L310" s="231" t="str">
        <f t="shared" si="13"/>
        <v/>
      </c>
      <c r="M310" s="229" t="str">
        <f t="shared" si="14"/>
        <v/>
      </c>
    </row>
    <row r="311" spans="3:13" ht="30" customHeight="1" x14ac:dyDescent="0.25">
      <c r="C311" s="51">
        <v>307</v>
      </c>
      <c r="D311" s="37"/>
      <c r="E311" s="34"/>
      <c r="F311" s="34"/>
      <c r="G311" s="34"/>
      <c r="H311" s="250" t="str">
        <f t="shared" si="12"/>
        <v/>
      </c>
      <c r="I311" s="71"/>
      <c r="J311" s="71"/>
      <c r="K311" s="71"/>
      <c r="L311" s="231" t="str">
        <f t="shared" si="13"/>
        <v/>
      </c>
      <c r="M311" s="229" t="str">
        <f t="shared" si="14"/>
        <v/>
      </c>
    </row>
    <row r="312" spans="3:13" ht="30" customHeight="1" x14ac:dyDescent="0.25">
      <c r="C312" s="51">
        <v>308</v>
      </c>
      <c r="D312" s="37"/>
      <c r="E312" s="34"/>
      <c r="F312" s="34"/>
      <c r="G312" s="34"/>
      <c r="H312" s="250" t="str">
        <f t="shared" si="12"/>
        <v/>
      </c>
      <c r="I312" s="71"/>
      <c r="J312" s="71"/>
      <c r="K312" s="71"/>
      <c r="L312" s="231" t="str">
        <f t="shared" si="13"/>
        <v/>
      </c>
      <c r="M312" s="229" t="str">
        <f t="shared" si="14"/>
        <v/>
      </c>
    </row>
    <row r="313" spans="3:13" ht="30" customHeight="1" x14ac:dyDescent="0.25">
      <c r="C313" s="51">
        <v>309</v>
      </c>
      <c r="D313" s="37"/>
      <c r="E313" s="34"/>
      <c r="F313" s="34"/>
      <c r="G313" s="34"/>
      <c r="H313" s="250" t="str">
        <f t="shared" si="12"/>
        <v/>
      </c>
      <c r="I313" s="71"/>
      <c r="J313" s="71"/>
      <c r="K313" s="71"/>
      <c r="L313" s="231" t="str">
        <f t="shared" si="13"/>
        <v/>
      </c>
      <c r="M313" s="229" t="str">
        <f t="shared" si="14"/>
        <v/>
      </c>
    </row>
    <row r="314" spans="3:13" ht="30" customHeight="1" x14ac:dyDescent="0.25">
      <c r="C314" s="51">
        <v>310</v>
      </c>
      <c r="D314" s="37"/>
      <c r="E314" s="34"/>
      <c r="F314" s="34"/>
      <c r="G314" s="34"/>
      <c r="H314" s="250" t="str">
        <f t="shared" si="12"/>
        <v/>
      </c>
      <c r="I314" s="71"/>
      <c r="J314" s="71"/>
      <c r="K314" s="71"/>
      <c r="L314" s="231" t="str">
        <f t="shared" si="13"/>
        <v/>
      </c>
      <c r="M314" s="229" t="str">
        <f t="shared" si="14"/>
        <v/>
      </c>
    </row>
    <row r="315" spans="3:13" ht="30" customHeight="1" x14ac:dyDescent="0.25">
      <c r="C315" s="51">
        <v>311</v>
      </c>
      <c r="D315" s="37"/>
      <c r="E315" s="34"/>
      <c r="F315" s="34"/>
      <c r="G315" s="34"/>
      <c r="H315" s="250" t="str">
        <f t="shared" si="12"/>
        <v/>
      </c>
      <c r="I315" s="71"/>
      <c r="J315" s="71"/>
      <c r="K315" s="71"/>
      <c r="L315" s="231" t="str">
        <f t="shared" si="13"/>
        <v/>
      </c>
      <c r="M315" s="229" t="str">
        <f t="shared" si="14"/>
        <v/>
      </c>
    </row>
    <row r="316" spans="3:13" ht="30" customHeight="1" x14ac:dyDescent="0.25">
      <c r="C316" s="51">
        <v>312</v>
      </c>
      <c r="D316" s="37"/>
      <c r="E316" s="34"/>
      <c r="F316" s="34"/>
      <c r="G316" s="34"/>
      <c r="H316" s="250" t="str">
        <f t="shared" si="12"/>
        <v/>
      </c>
      <c r="I316" s="71"/>
      <c r="J316" s="71"/>
      <c r="K316" s="71"/>
      <c r="L316" s="231" t="str">
        <f t="shared" si="13"/>
        <v/>
      </c>
      <c r="M316" s="229" t="str">
        <f t="shared" si="14"/>
        <v/>
      </c>
    </row>
    <row r="317" spans="3:13" ht="30" customHeight="1" x14ac:dyDescent="0.25">
      <c r="C317" s="51">
        <v>313</v>
      </c>
      <c r="D317" s="37"/>
      <c r="E317" s="34"/>
      <c r="F317" s="34"/>
      <c r="G317" s="34"/>
      <c r="H317" s="250" t="str">
        <f t="shared" si="12"/>
        <v/>
      </c>
      <c r="I317" s="71"/>
      <c r="J317" s="71"/>
      <c r="K317" s="71"/>
      <c r="L317" s="231" t="str">
        <f t="shared" si="13"/>
        <v/>
      </c>
      <c r="M317" s="229" t="str">
        <f t="shared" si="14"/>
        <v/>
      </c>
    </row>
    <row r="318" spans="3:13" ht="30" customHeight="1" x14ac:dyDescent="0.25">
      <c r="C318" s="51">
        <v>314</v>
      </c>
      <c r="D318" s="37"/>
      <c r="E318" s="34"/>
      <c r="F318" s="34"/>
      <c r="G318" s="34"/>
      <c r="H318" s="250" t="str">
        <f t="shared" si="12"/>
        <v/>
      </c>
      <c r="I318" s="71"/>
      <c r="J318" s="71"/>
      <c r="K318" s="71"/>
      <c r="L318" s="231" t="str">
        <f t="shared" si="13"/>
        <v/>
      </c>
      <c r="M318" s="229" t="str">
        <f t="shared" si="14"/>
        <v/>
      </c>
    </row>
    <row r="319" spans="3:13" ht="30" customHeight="1" x14ac:dyDescent="0.25">
      <c r="C319" s="51">
        <v>315</v>
      </c>
      <c r="D319" s="37"/>
      <c r="E319" s="34"/>
      <c r="F319" s="34"/>
      <c r="G319" s="34"/>
      <c r="H319" s="250" t="str">
        <f t="shared" si="12"/>
        <v/>
      </c>
      <c r="I319" s="71"/>
      <c r="J319" s="71"/>
      <c r="K319" s="71"/>
      <c r="L319" s="231" t="str">
        <f t="shared" si="13"/>
        <v/>
      </c>
      <c r="M319" s="229" t="str">
        <f t="shared" si="14"/>
        <v/>
      </c>
    </row>
    <row r="320" spans="3:13" ht="30" customHeight="1" x14ac:dyDescent="0.25">
      <c r="C320" s="51">
        <v>316</v>
      </c>
      <c r="D320" s="37"/>
      <c r="E320" s="34"/>
      <c r="F320" s="34"/>
      <c r="G320" s="34"/>
      <c r="H320" s="250" t="str">
        <f t="shared" si="12"/>
        <v/>
      </c>
      <c r="I320" s="71"/>
      <c r="J320" s="71"/>
      <c r="K320" s="71"/>
      <c r="L320" s="231" t="str">
        <f t="shared" si="13"/>
        <v/>
      </c>
      <c r="M320" s="229" t="str">
        <f t="shared" si="14"/>
        <v/>
      </c>
    </row>
    <row r="321" spans="3:13" ht="30" customHeight="1" x14ac:dyDescent="0.25">
      <c r="C321" s="51">
        <v>317</v>
      </c>
      <c r="D321" s="37"/>
      <c r="E321" s="34"/>
      <c r="F321" s="34"/>
      <c r="G321" s="34"/>
      <c r="H321" s="250" t="str">
        <f t="shared" si="12"/>
        <v/>
      </c>
      <c r="I321" s="71"/>
      <c r="J321" s="71"/>
      <c r="K321" s="71"/>
      <c r="L321" s="231" t="str">
        <f t="shared" si="13"/>
        <v/>
      </c>
      <c r="M321" s="229" t="str">
        <f t="shared" si="14"/>
        <v/>
      </c>
    </row>
    <row r="322" spans="3:13" ht="30" customHeight="1" x14ac:dyDescent="0.25">
      <c r="C322" s="51">
        <v>318</v>
      </c>
      <c r="D322" s="37"/>
      <c r="E322" s="34"/>
      <c r="F322" s="34"/>
      <c r="G322" s="34"/>
      <c r="H322" s="250" t="str">
        <f t="shared" si="12"/>
        <v/>
      </c>
      <c r="I322" s="71"/>
      <c r="J322" s="71"/>
      <c r="K322" s="71"/>
      <c r="L322" s="231" t="str">
        <f t="shared" si="13"/>
        <v/>
      </c>
      <c r="M322" s="229" t="str">
        <f t="shared" si="14"/>
        <v/>
      </c>
    </row>
    <row r="323" spans="3:13" ht="30" customHeight="1" x14ac:dyDescent="0.25">
      <c r="C323" s="51">
        <v>319</v>
      </c>
      <c r="D323" s="37"/>
      <c r="E323" s="34"/>
      <c r="F323" s="34"/>
      <c r="G323" s="34"/>
      <c r="H323" s="250" t="str">
        <f t="shared" si="12"/>
        <v/>
      </c>
      <c r="I323" s="71"/>
      <c r="J323" s="71"/>
      <c r="K323" s="71"/>
      <c r="L323" s="231" t="str">
        <f t="shared" si="13"/>
        <v/>
      </c>
      <c r="M323" s="229" t="str">
        <f t="shared" si="14"/>
        <v/>
      </c>
    </row>
    <row r="324" spans="3:13" ht="30" customHeight="1" x14ac:dyDescent="0.25">
      <c r="C324" s="51">
        <v>320</v>
      </c>
      <c r="D324" s="37"/>
      <c r="E324" s="34"/>
      <c r="F324" s="34"/>
      <c r="G324" s="34"/>
      <c r="H324" s="250" t="str">
        <f t="shared" si="12"/>
        <v/>
      </c>
      <c r="I324" s="71"/>
      <c r="J324" s="71"/>
      <c r="K324" s="71"/>
      <c r="L324" s="231" t="str">
        <f t="shared" si="13"/>
        <v/>
      </c>
      <c r="M324" s="229" t="str">
        <f t="shared" si="14"/>
        <v/>
      </c>
    </row>
    <row r="325" spans="3:13" ht="30" customHeight="1" x14ac:dyDescent="0.25">
      <c r="C325" s="51">
        <v>321</v>
      </c>
      <c r="D325" s="37"/>
      <c r="E325" s="34"/>
      <c r="F325" s="34"/>
      <c r="G325" s="34"/>
      <c r="H325" s="250" t="str">
        <f t="shared" si="12"/>
        <v/>
      </c>
      <c r="I325" s="71"/>
      <c r="J325" s="71"/>
      <c r="K325" s="71"/>
      <c r="L325" s="231" t="str">
        <f t="shared" si="13"/>
        <v/>
      </c>
      <c r="M325" s="229" t="str">
        <f t="shared" si="14"/>
        <v/>
      </c>
    </row>
    <row r="326" spans="3:13" ht="30" customHeight="1" x14ac:dyDescent="0.25">
      <c r="C326" s="51">
        <v>322</v>
      </c>
      <c r="D326" s="37"/>
      <c r="E326" s="34"/>
      <c r="F326" s="34"/>
      <c r="G326" s="34"/>
      <c r="H326" s="250" t="str">
        <f t="shared" ref="H326:H389" si="15">IF(SUM(E326:G326)=0,"",SUM(E326:G326))</f>
        <v/>
      </c>
      <c r="I326" s="71"/>
      <c r="J326" s="71"/>
      <c r="K326" s="71"/>
      <c r="L326" s="231" t="str">
        <f t="shared" ref="L326:L389" si="16">IF(M326="","",H326/M326)</f>
        <v/>
      </c>
      <c r="M326" s="229" t="str">
        <f t="shared" ref="M326:M389" si="17">IFERROR(IF(H326="","",100%-K326-I326-J326),0)</f>
        <v/>
      </c>
    </row>
    <row r="327" spans="3:13" ht="30" customHeight="1" x14ac:dyDescent="0.25">
      <c r="C327" s="51">
        <v>323</v>
      </c>
      <c r="D327" s="37"/>
      <c r="E327" s="34"/>
      <c r="F327" s="34"/>
      <c r="G327" s="34"/>
      <c r="H327" s="250" t="str">
        <f t="shared" si="15"/>
        <v/>
      </c>
      <c r="I327" s="71"/>
      <c r="J327" s="71"/>
      <c r="K327" s="71"/>
      <c r="L327" s="231" t="str">
        <f t="shared" si="16"/>
        <v/>
      </c>
      <c r="M327" s="229" t="str">
        <f t="shared" si="17"/>
        <v/>
      </c>
    </row>
    <row r="328" spans="3:13" ht="30" customHeight="1" x14ac:dyDescent="0.25">
      <c r="C328" s="51">
        <v>324</v>
      </c>
      <c r="D328" s="37"/>
      <c r="E328" s="34"/>
      <c r="F328" s="34"/>
      <c r="G328" s="34"/>
      <c r="H328" s="250" t="str">
        <f t="shared" si="15"/>
        <v/>
      </c>
      <c r="I328" s="71"/>
      <c r="J328" s="71"/>
      <c r="K328" s="71"/>
      <c r="L328" s="231" t="str">
        <f t="shared" si="16"/>
        <v/>
      </c>
      <c r="M328" s="229" t="str">
        <f t="shared" si="17"/>
        <v/>
      </c>
    </row>
    <row r="329" spans="3:13" ht="30" customHeight="1" x14ac:dyDescent="0.25">
      <c r="C329" s="51">
        <v>325</v>
      </c>
      <c r="D329" s="37"/>
      <c r="E329" s="34"/>
      <c r="F329" s="34"/>
      <c r="G329" s="34"/>
      <c r="H329" s="250" t="str">
        <f t="shared" si="15"/>
        <v/>
      </c>
      <c r="I329" s="71"/>
      <c r="J329" s="71"/>
      <c r="K329" s="71"/>
      <c r="L329" s="231" t="str">
        <f t="shared" si="16"/>
        <v/>
      </c>
      <c r="M329" s="229" t="str">
        <f t="shared" si="17"/>
        <v/>
      </c>
    </row>
    <row r="330" spans="3:13" ht="30" customHeight="1" x14ac:dyDescent="0.25">
      <c r="C330" s="51">
        <v>326</v>
      </c>
      <c r="D330" s="37"/>
      <c r="E330" s="34"/>
      <c r="F330" s="34"/>
      <c r="G330" s="34"/>
      <c r="H330" s="250" t="str">
        <f t="shared" si="15"/>
        <v/>
      </c>
      <c r="I330" s="71"/>
      <c r="J330" s="71"/>
      <c r="K330" s="71"/>
      <c r="L330" s="231" t="str">
        <f t="shared" si="16"/>
        <v/>
      </c>
      <c r="M330" s="229" t="str">
        <f t="shared" si="17"/>
        <v/>
      </c>
    </row>
    <row r="331" spans="3:13" ht="30" customHeight="1" x14ac:dyDescent="0.25">
      <c r="C331" s="51">
        <v>327</v>
      </c>
      <c r="D331" s="37"/>
      <c r="E331" s="34"/>
      <c r="F331" s="34"/>
      <c r="G331" s="34"/>
      <c r="H331" s="250" t="str">
        <f t="shared" si="15"/>
        <v/>
      </c>
      <c r="I331" s="71"/>
      <c r="J331" s="71"/>
      <c r="K331" s="71"/>
      <c r="L331" s="231" t="str">
        <f t="shared" si="16"/>
        <v/>
      </c>
      <c r="M331" s="229" t="str">
        <f t="shared" si="17"/>
        <v/>
      </c>
    </row>
    <row r="332" spans="3:13" ht="30" customHeight="1" x14ac:dyDescent="0.25">
      <c r="C332" s="51">
        <v>328</v>
      </c>
      <c r="D332" s="37"/>
      <c r="E332" s="34"/>
      <c r="F332" s="34"/>
      <c r="G332" s="34"/>
      <c r="H332" s="250" t="str">
        <f t="shared" si="15"/>
        <v/>
      </c>
      <c r="I332" s="71"/>
      <c r="J332" s="71"/>
      <c r="K332" s="71"/>
      <c r="L332" s="231" t="str">
        <f t="shared" si="16"/>
        <v/>
      </c>
      <c r="M332" s="229" t="str">
        <f t="shared" si="17"/>
        <v/>
      </c>
    </row>
    <row r="333" spans="3:13" ht="30" customHeight="1" x14ac:dyDescent="0.25">
      <c r="C333" s="51">
        <v>329</v>
      </c>
      <c r="D333" s="37"/>
      <c r="E333" s="34"/>
      <c r="F333" s="34"/>
      <c r="G333" s="34"/>
      <c r="H333" s="250" t="str">
        <f t="shared" si="15"/>
        <v/>
      </c>
      <c r="I333" s="71"/>
      <c r="J333" s="71"/>
      <c r="K333" s="71"/>
      <c r="L333" s="231" t="str">
        <f t="shared" si="16"/>
        <v/>
      </c>
      <c r="M333" s="229" t="str">
        <f t="shared" si="17"/>
        <v/>
      </c>
    </row>
    <row r="334" spans="3:13" ht="30" customHeight="1" x14ac:dyDescent="0.25">
      <c r="C334" s="51">
        <v>330</v>
      </c>
      <c r="D334" s="37"/>
      <c r="E334" s="34"/>
      <c r="F334" s="34"/>
      <c r="G334" s="34"/>
      <c r="H334" s="250" t="str">
        <f t="shared" si="15"/>
        <v/>
      </c>
      <c r="I334" s="71"/>
      <c r="J334" s="71"/>
      <c r="K334" s="71"/>
      <c r="L334" s="231" t="str">
        <f t="shared" si="16"/>
        <v/>
      </c>
      <c r="M334" s="229" t="str">
        <f t="shared" si="17"/>
        <v/>
      </c>
    </row>
    <row r="335" spans="3:13" ht="30" customHeight="1" x14ac:dyDescent="0.25">
      <c r="C335" s="51">
        <v>331</v>
      </c>
      <c r="D335" s="37"/>
      <c r="E335" s="34"/>
      <c r="F335" s="34"/>
      <c r="G335" s="34"/>
      <c r="H335" s="250" t="str">
        <f t="shared" si="15"/>
        <v/>
      </c>
      <c r="I335" s="71"/>
      <c r="J335" s="71"/>
      <c r="K335" s="71"/>
      <c r="L335" s="231" t="str">
        <f t="shared" si="16"/>
        <v/>
      </c>
      <c r="M335" s="229" t="str">
        <f t="shared" si="17"/>
        <v/>
      </c>
    </row>
    <row r="336" spans="3:13" ht="30" customHeight="1" x14ac:dyDescent="0.25">
      <c r="C336" s="51">
        <v>332</v>
      </c>
      <c r="D336" s="37"/>
      <c r="E336" s="34"/>
      <c r="F336" s="34"/>
      <c r="G336" s="34"/>
      <c r="H336" s="250" t="str">
        <f t="shared" si="15"/>
        <v/>
      </c>
      <c r="I336" s="71"/>
      <c r="J336" s="71"/>
      <c r="K336" s="71"/>
      <c r="L336" s="231" t="str">
        <f t="shared" si="16"/>
        <v/>
      </c>
      <c r="M336" s="229" t="str">
        <f t="shared" si="17"/>
        <v/>
      </c>
    </row>
    <row r="337" spans="3:13" ht="30" customHeight="1" x14ac:dyDescent="0.25">
      <c r="C337" s="51">
        <v>333</v>
      </c>
      <c r="D337" s="37"/>
      <c r="E337" s="34"/>
      <c r="F337" s="34"/>
      <c r="G337" s="34"/>
      <c r="H337" s="250" t="str">
        <f t="shared" si="15"/>
        <v/>
      </c>
      <c r="I337" s="71"/>
      <c r="J337" s="71"/>
      <c r="K337" s="71"/>
      <c r="L337" s="231" t="str">
        <f t="shared" si="16"/>
        <v/>
      </c>
      <c r="M337" s="229" t="str">
        <f t="shared" si="17"/>
        <v/>
      </c>
    </row>
    <row r="338" spans="3:13" ht="30" customHeight="1" x14ac:dyDescent="0.25">
      <c r="C338" s="51">
        <v>334</v>
      </c>
      <c r="D338" s="37"/>
      <c r="E338" s="34"/>
      <c r="F338" s="34"/>
      <c r="G338" s="34"/>
      <c r="H338" s="250" t="str">
        <f t="shared" si="15"/>
        <v/>
      </c>
      <c r="I338" s="71"/>
      <c r="J338" s="71"/>
      <c r="K338" s="71"/>
      <c r="L338" s="231" t="str">
        <f t="shared" si="16"/>
        <v/>
      </c>
      <c r="M338" s="229" t="str">
        <f t="shared" si="17"/>
        <v/>
      </c>
    </row>
    <row r="339" spans="3:13" ht="30" customHeight="1" x14ac:dyDescent="0.25">
      <c r="C339" s="51">
        <v>335</v>
      </c>
      <c r="D339" s="37"/>
      <c r="E339" s="34"/>
      <c r="F339" s="34"/>
      <c r="G339" s="34"/>
      <c r="H339" s="250" t="str">
        <f t="shared" si="15"/>
        <v/>
      </c>
      <c r="I339" s="71"/>
      <c r="J339" s="71"/>
      <c r="K339" s="71"/>
      <c r="L339" s="231" t="str">
        <f t="shared" si="16"/>
        <v/>
      </c>
      <c r="M339" s="229" t="str">
        <f t="shared" si="17"/>
        <v/>
      </c>
    </row>
    <row r="340" spans="3:13" ht="30" customHeight="1" x14ac:dyDescent="0.25">
      <c r="C340" s="51">
        <v>336</v>
      </c>
      <c r="D340" s="37"/>
      <c r="E340" s="34"/>
      <c r="F340" s="34"/>
      <c r="G340" s="34"/>
      <c r="H340" s="250" t="str">
        <f t="shared" si="15"/>
        <v/>
      </c>
      <c r="I340" s="71"/>
      <c r="J340" s="71"/>
      <c r="K340" s="71"/>
      <c r="L340" s="231" t="str">
        <f t="shared" si="16"/>
        <v/>
      </c>
      <c r="M340" s="229" t="str">
        <f t="shared" si="17"/>
        <v/>
      </c>
    </row>
    <row r="341" spans="3:13" ht="30" customHeight="1" x14ac:dyDescent="0.25">
      <c r="C341" s="51">
        <v>337</v>
      </c>
      <c r="D341" s="37"/>
      <c r="E341" s="34"/>
      <c r="F341" s="34"/>
      <c r="G341" s="34"/>
      <c r="H341" s="250" t="str">
        <f t="shared" si="15"/>
        <v/>
      </c>
      <c r="I341" s="71"/>
      <c r="J341" s="71"/>
      <c r="K341" s="71"/>
      <c r="L341" s="231" t="str">
        <f t="shared" si="16"/>
        <v/>
      </c>
      <c r="M341" s="229" t="str">
        <f t="shared" si="17"/>
        <v/>
      </c>
    </row>
    <row r="342" spans="3:13" ht="30" customHeight="1" x14ac:dyDescent="0.25">
      <c r="C342" s="51">
        <v>338</v>
      </c>
      <c r="D342" s="37"/>
      <c r="E342" s="34"/>
      <c r="F342" s="34"/>
      <c r="G342" s="34"/>
      <c r="H342" s="250" t="str">
        <f t="shared" si="15"/>
        <v/>
      </c>
      <c r="I342" s="71"/>
      <c r="J342" s="71"/>
      <c r="K342" s="71"/>
      <c r="L342" s="231" t="str">
        <f t="shared" si="16"/>
        <v/>
      </c>
      <c r="M342" s="229" t="str">
        <f t="shared" si="17"/>
        <v/>
      </c>
    </row>
    <row r="343" spans="3:13" ht="30" customHeight="1" x14ac:dyDescent="0.25">
      <c r="C343" s="51">
        <v>339</v>
      </c>
      <c r="D343" s="37"/>
      <c r="E343" s="34"/>
      <c r="F343" s="34"/>
      <c r="G343" s="34"/>
      <c r="H343" s="250" t="str">
        <f t="shared" si="15"/>
        <v/>
      </c>
      <c r="I343" s="71"/>
      <c r="J343" s="71"/>
      <c r="K343" s="71"/>
      <c r="L343" s="231" t="str">
        <f t="shared" si="16"/>
        <v/>
      </c>
      <c r="M343" s="229" t="str">
        <f t="shared" si="17"/>
        <v/>
      </c>
    </row>
    <row r="344" spans="3:13" ht="30" customHeight="1" x14ac:dyDescent="0.25">
      <c r="C344" s="51">
        <v>340</v>
      </c>
      <c r="D344" s="37"/>
      <c r="E344" s="34"/>
      <c r="F344" s="34"/>
      <c r="G344" s="34"/>
      <c r="H344" s="250" t="str">
        <f t="shared" si="15"/>
        <v/>
      </c>
      <c r="I344" s="71"/>
      <c r="J344" s="71"/>
      <c r="K344" s="71"/>
      <c r="L344" s="231" t="str">
        <f t="shared" si="16"/>
        <v/>
      </c>
      <c r="M344" s="229" t="str">
        <f t="shared" si="17"/>
        <v/>
      </c>
    </row>
    <row r="345" spans="3:13" ht="30" customHeight="1" x14ac:dyDescent="0.25">
      <c r="C345" s="51">
        <v>341</v>
      </c>
      <c r="D345" s="37"/>
      <c r="E345" s="34"/>
      <c r="F345" s="34"/>
      <c r="G345" s="34"/>
      <c r="H345" s="250" t="str">
        <f t="shared" si="15"/>
        <v/>
      </c>
      <c r="I345" s="71"/>
      <c r="J345" s="71"/>
      <c r="K345" s="71"/>
      <c r="L345" s="231" t="str">
        <f t="shared" si="16"/>
        <v/>
      </c>
      <c r="M345" s="229" t="str">
        <f t="shared" si="17"/>
        <v/>
      </c>
    </row>
    <row r="346" spans="3:13" ht="30" customHeight="1" x14ac:dyDescent="0.25">
      <c r="C346" s="51">
        <v>342</v>
      </c>
      <c r="D346" s="37"/>
      <c r="E346" s="34"/>
      <c r="F346" s="34"/>
      <c r="G346" s="34"/>
      <c r="H346" s="250" t="str">
        <f t="shared" si="15"/>
        <v/>
      </c>
      <c r="I346" s="71"/>
      <c r="J346" s="71"/>
      <c r="K346" s="71"/>
      <c r="L346" s="231" t="str">
        <f t="shared" si="16"/>
        <v/>
      </c>
      <c r="M346" s="229" t="str">
        <f t="shared" si="17"/>
        <v/>
      </c>
    </row>
    <row r="347" spans="3:13" ht="30" customHeight="1" x14ac:dyDescent="0.25">
      <c r="C347" s="51">
        <v>343</v>
      </c>
      <c r="D347" s="37"/>
      <c r="E347" s="34"/>
      <c r="F347" s="34"/>
      <c r="G347" s="34"/>
      <c r="H347" s="250" t="str">
        <f t="shared" si="15"/>
        <v/>
      </c>
      <c r="I347" s="71"/>
      <c r="J347" s="71"/>
      <c r="K347" s="71"/>
      <c r="L347" s="231" t="str">
        <f t="shared" si="16"/>
        <v/>
      </c>
      <c r="M347" s="229" t="str">
        <f t="shared" si="17"/>
        <v/>
      </c>
    </row>
    <row r="348" spans="3:13" ht="30" customHeight="1" x14ac:dyDescent="0.25">
      <c r="C348" s="51">
        <v>344</v>
      </c>
      <c r="D348" s="37"/>
      <c r="E348" s="34"/>
      <c r="F348" s="34"/>
      <c r="G348" s="34"/>
      <c r="H348" s="250" t="str">
        <f t="shared" si="15"/>
        <v/>
      </c>
      <c r="I348" s="71"/>
      <c r="J348" s="71"/>
      <c r="K348" s="71"/>
      <c r="L348" s="231" t="str">
        <f t="shared" si="16"/>
        <v/>
      </c>
      <c r="M348" s="229" t="str">
        <f t="shared" si="17"/>
        <v/>
      </c>
    </row>
    <row r="349" spans="3:13" ht="30" customHeight="1" x14ac:dyDescent="0.25">
      <c r="C349" s="51">
        <v>345</v>
      </c>
      <c r="D349" s="37"/>
      <c r="E349" s="34"/>
      <c r="F349" s="34"/>
      <c r="G349" s="34"/>
      <c r="H349" s="250" t="str">
        <f t="shared" si="15"/>
        <v/>
      </c>
      <c r="I349" s="71"/>
      <c r="J349" s="71"/>
      <c r="K349" s="71"/>
      <c r="L349" s="231" t="str">
        <f t="shared" si="16"/>
        <v/>
      </c>
      <c r="M349" s="229" t="str">
        <f t="shared" si="17"/>
        <v/>
      </c>
    </row>
    <row r="350" spans="3:13" ht="30" customHeight="1" x14ac:dyDescent="0.25">
      <c r="C350" s="51">
        <v>346</v>
      </c>
      <c r="D350" s="37"/>
      <c r="E350" s="34"/>
      <c r="F350" s="34"/>
      <c r="G350" s="34"/>
      <c r="H350" s="250" t="str">
        <f t="shared" si="15"/>
        <v/>
      </c>
      <c r="I350" s="71"/>
      <c r="J350" s="71"/>
      <c r="K350" s="71"/>
      <c r="L350" s="231" t="str">
        <f t="shared" si="16"/>
        <v/>
      </c>
      <c r="M350" s="229" t="str">
        <f t="shared" si="17"/>
        <v/>
      </c>
    </row>
    <row r="351" spans="3:13" ht="30" customHeight="1" x14ac:dyDescent="0.25">
      <c r="C351" s="51">
        <v>347</v>
      </c>
      <c r="D351" s="37"/>
      <c r="E351" s="34"/>
      <c r="F351" s="34"/>
      <c r="G351" s="34"/>
      <c r="H351" s="250" t="str">
        <f t="shared" si="15"/>
        <v/>
      </c>
      <c r="I351" s="71"/>
      <c r="J351" s="71"/>
      <c r="K351" s="71"/>
      <c r="L351" s="231" t="str">
        <f t="shared" si="16"/>
        <v/>
      </c>
      <c r="M351" s="229" t="str">
        <f t="shared" si="17"/>
        <v/>
      </c>
    </row>
    <row r="352" spans="3:13" ht="30" customHeight="1" x14ac:dyDescent="0.25">
      <c r="C352" s="51">
        <v>348</v>
      </c>
      <c r="D352" s="37"/>
      <c r="E352" s="34"/>
      <c r="F352" s="34"/>
      <c r="G352" s="34"/>
      <c r="H352" s="250" t="str">
        <f t="shared" si="15"/>
        <v/>
      </c>
      <c r="I352" s="71"/>
      <c r="J352" s="71"/>
      <c r="K352" s="71"/>
      <c r="L352" s="231" t="str">
        <f t="shared" si="16"/>
        <v/>
      </c>
      <c r="M352" s="229" t="str">
        <f t="shared" si="17"/>
        <v/>
      </c>
    </row>
    <row r="353" spans="3:13" ht="30" customHeight="1" x14ac:dyDescent="0.25">
      <c r="C353" s="51">
        <v>349</v>
      </c>
      <c r="D353" s="37"/>
      <c r="E353" s="34"/>
      <c r="F353" s="34"/>
      <c r="G353" s="34"/>
      <c r="H353" s="250" t="str">
        <f t="shared" si="15"/>
        <v/>
      </c>
      <c r="I353" s="71"/>
      <c r="J353" s="71"/>
      <c r="K353" s="71"/>
      <c r="L353" s="231" t="str">
        <f t="shared" si="16"/>
        <v/>
      </c>
      <c r="M353" s="229" t="str">
        <f t="shared" si="17"/>
        <v/>
      </c>
    </row>
    <row r="354" spans="3:13" ht="30" customHeight="1" x14ac:dyDescent="0.25">
      <c r="C354" s="51">
        <v>350</v>
      </c>
      <c r="D354" s="37"/>
      <c r="E354" s="34"/>
      <c r="F354" s="34"/>
      <c r="G354" s="34"/>
      <c r="H354" s="250" t="str">
        <f t="shared" si="15"/>
        <v/>
      </c>
      <c r="I354" s="71"/>
      <c r="J354" s="71"/>
      <c r="K354" s="71"/>
      <c r="L354" s="231" t="str">
        <f t="shared" si="16"/>
        <v/>
      </c>
      <c r="M354" s="229" t="str">
        <f t="shared" si="17"/>
        <v/>
      </c>
    </row>
    <row r="355" spans="3:13" ht="30" customHeight="1" x14ac:dyDescent="0.25">
      <c r="C355" s="51">
        <v>351</v>
      </c>
      <c r="D355" s="37"/>
      <c r="E355" s="34"/>
      <c r="F355" s="34"/>
      <c r="G355" s="34"/>
      <c r="H355" s="250" t="str">
        <f t="shared" si="15"/>
        <v/>
      </c>
      <c r="I355" s="71"/>
      <c r="J355" s="71"/>
      <c r="K355" s="71"/>
      <c r="L355" s="231" t="str">
        <f t="shared" si="16"/>
        <v/>
      </c>
      <c r="M355" s="229" t="str">
        <f t="shared" si="17"/>
        <v/>
      </c>
    </row>
    <row r="356" spans="3:13" ht="30" customHeight="1" x14ac:dyDescent="0.25">
      <c r="C356" s="51">
        <v>352</v>
      </c>
      <c r="D356" s="37"/>
      <c r="E356" s="34"/>
      <c r="F356" s="34"/>
      <c r="G356" s="34"/>
      <c r="H356" s="250" t="str">
        <f t="shared" si="15"/>
        <v/>
      </c>
      <c r="I356" s="71"/>
      <c r="J356" s="71"/>
      <c r="K356" s="71"/>
      <c r="L356" s="231" t="str">
        <f t="shared" si="16"/>
        <v/>
      </c>
      <c r="M356" s="229" t="str">
        <f t="shared" si="17"/>
        <v/>
      </c>
    </row>
    <row r="357" spans="3:13" ht="30" customHeight="1" x14ac:dyDescent="0.25">
      <c r="C357" s="51">
        <v>353</v>
      </c>
      <c r="D357" s="37"/>
      <c r="E357" s="34"/>
      <c r="F357" s="34"/>
      <c r="G357" s="34"/>
      <c r="H357" s="250" t="str">
        <f t="shared" si="15"/>
        <v/>
      </c>
      <c r="I357" s="71"/>
      <c r="J357" s="71"/>
      <c r="K357" s="71"/>
      <c r="L357" s="231" t="str">
        <f t="shared" si="16"/>
        <v/>
      </c>
      <c r="M357" s="229" t="str">
        <f t="shared" si="17"/>
        <v/>
      </c>
    </row>
    <row r="358" spans="3:13" ht="30" customHeight="1" x14ac:dyDescent="0.25">
      <c r="C358" s="51">
        <v>354</v>
      </c>
      <c r="D358" s="37"/>
      <c r="E358" s="34"/>
      <c r="F358" s="34"/>
      <c r="G358" s="34"/>
      <c r="H358" s="250" t="str">
        <f t="shared" si="15"/>
        <v/>
      </c>
      <c r="I358" s="71"/>
      <c r="J358" s="71"/>
      <c r="K358" s="71"/>
      <c r="L358" s="231" t="str">
        <f t="shared" si="16"/>
        <v/>
      </c>
      <c r="M358" s="229" t="str">
        <f t="shared" si="17"/>
        <v/>
      </c>
    </row>
    <row r="359" spans="3:13" ht="30" customHeight="1" x14ac:dyDescent="0.25">
      <c r="C359" s="51">
        <v>355</v>
      </c>
      <c r="D359" s="37"/>
      <c r="E359" s="34"/>
      <c r="F359" s="34"/>
      <c r="G359" s="34"/>
      <c r="H359" s="250" t="str">
        <f t="shared" si="15"/>
        <v/>
      </c>
      <c r="I359" s="71"/>
      <c r="J359" s="71"/>
      <c r="K359" s="71"/>
      <c r="L359" s="231" t="str">
        <f t="shared" si="16"/>
        <v/>
      </c>
      <c r="M359" s="229" t="str">
        <f t="shared" si="17"/>
        <v/>
      </c>
    </row>
    <row r="360" spans="3:13" ht="30" customHeight="1" x14ac:dyDescent="0.25">
      <c r="C360" s="51">
        <v>356</v>
      </c>
      <c r="D360" s="37"/>
      <c r="E360" s="34"/>
      <c r="F360" s="34"/>
      <c r="G360" s="34"/>
      <c r="H360" s="250" t="str">
        <f t="shared" si="15"/>
        <v/>
      </c>
      <c r="I360" s="71"/>
      <c r="J360" s="71"/>
      <c r="K360" s="71"/>
      <c r="L360" s="231" t="str">
        <f t="shared" si="16"/>
        <v/>
      </c>
      <c r="M360" s="229" t="str">
        <f t="shared" si="17"/>
        <v/>
      </c>
    </row>
    <row r="361" spans="3:13" ht="30" customHeight="1" x14ac:dyDescent="0.25">
      <c r="C361" s="51">
        <v>357</v>
      </c>
      <c r="D361" s="37"/>
      <c r="E361" s="34"/>
      <c r="F361" s="34"/>
      <c r="G361" s="34"/>
      <c r="H361" s="250" t="str">
        <f t="shared" si="15"/>
        <v/>
      </c>
      <c r="I361" s="71"/>
      <c r="J361" s="71"/>
      <c r="K361" s="71"/>
      <c r="L361" s="231" t="str">
        <f t="shared" si="16"/>
        <v/>
      </c>
      <c r="M361" s="229" t="str">
        <f t="shared" si="17"/>
        <v/>
      </c>
    </row>
    <row r="362" spans="3:13" ht="30" customHeight="1" x14ac:dyDescent="0.25">
      <c r="C362" s="51">
        <v>358</v>
      </c>
      <c r="D362" s="37"/>
      <c r="E362" s="34"/>
      <c r="F362" s="34"/>
      <c r="G362" s="34"/>
      <c r="H362" s="250" t="str">
        <f t="shared" si="15"/>
        <v/>
      </c>
      <c r="I362" s="71"/>
      <c r="J362" s="71"/>
      <c r="K362" s="71"/>
      <c r="L362" s="231" t="str">
        <f t="shared" si="16"/>
        <v/>
      </c>
      <c r="M362" s="229" t="str">
        <f t="shared" si="17"/>
        <v/>
      </c>
    </row>
    <row r="363" spans="3:13" ht="30" customHeight="1" x14ac:dyDescent="0.25">
      <c r="C363" s="51">
        <v>359</v>
      </c>
      <c r="D363" s="37"/>
      <c r="E363" s="34"/>
      <c r="F363" s="34"/>
      <c r="G363" s="34"/>
      <c r="H363" s="250" t="str">
        <f t="shared" si="15"/>
        <v/>
      </c>
      <c r="I363" s="71"/>
      <c r="J363" s="71"/>
      <c r="K363" s="71"/>
      <c r="L363" s="231" t="str">
        <f t="shared" si="16"/>
        <v/>
      </c>
      <c r="M363" s="229" t="str">
        <f t="shared" si="17"/>
        <v/>
      </c>
    </row>
    <row r="364" spans="3:13" ht="30" customHeight="1" x14ac:dyDescent="0.25">
      <c r="C364" s="51">
        <v>360</v>
      </c>
      <c r="D364" s="37"/>
      <c r="E364" s="34"/>
      <c r="F364" s="34"/>
      <c r="G364" s="34"/>
      <c r="H364" s="250" t="str">
        <f t="shared" si="15"/>
        <v/>
      </c>
      <c r="I364" s="71"/>
      <c r="J364" s="71"/>
      <c r="K364" s="71"/>
      <c r="L364" s="231" t="str">
        <f t="shared" si="16"/>
        <v/>
      </c>
      <c r="M364" s="229" t="str">
        <f t="shared" si="17"/>
        <v/>
      </c>
    </row>
    <row r="365" spans="3:13" ht="30" customHeight="1" x14ac:dyDescent="0.25">
      <c r="C365" s="51">
        <v>361</v>
      </c>
      <c r="D365" s="37"/>
      <c r="E365" s="34"/>
      <c r="F365" s="34"/>
      <c r="G365" s="34"/>
      <c r="H365" s="250" t="str">
        <f t="shared" si="15"/>
        <v/>
      </c>
      <c r="I365" s="71"/>
      <c r="J365" s="71"/>
      <c r="K365" s="71"/>
      <c r="L365" s="231" t="str">
        <f t="shared" si="16"/>
        <v/>
      </c>
      <c r="M365" s="229" t="str">
        <f t="shared" si="17"/>
        <v/>
      </c>
    </row>
    <row r="366" spans="3:13" ht="30" customHeight="1" x14ac:dyDescent="0.25">
      <c r="C366" s="51">
        <v>362</v>
      </c>
      <c r="D366" s="37"/>
      <c r="E366" s="34"/>
      <c r="F366" s="34"/>
      <c r="G366" s="34"/>
      <c r="H366" s="250" t="str">
        <f t="shared" si="15"/>
        <v/>
      </c>
      <c r="I366" s="71"/>
      <c r="J366" s="71"/>
      <c r="K366" s="71"/>
      <c r="L366" s="231" t="str">
        <f t="shared" si="16"/>
        <v/>
      </c>
      <c r="M366" s="229" t="str">
        <f t="shared" si="17"/>
        <v/>
      </c>
    </row>
    <row r="367" spans="3:13" ht="30" customHeight="1" x14ac:dyDescent="0.25">
      <c r="C367" s="51">
        <v>363</v>
      </c>
      <c r="D367" s="37"/>
      <c r="E367" s="34"/>
      <c r="F367" s="34"/>
      <c r="G367" s="34"/>
      <c r="H367" s="250" t="str">
        <f t="shared" si="15"/>
        <v/>
      </c>
      <c r="I367" s="71"/>
      <c r="J367" s="71"/>
      <c r="K367" s="71"/>
      <c r="L367" s="231" t="str">
        <f t="shared" si="16"/>
        <v/>
      </c>
      <c r="M367" s="229" t="str">
        <f t="shared" si="17"/>
        <v/>
      </c>
    </row>
    <row r="368" spans="3:13" ht="30" customHeight="1" x14ac:dyDescent="0.25">
      <c r="C368" s="51">
        <v>364</v>
      </c>
      <c r="D368" s="37"/>
      <c r="E368" s="34"/>
      <c r="F368" s="34"/>
      <c r="G368" s="34"/>
      <c r="H368" s="250" t="str">
        <f t="shared" si="15"/>
        <v/>
      </c>
      <c r="I368" s="71"/>
      <c r="J368" s="71"/>
      <c r="K368" s="71"/>
      <c r="L368" s="231" t="str">
        <f t="shared" si="16"/>
        <v/>
      </c>
      <c r="M368" s="229" t="str">
        <f t="shared" si="17"/>
        <v/>
      </c>
    </row>
    <row r="369" spans="3:13" ht="30" customHeight="1" x14ac:dyDescent="0.25">
      <c r="C369" s="51">
        <v>365</v>
      </c>
      <c r="D369" s="37"/>
      <c r="E369" s="34"/>
      <c r="F369" s="34"/>
      <c r="G369" s="34"/>
      <c r="H369" s="250" t="str">
        <f t="shared" si="15"/>
        <v/>
      </c>
      <c r="I369" s="71"/>
      <c r="J369" s="71"/>
      <c r="K369" s="71"/>
      <c r="L369" s="231" t="str">
        <f t="shared" si="16"/>
        <v/>
      </c>
      <c r="M369" s="229" t="str">
        <f t="shared" si="17"/>
        <v/>
      </c>
    </row>
    <row r="370" spans="3:13" ht="30" customHeight="1" x14ac:dyDescent="0.25">
      <c r="C370" s="51">
        <v>366</v>
      </c>
      <c r="D370" s="37"/>
      <c r="E370" s="34"/>
      <c r="F370" s="34"/>
      <c r="G370" s="34"/>
      <c r="H370" s="250" t="str">
        <f t="shared" si="15"/>
        <v/>
      </c>
      <c r="I370" s="71"/>
      <c r="J370" s="71"/>
      <c r="K370" s="71"/>
      <c r="L370" s="231" t="str">
        <f t="shared" si="16"/>
        <v/>
      </c>
      <c r="M370" s="229" t="str">
        <f t="shared" si="17"/>
        <v/>
      </c>
    </row>
    <row r="371" spans="3:13" ht="30" customHeight="1" x14ac:dyDescent="0.25">
      <c r="C371" s="51">
        <v>367</v>
      </c>
      <c r="D371" s="37"/>
      <c r="E371" s="34"/>
      <c r="F371" s="34"/>
      <c r="G371" s="34"/>
      <c r="H371" s="250" t="str">
        <f t="shared" si="15"/>
        <v/>
      </c>
      <c r="I371" s="71"/>
      <c r="J371" s="71"/>
      <c r="K371" s="71"/>
      <c r="L371" s="231" t="str">
        <f t="shared" si="16"/>
        <v/>
      </c>
      <c r="M371" s="229" t="str">
        <f t="shared" si="17"/>
        <v/>
      </c>
    </row>
    <row r="372" spans="3:13" ht="30" customHeight="1" x14ac:dyDescent="0.25">
      <c r="C372" s="51">
        <v>368</v>
      </c>
      <c r="D372" s="37"/>
      <c r="E372" s="34"/>
      <c r="F372" s="34"/>
      <c r="G372" s="34"/>
      <c r="H372" s="250" t="str">
        <f t="shared" si="15"/>
        <v/>
      </c>
      <c r="I372" s="71"/>
      <c r="J372" s="71"/>
      <c r="K372" s="71"/>
      <c r="L372" s="231" t="str">
        <f t="shared" si="16"/>
        <v/>
      </c>
      <c r="M372" s="229" t="str">
        <f t="shared" si="17"/>
        <v/>
      </c>
    </row>
    <row r="373" spans="3:13" ht="30" customHeight="1" x14ac:dyDescent="0.25">
      <c r="C373" s="51">
        <v>369</v>
      </c>
      <c r="D373" s="37"/>
      <c r="E373" s="34"/>
      <c r="F373" s="34"/>
      <c r="G373" s="34"/>
      <c r="H373" s="250" t="str">
        <f t="shared" si="15"/>
        <v/>
      </c>
      <c r="I373" s="71"/>
      <c r="J373" s="71"/>
      <c r="K373" s="71"/>
      <c r="L373" s="231" t="str">
        <f t="shared" si="16"/>
        <v/>
      </c>
      <c r="M373" s="229" t="str">
        <f t="shared" si="17"/>
        <v/>
      </c>
    </row>
    <row r="374" spans="3:13" ht="30" customHeight="1" x14ac:dyDescent="0.25">
      <c r="C374" s="51">
        <v>370</v>
      </c>
      <c r="D374" s="37"/>
      <c r="E374" s="34"/>
      <c r="F374" s="34"/>
      <c r="G374" s="34"/>
      <c r="H374" s="250" t="str">
        <f t="shared" si="15"/>
        <v/>
      </c>
      <c r="I374" s="71"/>
      <c r="J374" s="71"/>
      <c r="K374" s="71"/>
      <c r="L374" s="231" t="str">
        <f t="shared" si="16"/>
        <v/>
      </c>
      <c r="M374" s="229" t="str">
        <f t="shared" si="17"/>
        <v/>
      </c>
    </row>
    <row r="375" spans="3:13" ht="30" customHeight="1" x14ac:dyDescent="0.25">
      <c r="C375" s="51">
        <v>371</v>
      </c>
      <c r="D375" s="37"/>
      <c r="E375" s="34"/>
      <c r="F375" s="34"/>
      <c r="G375" s="34"/>
      <c r="H375" s="250" t="str">
        <f t="shared" si="15"/>
        <v/>
      </c>
      <c r="I375" s="71"/>
      <c r="J375" s="71"/>
      <c r="K375" s="71"/>
      <c r="L375" s="231" t="str">
        <f t="shared" si="16"/>
        <v/>
      </c>
      <c r="M375" s="229" t="str">
        <f t="shared" si="17"/>
        <v/>
      </c>
    </row>
    <row r="376" spans="3:13" ht="30" customHeight="1" x14ac:dyDescent="0.25">
      <c r="C376" s="51">
        <v>372</v>
      </c>
      <c r="D376" s="37"/>
      <c r="E376" s="34"/>
      <c r="F376" s="34"/>
      <c r="G376" s="34"/>
      <c r="H376" s="250" t="str">
        <f t="shared" si="15"/>
        <v/>
      </c>
      <c r="I376" s="71"/>
      <c r="J376" s="71"/>
      <c r="K376" s="71"/>
      <c r="L376" s="231" t="str">
        <f t="shared" si="16"/>
        <v/>
      </c>
      <c r="M376" s="229" t="str">
        <f t="shared" si="17"/>
        <v/>
      </c>
    </row>
    <row r="377" spans="3:13" ht="30" customHeight="1" x14ac:dyDescent="0.25">
      <c r="C377" s="51">
        <v>373</v>
      </c>
      <c r="D377" s="37"/>
      <c r="E377" s="34"/>
      <c r="F377" s="34"/>
      <c r="G377" s="34"/>
      <c r="H377" s="250" t="str">
        <f t="shared" si="15"/>
        <v/>
      </c>
      <c r="I377" s="71"/>
      <c r="J377" s="71"/>
      <c r="K377" s="71"/>
      <c r="L377" s="231" t="str">
        <f t="shared" si="16"/>
        <v/>
      </c>
      <c r="M377" s="229" t="str">
        <f t="shared" si="17"/>
        <v/>
      </c>
    </row>
    <row r="378" spans="3:13" ht="30" customHeight="1" x14ac:dyDescent="0.25">
      <c r="C378" s="51">
        <v>374</v>
      </c>
      <c r="D378" s="37"/>
      <c r="E378" s="34"/>
      <c r="F378" s="34"/>
      <c r="G378" s="34"/>
      <c r="H378" s="250" t="str">
        <f t="shared" si="15"/>
        <v/>
      </c>
      <c r="I378" s="71"/>
      <c r="J378" s="71"/>
      <c r="K378" s="71"/>
      <c r="L378" s="231" t="str">
        <f t="shared" si="16"/>
        <v/>
      </c>
      <c r="M378" s="229" t="str">
        <f t="shared" si="17"/>
        <v/>
      </c>
    </row>
    <row r="379" spans="3:13" ht="30" customHeight="1" x14ac:dyDescent="0.25">
      <c r="C379" s="51">
        <v>375</v>
      </c>
      <c r="D379" s="37"/>
      <c r="E379" s="34"/>
      <c r="F379" s="34"/>
      <c r="G379" s="34"/>
      <c r="H379" s="250" t="str">
        <f t="shared" si="15"/>
        <v/>
      </c>
      <c r="I379" s="71"/>
      <c r="J379" s="71"/>
      <c r="K379" s="71"/>
      <c r="L379" s="231" t="str">
        <f t="shared" si="16"/>
        <v/>
      </c>
      <c r="M379" s="229" t="str">
        <f t="shared" si="17"/>
        <v/>
      </c>
    </row>
    <row r="380" spans="3:13" ht="30" customHeight="1" x14ac:dyDescent="0.25">
      <c r="C380" s="51">
        <v>376</v>
      </c>
      <c r="D380" s="37"/>
      <c r="E380" s="34"/>
      <c r="F380" s="34"/>
      <c r="G380" s="34"/>
      <c r="H380" s="250" t="str">
        <f t="shared" si="15"/>
        <v/>
      </c>
      <c r="I380" s="71"/>
      <c r="J380" s="71"/>
      <c r="K380" s="71"/>
      <c r="L380" s="231" t="str">
        <f t="shared" si="16"/>
        <v/>
      </c>
      <c r="M380" s="229" t="str">
        <f t="shared" si="17"/>
        <v/>
      </c>
    </row>
    <row r="381" spans="3:13" ht="30" customHeight="1" x14ac:dyDescent="0.25">
      <c r="C381" s="51">
        <v>377</v>
      </c>
      <c r="D381" s="37"/>
      <c r="E381" s="34"/>
      <c r="F381" s="34"/>
      <c r="G381" s="34"/>
      <c r="H381" s="250" t="str">
        <f t="shared" si="15"/>
        <v/>
      </c>
      <c r="I381" s="71"/>
      <c r="J381" s="71"/>
      <c r="K381" s="71"/>
      <c r="L381" s="231" t="str">
        <f t="shared" si="16"/>
        <v/>
      </c>
      <c r="M381" s="229" t="str">
        <f t="shared" si="17"/>
        <v/>
      </c>
    </row>
    <row r="382" spans="3:13" ht="30" customHeight="1" x14ac:dyDescent="0.25">
      <c r="C382" s="51">
        <v>378</v>
      </c>
      <c r="D382" s="37"/>
      <c r="E382" s="34"/>
      <c r="F382" s="34"/>
      <c r="G382" s="34"/>
      <c r="H382" s="250" t="str">
        <f t="shared" si="15"/>
        <v/>
      </c>
      <c r="I382" s="71"/>
      <c r="J382" s="71"/>
      <c r="K382" s="71"/>
      <c r="L382" s="231" t="str">
        <f t="shared" si="16"/>
        <v/>
      </c>
      <c r="M382" s="229" t="str">
        <f t="shared" si="17"/>
        <v/>
      </c>
    </row>
    <row r="383" spans="3:13" ht="30" customHeight="1" x14ac:dyDescent="0.25">
      <c r="C383" s="51">
        <v>379</v>
      </c>
      <c r="D383" s="37"/>
      <c r="E383" s="34"/>
      <c r="F383" s="34"/>
      <c r="G383" s="34"/>
      <c r="H383" s="250" t="str">
        <f t="shared" si="15"/>
        <v/>
      </c>
      <c r="I383" s="71"/>
      <c r="J383" s="71"/>
      <c r="K383" s="71"/>
      <c r="L383" s="231" t="str">
        <f t="shared" si="16"/>
        <v/>
      </c>
      <c r="M383" s="229" t="str">
        <f t="shared" si="17"/>
        <v/>
      </c>
    </row>
    <row r="384" spans="3:13" ht="30" customHeight="1" x14ac:dyDescent="0.25">
      <c r="C384" s="51">
        <v>380</v>
      </c>
      <c r="D384" s="37"/>
      <c r="E384" s="34"/>
      <c r="F384" s="34"/>
      <c r="G384" s="34"/>
      <c r="H384" s="250" t="str">
        <f t="shared" si="15"/>
        <v/>
      </c>
      <c r="I384" s="71"/>
      <c r="J384" s="71"/>
      <c r="K384" s="71"/>
      <c r="L384" s="231" t="str">
        <f t="shared" si="16"/>
        <v/>
      </c>
      <c r="M384" s="229" t="str">
        <f t="shared" si="17"/>
        <v/>
      </c>
    </row>
    <row r="385" spans="3:13" ht="30" customHeight="1" x14ac:dyDescent="0.25">
      <c r="C385" s="51">
        <v>381</v>
      </c>
      <c r="D385" s="37"/>
      <c r="E385" s="34"/>
      <c r="F385" s="34"/>
      <c r="G385" s="34"/>
      <c r="H385" s="250" t="str">
        <f t="shared" si="15"/>
        <v/>
      </c>
      <c r="I385" s="71"/>
      <c r="J385" s="71"/>
      <c r="K385" s="71"/>
      <c r="L385" s="231" t="str">
        <f t="shared" si="16"/>
        <v/>
      </c>
      <c r="M385" s="229" t="str">
        <f t="shared" si="17"/>
        <v/>
      </c>
    </row>
    <row r="386" spans="3:13" ht="30" customHeight="1" x14ac:dyDescent="0.25">
      <c r="C386" s="51">
        <v>382</v>
      </c>
      <c r="D386" s="37"/>
      <c r="E386" s="34"/>
      <c r="F386" s="34"/>
      <c r="G386" s="34"/>
      <c r="H386" s="250" t="str">
        <f t="shared" si="15"/>
        <v/>
      </c>
      <c r="I386" s="71"/>
      <c r="J386" s="71"/>
      <c r="K386" s="71"/>
      <c r="L386" s="231" t="str">
        <f t="shared" si="16"/>
        <v/>
      </c>
      <c r="M386" s="229" t="str">
        <f t="shared" si="17"/>
        <v/>
      </c>
    </row>
    <row r="387" spans="3:13" ht="30" customHeight="1" x14ac:dyDescent="0.25">
      <c r="C387" s="51">
        <v>383</v>
      </c>
      <c r="D387" s="37"/>
      <c r="E387" s="34"/>
      <c r="F387" s="34"/>
      <c r="G387" s="34"/>
      <c r="H387" s="250" t="str">
        <f t="shared" si="15"/>
        <v/>
      </c>
      <c r="I387" s="71"/>
      <c r="J387" s="71"/>
      <c r="K387" s="71"/>
      <c r="L387" s="231" t="str">
        <f t="shared" si="16"/>
        <v/>
      </c>
      <c r="M387" s="229" t="str">
        <f t="shared" si="17"/>
        <v/>
      </c>
    </row>
    <row r="388" spans="3:13" ht="30" customHeight="1" x14ac:dyDescent="0.25">
      <c r="C388" s="51">
        <v>384</v>
      </c>
      <c r="D388" s="37"/>
      <c r="E388" s="34"/>
      <c r="F388" s="34"/>
      <c r="G388" s="34"/>
      <c r="H388" s="250" t="str">
        <f t="shared" si="15"/>
        <v/>
      </c>
      <c r="I388" s="71"/>
      <c r="J388" s="71"/>
      <c r="K388" s="71"/>
      <c r="L388" s="231" t="str">
        <f t="shared" si="16"/>
        <v/>
      </c>
      <c r="M388" s="229" t="str">
        <f t="shared" si="17"/>
        <v/>
      </c>
    </row>
    <row r="389" spans="3:13" ht="30" customHeight="1" x14ac:dyDescent="0.25">
      <c r="C389" s="51">
        <v>385</v>
      </c>
      <c r="D389" s="37"/>
      <c r="E389" s="34"/>
      <c r="F389" s="34"/>
      <c r="G389" s="34"/>
      <c r="H389" s="250" t="str">
        <f t="shared" si="15"/>
        <v/>
      </c>
      <c r="I389" s="71"/>
      <c r="J389" s="71"/>
      <c r="K389" s="71"/>
      <c r="L389" s="231" t="str">
        <f t="shared" si="16"/>
        <v/>
      </c>
      <c r="M389" s="229" t="str">
        <f t="shared" si="17"/>
        <v/>
      </c>
    </row>
    <row r="390" spans="3:13" ht="30" customHeight="1" x14ac:dyDescent="0.25">
      <c r="C390" s="51">
        <v>386</v>
      </c>
      <c r="D390" s="37"/>
      <c r="E390" s="34"/>
      <c r="F390" s="34"/>
      <c r="G390" s="34"/>
      <c r="H390" s="250" t="str">
        <f t="shared" ref="H390:H453" si="18">IF(SUM(E390:G390)=0,"",SUM(E390:G390))</f>
        <v/>
      </c>
      <c r="I390" s="71"/>
      <c r="J390" s="71"/>
      <c r="K390" s="71"/>
      <c r="L390" s="231" t="str">
        <f t="shared" ref="L390:L453" si="19">IF(M390="","",H390/M390)</f>
        <v/>
      </c>
      <c r="M390" s="229" t="str">
        <f t="shared" ref="M390:M453" si="20">IFERROR(IF(H390="","",100%-K390-I390-J390),0)</f>
        <v/>
      </c>
    </row>
    <row r="391" spans="3:13" ht="30" customHeight="1" x14ac:dyDescent="0.25">
      <c r="C391" s="51">
        <v>387</v>
      </c>
      <c r="D391" s="37"/>
      <c r="E391" s="34"/>
      <c r="F391" s="34"/>
      <c r="G391" s="34"/>
      <c r="H391" s="250" t="str">
        <f t="shared" si="18"/>
        <v/>
      </c>
      <c r="I391" s="71"/>
      <c r="J391" s="71"/>
      <c r="K391" s="71"/>
      <c r="L391" s="231" t="str">
        <f t="shared" si="19"/>
        <v/>
      </c>
      <c r="M391" s="229" t="str">
        <f t="shared" si="20"/>
        <v/>
      </c>
    </row>
    <row r="392" spans="3:13" ht="30" customHeight="1" x14ac:dyDescent="0.25">
      <c r="C392" s="51">
        <v>388</v>
      </c>
      <c r="D392" s="37"/>
      <c r="E392" s="34"/>
      <c r="F392" s="34"/>
      <c r="G392" s="34"/>
      <c r="H392" s="250" t="str">
        <f t="shared" si="18"/>
        <v/>
      </c>
      <c r="I392" s="71"/>
      <c r="J392" s="71"/>
      <c r="K392" s="71"/>
      <c r="L392" s="231" t="str">
        <f t="shared" si="19"/>
        <v/>
      </c>
      <c r="M392" s="229" t="str">
        <f t="shared" si="20"/>
        <v/>
      </c>
    </row>
    <row r="393" spans="3:13" ht="30" customHeight="1" x14ac:dyDescent="0.25">
      <c r="C393" s="51">
        <v>389</v>
      </c>
      <c r="D393" s="37"/>
      <c r="E393" s="34"/>
      <c r="F393" s="34"/>
      <c r="G393" s="34"/>
      <c r="H393" s="250" t="str">
        <f t="shared" si="18"/>
        <v/>
      </c>
      <c r="I393" s="71"/>
      <c r="J393" s="71"/>
      <c r="K393" s="71"/>
      <c r="L393" s="231" t="str">
        <f t="shared" si="19"/>
        <v/>
      </c>
      <c r="M393" s="229" t="str">
        <f t="shared" si="20"/>
        <v/>
      </c>
    </row>
    <row r="394" spans="3:13" ht="30" customHeight="1" x14ac:dyDescent="0.25">
      <c r="C394" s="51">
        <v>390</v>
      </c>
      <c r="D394" s="37"/>
      <c r="E394" s="34"/>
      <c r="F394" s="34"/>
      <c r="G394" s="34"/>
      <c r="H394" s="250" t="str">
        <f t="shared" si="18"/>
        <v/>
      </c>
      <c r="I394" s="71"/>
      <c r="J394" s="71"/>
      <c r="K394" s="71"/>
      <c r="L394" s="231" t="str">
        <f t="shared" si="19"/>
        <v/>
      </c>
      <c r="M394" s="229" t="str">
        <f t="shared" si="20"/>
        <v/>
      </c>
    </row>
    <row r="395" spans="3:13" ht="30" customHeight="1" x14ac:dyDescent="0.25">
      <c r="C395" s="51">
        <v>391</v>
      </c>
      <c r="D395" s="37"/>
      <c r="E395" s="34"/>
      <c r="F395" s="34"/>
      <c r="G395" s="34"/>
      <c r="H395" s="250" t="str">
        <f t="shared" si="18"/>
        <v/>
      </c>
      <c r="I395" s="71"/>
      <c r="J395" s="71"/>
      <c r="K395" s="71"/>
      <c r="L395" s="231" t="str">
        <f t="shared" si="19"/>
        <v/>
      </c>
      <c r="M395" s="229" t="str">
        <f t="shared" si="20"/>
        <v/>
      </c>
    </row>
    <row r="396" spans="3:13" ht="30" customHeight="1" x14ac:dyDescent="0.25">
      <c r="C396" s="51">
        <v>392</v>
      </c>
      <c r="D396" s="37"/>
      <c r="E396" s="34"/>
      <c r="F396" s="34"/>
      <c r="G396" s="34"/>
      <c r="H396" s="250" t="str">
        <f t="shared" si="18"/>
        <v/>
      </c>
      <c r="I396" s="71"/>
      <c r="J396" s="71"/>
      <c r="K396" s="71"/>
      <c r="L396" s="231" t="str">
        <f t="shared" si="19"/>
        <v/>
      </c>
      <c r="M396" s="229" t="str">
        <f t="shared" si="20"/>
        <v/>
      </c>
    </row>
    <row r="397" spans="3:13" ht="30" customHeight="1" x14ac:dyDescent="0.25">
      <c r="C397" s="51">
        <v>393</v>
      </c>
      <c r="D397" s="37"/>
      <c r="E397" s="34"/>
      <c r="F397" s="34"/>
      <c r="G397" s="34"/>
      <c r="H397" s="250" t="str">
        <f t="shared" si="18"/>
        <v/>
      </c>
      <c r="I397" s="71"/>
      <c r="J397" s="71"/>
      <c r="K397" s="71"/>
      <c r="L397" s="231" t="str">
        <f t="shared" si="19"/>
        <v/>
      </c>
      <c r="M397" s="229" t="str">
        <f t="shared" si="20"/>
        <v/>
      </c>
    </row>
    <row r="398" spans="3:13" ht="30" customHeight="1" x14ac:dyDescent="0.25">
      <c r="C398" s="51">
        <v>394</v>
      </c>
      <c r="D398" s="37"/>
      <c r="E398" s="34"/>
      <c r="F398" s="34"/>
      <c r="G398" s="34"/>
      <c r="H398" s="250" t="str">
        <f t="shared" si="18"/>
        <v/>
      </c>
      <c r="I398" s="71"/>
      <c r="J398" s="71"/>
      <c r="K398" s="71"/>
      <c r="L398" s="231" t="str">
        <f t="shared" si="19"/>
        <v/>
      </c>
      <c r="M398" s="229" t="str">
        <f t="shared" si="20"/>
        <v/>
      </c>
    </row>
    <row r="399" spans="3:13" ht="30" customHeight="1" x14ac:dyDescent="0.25">
      <c r="C399" s="51">
        <v>395</v>
      </c>
      <c r="D399" s="37"/>
      <c r="E399" s="34"/>
      <c r="F399" s="34"/>
      <c r="G399" s="34"/>
      <c r="H399" s="250" t="str">
        <f t="shared" si="18"/>
        <v/>
      </c>
      <c r="I399" s="71"/>
      <c r="J399" s="71"/>
      <c r="K399" s="71"/>
      <c r="L399" s="231" t="str">
        <f t="shared" si="19"/>
        <v/>
      </c>
      <c r="M399" s="229" t="str">
        <f t="shared" si="20"/>
        <v/>
      </c>
    </row>
    <row r="400" spans="3:13" ht="30" customHeight="1" x14ac:dyDescent="0.25">
      <c r="C400" s="51">
        <v>396</v>
      </c>
      <c r="D400" s="37"/>
      <c r="E400" s="34"/>
      <c r="F400" s="34"/>
      <c r="G400" s="34"/>
      <c r="H400" s="250" t="str">
        <f t="shared" si="18"/>
        <v/>
      </c>
      <c r="I400" s="71"/>
      <c r="J400" s="71"/>
      <c r="K400" s="71"/>
      <c r="L400" s="231" t="str">
        <f t="shared" si="19"/>
        <v/>
      </c>
      <c r="M400" s="229" t="str">
        <f t="shared" si="20"/>
        <v/>
      </c>
    </row>
    <row r="401" spans="3:13" ht="30" customHeight="1" x14ac:dyDescent="0.25">
      <c r="C401" s="51">
        <v>397</v>
      </c>
      <c r="D401" s="37"/>
      <c r="E401" s="34"/>
      <c r="F401" s="34"/>
      <c r="G401" s="34"/>
      <c r="H401" s="250" t="str">
        <f t="shared" si="18"/>
        <v/>
      </c>
      <c r="I401" s="71"/>
      <c r="J401" s="71"/>
      <c r="K401" s="71"/>
      <c r="L401" s="231" t="str">
        <f t="shared" si="19"/>
        <v/>
      </c>
      <c r="M401" s="229" t="str">
        <f t="shared" si="20"/>
        <v/>
      </c>
    </row>
    <row r="402" spans="3:13" ht="30" customHeight="1" x14ac:dyDescent="0.25">
      <c r="C402" s="51">
        <v>398</v>
      </c>
      <c r="D402" s="37"/>
      <c r="E402" s="34"/>
      <c r="F402" s="34"/>
      <c r="G402" s="34"/>
      <c r="H402" s="250" t="str">
        <f t="shared" si="18"/>
        <v/>
      </c>
      <c r="I402" s="71"/>
      <c r="J402" s="71"/>
      <c r="K402" s="71"/>
      <c r="L402" s="231" t="str">
        <f t="shared" si="19"/>
        <v/>
      </c>
      <c r="M402" s="229" t="str">
        <f t="shared" si="20"/>
        <v/>
      </c>
    </row>
    <row r="403" spans="3:13" ht="30" customHeight="1" x14ac:dyDescent="0.25">
      <c r="C403" s="51">
        <v>399</v>
      </c>
      <c r="D403" s="37"/>
      <c r="E403" s="34"/>
      <c r="F403" s="34"/>
      <c r="G403" s="34"/>
      <c r="H403" s="250" t="str">
        <f t="shared" si="18"/>
        <v/>
      </c>
      <c r="I403" s="71"/>
      <c r="J403" s="71"/>
      <c r="K403" s="71"/>
      <c r="L403" s="231" t="str">
        <f t="shared" si="19"/>
        <v/>
      </c>
      <c r="M403" s="229" t="str">
        <f t="shared" si="20"/>
        <v/>
      </c>
    </row>
    <row r="404" spans="3:13" ht="30" customHeight="1" x14ac:dyDescent="0.25">
      <c r="C404" s="51">
        <v>400</v>
      </c>
      <c r="D404" s="37"/>
      <c r="E404" s="34"/>
      <c r="F404" s="34"/>
      <c r="G404" s="34"/>
      <c r="H404" s="250" t="str">
        <f t="shared" si="18"/>
        <v/>
      </c>
      <c r="I404" s="71"/>
      <c r="J404" s="71"/>
      <c r="K404" s="71"/>
      <c r="L404" s="231" t="str">
        <f t="shared" si="19"/>
        <v/>
      </c>
      <c r="M404" s="229" t="str">
        <f t="shared" si="20"/>
        <v/>
      </c>
    </row>
    <row r="405" spans="3:13" ht="30" customHeight="1" x14ac:dyDescent="0.25">
      <c r="C405" s="51">
        <v>401</v>
      </c>
      <c r="D405" s="37"/>
      <c r="E405" s="34"/>
      <c r="F405" s="34"/>
      <c r="G405" s="34"/>
      <c r="H405" s="250" t="str">
        <f t="shared" si="18"/>
        <v/>
      </c>
      <c r="I405" s="71"/>
      <c r="J405" s="71"/>
      <c r="K405" s="71"/>
      <c r="L405" s="231" t="str">
        <f t="shared" si="19"/>
        <v/>
      </c>
      <c r="M405" s="229" t="str">
        <f t="shared" si="20"/>
        <v/>
      </c>
    </row>
    <row r="406" spans="3:13" ht="30" customHeight="1" x14ac:dyDescent="0.25">
      <c r="C406" s="51">
        <v>402</v>
      </c>
      <c r="D406" s="37"/>
      <c r="E406" s="34"/>
      <c r="F406" s="34"/>
      <c r="G406" s="34"/>
      <c r="H406" s="250" t="str">
        <f t="shared" si="18"/>
        <v/>
      </c>
      <c r="I406" s="71"/>
      <c r="J406" s="71"/>
      <c r="K406" s="71"/>
      <c r="L406" s="231" t="str">
        <f t="shared" si="19"/>
        <v/>
      </c>
      <c r="M406" s="229" t="str">
        <f t="shared" si="20"/>
        <v/>
      </c>
    </row>
    <row r="407" spans="3:13" ht="30" customHeight="1" x14ac:dyDescent="0.25">
      <c r="C407" s="51">
        <v>403</v>
      </c>
      <c r="D407" s="37"/>
      <c r="E407" s="34"/>
      <c r="F407" s="34"/>
      <c r="G407" s="34"/>
      <c r="H407" s="250" t="str">
        <f t="shared" si="18"/>
        <v/>
      </c>
      <c r="I407" s="71"/>
      <c r="J407" s="71"/>
      <c r="K407" s="71"/>
      <c r="L407" s="231" t="str">
        <f t="shared" si="19"/>
        <v/>
      </c>
      <c r="M407" s="229" t="str">
        <f t="shared" si="20"/>
        <v/>
      </c>
    </row>
    <row r="408" spans="3:13" ht="30" customHeight="1" x14ac:dyDescent="0.25">
      <c r="C408" s="51">
        <v>404</v>
      </c>
      <c r="D408" s="37"/>
      <c r="E408" s="34"/>
      <c r="F408" s="34"/>
      <c r="G408" s="34"/>
      <c r="H408" s="250" t="str">
        <f t="shared" si="18"/>
        <v/>
      </c>
      <c r="I408" s="71"/>
      <c r="J408" s="71"/>
      <c r="K408" s="71"/>
      <c r="L408" s="231" t="str">
        <f t="shared" si="19"/>
        <v/>
      </c>
      <c r="M408" s="229" t="str">
        <f t="shared" si="20"/>
        <v/>
      </c>
    </row>
    <row r="409" spans="3:13" ht="30" customHeight="1" x14ac:dyDescent="0.25">
      <c r="C409" s="51">
        <v>405</v>
      </c>
      <c r="D409" s="37"/>
      <c r="E409" s="34"/>
      <c r="F409" s="34"/>
      <c r="G409" s="34"/>
      <c r="H409" s="250" t="str">
        <f t="shared" si="18"/>
        <v/>
      </c>
      <c r="I409" s="71"/>
      <c r="J409" s="71"/>
      <c r="K409" s="71"/>
      <c r="L409" s="231" t="str">
        <f t="shared" si="19"/>
        <v/>
      </c>
      <c r="M409" s="229" t="str">
        <f t="shared" si="20"/>
        <v/>
      </c>
    </row>
    <row r="410" spans="3:13" ht="30" customHeight="1" x14ac:dyDescent="0.25">
      <c r="C410" s="51">
        <v>406</v>
      </c>
      <c r="D410" s="37"/>
      <c r="E410" s="34"/>
      <c r="F410" s="34"/>
      <c r="G410" s="34"/>
      <c r="H410" s="250" t="str">
        <f t="shared" si="18"/>
        <v/>
      </c>
      <c r="I410" s="71"/>
      <c r="J410" s="71"/>
      <c r="K410" s="71"/>
      <c r="L410" s="231" t="str">
        <f t="shared" si="19"/>
        <v/>
      </c>
      <c r="M410" s="229" t="str">
        <f t="shared" si="20"/>
        <v/>
      </c>
    </row>
    <row r="411" spans="3:13" ht="30" customHeight="1" x14ac:dyDescent="0.25">
      <c r="C411" s="51">
        <v>407</v>
      </c>
      <c r="D411" s="37"/>
      <c r="E411" s="34"/>
      <c r="F411" s="34"/>
      <c r="G411" s="34"/>
      <c r="H411" s="250" t="str">
        <f t="shared" si="18"/>
        <v/>
      </c>
      <c r="I411" s="71"/>
      <c r="J411" s="71"/>
      <c r="K411" s="71"/>
      <c r="L411" s="231" t="str">
        <f t="shared" si="19"/>
        <v/>
      </c>
      <c r="M411" s="229" t="str">
        <f t="shared" si="20"/>
        <v/>
      </c>
    </row>
    <row r="412" spans="3:13" ht="30" customHeight="1" x14ac:dyDescent="0.25">
      <c r="C412" s="51">
        <v>408</v>
      </c>
      <c r="D412" s="37"/>
      <c r="E412" s="34"/>
      <c r="F412" s="34"/>
      <c r="G412" s="34"/>
      <c r="H412" s="250" t="str">
        <f t="shared" si="18"/>
        <v/>
      </c>
      <c r="I412" s="71"/>
      <c r="J412" s="71"/>
      <c r="K412" s="71"/>
      <c r="L412" s="231" t="str">
        <f t="shared" si="19"/>
        <v/>
      </c>
      <c r="M412" s="229" t="str">
        <f t="shared" si="20"/>
        <v/>
      </c>
    </row>
    <row r="413" spans="3:13" ht="30" customHeight="1" x14ac:dyDescent="0.25">
      <c r="C413" s="51">
        <v>409</v>
      </c>
      <c r="D413" s="37"/>
      <c r="E413" s="34"/>
      <c r="F413" s="34"/>
      <c r="G413" s="34"/>
      <c r="H413" s="250" t="str">
        <f t="shared" si="18"/>
        <v/>
      </c>
      <c r="I413" s="71"/>
      <c r="J413" s="71"/>
      <c r="K413" s="71"/>
      <c r="L413" s="231" t="str">
        <f t="shared" si="19"/>
        <v/>
      </c>
      <c r="M413" s="229" t="str">
        <f t="shared" si="20"/>
        <v/>
      </c>
    </row>
    <row r="414" spans="3:13" ht="30" customHeight="1" x14ac:dyDescent="0.25">
      <c r="C414" s="51">
        <v>410</v>
      </c>
      <c r="D414" s="37"/>
      <c r="E414" s="34"/>
      <c r="F414" s="34"/>
      <c r="G414" s="34"/>
      <c r="H414" s="250" t="str">
        <f t="shared" si="18"/>
        <v/>
      </c>
      <c r="I414" s="71"/>
      <c r="J414" s="71"/>
      <c r="K414" s="71"/>
      <c r="L414" s="231" t="str">
        <f t="shared" si="19"/>
        <v/>
      </c>
      <c r="M414" s="229" t="str">
        <f t="shared" si="20"/>
        <v/>
      </c>
    </row>
    <row r="415" spans="3:13" ht="30" customHeight="1" x14ac:dyDescent="0.25">
      <c r="C415" s="51">
        <v>411</v>
      </c>
      <c r="D415" s="37"/>
      <c r="E415" s="34"/>
      <c r="F415" s="34"/>
      <c r="G415" s="34"/>
      <c r="H415" s="250" t="str">
        <f t="shared" si="18"/>
        <v/>
      </c>
      <c r="I415" s="71"/>
      <c r="J415" s="71"/>
      <c r="K415" s="71"/>
      <c r="L415" s="231" t="str">
        <f t="shared" si="19"/>
        <v/>
      </c>
      <c r="M415" s="229" t="str">
        <f t="shared" si="20"/>
        <v/>
      </c>
    </row>
    <row r="416" spans="3:13" ht="30" customHeight="1" x14ac:dyDescent="0.25">
      <c r="C416" s="51">
        <v>412</v>
      </c>
      <c r="D416" s="37"/>
      <c r="E416" s="34"/>
      <c r="F416" s="34"/>
      <c r="G416" s="34"/>
      <c r="H416" s="250" t="str">
        <f t="shared" si="18"/>
        <v/>
      </c>
      <c r="I416" s="71"/>
      <c r="J416" s="71"/>
      <c r="K416" s="71"/>
      <c r="L416" s="231" t="str">
        <f t="shared" si="19"/>
        <v/>
      </c>
      <c r="M416" s="229" t="str">
        <f t="shared" si="20"/>
        <v/>
      </c>
    </row>
    <row r="417" spans="3:13" ht="30" customHeight="1" x14ac:dyDescent="0.25">
      <c r="C417" s="51">
        <v>413</v>
      </c>
      <c r="D417" s="37"/>
      <c r="E417" s="34"/>
      <c r="F417" s="34"/>
      <c r="G417" s="34"/>
      <c r="H417" s="250" t="str">
        <f t="shared" si="18"/>
        <v/>
      </c>
      <c r="I417" s="71"/>
      <c r="J417" s="71"/>
      <c r="K417" s="71"/>
      <c r="L417" s="231" t="str">
        <f t="shared" si="19"/>
        <v/>
      </c>
      <c r="M417" s="229" t="str">
        <f t="shared" si="20"/>
        <v/>
      </c>
    </row>
    <row r="418" spans="3:13" ht="30" customHeight="1" x14ac:dyDescent="0.25">
      <c r="C418" s="51">
        <v>414</v>
      </c>
      <c r="D418" s="37"/>
      <c r="E418" s="34"/>
      <c r="F418" s="34"/>
      <c r="G418" s="34"/>
      <c r="H418" s="250" t="str">
        <f t="shared" si="18"/>
        <v/>
      </c>
      <c r="I418" s="71"/>
      <c r="J418" s="71"/>
      <c r="K418" s="71"/>
      <c r="L418" s="231" t="str">
        <f t="shared" si="19"/>
        <v/>
      </c>
      <c r="M418" s="229" t="str">
        <f t="shared" si="20"/>
        <v/>
      </c>
    </row>
    <row r="419" spans="3:13" ht="30" customHeight="1" x14ac:dyDescent="0.25">
      <c r="C419" s="51">
        <v>415</v>
      </c>
      <c r="D419" s="37"/>
      <c r="E419" s="34"/>
      <c r="F419" s="34"/>
      <c r="G419" s="34"/>
      <c r="H419" s="250" t="str">
        <f t="shared" si="18"/>
        <v/>
      </c>
      <c r="I419" s="71"/>
      <c r="J419" s="71"/>
      <c r="K419" s="71"/>
      <c r="L419" s="231" t="str">
        <f t="shared" si="19"/>
        <v/>
      </c>
      <c r="M419" s="229" t="str">
        <f t="shared" si="20"/>
        <v/>
      </c>
    </row>
    <row r="420" spans="3:13" ht="30" customHeight="1" x14ac:dyDescent="0.25">
      <c r="C420" s="51">
        <v>416</v>
      </c>
      <c r="D420" s="37"/>
      <c r="E420" s="34"/>
      <c r="F420" s="34"/>
      <c r="G420" s="34"/>
      <c r="H420" s="250" t="str">
        <f t="shared" si="18"/>
        <v/>
      </c>
      <c r="I420" s="71"/>
      <c r="J420" s="71"/>
      <c r="K420" s="71"/>
      <c r="L420" s="231" t="str">
        <f t="shared" si="19"/>
        <v/>
      </c>
      <c r="M420" s="229" t="str">
        <f t="shared" si="20"/>
        <v/>
      </c>
    </row>
    <row r="421" spans="3:13" ht="30" customHeight="1" x14ac:dyDescent="0.25">
      <c r="C421" s="51">
        <v>417</v>
      </c>
      <c r="D421" s="37"/>
      <c r="E421" s="34"/>
      <c r="F421" s="34"/>
      <c r="G421" s="34"/>
      <c r="H421" s="250" t="str">
        <f t="shared" si="18"/>
        <v/>
      </c>
      <c r="I421" s="71"/>
      <c r="J421" s="71"/>
      <c r="K421" s="71"/>
      <c r="L421" s="231" t="str">
        <f t="shared" si="19"/>
        <v/>
      </c>
      <c r="M421" s="229" t="str">
        <f t="shared" si="20"/>
        <v/>
      </c>
    </row>
    <row r="422" spans="3:13" ht="30" customHeight="1" x14ac:dyDescent="0.25">
      <c r="C422" s="51">
        <v>418</v>
      </c>
      <c r="D422" s="37"/>
      <c r="E422" s="34"/>
      <c r="F422" s="34"/>
      <c r="G422" s="34"/>
      <c r="H422" s="250" t="str">
        <f t="shared" si="18"/>
        <v/>
      </c>
      <c r="I422" s="71"/>
      <c r="J422" s="71"/>
      <c r="K422" s="71"/>
      <c r="L422" s="231" t="str">
        <f t="shared" si="19"/>
        <v/>
      </c>
      <c r="M422" s="229" t="str">
        <f t="shared" si="20"/>
        <v/>
      </c>
    </row>
    <row r="423" spans="3:13" ht="30" customHeight="1" x14ac:dyDescent="0.25">
      <c r="C423" s="51">
        <v>419</v>
      </c>
      <c r="D423" s="37"/>
      <c r="E423" s="34"/>
      <c r="F423" s="34"/>
      <c r="G423" s="34"/>
      <c r="H423" s="250" t="str">
        <f t="shared" si="18"/>
        <v/>
      </c>
      <c r="I423" s="71"/>
      <c r="J423" s="71"/>
      <c r="K423" s="71"/>
      <c r="L423" s="231" t="str">
        <f t="shared" si="19"/>
        <v/>
      </c>
      <c r="M423" s="229" t="str">
        <f t="shared" si="20"/>
        <v/>
      </c>
    </row>
    <row r="424" spans="3:13" ht="30" customHeight="1" x14ac:dyDescent="0.25">
      <c r="C424" s="51">
        <v>420</v>
      </c>
      <c r="D424" s="37"/>
      <c r="E424" s="34"/>
      <c r="F424" s="34"/>
      <c r="G424" s="34"/>
      <c r="H424" s="250" t="str">
        <f t="shared" si="18"/>
        <v/>
      </c>
      <c r="I424" s="71"/>
      <c r="J424" s="71"/>
      <c r="K424" s="71"/>
      <c r="L424" s="231" t="str">
        <f t="shared" si="19"/>
        <v/>
      </c>
      <c r="M424" s="229" t="str">
        <f t="shared" si="20"/>
        <v/>
      </c>
    </row>
    <row r="425" spans="3:13" ht="30" customHeight="1" x14ac:dyDescent="0.25">
      <c r="C425" s="51">
        <v>421</v>
      </c>
      <c r="D425" s="37"/>
      <c r="E425" s="34"/>
      <c r="F425" s="34"/>
      <c r="G425" s="34"/>
      <c r="H425" s="250" t="str">
        <f t="shared" si="18"/>
        <v/>
      </c>
      <c r="I425" s="71"/>
      <c r="J425" s="71"/>
      <c r="K425" s="71"/>
      <c r="L425" s="231" t="str">
        <f t="shared" si="19"/>
        <v/>
      </c>
      <c r="M425" s="229" t="str">
        <f t="shared" si="20"/>
        <v/>
      </c>
    </row>
    <row r="426" spans="3:13" ht="30" customHeight="1" x14ac:dyDescent="0.25">
      <c r="C426" s="51">
        <v>422</v>
      </c>
      <c r="D426" s="37"/>
      <c r="E426" s="34"/>
      <c r="F426" s="34"/>
      <c r="G426" s="34"/>
      <c r="H426" s="250" t="str">
        <f t="shared" si="18"/>
        <v/>
      </c>
      <c r="I426" s="71"/>
      <c r="J426" s="71"/>
      <c r="K426" s="71"/>
      <c r="L426" s="231" t="str">
        <f t="shared" si="19"/>
        <v/>
      </c>
      <c r="M426" s="229" t="str">
        <f t="shared" si="20"/>
        <v/>
      </c>
    </row>
    <row r="427" spans="3:13" ht="30" customHeight="1" x14ac:dyDescent="0.25">
      <c r="C427" s="51">
        <v>423</v>
      </c>
      <c r="D427" s="37"/>
      <c r="E427" s="34"/>
      <c r="F427" s="34"/>
      <c r="G427" s="34"/>
      <c r="H427" s="250" t="str">
        <f t="shared" si="18"/>
        <v/>
      </c>
      <c r="I427" s="71"/>
      <c r="J427" s="71"/>
      <c r="K427" s="71"/>
      <c r="L427" s="231" t="str">
        <f t="shared" si="19"/>
        <v/>
      </c>
      <c r="M427" s="229" t="str">
        <f t="shared" si="20"/>
        <v/>
      </c>
    </row>
    <row r="428" spans="3:13" ht="30" customHeight="1" x14ac:dyDescent="0.25">
      <c r="C428" s="51">
        <v>424</v>
      </c>
      <c r="D428" s="37"/>
      <c r="E428" s="34"/>
      <c r="F428" s="34"/>
      <c r="G428" s="34"/>
      <c r="H428" s="250" t="str">
        <f t="shared" si="18"/>
        <v/>
      </c>
      <c r="I428" s="71"/>
      <c r="J428" s="71"/>
      <c r="K428" s="71"/>
      <c r="L428" s="231" t="str">
        <f t="shared" si="19"/>
        <v/>
      </c>
      <c r="M428" s="229" t="str">
        <f t="shared" si="20"/>
        <v/>
      </c>
    </row>
    <row r="429" spans="3:13" ht="30" customHeight="1" x14ac:dyDescent="0.25">
      <c r="C429" s="51">
        <v>425</v>
      </c>
      <c r="D429" s="37"/>
      <c r="E429" s="34"/>
      <c r="F429" s="34"/>
      <c r="G429" s="34"/>
      <c r="H429" s="250" t="str">
        <f t="shared" si="18"/>
        <v/>
      </c>
      <c r="I429" s="71"/>
      <c r="J429" s="71"/>
      <c r="K429" s="71"/>
      <c r="L429" s="231" t="str">
        <f t="shared" si="19"/>
        <v/>
      </c>
      <c r="M429" s="229" t="str">
        <f t="shared" si="20"/>
        <v/>
      </c>
    </row>
    <row r="430" spans="3:13" ht="30" customHeight="1" x14ac:dyDescent="0.25">
      <c r="C430" s="51">
        <v>426</v>
      </c>
      <c r="D430" s="37"/>
      <c r="E430" s="34"/>
      <c r="F430" s="34"/>
      <c r="G430" s="34"/>
      <c r="H430" s="250" t="str">
        <f t="shared" si="18"/>
        <v/>
      </c>
      <c r="I430" s="71"/>
      <c r="J430" s="71"/>
      <c r="K430" s="71"/>
      <c r="L430" s="231" t="str">
        <f t="shared" si="19"/>
        <v/>
      </c>
      <c r="M430" s="229" t="str">
        <f t="shared" si="20"/>
        <v/>
      </c>
    </row>
    <row r="431" spans="3:13" ht="30" customHeight="1" x14ac:dyDescent="0.25">
      <c r="C431" s="51">
        <v>427</v>
      </c>
      <c r="D431" s="37"/>
      <c r="E431" s="34"/>
      <c r="F431" s="34"/>
      <c r="G431" s="34"/>
      <c r="H431" s="250" t="str">
        <f t="shared" si="18"/>
        <v/>
      </c>
      <c r="I431" s="71"/>
      <c r="J431" s="71"/>
      <c r="K431" s="71"/>
      <c r="L431" s="231" t="str">
        <f t="shared" si="19"/>
        <v/>
      </c>
      <c r="M431" s="229" t="str">
        <f t="shared" si="20"/>
        <v/>
      </c>
    </row>
    <row r="432" spans="3:13" ht="30" customHeight="1" x14ac:dyDescent="0.25">
      <c r="C432" s="51">
        <v>428</v>
      </c>
      <c r="D432" s="37"/>
      <c r="E432" s="34"/>
      <c r="F432" s="34"/>
      <c r="G432" s="34"/>
      <c r="H432" s="250" t="str">
        <f t="shared" si="18"/>
        <v/>
      </c>
      <c r="I432" s="71"/>
      <c r="J432" s="71"/>
      <c r="K432" s="71"/>
      <c r="L432" s="231" t="str">
        <f t="shared" si="19"/>
        <v/>
      </c>
      <c r="M432" s="229" t="str">
        <f t="shared" si="20"/>
        <v/>
      </c>
    </row>
    <row r="433" spans="3:13" ht="30" customHeight="1" x14ac:dyDescent="0.25">
      <c r="C433" s="51">
        <v>429</v>
      </c>
      <c r="D433" s="37"/>
      <c r="E433" s="34"/>
      <c r="F433" s="34"/>
      <c r="G433" s="34"/>
      <c r="H433" s="250" t="str">
        <f t="shared" si="18"/>
        <v/>
      </c>
      <c r="I433" s="71"/>
      <c r="J433" s="71"/>
      <c r="K433" s="71"/>
      <c r="L433" s="231" t="str">
        <f t="shared" si="19"/>
        <v/>
      </c>
      <c r="M433" s="229" t="str">
        <f t="shared" si="20"/>
        <v/>
      </c>
    </row>
    <row r="434" spans="3:13" ht="30" customHeight="1" x14ac:dyDescent="0.25">
      <c r="C434" s="51">
        <v>430</v>
      </c>
      <c r="D434" s="37"/>
      <c r="E434" s="34"/>
      <c r="F434" s="34"/>
      <c r="G434" s="34"/>
      <c r="H434" s="250" t="str">
        <f t="shared" si="18"/>
        <v/>
      </c>
      <c r="I434" s="71"/>
      <c r="J434" s="71"/>
      <c r="K434" s="71"/>
      <c r="L434" s="231" t="str">
        <f t="shared" si="19"/>
        <v/>
      </c>
      <c r="M434" s="229" t="str">
        <f t="shared" si="20"/>
        <v/>
      </c>
    </row>
    <row r="435" spans="3:13" ht="30" customHeight="1" x14ac:dyDescent="0.25">
      <c r="C435" s="51">
        <v>431</v>
      </c>
      <c r="D435" s="37"/>
      <c r="E435" s="34"/>
      <c r="F435" s="34"/>
      <c r="G435" s="34"/>
      <c r="H435" s="250" t="str">
        <f t="shared" si="18"/>
        <v/>
      </c>
      <c r="I435" s="71"/>
      <c r="J435" s="71"/>
      <c r="K435" s="71"/>
      <c r="L435" s="231" t="str">
        <f t="shared" si="19"/>
        <v/>
      </c>
      <c r="M435" s="229" t="str">
        <f t="shared" si="20"/>
        <v/>
      </c>
    </row>
    <row r="436" spans="3:13" ht="30" customHeight="1" x14ac:dyDescent="0.25">
      <c r="C436" s="51">
        <v>432</v>
      </c>
      <c r="D436" s="37"/>
      <c r="E436" s="34"/>
      <c r="F436" s="34"/>
      <c r="G436" s="34"/>
      <c r="H436" s="250" t="str">
        <f t="shared" si="18"/>
        <v/>
      </c>
      <c r="I436" s="71"/>
      <c r="J436" s="71"/>
      <c r="K436" s="71"/>
      <c r="L436" s="231" t="str">
        <f t="shared" si="19"/>
        <v/>
      </c>
      <c r="M436" s="229" t="str">
        <f t="shared" si="20"/>
        <v/>
      </c>
    </row>
    <row r="437" spans="3:13" ht="30" customHeight="1" x14ac:dyDescent="0.25">
      <c r="C437" s="51">
        <v>433</v>
      </c>
      <c r="D437" s="37"/>
      <c r="E437" s="34"/>
      <c r="F437" s="34"/>
      <c r="G437" s="34"/>
      <c r="H437" s="250" t="str">
        <f t="shared" si="18"/>
        <v/>
      </c>
      <c r="I437" s="71"/>
      <c r="J437" s="71"/>
      <c r="K437" s="71"/>
      <c r="L437" s="231" t="str">
        <f t="shared" si="19"/>
        <v/>
      </c>
      <c r="M437" s="229" t="str">
        <f t="shared" si="20"/>
        <v/>
      </c>
    </row>
    <row r="438" spans="3:13" ht="30" customHeight="1" x14ac:dyDescent="0.25">
      <c r="C438" s="51">
        <v>434</v>
      </c>
      <c r="D438" s="37"/>
      <c r="E438" s="34"/>
      <c r="F438" s="34"/>
      <c r="G438" s="34"/>
      <c r="H438" s="250" t="str">
        <f t="shared" si="18"/>
        <v/>
      </c>
      <c r="I438" s="71"/>
      <c r="J438" s="71"/>
      <c r="K438" s="71"/>
      <c r="L438" s="231" t="str">
        <f t="shared" si="19"/>
        <v/>
      </c>
      <c r="M438" s="229" t="str">
        <f t="shared" si="20"/>
        <v/>
      </c>
    </row>
    <row r="439" spans="3:13" ht="30" customHeight="1" x14ac:dyDescent="0.25">
      <c r="C439" s="51">
        <v>435</v>
      </c>
      <c r="D439" s="37"/>
      <c r="E439" s="34"/>
      <c r="F439" s="34"/>
      <c r="G439" s="34"/>
      <c r="H439" s="250" t="str">
        <f t="shared" si="18"/>
        <v/>
      </c>
      <c r="I439" s="71"/>
      <c r="J439" s="71"/>
      <c r="K439" s="71"/>
      <c r="L439" s="231" t="str">
        <f t="shared" si="19"/>
        <v/>
      </c>
      <c r="M439" s="229" t="str">
        <f t="shared" si="20"/>
        <v/>
      </c>
    </row>
    <row r="440" spans="3:13" ht="30" customHeight="1" x14ac:dyDescent="0.25">
      <c r="C440" s="51">
        <v>436</v>
      </c>
      <c r="D440" s="37"/>
      <c r="E440" s="34"/>
      <c r="F440" s="34"/>
      <c r="G440" s="34"/>
      <c r="H440" s="250" t="str">
        <f t="shared" si="18"/>
        <v/>
      </c>
      <c r="I440" s="71"/>
      <c r="J440" s="71"/>
      <c r="K440" s="71"/>
      <c r="L440" s="231" t="str">
        <f t="shared" si="19"/>
        <v/>
      </c>
      <c r="M440" s="229" t="str">
        <f t="shared" si="20"/>
        <v/>
      </c>
    </row>
    <row r="441" spans="3:13" ht="30" customHeight="1" x14ac:dyDescent="0.25">
      <c r="C441" s="51">
        <v>437</v>
      </c>
      <c r="D441" s="37"/>
      <c r="E441" s="34"/>
      <c r="F441" s="34"/>
      <c r="G441" s="34"/>
      <c r="H441" s="250" t="str">
        <f t="shared" si="18"/>
        <v/>
      </c>
      <c r="I441" s="71"/>
      <c r="J441" s="71"/>
      <c r="K441" s="71"/>
      <c r="L441" s="231" t="str">
        <f t="shared" si="19"/>
        <v/>
      </c>
      <c r="M441" s="229" t="str">
        <f t="shared" si="20"/>
        <v/>
      </c>
    </row>
    <row r="442" spans="3:13" ht="30" customHeight="1" x14ac:dyDescent="0.25">
      <c r="C442" s="51">
        <v>438</v>
      </c>
      <c r="D442" s="37"/>
      <c r="E442" s="34"/>
      <c r="F442" s="34"/>
      <c r="G442" s="34"/>
      <c r="H442" s="250" t="str">
        <f t="shared" si="18"/>
        <v/>
      </c>
      <c r="I442" s="71"/>
      <c r="J442" s="71"/>
      <c r="K442" s="71"/>
      <c r="L442" s="231" t="str">
        <f t="shared" si="19"/>
        <v/>
      </c>
      <c r="M442" s="229" t="str">
        <f t="shared" si="20"/>
        <v/>
      </c>
    </row>
    <row r="443" spans="3:13" ht="30" customHeight="1" x14ac:dyDescent="0.25">
      <c r="C443" s="51">
        <v>439</v>
      </c>
      <c r="D443" s="37"/>
      <c r="E443" s="34"/>
      <c r="F443" s="34"/>
      <c r="G443" s="34"/>
      <c r="H443" s="250" t="str">
        <f t="shared" si="18"/>
        <v/>
      </c>
      <c r="I443" s="71"/>
      <c r="J443" s="71"/>
      <c r="K443" s="71"/>
      <c r="L443" s="231" t="str">
        <f t="shared" si="19"/>
        <v/>
      </c>
      <c r="M443" s="229" t="str">
        <f t="shared" si="20"/>
        <v/>
      </c>
    </row>
    <row r="444" spans="3:13" ht="30" customHeight="1" x14ac:dyDescent="0.25">
      <c r="C444" s="51">
        <v>440</v>
      </c>
      <c r="D444" s="37"/>
      <c r="E444" s="34"/>
      <c r="F444" s="34"/>
      <c r="G444" s="34"/>
      <c r="H444" s="250" t="str">
        <f t="shared" si="18"/>
        <v/>
      </c>
      <c r="I444" s="71"/>
      <c r="J444" s="71"/>
      <c r="K444" s="71"/>
      <c r="L444" s="231" t="str">
        <f t="shared" si="19"/>
        <v/>
      </c>
      <c r="M444" s="229" t="str">
        <f t="shared" si="20"/>
        <v/>
      </c>
    </row>
    <row r="445" spans="3:13" ht="30" customHeight="1" x14ac:dyDescent="0.25">
      <c r="C445" s="51">
        <v>441</v>
      </c>
      <c r="D445" s="37"/>
      <c r="E445" s="34"/>
      <c r="F445" s="34"/>
      <c r="G445" s="34"/>
      <c r="H445" s="250" t="str">
        <f t="shared" si="18"/>
        <v/>
      </c>
      <c r="I445" s="71"/>
      <c r="J445" s="71"/>
      <c r="K445" s="71"/>
      <c r="L445" s="231" t="str">
        <f t="shared" si="19"/>
        <v/>
      </c>
      <c r="M445" s="229" t="str">
        <f t="shared" si="20"/>
        <v/>
      </c>
    </row>
    <row r="446" spans="3:13" ht="30" customHeight="1" x14ac:dyDescent="0.25">
      <c r="C446" s="51">
        <v>442</v>
      </c>
      <c r="D446" s="37"/>
      <c r="E446" s="34"/>
      <c r="F446" s="34"/>
      <c r="G446" s="34"/>
      <c r="H446" s="250" t="str">
        <f t="shared" si="18"/>
        <v/>
      </c>
      <c r="I446" s="71"/>
      <c r="J446" s="71"/>
      <c r="K446" s="71"/>
      <c r="L446" s="231" t="str">
        <f t="shared" si="19"/>
        <v/>
      </c>
      <c r="M446" s="229" t="str">
        <f t="shared" si="20"/>
        <v/>
      </c>
    </row>
    <row r="447" spans="3:13" ht="30" customHeight="1" x14ac:dyDescent="0.25">
      <c r="C447" s="51">
        <v>443</v>
      </c>
      <c r="D447" s="37"/>
      <c r="E447" s="34"/>
      <c r="F447" s="34"/>
      <c r="G447" s="34"/>
      <c r="H447" s="250" t="str">
        <f t="shared" si="18"/>
        <v/>
      </c>
      <c r="I447" s="71"/>
      <c r="J447" s="71"/>
      <c r="K447" s="71"/>
      <c r="L447" s="231" t="str">
        <f t="shared" si="19"/>
        <v/>
      </c>
      <c r="M447" s="229" t="str">
        <f t="shared" si="20"/>
        <v/>
      </c>
    </row>
    <row r="448" spans="3:13" ht="30" customHeight="1" x14ac:dyDescent="0.25">
      <c r="C448" s="51">
        <v>444</v>
      </c>
      <c r="D448" s="37"/>
      <c r="E448" s="34"/>
      <c r="F448" s="34"/>
      <c r="G448" s="34"/>
      <c r="H448" s="250" t="str">
        <f t="shared" si="18"/>
        <v/>
      </c>
      <c r="I448" s="71"/>
      <c r="J448" s="71"/>
      <c r="K448" s="71"/>
      <c r="L448" s="231" t="str">
        <f t="shared" si="19"/>
        <v/>
      </c>
      <c r="M448" s="229" t="str">
        <f t="shared" si="20"/>
        <v/>
      </c>
    </row>
    <row r="449" spans="3:13" ht="30" customHeight="1" x14ac:dyDescent="0.25">
      <c r="C449" s="51">
        <v>445</v>
      </c>
      <c r="D449" s="37"/>
      <c r="E449" s="34"/>
      <c r="F449" s="34"/>
      <c r="G449" s="34"/>
      <c r="H449" s="250" t="str">
        <f t="shared" si="18"/>
        <v/>
      </c>
      <c r="I449" s="71"/>
      <c r="J449" s="71"/>
      <c r="K449" s="71"/>
      <c r="L449" s="231" t="str">
        <f t="shared" si="19"/>
        <v/>
      </c>
      <c r="M449" s="229" t="str">
        <f t="shared" si="20"/>
        <v/>
      </c>
    </row>
    <row r="450" spans="3:13" ht="30" customHeight="1" x14ac:dyDescent="0.25">
      <c r="C450" s="51">
        <v>446</v>
      </c>
      <c r="D450" s="37"/>
      <c r="E450" s="34"/>
      <c r="F450" s="34"/>
      <c r="G450" s="34"/>
      <c r="H450" s="250" t="str">
        <f t="shared" si="18"/>
        <v/>
      </c>
      <c r="I450" s="71"/>
      <c r="J450" s="71"/>
      <c r="K450" s="71"/>
      <c r="L450" s="231" t="str">
        <f t="shared" si="19"/>
        <v/>
      </c>
      <c r="M450" s="229" t="str">
        <f t="shared" si="20"/>
        <v/>
      </c>
    </row>
    <row r="451" spans="3:13" ht="30" customHeight="1" x14ac:dyDescent="0.25">
      <c r="C451" s="51">
        <v>447</v>
      </c>
      <c r="D451" s="37"/>
      <c r="E451" s="34"/>
      <c r="F451" s="34"/>
      <c r="G451" s="34"/>
      <c r="H451" s="250" t="str">
        <f t="shared" si="18"/>
        <v/>
      </c>
      <c r="I451" s="71"/>
      <c r="J451" s="71"/>
      <c r="K451" s="71"/>
      <c r="L451" s="231" t="str">
        <f t="shared" si="19"/>
        <v/>
      </c>
      <c r="M451" s="229" t="str">
        <f t="shared" si="20"/>
        <v/>
      </c>
    </row>
    <row r="452" spans="3:13" ht="30" customHeight="1" x14ac:dyDescent="0.25">
      <c r="C452" s="51">
        <v>448</v>
      </c>
      <c r="D452" s="37"/>
      <c r="E452" s="34"/>
      <c r="F452" s="34"/>
      <c r="G452" s="34"/>
      <c r="H452" s="250" t="str">
        <f t="shared" si="18"/>
        <v/>
      </c>
      <c r="I452" s="71"/>
      <c r="J452" s="71"/>
      <c r="K452" s="71"/>
      <c r="L452" s="231" t="str">
        <f t="shared" si="19"/>
        <v/>
      </c>
      <c r="M452" s="229" t="str">
        <f t="shared" si="20"/>
        <v/>
      </c>
    </row>
    <row r="453" spans="3:13" ht="30" customHeight="1" x14ac:dyDescent="0.25">
      <c r="C453" s="51">
        <v>449</v>
      </c>
      <c r="D453" s="37"/>
      <c r="E453" s="34"/>
      <c r="F453" s="34"/>
      <c r="G453" s="34"/>
      <c r="H453" s="250" t="str">
        <f t="shared" si="18"/>
        <v/>
      </c>
      <c r="I453" s="71"/>
      <c r="J453" s="71"/>
      <c r="K453" s="71"/>
      <c r="L453" s="231" t="str">
        <f t="shared" si="19"/>
        <v/>
      </c>
      <c r="M453" s="229" t="str">
        <f t="shared" si="20"/>
        <v/>
      </c>
    </row>
    <row r="454" spans="3:13" ht="30" customHeight="1" x14ac:dyDescent="0.25">
      <c r="C454" s="51">
        <v>450</v>
      </c>
      <c r="D454" s="37"/>
      <c r="E454" s="34"/>
      <c r="F454" s="34"/>
      <c r="G454" s="34"/>
      <c r="H454" s="250" t="str">
        <f t="shared" ref="H454:H504" si="21">IF(SUM(E454:G454)=0,"",SUM(E454:G454))</f>
        <v/>
      </c>
      <c r="I454" s="71"/>
      <c r="J454" s="71"/>
      <c r="K454" s="71"/>
      <c r="L454" s="231" t="str">
        <f t="shared" ref="L454:L504" si="22">IF(M454="","",H454/M454)</f>
        <v/>
      </c>
      <c r="M454" s="229" t="str">
        <f t="shared" ref="M454:M504" si="23">IFERROR(IF(H454="","",100%-K454-I454-J454),0)</f>
        <v/>
      </c>
    </row>
    <row r="455" spans="3:13" ht="30" customHeight="1" x14ac:dyDescent="0.25">
      <c r="C455" s="51">
        <v>451</v>
      </c>
      <c r="D455" s="37"/>
      <c r="E455" s="34"/>
      <c r="F455" s="34"/>
      <c r="G455" s="34"/>
      <c r="H455" s="250" t="str">
        <f t="shared" si="21"/>
        <v/>
      </c>
      <c r="I455" s="71"/>
      <c r="J455" s="71"/>
      <c r="K455" s="71"/>
      <c r="L455" s="231" t="str">
        <f t="shared" si="22"/>
        <v/>
      </c>
      <c r="M455" s="229" t="str">
        <f t="shared" si="23"/>
        <v/>
      </c>
    </row>
    <row r="456" spans="3:13" ht="30" customHeight="1" x14ac:dyDescent="0.25">
      <c r="C456" s="51">
        <v>452</v>
      </c>
      <c r="D456" s="37"/>
      <c r="E456" s="34"/>
      <c r="F456" s="34"/>
      <c r="G456" s="34"/>
      <c r="H456" s="250" t="str">
        <f t="shared" si="21"/>
        <v/>
      </c>
      <c r="I456" s="71"/>
      <c r="J456" s="71"/>
      <c r="K456" s="71"/>
      <c r="L456" s="231" t="str">
        <f t="shared" si="22"/>
        <v/>
      </c>
      <c r="M456" s="229" t="str">
        <f t="shared" si="23"/>
        <v/>
      </c>
    </row>
    <row r="457" spans="3:13" ht="30" customHeight="1" x14ac:dyDescent="0.25">
      <c r="C457" s="51">
        <v>453</v>
      </c>
      <c r="D457" s="37"/>
      <c r="E457" s="34"/>
      <c r="F457" s="34"/>
      <c r="G457" s="34"/>
      <c r="H457" s="250" t="str">
        <f t="shared" si="21"/>
        <v/>
      </c>
      <c r="I457" s="71"/>
      <c r="J457" s="71"/>
      <c r="K457" s="71"/>
      <c r="L457" s="231" t="str">
        <f t="shared" si="22"/>
        <v/>
      </c>
      <c r="M457" s="229" t="str">
        <f t="shared" si="23"/>
        <v/>
      </c>
    </row>
    <row r="458" spans="3:13" ht="30" customHeight="1" x14ac:dyDescent="0.25">
      <c r="C458" s="51">
        <v>454</v>
      </c>
      <c r="D458" s="37"/>
      <c r="E458" s="34"/>
      <c r="F458" s="34"/>
      <c r="G458" s="34"/>
      <c r="H458" s="250" t="str">
        <f t="shared" si="21"/>
        <v/>
      </c>
      <c r="I458" s="71"/>
      <c r="J458" s="71"/>
      <c r="K458" s="71"/>
      <c r="L458" s="231" t="str">
        <f t="shared" si="22"/>
        <v/>
      </c>
      <c r="M458" s="229" t="str">
        <f t="shared" si="23"/>
        <v/>
      </c>
    </row>
    <row r="459" spans="3:13" ht="30" customHeight="1" x14ac:dyDescent="0.25">
      <c r="C459" s="51">
        <v>455</v>
      </c>
      <c r="D459" s="37"/>
      <c r="E459" s="34"/>
      <c r="F459" s="34"/>
      <c r="G459" s="34"/>
      <c r="H459" s="250" t="str">
        <f t="shared" si="21"/>
        <v/>
      </c>
      <c r="I459" s="71"/>
      <c r="J459" s="71"/>
      <c r="K459" s="71"/>
      <c r="L459" s="231" t="str">
        <f t="shared" si="22"/>
        <v/>
      </c>
      <c r="M459" s="229" t="str">
        <f t="shared" si="23"/>
        <v/>
      </c>
    </row>
    <row r="460" spans="3:13" ht="30" customHeight="1" x14ac:dyDescent="0.25">
      <c r="C460" s="51">
        <v>456</v>
      </c>
      <c r="D460" s="37"/>
      <c r="E460" s="34"/>
      <c r="F460" s="34"/>
      <c r="G460" s="34"/>
      <c r="H460" s="250" t="str">
        <f t="shared" si="21"/>
        <v/>
      </c>
      <c r="I460" s="71"/>
      <c r="J460" s="71"/>
      <c r="K460" s="71"/>
      <c r="L460" s="231" t="str">
        <f t="shared" si="22"/>
        <v/>
      </c>
      <c r="M460" s="229" t="str">
        <f t="shared" si="23"/>
        <v/>
      </c>
    </row>
    <row r="461" spans="3:13" ht="30" customHeight="1" x14ac:dyDescent="0.25">
      <c r="C461" s="51">
        <v>457</v>
      </c>
      <c r="D461" s="37"/>
      <c r="E461" s="34"/>
      <c r="F461" s="34"/>
      <c r="G461" s="34"/>
      <c r="H461" s="250" t="str">
        <f t="shared" si="21"/>
        <v/>
      </c>
      <c r="I461" s="71"/>
      <c r="J461" s="71"/>
      <c r="K461" s="71"/>
      <c r="L461" s="231" t="str">
        <f t="shared" si="22"/>
        <v/>
      </c>
      <c r="M461" s="229" t="str">
        <f t="shared" si="23"/>
        <v/>
      </c>
    </row>
    <row r="462" spans="3:13" ht="30" customHeight="1" x14ac:dyDescent="0.25">
      <c r="C462" s="51">
        <v>458</v>
      </c>
      <c r="D462" s="37"/>
      <c r="E462" s="34"/>
      <c r="F462" s="34"/>
      <c r="G462" s="34"/>
      <c r="H462" s="250" t="str">
        <f t="shared" si="21"/>
        <v/>
      </c>
      <c r="I462" s="71"/>
      <c r="J462" s="71"/>
      <c r="K462" s="71"/>
      <c r="L462" s="231" t="str">
        <f t="shared" si="22"/>
        <v/>
      </c>
      <c r="M462" s="229" t="str">
        <f t="shared" si="23"/>
        <v/>
      </c>
    </row>
    <row r="463" spans="3:13" ht="30" customHeight="1" x14ac:dyDescent="0.25">
      <c r="C463" s="51">
        <v>459</v>
      </c>
      <c r="D463" s="37"/>
      <c r="E463" s="34"/>
      <c r="F463" s="34"/>
      <c r="G463" s="34"/>
      <c r="H463" s="250" t="str">
        <f t="shared" si="21"/>
        <v/>
      </c>
      <c r="I463" s="71"/>
      <c r="J463" s="71"/>
      <c r="K463" s="71"/>
      <c r="L463" s="231" t="str">
        <f t="shared" si="22"/>
        <v/>
      </c>
      <c r="M463" s="229" t="str">
        <f t="shared" si="23"/>
        <v/>
      </c>
    </row>
    <row r="464" spans="3:13" ht="30" customHeight="1" x14ac:dyDescent="0.25">
      <c r="C464" s="51">
        <v>460</v>
      </c>
      <c r="D464" s="37"/>
      <c r="E464" s="34"/>
      <c r="F464" s="34"/>
      <c r="G464" s="34"/>
      <c r="H464" s="250" t="str">
        <f t="shared" si="21"/>
        <v/>
      </c>
      <c r="I464" s="71"/>
      <c r="J464" s="71"/>
      <c r="K464" s="71"/>
      <c r="L464" s="231" t="str">
        <f t="shared" si="22"/>
        <v/>
      </c>
      <c r="M464" s="229" t="str">
        <f t="shared" si="23"/>
        <v/>
      </c>
    </row>
    <row r="465" spans="3:13" ht="30" customHeight="1" x14ac:dyDescent="0.25">
      <c r="C465" s="51">
        <v>461</v>
      </c>
      <c r="D465" s="37"/>
      <c r="E465" s="34"/>
      <c r="F465" s="34"/>
      <c r="G465" s="34"/>
      <c r="H465" s="250" t="str">
        <f t="shared" si="21"/>
        <v/>
      </c>
      <c r="I465" s="71"/>
      <c r="J465" s="71"/>
      <c r="K465" s="71"/>
      <c r="L465" s="231" t="str">
        <f t="shared" si="22"/>
        <v/>
      </c>
      <c r="M465" s="229" t="str">
        <f t="shared" si="23"/>
        <v/>
      </c>
    </row>
    <row r="466" spans="3:13" ht="30" customHeight="1" x14ac:dyDescent="0.25">
      <c r="C466" s="51">
        <v>462</v>
      </c>
      <c r="D466" s="37"/>
      <c r="E466" s="34"/>
      <c r="F466" s="34"/>
      <c r="G466" s="34"/>
      <c r="H466" s="250" t="str">
        <f t="shared" si="21"/>
        <v/>
      </c>
      <c r="I466" s="71"/>
      <c r="J466" s="71"/>
      <c r="K466" s="71"/>
      <c r="L466" s="231" t="str">
        <f t="shared" si="22"/>
        <v/>
      </c>
      <c r="M466" s="229" t="str">
        <f t="shared" si="23"/>
        <v/>
      </c>
    </row>
    <row r="467" spans="3:13" ht="30" customHeight="1" x14ac:dyDescent="0.25">
      <c r="C467" s="51">
        <v>463</v>
      </c>
      <c r="D467" s="37"/>
      <c r="E467" s="34"/>
      <c r="F467" s="34"/>
      <c r="G467" s="34"/>
      <c r="H467" s="250" t="str">
        <f t="shared" si="21"/>
        <v/>
      </c>
      <c r="I467" s="71"/>
      <c r="J467" s="71"/>
      <c r="K467" s="71"/>
      <c r="L467" s="231" t="str">
        <f t="shared" si="22"/>
        <v/>
      </c>
      <c r="M467" s="229" t="str">
        <f t="shared" si="23"/>
        <v/>
      </c>
    </row>
    <row r="468" spans="3:13" ht="30" customHeight="1" x14ac:dyDescent="0.25">
      <c r="C468" s="51">
        <v>464</v>
      </c>
      <c r="D468" s="37"/>
      <c r="E468" s="34"/>
      <c r="F468" s="34"/>
      <c r="G468" s="34"/>
      <c r="H468" s="250" t="str">
        <f t="shared" si="21"/>
        <v/>
      </c>
      <c r="I468" s="71"/>
      <c r="J468" s="71"/>
      <c r="K468" s="71"/>
      <c r="L468" s="231" t="str">
        <f t="shared" si="22"/>
        <v/>
      </c>
      <c r="M468" s="229" t="str">
        <f t="shared" si="23"/>
        <v/>
      </c>
    </row>
    <row r="469" spans="3:13" ht="30" customHeight="1" x14ac:dyDescent="0.25">
      <c r="C469" s="51">
        <v>465</v>
      </c>
      <c r="D469" s="37"/>
      <c r="E469" s="34"/>
      <c r="F469" s="34"/>
      <c r="G469" s="34"/>
      <c r="H469" s="250" t="str">
        <f t="shared" si="21"/>
        <v/>
      </c>
      <c r="I469" s="71"/>
      <c r="J469" s="71"/>
      <c r="K469" s="71"/>
      <c r="L469" s="231" t="str">
        <f t="shared" si="22"/>
        <v/>
      </c>
      <c r="M469" s="229" t="str">
        <f t="shared" si="23"/>
        <v/>
      </c>
    </row>
    <row r="470" spans="3:13" ht="30" customHeight="1" x14ac:dyDescent="0.25">
      <c r="C470" s="51">
        <v>466</v>
      </c>
      <c r="D470" s="37"/>
      <c r="E470" s="34"/>
      <c r="F470" s="34"/>
      <c r="G470" s="34"/>
      <c r="H470" s="250" t="str">
        <f t="shared" si="21"/>
        <v/>
      </c>
      <c r="I470" s="71"/>
      <c r="J470" s="71"/>
      <c r="K470" s="71"/>
      <c r="L470" s="231" t="str">
        <f t="shared" si="22"/>
        <v/>
      </c>
      <c r="M470" s="229" t="str">
        <f t="shared" si="23"/>
        <v/>
      </c>
    </row>
    <row r="471" spans="3:13" ht="30" customHeight="1" x14ac:dyDescent="0.25">
      <c r="C471" s="51">
        <v>467</v>
      </c>
      <c r="D471" s="37"/>
      <c r="E471" s="34"/>
      <c r="F471" s="34"/>
      <c r="G471" s="34"/>
      <c r="H471" s="250" t="str">
        <f t="shared" si="21"/>
        <v/>
      </c>
      <c r="I471" s="71"/>
      <c r="J471" s="71"/>
      <c r="K471" s="71"/>
      <c r="L471" s="231" t="str">
        <f t="shared" si="22"/>
        <v/>
      </c>
      <c r="M471" s="229" t="str">
        <f t="shared" si="23"/>
        <v/>
      </c>
    </row>
    <row r="472" spans="3:13" ht="30" customHeight="1" x14ac:dyDescent="0.25">
      <c r="C472" s="51">
        <v>468</v>
      </c>
      <c r="D472" s="37"/>
      <c r="E472" s="34"/>
      <c r="F472" s="34"/>
      <c r="G472" s="34"/>
      <c r="H472" s="250" t="str">
        <f t="shared" si="21"/>
        <v/>
      </c>
      <c r="I472" s="71"/>
      <c r="J472" s="71"/>
      <c r="K472" s="71"/>
      <c r="L472" s="231" t="str">
        <f t="shared" si="22"/>
        <v/>
      </c>
      <c r="M472" s="229" t="str">
        <f t="shared" si="23"/>
        <v/>
      </c>
    </row>
    <row r="473" spans="3:13" ht="30" customHeight="1" x14ac:dyDescent="0.25">
      <c r="C473" s="51">
        <v>469</v>
      </c>
      <c r="D473" s="37"/>
      <c r="E473" s="34"/>
      <c r="F473" s="34"/>
      <c r="G473" s="34"/>
      <c r="H473" s="250" t="str">
        <f t="shared" si="21"/>
        <v/>
      </c>
      <c r="I473" s="71"/>
      <c r="J473" s="71"/>
      <c r="K473" s="71"/>
      <c r="L473" s="231" t="str">
        <f t="shared" si="22"/>
        <v/>
      </c>
      <c r="M473" s="229" t="str">
        <f t="shared" si="23"/>
        <v/>
      </c>
    </row>
    <row r="474" spans="3:13" ht="30" customHeight="1" x14ac:dyDescent="0.25">
      <c r="C474" s="51">
        <v>470</v>
      </c>
      <c r="D474" s="37"/>
      <c r="E474" s="34"/>
      <c r="F474" s="34"/>
      <c r="G474" s="34"/>
      <c r="H474" s="250" t="str">
        <f t="shared" si="21"/>
        <v/>
      </c>
      <c r="I474" s="71"/>
      <c r="J474" s="71"/>
      <c r="K474" s="71"/>
      <c r="L474" s="231" t="str">
        <f t="shared" si="22"/>
        <v/>
      </c>
      <c r="M474" s="229" t="str">
        <f t="shared" si="23"/>
        <v/>
      </c>
    </row>
    <row r="475" spans="3:13" ht="30" customHeight="1" x14ac:dyDescent="0.25">
      <c r="C475" s="51">
        <v>471</v>
      </c>
      <c r="D475" s="37"/>
      <c r="E475" s="34"/>
      <c r="F475" s="34"/>
      <c r="G475" s="34"/>
      <c r="H475" s="250" t="str">
        <f t="shared" si="21"/>
        <v/>
      </c>
      <c r="I475" s="71"/>
      <c r="J475" s="71"/>
      <c r="K475" s="71"/>
      <c r="L475" s="231" t="str">
        <f t="shared" si="22"/>
        <v/>
      </c>
      <c r="M475" s="229" t="str">
        <f t="shared" si="23"/>
        <v/>
      </c>
    </row>
    <row r="476" spans="3:13" ht="30" customHeight="1" x14ac:dyDescent="0.25">
      <c r="C476" s="51">
        <v>472</v>
      </c>
      <c r="D476" s="37"/>
      <c r="E476" s="34"/>
      <c r="F476" s="34"/>
      <c r="G476" s="34"/>
      <c r="H476" s="250" t="str">
        <f t="shared" si="21"/>
        <v/>
      </c>
      <c r="I476" s="71"/>
      <c r="J476" s="71"/>
      <c r="K476" s="71"/>
      <c r="L476" s="231" t="str">
        <f t="shared" si="22"/>
        <v/>
      </c>
      <c r="M476" s="229" t="str">
        <f t="shared" si="23"/>
        <v/>
      </c>
    </row>
    <row r="477" spans="3:13" ht="30" customHeight="1" x14ac:dyDescent="0.25">
      <c r="C477" s="51">
        <v>473</v>
      </c>
      <c r="D477" s="37"/>
      <c r="E477" s="34"/>
      <c r="F477" s="34"/>
      <c r="G477" s="34"/>
      <c r="H477" s="250" t="str">
        <f t="shared" si="21"/>
        <v/>
      </c>
      <c r="I477" s="71"/>
      <c r="J477" s="71"/>
      <c r="K477" s="71"/>
      <c r="L477" s="231" t="str">
        <f t="shared" si="22"/>
        <v/>
      </c>
      <c r="M477" s="229" t="str">
        <f t="shared" si="23"/>
        <v/>
      </c>
    </row>
    <row r="478" spans="3:13" ht="30" customHeight="1" x14ac:dyDescent="0.25">
      <c r="C478" s="51">
        <v>474</v>
      </c>
      <c r="D478" s="37"/>
      <c r="E478" s="34"/>
      <c r="F478" s="34"/>
      <c r="G478" s="34"/>
      <c r="H478" s="250" t="str">
        <f t="shared" si="21"/>
        <v/>
      </c>
      <c r="I478" s="71"/>
      <c r="J478" s="71"/>
      <c r="K478" s="71"/>
      <c r="L478" s="231" t="str">
        <f t="shared" si="22"/>
        <v/>
      </c>
      <c r="M478" s="229" t="str">
        <f t="shared" si="23"/>
        <v/>
      </c>
    </row>
    <row r="479" spans="3:13" ht="30" customHeight="1" x14ac:dyDescent="0.25">
      <c r="C479" s="51">
        <v>475</v>
      </c>
      <c r="D479" s="37"/>
      <c r="E479" s="34"/>
      <c r="F479" s="34"/>
      <c r="G479" s="34"/>
      <c r="H479" s="250" t="str">
        <f t="shared" si="21"/>
        <v/>
      </c>
      <c r="I479" s="71"/>
      <c r="J479" s="71"/>
      <c r="K479" s="71"/>
      <c r="L479" s="231" t="str">
        <f t="shared" si="22"/>
        <v/>
      </c>
      <c r="M479" s="229" t="str">
        <f t="shared" si="23"/>
        <v/>
      </c>
    </row>
    <row r="480" spans="3:13" ht="30" customHeight="1" x14ac:dyDescent="0.25">
      <c r="C480" s="51">
        <v>476</v>
      </c>
      <c r="D480" s="37"/>
      <c r="E480" s="34"/>
      <c r="F480" s="34"/>
      <c r="G480" s="34"/>
      <c r="H480" s="250" t="str">
        <f t="shared" si="21"/>
        <v/>
      </c>
      <c r="I480" s="71"/>
      <c r="J480" s="71"/>
      <c r="K480" s="71"/>
      <c r="L480" s="231" t="str">
        <f t="shared" si="22"/>
        <v/>
      </c>
      <c r="M480" s="229" t="str">
        <f t="shared" si="23"/>
        <v/>
      </c>
    </row>
    <row r="481" spans="3:13" ht="30" customHeight="1" x14ac:dyDescent="0.25">
      <c r="C481" s="51">
        <v>477</v>
      </c>
      <c r="D481" s="37"/>
      <c r="E481" s="34"/>
      <c r="F481" s="34"/>
      <c r="G481" s="34"/>
      <c r="H481" s="250" t="str">
        <f t="shared" si="21"/>
        <v/>
      </c>
      <c r="I481" s="71"/>
      <c r="J481" s="71"/>
      <c r="K481" s="71"/>
      <c r="L481" s="231" t="str">
        <f t="shared" si="22"/>
        <v/>
      </c>
      <c r="M481" s="229" t="str">
        <f t="shared" si="23"/>
        <v/>
      </c>
    </row>
    <row r="482" spans="3:13" ht="30" customHeight="1" x14ac:dyDescent="0.25">
      <c r="C482" s="51">
        <v>478</v>
      </c>
      <c r="D482" s="37"/>
      <c r="E482" s="34"/>
      <c r="F482" s="34"/>
      <c r="G482" s="34"/>
      <c r="H482" s="250" t="str">
        <f t="shared" si="21"/>
        <v/>
      </c>
      <c r="I482" s="71"/>
      <c r="J482" s="71"/>
      <c r="K482" s="71"/>
      <c r="L482" s="231" t="str">
        <f t="shared" si="22"/>
        <v/>
      </c>
      <c r="M482" s="229" t="str">
        <f t="shared" si="23"/>
        <v/>
      </c>
    </row>
    <row r="483" spans="3:13" ht="30" customHeight="1" x14ac:dyDescent="0.25">
      <c r="C483" s="51">
        <v>479</v>
      </c>
      <c r="D483" s="37"/>
      <c r="E483" s="34"/>
      <c r="F483" s="34"/>
      <c r="G483" s="34"/>
      <c r="H483" s="250" t="str">
        <f t="shared" si="21"/>
        <v/>
      </c>
      <c r="I483" s="71"/>
      <c r="J483" s="71"/>
      <c r="K483" s="71"/>
      <c r="L483" s="231" t="str">
        <f t="shared" si="22"/>
        <v/>
      </c>
      <c r="M483" s="229" t="str">
        <f t="shared" si="23"/>
        <v/>
      </c>
    </row>
    <row r="484" spans="3:13" ht="30" customHeight="1" x14ac:dyDescent="0.25">
      <c r="C484" s="51">
        <v>480</v>
      </c>
      <c r="D484" s="37"/>
      <c r="E484" s="34"/>
      <c r="F484" s="34"/>
      <c r="G484" s="34"/>
      <c r="H484" s="250" t="str">
        <f t="shared" si="21"/>
        <v/>
      </c>
      <c r="I484" s="71"/>
      <c r="J484" s="71"/>
      <c r="K484" s="71"/>
      <c r="L484" s="231" t="str">
        <f t="shared" si="22"/>
        <v/>
      </c>
      <c r="M484" s="229" t="str">
        <f t="shared" si="23"/>
        <v/>
      </c>
    </row>
    <row r="485" spans="3:13" ht="30" customHeight="1" x14ac:dyDescent="0.25">
      <c r="C485" s="51">
        <v>481</v>
      </c>
      <c r="D485" s="37"/>
      <c r="E485" s="34"/>
      <c r="F485" s="34"/>
      <c r="G485" s="34"/>
      <c r="H485" s="250" t="str">
        <f t="shared" si="21"/>
        <v/>
      </c>
      <c r="I485" s="71"/>
      <c r="J485" s="71"/>
      <c r="K485" s="71"/>
      <c r="L485" s="231" t="str">
        <f t="shared" si="22"/>
        <v/>
      </c>
      <c r="M485" s="229" t="str">
        <f t="shared" si="23"/>
        <v/>
      </c>
    </row>
    <row r="486" spans="3:13" ht="30" customHeight="1" x14ac:dyDescent="0.25">
      <c r="C486" s="51">
        <v>482</v>
      </c>
      <c r="D486" s="37"/>
      <c r="E486" s="34"/>
      <c r="F486" s="34"/>
      <c r="G486" s="34"/>
      <c r="H486" s="250" t="str">
        <f t="shared" si="21"/>
        <v/>
      </c>
      <c r="I486" s="71"/>
      <c r="J486" s="71"/>
      <c r="K486" s="71"/>
      <c r="L486" s="231" t="str">
        <f t="shared" si="22"/>
        <v/>
      </c>
      <c r="M486" s="229" t="str">
        <f t="shared" si="23"/>
        <v/>
      </c>
    </row>
    <row r="487" spans="3:13" ht="30" customHeight="1" x14ac:dyDescent="0.25">
      <c r="C487" s="51">
        <v>483</v>
      </c>
      <c r="D487" s="37"/>
      <c r="E487" s="34"/>
      <c r="F487" s="34"/>
      <c r="G487" s="34"/>
      <c r="H487" s="250" t="str">
        <f t="shared" si="21"/>
        <v/>
      </c>
      <c r="I487" s="71"/>
      <c r="J487" s="71"/>
      <c r="K487" s="71"/>
      <c r="L487" s="231" t="str">
        <f t="shared" si="22"/>
        <v/>
      </c>
      <c r="M487" s="229" t="str">
        <f t="shared" si="23"/>
        <v/>
      </c>
    </row>
    <row r="488" spans="3:13" ht="30" customHeight="1" x14ac:dyDescent="0.25">
      <c r="C488" s="51">
        <v>484</v>
      </c>
      <c r="D488" s="37"/>
      <c r="E488" s="34"/>
      <c r="F488" s="34"/>
      <c r="G488" s="34"/>
      <c r="H488" s="250" t="str">
        <f t="shared" si="21"/>
        <v/>
      </c>
      <c r="I488" s="71"/>
      <c r="J488" s="71"/>
      <c r="K488" s="71"/>
      <c r="L488" s="231" t="str">
        <f t="shared" si="22"/>
        <v/>
      </c>
      <c r="M488" s="229" t="str">
        <f t="shared" si="23"/>
        <v/>
      </c>
    </row>
    <row r="489" spans="3:13" ht="30" customHeight="1" x14ac:dyDescent="0.25">
      <c r="C489" s="51">
        <v>485</v>
      </c>
      <c r="D489" s="37"/>
      <c r="E489" s="34"/>
      <c r="F489" s="34"/>
      <c r="G489" s="34"/>
      <c r="H489" s="250" t="str">
        <f t="shared" si="21"/>
        <v/>
      </c>
      <c r="I489" s="71"/>
      <c r="J489" s="71"/>
      <c r="K489" s="71"/>
      <c r="L489" s="231" t="str">
        <f t="shared" si="22"/>
        <v/>
      </c>
      <c r="M489" s="229" t="str">
        <f t="shared" si="23"/>
        <v/>
      </c>
    </row>
    <row r="490" spans="3:13" ht="30" customHeight="1" x14ac:dyDescent="0.25">
      <c r="C490" s="51">
        <v>486</v>
      </c>
      <c r="D490" s="37"/>
      <c r="E490" s="34"/>
      <c r="F490" s="34"/>
      <c r="G490" s="34"/>
      <c r="H490" s="250" t="str">
        <f t="shared" si="21"/>
        <v/>
      </c>
      <c r="I490" s="71"/>
      <c r="J490" s="71"/>
      <c r="K490" s="71"/>
      <c r="L490" s="231" t="str">
        <f t="shared" si="22"/>
        <v/>
      </c>
      <c r="M490" s="229" t="str">
        <f t="shared" si="23"/>
        <v/>
      </c>
    </row>
    <row r="491" spans="3:13" ht="30" customHeight="1" x14ac:dyDescent="0.25">
      <c r="C491" s="51">
        <v>487</v>
      </c>
      <c r="D491" s="37"/>
      <c r="E491" s="34"/>
      <c r="F491" s="34"/>
      <c r="G491" s="34"/>
      <c r="H491" s="250" t="str">
        <f t="shared" si="21"/>
        <v/>
      </c>
      <c r="I491" s="71"/>
      <c r="J491" s="71"/>
      <c r="K491" s="71"/>
      <c r="L491" s="231" t="str">
        <f t="shared" si="22"/>
        <v/>
      </c>
      <c r="M491" s="229" t="str">
        <f t="shared" si="23"/>
        <v/>
      </c>
    </row>
    <row r="492" spans="3:13" ht="30" customHeight="1" x14ac:dyDescent="0.25">
      <c r="C492" s="51">
        <v>488</v>
      </c>
      <c r="D492" s="37"/>
      <c r="E492" s="34"/>
      <c r="F492" s="34"/>
      <c r="G492" s="34"/>
      <c r="H492" s="250" t="str">
        <f t="shared" si="21"/>
        <v/>
      </c>
      <c r="I492" s="71"/>
      <c r="J492" s="71"/>
      <c r="K492" s="71"/>
      <c r="L492" s="231" t="str">
        <f t="shared" si="22"/>
        <v/>
      </c>
      <c r="M492" s="229" t="str">
        <f t="shared" si="23"/>
        <v/>
      </c>
    </row>
    <row r="493" spans="3:13" ht="30" customHeight="1" x14ac:dyDescent="0.25">
      <c r="C493" s="51">
        <v>489</v>
      </c>
      <c r="D493" s="37"/>
      <c r="E493" s="34"/>
      <c r="F493" s="34"/>
      <c r="G493" s="34"/>
      <c r="H493" s="250" t="str">
        <f t="shared" si="21"/>
        <v/>
      </c>
      <c r="I493" s="71"/>
      <c r="J493" s="71"/>
      <c r="K493" s="71"/>
      <c r="L493" s="231" t="str">
        <f t="shared" si="22"/>
        <v/>
      </c>
      <c r="M493" s="229" t="str">
        <f t="shared" si="23"/>
        <v/>
      </c>
    </row>
    <row r="494" spans="3:13" ht="30" customHeight="1" x14ac:dyDescent="0.25">
      <c r="C494" s="51">
        <v>490</v>
      </c>
      <c r="D494" s="37"/>
      <c r="E494" s="34"/>
      <c r="F494" s="34"/>
      <c r="G494" s="34"/>
      <c r="H494" s="250" t="str">
        <f t="shared" si="21"/>
        <v/>
      </c>
      <c r="I494" s="71"/>
      <c r="J494" s="71"/>
      <c r="K494" s="71"/>
      <c r="L494" s="231" t="str">
        <f t="shared" si="22"/>
        <v/>
      </c>
      <c r="M494" s="229" t="str">
        <f t="shared" si="23"/>
        <v/>
      </c>
    </row>
    <row r="495" spans="3:13" ht="30" customHeight="1" x14ac:dyDescent="0.25">
      <c r="C495" s="51">
        <v>491</v>
      </c>
      <c r="D495" s="37"/>
      <c r="E495" s="34"/>
      <c r="F495" s="34"/>
      <c r="G495" s="34"/>
      <c r="H495" s="250" t="str">
        <f t="shared" si="21"/>
        <v/>
      </c>
      <c r="I495" s="71"/>
      <c r="J495" s="71"/>
      <c r="K495" s="71"/>
      <c r="L495" s="231" t="str">
        <f t="shared" si="22"/>
        <v/>
      </c>
      <c r="M495" s="229" t="str">
        <f t="shared" si="23"/>
        <v/>
      </c>
    </row>
    <row r="496" spans="3:13" ht="30" customHeight="1" x14ac:dyDescent="0.25">
      <c r="C496" s="51">
        <v>492</v>
      </c>
      <c r="D496" s="37"/>
      <c r="E496" s="34"/>
      <c r="F496" s="34"/>
      <c r="G496" s="34"/>
      <c r="H496" s="250" t="str">
        <f t="shared" si="21"/>
        <v/>
      </c>
      <c r="I496" s="71"/>
      <c r="J496" s="71"/>
      <c r="K496" s="71"/>
      <c r="L496" s="231" t="str">
        <f t="shared" si="22"/>
        <v/>
      </c>
      <c r="M496" s="229" t="str">
        <f t="shared" si="23"/>
        <v/>
      </c>
    </row>
    <row r="497" spans="3:13" ht="30" customHeight="1" x14ac:dyDescent="0.25">
      <c r="C497" s="51">
        <v>493</v>
      </c>
      <c r="D497" s="37"/>
      <c r="E497" s="34"/>
      <c r="F497" s="34"/>
      <c r="G497" s="34"/>
      <c r="H497" s="250" t="str">
        <f t="shared" si="21"/>
        <v/>
      </c>
      <c r="I497" s="71"/>
      <c r="J497" s="71"/>
      <c r="K497" s="71"/>
      <c r="L497" s="231" t="str">
        <f t="shared" si="22"/>
        <v/>
      </c>
      <c r="M497" s="229" t="str">
        <f t="shared" si="23"/>
        <v/>
      </c>
    </row>
    <row r="498" spans="3:13" ht="30" customHeight="1" x14ac:dyDescent="0.25">
      <c r="C498" s="51">
        <v>494</v>
      </c>
      <c r="D498" s="37"/>
      <c r="E498" s="34"/>
      <c r="F498" s="34"/>
      <c r="G498" s="34"/>
      <c r="H498" s="250" t="str">
        <f t="shared" si="21"/>
        <v/>
      </c>
      <c r="I498" s="71"/>
      <c r="J498" s="71"/>
      <c r="K498" s="71"/>
      <c r="L498" s="231" t="str">
        <f t="shared" si="22"/>
        <v/>
      </c>
      <c r="M498" s="229" t="str">
        <f t="shared" si="23"/>
        <v/>
      </c>
    </row>
    <row r="499" spans="3:13" ht="30" customHeight="1" x14ac:dyDescent="0.25">
      <c r="C499" s="51">
        <v>495</v>
      </c>
      <c r="D499" s="37"/>
      <c r="E499" s="34"/>
      <c r="F499" s="34"/>
      <c r="G499" s="34"/>
      <c r="H499" s="250" t="str">
        <f t="shared" si="21"/>
        <v/>
      </c>
      <c r="I499" s="71"/>
      <c r="J499" s="71"/>
      <c r="K499" s="71"/>
      <c r="L499" s="231" t="str">
        <f t="shared" si="22"/>
        <v/>
      </c>
      <c r="M499" s="229" t="str">
        <f t="shared" si="23"/>
        <v/>
      </c>
    </row>
    <row r="500" spans="3:13" ht="30" customHeight="1" x14ac:dyDescent="0.25">
      <c r="C500" s="51">
        <v>496</v>
      </c>
      <c r="D500" s="37"/>
      <c r="E500" s="34"/>
      <c r="F500" s="34"/>
      <c r="G500" s="34"/>
      <c r="H500" s="250" t="str">
        <f t="shared" si="21"/>
        <v/>
      </c>
      <c r="I500" s="71"/>
      <c r="J500" s="71"/>
      <c r="K500" s="71"/>
      <c r="L500" s="231" t="str">
        <f t="shared" si="22"/>
        <v/>
      </c>
      <c r="M500" s="229" t="str">
        <f t="shared" si="23"/>
        <v/>
      </c>
    </row>
    <row r="501" spans="3:13" ht="30" customHeight="1" x14ac:dyDescent="0.25">
      <c r="C501" s="51">
        <v>497</v>
      </c>
      <c r="D501" s="37"/>
      <c r="E501" s="34"/>
      <c r="F501" s="34"/>
      <c r="G501" s="34"/>
      <c r="H501" s="250" t="str">
        <f t="shared" si="21"/>
        <v/>
      </c>
      <c r="I501" s="71"/>
      <c r="J501" s="71"/>
      <c r="K501" s="71"/>
      <c r="L501" s="231" t="str">
        <f t="shared" si="22"/>
        <v/>
      </c>
      <c r="M501" s="229" t="str">
        <f t="shared" si="23"/>
        <v/>
      </c>
    </row>
    <row r="502" spans="3:13" ht="30" customHeight="1" x14ac:dyDescent="0.25">
      <c r="C502" s="51">
        <v>498</v>
      </c>
      <c r="D502" s="37"/>
      <c r="E502" s="34"/>
      <c r="F502" s="34"/>
      <c r="G502" s="34"/>
      <c r="H502" s="250" t="str">
        <f t="shared" si="21"/>
        <v/>
      </c>
      <c r="I502" s="71"/>
      <c r="J502" s="71"/>
      <c r="K502" s="71"/>
      <c r="L502" s="231" t="str">
        <f t="shared" si="22"/>
        <v/>
      </c>
      <c r="M502" s="229" t="str">
        <f t="shared" si="23"/>
        <v/>
      </c>
    </row>
    <row r="503" spans="3:13" ht="30" customHeight="1" x14ac:dyDescent="0.25">
      <c r="C503" s="51">
        <v>499</v>
      </c>
      <c r="D503" s="37"/>
      <c r="E503" s="34"/>
      <c r="F503" s="34"/>
      <c r="G503" s="34"/>
      <c r="H503" s="250" t="str">
        <f t="shared" si="21"/>
        <v/>
      </c>
      <c r="I503" s="71"/>
      <c r="J503" s="71"/>
      <c r="K503" s="71"/>
      <c r="L503" s="231" t="str">
        <f t="shared" si="22"/>
        <v/>
      </c>
      <c r="M503" s="229" t="str">
        <f t="shared" si="23"/>
        <v/>
      </c>
    </row>
    <row r="504" spans="3:13" ht="30" customHeight="1" x14ac:dyDescent="0.25">
      <c r="C504" s="51">
        <v>500</v>
      </c>
      <c r="D504" s="37"/>
      <c r="E504" s="34"/>
      <c r="F504" s="34"/>
      <c r="G504" s="34"/>
      <c r="H504" s="251" t="str">
        <f t="shared" si="21"/>
        <v/>
      </c>
      <c r="I504" s="71"/>
      <c r="J504" s="71"/>
      <c r="K504" s="71"/>
      <c r="L504" s="233" t="str">
        <f t="shared" si="22"/>
        <v/>
      </c>
      <c r="M504" s="229" t="str">
        <f t="shared" si="23"/>
        <v/>
      </c>
    </row>
  </sheetData>
  <sheetProtection sheet="1" objects="1" scenarios="1" selectLockedCells="1" sort="0" autoFilter="0"/>
  <autoFilter ref="C4:L4" xr:uid="{00000000-0009-0000-0000-00000F000000}"/>
  <phoneticPr fontId="16" type="noConversion"/>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7"/>
  <dimension ref="C1:R506"/>
  <sheetViews>
    <sheetView showGridLines="0" showRowColHeaders="0" workbookViewId="0">
      <pane ySplit="6" topLeftCell="A7" activePane="bottomLeft" state="frozen"/>
      <selection activeCell="H8" sqref="H8"/>
      <selection pane="bottomLeft" activeCell="J9" sqref="J9"/>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40">
        <v>43</v>
      </c>
      <c r="F7" s="40">
        <v>45</v>
      </c>
      <c r="G7" s="40">
        <v>23</v>
      </c>
      <c r="H7" s="40">
        <v>37</v>
      </c>
      <c r="I7" s="40">
        <v>34</v>
      </c>
      <c r="J7" s="40">
        <v>25</v>
      </c>
      <c r="K7" s="40">
        <v>25</v>
      </c>
      <c r="L7" s="40">
        <v>35</v>
      </c>
      <c r="M7" s="40">
        <v>25</v>
      </c>
      <c r="N7" s="40">
        <v>50</v>
      </c>
      <c r="O7" s="40">
        <v>100</v>
      </c>
      <c r="P7" s="40">
        <v>100</v>
      </c>
      <c r="Q7" s="254">
        <f>IF('BH (1)'!O1531=0,0,'BH (1)'!O1531)</f>
        <v>542</v>
      </c>
      <c r="R7" s="255">
        <f>IF('BH (1)'!P1531=0,0,'BH (1)'!P1531)</f>
        <v>81300</v>
      </c>
    </row>
    <row r="8" spans="3:18" ht="30" customHeight="1" x14ac:dyDescent="0.25">
      <c r="C8" s="51">
        <v>2</v>
      </c>
      <c r="D8" s="253" t="str">
        <f>'BH (1)'!B1030</f>
        <v>Blusas Slim Fit</v>
      </c>
      <c r="E8" s="40">
        <v>36</v>
      </c>
      <c r="F8" s="40">
        <v>29</v>
      </c>
      <c r="G8" s="40">
        <v>26</v>
      </c>
      <c r="H8" s="40">
        <v>23</v>
      </c>
      <c r="I8" s="40">
        <v>26</v>
      </c>
      <c r="J8" s="40">
        <v>23</v>
      </c>
      <c r="K8" s="40">
        <v>31</v>
      </c>
      <c r="L8" s="40">
        <v>40</v>
      </c>
      <c r="M8" s="40">
        <v>42</v>
      </c>
      <c r="N8" s="40">
        <v>27</v>
      </c>
      <c r="O8" s="40">
        <v>100</v>
      </c>
      <c r="P8" s="40">
        <v>100</v>
      </c>
      <c r="Q8" s="254">
        <f>IF('BH (1)'!O1532=0,0,'BH (1)'!O1532)</f>
        <v>503</v>
      </c>
      <c r="R8" s="256">
        <f>IF('BH (1)'!P1532=0,0,'BH (1)'!P1532)</f>
        <v>150900</v>
      </c>
    </row>
    <row r="9" spans="3:18" ht="30" customHeight="1" x14ac:dyDescent="0.25">
      <c r="C9" s="51">
        <v>3</v>
      </c>
      <c r="D9" s="253" t="str">
        <f>'BH (1)'!B1031</f>
        <v/>
      </c>
      <c r="E9" s="40"/>
      <c r="F9" s="40"/>
      <c r="G9" s="40"/>
      <c r="H9" s="40"/>
      <c r="I9" s="40"/>
      <c r="J9" s="40"/>
      <c r="K9" s="40"/>
      <c r="L9" s="40"/>
      <c r="M9" s="40"/>
      <c r="N9" s="40"/>
      <c r="O9" s="40"/>
      <c r="P9" s="40"/>
      <c r="Q9" s="254">
        <f>IF('BH (1)'!O1533=0,0,'BH (1)'!O1533)</f>
        <v>0</v>
      </c>
      <c r="R9" s="256">
        <f>IF('BH (1)'!P1533=0,0,'BH (1)'!P1533)</f>
        <v>0</v>
      </c>
    </row>
    <row r="10" spans="3:18" ht="30" customHeight="1" x14ac:dyDescent="0.25">
      <c r="C10" s="51">
        <v>4</v>
      </c>
      <c r="D10" s="253" t="str">
        <f>'BH (1)'!B1032</f>
        <v/>
      </c>
      <c r="E10" s="40"/>
      <c r="F10" s="40"/>
      <c r="G10" s="40"/>
      <c r="H10" s="40"/>
      <c r="I10" s="40"/>
      <c r="J10" s="40"/>
      <c r="K10" s="40"/>
      <c r="L10" s="40"/>
      <c r="M10" s="40"/>
      <c r="N10" s="40"/>
      <c r="O10" s="40"/>
      <c r="P10" s="40"/>
      <c r="Q10" s="254">
        <f>IF('BH (1)'!O1534=0,0,'BH (1)'!O1534)</f>
        <v>0</v>
      </c>
      <c r="R10" s="256">
        <f>IF('BH (1)'!P1534=0,0,'BH (1)'!P1534)</f>
        <v>0</v>
      </c>
    </row>
    <row r="11" spans="3:18" ht="30" customHeight="1" x14ac:dyDescent="0.25">
      <c r="C11" s="51">
        <v>5</v>
      </c>
      <c r="D11" s="253" t="str">
        <f>'BH (1)'!B1033</f>
        <v/>
      </c>
      <c r="E11" s="40"/>
      <c r="F11" s="40"/>
      <c r="G11" s="40"/>
      <c r="H11" s="40"/>
      <c r="I11" s="40"/>
      <c r="J11" s="40"/>
      <c r="K11" s="40"/>
      <c r="L11" s="40"/>
      <c r="M11" s="40"/>
      <c r="N11" s="40"/>
      <c r="O11" s="40"/>
      <c r="P11" s="40"/>
      <c r="Q11" s="254">
        <f>IF('BH (1)'!O1535=0,0,'BH (1)'!O1535)</f>
        <v>0</v>
      </c>
      <c r="R11" s="256">
        <f>IF('BH (1)'!P1535=0,0,'BH (1)'!P1535)</f>
        <v>0</v>
      </c>
    </row>
    <row r="12" spans="3:18" ht="30" customHeight="1" x14ac:dyDescent="0.25">
      <c r="C12" s="51">
        <v>6</v>
      </c>
      <c r="D12" s="253" t="str">
        <f>'BH (1)'!B1034</f>
        <v/>
      </c>
      <c r="E12" s="40"/>
      <c r="F12" s="40"/>
      <c r="G12" s="40"/>
      <c r="H12" s="40"/>
      <c r="I12" s="40"/>
      <c r="J12" s="40"/>
      <c r="K12" s="40"/>
      <c r="L12" s="40"/>
      <c r="M12" s="40"/>
      <c r="N12" s="40"/>
      <c r="O12" s="40"/>
      <c r="P12" s="40"/>
      <c r="Q12" s="254">
        <f>IF('BH (1)'!O1536=0,0,'BH (1)'!O1536)</f>
        <v>0</v>
      </c>
      <c r="R12" s="256">
        <f>IF('BH (1)'!P1536=0,0,'BH (1)'!P1536)</f>
        <v>0</v>
      </c>
    </row>
    <row r="13" spans="3:18" ht="30" customHeight="1" x14ac:dyDescent="0.25">
      <c r="C13" s="51">
        <v>7</v>
      </c>
      <c r="D13" s="253" t="str">
        <f>'BH (1)'!B1035</f>
        <v/>
      </c>
      <c r="E13" s="40"/>
      <c r="F13" s="40"/>
      <c r="G13" s="40"/>
      <c r="H13" s="40"/>
      <c r="I13" s="40"/>
      <c r="J13" s="40"/>
      <c r="K13" s="40"/>
      <c r="L13" s="40"/>
      <c r="M13" s="40"/>
      <c r="N13" s="40"/>
      <c r="O13" s="40"/>
      <c r="P13" s="40"/>
      <c r="Q13" s="254">
        <f>IF('BH (1)'!O1537=0,0,'BH (1)'!O1537)</f>
        <v>0</v>
      </c>
      <c r="R13" s="256">
        <f>IF('BH (1)'!P1537=0,0,'BH (1)'!P1537)</f>
        <v>0</v>
      </c>
    </row>
    <row r="14" spans="3:18" ht="30" customHeight="1" x14ac:dyDescent="0.25">
      <c r="C14" s="51">
        <v>8</v>
      </c>
      <c r="D14" s="253" t="str">
        <f>'BH (1)'!B1036</f>
        <v/>
      </c>
      <c r="E14" s="40"/>
      <c r="F14" s="40"/>
      <c r="G14" s="40"/>
      <c r="H14" s="40"/>
      <c r="I14" s="40"/>
      <c r="J14" s="40"/>
      <c r="K14" s="40"/>
      <c r="L14" s="40"/>
      <c r="M14" s="40"/>
      <c r="N14" s="40"/>
      <c r="O14" s="40"/>
      <c r="P14" s="40"/>
      <c r="Q14" s="254">
        <f>IF('BH (1)'!O1538=0,0,'BH (1)'!O1538)</f>
        <v>0</v>
      </c>
      <c r="R14" s="256">
        <f>IF('BH (1)'!P1538=0,0,'BH (1)'!P1538)</f>
        <v>0</v>
      </c>
    </row>
    <row r="15" spans="3:18" ht="30" customHeight="1" x14ac:dyDescent="0.25">
      <c r="C15" s="51">
        <v>9</v>
      </c>
      <c r="D15" s="253" t="str">
        <f>'BH (1)'!B1037</f>
        <v/>
      </c>
      <c r="E15" s="40"/>
      <c r="F15" s="40"/>
      <c r="G15" s="40"/>
      <c r="H15" s="40"/>
      <c r="I15" s="40"/>
      <c r="J15" s="40"/>
      <c r="K15" s="40"/>
      <c r="L15" s="40"/>
      <c r="M15" s="40"/>
      <c r="N15" s="40"/>
      <c r="O15" s="40"/>
      <c r="P15" s="40"/>
      <c r="Q15" s="254">
        <f>IF('BH (1)'!O1539=0,0,'BH (1)'!O1539)</f>
        <v>0</v>
      </c>
      <c r="R15" s="256">
        <f>IF('BH (1)'!P1539=0,0,'BH (1)'!P1539)</f>
        <v>0</v>
      </c>
    </row>
    <row r="16" spans="3:18" ht="30" customHeight="1" x14ac:dyDescent="0.25">
      <c r="C16" s="51">
        <v>10</v>
      </c>
      <c r="D16" s="253" t="str">
        <f>'BH (1)'!B1038</f>
        <v/>
      </c>
      <c r="E16" s="40"/>
      <c r="F16" s="40"/>
      <c r="G16" s="40"/>
      <c r="H16" s="40"/>
      <c r="I16" s="40"/>
      <c r="J16" s="40"/>
      <c r="K16" s="40"/>
      <c r="L16" s="40"/>
      <c r="M16" s="40"/>
      <c r="N16" s="40"/>
      <c r="O16" s="40"/>
      <c r="P16" s="40"/>
      <c r="Q16" s="254">
        <f>IF('BH (1)'!O1540=0,0,'BH (1)'!O1540)</f>
        <v>0</v>
      </c>
      <c r="R16" s="256">
        <f>IF('BH (1)'!P1540=0,0,'BH (1)'!P1540)</f>
        <v>0</v>
      </c>
    </row>
    <row r="17" spans="3:18" ht="30" customHeight="1" x14ac:dyDescent="0.25">
      <c r="C17" s="51">
        <v>11</v>
      </c>
      <c r="D17" s="253" t="str">
        <f>'BH (1)'!B1039</f>
        <v/>
      </c>
      <c r="E17" s="40"/>
      <c r="F17" s="40"/>
      <c r="G17" s="40"/>
      <c r="H17" s="40"/>
      <c r="I17" s="40"/>
      <c r="J17" s="40"/>
      <c r="K17" s="40"/>
      <c r="L17" s="40"/>
      <c r="M17" s="40"/>
      <c r="N17" s="40"/>
      <c r="O17" s="40"/>
      <c r="P17" s="40"/>
      <c r="Q17" s="254">
        <f>IF('BH (1)'!O1541=0,0,'BH (1)'!O1541)</f>
        <v>0</v>
      </c>
      <c r="R17" s="256">
        <f>IF('BH (1)'!P1541=0,0,'BH (1)'!P1541)</f>
        <v>0</v>
      </c>
    </row>
    <row r="18" spans="3:18" ht="30" customHeight="1" x14ac:dyDescent="0.25">
      <c r="C18" s="51">
        <v>12</v>
      </c>
      <c r="D18" s="253" t="str">
        <f>'BH (1)'!B1040</f>
        <v/>
      </c>
      <c r="E18" s="40"/>
      <c r="F18" s="40"/>
      <c r="G18" s="40"/>
      <c r="H18" s="40"/>
      <c r="I18" s="40"/>
      <c r="J18" s="40"/>
      <c r="K18" s="40"/>
      <c r="L18" s="40"/>
      <c r="M18" s="40"/>
      <c r="N18" s="40"/>
      <c r="O18" s="40"/>
      <c r="P18" s="40"/>
      <c r="Q18" s="254">
        <f>IF('BH (1)'!O1542=0,0,'BH (1)'!O1542)</f>
        <v>0</v>
      </c>
      <c r="R18" s="256">
        <f>IF('BH (1)'!P1542=0,0,'BH (1)'!P1542)</f>
        <v>0</v>
      </c>
    </row>
    <row r="19" spans="3:18" ht="30" customHeight="1" x14ac:dyDescent="0.25">
      <c r="C19" s="51">
        <v>13</v>
      </c>
      <c r="D19" s="253" t="str">
        <f>'BH (1)'!B1041</f>
        <v/>
      </c>
      <c r="E19" s="40"/>
      <c r="F19" s="40"/>
      <c r="G19" s="40"/>
      <c r="H19" s="40"/>
      <c r="I19" s="40"/>
      <c r="J19" s="40"/>
      <c r="K19" s="40"/>
      <c r="L19" s="40"/>
      <c r="M19" s="40"/>
      <c r="N19" s="40"/>
      <c r="O19" s="40"/>
      <c r="P19" s="40"/>
      <c r="Q19" s="254">
        <f>IF('BH (1)'!O1543=0,0,'BH (1)'!O1543)</f>
        <v>0</v>
      </c>
      <c r="R19" s="256">
        <f>IF('BH (1)'!P1543=0,0,'BH (1)'!P1543)</f>
        <v>0</v>
      </c>
    </row>
    <row r="20" spans="3:18" ht="30" customHeight="1" x14ac:dyDescent="0.25">
      <c r="C20" s="51">
        <v>14</v>
      </c>
      <c r="D20" s="253" t="str">
        <f>'BH (1)'!B1042</f>
        <v/>
      </c>
      <c r="E20" s="40"/>
      <c r="F20" s="40"/>
      <c r="G20" s="40"/>
      <c r="H20" s="40"/>
      <c r="I20" s="40"/>
      <c r="J20" s="40"/>
      <c r="K20" s="40"/>
      <c r="L20" s="40"/>
      <c r="M20" s="40"/>
      <c r="N20" s="40"/>
      <c r="O20" s="40"/>
      <c r="P20" s="40"/>
      <c r="Q20" s="254">
        <f>IF('BH (1)'!O1544=0,0,'BH (1)'!O1544)</f>
        <v>0</v>
      </c>
      <c r="R20" s="256">
        <f>IF('BH (1)'!P1544=0,0,'BH (1)'!P1544)</f>
        <v>0</v>
      </c>
    </row>
    <row r="21" spans="3:18" ht="30" customHeight="1" x14ac:dyDescent="0.25">
      <c r="C21" s="51">
        <v>15</v>
      </c>
      <c r="D21" s="253" t="str">
        <f>'BH (1)'!B1043</f>
        <v/>
      </c>
      <c r="E21" s="40"/>
      <c r="F21" s="40"/>
      <c r="G21" s="40"/>
      <c r="H21" s="40"/>
      <c r="I21" s="40"/>
      <c r="J21" s="40"/>
      <c r="K21" s="40"/>
      <c r="L21" s="40"/>
      <c r="M21" s="40"/>
      <c r="N21" s="40"/>
      <c r="O21" s="40"/>
      <c r="P21" s="40"/>
      <c r="Q21" s="254">
        <f>IF('BH (1)'!O1545=0,0,'BH (1)'!O1545)</f>
        <v>0</v>
      </c>
      <c r="R21" s="256">
        <f>IF('BH (1)'!P1545=0,0,'BH (1)'!P1545)</f>
        <v>0</v>
      </c>
    </row>
    <row r="22" spans="3:18" ht="30" customHeight="1" x14ac:dyDescent="0.25">
      <c r="C22" s="51">
        <v>16</v>
      </c>
      <c r="D22" s="253" t="str">
        <f>'BH (1)'!B1044</f>
        <v/>
      </c>
      <c r="E22" s="40"/>
      <c r="F22" s="40"/>
      <c r="G22" s="40"/>
      <c r="H22" s="40"/>
      <c r="I22" s="40"/>
      <c r="J22" s="40"/>
      <c r="K22" s="40"/>
      <c r="L22" s="40"/>
      <c r="M22" s="40"/>
      <c r="N22" s="40"/>
      <c r="O22" s="40"/>
      <c r="P22" s="40"/>
      <c r="Q22" s="254">
        <f>IF('BH (1)'!O1546=0,0,'BH (1)'!O1546)</f>
        <v>0</v>
      </c>
      <c r="R22" s="256">
        <f>IF('BH (1)'!P1546=0,0,'BH (1)'!P1546)</f>
        <v>0</v>
      </c>
    </row>
    <row r="23" spans="3:18" ht="30" customHeight="1" x14ac:dyDescent="0.25">
      <c r="C23" s="51">
        <v>17</v>
      </c>
      <c r="D23" s="253" t="str">
        <f>'BH (1)'!B1045</f>
        <v/>
      </c>
      <c r="E23" s="40"/>
      <c r="F23" s="40"/>
      <c r="G23" s="40"/>
      <c r="H23" s="40"/>
      <c r="I23" s="40"/>
      <c r="J23" s="40"/>
      <c r="K23" s="40"/>
      <c r="L23" s="40"/>
      <c r="M23" s="40"/>
      <c r="N23" s="40"/>
      <c r="O23" s="40"/>
      <c r="P23" s="40"/>
      <c r="Q23" s="254">
        <f>IF('BH (1)'!O1547=0,0,'BH (1)'!O1547)</f>
        <v>0</v>
      </c>
      <c r="R23" s="256">
        <f>IF('BH (1)'!P1547=0,0,'BH (1)'!P1547)</f>
        <v>0</v>
      </c>
    </row>
    <row r="24" spans="3:18" ht="30" customHeight="1" x14ac:dyDescent="0.25">
      <c r="C24" s="51">
        <v>18</v>
      </c>
      <c r="D24" s="253" t="str">
        <f>'BH (1)'!B1046</f>
        <v/>
      </c>
      <c r="E24" s="40"/>
      <c r="F24" s="40"/>
      <c r="G24" s="40"/>
      <c r="H24" s="40"/>
      <c r="I24" s="40"/>
      <c r="J24" s="40"/>
      <c r="K24" s="40"/>
      <c r="L24" s="40"/>
      <c r="M24" s="40"/>
      <c r="N24" s="40"/>
      <c r="O24" s="40"/>
      <c r="P24" s="40"/>
      <c r="Q24" s="254">
        <f>IF('BH (1)'!O1548=0,0,'BH (1)'!O1548)</f>
        <v>0</v>
      </c>
      <c r="R24" s="256">
        <f>IF('BH (1)'!P1548=0,0,'BH (1)'!P1548)</f>
        <v>0</v>
      </c>
    </row>
    <row r="25" spans="3:18" ht="30" customHeight="1" x14ac:dyDescent="0.25">
      <c r="C25" s="51">
        <v>19</v>
      </c>
      <c r="D25" s="253" t="str">
        <f>'BH (1)'!B1047</f>
        <v/>
      </c>
      <c r="E25" s="40"/>
      <c r="F25" s="40"/>
      <c r="G25" s="40"/>
      <c r="H25" s="40"/>
      <c r="I25" s="40"/>
      <c r="J25" s="40"/>
      <c r="K25" s="40"/>
      <c r="L25" s="40"/>
      <c r="M25" s="40"/>
      <c r="N25" s="40"/>
      <c r="O25" s="40"/>
      <c r="P25" s="40"/>
      <c r="Q25" s="254">
        <f>IF('BH (1)'!O1549=0,0,'BH (1)'!O1549)</f>
        <v>0</v>
      </c>
      <c r="R25" s="256">
        <f>IF('BH (1)'!P1549=0,0,'BH (1)'!P1549)</f>
        <v>0</v>
      </c>
    </row>
    <row r="26" spans="3:18" ht="30" customHeight="1" x14ac:dyDescent="0.25">
      <c r="C26" s="51">
        <v>20</v>
      </c>
      <c r="D26" s="253" t="str">
        <f>'BH (1)'!B1048</f>
        <v/>
      </c>
      <c r="E26" s="40"/>
      <c r="F26" s="40"/>
      <c r="G26" s="40"/>
      <c r="H26" s="40"/>
      <c r="I26" s="40"/>
      <c r="J26" s="40"/>
      <c r="K26" s="40"/>
      <c r="L26" s="40"/>
      <c r="M26" s="40"/>
      <c r="N26" s="40"/>
      <c r="O26" s="40"/>
      <c r="P26" s="40"/>
      <c r="Q26" s="254">
        <f>IF('BH (1)'!O1550=0,0,'BH (1)'!O1550)</f>
        <v>0</v>
      </c>
      <c r="R26" s="256">
        <f>IF('BH (1)'!P1550=0,0,'BH (1)'!P1550)</f>
        <v>0</v>
      </c>
    </row>
    <row r="27" spans="3:18" ht="30" customHeight="1" x14ac:dyDescent="0.25">
      <c r="C27" s="51">
        <v>21</v>
      </c>
      <c r="D27" s="253" t="str">
        <f>'BH (1)'!B1049</f>
        <v/>
      </c>
      <c r="E27" s="40"/>
      <c r="F27" s="40"/>
      <c r="G27" s="40"/>
      <c r="H27" s="40"/>
      <c r="I27" s="40"/>
      <c r="J27" s="40"/>
      <c r="K27" s="40"/>
      <c r="L27" s="40"/>
      <c r="M27" s="40"/>
      <c r="N27" s="40"/>
      <c r="O27" s="40"/>
      <c r="P27" s="40"/>
      <c r="Q27" s="254">
        <f>IF('BH (1)'!O1551=0,0,'BH (1)'!O1551)</f>
        <v>0</v>
      </c>
      <c r="R27" s="256">
        <f>IF('BH (1)'!P1551=0,0,'BH (1)'!P1551)</f>
        <v>0</v>
      </c>
    </row>
    <row r="28" spans="3:18" ht="30" customHeight="1" x14ac:dyDescent="0.25">
      <c r="C28" s="51">
        <v>22</v>
      </c>
      <c r="D28" s="253" t="str">
        <f>'BH (1)'!B1050</f>
        <v/>
      </c>
      <c r="E28" s="40"/>
      <c r="F28" s="40"/>
      <c r="G28" s="40"/>
      <c r="H28" s="40"/>
      <c r="I28" s="40"/>
      <c r="J28" s="40"/>
      <c r="K28" s="40"/>
      <c r="L28" s="40"/>
      <c r="M28" s="40"/>
      <c r="N28" s="40"/>
      <c r="O28" s="40"/>
      <c r="P28" s="40"/>
      <c r="Q28" s="254">
        <f>IF('BH (1)'!O1552=0,0,'BH (1)'!O1552)</f>
        <v>0</v>
      </c>
      <c r="R28" s="256">
        <f>IF('BH (1)'!P1552=0,0,'BH (1)'!P1552)</f>
        <v>0</v>
      </c>
    </row>
    <row r="29" spans="3:18" ht="30" customHeight="1" x14ac:dyDescent="0.25">
      <c r="C29" s="51">
        <v>23</v>
      </c>
      <c r="D29" s="253" t="str">
        <f>'BH (1)'!B1051</f>
        <v/>
      </c>
      <c r="E29" s="40"/>
      <c r="F29" s="40"/>
      <c r="G29" s="40"/>
      <c r="H29" s="40"/>
      <c r="I29" s="40"/>
      <c r="J29" s="40"/>
      <c r="K29" s="40"/>
      <c r="L29" s="40"/>
      <c r="M29" s="40"/>
      <c r="N29" s="40"/>
      <c r="O29" s="40"/>
      <c r="P29" s="40"/>
      <c r="Q29" s="254">
        <f>IF('BH (1)'!O1553=0,0,'BH (1)'!O1553)</f>
        <v>0</v>
      </c>
      <c r="R29" s="256">
        <f>IF('BH (1)'!P1553=0,0,'BH (1)'!P1553)</f>
        <v>0</v>
      </c>
    </row>
    <row r="30" spans="3:18" ht="30" customHeight="1" x14ac:dyDescent="0.25">
      <c r="C30" s="51">
        <v>24</v>
      </c>
      <c r="D30" s="253" t="str">
        <f>'BH (1)'!B1052</f>
        <v/>
      </c>
      <c r="E30" s="40"/>
      <c r="F30" s="40"/>
      <c r="G30" s="40"/>
      <c r="H30" s="40"/>
      <c r="I30" s="40"/>
      <c r="J30" s="40"/>
      <c r="K30" s="40"/>
      <c r="L30" s="40"/>
      <c r="M30" s="40"/>
      <c r="N30" s="40"/>
      <c r="O30" s="40"/>
      <c r="P30" s="40"/>
      <c r="Q30" s="254">
        <f>IF('BH (1)'!O1554=0,0,'BH (1)'!O1554)</f>
        <v>0</v>
      </c>
      <c r="R30" s="256">
        <f>IF('BH (1)'!P1554=0,0,'BH (1)'!P1554)</f>
        <v>0</v>
      </c>
    </row>
    <row r="31" spans="3:18" ht="30" customHeight="1" x14ac:dyDescent="0.25">
      <c r="C31" s="51">
        <v>25</v>
      </c>
      <c r="D31" s="253" t="str">
        <f>'BH (1)'!B1053</f>
        <v/>
      </c>
      <c r="E31" s="40"/>
      <c r="F31" s="40"/>
      <c r="G31" s="40"/>
      <c r="H31" s="40"/>
      <c r="I31" s="40"/>
      <c r="J31" s="40"/>
      <c r="K31" s="40"/>
      <c r="L31" s="40"/>
      <c r="M31" s="40"/>
      <c r="N31" s="40"/>
      <c r="O31" s="40"/>
      <c r="P31" s="40"/>
      <c r="Q31" s="254">
        <f>IF('BH (1)'!O1555=0,0,'BH (1)'!O1555)</f>
        <v>0</v>
      </c>
      <c r="R31" s="256">
        <f>IF('BH (1)'!P1555=0,0,'BH (1)'!P1555)</f>
        <v>0</v>
      </c>
    </row>
    <row r="32" spans="3:18" ht="30" customHeight="1" x14ac:dyDescent="0.25">
      <c r="C32" s="51">
        <v>26</v>
      </c>
      <c r="D32" s="253" t="str">
        <f>'BH (1)'!B1054</f>
        <v/>
      </c>
      <c r="E32" s="40"/>
      <c r="F32" s="40"/>
      <c r="G32" s="40"/>
      <c r="H32" s="40"/>
      <c r="I32" s="40"/>
      <c r="J32" s="40"/>
      <c r="K32" s="40"/>
      <c r="L32" s="40"/>
      <c r="M32" s="40"/>
      <c r="N32" s="40"/>
      <c r="O32" s="40"/>
      <c r="P32" s="40"/>
      <c r="Q32" s="254">
        <f>IF('BH (1)'!O1556=0,0,'BH (1)'!O1556)</f>
        <v>0</v>
      </c>
      <c r="R32" s="256">
        <f>IF('BH (1)'!P1556=0,0,'BH (1)'!P1556)</f>
        <v>0</v>
      </c>
    </row>
    <row r="33" spans="3:18" ht="30" customHeight="1" x14ac:dyDescent="0.25">
      <c r="C33" s="51">
        <v>27</v>
      </c>
      <c r="D33" s="253" t="str">
        <f>'BH (1)'!B1055</f>
        <v/>
      </c>
      <c r="E33" s="40"/>
      <c r="F33" s="40"/>
      <c r="G33" s="40"/>
      <c r="H33" s="40"/>
      <c r="I33" s="40"/>
      <c r="J33" s="40"/>
      <c r="K33" s="40"/>
      <c r="L33" s="40"/>
      <c r="M33" s="40"/>
      <c r="N33" s="40"/>
      <c r="O33" s="40"/>
      <c r="P33" s="40"/>
      <c r="Q33" s="254">
        <f>IF('BH (1)'!O1557=0,0,'BH (1)'!O1557)</f>
        <v>0</v>
      </c>
      <c r="R33" s="256">
        <f>IF('BH (1)'!P1557=0,0,'BH (1)'!P1557)</f>
        <v>0</v>
      </c>
    </row>
    <row r="34" spans="3:18" ht="30" customHeight="1" x14ac:dyDescent="0.25">
      <c r="C34" s="51">
        <v>28</v>
      </c>
      <c r="D34" s="253" t="str">
        <f>'BH (1)'!B1056</f>
        <v/>
      </c>
      <c r="E34" s="40"/>
      <c r="F34" s="40"/>
      <c r="G34" s="40"/>
      <c r="H34" s="40"/>
      <c r="I34" s="40"/>
      <c r="J34" s="40"/>
      <c r="K34" s="40"/>
      <c r="L34" s="40"/>
      <c r="M34" s="40"/>
      <c r="N34" s="40"/>
      <c r="O34" s="40"/>
      <c r="P34" s="40"/>
      <c r="Q34" s="254">
        <f>IF('BH (1)'!O1558=0,0,'BH (1)'!O1558)</f>
        <v>0</v>
      </c>
      <c r="R34" s="256">
        <f>IF('BH (1)'!P1558=0,0,'BH (1)'!P1558)</f>
        <v>0</v>
      </c>
    </row>
    <row r="35" spans="3:18" ht="30" customHeight="1" x14ac:dyDescent="0.25">
      <c r="C35" s="51">
        <v>29</v>
      </c>
      <c r="D35" s="253" t="str">
        <f>'BH (1)'!B1057</f>
        <v/>
      </c>
      <c r="E35" s="40"/>
      <c r="F35" s="40"/>
      <c r="G35" s="40"/>
      <c r="H35" s="40"/>
      <c r="I35" s="40"/>
      <c r="J35" s="40"/>
      <c r="K35" s="40"/>
      <c r="L35" s="40"/>
      <c r="M35" s="40"/>
      <c r="N35" s="40"/>
      <c r="O35" s="40"/>
      <c r="P35" s="40"/>
      <c r="Q35" s="254">
        <f>IF('BH (1)'!O1559=0,0,'BH (1)'!O1559)</f>
        <v>0</v>
      </c>
      <c r="R35" s="256">
        <f>IF('BH (1)'!P1559=0,0,'BH (1)'!P1559)</f>
        <v>0</v>
      </c>
    </row>
    <row r="36" spans="3:18" ht="30" customHeight="1" x14ac:dyDescent="0.25">
      <c r="C36" s="51">
        <v>30</v>
      </c>
      <c r="D36" s="253" t="str">
        <f>'BH (1)'!B1058</f>
        <v/>
      </c>
      <c r="E36" s="40"/>
      <c r="F36" s="40"/>
      <c r="G36" s="40"/>
      <c r="H36" s="40"/>
      <c r="I36" s="40"/>
      <c r="J36" s="40"/>
      <c r="K36" s="40"/>
      <c r="L36" s="40"/>
      <c r="M36" s="40"/>
      <c r="N36" s="40"/>
      <c r="O36" s="40"/>
      <c r="P36" s="40"/>
      <c r="Q36" s="254">
        <f>IF('BH (1)'!O1560=0,0,'BH (1)'!O1560)</f>
        <v>0</v>
      </c>
      <c r="R36" s="256">
        <f>IF('BH (1)'!P1560=0,0,'BH (1)'!P1560)</f>
        <v>0</v>
      </c>
    </row>
    <row r="37" spans="3:18" ht="30" customHeight="1" x14ac:dyDescent="0.25">
      <c r="C37" s="51">
        <v>31</v>
      </c>
      <c r="D37" s="253" t="str">
        <f>'BH (1)'!B1059</f>
        <v/>
      </c>
      <c r="E37" s="40"/>
      <c r="F37" s="40"/>
      <c r="G37" s="40"/>
      <c r="H37" s="40"/>
      <c r="I37" s="40"/>
      <c r="J37" s="40"/>
      <c r="K37" s="40"/>
      <c r="L37" s="40"/>
      <c r="M37" s="40"/>
      <c r="N37" s="40"/>
      <c r="O37" s="40"/>
      <c r="P37" s="40"/>
      <c r="Q37" s="254">
        <f>IF('BH (1)'!O1561=0,0,'BH (1)'!O1561)</f>
        <v>0</v>
      </c>
      <c r="R37" s="256">
        <f>IF('BH (1)'!P1561=0,0,'BH (1)'!P1561)</f>
        <v>0</v>
      </c>
    </row>
    <row r="38" spans="3:18" ht="30" customHeight="1" x14ac:dyDescent="0.25">
      <c r="C38" s="51">
        <v>32</v>
      </c>
      <c r="D38" s="253" t="str">
        <f>'BH (1)'!B1060</f>
        <v/>
      </c>
      <c r="E38" s="40"/>
      <c r="F38" s="40"/>
      <c r="G38" s="40"/>
      <c r="H38" s="40"/>
      <c r="I38" s="40"/>
      <c r="J38" s="40"/>
      <c r="K38" s="40"/>
      <c r="L38" s="40"/>
      <c r="M38" s="40"/>
      <c r="N38" s="40"/>
      <c r="O38" s="40"/>
      <c r="P38" s="40"/>
      <c r="Q38" s="254">
        <f>IF('BH (1)'!O1562=0,0,'BH (1)'!O1562)</f>
        <v>0</v>
      </c>
      <c r="R38" s="256">
        <f>IF('BH (1)'!P1562=0,0,'BH (1)'!P1562)</f>
        <v>0</v>
      </c>
    </row>
    <row r="39" spans="3:18" ht="30" customHeight="1" x14ac:dyDescent="0.25">
      <c r="C39" s="51">
        <v>33</v>
      </c>
      <c r="D39" s="253" t="str">
        <f>'BH (1)'!B1061</f>
        <v/>
      </c>
      <c r="E39" s="40"/>
      <c r="F39" s="40"/>
      <c r="G39" s="40"/>
      <c r="H39" s="40"/>
      <c r="I39" s="40"/>
      <c r="J39" s="40"/>
      <c r="K39" s="40"/>
      <c r="L39" s="40"/>
      <c r="M39" s="40"/>
      <c r="N39" s="40"/>
      <c r="O39" s="40"/>
      <c r="P39" s="40"/>
      <c r="Q39" s="254">
        <f>IF('BH (1)'!O1563=0,0,'BH (1)'!O1563)</f>
        <v>0</v>
      </c>
      <c r="R39" s="256">
        <f>IF('BH (1)'!P1563=0,0,'BH (1)'!P1563)</f>
        <v>0</v>
      </c>
    </row>
    <row r="40" spans="3:18" ht="30" customHeight="1" x14ac:dyDescent="0.25">
      <c r="C40" s="51">
        <v>34</v>
      </c>
      <c r="D40" s="253" t="str">
        <f>'BH (1)'!B1062</f>
        <v/>
      </c>
      <c r="E40" s="40"/>
      <c r="F40" s="40"/>
      <c r="G40" s="40"/>
      <c r="H40" s="40"/>
      <c r="I40" s="40"/>
      <c r="J40" s="40"/>
      <c r="K40" s="40"/>
      <c r="L40" s="40"/>
      <c r="M40" s="40"/>
      <c r="N40" s="40"/>
      <c r="O40" s="40"/>
      <c r="P40" s="40"/>
      <c r="Q40" s="254">
        <f>IF('BH (1)'!O1564=0,0,'BH (1)'!O1564)</f>
        <v>0</v>
      </c>
      <c r="R40" s="256">
        <f>IF('BH (1)'!P1564=0,0,'BH (1)'!P1564)</f>
        <v>0</v>
      </c>
    </row>
    <row r="41" spans="3:18" ht="30" customHeight="1" x14ac:dyDescent="0.25">
      <c r="C41" s="51">
        <v>35</v>
      </c>
      <c r="D41" s="253" t="str">
        <f>'BH (1)'!B1063</f>
        <v/>
      </c>
      <c r="E41" s="40"/>
      <c r="F41" s="40"/>
      <c r="G41" s="40"/>
      <c r="H41" s="40"/>
      <c r="I41" s="40"/>
      <c r="J41" s="40"/>
      <c r="K41" s="40"/>
      <c r="L41" s="40"/>
      <c r="M41" s="40"/>
      <c r="N41" s="40"/>
      <c r="O41" s="40"/>
      <c r="P41" s="40"/>
      <c r="Q41" s="254">
        <f>IF('BH (1)'!O1565=0,0,'BH (1)'!O1565)</f>
        <v>0</v>
      </c>
      <c r="R41" s="256">
        <f>IF('BH (1)'!P1565=0,0,'BH (1)'!P1565)</f>
        <v>0</v>
      </c>
    </row>
    <row r="42" spans="3:18" ht="30" customHeight="1" x14ac:dyDescent="0.25">
      <c r="C42" s="51">
        <v>36</v>
      </c>
      <c r="D42" s="253" t="str">
        <f>'BH (1)'!B1064</f>
        <v/>
      </c>
      <c r="E42" s="40"/>
      <c r="F42" s="40"/>
      <c r="G42" s="40"/>
      <c r="H42" s="40"/>
      <c r="I42" s="40"/>
      <c r="J42" s="40"/>
      <c r="K42" s="40"/>
      <c r="L42" s="40"/>
      <c r="M42" s="40"/>
      <c r="N42" s="40"/>
      <c r="O42" s="40"/>
      <c r="P42" s="40"/>
      <c r="Q42" s="254">
        <f>IF('BH (1)'!O1566=0,0,'BH (1)'!O1566)</f>
        <v>0</v>
      </c>
      <c r="R42" s="256">
        <f>IF('BH (1)'!P1566=0,0,'BH (1)'!P1566)</f>
        <v>0</v>
      </c>
    </row>
    <row r="43" spans="3:18" ht="30" customHeight="1" x14ac:dyDescent="0.25">
      <c r="C43" s="51">
        <v>37</v>
      </c>
      <c r="D43" s="253" t="str">
        <f>'BH (1)'!B1065</f>
        <v/>
      </c>
      <c r="E43" s="40"/>
      <c r="F43" s="40"/>
      <c r="G43" s="40"/>
      <c r="H43" s="40"/>
      <c r="I43" s="40"/>
      <c r="J43" s="40"/>
      <c r="K43" s="40"/>
      <c r="L43" s="40"/>
      <c r="M43" s="40"/>
      <c r="N43" s="40"/>
      <c r="O43" s="40"/>
      <c r="P43" s="40"/>
      <c r="Q43" s="254">
        <f>IF('BH (1)'!O1567=0,0,'BH (1)'!O1567)</f>
        <v>0</v>
      </c>
      <c r="R43" s="256">
        <f>IF('BH (1)'!P1567=0,0,'BH (1)'!P1567)</f>
        <v>0</v>
      </c>
    </row>
    <row r="44" spans="3:18" ht="30" customHeight="1" x14ac:dyDescent="0.25">
      <c r="C44" s="51">
        <v>38</v>
      </c>
      <c r="D44" s="253" t="str">
        <f>'BH (1)'!B1066</f>
        <v/>
      </c>
      <c r="E44" s="40"/>
      <c r="F44" s="40"/>
      <c r="G44" s="40"/>
      <c r="H44" s="40"/>
      <c r="I44" s="40"/>
      <c r="J44" s="40"/>
      <c r="K44" s="40"/>
      <c r="L44" s="40"/>
      <c r="M44" s="40"/>
      <c r="N44" s="40"/>
      <c r="O44" s="40"/>
      <c r="P44" s="40"/>
      <c r="Q44" s="254">
        <f>IF('BH (1)'!O1568=0,0,'BH (1)'!O1568)</f>
        <v>0</v>
      </c>
      <c r="R44" s="256">
        <f>IF('BH (1)'!P1568=0,0,'BH (1)'!P1568)</f>
        <v>0</v>
      </c>
    </row>
    <row r="45" spans="3:18" ht="30" customHeight="1" x14ac:dyDescent="0.25">
      <c r="C45" s="51">
        <v>39</v>
      </c>
      <c r="D45" s="253" t="str">
        <f>'BH (1)'!B1067</f>
        <v/>
      </c>
      <c r="E45" s="40"/>
      <c r="F45" s="40"/>
      <c r="G45" s="40"/>
      <c r="H45" s="40"/>
      <c r="I45" s="40"/>
      <c r="J45" s="40"/>
      <c r="K45" s="40"/>
      <c r="L45" s="40"/>
      <c r="M45" s="40"/>
      <c r="N45" s="40"/>
      <c r="O45" s="40"/>
      <c r="P45" s="40"/>
      <c r="Q45" s="254">
        <f>IF('BH (1)'!O1569=0,0,'BH (1)'!O1569)</f>
        <v>0</v>
      </c>
      <c r="R45" s="256">
        <f>IF('BH (1)'!P1569=0,0,'BH (1)'!P1569)</f>
        <v>0</v>
      </c>
    </row>
    <row r="46" spans="3:18" ht="30" customHeight="1" x14ac:dyDescent="0.25">
      <c r="C46" s="51">
        <v>40</v>
      </c>
      <c r="D46" s="253" t="str">
        <f>'BH (1)'!B1068</f>
        <v/>
      </c>
      <c r="E46" s="40"/>
      <c r="F46" s="40"/>
      <c r="G46" s="40"/>
      <c r="H46" s="40"/>
      <c r="I46" s="40"/>
      <c r="J46" s="40"/>
      <c r="K46" s="40"/>
      <c r="L46" s="40"/>
      <c r="M46" s="40"/>
      <c r="N46" s="40"/>
      <c r="O46" s="40"/>
      <c r="P46" s="40"/>
      <c r="Q46" s="254">
        <f>IF('BH (1)'!O1570=0,0,'BH (1)'!O1570)</f>
        <v>0</v>
      </c>
      <c r="R46" s="256">
        <f>IF('BH (1)'!P1570=0,0,'BH (1)'!P1570)</f>
        <v>0</v>
      </c>
    </row>
    <row r="47" spans="3:18" ht="30" customHeight="1" x14ac:dyDescent="0.25">
      <c r="C47" s="51">
        <v>41</v>
      </c>
      <c r="D47" s="253" t="str">
        <f>'BH (1)'!B1069</f>
        <v/>
      </c>
      <c r="E47" s="40"/>
      <c r="F47" s="40"/>
      <c r="G47" s="40"/>
      <c r="H47" s="40"/>
      <c r="I47" s="40"/>
      <c r="J47" s="40"/>
      <c r="K47" s="40"/>
      <c r="L47" s="40"/>
      <c r="M47" s="40"/>
      <c r="N47" s="40"/>
      <c r="O47" s="40"/>
      <c r="P47" s="40"/>
      <c r="Q47" s="254">
        <f>IF('BH (1)'!O1571=0,0,'BH (1)'!O1571)</f>
        <v>0</v>
      </c>
      <c r="R47" s="256">
        <f>IF('BH (1)'!P1571=0,0,'BH (1)'!P1571)</f>
        <v>0</v>
      </c>
    </row>
    <row r="48" spans="3:18" ht="30" customHeight="1" x14ac:dyDescent="0.25">
      <c r="C48" s="51">
        <v>42</v>
      </c>
      <c r="D48" s="253" t="str">
        <f>'BH (1)'!B1070</f>
        <v/>
      </c>
      <c r="E48" s="40"/>
      <c r="F48" s="40"/>
      <c r="G48" s="40"/>
      <c r="H48" s="40"/>
      <c r="I48" s="40"/>
      <c r="J48" s="40"/>
      <c r="K48" s="40"/>
      <c r="L48" s="40"/>
      <c r="M48" s="40"/>
      <c r="N48" s="40"/>
      <c r="O48" s="40"/>
      <c r="P48" s="40"/>
      <c r="Q48" s="254">
        <f>IF('BH (1)'!O1572=0,0,'BH (1)'!O1572)</f>
        <v>0</v>
      </c>
      <c r="R48" s="256">
        <f>IF('BH (1)'!P1572=0,0,'BH (1)'!P1572)</f>
        <v>0</v>
      </c>
    </row>
    <row r="49" spans="3:18" ht="30" customHeight="1" x14ac:dyDescent="0.25">
      <c r="C49" s="51">
        <v>43</v>
      </c>
      <c r="D49" s="253" t="str">
        <f>'BH (1)'!B1071</f>
        <v/>
      </c>
      <c r="E49" s="40"/>
      <c r="F49" s="40"/>
      <c r="G49" s="40"/>
      <c r="H49" s="40"/>
      <c r="I49" s="40"/>
      <c r="J49" s="40"/>
      <c r="K49" s="40"/>
      <c r="L49" s="40"/>
      <c r="M49" s="40"/>
      <c r="N49" s="40"/>
      <c r="O49" s="40"/>
      <c r="P49" s="40"/>
      <c r="Q49" s="254">
        <f>IF('BH (1)'!O1573=0,0,'BH (1)'!O1573)</f>
        <v>0</v>
      </c>
      <c r="R49" s="256">
        <f>IF('BH (1)'!P1573=0,0,'BH (1)'!P1573)</f>
        <v>0</v>
      </c>
    </row>
    <row r="50" spans="3:18" ht="30" customHeight="1" x14ac:dyDescent="0.25">
      <c r="C50" s="51">
        <v>44</v>
      </c>
      <c r="D50" s="253" t="str">
        <f>'BH (1)'!B1072</f>
        <v/>
      </c>
      <c r="E50" s="40"/>
      <c r="F50" s="40"/>
      <c r="G50" s="40"/>
      <c r="H50" s="40"/>
      <c r="I50" s="40"/>
      <c r="J50" s="40"/>
      <c r="K50" s="40"/>
      <c r="L50" s="40"/>
      <c r="M50" s="40"/>
      <c r="N50" s="40"/>
      <c r="O50" s="40"/>
      <c r="P50" s="40"/>
      <c r="Q50" s="254">
        <f>IF('BH (1)'!O1574=0,0,'BH (1)'!O1574)</f>
        <v>0</v>
      </c>
      <c r="R50" s="256">
        <f>IF('BH (1)'!P1574=0,0,'BH (1)'!P1574)</f>
        <v>0</v>
      </c>
    </row>
    <row r="51" spans="3:18" ht="30" customHeight="1" x14ac:dyDescent="0.25">
      <c r="C51" s="51">
        <v>45</v>
      </c>
      <c r="D51" s="253" t="str">
        <f>'BH (1)'!B1073</f>
        <v/>
      </c>
      <c r="E51" s="40"/>
      <c r="F51" s="40"/>
      <c r="G51" s="40"/>
      <c r="H51" s="40"/>
      <c r="I51" s="40"/>
      <c r="J51" s="40"/>
      <c r="K51" s="40"/>
      <c r="L51" s="40"/>
      <c r="M51" s="40"/>
      <c r="N51" s="40"/>
      <c r="O51" s="40"/>
      <c r="P51" s="40"/>
      <c r="Q51" s="254">
        <f>IF('BH (1)'!O1575=0,0,'BH (1)'!O1575)</f>
        <v>0</v>
      </c>
      <c r="R51" s="256">
        <f>IF('BH (1)'!P1575=0,0,'BH (1)'!P1575)</f>
        <v>0</v>
      </c>
    </row>
    <row r="52" spans="3:18" ht="30" customHeight="1" x14ac:dyDescent="0.25">
      <c r="C52" s="51">
        <v>46</v>
      </c>
      <c r="D52" s="253" t="str">
        <f>'BH (1)'!B1074</f>
        <v/>
      </c>
      <c r="E52" s="40"/>
      <c r="F52" s="40"/>
      <c r="G52" s="40"/>
      <c r="H52" s="40"/>
      <c r="I52" s="40"/>
      <c r="J52" s="40"/>
      <c r="K52" s="40"/>
      <c r="L52" s="40"/>
      <c r="M52" s="40"/>
      <c r="N52" s="40"/>
      <c r="O52" s="40"/>
      <c r="P52" s="40"/>
      <c r="Q52" s="254">
        <f>IF('BH (1)'!O1576=0,0,'BH (1)'!O1576)</f>
        <v>0</v>
      </c>
      <c r="R52" s="256">
        <f>IF('BH (1)'!P1576=0,0,'BH (1)'!P1576)</f>
        <v>0</v>
      </c>
    </row>
    <row r="53" spans="3:18" ht="30" customHeight="1" x14ac:dyDescent="0.25">
      <c r="C53" s="51">
        <v>47</v>
      </c>
      <c r="D53" s="253" t="str">
        <f>'BH (1)'!B1075</f>
        <v/>
      </c>
      <c r="E53" s="40"/>
      <c r="F53" s="40"/>
      <c r="G53" s="40"/>
      <c r="H53" s="40"/>
      <c r="I53" s="40"/>
      <c r="J53" s="40"/>
      <c r="K53" s="40"/>
      <c r="L53" s="40"/>
      <c r="M53" s="40"/>
      <c r="N53" s="40"/>
      <c r="O53" s="40"/>
      <c r="P53" s="40"/>
      <c r="Q53" s="254">
        <f>IF('BH (1)'!O1577=0,0,'BH (1)'!O1577)</f>
        <v>0</v>
      </c>
      <c r="R53" s="256">
        <f>IF('BH (1)'!P1577=0,0,'BH (1)'!P1577)</f>
        <v>0</v>
      </c>
    </row>
    <row r="54" spans="3:18" ht="30" customHeight="1" x14ac:dyDescent="0.25">
      <c r="C54" s="51">
        <v>48</v>
      </c>
      <c r="D54" s="253" t="str">
        <f>'BH (1)'!B1076</f>
        <v/>
      </c>
      <c r="E54" s="40"/>
      <c r="F54" s="40"/>
      <c r="G54" s="40"/>
      <c r="H54" s="40"/>
      <c r="I54" s="40"/>
      <c r="J54" s="40"/>
      <c r="K54" s="40"/>
      <c r="L54" s="40"/>
      <c r="M54" s="40"/>
      <c r="N54" s="40"/>
      <c r="O54" s="40"/>
      <c r="P54" s="40"/>
      <c r="Q54" s="254">
        <f>IF('BH (1)'!O1578=0,0,'BH (1)'!O1578)</f>
        <v>0</v>
      </c>
      <c r="R54" s="256">
        <f>IF('BH (1)'!P1578=0,0,'BH (1)'!P1578)</f>
        <v>0</v>
      </c>
    </row>
    <row r="55" spans="3:18" ht="30" customHeight="1" x14ac:dyDescent="0.25">
      <c r="C55" s="51">
        <v>49</v>
      </c>
      <c r="D55" s="253" t="str">
        <f>'BH (1)'!B1077</f>
        <v/>
      </c>
      <c r="E55" s="40"/>
      <c r="F55" s="40"/>
      <c r="G55" s="40"/>
      <c r="H55" s="40"/>
      <c r="I55" s="40"/>
      <c r="J55" s="40"/>
      <c r="K55" s="40"/>
      <c r="L55" s="40"/>
      <c r="M55" s="40"/>
      <c r="N55" s="40"/>
      <c r="O55" s="40"/>
      <c r="P55" s="40"/>
      <c r="Q55" s="254">
        <f>IF('BH (1)'!O1579=0,0,'BH (1)'!O1579)</f>
        <v>0</v>
      </c>
      <c r="R55" s="256">
        <f>IF('BH (1)'!P1579=0,0,'BH (1)'!P1579)</f>
        <v>0</v>
      </c>
    </row>
    <row r="56" spans="3:18" ht="30" customHeight="1" x14ac:dyDescent="0.25">
      <c r="C56" s="51">
        <v>50</v>
      </c>
      <c r="D56" s="253" t="str">
        <f>'BH (1)'!B1078</f>
        <v/>
      </c>
      <c r="E56" s="40"/>
      <c r="F56" s="40"/>
      <c r="G56" s="40"/>
      <c r="H56" s="40"/>
      <c r="I56" s="40"/>
      <c r="J56" s="40"/>
      <c r="K56" s="40"/>
      <c r="L56" s="40"/>
      <c r="M56" s="40"/>
      <c r="N56" s="40"/>
      <c r="O56" s="40"/>
      <c r="P56" s="40"/>
      <c r="Q56" s="254">
        <f>IF('BH (1)'!O1580=0,0,'BH (1)'!O1580)</f>
        <v>0</v>
      </c>
      <c r="R56" s="256">
        <f>IF('BH (1)'!P1580=0,0,'BH (1)'!P1580)</f>
        <v>0</v>
      </c>
    </row>
    <row r="57" spans="3:18" ht="30" customHeight="1" x14ac:dyDescent="0.25">
      <c r="C57" s="51">
        <v>51</v>
      </c>
      <c r="D57" s="253" t="str">
        <f>'BH (1)'!B1079</f>
        <v/>
      </c>
      <c r="E57" s="40"/>
      <c r="F57" s="40"/>
      <c r="G57" s="40"/>
      <c r="H57" s="40"/>
      <c r="I57" s="40"/>
      <c r="J57" s="40"/>
      <c r="K57" s="40"/>
      <c r="L57" s="40"/>
      <c r="M57" s="40"/>
      <c r="N57" s="40"/>
      <c r="O57" s="40"/>
      <c r="P57" s="40"/>
      <c r="Q57" s="254">
        <f>IF('BH (1)'!O1581=0,0,'BH (1)'!O1581)</f>
        <v>0</v>
      </c>
      <c r="R57" s="256">
        <f>IF('BH (1)'!P1581=0,0,'BH (1)'!P1581)</f>
        <v>0</v>
      </c>
    </row>
    <row r="58" spans="3:18" ht="30" customHeight="1" x14ac:dyDescent="0.25">
      <c r="C58" s="51">
        <v>52</v>
      </c>
      <c r="D58" s="253" t="str">
        <f>'BH (1)'!B1080</f>
        <v/>
      </c>
      <c r="E58" s="40"/>
      <c r="F58" s="40"/>
      <c r="G58" s="40"/>
      <c r="H58" s="40"/>
      <c r="I58" s="40"/>
      <c r="J58" s="40"/>
      <c r="K58" s="40"/>
      <c r="L58" s="40"/>
      <c r="M58" s="40"/>
      <c r="N58" s="40"/>
      <c r="O58" s="40"/>
      <c r="P58" s="40"/>
      <c r="Q58" s="254">
        <f>IF('BH (1)'!O1582=0,0,'BH (1)'!O1582)</f>
        <v>0</v>
      </c>
      <c r="R58" s="256">
        <f>IF('BH (1)'!P1582=0,0,'BH (1)'!P1582)</f>
        <v>0</v>
      </c>
    </row>
    <row r="59" spans="3:18" ht="30" customHeight="1" x14ac:dyDescent="0.25">
      <c r="C59" s="51">
        <v>53</v>
      </c>
      <c r="D59" s="253" t="str">
        <f>'BH (1)'!B1081</f>
        <v/>
      </c>
      <c r="E59" s="40"/>
      <c r="F59" s="40"/>
      <c r="G59" s="40"/>
      <c r="H59" s="40"/>
      <c r="I59" s="40"/>
      <c r="J59" s="40"/>
      <c r="K59" s="40"/>
      <c r="L59" s="40"/>
      <c r="M59" s="40"/>
      <c r="N59" s="40"/>
      <c r="O59" s="40"/>
      <c r="P59" s="40"/>
      <c r="Q59" s="254">
        <f>IF('BH (1)'!O1583=0,0,'BH (1)'!O1583)</f>
        <v>0</v>
      </c>
      <c r="R59" s="256">
        <f>IF('BH (1)'!P1583=0,0,'BH (1)'!P1583)</f>
        <v>0</v>
      </c>
    </row>
    <row r="60" spans="3:18" ht="30" customHeight="1" x14ac:dyDescent="0.25">
      <c r="C60" s="51">
        <v>54</v>
      </c>
      <c r="D60" s="253" t="str">
        <f>'BH (1)'!B1082</f>
        <v/>
      </c>
      <c r="E60" s="40"/>
      <c r="F60" s="40"/>
      <c r="G60" s="40"/>
      <c r="H60" s="40"/>
      <c r="I60" s="40"/>
      <c r="J60" s="40"/>
      <c r="K60" s="40"/>
      <c r="L60" s="40"/>
      <c r="M60" s="40"/>
      <c r="N60" s="40"/>
      <c r="O60" s="40"/>
      <c r="P60" s="40"/>
      <c r="Q60" s="254">
        <f>IF('BH (1)'!O1584=0,0,'BH (1)'!O1584)</f>
        <v>0</v>
      </c>
      <c r="R60" s="256">
        <f>IF('BH (1)'!P1584=0,0,'BH (1)'!P1584)</f>
        <v>0</v>
      </c>
    </row>
    <row r="61" spans="3:18" ht="30" customHeight="1" x14ac:dyDescent="0.25">
      <c r="C61" s="51">
        <v>55</v>
      </c>
      <c r="D61" s="253" t="str">
        <f>'BH (1)'!B1083</f>
        <v/>
      </c>
      <c r="E61" s="40"/>
      <c r="F61" s="40"/>
      <c r="G61" s="40"/>
      <c r="H61" s="40"/>
      <c r="I61" s="40"/>
      <c r="J61" s="40"/>
      <c r="K61" s="40"/>
      <c r="L61" s="40"/>
      <c r="M61" s="40"/>
      <c r="N61" s="40"/>
      <c r="O61" s="40"/>
      <c r="P61" s="40"/>
      <c r="Q61" s="254">
        <f>IF('BH (1)'!O1585=0,0,'BH (1)'!O1585)</f>
        <v>0</v>
      </c>
      <c r="R61" s="256">
        <f>IF('BH (1)'!P1585=0,0,'BH (1)'!P1585)</f>
        <v>0</v>
      </c>
    </row>
    <row r="62" spans="3:18" ht="30" customHeight="1" x14ac:dyDescent="0.25">
      <c r="C62" s="51">
        <v>56</v>
      </c>
      <c r="D62" s="253" t="str">
        <f>'BH (1)'!B1084</f>
        <v/>
      </c>
      <c r="E62" s="40"/>
      <c r="F62" s="40"/>
      <c r="G62" s="40"/>
      <c r="H62" s="40"/>
      <c r="I62" s="40"/>
      <c r="J62" s="40"/>
      <c r="K62" s="40"/>
      <c r="L62" s="40"/>
      <c r="M62" s="40"/>
      <c r="N62" s="40"/>
      <c r="O62" s="40"/>
      <c r="P62" s="40"/>
      <c r="Q62" s="254">
        <f>IF('BH (1)'!O1586=0,0,'BH (1)'!O1586)</f>
        <v>0</v>
      </c>
      <c r="R62" s="256">
        <f>IF('BH (1)'!P1586=0,0,'BH (1)'!P1586)</f>
        <v>0</v>
      </c>
    </row>
    <row r="63" spans="3:18" ht="30" customHeight="1" x14ac:dyDescent="0.25">
      <c r="C63" s="51">
        <v>57</v>
      </c>
      <c r="D63" s="253" t="str">
        <f>'BH (1)'!B1085</f>
        <v/>
      </c>
      <c r="E63" s="40"/>
      <c r="F63" s="40"/>
      <c r="G63" s="40"/>
      <c r="H63" s="40"/>
      <c r="I63" s="40"/>
      <c r="J63" s="40"/>
      <c r="K63" s="40"/>
      <c r="L63" s="40"/>
      <c r="M63" s="40"/>
      <c r="N63" s="40"/>
      <c r="O63" s="40"/>
      <c r="P63" s="40"/>
      <c r="Q63" s="254">
        <f>IF('BH (1)'!O1587=0,0,'BH (1)'!O1587)</f>
        <v>0</v>
      </c>
      <c r="R63" s="256">
        <f>IF('BH (1)'!P1587=0,0,'BH (1)'!P1587)</f>
        <v>0</v>
      </c>
    </row>
    <row r="64" spans="3:18" ht="30" customHeight="1" x14ac:dyDescent="0.25">
      <c r="C64" s="51">
        <v>58</v>
      </c>
      <c r="D64" s="253" t="str">
        <f>'BH (1)'!B1086</f>
        <v/>
      </c>
      <c r="E64" s="40"/>
      <c r="F64" s="40"/>
      <c r="G64" s="40"/>
      <c r="H64" s="40"/>
      <c r="I64" s="40"/>
      <c r="J64" s="40"/>
      <c r="K64" s="40"/>
      <c r="L64" s="40"/>
      <c r="M64" s="40"/>
      <c r="N64" s="40"/>
      <c r="O64" s="40"/>
      <c r="P64" s="40"/>
      <c r="Q64" s="254">
        <f>IF('BH (1)'!O1588=0,0,'BH (1)'!O1588)</f>
        <v>0</v>
      </c>
      <c r="R64" s="256">
        <f>IF('BH (1)'!P1588=0,0,'BH (1)'!P1588)</f>
        <v>0</v>
      </c>
    </row>
    <row r="65" spans="3:18" ht="30" customHeight="1" x14ac:dyDescent="0.25">
      <c r="C65" s="51">
        <v>59</v>
      </c>
      <c r="D65" s="253" t="str">
        <f>'BH (1)'!B1087</f>
        <v/>
      </c>
      <c r="E65" s="40"/>
      <c r="F65" s="40"/>
      <c r="G65" s="40"/>
      <c r="H65" s="40"/>
      <c r="I65" s="40"/>
      <c r="J65" s="40"/>
      <c r="K65" s="40"/>
      <c r="L65" s="40"/>
      <c r="M65" s="40"/>
      <c r="N65" s="40"/>
      <c r="O65" s="40"/>
      <c r="P65" s="40"/>
      <c r="Q65" s="254">
        <f>IF('BH (1)'!O1589=0,0,'BH (1)'!O1589)</f>
        <v>0</v>
      </c>
      <c r="R65" s="256">
        <f>IF('BH (1)'!P1589=0,0,'BH (1)'!P1589)</f>
        <v>0</v>
      </c>
    </row>
    <row r="66" spans="3:18" ht="30" customHeight="1" x14ac:dyDescent="0.25">
      <c r="C66" s="51">
        <v>60</v>
      </c>
      <c r="D66" s="253" t="str">
        <f>'BH (1)'!B1088</f>
        <v/>
      </c>
      <c r="E66" s="40"/>
      <c r="F66" s="40"/>
      <c r="G66" s="40"/>
      <c r="H66" s="40"/>
      <c r="I66" s="40"/>
      <c r="J66" s="40"/>
      <c r="K66" s="40"/>
      <c r="L66" s="40"/>
      <c r="M66" s="40"/>
      <c r="N66" s="40"/>
      <c r="O66" s="40"/>
      <c r="P66" s="40"/>
      <c r="Q66" s="254">
        <f>IF('BH (1)'!O1590=0,0,'BH (1)'!O1590)</f>
        <v>0</v>
      </c>
      <c r="R66" s="256">
        <f>IF('BH (1)'!P1590=0,0,'BH (1)'!P1590)</f>
        <v>0</v>
      </c>
    </row>
    <row r="67" spans="3:18" ht="30" customHeight="1" x14ac:dyDescent="0.25">
      <c r="C67" s="51">
        <v>61</v>
      </c>
      <c r="D67" s="253" t="str">
        <f>'BH (1)'!B1089</f>
        <v/>
      </c>
      <c r="E67" s="40"/>
      <c r="F67" s="40"/>
      <c r="G67" s="40"/>
      <c r="H67" s="40"/>
      <c r="I67" s="40"/>
      <c r="J67" s="40"/>
      <c r="K67" s="40"/>
      <c r="L67" s="40"/>
      <c r="M67" s="40"/>
      <c r="N67" s="40"/>
      <c r="O67" s="40"/>
      <c r="P67" s="40"/>
      <c r="Q67" s="254">
        <f>IF('BH (1)'!O1591=0,0,'BH (1)'!O1591)</f>
        <v>0</v>
      </c>
      <c r="R67" s="256">
        <f>IF('BH (1)'!P1591=0,0,'BH (1)'!P1591)</f>
        <v>0</v>
      </c>
    </row>
    <row r="68" spans="3:18" ht="30" customHeight="1" x14ac:dyDescent="0.25">
      <c r="C68" s="51">
        <v>62</v>
      </c>
      <c r="D68" s="253" t="str">
        <f>'BH (1)'!B1090</f>
        <v/>
      </c>
      <c r="E68" s="40"/>
      <c r="F68" s="40"/>
      <c r="G68" s="40"/>
      <c r="H68" s="40"/>
      <c r="I68" s="40"/>
      <c r="J68" s="40"/>
      <c r="K68" s="40"/>
      <c r="L68" s="40"/>
      <c r="M68" s="40"/>
      <c r="N68" s="40"/>
      <c r="O68" s="40"/>
      <c r="P68" s="40"/>
      <c r="Q68" s="254">
        <f>IF('BH (1)'!O1592=0,0,'BH (1)'!O1592)</f>
        <v>0</v>
      </c>
      <c r="R68" s="256">
        <f>IF('BH (1)'!P1592=0,0,'BH (1)'!P1592)</f>
        <v>0</v>
      </c>
    </row>
    <row r="69" spans="3:18" ht="30" customHeight="1" x14ac:dyDescent="0.25">
      <c r="C69" s="51">
        <v>63</v>
      </c>
      <c r="D69" s="253" t="str">
        <f>'BH (1)'!B1091</f>
        <v/>
      </c>
      <c r="E69" s="40"/>
      <c r="F69" s="40"/>
      <c r="G69" s="40"/>
      <c r="H69" s="40"/>
      <c r="I69" s="40"/>
      <c r="J69" s="40"/>
      <c r="K69" s="40"/>
      <c r="L69" s="40"/>
      <c r="M69" s="40"/>
      <c r="N69" s="40"/>
      <c r="O69" s="40"/>
      <c r="P69" s="40"/>
      <c r="Q69" s="254">
        <f>IF('BH (1)'!O1593=0,0,'BH (1)'!O1593)</f>
        <v>0</v>
      </c>
      <c r="R69" s="256">
        <f>IF('BH (1)'!P1593=0,0,'BH (1)'!P1593)</f>
        <v>0</v>
      </c>
    </row>
    <row r="70" spans="3:18" ht="30" customHeight="1" x14ac:dyDescent="0.25">
      <c r="C70" s="51">
        <v>64</v>
      </c>
      <c r="D70" s="253" t="str">
        <f>'BH (1)'!B1092</f>
        <v/>
      </c>
      <c r="E70" s="40"/>
      <c r="F70" s="40"/>
      <c r="G70" s="40"/>
      <c r="H70" s="40"/>
      <c r="I70" s="40"/>
      <c r="J70" s="40"/>
      <c r="K70" s="40"/>
      <c r="L70" s="40"/>
      <c r="M70" s="40"/>
      <c r="N70" s="40"/>
      <c r="O70" s="40"/>
      <c r="P70" s="40"/>
      <c r="Q70" s="254">
        <f>IF('BH (1)'!O1594=0,0,'BH (1)'!O1594)</f>
        <v>0</v>
      </c>
      <c r="R70" s="256">
        <f>IF('BH (1)'!P1594=0,0,'BH (1)'!P1594)</f>
        <v>0</v>
      </c>
    </row>
    <row r="71" spans="3:18" ht="30" customHeight="1" x14ac:dyDescent="0.25">
      <c r="C71" s="51">
        <v>65</v>
      </c>
      <c r="D71" s="253" t="str">
        <f>'BH (1)'!B1093</f>
        <v/>
      </c>
      <c r="E71" s="40"/>
      <c r="F71" s="40"/>
      <c r="G71" s="40"/>
      <c r="H71" s="40"/>
      <c r="I71" s="40"/>
      <c r="J71" s="40"/>
      <c r="K71" s="40"/>
      <c r="L71" s="40"/>
      <c r="M71" s="40"/>
      <c r="N71" s="40"/>
      <c r="O71" s="40"/>
      <c r="P71" s="40"/>
      <c r="Q71" s="254">
        <f>IF('BH (1)'!O1595=0,0,'BH (1)'!O1595)</f>
        <v>0</v>
      </c>
      <c r="R71" s="256">
        <f>IF('BH (1)'!P1595=0,0,'BH (1)'!P1595)</f>
        <v>0</v>
      </c>
    </row>
    <row r="72" spans="3:18" ht="30" customHeight="1" x14ac:dyDescent="0.25">
      <c r="C72" s="51">
        <v>66</v>
      </c>
      <c r="D72" s="253" t="str">
        <f>'BH (1)'!B1094</f>
        <v/>
      </c>
      <c r="E72" s="40"/>
      <c r="F72" s="40"/>
      <c r="G72" s="40"/>
      <c r="H72" s="40"/>
      <c r="I72" s="40"/>
      <c r="J72" s="40"/>
      <c r="K72" s="40"/>
      <c r="L72" s="40"/>
      <c r="M72" s="40"/>
      <c r="N72" s="40"/>
      <c r="O72" s="40"/>
      <c r="P72" s="40"/>
      <c r="Q72" s="254">
        <f>IF('BH (1)'!O1596=0,0,'BH (1)'!O1596)</f>
        <v>0</v>
      </c>
      <c r="R72" s="256">
        <f>IF('BH (1)'!P1596=0,0,'BH (1)'!P1596)</f>
        <v>0</v>
      </c>
    </row>
    <row r="73" spans="3:18" ht="30" customHeight="1" x14ac:dyDescent="0.25">
      <c r="C73" s="51">
        <v>67</v>
      </c>
      <c r="D73" s="253" t="str">
        <f>'BH (1)'!B1095</f>
        <v/>
      </c>
      <c r="E73" s="40"/>
      <c r="F73" s="40"/>
      <c r="G73" s="40"/>
      <c r="H73" s="40"/>
      <c r="I73" s="40"/>
      <c r="J73" s="40"/>
      <c r="K73" s="40"/>
      <c r="L73" s="40"/>
      <c r="M73" s="40"/>
      <c r="N73" s="40"/>
      <c r="O73" s="40"/>
      <c r="P73" s="40"/>
      <c r="Q73" s="254">
        <f>IF('BH (1)'!O1597=0,0,'BH (1)'!O1597)</f>
        <v>0</v>
      </c>
      <c r="R73" s="256">
        <f>IF('BH (1)'!P1597=0,0,'BH (1)'!P1597)</f>
        <v>0</v>
      </c>
    </row>
    <row r="74" spans="3:18" ht="30" customHeight="1" x14ac:dyDescent="0.25">
      <c r="C74" s="51">
        <v>68</v>
      </c>
      <c r="D74" s="253" t="str">
        <f>'BH (1)'!B1096</f>
        <v/>
      </c>
      <c r="E74" s="40"/>
      <c r="F74" s="40"/>
      <c r="G74" s="40"/>
      <c r="H74" s="40"/>
      <c r="I74" s="40"/>
      <c r="J74" s="40"/>
      <c r="K74" s="40"/>
      <c r="L74" s="40"/>
      <c r="M74" s="40"/>
      <c r="N74" s="40"/>
      <c r="O74" s="40"/>
      <c r="P74" s="40"/>
      <c r="Q74" s="254">
        <f>IF('BH (1)'!O1598=0,0,'BH (1)'!O1598)</f>
        <v>0</v>
      </c>
      <c r="R74" s="256">
        <f>IF('BH (1)'!P1598=0,0,'BH (1)'!P1598)</f>
        <v>0</v>
      </c>
    </row>
    <row r="75" spans="3:18" ht="30" customHeight="1" x14ac:dyDescent="0.25">
      <c r="C75" s="51">
        <v>69</v>
      </c>
      <c r="D75" s="253" t="str">
        <f>'BH (1)'!B1097</f>
        <v/>
      </c>
      <c r="E75" s="40"/>
      <c r="F75" s="40"/>
      <c r="G75" s="40"/>
      <c r="H75" s="40"/>
      <c r="I75" s="40"/>
      <c r="J75" s="40"/>
      <c r="K75" s="40"/>
      <c r="L75" s="40"/>
      <c r="M75" s="40"/>
      <c r="N75" s="40"/>
      <c r="O75" s="40"/>
      <c r="P75" s="40"/>
      <c r="Q75" s="254">
        <f>IF('BH (1)'!O1599=0,0,'BH (1)'!O1599)</f>
        <v>0</v>
      </c>
      <c r="R75" s="256">
        <f>IF('BH (1)'!P1599=0,0,'BH (1)'!P1599)</f>
        <v>0</v>
      </c>
    </row>
    <row r="76" spans="3:18" ht="30" customHeight="1" x14ac:dyDescent="0.25">
      <c r="C76" s="51">
        <v>70</v>
      </c>
      <c r="D76" s="253" t="str">
        <f>'BH (1)'!B1098</f>
        <v/>
      </c>
      <c r="E76" s="40"/>
      <c r="F76" s="40"/>
      <c r="G76" s="40"/>
      <c r="H76" s="40"/>
      <c r="I76" s="40"/>
      <c r="J76" s="40"/>
      <c r="K76" s="40"/>
      <c r="L76" s="40"/>
      <c r="M76" s="40"/>
      <c r="N76" s="40"/>
      <c r="O76" s="40"/>
      <c r="P76" s="40"/>
      <c r="Q76" s="254">
        <f>IF('BH (1)'!O1600=0,0,'BH (1)'!O1600)</f>
        <v>0</v>
      </c>
      <c r="R76" s="256">
        <f>IF('BH (1)'!P1600=0,0,'BH (1)'!P1600)</f>
        <v>0</v>
      </c>
    </row>
    <row r="77" spans="3:18" ht="30" customHeight="1" x14ac:dyDescent="0.25">
      <c r="C77" s="51">
        <v>71</v>
      </c>
      <c r="D77" s="253" t="str">
        <f>'BH (1)'!B1099</f>
        <v/>
      </c>
      <c r="E77" s="40"/>
      <c r="F77" s="40"/>
      <c r="G77" s="40"/>
      <c r="H77" s="40"/>
      <c r="I77" s="40"/>
      <c r="J77" s="40"/>
      <c r="K77" s="40"/>
      <c r="L77" s="40"/>
      <c r="M77" s="40"/>
      <c r="N77" s="40"/>
      <c r="O77" s="40"/>
      <c r="P77" s="40"/>
      <c r="Q77" s="254">
        <f>IF('BH (1)'!O1601=0,0,'BH (1)'!O1601)</f>
        <v>0</v>
      </c>
      <c r="R77" s="256">
        <f>IF('BH (1)'!P1601=0,0,'BH (1)'!P1601)</f>
        <v>0</v>
      </c>
    </row>
    <row r="78" spans="3:18" ht="30" customHeight="1" x14ac:dyDescent="0.25">
      <c r="C78" s="51">
        <v>72</v>
      </c>
      <c r="D78" s="253" t="str">
        <f>'BH (1)'!B1100</f>
        <v/>
      </c>
      <c r="E78" s="40"/>
      <c r="F78" s="40"/>
      <c r="G78" s="40"/>
      <c r="H78" s="40"/>
      <c r="I78" s="40"/>
      <c r="J78" s="40"/>
      <c r="K78" s="40"/>
      <c r="L78" s="40"/>
      <c r="M78" s="40"/>
      <c r="N78" s="40"/>
      <c r="O78" s="40"/>
      <c r="P78" s="40"/>
      <c r="Q78" s="254">
        <f>IF('BH (1)'!O1602=0,0,'BH (1)'!O1602)</f>
        <v>0</v>
      </c>
      <c r="R78" s="256">
        <f>IF('BH (1)'!P1602=0,0,'BH (1)'!P1602)</f>
        <v>0</v>
      </c>
    </row>
    <row r="79" spans="3:18" ht="30" customHeight="1" x14ac:dyDescent="0.25">
      <c r="C79" s="51">
        <v>73</v>
      </c>
      <c r="D79" s="253" t="str">
        <f>'BH (1)'!B1101</f>
        <v/>
      </c>
      <c r="E79" s="40"/>
      <c r="F79" s="40"/>
      <c r="G79" s="40"/>
      <c r="H79" s="40"/>
      <c r="I79" s="40"/>
      <c r="J79" s="40"/>
      <c r="K79" s="40"/>
      <c r="L79" s="40"/>
      <c r="M79" s="40"/>
      <c r="N79" s="40"/>
      <c r="O79" s="40"/>
      <c r="P79" s="40"/>
      <c r="Q79" s="254">
        <f>IF('BH (1)'!O1603=0,0,'BH (1)'!O1603)</f>
        <v>0</v>
      </c>
      <c r="R79" s="256">
        <f>IF('BH (1)'!P1603=0,0,'BH (1)'!P1603)</f>
        <v>0</v>
      </c>
    </row>
    <row r="80" spans="3:18" ht="30" customHeight="1" x14ac:dyDescent="0.25">
      <c r="C80" s="51">
        <v>74</v>
      </c>
      <c r="D80" s="253" t="str">
        <f>'BH (1)'!B1102</f>
        <v/>
      </c>
      <c r="E80" s="40"/>
      <c r="F80" s="40"/>
      <c r="G80" s="40"/>
      <c r="H80" s="40"/>
      <c r="I80" s="40"/>
      <c r="J80" s="40"/>
      <c r="K80" s="40"/>
      <c r="L80" s="40"/>
      <c r="M80" s="40"/>
      <c r="N80" s="40"/>
      <c r="O80" s="40"/>
      <c r="P80" s="40"/>
      <c r="Q80" s="254">
        <f>IF('BH (1)'!O1604=0,0,'BH (1)'!O1604)</f>
        <v>0</v>
      </c>
      <c r="R80" s="256">
        <f>IF('BH (1)'!P1604=0,0,'BH (1)'!P1604)</f>
        <v>0</v>
      </c>
    </row>
    <row r="81" spans="3:18" ht="30" customHeight="1" x14ac:dyDescent="0.25">
      <c r="C81" s="51">
        <v>75</v>
      </c>
      <c r="D81" s="253" t="str">
        <f>'BH (1)'!B1103</f>
        <v/>
      </c>
      <c r="E81" s="40"/>
      <c r="F81" s="40"/>
      <c r="G81" s="40"/>
      <c r="H81" s="40"/>
      <c r="I81" s="40"/>
      <c r="J81" s="40"/>
      <c r="K81" s="40"/>
      <c r="L81" s="40"/>
      <c r="M81" s="40"/>
      <c r="N81" s="40"/>
      <c r="O81" s="40"/>
      <c r="P81" s="40"/>
      <c r="Q81" s="254">
        <f>IF('BH (1)'!O1605=0,0,'BH (1)'!O1605)</f>
        <v>0</v>
      </c>
      <c r="R81" s="256">
        <f>IF('BH (1)'!P1605=0,0,'BH (1)'!P1605)</f>
        <v>0</v>
      </c>
    </row>
    <row r="82" spans="3:18" ht="30" customHeight="1" x14ac:dyDescent="0.25">
      <c r="C82" s="51">
        <v>76</v>
      </c>
      <c r="D82" s="253" t="str">
        <f>'BH (1)'!B1104</f>
        <v/>
      </c>
      <c r="E82" s="40"/>
      <c r="F82" s="40"/>
      <c r="G82" s="40"/>
      <c r="H82" s="40"/>
      <c r="I82" s="40"/>
      <c r="J82" s="40"/>
      <c r="K82" s="40"/>
      <c r="L82" s="40"/>
      <c r="M82" s="40"/>
      <c r="N82" s="40"/>
      <c r="O82" s="40"/>
      <c r="P82" s="40"/>
      <c r="Q82" s="254">
        <f>IF('BH (1)'!O1606=0,0,'BH (1)'!O1606)</f>
        <v>0</v>
      </c>
      <c r="R82" s="256">
        <f>IF('BH (1)'!P1606=0,0,'BH (1)'!P1606)</f>
        <v>0</v>
      </c>
    </row>
    <row r="83" spans="3:18" ht="30" customHeight="1" x14ac:dyDescent="0.25">
      <c r="C83" s="51">
        <v>77</v>
      </c>
      <c r="D83" s="253" t="str">
        <f>'BH (1)'!B1105</f>
        <v/>
      </c>
      <c r="E83" s="40"/>
      <c r="F83" s="40"/>
      <c r="G83" s="40"/>
      <c r="H83" s="40"/>
      <c r="I83" s="40"/>
      <c r="J83" s="40"/>
      <c r="K83" s="40"/>
      <c r="L83" s="40"/>
      <c r="M83" s="40"/>
      <c r="N83" s="40"/>
      <c r="O83" s="40"/>
      <c r="P83" s="40"/>
      <c r="Q83" s="254">
        <f>IF('BH (1)'!O1607=0,0,'BH (1)'!O1607)</f>
        <v>0</v>
      </c>
      <c r="R83" s="256">
        <f>IF('BH (1)'!P1607=0,0,'BH (1)'!P1607)</f>
        <v>0</v>
      </c>
    </row>
    <row r="84" spans="3:18" ht="30" customHeight="1" x14ac:dyDescent="0.25">
      <c r="C84" s="51">
        <v>78</v>
      </c>
      <c r="D84" s="253" t="str">
        <f>'BH (1)'!B1106</f>
        <v/>
      </c>
      <c r="E84" s="40"/>
      <c r="F84" s="40"/>
      <c r="G84" s="40"/>
      <c r="H84" s="40"/>
      <c r="I84" s="40"/>
      <c r="J84" s="40"/>
      <c r="K84" s="40"/>
      <c r="L84" s="40"/>
      <c r="M84" s="40"/>
      <c r="N84" s="40"/>
      <c r="O84" s="40"/>
      <c r="P84" s="40"/>
      <c r="Q84" s="254">
        <f>IF('BH (1)'!O1608=0,0,'BH (1)'!O1608)</f>
        <v>0</v>
      </c>
      <c r="R84" s="256">
        <f>IF('BH (1)'!P1608=0,0,'BH (1)'!P1608)</f>
        <v>0</v>
      </c>
    </row>
    <row r="85" spans="3:18" ht="30" customHeight="1" x14ac:dyDescent="0.25">
      <c r="C85" s="51">
        <v>79</v>
      </c>
      <c r="D85" s="253" t="str">
        <f>'BH (1)'!B1107</f>
        <v/>
      </c>
      <c r="E85" s="40"/>
      <c r="F85" s="40"/>
      <c r="G85" s="40"/>
      <c r="H85" s="40"/>
      <c r="I85" s="40"/>
      <c r="J85" s="40"/>
      <c r="K85" s="40"/>
      <c r="L85" s="40"/>
      <c r="M85" s="40"/>
      <c r="N85" s="40"/>
      <c r="O85" s="40"/>
      <c r="P85" s="40"/>
      <c r="Q85" s="254">
        <f>IF('BH (1)'!O1609=0,0,'BH (1)'!O1609)</f>
        <v>0</v>
      </c>
      <c r="R85" s="256">
        <f>IF('BH (1)'!P1609=0,0,'BH (1)'!P1609)</f>
        <v>0</v>
      </c>
    </row>
    <row r="86" spans="3:18" ht="30" customHeight="1" x14ac:dyDescent="0.25">
      <c r="C86" s="51">
        <v>80</v>
      </c>
      <c r="D86" s="253" t="str">
        <f>'BH (1)'!B1108</f>
        <v/>
      </c>
      <c r="E86" s="40"/>
      <c r="F86" s="40"/>
      <c r="G86" s="40"/>
      <c r="H86" s="40"/>
      <c r="I86" s="40"/>
      <c r="J86" s="40"/>
      <c r="K86" s="40"/>
      <c r="L86" s="40"/>
      <c r="M86" s="40"/>
      <c r="N86" s="40"/>
      <c r="O86" s="40"/>
      <c r="P86" s="40"/>
      <c r="Q86" s="254">
        <f>IF('BH (1)'!O1610=0,0,'BH (1)'!O1610)</f>
        <v>0</v>
      </c>
      <c r="R86" s="256">
        <f>IF('BH (1)'!P1610=0,0,'BH (1)'!P1610)</f>
        <v>0</v>
      </c>
    </row>
    <row r="87" spans="3:18" ht="30" customHeight="1" x14ac:dyDescent="0.25">
      <c r="C87" s="51">
        <v>81</v>
      </c>
      <c r="D87" s="253" t="str">
        <f>'BH (1)'!B1109</f>
        <v/>
      </c>
      <c r="E87" s="40"/>
      <c r="F87" s="40"/>
      <c r="G87" s="40"/>
      <c r="H87" s="40"/>
      <c r="I87" s="40"/>
      <c r="J87" s="40"/>
      <c r="K87" s="40"/>
      <c r="L87" s="40"/>
      <c r="M87" s="40"/>
      <c r="N87" s="40"/>
      <c r="O87" s="40"/>
      <c r="P87" s="40"/>
      <c r="Q87" s="254">
        <f>IF('BH (1)'!O1611=0,0,'BH (1)'!O1611)</f>
        <v>0</v>
      </c>
      <c r="R87" s="256">
        <f>IF('BH (1)'!P1611=0,0,'BH (1)'!P1611)</f>
        <v>0</v>
      </c>
    </row>
    <row r="88" spans="3:18" ht="30" customHeight="1" x14ac:dyDescent="0.25">
      <c r="C88" s="51">
        <v>82</v>
      </c>
      <c r="D88" s="253" t="str">
        <f>'BH (1)'!B1110</f>
        <v/>
      </c>
      <c r="E88" s="40"/>
      <c r="F88" s="40"/>
      <c r="G88" s="40"/>
      <c r="H88" s="40"/>
      <c r="I88" s="40"/>
      <c r="J88" s="40"/>
      <c r="K88" s="40"/>
      <c r="L88" s="40"/>
      <c r="M88" s="40"/>
      <c r="N88" s="40"/>
      <c r="O88" s="40"/>
      <c r="P88" s="40"/>
      <c r="Q88" s="254">
        <f>IF('BH (1)'!O1612=0,0,'BH (1)'!O1612)</f>
        <v>0</v>
      </c>
      <c r="R88" s="256">
        <f>IF('BH (1)'!P1612=0,0,'BH (1)'!P1612)</f>
        <v>0</v>
      </c>
    </row>
    <row r="89" spans="3:18" ht="30" customHeight="1" x14ac:dyDescent="0.25">
      <c r="C89" s="51">
        <v>83</v>
      </c>
      <c r="D89" s="253" t="str">
        <f>'BH (1)'!B1111</f>
        <v/>
      </c>
      <c r="E89" s="40"/>
      <c r="F89" s="40"/>
      <c r="G89" s="40"/>
      <c r="H89" s="40"/>
      <c r="I89" s="40"/>
      <c r="J89" s="40"/>
      <c r="K89" s="40"/>
      <c r="L89" s="40"/>
      <c r="M89" s="40"/>
      <c r="N89" s="40"/>
      <c r="O89" s="40"/>
      <c r="P89" s="40"/>
      <c r="Q89" s="254">
        <f>IF('BH (1)'!O1613=0,0,'BH (1)'!O1613)</f>
        <v>0</v>
      </c>
      <c r="R89" s="256">
        <f>IF('BH (1)'!P1613=0,0,'BH (1)'!P1613)</f>
        <v>0</v>
      </c>
    </row>
    <row r="90" spans="3:18" ht="30" customHeight="1" x14ac:dyDescent="0.25">
      <c r="C90" s="51">
        <v>84</v>
      </c>
      <c r="D90" s="253" t="str">
        <f>'BH (1)'!B1112</f>
        <v/>
      </c>
      <c r="E90" s="40"/>
      <c r="F90" s="40"/>
      <c r="G90" s="40"/>
      <c r="H90" s="40"/>
      <c r="I90" s="40"/>
      <c r="J90" s="40"/>
      <c r="K90" s="40"/>
      <c r="L90" s="40"/>
      <c r="M90" s="40"/>
      <c r="N90" s="40"/>
      <c r="O90" s="40"/>
      <c r="P90" s="40"/>
      <c r="Q90" s="254">
        <f>IF('BH (1)'!O1614=0,0,'BH (1)'!O1614)</f>
        <v>0</v>
      </c>
      <c r="R90" s="256">
        <f>IF('BH (1)'!P1614=0,0,'BH (1)'!P1614)</f>
        <v>0</v>
      </c>
    </row>
    <row r="91" spans="3:18" ht="30" customHeight="1" x14ac:dyDescent="0.25">
      <c r="C91" s="51">
        <v>85</v>
      </c>
      <c r="D91" s="253" t="str">
        <f>'BH (1)'!B1113</f>
        <v/>
      </c>
      <c r="E91" s="40"/>
      <c r="F91" s="40"/>
      <c r="G91" s="40"/>
      <c r="H91" s="40"/>
      <c r="I91" s="40"/>
      <c r="J91" s="40"/>
      <c r="K91" s="40"/>
      <c r="L91" s="40"/>
      <c r="M91" s="40"/>
      <c r="N91" s="40"/>
      <c r="O91" s="40"/>
      <c r="P91" s="40"/>
      <c r="Q91" s="254">
        <f>IF('BH (1)'!O1615=0,0,'BH (1)'!O1615)</f>
        <v>0</v>
      </c>
      <c r="R91" s="256">
        <f>IF('BH (1)'!P1615=0,0,'BH (1)'!P1615)</f>
        <v>0</v>
      </c>
    </row>
    <row r="92" spans="3:18" ht="30" customHeight="1" x14ac:dyDescent="0.25">
      <c r="C92" s="51">
        <v>86</v>
      </c>
      <c r="D92" s="253" t="str">
        <f>'BH (1)'!B1114</f>
        <v/>
      </c>
      <c r="E92" s="40"/>
      <c r="F92" s="40"/>
      <c r="G92" s="40"/>
      <c r="H92" s="40"/>
      <c r="I92" s="40"/>
      <c r="J92" s="40"/>
      <c r="K92" s="40"/>
      <c r="L92" s="40"/>
      <c r="M92" s="40"/>
      <c r="N92" s="40"/>
      <c r="O92" s="40"/>
      <c r="P92" s="40"/>
      <c r="Q92" s="254">
        <f>IF('BH (1)'!O1616=0,0,'BH (1)'!O1616)</f>
        <v>0</v>
      </c>
      <c r="R92" s="256">
        <f>IF('BH (1)'!P1616=0,0,'BH (1)'!P1616)</f>
        <v>0</v>
      </c>
    </row>
    <row r="93" spans="3:18" ht="30" customHeight="1" x14ac:dyDescent="0.25">
      <c r="C93" s="51">
        <v>87</v>
      </c>
      <c r="D93" s="253" t="str">
        <f>'BH (1)'!B1115</f>
        <v/>
      </c>
      <c r="E93" s="40"/>
      <c r="F93" s="40"/>
      <c r="G93" s="40"/>
      <c r="H93" s="40"/>
      <c r="I93" s="40"/>
      <c r="J93" s="40"/>
      <c r="K93" s="40"/>
      <c r="L93" s="40"/>
      <c r="M93" s="40"/>
      <c r="N93" s="40"/>
      <c r="O93" s="40"/>
      <c r="P93" s="40"/>
      <c r="Q93" s="254">
        <f>IF('BH (1)'!O1617=0,0,'BH (1)'!O1617)</f>
        <v>0</v>
      </c>
      <c r="R93" s="256">
        <f>IF('BH (1)'!P1617=0,0,'BH (1)'!P1617)</f>
        <v>0</v>
      </c>
    </row>
    <row r="94" spans="3:18" ht="30" customHeight="1" x14ac:dyDescent="0.25">
      <c r="C94" s="51">
        <v>88</v>
      </c>
      <c r="D94" s="253" t="str">
        <f>'BH (1)'!B1116</f>
        <v/>
      </c>
      <c r="E94" s="40"/>
      <c r="F94" s="40"/>
      <c r="G94" s="40"/>
      <c r="H94" s="40"/>
      <c r="I94" s="40"/>
      <c r="J94" s="40"/>
      <c r="K94" s="40"/>
      <c r="L94" s="40"/>
      <c r="M94" s="40"/>
      <c r="N94" s="40"/>
      <c r="O94" s="40"/>
      <c r="P94" s="40"/>
      <c r="Q94" s="254">
        <f>IF('BH (1)'!O1618=0,0,'BH (1)'!O1618)</f>
        <v>0</v>
      </c>
      <c r="R94" s="256">
        <f>IF('BH (1)'!P1618=0,0,'BH (1)'!P1618)</f>
        <v>0</v>
      </c>
    </row>
    <row r="95" spans="3:18" ht="30" customHeight="1" x14ac:dyDescent="0.25">
      <c r="C95" s="51">
        <v>89</v>
      </c>
      <c r="D95" s="253" t="str">
        <f>'BH (1)'!B1117</f>
        <v/>
      </c>
      <c r="E95" s="40"/>
      <c r="F95" s="40"/>
      <c r="G95" s="40"/>
      <c r="H95" s="40"/>
      <c r="I95" s="40"/>
      <c r="J95" s="40"/>
      <c r="K95" s="40"/>
      <c r="L95" s="40"/>
      <c r="M95" s="40"/>
      <c r="N95" s="40"/>
      <c r="O95" s="40"/>
      <c r="P95" s="40"/>
      <c r="Q95" s="254">
        <f>IF('BH (1)'!O1619=0,0,'BH (1)'!O1619)</f>
        <v>0</v>
      </c>
      <c r="R95" s="256">
        <f>IF('BH (1)'!P1619=0,0,'BH (1)'!P1619)</f>
        <v>0</v>
      </c>
    </row>
    <row r="96" spans="3:18" ht="30" customHeight="1" x14ac:dyDescent="0.25">
      <c r="C96" s="51">
        <v>90</v>
      </c>
      <c r="D96" s="253" t="str">
        <f>'BH (1)'!B1118</f>
        <v/>
      </c>
      <c r="E96" s="40"/>
      <c r="F96" s="40"/>
      <c r="G96" s="40"/>
      <c r="H96" s="40"/>
      <c r="I96" s="40"/>
      <c r="J96" s="40"/>
      <c r="K96" s="40"/>
      <c r="L96" s="40"/>
      <c r="M96" s="40"/>
      <c r="N96" s="40"/>
      <c r="O96" s="40"/>
      <c r="P96" s="40"/>
      <c r="Q96" s="254">
        <f>IF('BH (1)'!O1620=0,0,'BH (1)'!O1620)</f>
        <v>0</v>
      </c>
      <c r="R96" s="256">
        <f>IF('BH (1)'!P1620=0,0,'BH (1)'!P1620)</f>
        <v>0</v>
      </c>
    </row>
    <row r="97" spans="3:18" ht="30" customHeight="1" x14ac:dyDescent="0.25">
      <c r="C97" s="51">
        <v>91</v>
      </c>
      <c r="D97" s="253" t="str">
        <f>'BH (1)'!B1119</f>
        <v/>
      </c>
      <c r="E97" s="40"/>
      <c r="F97" s="40"/>
      <c r="G97" s="40"/>
      <c r="H97" s="40"/>
      <c r="I97" s="40"/>
      <c r="J97" s="40"/>
      <c r="K97" s="40"/>
      <c r="L97" s="40"/>
      <c r="M97" s="40"/>
      <c r="N97" s="40"/>
      <c r="O97" s="40"/>
      <c r="P97" s="40"/>
      <c r="Q97" s="254">
        <f>IF('BH (1)'!O1621=0,0,'BH (1)'!O1621)</f>
        <v>0</v>
      </c>
      <c r="R97" s="256">
        <f>IF('BH (1)'!P1621=0,0,'BH (1)'!P1621)</f>
        <v>0</v>
      </c>
    </row>
    <row r="98" spans="3:18" ht="30" customHeight="1" x14ac:dyDescent="0.25">
      <c r="C98" s="51">
        <v>92</v>
      </c>
      <c r="D98" s="253" t="str">
        <f>'BH (1)'!B1120</f>
        <v/>
      </c>
      <c r="E98" s="40"/>
      <c r="F98" s="40"/>
      <c r="G98" s="40"/>
      <c r="H98" s="40"/>
      <c r="I98" s="40"/>
      <c r="J98" s="40"/>
      <c r="K98" s="40"/>
      <c r="L98" s="40"/>
      <c r="M98" s="40"/>
      <c r="N98" s="40"/>
      <c r="O98" s="40"/>
      <c r="P98" s="40"/>
      <c r="Q98" s="254">
        <f>IF('BH (1)'!O1622=0,0,'BH (1)'!O1622)</f>
        <v>0</v>
      </c>
      <c r="R98" s="256">
        <f>IF('BH (1)'!P1622=0,0,'BH (1)'!P1622)</f>
        <v>0</v>
      </c>
    </row>
    <row r="99" spans="3:18" ht="30" customHeight="1" x14ac:dyDescent="0.25">
      <c r="C99" s="51">
        <v>93</v>
      </c>
      <c r="D99" s="253" t="str">
        <f>'BH (1)'!B1121</f>
        <v/>
      </c>
      <c r="E99" s="40"/>
      <c r="F99" s="40"/>
      <c r="G99" s="40"/>
      <c r="H99" s="40"/>
      <c r="I99" s="40"/>
      <c r="J99" s="40"/>
      <c r="K99" s="40"/>
      <c r="L99" s="40"/>
      <c r="M99" s="40"/>
      <c r="N99" s="40"/>
      <c r="O99" s="40"/>
      <c r="P99" s="40"/>
      <c r="Q99" s="254">
        <f>IF('BH (1)'!O1623=0,0,'BH (1)'!O1623)</f>
        <v>0</v>
      </c>
      <c r="R99" s="256">
        <f>IF('BH (1)'!P1623=0,0,'BH (1)'!P1623)</f>
        <v>0</v>
      </c>
    </row>
    <row r="100" spans="3:18" ht="30" customHeight="1" x14ac:dyDescent="0.25">
      <c r="C100" s="51">
        <v>94</v>
      </c>
      <c r="D100" s="253" t="str">
        <f>'BH (1)'!B1122</f>
        <v/>
      </c>
      <c r="E100" s="40"/>
      <c r="F100" s="40"/>
      <c r="G100" s="40"/>
      <c r="H100" s="40"/>
      <c r="I100" s="40"/>
      <c r="J100" s="40"/>
      <c r="K100" s="40"/>
      <c r="L100" s="40"/>
      <c r="M100" s="40"/>
      <c r="N100" s="40"/>
      <c r="O100" s="40"/>
      <c r="P100" s="40"/>
      <c r="Q100" s="254">
        <f>IF('BH (1)'!O1624=0,0,'BH (1)'!O1624)</f>
        <v>0</v>
      </c>
      <c r="R100" s="256">
        <f>IF('BH (1)'!P1624=0,0,'BH (1)'!P1624)</f>
        <v>0</v>
      </c>
    </row>
    <row r="101" spans="3:18" ht="30" customHeight="1" x14ac:dyDescent="0.25">
      <c r="C101" s="51">
        <v>95</v>
      </c>
      <c r="D101" s="253" t="str">
        <f>'BH (1)'!B1123</f>
        <v/>
      </c>
      <c r="E101" s="40"/>
      <c r="F101" s="40"/>
      <c r="G101" s="40"/>
      <c r="H101" s="40"/>
      <c r="I101" s="40"/>
      <c r="J101" s="40"/>
      <c r="K101" s="40"/>
      <c r="L101" s="40"/>
      <c r="M101" s="40"/>
      <c r="N101" s="40"/>
      <c r="O101" s="40"/>
      <c r="P101" s="40"/>
      <c r="Q101" s="254">
        <f>IF('BH (1)'!O1625=0,0,'BH (1)'!O1625)</f>
        <v>0</v>
      </c>
      <c r="R101" s="256">
        <f>IF('BH (1)'!P1625=0,0,'BH (1)'!P1625)</f>
        <v>0</v>
      </c>
    </row>
    <row r="102" spans="3:18" ht="30" customHeight="1" x14ac:dyDescent="0.25">
      <c r="C102" s="51">
        <v>96</v>
      </c>
      <c r="D102" s="253" t="str">
        <f>'BH (1)'!B1124</f>
        <v/>
      </c>
      <c r="E102" s="40"/>
      <c r="F102" s="40"/>
      <c r="G102" s="40"/>
      <c r="H102" s="40"/>
      <c r="I102" s="40"/>
      <c r="J102" s="40"/>
      <c r="K102" s="40"/>
      <c r="L102" s="40"/>
      <c r="M102" s="40"/>
      <c r="N102" s="40"/>
      <c r="O102" s="40"/>
      <c r="P102" s="40"/>
      <c r="Q102" s="254">
        <f>IF('BH (1)'!O1626=0,0,'BH (1)'!O1626)</f>
        <v>0</v>
      </c>
      <c r="R102" s="256">
        <f>IF('BH (1)'!P1626=0,0,'BH (1)'!P1626)</f>
        <v>0</v>
      </c>
    </row>
    <row r="103" spans="3:18" ht="30" customHeight="1" x14ac:dyDescent="0.25">
      <c r="C103" s="51">
        <v>97</v>
      </c>
      <c r="D103" s="253" t="str">
        <f>'BH (1)'!B1125</f>
        <v/>
      </c>
      <c r="E103" s="40"/>
      <c r="F103" s="40"/>
      <c r="G103" s="40"/>
      <c r="H103" s="40"/>
      <c r="I103" s="40"/>
      <c r="J103" s="40"/>
      <c r="K103" s="40"/>
      <c r="L103" s="40"/>
      <c r="M103" s="40"/>
      <c r="N103" s="40"/>
      <c r="O103" s="40"/>
      <c r="P103" s="40"/>
      <c r="Q103" s="254">
        <f>IF('BH (1)'!O1627=0,0,'BH (1)'!O1627)</f>
        <v>0</v>
      </c>
      <c r="R103" s="256">
        <f>IF('BH (1)'!P1627=0,0,'BH (1)'!P1627)</f>
        <v>0</v>
      </c>
    </row>
    <row r="104" spans="3:18" ht="30" customHeight="1" x14ac:dyDescent="0.25">
      <c r="C104" s="51">
        <v>98</v>
      </c>
      <c r="D104" s="253" t="str">
        <f>'BH (1)'!B1126</f>
        <v/>
      </c>
      <c r="E104" s="40"/>
      <c r="F104" s="40"/>
      <c r="G104" s="40"/>
      <c r="H104" s="40"/>
      <c r="I104" s="40"/>
      <c r="J104" s="40"/>
      <c r="K104" s="40"/>
      <c r="L104" s="40"/>
      <c r="M104" s="40"/>
      <c r="N104" s="40"/>
      <c r="O104" s="40"/>
      <c r="P104" s="40"/>
      <c r="Q104" s="254">
        <f>IF('BH (1)'!O1628=0,0,'BH (1)'!O1628)</f>
        <v>0</v>
      </c>
      <c r="R104" s="256">
        <f>IF('BH (1)'!P1628=0,0,'BH (1)'!P1628)</f>
        <v>0</v>
      </c>
    </row>
    <row r="105" spans="3:18" ht="30" customHeight="1" x14ac:dyDescent="0.25">
      <c r="C105" s="51">
        <v>99</v>
      </c>
      <c r="D105" s="253" t="str">
        <f>'BH (1)'!B1127</f>
        <v/>
      </c>
      <c r="E105" s="40"/>
      <c r="F105" s="40"/>
      <c r="G105" s="40"/>
      <c r="H105" s="40"/>
      <c r="I105" s="40"/>
      <c r="J105" s="40"/>
      <c r="K105" s="40"/>
      <c r="L105" s="40"/>
      <c r="M105" s="40"/>
      <c r="N105" s="40"/>
      <c r="O105" s="40"/>
      <c r="P105" s="40"/>
      <c r="Q105" s="254">
        <f>IF('BH (1)'!O1629=0,0,'BH (1)'!O1629)</f>
        <v>0</v>
      </c>
      <c r="R105" s="256">
        <f>IF('BH (1)'!P1629=0,0,'BH (1)'!P1629)</f>
        <v>0</v>
      </c>
    </row>
    <row r="106" spans="3:18" ht="30" customHeight="1" x14ac:dyDescent="0.25">
      <c r="C106" s="51">
        <v>100</v>
      </c>
      <c r="D106" s="253" t="str">
        <f>'BH (1)'!B1128</f>
        <v/>
      </c>
      <c r="E106" s="40"/>
      <c r="F106" s="40"/>
      <c r="G106" s="40"/>
      <c r="H106" s="40"/>
      <c r="I106" s="40"/>
      <c r="J106" s="40"/>
      <c r="K106" s="40"/>
      <c r="L106" s="40"/>
      <c r="M106" s="40"/>
      <c r="N106" s="40"/>
      <c r="O106" s="40"/>
      <c r="P106" s="40"/>
      <c r="Q106" s="254">
        <f>IF('BH (1)'!O1630=0,0,'BH (1)'!O1630)</f>
        <v>0</v>
      </c>
      <c r="R106" s="256">
        <f>IF('BH (1)'!P1630=0,0,'BH (1)'!P1630)</f>
        <v>0</v>
      </c>
    </row>
    <row r="107" spans="3:18" ht="30" customHeight="1" x14ac:dyDescent="0.25">
      <c r="C107" s="51">
        <v>101</v>
      </c>
      <c r="D107" s="253" t="str">
        <f>'BH (1)'!B1129</f>
        <v/>
      </c>
      <c r="E107" s="40"/>
      <c r="F107" s="40"/>
      <c r="G107" s="40"/>
      <c r="H107" s="40"/>
      <c r="I107" s="40"/>
      <c r="J107" s="40"/>
      <c r="K107" s="40"/>
      <c r="L107" s="40"/>
      <c r="M107" s="40"/>
      <c r="N107" s="40"/>
      <c r="O107" s="40"/>
      <c r="P107" s="40"/>
      <c r="Q107" s="254">
        <f>IF('BH (1)'!O1631=0,0,'BH (1)'!O1631)</f>
        <v>0</v>
      </c>
      <c r="R107" s="256">
        <f>IF('BH (1)'!P1631=0,0,'BH (1)'!P1631)</f>
        <v>0</v>
      </c>
    </row>
    <row r="108" spans="3:18" ht="30" customHeight="1" x14ac:dyDescent="0.25">
      <c r="C108" s="51">
        <v>102</v>
      </c>
      <c r="D108" s="253" t="str">
        <f>'BH (1)'!B1130</f>
        <v/>
      </c>
      <c r="E108" s="40"/>
      <c r="F108" s="40"/>
      <c r="G108" s="40"/>
      <c r="H108" s="40"/>
      <c r="I108" s="40"/>
      <c r="J108" s="40"/>
      <c r="K108" s="40"/>
      <c r="L108" s="40"/>
      <c r="M108" s="40"/>
      <c r="N108" s="40"/>
      <c r="O108" s="40"/>
      <c r="P108" s="40"/>
      <c r="Q108" s="254">
        <f>IF('BH (1)'!O1632=0,0,'BH (1)'!O1632)</f>
        <v>0</v>
      </c>
      <c r="R108" s="256">
        <f>IF('BH (1)'!P1632=0,0,'BH (1)'!P1632)</f>
        <v>0</v>
      </c>
    </row>
    <row r="109" spans="3:18" ht="30" customHeight="1" x14ac:dyDescent="0.25">
      <c r="C109" s="51">
        <v>103</v>
      </c>
      <c r="D109" s="253" t="str">
        <f>'BH (1)'!B1131</f>
        <v/>
      </c>
      <c r="E109" s="40"/>
      <c r="F109" s="40"/>
      <c r="G109" s="40"/>
      <c r="H109" s="40"/>
      <c r="I109" s="40"/>
      <c r="J109" s="40"/>
      <c r="K109" s="40"/>
      <c r="L109" s="40"/>
      <c r="M109" s="40"/>
      <c r="N109" s="40"/>
      <c r="O109" s="40"/>
      <c r="P109" s="40"/>
      <c r="Q109" s="254">
        <f>IF('BH (1)'!O1633=0,0,'BH (1)'!O1633)</f>
        <v>0</v>
      </c>
      <c r="R109" s="256">
        <f>IF('BH (1)'!P1633=0,0,'BH (1)'!P1633)</f>
        <v>0</v>
      </c>
    </row>
    <row r="110" spans="3:18" ht="30" customHeight="1" x14ac:dyDescent="0.25">
      <c r="C110" s="51">
        <v>104</v>
      </c>
      <c r="D110" s="253" t="str">
        <f>'BH (1)'!B1132</f>
        <v/>
      </c>
      <c r="E110" s="40"/>
      <c r="F110" s="40"/>
      <c r="G110" s="40"/>
      <c r="H110" s="40"/>
      <c r="I110" s="40"/>
      <c r="J110" s="40"/>
      <c r="K110" s="40"/>
      <c r="L110" s="40"/>
      <c r="M110" s="40"/>
      <c r="N110" s="40"/>
      <c r="O110" s="40"/>
      <c r="P110" s="40"/>
      <c r="Q110" s="254">
        <f>IF('BH (1)'!O1634=0,0,'BH (1)'!O1634)</f>
        <v>0</v>
      </c>
      <c r="R110" s="256">
        <f>IF('BH (1)'!P1634=0,0,'BH (1)'!P1634)</f>
        <v>0</v>
      </c>
    </row>
    <row r="111" spans="3:18" ht="30" customHeight="1" x14ac:dyDescent="0.25">
      <c r="C111" s="51">
        <v>105</v>
      </c>
      <c r="D111" s="253" t="str">
        <f>'BH (1)'!B1133</f>
        <v/>
      </c>
      <c r="E111" s="40"/>
      <c r="F111" s="40"/>
      <c r="G111" s="40"/>
      <c r="H111" s="40"/>
      <c r="I111" s="40"/>
      <c r="J111" s="40"/>
      <c r="K111" s="40"/>
      <c r="L111" s="40"/>
      <c r="M111" s="40"/>
      <c r="N111" s="40"/>
      <c r="O111" s="40"/>
      <c r="P111" s="40"/>
      <c r="Q111" s="254">
        <f>IF('BH (1)'!O1635=0,0,'BH (1)'!O1635)</f>
        <v>0</v>
      </c>
      <c r="R111" s="256">
        <f>IF('BH (1)'!P1635=0,0,'BH (1)'!P1635)</f>
        <v>0</v>
      </c>
    </row>
    <row r="112" spans="3:18" ht="30" customHeight="1" x14ac:dyDescent="0.25">
      <c r="C112" s="51">
        <v>106</v>
      </c>
      <c r="D112" s="253" t="str">
        <f>'BH (1)'!B1134</f>
        <v/>
      </c>
      <c r="E112" s="40"/>
      <c r="F112" s="40"/>
      <c r="G112" s="40"/>
      <c r="H112" s="40"/>
      <c r="I112" s="40"/>
      <c r="J112" s="40"/>
      <c r="K112" s="40"/>
      <c r="L112" s="40"/>
      <c r="M112" s="40"/>
      <c r="N112" s="40"/>
      <c r="O112" s="40"/>
      <c r="P112" s="40"/>
      <c r="Q112" s="254">
        <f>IF('BH (1)'!O1636=0,0,'BH (1)'!O1636)</f>
        <v>0</v>
      </c>
      <c r="R112" s="256">
        <f>IF('BH (1)'!P1636=0,0,'BH (1)'!P1636)</f>
        <v>0</v>
      </c>
    </row>
    <row r="113" spans="3:18" ht="30" customHeight="1" x14ac:dyDescent="0.25">
      <c r="C113" s="51">
        <v>107</v>
      </c>
      <c r="D113" s="253" t="str">
        <f>'BH (1)'!B1135</f>
        <v/>
      </c>
      <c r="E113" s="40"/>
      <c r="F113" s="40"/>
      <c r="G113" s="40"/>
      <c r="H113" s="40"/>
      <c r="I113" s="40"/>
      <c r="J113" s="40"/>
      <c r="K113" s="40"/>
      <c r="L113" s="40"/>
      <c r="M113" s="40"/>
      <c r="N113" s="40"/>
      <c r="O113" s="40"/>
      <c r="P113" s="40"/>
      <c r="Q113" s="254">
        <f>IF('BH (1)'!O1637=0,0,'BH (1)'!O1637)</f>
        <v>0</v>
      </c>
      <c r="R113" s="256">
        <f>IF('BH (1)'!P1637=0,0,'BH (1)'!P1637)</f>
        <v>0</v>
      </c>
    </row>
    <row r="114" spans="3:18" ht="30" customHeight="1" x14ac:dyDescent="0.25">
      <c r="C114" s="51">
        <v>108</v>
      </c>
      <c r="D114" s="253" t="str">
        <f>'BH (1)'!B1136</f>
        <v/>
      </c>
      <c r="E114" s="40"/>
      <c r="F114" s="40"/>
      <c r="G114" s="40"/>
      <c r="H114" s="40"/>
      <c r="I114" s="40"/>
      <c r="J114" s="40"/>
      <c r="K114" s="40"/>
      <c r="L114" s="40"/>
      <c r="M114" s="40"/>
      <c r="N114" s="40"/>
      <c r="O114" s="40"/>
      <c r="P114" s="40"/>
      <c r="Q114" s="254">
        <f>IF('BH (1)'!O1638=0,0,'BH (1)'!O1638)</f>
        <v>0</v>
      </c>
      <c r="R114" s="256">
        <f>IF('BH (1)'!P1638=0,0,'BH (1)'!P1638)</f>
        <v>0</v>
      </c>
    </row>
    <row r="115" spans="3:18" ht="30" customHeight="1" x14ac:dyDescent="0.25">
      <c r="C115" s="51">
        <v>109</v>
      </c>
      <c r="D115" s="253" t="str">
        <f>'BH (1)'!B1137</f>
        <v/>
      </c>
      <c r="E115" s="40"/>
      <c r="F115" s="40"/>
      <c r="G115" s="40"/>
      <c r="H115" s="40"/>
      <c r="I115" s="40"/>
      <c r="J115" s="40"/>
      <c r="K115" s="40"/>
      <c r="L115" s="40"/>
      <c r="M115" s="40"/>
      <c r="N115" s="40"/>
      <c r="O115" s="40"/>
      <c r="P115" s="40"/>
      <c r="Q115" s="254">
        <f>IF('BH (1)'!O1639=0,0,'BH (1)'!O1639)</f>
        <v>0</v>
      </c>
      <c r="R115" s="256">
        <f>IF('BH (1)'!P1639=0,0,'BH (1)'!P1639)</f>
        <v>0</v>
      </c>
    </row>
    <row r="116" spans="3:18" ht="30" customHeight="1" x14ac:dyDescent="0.25">
      <c r="C116" s="51">
        <v>110</v>
      </c>
      <c r="D116" s="253" t="str">
        <f>'BH (1)'!B1138</f>
        <v/>
      </c>
      <c r="E116" s="40"/>
      <c r="F116" s="40"/>
      <c r="G116" s="40"/>
      <c r="H116" s="40"/>
      <c r="I116" s="40"/>
      <c r="J116" s="40"/>
      <c r="K116" s="40"/>
      <c r="L116" s="40"/>
      <c r="M116" s="40"/>
      <c r="N116" s="40"/>
      <c r="O116" s="40"/>
      <c r="P116" s="40"/>
      <c r="Q116" s="254">
        <f>IF('BH (1)'!O1640=0,0,'BH (1)'!O1640)</f>
        <v>0</v>
      </c>
      <c r="R116" s="256">
        <f>IF('BH (1)'!P1640=0,0,'BH (1)'!P1640)</f>
        <v>0</v>
      </c>
    </row>
    <row r="117" spans="3:18" ht="30" customHeight="1" x14ac:dyDescent="0.25">
      <c r="C117" s="51">
        <v>111</v>
      </c>
      <c r="D117" s="253" t="str">
        <f>'BH (1)'!B1139</f>
        <v/>
      </c>
      <c r="E117" s="40"/>
      <c r="F117" s="40"/>
      <c r="G117" s="40"/>
      <c r="H117" s="40"/>
      <c r="I117" s="40"/>
      <c r="J117" s="40"/>
      <c r="K117" s="40"/>
      <c r="L117" s="40"/>
      <c r="M117" s="40"/>
      <c r="N117" s="40"/>
      <c r="O117" s="40"/>
      <c r="P117" s="40"/>
      <c r="Q117" s="254">
        <f>IF('BH (1)'!O1641=0,0,'BH (1)'!O1641)</f>
        <v>0</v>
      </c>
      <c r="R117" s="256">
        <f>IF('BH (1)'!P1641=0,0,'BH (1)'!P1641)</f>
        <v>0</v>
      </c>
    </row>
    <row r="118" spans="3:18" ht="30" customHeight="1" x14ac:dyDescent="0.25">
      <c r="C118" s="51">
        <v>112</v>
      </c>
      <c r="D118" s="253" t="str">
        <f>'BH (1)'!B1140</f>
        <v/>
      </c>
      <c r="E118" s="40"/>
      <c r="F118" s="40"/>
      <c r="G118" s="40"/>
      <c r="H118" s="40"/>
      <c r="I118" s="40"/>
      <c r="J118" s="40"/>
      <c r="K118" s="40"/>
      <c r="L118" s="40"/>
      <c r="M118" s="40"/>
      <c r="N118" s="40"/>
      <c r="O118" s="40"/>
      <c r="P118" s="40"/>
      <c r="Q118" s="254">
        <f>IF('BH (1)'!O1642=0,0,'BH (1)'!O1642)</f>
        <v>0</v>
      </c>
      <c r="R118" s="256">
        <f>IF('BH (1)'!P1642=0,0,'BH (1)'!P1642)</f>
        <v>0</v>
      </c>
    </row>
    <row r="119" spans="3:18" ht="30" customHeight="1" x14ac:dyDescent="0.25">
      <c r="C119" s="51">
        <v>113</v>
      </c>
      <c r="D119" s="253" t="str">
        <f>'BH (1)'!B1141</f>
        <v/>
      </c>
      <c r="E119" s="40"/>
      <c r="F119" s="40"/>
      <c r="G119" s="40"/>
      <c r="H119" s="40"/>
      <c r="I119" s="40"/>
      <c r="J119" s="40"/>
      <c r="K119" s="40"/>
      <c r="L119" s="40"/>
      <c r="M119" s="40"/>
      <c r="N119" s="40"/>
      <c r="O119" s="40"/>
      <c r="P119" s="40"/>
      <c r="Q119" s="254">
        <f>IF('BH (1)'!O1643=0,0,'BH (1)'!O1643)</f>
        <v>0</v>
      </c>
      <c r="R119" s="256">
        <f>IF('BH (1)'!P1643=0,0,'BH (1)'!P1643)</f>
        <v>0</v>
      </c>
    </row>
    <row r="120" spans="3:18" ht="30" customHeight="1" x14ac:dyDescent="0.25">
      <c r="C120" s="51">
        <v>114</v>
      </c>
      <c r="D120" s="253" t="str">
        <f>'BH (1)'!B1142</f>
        <v/>
      </c>
      <c r="E120" s="40"/>
      <c r="F120" s="40"/>
      <c r="G120" s="40"/>
      <c r="H120" s="40"/>
      <c r="I120" s="40"/>
      <c r="J120" s="40"/>
      <c r="K120" s="40"/>
      <c r="L120" s="40"/>
      <c r="M120" s="40"/>
      <c r="N120" s="40"/>
      <c r="O120" s="40"/>
      <c r="P120" s="40"/>
      <c r="Q120" s="254">
        <f>IF('BH (1)'!O1644=0,0,'BH (1)'!O1644)</f>
        <v>0</v>
      </c>
      <c r="R120" s="256">
        <f>IF('BH (1)'!P1644=0,0,'BH (1)'!P1644)</f>
        <v>0</v>
      </c>
    </row>
    <row r="121" spans="3:18" ht="30" customHeight="1" x14ac:dyDescent="0.25">
      <c r="C121" s="51">
        <v>115</v>
      </c>
      <c r="D121" s="253" t="str">
        <f>'BH (1)'!B1143</f>
        <v/>
      </c>
      <c r="E121" s="40"/>
      <c r="F121" s="40"/>
      <c r="G121" s="40"/>
      <c r="H121" s="40"/>
      <c r="I121" s="40"/>
      <c r="J121" s="40"/>
      <c r="K121" s="40"/>
      <c r="L121" s="40"/>
      <c r="M121" s="40"/>
      <c r="N121" s="40"/>
      <c r="O121" s="40"/>
      <c r="P121" s="40"/>
      <c r="Q121" s="254">
        <f>IF('BH (1)'!O1645=0,0,'BH (1)'!O1645)</f>
        <v>0</v>
      </c>
      <c r="R121" s="256">
        <f>IF('BH (1)'!P1645=0,0,'BH (1)'!P1645)</f>
        <v>0</v>
      </c>
    </row>
    <row r="122" spans="3:18" ht="30" customHeight="1" x14ac:dyDescent="0.25">
      <c r="C122" s="51">
        <v>116</v>
      </c>
      <c r="D122" s="253" t="str">
        <f>'BH (1)'!B1144</f>
        <v/>
      </c>
      <c r="E122" s="40"/>
      <c r="F122" s="40"/>
      <c r="G122" s="40"/>
      <c r="H122" s="40"/>
      <c r="I122" s="40"/>
      <c r="J122" s="40"/>
      <c r="K122" s="40"/>
      <c r="L122" s="40"/>
      <c r="M122" s="40"/>
      <c r="N122" s="40"/>
      <c r="O122" s="40"/>
      <c r="P122" s="40"/>
      <c r="Q122" s="254">
        <f>IF('BH (1)'!O1646=0,0,'BH (1)'!O1646)</f>
        <v>0</v>
      </c>
      <c r="R122" s="256">
        <f>IF('BH (1)'!P1646=0,0,'BH (1)'!P1646)</f>
        <v>0</v>
      </c>
    </row>
    <row r="123" spans="3:18" ht="30" customHeight="1" x14ac:dyDescent="0.25">
      <c r="C123" s="51">
        <v>117</v>
      </c>
      <c r="D123" s="253" t="str">
        <f>'BH (1)'!B1145</f>
        <v/>
      </c>
      <c r="E123" s="40"/>
      <c r="F123" s="40"/>
      <c r="G123" s="40"/>
      <c r="H123" s="40"/>
      <c r="I123" s="40"/>
      <c r="J123" s="40"/>
      <c r="K123" s="40"/>
      <c r="L123" s="40"/>
      <c r="M123" s="40"/>
      <c r="N123" s="40"/>
      <c r="O123" s="40"/>
      <c r="P123" s="40"/>
      <c r="Q123" s="254">
        <f>IF('BH (1)'!O1647=0,0,'BH (1)'!O1647)</f>
        <v>0</v>
      </c>
      <c r="R123" s="256">
        <f>IF('BH (1)'!P1647=0,0,'BH (1)'!P1647)</f>
        <v>0</v>
      </c>
    </row>
    <row r="124" spans="3:18" ht="30" customHeight="1" x14ac:dyDescent="0.25">
      <c r="C124" s="51">
        <v>118</v>
      </c>
      <c r="D124" s="253" t="str">
        <f>'BH (1)'!B1146</f>
        <v/>
      </c>
      <c r="E124" s="40"/>
      <c r="F124" s="40"/>
      <c r="G124" s="40"/>
      <c r="H124" s="40"/>
      <c r="I124" s="40"/>
      <c r="J124" s="40"/>
      <c r="K124" s="40"/>
      <c r="L124" s="40"/>
      <c r="M124" s="40"/>
      <c r="N124" s="40"/>
      <c r="O124" s="40"/>
      <c r="P124" s="40"/>
      <c r="Q124" s="254">
        <f>IF('BH (1)'!O1648=0,0,'BH (1)'!O1648)</f>
        <v>0</v>
      </c>
      <c r="R124" s="256">
        <f>IF('BH (1)'!P1648=0,0,'BH (1)'!P1648)</f>
        <v>0</v>
      </c>
    </row>
    <row r="125" spans="3:18" ht="30" customHeight="1" x14ac:dyDescent="0.25">
      <c r="C125" s="51">
        <v>119</v>
      </c>
      <c r="D125" s="253" t="str">
        <f>'BH (1)'!B1147</f>
        <v/>
      </c>
      <c r="E125" s="40"/>
      <c r="F125" s="40"/>
      <c r="G125" s="40"/>
      <c r="H125" s="40"/>
      <c r="I125" s="40"/>
      <c r="J125" s="40"/>
      <c r="K125" s="40"/>
      <c r="L125" s="40"/>
      <c r="M125" s="40"/>
      <c r="N125" s="40"/>
      <c r="O125" s="40"/>
      <c r="P125" s="40"/>
      <c r="Q125" s="254">
        <f>IF('BH (1)'!O1649=0,0,'BH (1)'!O1649)</f>
        <v>0</v>
      </c>
      <c r="R125" s="256">
        <f>IF('BH (1)'!P1649=0,0,'BH (1)'!P1649)</f>
        <v>0</v>
      </c>
    </row>
    <row r="126" spans="3:18" ht="30" customHeight="1" x14ac:dyDescent="0.25">
      <c r="C126" s="51">
        <v>120</v>
      </c>
      <c r="D126" s="253" t="str">
        <f>'BH (1)'!B1148</f>
        <v/>
      </c>
      <c r="E126" s="40"/>
      <c r="F126" s="40"/>
      <c r="G126" s="40"/>
      <c r="H126" s="40"/>
      <c r="I126" s="40"/>
      <c r="J126" s="40"/>
      <c r="K126" s="40"/>
      <c r="L126" s="40"/>
      <c r="M126" s="40"/>
      <c r="N126" s="40"/>
      <c r="O126" s="40"/>
      <c r="P126" s="40"/>
      <c r="Q126" s="254">
        <f>IF('BH (1)'!O1650=0,0,'BH (1)'!O1650)</f>
        <v>0</v>
      </c>
      <c r="R126" s="256">
        <f>IF('BH (1)'!P1650=0,0,'BH (1)'!P1650)</f>
        <v>0</v>
      </c>
    </row>
    <row r="127" spans="3:18" ht="30" customHeight="1" x14ac:dyDescent="0.25">
      <c r="C127" s="51">
        <v>121</v>
      </c>
      <c r="D127" s="253" t="str">
        <f>'BH (1)'!B1149</f>
        <v/>
      </c>
      <c r="E127" s="40"/>
      <c r="F127" s="40"/>
      <c r="G127" s="40"/>
      <c r="H127" s="40"/>
      <c r="I127" s="40"/>
      <c r="J127" s="40"/>
      <c r="K127" s="40"/>
      <c r="L127" s="40"/>
      <c r="M127" s="40"/>
      <c r="N127" s="40"/>
      <c r="O127" s="40"/>
      <c r="P127" s="40"/>
      <c r="Q127" s="254">
        <f>IF('BH (1)'!O1651=0,0,'BH (1)'!O1651)</f>
        <v>0</v>
      </c>
      <c r="R127" s="256">
        <f>IF('BH (1)'!P1651=0,0,'BH (1)'!P1651)</f>
        <v>0</v>
      </c>
    </row>
    <row r="128" spans="3:18" ht="30" customHeight="1" x14ac:dyDescent="0.25">
      <c r="C128" s="51">
        <v>122</v>
      </c>
      <c r="D128" s="253" t="str">
        <f>'BH (1)'!B1150</f>
        <v/>
      </c>
      <c r="E128" s="40"/>
      <c r="F128" s="40"/>
      <c r="G128" s="40"/>
      <c r="H128" s="40"/>
      <c r="I128" s="40"/>
      <c r="J128" s="40"/>
      <c r="K128" s="40"/>
      <c r="L128" s="40"/>
      <c r="M128" s="40"/>
      <c r="N128" s="40"/>
      <c r="O128" s="40"/>
      <c r="P128" s="40"/>
      <c r="Q128" s="254">
        <f>IF('BH (1)'!O1652=0,0,'BH (1)'!O1652)</f>
        <v>0</v>
      </c>
      <c r="R128" s="256">
        <f>IF('BH (1)'!P1652=0,0,'BH (1)'!P1652)</f>
        <v>0</v>
      </c>
    </row>
    <row r="129" spans="3:18" ht="30" customHeight="1" x14ac:dyDescent="0.25">
      <c r="C129" s="51">
        <v>123</v>
      </c>
      <c r="D129" s="253" t="str">
        <f>'BH (1)'!B1151</f>
        <v/>
      </c>
      <c r="E129" s="40"/>
      <c r="F129" s="40"/>
      <c r="G129" s="40"/>
      <c r="H129" s="40"/>
      <c r="I129" s="40"/>
      <c r="J129" s="40"/>
      <c r="K129" s="40"/>
      <c r="L129" s="40"/>
      <c r="M129" s="40"/>
      <c r="N129" s="40"/>
      <c r="O129" s="40"/>
      <c r="P129" s="40"/>
      <c r="Q129" s="254">
        <f>IF('BH (1)'!O1653=0,0,'BH (1)'!O1653)</f>
        <v>0</v>
      </c>
      <c r="R129" s="256">
        <f>IF('BH (1)'!P1653=0,0,'BH (1)'!P1653)</f>
        <v>0</v>
      </c>
    </row>
    <row r="130" spans="3:18" ht="30" customHeight="1" x14ac:dyDescent="0.25">
      <c r="C130" s="51">
        <v>124</v>
      </c>
      <c r="D130" s="253" t="str">
        <f>'BH (1)'!B1152</f>
        <v/>
      </c>
      <c r="E130" s="40"/>
      <c r="F130" s="40"/>
      <c r="G130" s="40"/>
      <c r="H130" s="40"/>
      <c r="I130" s="40"/>
      <c r="J130" s="40"/>
      <c r="K130" s="40"/>
      <c r="L130" s="40"/>
      <c r="M130" s="40"/>
      <c r="N130" s="40"/>
      <c r="O130" s="40"/>
      <c r="P130" s="40"/>
      <c r="Q130" s="254">
        <f>IF('BH (1)'!O1654=0,0,'BH (1)'!O1654)</f>
        <v>0</v>
      </c>
      <c r="R130" s="256">
        <f>IF('BH (1)'!P1654=0,0,'BH (1)'!P1654)</f>
        <v>0</v>
      </c>
    </row>
    <row r="131" spans="3:18" ht="30" customHeight="1" x14ac:dyDescent="0.25">
      <c r="C131" s="51">
        <v>125</v>
      </c>
      <c r="D131" s="253" t="str">
        <f>'BH (1)'!B1153</f>
        <v/>
      </c>
      <c r="E131" s="40"/>
      <c r="F131" s="40"/>
      <c r="G131" s="40"/>
      <c r="H131" s="40"/>
      <c r="I131" s="40"/>
      <c r="J131" s="40"/>
      <c r="K131" s="40"/>
      <c r="L131" s="40"/>
      <c r="M131" s="40"/>
      <c r="N131" s="40"/>
      <c r="O131" s="40"/>
      <c r="P131" s="40"/>
      <c r="Q131" s="254">
        <f>IF('BH (1)'!O1655=0,0,'BH (1)'!O1655)</f>
        <v>0</v>
      </c>
      <c r="R131" s="256">
        <f>IF('BH (1)'!P1655=0,0,'BH (1)'!P1655)</f>
        <v>0</v>
      </c>
    </row>
    <row r="132" spans="3:18" ht="30" customHeight="1" x14ac:dyDescent="0.25">
      <c r="C132" s="51">
        <v>126</v>
      </c>
      <c r="D132" s="253" t="str">
        <f>'BH (1)'!B1154</f>
        <v/>
      </c>
      <c r="E132" s="40"/>
      <c r="F132" s="40"/>
      <c r="G132" s="40"/>
      <c r="H132" s="40"/>
      <c r="I132" s="40"/>
      <c r="J132" s="40"/>
      <c r="K132" s="40"/>
      <c r="L132" s="40"/>
      <c r="M132" s="40"/>
      <c r="N132" s="40"/>
      <c r="O132" s="40"/>
      <c r="P132" s="40"/>
      <c r="Q132" s="254">
        <f>IF('BH (1)'!O1656=0,0,'BH (1)'!O1656)</f>
        <v>0</v>
      </c>
      <c r="R132" s="256">
        <f>IF('BH (1)'!P1656=0,0,'BH (1)'!P1656)</f>
        <v>0</v>
      </c>
    </row>
    <row r="133" spans="3:18" ht="30" customHeight="1" x14ac:dyDescent="0.25">
      <c r="C133" s="51">
        <v>127</v>
      </c>
      <c r="D133" s="253" t="str">
        <f>'BH (1)'!B1155</f>
        <v/>
      </c>
      <c r="E133" s="40"/>
      <c r="F133" s="40"/>
      <c r="G133" s="40"/>
      <c r="H133" s="40"/>
      <c r="I133" s="40"/>
      <c r="J133" s="40"/>
      <c r="K133" s="40"/>
      <c r="L133" s="40"/>
      <c r="M133" s="40"/>
      <c r="N133" s="40"/>
      <c r="O133" s="40"/>
      <c r="P133" s="40"/>
      <c r="Q133" s="254">
        <f>IF('BH (1)'!O1657=0,0,'BH (1)'!O1657)</f>
        <v>0</v>
      </c>
      <c r="R133" s="256">
        <f>IF('BH (1)'!P1657=0,0,'BH (1)'!P1657)</f>
        <v>0</v>
      </c>
    </row>
    <row r="134" spans="3:18" ht="30" customHeight="1" x14ac:dyDescent="0.25">
      <c r="C134" s="51">
        <v>128</v>
      </c>
      <c r="D134" s="253" t="str">
        <f>'BH (1)'!B1156</f>
        <v/>
      </c>
      <c r="E134" s="40"/>
      <c r="F134" s="40"/>
      <c r="G134" s="40"/>
      <c r="H134" s="40"/>
      <c r="I134" s="40"/>
      <c r="J134" s="40"/>
      <c r="K134" s="40"/>
      <c r="L134" s="40"/>
      <c r="M134" s="40"/>
      <c r="N134" s="40"/>
      <c r="O134" s="40"/>
      <c r="P134" s="40"/>
      <c r="Q134" s="254">
        <f>IF('BH (1)'!O1658=0,0,'BH (1)'!O1658)</f>
        <v>0</v>
      </c>
      <c r="R134" s="256">
        <f>IF('BH (1)'!P1658=0,0,'BH (1)'!P1658)</f>
        <v>0</v>
      </c>
    </row>
    <row r="135" spans="3:18" ht="30" customHeight="1" x14ac:dyDescent="0.25">
      <c r="C135" s="51">
        <v>129</v>
      </c>
      <c r="D135" s="253" t="str">
        <f>'BH (1)'!B1157</f>
        <v/>
      </c>
      <c r="E135" s="40"/>
      <c r="F135" s="40"/>
      <c r="G135" s="40"/>
      <c r="H135" s="40"/>
      <c r="I135" s="40"/>
      <c r="J135" s="40"/>
      <c r="K135" s="40"/>
      <c r="L135" s="40"/>
      <c r="M135" s="40"/>
      <c r="N135" s="40"/>
      <c r="O135" s="40"/>
      <c r="P135" s="40"/>
      <c r="Q135" s="254">
        <f>IF('BH (1)'!O1659=0,0,'BH (1)'!O1659)</f>
        <v>0</v>
      </c>
      <c r="R135" s="256">
        <f>IF('BH (1)'!P1659=0,0,'BH (1)'!P1659)</f>
        <v>0</v>
      </c>
    </row>
    <row r="136" spans="3:18" ht="30" customHeight="1" x14ac:dyDescent="0.25">
      <c r="C136" s="51">
        <v>130</v>
      </c>
      <c r="D136" s="253" t="str">
        <f>'BH (1)'!B1158</f>
        <v/>
      </c>
      <c r="E136" s="40"/>
      <c r="F136" s="40"/>
      <c r="G136" s="40"/>
      <c r="H136" s="40"/>
      <c r="I136" s="40"/>
      <c r="J136" s="40"/>
      <c r="K136" s="40"/>
      <c r="L136" s="40"/>
      <c r="M136" s="40"/>
      <c r="N136" s="40"/>
      <c r="O136" s="40"/>
      <c r="P136" s="40"/>
      <c r="Q136" s="254">
        <f>IF('BH (1)'!O1660=0,0,'BH (1)'!O1660)</f>
        <v>0</v>
      </c>
      <c r="R136" s="256">
        <f>IF('BH (1)'!P1660=0,0,'BH (1)'!P1660)</f>
        <v>0</v>
      </c>
    </row>
    <row r="137" spans="3:18" ht="30" customHeight="1" x14ac:dyDescent="0.25">
      <c r="C137" s="51">
        <v>131</v>
      </c>
      <c r="D137" s="253" t="str">
        <f>'BH (1)'!B1159</f>
        <v/>
      </c>
      <c r="E137" s="40"/>
      <c r="F137" s="40"/>
      <c r="G137" s="40"/>
      <c r="H137" s="40"/>
      <c r="I137" s="40"/>
      <c r="J137" s="40"/>
      <c r="K137" s="40"/>
      <c r="L137" s="40"/>
      <c r="M137" s="40"/>
      <c r="N137" s="40"/>
      <c r="O137" s="40"/>
      <c r="P137" s="40"/>
      <c r="Q137" s="254">
        <f>IF('BH (1)'!O1661=0,0,'BH (1)'!O1661)</f>
        <v>0</v>
      </c>
      <c r="R137" s="256">
        <f>IF('BH (1)'!P1661=0,0,'BH (1)'!P1661)</f>
        <v>0</v>
      </c>
    </row>
    <row r="138" spans="3:18" ht="30" customHeight="1" x14ac:dyDescent="0.25">
      <c r="C138" s="51">
        <v>132</v>
      </c>
      <c r="D138" s="253" t="str">
        <f>'BH (1)'!B1160</f>
        <v/>
      </c>
      <c r="E138" s="40"/>
      <c r="F138" s="40"/>
      <c r="G138" s="40"/>
      <c r="H138" s="40"/>
      <c r="I138" s="40"/>
      <c r="J138" s="40"/>
      <c r="K138" s="40"/>
      <c r="L138" s="40"/>
      <c r="M138" s="40"/>
      <c r="N138" s="40"/>
      <c r="O138" s="40"/>
      <c r="P138" s="40"/>
      <c r="Q138" s="254">
        <f>IF('BH (1)'!O1662=0,0,'BH (1)'!O1662)</f>
        <v>0</v>
      </c>
      <c r="R138" s="256">
        <f>IF('BH (1)'!P1662=0,0,'BH (1)'!P1662)</f>
        <v>0</v>
      </c>
    </row>
    <row r="139" spans="3:18" ht="30" customHeight="1" x14ac:dyDescent="0.25">
      <c r="C139" s="51">
        <v>133</v>
      </c>
      <c r="D139" s="253" t="str">
        <f>'BH (1)'!B1161</f>
        <v/>
      </c>
      <c r="E139" s="40"/>
      <c r="F139" s="40"/>
      <c r="G139" s="40"/>
      <c r="H139" s="40"/>
      <c r="I139" s="40"/>
      <c r="J139" s="40"/>
      <c r="K139" s="40"/>
      <c r="L139" s="40"/>
      <c r="M139" s="40"/>
      <c r="N139" s="40"/>
      <c r="O139" s="40"/>
      <c r="P139" s="40"/>
      <c r="Q139" s="254">
        <f>IF('BH (1)'!O1663=0,0,'BH (1)'!O1663)</f>
        <v>0</v>
      </c>
      <c r="R139" s="256">
        <f>IF('BH (1)'!P1663=0,0,'BH (1)'!P1663)</f>
        <v>0</v>
      </c>
    </row>
    <row r="140" spans="3:18" ht="30" customHeight="1" x14ac:dyDescent="0.25">
      <c r="C140" s="51">
        <v>134</v>
      </c>
      <c r="D140" s="253" t="str">
        <f>'BH (1)'!B1162</f>
        <v/>
      </c>
      <c r="E140" s="40"/>
      <c r="F140" s="40"/>
      <c r="G140" s="40"/>
      <c r="H140" s="40"/>
      <c r="I140" s="40"/>
      <c r="J140" s="40"/>
      <c r="K140" s="40"/>
      <c r="L140" s="40"/>
      <c r="M140" s="40"/>
      <c r="N140" s="40"/>
      <c r="O140" s="40"/>
      <c r="P140" s="40"/>
      <c r="Q140" s="254">
        <f>IF('BH (1)'!O1664=0,0,'BH (1)'!O1664)</f>
        <v>0</v>
      </c>
      <c r="R140" s="256">
        <f>IF('BH (1)'!P1664=0,0,'BH (1)'!P1664)</f>
        <v>0</v>
      </c>
    </row>
    <row r="141" spans="3:18" ht="30" customHeight="1" x14ac:dyDescent="0.25">
      <c r="C141" s="51">
        <v>135</v>
      </c>
      <c r="D141" s="253" t="str">
        <f>'BH (1)'!B1163</f>
        <v/>
      </c>
      <c r="E141" s="40"/>
      <c r="F141" s="40"/>
      <c r="G141" s="40"/>
      <c r="H141" s="40"/>
      <c r="I141" s="40"/>
      <c r="J141" s="40"/>
      <c r="K141" s="40"/>
      <c r="L141" s="40"/>
      <c r="M141" s="40"/>
      <c r="N141" s="40"/>
      <c r="O141" s="40"/>
      <c r="P141" s="40"/>
      <c r="Q141" s="254">
        <f>IF('BH (1)'!O1665=0,0,'BH (1)'!O1665)</f>
        <v>0</v>
      </c>
      <c r="R141" s="256">
        <f>IF('BH (1)'!P1665=0,0,'BH (1)'!P1665)</f>
        <v>0</v>
      </c>
    </row>
    <row r="142" spans="3:18" ht="30" customHeight="1" x14ac:dyDescent="0.25">
      <c r="C142" s="51">
        <v>136</v>
      </c>
      <c r="D142" s="253" t="str">
        <f>'BH (1)'!B1164</f>
        <v/>
      </c>
      <c r="E142" s="40"/>
      <c r="F142" s="40"/>
      <c r="G142" s="40"/>
      <c r="H142" s="40"/>
      <c r="I142" s="40"/>
      <c r="J142" s="40"/>
      <c r="K142" s="40"/>
      <c r="L142" s="40"/>
      <c r="M142" s="40"/>
      <c r="N142" s="40"/>
      <c r="O142" s="40"/>
      <c r="P142" s="40"/>
      <c r="Q142" s="254">
        <f>IF('BH (1)'!O1666=0,0,'BH (1)'!O1666)</f>
        <v>0</v>
      </c>
      <c r="R142" s="256">
        <f>IF('BH (1)'!P1666=0,0,'BH (1)'!P1666)</f>
        <v>0</v>
      </c>
    </row>
    <row r="143" spans="3:18" ht="30" customHeight="1" x14ac:dyDescent="0.25">
      <c r="C143" s="51">
        <v>137</v>
      </c>
      <c r="D143" s="253" t="str">
        <f>'BH (1)'!B1165</f>
        <v/>
      </c>
      <c r="E143" s="40"/>
      <c r="F143" s="40"/>
      <c r="G143" s="40"/>
      <c r="H143" s="40"/>
      <c r="I143" s="40"/>
      <c r="J143" s="40"/>
      <c r="K143" s="40"/>
      <c r="L143" s="40"/>
      <c r="M143" s="40"/>
      <c r="N143" s="40"/>
      <c r="O143" s="40"/>
      <c r="P143" s="40"/>
      <c r="Q143" s="254">
        <f>IF('BH (1)'!O1667=0,0,'BH (1)'!O1667)</f>
        <v>0</v>
      </c>
      <c r="R143" s="256">
        <f>IF('BH (1)'!P1667=0,0,'BH (1)'!P1667)</f>
        <v>0</v>
      </c>
    </row>
    <row r="144" spans="3:18" ht="30" customHeight="1" x14ac:dyDescent="0.25">
      <c r="C144" s="51">
        <v>138</v>
      </c>
      <c r="D144" s="253" t="str">
        <f>'BH (1)'!B1166</f>
        <v/>
      </c>
      <c r="E144" s="40"/>
      <c r="F144" s="40"/>
      <c r="G144" s="40"/>
      <c r="H144" s="40"/>
      <c r="I144" s="40"/>
      <c r="J144" s="40"/>
      <c r="K144" s="40"/>
      <c r="L144" s="40"/>
      <c r="M144" s="40"/>
      <c r="N144" s="40"/>
      <c r="O144" s="40"/>
      <c r="P144" s="40"/>
      <c r="Q144" s="254">
        <f>IF('BH (1)'!O1668=0,0,'BH (1)'!O1668)</f>
        <v>0</v>
      </c>
      <c r="R144" s="256">
        <f>IF('BH (1)'!P1668=0,0,'BH (1)'!P1668)</f>
        <v>0</v>
      </c>
    </row>
    <row r="145" spans="3:18" ht="30" customHeight="1" x14ac:dyDescent="0.25">
      <c r="C145" s="51">
        <v>139</v>
      </c>
      <c r="D145" s="253" t="str">
        <f>'BH (1)'!B1167</f>
        <v/>
      </c>
      <c r="E145" s="40"/>
      <c r="F145" s="40"/>
      <c r="G145" s="40"/>
      <c r="H145" s="40"/>
      <c r="I145" s="40"/>
      <c r="J145" s="40"/>
      <c r="K145" s="40"/>
      <c r="L145" s="40"/>
      <c r="M145" s="40"/>
      <c r="N145" s="40"/>
      <c r="O145" s="40"/>
      <c r="P145" s="40"/>
      <c r="Q145" s="254">
        <f>IF('BH (1)'!O1669=0,0,'BH (1)'!O1669)</f>
        <v>0</v>
      </c>
      <c r="R145" s="256">
        <f>IF('BH (1)'!P1669=0,0,'BH (1)'!P1669)</f>
        <v>0</v>
      </c>
    </row>
    <row r="146" spans="3:18" ht="30" customHeight="1" x14ac:dyDescent="0.25">
      <c r="C146" s="51">
        <v>140</v>
      </c>
      <c r="D146" s="253" t="str">
        <f>'BH (1)'!B1168</f>
        <v/>
      </c>
      <c r="E146" s="40"/>
      <c r="F146" s="40"/>
      <c r="G146" s="40"/>
      <c r="H146" s="40"/>
      <c r="I146" s="40"/>
      <c r="J146" s="40"/>
      <c r="K146" s="40"/>
      <c r="L146" s="40"/>
      <c r="M146" s="40"/>
      <c r="N146" s="40"/>
      <c r="O146" s="40"/>
      <c r="P146" s="40"/>
      <c r="Q146" s="254">
        <f>IF('BH (1)'!O1670=0,0,'BH (1)'!O1670)</f>
        <v>0</v>
      </c>
      <c r="R146" s="256">
        <f>IF('BH (1)'!P1670=0,0,'BH (1)'!P1670)</f>
        <v>0</v>
      </c>
    </row>
    <row r="147" spans="3:18" ht="30" customHeight="1" x14ac:dyDescent="0.25">
      <c r="C147" s="51">
        <v>141</v>
      </c>
      <c r="D147" s="253" t="str">
        <f>'BH (1)'!B1169</f>
        <v/>
      </c>
      <c r="E147" s="40"/>
      <c r="F147" s="40"/>
      <c r="G147" s="40"/>
      <c r="H147" s="40"/>
      <c r="I147" s="40"/>
      <c r="J147" s="40"/>
      <c r="K147" s="40"/>
      <c r="L147" s="40"/>
      <c r="M147" s="40"/>
      <c r="N147" s="40"/>
      <c r="O147" s="40"/>
      <c r="P147" s="40"/>
      <c r="Q147" s="254">
        <f>IF('BH (1)'!O1671=0,0,'BH (1)'!O1671)</f>
        <v>0</v>
      </c>
      <c r="R147" s="256">
        <f>IF('BH (1)'!P1671=0,0,'BH (1)'!P1671)</f>
        <v>0</v>
      </c>
    </row>
    <row r="148" spans="3:18" ht="30" customHeight="1" x14ac:dyDescent="0.25">
      <c r="C148" s="51">
        <v>142</v>
      </c>
      <c r="D148" s="253" t="str">
        <f>'BH (1)'!B1170</f>
        <v/>
      </c>
      <c r="E148" s="40"/>
      <c r="F148" s="40"/>
      <c r="G148" s="40"/>
      <c r="H148" s="40"/>
      <c r="I148" s="40"/>
      <c r="J148" s="40"/>
      <c r="K148" s="40"/>
      <c r="L148" s="40"/>
      <c r="M148" s="40"/>
      <c r="N148" s="40"/>
      <c r="O148" s="40"/>
      <c r="P148" s="40"/>
      <c r="Q148" s="254">
        <f>IF('BH (1)'!O1672=0,0,'BH (1)'!O1672)</f>
        <v>0</v>
      </c>
      <c r="R148" s="256">
        <f>IF('BH (1)'!P1672=0,0,'BH (1)'!P1672)</f>
        <v>0</v>
      </c>
    </row>
    <row r="149" spans="3:18" ht="30" customHeight="1" x14ac:dyDescent="0.25">
      <c r="C149" s="51">
        <v>143</v>
      </c>
      <c r="D149" s="253" t="str">
        <f>'BH (1)'!B1171</f>
        <v/>
      </c>
      <c r="E149" s="40"/>
      <c r="F149" s="40"/>
      <c r="G149" s="40"/>
      <c r="H149" s="40"/>
      <c r="I149" s="40"/>
      <c r="J149" s="40"/>
      <c r="K149" s="40"/>
      <c r="L149" s="40"/>
      <c r="M149" s="40"/>
      <c r="N149" s="40"/>
      <c r="O149" s="40"/>
      <c r="P149" s="40"/>
      <c r="Q149" s="254">
        <f>IF('BH (1)'!O1673=0,0,'BH (1)'!O1673)</f>
        <v>0</v>
      </c>
      <c r="R149" s="256">
        <f>IF('BH (1)'!P1673=0,0,'BH (1)'!P1673)</f>
        <v>0</v>
      </c>
    </row>
    <row r="150" spans="3:18" ht="30" customHeight="1" x14ac:dyDescent="0.25">
      <c r="C150" s="51">
        <v>144</v>
      </c>
      <c r="D150" s="253" t="str">
        <f>'BH (1)'!B1172</f>
        <v/>
      </c>
      <c r="E150" s="40"/>
      <c r="F150" s="40"/>
      <c r="G150" s="40"/>
      <c r="H150" s="40"/>
      <c r="I150" s="40"/>
      <c r="J150" s="40"/>
      <c r="K150" s="40"/>
      <c r="L150" s="40"/>
      <c r="M150" s="40"/>
      <c r="N150" s="40"/>
      <c r="O150" s="40"/>
      <c r="P150" s="40"/>
      <c r="Q150" s="254">
        <f>IF('BH (1)'!O1674=0,0,'BH (1)'!O1674)</f>
        <v>0</v>
      </c>
      <c r="R150" s="256">
        <f>IF('BH (1)'!P1674=0,0,'BH (1)'!P1674)</f>
        <v>0</v>
      </c>
    </row>
    <row r="151" spans="3:18" ht="30" customHeight="1" x14ac:dyDescent="0.25">
      <c r="C151" s="51">
        <v>145</v>
      </c>
      <c r="D151" s="253" t="str">
        <f>'BH (1)'!B1173</f>
        <v/>
      </c>
      <c r="E151" s="40"/>
      <c r="F151" s="40"/>
      <c r="G151" s="40"/>
      <c r="H151" s="40"/>
      <c r="I151" s="40"/>
      <c r="J151" s="40"/>
      <c r="K151" s="40"/>
      <c r="L151" s="40"/>
      <c r="M151" s="40"/>
      <c r="N151" s="40"/>
      <c r="O151" s="40"/>
      <c r="P151" s="40"/>
      <c r="Q151" s="254">
        <f>IF('BH (1)'!O1675=0,0,'BH (1)'!O1675)</f>
        <v>0</v>
      </c>
      <c r="R151" s="256">
        <f>IF('BH (1)'!P1675=0,0,'BH (1)'!P1675)</f>
        <v>0</v>
      </c>
    </row>
    <row r="152" spans="3:18" ht="30" customHeight="1" x14ac:dyDescent="0.25">
      <c r="C152" s="51">
        <v>146</v>
      </c>
      <c r="D152" s="253" t="str">
        <f>'BH (1)'!B1174</f>
        <v/>
      </c>
      <c r="E152" s="40"/>
      <c r="F152" s="40"/>
      <c r="G152" s="40"/>
      <c r="H152" s="40"/>
      <c r="I152" s="40"/>
      <c r="J152" s="40"/>
      <c r="K152" s="40"/>
      <c r="L152" s="40"/>
      <c r="M152" s="40"/>
      <c r="N152" s="40"/>
      <c r="O152" s="40"/>
      <c r="P152" s="40"/>
      <c r="Q152" s="254">
        <f>IF('BH (1)'!O1676=0,0,'BH (1)'!O1676)</f>
        <v>0</v>
      </c>
      <c r="R152" s="256">
        <f>IF('BH (1)'!P1676=0,0,'BH (1)'!P1676)</f>
        <v>0</v>
      </c>
    </row>
    <row r="153" spans="3:18" ht="30" customHeight="1" x14ac:dyDescent="0.25">
      <c r="C153" s="51">
        <v>147</v>
      </c>
      <c r="D153" s="253" t="str">
        <f>'BH (1)'!B1175</f>
        <v/>
      </c>
      <c r="E153" s="40"/>
      <c r="F153" s="40"/>
      <c r="G153" s="40"/>
      <c r="H153" s="40"/>
      <c r="I153" s="40"/>
      <c r="J153" s="40"/>
      <c r="K153" s="40"/>
      <c r="L153" s="40"/>
      <c r="M153" s="40"/>
      <c r="N153" s="40"/>
      <c r="O153" s="40"/>
      <c r="P153" s="40"/>
      <c r="Q153" s="254">
        <f>IF('BH (1)'!O1677=0,0,'BH (1)'!O1677)</f>
        <v>0</v>
      </c>
      <c r="R153" s="256">
        <f>IF('BH (1)'!P1677=0,0,'BH (1)'!P1677)</f>
        <v>0</v>
      </c>
    </row>
    <row r="154" spans="3:18" ht="30" customHeight="1" x14ac:dyDescent="0.25">
      <c r="C154" s="51">
        <v>148</v>
      </c>
      <c r="D154" s="253" t="str">
        <f>'BH (1)'!B1176</f>
        <v/>
      </c>
      <c r="E154" s="40"/>
      <c r="F154" s="40"/>
      <c r="G154" s="40"/>
      <c r="H154" s="40"/>
      <c r="I154" s="40"/>
      <c r="J154" s="40"/>
      <c r="K154" s="40"/>
      <c r="L154" s="40"/>
      <c r="M154" s="40"/>
      <c r="N154" s="40"/>
      <c r="O154" s="40"/>
      <c r="P154" s="40"/>
      <c r="Q154" s="254">
        <f>IF('BH (1)'!O1678=0,0,'BH (1)'!O1678)</f>
        <v>0</v>
      </c>
      <c r="R154" s="256">
        <f>IF('BH (1)'!P1678=0,0,'BH (1)'!P1678)</f>
        <v>0</v>
      </c>
    </row>
    <row r="155" spans="3:18" ht="30" customHeight="1" x14ac:dyDescent="0.25">
      <c r="C155" s="51">
        <v>149</v>
      </c>
      <c r="D155" s="253" t="str">
        <f>'BH (1)'!B1177</f>
        <v/>
      </c>
      <c r="E155" s="40"/>
      <c r="F155" s="40"/>
      <c r="G155" s="40"/>
      <c r="H155" s="40"/>
      <c r="I155" s="40"/>
      <c r="J155" s="40"/>
      <c r="K155" s="40"/>
      <c r="L155" s="40"/>
      <c r="M155" s="40"/>
      <c r="N155" s="40"/>
      <c r="O155" s="40"/>
      <c r="P155" s="40"/>
      <c r="Q155" s="254">
        <f>IF('BH (1)'!O1679=0,0,'BH (1)'!O1679)</f>
        <v>0</v>
      </c>
      <c r="R155" s="256">
        <f>IF('BH (1)'!P1679=0,0,'BH (1)'!P1679)</f>
        <v>0</v>
      </c>
    </row>
    <row r="156" spans="3:18" ht="30" customHeight="1" x14ac:dyDescent="0.25">
      <c r="C156" s="51">
        <v>150</v>
      </c>
      <c r="D156" s="253" t="str">
        <f>'BH (1)'!B1178</f>
        <v/>
      </c>
      <c r="E156" s="40"/>
      <c r="F156" s="40"/>
      <c r="G156" s="40"/>
      <c r="H156" s="40"/>
      <c r="I156" s="40"/>
      <c r="J156" s="40"/>
      <c r="K156" s="40"/>
      <c r="L156" s="40"/>
      <c r="M156" s="40"/>
      <c r="N156" s="40"/>
      <c r="O156" s="40"/>
      <c r="P156" s="40"/>
      <c r="Q156" s="254">
        <f>IF('BH (1)'!O1680=0,0,'BH (1)'!O1680)</f>
        <v>0</v>
      </c>
      <c r="R156" s="256">
        <f>IF('BH (1)'!P1680=0,0,'BH (1)'!P1680)</f>
        <v>0</v>
      </c>
    </row>
    <row r="157" spans="3:18" ht="30" customHeight="1" x14ac:dyDescent="0.25">
      <c r="C157" s="51">
        <v>151</v>
      </c>
      <c r="D157" s="253" t="str">
        <f>'BH (1)'!B1179</f>
        <v/>
      </c>
      <c r="E157" s="40"/>
      <c r="F157" s="40"/>
      <c r="G157" s="40"/>
      <c r="H157" s="40"/>
      <c r="I157" s="40"/>
      <c r="J157" s="40"/>
      <c r="K157" s="40"/>
      <c r="L157" s="40"/>
      <c r="M157" s="40"/>
      <c r="N157" s="40"/>
      <c r="O157" s="40"/>
      <c r="P157" s="40"/>
      <c r="Q157" s="254">
        <f>IF('BH (1)'!O1681=0,0,'BH (1)'!O1681)</f>
        <v>0</v>
      </c>
      <c r="R157" s="256">
        <f>IF('BH (1)'!P1681=0,0,'BH (1)'!P1681)</f>
        <v>0</v>
      </c>
    </row>
    <row r="158" spans="3:18" ht="30" customHeight="1" x14ac:dyDescent="0.25">
      <c r="C158" s="51">
        <v>152</v>
      </c>
      <c r="D158" s="253" t="str">
        <f>'BH (1)'!B1180</f>
        <v/>
      </c>
      <c r="E158" s="40"/>
      <c r="F158" s="40"/>
      <c r="G158" s="40"/>
      <c r="H158" s="40"/>
      <c r="I158" s="40"/>
      <c r="J158" s="40"/>
      <c r="K158" s="40"/>
      <c r="L158" s="40"/>
      <c r="M158" s="40"/>
      <c r="N158" s="40"/>
      <c r="O158" s="40"/>
      <c r="P158" s="40"/>
      <c r="Q158" s="254">
        <f>IF('BH (1)'!O1682=0,0,'BH (1)'!O1682)</f>
        <v>0</v>
      </c>
      <c r="R158" s="256">
        <f>IF('BH (1)'!P1682=0,0,'BH (1)'!P1682)</f>
        <v>0</v>
      </c>
    </row>
    <row r="159" spans="3:18" ht="30" customHeight="1" x14ac:dyDescent="0.25">
      <c r="C159" s="51">
        <v>153</v>
      </c>
      <c r="D159" s="253" t="str">
        <f>'BH (1)'!B1181</f>
        <v/>
      </c>
      <c r="E159" s="40"/>
      <c r="F159" s="40"/>
      <c r="G159" s="40"/>
      <c r="H159" s="40"/>
      <c r="I159" s="40"/>
      <c r="J159" s="40"/>
      <c r="K159" s="40"/>
      <c r="L159" s="40"/>
      <c r="M159" s="40"/>
      <c r="N159" s="40"/>
      <c r="O159" s="40"/>
      <c r="P159" s="40"/>
      <c r="Q159" s="254">
        <f>IF('BH (1)'!O1683=0,0,'BH (1)'!O1683)</f>
        <v>0</v>
      </c>
      <c r="R159" s="256">
        <f>IF('BH (1)'!P1683=0,0,'BH (1)'!P1683)</f>
        <v>0</v>
      </c>
    </row>
    <row r="160" spans="3:18" ht="30" customHeight="1" x14ac:dyDescent="0.25">
      <c r="C160" s="51">
        <v>154</v>
      </c>
      <c r="D160" s="253" t="str">
        <f>'BH (1)'!B1182</f>
        <v/>
      </c>
      <c r="E160" s="40"/>
      <c r="F160" s="40"/>
      <c r="G160" s="40"/>
      <c r="H160" s="40"/>
      <c r="I160" s="40"/>
      <c r="J160" s="40"/>
      <c r="K160" s="40"/>
      <c r="L160" s="40"/>
      <c r="M160" s="40"/>
      <c r="N160" s="40"/>
      <c r="O160" s="40"/>
      <c r="P160" s="40"/>
      <c r="Q160" s="254">
        <f>IF('BH (1)'!O1684=0,0,'BH (1)'!O1684)</f>
        <v>0</v>
      </c>
      <c r="R160" s="256">
        <f>IF('BH (1)'!P1684=0,0,'BH (1)'!P1684)</f>
        <v>0</v>
      </c>
    </row>
    <row r="161" spans="3:18" ht="30" customHeight="1" x14ac:dyDescent="0.25">
      <c r="C161" s="51">
        <v>155</v>
      </c>
      <c r="D161" s="253" t="str">
        <f>'BH (1)'!B1183</f>
        <v/>
      </c>
      <c r="E161" s="40"/>
      <c r="F161" s="40"/>
      <c r="G161" s="40"/>
      <c r="H161" s="40"/>
      <c r="I161" s="40"/>
      <c r="J161" s="40"/>
      <c r="K161" s="40"/>
      <c r="L161" s="40"/>
      <c r="M161" s="40"/>
      <c r="N161" s="40"/>
      <c r="O161" s="40"/>
      <c r="P161" s="40"/>
      <c r="Q161" s="254">
        <f>IF('BH (1)'!O1685=0,0,'BH (1)'!O1685)</f>
        <v>0</v>
      </c>
      <c r="R161" s="256">
        <f>IF('BH (1)'!P1685=0,0,'BH (1)'!P1685)</f>
        <v>0</v>
      </c>
    </row>
    <row r="162" spans="3:18" ht="30" customHeight="1" x14ac:dyDescent="0.25">
      <c r="C162" s="51">
        <v>156</v>
      </c>
      <c r="D162" s="253" t="str">
        <f>'BH (1)'!B1184</f>
        <v/>
      </c>
      <c r="E162" s="40"/>
      <c r="F162" s="40"/>
      <c r="G162" s="40"/>
      <c r="H162" s="40"/>
      <c r="I162" s="40"/>
      <c r="J162" s="40"/>
      <c r="K162" s="40"/>
      <c r="L162" s="40"/>
      <c r="M162" s="40"/>
      <c r="N162" s="40"/>
      <c r="O162" s="40"/>
      <c r="P162" s="40"/>
      <c r="Q162" s="254">
        <f>IF('BH (1)'!O1686=0,0,'BH (1)'!O1686)</f>
        <v>0</v>
      </c>
      <c r="R162" s="256">
        <f>IF('BH (1)'!P1686=0,0,'BH (1)'!P1686)</f>
        <v>0</v>
      </c>
    </row>
    <row r="163" spans="3:18" ht="30" customHeight="1" x14ac:dyDescent="0.25">
      <c r="C163" s="51">
        <v>157</v>
      </c>
      <c r="D163" s="253" t="str">
        <f>'BH (1)'!B1185</f>
        <v/>
      </c>
      <c r="E163" s="40"/>
      <c r="F163" s="40"/>
      <c r="G163" s="40"/>
      <c r="H163" s="40"/>
      <c r="I163" s="40"/>
      <c r="J163" s="40"/>
      <c r="K163" s="40"/>
      <c r="L163" s="40"/>
      <c r="M163" s="40"/>
      <c r="N163" s="40"/>
      <c r="O163" s="40"/>
      <c r="P163" s="40"/>
      <c r="Q163" s="254">
        <f>IF('BH (1)'!O1687=0,0,'BH (1)'!O1687)</f>
        <v>0</v>
      </c>
      <c r="R163" s="256">
        <f>IF('BH (1)'!P1687=0,0,'BH (1)'!P1687)</f>
        <v>0</v>
      </c>
    </row>
    <row r="164" spans="3:18" ht="30" customHeight="1" x14ac:dyDescent="0.25">
      <c r="C164" s="51">
        <v>158</v>
      </c>
      <c r="D164" s="253" t="str">
        <f>'BH (1)'!B1186</f>
        <v/>
      </c>
      <c r="E164" s="40"/>
      <c r="F164" s="40"/>
      <c r="G164" s="40"/>
      <c r="H164" s="40"/>
      <c r="I164" s="40"/>
      <c r="J164" s="40"/>
      <c r="K164" s="40"/>
      <c r="L164" s="40"/>
      <c r="M164" s="40"/>
      <c r="N164" s="40"/>
      <c r="O164" s="40"/>
      <c r="P164" s="40"/>
      <c r="Q164" s="254">
        <f>IF('BH (1)'!O1688=0,0,'BH (1)'!O1688)</f>
        <v>0</v>
      </c>
      <c r="R164" s="256">
        <f>IF('BH (1)'!P1688=0,0,'BH (1)'!P1688)</f>
        <v>0</v>
      </c>
    </row>
    <row r="165" spans="3:18" ht="30" customHeight="1" x14ac:dyDescent="0.25">
      <c r="C165" s="51">
        <v>159</v>
      </c>
      <c r="D165" s="253" t="str">
        <f>'BH (1)'!B1187</f>
        <v/>
      </c>
      <c r="E165" s="40"/>
      <c r="F165" s="40"/>
      <c r="G165" s="40"/>
      <c r="H165" s="40"/>
      <c r="I165" s="40"/>
      <c r="J165" s="40"/>
      <c r="K165" s="40"/>
      <c r="L165" s="40"/>
      <c r="M165" s="40"/>
      <c r="N165" s="40"/>
      <c r="O165" s="40"/>
      <c r="P165" s="40"/>
      <c r="Q165" s="254">
        <f>IF('BH (1)'!O1689=0,0,'BH (1)'!O1689)</f>
        <v>0</v>
      </c>
      <c r="R165" s="256">
        <f>IF('BH (1)'!P1689=0,0,'BH (1)'!P1689)</f>
        <v>0</v>
      </c>
    </row>
    <row r="166" spans="3:18" ht="30" customHeight="1" x14ac:dyDescent="0.25">
      <c r="C166" s="51">
        <v>160</v>
      </c>
      <c r="D166" s="253" t="str">
        <f>'BH (1)'!B1188</f>
        <v/>
      </c>
      <c r="E166" s="40"/>
      <c r="F166" s="40"/>
      <c r="G166" s="40"/>
      <c r="H166" s="40"/>
      <c r="I166" s="40"/>
      <c r="J166" s="40"/>
      <c r="K166" s="40"/>
      <c r="L166" s="40"/>
      <c r="M166" s="40"/>
      <c r="N166" s="40"/>
      <c r="O166" s="40"/>
      <c r="P166" s="40"/>
      <c r="Q166" s="254">
        <f>IF('BH (1)'!O1690=0,0,'BH (1)'!O1690)</f>
        <v>0</v>
      </c>
      <c r="R166" s="256">
        <f>IF('BH (1)'!P1690=0,0,'BH (1)'!P1690)</f>
        <v>0</v>
      </c>
    </row>
    <row r="167" spans="3:18" ht="30" customHeight="1" x14ac:dyDescent="0.25">
      <c r="C167" s="51">
        <v>161</v>
      </c>
      <c r="D167" s="253" t="str">
        <f>'BH (1)'!B1189</f>
        <v/>
      </c>
      <c r="E167" s="40"/>
      <c r="F167" s="40"/>
      <c r="G167" s="40"/>
      <c r="H167" s="40"/>
      <c r="I167" s="40"/>
      <c r="J167" s="40"/>
      <c r="K167" s="40"/>
      <c r="L167" s="40"/>
      <c r="M167" s="40"/>
      <c r="N167" s="40"/>
      <c r="O167" s="40"/>
      <c r="P167" s="40"/>
      <c r="Q167" s="254">
        <f>IF('BH (1)'!O1691=0,0,'BH (1)'!O1691)</f>
        <v>0</v>
      </c>
      <c r="R167" s="256">
        <f>IF('BH (1)'!P1691=0,0,'BH (1)'!P1691)</f>
        <v>0</v>
      </c>
    </row>
    <row r="168" spans="3:18" ht="30" customHeight="1" x14ac:dyDescent="0.25">
      <c r="C168" s="51">
        <v>162</v>
      </c>
      <c r="D168" s="253" t="str">
        <f>'BH (1)'!B1190</f>
        <v/>
      </c>
      <c r="E168" s="40"/>
      <c r="F168" s="40"/>
      <c r="G168" s="40"/>
      <c r="H168" s="40"/>
      <c r="I168" s="40"/>
      <c r="J168" s="40"/>
      <c r="K168" s="40"/>
      <c r="L168" s="40"/>
      <c r="M168" s="40"/>
      <c r="N168" s="40"/>
      <c r="O168" s="40"/>
      <c r="P168" s="40"/>
      <c r="Q168" s="254">
        <f>IF('BH (1)'!O1692=0,0,'BH (1)'!O1692)</f>
        <v>0</v>
      </c>
      <c r="R168" s="256">
        <f>IF('BH (1)'!P1692=0,0,'BH (1)'!P1692)</f>
        <v>0</v>
      </c>
    </row>
    <row r="169" spans="3:18" ht="30" customHeight="1" x14ac:dyDescent="0.25">
      <c r="C169" s="51">
        <v>163</v>
      </c>
      <c r="D169" s="253" t="str">
        <f>'BH (1)'!B1191</f>
        <v/>
      </c>
      <c r="E169" s="40"/>
      <c r="F169" s="40"/>
      <c r="G169" s="40"/>
      <c r="H169" s="40"/>
      <c r="I169" s="40"/>
      <c r="J169" s="40"/>
      <c r="K169" s="40"/>
      <c r="L169" s="40"/>
      <c r="M169" s="40"/>
      <c r="N169" s="40"/>
      <c r="O169" s="40"/>
      <c r="P169" s="40"/>
      <c r="Q169" s="254">
        <f>IF('BH (1)'!O1693=0,0,'BH (1)'!O1693)</f>
        <v>0</v>
      </c>
      <c r="R169" s="256">
        <f>IF('BH (1)'!P1693=0,0,'BH (1)'!P1693)</f>
        <v>0</v>
      </c>
    </row>
    <row r="170" spans="3:18" ht="30" customHeight="1" x14ac:dyDescent="0.25">
      <c r="C170" s="51">
        <v>164</v>
      </c>
      <c r="D170" s="253" t="str">
        <f>'BH (1)'!B1192</f>
        <v/>
      </c>
      <c r="E170" s="40"/>
      <c r="F170" s="40"/>
      <c r="G170" s="40"/>
      <c r="H170" s="40"/>
      <c r="I170" s="40"/>
      <c r="J170" s="40"/>
      <c r="K170" s="40"/>
      <c r="L170" s="40"/>
      <c r="M170" s="40"/>
      <c r="N170" s="40"/>
      <c r="O170" s="40"/>
      <c r="P170" s="40"/>
      <c r="Q170" s="254">
        <f>IF('BH (1)'!O1694=0,0,'BH (1)'!O1694)</f>
        <v>0</v>
      </c>
      <c r="R170" s="256">
        <f>IF('BH (1)'!P1694=0,0,'BH (1)'!P1694)</f>
        <v>0</v>
      </c>
    </row>
    <row r="171" spans="3:18" ht="30" customHeight="1" x14ac:dyDescent="0.25">
      <c r="C171" s="51">
        <v>165</v>
      </c>
      <c r="D171" s="253" t="str">
        <f>'BH (1)'!B1193</f>
        <v/>
      </c>
      <c r="E171" s="40"/>
      <c r="F171" s="40"/>
      <c r="G171" s="40"/>
      <c r="H171" s="40"/>
      <c r="I171" s="40"/>
      <c r="J171" s="40"/>
      <c r="K171" s="40"/>
      <c r="L171" s="40"/>
      <c r="M171" s="40"/>
      <c r="N171" s="40"/>
      <c r="O171" s="40"/>
      <c r="P171" s="40"/>
      <c r="Q171" s="254">
        <f>IF('BH (1)'!O1695=0,0,'BH (1)'!O1695)</f>
        <v>0</v>
      </c>
      <c r="R171" s="256">
        <f>IF('BH (1)'!P1695=0,0,'BH (1)'!P1695)</f>
        <v>0</v>
      </c>
    </row>
    <row r="172" spans="3:18" ht="30" customHeight="1" x14ac:dyDescent="0.25">
      <c r="C172" s="51">
        <v>166</v>
      </c>
      <c r="D172" s="253" t="str">
        <f>'BH (1)'!B1194</f>
        <v/>
      </c>
      <c r="E172" s="40"/>
      <c r="F172" s="40"/>
      <c r="G172" s="40"/>
      <c r="H172" s="40"/>
      <c r="I172" s="40"/>
      <c r="J172" s="40"/>
      <c r="K172" s="40"/>
      <c r="L172" s="40"/>
      <c r="M172" s="40"/>
      <c r="N172" s="40"/>
      <c r="O172" s="40"/>
      <c r="P172" s="40"/>
      <c r="Q172" s="254">
        <f>IF('BH (1)'!O1696=0,0,'BH (1)'!O1696)</f>
        <v>0</v>
      </c>
      <c r="R172" s="256">
        <f>IF('BH (1)'!P1696=0,0,'BH (1)'!P1696)</f>
        <v>0</v>
      </c>
    </row>
    <row r="173" spans="3:18" ht="30" customHeight="1" x14ac:dyDescent="0.25">
      <c r="C173" s="51">
        <v>167</v>
      </c>
      <c r="D173" s="253" t="str">
        <f>'BH (1)'!B1195</f>
        <v/>
      </c>
      <c r="E173" s="40"/>
      <c r="F173" s="40"/>
      <c r="G173" s="40"/>
      <c r="H173" s="40"/>
      <c r="I173" s="40"/>
      <c r="J173" s="40"/>
      <c r="K173" s="40"/>
      <c r="L173" s="40"/>
      <c r="M173" s="40"/>
      <c r="N173" s="40"/>
      <c r="O173" s="40"/>
      <c r="P173" s="40"/>
      <c r="Q173" s="254">
        <f>IF('BH (1)'!O1697=0,0,'BH (1)'!O1697)</f>
        <v>0</v>
      </c>
      <c r="R173" s="256">
        <f>IF('BH (1)'!P1697=0,0,'BH (1)'!P1697)</f>
        <v>0</v>
      </c>
    </row>
    <row r="174" spans="3:18" ht="30" customHeight="1" x14ac:dyDescent="0.25">
      <c r="C174" s="51">
        <v>168</v>
      </c>
      <c r="D174" s="253" t="str">
        <f>'BH (1)'!B1196</f>
        <v/>
      </c>
      <c r="E174" s="40"/>
      <c r="F174" s="40"/>
      <c r="G174" s="40"/>
      <c r="H174" s="40"/>
      <c r="I174" s="40"/>
      <c r="J174" s="40"/>
      <c r="K174" s="40"/>
      <c r="L174" s="40"/>
      <c r="M174" s="40"/>
      <c r="N174" s="40"/>
      <c r="O174" s="40"/>
      <c r="P174" s="40"/>
      <c r="Q174" s="254">
        <f>IF('BH (1)'!O1698=0,0,'BH (1)'!O1698)</f>
        <v>0</v>
      </c>
      <c r="R174" s="256">
        <f>IF('BH (1)'!P1698=0,0,'BH (1)'!P1698)</f>
        <v>0</v>
      </c>
    </row>
    <row r="175" spans="3:18" ht="30" customHeight="1" x14ac:dyDescent="0.25">
      <c r="C175" s="51">
        <v>169</v>
      </c>
      <c r="D175" s="253" t="str">
        <f>'BH (1)'!B1197</f>
        <v/>
      </c>
      <c r="E175" s="40"/>
      <c r="F175" s="40"/>
      <c r="G175" s="40"/>
      <c r="H175" s="40"/>
      <c r="I175" s="40"/>
      <c r="J175" s="40"/>
      <c r="K175" s="40"/>
      <c r="L175" s="40"/>
      <c r="M175" s="40"/>
      <c r="N175" s="40"/>
      <c r="O175" s="40"/>
      <c r="P175" s="40"/>
      <c r="Q175" s="254">
        <f>IF('BH (1)'!O1699=0,0,'BH (1)'!O1699)</f>
        <v>0</v>
      </c>
      <c r="R175" s="256">
        <f>IF('BH (1)'!P1699=0,0,'BH (1)'!P1699)</f>
        <v>0</v>
      </c>
    </row>
    <row r="176" spans="3:18" ht="30" customHeight="1" x14ac:dyDescent="0.25">
      <c r="C176" s="51">
        <v>170</v>
      </c>
      <c r="D176" s="253" t="str">
        <f>'BH (1)'!B1198</f>
        <v/>
      </c>
      <c r="E176" s="40"/>
      <c r="F176" s="40"/>
      <c r="G176" s="40"/>
      <c r="H176" s="40"/>
      <c r="I176" s="40"/>
      <c r="J176" s="40"/>
      <c r="K176" s="40"/>
      <c r="L176" s="40"/>
      <c r="M176" s="40"/>
      <c r="N176" s="40"/>
      <c r="O176" s="40"/>
      <c r="P176" s="40"/>
      <c r="Q176" s="254">
        <f>IF('BH (1)'!O1700=0,0,'BH (1)'!O1700)</f>
        <v>0</v>
      </c>
      <c r="R176" s="256">
        <f>IF('BH (1)'!P1700=0,0,'BH (1)'!P1700)</f>
        <v>0</v>
      </c>
    </row>
    <row r="177" spans="3:18" ht="30" customHeight="1" x14ac:dyDescent="0.25">
      <c r="C177" s="51">
        <v>171</v>
      </c>
      <c r="D177" s="253" t="str">
        <f>'BH (1)'!B1199</f>
        <v/>
      </c>
      <c r="E177" s="40"/>
      <c r="F177" s="40"/>
      <c r="G177" s="40"/>
      <c r="H177" s="40"/>
      <c r="I177" s="40"/>
      <c r="J177" s="40"/>
      <c r="K177" s="40"/>
      <c r="L177" s="40"/>
      <c r="M177" s="40"/>
      <c r="N177" s="40"/>
      <c r="O177" s="40"/>
      <c r="P177" s="40"/>
      <c r="Q177" s="254">
        <f>IF('BH (1)'!O1701=0,0,'BH (1)'!O1701)</f>
        <v>0</v>
      </c>
      <c r="R177" s="256">
        <f>IF('BH (1)'!P1701=0,0,'BH (1)'!P1701)</f>
        <v>0</v>
      </c>
    </row>
    <row r="178" spans="3:18" ht="30" customHeight="1" x14ac:dyDescent="0.25">
      <c r="C178" s="51">
        <v>172</v>
      </c>
      <c r="D178" s="253" t="str">
        <f>'BH (1)'!B1200</f>
        <v/>
      </c>
      <c r="E178" s="40"/>
      <c r="F178" s="40"/>
      <c r="G178" s="40"/>
      <c r="H178" s="40"/>
      <c r="I178" s="40"/>
      <c r="J178" s="40"/>
      <c r="K178" s="40"/>
      <c r="L178" s="40"/>
      <c r="M178" s="40"/>
      <c r="N178" s="40"/>
      <c r="O178" s="40"/>
      <c r="P178" s="40"/>
      <c r="Q178" s="254">
        <f>IF('BH (1)'!O1702=0,0,'BH (1)'!O1702)</f>
        <v>0</v>
      </c>
      <c r="R178" s="256">
        <f>IF('BH (1)'!P1702=0,0,'BH (1)'!P1702)</f>
        <v>0</v>
      </c>
    </row>
    <row r="179" spans="3:18" ht="30" customHeight="1" x14ac:dyDescent="0.25">
      <c r="C179" s="51">
        <v>173</v>
      </c>
      <c r="D179" s="253" t="str">
        <f>'BH (1)'!B1201</f>
        <v/>
      </c>
      <c r="E179" s="40"/>
      <c r="F179" s="40"/>
      <c r="G179" s="40"/>
      <c r="H179" s="40"/>
      <c r="I179" s="40"/>
      <c r="J179" s="40"/>
      <c r="K179" s="40"/>
      <c r="L179" s="40"/>
      <c r="M179" s="40"/>
      <c r="N179" s="40"/>
      <c r="O179" s="40"/>
      <c r="P179" s="40"/>
      <c r="Q179" s="254">
        <f>IF('BH (1)'!O1703=0,0,'BH (1)'!O1703)</f>
        <v>0</v>
      </c>
      <c r="R179" s="256">
        <f>IF('BH (1)'!P1703=0,0,'BH (1)'!P1703)</f>
        <v>0</v>
      </c>
    </row>
    <row r="180" spans="3:18" ht="30" customHeight="1" x14ac:dyDescent="0.25">
      <c r="C180" s="51">
        <v>174</v>
      </c>
      <c r="D180" s="253" t="str">
        <f>'BH (1)'!B1202</f>
        <v/>
      </c>
      <c r="E180" s="40"/>
      <c r="F180" s="40"/>
      <c r="G180" s="40"/>
      <c r="H180" s="40"/>
      <c r="I180" s="40"/>
      <c r="J180" s="40"/>
      <c r="K180" s="40"/>
      <c r="L180" s="40"/>
      <c r="M180" s="40"/>
      <c r="N180" s="40"/>
      <c r="O180" s="40"/>
      <c r="P180" s="40"/>
      <c r="Q180" s="254">
        <f>IF('BH (1)'!O1704=0,0,'BH (1)'!O1704)</f>
        <v>0</v>
      </c>
      <c r="R180" s="256">
        <f>IF('BH (1)'!P1704=0,0,'BH (1)'!P1704)</f>
        <v>0</v>
      </c>
    </row>
    <row r="181" spans="3:18" ht="30" customHeight="1" x14ac:dyDescent="0.25">
      <c r="C181" s="51">
        <v>175</v>
      </c>
      <c r="D181" s="253" t="str">
        <f>'BH (1)'!B1203</f>
        <v/>
      </c>
      <c r="E181" s="40"/>
      <c r="F181" s="40"/>
      <c r="G181" s="40"/>
      <c r="H181" s="40"/>
      <c r="I181" s="40"/>
      <c r="J181" s="40"/>
      <c r="K181" s="40"/>
      <c r="L181" s="40"/>
      <c r="M181" s="40"/>
      <c r="N181" s="40"/>
      <c r="O181" s="40"/>
      <c r="P181" s="40"/>
      <c r="Q181" s="254">
        <f>IF('BH (1)'!O1705=0,0,'BH (1)'!O1705)</f>
        <v>0</v>
      </c>
      <c r="R181" s="256">
        <f>IF('BH (1)'!P1705=0,0,'BH (1)'!P1705)</f>
        <v>0</v>
      </c>
    </row>
    <row r="182" spans="3:18" ht="30" customHeight="1" x14ac:dyDescent="0.25">
      <c r="C182" s="51">
        <v>176</v>
      </c>
      <c r="D182" s="253" t="str">
        <f>'BH (1)'!B1204</f>
        <v/>
      </c>
      <c r="E182" s="40"/>
      <c r="F182" s="40"/>
      <c r="G182" s="40"/>
      <c r="H182" s="40"/>
      <c r="I182" s="40"/>
      <c r="J182" s="40"/>
      <c r="K182" s="40"/>
      <c r="L182" s="40"/>
      <c r="M182" s="40"/>
      <c r="N182" s="40"/>
      <c r="O182" s="40"/>
      <c r="P182" s="40"/>
      <c r="Q182" s="254">
        <f>IF('BH (1)'!O1706=0,0,'BH (1)'!O1706)</f>
        <v>0</v>
      </c>
      <c r="R182" s="256">
        <f>IF('BH (1)'!P1706=0,0,'BH (1)'!P1706)</f>
        <v>0</v>
      </c>
    </row>
    <row r="183" spans="3:18" ht="30" customHeight="1" x14ac:dyDescent="0.25">
      <c r="C183" s="51">
        <v>177</v>
      </c>
      <c r="D183" s="253" t="str">
        <f>'BH (1)'!B1205</f>
        <v/>
      </c>
      <c r="E183" s="40"/>
      <c r="F183" s="40"/>
      <c r="G183" s="40"/>
      <c r="H183" s="40"/>
      <c r="I183" s="40"/>
      <c r="J183" s="40"/>
      <c r="K183" s="40"/>
      <c r="L183" s="40"/>
      <c r="M183" s="40"/>
      <c r="N183" s="40"/>
      <c r="O183" s="40"/>
      <c r="P183" s="40"/>
      <c r="Q183" s="254">
        <f>IF('BH (1)'!O1707=0,0,'BH (1)'!O1707)</f>
        <v>0</v>
      </c>
      <c r="R183" s="256">
        <f>IF('BH (1)'!P1707=0,0,'BH (1)'!P1707)</f>
        <v>0</v>
      </c>
    </row>
    <row r="184" spans="3:18" ht="30" customHeight="1" x14ac:dyDescent="0.25">
      <c r="C184" s="51">
        <v>178</v>
      </c>
      <c r="D184" s="253" t="str">
        <f>'BH (1)'!B1206</f>
        <v/>
      </c>
      <c r="E184" s="40"/>
      <c r="F184" s="40"/>
      <c r="G184" s="40"/>
      <c r="H184" s="40"/>
      <c r="I184" s="40"/>
      <c r="J184" s="40"/>
      <c r="K184" s="40"/>
      <c r="L184" s="40"/>
      <c r="M184" s="40"/>
      <c r="N184" s="40"/>
      <c r="O184" s="40"/>
      <c r="P184" s="40"/>
      <c r="Q184" s="254">
        <f>IF('BH (1)'!O1708=0,0,'BH (1)'!O1708)</f>
        <v>0</v>
      </c>
      <c r="R184" s="256">
        <f>IF('BH (1)'!P1708=0,0,'BH (1)'!P1708)</f>
        <v>0</v>
      </c>
    </row>
    <row r="185" spans="3:18" ht="30" customHeight="1" x14ac:dyDescent="0.25">
      <c r="C185" s="51">
        <v>179</v>
      </c>
      <c r="D185" s="253" t="str">
        <f>'BH (1)'!B1207</f>
        <v/>
      </c>
      <c r="E185" s="40"/>
      <c r="F185" s="40"/>
      <c r="G185" s="40"/>
      <c r="H185" s="40"/>
      <c r="I185" s="40"/>
      <c r="J185" s="40"/>
      <c r="K185" s="40"/>
      <c r="L185" s="40"/>
      <c r="M185" s="40"/>
      <c r="N185" s="40"/>
      <c r="O185" s="40"/>
      <c r="P185" s="40"/>
      <c r="Q185" s="254">
        <f>IF('BH (1)'!O1709=0,0,'BH (1)'!O1709)</f>
        <v>0</v>
      </c>
      <c r="R185" s="256">
        <f>IF('BH (1)'!P1709=0,0,'BH (1)'!P1709)</f>
        <v>0</v>
      </c>
    </row>
    <row r="186" spans="3:18" ht="30" customHeight="1" x14ac:dyDescent="0.25">
      <c r="C186" s="51">
        <v>180</v>
      </c>
      <c r="D186" s="253" t="str">
        <f>'BH (1)'!B1208</f>
        <v/>
      </c>
      <c r="E186" s="40"/>
      <c r="F186" s="40"/>
      <c r="G186" s="40"/>
      <c r="H186" s="40"/>
      <c r="I186" s="40"/>
      <c r="J186" s="40"/>
      <c r="K186" s="40"/>
      <c r="L186" s="40"/>
      <c r="M186" s="40"/>
      <c r="N186" s="40"/>
      <c r="O186" s="40"/>
      <c r="P186" s="40"/>
      <c r="Q186" s="254">
        <f>IF('BH (1)'!O1710=0,0,'BH (1)'!O1710)</f>
        <v>0</v>
      </c>
      <c r="R186" s="256">
        <f>IF('BH (1)'!P1710=0,0,'BH (1)'!P1710)</f>
        <v>0</v>
      </c>
    </row>
    <row r="187" spans="3:18" ht="30" customHeight="1" x14ac:dyDescent="0.25">
      <c r="C187" s="51">
        <v>181</v>
      </c>
      <c r="D187" s="253" t="str">
        <f>'BH (1)'!B1209</f>
        <v/>
      </c>
      <c r="E187" s="40"/>
      <c r="F187" s="40"/>
      <c r="G187" s="40"/>
      <c r="H187" s="40"/>
      <c r="I187" s="40"/>
      <c r="J187" s="40"/>
      <c r="K187" s="40"/>
      <c r="L187" s="40"/>
      <c r="M187" s="40"/>
      <c r="N187" s="40"/>
      <c r="O187" s="40"/>
      <c r="P187" s="40"/>
      <c r="Q187" s="254">
        <f>IF('BH (1)'!O1711=0,0,'BH (1)'!O1711)</f>
        <v>0</v>
      </c>
      <c r="R187" s="256">
        <f>IF('BH (1)'!P1711=0,0,'BH (1)'!P1711)</f>
        <v>0</v>
      </c>
    </row>
    <row r="188" spans="3:18" ht="30" customHeight="1" x14ac:dyDescent="0.25">
      <c r="C188" s="51">
        <v>182</v>
      </c>
      <c r="D188" s="253" t="str">
        <f>'BH (1)'!B1210</f>
        <v/>
      </c>
      <c r="E188" s="40"/>
      <c r="F188" s="40"/>
      <c r="G188" s="40"/>
      <c r="H188" s="40"/>
      <c r="I188" s="40"/>
      <c r="J188" s="40"/>
      <c r="K188" s="40"/>
      <c r="L188" s="40"/>
      <c r="M188" s="40"/>
      <c r="N188" s="40"/>
      <c r="O188" s="40"/>
      <c r="P188" s="40"/>
      <c r="Q188" s="254">
        <f>IF('BH (1)'!O1712=0,0,'BH (1)'!O1712)</f>
        <v>0</v>
      </c>
      <c r="R188" s="256">
        <f>IF('BH (1)'!P1712=0,0,'BH (1)'!P1712)</f>
        <v>0</v>
      </c>
    </row>
    <row r="189" spans="3:18" ht="30" customHeight="1" x14ac:dyDescent="0.25">
      <c r="C189" s="51">
        <v>183</v>
      </c>
      <c r="D189" s="253" t="str">
        <f>'BH (1)'!B1211</f>
        <v/>
      </c>
      <c r="E189" s="40"/>
      <c r="F189" s="40"/>
      <c r="G189" s="40"/>
      <c r="H189" s="40"/>
      <c r="I189" s="40"/>
      <c r="J189" s="40"/>
      <c r="K189" s="40"/>
      <c r="L189" s="40"/>
      <c r="M189" s="40"/>
      <c r="N189" s="40"/>
      <c r="O189" s="40"/>
      <c r="P189" s="40"/>
      <c r="Q189" s="254">
        <f>IF('BH (1)'!O1713=0,0,'BH (1)'!O1713)</f>
        <v>0</v>
      </c>
      <c r="R189" s="256">
        <f>IF('BH (1)'!P1713=0,0,'BH (1)'!P1713)</f>
        <v>0</v>
      </c>
    </row>
    <row r="190" spans="3:18" ht="30" customHeight="1" x14ac:dyDescent="0.25">
      <c r="C190" s="51">
        <v>184</v>
      </c>
      <c r="D190" s="253" t="str">
        <f>'BH (1)'!B1212</f>
        <v/>
      </c>
      <c r="E190" s="40"/>
      <c r="F190" s="40"/>
      <c r="G190" s="40"/>
      <c r="H190" s="40"/>
      <c r="I190" s="40"/>
      <c r="J190" s="40"/>
      <c r="K190" s="40"/>
      <c r="L190" s="40"/>
      <c r="M190" s="40"/>
      <c r="N190" s="40"/>
      <c r="O190" s="40"/>
      <c r="P190" s="40"/>
      <c r="Q190" s="254">
        <f>IF('BH (1)'!O1714=0,0,'BH (1)'!O1714)</f>
        <v>0</v>
      </c>
      <c r="R190" s="256">
        <f>IF('BH (1)'!P1714=0,0,'BH (1)'!P1714)</f>
        <v>0</v>
      </c>
    </row>
    <row r="191" spans="3:18" ht="30" customHeight="1" x14ac:dyDescent="0.25">
      <c r="C191" s="51">
        <v>185</v>
      </c>
      <c r="D191" s="253" t="str">
        <f>'BH (1)'!B1213</f>
        <v/>
      </c>
      <c r="E191" s="40"/>
      <c r="F191" s="40"/>
      <c r="G191" s="40"/>
      <c r="H191" s="40"/>
      <c r="I191" s="40"/>
      <c r="J191" s="40"/>
      <c r="K191" s="40"/>
      <c r="L191" s="40"/>
      <c r="M191" s="40"/>
      <c r="N191" s="40"/>
      <c r="O191" s="40"/>
      <c r="P191" s="40"/>
      <c r="Q191" s="254">
        <f>IF('BH (1)'!O1715=0,0,'BH (1)'!O1715)</f>
        <v>0</v>
      </c>
      <c r="R191" s="256">
        <f>IF('BH (1)'!P1715=0,0,'BH (1)'!P1715)</f>
        <v>0</v>
      </c>
    </row>
    <row r="192" spans="3:18" ht="30" customHeight="1" x14ac:dyDescent="0.25">
      <c r="C192" s="51">
        <v>186</v>
      </c>
      <c r="D192" s="253" t="str">
        <f>'BH (1)'!B1214</f>
        <v/>
      </c>
      <c r="E192" s="40"/>
      <c r="F192" s="40"/>
      <c r="G192" s="40"/>
      <c r="H192" s="40"/>
      <c r="I192" s="40"/>
      <c r="J192" s="40"/>
      <c r="K192" s="40"/>
      <c r="L192" s="40"/>
      <c r="M192" s="40"/>
      <c r="N192" s="40"/>
      <c r="O192" s="40"/>
      <c r="P192" s="40"/>
      <c r="Q192" s="254">
        <f>IF('BH (1)'!O1716=0,0,'BH (1)'!O1716)</f>
        <v>0</v>
      </c>
      <c r="R192" s="256">
        <f>IF('BH (1)'!P1716=0,0,'BH (1)'!P1716)</f>
        <v>0</v>
      </c>
    </row>
    <row r="193" spans="3:18" ht="30" customHeight="1" x14ac:dyDescent="0.25">
      <c r="C193" s="51">
        <v>187</v>
      </c>
      <c r="D193" s="253" t="str">
        <f>'BH (1)'!B1215</f>
        <v/>
      </c>
      <c r="E193" s="40"/>
      <c r="F193" s="40"/>
      <c r="G193" s="40"/>
      <c r="H193" s="40"/>
      <c r="I193" s="40"/>
      <c r="J193" s="40"/>
      <c r="K193" s="40"/>
      <c r="L193" s="40"/>
      <c r="M193" s="40"/>
      <c r="N193" s="40"/>
      <c r="O193" s="40"/>
      <c r="P193" s="40"/>
      <c r="Q193" s="254">
        <f>IF('BH (1)'!O1717=0,0,'BH (1)'!O1717)</f>
        <v>0</v>
      </c>
      <c r="R193" s="256">
        <f>IF('BH (1)'!P1717=0,0,'BH (1)'!P1717)</f>
        <v>0</v>
      </c>
    </row>
    <row r="194" spans="3:18" ht="30" customHeight="1" x14ac:dyDescent="0.25">
      <c r="C194" s="51">
        <v>188</v>
      </c>
      <c r="D194" s="253" t="str">
        <f>'BH (1)'!B1216</f>
        <v/>
      </c>
      <c r="E194" s="40"/>
      <c r="F194" s="40"/>
      <c r="G194" s="40"/>
      <c r="H194" s="40"/>
      <c r="I194" s="40"/>
      <c r="J194" s="40"/>
      <c r="K194" s="40"/>
      <c r="L194" s="40"/>
      <c r="M194" s="40"/>
      <c r="N194" s="40"/>
      <c r="O194" s="40"/>
      <c r="P194" s="40"/>
      <c r="Q194" s="254">
        <f>IF('BH (1)'!O1718=0,0,'BH (1)'!O1718)</f>
        <v>0</v>
      </c>
      <c r="R194" s="256">
        <f>IF('BH (1)'!P1718=0,0,'BH (1)'!P1718)</f>
        <v>0</v>
      </c>
    </row>
    <row r="195" spans="3:18" ht="30" customHeight="1" x14ac:dyDescent="0.25">
      <c r="C195" s="51">
        <v>189</v>
      </c>
      <c r="D195" s="253" t="str">
        <f>'BH (1)'!B1217</f>
        <v/>
      </c>
      <c r="E195" s="40"/>
      <c r="F195" s="40"/>
      <c r="G195" s="40"/>
      <c r="H195" s="40"/>
      <c r="I195" s="40"/>
      <c r="J195" s="40"/>
      <c r="K195" s="40"/>
      <c r="L195" s="40"/>
      <c r="M195" s="40"/>
      <c r="N195" s="40"/>
      <c r="O195" s="40"/>
      <c r="P195" s="40"/>
      <c r="Q195" s="254">
        <f>IF('BH (1)'!O1719=0,0,'BH (1)'!O1719)</f>
        <v>0</v>
      </c>
      <c r="R195" s="256">
        <f>IF('BH (1)'!P1719=0,0,'BH (1)'!P1719)</f>
        <v>0</v>
      </c>
    </row>
    <row r="196" spans="3:18" ht="30" customHeight="1" x14ac:dyDescent="0.25">
      <c r="C196" s="51">
        <v>190</v>
      </c>
      <c r="D196" s="253" t="str">
        <f>'BH (1)'!B1218</f>
        <v/>
      </c>
      <c r="E196" s="40"/>
      <c r="F196" s="40"/>
      <c r="G196" s="40"/>
      <c r="H196" s="40"/>
      <c r="I196" s="40"/>
      <c r="J196" s="40"/>
      <c r="K196" s="40"/>
      <c r="L196" s="40"/>
      <c r="M196" s="40"/>
      <c r="N196" s="40"/>
      <c r="O196" s="40"/>
      <c r="P196" s="40"/>
      <c r="Q196" s="254">
        <f>IF('BH (1)'!O1720=0,0,'BH (1)'!O1720)</f>
        <v>0</v>
      </c>
      <c r="R196" s="256">
        <f>IF('BH (1)'!P1720=0,0,'BH (1)'!P1720)</f>
        <v>0</v>
      </c>
    </row>
    <row r="197" spans="3:18" ht="30" customHeight="1" x14ac:dyDescent="0.25">
      <c r="C197" s="51">
        <v>191</v>
      </c>
      <c r="D197" s="253" t="str">
        <f>'BH (1)'!B1219</f>
        <v/>
      </c>
      <c r="E197" s="40"/>
      <c r="F197" s="40"/>
      <c r="G197" s="40"/>
      <c r="H197" s="40"/>
      <c r="I197" s="40"/>
      <c r="J197" s="40"/>
      <c r="K197" s="40"/>
      <c r="L197" s="40"/>
      <c r="M197" s="40"/>
      <c r="N197" s="40"/>
      <c r="O197" s="40"/>
      <c r="P197" s="40"/>
      <c r="Q197" s="254">
        <f>IF('BH (1)'!O1721=0,0,'BH (1)'!O1721)</f>
        <v>0</v>
      </c>
      <c r="R197" s="256">
        <f>IF('BH (1)'!P1721=0,0,'BH (1)'!P1721)</f>
        <v>0</v>
      </c>
    </row>
    <row r="198" spans="3:18" ht="30" customHeight="1" x14ac:dyDescent="0.25">
      <c r="C198" s="51">
        <v>192</v>
      </c>
      <c r="D198" s="253" t="str">
        <f>'BH (1)'!B1220</f>
        <v/>
      </c>
      <c r="E198" s="40"/>
      <c r="F198" s="40"/>
      <c r="G198" s="40"/>
      <c r="H198" s="40"/>
      <c r="I198" s="40"/>
      <c r="J198" s="40"/>
      <c r="K198" s="40"/>
      <c r="L198" s="40"/>
      <c r="M198" s="40"/>
      <c r="N198" s="40"/>
      <c r="O198" s="40"/>
      <c r="P198" s="40"/>
      <c r="Q198" s="254">
        <f>IF('BH (1)'!O1722=0,0,'BH (1)'!O1722)</f>
        <v>0</v>
      </c>
      <c r="R198" s="256">
        <f>IF('BH (1)'!P1722=0,0,'BH (1)'!P1722)</f>
        <v>0</v>
      </c>
    </row>
    <row r="199" spans="3:18" ht="30" customHeight="1" x14ac:dyDescent="0.25">
      <c r="C199" s="51">
        <v>193</v>
      </c>
      <c r="D199" s="253" t="str">
        <f>'BH (1)'!B1221</f>
        <v/>
      </c>
      <c r="E199" s="40"/>
      <c r="F199" s="40"/>
      <c r="G199" s="40"/>
      <c r="H199" s="40"/>
      <c r="I199" s="40"/>
      <c r="J199" s="40"/>
      <c r="K199" s="40"/>
      <c r="L199" s="40"/>
      <c r="M199" s="40"/>
      <c r="N199" s="40"/>
      <c r="O199" s="40"/>
      <c r="P199" s="40"/>
      <c r="Q199" s="254">
        <f>IF('BH (1)'!O1723=0,0,'BH (1)'!O1723)</f>
        <v>0</v>
      </c>
      <c r="R199" s="256">
        <f>IF('BH (1)'!P1723=0,0,'BH (1)'!P1723)</f>
        <v>0</v>
      </c>
    </row>
    <row r="200" spans="3:18" ht="30" customHeight="1" x14ac:dyDescent="0.25">
      <c r="C200" s="51">
        <v>194</v>
      </c>
      <c r="D200" s="253" t="str">
        <f>'BH (1)'!B1222</f>
        <v/>
      </c>
      <c r="E200" s="40"/>
      <c r="F200" s="40"/>
      <c r="G200" s="40"/>
      <c r="H200" s="40"/>
      <c r="I200" s="40"/>
      <c r="J200" s="40"/>
      <c r="K200" s="40"/>
      <c r="L200" s="40"/>
      <c r="M200" s="40"/>
      <c r="N200" s="40"/>
      <c r="O200" s="40"/>
      <c r="P200" s="40"/>
      <c r="Q200" s="254">
        <f>IF('BH (1)'!O1724=0,0,'BH (1)'!O1724)</f>
        <v>0</v>
      </c>
      <c r="R200" s="256">
        <f>IF('BH (1)'!P1724=0,0,'BH (1)'!P1724)</f>
        <v>0</v>
      </c>
    </row>
    <row r="201" spans="3:18" ht="30" customHeight="1" x14ac:dyDescent="0.25">
      <c r="C201" s="51">
        <v>195</v>
      </c>
      <c r="D201" s="253" t="str">
        <f>'BH (1)'!B1223</f>
        <v/>
      </c>
      <c r="E201" s="40"/>
      <c r="F201" s="40"/>
      <c r="G201" s="40"/>
      <c r="H201" s="40"/>
      <c r="I201" s="40"/>
      <c r="J201" s="40"/>
      <c r="K201" s="40"/>
      <c r="L201" s="40"/>
      <c r="M201" s="40"/>
      <c r="N201" s="40"/>
      <c r="O201" s="40"/>
      <c r="P201" s="40"/>
      <c r="Q201" s="254">
        <f>IF('BH (1)'!O1725=0,0,'BH (1)'!O1725)</f>
        <v>0</v>
      </c>
      <c r="R201" s="256">
        <f>IF('BH (1)'!P1725=0,0,'BH (1)'!P1725)</f>
        <v>0</v>
      </c>
    </row>
    <row r="202" spans="3:18" ht="30" customHeight="1" x14ac:dyDescent="0.25">
      <c r="C202" s="51">
        <v>196</v>
      </c>
      <c r="D202" s="253" t="str">
        <f>'BH (1)'!B1224</f>
        <v/>
      </c>
      <c r="E202" s="40"/>
      <c r="F202" s="40"/>
      <c r="G202" s="40"/>
      <c r="H202" s="40"/>
      <c r="I202" s="40"/>
      <c r="J202" s="40"/>
      <c r="K202" s="40"/>
      <c r="L202" s="40"/>
      <c r="M202" s="40"/>
      <c r="N202" s="40"/>
      <c r="O202" s="40"/>
      <c r="P202" s="40"/>
      <c r="Q202" s="254">
        <f>IF('BH (1)'!O1726=0,0,'BH (1)'!O1726)</f>
        <v>0</v>
      </c>
      <c r="R202" s="256">
        <f>IF('BH (1)'!P1726=0,0,'BH (1)'!P1726)</f>
        <v>0</v>
      </c>
    </row>
    <row r="203" spans="3:18" ht="30" customHeight="1" x14ac:dyDescent="0.25">
      <c r="C203" s="51">
        <v>197</v>
      </c>
      <c r="D203" s="253" t="str">
        <f>'BH (1)'!B1225</f>
        <v/>
      </c>
      <c r="E203" s="40"/>
      <c r="F203" s="40"/>
      <c r="G203" s="40"/>
      <c r="H203" s="40"/>
      <c r="I203" s="40"/>
      <c r="J203" s="40"/>
      <c r="K203" s="40"/>
      <c r="L203" s="40"/>
      <c r="M203" s="40"/>
      <c r="N203" s="40"/>
      <c r="O203" s="40"/>
      <c r="P203" s="40"/>
      <c r="Q203" s="254">
        <f>IF('BH (1)'!O1727=0,0,'BH (1)'!O1727)</f>
        <v>0</v>
      </c>
      <c r="R203" s="256">
        <f>IF('BH (1)'!P1727=0,0,'BH (1)'!P1727)</f>
        <v>0</v>
      </c>
    </row>
    <row r="204" spans="3:18" ht="30" customHeight="1" x14ac:dyDescent="0.25">
      <c r="C204" s="51">
        <v>198</v>
      </c>
      <c r="D204" s="253" t="str">
        <f>'BH (1)'!B1226</f>
        <v/>
      </c>
      <c r="E204" s="40"/>
      <c r="F204" s="40"/>
      <c r="G204" s="40"/>
      <c r="H204" s="40"/>
      <c r="I204" s="40"/>
      <c r="J204" s="40"/>
      <c r="K204" s="40"/>
      <c r="L204" s="40"/>
      <c r="M204" s="40"/>
      <c r="N204" s="40"/>
      <c r="O204" s="40"/>
      <c r="P204" s="40"/>
      <c r="Q204" s="254">
        <f>IF('BH (1)'!O1728=0,0,'BH (1)'!O1728)</f>
        <v>0</v>
      </c>
      <c r="R204" s="256">
        <f>IF('BH (1)'!P1728=0,0,'BH (1)'!P1728)</f>
        <v>0</v>
      </c>
    </row>
    <row r="205" spans="3:18" ht="30" customHeight="1" x14ac:dyDescent="0.25">
      <c r="C205" s="51">
        <v>199</v>
      </c>
      <c r="D205" s="253" t="str">
        <f>'BH (1)'!B1227</f>
        <v/>
      </c>
      <c r="E205" s="40"/>
      <c r="F205" s="40"/>
      <c r="G205" s="40"/>
      <c r="H205" s="40"/>
      <c r="I205" s="40"/>
      <c r="J205" s="40"/>
      <c r="K205" s="40"/>
      <c r="L205" s="40"/>
      <c r="M205" s="40"/>
      <c r="N205" s="40"/>
      <c r="O205" s="40"/>
      <c r="P205" s="40"/>
      <c r="Q205" s="254">
        <f>IF('BH (1)'!O1729=0,0,'BH (1)'!O1729)</f>
        <v>0</v>
      </c>
      <c r="R205" s="256">
        <f>IF('BH (1)'!P1729=0,0,'BH (1)'!P1729)</f>
        <v>0</v>
      </c>
    </row>
    <row r="206" spans="3:18" ht="30" customHeight="1" x14ac:dyDescent="0.25">
      <c r="C206" s="51">
        <v>200</v>
      </c>
      <c r="D206" s="253" t="str">
        <f>'BH (1)'!B1228</f>
        <v/>
      </c>
      <c r="E206" s="40"/>
      <c r="F206" s="40"/>
      <c r="G206" s="40"/>
      <c r="H206" s="40"/>
      <c r="I206" s="40"/>
      <c r="J206" s="40"/>
      <c r="K206" s="40"/>
      <c r="L206" s="40"/>
      <c r="M206" s="40"/>
      <c r="N206" s="40"/>
      <c r="O206" s="40"/>
      <c r="P206" s="40"/>
      <c r="Q206" s="254">
        <f>IF('BH (1)'!O1730=0,0,'BH (1)'!O1730)</f>
        <v>0</v>
      </c>
      <c r="R206" s="256">
        <f>IF('BH (1)'!P1730=0,0,'BH (1)'!P1730)</f>
        <v>0</v>
      </c>
    </row>
    <row r="207" spans="3:18" ht="30" customHeight="1" x14ac:dyDescent="0.25">
      <c r="C207" s="51">
        <v>201</v>
      </c>
      <c r="D207" s="253" t="str">
        <f>'BH (1)'!B1229</f>
        <v/>
      </c>
      <c r="E207" s="40"/>
      <c r="F207" s="40"/>
      <c r="G207" s="40"/>
      <c r="H207" s="40"/>
      <c r="I207" s="40"/>
      <c r="J207" s="40"/>
      <c r="K207" s="40"/>
      <c r="L207" s="40"/>
      <c r="M207" s="40"/>
      <c r="N207" s="40"/>
      <c r="O207" s="40"/>
      <c r="P207" s="40"/>
      <c r="Q207" s="254">
        <f>IF('BH (1)'!O1731=0,0,'BH (1)'!O1731)</f>
        <v>0</v>
      </c>
      <c r="R207" s="256">
        <f>IF('BH (1)'!P1731=0,0,'BH (1)'!P1731)</f>
        <v>0</v>
      </c>
    </row>
    <row r="208" spans="3:18" ht="30" customHeight="1" x14ac:dyDescent="0.25">
      <c r="C208" s="51">
        <v>202</v>
      </c>
      <c r="D208" s="253" t="str">
        <f>'BH (1)'!B1230</f>
        <v/>
      </c>
      <c r="E208" s="40"/>
      <c r="F208" s="40"/>
      <c r="G208" s="40"/>
      <c r="H208" s="40"/>
      <c r="I208" s="40"/>
      <c r="J208" s="40"/>
      <c r="K208" s="40"/>
      <c r="L208" s="40"/>
      <c r="M208" s="40"/>
      <c r="N208" s="40"/>
      <c r="O208" s="40"/>
      <c r="P208" s="40"/>
      <c r="Q208" s="254">
        <f>IF('BH (1)'!O1732=0,0,'BH (1)'!O1732)</f>
        <v>0</v>
      </c>
      <c r="R208" s="256">
        <f>IF('BH (1)'!P1732=0,0,'BH (1)'!P1732)</f>
        <v>0</v>
      </c>
    </row>
    <row r="209" spans="3:18" ht="30" customHeight="1" x14ac:dyDescent="0.25">
      <c r="C209" s="51">
        <v>203</v>
      </c>
      <c r="D209" s="253" t="str">
        <f>'BH (1)'!B1231</f>
        <v/>
      </c>
      <c r="E209" s="40"/>
      <c r="F209" s="40"/>
      <c r="G209" s="40"/>
      <c r="H209" s="40"/>
      <c r="I209" s="40"/>
      <c r="J209" s="40"/>
      <c r="K209" s="40"/>
      <c r="L209" s="40"/>
      <c r="M209" s="40"/>
      <c r="N209" s="40"/>
      <c r="O209" s="40"/>
      <c r="P209" s="40"/>
      <c r="Q209" s="254">
        <f>IF('BH (1)'!O1733=0,0,'BH (1)'!O1733)</f>
        <v>0</v>
      </c>
      <c r="R209" s="256">
        <f>IF('BH (1)'!P1733=0,0,'BH (1)'!P1733)</f>
        <v>0</v>
      </c>
    </row>
    <row r="210" spans="3:18" ht="30" customHeight="1" x14ac:dyDescent="0.25">
      <c r="C210" s="51">
        <v>204</v>
      </c>
      <c r="D210" s="253" t="str">
        <f>'BH (1)'!B1232</f>
        <v/>
      </c>
      <c r="E210" s="40"/>
      <c r="F210" s="40"/>
      <c r="G210" s="40"/>
      <c r="H210" s="40"/>
      <c r="I210" s="40"/>
      <c r="J210" s="40"/>
      <c r="K210" s="40"/>
      <c r="L210" s="40"/>
      <c r="M210" s="40"/>
      <c r="N210" s="40"/>
      <c r="O210" s="40"/>
      <c r="P210" s="40"/>
      <c r="Q210" s="254">
        <f>IF('BH (1)'!O1734=0,0,'BH (1)'!O1734)</f>
        <v>0</v>
      </c>
      <c r="R210" s="256">
        <f>IF('BH (1)'!P1734=0,0,'BH (1)'!P1734)</f>
        <v>0</v>
      </c>
    </row>
    <row r="211" spans="3:18" ht="30" customHeight="1" x14ac:dyDescent="0.25">
      <c r="C211" s="51">
        <v>205</v>
      </c>
      <c r="D211" s="253" t="str">
        <f>'BH (1)'!B1233</f>
        <v/>
      </c>
      <c r="E211" s="40"/>
      <c r="F211" s="40"/>
      <c r="G211" s="40"/>
      <c r="H211" s="40"/>
      <c r="I211" s="40"/>
      <c r="J211" s="40"/>
      <c r="K211" s="40"/>
      <c r="L211" s="40"/>
      <c r="M211" s="40"/>
      <c r="N211" s="40"/>
      <c r="O211" s="40"/>
      <c r="P211" s="40"/>
      <c r="Q211" s="254">
        <f>IF('BH (1)'!O1735=0,0,'BH (1)'!O1735)</f>
        <v>0</v>
      </c>
      <c r="R211" s="256">
        <f>IF('BH (1)'!P1735=0,0,'BH (1)'!P1735)</f>
        <v>0</v>
      </c>
    </row>
    <row r="212" spans="3:18" ht="30" customHeight="1" x14ac:dyDescent="0.25">
      <c r="C212" s="51">
        <v>206</v>
      </c>
      <c r="D212" s="253" t="str">
        <f>'BH (1)'!B1234</f>
        <v/>
      </c>
      <c r="E212" s="40"/>
      <c r="F212" s="40"/>
      <c r="G212" s="40"/>
      <c r="H212" s="40"/>
      <c r="I212" s="40"/>
      <c r="J212" s="40"/>
      <c r="K212" s="40"/>
      <c r="L212" s="40"/>
      <c r="M212" s="40"/>
      <c r="N212" s="40"/>
      <c r="O212" s="40"/>
      <c r="P212" s="40"/>
      <c r="Q212" s="254">
        <f>IF('BH (1)'!O1736=0,0,'BH (1)'!O1736)</f>
        <v>0</v>
      </c>
      <c r="R212" s="256">
        <f>IF('BH (1)'!P1736=0,0,'BH (1)'!P1736)</f>
        <v>0</v>
      </c>
    </row>
    <row r="213" spans="3:18" ht="30" customHeight="1" x14ac:dyDescent="0.25">
      <c r="C213" s="51">
        <v>207</v>
      </c>
      <c r="D213" s="253" t="str">
        <f>'BH (1)'!B1235</f>
        <v/>
      </c>
      <c r="E213" s="40"/>
      <c r="F213" s="40"/>
      <c r="G213" s="40"/>
      <c r="H213" s="40"/>
      <c r="I213" s="40"/>
      <c r="J213" s="40"/>
      <c r="K213" s="40"/>
      <c r="L213" s="40"/>
      <c r="M213" s="40"/>
      <c r="N213" s="40"/>
      <c r="O213" s="40"/>
      <c r="P213" s="40"/>
      <c r="Q213" s="254">
        <f>IF('BH (1)'!O1737=0,0,'BH (1)'!O1737)</f>
        <v>0</v>
      </c>
      <c r="R213" s="256">
        <f>IF('BH (1)'!P1737=0,0,'BH (1)'!P1737)</f>
        <v>0</v>
      </c>
    </row>
    <row r="214" spans="3:18" ht="30" customHeight="1" x14ac:dyDescent="0.25">
      <c r="C214" s="51">
        <v>208</v>
      </c>
      <c r="D214" s="253" t="str">
        <f>'BH (1)'!B1236</f>
        <v/>
      </c>
      <c r="E214" s="40"/>
      <c r="F214" s="40"/>
      <c r="G214" s="40"/>
      <c r="H214" s="40"/>
      <c r="I214" s="40"/>
      <c r="J214" s="40"/>
      <c r="K214" s="40"/>
      <c r="L214" s="40"/>
      <c r="M214" s="40"/>
      <c r="N214" s="40"/>
      <c r="O214" s="40"/>
      <c r="P214" s="40"/>
      <c r="Q214" s="254">
        <f>IF('BH (1)'!O1738=0,0,'BH (1)'!O1738)</f>
        <v>0</v>
      </c>
      <c r="R214" s="256">
        <f>IF('BH (1)'!P1738=0,0,'BH (1)'!P1738)</f>
        <v>0</v>
      </c>
    </row>
    <row r="215" spans="3:18" ht="30" customHeight="1" x14ac:dyDescent="0.25">
      <c r="C215" s="51">
        <v>209</v>
      </c>
      <c r="D215" s="253" t="str">
        <f>'BH (1)'!B1237</f>
        <v/>
      </c>
      <c r="E215" s="40"/>
      <c r="F215" s="40"/>
      <c r="G215" s="40"/>
      <c r="H215" s="40"/>
      <c r="I215" s="40"/>
      <c r="J215" s="40"/>
      <c r="K215" s="40"/>
      <c r="L215" s="40"/>
      <c r="M215" s="40"/>
      <c r="N215" s="40"/>
      <c r="O215" s="40"/>
      <c r="P215" s="40"/>
      <c r="Q215" s="254">
        <f>IF('BH (1)'!O1739=0,0,'BH (1)'!O1739)</f>
        <v>0</v>
      </c>
      <c r="R215" s="256">
        <f>IF('BH (1)'!P1739=0,0,'BH (1)'!P1739)</f>
        <v>0</v>
      </c>
    </row>
    <row r="216" spans="3:18" ht="30" customHeight="1" x14ac:dyDescent="0.25">
      <c r="C216" s="51">
        <v>210</v>
      </c>
      <c r="D216" s="253" t="str">
        <f>'BH (1)'!B1238</f>
        <v/>
      </c>
      <c r="E216" s="40"/>
      <c r="F216" s="40"/>
      <c r="G216" s="40"/>
      <c r="H216" s="40"/>
      <c r="I216" s="40"/>
      <c r="J216" s="40"/>
      <c r="K216" s="40"/>
      <c r="L216" s="40"/>
      <c r="M216" s="40"/>
      <c r="N216" s="40"/>
      <c r="O216" s="40"/>
      <c r="P216" s="40"/>
      <c r="Q216" s="254">
        <f>IF('BH (1)'!O1740=0,0,'BH (1)'!O1740)</f>
        <v>0</v>
      </c>
      <c r="R216" s="256">
        <f>IF('BH (1)'!P1740=0,0,'BH (1)'!P1740)</f>
        <v>0</v>
      </c>
    </row>
    <row r="217" spans="3:18" ht="30" customHeight="1" x14ac:dyDescent="0.25">
      <c r="C217" s="51">
        <v>211</v>
      </c>
      <c r="D217" s="253" t="str">
        <f>'BH (1)'!B1239</f>
        <v/>
      </c>
      <c r="E217" s="40"/>
      <c r="F217" s="40"/>
      <c r="G217" s="40"/>
      <c r="H217" s="40"/>
      <c r="I217" s="40"/>
      <c r="J217" s="40"/>
      <c r="K217" s="40"/>
      <c r="L217" s="40"/>
      <c r="M217" s="40"/>
      <c r="N217" s="40"/>
      <c r="O217" s="40"/>
      <c r="P217" s="40"/>
      <c r="Q217" s="254">
        <f>IF('BH (1)'!O1741=0,0,'BH (1)'!O1741)</f>
        <v>0</v>
      </c>
      <c r="R217" s="256">
        <f>IF('BH (1)'!P1741=0,0,'BH (1)'!P1741)</f>
        <v>0</v>
      </c>
    </row>
    <row r="218" spans="3:18" ht="30" customHeight="1" x14ac:dyDescent="0.25">
      <c r="C218" s="51">
        <v>212</v>
      </c>
      <c r="D218" s="253" t="str">
        <f>'BH (1)'!B1240</f>
        <v/>
      </c>
      <c r="E218" s="40"/>
      <c r="F218" s="40"/>
      <c r="G218" s="40"/>
      <c r="H218" s="40"/>
      <c r="I218" s="40"/>
      <c r="J218" s="40"/>
      <c r="K218" s="40"/>
      <c r="L218" s="40"/>
      <c r="M218" s="40"/>
      <c r="N218" s="40"/>
      <c r="O218" s="40"/>
      <c r="P218" s="40"/>
      <c r="Q218" s="254">
        <f>IF('BH (1)'!O1742=0,0,'BH (1)'!O1742)</f>
        <v>0</v>
      </c>
      <c r="R218" s="256">
        <f>IF('BH (1)'!P1742=0,0,'BH (1)'!P1742)</f>
        <v>0</v>
      </c>
    </row>
    <row r="219" spans="3:18" ht="30" customHeight="1" x14ac:dyDescent="0.25">
      <c r="C219" s="51">
        <v>213</v>
      </c>
      <c r="D219" s="253" t="str">
        <f>'BH (1)'!B1241</f>
        <v/>
      </c>
      <c r="E219" s="40"/>
      <c r="F219" s="40"/>
      <c r="G219" s="40"/>
      <c r="H219" s="40"/>
      <c r="I219" s="40"/>
      <c r="J219" s="40"/>
      <c r="K219" s="40"/>
      <c r="L219" s="40"/>
      <c r="M219" s="40"/>
      <c r="N219" s="40"/>
      <c r="O219" s="40"/>
      <c r="P219" s="40"/>
      <c r="Q219" s="254">
        <f>IF('BH (1)'!O1743=0,0,'BH (1)'!O1743)</f>
        <v>0</v>
      </c>
      <c r="R219" s="256">
        <f>IF('BH (1)'!P1743=0,0,'BH (1)'!P1743)</f>
        <v>0</v>
      </c>
    </row>
    <row r="220" spans="3:18" ht="30" customHeight="1" x14ac:dyDescent="0.25">
      <c r="C220" s="51">
        <v>214</v>
      </c>
      <c r="D220" s="253" t="str">
        <f>'BH (1)'!B1242</f>
        <v/>
      </c>
      <c r="E220" s="40"/>
      <c r="F220" s="40"/>
      <c r="G220" s="40"/>
      <c r="H220" s="40"/>
      <c r="I220" s="40"/>
      <c r="J220" s="40"/>
      <c r="K220" s="40"/>
      <c r="L220" s="40"/>
      <c r="M220" s="40"/>
      <c r="N220" s="40"/>
      <c r="O220" s="40"/>
      <c r="P220" s="40"/>
      <c r="Q220" s="254">
        <f>IF('BH (1)'!O1744=0,0,'BH (1)'!O1744)</f>
        <v>0</v>
      </c>
      <c r="R220" s="256">
        <f>IF('BH (1)'!P1744=0,0,'BH (1)'!P1744)</f>
        <v>0</v>
      </c>
    </row>
    <row r="221" spans="3:18" ht="30" customHeight="1" x14ac:dyDescent="0.25">
      <c r="C221" s="51">
        <v>215</v>
      </c>
      <c r="D221" s="253" t="str">
        <f>'BH (1)'!B1243</f>
        <v/>
      </c>
      <c r="E221" s="40"/>
      <c r="F221" s="40"/>
      <c r="G221" s="40"/>
      <c r="H221" s="40"/>
      <c r="I221" s="40"/>
      <c r="J221" s="40"/>
      <c r="K221" s="40"/>
      <c r="L221" s="40"/>
      <c r="M221" s="40"/>
      <c r="N221" s="40"/>
      <c r="O221" s="40"/>
      <c r="P221" s="40"/>
      <c r="Q221" s="254">
        <f>IF('BH (1)'!O1745=0,0,'BH (1)'!O1745)</f>
        <v>0</v>
      </c>
      <c r="R221" s="256">
        <f>IF('BH (1)'!P1745=0,0,'BH (1)'!P1745)</f>
        <v>0</v>
      </c>
    </row>
    <row r="222" spans="3:18" ht="30" customHeight="1" x14ac:dyDescent="0.25">
      <c r="C222" s="51">
        <v>216</v>
      </c>
      <c r="D222" s="253" t="str">
        <f>'BH (1)'!B1244</f>
        <v/>
      </c>
      <c r="E222" s="40"/>
      <c r="F222" s="40"/>
      <c r="G222" s="40"/>
      <c r="H222" s="40"/>
      <c r="I222" s="40"/>
      <c r="J222" s="40"/>
      <c r="K222" s="40"/>
      <c r="L222" s="40"/>
      <c r="M222" s="40"/>
      <c r="N222" s="40"/>
      <c r="O222" s="40"/>
      <c r="P222" s="40"/>
      <c r="Q222" s="254">
        <f>IF('BH (1)'!O1746=0,0,'BH (1)'!O1746)</f>
        <v>0</v>
      </c>
      <c r="R222" s="256">
        <f>IF('BH (1)'!P1746=0,0,'BH (1)'!P1746)</f>
        <v>0</v>
      </c>
    </row>
    <row r="223" spans="3:18" ht="30" customHeight="1" x14ac:dyDescent="0.25">
      <c r="C223" s="51">
        <v>217</v>
      </c>
      <c r="D223" s="253" t="str">
        <f>'BH (1)'!B1245</f>
        <v/>
      </c>
      <c r="E223" s="40"/>
      <c r="F223" s="40"/>
      <c r="G223" s="40"/>
      <c r="H223" s="40"/>
      <c r="I223" s="40"/>
      <c r="J223" s="40"/>
      <c r="K223" s="40"/>
      <c r="L223" s="40"/>
      <c r="M223" s="40"/>
      <c r="N223" s="40"/>
      <c r="O223" s="40"/>
      <c r="P223" s="40"/>
      <c r="Q223" s="254">
        <f>IF('BH (1)'!O1747=0,0,'BH (1)'!O1747)</f>
        <v>0</v>
      </c>
      <c r="R223" s="256">
        <f>IF('BH (1)'!P1747=0,0,'BH (1)'!P1747)</f>
        <v>0</v>
      </c>
    </row>
    <row r="224" spans="3:18" ht="30" customHeight="1" x14ac:dyDescent="0.25">
      <c r="C224" s="51">
        <v>218</v>
      </c>
      <c r="D224" s="253" t="str">
        <f>'BH (1)'!B1246</f>
        <v/>
      </c>
      <c r="E224" s="40"/>
      <c r="F224" s="40"/>
      <c r="G224" s="40"/>
      <c r="H224" s="40"/>
      <c r="I224" s="40"/>
      <c r="J224" s="40"/>
      <c r="K224" s="40"/>
      <c r="L224" s="40"/>
      <c r="M224" s="40"/>
      <c r="N224" s="40"/>
      <c r="O224" s="40"/>
      <c r="P224" s="40"/>
      <c r="Q224" s="254">
        <f>IF('BH (1)'!O1748=0,0,'BH (1)'!O1748)</f>
        <v>0</v>
      </c>
      <c r="R224" s="256">
        <f>IF('BH (1)'!P1748=0,0,'BH (1)'!P1748)</f>
        <v>0</v>
      </c>
    </row>
    <row r="225" spans="3:18" ht="30" customHeight="1" x14ac:dyDescent="0.25">
      <c r="C225" s="51">
        <v>219</v>
      </c>
      <c r="D225" s="253" t="str">
        <f>'BH (1)'!B1247</f>
        <v/>
      </c>
      <c r="E225" s="40"/>
      <c r="F225" s="40"/>
      <c r="G225" s="40"/>
      <c r="H225" s="40"/>
      <c r="I225" s="40"/>
      <c r="J225" s="40"/>
      <c r="K225" s="40"/>
      <c r="L225" s="40"/>
      <c r="M225" s="40"/>
      <c r="N225" s="40"/>
      <c r="O225" s="40"/>
      <c r="P225" s="40"/>
      <c r="Q225" s="254">
        <f>IF('BH (1)'!O1749=0,0,'BH (1)'!O1749)</f>
        <v>0</v>
      </c>
      <c r="R225" s="256">
        <f>IF('BH (1)'!P1749=0,0,'BH (1)'!P1749)</f>
        <v>0</v>
      </c>
    </row>
    <row r="226" spans="3:18" ht="30" customHeight="1" x14ac:dyDescent="0.25">
      <c r="C226" s="51">
        <v>220</v>
      </c>
      <c r="D226" s="253" t="str">
        <f>'BH (1)'!B1248</f>
        <v/>
      </c>
      <c r="E226" s="40"/>
      <c r="F226" s="40"/>
      <c r="G226" s="40"/>
      <c r="H226" s="40"/>
      <c r="I226" s="40"/>
      <c r="J226" s="40"/>
      <c r="K226" s="40"/>
      <c r="L226" s="40"/>
      <c r="M226" s="40"/>
      <c r="N226" s="40"/>
      <c r="O226" s="40"/>
      <c r="P226" s="40"/>
      <c r="Q226" s="254">
        <f>IF('BH (1)'!O1750=0,0,'BH (1)'!O1750)</f>
        <v>0</v>
      </c>
      <c r="R226" s="256">
        <f>IF('BH (1)'!P1750=0,0,'BH (1)'!P1750)</f>
        <v>0</v>
      </c>
    </row>
    <row r="227" spans="3:18" ht="30" customHeight="1" x14ac:dyDescent="0.25">
      <c r="C227" s="51">
        <v>221</v>
      </c>
      <c r="D227" s="253" t="str">
        <f>'BH (1)'!B1249</f>
        <v/>
      </c>
      <c r="E227" s="40"/>
      <c r="F227" s="40"/>
      <c r="G227" s="40"/>
      <c r="H227" s="40"/>
      <c r="I227" s="40"/>
      <c r="J227" s="40"/>
      <c r="K227" s="40"/>
      <c r="L227" s="40"/>
      <c r="M227" s="40"/>
      <c r="N227" s="40"/>
      <c r="O227" s="40"/>
      <c r="P227" s="40"/>
      <c r="Q227" s="254">
        <f>IF('BH (1)'!O1751=0,0,'BH (1)'!O1751)</f>
        <v>0</v>
      </c>
      <c r="R227" s="256">
        <f>IF('BH (1)'!P1751=0,0,'BH (1)'!P1751)</f>
        <v>0</v>
      </c>
    </row>
    <row r="228" spans="3:18" ht="30" customHeight="1" x14ac:dyDescent="0.25">
      <c r="C228" s="51">
        <v>222</v>
      </c>
      <c r="D228" s="253" t="str">
        <f>'BH (1)'!B1250</f>
        <v/>
      </c>
      <c r="E228" s="40"/>
      <c r="F228" s="40"/>
      <c r="G228" s="40"/>
      <c r="H228" s="40"/>
      <c r="I228" s="40"/>
      <c r="J228" s="40"/>
      <c r="K228" s="40"/>
      <c r="L228" s="40"/>
      <c r="M228" s="40"/>
      <c r="N228" s="40"/>
      <c r="O228" s="40"/>
      <c r="P228" s="40"/>
      <c r="Q228" s="254">
        <f>IF('BH (1)'!O1752=0,0,'BH (1)'!O1752)</f>
        <v>0</v>
      </c>
      <c r="R228" s="256">
        <f>IF('BH (1)'!P1752=0,0,'BH (1)'!P1752)</f>
        <v>0</v>
      </c>
    </row>
    <row r="229" spans="3:18" ht="30" customHeight="1" x14ac:dyDescent="0.25">
      <c r="C229" s="51">
        <v>223</v>
      </c>
      <c r="D229" s="253" t="str">
        <f>'BH (1)'!B1251</f>
        <v/>
      </c>
      <c r="E229" s="40"/>
      <c r="F229" s="40"/>
      <c r="G229" s="40"/>
      <c r="H229" s="40"/>
      <c r="I229" s="40"/>
      <c r="J229" s="40"/>
      <c r="K229" s="40"/>
      <c r="L229" s="40"/>
      <c r="M229" s="40"/>
      <c r="N229" s="40"/>
      <c r="O229" s="40"/>
      <c r="P229" s="40"/>
      <c r="Q229" s="254">
        <f>IF('BH (1)'!O1753=0,0,'BH (1)'!O1753)</f>
        <v>0</v>
      </c>
      <c r="R229" s="256">
        <f>IF('BH (1)'!P1753=0,0,'BH (1)'!P1753)</f>
        <v>0</v>
      </c>
    </row>
    <row r="230" spans="3:18" ht="30" customHeight="1" x14ac:dyDescent="0.25">
      <c r="C230" s="51">
        <v>224</v>
      </c>
      <c r="D230" s="253" t="str">
        <f>'BH (1)'!B1252</f>
        <v/>
      </c>
      <c r="E230" s="40"/>
      <c r="F230" s="40"/>
      <c r="G230" s="40"/>
      <c r="H230" s="40"/>
      <c r="I230" s="40"/>
      <c r="J230" s="40"/>
      <c r="K230" s="40"/>
      <c r="L230" s="40"/>
      <c r="M230" s="40"/>
      <c r="N230" s="40"/>
      <c r="O230" s="40"/>
      <c r="P230" s="40"/>
      <c r="Q230" s="254">
        <f>IF('BH (1)'!O1754=0,0,'BH (1)'!O1754)</f>
        <v>0</v>
      </c>
      <c r="R230" s="256">
        <f>IF('BH (1)'!P1754=0,0,'BH (1)'!P1754)</f>
        <v>0</v>
      </c>
    </row>
    <row r="231" spans="3:18" ht="30" customHeight="1" x14ac:dyDescent="0.25">
      <c r="C231" s="51">
        <v>225</v>
      </c>
      <c r="D231" s="253" t="str">
        <f>'BH (1)'!B1253</f>
        <v/>
      </c>
      <c r="E231" s="40"/>
      <c r="F231" s="40"/>
      <c r="G231" s="40"/>
      <c r="H231" s="40"/>
      <c r="I231" s="40"/>
      <c r="J231" s="40"/>
      <c r="K231" s="40"/>
      <c r="L231" s="40"/>
      <c r="M231" s="40"/>
      <c r="N231" s="40"/>
      <c r="O231" s="40"/>
      <c r="P231" s="40"/>
      <c r="Q231" s="254">
        <f>IF('BH (1)'!O1755=0,0,'BH (1)'!O1755)</f>
        <v>0</v>
      </c>
      <c r="R231" s="256">
        <f>IF('BH (1)'!P1755=0,0,'BH (1)'!P1755)</f>
        <v>0</v>
      </c>
    </row>
    <row r="232" spans="3:18" ht="30" customHeight="1" x14ac:dyDescent="0.25">
      <c r="C232" s="51">
        <v>226</v>
      </c>
      <c r="D232" s="253" t="str">
        <f>'BH (1)'!B1254</f>
        <v/>
      </c>
      <c r="E232" s="40"/>
      <c r="F232" s="40"/>
      <c r="G232" s="40"/>
      <c r="H232" s="40"/>
      <c r="I232" s="40"/>
      <c r="J232" s="40"/>
      <c r="K232" s="40"/>
      <c r="L232" s="40"/>
      <c r="M232" s="40"/>
      <c r="N232" s="40"/>
      <c r="O232" s="40"/>
      <c r="P232" s="40"/>
      <c r="Q232" s="254">
        <f>IF('BH (1)'!O1756=0,0,'BH (1)'!O1756)</f>
        <v>0</v>
      </c>
      <c r="R232" s="256">
        <f>IF('BH (1)'!P1756=0,0,'BH (1)'!P1756)</f>
        <v>0</v>
      </c>
    </row>
    <row r="233" spans="3:18" ht="30" customHeight="1" x14ac:dyDescent="0.25">
      <c r="C233" s="51">
        <v>227</v>
      </c>
      <c r="D233" s="253" t="str">
        <f>'BH (1)'!B1255</f>
        <v/>
      </c>
      <c r="E233" s="40"/>
      <c r="F233" s="40"/>
      <c r="G233" s="40"/>
      <c r="H233" s="40"/>
      <c r="I233" s="40"/>
      <c r="J233" s="40"/>
      <c r="K233" s="40"/>
      <c r="L233" s="40"/>
      <c r="M233" s="40"/>
      <c r="N233" s="40"/>
      <c r="O233" s="40"/>
      <c r="P233" s="40"/>
      <c r="Q233" s="254">
        <f>IF('BH (1)'!O1757=0,0,'BH (1)'!O1757)</f>
        <v>0</v>
      </c>
      <c r="R233" s="256">
        <f>IF('BH (1)'!P1757=0,0,'BH (1)'!P1757)</f>
        <v>0</v>
      </c>
    </row>
    <row r="234" spans="3:18" ht="30" customHeight="1" x14ac:dyDescent="0.25">
      <c r="C234" s="51">
        <v>228</v>
      </c>
      <c r="D234" s="253" t="str">
        <f>'BH (1)'!B1256</f>
        <v/>
      </c>
      <c r="E234" s="40"/>
      <c r="F234" s="40"/>
      <c r="G234" s="40"/>
      <c r="H234" s="40"/>
      <c r="I234" s="40"/>
      <c r="J234" s="40"/>
      <c r="K234" s="40"/>
      <c r="L234" s="40"/>
      <c r="M234" s="40"/>
      <c r="N234" s="40"/>
      <c r="O234" s="40"/>
      <c r="P234" s="40"/>
      <c r="Q234" s="254">
        <f>IF('BH (1)'!O1758=0,0,'BH (1)'!O1758)</f>
        <v>0</v>
      </c>
      <c r="R234" s="256">
        <f>IF('BH (1)'!P1758=0,0,'BH (1)'!P1758)</f>
        <v>0</v>
      </c>
    </row>
    <row r="235" spans="3:18" ht="30" customHeight="1" x14ac:dyDescent="0.25">
      <c r="C235" s="51">
        <v>229</v>
      </c>
      <c r="D235" s="253" t="str">
        <f>'BH (1)'!B1257</f>
        <v/>
      </c>
      <c r="E235" s="40"/>
      <c r="F235" s="40"/>
      <c r="G235" s="40"/>
      <c r="H235" s="40"/>
      <c r="I235" s="40"/>
      <c r="J235" s="40"/>
      <c r="K235" s="40"/>
      <c r="L235" s="40"/>
      <c r="M235" s="40"/>
      <c r="N235" s="40"/>
      <c r="O235" s="40"/>
      <c r="P235" s="40"/>
      <c r="Q235" s="254">
        <f>IF('BH (1)'!O1759=0,0,'BH (1)'!O1759)</f>
        <v>0</v>
      </c>
      <c r="R235" s="256">
        <f>IF('BH (1)'!P1759=0,0,'BH (1)'!P1759)</f>
        <v>0</v>
      </c>
    </row>
    <row r="236" spans="3:18" ht="30" customHeight="1" x14ac:dyDescent="0.25">
      <c r="C236" s="51">
        <v>230</v>
      </c>
      <c r="D236" s="253" t="str">
        <f>'BH (1)'!B1258</f>
        <v/>
      </c>
      <c r="E236" s="40"/>
      <c r="F236" s="40"/>
      <c r="G236" s="40"/>
      <c r="H236" s="40"/>
      <c r="I236" s="40"/>
      <c r="J236" s="40"/>
      <c r="K236" s="40"/>
      <c r="L236" s="40"/>
      <c r="M236" s="40"/>
      <c r="N236" s="40"/>
      <c r="O236" s="40"/>
      <c r="P236" s="40"/>
      <c r="Q236" s="254">
        <f>IF('BH (1)'!O1760=0,0,'BH (1)'!O1760)</f>
        <v>0</v>
      </c>
      <c r="R236" s="256">
        <f>IF('BH (1)'!P1760=0,0,'BH (1)'!P1760)</f>
        <v>0</v>
      </c>
    </row>
    <row r="237" spans="3:18" ht="30" customHeight="1" x14ac:dyDescent="0.25">
      <c r="C237" s="51">
        <v>231</v>
      </c>
      <c r="D237" s="253" t="str">
        <f>'BH (1)'!B1259</f>
        <v/>
      </c>
      <c r="E237" s="40"/>
      <c r="F237" s="40"/>
      <c r="G237" s="40"/>
      <c r="H237" s="40"/>
      <c r="I237" s="40"/>
      <c r="J237" s="40"/>
      <c r="K237" s="40"/>
      <c r="L237" s="40"/>
      <c r="M237" s="40"/>
      <c r="N237" s="40"/>
      <c r="O237" s="40"/>
      <c r="P237" s="40"/>
      <c r="Q237" s="254">
        <f>IF('BH (1)'!O1761=0,0,'BH (1)'!O1761)</f>
        <v>0</v>
      </c>
      <c r="R237" s="256">
        <f>IF('BH (1)'!P1761=0,0,'BH (1)'!P1761)</f>
        <v>0</v>
      </c>
    </row>
    <row r="238" spans="3:18" ht="30" customHeight="1" x14ac:dyDescent="0.25">
      <c r="C238" s="51">
        <v>232</v>
      </c>
      <c r="D238" s="253" t="str">
        <f>'BH (1)'!B1260</f>
        <v/>
      </c>
      <c r="E238" s="40"/>
      <c r="F238" s="40"/>
      <c r="G238" s="40"/>
      <c r="H238" s="40"/>
      <c r="I238" s="40"/>
      <c r="J238" s="40"/>
      <c r="K238" s="40"/>
      <c r="L238" s="40"/>
      <c r="M238" s="40"/>
      <c r="N238" s="40"/>
      <c r="O238" s="40"/>
      <c r="P238" s="40"/>
      <c r="Q238" s="254">
        <f>IF('BH (1)'!O1762=0,0,'BH (1)'!O1762)</f>
        <v>0</v>
      </c>
      <c r="R238" s="256">
        <f>IF('BH (1)'!P1762=0,0,'BH (1)'!P1762)</f>
        <v>0</v>
      </c>
    </row>
    <row r="239" spans="3:18" ht="30" customHeight="1" x14ac:dyDescent="0.25">
      <c r="C239" s="51">
        <v>233</v>
      </c>
      <c r="D239" s="253" t="str">
        <f>'BH (1)'!B1261</f>
        <v/>
      </c>
      <c r="E239" s="40"/>
      <c r="F239" s="40"/>
      <c r="G239" s="40"/>
      <c r="H239" s="40"/>
      <c r="I239" s="40"/>
      <c r="J239" s="40"/>
      <c r="K239" s="40"/>
      <c r="L239" s="40"/>
      <c r="M239" s="40"/>
      <c r="N239" s="40"/>
      <c r="O239" s="40"/>
      <c r="P239" s="40"/>
      <c r="Q239" s="254">
        <f>IF('BH (1)'!O1763=0,0,'BH (1)'!O1763)</f>
        <v>0</v>
      </c>
      <c r="R239" s="256">
        <f>IF('BH (1)'!P1763=0,0,'BH (1)'!P1763)</f>
        <v>0</v>
      </c>
    </row>
    <row r="240" spans="3:18" ht="30" customHeight="1" x14ac:dyDescent="0.25">
      <c r="C240" s="51">
        <v>234</v>
      </c>
      <c r="D240" s="253" t="str">
        <f>'BH (1)'!B1262</f>
        <v/>
      </c>
      <c r="E240" s="40"/>
      <c r="F240" s="40"/>
      <c r="G240" s="40"/>
      <c r="H240" s="40"/>
      <c r="I240" s="40"/>
      <c r="J240" s="40"/>
      <c r="K240" s="40"/>
      <c r="L240" s="40"/>
      <c r="M240" s="40"/>
      <c r="N240" s="40"/>
      <c r="O240" s="40"/>
      <c r="P240" s="40"/>
      <c r="Q240" s="254">
        <f>IF('BH (1)'!O1764=0,0,'BH (1)'!O1764)</f>
        <v>0</v>
      </c>
      <c r="R240" s="256">
        <f>IF('BH (1)'!P1764=0,0,'BH (1)'!P1764)</f>
        <v>0</v>
      </c>
    </row>
    <row r="241" spans="3:18" ht="30" customHeight="1" x14ac:dyDescent="0.25">
      <c r="C241" s="51">
        <v>235</v>
      </c>
      <c r="D241" s="253" t="str">
        <f>'BH (1)'!B1263</f>
        <v/>
      </c>
      <c r="E241" s="40"/>
      <c r="F241" s="40"/>
      <c r="G241" s="40"/>
      <c r="H241" s="40"/>
      <c r="I241" s="40"/>
      <c r="J241" s="40"/>
      <c r="K241" s="40"/>
      <c r="L241" s="40"/>
      <c r="M241" s="40"/>
      <c r="N241" s="40"/>
      <c r="O241" s="40"/>
      <c r="P241" s="40"/>
      <c r="Q241" s="254">
        <f>IF('BH (1)'!O1765=0,0,'BH (1)'!O1765)</f>
        <v>0</v>
      </c>
      <c r="R241" s="256">
        <f>IF('BH (1)'!P1765=0,0,'BH (1)'!P1765)</f>
        <v>0</v>
      </c>
    </row>
    <row r="242" spans="3:18" ht="30" customHeight="1" x14ac:dyDescent="0.25">
      <c r="C242" s="51">
        <v>236</v>
      </c>
      <c r="D242" s="253" t="str">
        <f>'BH (1)'!B1264</f>
        <v/>
      </c>
      <c r="E242" s="40"/>
      <c r="F242" s="40"/>
      <c r="G242" s="40"/>
      <c r="H242" s="40"/>
      <c r="I242" s="40"/>
      <c r="J242" s="40"/>
      <c r="K242" s="40"/>
      <c r="L242" s="40"/>
      <c r="M242" s="40"/>
      <c r="N242" s="40"/>
      <c r="O242" s="40"/>
      <c r="P242" s="40"/>
      <c r="Q242" s="254">
        <f>IF('BH (1)'!O1766=0,0,'BH (1)'!O1766)</f>
        <v>0</v>
      </c>
      <c r="R242" s="256">
        <f>IF('BH (1)'!P1766=0,0,'BH (1)'!P1766)</f>
        <v>0</v>
      </c>
    </row>
    <row r="243" spans="3:18" ht="30" customHeight="1" x14ac:dyDescent="0.25">
      <c r="C243" s="51">
        <v>237</v>
      </c>
      <c r="D243" s="253" t="str">
        <f>'BH (1)'!B1265</f>
        <v/>
      </c>
      <c r="E243" s="40"/>
      <c r="F243" s="40"/>
      <c r="G243" s="40"/>
      <c r="H243" s="40"/>
      <c r="I243" s="40"/>
      <c r="J243" s="40"/>
      <c r="K243" s="40"/>
      <c r="L243" s="40"/>
      <c r="M243" s="40"/>
      <c r="N243" s="40"/>
      <c r="O243" s="40"/>
      <c r="P243" s="40"/>
      <c r="Q243" s="254">
        <f>IF('BH (1)'!O1767=0,0,'BH (1)'!O1767)</f>
        <v>0</v>
      </c>
      <c r="R243" s="256">
        <f>IF('BH (1)'!P1767=0,0,'BH (1)'!P1767)</f>
        <v>0</v>
      </c>
    </row>
    <row r="244" spans="3:18" ht="30" customHeight="1" x14ac:dyDescent="0.25">
      <c r="C244" s="51">
        <v>238</v>
      </c>
      <c r="D244" s="253" t="str">
        <f>'BH (1)'!B1266</f>
        <v/>
      </c>
      <c r="E244" s="40"/>
      <c r="F244" s="40"/>
      <c r="G244" s="40"/>
      <c r="H244" s="40"/>
      <c r="I244" s="40"/>
      <c r="J244" s="40"/>
      <c r="K244" s="40"/>
      <c r="L244" s="40"/>
      <c r="M244" s="40"/>
      <c r="N244" s="40"/>
      <c r="O244" s="40"/>
      <c r="P244" s="40"/>
      <c r="Q244" s="254">
        <f>IF('BH (1)'!O1768=0,0,'BH (1)'!O1768)</f>
        <v>0</v>
      </c>
      <c r="R244" s="256">
        <f>IF('BH (1)'!P1768=0,0,'BH (1)'!P1768)</f>
        <v>0</v>
      </c>
    </row>
    <row r="245" spans="3:18" ht="30" customHeight="1" x14ac:dyDescent="0.25">
      <c r="C245" s="51">
        <v>239</v>
      </c>
      <c r="D245" s="253" t="str">
        <f>'BH (1)'!B1267</f>
        <v/>
      </c>
      <c r="E245" s="40"/>
      <c r="F245" s="40"/>
      <c r="G245" s="40"/>
      <c r="H245" s="40"/>
      <c r="I245" s="40"/>
      <c r="J245" s="40"/>
      <c r="K245" s="40"/>
      <c r="L245" s="40"/>
      <c r="M245" s="40"/>
      <c r="N245" s="40"/>
      <c r="O245" s="40"/>
      <c r="P245" s="40"/>
      <c r="Q245" s="254">
        <f>IF('BH (1)'!O1769=0,0,'BH (1)'!O1769)</f>
        <v>0</v>
      </c>
      <c r="R245" s="256">
        <f>IF('BH (1)'!P1769=0,0,'BH (1)'!P1769)</f>
        <v>0</v>
      </c>
    </row>
    <row r="246" spans="3:18" ht="30" customHeight="1" x14ac:dyDescent="0.25">
      <c r="C246" s="51">
        <v>240</v>
      </c>
      <c r="D246" s="253" t="str">
        <f>'BH (1)'!B1268</f>
        <v/>
      </c>
      <c r="E246" s="40"/>
      <c r="F246" s="40"/>
      <c r="G246" s="40"/>
      <c r="H246" s="40"/>
      <c r="I246" s="40"/>
      <c r="J246" s="40"/>
      <c r="K246" s="40"/>
      <c r="L246" s="40"/>
      <c r="M246" s="40"/>
      <c r="N246" s="40"/>
      <c r="O246" s="40"/>
      <c r="P246" s="40"/>
      <c r="Q246" s="254">
        <f>IF('BH (1)'!O1770=0,0,'BH (1)'!O1770)</f>
        <v>0</v>
      </c>
      <c r="R246" s="256">
        <f>IF('BH (1)'!P1770=0,0,'BH (1)'!P1770)</f>
        <v>0</v>
      </c>
    </row>
    <row r="247" spans="3:18" ht="30" customHeight="1" x14ac:dyDescent="0.25">
      <c r="C247" s="51">
        <v>241</v>
      </c>
      <c r="D247" s="253" t="str">
        <f>'BH (1)'!B1269</f>
        <v/>
      </c>
      <c r="E247" s="40"/>
      <c r="F247" s="40"/>
      <c r="G247" s="40"/>
      <c r="H247" s="40"/>
      <c r="I247" s="40"/>
      <c r="J247" s="40"/>
      <c r="K247" s="40"/>
      <c r="L247" s="40"/>
      <c r="M247" s="40"/>
      <c r="N247" s="40"/>
      <c r="O247" s="40"/>
      <c r="P247" s="40"/>
      <c r="Q247" s="254">
        <f>IF('BH (1)'!O1771=0,0,'BH (1)'!O1771)</f>
        <v>0</v>
      </c>
      <c r="R247" s="256">
        <f>IF('BH (1)'!P1771=0,0,'BH (1)'!P1771)</f>
        <v>0</v>
      </c>
    </row>
    <row r="248" spans="3:18" ht="30" customHeight="1" x14ac:dyDescent="0.25">
      <c r="C248" s="51">
        <v>242</v>
      </c>
      <c r="D248" s="253" t="str">
        <f>'BH (1)'!B1270</f>
        <v/>
      </c>
      <c r="E248" s="40"/>
      <c r="F248" s="40"/>
      <c r="G248" s="40"/>
      <c r="H248" s="40"/>
      <c r="I248" s="40"/>
      <c r="J248" s="40"/>
      <c r="K248" s="40"/>
      <c r="L248" s="40"/>
      <c r="M248" s="40"/>
      <c r="N248" s="40"/>
      <c r="O248" s="40"/>
      <c r="P248" s="40"/>
      <c r="Q248" s="254">
        <f>IF('BH (1)'!O1772=0,0,'BH (1)'!O1772)</f>
        <v>0</v>
      </c>
      <c r="R248" s="256">
        <f>IF('BH (1)'!P1772=0,0,'BH (1)'!P1772)</f>
        <v>0</v>
      </c>
    </row>
    <row r="249" spans="3:18" ht="30" customHeight="1" x14ac:dyDescent="0.25">
      <c r="C249" s="51">
        <v>243</v>
      </c>
      <c r="D249" s="253" t="str">
        <f>'BH (1)'!B1271</f>
        <v/>
      </c>
      <c r="E249" s="40"/>
      <c r="F249" s="40"/>
      <c r="G249" s="40"/>
      <c r="H249" s="40"/>
      <c r="I249" s="40"/>
      <c r="J249" s="40"/>
      <c r="K249" s="40"/>
      <c r="L249" s="40"/>
      <c r="M249" s="40"/>
      <c r="N249" s="40"/>
      <c r="O249" s="40"/>
      <c r="P249" s="40"/>
      <c r="Q249" s="254">
        <f>IF('BH (1)'!O1773=0,0,'BH (1)'!O1773)</f>
        <v>0</v>
      </c>
      <c r="R249" s="256">
        <f>IF('BH (1)'!P1773=0,0,'BH (1)'!P1773)</f>
        <v>0</v>
      </c>
    </row>
    <row r="250" spans="3:18" ht="30" customHeight="1" x14ac:dyDescent="0.25">
      <c r="C250" s="51">
        <v>244</v>
      </c>
      <c r="D250" s="253" t="str">
        <f>'BH (1)'!B1272</f>
        <v/>
      </c>
      <c r="E250" s="40"/>
      <c r="F250" s="40"/>
      <c r="G250" s="40"/>
      <c r="H250" s="40"/>
      <c r="I250" s="40"/>
      <c r="J250" s="40"/>
      <c r="K250" s="40"/>
      <c r="L250" s="40"/>
      <c r="M250" s="40"/>
      <c r="N250" s="40"/>
      <c r="O250" s="40"/>
      <c r="P250" s="40"/>
      <c r="Q250" s="254">
        <f>IF('BH (1)'!O1774=0,0,'BH (1)'!O1774)</f>
        <v>0</v>
      </c>
      <c r="R250" s="256">
        <f>IF('BH (1)'!P1774=0,0,'BH (1)'!P1774)</f>
        <v>0</v>
      </c>
    </row>
    <row r="251" spans="3:18" ht="30" customHeight="1" x14ac:dyDescent="0.25">
      <c r="C251" s="51">
        <v>245</v>
      </c>
      <c r="D251" s="253" t="str">
        <f>'BH (1)'!B1273</f>
        <v/>
      </c>
      <c r="E251" s="40"/>
      <c r="F251" s="40"/>
      <c r="G251" s="40"/>
      <c r="H251" s="40"/>
      <c r="I251" s="40"/>
      <c r="J251" s="40"/>
      <c r="K251" s="40"/>
      <c r="L251" s="40"/>
      <c r="M251" s="40"/>
      <c r="N251" s="40"/>
      <c r="O251" s="40"/>
      <c r="P251" s="40"/>
      <c r="Q251" s="254">
        <f>IF('BH (1)'!O1775=0,0,'BH (1)'!O1775)</f>
        <v>0</v>
      </c>
      <c r="R251" s="256">
        <f>IF('BH (1)'!P1775=0,0,'BH (1)'!P1775)</f>
        <v>0</v>
      </c>
    </row>
    <row r="252" spans="3:18" ht="30" customHeight="1" x14ac:dyDescent="0.25">
      <c r="C252" s="51">
        <v>246</v>
      </c>
      <c r="D252" s="253" t="str">
        <f>'BH (1)'!B1274</f>
        <v/>
      </c>
      <c r="E252" s="40"/>
      <c r="F252" s="40"/>
      <c r="G252" s="40"/>
      <c r="H252" s="40"/>
      <c r="I252" s="40"/>
      <c r="J252" s="40"/>
      <c r="K252" s="40"/>
      <c r="L252" s="40"/>
      <c r="M252" s="40"/>
      <c r="N252" s="40"/>
      <c r="O252" s="40"/>
      <c r="P252" s="40"/>
      <c r="Q252" s="254">
        <f>IF('BH (1)'!O1776=0,0,'BH (1)'!O1776)</f>
        <v>0</v>
      </c>
      <c r="R252" s="256">
        <f>IF('BH (1)'!P1776=0,0,'BH (1)'!P1776)</f>
        <v>0</v>
      </c>
    </row>
    <row r="253" spans="3:18" ht="30" customHeight="1" x14ac:dyDescent="0.25">
      <c r="C253" s="51">
        <v>247</v>
      </c>
      <c r="D253" s="253" t="str">
        <f>'BH (1)'!B1275</f>
        <v/>
      </c>
      <c r="E253" s="40"/>
      <c r="F253" s="40"/>
      <c r="G253" s="40"/>
      <c r="H253" s="40"/>
      <c r="I253" s="40"/>
      <c r="J253" s="40"/>
      <c r="K253" s="40"/>
      <c r="L253" s="40"/>
      <c r="M253" s="40"/>
      <c r="N253" s="40"/>
      <c r="O253" s="40"/>
      <c r="P253" s="40"/>
      <c r="Q253" s="254">
        <f>IF('BH (1)'!O1777=0,0,'BH (1)'!O1777)</f>
        <v>0</v>
      </c>
      <c r="R253" s="256">
        <f>IF('BH (1)'!P1777=0,0,'BH (1)'!P1777)</f>
        <v>0</v>
      </c>
    </row>
    <row r="254" spans="3:18" ht="30" customHeight="1" x14ac:dyDescent="0.25">
      <c r="C254" s="51">
        <v>248</v>
      </c>
      <c r="D254" s="253" t="str">
        <f>'BH (1)'!B1276</f>
        <v/>
      </c>
      <c r="E254" s="40"/>
      <c r="F254" s="40"/>
      <c r="G254" s="40"/>
      <c r="H254" s="40"/>
      <c r="I254" s="40"/>
      <c r="J254" s="40"/>
      <c r="K254" s="40"/>
      <c r="L254" s="40"/>
      <c r="M254" s="40"/>
      <c r="N254" s="40"/>
      <c r="O254" s="40"/>
      <c r="P254" s="40"/>
      <c r="Q254" s="254">
        <f>IF('BH (1)'!O1778=0,0,'BH (1)'!O1778)</f>
        <v>0</v>
      </c>
      <c r="R254" s="256">
        <f>IF('BH (1)'!P1778=0,0,'BH (1)'!P1778)</f>
        <v>0</v>
      </c>
    </row>
    <row r="255" spans="3:18" ht="30" customHeight="1" x14ac:dyDescent="0.25">
      <c r="C255" s="51">
        <v>249</v>
      </c>
      <c r="D255" s="253" t="str">
        <f>'BH (1)'!B1277</f>
        <v/>
      </c>
      <c r="E255" s="40"/>
      <c r="F255" s="40"/>
      <c r="G255" s="40"/>
      <c r="H255" s="40"/>
      <c r="I255" s="40"/>
      <c r="J255" s="40"/>
      <c r="K255" s="40"/>
      <c r="L255" s="40"/>
      <c r="M255" s="40"/>
      <c r="N255" s="40"/>
      <c r="O255" s="40"/>
      <c r="P255" s="40"/>
      <c r="Q255" s="254">
        <f>IF('BH (1)'!O1779=0,0,'BH (1)'!O1779)</f>
        <v>0</v>
      </c>
      <c r="R255" s="256">
        <f>IF('BH (1)'!P1779=0,0,'BH (1)'!P1779)</f>
        <v>0</v>
      </c>
    </row>
    <row r="256" spans="3:18" ht="30" customHeight="1" x14ac:dyDescent="0.25">
      <c r="C256" s="51">
        <v>250</v>
      </c>
      <c r="D256" s="253" t="str">
        <f>'BH (1)'!B1278</f>
        <v/>
      </c>
      <c r="E256" s="40"/>
      <c r="F256" s="40"/>
      <c r="G256" s="40"/>
      <c r="H256" s="40"/>
      <c r="I256" s="40"/>
      <c r="J256" s="40"/>
      <c r="K256" s="40"/>
      <c r="L256" s="40"/>
      <c r="M256" s="40"/>
      <c r="N256" s="40"/>
      <c r="O256" s="40"/>
      <c r="P256" s="40"/>
      <c r="Q256" s="254">
        <f>IF('BH (1)'!O1780=0,0,'BH (1)'!O1780)</f>
        <v>0</v>
      </c>
      <c r="R256" s="256">
        <f>IF('BH (1)'!P1780=0,0,'BH (1)'!P1780)</f>
        <v>0</v>
      </c>
    </row>
    <row r="257" spans="3:18" ht="30" customHeight="1" x14ac:dyDescent="0.25">
      <c r="C257" s="51">
        <v>251</v>
      </c>
      <c r="D257" s="253" t="str">
        <f>'BH (1)'!B1279</f>
        <v/>
      </c>
      <c r="E257" s="40"/>
      <c r="F257" s="40"/>
      <c r="G257" s="40"/>
      <c r="H257" s="40"/>
      <c r="I257" s="40"/>
      <c r="J257" s="40"/>
      <c r="K257" s="40"/>
      <c r="L257" s="40"/>
      <c r="M257" s="40"/>
      <c r="N257" s="40"/>
      <c r="O257" s="40"/>
      <c r="P257" s="40"/>
      <c r="Q257" s="254">
        <f>IF('BH (1)'!O1781=0,0,'BH (1)'!O1781)</f>
        <v>0</v>
      </c>
      <c r="R257" s="256">
        <f>IF('BH (1)'!P1781=0,0,'BH (1)'!P1781)</f>
        <v>0</v>
      </c>
    </row>
    <row r="258" spans="3:18" ht="30" customHeight="1" x14ac:dyDescent="0.25">
      <c r="C258" s="51">
        <v>252</v>
      </c>
      <c r="D258" s="253" t="str">
        <f>'BH (1)'!B1280</f>
        <v/>
      </c>
      <c r="E258" s="40"/>
      <c r="F258" s="40"/>
      <c r="G258" s="40"/>
      <c r="H258" s="40"/>
      <c r="I258" s="40"/>
      <c r="J258" s="40"/>
      <c r="K258" s="40"/>
      <c r="L258" s="40"/>
      <c r="M258" s="40"/>
      <c r="N258" s="40"/>
      <c r="O258" s="40"/>
      <c r="P258" s="40"/>
      <c r="Q258" s="254">
        <f>IF('BH (1)'!O1782=0,0,'BH (1)'!O1782)</f>
        <v>0</v>
      </c>
      <c r="R258" s="256">
        <f>IF('BH (1)'!P1782=0,0,'BH (1)'!P1782)</f>
        <v>0</v>
      </c>
    </row>
    <row r="259" spans="3:18" ht="30" customHeight="1" x14ac:dyDescent="0.25">
      <c r="C259" s="51">
        <v>253</v>
      </c>
      <c r="D259" s="253" t="str">
        <f>'BH (1)'!B1281</f>
        <v/>
      </c>
      <c r="E259" s="40"/>
      <c r="F259" s="40"/>
      <c r="G259" s="40"/>
      <c r="H259" s="40"/>
      <c r="I259" s="40"/>
      <c r="J259" s="40"/>
      <c r="K259" s="40"/>
      <c r="L259" s="40"/>
      <c r="M259" s="40"/>
      <c r="N259" s="40"/>
      <c r="O259" s="40"/>
      <c r="P259" s="40"/>
      <c r="Q259" s="254">
        <f>IF('BH (1)'!O1783=0,0,'BH (1)'!O1783)</f>
        <v>0</v>
      </c>
      <c r="R259" s="256">
        <f>IF('BH (1)'!P1783=0,0,'BH (1)'!P1783)</f>
        <v>0</v>
      </c>
    </row>
    <row r="260" spans="3:18" ht="30" customHeight="1" x14ac:dyDescent="0.25">
      <c r="C260" s="51">
        <v>254</v>
      </c>
      <c r="D260" s="253" t="str">
        <f>'BH (1)'!B1282</f>
        <v/>
      </c>
      <c r="E260" s="40"/>
      <c r="F260" s="40"/>
      <c r="G260" s="40"/>
      <c r="H260" s="40"/>
      <c r="I260" s="40"/>
      <c r="J260" s="40"/>
      <c r="K260" s="40"/>
      <c r="L260" s="40"/>
      <c r="M260" s="40"/>
      <c r="N260" s="40"/>
      <c r="O260" s="40"/>
      <c r="P260" s="40"/>
      <c r="Q260" s="254">
        <f>IF('BH (1)'!O1784=0,0,'BH (1)'!O1784)</f>
        <v>0</v>
      </c>
      <c r="R260" s="256">
        <f>IF('BH (1)'!P1784=0,0,'BH (1)'!P1784)</f>
        <v>0</v>
      </c>
    </row>
    <row r="261" spans="3:18" ht="30" customHeight="1" x14ac:dyDescent="0.25">
      <c r="C261" s="51">
        <v>255</v>
      </c>
      <c r="D261" s="253" t="str">
        <f>'BH (1)'!B1283</f>
        <v/>
      </c>
      <c r="E261" s="40"/>
      <c r="F261" s="40"/>
      <c r="G261" s="40"/>
      <c r="H261" s="40"/>
      <c r="I261" s="40"/>
      <c r="J261" s="40"/>
      <c r="K261" s="40"/>
      <c r="L261" s="40"/>
      <c r="M261" s="40"/>
      <c r="N261" s="40"/>
      <c r="O261" s="40"/>
      <c r="P261" s="40"/>
      <c r="Q261" s="254">
        <f>IF('BH (1)'!O1785=0,0,'BH (1)'!O1785)</f>
        <v>0</v>
      </c>
      <c r="R261" s="256">
        <f>IF('BH (1)'!P1785=0,0,'BH (1)'!P1785)</f>
        <v>0</v>
      </c>
    </row>
    <row r="262" spans="3:18" ht="30" customHeight="1" x14ac:dyDescent="0.25">
      <c r="C262" s="51">
        <v>256</v>
      </c>
      <c r="D262" s="253" t="str">
        <f>'BH (1)'!B1284</f>
        <v/>
      </c>
      <c r="E262" s="40"/>
      <c r="F262" s="40"/>
      <c r="G262" s="40"/>
      <c r="H262" s="40"/>
      <c r="I262" s="40"/>
      <c r="J262" s="40"/>
      <c r="K262" s="40"/>
      <c r="L262" s="40"/>
      <c r="M262" s="40"/>
      <c r="N262" s="40"/>
      <c r="O262" s="40"/>
      <c r="P262" s="40"/>
      <c r="Q262" s="254">
        <f>IF('BH (1)'!O1786=0,0,'BH (1)'!O1786)</f>
        <v>0</v>
      </c>
      <c r="R262" s="256">
        <f>IF('BH (1)'!P1786=0,0,'BH (1)'!P1786)</f>
        <v>0</v>
      </c>
    </row>
    <row r="263" spans="3:18" ht="30" customHeight="1" x14ac:dyDescent="0.25">
      <c r="C263" s="51">
        <v>257</v>
      </c>
      <c r="D263" s="253" t="str">
        <f>'BH (1)'!B1285</f>
        <v/>
      </c>
      <c r="E263" s="40"/>
      <c r="F263" s="40"/>
      <c r="G263" s="40"/>
      <c r="H263" s="40"/>
      <c r="I263" s="40"/>
      <c r="J263" s="40"/>
      <c r="K263" s="40"/>
      <c r="L263" s="40"/>
      <c r="M263" s="40"/>
      <c r="N263" s="40"/>
      <c r="O263" s="40"/>
      <c r="P263" s="40"/>
      <c r="Q263" s="254">
        <f>IF('BH (1)'!O1787=0,0,'BH (1)'!O1787)</f>
        <v>0</v>
      </c>
      <c r="R263" s="256">
        <f>IF('BH (1)'!P1787=0,0,'BH (1)'!P1787)</f>
        <v>0</v>
      </c>
    </row>
    <row r="264" spans="3:18" ht="30" customHeight="1" x14ac:dyDescent="0.25">
      <c r="C264" s="51">
        <v>258</v>
      </c>
      <c r="D264" s="253" t="str">
        <f>'BH (1)'!B1286</f>
        <v/>
      </c>
      <c r="E264" s="40"/>
      <c r="F264" s="40"/>
      <c r="G264" s="40"/>
      <c r="H264" s="40"/>
      <c r="I264" s="40"/>
      <c r="J264" s="40"/>
      <c r="K264" s="40"/>
      <c r="L264" s="40"/>
      <c r="M264" s="40"/>
      <c r="N264" s="40"/>
      <c r="O264" s="40"/>
      <c r="P264" s="40"/>
      <c r="Q264" s="254">
        <f>IF('BH (1)'!O1788=0,0,'BH (1)'!O1788)</f>
        <v>0</v>
      </c>
      <c r="R264" s="256">
        <f>IF('BH (1)'!P1788=0,0,'BH (1)'!P1788)</f>
        <v>0</v>
      </c>
    </row>
    <row r="265" spans="3:18" ht="30" customHeight="1" x14ac:dyDescent="0.25">
      <c r="C265" s="51">
        <v>259</v>
      </c>
      <c r="D265" s="253" t="str">
        <f>'BH (1)'!B1287</f>
        <v/>
      </c>
      <c r="E265" s="40"/>
      <c r="F265" s="40"/>
      <c r="G265" s="40"/>
      <c r="H265" s="40"/>
      <c r="I265" s="40"/>
      <c r="J265" s="40"/>
      <c r="K265" s="40"/>
      <c r="L265" s="40"/>
      <c r="M265" s="40"/>
      <c r="N265" s="40"/>
      <c r="O265" s="40"/>
      <c r="P265" s="40"/>
      <c r="Q265" s="254">
        <f>IF('BH (1)'!O1789=0,0,'BH (1)'!O1789)</f>
        <v>0</v>
      </c>
      <c r="R265" s="256">
        <f>IF('BH (1)'!P1789=0,0,'BH (1)'!P1789)</f>
        <v>0</v>
      </c>
    </row>
    <row r="266" spans="3:18" ht="30" customHeight="1" x14ac:dyDescent="0.25">
      <c r="C266" s="51">
        <v>260</v>
      </c>
      <c r="D266" s="253" t="str">
        <f>'BH (1)'!B1288</f>
        <v/>
      </c>
      <c r="E266" s="40"/>
      <c r="F266" s="40"/>
      <c r="G266" s="40"/>
      <c r="H266" s="40"/>
      <c r="I266" s="40"/>
      <c r="J266" s="40"/>
      <c r="K266" s="40"/>
      <c r="L266" s="40"/>
      <c r="M266" s="40"/>
      <c r="N266" s="40"/>
      <c r="O266" s="40"/>
      <c r="P266" s="40"/>
      <c r="Q266" s="254">
        <f>IF('BH (1)'!O1790=0,0,'BH (1)'!O1790)</f>
        <v>0</v>
      </c>
      <c r="R266" s="256">
        <f>IF('BH (1)'!P1790=0,0,'BH (1)'!P1790)</f>
        <v>0</v>
      </c>
    </row>
    <row r="267" spans="3:18" ht="30" customHeight="1" x14ac:dyDescent="0.25">
      <c r="C267" s="51">
        <v>261</v>
      </c>
      <c r="D267" s="253" t="str">
        <f>'BH (1)'!B1289</f>
        <v/>
      </c>
      <c r="E267" s="40"/>
      <c r="F267" s="40"/>
      <c r="G267" s="40"/>
      <c r="H267" s="40"/>
      <c r="I267" s="40"/>
      <c r="J267" s="40"/>
      <c r="K267" s="40"/>
      <c r="L267" s="40"/>
      <c r="M267" s="40"/>
      <c r="N267" s="40"/>
      <c r="O267" s="40"/>
      <c r="P267" s="40"/>
      <c r="Q267" s="254">
        <f>IF('BH (1)'!O1791=0,0,'BH (1)'!O1791)</f>
        <v>0</v>
      </c>
      <c r="R267" s="256">
        <f>IF('BH (1)'!P1791=0,0,'BH (1)'!P1791)</f>
        <v>0</v>
      </c>
    </row>
    <row r="268" spans="3:18" ht="30" customHeight="1" x14ac:dyDescent="0.25">
      <c r="C268" s="51">
        <v>262</v>
      </c>
      <c r="D268" s="253" t="str">
        <f>'BH (1)'!B1290</f>
        <v/>
      </c>
      <c r="E268" s="40"/>
      <c r="F268" s="40"/>
      <c r="G268" s="40"/>
      <c r="H268" s="40"/>
      <c r="I268" s="40"/>
      <c r="J268" s="40"/>
      <c r="K268" s="40"/>
      <c r="L268" s="40"/>
      <c r="M268" s="40"/>
      <c r="N268" s="40"/>
      <c r="O268" s="40"/>
      <c r="P268" s="40"/>
      <c r="Q268" s="254">
        <f>IF('BH (1)'!O1792=0,0,'BH (1)'!O1792)</f>
        <v>0</v>
      </c>
      <c r="R268" s="256">
        <f>IF('BH (1)'!P1792=0,0,'BH (1)'!P1792)</f>
        <v>0</v>
      </c>
    </row>
    <row r="269" spans="3:18" ht="30" customHeight="1" x14ac:dyDescent="0.25">
      <c r="C269" s="51">
        <v>263</v>
      </c>
      <c r="D269" s="253" t="str">
        <f>'BH (1)'!B1291</f>
        <v/>
      </c>
      <c r="E269" s="40"/>
      <c r="F269" s="40"/>
      <c r="G269" s="40"/>
      <c r="H269" s="40"/>
      <c r="I269" s="40"/>
      <c r="J269" s="40"/>
      <c r="K269" s="40"/>
      <c r="L269" s="40"/>
      <c r="M269" s="40"/>
      <c r="N269" s="40"/>
      <c r="O269" s="40"/>
      <c r="P269" s="40"/>
      <c r="Q269" s="254">
        <f>IF('BH (1)'!O1793=0,0,'BH (1)'!O1793)</f>
        <v>0</v>
      </c>
      <c r="R269" s="256">
        <f>IF('BH (1)'!P1793=0,0,'BH (1)'!P1793)</f>
        <v>0</v>
      </c>
    </row>
    <row r="270" spans="3:18" ht="30" customHeight="1" x14ac:dyDescent="0.25">
      <c r="C270" s="51">
        <v>264</v>
      </c>
      <c r="D270" s="253" t="str">
        <f>'BH (1)'!B1292</f>
        <v/>
      </c>
      <c r="E270" s="40"/>
      <c r="F270" s="40"/>
      <c r="G270" s="40"/>
      <c r="H270" s="40"/>
      <c r="I270" s="40"/>
      <c r="J270" s="40"/>
      <c r="K270" s="40"/>
      <c r="L270" s="40"/>
      <c r="M270" s="40"/>
      <c r="N270" s="40"/>
      <c r="O270" s="40"/>
      <c r="P270" s="40"/>
      <c r="Q270" s="254">
        <f>IF('BH (1)'!O1794=0,0,'BH (1)'!O1794)</f>
        <v>0</v>
      </c>
      <c r="R270" s="256">
        <f>IF('BH (1)'!P1794=0,0,'BH (1)'!P1794)</f>
        <v>0</v>
      </c>
    </row>
    <row r="271" spans="3:18" ht="30" customHeight="1" x14ac:dyDescent="0.25">
      <c r="C271" s="51">
        <v>265</v>
      </c>
      <c r="D271" s="253" t="str">
        <f>'BH (1)'!B1293</f>
        <v/>
      </c>
      <c r="E271" s="40"/>
      <c r="F271" s="40"/>
      <c r="G271" s="40"/>
      <c r="H271" s="40"/>
      <c r="I271" s="40"/>
      <c r="J271" s="40"/>
      <c r="K271" s="40"/>
      <c r="L271" s="40"/>
      <c r="M271" s="40"/>
      <c r="N271" s="40"/>
      <c r="O271" s="40"/>
      <c r="P271" s="40"/>
      <c r="Q271" s="254">
        <f>IF('BH (1)'!O1795=0,0,'BH (1)'!O1795)</f>
        <v>0</v>
      </c>
      <c r="R271" s="256">
        <f>IF('BH (1)'!P1795=0,0,'BH (1)'!P1795)</f>
        <v>0</v>
      </c>
    </row>
    <row r="272" spans="3:18" ht="30" customHeight="1" x14ac:dyDescent="0.25">
      <c r="C272" s="51">
        <v>266</v>
      </c>
      <c r="D272" s="253" t="str">
        <f>'BH (1)'!B1294</f>
        <v/>
      </c>
      <c r="E272" s="40"/>
      <c r="F272" s="40"/>
      <c r="G272" s="40"/>
      <c r="H272" s="40"/>
      <c r="I272" s="40"/>
      <c r="J272" s="40"/>
      <c r="K272" s="40"/>
      <c r="L272" s="40"/>
      <c r="M272" s="40"/>
      <c r="N272" s="40"/>
      <c r="O272" s="40"/>
      <c r="P272" s="40"/>
      <c r="Q272" s="254">
        <f>IF('BH (1)'!O1796=0,0,'BH (1)'!O1796)</f>
        <v>0</v>
      </c>
      <c r="R272" s="256">
        <f>IF('BH (1)'!P1796=0,0,'BH (1)'!P1796)</f>
        <v>0</v>
      </c>
    </row>
    <row r="273" spans="3:18" ht="30" customHeight="1" x14ac:dyDescent="0.25">
      <c r="C273" s="51">
        <v>267</v>
      </c>
      <c r="D273" s="253" t="str">
        <f>'BH (1)'!B1295</f>
        <v/>
      </c>
      <c r="E273" s="40"/>
      <c r="F273" s="40"/>
      <c r="G273" s="40"/>
      <c r="H273" s="40"/>
      <c r="I273" s="40"/>
      <c r="J273" s="40"/>
      <c r="K273" s="40"/>
      <c r="L273" s="40"/>
      <c r="M273" s="40"/>
      <c r="N273" s="40"/>
      <c r="O273" s="40"/>
      <c r="P273" s="40"/>
      <c r="Q273" s="254">
        <f>IF('BH (1)'!O1797=0,0,'BH (1)'!O1797)</f>
        <v>0</v>
      </c>
      <c r="R273" s="256">
        <f>IF('BH (1)'!P1797=0,0,'BH (1)'!P1797)</f>
        <v>0</v>
      </c>
    </row>
    <row r="274" spans="3:18" ht="30" customHeight="1" x14ac:dyDescent="0.25">
      <c r="C274" s="51">
        <v>268</v>
      </c>
      <c r="D274" s="253" t="str">
        <f>'BH (1)'!B1296</f>
        <v/>
      </c>
      <c r="E274" s="40"/>
      <c r="F274" s="40"/>
      <c r="G274" s="40"/>
      <c r="H274" s="40"/>
      <c r="I274" s="40"/>
      <c r="J274" s="40"/>
      <c r="K274" s="40"/>
      <c r="L274" s="40"/>
      <c r="M274" s="40"/>
      <c r="N274" s="40"/>
      <c r="O274" s="40"/>
      <c r="P274" s="40"/>
      <c r="Q274" s="254">
        <f>IF('BH (1)'!O1798=0,0,'BH (1)'!O1798)</f>
        <v>0</v>
      </c>
      <c r="R274" s="256">
        <f>IF('BH (1)'!P1798=0,0,'BH (1)'!P1798)</f>
        <v>0</v>
      </c>
    </row>
    <row r="275" spans="3:18" ht="30" customHeight="1" x14ac:dyDescent="0.25">
      <c r="C275" s="51">
        <v>269</v>
      </c>
      <c r="D275" s="253" t="str">
        <f>'BH (1)'!B1297</f>
        <v/>
      </c>
      <c r="E275" s="40"/>
      <c r="F275" s="40"/>
      <c r="G275" s="40"/>
      <c r="H275" s="40"/>
      <c r="I275" s="40"/>
      <c r="J275" s="40"/>
      <c r="K275" s="40"/>
      <c r="L275" s="40"/>
      <c r="M275" s="40"/>
      <c r="N275" s="40"/>
      <c r="O275" s="40"/>
      <c r="P275" s="40"/>
      <c r="Q275" s="254">
        <f>IF('BH (1)'!O1799=0,0,'BH (1)'!O1799)</f>
        <v>0</v>
      </c>
      <c r="R275" s="256">
        <f>IF('BH (1)'!P1799=0,0,'BH (1)'!P1799)</f>
        <v>0</v>
      </c>
    </row>
    <row r="276" spans="3:18" ht="30" customHeight="1" x14ac:dyDescent="0.25">
      <c r="C276" s="51">
        <v>270</v>
      </c>
      <c r="D276" s="253" t="str">
        <f>'BH (1)'!B1298</f>
        <v/>
      </c>
      <c r="E276" s="40"/>
      <c r="F276" s="40"/>
      <c r="G276" s="40"/>
      <c r="H276" s="40"/>
      <c r="I276" s="40"/>
      <c r="J276" s="40"/>
      <c r="K276" s="40"/>
      <c r="L276" s="40"/>
      <c r="M276" s="40"/>
      <c r="N276" s="40"/>
      <c r="O276" s="40"/>
      <c r="P276" s="40"/>
      <c r="Q276" s="254">
        <f>IF('BH (1)'!O1800=0,0,'BH (1)'!O1800)</f>
        <v>0</v>
      </c>
      <c r="R276" s="256">
        <f>IF('BH (1)'!P1800=0,0,'BH (1)'!P1800)</f>
        <v>0</v>
      </c>
    </row>
    <row r="277" spans="3:18" ht="30" customHeight="1" x14ac:dyDescent="0.25">
      <c r="C277" s="51">
        <v>271</v>
      </c>
      <c r="D277" s="253" t="str">
        <f>'BH (1)'!B1299</f>
        <v/>
      </c>
      <c r="E277" s="40"/>
      <c r="F277" s="40"/>
      <c r="G277" s="40"/>
      <c r="H277" s="40"/>
      <c r="I277" s="40"/>
      <c r="J277" s="40"/>
      <c r="K277" s="40"/>
      <c r="L277" s="40"/>
      <c r="M277" s="40"/>
      <c r="N277" s="40"/>
      <c r="O277" s="40"/>
      <c r="P277" s="40"/>
      <c r="Q277" s="254">
        <f>IF('BH (1)'!O1801=0,0,'BH (1)'!O1801)</f>
        <v>0</v>
      </c>
      <c r="R277" s="256">
        <f>IF('BH (1)'!P1801=0,0,'BH (1)'!P1801)</f>
        <v>0</v>
      </c>
    </row>
    <row r="278" spans="3:18" ht="30" customHeight="1" x14ac:dyDescent="0.25">
      <c r="C278" s="51">
        <v>272</v>
      </c>
      <c r="D278" s="253" t="str">
        <f>'BH (1)'!B1300</f>
        <v/>
      </c>
      <c r="E278" s="40"/>
      <c r="F278" s="40"/>
      <c r="G278" s="40"/>
      <c r="H278" s="40"/>
      <c r="I278" s="40"/>
      <c r="J278" s="40"/>
      <c r="K278" s="40"/>
      <c r="L278" s="40"/>
      <c r="M278" s="40"/>
      <c r="N278" s="40"/>
      <c r="O278" s="40"/>
      <c r="P278" s="40"/>
      <c r="Q278" s="254">
        <f>IF('BH (1)'!O1802=0,0,'BH (1)'!O1802)</f>
        <v>0</v>
      </c>
      <c r="R278" s="256">
        <f>IF('BH (1)'!P1802=0,0,'BH (1)'!P1802)</f>
        <v>0</v>
      </c>
    </row>
    <row r="279" spans="3:18" ht="30" customHeight="1" x14ac:dyDescent="0.25">
      <c r="C279" s="51">
        <v>273</v>
      </c>
      <c r="D279" s="253" t="str">
        <f>'BH (1)'!B1301</f>
        <v/>
      </c>
      <c r="E279" s="40"/>
      <c r="F279" s="40"/>
      <c r="G279" s="40"/>
      <c r="H279" s="40"/>
      <c r="I279" s="40"/>
      <c r="J279" s="40"/>
      <c r="K279" s="40"/>
      <c r="L279" s="40"/>
      <c r="M279" s="40"/>
      <c r="N279" s="40"/>
      <c r="O279" s="40"/>
      <c r="P279" s="40"/>
      <c r="Q279" s="254">
        <f>IF('BH (1)'!O1803=0,0,'BH (1)'!O1803)</f>
        <v>0</v>
      </c>
      <c r="R279" s="256">
        <f>IF('BH (1)'!P1803=0,0,'BH (1)'!P1803)</f>
        <v>0</v>
      </c>
    </row>
    <row r="280" spans="3:18" ht="30" customHeight="1" x14ac:dyDescent="0.25">
      <c r="C280" s="51">
        <v>274</v>
      </c>
      <c r="D280" s="253" t="str">
        <f>'BH (1)'!B1302</f>
        <v/>
      </c>
      <c r="E280" s="40"/>
      <c r="F280" s="40"/>
      <c r="G280" s="40"/>
      <c r="H280" s="40"/>
      <c r="I280" s="40"/>
      <c r="J280" s="40"/>
      <c r="K280" s="40"/>
      <c r="L280" s="40"/>
      <c r="M280" s="40"/>
      <c r="N280" s="40"/>
      <c r="O280" s="40"/>
      <c r="P280" s="40"/>
      <c r="Q280" s="254">
        <f>IF('BH (1)'!O1804=0,0,'BH (1)'!O1804)</f>
        <v>0</v>
      </c>
      <c r="R280" s="256">
        <f>IF('BH (1)'!P1804=0,0,'BH (1)'!P1804)</f>
        <v>0</v>
      </c>
    </row>
    <row r="281" spans="3:18" ht="30" customHeight="1" x14ac:dyDescent="0.25">
      <c r="C281" s="51">
        <v>275</v>
      </c>
      <c r="D281" s="253" t="str">
        <f>'BH (1)'!B1303</f>
        <v/>
      </c>
      <c r="E281" s="40"/>
      <c r="F281" s="40"/>
      <c r="G281" s="40"/>
      <c r="H281" s="40"/>
      <c r="I281" s="40"/>
      <c r="J281" s="40"/>
      <c r="K281" s="40"/>
      <c r="L281" s="40"/>
      <c r="M281" s="40"/>
      <c r="N281" s="40"/>
      <c r="O281" s="40"/>
      <c r="P281" s="40"/>
      <c r="Q281" s="254">
        <f>IF('BH (1)'!O1805=0,0,'BH (1)'!O1805)</f>
        <v>0</v>
      </c>
      <c r="R281" s="256">
        <f>IF('BH (1)'!P1805=0,0,'BH (1)'!P1805)</f>
        <v>0</v>
      </c>
    </row>
    <row r="282" spans="3:18" ht="30" customHeight="1" x14ac:dyDescent="0.25">
      <c r="C282" s="51">
        <v>276</v>
      </c>
      <c r="D282" s="253" t="str">
        <f>'BH (1)'!B1304</f>
        <v/>
      </c>
      <c r="E282" s="40"/>
      <c r="F282" s="40"/>
      <c r="G282" s="40"/>
      <c r="H282" s="40"/>
      <c r="I282" s="40"/>
      <c r="J282" s="40"/>
      <c r="K282" s="40"/>
      <c r="L282" s="40"/>
      <c r="M282" s="40"/>
      <c r="N282" s="40"/>
      <c r="O282" s="40"/>
      <c r="P282" s="40"/>
      <c r="Q282" s="254">
        <f>IF('BH (1)'!O1806=0,0,'BH (1)'!O1806)</f>
        <v>0</v>
      </c>
      <c r="R282" s="256">
        <f>IF('BH (1)'!P1806=0,0,'BH (1)'!P1806)</f>
        <v>0</v>
      </c>
    </row>
    <row r="283" spans="3:18" ht="30" customHeight="1" x14ac:dyDescent="0.25">
      <c r="C283" s="51">
        <v>277</v>
      </c>
      <c r="D283" s="253" t="str">
        <f>'BH (1)'!B1305</f>
        <v/>
      </c>
      <c r="E283" s="40"/>
      <c r="F283" s="40"/>
      <c r="G283" s="40"/>
      <c r="H283" s="40"/>
      <c r="I283" s="40"/>
      <c r="J283" s="40"/>
      <c r="K283" s="40"/>
      <c r="L283" s="40"/>
      <c r="M283" s="40"/>
      <c r="N283" s="40"/>
      <c r="O283" s="40"/>
      <c r="P283" s="40"/>
      <c r="Q283" s="254">
        <f>IF('BH (1)'!O1807=0,0,'BH (1)'!O1807)</f>
        <v>0</v>
      </c>
      <c r="R283" s="256">
        <f>IF('BH (1)'!P1807=0,0,'BH (1)'!P1807)</f>
        <v>0</v>
      </c>
    </row>
    <row r="284" spans="3:18" ht="30" customHeight="1" x14ac:dyDescent="0.25">
      <c r="C284" s="51">
        <v>278</v>
      </c>
      <c r="D284" s="253" t="str">
        <f>'BH (1)'!B1306</f>
        <v/>
      </c>
      <c r="E284" s="40"/>
      <c r="F284" s="40"/>
      <c r="G284" s="40"/>
      <c r="H284" s="40"/>
      <c r="I284" s="40"/>
      <c r="J284" s="40"/>
      <c r="K284" s="40"/>
      <c r="L284" s="40"/>
      <c r="M284" s="40"/>
      <c r="N284" s="40"/>
      <c r="O284" s="40"/>
      <c r="P284" s="40"/>
      <c r="Q284" s="254">
        <f>IF('BH (1)'!O1808=0,0,'BH (1)'!O1808)</f>
        <v>0</v>
      </c>
      <c r="R284" s="256">
        <f>IF('BH (1)'!P1808=0,0,'BH (1)'!P1808)</f>
        <v>0</v>
      </c>
    </row>
    <row r="285" spans="3:18" ht="30" customHeight="1" x14ac:dyDescent="0.25">
      <c r="C285" s="51">
        <v>279</v>
      </c>
      <c r="D285" s="253" t="str">
        <f>'BH (1)'!B1307</f>
        <v/>
      </c>
      <c r="E285" s="40"/>
      <c r="F285" s="40"/>
      <c r="G285" s="40"/>
      <c r="H285" s="40"/>
      <c r="I285" s="40"/>
      <c r="J285" s="40"/>
      <c r="K285" s="40"/>
      <c r="L285" s="40"/>
      <c r="M285" s="40"/>
      <c r="N285" s="40"/>
      <c r="O285" s="40"/>
      <c r="P285" s="40"/>
      <c r="Q285" s="254">
        <f>IF('BH (1)'!O1809=0,0,'BH (1)'!O1809)</f>
        <v>0</v>
      </c>
      <c r="R285" s="256">
        <f>IF('BH (1)'!P1809=0,0,'BH (1)'!P1809)</f>
        <v>0</v>
      </c>
    </row>
    <row r="286" spans="3:18" ht="30" customHeight="1" x14ac:dyDescent="0.25">
      <c r="C286" s="51">
        <v>280</v>
      </c>
      <c r="D286" s="253" t="str">
        <f>'BH (1)'!B1308</f>
        <v/>
      </c>
      <c r="E286" s="40"/>
      <c r="F286" s="40"/>
      <c r="G286" s="40"/>
      <c r="H286" s="40"/>
      <c r="I286" s="40"/>
      <c r="J286" s="40"/>
      <c r="K286" s="40"/>
      <c r="L286" s="40"/>
      <c r="M286" s="40"/>
      <c r="N286" s="40"/>
      <c r="O286" s="40"/>
      <c r="P286" s="40"/>
      <c r="Q286" s="254">
        <f>IF('BH (1)'!O1810=0,0,'BH (1)'!O1810)</f>
        <v>0</v>
      </c>
      <c r="R286" s="256">
        <f>IF('BH (1)'!P1810=0,0,'BH (1)'!P1810)</f>
        <v>0</v>
      </c>
    </row>
    <row r="287" spans="3:18" ht="30" customHeight="1" x14ac:dyDescent="0.25">
      <c r="C287" s="51">
        <v>281</v>
      </c>
      <c r="D287" s="253" t="str">
        <f>'BH (1)'!B1309</f>
        <v/>
      </c>
      <c r="E287" s="40"/>
      <c r="F287" s="40"/>
      <c r="G287" s="40"/>
      <c r="H287" s="40"/>
      <c r="I287" s="40"/>
      <c r="J287" s="40"/>
      <c r="K287" s="40"/>
      <c r="L287" s="40"/>
      <c r="M287" s="40"/>
      <c r="N287" s="40"/>
      <c r="O287" s="40"/>
      <c r="P287" s="40"/>
      <c r="Q287" s="254">
        <f>IF('BH (1)'!O1811=0,0,'BH (1)'!O1811)</f>
        <v>0</v>
      </c>
      <c r="R287" s="256">
        <f>IF('BH (1)'!P1811=0,0,'BH (1)'!P1811)</f>
        <v>0</v>
      </c>
    </row>
    <row r="288" spans="3:18" ht="30" customHeight="1" x14ac:dyDescent="0.25">
      <c r="C288" s="51">
        <v>282</v>
      </c>
      <c r="D288" s="253" t="str">
        <f>'BH (1)'!B1310</f>
        <v/>
      </c>
      <c r="E288" s="40"/>
      <c r="F288" s="40"/>
      <c r="G288" s="40"/>
      <c r="H288" s="40"/>
      <c r="I288" s="40"/>
      <c r="J288" s="40"/>
      <c r="K288" s="40"/>
      <c r="L288" s="40"/>
      <c r="M288" s="40"/>
      <c r="N288" s="40"/>
      <c r="O288" s="40"/>
      <c r="P288" s="40"/>
      <c r="Q288" s="254">
        <f>IF('BH (1)'!O1812=0,0,'BH (1)'!O1812)</f>
        <v>0</v>
      </c>
      <c r="R288" s="256">
        <f>IF('BH (1)'!P1812=0,0,'BH (1)'!P1812)</f>
        <v>0</v>
      </c>
    </row>
    <row r="289" spans="3:18" ht="30" customHeight="1" x14ac:dyDescent="0.25">
      <c r="C289" s="51">
        <v>283</v>
      </c>
      <c r="D289" s="253" t="str">
        <f>'BH (1)'!B1311</f>
        <v/>
      </c>
      <c r="E289" s="40"/>
      <c r="F289" s="40"/>
      <c r="G289" s="40"/>
      <c r="H289" s="40"/>
      <c r="I289" s="40"/>
      <c r="J289" s="40"/>
      <c r="K289" s="40"/>
      <c r="L289" s="40"/>
      <c r="M289" s="40"/>
      <c r="N289" s="40"/>
      <c r="O289" s="40"/>
      <c r="P289" s="40"/>
      <c r="Q289" s="254">
        <f>IF('BH (1)'!O1813=0,0,'BH (1)'!O1813)</f>
        <v>0</v>
      </c>
      <c r="R289" s="256">
        <f>IF('BH (1)'!P1813=0,0,'BH (1)'!P1813)</f>
        <v>0</v>
      </c>
    </row>
    <row r="290" spans="3:18" ht="30" customHeight="1" x14ac:dyDescent="0.25">
      <c r="C290" s="51">
        <v>284</v>
      </c>
      <c r="D290" s="253" t="str">
        <f>'BH (1)'!B1312</f>
        <v/>
      </c>
      <c r="E290" s="40"/>
      <c r="F290" s="40"/>
      <c r="G290" s="40"/>
      <c r="H290" s="40"/>
      <c r="I290" s="40"/>
      <c r="J290" s="40"/>
      <c r="K290" s="40"/>
      <c r="L290" s="40"/>
      <c r="M290" s="40"/>
      <c r="N290" s="40"/>
      <c r="O290" s="40"/>
      <c r="P290" s="40"/>
      <c r="Q290" s="254">
        <f>IF('BH (1)'!O1814=0,0,'BH (1)'!O1814)</f>
        <v>0</v>
      </c>
      <c r="R290" s="256">
        <f>IF('BH (1)'!P1814=0,0,'BH (1)'!P1814)</f>
        <v>0</v>
      </c>
    </row>
    <row r="291" spans="3:18" ht="30" customHeight="1" x14ac:dyDescent="0.25">
      <c r="C291" s="51">
        <v>285</v>
      </c>
      <c r="D291" s="253" t="str">
        <f>'BH (1)'!B1313</f>
        <v/>
      </c>
      <c r="E291" s="40"/>
      <c r="F291" s="40"/>
      <c r="G291" s="40"/>
      <c r="H291" s="40"/>
      <c r="I291" s="40"/>
      <c r="J291" s="40"/>
      <c r="K291" s="40"/>
      <c r="L291" s="40"/>
      <c r="M291" s="40"/>
      <c r="N291" s="40"/>
      <c r="O291" s="40"/>
      <c r="P291" s="40"/>
      <c r="Q291" s="254">
        <f>IF('BH (1)'!O1815=0,0,'BH (1)'!O1815)</f>
        <v>0</v>
      </c>
      <c r="R291" s="256">
        <f>IF('BH (1)'!P1815=0,0,'BH (1)'!P1815)</f>
        <v>0</v>
      </c>
    </row>
    <row r="292" spans="3:18" ht="30" customHeight="1" x14ac:dyDescent="0.25">
      <c r="C292" s="51">
        <v>286</v>
      </c>
      <c r="D292" s="253" t="str">
        <f>'BH (1)'!B1314</f>
        <v/>
      </c>
      <c r="E292" s="40"/>
      <c r="F292" s="40"/>
      <c r="G292" s="40"/>
      <c r="H292" s="40"/>
      <c r="I292" s="40"/>
      <c r="J292" s="40"/>
      <c r="K292" s="40"/>
      <c r="L292" s="40"/>
      <c r="M292" s="40"/>
      <c r="N292" s="40"/>
      <c r="O292" s="40"/>
      <c r="P292" s="40"/>
      <c r="Q292" s="254">
        <f>IF('BH (1)'!O1816=0,0,'BH (1)'!O1816)</f>
        <v>0</v>
      </c>
      <c r="R292" s="256">
        <f>IF('BH (1)'!P1816=0,0,'BH (1)'!P1816)</f>
        <v>0</v>
      </c>
    </row>
    <row r="293" spans="3:18" ht="30" customHeight="1" x14ac:dyDescent="0.25">
      <c r="C293" s="51">
        <v>287</v>
      </c>
      <c r="D293" s="253" t="str">
        <f>'BH (1)'!B1315</f>
        <v/>
      </c>
      <c r="E293" s="40"/>
      <c r="F293" s="40"/>
      <c r="G293" s="40"/>
      <c r="H293" s="40"/>
      <c r="I293" s="40"/>
      <c r="J293" s="40"/>
      <c r="K293" s="40"/>
      <c r="L293" s="40"/>
      <c r="M293" s="40"/>
      <c r="N293" s="40"/>
      <c r="O293" s="40"/>
      <c r="P293" s="40"/>
      <c r="Q293" s="254">
        <f>IF('BH (1)'!O1817=0,0,'BH (1)'!O1817)</f>
        <v>0</v>
      </c>
      <c r="R293" s="256">
        <f>IF('BH (1)'!P1817=0,0,'BH (1)'!P1817)</f>
        <v>0</v>
      </c>
    </row>
    <row r="294" spans="3:18" ht="30" customHeight="1" x14ac:dyDescent="0.25">
      <c r="C294" s="51">
        <v>288</v>
      </c>
      <c r="D294" s="253" t="str">
        <f>'BH (1)'!B1316</f>
        <v/>
      </c>
      <c r="E294" s="40"/>
      <c r="F294" s="40"/>
      <c r="G294" s="40"/>
      <c r="H294" s="40"/>
      <c r="I294" s="40"/>
      <c r="J294" s="40"/>
      <c r="K294" s="40"/>
      <c r="L294" s="40"/>
      <c r="M294" s="40"/>
      <c r="N294" s="40"/>
      <c r="O294" s="40"/>
      <c r="P294" s="40"/>
      <c r="Q294" s="254">
        <f>IF('BH (1)'!O1818=0,0,'BH (1)'!O1818)</f>
        <v>0</v>
      </c>
      <c r="R294" s="256">
        <f>IF('BH (1)'!P1818=0,0,'BH (1)'!P1818)</f>
        <v>0</v>
      </c>
    </row>
    <row r="295" spans="3:18" ht="30" customHeight="1" x14ac:dyDescent="0.25">
      <c r="C295" s="51">
        <v>289</v>
      </c>
      <c r="D295" s="253" t="str">
        <f>'BH (1)'!B1317</f>
        <v/>
      </c>
      <c r="E295" s="40"/>
      <c r="F295" s="40"/>
      <c r="G295" s="40"/>
      <c r="H295" s="40"/>
      <c r="I295" s="40"/>
      <c r="J295" s="40"/>
      <c r="K295" s="40"/>
      <c r="L295" s="40"/>
      <c r="M295" s="40"/>
      <c r="N295" s="40"/>
      <c r="O295" s="40"/>
      <c r="P295" s="40"/>
      <c r="Q295" s="254">
        <f>IF('BH (1)'!O1819=0,0,'BH (1)'!O1819)</f>
        <v>0</v>
      </c>
      <c r="R295" s="256">
        <f>IF('BH (1)'!P1819=0,0,'BH (1)'!P1819)</f>
        <v>0</v>
      </c>
    </row>
    <row r="296" spans="3:18" ht="30" customHeight="1" x14ac:dyDescent="0.25">
      <c r="C296" s="51">
        <v>290</v>
      </c>
      <c r="D296" s="253" t="str">
        <f>'BH (1)'!B1318</f>
        <v/>
      </c>
      <c r="E296" s="40"/>
      <c r="F296" s="40"/>
      <c r="G296" s="40"/>
      <c r="H296" s="40"/>
      <c r="I296" s="40"/>
      <c r="J296" s="40"/>
      <c r="K296" s="40"/>
      <c r="L296" s="40"/>
      <c r="M296" s="40"/>
      <c r="N296" s="40"/>
      <c r="O296" s="40"/>
      <c r="P296" s="40"/>
      <c r="Q296" s="254">
        <f>IF('BH (1)'!O1820=0,0,'BH (1)'!O1820)</f>
        <v>0</v>
      </c>
      <c r="R296" s="256">
        <f>IF('BH (1)'!P1820=0,0,'BH (1)'!P1820)</f>
        <v>0</v>
      </c>
    </row>
    <row r="297" spans="3:18" ht="30" customHeight="1" x14ac:dyDescent="0.25">
      <c r="C297" s="51">
        <v>291</v>
      </c>
      <c r="D297" s="253" t="str">
        <f>'BH (1)'!B1319</f>
        <v/>
      </c>
      <c r="E297" s="40"/>
      <c r="F297" s="40"/>
      <c r="G297" s="40"/>
      <c r="H297" s="40"/>
      <c r="I297" s="40"/>
      <c r="J297" s="40"/>
      <c r="K297" s="40"/>
      <c r="L297" s="40"/>
      <c r="M297" s="40"/>
      <c r="N297" s="40"/>
      <c r="O297" s="40"/>
      <c r="P297" s="40"/>
      <c r="Q297" s="254">
        <f>IF('BH (1)'!O1821=0,0,'BH (1)'!O1821)</f>
        <v>0</v>
      </c>
      <c r="R297" s="256">
        <f>IF('BH (1)'!P1821=0,0,'BH (1)'!P1821)</f>
        <v>0</v>
      </c>
    </row>
    <row r="298" spans="3:18" ht="30" customHeight="1" x14ac:dyDescent="0.25">
      <c r="C298" s="51">
        <v>292</v>
      </c>
      <c r="D298" s="253" t="str">
        <f>'BH (1)'!B1320</f>
        <v/>
      </c>
      <c r="E298" s="40"/>
      <c r="F298" s="40"/>
      <c r="G298" s="40"/>
      <c r="H298" s="40"/>
      <c r="I298" s="40"/>
      <c r="J298" s="40"/>
      <c r="K298" s="40"/>
      <c r="L298" s="40"/>
      <c r="M298" s="40"/>
      <c r="N298" s="40"/>
      <c r="O298" s="40"/>
      <c r="P298" s="40"/>
      <c r="Q298" s="254">
        <f>IF('BH (1)'!O1822=0,0,'BH (1)'!O1822)</f>
        <v>0</v>
      </c>
      <c r="R298" s="256">
        <f>IF('BH (1)'!P1822=0,0,'BH (1)'!P1822)</f>
        <v>0</v>
      </c>
    </row>
    <row r="299" spans="3:18" ht="30" customHeight="1" x14ac:dyDescent="0.25">
      <c r="C299" s="51">
        <v>293</v>
      </c>
      <c r="D299" s="253" t="str">
        <f>'BH (1)'!B1321</f>
        <v/>
      </c>
      <c r="E299" s="40"/>
      <c r="F299" s="40"/>
      <c r="G299" s="40"/>
      <c r="H299" s="40"/>
      <c r="I299" s="40"/>
      <c r="J299" s="40"/>
      <c r="K299" s="40"/>
      <c r="L299" s="40"/>
      <c r="M299" s="40"/>
      <c r="N299" s="40"/>
      <c r="O299" s="40"/>
      <c r="P299" s="40"/>
      <c r="Q299" s="254">
        <f>IF('BH (1)'!O1823=0,0,'BH (1)'!O1823)</f>
        <v>0</v>
      </c>
      <c r="R299" s="256">
        <f>IF('BH (1)'!P1823=0,0,'BH (1)'!P1823)</f>
        <v>0</v>
      </c>
    </row>
    <row r="300" spans="3:18" ht="30" customHeight="1" x14ac:dyDescent="0.25">
      <c r="C300" s="51">
        <v>294</v>
      </c>
      <c r="D300" s="253" t="str">
        <f>'BH (1)'!B1322</f>
        <v/>
      </c>
      <c r="E300" s="40"/>
      <c r="F300" s="40"/>
      <c r="G300" s="40"/>
      <c r="H300" s="40"/>
      <c r="I300" s="40"/>
      <c r="J300" s="40"/>
      <c r="K300" s="40"/>
      <c r="L300" s="40"/>
      <c r="M300" s="40"/>
      <c r="N300" s="40"/>
      <c r="O300" s="40"/>
      <c r="P300" s="40"/>
      <c r="Q300" s="254">
        <f>IF('BH (1)'!O1824=0,0,'BH (1)'!O1824)</f>
        <v>0</v>
      </c>
      <c r="R300" s="256">
        <f>IF('BH (1)'!P1824=0,0,'BH (1)'!P1824)</f>
        <v>0</v>
      </c>
    </row>
    <row r="301" spans="3:18" ht="30" customHeight="1" x14ac:dyDescent="0.25">
      <c r="C301" s="51">
        <v>295</v>
      </c>
      <c r="D301" s="253" t="str">
        <f>'BH (1)'!B1323</f>
        <v/>
      </c>
      <c r="E301" s="40"/>
      <c r="F301" s="40"/>
      <c r="G301" s="40"/>
      <c r="H301" s="40"/>
      <c r="I301" s="40"/>
      <c r="J301" s="40"/>
      <c r="K301" s="40"/>
      <c r="L301" s="40"/>
      <c r="M301" s="40"/>
      <c r="N301" s="40"/>
      <c r="O301" s="40"/>
      <c r="P301" s="40"/>
      <c r="Q301" s="254">
        <f>IF('BH (1)'!O1825=0,0,'BH (1)'!O1825)</f>
        <v>0</v>
      </c>
      <c r="R301" s="256">
        <f>IF('BH (1)'!P1825=0,0,'BH (1)'!P1825)</f>
        <v>0</v>
      </c>
    </row>
    <row r="302" spans="3:18" ht="30" customHeight="1" x14ac:dyDescent="0.25">
      <c r="C302" s="51">
        <v>296</v>
      </c>
      <c r="D302" s="253" t="str">
        <f>'BH (1)'!B1324</f>
        <v/>
      </c>
      <c r="E302" s="40"/>
      <c r="F302" s="40"/>
      <c r="G302" s="40"/>
      <c r="H302" s="40"/>
      <c r="I302" s="40"/>
      <c r="J302" s="40"/>
      <c r="K302" s="40"/>
      <c r="L302" s="40"/>
      <c r="M302" s="40"/>
      <c r="N302" s="40"/>
      <c r="O302" s="40"/>
      <c r="P302" s="40"/>
      <c r="Q302" s="254">
        <f>IF('BH (1)'!O1826=0,0,'BH (1)'!O1826)</f>
        <v>0</v>
      </c>
      <c r="R302" s="256">
        <f>IF('BH (1)'!P1826=0,0,'BH (1)'!P1826)</f>
        <v>0</v>
      </c>
    </row>
    <row r="303" spans="3:18" ht="30" customHeight="1" x14ac:dyDescent="0.25">
      <c r="C303" s="51">
        <v>297</v>
      </c>
      <c r="D303" s="253" t="str">
        <f>'BH (1)'!B1325</f>
        <v/>
      </c>
      <c r="E303" s="40"/>
      <c r="F303" s="40"/>
      <c r="G303" s="40"/>
      <c r="H303" s="40"/>
      <c r="I303" s="40"/>
      <c r="J303" s="40"/>
      <c r="K303" s="40"/>
      <c r="L303" s="40"/>
      <c r="M303" s="40"/>
      <c r="N303" s="40"/>
      <c r="O303" s="40"/>
      <c r="P303" s="40"/>
      <c r="Q303" s="254">
        <f>IF('BH (1)'!O1827=0,0,'BH (1)'!O1827)</f>
        <v>0</v>
      </c>
      <c r="R303" s="256">
        <f>IF('BH (1)'!P1827=0,0,'BH (1)'!P1827)</f>
        <v>0</v>
      </c>
    </row>
    <row r="304" spans="3:18" ht="30" customHeight="1" x14ac:dyDescent="0.25">
      <c r="C304" s="51">
        <v>298</v>
      </c>
      <c r="D304" s="253" t="str">
        <f>'BH (1)'!B1326</f>
        <v/>
      </c>
      <c r="E304" s="40"/>
      <c r="F304" s="40"/>
      <c r="G304" s="40"/>
      <c r="H304" s="40"/>
      <c r="I304" s="40"/>
      <c r="J304" s="40"/>
      <c r="K304" s="40"/>
      <c r="L304" s="40"/>
      <c r="M304" s="40"/>
      <c r="N304" s="40"/>
      <c r="O304" s="40"/>
      <c r="P304" s="40"/>
      <c r="Q304" s="254">
        <f>IF('BH (1)'!O1828=0,0,'BH (1)'!O1828)</f>
        <v>0</v>
      </c>
      <c r="R304" s="256">
        <f>IF('BH (1)'!P1828=0,0,'BH (1)'!P1828)</f>
        <v>0</v>
      </c>
    </row>
    <row r="305" spans="3:18" ht="30" customHeight="1" x14ac:dyDescent="0.25">
      <c r="C305" s="51">
        <v>299</v>
      </c>
      <c r="D305" s="253" t="str">
        <f>'BH (1)'!B1327</f>
        <v/>
      </c>
      <c r="E305" s="40"/>
      <c r="F305" s="40"/>
      <c r="G305" s="40"/>
      <c r="H305" s="40"/>
      <c r="I305" s="40"/>
      <c r="J305" s="40"/>
      <c r="K305" s="40"/>
      <c r="L305" s="40"/>
      <c r="M305" s="40"/>
      <c r="N305" s="40"/>
      <c r="O305" s="40"/>
      <c r="P305" s="40"/>
      <c r="Q305" s="254">
        <f>IF('BH (1)'!O1829=0,0,'BH (1)'!O1829)</f>
        <v>0</v>
      </c>
      <c r="R305" s="256">
        <f>IF('BH (1)'!P1829=0,0,'BH (1)'!P1829)</f>
        <v>0</v>
      </c>
    </row>
    <row r="306" spans="3:18" ht="30" customHeight="1" x14ac:dyDescent="0.25">
      <c r="C306" s="51">
        <v>300</v>
      </c>
      <c r="D306" s="253" t="str">
        <f>'BH (1)'!B1328</f>
        <v/>
      </c>
      <c r="E306" s="40"/>
      <c r="F306" s="40"/>
      <c r="G306" s="40"/>
      <c r="H306" s="40"/>
      <c r="I306" s="40"/>
      <c r="J306" s="40"/>
      <c r="K306" s="40"/>
      <c r="L306" s="40"/>
      <c r="M306" s="40"/>
      <c r="N306" s="40"/>
      <c r="O306" s="40"/>
      <c r="P306" s="40"/>
      <c r="Q306" s="254">
        <f>IF('BH (1)'!O1830=0,0,'BH (1)'!O1830)</f>
        <v>0</v>
      </c>
      <c r="R306" s="256">
        <f>IF('BH (1)'!P1830=0,0,'BH (1)'!P1830)</f>
        <v>0</v>
      </c>
    </row>
    <row r="307" spans="3:18" ht="30" customHeight="1" x14ac:dyDescent="0.25">
      <c r="C307" s="51">
        <v>301</v>
      </c>
      <c r="D307" s="253" t="str">
        <f>'BH (1)'!B1329</f>
        <v/>
      </c>
      <c r="E307" s="40"/>
      <c r="F307" s="40"/>
      <c r="G307" s="40"/>
      <c r="H307" s="40"/>
      <c r="I307" s="40"/>
      <c r="J307" s="40"/>
      <c r="K307" s="40"/>
      <c r="L307" s="40"/>
      <c r="M307" s="40"/>
      <c r="N307" s="40"/>
      <c r="O307" s="40"/>
      <c r="P307" s="40"/>
      <c r="Q307" s="254">
        <f>IF('BH (1)'!O1831=0,0,'BH (1)'!O1831)</f>
        <v>0</v>
      </c>
      <c r="R307" s="256">
        <f>IF('BH (1)'!P1831=0,0,'BH (1)'!P1831)</f>
        <v>0</v>
      </c>
    </row>
    <row r="308" spans="3:18" ht="30" customHeight="1" x14ac:dyDescent="0.25">
      <c r="C308" s="51">
        <v>302</v>
      </c>
      <c r="D308" s="253" t="str">
        <f>'BH (1)'!B1330</f>
        <v/>
      </c>
      <c r="E308" s="40"/>
      <c r="F308" s="40"/>
      <c r="G308" s="40"/>
      <c r="H308" s="40"/>
      <c r="I308" s="40"/>
      <c r="J308" s="40"/>
      <c r="K308" s="40"/>
      <c r="L308" s="40"/>
      <c r="M308" s="40"/>
      <c r="N308" s="40"/>
      <c r="O308" s="40"/>
      <c r="P308" s="40"/>
      <c r="Q308" s="254">
        <f>IF('BH (1)'!O1832=0,0,'BH (1)'!O1832)</f>
        <v>0</v>
      </c>
      <c r="R308" s="256">
        <f>IF('BH (1)'!P1832=0,0,'BH (1)'!P1832)</f>
        <v>0</v>
      </c>
    </row>
    <row r="309" spans="3:18" ht="30" customHeight="1" x14ac:dyDescent="0.25">
      <c r="C309" s="51">
        <v>303</v>
      </c>
      <c r="D309" s="253" t="str">
        <f>'BH (1)'!B1331</f>
        <v/>
      </c>
      <c r="E309" s="40"/>
      <c r="F309" s="40"/>
      <c r="G309" s="40"/>
      <c r="H309" s="40"/>
      <c r="I309" s="40"/>
      <c r="J309" s="40"/>
      <c r="K309" s="40"/>
      <c r="L309" s="40"/>
      <c r="M309" s="40"/>
      <c r="N309" s="40"/>
      <c r="O309" s="40"/>
      <c r="P309" s="40"/>
      <c r="Q309" s="254">
        <f>IF('BH (1)'!O1833=0,0,'BH (1)'!O1833)</f>
        <v>0</v>
      </c>
      <c r="R309" s="256">
        <f>IF('BH (1)'!P1833=0,0,'BH (1)'!P1833)</f>
        <v>0</v>
      </c>
    </row>
    <row r="310" spans="3:18" ht="30" customHeight="1" x14ac:dyDescent="0.25">
      <c r="C310" s="51">
        <v>304</v>
      </c>
      <c r="D310" s="253" t="str">
        <f>'BH (1)'!B1332</f>
        <v/>
      </c>
      <c r="E310" s="40"/>
      <c r="F310" s="40"/>
      <c r="G310" s="40"/>
      <c r="H310" s="40"/>
      <c r="I310" s="40"/>
      <c r="J310" s="40"/>
      <c r="K310" s="40"/>
      <c r="L310" s="40"/>
      <c r="M310" s="40"/>
      <c r="N310" s="40"/>
      <c r="O310" s="40"/>
      <c r="P310" s="40"/>
      <c r="Q310" s="254">
        <f>IF('BH (1)'!O1834=0,0,'BH (1)'!O1834)</f>
        <v>0</v>
      </c>
      <c r="R310" s="256">
        <f>IF('BH (1)'!P1834=0,0,'BH (1)'!P1834)</f>
        <v>0</v>
      </c>
    </row>
    <row r="311" spans="3:18" ht="30" customHeight="1" x14ac:dyDescent="0.25">
      <c r="C311" s="51">
        <v>305</v>
      </c>
      <c r="D311" s="253" t="str">
        <f>'BH (1)'!B1333</f>
        <v/>
      </c>
      <c r="E311" s="40"/>
      <c r="F311" s="40"/>
      <c r="G311" s="40"/>
      <c r="H311" s="40"/>
      <c r="I311" s="40"/>
      <c r="J311" s="40"/>
      <c r="K311" s="40"/>
      <c r="L311" s="40"/>
      <c r="M311" s="40"/>
      <c r="N311" s="40"/>
      <c r="O311" s="40"/>
      <c r="P311" s="40"/>
      <c r="Q311" s="254">
        <f>IF('BH (1)'!O1835=0,0,'BH (1)'!O1835)</f>
        <v>0</v>
      </c>
      <c r="R311" s="256">
        <f>IF('BH (1)'!P1835=0,0,'BH (1)'!P1835)</f>
        <v>0</v>
      </c>
    </row>
    <row r="312" spans="3:18" ht="30" customHeight="1" x14ac:dyDescent="0.25">
      <c r="C312" s="51">
        <v>306</v>
      </c>
      <c r="D312" s="253" t="str">
        <f>'BH (1)'!B1334</f>
        <v/>
      </c>
      <c r="E312" s="40"/>
      <c r="F312" s="40"/>
      <c r="G312" s="40"/>
      <c r="H312" s="40"/>
      <c r="I312" s="40"/>
      <c r="J312" s="40"/>
      <c r="K312" s="40"/>
      <c r="L312" s="40"/>
      <c r="M312" s="40"/>
      <c r="N312" s="40"/>
      <c r="O312" s="40"/>
      <c r="P312" s="40"/>
      <c r="Q312" s="254">
        <f>IF('BH (1)'!O1836=0,0,'BH (1)'!O1836)</f>
        <v>0</v>
      </c>
      <c r="R312" s="256">
        <f>IF('BH (1)'!P1836=0,0,'BH (1)'!P1836)</f>
        <v>0</v>
      </c>
    </row>
    <row r="313" spans="3:18" ht="30" customHeight="1" x14ac:dyDescent="0.25">
      <c r="C313" s="51">
        <v>307</v>
      </c>
      <c r="D313" s="253" t="str">
        <f>'BH (1)'!B1335</f>
        <v/>
      </c>
      <c r="E313" s="40"/>
      <c r="F313" s="40"/>
      <c r="G313" s="40"/>
      <c r="H313" s="40"/>
      <c r="I313" s="40"/>
      <c r="J313" s="40"/>
      <c r="K313" s="40"/>
      <c r="L313" s="40"/>
      <c r="M313" s="40"/>
      <c r="N313" s="40"/>
      <c r="O313" s="40"/>
      <c r="P313" s="40"/>
      <c r="Q313" s="254">
        <f>IF('BH (1)'!O1837=0,0,'BH (1)'!O1837)</f>
        <v>0</v>
      </c>
      <c r="R313" s="256">
        <f>IF('BH (1)'!P1837=0,0,'BH (1)'!P1837)</f>
        <v>0</v>
      </c>
    </row>
    <row r="314" spans="3:18" ht="30" customHeight="1" x14ac:dyDescent="0.25">
      <c r="C314" s="51">
        <v>308</v>
      </c>
      <c r="D314" s="253" t="str">
        <f>'BH (1)'!B1336</f>
        <v/>
      </c>
      <c r="E314" s="40"/>
      <c r="F314" s="40"/>
      <c r="G314" s="40"/>
      <c r="H314" s="40"/>
      <c r="I314" s="40"/>
      <c r="J314" s="40"/>
      <c r="K314" s="40"/>
      <c r="L314" s="40"/>
      <c r="M314" s="40"/>
      <c r="N314" s="40"/>
      <c r="O314" s="40"/>
      <c r="P314" s="40"/>
      <c r="Q314" s="254">
        <f>IF('BH (1)'!O1838=0,0,'BH (1)'!O1838)</f>
        <v>0</v>
      </c>
      <c r="R314" s="256">
        <f>IF('BH (1)'!P1838=0,0,'BH (1)'!P1838)</f>
        <v>0</v>
      </c>
    </row>
    <row r="315" spans="3:18" ht="30" customHeight="1" x14ac:dyDescent="0.25">
      <c r="C315" s="51">
        <v>309</v>
      </c>
      <c r="D315" s="253" t="str">
        <f>'BH (1)'!B1337</f>
        <v/>
      </c>
      <c r="E315" s="40"/>
      <c r="F315" s="40"/>
      <c r="G315" s="40"/>
      <c r="H315" s="40"/>
      <c r="I315" s="40"/>
      <c r="J315" s="40"/>
      <c r="K315" s="40"/>
      <c r="L315" s="40"/>
      <c r="M315" s="40"/>
      <c r="N315" s="40"/>
      <c r="O315" s="40"/>
      <c r="P315" s="40"/>
      <c r="Q315" s="254">
        <f>IF('BH (1)'!O1839=0,0,'BH (1)'!O1839)</f>
        <v>0</v>
      </c>
      <c r="R315" s="256">
        <f>IF('BH (1)'!P1839=0,0,'BH (1)'!P1839)</f>
        <v>0</v>
      </c>
    </row>
    <row r="316" spans="3:18" ht="30" customHeight="1" x14ac:dyDescent="0.25">
      <c r="C316" s="51">
        <v>310</v>
      </c>
      <c r="D316" s="253" t="str">
        <f>'BH (1)'!B1338</f>
        <v/>
      </c>
      <c r="E316" s="40"/>
      <c r="F316" s="40"/>
      <c r="G316" s="40"/>
      <c r="H316" s="40"/>
      <c r="I316" s="40"/>
      <c r="J316" s="40"/>
      <c r="K316" s="40"/>
      <c r="L316" s="40"/>
      <c r="M316" s="40"/>
      <c r="N316" s="40"/>
      <c r="O316" s="40"/>
      <c r="P316" s="40"/>
      <c r="Q316" s="254">
        <f>IF('BH (1)'!O1840=0,0,'BH (1)'!O1840)</f>
        <v>0</v>
      </c>
      <c r="R316" s="256">
        <f>IF('BH (1)'!P1840=0,0,'BH (1)'!P1840)</f>
        <v>0</v>
      </c>
    </row>
    <row r="317" spans="3:18" ht="30" customHeight="1" x14ac:dyDescent="0.25">
      <c r="C317" s="51">
        <v>311</v>
      </c>
      <c r="D317" s="253" t="str">
        <f>'BH (1)'!B1339</f>
        <v/>
      </c>
      <c r="E317" s="40"/>
      <c r="F317" s="40"/>
      <c r="G317" s="40"/>
      <c r="H317" s="40"/>
      <c r="I317" s="40"/>
      <c r="J317" s="40"/>
      <c r="K317" s="40"/>
      <c r="L317" s="40"/>
      <c r="M317" s="40"/>
      <c r="N317" s="40"/>
      <c r="O317" s="40"/>
      <c r="P317" s="40"/>
      <c r="Q317" s="254">
        <f>IF('BH (1)'!O1841=0,0,'BH (1)'!O1841)</f>
        <v>0</v>
      </c>
      <c r="R317" s="256">
        <f>IF('BH (1)'!P1841=0,0,'BH (1)'!P1841)</f>
        <v>0</v>
      </c>
    </row>
    <row r="318" spans="3:18" ht="30" customHeight="1" x14ac:dyDescent="0.25">
      <c r="C318" s="51">
        <v>312</v>
      </c>
      <c r="D318" s="253" t="str">
        <f>'BH (1)'!B1340</f>
        <v/>
      </c>
      <c r="E318" s="40"/>
      <c r="F318" s="40"/>
      <c r="G318" s="40"/>
      <c r="H318" s="40"/>
      <c r="I318" s="40"/>
      <c r="J318" s="40"/>
      <c r="K318" s="40"/>
      <c r="L318" s="40"/>
      <c r="M318" s="40"/>
      <c r="N318" s="40"/>
      <c r="O318" s="40"/>
      <c r="P318" s="40"/>
      <c r="Q318" s="254">
        <f>IF('BH (1)'!O1842=0,0,'BH (1)'!O1842)</f>
        <v>0</v>
      </c>
      <c r="R318" s="256">
        <f>IF('BH (1)'!P1842=0,0,'BH (1)'!P1842)</f>
        <v>0</v>
      </c>
    </row>
    <row r="319" spans="3:18" ht="30" customHeight="1" x14ac:dyDescent="0.25">
      <c r="C319" s="51">
        <v>313</v>
      </c>
      <c r="D319" s="253" t="str">
        <f>'BH (1)'!B1341</f>
        <v/>
      </c>
      <c r="E319" s="40"/>
      <c r="F319" s="40"/>
      <c r="G319" s="40"/>
      <c r="H319" s="40"/>
      <c r="I319" s="40"/>
      <c r="J319" s="40"/>
      <c r="K319" s="40"/>
      <c r="L319" s="40"/>
      <c r="M319" s="40"/>
      <c r="N319" s="40"/>
      <c r="O319" s="40"/>
      <c r="P319" s="40"/>
      <c r="Q319" s="254">
        <f>IF('BH (1)'!O1843=0,0,'BH (1)'!O1843)</f>
        <v>0</v>
      </c>
      <c r="R319" s="256">
        <f>IF('BH (1)'!P1843=0,0,'BH (1)'!P1843)</f>
        <v>0</v>
      </c>
    </row>
    <row r="320" spans="3:18" ht="30" customHeight="1" x14ac:dyDescent="0.25">
      <c r="C320" s="51">
        <v>314</v>
      </c>
      <c r="D320" s="253" t="str">
        <f>'BH (1)'!B1342</f>
        <v/>
      </c>
      <c r="E320" s="40"/>
      <c r="F320" s="40"/>
      <c r="G320" s="40"/>
      <c r="H320" s="40"/>
      <c r="I320" s="40"/>
      <c r="J320" s="40"/>
      <c r="K320" s="40"/>
      <c r="L320" s="40"/>
      <c r="M320" s="40"/>
      <c r="N320" s="40"/>
      <c r="O320" s="40"/>
      <c r="P320" s="40"/>
      <c r="Q320" s="254">
        <f>IF('BH (1)'!O1844=0,0,'BH (1)'!O1844)</f>
        <v>0</v>
      </c>
      <c r="R320" s="256">
        <f>IF('BH (1)'!P1844=0,0,'BH (1)'!P1844)</f>
        <v>0</v>
      </c>
    </row>
    <row r="321" spans="3:18" ht="30" customHeight="1" x14ac:dyDescent="0.25">
      <c r="C321" s="51">
        <v>315</v>
      </c>
      <c r="D321" s="253" t="str">
        <f>'BH (1)'!B1343</f>
        <v/>
      </c>
      <c r="E321" s="40"/>
      <c r="F321" s="40"/>
      <c r="G321" s="40"/>
      <c r="H321" s="40"/>
      <c r="I321" s="40"/>
      <c r="J321" s="40"/>
      <c r="K321" s="40"/>
      <c r="L321" s="40"/>
      <c r="M321" s="40"/>
      <c r="N321" s="40"/>
      <c r="O321" s="40"/>
      <c r="P321" s="40"/>
      <c r="Q321" s="254">
        <f>IF('BH (1)'!O1845=0,0,'BH (1)'!O1845)</f>
        <v>0</v>
      </c>
      <c r="R321" s="256">
        <f>IF('BH (1)'!P1845=0,0,'BH (1)'!P1845)</f>
        <v>0</v>
      </c>
    </row>
    <row r="322" spans="3:18" ht="30" customHeight="1" x14ac:dyDescent="0.25">
      <c r="C322" s="51">
        <v>316</v>
      </c>
      <c r="D322" s="253" t="str">
        <f>'BH (1)'!B1344</f>
        <v/>
      </c>
      <c r="E322" s="40"/>
      <c r="F322" s="40"/>
      <c r="G322" s="40"/>
      <c r="H322" s="40"/>
      <c r="I322" s="40"/>
      <c r="J322" s="40"/>
      <c r="K322" s="40"/>
      <c r="L322" s="40"/>
      <c r="M322" s="40"/>
      <c r="N322" s="40"/>
      <c r="O322" s="40"/>
      <c r="P322" s="40"/>
      <c r="Q322" s="254">
        <f>IF('BH (1)'!O1846=0,0,'BH (1)'!O1846)</f>
        <v>0</v>
      </c>
      <c r="R322" s="256">
        <f>IF('BH (1)'!P1846=0,0,'BH (1)'!P1846)</f>
        <v>0</v>
      </c>
    </row>
    <row r="323" spans="3:18" ht="30" customHeight="1" x14ac:dyDescent="0.25">
      <c r="C323" s="51">
        <v>317</v>
      </c>
      <c r="D323" s="253" t="str">
        <f>'BH (1)'!B1345</f>
        <v/>
      </c>
      <c r="E323" s="40"/>
      <c r="F323" s="40"/>
      <c r="G323" s="40"/>
      <c r="H323" s="40"/>
      <c r="I323" s="40"/>
      <c r="J323" s="40"/>
      <c r="K323" s="40"/>
      <c r="L323" s="40"/>
      <c r="M323" s="40"/>
      <c r="N323" s="40"/>
      <c r="O323" s="40"/>
      <c r="P323" s="40"/>
      <c r="Q323" s="254">
        <f>IF('BH (1)'!O1847=0,0,'BH (1)'!O1847)</f>
        <v>0</v>
      </c>
      <c r="R323" s="256">
        <f>IF('BH (1)'!P1847=0,0,'BH (1)'!P1847)</f>
        <v>0</v>
      </c>
    </row>
    <row r="324" spans="3:18" ht="30" customHeight="1" x14ac:dyDescent="0.25">
      <c r="C324" s="51">
        <v>318</v>
      </c>
      <c r="D324" s="253" t="str">
        <f>'BH (1)'!B1346</f>
        <v/>
      </c>
      <c r="E324" s="40"/>
      <c r="F324" s="40"/>
      <c r="G324" s="40"/>
      <c r="H324" s="40"/>
      <c r="I324" s="40"/>
      <c r="J324" s="40"/>
      <c r="K324" s="40"/>
      <c r="L324" s="40"/>
      <c r="M324" s="40"/>
      <c r="N324" s="40"/>
      <c r="O324" s="40"/>
      <c r="P324" s="40"/>
      <c r="Q324" s="254">
        <f>IF('BH (1)'!O1848=0,0,'BH (1)'!O1848)</f>
        <v>0</v>
      </c>
      <c r="R324" s="256">
        <f>IF('BH (1)'!P1848=0,0,'BH (1)'!P1848)</f>
        <v>0</v>
      </c>
    </row>
    <row r="325" spans="3:18" ht="30" customHeight="1" x14ac:dyDescent="0.25">
      <c r="C325" s="51">
        <v>319</v>
      </c>
      <c r="D325" s="253" t="str">
        <f>'BH (1)'!B1347</f>
        <v/>
      </c>
      <c r="E325" s="40"/>
      <c r="F325" s="40"/>
      <c r="G325" s="40"/>
      <c r="H325" s="40"/>
      <c r="I325" s="40"/>
      <c r="J325" s="40"/>
      <c r="K325" s="40"/>
      <c r="L325" s="40"/>
      <c r="M325" s="40"/>
      <c r="N325" s="40"/>
      <c r="O325" s="40"/>
      <c r="P325" s="40"/>
      <c r="Q325" s="254">
        <f>IF('BH (1)'!O1849=0,0,'BH (1)'!O1849)</f>
        <v>0</v>
      </c>
      <c r="R325" s="256">
        <f>IF('BH (1)'!P1849=0,0,'BH (1)'!P1849)</f>
        <v>0</v>
      </c>
    </row>
    <row r="326" spans="3:18" ht="30" customHeight="1" x14ac:dyDescent="0.25">
      <c r="C326" s="51">
        <v>320</v>
      </c>
      <c r="D326" s="253" t="str">
        <f>'BH (1)'!B1348</f>
        <v/>
      </c>
      <c r="E326" s="40"/>
      <c r="F326" s="40"/>
      <c r="G326" s="40"/>
      <c r="H326" s="40"/>
      <c r="I326" s="40"/>
      <c r="J326" s="40"/>
      <c r="K326" s="40"/>
      <c r="L326" s="40"/>
      <c r="M326" s="40"/>
      <c r="N326" s="40"/>
      <c r="O326" s="40"/>
      <c r="P326" s="40"/>
      <c r="Q326" s="254">
        <f>IF('BH (1)'!O1850=0,0,'BH (1)'!O1850)</f>
        <v>0</v>
      </c>
      <c r="R326" s="256">
        <f>IF('BH (1)'!P1850=0,0,'BH (1)'!P1850)</f>
        <v>0</v>
      </c>
    </row>
    <row r="327" spans="3:18" ht="30" customHeight="1" x14ac:dyDescent="0.25">
      <c r="C327" s="51">
        <v>321</v>
      </c>
      <c r="D327" s="253" t="str">
        <f>'BH (1)'!B1349</f>
        <v/>
      </c>
      <c r="E327" s="40"/>
      <c r="F327" s="40"/>
      <c r="G327" s="40"/>
      <c r="H327" s="40"/>
      <c r="I327" s="40"/>
      <c r="J327" s="40"/>
      <c r="K327" s="40"/>
      <c r="L327" s="40"/>
      <c r="M327" s="40"/>
      <c r="N327" s="40"/>
      <c r="O327" s="40"/>
      <c r="P327" s="40"/>
      <c r="Q327" s="254">
        <f>IF('BH (1)'!O1851=0,0,'BH (1)'!O1851)</f>
        <v>0</v>
      </c>
      <c r="R327" s="256">
        <f>IF('BH (1)'!P1851=0,0,'BH (1)'!P1851)</f>
        <v>0</v>
      </c>
    </row>
    <row r="328" spans="3:18" ht="30" customHeight="1" x14ac:dyDescent="0.25">
      <c r="C328" s="51">
        <v>322</v>
      </c>
      <c r="D328" s="253" t="str">
        <f>'BH (1)'!B1350</f>
        <v/>
      </c>
      <c r="E328" s="40"/>
      <c r="F328" s="40"/>
      <c r="G328" s="40"/>
      <c r="H328" s="40"/>
      <c r="I328" s="40"/>
      <c r="J328" s="40"/>
      <c r="K328" s="40"/>
      <c r="L328" s="40"/>
      <c r="M328" s="40"/>
      <c r="N328" s="40"/>
      <c r="O328" s="40"/>
      <c r="P328" s="40"/>
      <c r="Q328" s="254">
        <f>IF('BH (1)'!O1852=0,0,'BH (1)'!O1852)</f>
        <v>0</v>
      </c>
      <c r="R328" s="256">
        <f>IF('BH (1)'!P1852=0,0,'BH (1)'!P1852)</f>
        <v>0</v>
      </c>
    </row>
    <row r="329" spans="3:18" ht="30" customHeight="1" x14ac:dyDescent="0.25">
      <c r="C329" s="51">
        <v>323</v>
      </c>
      <c r="D329" s="253" t="str">
        <f>'BH (1)'!B1351</f>
        <v/>
      </c>
      <c r="E329" s="40"/>
      <c r="F329" s="40"/>
      <c r="G329" s="40"/>
      <c r="H329" s="40"/>
      <c r="I329" s="40"/>
      <c r="J329" s="40"/>
      <c r="K329" s="40"/>
      <c r="L329" s="40"/>
      <c r="M329" s="40"/>
      <c r="N329" s="40"/>
      <c r="O329" s="40"/>
      <c r="P329" s="40"/>
      <c r="Q329" s="254">
        <f>IF('BH (1)'!O1853=0,0,'BH (1)'!O1853)</f>
        <v>0</v>
      </c>
      <c r="R329" s="256">
        <f>IF('BH (1)'!P1853=0,0,'BH (1)'!P1853)</f>
        <v>0</v>
      </c>
    </row>
    <row r="330" spans="3:18" ht="30" customHeight="1" x14ac:dyDescent="0.25">
      <c r="C330" s="51">
        <v>324</v>
      </c>
      <c r="D330" s="253" t="str">
        <f>'BH (1)'!B1352</f>
        <v/>
      </c>
      <c r="E330" s="40"/>
      <c r="F330" s="40"/>
      <c r="G330" s="40"/>
      <c r="H330" s="40"/>
      <c r="I330" s="40"/>
      <c r="J330" s="40"/>
      <c r="K330" s="40"/>
      <c r="L330" s="40"/>
      <c r="M330" s="40"/>
      <c r="N330" s="40"/>
      <c r="O330" s="40"/>
      <c r="P330" s="40"/>
      <c r="Q330" s="254">
        <f>IF('BH (1)'!O1854=0,0,'BH (1)'!O1854)</f>
        <v>0</v>
      </c>
      <c r="R330" s="256">
        <f>IF('BH (1)'!P1854=0,0,'BH (1)'!P1854)</f>
        <v>0</v>
      </c>
    </row>
    <row r="331" spans="3:18" ht="30" customHeight="1" x14ac:dyDescent="0.25">
      <c r="C331" s="51">
        <v>325</v>
      </c>
      <c r="D331" s="253" t="str">
        <f>'BH (1)'!B1353</f>
        <v/>
      </c>
      <c r="E331" s="40"/>
      <c r="F331" s="40"/>
      <c r="G331" s="40"/>
      <c r="H331" s="40"/>
      <c r="I331" s="40"/>
      <c r="J331" s="40"/>
      <c r="K331" s="40"/>
      <c r="L331" s="40"/>
      <c r="M331" s="40"/>
      <c r="N331" s="40"/>
      <c r="O331" s="40"/>
      <c r="P331" s="40"/>
      <c r="Q331" s="254">
        <f>IF('BH (1)'!O1855=0,0,'BH (1)'!O1855)</f>
        <v>0</v>
      </c>
      <c r="R331" s="256">
        <f>IF('BH (1)'!P1855=0,0,'BH (1)'!P1855)</f>
        <v>0</v>
      </c>
    </row>
    <row r="332" spans="3:18" ht="30" customHeight="1" x14ac:dyDescent="0.25">
      <c r="C332" s="51">
        <v>326</v>
      </c>
      <c r="D332" s="253" t="str">
        <f>'BH (1)'!B1354</f>
        <v/>
      </c>
      <c r="E332" s="40"/>
      <c r="F332" s="40"/>
      <c r="G332" s="40"/>
      <c r="H332" s="40"/>
      <c r="I332" s="40"/>
      <c r="J332" s="40"/>
      <c r="K332" s="40"/>
      <c r="L332" s="40"/>
      <c r="M332" s="40"/>
      <c r="N332" s="40"/>
      <c r="O332" s="40"/>
      <c r="P332" s="40"/>
      <c r="Q332" s="254">
        <f>IF('BH (1)'!O1856=0,0,'BH (1)'!O1856)</f>
        <v>0</v>
      </c>
      <c r="R332" s="256">
        <f>IF('BH (1)'!P1856=0,0,'BH (1)'!P1856)</f>
        <v>0</v>
      </c>
    </row>
    <row r="333" spans="3:18" ht="30" customHeight="1" x14ac:dyDescent="0.25">
      <c r="C333" s="51">
        <v>327</v>
      </c>
      <c r="D333" s="253" t="str">
        <f>'BH (1)'!B1355</f>
        <v/>
      </c>
      <c r="E333" s="40"/>
      <c r="F333" s="40"/>
      <c r="G333" s="40"/>
      <c r="H333" s="40"/>
      <c r="I333" s="40"/>
      <c r="J333" s="40"/>
      <c r="K333" s="40"/>
      <c r="L333" s="40"/>
      <c r="M333" s="40"/>
      <c r="N333" s="40"/>
      <c r="O333" s="40"/>
      <c r="P333" s="40"/>
      <c r="Q333" s="254">
        <f>IF('BH (1)'!O1857=0,0,'BH (1)'!O1857)</f>
        <v>0</v>
      </c>
      <c r="R333" s="256">
        <f>IF('BH (1)'!P1857=0,0,'BH (1)'!P1857)</f>
        <v>0</v>
      </c>
    </row>
    <row r="334" spans="3:18" ht="30" customHeight="1" x14ac:dyDescent="0.25">
      <c r="C334" s="51">
        <v>328</v>
      </c>
      <c r="D334" s="253" t="str">
        <f>'BH (1)'!B1356</f>
        <v/>
      </c>
      <c r="E334" s="40"/>
      <c r="F334" s="40"/>
      <c r="G334" s="40"/>
      <c r="H334" s="40"/>
      <c r="I334" s="40"/>
      <c r="J334" s="40"/>
      <c r="K334" s="40"/>
      <c r="L334" s="40"/>
      <c r="M334" s="40"/>
      <c r="N334" s="40"/>
      <c r="O334" s="40"/>
      <c r="P334" s="40"/>
      <c r="Q334" s="254">
        <f>IF('BH (1)'!O1858=0,0,'BH (1)'!O1858)</f>
        <v>0</v>
      </c>
      <c r="R334" s="256">
        <f>IF('BH (1)'!P1858=0,0,'BH (1)'!P1858)</f>
        <v>0</v>
      </c>
    </row>
    <row r="335" spans="3:18" ht="30" customHeight="1" x14ac:dyDescent="0.25">
      <c r="C335" s="51">
        <v>329</v>
      </c>
      <c r="D335" s="253" t="str">
        <f>'BH (1)'!B1357</f>
        <v/>
      </c>
      <c r="E335" s="40"/>
      <c r="F335" s="40"/>
      <c r="G335" s="40"/>
      <c r="H335" s="40"/>
      <c r="I335" s="40"/>
      <c r="J335" s="40"/>
      <c r="K335" s="40"/>
      <c r="L335" s="40"/>
      <c r="M335" s="40"/>
      <c r="N335" s="40"/>
      <c r="O335" s="40"/>
      <c r="P335" s="40"/>
      <c r="Q335" s="254">
        <f>IF('BH (1)'!O1859=0,0,'BH (1)'!O1859)</f>
        <v>0</v>
      </c>
      <c r="R335" s="256">
        <f>IF('BH (1)'!P1859=0,0,'BH (1)'!P1859)</f>
        <v>0</v>
      </c>
    </row>
    <row r="336" spans="3:18" ht="30" customHeight="1" x14ac:dyDescent="0.25">
      <c r="C336" s="51">
        <v>330</v>
      </c>
      <c r="D336" s="253" t="str">
        <f>'BH (1)'!B1358</f>
        <v/>
      </c>
      <c r="E336" s="40"/>
      <c r="F336" s="40"/>
      <c r="G336" s="40"/>
      <c r="H336" s="40"/>
      <c r="I336" s="40"/>
      <c r="J336" s="40"/>
      <c r="K336" s="40"/>
      <c r="L336" s="40"/>
      <c r="M336" s="40"/>
      <c r="N336" s="40"/>
      <c r="O336" s="40"/>
      <c r="P336" s="40"/>
      <c r="Q336" s="254">
        <f>IF('BH (1)'!O1860=0,0,'BH (1)'!O1860)</f>
        <v>0</v>
      </c>
      <c r="R336" s="256">
        <f>IF('BH (1)'!P1860=0,0,'BH (1)'!P1860)</f>
        <v>0</v>
      </c>
    </row>
    <row r="337" spans="3:18" ht="30" customHeight="1" x14ac:dyDescent="0.25">
      <c r="C337" s="51">
        <v>331</v>
      </c>
      <c r="D337" s="253" t="str">
        <f>'BH (1)'!B1359</f>
        <v/>
      </c>
      <c r="E337" s="40"/>
      <c r="F337" s="40"/>
      <c r="G337" s="40"/>
      <c r="H337" s="40"/>
      <c r="I337" s="40"/>
      <c r="J337" s="40"/>
      <c r="K337" s="40"/>
      <c r="L337" s="40"/>
      <c r="M337" s="40"/>
      <c r="N337" s="40"/>
      <c r="O337" s="40"/>
      <c r="P337" s="40"/>
      <c r="Q337" s="254">
        <f>IF('BH (1)'!O1861=0,0,'BH (1)'!O1861)</f>
        <v>0</v>
      </c>
      <c r="R337" s="256">
        <f>IF('BH (1)'!P1861=0,0,'BH (1)'!P1861)</f>
        <v>0</v>
      </c>
    </row>
    <row r="338" spans="3:18" ht="30" customHeight="1" x14ac:dyDescent="0.25">
      <c r="C338" s="51">
        <v>332</v>
      </c>
      <c r="D338" s="253" t="str">
        <f>'BH (1)'!B1360</f>
        <v/>
      </c>
      <c r="E338" s="40"/>
      <c r="F338" s="40"/>
      <c r="G338" s="40"/>
      <c r="H338" s="40"/>
      <c r="I338" s="40"/>
      <c r="J338" s="40"/>
      <c r="K338" s="40"/>
      <c r="L338" s="40"/>
      <c r="M338" s="40"/>
      <c r="N338" s="40"/>
      <c r="O338" s="40"/>
      <c r="P338" s="40"/>
      <c r="Q338" s="254">
        <f>IF('BH (1)'!O1862=0,0,'BH (1)'!O1862)</f>
        <v>0</v>
      </c>
      <c r="R338" s="256">
        <f>IF('BH (1)'!P1862=0,0,'BH (1)'!P1862)</f>
        <v>0</v>
      </c>
    </row>
    <row r="339" spans="3:18" ht="30" customHeight="1" x14ac:dyDescent="0.25">
      <c r="C339" s="51">
        <v>333</v>
      </c>
      <c r="D339" s="253" t="str">
        <f>'BH (1)'!B1361</f>
        <v/>
      </c>
      <c r="E339" s="40"/>
      <c r="F339" s="40"/>
      <c r="G339" s="40"/>
      <c r="H339" s="40"/>
      <c r="I339" s="40"/>
      <c r="J339" s="40"/>
      <c r="K339" s="40"/>
      <c r="L339" s="40"/>
      <c r="M339" s="40"/>
      <c r="N339" s="40"/>
      <c r="O339" s="40"/>
      <c r="P339" s="40"/>
      <c r="Q339" s="254">
        <f>IF('BH (1)'!O1863=0,0,'BH (1)'!O1863)</f>
        <v>0</v>
      </c>
      <c r="R339" s="256">
        <f>IF('BH (1)'!P1863=0,0,'BH (1)'!P1863)</f>
        <v>0</v>
      </c>
    </row>
    <row r="340" spans="3:18" ht="30" customHeight="1" x14ac:dyDescent="0.25">
      <c r="C340" s="51">
        <v>334</v>
      </c>
      <c r="D340" s="253" t="str">
        <f>'BH (1)'!B1362</f>
        <v/>
      </c>
      <c r="E340" s="40"/>
      <c r="F340" s="40"/>
      <c r="G340" s="40"/>
      <c r="H340" s="40"/>
      <c r="I340" s="40"/>
      <c r="J340" s="40"/>
      <c r="K340" s="40"/>
      <c r="L340" s="40"/>
      <c r="M340" s="40"/>
      <c r="N340" s="40"/>
      <c r="O340" s="40"/>
      <c r="P340" s="40"/>
      <c r="Q340" s="254">
        <f>IF('BH (1)'!O1864=0,0,'BH (1)'!O1864)</f>
        <v>0</v>
      </c>
      <c r="R340" s="256">
        <f>IF('BH (1)'!P1864=0,0,'BH (1)'!P1864)</f>
        <v>0</v>
      </c>
    </row>
    <row r="341" spans="3:18" ht="30" customHeight="1" x14ac:dyDescent="0.25">
      <c r="C341" s="51">
        <v>335</v>
      </c>
      <c r="D341" s="253" t="str">
        <f>'BH (1)'!B1363</f>
        <v/>
      </c>
      <c r="E341" s="40"/>
      <c r="F341" s="40"/>
      <c r="G341" s="40"/>
      <c r="H341" s="40"/>
      <c r="I341" s="40"/>
      <c r="J341" s="40"/>
      <c r="K341" s="40"/>
      <c r="L341" s="40"/>
      <c r="M341" s="40"/>
      <c r="N341" s="40"/>
      <c r="O341" s="40"/>
      <c r="P341" s="40"/>
      <c r="Q341" s="254">
        <f>IF('BH (1)'!O1865=0,0,'BH (1)'!O1865)</f>
        <v>0</v>
      </c>
      <c r="R341" s="256">
        <f>IF('BH (1)'!P1865=0,0,'BH (1)'!P1865)</f>
        <v>0</v>
      </c>
    </row>
    <row r="342" spans="3:18" ht="30" customHeight="1" x14ac:dyDescent="0.25">
      <c r="C342" s="51">
        <v>336</v>
      </c>
      <c r="D342" s="253" t="str">
        <f>'BH (1)'!B1364</f>
        <v/>
      </c>
      <c r="E342" s="40"/>
      <c r="F342" s="40"/>
      <c r="G342" s="40"/>
      <c r="H342" s="40"/>
      <c r="I342" s="40"/>
      <c r="J342" s="40"/>
      <c r="K342" s="40"/>
      <c r="L342" s="40"/>
      <c r="M342" s="40"/>
      <c r="N342" s="40"/>
      <c r="O342" s="40"/>
      <c r="P342" s="40"/>
      <c r="Q342" s="254">
        <f>IF('BH (1)'!O1866=0,0,'BH (1)'!O1866)</f>
        <v>0</v>
      </c>
      <c r="R342" s="256">
        <f>IF('BH (1)'!P1866=0,0,'BH (1)'!P1866)</f>
        <v>0</v>
      </c>
    </row>
    <row r="343" spans="3:18" ht="30" customHeight="1" x14ac:dyDescent="0.25">
      <c r="C343" s="51">
        <v>337</v>
      </c>
      <c r="D343" s="253" t="str">
        <f>'BH (1)'!B1365</f>
        <v/>
      </c>
      <c r="E343" s="40"/>
      <c r="F343" s="40"/>
      <c r="G343" s="40"/>
      <c r="H343" s="40"/>
      <c r="I343" s="40"/>
      <c r="J343" s="40"/>
      <c r="K343" s="40"/>
      <c r="L343" s="40"/>
      <c r="M343" s="40"/>
      <c r="N343" s="40"/>
      <c r="O343" s="40"/>
      <c r="P343" s="40"/>
      <c r="Q343" s="254">
        <f>IF('BH (1)'!O1867=0,0,'BH (1)'!O1867)</f>
        <v>0</v>
      </c>
      <c r="R343" s="256">
        <f>IF('BH (1)'!P1867=0,0,'BH (1)'!P1867)</f>
        <v>0</v>
      </c>
    </row>
    <row r="344" spans="3:18" ht="30" customHeight="1" x14ac:dyDescent="0.25">
      <c r="C344" s="51">
        <v>338</v>
      </c>
      <c r="D344" s="253" t="str">
        <f>'BH (1)'!B1366</f>
        <v/>
      </c>
      <c r="E344" s="40"/>
      <c r="F344" s="40"/>
      <c r="G344" s="40"/>
      <c r="H344" s="40"/>
      <c r="I344" s="40"/>
      <c r="J344" s="40"/>
      <c r="K344" s="40"/>
      <c r="L344" s="40"/>
      <c r="M344" s="40"/>
      <c r="N344" s="40"/>
      <c r="O344" s="40"/>
      <c r="P344" s="40"/>
      <c r="Q344" s="254">
        <f>IF('BH (1)'!O1868=0,0,'BH (1)'!O1868)</f>
        <v>0</v>
      </c>
      <c r="R344" s="256">
        <f>IF('BH (1)'!P1868=0,0,'BH (1)'!P1868)</f>
        <v>0</v>
      </c>
    </row>
    <row r="345" spans="3:18" ht="30" customHeight="1" x14ac:dyDescent="0.25">
      <c r="C345" s="51">
        <v>339</v>
      </c>
      <c r="D345" s="253" t="str">
        <f>'BH (1)'!B1367</f>
        <v/>
      </c>
      <c r="E345" s="40"/>
      <c r="F345" s="40"/>
      <c r="G345" s="40"/>
      <c r="H345" s="40"/>
      <c r="I345" s="40"/>
      <c r="J345" s="40"/>
      <c r="K345" s="40"/>
      <c r="L345" s="40"/>
      <c r="M345" s="40"/>
      <c r="N345" s="40"/>
      <c r="O345" s="40"/>
      <c r="P345" s="40"/>
      <c r="Q345" s="254">
        <f>IF('BH (1)'!O1869=0,0,'BH (1)'!O1869)</f>
        <v>0</v>
      </c>
      <c r="R345" s="256">
        <f>IF('BH (1)'!P1869=0,0,'BH (1)'!P1869)</f>
        <v>0</v>
      </c>
    </row>
    <row r="346" spans="3:18" ht="30" customHeight="1" x14ac:dyDescent="0.25">
      <c r="C346" s="51">
        <v>340</v>
      </c>
      <c r="D346" s="253" t="str">
        <f>'BH (1)'!B1368</f>
        <v/>
      </c>
      <c r="E346" s="40"/>
      <c r="F346" s="40"/>
      <c r="G346" s="40"/>
      <c r="H346" s="40"/>
      <c r="I346" s="40"/>
      <c r="J346" s="40"/>
      <c r="K346" s="40"/>
      <c r="L346" s="40"/>
      <c r="M346" s="40"/>
      <c r="N346" s="40"/>
      <c r="O346" s="40"/>
      <c r="P346" s="40"/>
      <c r="Q346" s="254">
        <f>IF('BH (1)'!O1870=0,0,'BH (1)'!O1870)</f>
        <v>0</v>
      </c>
      <c r="R346" s="256">
        <f>IF('BH (1)'!P1870=0,0,'BH (1)'!P1870)</f>
        <v>0</v>
      </c>
    </row>
    <row r="347" spans="3:18" ht="30" customHeight="1" x14ac:dyDescent="0.25">
      <c r="C347" s="51">
        <v>341</v>
      </c>
      <c r="D347" s="253" t="str">
        <f>'BH (1)'!B1369</f>
        <v/>
      </c>
      <c r="E347" s="40"/>
      <c r="F347" s="40"/>
      <c r="G347" s="40"/>
      <c r="H347" s="40"/>
      <c r="I347" s="40"/>
      <c r="J347" s="40"/>
      <c r="K347" s="40"/>
      <c r="L347" s="40"/>
      <c r="M347" s="40"/>
      <c r="N347" s="40"/>
      <c r="O347" s="40"/>
      <c r="P347" s="40"/>
      <c r="Q347" s="254">
        <f>IF('BH (1)'!O1871=0,0,'BH (1)'!O1871)</f>
        <v>0</v>
      </c>
      <c r="R347" s="256">
        <f>IF('BH (1)'!P1871=0,0,'BH (1)'!P1871)</f>
        <v>0</v>
      </c>
    </row>
    <row r="348" spans="3:18" ht="30" customHeight="1" x14ac:dyDescent="0.25">
      <c r="C348" s="51">
        <v>342</v>
      </c>
      <c r="D348" s="253" t="str">
        <f>'BH (1)'!B1370</f>
        <v/>
      </c>
      <c r="E348" s="40"/>
      <c r="F348" s="40"/>
      <c r="G348" s="40"/>
      <c r="H348" s="40"/>
      <c r="I348" s="40"/>
      <c r="J348" s="40"/>
      <c r="K348" s="40"/>
      <c r="L348" s="40"/>
      <c r="M348" s="40"/>
      <c r="N348" s="40"/>
      <c r="O348" s="40"/>
      <c r="P348" s="40"/>
      <c r="Q348" s="254">
        <f>IF('BH (1)'!O1872=0,0,'BH (1)'!O1872)</f>
        <v>0</v>
      </c>
      <c r="R348" s="256">
        <f>IF('BH (1)'!P1872=0,0,'BH (1)'!P1872)</f>
        <v>0</v>
      </c>
    </row>
    <row r="349" spans="3:18" ht="30" customHeight="1" x14ac:dyDescent="0.25">
      <c r="C349" s="51">
        <v>343</v>
      </c>
      <c r="D349" s="253" t="str">
        <f>'BH (1)'!B1371</f>
        <v/>
      </c>
      <c r="E349" s="40"/>
      <c r="F349" s="40"/>
      <c r="G349" s="40"/>
      <c r="H349" s="40"/>
      <c r="I349" s="40"/>
      <c r="J349" s="40"/>
      <c r="K349" s="40"/>
      <c r="L349" s="40"/>
      <c r="M349" s="40"/>
      <c r="N349" s="40"/>
      <c r="O349" s="40"/>
      <c r="P349" s="40"/>
      <c r="Q349" s="254">
        <f>IF('BH (1)'!O1873=0,0,'BH (1)'!O1873)</f>
        <v>0</v>
      </c>
      <c r="R349" s="256">
        <f>IF('BH (1)'!P1873=0,0,'BH (1)'!P1873)</f>
        <v>0</v>
      </c>
    </row>
    <row r="350" spans="3:18" ht="30" customHeight="1" x14ac:dyDescent="0.25">
      <c r="C350" s="51">
        <v>344</v>
      </c>
      <c r="D350" s="253" t="str">
        <f>'BH (1)'!B1372</f>
        <v/>
      </c>
      <c r="E350" s="40"/>
      <c r="F350" s="40"/>
      <c r="G350" s="40"/>
      <c r="H350" s="40"/>
      <c r="I350" s="40"/>
      <c r="J350" s="40"/>
      <c r="K350" s="40"/>
      <c r="L350" s="40"/>
      <c r="M350" s="40"/>
      <c r="N350" s="40"/>
      <c r="O350" s="40"/>
      <c r="P350" s="40"/>
      <c r="Q350" s="254">
        <f>IF('BH (1)'!O1874=0,0,'BH (1)'!O1874)</f>
        <v>0</v>
      </c>
      <c r="R350" s="256">
        <f>IF('BH (1)'!P1874=0,0,'BH (1)'!P1874)</f>
        <v>0</v>
      </c>
    </row>
    <row r="351" spans="3:18" ht="30" customHeight="1" x14ac:dyDescent="0.25">
      <c r="C351" s="51">
        <v>345</v>
      </c>
      <c r="D351" s="253" t="str">
        <f>'BH (1)'!B1373</f>
        <v/>
      </c>
      <c r="E351" s="40"/>
      <c r="F351" s="40"/>
      <c r="G351" s="40"/>
      <c r="H351" s="40"/>
      <c r="I351" s="40"/>
      <c r="J351" s="40"/>
      <c r="K351" s="40"/>
      <c r="L351" s="40"/>
      <c r="M351" s="40"/>
      <c r="N351" s="40"/>
      <c r="O351" s="40"/>
      <c r="P351" s="40"/>
      <c r="Q351" s="254">
        <f>IF('BH (1)'!O1875=0,0,'BH (1)'!O1875)</f>
        <v>0</v>
      </c>
      <c r="R351" s="256">
        <f>IF('BH (1)'!P1875=0,0,'BH (1)'!P1875)</f>
        <v>0</v>
      </c>
    </row>
    <row r="352" spans="3:18" ht="30" customHeight="1" x14ac:dyDescent="0.25">
      <c r="C352" s="51">
        <v>346</v>
      </c>
      <c r="D352" s="253" t="str">
        <f>'BH (1)'!B1374</f>
        <v/>
      </c>
      <c r="E352" s="40"/>
      <c r="F352" s="40"/>
      <c r="G352" s="40"/>
      <c r="H352" s="40"/>
      <c r="I352" s="40"/>
      <c r="J352" s="40"/>
      <c r="K352" s="40"/>
      <c r="L352" s="40"/>
      <c r="M352" s="40"/>
      <c r="N352" s="40"/>
      <c r="O352" s="40"/>
      <c r="P352" s="40"/>
      <c r="Q352" s="254">
        <f>IF('BH (1)'!O1876=0,0,'BH (1)'!O1876)</f>
        <v>0</v>
      </c>
      <c r="R352" s="256">
        <f>IF('BH (1)'!P1876=0,0,'BH (1)'!P1876)</f>
        <v>0</v>
      </c>
    </row>
    <row r="353" spans="3:18" ht="30" customHeight="1" x14ac:dyDescent="0.25">
      <c r="C353" s="51">
        <v>347</v>
      </c>
      <c r="D353" s="253" t="str">
        <f>'BH (1)'!B1375</f>
        <v/>
      </c>
      <c r="E353" s="40"/>
      <c r="F353" s="40"/>
      <c r="G353" s="40"/>
      <c r="H353" s="40"/>
      <c r="I353" s="40"/>
      <c r="J353" s="40"/>
      <c r="K353" s="40"/>
      <c r="L353" s="40"/>
      <c r="M353" s="40"/>
      <c r="N353" s="40"/>
      <c r="O353" s="40"/>
      <c r="P353" s="40"/>
      <c r="Q353" s="254">
        <f>IF('BH (1)'!O1877=0,0,'BH (1)'!O1877)</f>
        <v>0</v>
      </c>
      <c r="R353" s="256">
        <f>IF('BH (1)'!P1877=0,0,'BH (1)'!P1877)</f>
        <v>0</v>
      </c>
    </row>
    <row r="354" spans="3:18" ht="30" customHeight="1" x14ac:dyDescent="0.25">
      <c r="C354" s="51">
        <v>348</v>
      </c>
      <c r="D354" s="253" t="str">
        <f>'BH (1)'!B1376</f>
        <v/>
      </c>
      <c r="E354" s="40"/>
      <c r="F354" s="40"/>
      <c r="G354" s="40"/>
      <c r="H354" s="40"/>
      <c r="I354" s="40"/>
      <c r="J354" s="40"/>
      <c r="K354" s="40"/>
      <c r="L354" s="40"/>
      <c r="M354" s="40"/>
      <c r="N354" s="40"/>
      <c r="O354" s="40"/>
      <c r="P354" s="40"/>
      <c r="Q354" s="254">
        <f>IF('BH (1)'!O1878=0,0,'BH (1)'!O1878)</f>
        <v>0</v>
      </c>
      <c r="R354" s="256">
        <f>IF('BH (1)'!P1878=0,0,'BH (1)'!P1878)</f>
        <v>0</v>
      </c>
    </row>
    <row r="355" spans="3:18" ht="30" customHeight="1" x14ac:dyDescent="0.25">
      <c r="C355" s="51">
        <v>349</v>
      </c>
      <c r="D355" s="253" t="str">
        <f>'BH (1)'!B1377</f>
        <v/>
      </c>
      <c r="E355" s="40"/>
      <c r="F355" s="40"/>
      <c r="G355" s="40"/>
      <c r="H355" s="40"/>
      <c r="I355" s="40"/>
      <c r="J355" s="40"/>
      <c r="K355" s="40"/>
      <c r="L355" s="40"/>
      <c r="M355" s="40"/>
      <c r="N355" s="40"/>
      <c r="O355" s="40"/>
      <c r="P355" s="40"/>
      <c r="Q355" s="254">
        <f>IF('BH (1)'!O1879=0,0,'BH (1)'!O1879)</f>
        <v>0</v>
      </c>
      <c r="R355" s="256">
        <f>IF('BH (1)'!P1879=0,0,'BH (1)'!P1879)</f>
        <v>0</v>
      </c>
    </row>
    <row r="356" spans="3:18" ht="30" customHeight="1" x14ac:dyDescent="0.25">
      <c r="C356" s="51">
        <v>350</v>
      </c>
      <c r="D356" s="253" t="str">
        <f>'BH (1)'!B1378</f>
        <v/>
      </c>
      <c r="E356" s="40"/>
      <c r="F356" s="40"/>
      <c r="G356" s="40"/>
      <c r="H356" s="40"/>
      <c r="I356" s="40"/>
      <c r="J356" s="40"/>
      <c r="K356" s="40"/>
      <c r="L356" s="40"/>
      <c r="M356" s="40"/>
      <c r="N356" s="40"/>
      <c r="O356" s="40"/>
      <c r="P356" s="40"/>
      <c r="Q356" s="254">
        <f>IF('BH (1)'!O1880=0,0,'BH (1)'!O1880)</f>
        <v>0</v>
      </c>
      <c r="R356" s="256">
        <f>IF('BH (1)'!P1880=0,0,'BH (1)'!P1880)</f>
        <v>0</v>
      </c>
    </row>
    <row r="357" spans="3:18" ht="30" customHeight="1" x14ac:dyDescent="0.25">
      <c r="C357" s="51">
        <v>351</v>
      </c>
      <c r="D357" s="253" t="str">
        <f>'BH (1)'!B1379</f>
        <v/>
      </c>
      <c r="E357" s="40"/>
      <c r="F357" s="40"/>
      <c r="G357" s="40"/>
      <c r="H357" s="40"/>
      <c r="I357" s="40"/>
      <c r="J357" s="40"/>
      <c r="K357" s="40"/>
      <c r="L357" s="40"/>
      <c r="M357" s="40"/>
      <c r="N357" s="40"/>
      <c r="O357" s="40"/>
      <c r="P357" s="40"/>
      <c r="Q357" s="254">
        <f>IF('BH (1)'!O1881=0,0,'BH (1)'!O1881)</f>
        <v>0</v>
      </c>
      <c r="R357" s="256">
        <f>IF('BH (1)'!P1881=0,0,'BH (1)'!P1881)</f>
        <v>0</v>
      </c>
    </row>
    <row r="358" spans="3:18" ht="30" customHeight="1" x14ac:dyDescent="0.25">
      <c r="C358" s="51">
        <v>352</v>
      </c>
      <c r="D358" s="253" t="str">
        <f>'BH (1)'!B1380</f>
        <v/>
      </c>
      <c r="E358" s="40"/>
      <c r="F358" s="40"/>
      <c r="G358" s="40"/>
      <c r="H358" s="40"/>
      <c r="I358" s="40"/>
      <c r="J358" s="40"/>
      <c r="K358" s="40"/>
      <c r="L358" s="40"/>
      <c r="M358" s="40"/>
      <c r="N358" s="40"/>
      <c r="O358" s="40"/>
      <c r="P358" s="40"/>
      <c r="Q358" s="254">
        <f>IF('BH (1)'!O1882=0,0,'BH (1)'!O1882)</f>
        <v>0</v>
      </c>
      <c r="R358" s="256">
        <f>IF('BH (1)'!P1882=0,0,'BH (1)'!P1882)</f>
        <v>0</v>
      </c>
    </row>
    <row r="359" spans="3:18" ht="30" customHeight="1" x14ac:dyDescent="0.25">
      <c r="C359" s="51">
        <v>353</v>
      </c>
      <c r="D359" s="253" t="str">
        <f>'BH (1)'!B1381</f>
        <v/>
      </c>
      <c r="E359" s="40"/>
      <c r="F359" s="40"/>
      <c r="G359" s="40"/>
      <c r="H359" s="40"/>
      <c r="I359" s="40"/>
      <c r="J359" s="40"/>
      <c r="K359" s="40"/>
      <c r="L359" s="40"/>
      <c r="M359" s="40"/>
      <c r="N359" s="40"/>
      <c r="O359" s="40"/>
      <c r="P359" s="40"/>
      <c r="Q359" s="254">
        <f>IF('BH (1)'!O1883=0,0,'BH (1)'!O1883)</f>
        <v>0</v>
      </c>
      <c r="R359" s="256">
        <f>IF('BH (1)'!P1883=0,0,'BH (1)'!P1883)</f>
        <v>0</v>
      </c>
    </row>
    <row r="360" spans="3:18" ht="30" customHeight="1" x14ac:dyDescent="0.25">
      <c r="C360" s="51">
        <v>354</v>
      </c>
      <c r="D360" s="253" t="str">
        <f>'BH (1)'!B1382</f>
        <v/>
      </c>
      <c r="E360" s="40"/>
      <c r="F360" s="40"/>
      <c r="G360" s="40"/>
      <c r="H360" s="40"/>
      <c r="I360" s="40"/>
      <c r="J360" s="40"/>
      <c r="K360" s="40"/>
      <c r="L360" s="40"/>
      <c r="M360" s="40"/>
      <c r="N360" s="40"/>
      <c r="O360" s="40"/>
      <c r="P360" s="40"/>
      <c r="Q360" s="254">
        <f>IF('BH (1)'!O1884=0,0,'BH (1)'!O1884)</f>
        <v>0</v>
      </c>
      <c r="R360" s="256">
        <f>IF('BH (1)'!P1884=0,0,'BH (1)'!P1884)</f>
        <v>0</v>
      </c>
    </row>
    <row r="361" spans="3:18" ht="30" customHeight="1" x14ac:dyDescent="0.25">
      <c r="C361" s="51">
        <v>355</v>
      </c>
      <c r="D361" s="253" t="str">
        <f>'BH (1)'!B1383</f>
        <v/>
      </c>
      <c r="E361" s="40"/>
      <c r="F361" s="40"/>
      <c r="G361" s="40"/>
      <c r="H361" s="40"/>
      <c r="I361" s="40"/>
      <c r="J361" s="40"/>
      <c r="K361" s="40"/>
      <c r="L361" s="40"/>
      <c r="M361" s="40"/>
      <c r="N361" s="40"/>
      <c r="O361" s="40"/>
      <c r="P361" s="40"/>
      <c r="Q361" s="254">
        <f>IF('BH (1)'!O1885=0,0,'BH (1)'!O1885)</f>
        <v>0</v>
      </c>
      <c r="R361" s="256">
        <f>IF('BH (1)'!P1885=0,0,'BH (1)'!P1885)</f>
        <v>0</v>
      </c>
    </row>
    <row r="362" spans="3:18" ht="30" customHeight="1" x14ac:dyDescent="0.25">
      <c r="C362" s="51">
        <v>356</v>
      </c>
      <c r="D362" s="253" t="str">
        <f>'BH (1)'!B1384</f>
        <v/>
      </c>
      <c r="E362" s="40"/>
      <c r="F362" s="40"/>
      <c r="G362" s="40"/>
      <c r="H362" s="40"/>
      <c r="I362" s="40"/>
      <c r="J362" s="40"/>
      <c r="K362" s="40"/>
      <c r="L362" s="40"/>
      <c r="M362" s="40"/>
      <c r="N362" s="40"/>
      <c r="O362" s="40"/>
      <c r="P362" s="40"/>
      <c r="Q362" s="254">
        <f>IF('BH (1)'!O1886=0,0,'BH (1)'!O1886)</f>
        <v>0</v>
      </c>
      <c r="R362" s="256">
        <f>IF('BH (1)'!P1886=0,0,'BH (1)'!P1886)</f>
        <v>0</v>
      </c>
    </row>
    <row r="363" spans="3:18" ht="30" customHeight="1" x14ac:dyDescent="0.25">
      <c r="C363" s="51">
        <v>357</v>
      </c>
      <c r="D363" s="253" t="str">
        <f>'BH (1)'!B1385</f>
        <v/>
      </c>
      <c r="E363" s="40"/>
      <c r="F363" s="40"/>
      <c r="G363" s="40"/>
      <c r="H363" s="40"/>
      <c r="I363" s="40"/>
      <c r="J363" s="40"/>
      <c r="K363" s="40"/>
      <c r="L363" s="40"/>
      <c r="M363" s="40"/>
      <c r="N363" s="40"/>
      <c r="O363" s="40"/>
      <c r="P363" s="40"/>
      <c r="Q363" s="254">
        <f>IF('BH (1)'!O1887=0,0,'BH (1)'!O1887)</f>
        <v>0</v>
      </c>
      <c r="R363" s="256">
        <f>IF('BH (1)'!P1887=0,0,'BH (1)'!P1887)</f>
        <v>0</v>
      </c>
    </row>
    <row r="364" spans="3:18" ht="30" customHeight="1" x14ac:dyDescent="0.25">
      <c r="C364" s="51">
        <v>358</v>
      </c>
      <c r="D364" s="253" t="str">
        <f>'BH (1)'!B1386</f>
        <v/>
      </c>
      <c r="E364" s="40"/>
      <c r="F364" s="40"/>
      <c r="G364" s="40"/>
      <c r="H364" s="40"/>
      <c r="I364" s="40"/>
      <c r="J364" s="40"/>
      <c r="K364" s="40"/>
      <c r="L364" s="40"/>
      <c r="M364" s="40"/>
      <c r="N364" s="40"/>
      <c r="O364" s="40"/>
      <c r="P364" s="40"/>
      <c r="Q364" s="254">
        <f>IF('BH (1)'!O1888=0,0,'BH (1)'!O1888)</f>
        <v>0</v>
      </c>
      <c r="R364" s="256">
        <f>IF('BH (1)'!P1888=0,0,'BH (1)'!P1888)</f>
        <v>0</v>
      </c>
    </row>
    <row r="365" spans="3:18" ht="30" customHeight="1" x14ac:dyDescent="0.25">
      <c r="C365" s="51">
        <v>359</v>
      </c>
      <c r="D365" s="253" t="str">
        <f>'BH (1)'!B1387</f>
        <v/>
      </c>
      <c r="E365" s="40"/>
      <c r="F365" s="40"/>
      <c r="G365" s="40"/>
      <c r="H365" s="40"/>
      <c r="I365" s="40"/>
      <c r="J365" s="40"/>
      <c r="K365" s="40"/>
      <c r="L365" s="40"/>
      <c r="M365" s="40"/>
      <c r="N365" s="40"/>
      <c r="O365" s="40"/>
      <c r="P365" s="40"/>
      <c r="Q365" s="254">
        <f>IF('BH (1)'!O1889=0,0,'BH (1)'!O1889)</f>
        <v>0</v>
      </c>
      <c r="R365" s="256">
        <f>IF('BH (1)'!P1889=0,0,'BH (1)'!P1889)</f>
        <v>0</v>
      </c>
    </row>
    <row r="366" spans="3:18" ht="30" customHeight="1" x14ac:dyDescent="0.25">
      <c r="C366" s="51">
        <v>360</v>
      </c>
      <c r="D366" s="253" t="str">
        <f>'BH (1)'!B1388</f>
        <v/>
      </c>
      <c r="E366" s="40"/>
      <c r="F366" s="40"/>
      <c r="G366" s="40"/>
      <c r="H366" s="40"/>
      <c r="I366" s="40"/>
      <c r="J366" s="40"/>
      <c r="K366" s="40"/>
      <c r="L366" s="40"/>
      <c r="M366" s="40"/>
      <c r="N366" s="40"/>
      <c r="O366" s="40"/>
      <c r="P366" s="40"/>
      <c r="Q366" s="254">
        <f>IF('BH (1)'!O1890=0,0,'BH (1)'!O1890)</f>
        <v>0</v>
      </c>
      <c r="R366" s="256">
        <f>IF('BH (1)'!P1890=0,0,'BH (1)'!P1890)</f>
        <v>0</v>
      </c>
    </row>
    <row r="367" spans="3:18" ht="30" customHeight="1" x14ac:dyDescent="0.25">
      <c r="C367" s="51">
        <v>361</v>
      </c>
      <c r="D367" s="253" t="str">
        <f>'BH (1)'!B1389</f>
        <v/>
      </c>
      <c r="E367" s="40"/>
      <c r="F367" s="40"/>
      <c r="G367" s="40"/>
      <c r="H367" s="40"/>
      <c r="I367" s="40"/>
      <c r="J367" s="40"/>
      <c r="K367" s="40"/>
      <c r="L367" s="40"/>
      <c r="M367" s="40"/>
      <c r="N367" s="40"/>
      <c r="O367" s="40"/>
      <c r="P367" s="40"/>
      <c r="Q367" s="254">
        <f>IF('BH (1)'!O1891=0,0,'BH (1)'!O1891)</f>
        <v>0</v>
      </c>
      <c r="R367" s="256">
        <f>IF('BH (1)'!P1891=0,0,'BH (1)'!P1891)</f>
        <v>0</v>
      </c>
    </row>
    <row r="368" spans="3:18" ht="30" customHeight="1" x14ac:dyDescent="0.25">
      <c r="C368" s="51">
        <v>362</v>
      </c>
      <c r="D368" s="253" t="str">
        <f>'BH (1)'!B1390</f>
        <v/>
      </c>
      <c r="E368" s="40"/>
      <c r="F368" s="40"/>
      <c r="G368" s="40"/>
      <c r="H368" s="40"/>
      <c r="I368" s="40"/>
      <c r="J368" s="40"/>
      <c r="K368" s="40"/>
      <c r="L368" s="40"/>
      <c r="M368" s="40"/>
      <c r="N368" s="40"/>
      <c r="O368" s="40"/>
      <c r="P368" s="40"/>
      <c r="Q368" s="254">
        <f>IF('BH (1)'!O1892=0,0,'BH (1)'!O1892)</f>
        <v>0</v>
      </c>
      <c r="R368" s="256">
        <f>IF('BH (1)'!P1892=0,0,'BH (1)'!P1892)</f>
        <v>0</v>
      </c>
    </row>
    <row r="369" spans="3:18" ht="30" customHeight="1" x14ac:dyDescent="0.25">
      <c r="C369" s="51">
        <v>363</v>
      </c>
      <c r="D369" s="253" t="str">
        <f>'BH (1)'!B1391</f>
        <v/>
      </c>
      <c r="E369" s="40"/>
      <c r="F369" s="40"/>
      <c r="G369" s="40"/>
      <c r="H369" s="40"/>
      <c r="I369" s="40"/>
      <c r="J369" s="40"/>
      <c r="K369" s="40"/>
      <c r="L369" s="40"/>
      <c r="M369" s="40"/>
      <c r="N369" s="40"/>
      <c r="O369" s="40"/>
      <c r="P369" s="40"/>
      <c r="Q369" s="254">
        <f>IF('BH (1)'!O1893=0,0,'BH (1)'!O1893)</f>
        <v>0</v>
      </c>
      <c r="R369" s="256">
        <f>IF('BH (1)'!P1893=0,0,'BH (1)'!P1893)</f>
        <v>0</v>
      </c>
    </row>
    <row r="370" spans="3:18" ht="30" customHeight="1" x14ac:dyDescent="0.25">
      <c r="C370" s="51">
        <v>364</v>
      </c>
      <c r="D370" s="253" t="str">
        <f>'BH (1)'!B1392</f>
        <v/>
      </c>
      <c r="E370" s="40"/>
      <c r="F370" s="40"/>
      <c r="G370" s="40"/>
      <c r="H370" s="40"/>
      <c r="I370" s="40"/>
      <c r="J370" s="40"/>
      <c r="K370" s="40"/>
      <c r="L370" s="40"/>
      <c r="M370" s="40"/>
      <c r="N370" s="40"/>
      <c r="O370" s="40"/>
      <c r="P370" s="40"/>
      <c r="Q370" s="254">
        <f>IF('BH (1)'!O1894=0,0,'BH (1)'!O1894)</f>
        <v>0</v>
      </c>
      <c r="R370" s="256">
        <f>IF('BH (1)'!P1894=0,0,'BH (1)'!P1894)</f>
        <v>0</v>
      </c>
    </row>
    <row r="371" spans="3:18" ht="30" customHeight="1" x14ac:dyDescent="0.25">
      <c r="C371" s="51">
        <v>365</v>
      </c>
      <c r="D371" s="253" t="str">
        <f>'BH (1)'!B1393</f>
        <v/>
      </c>
      <c r="E371" s="40"/>
      <c r="F371" s="40"/>
      <c r="G371" s="40"/>
      <c r="H371" s="40"/>
      <c r="I371" s="40"/>
      <c r="J371" s="40"/>
      <c r="K371" s="40"/>
      <c r="L371" s="40"/>
      <c r="M371" s="40"/>
      <c r="N371" s="40"/>
      <c r="O371" s="40"/>
      <c r="P371" s="40"/>
      <c r="Q371" s="254">
        <f>IF('BH (1)'!O1895=0,0,'BH (1)'!O1895)</f>
        <v>0</v>
      </c>
      <c r="R371" s="256">
        <f>IF('BH (1)'!P1895=0,0,'BH (1)'!P1895)</f>
        <v>0</v>
      </c>
    </row>
    <row r="372" spans="3:18" ht="30" customHeight="1" x14ac:dyDescent="0.25">
      <c r="C372" s="51">
        <v>366</v>
      </c>
      <c r="D372" s="253" t="str">
        <f>'BH (1)'!B1394</f>
        <v/>
      </c>
      <c r="E372" s="40"/>
      <c r="F372" s="40"/>
      <c r="G372" s="40"/>
      <c r="H372" s="40"/>
      <c r="I372" s="40"/>
      <c r="J372" s="40"/>
      <c r="K372" s="40"/>
      <c r="L372" s="40"/>
      <c r="M372" s="40"/>
      <c r="N372" s="40"/>
      <c r="O372" s="40"/>
      <c r="P372" s="40"/>
      <c r="Q372" s="254">
        <f>IF('BH (1)'!O1896=0,0,'BH (1)'!O1896)</f>
        <v>0</v>
      </c>
      <c r="R372" s="256">
        <f>IF('BH (1)'!P1896=0,0,'BH (1)'!P1896)</f>
        <v>0</v>
      </c>
    </row>
    <row r="373" spans="3:18" ht="30" customHeight="1" x14ac:dyDescent="0.25">
      <c r="C373" s="51">
        <v>367</v>
      </c>
      <c r="D373" s="253" t="str">
        <f>'BH (1)'!B1395</f>
        <v/>
      </c>
      <c r="E373" s="40"/>
      <c r="F373" s="40"/>
      <c r="G373" s="40"/>
      <c r="H373" s="40"/>
      <c r="I373" s="40"/>
      <c r="J373" s="40"/>
      <c r="K373" s="40"/>
      <c r="L373" s="40"/>
      <c r="M373" s="40"/>
      <c r="N373" s="40"/>
      <c r="O373" s="40"/>
      <c r="P373" s="40"/>
      <c r="Q373" s="254">
        <f>IF('BH (1)'!O1897=0,0,'BH (1)'!O1897)</f>
        <v>0</v>
      </c>
      <c r="R373" s="256">
        <f>IF('BH (1)'!P1897=0,0,'BH (1)'!P1897)</f>
        <v>0</v>
      </c>
    </row>
    <row r="374" spans="3:18" ht="30" customHeight="1" x14ac:dyDescent="0.25">
      <c r="C374" s="51">
        <v>368</v>
      </c>
      <c r="D374" s="253" t="str">
        <f>'BH (1)'!B1396</f>
        <v/>
      </c>
      <c r="E374" s="40"/>
      <c r="F374" s="40"/>
      <c r="G374" s="40"/>
      <c r="H374" s="40"/>
      <c r="I374" s="40"/>
      <c r="J374" s="40"/>
      <c r="K374" s="40"/>
      <c r="L374" s="40"/>
      <c r="M374" s="40"/>
      <c r="N374" s="40"/>
      <c r="O374" s="40"/>
      <c r="P374" s="40"/>
      <c r="Q374" s="254">
        <f>IF('BH (1)'!O1898=0,0,'BH (1)'!O1898)</f>
        <v>0</v>
      </c>
      <c r="R374" s="256">
        <f>IF('BH (1)'!P1898=0,0,'BH (1)'!P1898)</f>
        <v>0</v>
      </c>
    </row>
    <row r="375" spans="3:18" ht="30" customHeight="1" x14ac:dyDescent="0.25">
      <c r="C375" s="51">
        <v>369</v>
      </c>
      <c r="D375" s="253" t="str">
        <f>'BH (1)'!B1397</f>
        <v/>
      </c>
      <c r="E375" s="40"/>
      <c r="F375" s="40"/>
      <c r="G375" s="40"/>
      <c r="H375" s="40"/>
      <c r="I375" s="40"/>
      <c r="J375" s="40"/>
      <c r="K375" s="40"/>
      <c r="L375" s="40"/>
      <c r="M375" s="40"/>
      <c r="N375" s="40"/>
      <c r="O375" s="40"/>
      <c r="P375" s="40"/>
      <c r="Q375" s="254">
        <f>IF('BH (1)'!O1899=0,0,'BH (1)'!O1899)</f>
        <v>0</v>
      </c>
      <c r="R375" s="256">
        <f>IF('BH (1)'!P1899=0,0,'BH (1)'!P1899)</f>
        <v>0</v>
      </c>
    </row>
    <row r="376" spans="3:18" ht="30" customHeight="1" x14ac:dyDescent="0.25">
      <c r="C376" s="51">
        <v>370</v>
      </c>
      <c r="D376" s="253" t="str">
        <f>'BH (1)'!B1398</f>
        <v/>
      </c>
      <c r="E376" s="40"/>
      <c r="F376" s="40"/>
      <c r="G376" s="40"/>
      <c r="H376" s="40"/>
      <c r="I376" s="40"/>
      <c r="J376" s="40"/>
      <c r="K376" s="40"/>
      <c r="L376" s="40"/>
      <c r="M376" s="40"/>
      <c r="N376" s="40"/>
      <c r="O376" s="40"/>
      <c r="P376" s="40"/>
      <c r="Q376" s="254">
        <f>IF('BH (1)'!O1900=0,0,'BH (1)'!O1900)</f>
        <v>0</v>
      </c>
      <c r="R376" s="256">
        <f>IF('BH (1)'!P1900=0,0,'BH (1)'!P1900)</f>
        <v>0</v>
      </c>
    </row>
    <row r="377" spans="3:18" ht="30" customHeight="1" x14ac:dyDescent="0.25">
      <c r="C377" s="51">
        <v>371</v>
      </c>
      <c r="D377" s="253" t="str">
        <f>'BH (1)'!B1399</f>
        <v/>
      </c>
      <c r="E377" s="40"/>
      <c r="F377" s="40"/>
      <c r="G377" s="40"/>
      <c r="H377" s="40"/>
      <c r="I377" s="40"/>
      <c r="J377" s="40"/>
      <c r="K377" s="40"/>
      <c r="L377" s="40"/>
      <c r="M377" s="40"/>
      <c r="N377" s="40"/>
      <c r="O377" s="40"/>
      <c r="P377" s="40"/>
      <c r="Q377" s="254">
        <f>IF('BH (1)'!O1901=0,0,'BH (1)'!O1901)</f>
        <v>0</v>
      </c>
      <c r="R377" s="256">
        <f>IF('BH (1)'!P1901=0,0,'BH (1)'!P1901)</f>
        <v>0</v>
      </c>
    </row>
    <row r="378" spans="3:18" ht="30" customHeight="1" x14ac:dyDescent="0.25">
      <c r="C378" s="51">
        <v>372</v>
      </c>
      <c r="D378" s="253" t="str">
        <f>'BH (1)'!B1400</f>
        <v/>
      </c>
      <c r="E378" s="40"/>
      <c r="F378" s="40"/>
      <c r="G378" s="40"/>
      <c r="H378" s="40"/>
      <c r="I378" s="40"/>
      <c r="J378" s="40"/>
      <c r="K378" s="40"/>
      <c r="L378" s="40"/>
      <c r="M378" s="40"/>
      <c r="N378" s="40"/>
      <c r="O378" s="40"/>
      <c r="P378" s="40"/>
      <c r="Q378" s="254">
        <f>IF('BH (1)'!O1902=0,0,'BH (1)'!O1902)</f>
        <v>0</v>
      </c>
      <c r="R378" s="256">
        <f>IF('BH (1)'!P1902=0,0,'BH (1)'!P1902)</f>
        <v>0</v>
      </c>
    </row>
    <row r="379" spans="3:18" ht="30" customHeight="1" x14ac:dyDescent="0.25">
      <c r="C379" s="51">
        <v>373</v>
      </c>
      <c r="D379" s="253" t="str">
        <f>'BH (1)'!B1401</f>
        <v/>
      </c>
      <c r="E379" s="40"/>
      <c r="F379" s="40"/>
      <c r="G379" s="40"/>
      <c r="H379" s="40"/>
      <c r="I379" s="40"/>
      <c r="J379" s="40"/>
      <c r="K379" s="40"/>
      <c r="L379" s="40"/>
      <c r="M379" s="40"/>
      <c r="N379" s="40"/>
      <c r="O379" s="40"/>
      <c r="P379" s="40"/>
      <c r="Q379" s="254">
        <f>IF('BH (1)'!O1903=0,0,'BH (1)'!O1903)</f>
        <v>0</v>
      </c>
      <c r="R379" s="256">
        <f>IF('BH (1)'!P1903=0,0,'BH (1)'!P1903)</f>
        <v>0</v>
      </c>
    </row>
    <row r="380" spans="3:18" ht="30" customHeight="1" x14ac:dyDescent="0.25">
      <c r="C380" s="51">
        <v>374</v>
      </c>
      <c r="D380" s="253" t="str">
        <f>'BH (1)'!B1402</f>
        <v/>
      </c>
      <c r="E380" s="40"/>
      <c r="F380" s="40"/>
      <c r="G380" s="40"/>
      <c r="H380" s="40"/>
      <c r="I380" s="40"/>
      <c r="J380" s="40"/>
      <c r="K380" s="40"/>
      <c r="L380" s="40"/>
      <c r="M380" s="40"/>
      <c r="N380" s="40"/>
      <c r="O380" s="40"/>
      <c r="P380" s="40"/>
      <c r="Q380" s="254">
        <f>IF('BH (1)'!O1904=0,0,'BH (1)'!O1904)</f>
        <v>0</v>
      </c>
      <c r="R380" s="256">
        <f>IF('BH (1)'!P1904=0,0,'BH (1)'!P1904)</f>
        <v>0</v>
      </c>
    </row>
    <row r="381" spans="3:18" ht="30" customHeight="1" x14ac:dyDescent="0.25">
      <c r="C381" s="51">
        <v>375</v>
      </c>
      <c r="D381" s="253" t="str">
        <f>'BH (1)'!B1403</f>
        <v/>
      </c>
      <c r="E381" s="40"/>
      <c r="F381" s="40"/>
      <c r="G381" s="40"/>
      <c r="H381" s="40"/>
      <c r="I381" s="40"/>
      <c r="J381" s="40"/>
      <c r="K381" s="40"/>
      <c r="L381" s="40"/>
      <c r="M381" s="40"/>
      <c r="N381" s="40"/>
      <c r="O381" s="40"/>
      <c r="P381" s="40"/>
      <c r="Q381" s="254">
        <f>IF('BH (1)'!O1905=0,0,'BH (1)'!O1905)</f>
        <v>0</v>
      </c>
      <c r="R381" s="256">
        <f>IF('BH (1)'!P1905=0,0,'BH (1)'!P1905)</f>
        <v>0</v>
      </c>
    </row>
    <row r="382" spans="3:18" ht="30" customHeight="1" x14ac:dyDescent="0.25">
      <c r="C382" s="51">
        <v>376</v>
      </c>
      <c r="D382" s="253" t="str">
        <f>'BH (1)'!B1404</f>
        <v/>
      </c>
      <c r="E382" s="40"/>
      <c r="F382" s="40"/>
      <c r="G382" s="40"/>
      <c r="H382" s="40"/>
      <c r="I382" s="40"/>
      <c r="J382" s="40"/>
      <c r="K382" s="40"/>
      <c r="L382" s="40"/>
      <c r="M382" s="40"/>
      <c r="N382" s="40"/>
      <c r="O382" s="40"/>
      <c r="P382" s="40"/>
      <c r="Q382" s="254">
        <f>IF('BH (1)'!O1906=0,0,'BH (1)'!O1906)</f>
        <v>0</v>
      </c>
      <c r="R382" s="256">
        <f>IF('BH (1)'!P1906=0,0,'BH (1)'!P1906)</f>
        <v>0</v>
      </c>
    </row>
    <row r="383" spans="3:18" ht="30" customHeight="1" x14ac:dyDescent="0.25">
      <c r="C383" s="51">
        <v>377</v>
      </c>
      <c r="D383" s="253" t="str">
        <f>'BH (1)'!B1405</f>
        <v/>
      </c>
      <c r="E383" s="40"/>
      <c r="F383" s="40"/>
      <c r="G383" s="40"/>
      <c r="H383" s="40"/>
      <c r="I383" s="40"/>
      <c r="J383" s="40"/>
      <c r="K383" s="40"/>
      <c r="L383" s="40"/>
      <c r="M383" s="40"/>
      <c r="N383" s="40"/>
      <c r="O383" s="40"/>
      <c r="P383" s="40"/>
      <c r="Q383" s="254">
        <f>IF('BH (1)'!O1907=0,0,'BH (1)'!O1907)</f>
        <v>0</v>
      </c>
      <c r="R383" s="256">
        <f>IF('BH (1)'!P1907=0,0,'BH (1)'!P1907)</f>
        <v>0</v>
      </c>
    </row>
    <row r="384" spans="3:18" ht="30" customHeight="1" x14ac:dyDescent="0.25">
      <c r="C384" s="51">
        <v>378</v>
      </c>
      <c r="D384" s="253" t="str">
        <f>'BH (1)'!B1406</f>
        <v/>
      </c>
      <c r="E384" s="40"/>
      <c r="F384" s="40"/>
      <c r="G384" s="40"/>
      <c r="H384" s="40"/>
      <c r="I384" s="40"/>
      <c r="J384" s="40"/>
      <c r="K384" s="40"/>
      <c r="L384" s="40"/>
      <c r="M384" s="40"/>
      <c r="N384" s="40"/>
      <c r="O384" s="40"/>
      <c r="P384" s="40"/>
      <c r="Q384" s="254">
        <f>IF('BH (1)'!O1908=0,0,'BH (1)'!O1908)</f>
        <v>0</v>
      </c>
      <c r="R384" s="256">
        <f>IF('BH (1)'!P1908=0,0,'BH (1)'!P1908)</f>
        <v>0</v>
      </c>
    </row>
    <row r="385" spans="3:18" ht="30" customHeight="1" x14ac:dyDescent="0.25">
      <c r="C385" s="51">
        <v>379</v>
      </c>
      <c r="D385" s="253" t="str">
        <f>'BH (1)'!B1407</f>
        <v/>
      </c>
      <c r="E385" s="40"/>
      <c r="F385" s="40"/>
      <c r="G385" s="40"/>
      <c r="H385" s="40"/>
      <c r="I385" s="40"/>
      <c r="J385" s="40"/>
      <c r="K385" s="40"/>
      <c r="L385" s="40"/>
      <c r="M385" s="40"/>
      <c r="N385" s="40"/>
      <c r="O385" s="40"/>
      <c r="P385" s="40"/>
      <c r="Q385" s="254">
        <f>IF('BH (1)'!O1909=0,0,'BH (1)'!O1909)</f>
        <v>0</v>
      </c>
      <c r="R385" s="256">
        <f>IF('BH (1)'!P1909=0,0,'BH (1)'!P1909)</f>
        <v>0</v>
      </c>
    </row>
    <row r="386" spans="3:18" ht="30" customHeight="1" x14ac:dyDescent="0.25">
      <c r="C386" s="51">
        <v>380</v>
      </c>
      <c r="D386" s="253" t="str">
        <f>'BH (1)'!B1408</f>
        <v/>
      </c>
      <c r="E386" s="40"/>
      <c r="F386" s="40"/>
      <c r="G386" s="40"/>
      <c r="H386" s="40"/>
      <c r="I386" s="40"/>
      <c r="J386" s="40"/>
      <c r="K386" s="40"/>
      <c r="L386" s="40"/>
      <c r="M386" s="40"/>
      <c r="N386" s="40"/>
      <c r="O386" s="40"/>
      <c r="P386" s="40"/>
      <c r="Q386" s="254">
        <f>IF('BH (1)'!O1910=0,0,'BH (1)'!O1910)</f>
        <v>0</v>
      </c>
      <c r="R386" s="256">
        <f>IF('BH (1)'!P1910=0,0,'BH (1)'!P1910)</f>
        <v>0</v>
      </c>
    </row>
    <row r="387" spans="3:18" ht="30" customHeight="1" x14ac:dyDescent="0.25">
      <c r="C387" s="51">
        <v>381</v>
      </c>
      <c r="D387" s="253" t="str">
        <f>'BH (1)'!B1409</f>
        <v/>
      </c>
      <c r="E387" s="40"/>
      <c r="F387" s="40"/>
      <c r="G387" s="40"/>
      <c r="H387" s="40"/>
      <c r="I387" s="40"/>
      <c r="J387" s="40"/>
      <c r="K387" s="40"/>
      <c r="L387" s="40"/>
      <c r="M387" s="40"/>
      <c r="N387" s="40"/>
      <c r="O387" s="40"/>
      <c r="P387" s="40"/>
      <c r="Q387" s="254">
        <f>IF('BH (1)'!O1911=0,0,'BH (1)'!O1911)</f>
        <v>0</v>
      </c>
      <c r="R387" s="256">
        <f>IF('BH (1)'!P1911=0,0,'BH (1)'!P1911)</f>
        <v>0</v>
      </c>
    </row>
    <row r="388" spans="3:18" ht="30" customHeight="1" x14ac:dyDescent="0.25">
      <c r="C388" s="51">
        <v>382</v>
      </c>
      <c r="D388" s="253" t="str">
        <f>'BH (1)'!B1410</f>
        <v/>
      </c>
      <c r="E388" s="40"/>
      <c r="F388" s="40"/>
      <c r="G388" s="40"/>
      <c r="H388" s="40"/>
      <c r="I388" s="40"/>
      <c r="J388" s="40"/>
      <c r="K388" s="40"/>
      <c r="L388" s="40"/>
      <c r="M388" s="40"/>
      <c r="N388" s="40"/>
      <c r="O388" s="40"/>
      <c r="P388" s="40"/>
      <c r="Q388" s="254">
        <f>IF('BH (1)'!O1912=0,0,'BH (1)'!O1912)</f>
        <v>0</v>
      </c>
      <c r="R388" s="256">
        <f>IF('BH (1)'!P1912=0,0,'BH (1)'!P1912)</f>
        <v>0</v>
      </c>
    </row>
    <row r="389" spans="3:18" ht="30" customHeight="1" x14ac:dyDescent="0.25">
      <c r="C389" s="51">
        <v>383</v>
      </c>
      <c r="D389" s="253" t="str">
        <f>'BH (1)'!B1411</f>
        <v/>
      </c>
      <c r="E389" s="40"/>
      <c r="F389" s="40"/>
      <c r="G389" s="40"/>
      <c r="H389" s="40"/>
      <c r="I389" s="40"/>
      <c r="J389" s="40"/>
      <c r="K389" s="40"/>
      <c r="L389" s="40"/>
      <c r="M389" s="40"/>
      <c r="N389" s="40"/>
      <c r="O389" s="40"/>
      <c r="P389" s="40"/>
      <c r="Q389" s="254">
        <f>IF('BH (1)'!O1913=0,0,'BH (1)'!O1913)</f>
        <v>0</v>
      </c>
      <c r="R389" s="256">
        <f>IF('BH (1)'!P1913=0,0,'BH (1)'!P1913)</f>
        <v>0</v>
      </c>
    </row>
    <row r="390" spans="3:18" ht="30" customHeight="1" x14ac:dyDescent="0.25">
      <c r="C390" s="51">
        <v>384</v>
      </c>
      <c r="D390" s="253" t="str">
        <f>'BH (1)'!B1412</f>
        <v/>
      </c>
      <c r="E390" s="40"/>
      <c r="F390" s="40"/>
      <c r="G390" s="40"/>
      <c r="H390" s="40"/>
      <c r="I390" s="40"/>
      <c r="J390" s="40"/>
      <c r="K390" s="40"/>
      <c r="L390" s="40"/>
      <c r="M390" s="40"/>
      <c r="N390" s="40"/>
      <c r="O390" s="40"/>
      <c r="P390" s="40"/>
      <c r="Q390" s="254">
        <f>IF('BH (1)'!O1914=0,0,'BH (1)'!O1914)</f>
        <v>0</v>
      </c>
      <c r="R390" s="256">
        <f>IF('BH (1)'!P1914=0,0,'BH (1)'!P1914)</f>
        <v>0</v>
      </c>
    </row>
    <row r="391" spans="3:18" ht="30" customHeight="1" x14ac:dyDescent="0.25">
      <c r="C391" s="51">
        <v>385</v>
      </c>
      <c r="D391" s="253" t="str">
        <f>'BH (1)'!B1413</f>
        <v/>
      </c>
      <c r="E391" s="40"/>
      <c r="F391" s="40"/>
      <c r="G391" s="40"/>
      <c r="H391" s="40"/>
      <c r="I391" s="40"/>
      <c r="J391" s="40"/>
      <c r="K391" s="40"/>
      <c r="L391" s="40"/>
      <c r="M391" s="40"/>
      <c r="N391" s="40"/>
      <c r="O391" s="40"/>
      <c r="P391" s="40"/>
      <c r="Q391" s="254">
        <f>IF('BH (1)'!O1915=0,0,'BH (1)'!O1915)</f>
        <v>0</v>
      </c>
      <c r="R391" s="256">
        <f>IF('BH (1)'!P1915=0,0,'BH (1)'!P1915)</f>
        <v>0</v>
      </c>
    </row>
    <row r="392" spans="3:18" ht="30" customHeight="1" x14ac:dyDescent="0.25">
      <c r="C392" s="51">
        <v>386</v>
      </c>
      <c r="D392" s="253" t="str">
        <f>'BH (1)'!B1414</f>
        <v/>
      </c>
      <c r="E392" s="40"/>
      <c r="F392" s="40"/>
      <c r="G392" s="40"/>
      <c r="H392" s="40"/>
      <c r="I392" s="40"/>
      <c r="J392" s="40"/>
      <c r="K392" s="40"/>
      <c r="L392" s="40"/>
      <c r="M392" s="40"/>
      <c r="N392" s="40"/>
      <c r="O392" s="40"/>
      <c r="P392" s="40"/>
      <c r="Q392" s="254">
        <f>IF('BH (1)'!O1916=0,0,'BH (1)'!O1916)</f>
        <v>0</v>
      </c>
      <c r="R392" s="256">
        <f>IF('BH (1)'!P1916=0,0,'BH (1)'!P1916)</f>
        <v>0</v>
      </c>
    </row>
    <row r="393" spans="3:18" ht="30" customHeight="1" x14ac:dyDescent="0.25">
      <c r="C393" s="51">
        <v>387</v>
      </c>
      <c r="D393" s="253" t="str">
        <f>'BH (1)'!B1415</f>
        <v/>
      </c>
      <c r="E393" s="40"/>
      <c r="F393" s="40"/>
      <c r="G393" s="40"/>
      <c r="H393" s="40"/>
      <c r="I393" s="40"/>
      <c r="J393" s="40"/>
      <c r="K393" s="40"/>
      <c r="L393" s="40"/>
      <c r="M393" s="40"/>
      <c r="N393" s="40"/>
      <c r="O393" s="40"/>
      <c r="P393" s="40"/>
      <c r="Q393" s="254">
        <f>IF('BH (1)'!O1917=0,0,'BH (1)'!O1917)</f>
        <v>0</v>
      </c>
      <c r="R393" s="256">
        <f>IF('BH (1)'!P1917=0,0,'BH (1)'!P1917)</f>
        <v>0</v>
      </c>
    </row>
    <row r="394" spans="3:18" ht="30" customHeight="1" x14ac:dyDescent="0.25">
      <c r="C394" s="51">
        <v>388</v>
      </c>
      <c r="D394" s="253" t="str">
        <f>'BH (1)'!B1416</f>
        <v/>
      </c>
      <c r="E394" s="40"/>
      <c r="F394" s="40"/>
      <c r="G394" s="40"/>
      <c r="H394" s="40"/>
      <c r="I394" s="40"/>
      <c r="J394" s="40"/>
      <c r="K394" s="40"/>
      <c r="L394" s="40"/>
      <c r="M394" s="40"/>
      <c r="N394" s="40"/>
      <c r="O394" s="40"/>
      <c r="P394" s="40"/>
      <c r="Q394" s="254">
        <f>IF('BH (1)'!O1918=0,0,'BH (1)'!O1918)</f>
        <v>0</v>
      </c>
      <c r="R394" s="256">
        <f>IF('BH (1)'!P1918=0,0,'BH (1)'!P1918)</f>
        <v>0</v>
      </c>
    </row>
    <row r="395" spans="3:18" ht="30" customHeight="1" x14ac:dyDescent="0.25">
      <c r="C395" s="51">
        <v>389</v>
      </c>
      <c r="D395" s="253" t="str">
        <f>'BH (1)'!B1417</f>
        <v/>
      </c>
      <c r="E395" s="40"/>
      <c r="F395" s="40"/>
      <c r="G395" s="40"/>
      <c r="H395" s="40"/>
      <c r="I395" s="40"/>
      <c r="J395" s="40"/>
      <c r="K395" s="40"/>
      <c r="L395" s="40"/>
      <c r="M395" s="40"/>
      <c r="N395" s="40"/>
      <c r="O395" s="40"/>
      <c r="P395" s="40"/>
      <c r="Q395" s="254">
        <f>IF('BH (1)'!O1919=0,0,'BH (1)'!O1919)</f>
        <v>0</v>
      </c>
      <c r="R395" s="256">
        <f>IF('BH (1)'!P1919=0,0,'BH (1)'!P1919)</f>
        <v>0</v>
      </c>
    </row>
    <row r="396" spans="3:18" ht="30" customHeight="1" x14ac:dyDescent="0.25">
      <c r="C396" s="51">
        <v>390</v>
      </c>
      <c r="D396" s="253" t="str">
        <f>'BH (1)'!B1418</f>
        <v/>
      </c>
      <c r="E396" s="40"/>
      <c r="F396" s="40"/>
      <c r="G396" s="40"/>
      <c r="H396" s="40"/>
      <c r="I396" s="40"/>
      <c r="J396" s="40"/>
      <c r="K396" s="40"/>
      <c r="L396" s="40"/>
      <c r="M396" s="40"/>
      <c r="N396" s="40"/>
      <c r="O396" s="40"/>
      <c r="P396" s="40"/>
      <c r="Q396" s="254">
        <f>IF('BH (1)'!O1920=0,0,'BH (1)'!O1920)</f>
        <v>0</v>
      </c>
      <c r="R396" s="256">
        <f>IF('BH (1)'!P1920=0,0,'BH (1)'!P1920)</f>
        <v>0</v>
      </c>
    </row>
    <row r="397" spans="3:18" ht="30" customHeight="1" x14ac:dyDescent="0.25">
      <c r="C397" s="51">
        <v>391</v>
      </c>
      <c r="D397" s="253" t="str">
        <f>'BH (1)'!B1419</f>
        <v/>
      </c>
      <c r="E397" s="40"/>
      <c r="F397" s="40"/>
      <c r="G397" s="40"/>
      <c r="H397" s="40"/>
      <c r="I397" s="40"/>
      <c r="J397" s="40"/>
      <c r="K397" s="40"/>
      <c r="L397" s="40"/>
      <c r="M397" s="40"/>
      <c r="N397" s="40"/>
      <c r="O397" s="40"/>
      <c r="P397" s="40"/>
      <c r="Q397" s="254">
        <f>IF('BH (1)'!O1921=0,0,'BH (1)'!O1921)</f>
        <v>0</v>
      </c>
      <c r="R397" s="256">
        <f>IF('BH (1)'!P1921=0,0,'BH (1)'!P1921)</f>
        <v>0</v>
      </c>
    </row>
    <row r="398" spans="3:18" ht="30" customHeight="1" x14ac:dyDescent="0.25">
      <c r="C398" s="51">
        <v>392</v>
      </c>
      <c r="D398" s="253" t="str">
        <f>'BH (1)'!B1420</f>
        <v/>
      </c>
      <c r="E398" s="40"/>
      <c r="F398" s="40"/>
      <c r="G398" s="40"/>
      <c r="H398" s="40"/>
      <c r="I398" s="40"/>
      <c r="J398" s="40"/>
      <c r="K398" s="40"/>
      <c r="L398" s="40"/>
      <c r="M398" s="40"/>
      <c r="N398" s="40"/>
      <c r="O398" s="40"/>
      <c r="P398" s="40"/>
      <c r="Q398" s="254">
        <f>IF('BH (1)'!O1922=0,0,'BH (1)'!O1922)</f>
        <v>0</v>
      </c>
      <c r="R398" s="256">
        <f>IF('BH (1)'!P1922=0,0,'BH (1)'!P1922)</f>
        <v>0</v>
      </c>
    </row>
    <row r="399" spans="3:18" ht="30" customHeight="1" x14ac:dyDescent="0.25">
      <c r="C399" s="51">
        <v>393</v>
      </c>
      <c r="D399" s="253" t="str">
        <f>'BH (1)'!B1421</f>
        <v/>
      </c>
      <c r="E399" s="40"/>
      <c r="F399" s="40"/>
      <c r="G399" s="40"/>
      <c r="H399" s="40"/>
      <c r="I399" s="40"/>
      <c r="J399" s="40"/>
      <c r="K399" s="40"/>
      <c r="L399" s="40"/>
      <c r="M399" s="40"/>
      <c r="N399" s="40"/>
      <c r="O399" s="40"/>
      <c r="P399" s="40"/>
      <c r="Q399" s="254">
        <f>IF('BH (1)'!O1923=0,0,'BH (1)'!O1923)</f>
        <v>0</v>
      </c>
      <c r="R399" s="256">
        <f>IF('BH (1)'!P1923=0,0,'BH (1)'!P1923)</f>
        <v>0</v>
      </c>
    </row>
    <row r="400" spans="3:18" ht="30" customHeight="1" x14ac:dyDescent="0.25">
      <c r="C400" s="51">
        <v>394</v>
      </c>
      <c r="D400" s="253" t="str">
        <f>'BH (1)'!B1422</f>
        <v/>
      </c>
      <c r="E400" s="40"/>
      <c r="F400" s="40"/>
      <c r="G400" s="40"/>
      <c r="H400" s="40"/>
      <c r="I400" s="40"/>
      <c r="J400" s="40"/>
      <c r="K400" s="40"/>
      <c r="L400" s="40"/>
      <c r="M400" s="40"/>
      <c r="N400" s="40"/>
      <c r="O400" s="40"/>
      <c r="P400" s="40"/>
      <c r="Q400" s="254">
        <f>IF('BH (1)'!O1924=0,0,'BH (1)'!O1924)</f>
        <v>0</v>
      </c>
      <c r="R400" s="256">
        <f>IF('BH (1)'!P1924=0,0,'BH (1)'!P1924)</f>
        <v>0</v>
      </c>
    </row>
    <row r="401" spans="3:18" ht="30" customHeight="1" x14ac:dyDescent="0.25">
      <c r="C401" s="51">
        <v>395</v>
      </c>
      <c r="D401" s="253" t="str">
        <f>'BH (1)'!B1423</f>
        <v/>
      </c>
      <c r="E401" s="40"/>
      <c r="F401" s="40"/>
      <c r="G401" s="40"/>
      <c r="H401" s="40"/>
      <c r="I401" s="40"/>
      <c r="J401" s="40"/>
      <c r="K401" s="40"/>
      <c r="L401" s="40"/>
      <c r="M401" s="40"/>
      <c r="N401" s="40"/>
      <c r="O401" s="40"/>
      <c r="P401" s="40"/>
      <c r="Q401" s="254">
        <f>IF('BH (1)'!O1925=0,0,'BH (1)'!O1925)</f>
        <v>0</v>
      </c>
      <c r="R401" s="256">
        <f>IF('BH (1)'!P1925=0,0,'BH (1)'!P1925)</f>
        <v>0</v>
      </c>
    </row>
    <row r="402" spans="3:18" ht="30" customHeight="1" x14ac:dyDescent="0.25">
      <c r="C402" s="51">
        <v>396</v>
      </c>
      <c r="D402" s="253" t="str">
        <f>'BH (1)'!B1424</f>
        <v/>
      </c>
      <c r="E402" s="40"/>
      <c r="F402" s="40"/>
      <c r="G402" s="40"/>
      <c r="H402" s="40"/>
      <c r="I402" s="40"/>
      <c r="J402" s="40"/>
      <c r="K402" s="40"/>
      <c r="L402" s="40"/>
      <c r="M402" s="40"/>
      <c r="N402" s="40"/>
      <c r="O402" s="40"/>
      <c r="P402" s="40"/>
      <c r="Q402" s="254">
        <f>IF('BH (1)'!O1926=0,0,'BH (1)'!O1926)</f>
        <v>0</v>
      </c>
      <c r="R402" s="256">
        <f>IF('BH (1)'!P1926=0,0,'BH (1)'!P1926)</f>
        <v>0</v>
      </c>
    </row>
    <row r="403" spans="3:18" ht="30" customHeight="1" x14ac:dyDescent="0.25">
      <c r="C403" s="51">
        <v>397</v>
      </c>
      <c r="D403" s="253" t="str">
        <f>'BH (1)'!B1425</f>
        <v/>
      </c>
      <c r="E403" s="40"/>
      <c r="F403" s="40"/>
      <c r="G403" s="40"/>
      <c r="H403" s="40"/>
      <c r="I403" s="40"/>
      <c r="J403" s="40"/>
      <c r="K403" s="40"/>
      <c r="L403" s="40"/>
      <c r="M403" s="40"/>
      <c r="N403" s="40"/>
      <c r="O403" s="40"/>
      <c r="P403" s="40"/>
      <c r="Q403" s="254">
        <f>IF('BH (1)'!O1927=0,0,'BH (1)'!O1927)</f>
        <v>0</v>
      </c>
      <c r="R403" s="256">
        <f>IF('BH (1)'!P1927=0,0,'BH (1)'!P1927)</f>
        <v>0</v>
      </c>
    </row>
    <row r="404" spans="3:18" ht="30" customHeight="1" x14ac:dyDescent="0.25">
      <c r="C404" s="51">
        <v>398</v>
      </c>
      <c r="D404" s="253" t="str">
        <f>'BH (1)'!B1426</f>
        <v/>
      </c>
      <c r="E404" s="40"/>
      <c r="F404" s="40"/>
      <c r="G404" s="40"/>
      <c r="H404" s="40"/>
      <c r="I404" s="40"/>
      <c r="J404" s="40"/>
      <c r="K404" s="40"/>
      <c r="L404" s="40"/>
      <c r="M404" s="40"/>
      <c r="N404" s="40"/>
      <c r="O404" s="40"/>
      <c r="P404" s="40"/>
      <c r="Q404" s="254">
        <f>IF('BH (1)'!O1928=0,0,'BH (1)'!O1928)</f>
        <v>0</v>
      </c>
      <c r="R404" s="256">
        <f>IF('BH (1)'!P1928=0,0,'BH (1)'!P1928)</f>
        <v>0</v>
      </c>
    </row>
    <row r="405" spans="3:18" ht="30" customHeight="1" x14ac:dyDescent="0.25">
      <c r="C405" s="51">
        <v>399</v>
      </c>
      <c r="D405" s="253" t="str">
        <f>'BH (1)'!B1427</f>
        <v/>
      </c>
      <c r="E405" s="40"/>
      <c r="F405" s="40"/>
      <c r="G405" s="40"/>
      <c r="H405" s="40"/>
      <c r="I405" s="40"/>
      <c r="J405" s="40"/>
      <c r="K405" s="40"/>
      <c r="L405" s="40"/>
      <c r="M405" s="40"/>
      <c r="N405" s="40"/>
      <c r="O405" s="40"/>
      <c r="P405" s="40"/>
      <c r="Q405" s="254">
        <f>IF('BH (1)'!O1929=0,0,'BH (1)'!O1929)</f>
        <v>0</v>
      </c>
      <c r="R405" s="256">
        <f>IF('BH (1)'!P1929=0,0,'BH (1)'!P1929)</f>
        <v>0</v>
      </c>
    </row>
    <row r="406" spans="3:18" ht="30" customHeight="1" x14ac:dyDescent="0.25">
      <c r="C406" s="51">
        <v>400</v>
      </c>
      <c r="D406" s="253" t="str">
        <f>'BH (1)'!B1428</f>
        <v/>
      </c>
      <c r="E406" s="40"/>
      <c r="F406" s="40"/>
      <c r="G406" s="40"/>
      <c r="H406" s="40"/>
      <c r="I406" s="40"/>
      <c r="J406" s="40"/>
      <c r="K406" s="40"/>
      <c r="L406" s="40"/>
      <c r="M406" s="40"/>
      <c r="N406" s="40"/>
      <c r="O406" s="40"/>
      <c r="P406" s="40"/>
      <c r="Q406" s="254">
        <f>IF('BH (1)'!O1930=0,0,'BH (1)'!O1930)</f>
        <v>0</v>
      </c>
      <c r="R406" s="256">
        <f>IF('BH (1)'!P1930=0,0,'BH (1)'!P1930)</f>
        <v>0</v>
      </c>
    </row>
    <row r="407" spans="3:18" ht="30" customHeight="1" x14ac:dyDescent="0.25">
      <c r="C407" s="51">
        <v>401</v>
      </c>
      <c r="D407" s="253" t="str">
        <f>'BH (1)'!B1429</f>
        <v/>
      </c>
      <c r="E407" s="40"/>
      <c r="F407" s="40"/>
      <c r="G407" s="40"/>
      <c r="H407" s="40"/>
      <c r="I407" s="40"/>
      <c r="J407" s="40"/>
      <c r="K407" s="40"/>
      <c r="L407" s="40"/>
      <c r="M407" s="40"/>
      <c r="N407" s="40"/>
      <c r="O407" s="40"/>
      <c r="P407" s="40"/>
      <c r="Q407" s="254">
        <f>IF('BH (1)'!O1931=0,0,'BH (1)'!O1931)</f>
        <v>0</v>
      </c>
      <c r="R407" s="256">
        <f>IF('BH (1)'!P1931=0,0,'BH (1)'!P1931)</f>
        <v>0</v>
      </c>
    </row>
    <row r="408" spans="3:18" ht="30" customHeight="1" x14ac:dyDescent="0.25">
      <c r="C408" s="51">
        <v>402</v>
      </c>
      <c r="D408" s="253" t="str">
        <f>'BH (1)'!B1430</f>
        <v/>
      </c>
      <c r="E408" s="40"/>
      <c r="F408" s="40"/>
      <c r="G408" s="40"/>
      <c r="H408" s="40"/>
      <c r="I408" s="40"/>
      <c r="J408" s="40"/>
      <c r="K408" s="40"/>
      <c r="L408" s="40"/>
      <c r="M408" s="40"/>
      <c r="N408" s="40"/>
      <c r="O408" s="40"/>
      <c r="P408" s="40"/>
      <c r="Q408" s="254">
        <f>IF('BH (1)'!O1932=0,0,'BH (1)'!O1932)</f>
        <v>0</v>
      </c>
      <c r="R408" s="256">
        <f>IF('BH (1)'!P1932=0,0,'BH (1)'!P1932)</f>
        <v>0</v>
      </c>
    </row>
    <row r="409" spans="3:18" ht="30" customHeight="1" x14ac:dyDescent="0.25">
      <c r="C409" s="51">
        <v>403</v>
      </c>
      <c r="D409" s="253" t="str">
        <f>'BH (1)'!B1431</f>
        <v/>
      </c>
      <c r="E409" s="40"/>
      <c r="F409" s="40"/>
      <c r="G409" s="40"/>
      <c r="H409" s="40"/>
      <c r="I409" s="40"/>
      <c r="J409" s="40"/>
      <c r="K409" s="40"/>
      <c r="L409" s="40"/>
      <c r="M409" s="40"/>
      <c r="N409" s="40"/>
      <c r="O409" s="40"/>
      <c r="P409" s="40"/>
      <c r="Q409" s="254">
        <f>IF('BH (1)'!O1933=0,0,'BH (1)'!O1933)</f>
        <v>0</v>
      </c>
      <c r="R409" s="256">
        <f>IF('BH (1)'!P1933=0,0,'BH (1)'!P1933)</f>
        <v>0</v>
      </c>
    </row>
    <row r="410" spans="3:18" ht="30" customHeight="1" x14ac:dyDescent="0.25">
      <c r="C410" s="51">
        <v>404</v>
      </c>
      <c r="D410" s="253" t="str">
        <f>'BH (1)'!B1432</f>
        <v/>
      </c>
      <c r="E410" s="40"/>
      <c r="F410" s="40"/>
      <c r="G410" s="40"/>
      <c r="H410" s="40"/>
      <c r="I410" s="40"/>
      <c r="J410" s="40"/>
      <c r="K410" s="40"/>
      <c r="L410" s="40"/>
      <c r="M410" s="40"/>
      <c r="N410" s="40"/>
      <c r="O410" s="40"/>
      <c r="P410" s="40"/>
      <c r="Q410" s="254">
        <f>IF('BH (1)'!O1934=0,0,'BH (1)'!O1934)</f>
        <v>0</v>
      </c>
      <c r="R410" s="256">
        <f>IF('BH (1)'!P1934=0,0,'BH (1)'!P1934)</f>
        <v>0</v>
      </c>
    </row>
    <row r="411" spans="3:18" ht="30" customHeight="1" x14ac:dyDescent="0.25">
      <c r="C411" s="51">
        <v>405</v>
      </c>
      <c r="D411" s="253" t="str">
        <f>'BH (1)'!B1433</f>
        <v/>
      </c>
      <c r="E411" s="40"/>
      <c r="F411" s="40"/>
      <c r="G411" s="40"/>
      <c r="H411" s="40"/>
      <c r="I411" s="40"/>
      <c r="J411" s="40"/>
      <c r="K411" s="40"/>
      <c r="L411" s="40"/>
      <c r="M411" s="40"/>
      <c r="N411" s="40"/>
      <c r="O411" s="40"/>
      <c r="P411" s="40"/>
      <c r="Q411" s="254">
        <f>IF('BH (1)'!O1935=0,0,'BH (1)'!O1935)</f>
        <v>0</v>
      </c>
      <c r="R411" s="256">
        <f>IF('BH (1)'!P1935=0,0,'BH (1)'!P1935)</f>
        <v>0</v>
      </c>
    </row>
    <row r="412" spans="3:18" ht="30" customHeight="1" x14ac:dyDescent="0.25">
      <c r="C412" s="51">
        <v>406</v>
      </c>
      <c r="D412" s="253" t="str">
        <f>'BH (1)'!B1434</f>
        <v/>
      </c>
      <c r="E412" s="40"/>
      <c r="F412" s="40"/>
      <c r="G412" s="40"/>
      <c r="H412" s="40"/>
      <c r="I412" s="40"/>
      <c r="J412" s="40"/>
      <c r="K412" s="40"/>
      <c r="L412" s="40"/>
      <c r="M412" s="40"/>
      <c r="N412" s="40"/>
      <c r="O412" s="40"/>
      <c r="P412" s="40"/>
      <c r="Q412" s="254">
        <f>IF('BH (1)'!O1936=0,0,'BH (1)'!O1936)</f>
        <v>0</v>
      </c>
      <c r="R412" s="256">
        <f>IF('BH (1)'!P1936=0,0,'BH (1)'!P1936)</f>
        <v>0</v>
      </c>
    </row>
    <row r="413" spans="3:18" ht="30" customHeight="1" x14ac:dyDescent="0.25">
      <c r="C413" s="51">
        <v>407</v>
      </c>
      <c r="D413" s="253" t="str">
        <f>'BH (1)'!B1435</f>
        <v/>
      </c>
      <c r="E413" s="40"/>
      <c r="F413" s="40"/>
      <c r="G413" s="40"/>
      <c r="H413" s="40"/>
      <c r="I413" s="40"/>
      <c r="J413" s="40"/>
      <c r="K413" s="40"/>
      <c r="L413" s="40"/>
      <c r="M413" s="40"/>
      <c r="N413" s="40"/>
      <c r="O413" s="40"/>
      <c r="P413" s="40"/>
      <c r="Q413" s="254">
        <f>IF('BH (1)'!O1937=0,0,'BH (1)'!O1937)</f>
        <v>0</v>
      </c>
      <c r="R413" s="256">
        <f>IF('BH (1)'!P1937=0,0,'BH (1)'!P1937)</f>
        <v>0</v>
      </c>
    </row>
    <row r="414" spans="3:18" ht="30" customHeight="1" x14ac:dyDescent="0.25">
      <c r="C414" s="51">
        <v>408</v>
      </c>
      <c r="D414" s="253" t="str">
        <f>'BH (1)'!B1436</f>
        <v/>
      </c>
      <c r="E414" s="40"/>
      <c r="F414" s="40"/>
      <c r="G414" s="40"/>
      <c r="H414" s="40"/>
      <c r="I414" s="40"/>
      <c r="J414" s="40"/>
      <c r="K414" s="40"/>
      <c r="L414" s="40"/>
      <c r="M414" s="40"/>
      <c r="N414" s="40"/>
      <c r="O414" s="40"/>
      <c r="P414" s="40"/>
      <c r="Q414" s="254">
        <f>IF('BH (1)'!O1938=0,0,'BH (1)'!O1938)</f>
        <v>0</v>
      </c>
      <c r="R414" s="256">
        <f>IF('BH (1)'!P1938=0,0,'BH (1)'!P1938)</f>
        <v>0</v>
      </c>
    </row>
    <row r="415" spans="3:18" ht="30" customHeight="1" x14ac:dyDescent="0.25">
      <c r="C415" s="51">
        <v>409</v>
      </c>
      <c r="D415" s="253" t="str">
        <f>'BH (1)'!B1437</f>
        <v/>
      </c>
      <c r="E415" s="40"/>
      <c r="F415" s="40"/>
      <c r="G415" s="40"/>
      <c r="H415" s="40"/>
      <c r="I415" s="40"/>
      <c r="J415" s="40"/>
      <c r="K415" s="40"/>
      <c r="L415" s="40"/>
      <c r="M415" s="40"/>
      <c r="N415" s="40"/>
      <c r="O415" s="40"/>
      <c r="P415" s="40"/>
      <c r="Q415" s="254">
        <f>IF('BH (1)'!O1939=0,0,'BH (1)'!O1939)</f>
        <v>0</v>
      </c>
      <c r="R415" s="256">
        <f>IF('BH (1)'!P1939=0,0,'BH (1)'!P1939)</f>
        <v>0</v>
      </c>
    </row>
    <row r="416" spans="3:18" ht="30" customHeight="1" x14ac:dyDescent="0.25">
      <c r="C416" s="51">
        <v>410</v>
      </c>
      <c r="D416" s="253" t="str">
        <f>'BH (1)'!B1438</f>
        <v/>
      </c>
      <c r="E416" s="40"/>
      <c r="F416" s="40"/>
      <c r="G416" s="40"/>
      <c r="H416" s="40"/>
      <c r="I416" s="40"/>
      <c r="J416" s="40"/>
      <c r="K416" s="40"/>
      <c r="L416" s="40"/>
      <c r="M416" s="40"/>
      <c r="N416" s="40"/>
      <c r="O416" s="40"/>
      <c r="P416" s="40"/>
      <c r="Q416" s="254">
        <f>IF('BH (1)'!O1940=0,0,'BH (1)'!O1940)</f>
        <v>0</v>
      </c>
      <c r="R416" s="256">
        <f>IF('BH (1)'!P1940=0,0,'BH (1)'!P1940)</f>
        <v>0</v>
      </c>
    </row>
    <row r="417" spans="3:18" ht="30" customHeight="1" x14ac:dyDescent="0.25">
      <c r="C417" s="51">
        <v>411</v>
      </c>
      <c r="D417" s="253" t="str">
        <f>'BH (1)'!B1439</f>
        <v/>
      </c>
      <c r="E417" s="40"/>
      <c r="F417" s="40"/>
      <c r="G417" s="40"/>
      <c r="H417" s="40"/>
      <c r="I417" s="40"/>
      <c r="J417" s="40"/>
      <c r="K417" s="40"/>
      <c r="L417" s="40"/>
      <c r="M417" s="40"/>
      <c r="N417" s="40"/>
      <c r="O417" s="40"/>
      <c r="P417" s="40"/>
      <c r="Q417" s="254">
        <f>IF('BH (1)'!O1941=0,0,'BH (1)'!O1941)</f>
        <v>0</v>
      </c>
      <c r="R417" s="256">
        <f>IF('BH (1)'!P1941=0,0,'BH (1)'!P1941)</f>
        <v>0</v>
      </c>
    </row>
    <row r="418" spans="3:18" ht="30" customHeight="1" x14ac:dyDescent="0.25">
      <c r="C418" s="51">
        <v>412</v>
      </c>
      <c r="D418" s="253" t="str">
        <f>'BH (1)'!B1440</f>
        <v/>
      </c>
      <c r="E418" s="40"/>
      <c r="F418" s="40"/>
      <c r="G418" s="40"/>
      <c r="H418" s="40"/>
      <c r="I418" s="40"/>
      <c r="J418" s="40"/>
      <c r="K418" s="40"/>
      <c r="L418" s="40"/>
      <c r="M418" s="40"/>
      <c r="N418" s="40"/>
      <c r="O418" s="40"/>
      <c r="P418" s="40"/>
      <c r="Q418" s="254">
        <f>IF('BH (1)'!O1942=0,0,'BH (1)'!O1942)</f>
        <v>0</v>
      </c>
      <c r="R418" s="256">
        <f>IF('BH (1)'!P1942=0,0,'BH (1)'!P1942)</f>
        <v>0</v>
      </c>
    </row>
    <row r="419" spans="3:18" ht="30" customHeight="1" x14ac:dyDescent="0.25">
      <c r="C419" s="51">
        <v>413</v>
      </c>
      <c r="D419" s="253" t="str">
        <f>'BH (1)'!B1441</f>
        <v/>
      </c>
      <c r="E419" s="40"/>
      <c r="F419" s="40"/>
      <c r="G419" s="40"/>
      <c r="H419" s="40"/>
      <c r="I419" s="40"/>
      <c r="J419" s="40"/>
      <c r="K419" s="40"/>
      <c r="L419" s="40"/>
      <c r="M419" s="40"/>
      <c r="N419" s="40"/>
      <c r="O419" s="40"/>
      <c r="P419" s="40"/>
      <c r="Q419" s="254">
        <f>IF('BH (1)'!O1943=0,0,'BH (1)'!O1943)</f>
        <v>0</v>
      </c>
      <c r="R419" s="256">
        <f>IF('BH (1)'!P1943=0,0,'BH (1)'!P1943)</f>
        <v>0</v>
      </c>
    </row>
    <row r="420" spans="3:18" ht="30" customHeight="1" x14ac:dyDescent="0.25">
      <c r="C420" s="51">
        <v>414</v>
      </c>
      <c r="D420" s="253" t="str">
        <f>'BH (1)'!B1442</f>
        <v/>
      </c>
      <c r="E420" s="40"/>
      <c r="F420" s="40"/>
      <c r="G420" s="40"/>
      <c r="H420" s="40"/>
      <c r="I420" s="40"/>
      <c r="J420" s="40"/>
      <c r="K420" s="40"/>
      <c r="L420" s="40"/>
      <c r="M420" s="40"/>
      <c r="N420" s="40"/>
      <c r="O420" s="40"/>
      <c r="P420" s="40"/>
      <c r="Q420" s="254">
        <f>IF('BH (1)'!O1944=0,0,'BH (1)'!O1944)</f>
        <v>0</v>
      </c>
      <c r="R420" s="256">
        <f>IF('BH (1)'!P1944=0,0,'BH (1)'!P1944)</f>
        <v>0</v>
      </c>
    </row>
    <row r="421" spans="3:18" ht="30" customHeight="1" x14ac:dyDescent="0.25">
      <c r="C421" s="51">
        <v>415</v>
      </c>
      <c r="D421" s="253" t="str">
        <f>'BH (1)'!B1443</f>
        <v/>
      </c>
      <c r="E421" s="40"/>
      <c r="F421" s="40"/>
      <c r="G421" s="40"/>
      <c r="H421" s="40"/>
      <c r="I421" s="40"/>
      <c r="J421" s="40"/>
      <c r="K421" s="40"/>
      <c r="L421" s="40"/>
      <c r="M421" s="40"/>
      <c r="N421" s="40"/>
      <c r="O421" s="40"/>
      <c r="P421" s="40"/>
      <c r="Q421" s="254">
        <f>IF('BH (1)'!O1945=0,0,'BH (1)'!O1945)</f>
        <v>0</v>
      </c>
      <c r="R421" s="256">
        <f>IF('BH (1)'!P1945=0,0,'BH (1)'!P1945)</f>
        <v>0</v>
      </c>
    </row>
    <row r="422" spans="3:18" ht="30" customHeight="1" x14ac:dyDescent="0.25">
      <c r="C422" s="51">
        <v>416</v>
      </c>
      <c r="D422" s="253" t="str">
        <f>'BH (1)'!B1444</f>
        <v/>
      </c>
      <c r="E422" s="40"/>
      <c r="F422" s="40"/>
      <c r="G422" s="40"/>
      <c r="H422" s="40"/>
      <c r="I422" s="40"/>
      <c r="J422" s="40"/>
      <c r="K422" s="40"/>
      <c r="L422" s="40"/>
      <c r="M422" s="40"/>
      <c r="N422" s="40"/>
      <c r="O422" s="40"/>
      <c r="P422" s="40"/>
      <c r="Q422" s="254">
        <f>IF('BH (1)'!O1946=0,0,'BH (1)'!O1946)</f>
        <v>0</v>
      </c>
      <c r="R422" s="256">
        <f>IF('BH (1)'!P1946=0,0,'BH (1)'!P1946)</f>
        <v>0</v>
      </c>
    </row>
    <row r="423" spans="3:18" ht="30" customHeight="1" x14ac:dyDescent="0.25">
      <c r="C423" s="51">
        <v>417</v>
      </c>
      <c r="D423" s="253" t="str">
        <f>'BH (1)'!B1445</f>
        <v/>
      </c>
      <c r="E423" s="40"/>
      <c r="F423" s="40"/>
      <c r="G423" s="40"/>
      <c r="H423" s="40"/>
      <c r="I423" s="40"/>
      <c r="J423" s="40"/>
      <c r="K423" s="40"/>
      <c r="L423" s="40"/>
      <c r="M423" s="40"/>
      <c r="N423" s="40"/>
      <c r="O423" s="40"/>
      <c r="P423" s="40"/>
      <c r="Q423" s="254">
        <f>IF('BH (1)'!O1947=0,0,'BH (1)'!O1947)</f>
        <v>0</v>
      </c>
      <c r="R423" s="256">
        <f>IF('BH (1)'!P1947=0,0,'BH (1)'!P1947)</f>
        <v>0</v>
      </c>
    </row>
    <row r="424" spans="3:18" ht="30" customHeight="1" x14ac:dyDescent="0.25">
      <c r="C424" s="51">
        <v>418</v>
      </c>
      <c r="D424" s="253" t="str">
        <f>'BH (1)'!B1446</f>
        <v/>
      </c>
      <c r="E424" s="40"/>
      <c r="F424" s="40"/>
      <c r="G424" s="40"/>
      <c r="H424" s="40"/>
      <c r="I424" s="40"/>
      <c r="J424" s="40"/>
      <c r="K424" s="40"/>
      <c r="L424" s="40"/>
      <c r="M424" s="40"/>
      <c r="N424" s="40"/>
      <c r="O424" s="40"/>
      <c r="P424" s="40"/>
      <c r="Q424" s="254">
        <f>IF('BH (1)'!O1948=0,0,'BH (1)'!O1948)</f>
        <v>0</v>
      </c>
      <c r="R424" s="256">
        <f>IF('BH (1)'!P1948=0,0,'BH (1)'!P1948)</f>
        <v>0</v>
      </c>
    </row>
    <row r="425" spans="3:18" ht="30" customHeight="1" x14ac:dyDescent="0.25">
      <c r="C425" s="51">
        <v>419</v>
      </c>
      <c r="D425" s="253" t="str">
        <f>'BH (1)'!B1447</f>
        <v/>
      </c>
      <c r="E425" s="40"/>
      <c r="F425" s="40"/>
      <c r="G425" s="40"/>
      <c r="H425" s="40"/>
      <c r="I425" s="40"/>
      <c r="J425" s="40"/>
      <c r="K425" s="40"/>
      <c r="L425" s="40"/>
      <c r="M425" s="40"/>
      <c r="N425" s="40"/>
      <c r="O425" s="40"/>
      <c r="P425" s="40"/>
      <c r="Q425" s="254">
        <f>IF('BH (1)'!O1949=0,0,'BH (1)'!O1949)</f>
        <v>0</v>
      </c>
      <c r="R425" s="256">
        <f>IF('BH (1)'!P1949=0,0,'BH (1)'!P1949)</f>
        <v>0</v>
      </c>
    </row>
    <row r="426" spans="3:18" ht="30" customHeight="1" x14ac:dyDescent="0.25">
      <c r="C426" s="51">
        <v>420</v>
      </c>
      <c r="D426" s="253" t="str">
        <f>'BH (1)'!B1448</f>
        <v/>
      </c>
      <c r="E426" s="40"/>
      <c r="F426" s="40"/>
      <c r="G426" s="40"/>
      <c r="H426" s="40"/>
      <c r="I426" s="40"/>
      <c r="J426" s="40"/>
      <c r="K426" s="40"/>
      <c r="L426" s="40"/>
      <c r="M426" s="40"/>
      <c r="N426" s="40"/>
      <c r="O426" s="40"/>
      <c r="P426" s="40"/>
      <c r="Q426" s="254">
        <f>IF('BH (1)'!O1950=0,0,'BH (1)'!O1950)</f>
        <v>0</v>
      </c>
      <c r="R426" s="256">
        <f>IF('BH (1)'!P1950=0,0,'BH (1)'!P1950)</f>
        <v>0</v>
      </c>
    </row>
    <row r="427" spans="3:18" ht="30" customHeight="1" x14ac:dyDescent="0.25">
      <c r="C427" s="51">
        <v>421</v>
      </c>
      <c r="D427" s="253" t="str">
        <f>'BH (1)'!B1449</f>
        <v/>
      </c>
      <c r="E427" s="40"/>
      <c r="F427" s="40"/>
      <c r="G427" s="40"/>
      <c r="H427" s="40"/>
      <c r="I427" s="40"/>
      <c r="J427" s="40"/>
      <c r="K427" s="40"/>
      <c r="L427" s="40"/>
      <c r="M427" s="40"/>
      <c r="N427" s="40"/>
      <c r="O427" s="40"/>
      <c r="P427" s="40"/>
      <c r="Q427" s="254">
        <f>IF('BH (1)'!O1951=0,0,'BH (1)'!O1951)</f>
        <v>0</v>
      </c>
      <c r="R427" s="256">
        <f>IF('BH (1)'!P1951=0,0,'BH (1)'!P1951)</f>
        <v>0</v>
      </c>
    </row>
    <row r="428" spans="3:18" ht="30" customHeight="1" x14ac:dyDescent="0.25">
      <c r="C428" s="51">
        <v>422</v>
      </c>
      <c r="D428" s="253" t="str">
        <f>'BH (1)'!B1450</f>
        <v/>
      </c>
      <c r="E428" s="40"/>
      <c r="F428" s="40"/>
      <c r="G428" s="40"/>
      <c r="H428" s="40"/>
      <c r="I428" s="40"/>
      <c r="J428" s="40"/>
      <c r="K428" s="40"/>
      <c r="L428" s="40"/>
      <c r="M428" s="40"/>
      <c r="N428" s="40"/>
      <c r="O428" s="40"/>
      <c r="P428" s="40"/>
      <c r="Q428" s="254">
        <f>IF('BH (1)'!O1952=0,0,'BH (1)'!O1952)</f>
        <v>0</v>
      </c>
      <c r="R428" s="256">
        <f>IF('BH (1)'!P1952=0,0,'BH (1)'!P1952)</f>
        <v>0</v>
      </c>
    </row>
    <row r="429" spans="3:18" ht="30" customHeight="1" x14ac:dyDescent="0.25">
      <c r="C429" s="51">
        <v>423</v>
      </c>
      <c r="D429" s="253" t="str">
        <f>'BH (1)'!B1451</f>
        <v/>
      </c>
      <c r="E429" s="40"/>
      <c r="F429" s="40"/>
      <c r="G429" s="40"/>
      <c r="H429" s="40"/>
      <c r="I429" s="40"/>
      <c r="J429" s="40"/>
      <c r="K429" s="40"/>
      <c r="L429" s="40"/>
      <c r="M429" s="40"/>
      <c r="N429" s="40"/>
      <c r="O429" s="40"/>
      <c r="P429" s="40"/>
      <c r="Q429" s="254">
        <f>IF('BH (1)'!O1953=0,0,'BH (1)'!O1953)</f>
        <v>0</v>
      </c>
      <c r="R429" s="256">
        <f>IF('BH (1)'!P1953=0,0,'BH (1)'!P1953)</f>
        <v>0</v>
      </c>
    </row>
    <row r="430" spans="3:18" ht="30" customHeight="1" x14ac:dyDescent="0.25">
      <c r="C430" s="51">
        <v>424</v>
      </c>
      <c r="D430" s="253" t="str">
        <f>'BH (1)'!B1452</f>
        <v/>
      </c>
      <c r="E430" s="40"/>
      <c r="F430" s="40"/>
      <c r="G430" s="40"/>
      <c r="H430" s="40"/>
      <c r="I430" s="40"/>
      <c r="J430" s="40"/>
      <c r="K430" s="40"/>
      <c r="L430" s="40"/>
      <c r="M430" s="40"/>
      <c r="N430" s="40"/>
      <c r="O430" s="40"/>
      <c r="P430" s="40"/>
      <c r="Q430" s="254">
        <f>IF('BH (1)'!O1954=0,0,'BH (1)'!O1954)</f>
        <v>0</v>
      </c>
      <c r="R430" s="256">
        <f>IF('BH (1)'!P1954=0,0,'BH (1)'!P1954)</f>
        <v>0</v>
      </c>
    </row>
    <row r="431" spans="3:18" ht="30" customHeight="1" x14ac:dyDescent="0.25">
      <c r="C431" s="51">
        <v>425</v>
      </c>
      <c r="D431" s="253" t="str">
        <f>'BH (1)'!B1453</f>
        <v/>
      </c>
      <c r="E431" s="40"/>
      <c r="F431" s="40"/>
      <c r="G431" s="40"/>
      <c r="H431" s="40"/>
      <c r="I431" s="40"/>
      <c r="J431" s="40"/>
      <c r="K431" s="40"/>
      <c r="L431" s="40"/>
      <c r="M431" s="40"/>
      <c r="N431" s="40"/>
      <c r="O431" s="40"/>
      <c r="P431" s="40"/>
      <c r="Q431" s="254">
        <f>IF('BH (1)'!O1955=0,0,'BH (1)'!O1955)</f>
        <v>0</v>
      </c>
      <c r="R431" s="256">
        <f>IF('BH (1)'!P1955=0,0,'BH (1)'!P1955)</f>
        <v>0</v>
      </c>
    </row>
    <row r="432" spans="3:18" ht="30" customHeight="1" x14ac:dyDescent="0.25">
      <c r="C432" s="51">
        <v>426</v>
      </c>
      <c r="D432" s="253" t="str">
        <f>'BH (1)'!B1454</f>
        <v/>
      </c>
      <c r="E432" s="40"/>
      <c r="F432" s="40"/>
      <c r="G432" s="40"/>
      <c r="H432" s="40"/>
      <c r="I432" s="40"/>
      <c r="J432" s="40"/>
      <c r="K432" s="40"/>
      <c r="L432" s="40"/>
      <c r="M432" s="40"/>
      <c r="N432" s="40"/>
      <c r="O432" s="40"/>
      <c r="P432" s="40"/>
      <c r="Q432" s="254">
        <f>IF('BH (1)'!O1956=0,0,'BH (1)'!O1956)</f>
        <v>0</v>
      </c>
      <c r="R432" s="256">
        <f>IF('BH (1)'!P1956=0,0,'BH (1)'!P1956)</f>
        <v>0</v>
      </c>
    </row>
    <row r="433" spans="3:18" ht="30" customHeight="1" x14ac:dyDescent="0.25">
      <c r="C433" s="51">
        <v>427</v>
      </c>
      <c r="D433" s="253" t="str">
        <f>'BH (1)'!B1455</f>
        <v/>
      </c>
      <c r="E433" s="40"/>
      <c r="F433" s="40"/>
      <c r="G433" s="40"/>
      <c r="H433" s="40"/>
      <c r="I433" s="40"/>
      <c r="J433" s="40"/>
      <c r="K433" s="40"/>
      <c r="L433" s="40"/>
      <c r="M433" s="40"/>
      <c r="N433" s="40"/>
      <c r="O433" s="40"/>
      <c r="P433" s="40"/>
      <c r="Q433" s="254">
        <f>IF('BH (1)'!O1957=0,0,'BH (1)'!O1957)</f>
        <v>0</v>
      </c>
      <c r="R433" s="256">
        <f>IF('BH (1)'!P1957=0,0,'BH (1)'!P1957)</f>
        <v>0</v>
      </c>
    </row>
    <row r="434" spans="3:18" ht="30" customHeight="1" x14ac:dyDescent="0.25">
      <c r="C434" s="51">
        <v>428</v>
      </c>
      <c r="D434" s="253" t="str">
        <f>'BH (1)'!B1456</f>
        <v/>
      </c>
      <c r="E434" s="40"/>
      <c r="F434" s="40"/>
      <c r="G434" s="40"/>
      <c r="H434" s="40"/>
      <c r="I434" s="40"/>
      <c r="J434" s="40"/>
      <c r="K434" s="40"/>
      <c r="L434" s="40"/>
      <c r="M434" s="40"/>
      <c r="N434" s="40"/>
      <c r="O434" s="40"/>
      <c r="P434" s="40"/>
      <c r="Q434" s="254">
        <f>IF('BH (1)'!O1958=0,0,'BH (1)'!O1958)</f>
        <v>0</v>
      </c>
      <c r="R434" s="256">
        <f>IF('BH (1)'!P1958=0,0,'BH (1)'!P1958)</f>
        <v>0</v>
      </c>
    </row>
    <row r="435" spans="3:18" ht="30" customHeight="1" x14ac:dyDescent="0.25">
      <c r="C435" s="51">
        <v>429</v>
      </c>
      <c r="D435" s="253" t="str">
        <f>'BH (1)'!B1457</f>
        <v/>
      </c>
      <c r="E435" s="40"/>
      <c r="F435" s="40"/>
      <c r="G435" s="40"/>
      <c r="H435" s="40"/>
      <c r="I435" s="40"/>
      <c r="J435" s="40"/>
      <c r="K435" s="40"/>
      <c r="L435" s="40"/>
      <c r="M435" s="40"/>
      <c r="N435" s="40"/>
      <c r="O435" s="40"/>
      <c r="P435" s="40"/>
      <c r="Q435" s="254">
        <f>IF('BH (1)'!O1959=0,0,'BH (1)'!O1959)</f>
        <v>0</v>
      </c>
      <c r="R435" s="256">
        <f>IF('BH (1)'!P1959=0,0,'BH (1)'!P1959)</f>
        <v>0</v>
      </c>
    </row>
    <row r="436" spans="3:18" ht="30" customHeight="1" x14ac:dyDescent="0.25">
      <c r="C436" s="51">
        <v>430</v>
      </c>
      <c r="D436" s="253" t="str">
        <f>'BH (1)'!B1458</f>
        <v/>
      </c>
      <c r="E436" s="40"/>
      <c r="F436" s="40"/>
      <c r="G436" s="40"/>
      <c r="H436" s="40"/>
      <c r="I436" s="40"/>
      <c r="J436" s="40"/>
      <c r="K436" s="40"/>
      <c r="L436" s="40"/>
      <c r="M436" s="40"/>
      <c r="N436" s="40"/>
      <c r="O436" s="40"/>
      <c r="P436" s="40"/>
      <c r="Q436" s="254">
        <f>IF('BH (1)'!O1960=0,0,'BH (1)'!O1960)</f>
        <v>0</v>
      </c>
      <c r="R436" s="256">
        <f>IF('BH (1)'!P1960=0,0,'BH (1)'!P1960)</f>
        <v>0</v>
      </c>
    </row>
    <row r="437" spans="3:18" ht="30" customHeight="1" x14ac:dyDescent="0.25">
      <c r="C437" s="51">
        <v>431</v>
      </c>
      <c r="D437" s="253" t="str">
        <f>'BH (1)'!B1459</f>
        <v/>
      </c>
      <c r="E437" s="40"/>
      <c r="F437" s="40"/>
      <c r="G437" s="40"/>
      <c r="H437" s="40"/>
      <c r="I437" s="40"/>
      <c r="J437" s="40"/>
      <c r="K437" s="40"/>
      <c r="L437" s="40"/>
      <c r="M437" s="40"/>
      <c r="N437" s="40"/>
      <c r="O437" s="40"/>
      <c r="P437" s="40"/>
      <c r="Q437" s="254">
        <f>IF('BH (1)'!O1961=0,0,'BH (1)'!O1961)</f>
        <v>0</v>
      </c>
      <c r="R437" s="256">
        <f>IF('BH (1)'!P1961=0,0,'BH (1)'!P1961)</f>
        <v>0</v>
      </c>
    </row>
    <row r="438" spans="3:18" ht="30" customHeight="1" x14ac:dyDescent="0.25">
      <c r="C438" s="51">
        <v>432</v>
      </c>
      <c r="D438" s="253" t="str">
        <f>'BH (1)'!B1460</f>
        <v/>
      </c>
      <c r="E438" s="40"/>
      <c r="F438" s="40"/>
      <c r="G438" s="40"/>
      <c r="H438" s="40"/>
      <c r="I438" s="40"/>
      <c r="J438" s="40"/>
      <c r="K438" s="40"/>
      <c r="L438" s="40"/>
      <c r="M438" s="40"/>
      <c r="N438" s="40"/>
      <c r="O438" s="40"/>
      <c r="P438" s="40"/>
      <c r="Q438" s="254">
        <f>IF('BH (1)'!O1962=0,0,'BH (1)'!O1962)</f>
        <v>0</v>
      </c>
      <c r="R438" s="256">
        <f>IF('BH (1)'!P1962=0,0,'BH (1)'!P1962)</f>
        <v>0</v>
      </c>
    </row>
    <row r="439" spans="3:18" ht="30" customHeight="1" x14ac:dyDescent="0.25">
      <c r="C439" s="51">
        <v>433</v>
      </c>
      <c r="D439" s="253" t="str">
        <f>'BH (1)'!B1461</f>
        <v/>
      </c>
      <c r="E439" s="40"/>
      <c r="F439" s="40"/>
      <c r="G439" s="40"/>
      <c r="H439" s="40"/>
      <c r="I439" s="40"/>
      <c r="J439" s="40"/>
      <c r="K439" s="40"/>
      <c r="L439" s="40"/>
      <c r="M439" s="40"/>
      <c r="N439" s="40"/>
      <c r="O439" s="40"/>
      <c r="P439" s="40"/>
      <c r="Q439" s="254">
        <f>IF('BH (1)'!O1963=0,0,'BH (1)'!O1963)</f>
        <v>0</v>
      </c>
      <c r="R439" s="256">
        <f>IF('BH (1)'!P1963=0,0,'BH (1)'!P1963)</f>
        <v>0</v>
      </c>
    </row>
    <row r="440" spans="3:18" ht="30" customHeight="1" x14ac:dyDescent="0.25">
      <c r="C440" s="51">
        <v>434</v>
      </c>
      <c r="D440" s="253" t="str">
        <f>'BH (1)'!B1462</f>
        <v/>
      </c>
      <c r="E440" s="40"/>
      <c r="F440" s="40"/>
      <c r="G440" s="40"/>
      <c r="H440" s="40"/>
      <c r="I440" s="40"/>
      <c r="J440" s="40"/>
      <c r="K440" s="40"/>
      <c r="L440" s="40"/>
      <c r="M440" s="40"/>
      <c r="N440" s="40"/>
      <c r="O440" s="40"/>
      <c r="P440" s="40"/>
      <c r="Q440" s="254">
        <f>IF('BH (1)'!O1964=0,0,'BH (1)'!O1964)</f>
        <v>0</v>
      </c>
      <c r="R440" s="256">
        <f>IF('BH (1)'!P1964=0,0,'BH (1)'!P1964)</f>
        <v>0</v>
      </c>
    </row>
    <row r="441" spans="3:18" ht="30" customHeight="1" x14ac:dyDescent="0.25">
      <c r="C441" s="51">
        <v>435</v>
      </c>
      <c r="D441" s="253" t="str">
        <f>'BH (1)'!B1463</f>
        <v/>
      </c>
      <c r="E441" s="40"/>
      <c r="F441" s="40"/>
      <c r="G441" s="40"/>
      <c r="H441" s="40"/>
      <c r="I441" s="40"/>
      <c r="J441" s="40"/>
      <c r="K441" s="40"/>
      <c r="L441" s="40"/>
      <c r="M441" s="40"/>
      <c r="N441" s="40"/>
      <c r="O441" s="40"/>
      <c r="P441" s="40"/>
      <c r="Q441" s="254">
        <f>IF('BH (1)'!O1965=0,0,'BH (1)'!O1965)</f>
        <v>0</v>
      </c>
      <c r="R441" s="256">
        <f>IF('BH (1)'!P1965=0,0,'BH (1)'!P1965)</f>
        <v>0</v>
      </c>
    </row>
    <row r="442" spans="3:18" ht="30" customHeight="1" x14ac:dyDescent="0.25">
      <c r="C442" s="51">
        <v>436</v>
      </c>
      <c r="D442" s="253" t="str">
        <f>'BH (1)'!B1464</f>
        <v/>
      </c>
      <c r="E442" s="40"/>
      <c r="F442" s="40"/>
      <c r="G442" s="40"/>
      <c r="H442" s="40"/>
      <c r="I442" s="40"/>
      <c r="J442" s="40"/>
      <c r="K442" s="40"/>
      <c r="L442" s="40"/>
      <c r="M442" s="40"/>
      <c r="N442" s="40"/>
      <c r="O442" s="40"/>
      <c r="P442" s="40"/>
      <c r="Q442" s="254">
        <f>IF('BH (1)'!O1966=0,0,'BH (1)'!O1966)</f>
        <v>0</v>
      </c>
      <c r="R442" s="256">
        <f>IF('BH (1)'!P1966=0,0,'BH (1)'!P1966)</f>
        <v>0</v>
      </c>
    </row>
    <row r="443" spans="3:18" ht="30" customHeight="1" x14ac:dyDescent="0.25">
      <c r="C443" s="51">
        <v>437</v>
      </c>
      <c r="D443" s="253" t="str">
        <f>'BH (1)'!B1465</f>
        <v/>
      </c>
      <c r="E443" s="40"/>
      <c r="F443" s="40"/>
      <c r="G443" s="40"/>
      <c r="H443" s="40"/>
      <c r="I443" s="40"/>
      <c r="J443" s="40"/>
      <c r="K443" s="40"/>
      <c r="L443" s="40"/>
      <c r="M443" s="40"/>
      <c r="N443" s="40"/>
      <c r="O443" s="40"/>
      <c r="P443" s="40"/>
      <c r="Q443" s="254">
        <f>IF('BH (1)'!O1967=0,0,'BH (1)'!O1967)</f>
        <v>0</v>
      </c>
      <c r="R443" s="256">
        <f>IF('BH (1)'!P1967=0,0,'BH (1)'!P1967)</f>
        <v>0</v>
      </c>
    </row>
    <row r="444" spans="3:18" ht="30" customHeight="1" x14ac:dyDescent="0.25">
      <c r="C444" s="51">
        <v>438</v>
      </c>
      <c r="D444" s="253" t="str">
        <f>'BH (1)'!B1466</f>
        <v/>
      </c>
      <c r="E444" s="40"/>
      <c r="F444" s="40"/>
      <c r="G444" s="40"/>
      <c r="H444" s="40"/>
      <c r="I444" s="40"/>
      <c r="J444" s="40"/>
      <c r="K444" s="40"/>
      <c r="L444" s="40"/>
      <c r="M444" s="40"/>
      <c r="N444" s="40"/>
      <c r="O444" s="40"/>
      <c r="P444" s="40"/>
      <c r="Q444" s="254">
        <f>IF('BH (1)'!O1968=0,0,'BH (1)'!O1968)</f>
        <v>0</v>
      </c>
      <c r="R444" s="256">
        <f>IF('BH (1)'!P1968=0,0,'BH (1)'!P1968)</f>
        <v>0</v>
      </c>
    </row>
    <row r="445" spans="3:18" ht="30" customHeight="1" x14ac:dyDescent="0.25">
      <c r="C445" s="51">
        <v>439</v>
      </c>
      <c r="D445" s="253" t="str">
        <f>'BH (1)'!B1467</f>
        <v/>
      </c>
      <c r="E445" s="40"/>
      <c r="F445" s="40"/>
      <c r="G445" s="40"/>
      <c r="H445" s="40"/>
      <c r="I445" s="40"/>
      <c r="J445" s="40"/>
      <c r="K445" s="40"/>
      <c r="L445" s="40"/>
      <c r="M445" s="40"/>
      <c r="N445" s="40"/>
      <c r="O445" s="40"/>
      <c r="P445" s="40"/>
      <c r="Q445" s="254">
        <f>IF('BH (1)'!O1969=0,0,'BH (1)'!O1969)</f>
        <v>0</v>
      </c>
      <c r="R445" s="256">
        <f>IF('BH (1)'!P1969=0,0,'BH (1)'!P1969)</f>
        <v>0</v>
      </c>
    </row>
    <row r="446" spans="3:18" ht="30" customHeight="1" x14ac:dyDescent="0.25">
      <c r="C446" s="51">
        <v>440</v>
      </c>
      <c r="D446" s="253" t="str">
        <f>'BH (1)'!B1468</f>
        <v/>
      </c>
      <c r="E446" s="40"/>
      <c r="F446" s="40"/>
      <c r="G446" s="40"/>
      <c r="H446" s="40"/>
      <c r="I446" s="40"/>
      <c r="J446" s="40"/>
      <c r="K446" s="40"/>
      <c r="L446" s="40"/>
      <c r="M446" s="40"/>
      <c r="N446" s="40"/>
      <c r="O446" s="40"/>
      <c r="P446" s="40"/>
      <c r="Q446" s="254">
        <f>IF('BH (1)'!O1970=0,0,'BH (1)'!O1970)</f>
        <v>0</v>
      </c>
      <c r="R446" s="256">
        <f>IF('BH (1)'!P1970=0,0,'BH (1)'!P1970)</f>
        <v>0</v>
      </c>
    </row>
    <row r="447" spans="3:18" ht="30" customHeight="1" x14ac:dyDescent="0.25">
      <c r="C447" s="51">
        <v>441</v>
      </c>
      <c r="D447" s="253" t="str">
        <f>'BH (1)'!B1469</f>
        <v/>
      </c>
      <c r="E447" s="40"/>
      <c r="F447" s="40"/>
      <c r="G447" s="40"/>
      <c r="H447" s="40"/>
      <c r="I447" s="40"/>
      <c r="J447" s="40"/>
      <c r="K447" s="40"/>
      <c r="L447" s="40"/>
      <c r="M447" s="40"/>
      <c r="N447" s="40"/>
      <c r="O447" s="40"/>
      <c r="P447" s="40"/>
      <c r="Q447" s="254">
        <f>IF('BH (1)'!O1971=0,0,'BH (1)'!O1971)</f>
        <v>0</v>
      </c>
      <c r="R447" s="256">
        <f>IF('BH (1)'!P1971=0,0,'BH (1)'!P1971)</f>
        <v>0</v>
      </c>
    </row>
    <row r="448" spans="3:18" ht="30" customHeight="1" x14ac:dyDescent="0.25">
      <c r="C448" s="51">
        <v>442</v>
      </c>
      <c r="D448" s="253" t="str">
        <f>'BH (1)'!B1470</f>
        <v/>
      </c>
      <c r="E448" s="40"/>
      <c r="F448" s="40"/>
      <c r="G448" s="40"/>
      <c r="H448" s="40"/>
      <c r="I448" s="40"/>
      <c r="J448" s="40"/>
      <c r="K448" s="40"/>
      <c r="L448" s="40"/>
      <c r="M448" s="40"/>
      <c r="N448" s="40"/>
      <c r="O448" s="40"/>
      <c r="P448" s="40"/>
      <c r="Q448" s="254">
        <f>IF('BH (1)'!O1972=0,0,'BH (1)'!O1972)</f>
        <v>0</v>
      </c>
      <c r="R448" s="256">
        <f>IF('BH (1)'!P1972=0,0,'BH (1)'!P1972)</f>
        <v>0</v>
      </c>
    </row>
    <row r="449" spans="3:18" ht="30" customHeight="1" x14ac:dyDescent="0.25">
      <c r="C449" s="51">
        <v>443</v>
      </c>
      <c r="D449" s="253" t="str">
        <f>'BH (1)'!B1471</f>
        <v/>
      </c>
      <c r="E449" s="40"/>
      <c r="F449" s="40"/>
      <c r="G449" s="40"/>
      <c r="H449" s="40"/>
      <c r="I449" s="40"/>
      <c r="J449" s="40"/>
      <c r="K449" s="40"/>
      <c r="L449" s="40"/>
      <c r="M449" s="40"/>
      <c r="N449" s="40"/>
      <c r="O449" s="40"/>
      <c r="P449" s="40"/>
      <c r="Q449" s="254">
        <f>IF('BH (1)'!O1973=0,0,'BH (1)'!O1973)</f>
        <v>0</v>
      </c>
      <c r="R449" s="256">
        <f>IF('BH (1)'!P1973=0,0,'BH (1)'!P1973)</f>
        <v>0</v>
      </c>
    </row>
    <row r="450" spans="3:18" ht="30" customHeight="1" x14ac:dyDescent="0.25">
      <c r="C450" s="51">
        <v>444</v>
      </c>
      <c r="D450" s="253" t="str">
        <f>'BH (1)'!B1472</f>
        <v/>
      </c>
      <c r="E450" s="40"/>
      <c r="F450" s="40"/>
      <c r="G450" s="40"/>
      <c r="H450" s="40"/>
      <c r="I450" s="40"/>
      <c r="J450" s="40"/>
      <c r="K450" s="40"/>
      <c r="L450" s="40"/>
      <c r="M450" s="40"/>
      <c r="N450" s="40"/>
      <c r="O450" s="40"/>
      <c r="P450" s="40"/>
      <c r="Q450" s="254">
        <f>IF('BH (1)'!O1974=0,0,'BH (1)'!O1974)</f>
        <v>0</v>
      </c>
      <c r="R450" s="256">
        <f>IF('BH (1)'!P1974=0,0,'BH (1)'!P1974)</f>
        <v>0</v>
      </c>
    </row>
    <row r="451" spans="3:18" ht="30" customHeight="1" x14ac:dyDescent="0.25">
      <c r="C451" s="51">
        <v>445</v>
      </c>
      <c r="D451" s="253" t="str">
        <f>'BH (1)'!B1473</f>
        <v/>
      </c>
      <c r="E451" s="40"/>
      <c r="F451" s="40"/>
      <c r="G451" s="40"/>
      <c r="H451" s="40"/>
      <c r="I451" s="40"/>
      <c r="J451" s="40"/>
      <c r="K451" s="40"/>
      <c r="L451" s="40"/>
      <c r="M451" s="40"/>
      <c r="N451" s="40"/>
      <c r="O451" s="40"/>
      <c r="P451" s="40"/>
      <c r="Q451" s="254">
        <f>IF('BH (1)'!O1975=0,0,'BH (1)'!O1975)</f>
        <v>0</v>
      </c>
      <c r="R451" s="256">
        <f>IF('BH (1)'!P1975=0,0,'BH (1)'!P1975)</f>
        <v>0</v>
      </c>
    </row>
    <row r="452" spans="3:18" ht="30" customHeight="1" x14ac:dyDescent="0.25">
      <c r="C452" s="51">
        <v>446</v>
      </c>
      <c r="D452" s="253" t="str">
        <f>'BH (1)'!B1474</f>
        <v/>
      </c>
      <c r="E452" s="40"/>
      <c r="F452" s="40"/>
      <c r="G452" s="40"/>
      <c r="H452" s="40"/>
      <c r="I452" s="40"/>
      <c r="J452" s="40"/>
      <c r="K452" s="40"/>
      <c r="L452" s="40"/>
      <c r="M452" s="40"/>
      <c r="N452" s="40"/>
      <c r="O452" s="40"/>
      <c r="P452" s="40"/>
      <c r="Q452" s="254">
        <f>IF('BH (1)'!O1976=0,0,'BH (1)'!O1976)</f>
        <v>0</v>
      </c>
      <c r="R452" s="256">
        <f>IF('BH (1)'!P1976=0,0,'BH (1)'!P1976)</f>
        <v>0</v>
      </c>
    </row>
    <row r="453" spans="3:18" ht="30" customHeight="1" x14ac:dyDescent="0.25">
      <c r="C453" s="51">
        <v>447</v>
      </c>
      <c r="D453" s="253" t="str">
        <f>'BH (1)'!B1475</f>
        <v/>
      </c>
      <c r="E453" s="40"/>
      <c r="F453" s="40"/>
      <c r="G453" s="40"/>
      <c r="H453" s="40"/>
      <c r="I453" s="40"/>
      <c r="J453" s="40"/>
      <c r="K453" s="40"/>
      <c r="L453" s="40"/>
      <c r="M453" s="40"/>
      <c r="N453" s="40"/>
      <c r="O453" s="40"/>
      <c r="P453" s="40"/>
      <c r="Q453" s="254">
        <f>IF('BH (1)'!O1977=0,0,'BH (1)'!O1977)</f>
        <v>0</v>
      </c>
      <c r="R453" s="256">
        <f>IF('BH (1)'!P1977=0,0,'BH (1)'!P1977)</f>
        <v>0</v>
      </c>
    </row>
    <row r="454" spans="3:18" ht="30" customHeight="1" x14ac:dyDescent="0.25">
      <c r="C454" s="51">
        <v>448</v>
      </c>
      <c r="D454" s="253" t="str">
        <f>'BH (1)'!B1476</f>
        <v/>
      </c>
      <c r="E454" s="40"/>
      <c r="F454" s="40"/>
      <c r="G454" s="40"/>
      <c r="H454" s="40"/>
      <c r="I454" s="40"/>
      <c r="J454" s="40"/>
      <c r="K454" s="40"/>
      <c r="L454" s="40"/>
      <c r="M454" s="40"/>
      <c r="N454" s="40"/>
      <c r="O454" s="40"/>
      <c r="P454" s="40"/>
      <c r="Q454" s="254">
        <f>IF('BH (1)'!O1978=0,0,'BH (1)'!O1978)</f>
        <v>0</v>
      </c>
      <c r="R454" s="256">
        <f>IF('BH (1)'!P1978=0,0,'BH (1)'!P1978)</f>
        <v>0</v>
      </c>
    </row>
    <row r="455" spans="3:18" ht="30" customHeight="1" x14ac:dyDescent="0.25">
      <c r="C455" s="51">
        <v>449</v>
      </c>
      <c r="D455" s="253" t="str">
        <f>'BH (1)'!B1477</f>
        <v/>
      </c>
      <c r="E455" s="40"/>
      <c r="F455" s="40"/>
      <c r="G455" s="40"/>
      <c r="H455" s="40"/>
      <c r="I455" s="40"/>
      <c r="J455" s="40"/>
      <c r="K455" s="40"/>
      <c r="L455" s="40"/>
      <c r="M455" s="40"/>
      <c r="N455" s="40"/>
      <c r="O455" s="40"/>
      <c r="P455" s="40"/>
      <c r="Q455" s="254">
        <f>IF('BH (1)'!O1979=0,0,'BH (1)'!O1979)</f>
        <v>0</v>
      </c>
      <c r="R455" s="256">
        <f>IF('BH (1)'!P1979=0,0,'BH (1)'!P1979)</f>
        <v>0</v>
      </c>
    </row>
    <row r="456" spans="3:18" ht="30" customHeight="1" x14ac:dyDescent="0.25">
      <c r="C456" s="51">
        <v>450</v>
      </c>
      <c r="D456" s="253" t="str">
        <f>'BH (1)'!B1478</f>
        <v/>
      </c>
      <c r="E456" s="40"/>
      <c r="F456" s="40"/>
      <c r="G456" s="40"/>
      <c r="H456" s="40"/>
      <c r="I456" s="40"/>
      <c r="J456" s="40"/>
      <c r="K456" s="40"/>
      <c r="L456" s="40"/>
      <c r="M456" s="40"/>
      <c r="N456" s="40"/>
      <c r="O456" s="40"/>
      <c r="P456" s="40"/>
      <c r="Q456" s="254">
        <f>IF('BH (1)'!O1980=0,0,'BH (1)'!O1980)</f>
        <v>0</v>
      </c>
      <c r="R456" s="256">
        <f>IF('BH (1)'!P1980=0,0,'BH (1)'!P1980)</f>
        <v>0</v>
      </c>
    </row>
    <row r="457" spans="3:18" ht="30" customHeight="1" x14ac:dyDescent="0.25">
      <c r="C457" s="51">
        <v>451</v>
      </c>
      <c r="D457" s="253" t="str">
        <f>'BH (1)'!B1479</f>
        <v/>
      </c>
      <c r="E457" s="40"/>
      <c r="F457" s="40"/>
      <c r="G457" s="40"/>
      <c r="H457" s="40"/>
      <c r="I457" s="40"/>
      <c r="J457" s="40"/>
      <c r="K457" s="40"/>
      <c r="L457" s="40"/>
      <c r="M457" s="40"/>
      <c r="N457" s="40"/>
      <c r="O457" s="40"/>
      <c r="P457" s="40"/>
      <c r="Q457" s="254">
        <f>IF('BH (1)'!O1981=0,0,'BH (1)'!O1981)</f>
        <v>0</v>
      </c>
      <c r="R457" s="256">
        <f>IF('BH (1)'!P1981=0,0,'BH (1)'!P1981)</f>
        <v>0</v>
      </c>
    </row>
    <row r="458" spans="3:18" ht="30" customHeight="1" x14ac:dyDescent="0.25">
      <c r="C458" s="51">
        <v>452</v>
      </c>
      <c r="D458" s="253" t="str">
        <f>'BH (1)'!B1480</f>
        <v/>
      </c>
      <c r="E458" s="40"/>
      <c r="F458" s="40"/>
      <c r="G458" s="40"/>
      <c r="H458" s="40"/>
      <c r="I458" s="40"/>
      <c r="J458" s="40"/>
      <c r="K458" s="40"/>
      <c r="L458" s="40"/>
      <c r="M458" s="40"/>
      <c r="N458" s="40"/>
      <c r="O458" s="40"/>
      <c r="P458" s="40"/>
      <c r="Q458" s="254">
        <f>IF('BH (1)'!O1982=0,0,'BH (1)'!O1982)</f>
        <v>0</v>
      </c>
      <c r="R458" s="256">
        <f>IF('BH (1)'!P1982=0,0,'BH (1)'!P1982)</f>
        <v>0</v>
      </c>
    </row>
    <row r="459" spans="3:18" ht="30" customHeight="1" x14ac:dyDescent="0.25">
      <c r="C459" s="51">
        <v>453</v>
      </c>
      <c r="D459" s="253" t="str">
        <f>'BH (1)'!B1481</f>
        <v/>
      </c>
      <c r="E459" s="40"/>
      <c r="F459" s="40"/>
      <c r="G459" s="40"/>
      <c r="H459" s="40"/>
      <c r="I459" s="40"/>
      <c r="J459" s="40"/>
      <c r="K459" s="40"/>
      <c r="L459" s="40"/>
      <c r="M459" s="40"/>
      <c r="N459" s="40"/>
      <c r="O459" s="40"/>
      <c r="P459" s="40"/>
      <c r="Q459" s="254">
        <f>IF('BH (1)'!O1983=0,0,'BH (1)'!O1983)</f>
        <v>0</v>
      </c>
      <c r="R459" s="256">
        <f>IF('BH (1)'!P1983=0,0,'BH (1)'!P1983)</f>
        <v>0</v>
      </c>
    </row>
    <row r="460" spans="3:18" ht="30" customHeight="1" x14ac:dyDescent="0.25">
      <c r="C460" s="51">
        <v>454</v>
      </c>
      <c r="D460" s="253" t="str">
        <f>'BH (1)'!B1482</f>
        <v/>
      </c>
      <c r="E460" s="40"/>
      <c r="F460" s="40"/>
      <c r="G460" s="40"/>
      <c r="H460" s="40"/>
      <c r="I460" s="40"/>
      <c r="J460" s="40"/>
      <c r="K460" s="40"/>
      <c r="L460" s="40"/>
      <c r="M460" s="40"/>
      <c r="N460" s="40"/>
      <c r="O460" s="40"/>
      <c r="P460" s="40"/>
      <c r="Q460" s="254">
        <f>IF('BH (1)'!O1984=0,0,'BH (1)'!O1984)</f>
        <v>0</v>
      </c>
      <c r="R460" s="256">
        <f>IF('BH (1)'!P1984=0,0,'BH (1)'!P1984)</f>
        <v>0</v>
      </c>
    </row>
    <row r="461" spans="3:18" ht="30" customHeight="1" x14ac:dyDescent="0.25">
      <c r="C461" s="51">
        <v>455</v>
      </c>
      <c r="D461" s="253" t="str">
        <f>'BH (1)'!B1483</f>
        <v/>
      </c>
      <c r="E461" s="40"/>
      <c r="F461" s="40"/>
      <c r="G461" s="40"/>
      <c r="H461" s="40"/>
      <c r="I461" s="40"/>
      <c r="J461" s="40"/>
      <c r="K461" s="40"/>
      <c r="L461" s="40"/>
      <c r="M461" s="40"/>
      <c r="N461" s="40"/>
      <c r="O461" s="40"/>
      <c r="P461" s="40"/>
      <c r="Q461" s="254">
        <f>IF('BH (1)'!O1985=0,0,'BH (1)'!O1985)</f>
        <v>0</v>
      </c>
      <c r="R461" s="256">
        <f>IF('BH (1)'!P1985=0,0,'BH (1)'!P1985)</f>
        <v>0</v>
      </c>
    </row>
    <row r="462" spans="3:18" ht="30" customHeight="1" x14ac:dyDescent="0.25">
      <c r="C462" s="51">
        <v>456</v>
      </c>
      <c r="D462" s="253" t="str">
        <f>'BH (1)'!B1484</f>
        <v/>
      </c>
      <c r="E462" s="40"/>
      <c r="F462" s="40"/>
      <c r="G462" s="40"/>
      <c r="H462" s="40"/>
      <c r="I462" s="40"/>
      <c r="J462" s="40"/>
      <c r="K462" s="40"/>
      <c r="L462" s="40"/>
      <c r="M462" s="40"/>
      <c r="N462" s="40"/>
      <c r="O462" s="40"/>
      <c r="P462" s="40"/>
      <c r="Q462" s="254">
        <f>IF('BH (1)'!O1986=0,0,'BH (1)'!O1986)</f>
        <v>0</v>
      </c>
      <c r="R462" s="256">
        <f>IF('BH (1)'!P1986=0,0,'BH (1)'!P1986)</f>
        <v>0</v>
      </c>
    </row>
    <row r="463" spans="3:18" ht="30" customHeight="1" x14ac:dyDescent="0.25">
      <c r="C463" s="51">
        <v>457</v>
      </c>
      <c r="D463" s="253" t="str">
        <f>'BH (1)'!B1485</f>
        <v/>
      </c>
      <c r="E463" s="40"/>
      <c r="F463" s="40"/>
      <c r="G463" s="40"/>
      <c r="H463" s="40"/>
      <c r="I463" s="40"/>
      <c r="J463" s="40"/>
      <c r="K463" s="40"/>
      <c r="L463" s="40"/>
      <c r="M463" s="40"/>
      <c r="N463" s="40"/>
      <c r="O463" s="40"/>
      <c r="P463" s="40"/>
      <c r="Q463" s="254">
        <f>IF('BH (1)'!O1987=0,0,'BH (1)'!O1987)</f>
        <v>0</v>
      </c>
      <c r="R463" s="256">
        <f>IF('BH (1)'!P1987=0,0,'BH (1)'!P1987)</f>
        <v>0</v>
      </c>
    </row>
    <row r="464" spans="3:18" ht="30" customHeight="1" x14ac:dyDescent="0.25">
      <c r="C464" s="51">
        <v>458</v>
      </c>
      <c r="D464" s="253" t="str">
        <f>'BH (1)'!B1486</f>
        <v/>
      </c>
      <c r="E464" s="40"/>
      <c r="F464" s="40"/>
      <c r="G464" s="40"/>
      <c r="H464" s="40"/>
      <c r="I464" s="40"/>
      <c r="J464" s="40"/>
      <c r="K464" s="40"/>
      <c r="L464" s="40"/>
      <c r="M464" s="40"/>
      <c r="N464" s="40"/>
      <c r="O464" s="40"/>
      <c r="P464" s="40"/>
      <c r="Q464" s="254">
        <f>IF('BH (1)'!O1988=0,0,'BH (1)'!O1988)</f>
        <v>0</v>
      </c>
      <c r="R464" s="256">
        <f>IF('BH (1)'!P1988=0,0,'BH (1)'!P1988)</f>
        <v>0</v>
      </c>
    </row>
    <row r="465" spans="3:18" ht="30" customHeight="1" x14ac:dyDescent="0.25">
      <c r="C465" s="51">
        <v>459</v>
      </c>
      <c r="D465" s="253" t="str">
        <f>'BH (1)'!B1487</f>
        <v/>
      </c>
      <c r="E465" s="40"/>
      <c r="F465" s="40"/>
      <c r="G465" s="40"/>
      <c r="H465" s="40"/>
      <c r="I465" s="40"/>
      <c r="J465" s="40"/>
      <c r="K465" s="40"/>
      <c r="L465" s="40"/>
      <c r="M465" s="40"/>
      <c r="N465" s="40"/>
      <c r="O465" s="40"/>
      <c r="P465" s="40"/>
      <c r="Q465" s="254">
        <f>IF('BH (1)'!O1989=0,0,'BH (1)'!O1989)</f>
        <v>0</v>
      </c>
      <c r="R465" s="256">
        <f>IF('BH (1)'!P1989=0,0,'BH (1)'!P1989)</f>
        <v>0</v>
      </c>
    </row>
    <row r="466" spans="3:18" ht="30" customHeight="1" x14ac:dyDescent="0.25">
      <c r="C466" s="51">
        <v>460</v>
      </c>
      <c r="D466" s="253" t="str">
        <f>'BH (1)'!B1488</f>
        <v/>
      </c>
      <c r="E466" s="40"/>
      <c r="F466" s="40"/>
      <c r="G466" s="40"/>
      <c r="H466" s="40"/>
      <c r="I466" s="40"/>
      <c r="J466" s="40"/>
      <c r="K466" s="40"/>
      <c r="L466" s="40"/>
      <c r="M466" s="40"/>
      <c r="N466" s="40"/>
      <c r="O466" s="40"/>
      <c r="P466" s="40"/>
      <c r="Q466" s="254">
        <f>IF('BH (1)'!O1990=0,0,'BH (1)'!O1990)</f>
        <v>0</v>
      </c>
      <c r="R466" s="256">
        <f>IF('BH (1)'!P1990=0,0,'BH (1)'!P1990)</f>
        <v>0</v>
      </c>
    </row>
    <row r="467" spans="3:18" ht="30" customHeight="1" x14ac:dyDescent="0.25">
      <c r="C467" s="51">
        <v>461</v>
      </c>
      <c r="D467" s="253" t="str">
        <f>'BH (1)'!B1489</f>
        <v/>
      </c>
      <c r="E467" s="40"/>
      <c r="F467" s="40"/>
      <c r="G467" s="40"/>
      <c r="H467" s="40"/>
      <c r="I467" s="40"/>
      <c r="J467" s="40"/>
      <c r="K467" s="40"/>
      <c r="L467" s="40"/>
      <c r="M467" s="40"/>
      <c r="N467" s="40"/>
      <c r="O467" s="40"/>
      <c r="P467" s="40"/>
      <c r="Q467" s="254">
        <f>IF('BH (1)'!O1991=0,0,'BH (1)'!O1991)</f>
        <v>0</v>
      </c>
      <c r="R467" s="256">
        <f>IF('BH (1)'!P1991=0,0,'BH (1)'!P1991)</f>
        <v>0</v>
      </c>
    </row>
    <row r="468" spans="3:18" ht="30" customHeight="1" x14ac:dyDescent="0.25">
      <c r="C468" s="51">
        <v>462</v>
      </c>
      <c r="D468" s="253" t="str">
        <f>'BH (1)'!B1490</f>
        <v/>
      </c>
      <c r="E468" s="40"/>
      <c r="F468" s="40"/>
      <c r="G468" s="40"/>
      <c r="H468" s="40"/>
      <c r="I468" s="40"/>
      <c r="J468" s="40"/>
      <c r="K468" s="40"/>
      <c r="L468" s="40"/>
      <c r="M468" s="40"/>
      <c r="N468" s="40"/>
      <c r="O468" s="40"/>
      <c r="P468" s="40"/>
      <c r="Q468" s="254">
        <f>IF('BH (1)'!O1992=0,0,'BH (1)'!O1992)</f>
        <v>0</v>
      </c>
      <c r="R468" s="256">
        <f>IF('BH (1)'!P1992=0,0,'BH (1)'!P1992)</f>
        <v>0</v>
      </c>
    </row>
    <row r="469" spans="3:18" ht="30" customHeight="1" x14ac:dyDescent="0.25">
      <c r="C469" s="51">
        <v>463</v>
      </c>
      <c r="D469" s="253" t="str">
        <f>'BH (1)'!B1491</f>
        <v/>
      </c>
      <c r="E469" s="40"/>
      <c r="F469" s="40"/>
      <c r="G469" s="40"/>
      <c r="H469" s="40"/>
      <c r="I469" s="40"/>
      <c r="J469" s="40"/>
      <c r="K469" s="40"/>
      <c r="L469" s="40"/>
      <c r="M469" s="40"/>
      <c r="N469" s="40"/>
      <c r="O469" s="40"/>
      <c r="P469" s="40"/>
      <c r="Q469" s="254">
        <f>IF('BH (1)'!O1993=0,0,'BH (1)'!O1993)</f>
        <v>0</v>
      </c>
      <c r="R469" s="256">
        <f>IF('BH (1)'!P1993=0,0,'BH (1)'!P1993)</f>
        <v>0</v>
      </c>
    </row>
    <row r="470" spans="3:18" ht="30" customHeight="1" x14ac:dyDescent="0.25">
      <c r="C470" s="51">
        <v>464</v>
      </c>
      <c r="D470" s="253" t="str">
        <f>'BH (1)'!B1492</f>
        <v/>
      </c>
      <c r="E470" s="40"/>
      <c r="F470" s="40"/>
      <c r="G470" s="40"/>
      <c r="H470" s="40"/>
      <c r="I470" s="40"/>
      <c r="J470" s="40"/>
      <c r="K470" s="40"/>
      <c r="L470" s="40"/>
      <c r="M470" s="40"/>
      <c r="N470" s="40"/>
      <c r="O470" s="40"/>
      <c r="P470" s="40"/>
      <c r="Q470" s="254">
        <f>IF('BH (1)'!O1994=0,0,'BH (1)'!O1994)</f>
        <v>0</v>
      </c>
      <c r="R470" s="256">
        <f>IF('BH (1)'!P1994=0,0,'BH (1)'!P1994)</f>
        <v>0</v>
      </c>
    </row>
    <row r="471" spans="3:18" ht="30" customHeight="1" x14ac:dyDescent="0.25">
      <c r="C471" s="51">
        <v>465</v>
      </c>
      <c r="D471" s="253" t="str">
        <f>'BH (1)'!B1493</f>
        <v/>
      </c>
      <c r="E471" s="40"/>
      <c r="F471" s="40"/>
      <c r="G471" s="40"/>
      <c r="H471" s="40"/>
      <c r="I471" s="40"/>
      <c r="J471" s="40"/>
      <c r="K471" s="40"/>
      <c r="L471" s="40"/>
      <c r="M471" s="40"/>
      <c r="N471" s="40"/>
      <c r="O471" s="40"/>
      <c r="P471" s="40"/>
      <c r="Q471" s="254">
        <f>IF('BH (1)'!O1995=0,0,'BH (1)'!O1995)</f>
        <v>0</v>
      </c>
      <c r="R471" s="256">
        <f>IF('BH (1)'!P1995=0,0,'BH (1)'!P1995)</f>
        <v>0</v>
      </c>
    </row>
    <row r="472" spans="3:18" ht="30" customHeight="1" x14ac:dyDescent="0.25">
      <c r="C472" s="51">
        <v>466</v>
      </c>
      <c r="D472" s="253" t="str">
        <f>'BH (1)'!B1494</f>
        <v/>
      </c>
      <c r="E472" s="40"/>
      <c r="F472" s="40"/>
      <c r="G472" s="40"/>
      <c r="H472" s="40"/>
      <c r="I472" s="40"/>
      <c r="J472" s="40"/>
      <c r="K472" s="40"/>
      <c r="L472" s="40"/>
      <c r="M472" s="40"/>
      <c r="N472" s="40"/>
      <c r="O472" s="40"/>
      <c r="P472" s="40"/>
      <c r="Q472" s="254">
        <f>IF('BH (1)'!O1996=0,0,'BH (1)'!O1996)</f>
        <v>0</v>
      </c>
      <c r="R472" s="256">
        <f>IF('BH (1)'!P1996=0,0,'BH (1)'!P1996)</f>
        <v>0</v>
      </c>
    </row>
    <row r="473" spans="3:18" ht="30" customHeight="1" x14ac:dyDescent="0.25">
      <c r="C473" s="51">
        <v>467</v>
      </c>
      <c r="D473" s="253" t="str">
        <f>'BH (1)'!B1495</f>
        <v/>
      </c>
      <c r="E473" s="40"/>
      <c r="F473" s="40"/>
      <c r="G473" s="40"/>
      <c r="H473" s="40"/>
      <c r="I473" s="40"/>
      <c r="J473" s="40"/>
      <c r="K473" s="40"/>
      <c r="L473" s="40"/>
      <c r="M473" s="40"/>
      <c r="N473" s="40"/>
      <c r="O473" s="40"/>
      <c r="P473" s="40"/>
      <c r="Q473" s="254">
        <f>IF('BH (1)'!O1997=0,0,'BH (1)'!O1997)</f>
        <v>0</v>
      </c>
      <c r="R473" s="256">
        <f>IF('BH (1)'!P1997=0,0,'BH (1)'!P1997)</f>
        <v>0</v>
      </c>
    </row>
    <row r="474" spans="3:18" ht="30" customHeight="1" x14ac:dyDescent="0.25">
      <c r="C474" s="51">
        <v>468</v>
      </c>
      <c r="D474" s="253" t="str">
        <f>'BH (1)'!B1496</f>
        <v/>
      </c>
      <c r="E474" s="40"/>
      <c r="F474" s="40"/>
      <c r="G474" s="40"/>
      <c r="H474" s="40"/>
      <c r="I474" s="40"/>
      <c r="J474" s="40"/>
      <c r="K474" s="40"/>
      <c r="L474" s="40"/>
      <c r="M474" s="40"/>
      <c r="N474" s="40"/>
      <c r="O474" s="40"/>
      <c r="P474" s="40"/>
      <c r="Q474" s="254">
        <f>IF('BH (1)'!O1998=0,0,'BH (1)'!O1998)</f>
        <v>0</v>
      </c>
      <c r="R474" s="256">
        <f>IF('BH (1)'!P1998=0,0,'BH (1)'!P1998)</f>
        <v>0</v>
      </c>
    </row>
    <row r="475" spans="3:18" ht="30" customHeight="1" x14ac:dyDescent="0.25">
      <c r="C475" s="51">
        <v>469</v>
      </c>
      <c r="D475" s="253" t="str">
        <f>'BH (1)'!B1497</f>
        <v/>
      </c>
      <c r="E475" s="40"/>
      <c r="F475" s="40"/>
      <c r="G475" s="40"/>
      <c r="H475" s="40"/>
      <c r="I475" s="40"/>
      <c r="J475" s="40"/>
      <c r="K475" s="40"/>
      <c r="L475" s="40"/>
      <c r="M475" s="40"/>
      <c r="N475" s="40"/>
      <c r="O475" s="40"/>
      <c r="P475" s="40"/>
      <c r="Q475" s="254">
        <f>IF('BH (1)'!O1999=0,0,'BH (1)'!O1999)</f>
        <v>0</v>
      </c>
      <c r="R475" s="256">
        <f>IF('BH (1)'!P1999=0,0,'BH (1)'!P1999)</f>
        <v>0</v>
      </c>
    </row>
    <row r="476" spans="3:18" ht="30" customHeight="1" x14ac:dyDescent="0.25">
      <c r="C476" s="51">
        <v>470</v>
      </c>
      <c r="D476" s="253" t="str">
        <f>'BH (1)'!B1498</f>
        <v/>
      </c>
      <c r="E476" s="40"/>
      <c r="F476" s="40"/>
      <c r="G476" s="40"/>
      <c r="H476" s="40"/>
      <c r="I476" s="40"/>
      <c r="J476" s="40"/>
      <c r="K476" s="40"/>
      <c r="L476" s="40"/>
      <c r="M476" s="40"/>
      <c r="N476" s="40"/>
      <c r="O476" s="40"/>
      <c r="P476" s="40"/>
      <c r="Q476" s="254">
        <f>IF('BH (1)'!O2000=0,0,'BH (1)'!O2000)</f>
        <v>0</v>
      </c>
      <c r="R476" s="256">
        <f>IF('BH (1)'!P2000=0,0,'BH (1)'!P2000)</f>
        <v>0</v>
      </c>
    </row>
    <row r="477" spans="3:18" ht="30" customHeight="1" x14ac:dyDescent="0.25">
      <c r="C477" s="51">
        <v>471</v>
      </c>
      <c r="D477" s="253" t="str">
        <f>'BH (1)'!B1499</f>
        <v/>
      </c>
      <c r="E477" s="40"/>
      <c r="F477" s="40"/>
      <c r="G477" s="40"/>
      <c r="H477" s="40"/>
      <c r="I477" s="40"/>
      <c r="J477" s="40"/>
      <c r="K477" s="40"/>
      <c r="L477" s="40"/>
      <c r="M477" s="40"/>
      <c r="N477" s="40"/>
      <c r="O477" s="40"/>
      <c r="P477" s="40"/>
      <c r="Q477" s="254">
        <f>IF('BH (1)'!O2001=0,0,'BH (1)'!O2001)</f>
        <v>0</v>
      </c>
      <c r="R477" s="256">
        <f>IF('BH (1)'!P2001=0,0,'BH (1)'!P2001)</f>
        <v>0</v>
      </c>
    </row>
    <row r="478" spans="3:18" ht="30" customHeight="1" x14ac:dyDescent="0.25">
      <c r="C478" s="51">
        <v>472</v>
      </c>
      <c r="D478" s="253" t="str">
        <f>'BH (1)'!B1500</f>
        <v/>
      </c>
      <c r="E478" s="40"/>
      <c r="F478" s="40"/>
      <c r="G478" s="40"/>
      <c r="H478" s="40"/>
      <c r="I478" s="40"/>
      <c r="J478" s="40"/>
      <c r="K478" s="40"/>
      <c r="L478" s="40"/>
      <c r="M478" s="40"/>
      <c r="N478" s="40"/>
      <c r="O478" s="40"/>
      <c r="P478" s="40"/>
      <c r="Q478" s="254">
        <f>IF('BH (1)'!O2002=0,0,'BH (1)'!O2002)</f>
        <v>0</v>
      </c>
      <c r="R478" s="256">
        <f>IF('BH (1)'!P2002=0,0,'BH (1)'!P2002)</f>
        <v>0</v>
      </c>
    </row>
    <row r="479" spans="3:18" ht="30" customHeight="1" x14ac:dyDescent="0.25">
      <c r="C479" s="51">
        <v>473</v>
      </c>
      <c r="D479" s="253" t="str">
        <f>'BH (1)'!B1501</f>
        <v/>
      </c>
      <c r="E479" s="40"/>
      <c r="F479" s="40"/>
      <c r="G479" s="40"/>
      <c r="H479" s="40"/>
      <c r="I479" s="40"/>
      <c r="J479" s="40"/>
      <c r="K479" s="40"/>
      <c r="L479" s="40"/>
      <c r="M479" s="40"/>
      <c r="N479" s="40"/>
      <c r="O479" s="40"/>
      <c r="P479" s="40"/>
      <c r="Q479" s="254">
        <f>IF('BH (1)'!O2003=0,0,'BH (1)'!O2003)</f>
        <v>0</v>
      </c>
      <c r="R479" s="256">
        <f>IF('BH (1)'!P2003=0,0,'BH (1)'!P2003)</f>
        <v>0</v>
      </c>
    </row>
    <row r="480" spans="3:18" ht="30" customHeight="1" x14ac:dyDescent="0.25">
      <c r="C480" s="51">
        <v>474</v>
      </c>
      <c r="D480" s="253" t="str">
        <f>'BH (1)'!B1502</f>
        <v/>
      </c>
      <c r="E480" s="40"/>
      <c r="F480" s="40"/>
      <c r="G480" s="40"/>
      <c r="H480" s="40"/>
      <c r="I480" s="40"/>
      <c r="J480" s="40"/>
      <c r="K480" s="40"/>
      <c r="L480" s="40"/>
      <c r="M480" s="40"/>
      <c r="N480" s="40"/>
      <c r="O480" s="40"/>
      <c r="P480" s="40"/>
      <c r="Q480" s="254">
        <f>IF('BH (1)'!O2004=0,0,'BH (1)'!O2004)</f>
        <v>0</v>
      </c>
      <c r="R480" s="256">
        <f>IF('BH (1)'!P2004=0,0,'BH (1)'!P2004)</f>
        <v>0</v>
      </c>
    </row>
    <row r="481" spans="3:18" ht="30" customHeight="1" x14ac:dyDescent="0.25">
      <c r="C481" s="51">
        <v>475</v>
      </c>
      <c r="D481" s="253" t="str">
        <f>'BH (1)'!B1503</f>
        <v/>
      </c>
      <c r="E481" s="40"/>
      <c r="F481" s="40"/>
      <c r="G481" s="40"/>
      <c r="H481" s="40"/>
      <c r="I481" s="40"/>
      <c r="J481" s="40"/>
      <c r="K481" s="40"/>
      <c r="L481" s="40"/>
      <c r="M481" s="40"/>
      <c r="N481" s="40"/>
      <c r="O481" s="40"/>
      <c r="P481" s="40"/>
      <c r="Q481" s="254">
        <f>IF('BH (1)'!O2005=0,0,'BH (1)'!O2005)</f>
        <v>0</v>
      </c>
      <c r="R481" s="256">
        <f>IF('BH (1)'!P2005=0,0,'BH (1)'!P2005)</f>
        <v>0</v>
      </c>
    </row>
    <row r="482" spans="3:18" ht="30" customHeight="1" x14ac:dyDescent="0.25">
      <c r="C482" s="51">
        <v>476</v>
      </c>
      <c r="D482" s="253" t="str">
        <f>'BH (1)'!B1504</f>
        <v/>
      </c>
      <c r="E482" s="40"/>
      <c r="F482" s="40"/>
      <c r="G482" s="40"/>
      <c r="H482" s="40"/>
      <c r="I482" s="40"/>
      <c r="J482" s="40"/>
      <c r="K482" s="40"/>
      <c r="L482" s="40"/>
      <c r="M482" s="40"/>
      <c r="N482" s="40"/>
      <c r="O482" s="40"/>
      <c r="P482" s="40"/>
      <c r="Q482" s="254">
        <f>IF('BH (1)'!O2006=0,0,'BH (1)'!O2006)</f>
        <v>0</v>
      </c>
      <c r="R482" s="256">
        <f>IF('BH (1)'!P2006=0,0,'BH (1)'!P2006)</f>
        <v>0</v>
      </c>
    </row>
    <row r="483" spans="3:18" ht="30" customHeight="1" x14ac:dyDescent="0.25">
      <c r="C483" s="51">
        <v>477</v>
      </c>
      <c r="D483" s="253" t="str">
        <f>'BH (1)'!B1505</f>
        <v/>
      </c>
      <c r="E483" s="40"/>
      <c r="F483" s="40"/>
      <c r="G483" s="40"/>
      <c r="H483" s="40"/>
      <c r="I483" s="40"/>
      <c r="J483" s="40"/>
      <c r="K483" s="40"/>
      <c r="L483" s="40"/>
      <c r="M483" s="40"/>
      <c r="N483" s="40"/>
      <c r="O483" s="40"/>
      <c r="P483" s="40"/>
      <c r="Q483" s="254">
        <f>IF('BH (1)'!O2007=0,0,'BH (1)'!O2007)</f>
        <v>0</v>
      </c>
      <c r="R483" s="256">
        <f>IF('BH (1)'!P2007=0,0,'BH (1)'!P2007)</f>
        <v>0</v>
      </c>
    </row>
    <row r="484" spans="3:18" ht="30" customHeight="1" x14ac:dyDescent="0.25">
      <c r="C484" s="51">
        <v>478</v>
      </c>
      <c r="D484" s="253" t="str">
        <f>'BH (1)'!B1506</f>
        <v/>
      </c>
      <c r="E484" s="40"/>
      <c r="F484" s="40"/>
      <c r="G484" s="40"/>
      <c r="H484" s="40"/>
      <c r="I484" s="40"/>
      <c r="J484" s="40"/>
      <c r="K484" s="40"/>
      <c r="L484" s="40"/>
      <c r="M484" s="40"/>
      <c r="N484" s="40"/>
      <c r="O484" s="40"/>
      <c r="P484" s="40"/>
      <c r="Q484" s="254">
        <f>IF('BH (1)'!O2008=0,0,'BH (1)'!O2008)</f>
        <v>0</v>
      </c>
      <c r="R484" s="256">
        <f>IF('BH (1)'!P2008=0,0,'BH (1)'!P2008)</f>
        <v>0</v>
      </c>
    </row>
    <row r="485" spans="3:18" ht="30" customHeight="1" x14ac:dyDescent="0.25">
      <c r="C485" s="51">
        <v>479</v>
      </c>
      <c r="D485" s="253" t="str">
        <f>'BH (1)'!B1507</f>
        <v/>
      </c>
      <c r="E485" s="40"/>
      <c r="F485" s="40"/>
      <c r="G485" s="40"/>
      <c r="H485" s="40"/>
      <c r="I485" s="40"/>
      <c r="J485" s="40"/>
      <c r="K485" s="40"/>
      <c r="L485" s="40"/>
      <c r="M485" s="40"/>
      <c r="N485" s="40"/>
      <c r="O485" s="40"/>
      <c r="P485" s="40"/>
      <c r="Q485" s="254">
        <f>IF('BH (1)'!O2009=0,0,'BH (1)'!O2009)</f>
        <v>0</v>
      </c>
      <c r="R485" s="256">
        <f>IF('BH (1)'!P2009=0,0,'BH (1)'!P2009)</f>
        <v>0</v>
      </c>
    </row>
    <row r="486" spans="3:18" ht="30" customHeight="1" x14ac:dyDescent="0.25">
      <c r="C486" s="51">
        <v>480</v>
      </c>
      <c r="D486" s="253" t="str">
        <f>'BH (1)'!B1508</f>
        <v/>
      </c>
      <c r="E486" s="40"/>
      <c r="F486" s="40"/>
      <c r="G486" s="40"/>
      <c r="H486" s="40"/>
      <c r="I486" s="40"/>
      <c r="J486" s="40"/>
      <c r="K486" s="40"/>
      <c r="L486" s="40"/>
      <c r="M486" s="40"/>
      <c r="N486" s="40"/>
      <c r="O486" s="40"/>
      <c r="P486" s="40"/>
      <c r="Q486" s="254">
        <f>IF('BH (1)'!O2010=0,0,'BH (1)'!O2010)</f>
        <v>0</v>
      </c>
      <c r="R486" s="256">
        <f>IF('BH (1)'!P2010=0,0,'BH (1)'!P2010)</f>
        <v>0</v>
      </c>
    </row>
    <row r="487" spans="3:18" ht="30" customHeight="1" x14ac:dyDescent="0.25">
      <c r="C487" s="51">
        <v>481</v>
      </c>
      <c r="D487" s="253" t="str">
        <f>'BH (1)'!B1509</f>
        <v/>
      </c>
      <c r="E487" s="40"/>
      <c r="F487" s="40"/>
      <c r="G487" s="40"/>
      <c r="H487" s="40"/>
      <c r="I487" s="40"/>
      <c r="J487" s="40"/>
      <c r="K487" s="40"/>
      <c r="L487" s="40"/>
      <c r="M487" s="40"/>
      <c r="N487" s="40"/>
      <c r="O487" s="40"/>
      <c r="P487" s="40"/>
      <c r="Q487" s="254">
        <f>IF('BH (1)'!O2011=0,0,'BH (1)'!O2011)</f>
        <v>0</v>
      </c>
      <c r="R487" s="256">
        <f>IF('BH (1)'!P2011=0,0,'BH (1)'!P2011)</f>
        <v>0</v>
      </c>
    </row>
    <row r="488" spans="3:18" ht="30" customHeight="1" x14ac:dyDescent="0.25">
      <c r="C488" s="51">
        <v>482</v>
      </c>
      <c r="D488" s="253" t="str">
        <f>'BH (1)'!B1510</f>
        <v/>
      </c>
      <c r="E488" s="40"/>
      <c r="F488" s="40"/>
      <c r="G488" s="40"/>
      <c r="H488" s="40"/>
      <c r="I488" s="40"/>
      <c r="J488" s="40"/>
      <c r="K488" s="40"/>
      <c r="L488" s="40"/>
      <c r="M488" s="40"/>
      <c r="N488" s="40"/>
      <c r="O488" s="40"/>
      <c r="P488" s="40"/>
      <c r="Q488" s="254">
        <f>IF('BH (1)'!O2012=0,0,'BH (1)'!O2012)</f>
        <v>0</v>
      </c>
      <c r="R488" s="256">
        <f>IF('BH (1)'!P2012=0,0,'BH (1)'!P2012)</f>
        <v>0</v>
      </c>
    </row>
    <row r="489" spans="3:18" ht="30" customHeight="1" x14ac:dyDescent="0.25">
      <c r="C489" s="51">
        <v>483</v>
      </c>
      <c r="D489" s="253" t="str">
        <f>'BH (1)'!B1511</f>
        <v/>
      </c>
      <c r="E489" s="40"/>
      <c r="F489" s="40"/>
      <c r="G489" s="40"/>
      <c r="H489" s="40"/>
      <c r="I489" s="40"/>
      <c r="J489" s="40"/>
      <c r="K489" s="40"/>
      <c r="L489" s="40"/>
      <c r="M489" s="40"/>
      <c r="N489" s="40"/>
      <c r="O489" s="40"/>
      <c r="P489" s="40"/>
      <c r="Q489" s="254">
        <f>IF('BH (1)'!O2013=0,0,'BH (1)'!O2013)</f>
        <v>0</v>
      </c>
      <c r="R489" s="256">
        <f>IF('BH (1)'!P2013=0,0,'BH (1)'!P2013)</f>
        <v>0</v>
      </c>
    </row>
    <row r="490" spans="3:18" ht="30" customHeight="1" x14ac:dyDescent="0.25">
      <c r="C490" s="51">
        <v>484</v>
      </c>
      <c r="D490" s="253" t="str">
        <f>'BH (1)'!B1512</f>
        <v/>
      </c>
      <c r="E490" s="40"/>
      <c r="F490" s="40"/>
      <c r="G490" s="40"/>
      <c r="H490" s="40"/>
      <c r="I490" s="40"/>
      <c r="J490" s="40"/>
      <c r="K490" s="40"/>
      <c r="L490" s="40"/>
      <c r="M490" s="40"/>
      <c r="N490" s="40"/>
      <c r="O490" s="40"/>
      <c r="P490" s="40"/>
      <c r="Q490" s="254">
        <f>IF('BH (1)'!O2014=0,0,'BH (1)'!O2014)</f>
        <v>0</v>
      </c>
      <c r="R490" s="256">
        <f>IF('BH (1)'!P2014=0,0,'BH (1)'!P2014)</f>
        <v>0</v>
      </c>
    </row>
    <row r="491" spans="3:18" ht="30" customHeight="1" x14ac:dyDescent="0.25">
      <c r="C491" s="51">
        <v>485</v>
      </c>
      <c r="D491" s="253" t="str">
        <f>'BH (1)'!B1513</f>
        <v/>
      </c>
      <c r="E491" s="40"/>
      <c r="F491" s="40"/>
      <c r="G491" s="40"/>
      <c r="H491" s="40"/>
      <c r="I491" s="40"/>
      <c r="J491" s="40"/>
      <c r="K491" s="40"/>
      <c r="L491" s="40"/>
      <c r="M491" s="40"/>
      <c r="N491" s="40"/>
      <c r="O491" s="40"/>
      <c r="P491" s="40"/>
      <c r="Q491" s="254">
        <f>IF('BH (1)'!O2015=0,0,'BH (1)'!O2015)</f>
        <v>0</v>
      </c>
      <c r="R491" s="256">
        <f>IF('BH (1)'!P2015=0,0,'BH (1)'!P2015)</f>
        <v>0</v>
      </c>
    </row>
    <row r="492" spans="3:18" ht="30" customHeight="1" x14ac:dyDescent="0.25">
      <c r="C492" s="51">
        <v>486</v>
      </c>
      <c r="D492" s="253" t="str">
        <f>'BH (1)'!B1514</f>
        <v/>
      </c>
      <c r="E492" s="40"/>
      <c r="F492" s="40"/>
      <c r="G492" s="40"/>
      <c r="H492" s="40"/>
      <c r="I492" s="40"/>
      <c r="J492" s="40"/>
      <c r="K492" s="40"/>
      <c r="L492" s="40"/>
      <c r="M492" s="40"/>
      <c r="N492" s="40"/>
      <c r="O492" s="40"/>
      <c r="P492" s="40"/>
      <c r="Q492" s="254">
        <f>IF('BH (1)'!O2016=0,0,'BH (1)'!O2016)</f>
        <v>0</v>
      </c>
      <c r="R492" s="256">
        <f>IF('BH (1)'!P2016=0,0,'BH (1)'!P2016)</f>
        <v>0</v>
      </c>
    </row>
    <row r="493" spans="3:18" ht="30" customHeight="1" x14ac:dyDescent="0.25">
      <c r="C493" s="51">
        <v>487</v>
      </c>
      <c r="D493" s="253" t="str">
        <f>'BH (1)'!B1515</f>
        <v/>
      </c>
      <c r="E493" s="40"/>
      <c r="F493" s="40"/>
      <c r="G493" s="40"/>
      <c r="H493" s="40"/>
      <c r="I493" s="40"/>
      <c r="J493" s="40"/>
      <c r="K493" s="40"/>
      <c r="L493" s="40"/>
      <c r="M493" s="40"/>
      <c r="N493" s="40"/>
      <c r="O493" s="40"/>
      <c r="P493" s="40"/>
      <c r="Q493" s="254">
        <f>IF('BH (1)'!O2017=0,0,'BH (1)'!O2017)</f>
        <v>0</v>
      </c>
      <c r="R493" s="256">
        <f>IF('BH (1)'!P2017=0,0,'BH (1)'!P2017)</f>
        <v>0</v>
      </c>
    </row>
    <row r="494" spans="3:18" ht="30" customHeight="1" x14ac:dyDescent="0.25">
      <c r="C494" s="51">
        <v>488</v>
      </c>
      <c r="D494" s="253" t="str">
        <f>'BH (1)'!B1516</f>
        <v/>
      </c>
      <c r="E494" s="40"/>
      <c r="F494" s="40"/>
      <c r="G494" s="40"/>
      <c r="H494" s="40"/>
      <c r="I494" s="40"/>
      <c r="J494" s="40"/>
      <c r="K494" s="40"/>
      <c r="L494" s="40"/>
      <c r="M494" s="40"/>
      <c r="N494" s="40"/>
      <c r="O494" s="40"/>
      <c r="P494" s="40"/>
      <c r="Q494" s="254">
        <f>IF('BH (1)'!O2018=0,0,'BH (1)'!O2018)</f>
        <v>0</v>
      </c>
      <c r="R494" s="256">
        <f>IF('BH (1)'!P2018=0,0,'BH (1)'!P2018)</f>
        <v>0</v>
      </c>
    </row>
    <row r="495" spans="3:18" ht="30" customHeight="1" x14ac:dyDescent="0.25">
      <c r="C495" s="51">
        <v>489</v>
      </c>
      <c r="D495" s="253" t="str">
        <f>'BH (1)'!B1517</f>
        <v/>
      </c>
      <c r="E495" s="40"/>
      <c r="F495" s="40"/>
      <c r="G495" s="40"/>
      <c r="H495" s="40"/>
      <c r="I495" s="40"/>
      <c r="J495" s="40"/>
      <c r="K495" s="40"/>
      <c r="L495" s="40"/>
      <c r="M495" s="40"/>
      <c r="N495" s="40"/>
      <c r="O495" s="40"/>
      <c r="P495" s="40"/>
      <c r="Q495" s="254">
        <f>IF('BH (1)'!O2019=0,0,'BH (1)'!O2019)</f>
        <v>0</v>
      </c>
      <c r="R495" s="256">
        <f>IF('BH (1)'!P2019=0,0,'BH (1)'!P2019)</f>
        <v>0</v>
      </c>
    </row>
    <row r="496" spans="3:18" ht="30" customHeight="1" x14ac:dyDescent="0.25">
      <c r="C496" s="51">
        <v>490</v>
      </c>
      <c r="D496" s="253" t="str">
        <f>'BH (1)'!B1518</f>
        <v/>
      </c>
      <c r="E496" s="40"/>
      <c r="F496" s="40"/>
      <c r="G496" s="40"/>
      <c r="H496" s="40"/>
      <c r="I496" s="40"/>
      <c r="J496" s="40"/>
      <c r="K496" s="40"/>
      <c r="L496" s="40"/>
      <c r="M496" s="40"/>
      <c r="N496" s="40"/>
      <c r="O496" s="40"/>
      <c r="P496" s="40"/>
      <c r="Q496" s="254">
        <f>IF('BH (1)'!O2020=0,0,'BH (1)'!O2020)</f>
        <v>0</v>
      </c>
      <c r="R496" s="256">
        <f>IF('BH (1)'!P2020=0,0,'BH (1)'!P2020)</f>
        <v>0</v>
      </c>
    </row>
    <row r="497" spans="3:18" ht="30" customHeight="1" x14ac:dyDescent="0.25">
      <c r="C497" s="51">
        <v>491</v>
      </c>
      <c r="D497" s="253" t="str">
        <f>'BH (1)'!B1519</f>
        <v/>
      </c>
      <c r="E497" s="40"/>
      <c r="F497" s="40"/>
      <c r="G497" s="40"/>
      <c r="H497" s="40"/>
      <c r="I497" s="40"/>
      <c r="J497" s="40"/>
      <c r="K497" s="40"/>
      <c r="L497" s="40"/>
      <c r="M497" s="40"/>
      <c r="N497" s="40"/>
      <c r="O497" s="40"/>
      <c r="P497" s="40"/>
      <c r="Q497" s="254">
        <f>IF('BH (1)'!O2021=0,0,'BH (1)'!O2021)</f>
        <v>0</v>
      </c>
      <c r="R497" s="256">
        <f>IF('BH (1)'!P2021=0,0,'BH (1)'!P2021)</f>
        <v>0</v>
      </c>
    </row>
    <row r="498" spans="3:18" ht="30" customHeight="1" x14ac:dyDescent="0.25">
      <c r="C498" s="51">
        <v>492</v>
      </c>
      <c r="D498" s="253" t="str">
        <f>'BH (1)'!B1520</f>
        <v/>
      </c>
      <c r="E498" s="40"/>
      <c r="F498" s="40"/>
      <c r="G498" s="40"/>
      <c r="H498" s="40"/>
      <c r="I498" s="40"/>
      <c r="J498" s="40"/>
      <c r="K498" s="40"/>
      <c r="L498" s="40"/>
      <c r="M498" s="40"/>
      <c r="N498" s="40"/>
      <c r="O498" s="40"/>
      <c r="P498" s="40"/>
      <c r="Q498" s="254">
        <f>IF('BH (1)'!O2022=0,0,'BH (1)'!O2022)</f>
        <v>0</v>
      </c>
      <c r="R498" s="256">
        <f>IF('BH (1)'!P2022=0,0,'BH (1)'!P2022)</f>
        <v>0</v>
      </c>
    </row>
    <row r="499" spans="3:18" ht="30" customHeight="1" x14ac:dyDescent="0.25">
      <c r="C499" s="51">
        <v>493</v>
      </c>
      <c r="D499" s="253" t="str">
        <f>'BH (1)'!B1521</f>
        <v/>
      </c>
      <c r="E499" s="40"/>
      <c r="F499" s="40"/>
      <c r="G499" s="40"/>
      <c r="H499" s="40"/>
      <c r="I499" s="40"/>
      <c r="J499" s="40"/>
      <c r="K499" s="40"/>
      <c r="L499" s="40"/>
      <c r="M499" s="40"/>
      <c r="N499" s="40"/>
      <c r="O499" s="40"/>
      <c r="P499" s="40"/>
      <c r="Q499" s="254">
        <f>IF('BH (1)'!O2023=0,0,'BH (1)'!O2023)</f>
        <v>0</v>
      </c>
      <c r="R499" s="256">
        <f>IF('BH (1)'!P2023=0,0,'BH (1)'!P2023)</f>
        <v>0</v>
      </c>
    </row>
    <row r="500" spans="3:18" ht="30" customHeight="1" x14ac:dyDescent="0.25">
      <c r="C500" s="51">
        <v>494</v>
      </c>
      <c r="D500" s="253" t="str">
        <f>'BH (1)'!B1522</f>
        <v/>
      </c>
      <c r="E500" s="40"/>
      <c r="F500" s="40"/>
      <c r="G500" s="40"/>
      <c r="H500" s="40"/>
      <c r="I500" s="40"/>
      <c r="J500" s="40"/>
      <c r="K500" s="40"/>
      <c r="L500" s="40"/>
      <c r="M500" s="40"/>
      <c r="N500" s="40"/>
      <c r="O500" s="40"/>
      <c r="P500" s="40"/>
      <c r="Q500" s="254">
        <f>IF('BH (1)'!O2024=0,0,'BH (1)'!O2024)</f>
        <v>0</v>
      </c>
      <c r="R500" s="256">
        <f>IF('BH (1)'!P2024=0,0,'BH (1)'!P2024)</f>
        <v>0</v>
      </c>
    </row>
    <row r="501" spans="3:18" ht="30" customHeight="1" x14ac:dyDescent="0.25">
      <c r="C501" s="51">
        <v>495</v>
      </c>
      <c r="D501" s="253" t="str">
        <f>'BH (1)'!B1523</f>
        <v/>
      </c>
      <c r="E501" s="40"/>
      <c r="F501" s="40"/>
      <c r="G501" s="40"/>
      <c r="H501" s="40"/>
      <c r="I501" s="40"/>
      <c r="J501" s="40"/>
      <c r="K501" s="40"/>
      <c r="L501" s="40"/>
      <c r="M501" s="40"/>
      <c r="N501" s="40"/>
      <c r="O501" s="40"/>
      <c r="P501" s="40"/>
      <c r="Q501" s="254">
        <f>IF('BH (1)'!O2025=0,0,'BH (1)'!O2025)</f>
        <v>0</v>
      </c>
      <c r="R501" s="256">
        <f>IF('BH (1)'!P2025=0,0,'BH (1)'!P2025)</f>
        <v>0</v>
      </c>
    </row>
    <row r="502" spans="3:18" ht="30" customHeight="1" x14ac:dyDescent="0.25">
      <c r="C502" s="51">
        <v>496</v>
      </c>
      <c r="D502" s="253" t="str">
        <f>'BH (1)'!B1524</f>
        <v/>
      </c>
      <c r="E502" s="40"/>
      <c r="F502" s="40"/>
      <c r="G502" s="40"/>
      <c r="H502" s="40"/>
      <c r="I502" s="40"/>
      <c r="J502" s="40"/>
      <c r="K502" s="40"/>
      <c r="L502" s="40"/>
      <c r="M502" s="40"/>
      <c r="N502" s="40"/>
      <c r="O502" s="40"/>
      <c r="P502" s="40"/>
      <c r="Q502" s="254">
        <f>IF('BH (1)'!O2026=0,0,'BH (1)'!O2026)</f>
        <v>0</v>
      </c>
      <c r="R502" s="256">
        <f>IF('BH (1)'!P2026=0,0,'BH (1)'!P2026)</f>
        <v>0</v>
      </c>
    </row>
    <row r="503" spans="3:18" ht="30" customHeight="1" x14ac:dyDescent="0.25">
      <c r="C503" s="51">
        <v>497</v>
      </c>
      <c r="D503" s="253" t="str">
        <f>'BH (1)'!B1525</f>
        <v/>
      </c>
      <c r="E503" s="40"/>
      <c r="F503" s="40"/>
      <c r="G503" s="40"/>
      <c r="H503" s="40"/>
      <c r="I503" s="40"/>
      <c r="J503" s="40"/>
      <c r="K503" s="40"/>
      <c r="L503" s="40"/>
      <c r="M503" s="40"/>
      <c r="N503" s="40"/>
      <c r="O503" s="40"/>
      <c r="P503" s="40"/>
      <c r="Q503" s="254">
        <f>IF('BH (1)'!O2027=0,0,'BH (1)'!O2027)</f>
        <v>0</v>
      </c>
      <c r="R503" s="256">
        <f>IF('BH (1)'!P2027=0,0,'BH (1)'!P2027)</f>
        <v>0</v>
      </c>
    </row>
    <row r="504" spans="3:18" ht="30" customHeight="1" x14ac:dyDescent="0.25">
      <c r="C504" s="51">
        <v>498</v>
      </c>
      <c r="D504" s="253" t="str">
        <f>'BH (1)'!B1526</f>
        <v/>
      </c>
      <c r="E504" s="40"/>
      <c r="F504" s="40"/>
      <c r="G504" s="40"/>
      <c r="H504" s="40"/>
      <c r="I504" s="40"/>
      <c r="J504" s="40"/>
      <c r="K504" s="40"/>
      <c r="L504" s="40"/>
      <c r="M504" s="40"/>
      <c r="N504" s="40"/>
      <c r="O504" s="40"/>
      <c r="P504" s="40"/>
      <c r="Q504" s="254">
        <f>IF('BH (1)'!O2028=0,0,'BH (1)'!O2028)</f>
        <v>0</v>
      </c>
      <c r="R504" s="256">
        <f>IF('BH (1)'!P2028=0,0,'BH (1)'!P2028)</f>
        <v>0</v>
      </c>
    </row>
    <row r="505" spans="3:18" ht="30" customHeight="1" x14ac:dyDescent="0.25">
      <c r="C505" s="51">
        <v>499</v>
      </c>
      <c r="D505" s="253" t="str">
        <f>'BH (1)'!B1527</f>
        <v/>
      </c>
      <c r="E505" s="40"/>
      <c r="F505" s="40"/>
      <c r="G505" s="40"/>
      <c r="H505" s="40"/>
      <c r="I505" s="40"/>
      <c r="J505" s="40"/>
      <c r="K505" s="40"/>
      <c r="L505" s="40"/>
      <c r="M505" s="40"/>
      <c r="N505" s="40"/>
      <c r="O505" s="40"/>
      <c r="P505" s="40"/>
      <c r="Q505" s="254">
        <f>IF('BH (1)'!O2029=0,0,'BH (1)'!O2029)</f>
        <v>0</v>
      </c>
      <c r="R505" s="256">
        <f>IF('BH (1)'!P2029=0,0,'BH (1)'!P2029)</f>
        <v>0</v>
      </c>
    </row>
    <row r="506" spans="3:18" ht="30" customHeight="1" x14ac:dyDescent="0.25">
      <c r="C506" s="51">
        <v>500</v>
      </c>
      <c r="D506" s="253" t="str">
        <f>'BH (1)'!B1528</f>
        <v/>
      </c>
      <c r="E506" s="40"/>
      <c r="F506" s="40"/>
      <c r="G506" s="40"/>
      <c r="H506" s="40"/>
      <c r="I506" s="40"/>
      <c r="J506" s="40"/>
      <c r="K506" s="40"/>
      <c r="L506" s="40"/>
      <c r="M506" s="40"/>
      <c r="N506" s="40"/>
      <c r="O506" s="40"/>
      <c r="P506" s="40"/>
      <c r="Q506" s="254">
        <f>IF('BH (1)'!O2030=0,0,'BH (1)'!O2030)</f>
        <v>0</v>
      </c>
      <c r="R506" s="256">
        <f>IF('BH (1)'!P2030=0,0,'BH (1)'!P2030)</f>
        <v>0</v>
      </c>
    </row>
  </sheetData>
  <sheetProtection sheet="1" objects="1" scenarios="1" selectLockedCells="1" sort="0" autoFilter="0"/>
  <autoFilter ref="C6:R6" xr:uid="{00000000-0009-0000-0000-000010000000}"/>
  <phoneticPr fontId="16" type="noConversion"/>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8"/>
  <dimension ref="C1:R506"/>
  <sheetViews>
    <sheetView showGridLines="0" showRowColHeaders="0" workbookViewId="0">
      <pane ySplit="6" topLeftCell="A7" activePane="bottomLeft" state="frozen"/>
      <selection activeCell="H8" sqref="H8"/>
      <selection pane="bottomLeft" activeCell="P9" sqref="P9"/>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40">
        <v>24</v>
      </c>
      <c r="F7" s="40">
        <v>28</v>
      </c>
      <c r="G7" s="40">
        <v>22</v>
      </c>
      <c r="H7" s="40">
        <v>46</v>
      </c>
      <c r="I7" s="40">
        <v>33</v>
      </c>
      <c r="J7" s="40">
        <v>29</v>
      </c>
      <c r="K7" s="40">
        <v>31</v>
      </c>
      <c r="L7" s="40">
        <v>45</v>
      </c>
      <c r="M7" s="40">
        <v>29</v>
      </c>
      <c r="N7" s="40">
        <v>48</v>
      </c>
      <c r="O7" s="40">
        <v>100</v>
      </c>
      <c r="P7" s="40">
        <v>100</v>
      </c>
      <c r="Q7" s="254">
        <f>IF('BH (1)'!O2033=0,0,'BH (1)'!O2033)</f>
        <v>535</v>
      </c>
      <c r="R7" s="255">
        <f>IF('BH (1)'!P2033=0,0,'BH (1)'!P2033)</f>
        <v>80250</v>
      </c>
    </row>
    <row r="8" spans="3:18" ht="30" customHeight="1" x14ac:dyDescent="0.25">
      <c r="C8" s="51">
        <v>2</v>
      </c>
      <c r="D8" s="253" t="str">
        <f>'BH (1)'!B1030</f>
        <v>Blusas Slim Fit</v>
      </c>
      <c r="E8" s="40">
        <v>47</v>
      </c>
      <c r="F8" s="40">
        <v>27</v>
      </c>
      <c r="G8" s="40">
        <v>46</v>
      </c>
      <c r="H8" s="40">
        <v>21</v>
      </c>
      <c r="I8" s="40">
        <v>40</v>
      </c>
      <c r="J8" s="40">
        <v>20</v>
      </c>
      <c r="K8" s="40">
        <v>36</v>
      </c>
      <c r="L8" s="40">
        <v>34</v>
      </c>
      <c r="M8" s="40">
        <v>46</v>
      </c>
      <c r="N8" s="40">
        <v>24</v>
      </c>
      <c r="O8" s="40">
        <v>100</v>
      </c>
      <c r="P8" s="40">
        <v>100</v>
      </c>
      <c r="Q8" s="254">
        <f>IF('BH (1)'!O2034=0,0,'BH (1)'!O2034)</f>
        <v>541</v>
      </c>
      <c r="R8" s="256">
        <f>IF('BH (1)'!P2034=0,0,'BH (1)'!P2034)</f>
        <v>162300</v>
      </c>
    </row>
    <row r="9" spans="3:18" ht="30" customHeight="1" x14ac:dyDescent="0.25">
      <c r="C9" s="51">
        <v>3</v>
      </c>
      <c r="D9" s="253" t="str">
        <f>'BH (1)'!B1031</f>
        <v/>
      </c>
      <c r="E9" s="40"/>
      <c r="F9" s="40"/>
      <c r="G9" s="40"/>
      <c r="H9" s="40"/>
      <c r="I9" s="40"/>
      <c r="J9" s="40"/>
      <c r="K9" s="40"/>
      <c r="L9" s="40"/>
      <c r="M9" s="40"/>
      <c r="N9" s="40"/>
      <c r="O9" s="40"/>
      <c r="P9" s="40"/>
      <c r="Q9" s="254">
        <f>IF('BH (1)'!O2035=0,0,'BH (1)'!O2035)</f>
        <v>0</v>
      </c>
      <c r="R9" s="256">
        <f>IF('BH (1)'!P2035=0,0,'BH (1)'!P2035)</f>
        <v>0</v>
      </c>
    </row>
    <row r="10" spans="3:18" ht="30" customHeight="1" x14ac:dyDescent="0.25">
      <c r="C10" s="51">
        <v>4</v>
      </c>
      <c r="D10" s="253" t="str">
        <f>'BH (1)'!B1032</f>
        <v/>
      </c>
      <c r="E10" s="40"/>
      <c r="F10" s="40"/>
      <c r="G10" s="40"/>
      <c r="H10" s="40"/>
      <c r="I10" s="40"/>
      <c r="J10" s="40"/>
      <c r="K10" s="40"/>
      <c r="L10" s="40"/>
      <c r="M10" s="40"/>
      <c r="N10" s="40"/>
      <c r="O10" s="40"/>
      <c r="P10" s="40"/>
      <c r="Q10" s="254">
        <f>IF('BH (1)'!O2036=0,0,'BH (1)'!O2036)</f>
        <v>0</v>
      </c>
      <c r="R10" s="256">
        <f>IF('BH (1)'!P2036=0,0,'BH (1)'!P2036)</f>
        <v>0</v>
      </c>
    </row>
    <row r="11" spans="3:18" ht="30" customHeight="1" x14ac:dyDescent="0.25">
      <c r="C11" s="51">
        <v>5</v>
      </c>
      <c r="D11" s="253" t="str">
        <f>'BH (1)'!B1033</f>
        <v/>
      </c>
      <c r="E11" s="40"/>
      <c r="F11" s="40"/>
      <c r="G11" s="40"/>
      <c r="H11" s="40"/>
      <c r="I11" s="40"/>
      <c r="J11" s="40"/>
      <c r="K11" s="40"/>
      <c r="L11" s="40"/>
      <c r="M11" s="40"/>
      <c r="N11" s="40"/>
      <c r="O11" s="40"/>
      <c r="P11" s="40"/>
      <c r="Q11" s="254">
        <f>IF('BH (1)'!O2037=0,0,'BH (1)'!O2037)</f>
        <v>0</v>
      </c>
      <c r="R11" s="256">
        <f>IF('BH (1)'!P2037=0,0,'BH (1)'!P2037)</f>
        <v>0</v>
      </c>
    </row>
    <row r="12" spans="3:18" ht="30" customHeight="1" x14ac:dyDescent="0.25">
      <c r="C12" s="51">
        <v>6</v>
      </c>
      <c r="D12" s="253" t="str">
        <f>'BH (1)'!B1034</f>
        <v/>
      </c>
      <c r="E12" s="40"/>
      <c r="F12" s="40"/>
      <c r="G12" s="40"/>
      <c r="H12" s="40"/>
      <c r="I12" s="40"/>
      <c r="J12" s="40"/>
      <c r="K12" s="40"/>
      <c r="L12" s="40"/>
      <c r="M12" s="40"/>
      <c r="N12" s="40"/>
      <c r="O12" s="40"/>
      <c r="P12" s="40"/>
      <c r="Q12" s="254">
        <f>IF('BH (1)'!O2038=0,0,'BH (1)'!O2038)</f>
        <v>0</v>
      </c>
      <c r="R12" s="256">
        <f>IF('BH (1)'!P2038=0,0,'BH (1)'!P2038)</f>
        <v>0</v>
      </c>
    </row>
    <row r="13" spans="3:18" ht="30" customHeight="1" x14ac:dyDescent="0.25">
      <c r="C13" s="51">
        <v>7</v>
      </c>
      <c r="D13" s="253" t="str">
        <f>'BH (1)'!B1035</f>
        <v/>
      </c>
      <c r="E13" s="40"/>
      <c r="F13" s="40"/>
      <c r="G13" s="40"/>
      <c r="H13" s="40"/>
      <c r="I13" s="40"/>
      <c r="J13" s="40"/>
      <c r="K13" s="40"/>
      <c r="L13" s="40"/>
      <c r="M13" s="40"/>
      <c r="N13" s="40"/>
      <c r="O13" s="40"/>
      <c r="P13" s="40"/>
      <c r="Q13" s="254">
        <f>IF('BH (1)'!O2039=0,0,'BH (1)'!O2039)</f>
        <v>0</v>
      </c>
      <c r="R13" s="256">
        <f>IF('BH (1)'!P2039=0,0,'BH (1)'!P2039)</f>
        <v>0</v>
      </c>
    </row>
    <row r="14" spans="3:18" ht="30" customHeight="1" x14ac:dyDescent="0.25">
      <c r="C14" s="51">
        <v>8</v>
      </c>
      <c r="D14" s="253" t="str">
        <f>'BH (1)'!B1036</f>
        <v/>
      </c>
      <c r="E14" s="40"/>
      <c r="F14" s="40"/>
      <c r="G14" s="40"/>
      <c r="H14" s="40"/>
      <c r="I14" s="40"/>
      <c r="J14" s="40"/>
      <c r="K14" s="40"/>
      <c r="L14" s="40"/>
      <c r="M14" s="40"/>
      <c r="N14" s="40"/>
      <c r="O14" s="40"/>
      <c r="P14" s="40"/>
      <c r="Q14" s="254">
        <f>IF('BH (1)'!O2040=0,0,'BH (1)'!O2040)</f>
        <v>0</v>
      </c>
      <c r="R14" s="256">
        <f>IF('BH (1)'!P2040=0,0,'BH (1)'!P2040)</f>
        <v>0</v>
      </c>
    </row>
    <row r="15" spans="3:18" ht="30" customHeight="1" x14ac:dyDescent="0.25">
      <c r="C15" s="51">
        <v>9</v>
      </c>
      <c r="D15" s="253" t="str">
        <f>'BH (1)'!B1037</f>
        <v/>
      </c>
      <c r="E15" s="40"/>
      <c r="F15" s="40"/>
      <c r="G15" s="40"/>
      <c r="H15" s="40"/>
      <c r="I15" s="40"/>
      <c r="J15" s="40"/>
      <c r="K15" s="40"/>
      <c r="L15" s="40"/>
      <c r="M15" s="40"/>
      <c r="N15" s="40"/>
      <c r="O15" s="40"/>
      <c r="P15" s="40"/>
      <c r="Q15" s="254">
        <f>IF('BH (1)'!O2041=0,0,'BH (1)'!O2041)</f>
        <v>0</v>
      </c>
      <c r="R15" s="256">
        <f>IF('BH (1)'!P2041=0,0,'BH (1)'!P2041)</f>
        <v>0</v>
      </c>
    </row>
    <row r="16" spans="3:18" ht="30" customHeight="1" x14ac:dyDescent="0.25">
      <c r="C16" s="51">
        <v>10</v>
      </c>
      <c r="D16" s="253" t="str">
        <f>'BH (1)'!B1038</f>
        <v/>
      </c>
      <c r="E16" s="40"/>
      <c r="F16" s="40"/>
      <c r="G16" s="40"/>
      <c r="H16" s="40"/>
      <c r="I16" s="40"/>
      <c r="J16" s="40"/>
      <c r="K16" s="40"/>
      <c r="L16" s="40"/>
      <c r="M16" s="40"/>
      <c r="N16" s="40"/>
      <c r="O16" s="40"/>
      <c r="P16" s="40"/>
      <c r="Q16" s="254">
        <f>IF('BH (1)'!O2042=0,0,'BH (1)'!O2042)</f>
        <v>0</v>
      </c>
      <c r="R16" s="256">
        <f>IF('BH (1)'!P2042=0,0,'BH (1)'!P2042)</f>
        <v>0</v>
      </c>
    </row>
    <row r="17" spans="3:18" ht="30" customHeight="1" x14ac:dyDescent="0.25">
      <c r="C17" s="51">
        <v>11</v>
      </c>
      <c r="D17" s="253" t="str">
        <f>'BH (1)'!B1039</f>
        <v/>
      </c>
      <c r="E17" s="40"/>
      <c r="F17" s="40"/>
      <c r="G17" s="40"/>
      <c r="H17" s="40"/>
      <c r="I17" s="40"/>
      <c r="J17" s="40"/>
      <c r="K17" s="40"/>
      <c r="L17" s="40"/>
      <c r="M17" s="40"/>
      <c r="N17" s="40"/>
      <c r="O17" s="40"/>
      <c r="P17" s="40"/>
      <c r="Q17" s="254">
        <f>IF('BH (1)'!O2043=0,0,'BH (1)'!O2043)</f>
        <v>0</v>
      </c>
      <c r="R17" s="256">
        <f>IF('BH (1)'!P2043=0,0,'BH (1)'!P2043)</f>
        <v>0</v>
      </c>
    </row>
    <row r="18" spans="3:18" ht="30" customHeight="1" x14ac:dyDescent="0.25">
      <c r="C18" s="51">
        <v>12</v>
      </c>
      <c r="D18" s="253" t="str">
        <f>'BH (1)'!B1040</f>
        <v/>
      </c>
      <c r="E18" s="40"/>
      <c r="F18" s="40"/>
      <c r="G18" s="40"/>
      <c r="H18" s="40"/>
      <c r="I18" s="40"/>
      <c r="J18" s="40"/>
      <c r="K18" s="40"/>
      <c r="L18" s="40"/>
      <c r="M18" s="40"/>
      <c r="N18" s="40"/>
      <c r="O18" s="40"/>
      <c r="P18" s="40"/>
      <c r="Q18" s="254">
        <f>IF('BH (1)'!O2044=0,0,'BH (1)'!O2044)</f>
        <v>0</v>
      </c>
      <c r="R18" s="256">
        <f>IF('BH (1)'!P2044=0,0,'BH (1)'!P2044)</f>
        <v>0</v>
      </c>
    </row>
    <row r="19" spans="3:18" ht="30" customHeight="1" x14ac:dyDescent="0.25">
      <c r="C19" s="51">
        <v>13</v>
      </c>
      <c r="D19" s="253" t="str">
        <f>'BH (1)'!B1041</f>
        <v/>
      </c>
      <c r="E19" s="40"/>
      <c r="F19" s="40"/>
      <c r="G19" s="40"/>
      <c r="H19" s="40"/>
      <c r="I19" s="40"/>
      <c r="J19" s="40"/>
      <c r="K19" s="40"/>
      <c r="L19" s="40"/>
      <c r="M19" s="40"/>
      <c r="N19" s="40"/>
      <c r="O19" s="40"/>
      <c r="P19" s="40"/>
      <c r="Q19" s="254">
        <f>IF('BH (1)'!O2045=0,0,'BH (1)'!O2045)</f>
        <v>0</v>
      </c>
      <c r="R19" s="256">
        <f>IF('BH (1)'!P2045=0,0,'BH (1)'!P2045)</f>
        <v>0</v>
      </c>
    </row>
    <row r="20" spans="3:18" ht="30" customHeight="1" x14ac:dyDescent="0.25">
      <c r="C20" s="51">
        <v>14</v>
      </c>
      <c r="D20" s="253" t="str">
        <f>'BH (1)'!B1042</f>
        <v/>
      </c>
      <c r="E20" s="40"/>
      <c r="F20" s="40"/>
      <c r="G20" s="40"/>
      <c r="H20" s="40"/>
      <c r="I20" s="40"/>
      <c r="J20" s="40"/>
      <c r="K20" s="40"/>
      <c r="L20" s="40"/>
      <c r="M20" s="40"/>
      <c r="N20" s="40"/>
      <c r="O20" s="40"/>
      <c r="P20" s="40"/>
      <c r="Q20" s="254">
        <f>IF('BH (1)'!O2046=0,0,'BH (1)'!O2046)</f>
        <v>0</v>
      </c>
      <c r="R20" s="256">
        <f>IF('BH (1)'!P2046=0,0,'BH (1)'!P2046)</f>
        <v>0</v>
      </c>
    </row>
    <row r="21" spans="3:18" ht="30" customHeight="1" x14ac:dyDescent="0.25">
      <c r="C21" s="51">
        <v>15</v>
      </c>
      <c r="D21" s="253" t="str">
        <f>'BH (1)'!B1043</f>
        <v/>
      </c>
      <c r="E21" s="40"/>
      <c r="F21" s="40"/>
      <c r="G21" s="40"/>
      <c r="H21" s="40"/>
      <c r="I21" s="40"/>
      <c r="J21" s="40"/>
      <c r="K21" s="40"/>
      <c r="L21" s="40"/>
      <c r="M21" s="40"/>
      <c r="N21" s="40"/>
      <c r="O21" s="40"/>
      <c r="P21" s="40"/>
      <c r="Q21" s="254">
        <f>IF('BH (1)'!O2047=0,0,'BH (1)'!O2047)</f>
        <v>0</v>
      </c>
      <c r="R21" s="256">
        <f>IF('BH (1)'!P2047=0,0,'BH (1)'!P2047)</f>
        <v>0</v>
      </c>
    </row>
    <row r="22" spans="3:18" ht="30" customHeight="1" x14ac:dyDescent="0.25">
      <c r="C22" s="51">
        <v>16</v>
      </c>
      <c r="D22" s="253" t="str">
        <f>'BH (1)'!B1044</f>
        <v/>
      </c>
      <c r="E22" s="40"/>
      <c r="F22" s="40"/>
      <c r="G22" s="40"/>
      <c r="H22" s="40"/>
      <c r="I22" s="40"/>
      <c r="J22" s="40"/>
      <c r="K22" s="40"/>
      <c r="L22" s="40"/>
      <c r="M22" s="40"/>
      <c r="N22" s="40"/>
      <c r="O22" s="40"/>
      <c r="P22" s="40"/>
      <c r="Q22" s="254">
        <f>IF('BH (1)'!O2048=0,0,'BH (1)'!O2048)</f>
        <v>0</v>
      </c>
      <c r="R22" s="256">
        <f>IF('BH (1)'!P2048=0,0,'BH (1)'!P2048)</f>
        <v>0</v>
      </c>
    </row>
    <row r="23" spans="3:18" ht="30" customHeight="1" x14ac:dyDescent="0.25">
      <c r="C23" s="51">
        <v>17</v>
      </c>
      <c r="D23" s="253" t="str">
        <f>'BH (1)'!B1045</f>
        <v/>
      </c>
      <c r="E23" s="40"/>
      <c r="F23" s="40"/>
      <c r="G23" s="40"/>
      <c r="H23" s="40"/>
      <c r="I23" s="40"/>
      <c r="J23" s="40"/>
      <c r="K23" s="40"/>
      <c r="L23" s="40"/>
      <c r="M23" s="40"/>
      <c r="N23" s="40"/>
      <c r="O23" s="40"/>
      <c r="P23" s="40"/>
      <c r="Q23" s="254">
        <f>IF('BH (1)'!O2049=0,0,'BH (1)'!O2049)</f>
        <v>0</v>
      </c>
      <c r="R23" s="256">
        <f>IF('BH (1)'!P2049=0,0,'BH (1)'!P2049)</f>
        <v>0</v>
      </c>
    </row>
    <row r="24" spans="3:18" ht="30" customHeight="1" x14ac:dyDescent="0.25">
      <c r="C24" s="51">
        <v>18</v>
      </c>
      <c r="D24" s="253" t="str">
        <f>'BH (1)'!B1046</f>
        <v/>
      </c>
      <c r="E24" s="40"/>
      <c r="F24" s="40"/>
      <c r="G24" s="40"/>
      <c r="H24" s="40"/>
      <c r="I24" s="40"/>
      <c r="J24" s="40"/>
      <c r="K24" s="40"/>
      <c r="L24" s="40"/>
      <c r="M24" s="40"/>
      <c r="N24" s="40"/>
      <c r="O24" s="40"/>
      <c r="P24" s="40"/>
      <c r="Q24" s="254">
        <f>IF('BH (1)'!O2050=0,0,'BH (1)'!O2050)</f>
        <v>0</v>
      </c>
      <c r="R24" s="256">
        <f>IF('BH (1)'!P2050=0,0,'BH (1)'!P2050)</f>
        <v>0</v>
      </c>
    </row>
    <row r="25" spans="3:18" ht="30" customHeight="1" x14ac:dyDescent="0.25">
      <c r="C25" s="51">
        <v>19</v>
      </c>
      <c r="D25" s="253" t="str">
        <f>'BH (1)'!B1047</f>
        <v/>
      </c>
      <c r="E25" s="40"/>
      <c r="F25" s="40"/>
      <c r="G25" s="40"/>
      <c r="H25" s="40"/>
      <c r="I25" s="40"/>
      <c r="J25" s="40"/>
      <c r="K25" s="40"/>
      <c r="L25" s="40"/>
      <c r="M25" s="40"/>
      <c r="N25" s="40"/>
      <c r="O25" s="40"/>
      <c r="P25" s="40"/>
      <c r="Q25" s="254">
        <f>IF('BH (1)'!O2051=0,0,'BH (1)'!O2051)</f>
        <v>0</v>
      </c>
      <c r="R25" s="256">
        <f>IF('BH (1)'!P2051=0,0,'BH (1)'!P2051)</f>
        <v>0</v>
      </c>
    </row>
    <row r="26" spans="3:18" ht="30" customHeight="1" x14ac:dyDescent="0.25">
      <c r="C26" s="51">
        <v>20</v>
      </c>
      <c r="D26" s="253" t="str">
        <f>'BH (1)'!B1048</f>
        <v/>
      </c>
      <c r="E26" s="40"/>
      <c r="F26" s="40"/>
      <c r="G26" s="40"/>
      <c r="H26" s="40"/>
      <c r="I26" s="40"/>
      <c r="J26" s="40"/>
      <c r="K26" s="40"/>
      <c r="L26" s="40"/>
      <c r="M26" s="40"/>
      <c r="N26" s="40"/>
      <c r="O26" s="40"/>
      <c r="P26" s="40"/>
      <c r="Q26" s="254">
        <f>IF('BH (1)'!O2052=0,0,'BH (1)'!O2052)</f>
        <v>0</v>
      </c>
      <c r="R26" s="256">
        <f>IF('BH (1)'!P2052=0,0,'BH (1)'!P2052)</f>
        <v>0</v>
      </c>
    </row>
    <row r="27" spans="3:18" ht="30" customHeight="1" x14ac:dyDescent="0.25">
      <c r="C27" s="51">
        <v>21</v>
      </c>
      <c r="D27" s="253" t="str">
        <f>'BH (1)'!B1049</f>
        <v/>
      </c>
      <c r="E27" s="40"/>
      <c r="F27" s="40"/>
      <c r="G27" s="40"/>
      <c r="H27" s="40"/>
      <c r="I27" s="40"/>
      <c r="J27" s="40"/>
      <c r="K27" s="40"/>
      <c r="L27" s="40"/>
      <c r="M27" s="40"/>
      <c r="N27" s="40"/>
      <c r="O27" s="40"/>
      <c r="P27" s="40"/>
      <c r="Q27" s="254">
        <f>IF('BH (1)'!O2053=0,0,'BH (1)'!O2053)</f>
        <v>0</v>
      </c>
      <c r="R27" s="256">
        <f>IF('BH (1)'!P2053=0,0,'BH (1)'!P2053)</f>
        <v>0</v>
      </c>
    </row>
    <row r="28" spans="3:18" ht="30" customHeight="1" x14ac:dyDescent="0.25">
      <c r="C28" s="51">
        <v>22</v>
      </c>
      <c r="D28" s="253" t="str">
        <f>'BH (1)'!B1050</f>
        <v/>
      </c>
      <c r="E28" s="40"/>
      <c r="F28" s="40"/>
      <c r="G28" s="40"/>
      <c r="H28" s="40"/>
      <c r="I28" s="40"/>
      <c r="J28" s="40"/>
      <c r="K28" s="40"/>
      <c r="L28" s="40"/>
      <c r="M28" s="40"/>
      <c r="N28" s="40"/>
      <c r="O28" s="40"/>
      <c r="P28" s="40"/>
      <c r="Q28" s="254">
        <f>IF('BH (1)'!O2054=0,0,'BH (1)'!O2054)</f>
        <v>0</v>
      </c>
      <c r="R28" s="256">
        <f>IF('BH (1)'!P2054=0,0,'BH (1)'!P2054)</f>
        <v>0</v>
      </c>
    </row>
    <row r="29" spans="3:18" ht="30" customHeight="1" x14ac:dyDescent="0.25">
      <c r="C29" s="51">
        <v>23</v>
      </c>
      <c r="D29" s="253" t="str">
        <f>'BH (1)'!B1051</f>
        <v/>
      </c>
      <c r="E29" s="40"/>
      <c r="F29" s="40"/>
      <c r="G29" s="40"/>
      <c r="H29" s="40"/>
      <c r="I29" s="40"/>
      <c r="J29" s="40"/>
      <c r="K29" s="40"/>
      <c r="L29" s="40"/>
      <c r="M29" s="40"/>
      <c r="N29" s="40"/>
      <c r="O29" s="40"/>
      <c r="P29" s="40"/>
      <c r="Q29" s="254">
        <f>IF('BH (1)'!O2055=0,0,'BH (1)'!O2055)</f>
        <v>0</v>
      </c>
      <c r="R29" s="256">
        <f>IF('BH (1)'!P2055=0,0,'BH (1)'!P2055)</f>
        <v>0</v>
      </c>
    </row>
    <row r="30" spans="3:18" ht="30" customHeight="1" x14ac:dyDescent="0.25">
      <c r="C30" s="51">
        <v>24</v>
      </c>
      <c r="D30" s="253" t="str">
        <f>'BH (1)'!B1052</f>
        <v/>
      </c>
      <c r="E30" s="40"/>
      <c r="F30" s="40"/>
      <c r="G30" s="40"/>
      <c r="H30" s="40"/>
      <c r="I30" s="40"/>
      <c r="J30" s="40"/>
      <c r="K30" s="40"/>
      <c r="L30" s="40"/>
      <c r="M30" s="40"/>
      <c r="N30" s="40"/>
      <c r="O30" s="40"/>
      <c r="P30" s="40"/>
      <c r="Q30" s="254">
        <f>IF('BH (1)'!O2056=0,0,'BH (1)'!O2056)</f>
        <v>0</v>
      </c>
      <c r="R30" s="256">
        <f>IF('BH (1)'!P2056=0,0,'BH (1)'!P2056)</f>
        <v>0</v>
      </c>
    </row>
    <row r="31" spans="3:18" ht="30" customHeight="1" x14ac:dyDescent="0.25">
      <c r="C31" s="51">
        <v>25</v>
      </c>
      <c r="D31" s="253" t="str">
        <f>'BH (1)'!B1053</f>
        <v/>
      </c>
      <c r="E31" s="40"/>
      <c r="F31" s="40"/>
      <c r="G31" s="40"/>
      <c r="H31" s="40"/>
      <c r="I31" s="40"/>
      <c r="J31" s="40"/>
      <c r="K31" s="40"/>
      <c r="L31" s="40"/>
      <c r="M31" s="40"/>
      <c r="N31" s="40"/>
      <c r="O31" s="40"/>
      <c r="P31" s="40"/>
      <c r="Q31" s="254">
        <f>IF('BH (1)'!O2057=0,0,'BH (1)'!O2057)</f>
        <v>0</v>
      </c>
      <c r="R31" s="256">
        <f>IF('BH (1)'!P2057=0,0,'BH (1)'!P2057)</f>
        <v>0</v>
      </c>
    </row>
    <row r="32" spans="3:18" ht="30" customHeight="1" x14ac:dyDescent="0.25">
      <c r="C32" s="51">
        <v>26</v>
      </c>
      <c r="D32" s="253" t="str">
        <f>'BH (1)'!B1054</f>
        <v/>
      </c>
      <c r="E32" s="40"/>
      <c r="F32" s="40"/>
      <c r="G32" s="40"/>
      <c r="H32" s="40"/>
      <c r="I32" s="40"/>
      <c r="J32" s="40"/>
      <c r="K32" s="40"/>
      <c r="L32" s="40"/>
      <c r="M32" s="40"/>
      <c r="N32" s="40"/>
      <c r="O32" s="40"/>
      <c r="P32" s="40"/>
      <c r="Q32" s="254">
        <f>IF('BH (1)'!O2058=0,0,'BH (1)'!O2058)</f>
        <v>0</v>
      </c>
      <c r="R32" s="256">
        <f>IF('BH (1)'!P2058=0,0,'BH (1)'!P2058)</f>
        <v>0</v>
      </c>
    </row>
    <row r="33" spans="3:18" ht="30" customHeight="1" x14ac:dyDescent="0.25">
      <c r="C33" s="51">
        <v>27</v>
      </c>
      <c r="D33" s="253" t="str">
        <f>'BH (1)'!B1055</f>
        <v/>
      </c>
      <c r="E33" s="40"/>
      <c r="F33" s="40"/>
      <c r="G33" s="40"/>
      <c r="H33" s="40"/>
      <c r="I33" s="40"/>
      <c r="J33" s="40"/>
      <c r="K33" s="40"/>
      <c r="L33" s="40"/>
      <c r="M33" s="40"/>
      <c r="N33" s="40"/>
      <c r="O33" s="40"/>
      <c r="P33" s="40"/>
      <c r="Q33" s="254">
        <f>IF('BH (1)'!O2059=0,0,'BH (1)'!O2059)</f>
        <v>0</v>
      </c>
      <c r="R33" s="256">
        <f>IF('BH (1)'!P2059=0,0,'BH (1)'!P2059)</f>
        <v>0</v>
      </c>
    </row>
    <row r="34" spans="3:18" ht="30" customHeight="1" x14ac:dyDescent="0.25">
      <c r="C34" s="51">
        <v>28</v>
      </c>
      <c r="D34" s="253" t="str">
        <f>'BH (1)'!B1056</f>
        <v/>
      </c>
      <c r="E34" s="40"/>
      <c r="F34" s="40"/>
      <c r="G34" s="40"/>
      <c r="H34" s="40"/>
      <c r="I34" s="40"/>
      <c r="J34" s="40"/>
      <c r="K34" s="40"/>
      <c r="L34" s="40"/>
      <c r="M34" s="40"/>
      <c r="N34" s="40"/>
      <c r="O34" s="40"/>
      <c r="P34" s="40"/>
      <c r="Q34" s="254">
        <f>IF('BH (1)'!O2060=0,0,'BH (1)'!O2060)</f>
        <v>0</v>
      </c>
      <c r="R34" s="256">
        <f>IF('BH (1)'!P2060=0,0,'BH (1)'!P2060)</f>
        <v>0</v>
      </c>
    </row>
    <row r="35" spans="3:18" ht="30" customHeight="1" x14ac:dyDescent="0.25">
      <c r="C35" s="51">
        <v>29</v>
      </c>
      <c r="D35" s="253" t="str">
        <f>'BH (1)'!B1057</f>
        <v/>
      </c>
      <c r="E35" s="40"/>
      <c r="F35" s="40"/>
      <c r="G35" s="40"/>
      <c r="H35" s="40"/>
      <c r="I35" s="40"/>
      <c r="J35" s="40"/>
      <c r="K35" s="40"/>
      <c r="L35" s="40"/>
      <c r="M35" s="40"/>
      <c r="N35" s="40"/>
      <c r="O35" s="40"/>
      <c r="P35" s="40"/>
      <c r="Q35" s="254">
        <f>IF('BH (1)'!O2061=0,0,'BH (1)'!O2061)</f>
        <v>0</v>
      </c>
      <c r="R35" s="256">
        <f>IF('BH (1)'!P2061=0,0,'BH (1)'!P2061)</f>
        <v>0</v>
      </c>
    </row>
    <row r="36" spans="3:18" ht="30" customHeight="1" x14ac:dyDescent="0.25">
      <c r="C36" s="51">
        <v>30</v>
      </c>
      <c r="D36" s="253" t="str">
        <f>'BH (1)'!B1058</f>
        <v/>
      </c>
      <c r="E36" s="40"/>
      <c r="F36" s="40"/>
      <c r="G36" s="40"/>
      <c r="H36" s="40"/>
      <c r="I36" s="40"/>
      <c r="J36" s="40"/>
      <c r="K36" s="40"/>
      <c r="L36" s="40"/>
      <c r="M36" s="40"/>
      <c r="N36" s="40"/>
      <c r="O36" s="40"/>
      <c r="P36" s="40"/>
      <c r="Q36" s="254">
        <f>IF('BH (1)'!O2062=0,0,'BH (1)'!O2062)</f>
        <v>0</v>
      </c>
      <c r="R36" s="256">
        <f>IF('BH (1)'!P2062=0,0,'BH (1)'!P2062)</f>
        <v>0</v>
      </c>
    </row>
    <row r="37" spans="3:18" ht="30" customHeight="1" x14ac:dyDescent="0.25">
      <c r="C37" s="51">
        <v>31</v>
      </c>
      <c r="D37" s="253" t="str">
        <f>'BH (1)'!B1059</f>
        <v/>
      </c>
      <c r="E37" s="40"/>
      <c r="F37" s="40"/>
      <c r="G37" s="40"/>
      <c r="H37" s="40"/>
      <c r="I37" s="40"/>
      <c r="J37" s="40"/>
      <c r="K37" s="40"/>
      <c r="L37" s="40"/>
      <c r="M37" s="40"/>
      <c r="N37" s="40"/>
      <c r="O37" s="40"/>
      <c r="P37" s="40"/>
      <c r="Q37" s="254">
        <f>IF('BH (1)'!O2063=0,0,'BH (1)'!O2063)</f>
        <v>0</v>
      </c>
      <c r="R37" s="256">
        <f>IF('BH (1)'!P2063=0,0,'BH (1)'!P2063)</f>
        <v>0</v>
      </c>
    </row>
    <row r="38" spans="3:18" ht="30" customHeight="1" x14ac:dyDescent="0.25">
      <c r="C38" s="51">
        <v>32</v>
      </c>
      <c r="D38" s="253" t="str">
        <f>'BH (1)'!B1060</f>
        <v/>
      </c>
      <c r="E38" s="40"/>
      <c r="F38" s="40"/>
      <c r="G38" s="40"/>
      <c r="H38" s="40"/>
      <c r="I38" s="40"/>
      <c r="J38" s="40"/>
      <c r="K38" s="40"/>
      <c r="L38" s="40"/>
      <c r="M38" s="40"/>
      <c r="N38" s="40"/>
      <c r="O38" s="40"/>
      <c r="P38" s="40"/>
      <c r="Q38" s="254">
        <f>IF('BH (1)'!O2064=0,0,'BH (1)'!O2064)</f>
        <v>0</v>
      </c>
      <c r="R38" s="256">
        <f>IF('BH (1)'!P2064=0,0,'BH (1)'!P2064)</f>
        <v>0</v>
      </c>
    </row>
    <row r="39" spans="3:18" ht="30" customHeight="1" x14ac:dyDescent="0.25">
      <c r="C39" s="51">
        <v>33</v>
      </c>
      <c r="D39" s="253" t="str">
        <f>'BH (1)'!B1061</f>
        <v/>
      </c>
      <c r="E39" s="40"/>
      <c r="F39" s="40"/>
      <c r="G39" s="40"/>
      <c r="H39" s="40"/>
      <c r="I39" s="40"/>
      <c r="J39" s="40"/>
      <c r="K39" s="40"/>
      <c r="L39" s="40"/>
      <c r="M39" s="40"/>
      <c r="N39" s="40"/>
      <c r="O39" s="40"/>
      <c r="P39" s="40"/>
      <c r="Q39" s="254">
        <f>IF('BH (1)'!O2065=0,0,'BH (1)'!O2065)</f>
        <v>0</v>
      </c>
      <c r="R39" s="256">
        <f>IF('BH (1)'!P2065=0,0,'BH (1)'!P2065)</f>
        <v>0</v>
      </c>
    </row>
    <row r="40" spans="3:18" ht="30" customHeight="1" x14ac:dyDescent="0.25">
      <c r="C40" s="51">
        <v>34</v>
      </c>
      <c r="D40" s="253" t="str">
        <f>'BH (1)'!B1062</f>
        <v/>
      </c>
      <c r="E40" s="40"/>
      <c r="F40" s="40"/>
      <c r="G40" s="40"/>
      <c r="H40" s="40"/>
      <c r="I40" s="40"/>
      <c r="J40" s="40"/>
      <c r="K40" s="40"/>
      <c r="L40" s="40"/>
      <c r="M40" s="40"/>
      <c r="N40" s="40"/>
      <c r="O40" s="40"/>
      <c r="P40" s="40"/>
      <c r="Q40" s="254">
        <f>IF('BH (1)'!O2066=0,0,'BH (1)'!O2066)</f>
        <v>0</v>
      </c>
      <c r="R40" s="256">
        <f>IF('BH (1)'!P2066=0,0,'BH (1)'!P2066)</f>
        <v>0</v>
      </c>
    </row>
    <row r="41" spans="3:18" ht="30" customHeight="1" x14ac:dyDescent="0.25">
      <c r="C41" s="51">
        <v>35</v>
      </c>
      <c r="D41" s="253" t="str">
        <f>'BH (1)'!B1063</f>
        <v/>
      </c>
      <c r="E41" s="40"/>
      <c r="F41" s="40"/>
      <c r="G41" s="40"/>
      <c r="H41" s="40"/>
      <c r="I41" s="40"/>
      <c r="J41" s="40"/>
      <c r="K41" s="40"/>
      <c r="L41" s="40"/>
      <c r="M41" s="40"/>
      <c r="N41" s="40"/>
      <c r="O41" s="40"/>
      <c r="P41" s="40"/>
      <c r="Q41" s="254">
        <f>IF('BH (1)'!O2067=0,0,'BH (1)'!O2067)</f>
        <v>0</v>
      </c>
      <c r="R41" s="256">
        <f>IF('BH (1)'!P2067=0,0,'BH (1)'!P2067)</f>
        <v>0</v>
      </c>
    </row>
    <row r="42" spans="3:18" ht="30" customHeight="1" x14ac:dyDescent="0.25">
      <c r="C42" s="51">
        <v>36</v>
      </c>
      <c r="D42" s="253" t="str">
        <f>'BH (1)'!B1064</f>
        <v/>
      </c>
      <c r="E42" s="40"/>
      <c r="F42" s="40"/>
      <c r="G42" s="40"/>
      <c r="H42" s="40"/>
      <c r="I42" s="40"/>
      <c r="J42" s="40"/>
      <c r="K42" s="40"/>
      <c r="L42" s="40"/>
      <c r="M42" s="40"/>
      <c r="N42" s="40"/>
      <c r="O42" s="40"/>
      <c r="P42" s="40"/>
      <c r="Q42" s="254">
        <f>IF('BH (1)'!O2068=0,0,'BH (1)'!O2068)</f>
        <v>0</v>
      </c>
      <c r="R42" s="256">
        <f>IF('BH (1)'!P2068=0,0,'BH (1)'!P2068)</f>
        <v>0</v>
      </c>
    </row>
    <row r="43" spans="3:18" ht="30" customHeight="1" x14ac:dyDescent="0.25">
      <c r="C43" s="51">
        <v>37</v>
      </c>
      <c r="D43" s="253" t="str">
        <f>'BH (1)'!B1065</f>
        <v/>
      </c>
      <c r="E43" s="40"/>
      <c r="F43" s="40"/>
      <c r="G43" s="40"/>
      <c r="H43" s="40"/>
      <c r="I43" s="40"/>
      <c r="J43" s="40"/>
      <c r="K43" s="40"/>
      <c r="L43" s="40"/>
      <c r="M43" s="40"/>
      <c r="N43" s="40"/>
      <c r="O43" s="40"/>
      <c r="P43" s="40"/>
      <c r="Q43" s="254">
        <f>IF('BH (1)'!O2069=0,0,'BH (1)'!O2069)</f>
        <v>0</v>
      </c>
      <c r="R43" s="256">
        <f>IF('BH (1)'!P2069=0,0,'BH (1)'!P2069)</f>
        <v>0</v>
      </c>
    </row>
    <row r="44" spans="3:18" ht="30" customHeight="1" x14ac:dyDescent="0.25">
      <c r="C44" s="51">
        <v>38</v>
      </c>
      <c r="D44" s="253" t="str">
        <f>'BH (1)'!B1066</f>
        <v/>
      </c>
      <c r="E44" s="40"/>
      <c r="F44" s="40"/>
      <c r="G44" s="40"/>
      <c r="H44" s="40"/>
      <c r="I44" s="40"/>
      <c r="J44" s="40"/>
      <c r="K44" s="40"/>
      <c r="L44" s="40"/>
      <c r="M44" s="40"/>
      <c r="N44" s="40"/>
      <c r="O44" s="40"/>
      <c r="P44" s="40"/>
      <c r="Q44" s="254">
        <f>IF('BH (1)'!O2070=0,0,'BH (1)'!O2070)</f>
        <v>0</v>
      </c>
      <c r="R44" s="256">
        <f>IF('BH (1)'!P2070=0,0,'BH (1)'!P2070)</f>
        <v>0</v>
      </c>
    </row>
    <row r="45" spans="3:18" ht="30" customHeight="1" x14ac:dyDescent="0.25">
      <c r="C45" s="51">
        <v>39</v>
      </c>
      <c r="D45" s="253" t="str">
        <f>'BH (1)'!B1067</f>
        <v/>
      </c>
      <c r="E45" s="40"/>
      <c r="F45" s="40"/>
      <c r="G45" s="40"/>
      <c r="H45" s="40"/>
      <c r="I45" s="40"/>
      <c r="J45" s="40"/>
      <c r="K45" s="40"/>
      <c r="L45" s="40"/>
      <c r="M45" s="40"/>
      <c r="N45" s="40"/>
      <c r="O45" s="40"/>
      <c r="P45" s="40"/>
      <c r="Q45" s="254">
        <f>IF('BH (1)'!O2071=0,0,'BH (1)'!O2071)</f>
        <v>0</v>
      </c>
      <c r="R45" s="256">
        <f>IF('BH (1)'!P2071=0,0,'BH (1)'!P2071)</f>
        <v>0</v>
      </c>
    </row>
    <row r="46" spans="3:18" ht="30" customHeight="1" x14ac:dyDescent="0.25">
      <c r="C46" s="51">
        <v>40</v>
      </c>
      <c r="D46" s="253" t="str">
        <f>'BH (1)'!B1068</f>
        <v/>
      </c>
      <c r="E46" s="40"/>
      <c r="F46" s="40"/>
      <c r="G46" s="40"/>
      <c r="H46" s="40"/>
      <c r="I46" s="40"/>
      <c r="J46" s="40"/>
      <c r="K46" s="40"/>
      <c r="L46" s="40"/>
      <c r="M46" s="40"/>
      <c r="N46" s="40"/>
      <c r="O46" s="40"/>
      <c r="P46" s="40"/>
      <c r="Q46" s="254">
        <f>IF('BH (1)'!O2072=0,0,'BH (1)'!O2072)</f>
        <v>0</v>
      </c>
      <c r="R46" s="256">
        <f>IF('BH (1)'!P2072=0,0,'BH (1)'!P2072)</f>
        <v>0</v>
      </c>
    </row>
    <row r="47" spans="3:18" ht="30" customHeight="1" x14ac:dyDescent="0.25">
      <c r="C47" s="51">
        <v>41</v>
      </c>
      <c r="D47" s="253" t="str">
        <f>'BH (1)'!B1069</f>
        <v/>
      </c>
      <c r="E47" s="40"/>
      <c r="F47" s="40"/>
      <c r="G47" s="40"/>
      <c r="H47" s="40"/>
      <c r="I47" s="40"/>
      <c r="J47" s="40"/>
      <c r="K47" s="40"/>
      <c r="L47" s="40"/>
      <c r="M47" s="40"/>
      <c r="N47" s="40"/>
      <c r="O47" s="40"/>
      <c r="P47" s="40"/>
      <c r="Q47" s="254">
        <f>IF('BH (1)'!O2073=0,0,'BH (1)'!O2073)</f>
        <v>0</v>
      </c>
      <c r="R47" s="256">
        <f>IF('BH (1)'!P2073=0,0,'BH (1)'!P2073)</f>
        <v>0</v>
      </c>
    </row>
    <row r="48" spans="3:18" ht="30" customHeight="1" x14ac:dyDescent="0.25">
      <c r="C48" s="51">
        <v>42</v>
      </c>
      <c r="D48" s="253" t="str">
        <f>'BH (1)'!B1070</f>
        <v/>
      </c>
      <c r="E48" s="40"/>
      <c r="F48" s="40"/>
      <c r="G48" s="40"/>
      <c r="H48" s="40"/>
      <c r="I48" s="40"/>
      <c r="J48" s="40"/>
      <c r="K48" s="40"/>
      <c r="L48" s="40"/>
      <c r="M48" s="40"/>
      <c r="N48" s="40"/>
      <c r="O48" s="40"/>
      <c r="P48" s="40"/>
      <c r="Q48" s="254">
        <f>IF('BH (1)'!O2074=0,0,'BH (1)'!O2074)</f>
        <v>0</v>
      </c>
      <c r="R48" s="256">
        <f>IF('BH (1)'!P2074=0,0,'BH (1)'!P2074)</f>
        <v>0</v>
      </c>
    </row>
    <row r="49" spans="3:18" ht="30" customHeight="1" x14ac:dyDescent="0.25">
      <c r="C49" s="51">
        <v>43</v>
      </c>
      <c r="D49" s="253" t="str">
        <f>'BH (1)'!B1071</f>
        <v/>
      </c>
      <c r="E49" s="40"/>
      <c r="F49" s="40"/>
      <c r="G49" s="40"/>
      <c r="H49" s="40"/>
      <c r="I49" s="40"/>
      <c r="J49" s="40"/>
      <c r="K49" s="40"/>
      <c r="L49" s="40"/>
      <c r="M49" s="40"/>
      <c r="N49" s="40"/>
      <c r="O49" s="40"/>
      <c r="P49" s="40"/>
      <c r="Q49" s="254">
        <f>IF('BH (1)'!O2075=0,0,'BH (1)'!O2075)</f>
        <v>0</v>
      </c>
      <c r="R49" s="256">
        <f>IF('BH (1)'!P2075=0,0,'BH (1)'!P2075)</f>
        <v>0</v>
      </c>
    </row>
    <row r="50" spans="3:18" ht="30" customHeight="1" x14ac:dyDescent="0.25">
      <c r="C50" s="51">
        <v>44</v>
      </c>
      <c r="D50" s="253" t="str">
        <f>'BH (1)'!B1072</f>
        <v/>
      </c>
      <c r="E50" s="40"/>
      <c r="F50" s="40"/>
      <c r="G50" s="40"/>
      <c r="H50" s="40"/>
      <c r="I50" s="40"/>
      <c r="J50" s="40"/>
      <c r="K50" s="40"/>
      <c r="L50" s="40"/>
      <c r="M50" s="40"/>
      <c r="N50" s="40"/>
      <c r="O50" s="40"/>
      <c r="P50" s="40"/>
      <c r="Q50" s="254">
        <f>IF('BH (1)'!O2076=0,0,'BH (1)'!O2076)</f>
        <v>0</v>
      </c>
      <c r="R50" s="256">
        <f>IF('BH (1)'!P2076=0,0,'BH (1)'!P2076)</f>
        <v>0</v>
      </c>
    </row>
    <row r="51" spans="3:18" ht="30" customHeight="1" x14ac:dyDescent="0.25">
      <c r="C51" s="51">
        <v>45</v>
      </c>
      <c r="D51" s="253" t="str">
        <f>'BH (1)'!B1073</f>
        <v/>
      </c>
      <c r="E51" s="40"/>
      <c r="F51" s="40"/>
      <c r="G51" s="40"/>
      <c r="H51" s="40"/>
      <c r="I51" s="40"/>
      <c r="J51" s="40"/>
      <c r="K51" s="40"/>
      <c r="L51" s="40"/>
      <c r="M51" s="40"/>
      <c r="N51" s="40"/>
      <c r="O51" s="40"/>
      <c r="P51" s="40"/>
      <c r="Q51" s="254">
        <f>IF('BH (1)'!O2077=0,0,'BH (1)'!O2077)</f>
        <v>0</v>
      </c>
      <c r="R51" s="256">
        <f>IF('BH (1)'!P2077=0,0,'BH (1)'!P2077)</f>
        <v>0</v>
      </c>
    </row>
    <row r="52" spans="3:18" ht="30" customHeight="1" x14ac:dyDescent="0.25">
      <c r="C52" s="51">
        <v>46</v>
      </c>
      <c r="D52" s="253" t="str">
        <f>'BH (1)'!B1074</f>
        <v/>
      </c>
      <c r="E52" s="40"/>
      <c r="F52" s="40"/>
      <c r="G52" s="40"/>
      <c r="H52" s="40"/>
      <c r="I52" s="40"/>
      <c r="J52" s="40"/>
      <c r="K52" s="40"/>
      <c r="L52" s="40"/>
      <c r="M52" s="40"/>
      <c r="N52" s="40"/>
      <c r="O52" s="40"/>
      <c r="P52" s="40"/>
      <c r="Q52" s="254">
        <f>IF('BH (1)'!O2078=0,0,'BH (1)'!O2078)</f>
        <v>0</v>
      </c>
      <c r="R52" s="256">
        <f>IF('BH (1)'!P2078=0,0,'BH (1)'!P2078)</f>
        <v>0</v>
      </c>
    </row>
    <row r="53" spans="3:18" ht="30" customHeight="1" x14ac:dyDescent="0.25">
      <c r="C53" s="51">
        <v>47</v>
      </c>
      <c r="D53" s="253" t="str">
        <f>'BH (1)'!B1075</f>
        <v/>
      </c>
      <c r="E53" s="40"/>
      <c r="F53" s="40"/>
      <c r="G53" s="40"/>
      <c r="H53" s="40"/>
      <c r="I53" s="40"/>
      <c r="J53" s="40"/>
      <c r="K53" s="40"/>
      <c r="L53" s="40"/>
      <c r="M53" s="40"/>
      <c r="N53" s="40"/>
      <c r="O53" s="40"/>
      <c r="P53" s="40"/>
      <c r="Q53" s="254">
        <f>IF('BH (1)'!O2079=0,0,'BH (1)'!O2079)</f>
        <v>0</v>
      </c>
      <c r="R53" s="256">
        <f>IF('BH (1)'!P2079=0,0,'BH (1)'!P2079)</f>
        <v>0</v>
      </c>
    </row>
    <row r="54" spans="3:18" ht="30" customHeight="1" x14ac:dyDescent="0.25">
      <c r="C54" s="51">
        <v>48</v>
      </c>
      <c r="D54" s="253" t="str">
        <f>'BH (1)'!B1076</f>
        <v/>
      </c>
      <c r="E54" s="40"/>
      <c r="F54" s="40"/>
      <c r="G54" s="40"/>
      <c r="H54" s="40"/>
      <c r="I54" s="40"/>
      <c r="J54" s="40"/>
      <c r="K54" s="40"/>
      <c r="L54" s="40"/>
      <c r="M54" s="40"/>
      <c r="N54" s="40"/>
      <c r="O54" s="40"/>
      <c r="P54" s="40"/>
      <c r="Q54" s="254">
        <f>IF('BH (1)'!O2080=0,0,'BH (1)'!O2080)</f>
        <v>0</v>
      </c>
      <c r="R54" s="256">
        <f>IF('BH (1)'!P2080=0,0,'BH (1)'!P2080)</f>
        <v>0</v>
      </c>
    </row>
    <row r="55" spans="3:18" ht="30" customHeight="1" x14ac:dyDescent="0.25">
      <c r="C55" s="51">
        <v>49</v>
      </c>
      <c r="D55" s="253" t="str">
        <f>'BH (1)'!B1077</f>
        <v/>
      </c>
      <c r="E55" s="40"/>
      <c r="F55" s="40"/>
      <c r="G55" s="40"/>
      <c r="H55" s="40"/>
      <c r="I55" s="40"/>
      <c r="J55" s="40"/>
      <c r="K55" s="40"/>
      <c r="L55" s="40"/>
      <c r="M55" s="40"/>
      <c r="N55" s="40"/>
      <c r="O55" s="40"/>
      <c r="P55" s="40"/>
      <c r="Q55" s="254">
        <f>IF('BH (1)'!O2081=0,0,'BH (1)'!O2081)</f>
        <v>0</v>
      </c>
      <c r="R55" s="256">
        <f>IF('BH (1)'!P2081=0,0,'BH (1)'!P2081)</f>
        <v>0</v>
      </c>
    </row>
    <row r="56" spans="3:18" ht="30" customHeight="1" x14ac:dyDescent="0.25">
      <c r="C56" s="51">
        <v>50</v>
      </c>
      <c r="D56" s="253" t="str">
        <f>'BH (1)'!B1078</f>
        <v/>
      </c>
      <c r="E56" s="40"/>
      <c r="F56" s="40"/>
      <c r="G56" s="40"/>
      <c r="H56" s="40"/>
      <c r="I56" s="40"/>
      <c r="J56" s="40"/>
      <c r="K56" s="40"/>
      <c r="L56" s="40"/>
      <c r="M56" s="40"/>
      <c r="N56" s="40"/>
      <c r="O56" s="40"/>
      <c r="P56" s="40"/>
      <c r="Q56" s="254">
        <f>IF('BH (1)'!O2082=0,0,'BH (1)'!O2082)</f>
        <v>0</v>
      </c>
      <c r="R56" s="256">
        <f>IF('BH (1)'!P2082=0,0,'BH (1)'!P2082)</f>
        <v>0</v>
      </c>
    </row>
    <row r="57" spans="3:18" ht="30" customHeight="1" x14ac:dyDescent="0.25">
      <c r="C57" s="51">
        <v>51</v>
      </c>
      <c r="D57" s="253" t="str">
        <f>'BH (1)'!B1079</f>
        <v/>
      </c>
      <c r="E57" s="40"/>
      <c r="F57" s="40"/>
      <c r="G57" s="40"/>
      <c r="H57" s="40"/>
      <c r="I57" s="40"/>
      <c r="J57" s="40"/>
      <c r="K57" s="40"/>
      <c r="L57" s="40"/>
      <c r="M57" s="40"/>
      <c r="N57" s="40"/>
      <c r="O57" s="40"/>
      <c r="P57" s="40"/>
      <c r="Q57" s="254">
        <f>IF('BH (1)'!O2083=0,0,'BH (1)'!O2083)</f>
        <v>0</v>
      </c>
      <c r="R57" s="256">
        <f>IF('BH (1)'!P2083=0,0,'BH (1)'!P2083)</f>
        <v>0</v>
      </c>
    </row>
    <row r="58" spans="3:18" ht="30" customHeight="1" x14ac:dyDescent="0.25">
      <c r="C58" s="51">
        <v>52</v>
      </c>
      <c r="D58" s="253" t="str">
        <f>'BH (1)'!B1080</f>
        <v/>
      </c>
      <c r="E58" s="40"/>
      <c r="F58" s="40"/>
      <c r="G58" s="40"/>
      <c r="H58" s="40"/>
      <c r="I58" s="40"/>
      <c r="J58" s="40"/>
      <c r="K58" s="40"/>
      <c r="L58" s="40"/>
      <c r="M58" s="40"/>
      <c r="N58" s="40"/>
      <c r="O58" s="40"/>
      <c r="P58" s="40"/>
      <c r="Q58" s="254">
        <f>IF('BH (1)'!O2084=0,0,'BH (1)'!O2084)</f>
        <v>0</v>
      </c>
      <c r="R58" s="256">
        <f>IF('BH (1)'!P2084=0,0,'BH (1)'!P2084)</f>
        <v>0</v>
      </c>
    </row>
    <row r="59" spans="3:18" ht="30" customHeight="1" x14ac:dyDescent="0.25">
      <c r="C59" s="51">
        <v>53</v>
      </c>
      <c r="D59" s="253" t="str">
        <f>'BH (1)'!B1081</f>
        <v/>
      </c>
      <c r="E59" s="40"/>
      <c r="F59" s="40"/>
      <c r="G59" s="40"/>
      <c r="H59" s="40"/>
      <c r="I59" s="40"/>
      <c r="J59" s="40"/>
      <c r="K59" s="40"/>
      <c r="L59" s="40"/>
      <c r="M59" s="40"/>
      <c r="N59" s="40"/>
      <c r="O59" s="40"/>
      <c r="P59" s="40"/>
      <c r="Q59" s="254">
        <f>IF('BH (1)'!O2085=0,0,'BH (1)'!O2085)</f>
        <v>0</v>
      </c>
      <c r="R59" s="256">
        <f>IF('BH (1)'!P2085=0,0,'BH (1)'!P2085)</f>
        <v>0</v>
      </c>
    </row>
    <row r="60" spans="3:18" ht="30" customHeight="1" x14ac:dyDescent="0.25">
      <c r="C60" s="51">
        <v>54</v>
      </c>
      <c r="D60" s="253" t="str">
        <f>'BH (1)'!B1082</f>
        <v/>
      </c>
      <c r="E60" s="40"/>
      <c r="F60" s="40"/>
      <c r="G60" s="40"/>
      <c r="H60" s="40"/>
      <c r="I60" s="40"/>
      <c r="J60" s="40"/>
      <c r="K60" s="40"/>
      <c r="L60" s="40"/>
      <c r="M60" s="40"/>
      <c r="N60" s="40"/>
      <c r="O60" s="40"/>
      <c r="P60" s="40"/>
      <c r="Q60" s="254">
        <f>IF('BH (1)'!O2086=0,0,'BH (1)'!O2086)</f>
        <v>0</v>
      </c>
      <c r="R60" s="256">
        <f>IF('BH (1)'!P2086=0,0,'BH (1)'!P2086)</f>
        <v>0</v>
      </c>
    </row>
    <row r="61" spans="3:18" ht="30" customHeight="1" x14ac:dyDescent="0.25">
      <c r="C61" s="51">
        <v>55</v>
      </c>
      <c r="D61" s="253" t="str">
        <f>'BH (1)'!B1083</f>
        <v/>
      </c>
      <c r="E61" s="40"/>
      <c r="F61" s="40"/>
      <c r="G61" s="40"/>
      <c r="H61" s="40"/>
      <c r="I61" s="40"/>
      <c r="J61" s="40"/>
      <c r="K61" s="40"/>
      <c r="L61" s="40"/>
      <c r="M61" s="40"/>
      <c r="N61" s="40"/>
      <c r="O61" s="40"/>
      <c r="P61" s="40"/>
      <c r="Q61" s="254">
        <f>IF('BH (1)'!O2087=0,0,'BH (1)'!O2087)</f>
        <v>0</v>
      </c>
      <c r="R61" s="256">
        <f>IF('BH (1)'!P2087=0,0,'BH (1)'!P2087)</f>
        <v>0</v>
      </c>
    </row>
    <row r="62" spans="3:18" ht="30" customHeight="1" x14ac:dyDescent="0.25">
      <c r="C62" s="51">
        <v>56</v>
      </c>
      <c r="D62" s="253" t="str">
        <f>'BH (1)'!B1084</f>
        <v/>
      </c>
      <c r="E62" s="40"/>
      <c r="F62" s="40"/>
      <c r="G62" s="40"/>
      <c r="H62" s="40"/>
      <c r="I62" s="40"/>
      <c r="J62" s="40"/>
      <c r="K62" s="40"/>
      <c r="L62" s="40"/>
      <c r="M62" s="40"/>
      <c r="N62" s="40"/>
      <c r="O62" s="40"/>
      <c r="P62" s="40"/>
      <c r="Q62" s="254">
        <f>IF('BH (1)'!O2088=0,0,'BH (1)'!O2088)</f>
        <v>0</v>
      </c>
      <c r="R62" s="256">
        <f>IF('BH (1)'!P2088=0,0,'BH (1)'!P2088)</f>
        <v>0</v>
      </c>
    </row>
    <row r="63" spans="3:18" ht="30" customHeight="1" x14ac:dyDescent="0.25">
      <c r="C63" s="51">
        <v>57</v>
      </c>
      <c r="D63" s="253" t="str">
        <f>'BH (1)'!B1085</f>
        <v/>
      </c>
      <c r="E63" s="40"/>
      <c r="F63" s="40"/>
      <c r="G63" s="40"/>
      <c r="H63" s="40"/>
      <c r="I63" s="40"/>
      <c r="J63" s="40"/>
      <c r="K63" s="40"/>
      <c r="L63" s="40"/>
      <c r="M63" s="40"/>
      <c r="N63" s="40"/>
      <c r="O63" s="40"/>
      <c r="P63" s="40"/>
      <c r="Q63" s="254">
        <f>IF('BH (1)'!O2089=0,0,'BH (1)'!O2089)</f>
        <v>0</v>
      </c>
      <c r="R63" s="256">
        <f>IF('BH (1)'!P2089=0,0,'BH (1)'!P2089)</f>
        <v>0</v>
      </c>
    </row>
    <row r="64" spans="3:18" ht="30" customHeight="1" x14ac:dyDescent="0.25">
      <c r="C64" s="51">
        <v>58</v>
      </c>
      <c r="D64" s="253" t="str">
        <f>'BH (1)'!B1086</f>
        <v/>
      </c>
      <c r="E64" s="40"/>
      <c r="F64" s="40"/>
      <c r="G64" s="40"/>
      <c r="H64" s="40"/>
      <c r="I64" s="40"/>
      <c r="J64" s="40"/>
      <c r="K64" s="40"/>
      <c r="L64" s="40"/>
      <c r="M64" s="40"/>
      <c r="N64" s="40"/>
      <c r="O64" s="40"/>
      <c r="P64" s="40"/>
      <c r="Q64" s="254">
        <f>IF('BH (1)'!O2090=0,0,'BH (1)'!O2090)</f>
        <v>0</v>
      </c>
      <c r="R64" s="256">
        <f>IF('BH (1)'!P2090=0,0,'BH (1)'!P2090)</f>
        <v>0</v>
      </c>
    </row>
    <row r="65" spans="3:18" ht="30" customHeight="1" x14ac:dyDescent="0.25">
      <c r="C65" s="51">
        <v>59</v>
      </c>
      <c r="D65" s="253" t="str">
        <f>'BH (1)'!B1087</f>
        <v/>
      </c>
      <c r="E65" s="40"/>
      <c r="F65" s="40"/>
      <c r="G65" s="40"/>
      <c r="H65" s="40"/>
      <c r="I65" s="40"/>
      <c r="J65" s="40"/>
      <c r="K65" s="40"/>
      <c r="L65" s="40"/>
      <c r="M65" s="40"/>
      <c r="N65" s="40"/>
      <c r="O65" s="40"/>
      <c r="P65" s="40"/>
      <c r="Q65" s="254">
        <f>IF('BH (1)'!O2091=0,0,'BH (1)'!O2091)</f>
        <v>0</v>
      </c>
      <c r="R65" s="256">
        <f>IF('BH (1)'!P2091=0,0,'BH (1)'!P2091)</f>
        <v>0</v>
      </c>
    </row>
    <row r="66" spans="3:18" ht="30" customHeight="1" x14ac:dyDescent="0.25">
      <c r="C66" s="51">
        <v>60</v>
      </c>
      <c r="D66" s="253" t="str">
        <f>'BH (1)'!B1088</f>
        <v/>
      </c>
      <c r="E66" s="40"/>
      <c r="F66" s="40"/>
      <c r="G66" s="40"/>
      <c r="H66" s="40"/>
      <c r="I66" s="40"/>
      <c r="J66" s="40"/>
      <c r="K66" s="40"/>
      <c r="L66" s="40"/>
      <c r="M66" s="40"/>
      <c r="N66" s="40"/>
      <c r="O66" s="40"/>
      <c r="P66" s="40"/>
      <c r="Q66" s="254">
        <f>IF('BH (1)'!O2092=0,0,'BH (1)'!O2092)</f>
        <v>0</v>
      </c>
      <c r="R66" s="256">
        <f>IF('BH (1)'!P2092=0,0,'BH (1)'!P2092)</f>
        <v>0</v>
      </c>
    </row>
    <row r="67" spans="3:18" ht="30" customHeight="1" x14ac:dyDescent="0.25">
      <c r="C67" s="51">
        <v>61</v>
      </c>
      <c r="D67" s="253" t="str">
        <f>'BH (1)'!B1089</f>
        <v/>
      </c>
      <c r="E67" s="40"/>
      <c r="F67" s="40"/>
      <c r="G67" s="40"/>
      <c r="H67" s="40"/>
      <c r="I67" s="40"/>
      <c r="J67" s="40"/>
      <c r="K67" s="40"/>
      <c r="L67" s="40"/>
      <c r="M67" s="40"/>
      <c r="N67" s="40"/>
      <c r="O67" s="40"/>
      <c r="P67" s="40"/>
      <c r="Q67" s="254">
        <f>IF('BH (1)'!O2093=0,0,'BH (1)'!O2093)</f>
        <v>0</v>
      </c>
      <c r="R67" s="256">
        <f>IF('BH (1)'!P2093=0,0,'BH (1)'!P2093)</f>
        <v>0</v>
      </c>
    </row>
    <row r="68" spans="3:18" ht="30" customHeight="1" x14ac:dyDescent="0.25">
      <c r="C68" s="51">
        <v>62</v>
      </c>
      <c r="D68" s="253" t="str">
        <f>'BH (1)'!B1090</f>
        <v/>
      </c>
      <c r="E68" s="40"/>
      <c r="F68" s="40"/>
      <c r="G68" s="40"/>
      <c r="H68" s="40"/>
      <c r="I68" s="40"/>
      <c r="J68" s="40"/>
      <c r="K68" s="40"/>
      <c r="L68" s="40"/>
      <c r="M68" s="40"/>
      <c r="N68" s="40"/>
      <c r="O68" s="40"/>
      <c r="P68" s="40"/>
      <c r="Q68" s="254">
        <f>IF('BH (1)'!O2094=0,0,'BH (1)'!O2094)</f>
        <v>0</v>
      </c>
      <c r="R68" s="256">
        <f>IF('BH (1)'!P2094=0,0,'BH (1)'!P2094)</f>
        <v>0</v>
      </c>
    </row>
    <row r="69" spans="3:18" ht="30" customHeight="1" x14ac:dyDescent="0.25">
      <c r="C69" s="51">
        <v>63</v>
      </c>
      <c r="D69" s="253" t="str">
        <f>'BH (1)'!B1091</f>
        <v/>
      </c>
      <c r="E69" s="40"/>
      <c r="F69" s="40"/>
      <c r="G69" s="40"/>
      <c r="H69" s="40"/>
      <c r="I69" s="40"/>
      <c r="J69" s="40"/>
      <c r="K69" s="40"/>
      <c r="L69" s="40"/>
      <c r="M69" s="40"/>
      <c r="N69" s="40"/>
      <c r="O69" s="40"/>
      <c r="P69" s="40"/>
      <c r="Q69" s="254">
        <f>IF('BH (1)'!O2095=0,0,'BH (1)'!O2095)</f>
        <v>0</v>
      </c>
      <c r="R69" s="256">
        <f>IF('BH (1)'!P2095=0,0,'BH (1)'!P2095)</f>
        <v>0</v>
      </c>
    </row>
    <row r="70" spans="3:18" ht="30" customHeight="1" x14ac:dyDescent="0.25">
      <c r="C70" s="51">
        <v>64</v>
      </c>
      <c r="D70" s="253" t="str">
        <f>'BH (1)'!B1092</f>
        <v/>
      </c>
      <c r="E70" s="40"/>
      <c r="F70" s="40"/>
      <c r="G70" s="40"/>
      <c r="H70" s="40"/>
      <c r="I70" s="40"/>
      <c r="J70" s="40"/>
      <c r="K70" s="40"/>
      <c r="L70" s="40"/>
      <c r="M70" s="40"/>
      <c r="N70" s="40"/>
      <c r="O70" s="40"/>
      <c r="P70" s="40"/>
      <c r="Q70" s="254">
        <f>IF('BH (1)'!O2096=0,0,'BH (1)'!O2096)</f>
        <v>0</v>
      </c>
      <c r="R70" s="256">
        <f>IF('BH (1)'!P2096=0,0,'BH (1)'!P2096)</f>
        <v>0</v>
      </c>
    </row>
    <row r="71" spans="3:18" ht="30" customHeight="1" x14ac:dyDescent="0.25">
      <c r="C71" s="51">
        <v>65</v>
      </c>
      <c r="D71" s="253" t="str">
        <f>'BH (1)'!B1093</f>
        <v/>
      </c>
      <c r="E71" s="40"/>
      <c r="F71" s="40"/>
      <c r="G71" s="40"/>
      <c r="H71" s="40"/>
      <c r="I71" s="40"/>
      <c r="J71" s="40"/>
      <c r="K71" s="40"/>
      <c r="L71" s="40"/>
      <c r="M71" s="40"/>
      <c r="N71" s="40"/>
      <c r="O71" s="40"/>
      <c r="P71" s="40"/>
      <c r="Q71" s="254">
        <f>IF('BH (1)'!O2097=0,0,'BH (1)'!O2097)</f>
        <v>0</v>
      </c>
      <c r="R71" s="256">
        <f>IF('BH (1)'!P2097=0,0,'BH (1)'!P2097)</f>
        <v>0</v>
      </c>
    </row>
    <row r="72" spans="3:18" ht="30" customHeight="1" x14ac:dyDescent="0.25">
      <c r="C72" s="51">
        <v>66</v>
      </c>
      <c r="D72" s="253" t="str">
        <f>'BH (1)'!B1094</f>
        <v/>
      </c>
      <c r="E72" s="40"/>
      <c r="F72" s="40"/>
      <c r="G72" s="40"/>
      <c r="H72" s="40"/>
      <c r="I72" s="40"/>
      <c r="J72" s="40"/>
      <c r="K72" s="40"/>
      <c r="L72" s="40"/>
      <c r="M72" s="40"/>
      <c r="N72" s="40"/>
      <c r="O72" s="40"/>
      <c r="P72" s="40"/>
      <c r="Q72" s="254">
        <f>IF('BH (1)'!O2098=0,0,'BH (1)'!O2098)</f>
        <v>0</v>
      </c>
      <c r="R72" s="256">
        <f>IF('BH (1)'!P2098=0,0,'BH (1)'!P2098)</f>
        <v>0</v>
      </c>
    </row>
    <row r="73" spans="3:18" ht="30" customHeight="1" x14ac:dyDescent="0.25">
      <c r="C73" s="51">
        <v>67</v>
      </c>
      <c r="D73" s="253" t="str">
        <f>'BH (1)'!B1095</f>
        <v/>
      </c>
      <c r="E73" s="40"/>
      <c r="F73" s="40"/>
      <c r="G73" s="40"/>
      <c r="H73" s="40"/>
      <c r="I73" s="40"/>
      <c r="J73" s="40"/>
      <c r="K73" s="40"/>
      <c r="L73" s="40"/>
      <c r="M73" s="40"/>
      <c r="N73" s="40"/>
      <c r="O73" s="40"/>
      <c r="P73" s="40"/>
      <c r="Q73" s="254">
        <f>IF('BH (1)'!O2099=0,0,'BH (1)'!O2099)</f>
        <v>0</v>
      </c>
      <c r="R73" s="256">
        <f>IF('BH (1)'!P2099=0,0,'BH (1)'!P2099)</f>
        <v>0</v>
      </c>
    </row>
    <row r="74" spans="3:18" ht="30" customHeight="1" x14ac:dyDescent="0.25">
      <c r="C74" s="51">
        <v>68</v>
      </c>
      <c r="D74" s="253" t="str">
        <f>'BH (1)'!B1096</f>
        <v/>
      </c>
      <c r="E74" s="40"/>
      <c r="F74" s="40"/>
      <c r="G74" s="40"/>
      <c r="H74" s="40"/>
      <c r="I74" s="40"/>
      <c r="J74" s="40"/>
      <c r="K74" s="40"/>
      <c r="L74" s="40"/>
      <c r="M74" s="40"/>
      <c r="N74" s="40"/>
      <c r="O74" s="40"/>
      <c r="P74" s="40"/>
      <c r="Q74" s="254">
        <f>IF('BH (1)'!O2100=0,0,'BH (1)'!O2100)</f>
        <v>0</v>
      </c>
      <c r="R74" s="256">
        <f>IF('BH (1)'!P2100=0,0,'BH (1)'!P2100)</f>
        <v>0</v>
      </c>
    </row>
    <row r="75" spans="3:18" ht="30" customHeight="1" x14ac:dyDescent="0.25">
      <c r="C75" s="51">
        <v>69</v>
      </c>
      <c r="D75" s="253" t="str">
        <f>'BH (1)'!B1097</f>
        <v/>
      </c>
      <c r="E75" s="40"/>
      <c r="F75" s="40"/>
      <c r="G75" s="40"/>
      <c r="H75" s="40"/>
      <c r="I75" s="40"/>
      <c r="J75" s="40"/>
      <c r="K75" s="40"/>
      <c r="L75" s="40"/>
      <c r="M75" s="40"/>
      <c r="N75" s="40"/>
      <c r="O75" s="40"/>
      <c r="P75" s="40"/>
      <c r="Q75" s="254">
        <f>IF('BH (1)'!O2101=0,0,'BH (1)'!O2101)</f>
        <v>0</v>
      </c>
      <c r="R75" s="256">
        <f>IF('BH (1)'!P2101=0,0,'BH (1)'!P2101)</f>
        <v>0</v>
      </c>
    </row>
    <row r="76" spans="3:18" ht="30" customHeight="1" x14ac:dyDescent="0.25">
      <c r="C76" s="51">
        <v>70</v>
      </c>
      <c r="D76" s="253" t="str">
        <f>'BH (1)'!B1098</f>
        <v/>
      </c>
      <c r="E76" s="40"/>
      <c r="F76" s="40"/>
      <c r="G76" s="40"/>
      <c r="H76" s="40"/>
      <c r="I76" s="40"/>
      <c r="J76" s="40"/>
      <c r="K76" s="40"/>
      <c r="L76" s="40"/>
      <c r="M76" s="40"/>
      <c r="N76" s="40"/>
      <c r="O76" s="40"/>
      <c r="P76" s="40"/>
      <c r="Q76" s="254">
        <f>IF('BH (1)'!O2102=0,0,'BH (1)'!O2102)</f>
        <v>0</v>
      </c>
      <c r="R76" s="256">
        <f>IF('BH (1)'!P2102=0,0,'BH (1)'!P2102)</f>
        <v>0</v>
      </c>
    </row>
    <row r="77" spans="3:18" ht="30" customHeight="1" x14ac:dyDescent="0.25">
      <c r="C77" s="51">
        <v>71</v>
      </c>
      <c r="D77" s="253" t="str">
        <f>'BH (1)'!B1099</f>
        <v/>
      </c>
      <c r="E77" s="40"/>
      <c r="F77" s="40"/>
      <c r="G77" s="40"/>
      <c r="H77" s="40"/>
      <c r="I77" s="40"/>
      <c r="J77" s="40"/>
      <c r="K77" s="40"/>
      <c r="L77" s="40"/>
      <c r="M77" s="40"/>
      <c r="N77" s="40"/>
      <c r="O77" s="40"/>
      <c r="P77" s="40"/>
      <c r="Q77" s="254">
        <f>IF('BH (1)'!O2103=0,0,'BH (1)'!O2103)</f>
        <v>0</v>
      </c>
      <c r="R77" s="256">
        <f>IF('BH (1)'!P2103=0,0,'BH (1)'!P2103)</f>
        <v>0</v>
      </c>
    </row>
    <row r="78" spans="3:18" ht="30" customHeight="1" x14ac:dyDescent="0.25">
      <c r="C78" s="51">
        <v>72</v>
      </c>
      <c r="D78" s="253" t="str">
        <f>'BH (1)'!B1100</f>
        <v/>
      </c>
      <c r="E78" s="40"/>
      <c r="F78" s="40"/>
      <c r="G78" s="40"/>
      <c r="H78" s="40"/>
      <c r="I78" s="40"/>
      <c r="J78" s="40"/>
      <c r="K78" s="40"/>
      <c r="L78" s="40"/>
      <c r="M78" s="40"/>
      <c r="N78" s="40"/>
      <c r="O78" s="40"/>
      <c r="P78" s="40"/>
      <c r="Q78" s="254">
        <f>IF('BH (1)'!O2104=0,0,'BH (1)'!O2104)</f>
        <v>0</v>
      </c>
      <c r="R78" s="256">
        <f>IF('BH (1)'!P2104=0,0,'BH (1)'!P2104)</f>
        <v>0</v>
      </c>
    </row>
    <row r="79" spans="3:18" ht="30" customHeight="1" x14ac:dyDescent="0.25">
      <c r="C79" s="51">
        <v>73</v>
      </c>
      <c r="D79" s="253" t="str">
        <f>'BH (1)'!B1101</f>
        <v/>
      </c>
      <c r="E79" s="40"/>
      <c r="F79" s="40"/>
      <c r="G79" s="40"/>
      <c r="H79" s="40"/>
      <c r="I79" s="40"/>
      <c r="J79" s="40"/>
      <c r="K79" s="40"/>
      <c r="L79" s="40"/>
      <c r="M79" s="40"/>
      <c r="N79" s="40"/>
      <c r="O79" s="40"/>
      <c r="P79" s="40"/>
      <c r="Q79" s="254">
        <f>IF('BH (1)'!O2105=0,0,'BH (1)'!O2105)</f>
        <v>0</v>
      </c>
      <c r="R79" s="256">
        <f>IF('BH (1)'!P2105=0,0,'BH (1)'!P2105)</f>
        <v>0</v>
      </c>
    </row>
    <row r="80" spans="3:18" ht="30" customHeight="1" x14ac:dyDescent="0.25">
      <c r="C80" s="51">
        <v>74</v>
      </c>
      <c r="D80" s="253" t="str">
        <f>'BH (1)'!B1102</f>
        <v/>
      </c>
      <c r="E80" s="40"/>
      <c r="F80" s="40"/>
      <c r="G80" s="40"/>
      <c r="H80" s="40"/>
      <c r="I80" s="40"/>
      <c r="J80" s="40"/>
      <c r="K80" s="40"/>
      <c r="L80" s="40"/>
      <c r="M80" s="40"/>
      <c r="N80" s="40"/>
      <c r="O80" s="40"/>
      <c r="P80" s="40"/>
      <c r="Q80" s="254">
        <f>IF('BH (1)'!O2106=0,0,'BH (1)'!O2106)</f>
        <v>0</v>
      </c>
      <c r="R80" s="256">
        <f>IF('BH (1)'!P2106=0,0,'BH (1)'!P2106)</f>
        <v>0</v>
      </c>
    </row>
    <row r="81" spans="3:18" ht="30" customHeight="1" x14ac:dyDescent="0.25">
      <c r="C81" s="51">
        <v>75</v>
      </c>
      <c r="D81" s="253" t="str">
        <f>'BH (1)'!B1103</f>
        <v/>
      </c>
      <c r="E81" s="40"/>
      <c r="F81" s="40"/>
      <c r="G81" s="40"/>
      <c r="H81" s="40"/>
      <c r="I81" s="40"/>
      <c r="J81" s="40"/>
      <c r="K81" s="40"/>
      <c r="L81" s="40"/>
      <c r="M81" s="40"/>
      <c r="N81" s="40"/>
      <c r="O81" s="40"/>
      <c r="P81" s="40"/>
      <c r="Q81" s="254">
        <f>IF('BH (1)'!O2107=0,0,'BH (1)'!O2107)</f>
        <v>0</v>
      </c>
      <c r="R81" s="256">
        <f>IF('BH (1)'!P2107=0,0,'BH (1)'!P2107)</f>
        <v>0</v>
      </c>
    </row>
    <row r="82" spans="3:18" ht="30" customHeight="1" x14ac:dyDescent="0.25">
      <c r="C82" s="51">
        <v>76</v>
      </c>
      <c r="D82" s="253" t="str">
        <f>'BH (1)'!B1104</f>
        <v/>
      </c>
      <c r="E82" s="40"/>
      <c r="F82" s="40"/>
      <c r="G82" s="40"/>
      <c r="H82" s="40"/>
      <c r="I82" s="40"/>
      <c r="J82" s="40"/>
      <c r="K82" s="40"/>
      <c r="L82" s="40"/>
      <c r="M82" s="40"/>
      <c r="N82" s="40"/>
      <c r="O82" s="40"/>
      <c r="P82" s="40"/>
      <c r="Q82" s="254">
        <f>IF('BH (1)'!O2108=0,0,'BH (1)'!O2108)</f>
        <v>0</v>
      </c>
      <c r="R82" s="256">
        <f>IF('BH (1)'!P2108=0,0,'BH (1)'!P2108)</f>
        <v>0</v>
      </c>
    </row>
    <row r="83" spans="3:18" ht="30" customHeight="1" x14ac:dyDescent="0.25">
      <c r="C83" s="51">
        <v>77</v>
      </c>
      <c r="D83" s="253" t="str">
        <f>'BH (1)'!B1105</f>
        <v/>
      </c>
      <c r="E83" s="40"/>
      <c r="F83" s="40"/>
      <c r="G83" s="40"/>
      <c r="H83" s="40"/>
      <c r="I83" s="40"/>
      <c r="J83" s="40"/>
      <c r="K83" s="40"/>
      <c r="L83" s="40"/>
      <c r="M83" s="40"/>
      <c r="N83" s="40"/>
      <c r="O83" s="40"/>
      <c r="P83" s="40"/>
      <c r="Q83" s="254">
        <f>IF('BH (1)'!O2109=0,0,'BH (1)'!O2109)</f>
        <v>0</v>
      </c>
      <c r="R83" s="256">
        <f>IF('BH (1)'!P2109=0,0,'BH (1)'!P2109)</f>
        <v>0</v>
      </c>
    </row>
    <row r="84" spans="3:18" ht="30" customHeight="1" x14ac:dyDescent="0.25">
      <c r="C84" s="51">
        <v>78</v>
      </c>
      <c r="D84" s="253" t="str">
        <f>'BH (1)'!B1106</f>
        <v/>
      </c>
      <c r="E84" s="40"/>
      <c r="F84" s="40"/>
      <c r="G84" s="40"/>
      <c r="H84" s="40"/>
      <c r="I84" s="40"/>
      <c r="J84" s="40"/>
      <c r="K84" s="40"/>
      <c r="L84" s="40"/>
      <c r="M84" s="40"/>
      <c r="N84" s="40"/>
      <c r="O84" s="40"/>
      <c r="P84" s="40"/>
      <c r="Q84" s="254">
        <f>IF('BH (1)'!O2110=0,0,'BH (1)'!O2110)</f>
        <v>0</v>
      </c>
      <c r="R84" s="256">
        <f>IF('BH (1)'!P2110=0,0,'BH (1)'!P2110)</f>
        <v>0</v>
      </c>
    </row>
    <row r="85" spans="3:18" ht="30" customHeight="1" x14ac:dyDescent="0.25">
      <c r="C85" s="51">
        <v>79</v>
      </c>
      <c r="D85" s="253" t="str">
        <f>'BH (1)'!B1107</f>
        <v/>
      </c>
      <c r="E85" s="40"/>
      <c r="F85" s="40"/>
      <c r="G85" s="40"/>
      <c r="H85" s="40"/>
      <c r="I85" s="40"/>
      <c r="J85" s="40"/>
      <c r="K85" s="40"/>
      <c r="L85" s="40"/>
      <c r="M85" s="40"/>
      <c r="N85" s="40"/>
      <c r="O85" s="40"/>
      <c r="P85" s="40"/>
      <c r="Q85" s="254">
        <f>IF('BH (1)'!O2111=0,0,'BH (1)'!O2111)</f>
        <v>0</v>
      </c>
      <c r="R85" s="256">
        <f>IF('BH (1)'!P2111=0,0,'BH (1)'!P2111)</f>
        <v>0</v>
      </c>
    </row>
    <row r="86" spans="3:18" ht="30" customHeight="1" x14ac:dyDescent="0.25">
      <c r="C86" s="51">
        <v>80</v>
      </c>
      <c r="D86" s="253" t="str">
        <f>'BH (1)'!B1108</f>
        <v/>
      </c>
      <c r="E86" s="40"/>
      <c r="F86" s="40"/>
      <c r="G86" s="40"/>
      <c r="H86" s="40"/>
      <c r="I86" s="40"/>
      <c r="J86" s="40"/>
      <c r="K86" s="40"/>
      <c r="L86" s="40"/>
      <c r="M86" s="40"/>
      <c r="N86" s="40"/>
      <c r="O86" s="40"/>
      <c r="P86" s="40"/>
      <c r="Q86" s="254">
        <f>IF('BH (1)'!O2112=0,0,'BH (1)'!O2112)</f>
        <v>0</v>
      </c>
      <c r="R86" s="256">
        <f>IF('BH (1)'!P2112=0,0,'BH (1)'!P2112)</f>
        <v>0</v>
      </c>
    </row>
    <row r="87" spans="3:18" ht="30" customHeight="1" x14ac:dyDescent="0.25">
      <c r="C87" s="51">
        <v>81</v>
      </c>
      <c r="D87" s="253" t="str">
        <f>'BH (1)'!B1109</f>
        <v/>
      </c>
      <c r="E87" s="40"/>
      <c r="F87" s="40"/>
      <c r="G87" s="40"/>
      <c r="H87" s="40"/>
      <c r="I87" s="40"/>
      <c r="J87" s="40"/>
      <c r="K87" s="40"/>
      <c r="L87" s="40"/>
      <c r="M87" s="40"/>
      <c r="N87" s="40"/>
      <c r="O87" s="40"/>
      <c r="P87" s="40"/>
      <c r="Q87" s="254">
        <f>IF('BH (1)'!O2113=0,0,'BH (1)'!O2113)</f>
        <v>0</v>
      </c>
      <c r="R87" s="256">
        <f>IF('BH (1)'!P2113=0,0,'BH (1)'!P2113)</f>
        <v>0</v>
      </c>
    </row>
    <row r="88" spans="3:18" ht="30" customHeight="1" x14ac:dyDescent="0.25">
      <c r="C88" s="51">
        <v>82</v>
      </c>
      <c r="D88" s="253" t="str">
        <f>'BH (1)'!B1110</f>
        <v/>
      </c>
      <c r="E88" s="40"/>
      <c r="F88" s="40"/>
      <c r="G88" s="40"/>
      <c r="H88" s="40"/>
      <c r="I88" s="40"/>
      <c r="J88" s="40"/>
      <c r="K88" s="40"/>
      <c r="L88" s="40"/>
      <c r="M88" s="40"/>
      <c r="N88" s="40"/>
      <c r="O88" s="40"/>
      <c r="P88" s="40"/>
      <c r="Q88" s="254">
        <f>IF('BH (1)'!O2114=0,0,'BH (1)'!O2114)</f>
        <v>0</v>
      </c>
      <c r="R88" s="256">
        <f>IF('BH (1)'!P2114=0,0,'BH (1)'!P2114)</f>
        <v>0</v>
      </c>
    </row>
    <row r="89" spans="3:18" ht="30" customHeight="1" x14ac:dyDescent="0.25">
      <c r="C89" s="51">
        <v>83</v>
      </c>
      <c r="D89" s="253" t="str">
        <f>'BH (1)'!B1111</f>
        <v/>
      </c>
      <c r="E89" s="40"/>
      <c r="F89" s="40"/>
      <c r="G89" s="40"/>
      <c r="H89" s="40"/>
      <c r="I89" s="40"/>
      <c r="J89" s="40"/>
      <c r="K89" s="40"/>
      <c r="L89" s="40"/>
      <c r="M89" s="40"/>
      <c r="N89" s="40"/>
      <c r="O89" s="40"/>
      <c r="P89" s="40"/>
      <c r="Q89" s="254">
        <f>IF('BH (1)'!O2115=0,0,'BH (1)'!O2115)</f>
        <v>0</v>
      </c>
      <c r="R89" s="256">
        <f>IF('BH (1)'!P2115=0,0,'BH (1)'!P2115)</f>
        <v>0</v>
      </c>
    </row>
    <row r="90" spans="3:18" ht="30" customHeight="1" x14ac:dyDescent="0.25">
      <c r="C90" s="51">
        <v>84</v>
      </c>
      <c r="D90" s="253" t="str">
        <f>'BH (1)'!B1112</f>
        <v/>
      </c>
      <c r="E90" s="40"/>
      <c r="F90" s="40"/>
      <c r="G90" s="40"/>
      <c r="H90" s="40"/>
      <c r="I90" s="40"/>
      <c r="J90" s="40"/>
      <c r="K90" s="40"/>
      <c r="L90" s="40"/>
      <c r="M90" s="40"/>
      <c r="N90" s="40"/>
      <c r="O90" s="40"/>
      <c r="P90" s="40"/>
      <c r="Q90" s="254">
        <f>IF('BH (1)'!O2116=0,0,'BH (1)'!O2116)</f>
        <v>0</v>
      </c>
      <c r="R90" s="256">
        <f>IF('BH (1)'!P2116=0,0,'BH (1)'!P2116)</f>
        <v>0</v>
      </c>
    </row>
    <row r="91" spans="3:18" ht="30" customHeight="1" x14ac:dyDescent="0.25">
      <c r="C91" s="51">
        <v>85</v>
      </c>
      <c r="D91" s="253" t="str">
        <f>'BH (1)'!B1113</f>
        <v/>
      </c>
      <c r="E91" s="40"/>
      <c r="F91" s="40"/>
      <c r="G91" s="40"/>
      <c r="H91" s="40"/>
      <c r="I91" s="40"/>
      <c r="J91" s="40"/>
      <c r="K91" s="40"/>
      <c r="L91" s="40"/>
      <c r="M91" s="40"/>
      <c r="N91" s="40"/>
      <c r="O91" s="40"/>
      <c r="P91" s="40"/>
      <c r="Q91" s="254">
        <f>IF('BH (1)'!O2117=0,0,'BH (1)'!O2117)</f>
        <v>0</v>
      </c>
      <c r="R91" s="256">
        <f>IF('BH (1)'!P2117=0,0,'BH (1)'!P2117)</f>
        <v>0</v>
      </c>
    </row>
    <row r="92" spans="3:18" ht="30" customHeight="1" x14ac:dyDescent="0.25">
      <c r="C92" s="51">
        <v>86</v>
      </c>
      <c r="D92" s="253" t="str">
        <f>'BH (1)'!B1114</f>
        <v/>
      </c>
      <c r="E92" s="40"/>
      <c r="F92" s="40"/>
      <c r="G92" s="40"/>
      <c r="H92" s="40"/>
      <c r="I92" s="40"/>
      <c r="J92" s="40"/>
      <c r="K92" s="40"/>
      <c r="L92" s="40"/>
      <c r="M92" s="40"/>
      <c r="N92" s="40"/>
      <c r="O92" s="40"/>
      <c r="P92" s="40"/>
      <c r="Q92" s="254">
        <f>IF('BH (1)'!O2118=0,0,'BH (1)'!O2118)</f>
        <v>0</v>
      </c>
      <c r="R92" s="256">
        <f>IF('BH (1)'!P2118=0,0,'BH (1)'!P2118)</f>
        <v>0</v>
      </c>
    </row>
    <row r="93" spans="3:18" ht="30" customHeight="1" x14ac:dyDescent="0.25">
      <c r="C93" s="51">
        <v>87</v>
      </c>
      <c r="D93" s="253" t="str">
        <f>'BH (1)'!B1115</f>
        <v/>
      </c>
      <c r="E93" s="40"/>
      <c r="F93" s="40"/>
      <c r="G93" s="40"/>
      <c r="H93" s="40"/>
      <c r="I93" s="40"/>
      <c r="J93" s="40"/>
      <c r="K93" s="40"/>
      <c r="L93" s="40"/>
      <c r="M93" s="40"/>
      <c r="N93" s="40"/>
      <c r="O93" s="40"/>
      <c r="P93" s="40"/>
      <c r="Q93" s="254">
        <f>IF('BH (1)'!O2119=0,0,'BH (1)'!O2119)</f>
        <v>0</v>
      </c>
      <c r="R93" s="256">
        <f>IF('BH (1)'!P2119=0,0,'BH (1)'!P2119)</f>
        <v>0</v>
      </c>
    </row>
    <row r="94" spans="3:18" ht="30" customHeight="1" x14ac:dyDescent="0.25">
      <c r="C94" s="51">
        <v>88</v>
      </c>
      <c r="D94" s="253" t="str">
        <f>'BH (1)'!B1116</f>
        <v/>
      </c>
      <c r="E94" s="40"/>
      <c r="F94" s="40"/>
      <c r="G94" s="40"/>
      <c r="H94" s="40"/>
      <c r="I94" s="40"/>
      <c r="J94" s="40"/>
      <c r="K94" s="40"/>
      <c r="L94" s="40"/>
      <c r="M94" s="40"/>
      <c r="N94" s="40"/>
      <c r="O94" s="40"/>
      <c r="P94" s="40"/>
      <c r="Q94" s="254">
        <f>IF('BH (1)'!O2120=0,0,'BH (1)'!O2120)</f>
        <v>0</v>
      </c>
      <c r="R94" s="256">
        <f>IF('BH (1)'!P2120=0,0,'BH (1)'!P2120)</f>
        <v>0</v>
      </c>
    </row>
    <row r="95" spans="3:18" ht="30" customHeight="1" x14ac:dyDescent="0.25">
      <c r="C95" s="51">
        <v>89</v>
      </c>
      <c r="D95" s="253" t="str">
        <f>'BH (1)'!B1117</f>
        <v/>
      </c>
      <c r="E95" s="40"/>
      <c r="F95" s="40"/>
      <c r="G95" s="40"/>
      <c r="H95" s="40"/>
      <c r="I95" s="40"/>
      <c r="J95" s="40"/>
      <c r="K95" s="40"/>
      <c r="L95" s="40"/>
      <c r="M95" s="40"/>
      <c r="N95" s="40"/>
      <c r="O95" s="40"/>
      <c r="P95" s="40"/>
      <c r="Q95" s="254">
        <f>IF('BH (1)'!O2121=0,0,'BH (1)'!O2121)</f>
        <v>0</v>
      </c>
      <c r="R95" s="256">
        <f>IF('BH (1)'!P2121=0,0,'BH (1)'!P2121)</f>
        <v>0</v>
      </c>
    </row>
    <row r="96" spans="3:18" ht="30" customHeight="1" x14ac:dyDescent="0.25">
      <c r="C96" s="51">
        <v>90</v>
      </c>
      <c r="D96" s="253" t="str">
        <f>'BH (1)'!B1118</f>
        <v/>
      </c>
      <c r="E96" s="40"/>
      <c r="F96" s="40"/>
      <c r="G96" s="40"/>
      <c r="H96" s="40"/>
      <c r="I96" s="40"/>
      <c r="J96" s="40"/>
      <c r="K96" s="40"/>
      <c r="L96" s="40"/>
      <c r="M96" s="40"/>
      <c r="N96" s="40"/>
      <c r="O96" s="40"/>
      <c r="P96" s="40"/>
      <c r="Q96" s="254">
        <f>IF('BH (1)'!O2122=0,0,'BH (1)'!O2122)</f>
        <v>0</v>
      </c>
      <c r="R96" s="256">
        <f>IF('BH (1)'!P2122=0,0,'BH (1)'!P2122)</f>
        <v>0</v>
      </c>
    </row>
    <row r="97" spans="3:18" ht="30" customHeight="1" x14ac:dyDescent="0.25">
      <c r="C97" s="51">
        <v>91</v>
      </c>
      <c r="D97" s="253" t="str">
        <f>'BH (1)'!B1119</f>
        <v/>
      </c>
      <c r="E97" s="40"/>
      <c r="F97" s="40"/>
      <c r="G97" s="40"/>
      <c r="H97" s="40"/>
      <c r="I97" s="40"/>
      <c r="J97" s="40"/>
      <c r="K97" s="40"/>
      <c r="L97" s="40"/>
      <c r="M97" s="40"/>
      <c r="N97" s="40"/>
      <c r="O97" s="40"/>
      <c r="P97" s="40"/>
      <c r="Q97" s="254">
        <f>IF('BH (1)'!O2123=0,0,'BH (1)'!O2123)</f>
        <v>0</v>
      </c>
      <c r="R97" s="256">
        <f>IF('BH (1)'!P2123=0,0,'BH (1)'!P2123)</f>
        <v>0</v>
      </c>
    </row>
    <row r="98" spans="3:18" ht="30" customHeight="1" x14ac:dyDescent="0.25">
      <c r="C98" s="51">
        <v>92</v>
      </c>
      <c r="D98" s="253" t="str">
        <f>'BH (1)'!B1120</f>
        <v/>
      </c>
      <c r="E98" s="40"/>
      <c r="F98" s="40"/>
      <c r="G98" s="40"/>
      <c r="H98" s="40"/>
      <c r="I98" s="40"/>
      <c r="J98" s="40"/>
      <c r="K98" s="40"/>
      <c r="L98" s="40"/>
      <c r="M98" s="40"/>
      <c r="N98" s="40"/>
      <c r="O98" s="40"/>
      <c r="P98" s="40"/>
      <c r="Q98" s="254">
        <f>IF('BH (1)'!O2124=0,0,'BH (1)'!O2124)</f>
        <v>0</v>
      </c>
      <c r="R98" s="256">
        <f>IF('BH (1)'!P2124=0,0,'BH (1)'!P2124)</f>
        <v>0</v>
      </c>
    </row>
    <row r="99" spans="3:18" ht="30" customHeight="1" x14ac:dyDescent="0.25">
      <c r="C99" s="51">
        <v>93</v>
      </c>
      <c r="D99" s="253" t="str">
        <f>'BH (1)'!B1121</f>
        <v/>
      </c>
      <c r="E99" s="40"/>
      <c r="F99" s="40"/>
      <c r="G99" s="40"/>
      <c r="H99" s="40"/>
      <c r="I99" s="40"/>
      <c r="J99" s="40"/>
      <c r="K99" s="40"/>
      <c r="L99" s="40"/>
      <c r="M99" s="40"/>
      <c r="N99" s="40"/>
      <c r="O99" s="40"/>
      <c r="P99" s="40"/>
      <c r="Q99" s="254">
        <f>IF('BH (1)'!O2125=0,0,'BH (1)'!O2125)</f>
        <v>0</v>
      </c>
      <c r="R99" s="256">
        <f>IF('BH (1)'!P2125=0,0,'BH (1)'!P2125)</f>
        <v>0</v>
      </c>
    </row>
    <row r="100" spans="3:18" ht="30" customHeight="1" x14ac:dyDescent="0.25">
      <c r="C100" s="51">
        <v>94</v>
      </c>
      <c r="D100" s="253" t="str">
        <f>'BH (1)'!B1122</f>
        <v/>
      </c>
      <c r="E100" s="40"/>
      <c r="F100" s="40"/>
      <c r="G100" s="40"/>
      <c r="H100" s="40"/>
      <c r="I100" s="40"/>
      <c r="J100" s="40"/>
      <c r="K100" s="40"/>
      <c r="L100" s="40"/>
      <c r="M100" s="40"/>
      <c r="N100" s="40"/>
      <c r="O100" s="40"/>
      <c r="P100" s="40"/>
      <c r="Q100" s="254">
        <f>IF('BH (1)'!O2126=0,0,'BH (1)'!O2126)</f>
        <v>0</v>
      </c>
      <c r="R100" s="256">
        <f>IF('BH (1)'!P2126=0,0,'BH (1)'!P2126)</f>
        <v>0</v>
      </c>
    </row>
    <row r="101" spans="3:18" ht="30" customHeight="1" x14ac:dyDescent="0.25">
      <c r="C101" s="51">
        <v>95</v>
      </c>
      <c r="D101" s="253" t="str">
        <f>'BH (1)'!B1123</f>
        <v/>
      </c>
      <c r="E101" s="40"/>
      <c r="F101" s="40"/>
      <c r="G101" s="40"/>
      <c r="H101" s="40"/>
      <c r="I101" s="40"/>
      <c r="J101" s="40"/>
      <c r="K101" s="40"/>
      <c r="L101" s="40"/>
      <c r="M101" s="40"/>
      <c r="N101" s="40"/>
      <c r="O101" s="40"/>
      <c r="P101" s="40"/>
      <c r="Q101" s="254">
        <f>IF('BH (1)'!O2127=0,0,'BH (1)'!O2127)</f>
        <v>0</v>
      </c>
      <c r="R101" s="256">
        <f>IF('BH (1)'!P2127=0,0,'BH (1)'!P2127)</f>
        <v>0</v>
      </c>
    </row>
    <row r="102" spans="3:18" ht="30" customHeight="1" x14ac:dyDescent="0.25">
      <c r="C102" s="51">
        <v>96</v>
      </c>
      <c r="D102" s="253" t="str">
        <f>'BH (1)'!B1124</f>
        <v/>
      </c>
      <c r="E102" s="40"/>
      <c r="F102" s="40"/>
      <c r="G102" s="40"/>
      <c r="H102" s="40"/>
      <c r="I102" s="40"/>
      <c r="J102" s="40"/>
      <c r="K102" s="40"/>
      <c r="L102" s="40"/>
      <c r="M102" s="40"/>
      <c r="N102" s="40"/>
      <c r="O102" s="40"/>
      <c r="P102" s="40"/>
      <c r="Q102" s="254">
        <f>IF('BH (1)'!O2128=0,0,'BH (1)'!O2128)</f>
        <v>0</v>
      </c>
      <c r="R102" s="256">
        <f>IF('BH (1)'!P2128=0,0,'BH (1)'!P2128)</f>
        <v>0</v>
      </c>
    </row>
    <row r="103" spans="3:18" ht="30" customHeight="1" x14ac:dyDescent="0.25">
      <c r="C103" s="51">
        <v>97</v>
      </c>
      <c r="D103" s="253" t="str">
        <f>'BH (1)'!B1125</f>
        <v/>
      </c>
      <c r="E103" s="40"/>
      <c r="F103" s="40"/>
      <c r="G103" s="40"/>
      <c r="H103" s="40"/>
      <c r="I103" s="40"/>
      <c r="J103" s="40"/>
      <c r="K103" s="40"/>
      <c r="L103" s="40"/>
      <c r="M103" s="40"/>
      <c r="N103" s="40"/>
      <c r="O103" s="40"/>
      <c r="P103" s="40"/>
      <c r="Q103" s="254">
        <f>IF('BH (1)'!O2129=0,0,'BH (1)'!O2129)</f>
        <v>0</v>
      </c>
      <c r="R103" s="256">
        <f>IF('BH (1)'!P2129=0,0,'BH (1)'!P2129)</f>
        <v>0</v>
      </c>
    </row>
    <row r="104" spans="3:18" ht="30" customHeight="1" x14ac:dyDescent="0.25">
      <c r="C104" s="51">
        <v>98</v>
      </c>
      <c r="D104" s="253" t="str">
        <f>'BH (1)'!B1126</f>
        <v/>
      </c>
      <c r="E104" s="40"/>
      <c r="F104" s="40"/>
      <c r="G104" s="40"/>
      <c r="H104" s="40"/>
      <c r="I104" s="40"/>
      <c r="J104" s="40"/>
      <c r="K104" s="40"/>
      <c r="L104" s="40"/>
      <c r="M104" s="40"/>
      <c r="N104" s="40"/>
      <c r="O104" s="40"/>
      <c r="P104" s="40"/>
      <c r="Q104" s="254">
        <f>IF('BH (1)'!O2130=0,0,'BH (1)'!O2130)</f>
        <v>0</v>
      </c>
      <c r="R104" s="256">
        <f>IF('BH (1)'!P2130=0,0,'BH (1)'!P2130)</f>
        <v>0</v>
      </c>
    </row>
    <row r="105" spans="3:18" ht="30" customHeight="1" x14ac:dyDescent="0.25">
      <c r="C105" s="51">
        <v>99</v>
      </c>
      <c r="D105" s="253" t="str">
        <f>'BH (1)'!B1127</f>
        <v/>
      </c>
      <c r="E105" s="40"/>
      <c r="F105" s="40"/>
      <c r="G105" s="40"/>
      <c r="H105" s="40"/>
      <c r="I105" s="40"/>
      <c r="J105" s="40"/>
      <c r="K105" s="40"/>
      <c r="L105" s="40"/>
      <c r="M105" s="40"/>
      <c r="N105" s="40"/>
      <c r="O105" s="40"/>
      <c r="P105" s="40"/>
      <c r="Q105" s="254">
        <f>IF('BH (1)'!O2131=0,0,'BH (1)'!O2131)</f>
        <v>0</v>
      </c>
      <c r="R105" s="256">
        <f>IF('BH (1)'!P2131=0,0,'BH (1)'!P2131)</f>
        <v>0</v>
      </c>
    </row>
    <row r="106" spans="3:18" ht="30" customHeight="1" x14ac:dyDescent="0.25">
      <c r="C106" s="51">
        <v>100</v>
      </c>
      <c r="D106" s="253" t="str">
        <f>'BH (1)'!B1128</f>
        <v/>
      </c>
      <c r="E106" s="40"/>
      <c r="F106" s="40"/>
      <c r="G106" s="40"/>
      <c r="H106" s="40"/>
      <c r="I106" s="40"/>
      <c r="J106" s="40"/>
      <c r="K106" s="40"/>
      <c r="L106" s="40"/>
      <c r="M106" s="40"/>
      <c r="N106" s="40"/>
      <c r="O106" s="40"/>
      <c r="P106" s="40"/>
      <c r="Q106" s="254">
        <f>IF('BH (1)'!O2132=0,0,'BH (1)'!O2132)</f>
        <v>0</v>
      </c>
      <c r="R106" s="256">
        <f>IF('BH (1)'!P2132=0,0,'BH (1)'!P2132)</f>
        <v>0</v>
      </c>
    </row>
    <row r="107" spans="3:18" ht="30" customHeight="1" x14ac:dyDescent="0.25">
      <c r="C107" s="51">
        <v>101</v>
      </c>
      <c r="D107" s="253" t="str">
        <f>'BH (1)'!B1129</f>
        <v/>
      </c>
      <c r="E107" s="40"/>
      <c r="F107" s="40"/>
      <c r="G107" s="40"/>
      <c r="H107" s="40"/>
      <c r="I107" s="40"/>
      <c r="J107" s="40"/>
      <c r="K107" s="40"/>
      <c r="L107" s="40"/>
      <c r="M107" s="40"/>
      <c r="N107" s="40"/>
      <c r="O107" s="40"/>
      <c r="P107" s="40"/>
      <c r="Q107" s="254">
        <f>IF('BH (1)'!O2133=0,0,'BH (1)'!O2133)</f>
        <v>0</v>
      </c>
      <c r="R107" s="256">
        <f>IF('BH (1)'!P2133=0,0,'BH (1)'!P2133)</f>
        <v>0</v>
      </c>
    </row>
    <row r="108" spans="3:18" ht="30" customHeight="1" x14ac:dyDescent="0.25">
      <c r="C108" s="51">
        <v>102</v>
      </c>
      <c r="D108" s="253" t="str">
        <f>'BH (1)'!B1130</f>
        <v/>
      </c>
      <c r="E108" s="40"/>
      <c r="F108" s="40"/>
      <c r="G108" s="40"/>
      <c r="H108" s="40"/>
      <c r="I108" s="40"/>
      <c r="J108" s="40"/>
      <c r="K108" s="40"/>
      <c r="L108" s="40"/>
      <c r="M108" s="40"/>
      <c r="N108" s="40"/>
      <c r="O108" s="40"/>
      <c r="P108" s="40"/>
      <c r="Q108" s="254">
        <f>IF('BH (1)'!O2134=0,0,'BH (1)'!O2134)</f>
        <v>0</v>
      </c>
      <c r="R108" s="256">
        <f>IF('BH (1)'!P2134=0,0,'BH (1)'!P2134)</f>
        <v>0</v>
      </c>
    </row>
    <row r="109" spans="3:18" ht="30" customHeight="1" x14ac:dyDescent="0.25">
      <c r="C109" s="51">
        <v>103</v>
      </c>
      <c r="D109" s="253" t="str">
        <f>'BH (1)'!B1131</f>
        <v/>
      </c>
      <c r="E109" s="40"/>
      <c r="F109" s="40"/>
      <c r="G109" s="40"/>
      <c r="H109" s="40"/>
      <c r="I109" s="40"/>
      <c r="J109" s="40"/>
      <c r="K109" s="40"/>
      <c r="L109" s="40"/>
      <c r="M109" s="40"/>
      <c r="N109" s="40"/>
      <c r="O109" s="40"/>
      <c r="P109" s="40"/>
      <c r="Q109" s="254">
        <f>IF('BH (1)'!O2135=0,0,'BH (1)'!O2135)</f>
        <v>0</v>
      </c>
      <c r="R109" s="256">
        <f>IF('BH (1)'!P2135=0,0,'BH (1)'!P2135)</f>
        <v>0</v>
      </c>
    </row>
    <row r="110" spans="3:18" ht="30" customHeight="1" x14ac:dyDescent="0.25">
      <c r="C110" s="51">
        <v>104</v>
      </c>
      <c r="D110" s="253" t="str">
        <f>'BH (1)'!B1132</f>
        <v/>
      </c>
      <c r="E110" s="40"/>
      <c r="F110" s="40"/>
      <c r="G110" s="40"/>
      <c r="H110" s="40"/>
      <c r="I110" s="40"/>
      <c r="J110" s="40"/>
      <c r="K110" s="40"/>
      <c r="L110" s="40"/>
      <c r="M110" s="40"/>
      <c r="N110" s="40"/>
      <c r="O110" s="40"/>
      <c r="P110" s="40"/>
      <c r="Q110" s="254">
        <f>IF('BH (1)'!O2136=0,0,'BH (1)'!O2136)</f>
        <v>0</v>
      </c>
      <c r="R110" s="256">
        <f>IF('BH (1)'!P2136=0,0,'BH (1)'!P2136)</f>
        <v>0</v>
      </c>
    </row>
    <row r="111" spans="3:18" ht="30" customHeight="1" x14ac:dyDescent="0.25">
      <c r="C111" s="51">
        <v>105</v>
      </c>
      <c r="D111" s="253" t="str">
        <f>'BH (1)'!B1133</f>
        <v/>
      </c>
      <c r="E111" s="40"/>
      <c r="F111" s="40"/>
      <c r="G111" s="40"/>
      <c r="H111" s="40"/>
      <c r="I111" s="40"/>
      <c r="J111" s="40"/>
      <c r="K111" s="40"/>
      <c r="L111" s="40"/>
      <c r="M111" s="40"/>
      <c r="N111" s="40"/>
      <c r="O111" s="40"/>
      <c r="P111" s="40"/>
      <c r="Q111" s="254">
        <f>IF('BH (1)'!O2137=0,0,'BH (1)'!O2137)</f>
        <v>0</v>
      </c>
      <c r="R111" s="256">
        <f>IF('BH (1)'!P2137=0,0,'BH (1)'!P2137)</f>
        <v>0</v>
      </c>
    </row>
    <row r="112" spans="3:18" ht="30" customHeight="1" x14ac:dyDescent="0.25">
      <c r="C112" s="51">
        <v>106</v>
      </c>
      <c r="D112" s="253" t="str">
        <f>'BH (1)'!B1134</f>
        <v/>
      </c>
      <c r="E112" s="40"/>
      <c r="F112" s="40"/>
      <c r="G112" s="40"/>
      <c r="H112" s="40"/>
      <c r="I112" s="40"/>
      <c r="J112" s="40"/>
      <c r="K112" s="40"/>
      <c r="L112" s="40"/>
      <c r="M112" s="40"/>
      <c r="N112" s="40"/>
      <c r="O112" s="40"/>
      <c r="P112" s="40"/>
      <c r="Q112" s="254">
        <f>IF('BH (1)'!O2138=0,0,'BH (1)'!O2138)</f>
        <v>0</v>
      </c>
      <c r="R112" s="256">
        <f>IF('BH (1)'!P2138=0,0,'BH (1)'!P2138)</f>
        <v>0</v>
      </c>
    </row>
    <row r="113" spans="3:18" ht="30" customHeight="1" x14ac:dyDescent="0.25">
      <c r="C113" s="51">
        <v>107</v>
      </c>
      <c r="D113" s="253" t="str">
        <f>'BH (1)'!B1135</f>
        <v/>
      </c>
      <c r="E113" s="40"/>
      <c r="F113" s="40"/>
      <c r="G113" s="40"/>
      <c r="H113" s="40"/>
      <c r="I113" s="40"/>
      <c r="J113" s="40"/>
      <c r="K113" s="40"/>
      <c r="L113" s="40"/>
      <c r="M113" s="40"/>
      <c r="N113" s="40"/>
      <c r="O113" s="40"/>
      <c r="P113" s="40"/>
      <c r="Q113" s="254">
        <f>IF('BH (1)'!O2139=0,0,'BH (1)'!O2139)</f>
        <v>0</v>
      </c>
      <c r="R113" s="256">
        <f>IF('BH (1)'!P2139=0,0,'BH (1)'!P2139)</f>
        <v>0</v>
      </c>
    </row>
    <row r="114" spans="3:18" ht="30" customHeight="1" x14ac:dyDescent="0.25">
      <c r="C114" s="51">
        <v>108</v>
      </c>
      <c r="D114" s="253" t="str">
        <f>'BH (1)'!B1136</f>
        <v/>
      </c>
      <c r="E114" s="40"/>
      <c r="F114" s="40"/>
      <c r="G114" s="40"/>
      <c r="H114" s="40"/>
      <c r="I114" s="40"/>
      <c r="J114" s="40"/>
      <c r="K114" s="40"/>
      <c r="L114" s="40"/>
      <c r="M114" s="40"/>
      <c r="N114" s="40"/>
      <c r="O114" s="40"/>
      <c r="P114" s="40"/>
      <c r="Q114" s="254">
        <f>IF('BH (1)'!O2140=0,0,'BH (1)'!O2140)</f>
        <v>0</v>
      </c>
      <c r="R114" s="256">
        <f>IF('BH (1)'!P2140=0,0,'BH (1)'!P2140)</f>
        <v>0</v>
      </c>
    </row>
    <row r="115" spans="3:18" ht="30" customHeight="1" x14ac:dyDescent="0.25">
      <c r="C115" s="51">
        <v>109</v>
      </c>
      <c r="D115" s="253" t="str">
        <f>'BH (1)'!B1137</f>
        <v/>
      </c>
      <c r="E115" s="40"/>
      <c r="F115" s="40"/>
      <c r="G115" s="40"/>
      <c r="H115" s="40"/>
      <c r="I115" s="40"/>
      <c r="J115" s="40"/>
      <c r="K115" s="40"/>
      <c r="L115" s="40"/>
      <c r="M115" s="40"/>
      <c r="N115" s="40"/>
      <c r="O115" s="40"/>
      <c r="P115" s="40"/>
      <c r="Q115" s="254">
        <f>IF('BH (1)'!O2141=0,0,'BH (1)'!O2141)</f>
        <v>0</v>
      </c>
      <c r="R115" s="256">
        <f>IF('BH (1)'!P2141=0,0,'BH (1)'!P2141)</f>
        <v>0</v>
      </c>
    </row>
    <row r="116" spans="3:18" ht="30" customHeight="1" x14ac:dyDescent="0.25">
      <c r="C116" s="51">
        <v>110</v>
      </c>
      <c r="D116" s="253" t="str">
        <f>'BH (1)'!B1138</f>
        <v/>
      </c>
      <c r="E116" s="40"/>
      <c r="F116" s="40"/>
      <c r="G116" s="40"/>
      <c r="H116" s="40"/>
      <c r="I116" s="40"/>
      <c r="J116" s="40"/>
      <c r="K116" s="40"/>
      <c r="L116" s="40"/>
      <c r="M116" s="40"/>
      <c r="N116" s="40"/>
      <c r="O116" s="40"/>
      <c r="P116" s="40"/>
      <c r="Q116" s="254">
        <f>IF('BH (1)'!O2142=0,0,'BH (1)'!O2142)</f>
        <v>0</v>
      </c>
      <c r="R116" s="256">
        <f>IF('BH (1)'!P2142=0,0,'BH (1)'!P2142)</f>
        <v>0</v>
      </c>
    </row>
    <row r="117" spans="3:18" ht="30" customHeight="1" x14ac:dyDescent="0.25">
      <c r="C117" s="51">
        <v>111</v>
      </c>
      <c r="D117" s="253" t="str">
        <f>'BH (1)'!B1139</f>
        <v/>
      </c>
      <c r="E117" s="40"/>
      <c r="F117" s="40"/>
      <c r="G117" s="40"/>
      <c r="H117" s="40"/>
      <c r="I117" s="40"/>
      <c r="J117" s="40"/>
      <c r="K117" s="40"/>
      <c r="L117" s="40"/>
      <c r="M117" s="40"/>
      <c r="N117" s="40"/>
      <c r="O117" s="40"/>
      <c r="P117" s="40"/>
      <c r="Q117" s="254">
        <f>IF('BH (1)'!O2143=0,0,'BH (1)'!O2143)</f>
        <v>0</v>
      </c>
      <c r="R117" s="256">
        <f>IF('BH (1)'!P2143=0,0,'BH (1)'!P2143)</f>
        <v>0</v>
      </c>
    </row>
    <row r="118" spans="3:18" ht="30" customHeight="1" x14ac:dyDescent="0.25">
      <c r="C118" s="51">
        <v>112</v>
      </c>
      <c r="D118" s="253" t="str">
        <f>'BH (1)'!B1140</f>
        <v/>
      </c>
      <c r="E118" s="40"/>
      <c r="F118" s="40"/>
      <c r="G118" s="40"/>
      <c r="H118" s="40"/>
      <c r="I118" s="40"/>
      <c r="J118" s="40"/>
      <c r="K118" s="40"/>
      <c r="L118" s="40"/>
      <c r="M118" s="40"/>
      <c r="N118" s="40"/>
      <c r="O118" s="40"/>
      <c r="P118" s="40"/>
      <c r="Q118" s="254">
        <f>IF('BH (1)'!O2144=0,0,'BH (1)'!O2144)</f>
        <v>0</v>
      </c>
      <c r="R118" s="256">
        <f>IF('BH (1)'!P2144=0,0,'BH (1)'!P2144)</f>
        <v>0</v>
      </c>
    </row>
    <row r="119" spans="3:18" ht="30" customHeight="1" x14ac:dyDescent="0.25">
      <c r="C119" s="51">
        <v>113</v>
      </c>
      <c r="D119" s="253" t="str">
        <f>'BH (1)'!B1141</f>
        <v/>
      </c>
      <c r="E119" s="40"/>
      <c r="F119" s="40"/>
      <c r="G119" s="40"/>
      <c r="H119" s="40"/>
      <c r="I119" s="40"/>
      <c r="J119" s="40"/>
      <c r="K119" s="40"/>
      <c r="L119" s="40"/>
      <c r="M119" s="40"/>
      <c r="N119" s="40"/>
      <c r="O119" s="40"/>
      <c r="P119" s="40"/>
      <c r="Q119" s="254">
        <f>IF('BH (1)'!O2145=0,0,'BH (1)'!O2145)</f>
        <v>0</v>
      </c>
      <c r="R119" s="256">
        <f>IF('BH (1)'!P2145=0,0,'BH (1)'!P2145)</f>
        <v>0</v>
      </c>
    </row>
    <row r="120" spans="3:18" ht="30" customHeight="1" x14ac:dyDescent="0.25">
      <c r="C120" s="51">
        <v>114</v>
      </c>
      <c r="D120" s="253" t="str">
        <f>'BH (1)'!B1142</f>
        <v/>
      </c>
      <c r="E120" s="40"/>
      <c r="F120" s="40"/>
      <c r="G120" s="40"/>
      <c r="H120" s="40"/>
      <c r="I120" s="40"/>
      <c r="J120" s="40"/>
      <c r="K120" s="40"/>
      <c r="L120" s="40"/>
      <c r="M120" s="40"/>
      <c r="N120" s="40"/>
      <c r="O120" s="40"/>
      <c r="P120" s="40"/>
      <c r="Q120" s="254">
        <f>IF('BH (1)'!O2146=0,0,'BH (1)'!O2146)</f>
        <v>0</v>
      </c>
      <c r="R120" s="256">
        <f>IF('BH (1)'!P2146=0,0,'BH (1)'!P2146)</f>
        <v>0</v>
      </c>
    </row>
    <row r="121" spans="3:18" ht="30" customHeight="1" x14ac:dyDescent="0.25">
      <c r="C121" s="51">
        <v>115</v>
      </c>
      <c r="D121" s="253" t="str">
        <f>'BH (1)'!B1143</f>
        <v/>
      </c>
      <c r="E121" s="40"/>
      <c r="F121" s="40"/>
      <c r="G121" s="40"/>
      <c r="H121" s="40"/>
      <c r="I121" s="40"/>
      <c r="J121" s="40"/>
      <c r="K121" s="40"/>
      <c r="L121" s="40"/>
      <c r="M121" s="40"/>
      <c r="N121" s="40"/>
      <c r="O121" s="40"/>
      <c r="P121" s="40"/>
      <c r="Q121" s="254">
        <f>IF('BH (1)'!O2147=0,0,'BH (1)'!O2147)</f>
        <v>0</v>
      </c>
      <c r="R121" s="256">
        <f>IF('BH (1)'!P2147=0,0,'BH (1)'!P2147)</f>
        <v>0</v>
      </c>
    </row>
    <row r="122" spans="3:18" ht="30" customHeight="1" x14ac:dyDescent="0.25">
      <c r="C122" s="51">
        <v>116</v>
      </c>
      <c r="D122" s="253" t="str">
        <f>'BH (1)'!B1144</f>
        <v/>
      </c>
      <c r="E122" s="40"/>
      <c r="F122" s="40"/>
      <c r="G122" s="40"/>
      <c r="H122" s="40"/>
      <c r="I122" s="40"/>
      <c r="J122" s="40"/>
      <c r="K122" s="40"/>
      <c r="L122" s="40"/>
      <c r="M122" s="40"/>
      <c r="N122" s="40"/>
      <c r="O122" s="40"/>
      <c r="P122" s="40"/>
      <c r="Q122" s="254">
        <f>IF('BH (1)'!O2148=0,0,'BH (1)'!O2148)</f>
        <v>0</v>
      </c>
      <c r="R122" s="256">
        <f>IF('BH (1)'!P2148=0,0,'BH (1)'!P2148)</f>
        <v>0</v>
      </c>
    </row>
    <row r="123" spans="3:18" ht="30" customHeight="1" x14ac:dyDescent="0.25">
      <c r="C123" s="51">
        <v>117</v>
      </c>
      <c r="D123" s="253" t="str">
        <f>'BH (1)'!B1145</f>
        <v/>
      </c>
      <c r="E123" s="40"/>
      <c r="F123" s="40"/>
      <c r="G123" s="40"/>
      <c r="H123" s="40"/>
      <c r="I123" s="40"/>
      <c r="J123" s="40"/>
      <c r="K123" s="40"/>
      <c r="L123" s="40"/>
      <c r="M123" s="40"/>
      <c r="N123" s="40"/>
      <c r="O123" s="40"/>
      <c r="P123" s="40"/>
      <c r="Q123" s="254">
        <f>IF('BH (1)'!O2149=0,0,'BH (1)'!O2149)</f>
        <v>0</v>
      </c>
      <c r="R123" s="256">
        <f>IF('BH (1)'!P2149=0,0,'BH (1)'!P2149)</f>
        <v>0</v>
      </c>
    </row>
    <row r="124" spans="3:18" ht="30" customHeight="1" x14ac:dyDescent="0.25">
      <c r="C124" s="51">
        <v>118</v>
      </c>
      <c r="D124" s="253" t="str">
        <f>'BH (1)'!B1146</f>
        <v/>
      </c>
      <c r="E124" s="40"/>
      <c r="F124" s="40"/>
      <c r="G124" s="40"/>
      <c r="H124" s="40"/>
      <c r="I124" s="40"/>
      <c r="J124" s="40"/>
      <c r="K124" s="40"/>
      <c r="L124" s="40"/>
      <c r="M124" s="40"/>
      <c r="N124" s="40"/>
      <c r="O124" s="40"/>
      <c r="P124" s="40"/>
      <c r="Q124" s="254">
        <f>IF('BH (1)'!O2150=0,0,'BH (1)'!O2150)</f>
        <v>0</v>
      </c>
      <c r="R124" s="256">
        <f>IF('BH (1)'!P2150=0,0,'BH (1)'!P2150)</f>
        <v>0</v>
      </c>
    </row>
    <row r="125" spans="3:18" ht="30" customHeight="1" x14ac:dyDescent="0.25">
      <c r="C125" s="51">
        <v>119</v>
      </c>
      <c r="D125" s="253" t="str">
        <f>'BH (1)'!B1147</f>
        <v/>
      </c>
      <c r="E125" s="40"/>
      <c r="F125" s="40"/>
      <c r="G125" s="40"/>
      <c r="H125" s="40"/>
      <c r="I125" s="40"/>
      <c r="J125" s="40"/>
      <c r="K125" s="40"/>
      <c r="L125" s="40"/>
      <c r="M125" s="40"/>
      <c r="N125" s="40"/>
      <c r="O125" s="40"/>
      <c r="P125" s="40"/>
      <c r="Q125" s="254">
        <f>IF('BH (1)'!O2151=0,0,'BH (1)'!O2151)</f>
        <v>0</v>
      </c>
      <c r="R125" s="256">
        <f>IF('BH (1)'!P2151=0,0,'BH (1)'!P2151)</f>
        <v>0</v>
      </c>
    </row>
    <row r="126" spans="3:18" ht="30" customHeight="1" x14ac:dyDescent="0.25">
      <c r="C126" s="51">
        <v>120</v>
      </c>
      <c r="D126" s="253" t="str">
        <f>'BH (1)'!B1148</f>
        <v/>
      </c>
      <c r="E126" s="40"/>
      <c r="F126" s="40"/>
      <c r="G126" s="40"/>
      <c r="H126" s="40"/>
      <c r="I126" s="40"/>
      <c r="J126" s="40"/>
      <c r="K126" s="40"/>
      <c r="L126" s="40"/>
      <c r="M126" s="40"/>
      <c r="N126" s="40"/>
      <c r="O126" s="40"/>
      <c r="P126" s="40"/>
      <c r="Q126" s="254">
        <f>IF('BH (1)'!O2152=0,0,'BH (1)'!O2152)</f>
        <v>0</v>
      </c>
      <c r="R126" s="256">
        <f>IF('BH (1)'!P2152=0,0,'BH (1)'!P2152)</f>
        <v>0</v>
      </c>
    </row>
    <row r="127" spans="3:18" ht="30" customHeight="1" x14ac:dyDescent="0.25">
      <c r="C127" s="51">
        <v>121</v>
      </c>
      <c r="D127" s="253" t="str">
        <f>'BH (1)'!B1149</f>
        <v/>
      </c>
      <c r="E127" s="40"/>
      <c r="F127" s="40"/>
      <c r="G127" s="40"/>
      <c r="H127" s="40"/>
      <c r="I127" s="40"/>
      <c r="J127" s="40"/>
      <c r="K127" s="40"/>
      <c r="L127" s="40"/>
      <c r="M127" s="40"/>
      <c r="N127" s="40"/>
      <c r="O127" s="40"/>
      <c r="P127" s="40"/>
      <c r="Q127" s="254">
        <f>IF('BH (1)'!O2153=0,0,'BH (1)'!O2153)</f>
        <v>0</v>
      </c>
      <c r="R127" s="256">
        <f>IF('BH (1)'!P2153=0,0,'BH (1)'!P2153)</f>
        <v>0</v>
      </c>
    </row>
    <row r="128" spans="3:18" ht="30" customHeight="1" x14ac:dyDescent="0.25">
      <c r="C128" s="51">
        <v>122</v>
      </c>
      <c r="D128" s="253" t="str">
        <f>'BH (1)'!B1150</f>
        <v/>
      </c>
      <c r="E128" s="40"/>
      <c r="F128" s="40"/>
      <c r="G128" s="40"/>
      <c r="H128" s="40"/>
      <c r="I128" s="40"/>
      <c r="J128" s="40"/>
      <c r="K128" s="40"/>
      <c r="L128" s="40"/>
      <c r="M128" s="40"/>
      <c r="N128" s="40"/>
      <c r="O128" s="40"/>
      <c r="P128" s="40"/>
      <c r="Q128" s="254">
        <f>IF('BH (1)'!O2154=0,0,'BH (1)'!O2154)</f>
        <v>0</v>
      </c>
      <c r="R128" s="256">
        <f>IF('BH (1)'!P2154=0,0,'BH (1)'!P2154)</f>
        <v>0</v>
      </c>
    </row>
    <row r="129" spans="3:18" ht="30" customHeight="1" x14ac:dyDescent="0.25">
      <c r="C129" s="51">
        <v>123</v>
      </c>
      <c r="D129" s="253" t="str">
        <f>'BH (1)'!B1151</f>
        <v/>
      </c>
      <c r="E129" s="40"/>
      <c r="F129" s="40"/>
      <c r="G129" s="40"/>
      <c r="H129" s="40"/>
      <c r="I129" s="40"/>
      <c r="J129" s="40"/>
      <c r="K129" s="40"/>
      <c r="L129" s="40"/>
      <c r="M129" s="40"/>
      <c r="N129" s="40"/>
      <c r="O129" s="40"/>
      <c r="P129" s="40"/>
      <c r="Q129" s="254">
        <f>IF('BH (1)'!O2155=0,0,'BH (1)'!O2155)</f>
        <v>0</v>
      </c>
      <c r="R129" s="256">
        <f>IF('BH (1)'!P2155=0,0,'BH (1)'!P2155)</f>
        <v>0</v>
      </c>
    </row>
    <row r="130" spans="3:18" ht="30" customHeight="1" x14ac:dyDescent="0.25">
      <c r="C130" s="51">
        <v>124</v>
      </c>
      <c r="D130" s="253" t="str">
        <f>'BH (1)'!B1152</f>
        <v/>
      </c>
      <c r="E130" s="40"/>
      <c r="F130" s="40"/>
      <c r="G130" s="40"/>
      <c r="H130" s="40"/>
      <c r="I130" s="40"/>
      <c r="J130" s="40"/>
      <c r="K130" s="40"/>
      <c r="L130" s="40"/>
      <c r="M130" s="40"/>
      <c r="N130" s="40"/>
      <c r="O130" s="40"/>
      <c r="P130" s="40"/>
      <c r="Q130" s="254">
        <f>IF('BH (1)'!O2156=0,0,'BH (1)'!O2156)</f>
        <v>0</v>
      </c>
      <c r="R130" s="256">
        <f>IF('BH (1)'!P2156=0,0,'BH (1)'!P2156)</f>
        <v>0</v>
      </c>
    </row>
    <row r="131" spans="3:18" ht="30" customHeight="1" x14ac:dyDescent="0.25">
      <c r="C131" s="51">
        <v>125</v>
      </c>
      <c r="D131" s="253" t="str">
        <f>'BH (1)'!B1153</f>
        <v/>
      </c>
      <c r="E131" s="40"/>
      <c r="F131" s="40"/>
      <c r="G131" s="40"/>
      <c r="H131" s="40"/>
      <c r="I131" s="40"/>
      <c r="J131" s="40"/>
      <c r="K131" s="40"/>
      <c r="L131" s="40"/>
      <c r="M131" s="40"/>
      <c r="N131" s="40"/>
      <c r="O131" s="40"/>
      <c r="P131" s="40"/>
      <c r="Q131" s="254">
        <f>IF('BH (1)'!O2157=0,0,'BH (1)'!O2157)</f>
        <v>0</v>
      </c>
      <c r="R131" s="256">
        <f>IF('BH (1)'!P2157=0,0,'BH (1)'!P2157)</f>
        <v>0</v>
      </c>
    </row>
    <row r="132" spans="3:18" ht="30" customHeight="1" x14ac:dyDescent="0.25">
      <c r="C132" s="51">
        <v>126</v>
      </c>
      <c r="D132" s="253" t="str">
        <f>'BH (1)'!B1154</f>
        <v/>
      </c>
      <c r="E132" s="40"/>
      <c r="F132" s="40"/>
      <c r="G132" s="40"/>
      <c r="H132" s="40"/>
      <c r="I132" s="40"/>
      <c r="J132" s="40"/>
      <c r="K132" s="40"/>
      <c r="L132" s="40"/>
      <c r="M132" s="40"/>
      <c r="N132" s="40"/>
      <c r="O132" s="40"/>
      <c r="P132" s="40"/>
      <c r="Q132" s="254">
        <f>IF('BH (1)'!O2158=0,0,'BH (1)'!O2158)</f>
        <v>0</v>
      </c>
      <c r="R132" s="256">
        <f>IF('BH (1)'!P2158=0,0,'BH (1)'!P2158)</f>
        <v>0</v>
      </c>
    </row>
    <row r="133" spans="3:18" ht="30" customHeight="1" x14ac:dyDescent="0.25">
      <c r="C133" s="51">
        <v>127</v>
      </c>
      <c r="D133" s="253" t="str">
        <f>'BH (1)'!B1155</f>
        <v/>
      </c>
      <c r="E133" s="40"/>
      <c r="F133" s="40"/>
      <c r="G133" s="40"/>
      <c r="H133" s="40"/>
      <c r="I133" s="40"/>
      <c r="J133" s="40"/>
      <c r="K133" s="40"/>
      <c r="L133" s="40"/>
      <c r="M133" s="40"/>
      <c r="N133" s="40"/>
      <c r="O133" s="40"/>
      <c r="P133" s="40"/>
      <c r="Q133" s="254">
        <f>IF('BH (1)'!O2159=0,0,'BH (1)'!O2159)</f>
        <v>0</v>
      </c>
      <c r="R133" s="256">
        <f>IF('BH (1)'!P2159=0,0,'BH (1)'!P2159)</f>
        <v>0</v>
      </c>
    </row>
    <row r="134" spans="3:18" ht="30" customHeight="1" x14ac:dyDescent="0.25">
      <c r="C134" s="51">
        <v>128</v>
      </c>
      <c r="D134" s="253" t="str">
        <f>'BH (1)'!B1156</f>
        <v/>
      </c>
      <c r="E134" s="40"/>
      <c r="F134" s="40"/>
      <c r="G134" s="40"/>
      <c r="H134" s="40"/>
      <c r="I134" s="40"/>
      <c r="J134" s="40"/>
      <c r="K134" s="40"/>
      <c r="L134" s="40"/>
      <c r="M134" s="40"/>
      <c r="N134" s="40"/>
      <c r="O134" s="40"/>
      <c r="P134" s="40"/>
      <c r="Q134" s="254">
        <f>IF('BH (1)'!O2160=0,0,'BH (1)'!O2160)</f>
        <v>0</v>
      </c>
      <c r="R134" s="256">
        <f>IF('BH (1)'!P2160=0,0,'BH (1)'!P2160)</f>
        <v>0</v>
      </c>
    </row>
    <row r="135" spans="3:18" ht="30" customHeight="1" x14ac:dyDescent="0.25">
      <c r="C135" s="51">
        <v>129</v>
      </c>
      <c r="D135" s="253" t="str">
        <f>'BH (1)'!B1157</f>
        <v/>
      </c>
      <c r="E135" s="40"/>
      <c r="F135" s="40"/>
      <c r="G135" s="40"/>
      <c r="H135" s="40"/>
      <c r="I135" s="40"/>
      <c r="J135" s="40"/>
      <c r="K135" s="40"/>
      <c r="L135" s="40"/>
      <c r="M135" s="40"/>
      <c r="N135" s="40"/>
      <c r="O135" s="40"/>
      <c r="P135" s="40"/>
      <c r="Q135" s="254">
        <f>IF('BH (1)'!O2161=0,0,'BH (1)'!O2161)</f>
        <v>0</v>
      </c>
      <c r="R135" s="256">
        <f>IF('BH (1)'!P2161=0,0,'BH (1)'!P2161)</f>
        <v>0</v>
      </c>
    </row>
    <row r="136" spans="3:18" ht="30" customHeight="1" x14ac:dyDescent="0.25">
      <c r="C136" s="51">
        <v>130</v>
      </c>
      <c r="D136" s="253" t="str">
        <f>'BH (1)'!B1158</f>
        <v/>
      </c>
      <c r="E136" s="40"/>
      <c r="F136" s="40"/>
      <c r="G136" s="40"/>
      <c r="H136" s="40"/>
      <c r="I136" s="40"/>
      <c r="J136" s="40"/>
      <c r="K136" s="40"/>
      <c r="L136" s="40"/>
      <c r="M136" s="40"/>
      <c r="N136" s="40"/>
      <c r="O136" s="40"/>
      <c r="P136" s="40"/>
      <c r="Q136" s="254">
        <f>IF('BH (1)'!O2162=0,0,'BH (1)'!O2162)</f>
        <v>0</v>
      </c>
      <c r="R136" s="256">
        <f>IF('BH (1)'!P2162=0,0,'BH (1)'!P2162)</f>
        <v>0</v>
      </c>
    </row>
    <row r="137" spans="3:18" ht="30" customHeight="1" x14ac:dyDescent="0.25">
      <c r="C137" s="51">
        <v>131</v>
      </c>
      <c r="D137" s="253" t="str">
        <f>'BH (1)'!B1159</f>
        <v/>
      </c>
      <c r="E137" s="40"/>
      <c r="F137" s="40"/>
      <c r="G137" s="40"/>
      <c r="H137" s="40"/>
      <c r="I137" s="40"/>
      <c r="J137" s="40"/>
      <c r="K137" s="40"/>
      <c r="L137" s="40"/>
      <c r="M137" s="40"/>
      <c r="N137" s="40"/>
      <c r="O137" s="40"/>
      <c r="P137" s="40"/>
      <c r="Q137" s="254">
        <f>IF('BH (1)'!O2163=0,0,'BH (1)'!O2163)</f>
        <v>0</v>
      </c>
      <c r="R137" s="256">
        <f>IF('BH (1)'!P2163=0,0,'BH (1)'!P2163)</f>
        <v>0</v>
      </c>
    </row>
    <row r="138" spans="3:18" ht="30" customHeight="1" x14ac:dyDescent="0.25">
      <c r="C138" s="51">
        <v>132</v>
      </c>
      <c r="D138" s="253" t="str">
        <f>'BH (1)'!B1160</f>
        <v/>
      </c>
      <c r="E138" s="40"/>
      <c r="F138" s="40"/>
      <c r="G138" s="40"/>
      <c r="H138" s="40"/>
      <c r="I138" s="40"/>
      <c r="J138" s="40"/>
      <c r="K138" s="40"/>
      <c r="L138" s="40"/>
      <c r="M138" s="40"/>
      <c r="N138" s="40"/>
      <c r="O138" s="40"/>
      <c r="P138" s="40"/>
      <c r="Q138" s="254">
        <f>IF('BH (1)'!O2164=0,0,'BH (1)'!O2164)</f>
        <v>0</v>
      </c>
      <c r="R138" s="256">
        <f>IF('BH (1)'!P2164=0,0,'BH (1)'!P2164)</f>
        <v>0</v>
      </c>
    </row>
    <row r="139" spans="3:18" ht="30" customHeight="1" x14ac:dyDescent="0.25">
      <c r="C139" s="51">
        <v>133</v>
      </c>
      <c r="D139" s="253" t="str">
        <f>'BH (1)'!B1161</f>
        <v/>
      </c>
      <c r="E139" s="40"/>
      <c r="F139" s="40"/>
      <c r="G139" s="40"/>
      <c r="H139" s="40"/>
      <c r="I139" s="40"/>
      <c r="J139" s="40"/>
      <c r="K139" s="40"/>
      <c r="L139" s="40"/>
      <c r="M139" s="40"/>
      <c r="N139" s="40"/>
      <c r="O139" s="40"/>
      <c r="P139" s="40"/>
      <c r="Q139" s="254">
        <f>IF('BH (1)'!O2165=0,0,'BH (1)'!O2165)</f>
        <v>0</v>
      </c>
      <c r="R139" s="256">
        <f>IF('BH (1)'!P2165=0,0,'BH (1)'!P2165)</f>
        <v>0</v>
      </c>
    </row>
    <row r="140" spans="3:18" ht="30" customHeight="1" x14ac:dyDescent="0.25">
      <c r="C140" s="51">
        <v>134</v>
      </c>
      <c r="D140" s="253" t="str">
        <f>'BH (1)'!B1162</f>
        <v/>
      </c>
      <c r="E140" s="40"/>
      <c r="F140" s="40"/>
      <c r="G140" s="40"/>
      <c r="H140" s="40"/>
      <c r="I140" s="40"/>
      <c r="J140" s="40"/>
      <c r="K140" s="40"/>
      <c r="L140" s="40"/>
      <c r="M140" s="40"/>
      <c r="N140" s="40"/>
      <c r="O140" s="40"/>
      <c r="P140" s="40"/>
      <c r="Q140" s="254">
        <f>IF('BH (1)'!O2166=0,0,'BH (1)'!O2166)</f>
        <v>0</v>
      </c>
      <c r="R140" s="256">
        <f>IF('BH (1)'!P2166=0,0,'BH (1)'!P2166)</f>
        <v>0</v>
      </c>
    </row>
    <row r="141" spans="3:18" ht="30" customHeight="1" x14ac:dyDescent="0.25">
      <c r="C141" s="51">
        <v>135</v>
      </c>
      <c r="D141" s="253" t="str">
        <f>'BH (1)'!B1163</f>
        <v/>
      </c>
      <c r="E141" s="40"/>
      <c r="F141" s="40"/>
      <c r="G141" s="40"/>
      <c r="H141" s="40"/>
      <c r="I141" s="40"/>
      <c r="J141" s="40"/>
      <c r="K141" s="40"/>
      <c r="L141" s="40"/>
      <c r="M141" s="40"/>
      <c r="N141" s="40"/>
      <c r="O141" s="40"/>
      <c r="P141" s="40"/>
      <c r="Q141" s="254">
        <f>IF('BH (1)'!O2167=0,0,'BH (1)'!O2167)</f>
        <v>0</v>
      </c>
      <c r="R141" s="256">
        <f>IF('BH (1)'!P2167=0,0,'BH (1)'!P2167)</f>
        <v>0</v>
      </c>
    </row>
    <row r="142" spans="3:18" ht="30" customHeight="1" x14ac:dyDescent="0.25">
      <c r="C142" s="51">
        <v>136</v>
      </c>
      <c r="D142" s="253" t="str">
        <f>'BH (1)'!B1164</f>
        <v/>
      </c>
      <c r="E142" s="40"/>
      <c r="F142" s="40"/>
      <c r="G142" s="40"/>
      <c r="H142" s="40"/>
      <c r="I142" s="40"/>
      <c r="J142" s="40"/>
      <c r="K142" s="40"/>
      <c r="L142" s="40"/>
      <c r="M142" s="40"/>
      <c r="N142" s="40"/>
      <c r="O142" s="40"/>
      <c r="P142" s="40"/>
      <c r="Q142" s="254">
        <f>IF('BH (1)'!O2168=0,0,'BH (1)'!O2168)</f>
        <v>0</v>
      </c>
      <c r="R142" s="256">
        <f>IF('BH (1)'!P2168=0,0,'BH (1)'!P2168)</f>
        <v>0</v>
      </c>
    </row>
    <row r="143" spans="3:18" ht="30" customHeight="1" x14ac:dyDescent="0.25">
      <c r="C143" s="51">
        <v>137</v>
      </c>
      <c r="D143" s="253" t="str">
        <f>'BH (1)'!B1165</f>
        <v/>
      </c>
      <c r="E143" s="40"/>
      <c r="F143" s="40"/>
      <c r="G143" s="40"/>
      <c r="H143" s="40"/>
      <c r="I143" s="40"/>
      <c r="J143" s="40"/>
      <c r="K143" s="40"/>
      <c r="L143" s="40"/>
      <c r="M143" s="40"/>
      <c r="N143" s="40"/>
      <c r="O143" s="40"/>
      <c r="P143" s="40"/>
      <c r="Q143" s="254">
        <f>IF('BH (1)'!O2169=0,0,'BH (1)'!O2169)</f>
        <v>0</v>
      </c>
      <c r="R143" s="256">
        <f>IF('BH (1)'!P2169=0,0,'BH (1)'!P2169)</f>
        <v>0</v>
      </c>
    </row>
    <row r="144" spans="3:18" ht="30" customHeight="1" x14ac:dyDescent="0.25">
      <c r="C144" s="51">
        <v>138</v>
      </c>
      <c r="D144" s="253" t="str">
        <f>'BH (1)'!B1166</f>
        <v/>
      </c>
      <c r="E144" s="40"/>
      <c r="F144" s="40"/>
      <c r="G144" s="40"/>
      <c r="H144" s="40"/>
      <c r="I144" s="40"/>
      <c r="J144" s="40"/>
      <c r="K144" s="40"/>
      <c r="L144" s="40"/>
      <c r="M144" s="40"/>
      <c r="N144" s="40"/>
      <c r="O144" s="40"/>
      <c r="P144" s="40"/>
      <c r="Q144" s="254">
        <f>IF('BH (1)'!O2170=0,0,'BH (1)'!O2170)</f>
        <v>0</v>
      </c>
      <c r="R144" s="256">
        <f>IF('BH (1)'!P2170=0,0,'BH (1)'!P2170)</f>
        <v>0</v>
      </c>
    </row>
    <row r="145" spans="3:18" ht="30" customHeight="1" x14ac:dyDescent="0.25">
      <c r="C145" s="51">
        <v>139</v>
      </c>
      <c r="D145" s="253" t="str">
        <f>'BH (1)'!B1167</f>
        <v/>
      </c>
      <c r="E145" s="40"/>
      <c r="F145" s="40"/>
      <c r="G145" s="40"/>
      <c r="H145" s="40"/>
      <c r="I145" s="40"/>
      <c r="J145" s="40"/>
      <c r="K145" s="40"/>
      <c r="L145" s="40"/>
      <c r="M145" s="40"/>
      <c r="N145" s="40"/>
      <c r="O145" s="40"/>
      <c r="P145" s="40"/>
      <c r="Q145" s="254">
        <f>IF('BH (1)'!O2171=0,0,'BH (1)'!O2171)</f>
        <v>0</v>
      </c>
      <c r="R145" s="256">
        <f>IF('BH (1)'!P2171=0,0,'BH (1)'!P2171)</f>
        <v>0</v>
      </c>
    </row>
    <row r="146" spans="3:18" ht="30" customHeight="1" x14ac:dyDescent="0.25">
      <c r="C146" s="51">
        <v>140</v>
      </c>
      <c r="D146" s="253" t="str">
        <f>'BH (1)'!B1168</f>
        <v/>
      </c>
      <c r="E146" s="40"/>
      <c r="F146" s="40"/>
      <c r="G146" s="40"/>
      <c r="H146" s="40"/>
      <c r="I146" s="40"/>
      <c r="J146" s="40"/>
      <c r="K146" s="40"/>
      <c r="L146" s="40"/>
      <c r="M146" s="40"/>
      <c r="N146" s="40"/>
      <c r="O146" s="40"/>
      <c r="P146" s="40"/>
      <c r="Q146" s="254">
        <f>IF('BH (1)'!O2172=0,0,'BH (1)'!O2172)</f>
        <v>0</v>
      </c>
      <c r="R146" s="256">
        <f>IF('BH (1)'!P2172=0,0,'BH (1)'!P2172)</f>
        <v>0</v>
      </c>
    </row>
    <row r="147" spans="3:18" ht="30" customHeight="1" x14ac:dyDescent="0.25">
      <c r="C147" s="51">
        <v>141</v>
      </c>
      <c r="D147" s="253" t="str">
        <f>'BH (1)'!B1169</f>
        <v/>
      </c>
      <c r="E147" s="40"/>
      <c r="F147" s="40"/>
      <c r="G147" s="40"/>
      <c r="H147" s="40"/>
      <c r="I147" s="40"/>
      <c r="J147" s="40"/>
      <c r="K147" s="40"/>
      <c r="L147" s="40"/>
      <c r="M147" s="40"/>
      <c r="N147" s="40"/>
      <c r="O147" s="40"/>
      <c r="P147" s="40"/>
      <c r="Q147" s="254">
        <f>IF('BH (1)'!O2173=0,0,'BH (1)'!O2173)</f>
        <v>0</v>
      </c>
      <c r="R147" s="256">
        <f>IF('BH (1)'!P2173=0,0,'BH (1)'!P2173)</f>
        <v>0</v>
      </c>
    </row>
    <row r="148" spans="3:18" ht="30" customHeight="1" x14ac:dyDescent="0.25">
      <c r="C148" s="51">
        <v>142</v>
      </c>
      <c r="D148" s="253" t="str">
        <f>'BH (1)'!B1170</f>
        <v/>
      </c>
      <c r="E148" s="40"/>
      <c r="F148" s="40"/>
      <c r="G148" s="40"/>
      <c r="H148" s="40"/>
      <c r="I148" s="40"/>
      <c r="J148" s="40"/>
      <c r="K148" s="40"/>
      <c r="L148" s="40"/>
      <c r="M148" s="40"/>
      <c r="N148" s="40"/>
      <c r="O148" s="40"/>
      <c r="P148" s="40"/>
      <c r="Q148" s="254">
        <f>IF('BH (1)'!O2174=0,0,'BH (1)'!O2174)</f>
        <v>0</v>
      </c>
      <c r="R148" s="256">
        <f>IF('BH (1)'!P2174=0,0,'BH (1)'!P2174)</f>
        <v>0</v>
      </c>
    </row>
    <row r="149" spans="3:18" ht="30" customHeight="1" x14ac:dyDescent="0.25">
      <c r="C149" s="51">
        <v>143</v>
      </c>
      <c r="D149" s="253" t="str">
        <f>'BH (1)'!B1171</f>
        <v/>
      </c>
      <c r="E149" s="40"/>
      <c r="F149" s="40"/>
      <c r="G149" s="40"/>
      <c r="H149" s="40"/>
      <c r="I149" s="40"/>
      <c r="J149" s="40"/>
      <c r="K149" s="40"/>
      <c r="L149" s="40"/>
      <c r="M149" s="40"/>
      <c r="N149" s="40"/>
      <c r="O149" s="40"/>
      <c r="P149" s="40"/>
      <c r="Q149" s="254">
        <f>IF('BH (1)'!O2175=0,0,'BH (1)'!O2175)</f>
        <v>0</v>
      </c>
      <c r="R149" s="256">
        <f>IF('BH (1)'!P2175=0,0,'BH (1)'!P2175)</f>
        <v>0</v>
      </c>
    </row>
    <row r="150" spans="3:18" ht="30" customHeight="1" x14ac:dyDescent="0.25">
      <c r="C150" s="51">
        <v>144</v>
      </c>
      <c r="D150" s="253" t="str">
        <f>'BH (1)'!B1172</f>
        <v/>
      </c>
      <c r="E150" s="40"/>
      <c r="F150" s="40"/>
      <c r="G150" s="40"/>
      <c r="H150" s="40"/>
      <c r="I150" s="40"/>
      <c r="J150" s="40"/>
      <c r="K150" s="40"/>
      <c r="L150" s="40"/>
      <c r="M150" s="40"/>
      <c r="N150" s="40"/>
      <c r="O150" s="40"/>
      <c r="P150" s="40"/>
      <c r="Q150" s="254">
        <f>IF('BH (1)'!O2176=0,0,'BH (1)'!O2176)</f>
        <v>0</v>
      </c>
      <c r="R150" s="256">
        <f>IF('BH (1)'!P2176=0,0,'BH (1)'!P2176)</f>
        <v>0</v>
      </c>
    </row>
    <row r="151" spans="3:18" ht="30" customHeight="1" x14ac:dyDescent="0.25">
      <c r="C151" s="51">
        <v>145</v>
      </c>
      <c r="D151" s="253" t="str">
        <f>'BH (1)'!B1173</f>
        <v/>
      </c>
      <c r="E151" s="40"/>
      <c r="F151" s="40"/>
      <c r="G151" s="40"/>
      <c r="H151" s="40"/>
      <c r="I151" s="40"/>
      <c r="J151" s="40"/>
      <c r="K151" s="40"/>
      <c r="L151" s="40"/>
      <c r="M151" s="40"/>
      <c r="N151" s="40"/>
      <c r="O151" s="40"/>
      <c r="P151" s="40"/>
      <c r="Q151" s="254">
        <f>IF('BH (1)'!O2177=0,0,'BH (1)'!O2177)</f>
        <v>0</v>
      </c>
      <c r="R151" s="256">
        <f>IF('BH (1)'!P2177=0,0,'BH (1)'!P2177)</f>
        <v>0</v>
      </c>
    </row>
    <row r="152" spans="3:18" ht="30" customHeight="1" x14ac:dyDescent="0.25">
      <c r="C152" s="51">
        <v>146</v>
      </c>
      <c r="D152" s="253" t="str">
        <f>'BH (1)'!B1174</f>
        <v/>
      </c>
      <c r="E152" s="40"/>
      <c r="F152" s="40"/>
      <c r="G152" s="40"/>
      <c r="H152" s="40"/>
      <c r="I152" s="40"/>
      <c r="J152" s="40"/>
      <c r="K152" s="40"/>
      <c r="L152" s="40"/>
      <c r="M152" s="40"/>
      <c r="N152" s="40"/>
      <c r="O152" s="40"/>
      <c r="P152" s="40"/>
      <c r="Q152" s="254">
        <f>IF('BH (1)'!O2178=0,0,'BH (1)'!O2178)</f>
        <v>0</v>
      </c>
      <c r="R152" s="256">
        <f>IF('BH (1)'!P2178=0,0,'BH (1)'!P2178)</f>
        <v>0</v>
      </c>
    </row>
    <row r="153" spans="3:18" ht="30" customHeight="1" x14ac:dyDescent="0.25">
      <c r="C153" s="51">
        <v>147</v>
      </c>
      <c r="D153" s="253" t="str">
        <f>'BH (1)'!B1175</f>
        <v/>
      </c>
      <c r="E153" s="40"/>
      <c r="F153" s="40"/>
      <c r="G153" s="40"/>
      <c r="H153" s="40"/>
      <c r="I153" s="40"/>
      <c r="J153" s="40"/>
      <c r="K153" s="40"/>
      <c r="L153" s="40"/>
      <c r="M153" s="40"/>
      <c r="N153" s="40"/>
      <c r="O153" s="40"/>
      <c r="P153" s="40"/>
      <c r="Q153" s="254">
        <f>IF('BH (1)'!O2179=0,0,'BH (1)'!O2179)</f>
        <v>0</v>
      </c>
      <c r="R153" s="256">
        <f>IF('BH (1)'!P2179=0,0,'BH (1)'!P2179)</f>
        <v>0</v>
      </c>
    </row>
    <row r="154" spans="3:18" ht="30" customHeight="1" x14ac:dyDescent="0.25">
      <c r="C154" s="51">
        <v>148</v>
      </c>
      <c r="D154" s="253" t="str">
        <f>'BH (1)'!B1176</f>
        <v/>
      </c>
      <c r="E154" s="40"/>
      <c r="F154" s="40"/>
      <c r="G154" s="40"/>
      <c r="H154" s="40"/>
      <c r="I154" s="40"/>
      <c r="J154" s="40"/>
      <c r="K154" s="40"/>
      <c r="L154" s="40"/>
      <c r="M154" s="40"/>
      <c r="N154" s="40"/>
      <c r="O154" s="40"/>
      <c r="P154" s="40"/>
      <c r="Q154" s="254">
        <f>IF('BH (1)'!O2180=0,0,'BH (1)'!O2180)</f>
        <v>0</v>
      </c>
      <c r="R154" s="256">
        <f>IF('BH (1)'!P2180=0,0,'BH (1)'!P2180)</f>
        <v>0</v>
      </c>
    </row>
    <row r="155" spans="3:18" ht="30" customHeight="1" x14ac:dyDescent="0.25">
      <c r="C155" s="51">
        <v>149</v>
      </c>
      <c r="D155" s="253" t="str">
        <f>'BH (1)'!B1177</f>
        <v/>
      </c>
      <c r="E155" s="40"/>
      <c r="F155" s="40"/>
      <c r="G155" s="40"/>
      <c r="H155" s="40"/>
      <c r="I155" s="40"/>
      <c r="J155" s="40"/>
      <c r="K155" s="40"/>
      <c r="L155" s="40"/>
      <c r="M155" s="40"/>
      <c r="N155" s="40"/>
      <c r="O155" s="40"/>
      <c r="P155" s="40"/>
      <c r="Q155" s="254">
        <f>IF('BH (1)'!O2181=0,0,'BH (1)'!O2181)</f>
        <v>0</v>
      </c>
      <c r="R155" s="256">
        <f>IF('BH (1)'!P2181=0,0,'BH (1)'!P2181)</f>
        <v>0</v>
      </c>
    </row>
    <row r="156" spans="3:18" ht="30" customHeight="1" x14ac:dyDescent="0.25">
      <c r="C156" s="51">
        <v>150</v>
      </c>
      <c r="D156" s="253" t="str">
        <f>'BH (1)'!B1178</f>
        <v/>
      </c>
      <c r="E156" s="40"/>
      <c r="F156" s="40"/>
      <c r="G156" s="40"/>
      <c r="H156" s="40"/>
      <c r="I156" s="40"/>
      <c r="J156" s="40"/>
      <c r="K156" s="40"/>
      <c r="L156" s="40"/>
      <c r="M156" s="40"/>
      <c r="N156" s="40"/>
      <c r="O156" s="40"/>
      <c r="P156" s="40"/>
      <c r="Q156" s="254">
        <f>IF('BH (1)'!O2182=0,0,'BH (1)'!O2182)</f>
        <v>0</v>
      </c>
      <c r="R156" s="256">
        <f>IF('BH (1)'!P2182=0,0,'BH (1)'!P2182)</f>
        <v>0</v>
      </c>
    </row>
    <row r="157" spans="3:18" ht="30" customHeight="1" x14ac:dyDescent="0.25">
      <c r="C157" s="51">
        <v>151</v>
      </c>
      <c r="D157" s="253" t="str">
        <f>'BH (1)'!B1179</f>
        <v/>
      </c>
      <c r="E157" s="40"/>
      <c r="F157" s="40"/>
      <c r="G157" s="40"/>
      <c r="H157" s="40"/>
      <c r="I157" s="40"/>
      <c r="J157" s="40"/>
      <c r="K157" s="40"/>
      <c r="L157" s="40"/>
      <c r="M157" s="40"/>
      <c r="N157" s="40"/>
      <c r="O157" s="40"/>
      <c r="P157" s="40"/>
      <c r="Q157" s="254">
        <f>IF('BH (1)'!O2183=0,0,'BH (1)'!O2183)</f>
        <v>0</v>
      </c>
      <c r="R157" s="256">
        <f>IF('BH (1)'!P2183=0,0,'BH (1)'!P2183)</f>
        <v>0</v>
      </c>
    </row>
    <row r="158" spans="3:18" ht="30" customHeight="1" x14ac:dyDescent="0.25">
      <c r="C158" s="51">
        <v>152</v>
      </c>
      <c r="D158" s="253" t="str">
        <f>'BH (1)'!B1180</f>
        <v/>
      </c>
      <c r="E158" s="40"/>
      <c r="F158" s="40"/>
      <c r="G158" s="40"/>
      <c r="H158" s="40"/>
      <c r="I158" s="40"/>
      <c r="J158" s="40"/>
      <c r="K158" s="40"/>
      <c r="L158" s="40"/>
      <c r="M158" s="40"/>
      <c r="N158" s="40"/>
      <c r="O158" s="40"/>
      <c r="P158" s="40"/>
      <c r="Q158" s="254">
        <f>IF('BH (1)'!O2184=0,0,'BH (1)'!O2184)</f>
        <v>0</v>
      </c>
      <c r="R158" s="256">
        <f>IF('BH (1)'!P2184=0,0,'BH (1)'!P2184)</f>
        <v>0</v>
      </c>
    </row>
    <row r="159" spans="3:18" ht="30" customHeight="1" x14ac:dyDescent="0.25">
      <c r="C159" s="51">
        <v>153</v>
      </c>
      <c r="D159" s="253" t="str">
        <f>'BH (1)'!B1181</f>
        <v/>
      </c>
      <c r="E159" s="40"/>
      <c r="F159" s="40"/>
      <c r="G159" s="40"/>
      <c r="H159" s="40"/>
      <c r="I159" s="40"/>
      <c r="J159" s="40"/>
      <c r="K159" s="40"/>
      <c r="L159" s="40"/>
      <c r="M159" s="40"/>
      <c r="N159" s="40"/>
      <c r="O159" s="40"/>
      <c r="P159" s="40"/>
      <c r="Q159" s="254">
        <f>IF('BH (1)'!O2185=0,0,'BH (1)'!O2185)</f>
        <v>0</v>
      </c>
      <c r="R159" s="256">
        <f>IF('BH (1)'!P2185=0,0,'BH (1)'!P2185)</f>
        <v>0</v>
      </c>
    </row>
    <row r="160" spans="3:18" ht="30" customHeight="1" x14ac:dyDescent="0.25">
      <c r="C160" s="51">
        <v>154</v>
      </c>
      <c r="D160" s="253" t="str">
        <f>'BH (1)'!B1182</f>
        <v/>
      </c>
      <c r="E160" s="40"/>
      <c r="F160" s="40"/>
      <c r="G160" s="40"/>
      <c r="H160" s="40"/>
      <c r="I160" s="40"/>
      <c r="J160" s="40"/>
      <c r="K160" s="40"/>
      <c r="L160" s="40"/>
      <c r="M160" s="40"/>
      <c r="N160" s="40"/>
      <c r="O160" s="40"/>
      <c r="P160" s="40"/>
      <c r="Q160" s="254">
        <f>IF('BH (1)'!O2186=0,0,'BH (1)'!O2186)</f>
        <v>0</v>
      </c>
      <c r="R160" s="256">
        <f>IF('BH (1)'!P2186=0,0,'BH (1)'!P2186)</f>
        <v>0</v>
      </c>
    </row>
    <row r="161" spans="3:18" ht="30" customHeight="1" x14ac:dyDescent="0.25">
      <c r="C161" s="51">
        <v>155</v>
      </c>
      <c r="D161" s="253" t="str">
        <f>'BH (1)'!B1183</f>
        <v/>
      </c>
      <c r="E161" s="40"/>
      <c r="F161" s="40"/>
      <c r="G161" s="40"/>
      <c r="H161" s="40"/>
      <c r="I161" s="40"/>
      <c r="J161" s="40"/>
      <c r="K161" s="40"/>
      <c r="L161" s="40"/>
      <c r="M161" s="40"/>
      <c r="N161" s="40"/>
      <c r="O161" s="40"/>
      <c r="P161" s="40"/>
      <c r="Q161" s="254">
        <f>IF('BH (1)'!O2187=0,0,'BH (1)'!O2187)</f>
        <v>0</v>
      </c>
      <c r="R161" s="256">
        <f>IF('BH (1)'!P2187=0,0,'BH (1)'!P2187)</f>
        <v>0</v>
      </c>
    </row>
    <row r="162" spans="3:18" ht="30" customHeight="1" x14ac:dyDescent="0.25">
      <c r="C162" s="51">
        <v>156</v>
      </c>
      <c r="D162" s="253" t="str">
        <f>'BH (1)'!B1184</f>
        <v/>
      </c>
      <c r="E162" s="40"/>
      <c r="F162" s="40"/>
      <c r="G162" s="40"/>
      <c r="H162" s="40"/>
      <c r="I162" s="40"/>
      <c r="J162" s="40"/>
      <c r="K162" s="40"/>
      <c r="L162" s="40"/>
      <c r="M162" s="40"/>
      <c r="N162" s="40"/>
      <c r="O162" s="40"/>
      <c r="P162" s="40"/>
      <c r="Q162" s="254">
        <f>IF('BH (1)'!O2188=0,0,'BH (1)'!O2188)</f>
        <v>0</v>
      </c>
      <c r="R162" s="256">
        <f>IF('BH (1)'!P2188=0,0,'BH (1)'!P2188)</f>
        <v>0</v>
      </c>
    </row>
    <row r="163" spans="3:18" ht="30" customHeight="1" x14ac:dyDescent="0.25">
      <c r="C163" s="51">
        <v>157</v>
      </c>
      <c r="D163" s="253" t="str">
        <f>'BH (1)'!B1185</f>
        <v/>
      </c>
      <c r="E163" s="40"/>
      <c r="F163" s="40"/>
      <c r="G163" s="40"/>
      <c r="H163" s="40"/>
      <c r="I163" s="40"/>
      <c r="J163" s="40"/>
      <c r="K163" s="40"/>
      <c r="L163" s="40"/>
      <c r="M163" s="40"/>
      <c r="N163" s="40"/>
      <c r="O163" s="40"/>
      <c r="P163" s="40"/>
      <c r="Q163" s="254">
        <f>IF('BH (1)'!O2189=0,0,'BH (1)'!O2189)</f>
        <v>0</v>
      </c>
      <c r="R163" s="256">
        <f>IF('BH (1)'!P2189=0,0,'BH (1)'!P2189)</f>
        <v>0</v>
      </c>
    </row>
    <row r="164" spans="3:18" ht="30" customHeight="1" x14ac:dyDescent="0.25">
      <c r="C164" s="51">
        <v>158</v>
      </c>
      <c r="D164" s="253" t="str">
        <f>'BH (1)'!B1186</f>
        <v/>
      </c>
      <c r="E164" s="40"/>
      <c r="F164" s="40"/>
      <c r="G164" s="40"/>
      <c r="H164" s="40"/>
      <c r="I164" s="40"/>
      <c r="J164" s="40"/>
      <c r="K164" s="40"/>
      <c r="L164" s="40"/>
      <c r="M164" s="40"/>
      <c r="N164" s="40"/>
      <c r="O164" s="40"/>
      <c r="P164" s="40"/>
      <c r="Q164" s="254">
        <f>IF('BH (1)'!O2190=0,0,'BH (1)'!O2190)</f>
        <v>0</v>
      </c>
      <c r="R164" s="256">
        <f>IF('BH (1)'!P2190=0,0,'BH (1)'!P2190)</f>
        <v>0</v>
      </c>
    </row>
    <row r="165" spans="3:18" ht="30" customHeight="1" x14ac:dyDescent="0.25">
      <c r="C165" s="51">
        <v>159</v>
      </c>
      <c r="D165" s="253" t="str">
        <f>'BH (1)'!B1187</f>
        <v/>
      </c>
      <c r="E165" s="40"/>
      <c r="F165" s="40"/>
      <c r="G165" s="40"/>
      <c r="H165" s="40"/>
      <c r="I165" s="40"/>
      <c r="J165" s="40"/>
      <c r="K165" s="40"/>
      <c r="L165" s="40"/>
      <c r="M165" s="40"/>
      <c r="N165" s="40"/>
      <c r="O165" s="40"/>
      <c r="P165" s="40"/>
      <c r="Q165" s="254">
        <f>IF('BH (1)'!O2191=0,0,'BH (1)'!O2191)</f>
        <v>0</v>
      </c>
      <c r="R165" s="256">
        <f>IF('BH (1)'!P2191=0,0,'BH (1)'!P2191)</f>
        <v>0</v>
      </c>
    </row>
    <row r="166" spans="3:18" ht="30" customHeight="1" x14ac:dyDescent="0.25">
      <c r="C166" s="51">
        <v>160</v>
      </c>
      <c r="D166" s="253" t="str">
        <f>'BH (1)'!B1188</f>
        <v/>
      </c>
      <c r="E166" s="40"/>
      <c r="F166" s="40"/>
      <c r="G166" s="40"/>
      <c r="H166" s="40"/>
      <c r="I166" s="40"/>
      <c r="J166" s="40"/>
      <c r="K166" s="40"/>
      <c r="L166" s="40"/>
      <c r="M166" s="40"/>
      <c r="N166" s="40"/>
      <c r="O166" s="40"/>
      <c r="P166" s="40"/>
      <c r="Q166" s="254">
        <f>IF('BH (1)'!O2192=0,0,'BH (1)'!O2192)</f>
        <v>0</v>
      </c>
      <c r="R166" s="256">
        <f>IF('BH (1)'!P2192=0,0,'BH (1)'!P2192)</f>
        <v>0</v>
      </c>
    </row>
    <row r="167" spans="3:18" ht="30" customHeight="1" x14ac:dyDescent="0.25">
      <c r="C167" s="51">
        <v>161</v>
      </c>
      <c r="D167" s="253" t="str">
        <f>'BH (1)'!B1189</f>
        <v/>
      </c>
      <c r="E167" s="40"/>
      <c r="F167" s="40"/>
      <c r="G167" s="40"/>
      <c r="H167" s="40"/>
      <c r="I167" s="40"/>
      <c r="J167" s="40"/>
      <c r="K167" s="40"/>
      <c r="L167" s="40"/>
      <c r="M167" s="40"/>
      <c r="N167" s="40"/>
      <c r="O167" s="40"/>
      <c r="P167" s="40"/>
      <c r="Q167" s="254">
        <f>IF('BH (1)'!O2193=0,0,'BH (1)'!O2193)</f>
        <v>0</v>
      </c>
      <c r="R167" s="256">
        <f>IF('BH (1)'!P2193=0,0,'BH (1)'!P2193)</f>
        <v>0</v>
      </c>
    </row>
    <row r="168" spans="3:18" ht="30" customHeight="1" x14ac:dyDescent="0.25">
      <c r="C168" s="51">
        <v>162</v>
      </c>
      <c r="D168" s="253" t="str">
        <f>'BH (1)'!B1190</f>
        <v/>
      </c>
      <c r="E168" s="40"/>
      <c r="F168" s="40"/>
      <c r="G168" s="40"/>
      <c r="H168" s="40"/>
      <c r="I168" s="40"/>
      <c r="J168" s="40"/>
      <c r="K168" s="40"/>
      <c r="L168" s="40"/>
      <c r="M168" s="40"/>
      <c r="N168" s="40"/>
      <c r="O168" s="40"/>
      <c r="P168" s="40"/>
      <c r="Q168" s="254">
        <f>IF('BH (1)'!O2194=0,0,'BH (1)'!O2194)</f>
        <v>0</v>
      </c>
      <c r="R168" s="256">
        <f>IF('BH (1)'!P2194=0,0,'BH (1)'!P2194)</f>
        <v>0</v>
      </c>
    </row>
    <row r="169" spans="3:18" ht="30" customHeight="1" x14ac:dyDescent="0.25">
      <c r="C169" s="51">
        <v>163</v>
      </c>
      <c r="D169" s="253" t="str">
        <f>'BH (1)'!B1191</f>
        <v/>
      </c>
      <c r="E169" s="40"/>
      <c r="F169" s="40"/>
      <c r="G169" s="40"/>
      <c r="H169" s="40"/>
      <c r="I169" s="40"/>
      <c r="J169" s="40"/>
      <c r="K169" s="40"/>
      <c r="L169" s="40"/>
      <c r="M169" s="40"/>
      <c r="N169" s="40"/>
      <c r="O169" s="40"/>
      <c r="P169" s="40"/>
      <c r="Q169" s="254">
        <f>IF('BH (1)'!O2195=0,0,'BH (1)'!O2195)</f>
        <v>0</v>
      </c>
      <c r="R169" s="256">
        <f>IF('BH (1)'!P2195=0,0,'BH (1)'!P2195)</f>
        <v>0</v>
      </c>
    </row>
    <row r="170" spans="3:18" ht="30" customHeight="1" x14ac:dyDescent="0.25">
      <c r="C170" s="51">
        <v>164</v>
      </c>
      <c r="D170" s="253" t="str">
        <f>'BH (1)'!B1192</f>
        <v/>
      </c>
      <c r="E170" s="40"/>
      <c r="F170" s="40"/>
      <c r="G170" s="40"/>
      <c r="H170" s="40"/>
      <c r="I170" s="40"/>
      <c r="J170" s="40"/>
      <c r="K170" s="40"/>
      <c r="L170" s="40"/>
      <c r="M170" s="40"/>
      <c r="N170" s="40"/>
      <c r="O170" s="40"/>
      <c r="P170" s="40"/>
      <c r="Q170" s="254">
        <f>IF('BH (1)'!O2196=0,0,'BH (1)'!O2196)</f>
        <v>0</v>
      </c>
      <c r="R170" s="256">
        <f>IF('BH (1)'!P2196=0,0,'BH (1)'!P2196)</f>
        <v>0</v>
      </c>
    </row>
    <row r="171" spans="3:18" ht="30" customHeight="1" x14ac:dyDescent="0.25">
      <c r="C171" s="51">
        <v>165</v>
      </c>
      <c r="D171" s="253" t="str">
        <f>'BH (1)'!B1193</f>
        <v/>
      </c>
      <c r="E171" s="40"/>
      <c r="F171" s="40"/>
      <c r="G171" s="40"/>
      <c r="H171" s="40"/>
      <c r="I171" s="40"/>
      <c r="J171" s="40"/>
      <c r="K171" s="40"/>
      <c r="L171" s="40"/>
      <c r="M171" s="40"/>
      <c r="N171" s="40"/>
      <c r="O171" s="40"/>
      <c r="P171" s="40"/>
      <c r="Q171" s="254">
        <f>IF('BH (1)'!O2197=0,0,'BH (1)'!O2197)</f>
        <v>0</v>
      </c>
      <c r="R171" s="256">
        <f>IF('BH (1)'!P2197=0,0,'BH (1)'!P2197)</f>
        <v>0</v>
      </c>
    </row>
    <row r="172" spans="3:18" ht="30" customHeight="1" x14ac:dyDescent="0.25">
      <c r="C172" s="51">
        <v>166</v>
      </c>
      <c r="D172" s="253" t="str">
        <f>'BH (1)'!B1194</f>
        <v/>
      </c>
      <c r="E172" s="40"/>
      <c r="F172" s="40"/>
      <c r="G172" s="40"/>
      <c r="H172" s="40"/>
      <c r="I172" s="40"/>
      <c r="J172" s="40"/>
      <c r="K172" s="40"/>
      <c r="L172" s="40"/>
      <c r="M172" s="40"/>
      <c r="N172" s="40"/>
      <c r="O172" s="40"/>
      <c r="P172" s="40"/>
      <c r="Q172" s="254">
        <f>IF('BH (1)'!O2198=0,0,'BH (1)'!O2198)</f>
        <v>0</v>
      </c>
      <c r="R172" s="256">
        <f>IF('BH (1)'!P2198=0,0,'BH (1)'!P2198)</f>
        <v>0</v>
      </c>
    </row>
    <row r="173" spans="3:18" ht="30" customHeight="1" x14ac:dyDescent="0.25">
      <c r="C173" s="51">
        <v>167</v>
      </c>
      <c r="D173" s="253" t="str">
        <f>'BH (1)'!B1195</f>
        <v/>
      </c>
      <c r="E173" s="40"/>
      <c r="F173" s="40"/>
      <c r="G173" s="40"/>
      <c r="H173" s="40"/>
      <c r="I173" s="40"/>
      <c r="J173" s="40"/>
      <c r="K173" s="40"/>
      <c r="L173" s="40"/>
      <c r="M173" s="40"/>
      <c r="N173" s="40"/>
      <c r="O173" s="40"/>
      <c r="P173" s="40"/>
      <c r="Q173" s="254">
        <f>IF('BH (1)'!O2199=0,0,'BH (1)'!O2199)</f>
        <v>0</v>
      </c>
      <c r="R173" s="256">
        <f>IF('BH (1)'!P2199=0,0,'BH (1)'!P2199)</f>
        <v>0</v>
      </c>
    </row>
    <row r="174" spans="3:18" ht="30" customHeight="1" x14ac:dyDescent="0.25">
      <c r="C174" s="51">
        <v>168</v>
      </c>
      <c r="D174" s="253" t="str">
        <f>'BH (1)'!B1196</f>
        <v/>
      </c>
      <c r="E174" s="40"/>
      <c r="F174" s="40"/>
      <c r="G174" s="40"/>
      <c r="H174" s="40"/>
      <c r="I174" s="40"/>
      <c r="J174" s="40"/>
      <c r="K174" s="40"/>
      <c r="L174" s="40"/>
      <c r="M174" s="40"/>
      <c r="N174" s="40"/>
      <c r="O174" s="40"/>
      <c r="P174" s="40"/>
      <c r="Q174" s="254">
        <f>IF('BH (1)'!O2200=0,0,'BH (1)'!O2200)</f>
        <v>0</v>
      </c>
      <c r="R174" s="256">
        <f>IF('BH (1)'!P2200=0,0,'BH (1)'!P2200)</f>
        <v>0</v>
      </c>
    </row>
    <row r="175" spans="3:18" ht="30" customHeight="1" x14ac:dyDescent="0.25">
      <c r="C175" s="51">
        <v>169</v>
      </c>
      <c r="D175" s="253" t="str">
        <f>'BH (1)'!B1197</f>
        <v/>
      </c>
      <c r="E175" s="40"/>
      <c r="F175" s="40"/>
      <c r="G175" s="40"/>
      <c r="H175" s="40"/>
      <c r="I175" s="40"/>
      <c r="J175" s="40"/>
      <c r="K175" s="40"/>
      <c r="L175" s="40"/>
      <c r="M175" s="40"/>
      <c r="N175" s="40"/>
      <c r="O175" s="40"/>
      <c r="P175" s="40"/>
      <c r="Q175" s="254">
        <f>IF('BH (1)'!O2201=0,0,'BH (1)'!O2201)</f>
        <v>0</v>
      </c>
      <c r="R175" s="256">
        <f>IF('BH (1)'!P2201=0,0,'BH (1)'!P2201)</f>
        <v>0</v>
      </c>
    </row>
    <row r="176" spans="3:18" ht="30" customHeight="1" x14ac:dyDescent="0.25">
      <c r="C176" s="51">
        <v>170</v>
      </c>
      <c r="D176" s="253" t="str">
        <f>'BH (1)'!B1198</f>
        <v/>
      </c>
      <c r="E176" s="40"/>
      <c r="F176" s="40"/>
      <c r="G176" s="40"/>
      <c r="H176" s="40"/>
      <c r="I176" s="40"/>
      <c r="J176" s="40"/>
      <c r="K176" s="40"/>
      <c r="L176" s="40"/>
      <c r="M176" s="40"/>
      <c r="N176" s="40"/>
      <c r="O176" s="40"/>
      <c r="P176" s="40"/>
      <c r="Q176" s="254">
        <f>IF('BH (1)'!O2202=0,0,'BH (1)'!O2202)</f>
        <v>0</v>
      </c>
      <c r="R176" s="256">
        <f>IF('BH (1)'!P2202=0,0,'BH (1)'!P2202)</f>
        <v>0</v>
      </c>
    </row>
    <row r="177" spans="3:18" ht="30" customHeight="1" x14ac:dyDescent="0.25">
      <c r="C177" s="51">
        <v>171</v>
      </c>
      <c r="D177" s="253" t="str">
        <f>'BH (1)'!B1199</f>
        <v/>
      </c>
      <c r="E177" s="40"/>
      <c r="F177" s="40"/>
      <c r="G177" s="40"/>
      <c r="H177" s="40"/>
      <c r="I177" s="40"/>
      <c r="J177" s="40"/>
      <c r="K177" s="40"/>
      <c r="L177" s="40"/>
      <c r="M177" s="40"/>
      <c r="N177" s="40"/>
      <c r="O177" s="40"/>
      <c r="P177" s="40"/>
      <c r="Q177" s="254">
        <f>IF('BH (1)'!O2203=0,0,'BH (1)'!O2203)</f>
        <v>0</v>
      </c>
      <c r="R177" s="256">
        <f>IF('BH (1)'!P2203=0,0,'BH (1)'!P2203)</f>
        <v>0</v>
      </c>
    </row>
    <row r="178" spans="3:18" ht="30" customHeight="1" x14ac:dyDescent="0.25">
      <c r="C178" s="51">
        <v>172</v>
      </c>
      <c r="D178" s="253" t="str">
        <f>'BH (1)'!B1200</f>
        <v/>
      </c>
      <c r="E178" s="40"/>
      <c r="F178" s="40"/>
      <c r="G178" s="40"/>
      <c r="H178" s="40"/>
      <c r="I178" s="40"/>
      <c r="J178" s="40"/>
      <c r="K178" s="40"/>
      <c r="L178" s="40"/>
      <c r="M178" s="40"/>
      <c r="N178" s="40"/>
      <c r="O178" s="40"/>
      <c r="P178" s="40"/>
      <c r="Q178" s="254">
        <f>IF('BH (1)'!O2204=0,0,'BH (1)'!O2204)</f>
        <v>0</v>
      </c>
      <c r="R178" s="256">
        <f>IF('BH (1)'!P2204=0,0,'BH (1)'!P2204)</f>
        <v>0</v>
      </c>
    </row>
    <row r="179" spans="3:18" ht="30" customHeight="1" x14ac:dyDescent="0.25">
      <c r="C179" s="51">
        <v>173</v>
      </c>
      <c r="D179" s="253" t="str">
        <f>'BH (1)'!B1201</f>
        <v/>
      </c>
      <c r="E179" s="40"/>
      <c r="F179" s="40"/>
      <c r="G179" s="40"/>
      <c r="H179" s="40"/>
      <c r="I179" s="40"/>
      <c r="J179" s="40"/>
      <c r="K179" s="40"/>
      <c r="L179" s="40"/>
      <c r="M179" s="40"/>
      <c r="N179" s="40"/>
      <c r="O179" s="40"/>
      <c r="P179" s="40"/>
      <c r="Q179" s="254">
        <f>IF('BH (1)'!O2205=0,0,'BH (1)'!O2205)</f>
        <v>0</v>
      </c>
      <c r="R179" s="256">
        <f>IF('BH (1)'!P2205=0,0,'BH (1)'!P2205)</f>
        <v>0</v>
      </c>
    </row>
    <row r="180" spans="3:18" ht="30" customHeight="1" x14ac:dyDescent="0.25">
      <c r="C180" s="51">
        <v>174</v>
      </c>
      <c r="D180" s="253" t="str">
        <f>'BH (1)'!B1202</f>
        <v/>
      </c>
      <c r="E180" s="40"/>
      <c r="F180" s="40"/>
      <c r="G180" s="40"/>
      <c r="H180" s="40"/>
      <c r="I180" s="40"/>
      <c r="J180" s="40"/>
      <c r="K180" s="40"/>
      <c r="L180" s="40"/>
      <c r="M180" s="40"/>
      <c r="N180" s="40"/>
      <c r="O180" s="40"/>
      <c r="P180" s="40"/>
      <c r="Q180" s="254">
        <f>IF('BH (1)'!O2206=0,0,'BH (1)'!O2206)</f>
        <v>0</v>
      </c>
      <c r="R180" s="256">
        <f>IF('BH (1)'!P2206=0,0,'BH (1)'!P2206)</f>
        <v>0</v>
      </c>
    </row>
    <row r="181" spans="3:18" ht="30" customHeight="1" x14ac:dyDescent="0.25">
      <c r="C181" s="51">
        <v>175</v>
      </c>
      <c r="D181" s="253" t="str">
        <f>'BH (1)'!B1203</f>
        <v/>
      </c>
      <c r="E181" s="40"/>
      <c r="F181" s="40"/>
      <c r="G181" s="40"/>
      <c r="H181" s="40"/>
      <c r="I181" s="40"/>
      <c r="J181" s="40"/>
      <c r="K181" s="40"/>
      <c r="L181" s="40"/>
      <c r="M181" s="40"/>
      <c r="N181" s="40"/>
      <c r="O181" s="40"/>
      <c r="P181" s="40"/>
      <c r="Q181" s="254">
        <f>IF('BH (1)'!O2207=0,0,'BH (1)'!O2207)</f>
        <v>0</v>
      </c>
      <c r="R181" s="256">
        <f>IF('BH (1)'!P2207=0,0,'BH (1)'!P2207)</f>
        <v>0</v>
      </c>
    </row>
    <row r="182" spans="3:18" ht="30" customHeight="1" x14ac:dyDescent="0.25">
      <c r="C182" s="51">
        <v>176</v>
      </c>
      <c r="D182" s="253" t="str">
        <f>'BH (1)'!B1204</f>
        <v/>
      </c>
      <c r="E182" s="40"/>
      <c r="F182" s="40"/>
      <c r="G182" s="40"/>
      <c r="H182" s="40"/>
      <c r="I182" s="40"/>
      <c r="J182" s="40"/>
      <c r="K182" s="40"/>
      <c r="L182" s="40"/>
      <c r="M182" s="40"/>
      <c r="N182" s="40"/>
      <c r="O182" s="40"/>
      <c r="P182" s="40"/>
      <c r="Q182" s="254">
        <f>IF('BH (1)'!O2208=0,0,'BH (1)'!O2208)</f>
        <v>0</v>
      </c>
      <c r="R182" s="256">
        <f>IF('BH (1)'!P2208=0,0,'BH (1)'!P2208)</f>
        <v>0</v>
      </c>
    </row>
    <row r="183" spans="3:18" ht="30" customHeight="1" x14ac:dyDescent="0.25">
      <c r="C183" s="51">
        <v>177</v>
      </c>
      <c r="D183" s="253" t="str">
        <f>'BH (1)'!B1205</f>
        <v/>
      </c>
      <c r="E183" s="40"/>
      <c r="F183" s="40"/>
      <c r="G183" s="40"/>
      <c r="H183" s="40"/>
      <c r="I183" s="40"/>
      <c r="J183" s="40"/>
      <c r="K183" s="40"/>
      <c r="L183" s="40"/>
      <c r="M183" s="40"/>
      <c r="N183" s="40"/>
      <c r="O183" s="40"/>
      <c r="P183" s="40"/>
      <c r="Q183" s="254">
        <f>IF('BH (1)'!O2209=0,0,'BH (1)'!O2209)</f>
        <v>0</v>
      </c>
      <c r="R183" s="256">
        <f>IF('BH (1)'!P2209=0,0,'BH (1)'!P2209)</f>
        <v>0</v>
      </c>
    </row>
    <row r="184" spans="3:18" ht="30" customHeight="1" x14ac:dyDescent="0.25">
      <c r="C184" s="51">
        <v>178</v>
      </c>
      <c r="D184" s="253" t="str">
        <f>'BH (1)'!B1206</f>
        <v/>
      </c>
      <c r="E184" s="40"/>
      <c r="F184" s="40"/>
      <c r="G184" s="40"/>
      <c r="H184" s="40"/>
      <c r="I184" s="40"/>
      <c r="J184" s="40"/>
      <c r="K184" s="40"/>
      <c r="L184" s="40"/>
      <c r="M184" s="40"/>
      <c r="N184" s="40"/>
      <c r="O184" s="40"/>
      <c r="P184" s="40"/>
      <c r="Q184" s="254">
        <f>IF('BH (1)'!O2210=0,0,'BH (1)'!O2210)</f>
        <v>0</v>
      </c>
      <c r="R184" s="256">
        <f>IF('BH (1)'!P2210=0,0,'BH (1)'!P2210)</f>
        <v>0</v>
      </c>
    </row>
    <row r="185" spans="3:18" ht="30" customHeight="1" x14ac:dyDescent="0.25">
      <c r="C185" s="51">
        <v>179</v>
      </c>
      <c r="D185" s="253" t="str">
        <f>'BH (1)'!B1207</f>
        <v/>
      </c>
      <c r="E185" s="40"/>
      <c r="F185" s="40"/>
      <c r="G185" s="40"/>
      <c r="H185" s="40"/>
      <c r="I185" s="40"/>
      <c r="J185" s="40"/>
      <c r="K185" s="40"/>
      <c r="L185" s="40"/>
      <c r="M185" s="40"/>
      <c r="N185" s="40"/>
      <c r="O185" s="40"/>
      <c r="P185" s="40"/>
      <c r="Q185" s="254">
        <f>IF('BH (1)'!O2211=0,0,'BH (1)'!O2211)</f>
        <v>0</v>
      </c>
      <c r="R185" s="256">
        <f>IF('BH (1)'!P2211=0,0,'BH (1)'!P2211)</f>
        <v>0</v>
      </c>
    </row>
    <row r="186" spans="3:18" ht="30" customHeight="1" x14ac:dyDescent="0.25">
      <c r="C186" s="51">
        <v>180</v>
      </c>
      <c r="D186" s="253" t="str">
        <f>'BH (1)'!B1208</f>
        <v/>
      </c>
      <c r="E186" s="40"/>
      <c r="F186" s="40"/>
      <c r="G186" s="40"/>
      <c r="H186" s="40"/>
      <c r="I186" s="40"/>
      <c r="J186" s="40"/>
      <c r="K186" s="40"/>
      <c r="L186" s="40"/>
      <c r="M186" s="40"/>
      <c r="N186" s="40"/>
      <c r="O186" s="40"/>
      <c r="P186" s="40"/>
      <c r="Q186" s="254">
        <f>IF('BH (1)'!O2212=0,0,'BH (1)'!O2212)</f>
        <v>0</v>
      </c>
      <c r="R186" s="256">
        <f>IF('BH (1)'!P2212=0,0,'BH (1)'!P2212)</f>
        <v>0</v>
      </c>
    </row>
    <row r="187" spans="3:18" ht="30" customHeight="1" x14ac:dyDescent="0.25">
      <c r="C187" s="51">
        <v>181</v>
      </c>
      <c r="D187" s="253" t="str">
        <f>'BH (1)'!B1209</f>
        <v/>
      </c>
      <c r="E187" s="40"/>
      <c r="F187" s="40"/>
      <c r="G187" s="40"/>
      <c r="H187" s="40"/>
      <c r="I187" s="40"/>
      <c r="J187" s="40"/>
      <c r="K187" s="40"/>
      <c r="L187" s="40"/>
      <c r="M187" s="40"/>
      <c r="N187" s="40"/>
      <c r="O187" s="40"/>
      <c r="P187" s="40"/>
      <c r="Q187" s="254">
        <f>IF('BH (1)'!O2213=0,0,'BH (1)'!O2213)</f>
        <v>0</v>
      </c>
      <c r="R187" s="256">
        <f>IF('BH (1)'!P2213=0,0,'BH (1)'!P2213)</f>
        <v>0</v>
      </c>
    </row>
    <row r="188" spans="3:18" ht="30" customHeight="1" x14ac:dyDescent="0.25">
      <c r="C188" s="51">
        <v>182</v>
      </c>
      <c r="D188" s="253" t="str">
        <f>'BH (1)'!B1210</f>
        <v/>
      </c>
      <c r="E188" s="40"/>
      <c r="F188" s="40"/>
      <c r="G188" s="40"/>
      <c r="H188" s="40"/>
      <c r="I188" s="40"/>
      <c r="J188" s="40"/>
      <c r="K188" s="40"/>
      <c r="L188" s="40"/>
      <c r="M188" s="40"/>
      <c r="N188" s="40"/>
      <c r="O188" s="40"/>
      <c r="P188" s="40"/>
      <c r="Q188" s="254">
        <f>IF('BH (1)'!O2214=0,0,'BH (1)'!O2214)</f>
        <v>0</v>
      </c>
      <c r="R188" s="256">
        <f>IF('BH (1)'!P2214=0,0,'BH (1)'!P2214)</f>
        <v>0</v>
      </c>
    </row>
    <row r="189" spans="3:18" ht="30" customHeight="1" x14ac:dyDescent="0.25">
      <c r="C189" s="51">
        <v>183</v>
      </c>
      <c r="D189" s="253" t="str">
        <f>'BH (1)'!B1211</f>
        <v/>
      </c>
      <c r="E189" s="40"/>
      <c r="F189" s="40"/>
      <c r="G189" s="40"/>
      <c r="H189" s="40"/>
      <c r="I189" s="40"/>
      <c r="J189" s="40"/>
      <c r="K189" s="40"/>
      <c r="L189" s="40"/>
      <c r="M189" s="40"/>
      <c r="N189" s="40"/>
      <c r="O189" s="40"/>
      <c r="P189" s="40"/>
      <c r="Q189" s="254">
        <f>IF('BH (1)'!O2215=0,0,'BH (1)'!O2215)</f>
        <v>0</v>
      </c>
      <c r="R189" s="256">
        <f>IF('BH (1)'!P2215=0,0,'BH (1)'!P2215)</f>
        <v>0</v>
      </c>
    </row>
    <row r="190" spans="3:18" ht="30" customHeight="1" x14ac:dyDescent="0.25">
      <c r="C190" s="51">
        <v>184</v>
      </c>
      <c r="D190" s="253" t="str">
        <f>'BH (1)'!B1212</f>
        <v/>
      </c>
      <c r="E190" s="40"/>
      <c r="F190" s="40"/>
      <c r="G190" s="40"/>
      <c r="H190" s="40"/>
      <c r="I190" s="40"/>
      <c r="J190" s="40"/>
      <c r="K190" s="40"/>
      <c r="L190" s="40"/>
      <c r="M190" s="40"/>
      <c r="N190" s="40"/>
      <c r="O190" s="40"/>
      <c r="P190" s="40"/>
      <c r="Q190" s="254">
        <f>IF('BH (1)'!O2216=0,0,'BH (1)'!O2216)</f>
        <v>0</v>
      </c>
      <c r="R190" s="256">
        <f>IF('BH (1)'!P2216=0,0,'BH (1)'!P2216)</f>
        <v>0</v>
      </c>
    </row>
    <row r="191" spans="3:18" ht="30" customHeight="1" x14ac:dyDescent="0.25">
      <c r="C191" s="51">
        <v>185</v>
      </c>
      <c r="D191" s="253" t="str">
        <f>'BH (1)'!B1213</f>
        <v/>
      </c>
      <c r="E191" s="40"/>
      <c r="F191" s="40"/>
      <c r="G191" s="40"/>
      <c r="H191" s="40"/>
      <c r="I191" s="40"/>
      <c r="J191" s="40"/>
      <c r="K191" s="40"/>
      <c r="L191" s="40"/>
      <c r="M191" s="40"/>
      <c r="N191" s="40"/>
      <c r="O191" s="40"/>
      <c r="P191" s="40"/>
      <c r="Q191" s="254">
        <f>IF('BH (1)'!O2217=0,0,'BH (1)'!O2217)</f>
        <v>0</v>
      </c>
      <c r="R191" s="256">
        <f>IF('BH (1)'!P2217=0,0,'BH (1)'!P2217)</f>
        <v>0</v>
      </c>
    </row>
    <row r="192" spans="3:18" ht="30" customHeight="1" x14ac:dyDescent="0.25">
      <c r="C192" s="51">
        <v>186</v>
      </c>
      <c r="D192" s="253" t="str">
        <f>'BH (1)'!B1214</f>
        <v/>
      </c>
      <c r="E192" s="40"/>
      <c r="F192" s="40"/>
      <c r="G192" s="40"/>
      <c r="H192" s="40"/>
      <c r="I192" s="40"/>
      <c r="J192" s="40"/>
      <c r="K192" s="40"/>
      <c r="L192" s="40"/>
      <c r="M192" s="40"/>
      <c r="N192" s="40"/>
      <c r="O192" s="40"/>
      <c r="P192" s="40"/>
      <c r="Q192" s="254">
        <f>IF('BH (1)'!O2218=0,0,'BH (1)'!O2218)</f>
        <v>0</v>
      </c>
      <c r="R192" s="256">
        <f>IF('BH (1)'!P2218=0,0,'BH (1)'!P2218)</f>
        <v>0</v>
      </c>
    </row>
    <row r="193" spans="3:18" ht="30" customHeight="1" x14ac:dyDescent="0.25">
      <c r="C193" s="51">
        <v>187</v>
      </c>
      <c r="D193" s="253" t="str">
        <f>'BH (1)'!B1215</f>
        <v/>
      </c>
      <c r="E193" s="40"/>
      <c r="F193" s="40"/>
      <c r="G193" s="40"/>
      <c r="H193" s="40"/>
      <c r="I193" s="40"/>
      <c r="J193" s="40"/>
      <c r="K193" s="40"/>
      <c r="L193" s="40"/>
      <c r="M193" s="40"/>
      <c r="N193" s="40"/>
      <c r="O193" s="40"/>
      <c r="P193" s="40"/>
      <c r="Q193" s="254">
        <f>IF('BH (1)'!O2219=0,0,'BH (1)'!O2219)</f>
        <v>0</v>
      </c>
      <c r="R193" s="256">
        <f>IF('BH (1)'!P2219=0,0,'BH (1)'!P2219)</f>
        <v>0</v>
      </c>
    </row>
    <row r="194" spans="3:18" ht="30" customHeight="1" x14ac:dyDescent="0.25">
      <c r="C194" s="51">
        <v>188</v>
      </c>
      <c r="D194" s="253" t="str">
        <f>'BH (1)'!B1216</f>
        <v/>
      </c>
      <c r="E194" s="40"/>
      <c r="F194" s="40"/>
      <c r="G194" s="40"/>
      <c r="H194" s="40"/>
      <c r="I194" s="40"/>
      <c r="J194" s="40"/>
      <c r="K194" s="40"/>
      <c r="L194" s="40"/>
      <c r="M194" s="40"/>
      <c r="N194" s="40"/>
      <c r="O194" s="40"/>
      <c r="P194" s="40"/>
      <c r="Q194" s="254">
        <f>IF('BH (1)'!O2220=0,0,'BH (1)'!O2220)</f>
        <v>0</v>
      </c>
      <c r="R194" s="256">
        <f>IF('BH (1)'!P2220=0,0,'BH (1)'!P2220)</f>
        <v>0</v>
      </c>
    </row>
    <row r="195" spans="3:18" ht="30" customHeight="1" x14ac:dyDescent="0.25">
      <c r="C195" s="51">
        <v>189</v>
      </c>
      <c r="D195" s="253" t="str">
        <f>'BH (1)'!B1217</f>
        <v/>
      </c>
      <c r="E195" s="40"/>
      <c r="F195" s="40"/>
      <c r="G195" s="40"/>
      <c r="H195" s="40"/>
      <c r="I195" s="40"/>
      <c r="J195" s="40"/>
      <c r="K195" s="40"/>
      <c r="L195" s="40"/>
      <c r="M195" s="40"/>
      <c r="N195" s="40"/>
      <c r="O195" s="40"/>
      <c r="P195" s="40"/>
      <c r="Q195" s="254">
        <f>IF('BH (1)'!O2221=0,0,'BH (1)'!O2221)</f>
        <v>0</v>
      </c>
      <c r="R195" s="256">
        <f>IF('BH (1)'!P2221=0,0,'BH (1)'!P2221)</f>
        <v>0</v>
      </c>
    </row>
    <row r="196" spans="3:18" ht="30" customHeight="1" x14ac:dyDescent="0.25">
      <c r="C196" s="51">
        <v>190</v>
      </c>
      <c r="D196" s="253" t="str">
        <f>'BH (1)'!B1218</f>
        <v/>
      </c>
      <c r="E196" s="40"/>
      <c r="F196" s="40"/>
      <c r="G196" s="40"/>
      <c r="H196" s="40"/>
      <c r="I196" s="40"/>
      <c r="J196" s="40"/>
      <c r="K196" s="40"/>
      <c r="L196" s="40"/>
      <c r="M196" s="40"/>
      <c r="N196" s="40"/>
      <c r="O196" s="40"/>
      <c r="P196" s="40"/>
      <c r="Q196" s="254">
        <f>IF('BH (1)'!O2222=0,0,'BH (1)'!O2222)</f>
        <v>0</v>
      </c>
      <c r="R196" s="256">
        <f>IF('BH (1)'!P2222=0,0,'BH (1)'!P2222)</f>
        <v>0</v>
      </c>
    </row>
    <row r="197" spans="3:18" ht="30" customHeight="1" x14ac:dyDescent="0.25">
      <c r="C197" s="51">
        <v>191</v>
      </c>
      <c r="D197" s="253" t="str">
        <f>'BH (1)'!B1219</f>
        <v/>
      </c>
      <c r="E197" s="40"/>
      <c r="F197" s="40"/>
      <c r="G197" s="40"/>
      <c r="H197" s="40"/>
      <c r="I197" s="40"/>
      <c r="J197" s="40"/>
      <c r="K197" s="40"/>
      <c r="L197" s="40"/>
      <c r="M197" s="40"/>
      <c r="N197" s="40"/>
      <c r="O197" s="40"/>
      <c r="P197" s="40"/>
      <c r="Q197" s="254">
        <f>IF('BH (1)'!O2223=0,0,'BH (1)'!O2223)</f>
        <v>0</v>
      </c>
      <c r="R197" s="256">
        <f>IF('BH (1)'!P2223=0,0,'BH (1)'!P2223)</f>
        <v>0</v>
      </c>
    </row>
    <row r="198" spans="3:18" ht="30" customHeight="1" x14ac:dyDescent="0.25">
      <c r="C198" s="51">
        <v>192</v>
      </c>
      <c r="D198" s="253" t="str">
        <f>'BH (1)'!B1220</f>
        <v/>
      </c>
      <c r="E198" s="40"/>
      <c r="F198" s="40"/>
      <c r="G198" s="40"/>
      <c r="H198" s="40"/>
      <c r="I198" s="40"/>
      <c r="J198" s="40"/>
      <c r="K198" s="40"/>
      <c r="L198" s="40"/>
      <c r="M198" s="40"/>
      <c r="N198" s="40"/>
      <c r="O198" s="40"/>
      <c r="P198" s="40"/>
      <c r="Q198" s="254">
        <f>IF('BH (1)'!O2224=0,0,'BH (1)'!O2224)</f>
        <v>0</v>
      </c>
      <c r="R198" s="256">
        <f>IF('BH (1)'!P2224=0,0,'BH (1)'!P2224)</f>
        <v>0</v>
      </c>
    </row>
    <row r="199" spans="3:18" ht="30" customHeight="1" x14ac:dyDescent="0.25">
      <c r="C199" s="51">
        <v>193</v>
      </c>
      <c r="D199" s="253" t="str">
        <f>'BH (1)'!B1221</f>
        <v/>
      </c>
      <c r="E199" s="40"/>
      <c r="F199" s="40"/>
      <c r="G199" s="40"/>
      <c r="H199" s="40"/>
      <c r="I199" s="40"/>
      <c r="J199" s="40"/>
      <c r="K199" s="40"/>
      <c r="L199" s="40"/>
      <c r="M199" s="40"/>
      <c r="N199" s="40"/>
      <c r="O199" s="40"/>
      <c r="P199" s="40"/>
      <c r="Q199" s="254">
        <f>IF('BH (1)'!O2225=0,0,'BH (1)'!O2225)</f>
        <v>0</v>
      </c>
      <c r="R199" s="256">
        <f>IF('BH (1)'!P2225=0,0,'BH (1)'!P2225)</f>
        <v>0</v>
      </c>
    </row>
    <row r="200" spans="3:18" ht="30" customHeight="1" x14ac:dyDescent="0.25">
      <c r="C200" s="51">
        <v>194</v>
      </c>
      <c r="D200" s="253" t="str">
        <f>'BH (1)'!B1222</f>
        <v/>
      </c>
      <c r="E200" s="40"/>
      <c r="F200" s="40"/>
      <c r="G200" s="40"/>
      <c r="H200" s="40"/>
      <c r="I200" s="40"/>
      <c r="J200" s="40"/>
      <c r="K200" s="40"/>
      <c r="L200" s="40"/>
      <c r="M200" s="40"/>
      <c r="N200" s="40"/>
      <c r="O200" s="40"/>
      <c r="P200" s="40"/>
      <c r="Q200" s="254">
        <f>IF('BH (1)'!O2226=0,0,'BH (1)'!O2226)</f>
        <v>0</v>
      </c>
      <c r="R200" s="256">
        <f>IF('BH (1)'!P2226=0,0,'BH (1)'!P2226)</f>
        <v>0</v>
      </c>
    </row>
    <row r="201" spans="3:18" ht="30" customHeight="1" x14ac:dyDescent="0.25">
      <c r="C201" s="51">
        <v>195</v>
      </c>
      <c r="D201" s="253" t="str">
        <f>'BH (1)'!B1223</f>
        <v/>
      </c>
      <c r="E201" s="40"/>
      <c r="F201" s="40"/>
      <c r="G201" s="40"/>
      <c r="H201" s="40"/>
      <c r="I201" s="40"/>
      <c r="J201" s="40"/>
      <c r="K201" s="40"/>
      <c r="L201" s="40"/>
      <c r="M201" s="40"/>
      <c r="N201" s="40"/>
      <c r="O201" s="40"/>
      <c r="P201" s="40"/>
      <c r="Q201" s="254">
        <f>IF('BH (1)'!O2227=0,0,'BH (1)'!O2227)</f>
        <v>0</v>
      </c>
      <c r="R201" s="256">
        <f>IF('BH (1)'!P2227=0,0,'BH (1)'!P2227)</f>
        <v>0</v>
      </c>
    </row>
    <row r="202" spans="3:18" ht="30" customHeight="1" x14ac:dyDescent="0.25">
      <c r="C202" s="51">
        <v>196</v>
      </c>
      <c r="D202" s="253" t="str">
        <f>'BH (1)'!B1224</f>
        <v/>
      </c>
      <c r="E202" s="40"/>
      <c r="F202" s="40"/>
      <c r="G202" s="40"/>
      <c r="H202" s="40"/>
      <c r="I202" s="40"/>
      <c r="J202" s="40"/>
      <c r="K202" s="40"/>
      <c r="L202" s="40"/>
      <c r="M202" s="40"/>
      <c r="N202" s="40"/>
      <c r="O202" s="40"/>
      <c r="P202" s="40"/>
      <c r="Q202" s="254">
        <f>IF('BH (1)'!O2228=0,0,'BH (1)'!O2228)</f>
        <v>0</v>
      </c>
      <c r="R202" s="256">
        <f>IF('BH (1)'!P2228=0,0,'BH (1)'!P2228)</f>
        <v>0</v>
      </c>
    </row>
    <row r="203" spans="3:18" ht="30" customHeight="1" x14ac:dyDescent="0.25">
      <c r="C203" s="51">
        <v>197</v>
      </c>
      <c r="D203" s="253" t="str">
        <f>'BH (1)'!B1225</f>
        <v/>
      </c>
      <c r="E203" s="40"/>
      <c r="F203" s="40"/>
      <c r="G203" s="40"/>
      <c r="H203" s="40"/>
      <c r="I203" s="40"/>
      <c r="J203" s="40"/>
      <c r="K203" s="40"/>
      <c r="L203" s="40"/>
      <c r="M203" s="40"/>
      <c r="N203" s="40"/>
      <c r="O203" s="40"/>
      <c r="P203" s="40"/>
      <c r="Q203" s="254">
        <f>IF('BH (1)'!O2229=0,0,'BH (1)'!O2229)</f>
        <v>0</v>
      </c>
      <c r="R203" s="256">
        <f>IF('BH (1)'!P2229=0,0,'BH (1)'!P2229)</f>
        <v>0</v>
      </c>
    </row>
    <row r="204" spans="3:18" ht="30" customHeight="1" x14ac:dyDescent="0.25">
      <c r="C204" s="51">
        <v>198</v>
      </c>
      <c r="D204" s="253" t="str">
        <f>'BH (1)'!B1226</f>
        <v/>
      </c>
      <c r="E204" s="40"/>
      <c r="F204" s="40"/>
      <c r="G204" s="40"/>
      <c r="H204" s="40"/>
      <c r="I204" s="40"/>
      <c r="J204" s="40"/>
      <c r="K204" s="40"/>
      <c r="L204" s="40"/>
      <c r="M204" s="40"/>
      <c r="N204" s="40"/>
      <c r="O204" s="40"/>
      <c r="P204" s="40"/>
      <c r="Q204" s="254">
        <f>IF('BH (1)'!O2230=0,0,'BH (1)'!O2230)</f>
        <v>0</v>
      </c>
      <c r="R204" s="256">
        <f>IF('BH (1)'!P2230=0,0,'BH (1)'!P2230)</f>
        <v>0</v>
      </c>
    </row>
    <row r="205" spans="3:18" ht="30" customHeight="1" x14ac:dyDescent="0.25">
      <c r="C205" s="51">
        <v>199</v>
      </c>
      <c r="D205" s="253" t="str">
        <f>'BH (1)'!B1227</f>
        <v/>
      </c>
      <c r="E205" s="40"/>
      <c r="F205" s="40"/>
      <c r="G205" s="40"/>
      <c r="H205" s="40"/>
      <c r="I205" s="40"/>
      <c r="J205" s="40"/>
      <c r="K205" s="40"/>
      <c r="L205" s="40"/>
      <c r="M205" s="40"/>
      <c r="N205" s="40"/>
      <c r="O205" s="40"/>
      <c r="P205" s="40"/>
      <c r="Q205" s="254">
        <f>IF('BH (1)'!O2231=0,0,'BH (1)'!O2231)</f>
        <v>0</v>
      </c>
      <c r="R205" s="256">
        <f>IF('BH (1)'!P2231=0,0,'BH (1)'!P2231)</f>
        <v>0</v>
      </c>
    </row>
    <row r="206" spans="3:18" ht="30" customHeight="1" x14ac:dyDescent="0.25">
      <c r="C206" s="51">
        <v>200</v>
      </c>
      <c r="D206" s="253" t="str">
        <f>'BH (1)'!B1228</f>
        <v/>
      </c>
      <c r="E206" s="40"/>
      <c r="F206" s="40"/>
      <c r="G206" s="40"/>
      <c r="H206" s="40"/>
      <c r="I206" s="40"/>
      <c r="J206" s="40"/>
      <c r="K206" s="40"/>
      <c r="L206" s="40"/>
      <c r="M206" s="40"/>
      <c r="N206" s="40"/>
      <c r="O206" s="40"/>
      <c r="P206" s="40"/>
      <c r="Q206" s="254">
        <f>IF('BH (1)'!O2232=0,0,'BH (1)'!O2232)</f>
        <v>0</v>
      </c>
      <c r="R206" s="256">
        <f>IF('BH (1)'!P2232=0,0,'BH (1)'!P2232)</f>
        <v>0</v>
      </c>
    </row>
    <row r="207" spans="3:18" ht="30" customHeight="1" x14ac:dyDescent="0.25">
      <c r="C207" s="51">
        <v>201</v>
      </c>
      <c r="D207" s="253" t="str">
        <f>'BH (1)'!B1229</f>
        <v/>
      </c>
      <c r="E207" s="40"/>
      <c r="F207" s="40"/>
      <c r="G207" s="40"/>
      <c r="H207" s="40"/>
      <c r="I207" s="40"/>
      <c r="J207" s="40"/>
      <c r="K207" s="40"/>
      <c r="L207" s="40"/>
      <c r="M207" s="40"/>
      <c r="N207" s="40"/>
      <c r="O207" s="40"/>
      <c r="P207" s="40"/>
      <c r="Q207" s="254">
        <f>IF('BH (1)'!O2233=0,0,'BH (1)'!O2233)</f>
        <v>0</v>
      </c>
      <c r="R207" s="256">
        <f>IF('BH (1)'!P2233=0,0,'BH (1)'!P2233)</f>
        <v>0</v>
      </c>
    </row>
    <row r="208" spans="3:18" ht="30" customHeight="1" x14ac:dyDescent="0.25">
      <c r="C208" s="51">
        <v>202</v>
      </c>
      <c r="D208" s="253" t="str">
        <f>'BH (1)'!B1230</f>
        <v/>
      </c>
      <c r="E208" s="40"/>
      <c r="F208" s="40"/>
      <c r="G208" s="40"/>
      <c r="H208" s="40"/>
      <c r="I208" s="40"/>
      <c r="J208" s="40"/>
      <c r="K208" s="40"/>
      <c r="L208" s="40"/>
      <c r="M208" s="40"/>
      <c r="N208" s="40"/>
      <c r="O208" s="40"/>
      <c r="P208" s="40"/>
      <c r="Q208" s="254">
        <f>IF('BH (1)'!O2234=0,0,'BH (1)'!O2234)</f>
        <v>0</v>
      </c>
      <c r="R208" s="256">
        <f>IF('BH (1)'!P2234=0,0,'BH (1)'!P2234)</f>
        <v>0</v>
      </c>
    </row>
    <row r="209" spans="3:18" ht="30" customHeight="1" x14ac:dyDescent="0.25">
      <c r="C209" s="51">
        <v>203</v>
      </c>
      <c r="D209" s="253" t="str">
        <f>'BH (1)'!B1231</f>
        <v/>
      </c>
      <c r="E209" s="40"/>
      <c r="F209" s="40"/>
      <c r="G209" s="40"/>
      <c r="H209" s="40"/>
      <c r="I209" s="40"/>
      <c r="J209" s="40"/>
      <c r="K209" s="40"/>
      <c r="L209" s="40"/>
      <c r="M209" s="40"/>
      <c r="N209" s="40"/>
      <c r="O209" s="40"/>
      <c r="P209" s="40"/>
      <c r="Q209" s="254">
        <f>IF('BH (1)'!O2235=0,0,'BH (1)'!O2235)</f>
        <v>0</v>
      </c>
      <c r="R209" s="256">
        <f>IF('BH (1)'!P2235=0,0,'BH (1)'!P2235)</f>
        <v>0</v>
      </c>
    </row>
    <row r="210" spans="3:18" ht="30" customHeight="1" x14ac:dyDescent="0.25">
      <c r="C210" s="51">
        <v>204</v>
      </c>
      <c r="D210" s="253" t="str">
        <f>'BH (1)'!B1232</f>
        <v/>
      </c>
      <c r="E210" s="40"/>
      <c r="F210" s="40"/>
      <c r="G210" s="40"/>
      <c r="H210" s="40"/>
      <c r="I210" s="40"/>
      <c r="J210" s="40"/>
      <c r="K210" s="40"/>
      <c r="L210" s="40"/>
      <c r="M210" s="40"/>
      <c r="N210" s="40"/>
      <c r="O210" s="40"/>
      <c r="P210" s="40"/>
      <c r="Q210" s="254">
        <f>IF('BH (1)'!O2236=0,0,'BH (1)'!O2236)</f>
        <v>0</v>
      </c>
      <c r="R210" s="256">
        <f>IF('BH (1)'!P2236=0,0,'BH (1)'!P2236)</f>
        <v>0</v>
      </c>
    </row>
    <row r="211" spans="3:18" ht="30" customHeight="1" x14ac:dyDescent="0.25">
      <c r="C211" s="51">
        <v>205</v>
      </c>
      <c r="D211" s="253" t="str">
        <f>'BH (1)'!B1233</f>
        <v/>
      </c>
      <c r="E211" s="40"/>
      <c r="F211" s="40"/>
      <c r="G211" s="40"/>
      <c r="H211" s="40"/>
      <c r="I211" s="40"/>
      <c r="J211" s="40"/>
      <c r="K211" s="40"/>
      <c r="L211" s="40"/>
      <c r="M211" s="40"/>
      <c r="N211" s="40"/>
      <c r="O211" s="40"/>
      <c r="P211" s="40"/>
      <c r="Q211" s="254">
        <f>IF('BH (1)'!O2237=0,0,'BH (1)'!O2237)</f>
        <v>0</v>
      </c>
      <c r="R211" s="256">
        <f>IF('BH (1)'!P2237=0,0,'BH (1)'!P2237)</f>
        <v>0</v>
      </c>
    </row>
    <row r="212" spans="3:18" ht="30" customHeight="1" x14ac:dyDescent="0.25">
      <c r="C212" s="51">
        <v>206</v>
      </c>
      <c r="D212" s="253" t="str">
        <f>'BH (1)'!B1234</f>
        <v/>
      </c>
      <c r="E212" s="40"/>
      <c r="F212" s="40"/>
      <c r="G212" s="40"/>
      <c r="H212" s="40"/>
      <c r="I212" s="40"/>
      <c r="J212" s="40"/>
      <c r="K212" s="40"/>
      <c r="L212" s="40"/>
      <c r="M212" s="40"/>
      <c r="N212" s="40"/>
      <c r="O212" s="40"/>
      <c r="P212" s="40"/>
      <c r="Q212" s="254">
        <f>IF('BH (1)'!O2238=0,0,'BH (1)'!O2238)</f>
        <v>0</v>
      </c>
      <c r="R212" s="256">
        <f>IF('BH (1)'!P2238=0,0,'BH (1)'!P2238)</f>
        <v>0</v>
      </c>
    </row>
    <row r="213" spans="3:18" ht="30" customHeight="1" x14ac:dyDescent="0.25">
      <c r="C213" s="51">
        <v>207</v>
      </c>
      <c r="D213" s="253" t="str">
        <f>'BH (1)'!B1235</f>
        <v/>
      </c>
      <c r="E213" s="40"/>
      <c r="F213" s="40"/>
      <c r="G213" s="40"/>
      <c r="H213" s="40"/>
      <c r="I213" s="40"/>
      <c r="J213" s="40"/>
      <c r="K213" s="40"/>
      <c r="L213" s="40"/>
      <c r="M213" s="40"/>
      <c r="N213" s="40"/>
      <c r="O213" s="40"/>
      <c r="P213" s="40"/>
      <c r="Q213" s="254">
        <f>IF('BH (1)'!O2239=0,0,'BH (1)'!O2239)</f>
        <v>0</v>
      </c>
      <c r="R213" s="256">
        <f>IF('BH (1)'!P2239=0,0,'BH (1)'!P2239)</f>
        <v>0</v>
      </c>
    </row>
    <row r="214" spans="3:18" ht="30" customHeight="1" x14ac:dyDescent="0.25">
      <c r="C214" s="51">
        <v>208</v>
      </c>
      <c r="D214" s="253" t="str">
        <f>'BH (1)'!B1236</f>
        <v/>
      </c>
      <c r="E214" s="40"/>
      <c r="F214" s="40"/>
      <c r="G214" s="40"/>
      <c r="H214" s="40"/>
      <c r="I214" s="40"/>
      <c r="J214" s="40"/>
      <c r="K214" s="40"/>
      <c r="L214" s="40"/>
      <c r="M214" s="40"/>
      <c r="N214" s="40"/>
      <c r="O214" s="40"/>
      <c r="P214" s="40"/>
      <c r="Q214" s="254">
        <f>IF('BH (1)'!O2240=0,0,'BH (1)'!O2240)</f>
        <v>0</v>
      </c>
      <c r="R214" s="256">
        <f>IF('BH (1)'!P2240=0,0,'BH (1)'!P2240)</f>
        <v>0</v>
      </c>
    </row>
    <row r="215" spans="3:18" ht="30" customHeight="1" x14ac:dyDescent="0.25">
      <c r="C215" s="51">
        <v>209</v>
      </c>
      <c r="D215" s="253" t="str">
        <f>'BH (1)'!B1237</f>
        <v/>
      </c>
      <c r="E215" s="40"/>
      <c r="F215" s="40"/>
      <c r="G215" s="40"/>
      <c r="H215" s="40"/>
      <c r="I215" s="40"/>
      <c r="J215" s="40"/>
      <c r="K215" s="40"/>
      <c r="L215" s="40"/>
      <c r="M215" s="40"/>
      <c r="N215" s="40"/>
      <c r="O215" s="40"/>
      <c r="P215" s="40"/>
      <c r="Q215" s="254">
        <f>IF('BH (1)'!O2241=0,0,'BH (1)'!O2241)</f>
        <v>0</v>
      </c>
      <c r="R215" s="256">
        <f>IF('BH (1)'!P2241=0,0,'BH (1)'!P2241)</f>
        <v>0</v>
      </c>
    </row>
    <row r="216" spans="3:18" ht="30" customHeight="1" x14ac:dyDescent="0.25">
      <c r="C216" s="51">
        <v>210</v>
      </c>
      <c r="D216" s="253" t="str">
        <f>'BH (1)'!B1238</f>
        <v/>
      </c>
      <c r="E216" s="40"/>
      <c r="F216" s="40"/>
      <c r="G216" s="40"/>
      <c r="H216" s="40"/>
      <c r="I216" s="40"/>
      <c r="J216" s="40"/>
      <c r="K216" s="40"/>
      <c r="L216" s="40"/>
      <c r="M216" s="40"/>
      <c r="N216" s="40"/>
      <c r="O216" s="40"/>
      <c r="P216" s="40"/>
      <c r="Q216" s="254">
        <f>IF('BH (1)'!O2242=0,0,'BH (1)'!O2242)</f>
        <v>0</v>
      </c>
      <c r="R216" s="256">
        <f>IF('BH (1)'!P2242=0,0,'BH (1)'!P2242)</f>
        <v>0</v>
      </c>
    </row>
    <row r="217" spans="3:18" ht="30" customHeight="1" x14ac:dyDescent="0.25">
      <c r="C217" s="51">
        <v>211</v>
      </c>
      <c r="D217" s="253" t="str">
        <f>'BH (1)'!B1239</f>
        <v/>
      </c>
      <c r="E217" s="40"/>
      <c r="F217" s="40"/>
      <c r="G217" s="40"/>
      <c r="H217" s="40"/>
      <c r="I217" s="40"/>
      <c r="J217" s="40"/>
      <c r="K217" s="40"/>
      <c r="L217" s="40"/>
      <c r="M217" s="40"/>
      <c r="N217" s="40"/>
      <c r="O217" s="40"/>
      <c r="P217" s="40"/>
      <c r="Q217" s="254">
        <f>IF('BH (1)'!O2243=0,0,'BH (1)'!O2243)</f>
        <v>0</v>
      </c>
      <c r="R217" s="256">
        <f>IF('BH (1)'!P2243=0,0,'BH (1)'!P2243)</f>
        <v>0</v>
      </c>
    </row>
    <row r="218" spans="3:18" ht="30" customHeight="1" x14ac:dyDescent="0.25">
      <c r="C218" s="51">
        <v>212</v>
      </c>
      <c r="D218" s="253" t="str">
        <f>'BH (1)'!B1240</f>
        <v/>
      </c>
      <c r="E218" s="40"/>
      <c r="F218" s="40"/>
      <c r="G218" s="40"/>
      <c r="H218" s="40"/>
      <c r="I218" s="40"/>
      <c r="J218" s="40"/>
      <c r="K218" s="40"/>
      <c r="L218" s="40"/>
      <c r="M218" s="40"/>
      <c r="N218" s="40"/>
      <c r="O218" s="40"/>
      <c r="P218" s="40"/>
      <c r="Q218" s="254">
        <f>IF('BH (1)'!O2244=0,0,'BH (1)'!O2244)</f>
        <v>0</v>
      </c>
      <c r="R218" s="256">
        <f>IF('BH (1)'!P2244=0,0,'BH (1)'!P2244)</f>
        <v>0</v>
      </c>
    </row>
    <row r="219" spans="3:18" ht="30" customHeight="1" x14ac:dyDescent="0.25">
      <c r="C219" s="51">
        <v>213</v>
      </c>
      <c r="D219" s="253" t="str">
        <f>'BH (1)'!B1241</f>
        <v/>
      </c>
      <c r="E219" s="40"/>
      <c r="F219" s="40"/>
      <c r="G219" s="40"/>
      <c r="H219" s="40"/>
      <c r="I219" s="40"/>
      <c r="J219" s="40"/>
      <c r="K219" s="40"/>
      <c r="L219" s="40"/>
      <c r="M219" s="40"/>
      <c r="N219" s="40"/>
      <c r="O219" s="40"/>
      <c r="P219" s="40"/>
      <c r="Q219" s="254">
        <f>IF('BH (1)'!O2245=0,0,'BH (1)'!O2245)</f>
        <v>0</v>
      </c>
      <c r="R219" s="256">
        <f>IF('BH (1)'!P2245=0,0,'BH (1)'!P2245)</f>
        <v>0</v>
      </c>
    </row>
    <row r="220" spans="3:18" ht="30" customHeight="1" x14ac:dyDescent="0.25">
      <c r="C220" s="51">
        <v>214</v>
      </c>
      <c r="D220" s="253" t="str">
        <f>'BH (1)'!B1242</f>
        <v/>
      </c>
      <c r="E220" s="40"/>
      <c r="F220" s="40"/>
      <c r="G220" s="40"/>
      <c r="H220" s="40"/>
      <c r="I220" s="40"/>
      <c r="J220" s="40"/>
      <c r="K220" s="40"/>
      <c r="L220" s="40"/>
      <c r="M220" s="40"/>
      <c r="N220" s="40"/>
      <c r="O220" s="40"/>
      <c r="P220" s="40"/>
      <c r="Q220" s="254">
        <f>IF('BH (1)'!O2246=0,0,'BH (1)'!O2246)</f>
        <v>0</v>
      </c>
      <c r="R220" s="256">
        <f>IF('BH (1)'!P2246=0,0,'BH (1)'!P2246)</f>
        <v>0</v>
      </c>
    </row>
    <row r="221" spans="3:18" ht="30" customHeight="1" x14ac:dyDescent="0.25">
      <c r="C221" s="51">
        <v>215</v>
      </c>
      <c r="D221" s="253" t="str">
        <f>'BH (1)'!B1243</f>
        <v/>
      </c>
      <c r="E221" s="40"/>
      <c r="F221" s="40"/>
      <c r="G221" s="40"/>
      <c r="H221" s="40"/>
      <c r="I221" s="40"/>
      <c r="J221" s="40"/>
      <c r="K221" s="40"/>
      <c r="L221" s="40"/>
      <c r="M221" s="40"/>
      <c r="N221" s="40"/>
      <c r="O221" s="40"/>
      <c r="P221" s="40"/>
      <c r="Q221" s="254">
        <f>IF('BH (1)'!O2247=0,0,'BH (1)'!O2247)</f>
        <v>0</v>
      </c>
      <c r="R221" s="256">
        <f>IF('BH (1)'!P2247=0,0,'BH (1)'!P2247)</f>
        <v>0</v>
      </c>
    </row>
    <row r="222" spans="3:18" ht="30" customHeight="1" x14ac:dyDescent="0.25">
      <c r="C222" s="51">
        <v>216</v>
      </c>
      <c r="D222" s="253" t="str">
        <f>'BH (1)'!B1244</f>
        <v/>
      </c>
      <c r="E222" s="40"/>
      <c r="F222" s="40"/>
      <c r="G222" s="40"/>
      <c r="H222" s="40"/>
      <c r="I222" s="40"/>
      <c r="J222" s="40"/>
      <c r="K222" s="40"/>
      <c r="L222" s="40"/>
      <c r="M222" s="40"/>
      <c r="N222" s="40"/>
      <c r="O222" s="40"/>
      <c r="P222" s="40"/>
      <c r="Q222" s="254">
        <f>IF('BH (1)'!O2248=0,0,'BH (1)'!O2248)</f>
        <v>0</v>
      </c>
      <c r="R222" s="256">
        <f>IF('BH (1)'!P2248=0,0,'BH (1)'!P2248)</f>
        <v>0</v>
      </c>
    </row>
    <row r="223" spans="3:18" ht="30" customHeight="1" x14ac:dyDescent="0.25">
      <c r="C223" s="51">
        <v>217</v>
      </c>
      <c r="D223" s="253" t="str">
        <f>'BH (1)'!B1245</f>
        <v/>
      </c>
      <c r="E223" s="40"/>
      <c r="F223" s="40"/>
      <c r="G223" s="40"/>
      <c r="H223" s="40"/>
      <c r="I223" s="40"/>
      <c r="J223" s="40"/>
      <c r="K223" s="40"/>
      <c r="L223" s="40"/>
      <c r="M223" s="40"/>
      <c r="N223" s="40"/>
      <c r="O223" s="40"/>
      <c r="P223" s="40"/>
      <c r="Q223" s="254">
        <f>IF('BH (1)'!O2249=0,0,'BH (1)'!O2249)</f>
        <v>0</v>
      </c>
      <c r="R223" s="256">
        <f>IF('BH (1)'!P2249=0,0,'BH (1)'!P2249)</f>
        <v>0</v>
      </c>
    </row>
    <row r="224" spans="3:18" ht="30" customHeight="1" x14ac:dyDescent="0.25">
      <c r="C224" s="51">
        <v>218</v>
      </c>
      <c r="D224" s="253" t="str">
        <f>'BH (1)'!B1246</f>
        <v/>
      </c>
      <c r="E224" s="40"/>
      <c r="F224" s="40"/>
      <c r="G224" s="40"/>
      <c r="H224" s="40"/>
      <c r="I224" s="40"/>
      <c r="J224" s="40"/>
      <c r="K224" s="40"/>
      <c r="L224" s="40"/>
      <c r="M224" s="40"/>
      <c r="N224" s="40"/>
      <c r="O224" s="40"/>
      <c r="P224" s="40"/>
      <c r="Q224" s="254">
        <f>IF('BH (1)'!O2250=0,0,'BH (1)'!O2250)</f>
        <v>0</v>
      </c>
      <c r="R224" s="256">
        <f>IF('BH (1)'!P2250=0,0,'BH (1)'!P2250)</f>
        <v>0</v>
      </c>
    </row>
    <row r="225" spans="3:18" ht="30" customHeight="1" x14ac:dyDescent="0.25">
      <c r="C225" s="51">
        <v>219</v>
      </c>
      <c r="D225" s="253" t="str">
        <f>'BH (1)'!B1247</f>
        <v/>
      </c>
      <c r="E225" s="40"/>
      <c r="F225" s="40"/>
      <c r="G225" s="40"/>
      <c r="H225" s="40"/>
      <c r="I225" s="40"/>
      <c r="J225" s="40"/>
      <c r="K225" s="40"/>
      <c r="L225" s="40"/>
      <c r="M225" s="40"/>
      <c r="N225" s="40"/>
      <c r="O225" s="40"/>
      <c r="P225" s="40"/>
      <c r="Q225" s="254">
        <f>IF('BH (1)'!O2251=0,0,'BH (1)'!O2251)</f>
        <v>0</v>
      </c>
      <c r="R225" s="256">
        <f>IF('BH (1)'!P2251=0,0,'BH (1)'!P2251)</f>
        <v>0</v>
      </c>
    </row>
    <row r="226" spans="3:18" ht="30" customHeight="1" x14ac:dyDescent="0.25">
      <c r="C226" s="51">
        <v>220</v>
      </c>
      <c r="D226" s="253" t="str">
        <f>'BH (1)'!B1248</f>
        <v/>
      </c>
      <c r="E226" s="40"/>
      <c r="F226" s="40"/>
      <c r="G226" s="40"/>
      <c r="H226" s="40"/>
      <c r="I226" s="40"/>
      <c r="J226" s="40"/>
      <c r="K226" s="40"/>
      <c r="L226" s="40"/>
      <c r="M226" s="40"/>
      <c r="N226" s="40"/>
      <c r="O226" s="40"/>
      <c r="P226" s="40"/>
      <c r="Q226" s="254">
        <f>IF('BH (1)'!O2252=0,0,'BH (1)'!O2252)</f>
        <v>0</v>
      </c>
      <c r="R226" s="256">
        <f>IF('BH (1)'!P2252=0,0,'BH (1)'!P2252)</f>
        <v>0</v>
      </c>
    </row>
    <row r="227" spans="3:18" ht="30" customHeight="1" x14ac:dyDescent="0.25">
      <c r="C227" s="51">
        <v>221</v>
      </c>
      <c r="D227" s="253" t="str">
        <f>'BH (1)'!B1249</f>
        <v/>
      </c>
      <c r="E227" s="40"/>
      <c r="F227" s="40"/>
      <c r="G227" s="40"/>
      <c r="H227" s="40"/>
      <c r="I227" s="40"/>
      <c r="J227" s="40"/>
      <c r="K227" s="40"/>
      <c r="L227" s="40"/>
      <c r="M227" s="40"/>
      <c r="N227" s="40"/>
      <c r="O227" s="40"/>
      <c r="P227" s="40"/>
      <c r="Q227" s="254">
        <f>IF('BH (1)'!O2253=0,0,'BH (1)'!O2253)</f>
        <v>0</v>
      </c>
      <c r="R227" s="256">
        <f>IF('BH (1)'!P2253=0,0,'BH (1)'!P2253)</f>
        <v>0</v>
      </c>
    </row>
    <row r="228" spans="3:18" ht="30" customHeight="1" x14ac:dyDescent="0.25">
      <c r="C228" s="51">
        <v>222</v>
      </c>
      <c r="D228" s="253" t="str">
        <f>'BH (1)'!B1250</f>
        <v/>
      </c>
      <c r="E228" s="40"/>
      <c r="F228" s="40"/>
      <c r="G228" s="40"/>
      <c r="H228" s="40"/>
      <c r="I228" s="40"/>
      <c r="J228" s="40"/>
      <c r="K228" s="40"/>
      <c r="L228" s="40"/>
      <c r="M228" s="40"/>
      <c r="N228" s="40"/>
      <c r="O228" s="40"/>
      <c r="P228" s="40"/>
      <c r="Q228" s="254">
        <f>IF('BH (1)'!O2254=0,0,'BH (1)'!O2254)</f>
        <v>0</v>
      </c>
      <c r="R228" s="256">
        <f>IF('BH (1)'!P2254=0,0,'BH (1)'!P2254)</f>
        <v>0</v>
      </c>
    </row>
    <row r="229" spans="3:18" ht="30" customHeight="1" x14ac:dyDescent="0.25">
      <c r="C229" s="51">
        <v>223</v>
      </c>
      <c r="D229" s="253" t="str">
        <f>'BH (1)'!B1251</f>
        <v/>
      </c>
      <c r="E229" s="40"/>
      <c r="F229" s="40"/>
      <c r="G229" s="40"/>
      <c r="H229" s="40"/>
      <c r="I229" s="40"/>
      <c r="J229" s="40"/>
      <c r="K229" s="40"/>
      <c r="L229" s="40"/>
      <c r="M229" s="40"/>
      <c r="N229" s="40"/>
      <c r="O229" s="40"/>
      <c r="P229" s="40"/>
      <c r="Q229" s="254">
        <f>IF('BH (1)'!O2255=0,0,'BH (1)'!O2255)</f>
        <v>0</v>
      </c>
      <c r="R229" s="256">
        <f>IF('BH (1)'!P2255=0,0,'BH (1)'!P2255)</f>
        <v>0</v>
      </c>
    </row>
    <row r="230" spans="3:18" ht="30" customHeight="1" x14ac:dyDescent="0.25">
      <c r="C230" s="51">
        <v>224</v>
      </c>
      <c r="D230" s="253" t="str">
        <f>'BH (1)'!B1252</f>
        <v/>
      </c>
      <c r="E230" s="40"/>
      <c r="F230" s="40"/>
      <c r="G230" s="40"/>
      <c r="H230" s="40"/>
      <c r="I230" s="40"/>
      <c r="J230" s="40"/>
      <c r="K230" s="40"/>
      <c r="L230" s="40"/>
      <c r="M230" s="40"/>
      <c r="N230" s="40"/>
      <c r="O230" s="40"/>
      <c r="P230" s="40"/>
      <c r="Q230" s="254">
        <f>IF('BH (1)'!O2256=0,0,'BH (1)'!O2256)</f>
        <v>0</v>
      </c>
      <c r="R230" s="256">
        <f>IF('BH (1)'!P2256=0,0,'BH (1)'!P2256)</f>
        <v>0</v>
      </c>
    </row>
    <row r="231" spans="3:18" ht="30" customHeight="1" x14ac:dyDescent="0.25">
      <c r="C231" s="51">
        <v>225</v>
      </c>
      <c r="D231" s="253" t="str">
        <f>'BH (1)'!B1253</f>
        <v/>
      </c>
      <c r="E231" s="40"/>
      <c r="F231" s="40"/>
      <c r="G231" s="40"/>
      <c r="H231" s="40"/>
      <c r="I231" s="40"/>
      <c r="J231" s="40"/>
      <c r="K231" s="40"/>
      <c r="L231" s="40"/>
      <c r="M231" s="40"/>
      <c r="N231" s="40"/>
      <c r="O231" s="40"/>
      <c r="P231" s="40"/>
      <c r="Q231" s="254">
        <f>IF('BH (1)'!O2257=0,0,'BH (1)'!O2257)</f>
        <v>0</v>
      </c>
      <c r="R231" s="256">
        <f>IF('BH (1)'!P2257=0,0,'BH (1)'!P2257)</f>
        <v>0</v>
      </c>
    </row>
    <row r="232" spans="3:18" ht="30" customHeight="1" x14ac:dyDescent="0.25">
      <c r="C232" s="51">
        <v>226</v>
      </c>
      <c r="D232" s="253" t="str">
        <f>'BH (1)'!B1254</f>
        <v/>
      </c>
      <c r="E232" s="40"/>
      <c r="F232" s="40"/>
      <c r="G232" s="40"/>
      <c r="H232" s="40"/>
      <c r="I232" s="40"/>
      <c r="J232" s="40"/>
      <c r="K232" s="40"/>
      <c r="L232" s="40"/>
      <c r="M232" s="40"/>
      <c r="N232" s="40"/>
      <c r="O232" s="40"/>
      <c r="P232" s="40"/>
      <c r="Q232" s="254">
        <f>IF('BH (1)'!O2258=0,0,'BH (1)'!O2258)</f>
        <v>0</v>
      </c>
      <c r="R232" s="256">
        <f>IF('BH (1)'!P2258=0,0,'BH (1)'!P2258)</f>
        <v>0</v>
      </c>
    </row>
    <row r="233" spans="3:18" ht="30" customHeight="1" x14ac:dyDescent="0.25">
      <c r="C233" s="51">
        <v>227</v>
      </c>
      <c r="D233" s="253" t="str">
        <f>'BH (1)'!B1255</f>
        <v/>
      </c>
      <c r="E233" s="40"/>
      <c r="F233" s="40"/>
      <c r="G233" s="40"/>
      <c r="H233" s="40"/>
      <c r="I233" s="40"/>
      <c r="J233" s="40"/>
      <c r="K233" s="40"/>
      <c r="L233" s="40"/>
      <c r="M233" s="40"/>
      <c r="N233" s="40"/>
      <c r="O233" s="40"/>
      <c r="P233" s="40"/>
      <c r="Q233" s="254">
        <f>IF('BH (1)'!O2259=0,0,'BH (1)'!O2259)</f>
        <v>0</v>
      </c>
      <c r="R233" s="256">
        <f>IF('BH (1)'!P2259=0,0,'BH (1)'!P2259)</f>
        <v>0</v>
      </c>
    </row>
    <row r="234" spans="3:18" ht="30" customHeight="1" x14ac:dyDescent="0.25">
      <c r="C234" s="51">
        <v>228</v>
      </c>
      <c r="D234" s="253" t="str">
        <f>'BH (1)'!B1256</f>
        <v/>
      </c>
      <c r="E234" s="40"/>
      <c r="F234" s="40"/>
      <c r="G234" s="40"/>
      <c r="H234" s="40"/>
      <c r="I234" s="40"/>
      <c r="J234" s="40"/>
      <c r="K234" s="40"/>
      <c r="L234" s="40"/>
      <c r="M234" s="40"/>
      <c r="N234" s="40"/>
      <c r="O234" s="40"/>
      <c r="P234" s="40"/>
      <c r="Q234" s="254">
        <f>IF('BH (1)'!O2260=0,0,'BH (1)'!O2260)</f>
        <v>0</v>
      </c>
      <c r="R234" s="256">
        <f>IF('BH (1)'!P2260=0,0,'BH (1)'!P2260)</f>
        <v>0</v>
      </c>
    </row>
    <row r="235" spans="3:18" ht="30" customHeight="1" x14ac:dyDescent="0.25">
      <c r="C235" s="51">
        <v>229</v>
      </c>
      <c r="D235" s="253" t="str">
        <f>'BH (1)'!B1257</f>
        <v/>
      </c>
      <c r="E235" s="40"/>
      <c r="F235" s="40"/>
      <c r="G235" s="40"/>
      <c r="H235" s="40"/>
      <c r="I235" s="40"/>
      <c r="J235" s="40"/>
      <c r="K235" s="40"/>
      <c r="L235" s="40"/>
      <c r="M235" s="40"/>
      <c r="N235" s="40"/>
      <c r="O235" s="40"/>
      <c r="P235" s="40"/>
      <c r="Q235" s="254">
        <f>IF('BH (1)'!O2261=0,0,'BH (1)'!O2261)</f>
        <v>0</v>
      </c>
      <c r="R235" s="256">
        <f>IF('BH (1)'!P2261=0,0,'BH (1)'!P2261)</f>
        <v>0</v>
      </c>
    </row>
    <row r="236" spans="3:18" ht="30" customHeight="1" x14ac:dyDescent="0.25">
      <c r="C236" s="51">
        <v>230</v>
      </c>
      <c r="D236" s="253" t="str">
        <f>'BH (1)'!B1258</f>
        <v/>
      </c>
      <c r="E236" s="40"/>
      <c r="F236" s="40"/>
      <c r="G236" s="40"/>
      <c r="H236" s="40"/>
      <c r="I236" s="40"/>
      <c r="J236" s="40"/>
      <c r="K236" s="40"/>
      <c r="L236" s="40"/>
      <c r="M236" s="40"/>
      <c r="N236" s="40"/>
      <c r="O236" s="40"/>
      <c r="P236" s="40"/>
      <c r="Q236" s="254">
        <f>IF('BH (1)'!O2262=0,0,'BH (1)'!O2262)</f>
        <v>0</v>
      </c>
      <c r="R236" s="256">
        <f>IF('BH (1)'!P2262=0,0,'BH (1)'!P2262)</f>
        <v>0</v>
      </c>
    </row>
    <row r="237" spans="3:18" ht="30" customHeight="1" x14ac:dyDescent="0.25">
      <c r="C237" s="51">
        <v>231</v>
      </c>
      <c r="D237" s="253" t="str">
        <f>'BH (1)'!B1259</f>
        <v/>
      </c>
      <c r="E237" s="40"/>
      <c r="F237" s="40"/>
      <c r="G237" s="40"/>
      <c r="H237" s="40"/>
      <c r="I237" s="40"/>
      <c r="J237" s="40"/>
      <c r="K237" s="40"/>
      <c r="L237" s="40"/>
      <c r="M237" s="40"/>
      <c r="N237" s="40"/>
      <c r="O237" s="40"/>
      <c r="P237" s="40"/>
      <c r="Q237" s="254">
        <f>IF('BH (1)'!O2263=0,0,'BH (1)'!O2263)</f>
        <v>0</v>
      </c>
      <c r="R237" s="256">
        <f>IF('BH (1)'!P2263=0,0,'BH (1)'!P2263)</f>
        <v>0</v>
      </c>
    </row>
    <row r="238" spans="3:18" ht="30" customHeight="1" x14ac:dyDescent="0.25">
      <c r="C238" s="51">
        <v>232</v>
      </c>
      <c r="D238" s="253" t="str">
        <f>'BH (1)'!B1260</f>
        <v/>
      </c>
      <c r="E238" s="40"/>
      <c r="F238" s="40"/>
      <c r="G238" s="40"/>
      <c r="H238" s="40"/>
      <c r="I238" s="40"/>
      <c r="J238" s="40"/>
      <c r="K238" s="40"/>
      <c r="L238" s="40"/>
      <c r="M238" s="40"/>
      <c r="N238" s="40"/>
      <c r="O238" s="40"/>
      <c r="P238" s="40"/>
      <c r="Q238" s="254">
        <f>IF('BH (1)'!O2264=0,0,'BH (1)'!O2264)</f>
        <v>0</v>
      </c>
      <c r="R238" s="256">
        <f>IF('BH (1)'!P2264=0,0,'BH (1)'!P2264)</f>
        <v>0</v>
      </c>
    </row>
    <row r="239" spans="3:18" ht="30" customHeight="1" x14ac:dyDescent="0.25">
      <c r="C239" s="51">
        <v>233</v>
      </c>
      <c r="D239" s="253" t="str">
        <f>'BH (1)'!B1261</f>
        <v/>
      </c>
      <c r="E239" s="40"/>
      <c r="F239" s="40"/>
      <c r="G239" s="40"/>
      <c r="H239" s="40"/>
      <c r="I239" s="40"/>
      <c r="J239" s="40"/>
      <c r="K239" s="40"/>
      <c r="L239" s="40"/>
      <c r="M239" s="40"/>
      <c r="N239" s="40"/>
      <c r="O239" s="40"/>
      <c r="P239" s="40"/>
      <c r="Q239" s="254">
        <f>IF('BH (1)'!O2265=0,0,'BH (1)'!O2265)</f>
        <v>0</v>
      </c>
      <c r="R239" s="256">
        <f>IF('BH (1)'!P2265=0,0,'BH (1)'!P2265)</f>
        <v>0</v>
      </c>
    </row>
    <row r="240" spans="3:18" ht="30" customHeight="1" x14ac:dyDescent="0.25">
      <c r="C240" s="51">
        <v>234</v>
      </c>
      <c r="D240" s="253" t="str">
        <f>'BH (1)'!B1262</f>
        <v/>
      </c>
      <c r="E240" s="40"/>
      <c r="F240" s="40"/>
      <c r="G240" s="40"/>
      <c r="H240" s="40"/>
      <c r="I240" s="40"/>
      <c r="J240" s="40"/>
      <c r="K240" s="40"/>
      <c r="L240" s="40"/>
      <c r="M240" s="40"/>
      <c r="N240" s="40"/>
      <c r="O240" s="40"/>
      <c r="P240" s="40"/>
      <c r="Q240" s="254">
        <f>IF('BH (1)'!O2266=0,0,'BH (1)'!O2266)</f>
        <v>0</v>
      </c>
      <c r="R240" s="256">
        <f>IF('BH (1)'!P2266=0,0,'BH (1)'!P2266)</f>
        <v>0</v>
      </c>
    </row>
    <row r="241" spans="3:18" ht="30" customHeight="1" x14ac:dyDescent="0.25">
      <c r="C241" s="51">
        <v>235</v>
      </c>
      <c r="D241" s="253" t="str">
        <f>'BH (1)'!B1263</f>
        <v/>
      </c>
      <c r="E241" s="40"/>
      <c r="F241" s="40"/>
      <c r="G241" s="40"/>
      <c r="H241" s="40"/>
      <c r="I241" s="40"/>
      <c r="J241" s="40"/>
      <c r="K241" s="40"/>
      <c r="L241" s="40"/>
      <c r="M241" s="40"/>
      <c r="N241" s="40"/>
      <c r="O241" s="40"/>
      <c r="P241" s="40"/>
      <c r="Q241" s="254">
        <f>IF('BH (1)'!O2267=0,0,'BH (1)'!O2267)</f>
        <v>0</v>
      </c>
      <c r="R241" s="256">
        <f>IF('BH (1)'!P2267=0,0,'BH (1)'!P2267)</f>
        <v>0</v>
      </c>
    </row>
    <row r="242" spans="3:18" ht="30" customHeight="1" x14ac:dyDescent="0.25">
      <c r="C242" s="51">
        <v>236</v>
      </c>
      <c r="D242" s="253" t="str">
        <f>'BH (1)'!B1264</f>
        <v/>
      </c>
      <c r="E242" s="40"/>
      <c r="F242" s="40"/>
      <c r="G242" s="40"/>
      <c r="H242" s="40"/>
      <c r="I242" s="40"/>
      <c r="J242" s="40"/>
      <c r="K242" s="40"/>
      <c r="L242" s="40"/>
      <c r="M242" s="40"/>
      <c r="N242" s="40"/>
      <c r="O242" s="40"/>
      <c r="P242" s="40"/>
      <c r="Q242" s="254">
        <f>IF('BH (1)'!O2268=0,0,'BH (1)'!O2268)</f>
        <v>0</v>
      </c>
      <c r="R242" s="256">
        <f>IF('BH (1)'!P2268=0,0,'BH (1)'!P2268)</f>
        <v>0</v>
      </c>
    </row>
    <row r="243" spans="3:18" ht="30" customHeight="1" x14ac:dyDescent="0.25">
      <c r="C243" s="51">
        <v>237</v>
      </c>
      <c r="D243" s="253" t="str">
        <f>'BH (1)'!B1265</f>
        <v/>
      </c>
      <c r="E243" s="40"/>
      <c r="F243" s="40"/>
      <c r="G243" s="40"/>
      <c r="H243" s="40"/>
      <c r="I243" s="40"/>
      <c r="J243" s="40"/>
      <c r="K243" s="40"/>
      <c r="L243" s="40"/>
      <c r="M243" s="40"/>
      <c r="N243" s="40"/>
      <c r="O243" s="40"/>
      <c r="P243" s="40"/>
      <c r="Q243" s="254">
        <f>IF('BH (1)'!O2269=0,0,'BH (1)'!O2269)</f>
        <v>0</v>
      </c>
      <c r="R243" s="256">
        <f>IF('BH (1)'!P2269=0,0,'BH (1)'!P2269)</f>
        <v>0</v>
      </c>
    </row>
    <row r="244" spans="3:18" ht="30" customHeight="1" x14ac:dyDescent="0.25">
      <c r="C244" s="51">
        <v>238</v>
      </c>
      <c r="D244" s="253" t="str">
        <f>'BH (1)'!B1266</f>
        <v/>
      </c>
      <c r="E244" s="40"/>
      <c r="F244" s="40"/>
      <c r="G244" s="40"/>
      <c r="H244" s="40"/>
      <c r="I244" s="40"/>
      <c r="J244" s="40"/>
      <c r="K244" s="40"/>
      <c r="L244" s="40"/>
      <c r="M244" s="40"/>
      <c r="N244" s="40"/>
      <c r="O244" s="40"/>
      <c r="P244" s="40"/>
      <c r="Q244" s="254">
        <f>IF('BH (1)'!O2270=0,0,'BH (1)'!O2270)</f>
        <v>0</v>
      </c>
      <c r="R244" s="256">
        <f>IF('BH (1)'!P2270=0,0,'BH (1)'!P2270)</f>
        <v>0</v>
      </c>
    </row>
    <row r="245" spans="3:18" ht="30" customHeight="1" x14ac:dyDescent="0.25">
      <c r="C245" s="51">
        <v>239</v>
      </c>
      <c r="D245" s="253" t="str">
        <f>'BH (1)'!B1267</f>
        <v/>
      </c>
      <c r="E245" s="40"/>
      <c r="F245" s="40"/>
      <c r="G245" s="40"/>
      <c r="H245" s="40"/>
      <c r="I245" s="40"/>
      <c r="J245" s="40"/>
      <c r="K245" s="40"/>
      <c r="L245" s="40"/>
      <c r="M245" s="40"/>
      <c r="N245" s="40"/>
      <c r="O245" s="40"/>
      <c r="P245" s="40"/>
      <c r="Q245" s="254">
        <f>IF('BH (1)'!O2271=0,0,'BH (1)'!O2271)</f>
        <v>0</v>
      </c>
      <c r="R245" s="256">
        <f>IF('BH (1)'!P2271=0,0,'BH (1)'!P2271)</f>
        <v>0</v>
      </c>
    </row>
    <row r="246" spans="3:18" ht="30" customHeight="1" x14ac:dyDescent="0.25">
      <c r="C246" s="51">
        <v>240</v>
      </c>
      <c r="D246" s="253" t="str">
        <f>'BH (1)'!B1268</f>
        <v/>
      </c>
      <c r="E246" s="40"/>
      <c r="F246" s="40"/>
      <c r="G246" s="40"/>
      <c r="H246" s="40"/>
      <c r="I246" s="40"/>
      <c r="J246" s="40"/>
      <c r="K246" s="40"/>
      <c r="L246" s="40"/>
      <c r="M246" s="40"/>
      <c r="N246" s="40"/>
      <c r="O246" s="40"/>
      <c r="P246" s="40"/>
      <c r="Q246" s="254">
        <f>IF('BH (1)'!O2272=0,0,'BH (1)'!O2272)</f>
        <v>0</v>
      </c>
      <c r="R246" s="256">
        <f>IF('BH (1)'!P2272=0,0,'BH (1)'!P2272)</f>
        <v>0</v>
      </c>
    </row>
    <row r="247" spans="3:18" ht="30" customHeight="1" x14ac:dyDescent="0.25">
      <c r="C247" s="51">
        <v>241</v>
      </c>
      <c r="D247" s="253" t="str">
        <f>'BH (1)'!B1269</f>
        <v/>
      </c>
      <c r="E247" s="40"/>
      <c r="F247" s="40"/>
      <c r="G247" s="40"/>
      <c r="H247" s="40"/>
      <c r="I247" s="40"/>
      <c r="J247" s="40"/>
      <c r="K247" s="40"/>
      <c r="L247" s="40"/>
      <c r="M247" s="40"/>
      <c r="N247" s="40"/>
      <c r="O247" s="40"/>
      <c r="P247" s="40"/>
      <c r="Q247" s="254">
        <f>IF('BH (1)'!O2273=0,0,'BH (1)'!O2273)</f>
        <v>0</v>
      </c>
      <c r="R247" s="256">
        <f>IF('BH (1)'!P2273=0,0,'BH (1)'!P2273)</f>
        <v>0</v>
      </c>
    </row>
    <row r="248" spans="3:18" ht="30" customHeight="1" x14ac:dyDescent="0.25">
      <c r="C248" s="51">
        <v>242</v>
      </c>
      <c r="D248" s="253" t="str">
        <f>'BH (1)'!B1270</f>
        <v/>
      </c>
      <c r="E248" s="40"/>
      <c r="F248" s="40"/>
      <c r="G248" s="40"/>
      <c r="H248" s="40"/>
      <c r="I248" s="40"/>
      <c r="J248" s="40"/>
      <c r="K248" s="40"/>
      <c r="L248" s="40"/>
      <c r="M248" s="40"/>
      <c r="N248" s="40"/>
      <c r="O248" s="40"/>
      <c r="P248" s="40"/>
      <c r="Q248" s="254">
        <f>IF('BH (1)'!O2274=0,0,'BH (1)'!O2274)</f>
        <v>0</v>
      </c>
      <c r="R248" s="256">
        <f>IF('BH (1)'!P2274=0,0,'BH (1)'!P2274)</f>
        <v>0</v>
      </c>
    </row>
    <row r="249" spans="3:18" ht="30" customHeight="1" x14ac:dyDescent="0.25">
      <c r="C249" s="51">
        <v>243</v>
      </c>
      <c r="D249" s="253" t="str">
        <f>'BH (1)'!B1271</f>
        <v/>
      </c>
      <c r="E249" s="40"/>
      <c r="F249" s="40"/>
      <c r="G249" s="40"/>
      <c r="H249" s="40"/>
      <c r="I249" s="40"/>
      <c r="J249" s="40"/>
      <c r="K249" s="40"/>
      <c r="L249" s="40"/>
      <c r="M249" s="40"/>
      <c r="N249" s="40"/>
      <c r="O249" s="40"/>
      <c r="P249" s="40"/>
      <c r="Q249" s="254">
        <f>IF('BH (1)'!O2275=0,0,'BH (1)'!O2275)</f>
        <v>0</v>
      </c>
      <c r="R249" s="256">
        <f>IF('BH (1)'!P2275=0,0,'BH (1)'!P2275)</f>
        <v>0</v>
      </c>
    </row>
    <row r="250" spans="3:18" ht="30" customHeight="1" x14ac:dyDescent="0.25">
      <c r="C250" s="51">
        <v>244</v>
      </c>
      <c r="D250" s="253" t="str">
        <f>'BH (1)'!B1272</f>
        <v/>
      </c>
      <c r="E250" s="40"/>
      <c r="F250" s="40"/>
      <c r="G250" s="40"/>
      <c r="H250" s="40"/>
      <c r="I250" s="40"/>
      <c r="J250" s="40"/>
      <c r="K250" s="40"/>
      <c r="L250" s="40"/>
      <c r="M250" s="40"/>
      <c r="N250" s="40"/>
      <c r="O250" s="40"/>
      <c r="P250" s="40"/>
      <c r="Q250" s="254">
        <f>IF('BH (1)'!O2276=0,0,'BH (1)'!O2276)</f>
        <v>0</v>
      </c>
      <c r="R250" s="256">
        <f>IF('BH (1)'!P2276=0,0,'BH (1)'!P2276)</f>
        <v>0</v>
      </c>
    </row>
    <row r="251" spans="3:18" ht="30" customHeight="1" x14ac:dyDescent="0.25">
      <c r="C251" s="51">
        <v>245</v>
      </c>
      <c r="D251" s="253" t="str">
        <f>'BH (1)'!B1273</f>
        <v/>
      </c>
      <c r="E251" s="40"/>
      <c r="F251" s="40"/>
      <c r="G251" s="40"/>
      <c r="H251" s="40"/>
      <c r="I251" s="40"/>
      <c r="J251" s="40"/>
      <c r="K251" s="40"/>
      <c r="L251" s="40"/>
      <c r="M251" s="40"/>
      <c r="N251" s="40"/>
      <c r="O251" s="40"/>
      <c r="P251" s="40"/>
      <c r="Q251" s="254">
        <f>IF('BH (1)'!O2277=0,0,'BH (1)'!O2277)</f>
        <v>0</v>
      </c>
      <c r="R251" s="256">
        <f>IF('BH (1)'!P2277=0,0,'BH (1)'!P2277)</f>
        <v>0</v>
      </c>
    </row>
    <row r="252" spans="3:18" ht="30" customHeight="1" x14ac:dyDescent="0.25">
      <c r="C252" s="51">
        <v>246</v>
      </c>
      <c r="D252" s="253" t="str">
        <f>'BH (1)'!B1274</f>
        <v/>
      </c>
      <c r="E252" s="40"/>
      <c r="F252" s="40"/>
      <c r="G252" s="40"/>
      <c r="H252" s="40"/>
      <c r="I252" s="40"/>
      <c r="J252" s="40"/>
      <c r="K252" s="40"/>
      <c r="L252" s="40"/>
      <c r="M252" s="40"/>
      <c r="N252" s="40"/>
      <c r="O252" s="40"/>
      <c r="P252" s="40"/>
      <c r="Q252" s="254">
        <f>IF('BH (1)'!O2278=0,0,'BH (1)'!O2278)</f>
        <v>0</v>
      </c>
      <c r="R252" s="256">
        <f>IF('BH (1)'!P2278=0,0,'BH (1)'!P2278)</f>
        <v>0</v>
      </c>
    </row>
    <row r="253" spans="3:18" ht="30" customHeight="1" x14ac:dyDescent="0.25">
      <c r="C253" s="51">
        <v>247</v>
      </c>
      <c r="D253" s="253" t="str">
        <f>'BH (1)'!B1275</f>
        <v/>
      </c>
      <c r="E253" s="40"/>
      <c r="F253" s="40"/>
      <c r="G253" s="40"/>
      <c r="H253" s="40"/>
      <c r="I253" s="40"/>
      <c r="J253" s="40"/>
      <c r="K253" s="40"/>
      <c r="L253" s="40"/>
      <c r="M253" s="40"/>
      <c r="N253" s="40"/>
      <c r="O253" s="40"/>
      <c r="P253" s="40"/>
      <c r="Q253" s="254">
        <f>IF('BH (1)'!O2279=0,0,'BH (1)'!O2279)</f>
        <v>0</v>
      </c>
      <c r="R253" s="256">
        <f>IF('BH (1)'!P2279=0,0,'BH (1)'!P2279)</f>
        <v>0</v>
      </c>
    </row>
    <row r="254" spans="3:18" ht="30" customHeight="1" x14ac:dyDescent="0.25">
      <c r="C254" s="51">
        <v>248</v>
      </c>
      <c r="D254" s="253" t="str">
        <f>'BH (1)'!B1276</f>
        <v/>
      </c>
      <c r="E254" s="40"/>
      <c r="F254" s="40"/>
      <c r="G254" s="40"/>
      <c r="H254" s="40"/>
      <c r="I254" s="40"/>
      <c r="J254" s="40"/>
      <c r="K254" s="40"/>
      <c r="L254" s="40"/>
      <c r="M254" s="40"/>
      <c r="N254" s="40"/>
      <c r="O254" s="40"/>
      <c r="P254" s="40"/>
      <c r="Q254" s="254">
        <f>IF('BH (1)'!O2280=0,0,'BH (1)'!O2280)</f>
        <v>0</v>
      </c>
      <c r="R254" s="256">
        <f>IF('BH (1)'!P2280=0,0,'BH (1)'!P2280)</f>
        <v>0</v>
      </c>
    </row>
    <row r="255" spans="3:18" ht="30" customHeight="1" x14ac:dyDescent="0.25">
      <c r="C255" s="51">
        <v>249</v>
      </c>
      <c r="D255" s="253" t="str">
        <f>'BH (1)'!B1277</f>
        <v/>
      </c>
      <c r="E255" s="40"/>
      <c r="F255" s="40"/>
      <c r="G255" s="40"/>
      <c r="H255" s="40"/>
      <c r="I255" s="40"/>
      <c r="J255" s="40"/>
      <c r="K255" s="40"/>
      <c r="L255" s="40"/>
      <c r="M255" s="40"/>
      <c r="N255" s="40"/>
      <c r="O255" s="40"/>
      <c r="P255" s="40"/>
      <c r="Q255" s="254">
        <f>IF('BH (1)'!O2281=0,0,'BH (1)'!O2281)</f>
        <v>0</v>
      </c>
      <c r="R255" s="256">
        <f>IF('BH (1)'!P2281=0,0,'BH (1)'!P2281)</f>
        <v>0</v>
      </c>
    </row>
    <row r="256" spans="3:18" ht="30" customHeight="1" x14ac:dyDescent="0.25">
      <c r="C256" s="51">
        <v>250</v>
      </c>
      <c r="D256" s="253" t="str">
        <f>'BH (1)'!B1278</f>
        <v/>
      </c>
      <c r="E256" s="40"/>
      <c r="F256" s="40"/>
      <c r="G256" s="40"/>
      <c r="H256" s="40"/>
      <c r="I256" s="40"/>
      <c r="J256" s="40"/>
      <c r="K256" s="40"/>
      <c r="L256" s="40"/>
      <c r="M256" s="40"/>
      <c r="N256" s="40"/>
      <c r="O256" s="40"/>
      <c r="P256" s="40"/>
      <c r="Q256" s="254">
        <f>IF('BH (1)'!O2282=0,0,'BH (1)'!O2282)</f>
        <v>0</v>
      </c>
      <c r="R256" s="256">
        <f>IF('BH (1)'!P2282=0,0,'BH (1)'!P2282)</f>
        <v>0</v>
      </c>
    </row>
    <row r="257" spans="3:18" ht="30" customHeight="1" x14ac:dyDescent="0.25">
      <c r="C257" s="51">
        <v>251</v>
      </c>
      <c r="D257" s="253" t="str">
        <f>'BH (1)'!B1279</f>
        <v/>
      </c>
      <c r="E257" s="40"/>
      <c r="F257" s="40"/>
      <c r="G257" s="40"/>
      <c r="H257" s="40"/>
      <c r="I257" s="40"/>
      <c r="J257" s="40"/>
      <c r="K257" s="40"/>
      <c r="L257" s="40"/>
      <c r="M257" s="40"/>
      <c r="N257" s="40"/>
      <c r="O257" s="40"/>
      <c r="P257" s="40"/>
      <c r="Q257" s="254">
        <f>IF('BH (1)'!O2283=0,0,'BH (1)'!O2283)</f>
        <v>0</v>
      </c>
      <c r="R257" s="256">
        <f>IF('BH (1)'!P2283=0,0,'BH (1)'!P2283)</f>
        <v>0</v>
      </c>
    </row>
    <row r="258" spans="3:18" ht="30" customHeight="1" x14ac:dyDescent="0.25">
      <c r="C258" s="51">
        <v>252</v>
      </c>
      <c r="D258" s="253" t="str">
        <f>'BH (1)'!B1280</f>
        <v/>
      </c>
      <c r="E258" s="40"/>
      <c r="F258" s="40"/>
      <c r="G258" s="40"/>
      <c r="H258" s="40"/>
      <c r="I258" s="40"/>
      <c r="J258" s="40"/>
      <c r="K258" s="40"/>
      <c r="L258" s="40"/>
      <c r="M258" s="40"/>
      <c r="N258" s="40"/>
      <c r="O258" s="40"/>
      <c r="P258" s="40"/>
      <c r="Q258" s="254">
        <f>IF('BH (1)'!O2284=0,0,'BH (1)'!O2284)</f>
        <v>0</v>
      </c>
      <c r="R258" s="256">
        <f>IF('BH (1)'!P2284=0,0,'BH (1)'!P2284)</f>
        <v>0</v>
      </c>
    </row>
    <row r="259" spans="3:18" ht="30" customHeight="1" x14ac:dyDescent="0.25">
      <c r="C259" s="51">
        <v>253</v>
      </c>
      <c r="D259" s="253" t="str">
        <f>'BH (1)'!B1281</f>
        <v/>
      </c>
      <c r="E259" s="40"/>
      <c r="F259" s="40"/>
      <c r="G259" s="40"/>
      <c r="H259" s="40"/>
      <c r="I259" s="40"/>
      <c r="J259" s="40"/>
      <c r="K259" s="40"/>
      <c r="L259" s="40"/>
      <c r="M259" s="40"/>
      <c r="N259" s="40"/>
      <c r="O259" s="40"/>
      <c r="P259" s="40"/>
      <c r="Q259" s="254">
        <f>IF('BH (1)'!O2285=0,0,'BH (1)'!O2285)</f>
        <v>0</v>
      </c>
      <c r="R259" s="256">
        <f>IF('BH (1)'!P2285=0,0,'BH (1)'!P2285)</f>
        <v>0</v>
      </c>
    </row>
    <row r="260" spans="3:18" ht="30" customHeight="1" x14ac:dyDescent="0.25">
      <c r="C260" s="51">
        <v>254</v>
      </c>
      <c r="D260" s="253" t="str">
        <f>'BH (1)'!B1282</f>
        <v/>
      </c>
      <c r="E260" s="40"/>
      <c r="F260" s="40"/>
      <c r="G260" s="40"/>
      <c r="H260" s="40"/>
      <c r="I260" s="40"/>
      <c r="J260" s="40"/>
      <c r="K260" s="40"/>
      <c r="L260" s="40"/>
      <c r="M260" s="40"/>
      <c r="N260" s="40"/>
      <c r="O260" s="40"/>
      <c r="P260" s="40"/>
      <c r="Q260" s="254">
        <f>IF('BH (1)'!O2286=0,0,'BH (1)'!O2286)</f>
        <v>0</v>
      </c>
      <c r="R260" s="256">
        <f>IF('BH (1)'!P2286=0,0,'BH (1)'!P2286)</f>
        <v>0</v>
      </c>
    </row>
    <row r="261" spans="3:18" ht="30" customHeight="1" x14ac:dyDescent="0.25">
      <c r="C261" s="51">
        <v>255</v>
      </c>
      <c r="D261" s="253" t="str">
        <f>'BH (1)'!B1283</f>
        <v/>
      </c>
      <c r="E261" s="40"/>
      <c r="F261" s="40"/>
      <c r="G261" s="40"/>
      <c r="H261" s="40"/>
      <c r="I261" s="40"/>
      <c r="J261" s="40"/>
      <c r="K261" s="40"/>
      <c r="L261" s="40"/>
      <c r="M261" s="40"/>
      <c r="N261" s="40"/>
      <c r="O261" s="40"/>
      <c r="P261" s="40"/>
      <c r="Q261" s="254">
        <f>IF('BH (1)'!O2287=0,0,'BH (1)'!O2287)</f>
        <v>0</v>
      </c>
      <c r="R261" s="256">
        <f>IF('BH (1)'!P2287=0,0,'BH (1)'!P2287)</f>
        <v>0</v>
      </c>
    </row>
    <row r="262" spans="3:18" ht="30" customHeight="1" x14ac:dyDescent="0.25">
      <c r="C262" s="51">
        <v>256</v>
      </c>
      <c r="D262" s="253" t="str">
        <f>'BH (1)'!B1284</f>
        <v/>
      </c>
      <c r="E262" s="40"/>
      <c r="F262" s="40"/>
      <c r="G262" s="40"/>
      <c r="H262" s="40"/>
      <c r="I262" s="40"/>
      <c r="J262" s="40"/>
      <c r="K262" s="40"/>
      <c r="L262" s="40"/>
      <c r="M262" s="40"/>
      <c r="N262" s="40"/>
      <c r="O262" s="40"/>
      <c r="P262" s="40"/>
      <c r="Q262" s="254">
        <f>IF('BH (1)'!O2288=0,0,'BH (1)'!O2288)</f>
        <v>0</v>
      </c>
      <c r="R262" s="256">
        <f>IF('BH (1)'!P2288=0,0,'BH (1)'!P2288)</f>
        <v>0</v>
      </c>
    </row>
    <row r="263" spans="3:18" ht="30" customHeight="1" x14ac:dyDescent="0.25">
      <c r="C263" s="51">
        <v>257</v>
      </c>
      <c r="D263" s="253" t="str">
        <f>'BH (1)'!B1285</f>
        <v/>
      </c>
      <c r="E263" s="40"/>
      <c r="F263" s="40"/>
      <c r="G263" s="40"/>
      <c r="H263" s="40"/>
      <c r="I263" s="40"/>
      <c r="J263" s="40"/>
      <c r="K263" s="40"/>
      <c r="L263" s="40"/>
      <c r="M263" s="40"/>
      <c r="N263" s="40"/>
      <c r="O263" s="40"/>
      <c r="P263" s="40"/>
      <c r="Q263" s="254">
        <f>IF('BH (1)'!O2289=0,0,'BH (1)'!O2289)</f>
        <v>0</v>
      </c>
      <c r="R263" s="256">
        <f>IF('BH (1)'!P2289=0,0,'BH (1)'!P2289)</f>
        <v>0</v>
      </c>
    </row>
    <row r="264" spans="3:18" ht="30" customHeight="1" x14ac:dyDescent="0.25">
      <c r="C264" s="51">
        <v>258</v>
      </c>
      <c r="D264" s="253" t="str">
        <f>'BH (1)'!B1286</f>
        <v/>
      </c>
      <c r="E264" s="40"/>
      <c r="F264" s="40"/>
      <c r="G264" s="40"/>
      <c r="H264" s="40"/>
      <c r="I264" s="40"/>
      <c r="J264" s="40"/>
      <c r="K264" s="40"/>
      <c r="L264" s="40"/>
      <c r="M264" s="40"/>
      <c r="N264" s="40"/>
      <c r="O264" s="40"/>
      <c r="P264" s="40"/>
      <c r="Q264" s="254">
        <f>IF('BH (1)'!O2290=0,0,'BH (1)'!O2290)</f>
        <v>0</v>
      </c>
      <c r="R264" s="256">
        <f>IF('BH (1)'!P2290=0,0,'BH (1)'!P2290)</f>
        <v>0</v>
      </c>
    </row>
    <row r="265" spans="3:18" ht="30" customHeight="1" x14ac:dyDescent="0.25">
      <c r="C265" s="51">
        <v>259</v>
      </c>
      <c r="D265" s="253" t="str">
        <f>'BH (1)'!B1287</f>
        <v/>
      </c>
      <c r="E265" s="40"/>
      <c r="F265" s="40"/>
      <c r="G265" s="40"/>
      <c r="H265" s="40"/>
      <c r="I265" s="40"/>
      <c r="J265" s="40"/>
      <c r="K265" s="40"/>
      <c r="L265" s="40"/>
      <c r="M265" s="40"/>
      <c r="N265" s="40"/>
      <c r="O265" s="40"/>
      <c r="P265" s="40"/>
      <c r="Q265" s="254">
        <f>IF('BH (1)'!O2291=0,0,'BH (1)'!O2291)</f>
        <v>0</v>
      </c>
      <c r="R265" s="256">
        <f>IF('BH (1)'!P2291=0,0,'BH (1)'!P2291)</f>
        <v>0</v>
      </c>
    </row>
    <row r="266" spans="3:18" ht="30" customHeight="1" x14ac:dyDescent="0.25">
      <c r="C266" s="51">
        <v>260</v>
      </c>
      <c r="D266" s="253" t="str">
        <f>'BH (1)'!B1288</f>
        <v/>
      </c>
      <c r="E266" s="40"/>
      <c r="F266" s="40"/>
      <c r="G266" s="40"/>
      <c r="H266" s="40"/>
      <c r="I266" s="40"/>
      <c r="J266" s="40"/>
      <c r="K266" s="40"/>
      <c r="L266" s="40"/>
      <c r="M266" s="40"/>
      <c r="N266" s="40"/>
      <c r="O266" s="40"/>
      <c r="P266" s="40"/>
      <c r="Q266" s="254">
        <f>IF('BH (1)'!O2292=0,0,'BH (1)'!O2292)</f>
        <v>0</v>
      </c>
      <c r="R266" s="256">
        <f>IF('BH (1)'!P2292=0,0,'BH (1)'!P2292)</f>
        <v>0</v>
      </c>
    </row>
    <row r="267" spans="3:18" ht="30" customHeight="1" x14ac:dyDescent="0.25">
      <c r="C267" s="51">
        <v>261</v>
      </c>
      <c r="D267" s="253" t="str">
        <f>'BH (1)'!B1289</f>
        <v/>
      </c>
      <c r="E267" s="40"/>
      <c r="F267" s="40"/>
      <c r="G267" s="40"/>
      <c r="H267" s="40"/>
      <c r="I267" s="40"/>
      <c r="J267" s="40"/>
      <c r="K267" s="40"/>
      <c r="L267" s="40"/>
      <c r="M267" s="40"/>
      <c r="N267" s="40"/>
      <c r="O267" s="40"/>
      <c r="P267" s="40"/>
      <c r="Q267" s="254">
        <f>IF('BH (1)'!O2293=0,0,'BH (1)'!O2293)</f>
        <v>0</v>
      </c>
      <c r="R267" s="256">
        <f>IF('BH (1)'!P2293=0,0,'BH (1)'!P2293)</f>
        <v>0</v>
      </c>
    </row>
    <row r="268" spans="3:18" ht="30" customHeight="1" x14ac:dyDescent="0.25">
      <c r="C268" s="51">
        <v>262</v>
      </c>
      <c r="D268" s="253" t="str">
        <f>'BH (1)'!B1290</f>
        <v/>
      </c>
      <c r="E268" s="40"/>
      <c r="F268" s="40"/>
      <c r="G268" s="40"/>
      <c r="H268" s="40"/>
      <c r="I268" s="40"/>
      <c r="J268" s="40"/>
      <c r="K268" s="40"/>
      <c r="L268" s="40"/>
      <c r="M268" s="40"/>
      <c r="N268" s="40"/>
      <c r="O268" s="40"/>
      <c r="P268" s="40"/>
      <c r="Q268" s="254">
        <f>IF('BH (1)'!O2294=0,0,'BH (1)'!O2294)</f>
        <v>0</v>
      </c>
      <c r="R268" s="256">
        <f>IF('BH (1)'!P2294=0,0,'BH (1)'!P2294)</f>
        <v>0</v>
      </c>
    </row>
    <row r="269" spans="3:18" ht="30" customHeight="1" x14ac:dyDescent="0.25">
      <c r="C269" s="51">
        <v>263</v>
      </c>
      <c r="D269" s="253" t="str">
        <f>'BH (1)'!B1291</f>
        <v/>
      </c>
      <c r="E269" s="40"/>
      <c r="F269" s="40"/>
      <c r="G269" s="40"/>
      <c r="H269" s="40"/>
      <c r="I269" s="40"/>
      <c r="J269" s="40"/>
      <c r="K269" s="40"/>
      <c r="L269" s="40"/>
      <c r="M269" s="40"/>
      <c r="N269" s="40"/>
      <c r="O269" s="40"/>
      <c r="P269" s="40"/>
      <c r="Q269" s="254">
        <f>IF('BH (1)'!O2295=0,0,'BH (1)'!O2295)</f>
        <v>0</v>
      </c>
      <c r="R269" s="256">
        <f>IF('BH (1)'!P2295=0,0,'BH (1)'!P2295)</f>
        <v>0</v>
      </c>
    </row>
    <row r="270" spans="3:18" ht="30" customHeight="1" x14ac:dyDescent="0.25">
      <c r="C270" s="51">
        <v>264</v>
      </c>
      <c r="D270" s="253" t="str">
        <f>'BH (1)'!B1292</f>
        <v/>
      </c>
      <c r="E270" s="40"/>
      <c r="F270" s="40"/>
      <c r="G270" s="40"/>
      <c r="H270" s="40"/>
      <c r="I270" s="40"/>
      <c r="J270" s="40"/>
      <c r="K270" s="40"/>
      <c r="L270" s="40"/>
      <c r="M270" s="40"/>
      <c r="N270" s="40"/>
      <c r="O270" s="40"/>
      <c r="P270" s="40"/>
      <c r="Q270" s="254">
        <f>IF('BH (1)'!O2296=0,0,'BH (1)'!O2296)</f>
        <v>0</v>
      </c>
      <c r="R270" s="256">
        <f>IF('BH (1)'!P2296=0,0,'BH (1)'!P2296)</f>
        <v>0</v>
      </c>
    </row>
    <row r="271" spans="3:18" ht="30" customHeight="1" x14ac:dyDescent="0.25">
      <c r="C271" s="51">
        <v>265</v>
      </c>
      <c r="D271" s="253" t="str">
        <f>'BH (1)'!B1293</f>
        <v/>
      </c>
      <c r="E271" s="40"/>
      <c r="F271" s="40"/>
      <c r="G271" s="40"/>
      <c r="H271" s="40"/>
      <c r="I271" s="40"/>
      <c r="J271" s="40"/>
      <c r="K271" s="40"/>
      <c r="L271" s="40"/>
      <c r="M271" s="40"/>
      <c r="N271" s="40"/>
      <c r="O271" s="40"/>
      <c r="P271" s="40"/>
      <c r="Q271" s="254">
        <f>IF('BH (1)'!O2297=0,0,'BH (1)'!O2297)</f>
        <v>0</v>
      </c>
      <c r="R271" s="256">
        <f>IF('BH (1)'!P2297=0,0,'BH (1)'!P2297)</f>
        <v>0</v>
      </c>
    </row>
    <row r="272" spans="3:18" ht="30" customHeight="1" x14ac:dyDescent="0.25">
      <c r="C272" s="51">
        <v>266</v>
      </c>
      <c r="D272" s="253" t="str">
        <f>'BH (1)'!B1294</f>
        <v/>
      </c>
      <c r="E272" s="40"/>
      <c r="F272" s="40"/>
      <c r="G272" s="40"/>
      <c r="H272" s="40"/>
      <c r="I272" s="40"/>
      <c r="J272" s="40"/>
      <c r="K272" s="40"/>
      <c r="L272" s="40"/>
      <c r="M272" s="40"/>
      <c r="N272" s="40"/>
      <c r="O272" s="40"/>
      <c r="P272" s="40"/>
      <c r="Q272" s="254">
        <f>IF('BH (1)'!O2298=0,0,'BH (1)'!O2298)</f>
        <v>0</v>
      </c>
      <c r="R272" s="256">
        <f>IF('BH (1)'!P2298=0,0,'BH (1)'!P2298)</f>
        <v>0</v>
      </c>
    </row>
    <row r="273" spans="3:18" ht="30" customHeight="1" x14ac:dyDescent="0.25">
      <c r="C273" s="51">
        <v>267</v>
      </c>
      <c r="D273" s="253" t="str">
        <f>'BH (1)'!B1295</f>
        <v/>
      </c>
      <c r="E273" s="40"/>
      <c r="F273" s="40"/>
      <c r="G273" s="40"/>
      <c r="H273" s="40"/>
      <c r="I273" s="40"/>
      <c r="J273" s="40"/>
      <c r="K273" s="40"/>
      <c r="L273" s="40"/>
      <c r="M273" s="40"/>
      <c r="N273" s="40"/>
      <c r="O273" s="40"/>
      <c r="P273" s="40"/>
      <c r="Q273" s="254">
        <f>IF('BH (1)'!O2299=0,0,'BH (1)'!O2299)</f>
        <v>0</v>
      </c>
      <c r="R273" s="256">
        <f>IF('BH (1)'!P2299=0,0,'BH (1)'!P2299)</f>
        <v>0</v>
      </c>
    </row>
    <row r="274" spans="3:18" ht="30" customHeight="1" x14ac:dyDescent="0.25">
      <c r="C274" s="51">
        <v>268</v>
      </c>
      <c r="D274" s="253" t="str">
        <f>'BH (1)'!B1296</f>
        <v/>
      </c>
      <c r="E274" s="40"/>
      <c r="F274" s="40"/>
      <c r="G274" s="40"/>
      <c r="H274" s="40"/>
      <c r="I274" s="40"/>
      <c r="J274" s="40"/>
      <c r="K274" s="40"/>
      <c r="L274" s="40"/>
      <c r="M274" s="40"/>
      <c r="N274" s="40"/>
      <c r="O274" s="40"/>
      <c r="P274" s="40"/>
      <c r="Q274" s="254">
        <f>IF('BH (1)'!O2300=0,0,'BH (1)'!O2300)</f>
        <v>0</v>
      </c>
      <c r="R274" s="256">
        <f>IF('BH (1)'!P2300=0,0,'BH (1)'!P2300)</f>
        <v>0</v>
      </c>
    </row>
    <row r="275" spans="3:18" ht="30" customHeight="1" x14ac:dyDescent="0.25">
      <c r="C275" s="51">
        <v>269</v>
      </c>
      <c r="D275" s="253" t="str">
        <f>'BH (1)'!B1297</f>
        <v/>
      </c>
      <c r="E275" s="40"/>
      <c r="F275" s="40"/>
      <c r="G275" s="40"/>
      <c r="H275" s="40"/>
      <c r="I275" s="40"/>
      <c r="J275" s="40"/>
      <c r="K275" s="40"/>
      <c r="L275" s="40"/>
      <c r="M275" s="40"/>
      <c r="N275" s="40"/>
      <c r="O275" s="40"/>
      <c r="P275" s="40"/>
      <c r="Q275" s="254">
        <f>IF('BH (1)'!O2301=0,0,'BH (1)'!O2301)</f>
        <v>0</v>
      </c>
      <c r="R275" s="256">
        <f>IF('BH (1)'!P2301=0,0,'BH (1)'!P2301)</f>
        <v>0</v>
      </c>
    </row>
    <row r="276" spans="3:18" ht="30" customHeight="1" x14ac:dyDescent="0.25">
      <c r="C276" s="51">
        <v>270</v>
      </c>
      <c r="D276" s="253" t="str">
        <f>'BH (1)'!B1298</f>
        <v/>
      </c>
      <c r="E276" s="40"/>
      <c r="F276" s="40"/>
      <c r="G276" s="40"/>
      <c r="H276" s="40"/>
      <c r="I276" s="40"/>
      <c r="J276" s="40"/>
      <c r="K276" s="40"/>
      <c r="L276" s="40"/>
      <c r="M276" s="40"/>
      <c r="N276" s="40"/>
      <c r="O276" s="40"/>
      <c r="P276" s="40"/>
      <c r="Q276" s="254">
        <f>IF('BH (1)'!O2302=0,0,'BH (1)'!O2302)</f>
        <v>0</v>
      </c>
      <c r="R276" s="256">
        <f>IF('BH (1)'!P2302=0,0,'BH (1)'!P2302)</f>
        <v>0</v>
      </c>
    </row>
    <row r="277" spans="3:18" ht="30" customHeight="1" x14ac:dyDescent="0.25">
      <c r="C277" s="51">
        <v>271</v>
      </c>
      <c r="D277" s="253" t="str">
        <f>'BH (1)'!B1299</f>
        <v/>
      </c>
      <c r="E277" s="40"/>
      <c r="F277" s="40"/>
      <c r="G277" s="40"/>
      <c r="H277" s="40"/>
      <c r="I277" s="40"/>
      <c r="J277" s="40"/>
      <c r="K277" s="40"/>
      <c r="L277" s="40"/>
      <c r="M277" s="40"/>
      <c r="N277" s="40"/>
      <c r="O277" s="40"/>
      <c r="P277" s="40"/>
      <c r="Q277" s="254">
        <f>IF('BH (1)'!O2303=0,0,'BH (1)'!O2303)</f>
        <v>0</v>
      </c>
      <c r="R277" s="256">
        <f>IF('BH (1)'!P2303=0,0,'BH (1)'!P2303)</f>
        <v>0</v>
      </c>
    </row>
    <row r="278" spans="3:18" ht="30" customHeight="1" x14ac:dyDescent="0.25">
      <c r="C278" s="51">
        <v>272</v>
      </c>
      <c r="D278" s="253" t="str">
        <f>'BH (1)'!B1300</f>
        <v/>
      </c>
      <c r="E278" s="40"/>
      <c r="F278" s="40"/>
      <c r="G278" s="40"/>
      <c r="H278" s="40"/>
      <c r="I278" s="40"/>
      <c r="J278" s="40"/>
      <c r="K278" s="40"/>
      <c r="L278" s="40"/>
      <c r="M278" s="40"/>
      <c r="N278" s="40"/>
      <c r="O278" s="40"/>
      <c r="P278" s="40"/>
      <c r="Q278" s="254">
        <f>IF('BH (1)'!O2304=0,0,'BH (1)'!O2304)</f>
        <v>0</v>
      </c>
      <c r="R278" s="256">
        <f>IF('BH (1)'!P2304=0,0,'BH (1)'!P2304)</f>
        <v>0</v>
      </c>
    </row>
    <row r="279" spans="3:18" ht="30" customHeight="1" x14ac:dyDescent="0.25">
      <c r="C279" s="51">
        <v>273</v>
      </c>
      <c r="D279" s="253" t="str">
        <f>'BH (1)'!B1301</f>
        <v/>
      </c>
      <c r="E279" s="40"/>
      <c r="F279" s="40"/>
      <c r="G279" s="40"/>
      <c r="H279" s="40"/>
      <c r="I279" s="40"/>
      <c r="J279" s="40"/>
      <c r="K279" s="40"/>
      <c r="L279" s="40"/>
      <c r="M279" s="40"/>
      <c r="N279" s="40"/>
      <c r="O279" s="40"/>
      <c r="P279" s="40"/>
      <c r="Q279" s="254">
        <f>IF('BH (1)'!O2305=0,0,'BH (1)'!O2305)</f>
        <v>0</v>
      </c>
      <c r="R279" s="256">
        <f>IF('BH (1)'!P2305=0,0,'BH (1)'!P2305)</f>
        <v>0</v>
      </c>
    </row>
    <row r="280" spans="3:18" ht="30" customHeight="1" x14ac:dyDescent="0.25">
      <c r="C280" s="51">
        <v>274</v>
      </c>
      <c r="D280" s="253" t="str">
        <f>'BH (1)'!B1302</f>
        <v/>
      </c>
      <c r="E280" s="40"/>
      <c r="F280" s="40"/>
      <c r="G280" s="40"/>
      <c r="H280" s="40"/>
      <c r="I280" s="40"/>
      <c r="J280" s="40"/>
      <c r="K280" s="40"/>
      <c r="L280" s="40"/>
      <c r="M280" s="40"/>
      <c r="N280" s="40"/>
      <c r="O280" s="40"/>
      <c r="P280" s="40"/>
      <c r="Q280" s="254">
        <f>IF('BH (1)'!O2306=0,0,'BH (1)'!O2306)</f>
        <v>0</v>
      </c>
      <c r="R280" s="256">
        <f>IF('BH (1)'!P2306=0,0,'BH (1)'!P2306)</f>
        <v>0</v>
      </c>
    </row>
    <row r="281" spans="3:18" ht="30" customHeight="1" x14ac:dyDescent="0.25">
      <c r="C281" s="51">
        <v>275</v>
      </c>
      <c r="D281" s="253" t="str">
        <f>'BH (1)'!B1303</f>
        <v/>
      </c>
      <c r="E281" s="40"/>
      <c r="F281" s="40"/>
      <c r="G281" s="40"/>
      <c r="H281" s="40"/>
      <c r="I281" s="40"/>
      <c r="J281" s="40"/>
      <c r="K281" s="40"/>
      <c r="L281" s="40"/>
      <c r="M281" s="40"/>
      <c r="N281" s="40"/>
      <c r="O281" s="40"/>
      <c r="P281" s="40"/>
      <c r="Q281" s="254">
        <f>IF('BH (1)'!O2307=0,0,'BH (1)'!O2307)</f>
        <v>0</v>
      </c>
      <c r="R281" s="256">
        <f>IF('BH (1)'!P2307=0,0,'BH (1)'!P2307)</f>
        <v>0</v>
      </c>
    </row>
    <row r="282" spans="3:18" ht="30" customHeight="1" x14ac:dyDescent="0.25">
      <c r="C282" s="51">
        <v>276</v>
      </c>
      <c r="D282" s="253" t="str">
        <f>'BH (1)'!B1304</f>
        <v/>
      </c>
      <c r="E282" s="40"/>
      <c r="F282" s="40"/>
      <c r="G282" s="40"/>
      <c r="H282" s="40"/>
      <c r="I282" s="40"/>
      <c r="J282" s="40"/>
      <c r="K282" s="40"/>
      <c r="L282" s="40"/>
      <c r="M282" s="40"/>
      <c r="N282" s="40"/>
      <c r="O282" s="40"/>
      <c r="P282" s="40"/>
      <c r="Q282" s="254">
        <f>IF('BH (1)'!O2308=0,0,'BH (1)'!O2308)</f>
        <v>0</v>
      </c>
      <c r="R282" s="256">
        <f>IF('BH (1)'!P2308=0,0,'BH (1)'!P2308)</f>
        <v>0</v>
      </c>
    </row>
    <row r="283" spans="3:18" ht="30" customHeight="1" x14ac:dyDescent="0.25">
      <c r="C283" s="51">
        <v>277</v>
      </c>
      <c r="D283" s="253" t="str">
        <f>'BH (1)'!B1305</f>
        <v/>
      </c>
      <c r="E283" s="40"/>
      <c r="F283" s="40"/>
      <c r="G283" s="40"/>
      <c r="H283" s="40"/>
      <c r="I283" s="40"/>
      <c r="J283" s="40"/>
      <c r="K283" s="40"/>
      <c r="L283" s="40"/>
      <c r="M283" s="40"/>
      <c r="N283" s="40"/>
      <c r="O283" s="40"/>
      <c r="P283" s="40"/>
      <c r="Q283" s="254">
        <f>IF('BH (1)'!O2309=0,0,'BH (1)'!O2309)</f>
        <v>0</v>
      </c>
      <c r="R283" s="256">
        <f>IF('BH (1)'!P2309=0,0,'BH (1)'!P2309)</f>
        <v>0</v>
      </c>
    </row>
    <row r="284" spans="3:18" ht="30" customHeight="1" x14ac:dyDescent="0.25">
      <c r="C284" s="51">
        <v>278</v>
      </c>
      <c r="D284" s="253" t="str">
        <f>'BH (1)'!B1306</f>
        <v/>
      </c>
      <c r="E284" s="40"/>
      <c r="F284" s="40"/>
      <c r="G284" s="40"/>
      <c r="H284" s="40"/>
      <c r="I284" s="40"/>
      <c r="J284" s="40"/>
      <c r="K284" s="40"/>
      <c r="L284" s="40"/>
      <c r="M284" s="40"/>
      <c r="N284" s="40"/>
      <c r="O284" s="40"/>
      <c r="P284" s="40"/>
      <c r="Q284" s="254">
        <f>IF('BH (1)'!O2310=0,0,'BH (1)'!O2310)</f>
        <v>0</v>
      </c>
      <c r="R284" s="256">
        <f>IF('BH (1)'!P2310=0,0,'BH (1)'!P2310)</f>
        <v>0</v>
      </c>
    </row>
    <row r="285" spans="3:18" ht="30" customHeight="1" x14ac:dyDescent="0.25">
      <c r="C285" s="51">
        <v>279</v>
      </c>
      <c r="D285" s="253" t="str">
        <f>'BH (1)'!B1307</f>
        <v/>
      </c>
      <c r="E285" s="40"/>
      <c r="F285" s="40"/>
      <c r="G285" s="40"/>
      <c r="H285" s="40"/>
      <c r="I285" s="40"/>
      <c r="J285" s="40"/>
      <c r="K285" s="40"/>
      <c r="L285" s="40"/>
      <c r="M285" s="40"/>
      <c r="N285" s="40"/>
      <c r="O285" s="40"/>
      <c r="P285" s="40"/>
      <c r="Q285" s="254">
        <f>IF('BH (1)'!O2311=0,0,'BH (1)'!O2311)</f>
        <v>0</v>
      </c>
      <c r="R285" s="256">
        <f>IF('BH (1)'!P2311=0,0,'BH (1)'!P2311)</f>
        <v>0</v>
      </c>
    </row>
    <row r="286" spans="3:18" ht="30" customHeight="1" x14ac:dyDescent="0.25">
      <c r="C286" s="51">
        <v>280</v>
      </c>
      <c r="D286" s="253" t="str">
        <f>'BH (1)'!B1308</f>
        <v/>
      </c>
      <c r="E286" s="40"/>
      <c r="F286" s="40"/>
      <c r="G286" s="40"/>
      <c r="H286" s="40"/>
      <c r="I286" s="40"/>
      <c r="J286" s="40"/>
      <c r="K286" s="40"/>
      <c r="L286" s="40"/>
      <c r="M286" s="40"/>
      <c r="N286" s="40"/>
      <c r="O286" s="40"/>
      <c r="P286" s="40"/>
      <c r="Q286" s="254">
        <f>IF('BH (1)'!O2312=0,0,'BH (1)'!O2312)</f>
        <v>0</v>
      </c>
      <c r="R286" s="256">
        <f>IF('BH (1)'!P2312=0,0,'BH (1)'!P2312)</f>
        <v>0</v>
      </c>
    </row>
    <row r="287" spans="3:18" ht="30" customHeight="1" x14ac:dyDescent="0.25">
      <c r="C287" s="51">
        <v>281</v>
      </c>
      <c r="D287" s="253" t="str">
        <f>'BH (1)'!B1309</f>
        <v/>
      </c>
      <c r="E287" s="40"/>
      <c r="F287" s="40"/>
      <c r="G287" s="40"/>
      <c r="H287" s="40"/>
      <c r="I287" s="40"/>
      <c r="J287" s="40"/>
      <c r="K287" s="40"/>
      <c r="L287" s="40"/>
      <c r="M287" s="40"/>
      <c r="N287" s="40"/>
      <c r="O287" s="40"/>
      <c r="P287" s="40"/>
      <c r="Q287" s="254">
        <f>IF('BH (1)'!O2313=0,0,'BH (1)'!O2313)</f>
        <v>0</v>
      </c>
      <c r="R287" s="256">
        <f>IF('BH (1)'!P2313=0,0,'BH (1)'!P2313)</f>
        <v>0</v>
      </c>
    </row>
    <row r="288" spans="3:18" ht="30" customHeight="1" x14ac:dyDescent="0.25">
      <c r="C288" s="51">
        <v>282</v>
      </c>
      <c r="D288" s="253" t="str">
        <f>'BH (1)'!B1310</f>
        <v/>
      </c>
      <c r="E288" s="40"/>
      <c r="F288" s="40"/>
      <c r="G288" s="40"/>
      <c r="H288" s="40"/>
      <c r="I288" s="40"/>
      <c r="J288" s="40"/>
      <c r="K288" s="40"/>
      <c r="L288" s="40"/>
      <c r="M288" s="40"/>
      <c r="N288" s="40"/>
      <c r="O288" s="40"/>
      <c r="P288" s="40"/>
      <c r="Q288" s="254">
        <f>IF('BH (1)'!O2314=0,0,'BH (1)'!O2314)</f>
        <v>0</v>
      </c>
      <c r="R288" s="256">
        <f>IF('BH (1)'!P2314=0,0,'BH (1)'!P2314)</f>
        <v>0</v>
      </c>
    </row>
    <row r="289" spans="3:18" ht="30" customHeight="1" x14ac:dyDescent="0.25">
      <c r="C289" s="51">
        <v>283</v>
      </c>
      <c r="D289" s="253" t="str">
        <f>'BH (1)'!B1311</f>
        <v/>
      </c>
      <c r="E289" s="40"/>
      <c r="F289" s="40"/>
      <c r="G289" s="40"/>
      <c r="H289" s="40"/>
      <c r="I289" s="40"/>
      <c r="J289" s="40"/>
      <c r="K289" s="40"/>
      <c r="L289" s="40"/>
      <c r="M289" s="40"/>
      <c r="N289" s="40"/>
      <c r="O289" s="40"/>
      <c r="P289" s="40"/>
      <c r="Q289" s="254">
        <f>IF('BH (1)'!O2315=0,0,'BH (1)'!O2315)</f>
        <v>0</v>
      </c>
      <c r="R289" s="256">
        <f>IF('BH (1)'!P2315=0,0,'BH (1)'!P2315)</f>
        <v>0</v>
      </c>
    </row>
    <row r="290" spans="3:18" ht="30" customHeight="1" x14ac:dyDescent="0.25">
      <c r="C290" s="51">
        <v>284</v>
      </c>
      <c r="D290" s="253" t="str">
        <f>'BH (1)'!B1312</f>
        <v/>
      </c>
      <c r="E290" s="40"/>
      <c r="F290" s="40"/>
      <c r="G290" s="40"/>
      <c r="H290" s="40"/>
      <c r="I290" s="40"/>
      <c r="J290" s="40"/>
      <c r="K290" s="40"/>
      <c r="L290" s="40"/>
      <c r="M290" s="40"/>
      <c r="N290" s="40"/>
      <c r="O290" s="40"/>
      <c r="P290" s="40"/>
      <c r="Q290" s="254">
        <f>IF('BH (1)'!O2316=0,0,'BH (1)'!O2316)</f>
        <v>0</v>
      </c>
      <c r="R290" s="256">
        <f>IF('BH (1)'!P2316=0,0,'BH (1)'!P2316)</f>
        <v>0</v>
      </c>
    </row>
    <row r="291" spans="3:18" ht="30" customHeight="1" x14ac:dyDescent="0.25">
      <c r="C291" s="51">
        <v>285</v>
      </c>
      <c r="D291" s="253" t="str">
        <f>'BH (1)'!B1313</f>
        <v/>
      </c>
      <c r="E291" s="40"/>
      <c r="F291" s="40"/>
      <c r="G291" s="40"/>
      <c r="H291" s="40"/>
      <c r="I291" s="40"/>
      <c r="J291" s="40"/>
      <c r="K291" s="40"/>
      <c r="L291" s="40"/>
      <c r="M291" s="40"/>
      <c r="N291" s="40"/>
      <c r="O291" s="40"/>
      <c r="P291" s="40"/>
      <c r="Q291" s="254">
        <f>IF('BH (1)'!O2317=0,0,'BH (1)'!O2317)</f>
        <v>0</v>
      </c>
      <c r="R291" s="256">
        <f>IF('BH (1)'!P2317=0,0,'BH (1)'!P2317)</f>
        <v>0</v>
      </c>
    </row>
    <row r="292" spans="3:18" ht="30" customHeight="1" x14ac:dyDescent="0.25">
      <c r="C292" s="51">
        <v>286</v>
      </c>
      <c r="D292" s="253" t="str">
        <f>'BH (1)'!B1314</f>
        <v/>
      </c>
      <c r="E292" s="40"/>
      <c r="F292" s="40"/>
      <c r="G292" s="40"/>
      <c r="H292" s="40"/>
      <c r="I292" s="40"/>
      <c r="J292" s="40"/>
      <c r="K292" s="40"/>
      <c r="L292" s="40"/>
      <c r="M292" s="40"/>
      <c r="N292" s="40"/>
      <c r="O292" s="40"/>
      <c r="P292" s="40"/>
      <c r="Q292" s="254">
        <f>IF('BH (1)'!O2318=0,0,'BH (1)'!O2318)</f>
        <v>0</v>
      </c>
      <c r="R292" s="256">
        <f>IF('BH (1)'!P2318=0,0,'BH (1)'!P2318)</f>
        <v>0</v>
      </c>
    </row>
    <row r="293" spans="3:18" ht="30" customHeight="1" x14ac:dyDescent="0.25">
      <c r="C293" s="51">
        <v>287</v>
      </c>
      <c r="D293" s="253" t="str">
        <f>'BH (1)'!B1315</f>
        <v/>
      </c>
      <c r="E293" s="40"/>
      <c r="F293" s="40"/>
      <c r="G293" s="40"/>
      <c r="H293" s="40"/>
      <c r="I293" s="40"/>
      <c r="J293" s="40"/>
      <c r="K293" s="40"/>
      <c r="L293" s="40"/>
      <c r="M293" s="40"/>
      <c r="N293" s="40"/>
      <c r="O293" s="40"/>
      <c r="P293" s="40"/>
      <c r="Q293" s="254">
        <f>IF('BH (1)'!O2319=0,0,'BH (1)'!O2319)</f>
        <v>0</v>
      </c>
      <c r="R293" s="256">
        <f>IF('BH (1)'!P2319=0,0,'BH (1)'!P2319)</f>
        <v>0</v>
      </c>
    </row>
    <row r="294" spans="3:18" ht="30" customHeight="1" x14ac:dyDescent="0.25">
      <c r="C294" s="51">
        <v>288</v>
      </c>
      <c r="D294" s="253" t="str">
        <f>'BH (1)'!B1316</f>
        <v/>
      </c>
      <c r="E294" s="40"/>
      <c r="F294" s="40"/>
      <c r="G294" s="40"/>
      <c r="H294" s="40"/>
      <c r="I294" s="40"/>
      <c r="J294" s="40"/>
      <c r="K294" s="40"/>
      <c r="L294" s="40"/>
      <c r="M294" s="40"/>
      <c r="N294" s="40"/>
      <c r="O294" s="40"/>
      <c r="P294" s="40"/>
      <c r="Q294" s="254">
        <f>IF('BH (1)'!O2320=0,0,'BH (1)'!O2320)</f>
        <v>0</v>
      </c>
      <c r="R294" s="256">
        <f>IF('BH (1)'!P2320=0,0,'BH (1)'!P2320)</f>
        <v>0</v>
      </c>
    </row>
    <row r="295" spans="3:18" ht="30" customHeight="1" x14ac:dyDescent="0.25">
      <c r="C295" s="51">
        <v>289</v>
      </c>
      <c r="D295" s="253" t="str">
        <f>'BH (1)'!B1317</f>
        <v/>
      </c>
      <c r="E295" s="40"/>
      <c r="F295" s="40"/>
      <c r="G295" s="40"/>
      <c r="H295" s="40"/>
      <c r="I295" s="40"/>
      <c r="J295" s="40"/>
      <c r="K295" s="40"/>
      <c r="L295" s="40"/>
      <c r="M295" s="40"/>
      <c r="N295" s="40"/>
      <c r="O295" s="40"/>
      <c r="P295" s="40"/>
      <c r="Q295" s="254">
        <f>IF('BH (1)'!O2321=0,0,'BH (1)'!O2321)</f>
        <v>0</v>
      </c>
      <c r="R295" s="256">
        <f>IF('BH (1)'!P2321=0,0,'BH (1)'!P2321)</f>
        <v>0</v>
      </c>
    </row>
    <row r="296" spans="3:18" ht="30" customHeight="1" x14ac:dyDescent="0.25">
      <c r="C296" s="51">
        <v>290</v>
      </c>
      <c r="D296" s="253" t="str">
        <f>'BH (1)'!B1318</f>
        <v/>
      </c>
      <c r="E296" s="40"/>
      <c r="F296" s="40"/>
      <c r="G296" s="40"/>
      <c r="H296" s="40"/>
      <c r="I296" s="40"/>
      <c r="J296" s="40"/>
      <c r="K296" s="40"/>
      <c r="L296" s="40"/>
      <c r="M296" s="40"/>
      <c r="N296" s="40"/>
      <c r="O296" s="40"/>
      <c r="P296" s="40"/>
      <c r="Q296" s="254">
        <f>IF('BH (1)'!O2322=0,0,'BH (1)'!O2322)</f>
        <v>0</v>
      </c>
      <c r="R296" s="256">
        <f>IF('BH (1)'!P2322=0,0,'BH (1)'!P2322)</f>
        <v>0</v>
      </c>
    </row>
    <row r="297" spans="3:18" ht="30" customHeight="1" x14ac:dyDescent="0.25">
      <c r="C297" s="51">
        <v>291</v>
      </c>
      <c r="D297" s="253" t="str">
        <f>'BH (1)'!B1319</f>
        <v/>
      </c>
      <c r="E297" s="40"/>
      <c r="F297" s="40"/>
      <c r="G297" s="40"/>
      <c r="H297" s="40"/>
      <c r="I297" s="40"/>
      <c r="J297" s="40"/>
      <c r="K297" s="40"/>
      <c r="L297" s="40"/>
      <c r="M297" s="40"/>
      <c r="N297" s="40"/>
      <c r="O297" s="40"/>
      <c r="P297" s="40"/>
      <c r="Q297" s="254">
        <f>IF('BH (1)'!O2323=0,0,'BH (1)'!O2323)</f>
        <v>0</v>
      </c>
      <c r="R297" s="256">
        <f>IF('BH (1)'!P2323=0,0,'BH (1)'!P2323)</f>
        <v>0</v>
      </c>
    </row>
    <row r="298" spans="3:18" ht="30" customHeight="1" x14ac:dyDescent="0.25">
      <c r="C298" s="51">
        <v>292</v>
      </c>
      <c r="D298" s="253" t="str">
        <f>'BH (1)'!B1320</f>
        <v/>
      </c>
      <c r="E298" s="40"/>
      <c r="F298" s="40"/>
      <c r="G298" s="40"/>
      <c r="H298" s="40"/>
      <c r="I298" s="40"/>
      <c r="J298" s="40"/>
      <c r="K298" s="40"/>
      <c r="L298" s="40"/>
      <c r="M298" s="40"/>
      <c r="N298" s="40"/>
      <c r="O298" s="40"/>
      <c r="P298" s="40"/>
      <c r="Q298" s="254">
        <f>IF('BH (1)'!O2324=0,0,'BH (1)'!O2324)</f>
        <v>0</v>
      </c>
      <c r="R298" s="256">
        <f>IF('BH (1)'!P2324=0,0,'BH (1)'!P2324)</f>
        <v>0</v>
      </c>
    </row>
    <row r="299" spans="3:18" ht="30" customHeight="1" x14ac:dyDescent="0.25">
      <c r="C299" s="51">
        <v>293</v>
      </c>
      <c r="D299" s="253" t="str">
        <f>'BH (1)'!B1321</f>
        <v/>
      </c>
      <c r="E299" s="40"/>
      <c r="F299" s="40"/>
      <c r="G299" s="40"/>
      <c r="H299" s="40"/>
      <c r="I299" s="40"/>
      <c r="J299" s="40"/>
      <c r="K299" s="40"/>
      <c r="L299" s="40"/>
      <c r="M299" s="40"/>
      <c r="N299" s="40"/>
      <c r="O299" s="40"/>
      <c r="P299" s="40"/>
      <c r="Q299" s="254">
        <f>IF('BH (1)'!O2325=0,0,'BH (1)'!O2325)</f>
        <v>0</v>
      </c>
      <c r="R299" s="256">
        <f>IF('BH (1)'!P2325=0,0,'BH (1)'!P2325)</f>
        <v>0</v>
      </c>
    </row>
    <row r="300" spans="3:18" ht="30" customHeight="1" x14ac:dyDescent="0.25">
      <c r="C300" s="51">
        <v>294</v>
      </c>
      <c r="D300" s="253" t="str">
        <f>'BH (1)'!B1322</f>
        <v/>
      </c>
      <c r="E300" s="40"/>
      <c r="F300" s="40"/>
      <c r="G300" s="40"/>
      <c r="H300" s="40"/>
      <c r="I300" s="40"/>
      <c r="J300" s="40"/>
      <c r="K300" s="40"/>
      <c r="L300" s="40"/>
      <c r="M300" s="40"/>
      <c r="N300" s="40"/>
      <c r="O300" s="40"/>
      <c r="P300" s="40"/>
      <c r="Q300" s="254">
        <f>IF('BH (1)'!O2326=0,0,'BH (1)'!O2326)</f>
        <v>0</v>
      </c>
      <c r="R300" s="256">
        <f>IF('BH (1)'!P2326=0,0,'BH (1)'!P2326)</f>
        <v>0</v>
      </c>
    </row>
    <row r="301" spans="3:18" ht="30" customHeight="1" x14ac:dyDescent="0.25">
      <c r="C301" s="51">
        <v>295</v>
      </c>
      <c r="D301" s="253" t="str">
        <f>'BH (1)'!B1323</f>
        <v/>
      </c>
      <c r="E301" s="40"/>
      <c r="F301" s="40"/>
      <c r="G301" s="40"/>
      <c r="H301" s="40"/>
      <c r="I301" s="40"/>
      <c r="J301" s="40"/>
      <c r="K301" s="40"/>
      <c r="L301" s="40"/>
      <c r="M301" s="40"/>
      <c r="N301" s="40"/>
      <c r="O301" s="40"/>
      <c r="P301" s="40"/>
      <c r="Q301" s="254">
        <f>IF('BH (1)'!O2327=0,0,'BH (1)'!O2327)</f>
        <v>0</v>
      </c>
      <c r="R301" s="256">
        <f>IF('BH (1)'!P2327=0,0,'BH (1)'!P2327)</f>
        <v>0</v>
      </c>
    </row>
    <row r="302" spans="3:18" ht="30" customHeight="1" x14ac:dyDescent="0.25">
      <c r="C302" s="51">
        <v>296</v>
      </c>
      <c r="D302" s="253" t="str">
        <f>'BH (1)'!B1324</f>
        <v/>
      </c>
      <c r="E302" s="40"/>
      <c r="F302" s="40"/>
      <c r="G302" s="40"/>
      <c r="H302" s="40"/>
      <c r="I302" s="40"/>
      <c r="J302" s="40"/>
      <c r="K302" s="40"/>
      <c r="L302" s="40"/>
      <c r="M302" s="40"/>
      <c r="N302" s="40"/>
      <c r="O302" s="40"/>
      <c r="P302" s="40"/>
      <c r="Q302" s="254">
        <f>IF('BH (1)'!O2328=0,0,'BH (1)'!O2328)</f>
        <v>0</v>
      </c>
      <c r="R302" s="256">
        <f>IF('BH (1)'!P2328=0,0,'BH (1)'!P2328)</f>
        <v>0</v>
      </c>
    </row>
    <row r="303" spans="3:18" ht="30" customHeight="1" x14ac:dyDescent="0.25">
      <c r="C303" s="51">
        <v>297</v>
      </c>
      <c r="D303" s="253" t="str">
        <f>'BH (1)'!B1325</f>
        <v/>
      </c>
      <c r="E303" s="40"/>
      <c r="F303" s="40"/>
      <c r="G303" s="40"/>
      <c r="H303" s="40"/>
      <c r="I303" s="40"/>
      <c r="J303" s="40"/>
      <c r="K303" s="40"/>
      <c r="L303" s="40"/>
      <c r="M303" s="40"/>
      <c r="N303" s="40"/>
      <c r="O303" s="40"/>
      <c r="P303" s="40"/>
      <c r="Q303" s="254">
        <f>IF('BH (1)'!O2329=0,0,'BH (1)'!O2329)</f>
        <v>0</v>
      </c>
      <c r="R303" s="256">
        <f>IF('BH (1)'!P2329=0,0,'BH (1)'!P2329)</f>
        <v>0</v>
      </c>
    </row>
    <row r="304" spans="3:18" ht="30" customHeight="1" x14ac:dyDescent="0.25">
      <c r="C304" s="51">
        <v>298</v>
      </c>
      <c r="D304" s="253" t="str">
        <f>'BH (1)'!B1326</f>
        <v/>
      </c>
      <c r="E304" s="40"/>
      <c r="F304" s="40"/>
      <c r="G304" s="40"/>
      <c r="H304" s="40"/>
      <c r="I304" s="40"/>
      <c r="J304" s="40"/>
      <c r="K304" s="40"/>
      <c r="L304" s="40"/>
      <c r="M304" s="40"/>
      <c r="N304" s="40"/>
      <c r="O304" s="40"/>
      <c r="P304" s="40"/>
      <c r="Q304" s="254">
        <f>IF('BH (1)'!O2330=0,0,'BH (1)'!O2330)</f>
        <v>0</v>
      </c>
      <c r="R304" s="256">
        <f>IF('BH (1)'!P2330=0,0,'BH (1)'!P2330)</f>
        <v>0</v>
      </c>
    </row>
    <row r="305" spans="3:18" ht="30" customHeight="1" x14ac:dyDescent="0.25">
      <c r="C305" s="51">
        <v>299</v>
      </c>
      <c r="D305" s="253" t="str">
        <f>'BH (1)'!B1327</f>
        <v/>
      </c>
      <c r="E305" s="40"/>
      <c r="F305" s="40"/>
      <c r="G305" s="40"/>
      <c r="H305" s="40"/>
      <c r="I305" s="40"/>
      <c r="J305" s="40"/>
      <c r="K305" s="40"/>
      <c r="L305" s="40"/>
      <c r="M305" s="40"/>
      <c r="N305" s="40"/>
      <c r="O305" s="40"/>
      <c r="P305" s="40"/>
      <c r="Q305" s="254">
        <f>IF('BH (1)'!O2331=0,0,'BH (1)'!O2331)</f>
        <v>0</v>
      </c>
      <c r="R305" s="256">
        <f>IF('BH (1)'!P2331=0,0,'BH (1)'!P2331)</f>
        <v>0</v>
      </c>
    </row>
    <row r="306" spans="3:18" ht="30" customHeight="1" x14ac:dyDescent="0.25">
      <c r="C306" s="51">
        <v>300</v>
      </c>
      <c r="D306" s="253" t="str">
        <f>'BH (1)'!B1328</f>
        <v/>
      </c>
      <c r="E306" s="40"/>
      <c r="F306" s="40"/>
      <c r="G306" s="40"/>
      <c r="H306" s="40"/>
      <c r="I306" s="40"/>
      <c r="J306" s="40"/>
      <c r="K306" s="40"/>
      <c r="L306" s="40"/>
      <c r="M306" s="40"/>
      <c r="N306" s="40"/>
      <c r="O306" s="40"/>
      <c r="P306" s="40"/>
      <c r="Q306" s="254">
        <f>IF('BH (1)'!O2332=0,0,'BH (1)'!O2332)</f>
        <v>0</v>
      </c>
      <c r="R306" s="256">
        <f>IF('BH (1)'!P2332=0,0,'BH (1)'!P2332)</f>
        <v>0</v>
      </c>
    </row>
    <row r="307" spans="3:18" ht="30" customHeight="1" x14ac:dyDescent="0.25">
      <c r="C307" s="51">
        <v>301</v>
      </c>
      <c r="D307" s="253" t="str">
        <f>'BH (1)'!B1329</f>
        <v/>
      </c>
      <c r="E307" s="40"/>
      <c r="F307" s="40"/>
      <c r="G307" s="40"/>
      <c r="H307" s="40"/>
      <c r="I307" s="40"/>
      <c r="J307" s="40"/>
      <c r="K307" s="40"/>
      <c r="L307" s="40"/>
      <c r="M307" s="40"/>
      <c r="N307" s="40"/>
      <c r="O307" s="40"/>
      <c r="P307" s="40"/>
      <c r="Q307" s="254">
        <f>IF('BH (1)'!O2333=0,0,'BH (1)'!O2333)</f>
        <v>0</v>
      </c>
      <c r="R307" s="256">
        <f>IF('BH (1)'!P2333=0,0,'BH (1)'!P2333)</f>
        <v>0</v>
      </c>
    </row>
    <row r="308" spans="3:18" ht="30" customHeight="1" x14ac:dyDescent="0.25">
      <c r="C308" s="51">
        <v>302</v>
      </c>
      <c r="D308" s="253" t="str">
        <f>'BH (1)'!B1330</f>
        <v/>
      </c>
      <c r="E308" s="40"/>
      <c r="F308" s="40"/>
      <c r="G308" s="40"/>
      <c r="H308" s="40"/>
      <c r="I308" s="40"/>
      <c r="J308" s="40"/>
      <c r="K308" s="40"/>
      <c r="L308" s="40"/>
      <c r="M308" s="40"/>
      <c r="N308" s="40"/>
      <c r="O308" s="40"/>
      <c r="P308" s="40"/>
      <c r="Q308" s="254">
        <f>IF('BH (1)'!O2334=0,0,'BH (1)'!O2334)</f>
        <v>0</v>
      </c>
      <c r="R308" s="256">
        <f>IF('BH (1)'!P2334=0,0,'BH (1)'!P2334)</f>
        <v>0</v>
      </c>
    </row>
    <row r="309" spans="3:18" ht="30" customHeight="1" x14ac:dyDescent="0.25">
      <c r="C309" s="51">
        <v>303</v>
      </c>
      <c r="D309" s="253" t="str">
        <f>'BH (1)'!B1331</f>
        <v/>
      </c>
      <c r="E309" s="40"/>
      <c r="F309" s="40"/>
      <c r="G309" s="40"/>
      <c r="H309" s="40"/>
      <c r="I309" s="40"/>
      <c r="J309" s="40"/>
      <c r="K309" s="40"/>
      <c r="L309" s="40"/>
      <c r="M309" s="40"/>
      <c r="N309" s="40"/>
      <c r="O309" s="40"/>
      <c r="P309" s="40"/>
      <c r="Q309" s="254">
        <f>IF('BH (1)'!O2335=0,0,'BH (1)'!O2335)</f>
        <v>0</v>
      </c>
      <c r="R309" s="256">
        <f>IF('BH (1)'!P2335=0,0,'BH (1)'!P2335)</f>
        <v>0</v>
      </c>
    </row>
    <row r="310" spans="3:18" ht="30" customHeight="1" x14ac:dyDescent="0.25">
      <c r="C310" s="51">
        <v>304</v>
      </c>
      <c r="D310" s="253" t="str">
        <f>'BH (1)'!B1332</f>
        <v/>
      </c>
      <c r="E310" s="40"/>
      <c r="F310" s="40"/>
      <c r="G310" s="40"/>
      <c r="H310" s="40"/>
      <c r="I310" s="40"/>
      <c r="J310" s="40"/>
      <c r="K310" s="40"/>
      <c r="L310" s="40"/>
      <c r="M310" s="40"/>
      <c r="N310" s="40"/>
      <c r="O310" s="40"/>
      <c r="P310" s="40"/>
      <c r="Q310" s="254">
        <f>IF('BH (1)'!O2336=0,0,'BH (1)'!O2336)</f>
        <v>0</v>
      </c>
      <c r="R310" s="256">
        <f>IF('BH (1)'!P2336=0,0,'BH (1)'!P2336)</f>
        <v>0</v>
      </c>
    </row>
    <row r="311" spans="3:18" ht="30" customHeight="1" x14ac:dyDescent="0.25">
      <c r="C311" s="51">
        <v>305</v>
      </c>
      <c r="D311" s="253" t="str">
        <f>'BH (1)'!B1333</f>
        <v/>
      </c>
      <c r="E311" s="40"/>
      <c r="F311" s="40"/>
      <c r="G311" s="40"/>
      <c r="H311" s="40"/>
      <c r="I311" s="40"/>
      <c r="J311" s="40"/>
      <c r="K311" s="40"/>
      <c r="L311" s="40"/>
      <c r="M311" s="40"/>
      <c r="N311" s="40"/>
      <c r="O311" s="40"/>
      <c r="P311" s="40"/>
      <c r="Q311" s="254">
        <f>IF('BH (1)'!O2337=0,0,'BH (1)'!O2337)</f>
        <v>0</v>
      </c>
      <c r="R311" s="256">
        <f>IF('BH (1)'!P2337=0,0,'BH (1)'!P2337)</f>
        <v>0</v>
      </c>
    </row>
    <row r="312" spans="3:18" ht="30" customHeight="1" x14ac:dyDescent="0.25">
      <c r="C312" s="51">
        <v>306</v>
      </c>
      <c r="D312" s="253" t="str">
        <f>'BH (1)'!B1334</f>
        <v/>
      </c>
      <c r="E312" s="40"/>
      <c r="F312" s="40"/>
      <c r="G312" s="40"/>
      <c r="H312" s="40"/>
      <c r="I312" s="40"/>
      <c r="J312" s="40"/>
      <c r="K312" s="40"/>
      <c r="L312" s="40"/>
      <c r="M312" s="40"/>
      <c r="N312" s="40"/>
      <c r="O312" s="40"/>
      <c r="P312" s="40"/>
      <c r="Q312" s="254">
        <f>IF('BH (1)'!O2338=0,0,'BH (1)'!O2338)</f>
        <v>0</v>
      </c>
      <c r="R312" s="256">
        <f>IF('BH (1)'!P2338=0,0,'BH (1)'!P2338)</f>
        <v>0</v>
      </c>
    </row>
    <row r="313" spans="3:18" ht="30" customHeight="1" x14ac:dyDescent="0.25">
      <c r="C313" s="51">
        <v>307</v>
      </c>
      <c r="D313" s="253" t="str">
        <f>'BH (1)'!B1335</f>
        <v/>
      </c>
      <c r="E313" s="40"/>
      <c r="F313" s="40"/>
      <c r="G313" s="40"/>
      <c r="H313" s="40"/>
      <c r="I313" s="40"/>
      <c r="J313" s="40"/>
      <c r="K313" s="40"/>
      <c r="L313" s="40"/>
      <c r="M313" s="40"/>
      <c r="N313" s="40"/>
      <c r="O313" s="40"/>
      <c r="P313" s="40"/>
      <c r="Q313" s="254">
        <f>IF('BH (1)'!O2339=0,0,'BH (1)'!O2339)</f>
        <v>0</v>
      </c>
      <c r="R313" s="256">
        <f>IF('BH (1)'!P2339=0,0,'BH (1)'!P2339)</f>
        <v>0</v>
      </c>
    </row>
    <row r="314" spans="3:18" ht="30" customHeight="1" x14ac:dyDescent="0.25">
      <c r="C314" s="51">
        <v>308</v>
      </c>
      <c r="D314" s="253" t="str">
        <f>'BH (1)'!B1336</f>
        <v/>
      </c>
      <c r="E314" s="40"/>
      <c r="F314" s="40"/>
      <c r="G314" s="40"/>
      <c r="H314" s="40"/>
      <c r="I314" s="40"/>
      <c r="J314" s="40"/>
      <c r="K314" s="40"/>
      <c r="L314" s="40"/>
      <c r="M314" s="40"/>
      <c r="N314" s="40"/>
      <c r="O314" s="40"/>
      <c r="P314" s="40"/>
      <c r="Q314" s="254">
        <f>IF('BH (1)'!O2340=0,0,'BH (1)'!O2340)</f>
        <v>0</v>
      </c>
      <c r="R314" s="256">
        <f>IF('BH (1)'!P2340=0,0,'BH (1)'!P2340)</f>
        <v>0</v>
      </c>
    </row>
    <row r="315" spans="3:18" ht="30" customHeight="1" x14ac:dyDescent="0.25">
      <c r="C315" s="51">
        <v>309</v>
      </c>
      <c r="D315" s="253" t="str">
        <f>'BH (1)'!B1337</f>
        <v/>
      </c>
      <c r="E315" s="40"/>
      <c r="F315" s="40"/>
      <c r="G315" s="40"/>
      <c r="H315" s="40"/>
      <c r="I315" s="40"/>
      <c r="J315" s="40"/>
      <c r="K315" s="40"/>
      <c r="L315" s="40"/>
      <c r="M315" s="40"/>
      <c r="N315" s="40"/>
      <c r="O315" s="40"/>
      <c r="P315" s="40"/>
      <c r="Q315" s="254">
        <f>IF('BH (1)'!O2341=0,0,'BH (1)'!O2341)</f>
        <v>0</v>
      </c>
      <c r="R315" s="256">
        <f>IF('BH (1)'!P2341=0,0,'BH (1)'!P2341)</f>
        <v>0</v>
      </c>
    </row>
    <row r="316" spans="3:18" ht="30" customHeight="1" x14ac:dyDescent="0.25">
      <c r="C316" s="51">
        <v>310</v>
      </c>
      <c r="D316" s="253" t="str">
        <f>'BH (1)'!B1338</f>
        <v/>
      </c>
      <c r="E316" s="40"/>
      <c r="F316" s="40"/>
      <c r="G316" s="40"/>
      <c r="H316" s="40"/>
      <c r="I316" s="40"/>
      <c r="J316" s="40"/>
      <c r="K316" s="40"/>
      <c r="L316" s="40"/>
      <c r="M316" s="40"/>
      <c r="N316" s="40"/>
      <c r="O316" s="40"/>
      <c r="P316" s="40"/>
      <c r="Q316" s="254">
        <f>IF('BH (1)'!O2342=0,0,'BH (1)'!O2342)</f>
        <v>0</v>
      </c>
      <c r="R316" s="256">
        <f>IF('BH (1)'!P2342=0,0,'BH (1)'!P2342)</f>
        <v>0</v>
      </c>
    </row>
    <row r="317" spans="3:18" ht="30" customHeight="1" x14ac:dyDescent="0.25">
      <c r="C317" s="51">
        <v>311</v>
      </c>
      <c r="D317" s="253" t="str">
        <f>'BH (1)'!B1339</f>
        <v/>
      </c>
      <c r="E317" s="40"/>
      <c r="F317" s="40"/>
      <c r="G317" s="40"/>
      <c r="H317" s="40"/>
      <c r="I317" s="40"/>
      <c r="J317" s="40"/>
      <c r="K317" s="40"/>
      <c r="L317" s="40"/>
      <c r="M317" s="40"/>
      <c r="N317" s="40"/>
      <c r="O317" s="40"/>
      <c r="P317" s="40"/>
      <c r="Q317" s="254">
        <f>IF('BH (1)'!O2343=0,0,'BH (1)'!O2343)</f>
        <v>0</v>
      </c>
      <c r="R317" s="256">
        <f>IF('BH (1)'!P2343=0,0,'BH (1)'!P2343)</f>
        <v>0</v>
      </c>
    </row>
    <row r="318" spans="3:18" ht="30" customHeight="1" x14ac:dyDescent="0.25">
      <c r="C318" s="51">
        <v>312</v>
      </c>
      <c r="D318" s="253" t="str">
        <f>'BH (1)'!B1340</f>
        <v/>
      </c>
      <c r="E318" s="40"/>
      <c r="F318" s="40"/>
      <c r="G318" s="40"/>
      <c r="H318" s="40"/>
      <c r="I318" s="40"/>
      <c r="J318" s="40"/>
      <c r="K318" s="40"/>
      <c r="L318" s="40"/>
      <c r="M318" s="40"/>
      <c r="N318" s="40"/>
      <c r="O318" s="40"/>
      <c r="P318" s="40"/>
      <c r="Q318" s="254">
        <f>IF('BH (1)'!O2344=0,0,'BH (1)'!O2344)</f>
        <v>0</v>
      </c>
      <c r="R318" s="256">
        <f>IF('BH (1)'!P2344=0,0,'BH (1)'!P2344)</f>
        <v>0</v>
      </c>
    </row>
    <row r="319" spans="3:18" ht="30" customHeight="1" x14ac:dyDescent="0.25">
      <c r="C319" s="51">
        <v>313</v>
      </c>
      <c r="D319" s="253" t="str">
        <f>'BH (1)'!B1341</f>
        <v/>
      </c>
      <c r="E319" s="40"/>
      <c r="F319" s="40"/>
      <c r="G319" s="40"/>
      <c r="H319" s="40"/>
      <c r="I319" s="40"/>
      <c r="J319" s="40"/>
      <c r="K319" s="40"/>
      <c r="L319" s="40"/>
      <c r="M319" s="40"/>
      <c r="N319" s="40"/>
      <c r="O319" s="40"/>
      <c r="P319" s="40"/>
      <c r="Q319" s="254">
        <f>IF('BH (1)'!O2345=0,0,'BH (1)'!O2345)</f>
        <v>0</v>
      </c>
      <c r="R319" s="256">
        <f>IF('BH (1)'!P2345=0,0,'BH (1)'!P2345)</f>
        <v>0</v>
      </c>
    </row>
    <row r="320" spans="3:18" ht="30" customHeight="1" x14ac:dyDescent="0.25">
      <c r="C320" s="51">
        <v>314</v>
      </c>
      <c r="D320" s="253" t="str">
        <f>'BH (1)'!B1342</f>
        <v/>
      </c>
      <c r="E320" s="40"/>
      <c r="F320" s="40"/>
      <c r="G320" s="40"/>
      <c r="H320" s="40"/>
      <c r="I320" s="40"/>
      <c r="J320" s="40"/>
      <c r="K320" s="40"/>
      <c r="L320" s="40"/>
      <c r="M320" s="40"/>
      <c r="N320" s="40"/>
      <c r="O320" s="40"/>
      <c r="P320" s="40"/>
      <c r="Q320" s="254">
        <f>IF('BH (1)'!O2346=0,0,'BH (1)'!O2346)</f>
        <v>0</v>
      </c>
      <c r="R320" s="256">
        <f>IF('BH (1)'!P2346=0,0,'BH (1)'!P2346)</f>
        <v>0</v>
      </c>
    </row>
    <row r="321" spans="3:18" ht="30" customHeight="1" x14ac:dyDescent="0.25">
      <c r="C321" s="51">
        <v>315</v>
      </c>
      <c r="D321" s="253" t="str">
        <f>'BH (1)'!B1343</f>
        <v/>
      </c>
      <c r="E321" s="40"/>
      <c r="F321" s="40"/>
      <c r="G321" s="40"/>
      <c r="H321" s="40"/>
      <c r="I321" s="40"/>
      <c r="J321" s="40"/>
      <c r="K321" s="40"/>
      <c r="L321" s="40"/>
      <c r="M321" s="40"/>
      <c r="N321" s="40"/>
      <c r="O321" s="40"/>
      <c r="P321" s="40"/>
      <c r="Q321" s="254">
        <f>IF('BH (1)'!O2347=0,0,'BH (1)'!O2347)</f>
        <v>0</v>
      </c>
      <c r="R321" s="256">
        <f>IF('BH (1)'!P2347=0,0,'BH (1)'!P2347)</f>
        <v>0</v>
      </c>
    </row>
    <row r="322" spans="3:18" ht="30" customHeight="1" x14ac:dyDescent="0.25">
      <c r="C322" s="51">
        <v>316</v>
      </c>
      <c r="D322" s="253" t="str">
        <f>'BH (1)'!B1344</f>
        <v/>
      </c>
      <c r="E322" s="40"/>
      <c r="F322" s="40"/>
      <c r="G322" s="40"/>
      <c r="H322" s="40"/>
      <c r="I322" s="40"/>
      <c r="J322" s="40"/>
      <c r="K322" s="40"/>
      <c r="L322" s="40"/>
      <c r="M322" s="40"/>
      <c r="N322" s="40"/>
      <c r="O322" s="40"/>
      <c r="P322" s="40"/>
      <c r="Q322" s="254">
        <f>IF('BH (1)'!O2348=0,0,'BH (1)'!O2348)</f>
        <v>0</v>
      </c>
      <c r="R322" s="256">
        <f>IF('BH (1)'!P2348=0,0,'BH (1)'!P2348)</f>
        <v>0</v>
      </c>
    </row>
    <row r="323" spans="3:18" ht="30" customHeight="1" x14ac:dyDescent="0.25">
      <c r="C323" s="51">
        <v>317</v>
      </c>
      <c r="D323" s="253" t="str">
        <f>'BH (1)'!B1345</f>
        <v/>
      </c>
      <c r="E323" s="40"/>
      <c r="F323" s="40"/>
      <c r="G323" s="40"/>
      <c r="H323" s="40"/>
      <c r="I323" s="40"/>
      <c r="J323" s="40"/>
      <c r="K323" s="40"/>
      <c r="L323" s="40"/>
      <c r="M323" s="40"/>
      <c r="N323" s="40"/>
      <c r="O323" s="40"/>
      <c r="P323" s="40"/>
      <c r="Q323" s="254">
        <f>IF('BH (1)'!O2349=0,0,'BH (1)'!O2349)</f>
        <v>0</v>
      </c>
      <c r="R323" s="256">
        <f>IF('BH (1)'!P2349=0,0,'BH (1)'!P2349)</f>
        <v>0</v>
      </c>
    </row>
    <row r="324" spans="3:18" ht="30" customHeight="1" x14ac:dyDescent="0.25">
      <c r="C324" s="51">
        <v>318</v>
      </c>
      <c r="D324" s="253" t="str">
        <f>'BH (1)'!B1346</f>
        <v/>
      </c>
      <c r="E324" s="40"/>
      <c r="F324" s="40"/>
      <c r="G324" s="40"/>
      <c r="H324" s="40"/>
      <c r="I324" s="40"/>
      <c r="J324" s="40"/>
      <c r="K324" s="40"/>
      <c r="L324" s="40"/>
      <c r="M324" s="40"/>
      <c r="N324" s="40"/>
      <c r="O324" s="40"/>
      <c r="P324" s="40"/>
      <c r="Q324" s="254">
        <f>IF('BH (1)'!O2350=0,0,'BH (1)'!O2350)</f>
        <v>0</v>
      </c>
      <c r="R324" s="256">
        <f>IF('BH (1)'!P2350=0,0,'BH (1)'!P2350)</f>
        <v>0</v>
      </c>
    </row>
    <row r="325" spans="3:18" ht="30" customHeight="1" x14ac:dyDescent="0.25">
      <c r="C325" s="51">
        <v>319</v>
      </c>
      <c r="D325" s="253" t="str">
        <f>'BH (1)'!B1347</f>
        <v/>
      </c>
      <c r="E325" s="40"/>
      <c r="F325" s="40"/>
      <c r="G325" s="40"/>
      <c r="H325" s="40"/>
      <c r="I325" s="40"/>
      <c r="J325" s="40"/>
      <c r="K325" s="40"/>
      <c r="L325" s="40"/>
      <c r="M325" s="40"/>
      <c r="N325" s="40"/>
      <c r="O325" s="40"/>
      <c r="P325" s="40"/>
      <c r="Q325" s="254">
        <f>IF('BH (1)'!O2351=0,0,'BH (1)'!O2351)</f>
        <v>0</v>
      </c>
      <c r="R325" s="256">
        <f>IF('BH (1)'!P2351=0,0,'BH (1)'!P2351)</f>
        <v>0</v>
      </c>
    </row>
    <row r="326" spans="3:18" ht="30" customHeight="1" x14ac:dyDescent="0.25">
      <c r="C326" s="51">
        <v>320</v>
      </c>
      <c r="D326" s="253" t="str">
        <f>'BH (1)'!B1348</f>
        <v/>
      </c>
      <c r="E326" s="40"/>
      <c r="F326" s="40"/>
      <c r="G326" s="40"/>
      <c r="H326" s="40"/>
      <c r="I326" s="40"/>
      <c r="J326" s="40"/>
      <c r="K326" s="40"/>
      <c r="L326" s="40"/>
      <c r="M326" s="40"/>
      <c r="N326" s="40"/>
      <c r="O326" s="40"/>
      <c r="P326" s="40"/>
      <c r="Q326" s="254">
        <f>IF('BH (1)'!O2352=0,0,'BH (1)'!O2352)</f>
        <v>0</v>
      </c>
      <c r="R326" s="256">
        <f>IF('BH (1)'!P2352=0,0,'BH (1)'!P2352)</f>
        <v>0</v>
      </c>
    </row>
    <row r="327" spans="3:18" ht="30" customHeight="1" x14ac:dyDescent="0.25">
      <c r="C327" s="51">
        <v>321</v>
      </c>
      <c r="D327" s="253" t="str">
        <f>'BH (1)'!B1349</f>
        <v/>
      </c>
      <c r="E327" s="40"/>
      <c r="F327" s="40"/>
      <c r="G327" s="40"/>
      <c r="H327" s="40"/>
      <c r="I327" s="40"/>
      <c r="J327" s="40"/>
      <c r="K327" s="40"/>
      <c r="L327" s="40"/>
      <c r="M327" s="40"/>
      <c r="N327" s="40"/>
      <c r="O327" s="40"/>
      <c r="P327" s="40"/>
      <c r="Q327" s="254">
        <f>IF('BH (1)'!O2353=0,0,'BH (1)'!O2353)</f>
        <v>0</v>
      </c>
      <c r="R327" s="256">
        <f>IF('BH (1)'!P2353=0,0,'BH (1)'!P2353)</f>
        <v>0</v>
      </c>
    </row>
    <row r="328" spans="3:18" ht="30" customHeight="1" x14ac:dyDescent="0.25">
      <c r="C328" s="51">
        <v>322</v>
      </c>
      <c r="D328" s="253" t="str">
        <f>'BH (1)'!B1350</f>
        <v/>
      </c>
      <c r="E328" s="40"/>
      <c r="F328" s="40"/>
      <c r="G328" s="40"/>
      <c r="H328" s="40"/>
      <c r="I328" s="40"/>
      <c r="J328" s="40"/>
      <c r="K328" s="40"/>
      <c r="L328" s="40"/>
      <c r="M328" s="40"/>
      <c r="N328" s="40"/>
      <c r="O328" s="40"/>
      <c r="P328" s="40"/>
      <c r="Q328" s="254">
        <f>IF('BH (1)'!O2354=0,0,'BH (1)'!O2354)</f>
        <v>0</v>
      </c>
      <c r="R328" s="256">
        <f>IF('BH (1)'!P2354=0,0,'BH (1)'!P2354)</f>
        <v>0</v>
      </c>
    </row>
    <row r="329" spans="3:18" ht="30" customHeight="1" x14ac:dyDescent="0.25">
      <c r="C329" s="51">
        <v>323</v>
      </c>
      <c r="D329" s="253" t="str">
        <f>'BH (1)'!B1351</f>
        <v/>
      </c>
      <c r="E329" s="40"/>
      <c r="F329" s="40"/>
      <c r="G329" s="40"/>
      <c r="H329" s="40"/>
      <c r="I329" s="40"/>
      <c r="J329" s="40"/>
      <c r="K329" s="40"/>
      <c r="L329" s="40"/>
      <c r="M329" s="40"/>
      <c r="N329" s="40"/>
      <c r="O329" s="40"/>
      <c r="P329" s="40"/>
      <c r="Q329" s="254">
        <f>IF('BH (1)'!O2355=0,0,'BH (1)'!O2355)</f>
        <v>0</v>
      </c>
      <c r="R329" s="256">
        <f>IF('BH (1)'!P2355=0,0,'BH (1)'!P2355)</f>
        <v>0</v>
      </c>
    </row>
    <row r="330" spans="3:18" ht="30" customHeight="1" x14ac:dyDescent="0.25">
      <c r="C330" s="51">
        <v>324</v>
      </c>
      <c r="D330" s="253" t="str">
        <f>'BH (1)'!B1352</f>
        <v/>
      </c>
      <c r="E330" s="40"/>
      <c r="F330" s="40"/>
      <c r="G330" s="40"/>
      <c r="H330" s="40"/>
      <c r="I330" s="40"/>
      <c r="J330" s="40"/>
      <c r="K330" s="40"/>
      <c r="L330" s="40"/>
      <c r="M330" s="40"/>
      <c r="N330" s="40"/>
      <c r="O330" s="40"/>
      <c r="P330" s="40"/>
      <c r="Q330" s="254">
        <f>IF('BH (1)'!O2356=0,0,'BH (1)'!O2356)</f>
        <v>0</v>
      </c>
      <c r="R330" s="256">
        <f>IF('BH (1)'!P2356=0,0,'BH (1)'!P2356)</f>
        <v>0</v>
      </c>
    </row>
    <row r="331" spans="3:18" ht="30" customHeight="1" x14ac:dyDescent="0.25">
      <c r="C331" s="51">
        <v>325</v>
      </c>
      <c r="D331" s="253" t="str">
        <f>'BH (1)'!B1353</f>
        <v/>
      </c>
      <c r="E331" s="40"/>
      <c r="F331" s="40"/>
      <c r="G331" s="40"/>
      <c r="H331" s="40"/>
      <c r="I331" s="40"/>
      <c r="J331" s="40"/>
      <c r="K331" s="40"/>
      <c r="L331" s="40"/>
      <c r="M331" s="40"/>
      <c r="N331" s="40"/>
      <c r="O331" s="40"/>
      <c r="P331" s="40"/>
      <c r="Q331" s="254">
        <f>IF('BH (1)'!O2357=0,0,'BH (1)'!O2357)</f>
        <v>0</v>
      </c>
      <c r="R331" s="256">
        <f>IF('BH (1)'!P2357=0,0,'BH (1)'!P2357)</f>
        <v>0</v>
      </c>
    </row>
    <row r="332" spans="3:18" ht="30" customHeight="1" x14ac:dyDescent="0.25">
      <c r="C332" s="51">
        <v>326</v>
      </c>
      <c r="D332" s="253" t="str">
        <f>'BH (1)'!B1354</f>
        <v/>
      </c>
      <c r="E332" s="40"/>
      <c r="F332" s="40"/>
      <c r="G332" s="40"/>
      <c r="H332" s="40"/>
      <c r="I332" s="40"/>
      <c r="J332" s="40"/>
      <c r="K332" s="40"/>
      <c r="L332" s="40"/>
      <c r="M332" s="40"/>
      <c r="N332" s="40"/>
      <c r="O332" s="40"/>
      <c r="P332" s="40"/>
      <c r="Q332" s="254">
        <f>IF('BH (1)'!O2358=0,0,'BH (1)'!O2358)</f>
        <v>0</v>
      </c>
      <c r="R332" s="256">
        <f>IF('BH (1)'!P2358=0,0,'BH (1)'!P2358)</f>
        <v>0</v>
      </c>
    </row>
    <row r="333" spans="3:18" ht="30" customHeight="1" x14ac:dyDescent="0.25">
      <c r="C333" s="51">
        <v>327</v>
      </c>
      <c r="D333" s="253" t="str">
        <f>'BH (1)'!B1355</f>
        <v/>
      </c>
      <c r="E333" s="40"/>
      <c r="F333" s="40"/>
      <c r="G333" s="40"/>
      <c r="H333" s="40"/>
      <c r="I333" s="40"/>
      <c r="J333" s="40"/>
      <c r="K333" s="40"/>
      <c r="L333" s="40"/>
      <c r="M333" s="40"/>
      <c r="N333" s="40"/>
      <c r="O333" s="40"/>
      <c r="P333" s="40"/>
      <c r="Q333" s="254">
        <f>IF('BH (1)'!O2359=0,0,'BH (1)'!O2359)</f>
        <v>0</v>
      </c>
      <c r="R333" s="256">
        <f>IF('BH (1)'!P2359=0,0,'BH (1)'!P2359)</f>
        <v>0</v>
      </c>
    </row>
    <row r="334" spans="3:18" ht="30" customHeight="1" x14ac:dyDescent="0.25">
      <c r="C334" s="51">
        <v>328</v>
      </c>
      <c r="D334" s="253" t="str">
        <f>'BH (1)'!B1356</f>
        <v/>
      </c>
      <c r="E334" s="40"/>
      <c r="F334" s="40"/>
      <c r="G334" s="40"/>
      <c r="H334" s="40"/>
      <c r="I334" s="40"/>
      <c r="J334" s="40"/>
      <c r="K334" s="40"/>
      <c r="L334" s="40"/>
      <c r="M334" s="40"/>
      <c r="N334" s="40"/>
      <c r="O334" s="40"/>
      <c r="P334" s="40"/>
      <c r="Q334" s="254">
        <f>IF('BH (1)'!O2360=0,0,'BH (1)'!O2360)</f>
        <v>0</v>
      </c>
      <c r="R334" s="256">
        <f>IF('BH (1)'!P2360=0,0,'BH (1)'!P2360)</f>
        <v>0</v>
      </c>
    </row>
    <row r="335" spans="3:18" ht="30" customHeight="1" x14ac:dyDescent="0.25">
      <c r="C335" s="51">
        <v>329</v>
      </c>
      <c r="D335" s="253" t="str">
        <f>'BH (1)'!B1357</f>
        <v/>
      </c>
      <c r="E335" s="40"/>
      <c r="F335" s="40"/>
      <c r="G335" s="40"/>
      <c r="H335" s="40"/>
      <c r="I335" s="40"/>
      <c r="J335" s="40"/>
      <c r="K335" s="40"/>
      <c r="L335" s="40"/>
      <c r="M335" s="40"/>
      <c r="N335" s="40"/>
      <c r="O335" s="40"/>
      <c r="P335" s="40"/>
      <c r="Q335" s="254">
        <f>IF('BH (1)'!O2361=0,0,'BH (1)'!O2361)</f>
        <v>0</v>
      </c>
      <c r="R335" s="256">
        <f>IF('BH (1)'!P2361=0,0,'BH (1)'!P2361)</f>
        <v>0</v>
      </c>
    </row>
    <row r="336" spans="3:18" ht="30" customHeight="1" x14ac:dyDescent="0.25">
      <c r="C336" s="51">
        <v>330</v>
      </c>
      <c r="D336" s="253" t="str">
        <f>'BH (1)'!B1358</f>
        <v/>
      </c>
      <c r="E336" s="40"/>
      <c r="F336" s="40"/>
      <c r="G336" s="40"/>
      <c r="H336" s="40"/>
      <c r="I336" s="40"/>
      <c r="J336" s="40"/>
      <c r="K336" s="40"/>
      <c r="L336" s="40"/>
      <c r="M336" s="40"/>
      <c r="N336" s="40"/>
      <c r="O336" s="40"/>
      <c r="P336" s="40"/>
      <c r="Q336" s="254">
        <f>IF('BH (1)'!O2362=0,0,'BH (1)'!O2362)</f>
        <v>0</v>
      </c>
      <c r="R336" s="256">
        <f>IF('BH (1)'!P2362=0,0,'BH (1)'!P2362)</f>
        <v>0</v>
      </c>
    </row>
    <row r="337" spans="3:18" ht="30" customHeight="1" x14ac:dyDescent="0.25">
      <c r="C337" s="51">
        <v>331</v>
      </c>
      <c r="D337" s="253" t="str">
        <f>'BH (1)'!B1359</f>
        <v/>
      </c>
      <c r="E337" s="40"/>
      <c r="F337" s="40"/>
      <c r="G337" s="40"/>
      <c r="H337" s="40"/>
      <c r="I337" s="40"/>
      <c r="J337" s="40"/>
      <c r="K337" s="40"/>
      <c r="L337" s="40"/>
      <c r="M337" s="40"/>
      <c r="N337" s="40"/>
      <c r="O337" s="40"/>
      <c r="P337" s="40"/>
      <c r="Q337" s="254">
        <f>IF('BH (1)'!O2363=0,0,'BH (1)'!O2363)</f>
        <v>0</v>
      </c>
      <c r="R337" s="256">
        <f>IF('BH (1)'!P2363=0,0,'BH (1)'!P2363)</f>
        <v>0</v>
      </c>
    </row>
    <row r="338" spans="3:18" ht="30" customHeight="1" x14ac:dyDescent="0.25">
      <c r="C338" s="51">
        <v>332</v>
      </c>
      <c r="D338" s="253" t="str">
        <f>'BH (1)'!B1360</f>
        <v/>
      </c>
      <c r="E338" s="40"/>
      <c r="F338" s="40"/>
      <c r="G338" s="40"/>
      <c r="H338" s="40"/>
      <c r="I338" s="40"/>
      <c r="J338" s="40"/>
      <c r="K338" s="40"/>
      <c r="L338" s="40"/>
      <c r="M338" s="40"/>
      <c r="N338" s="40"/>
      <c r="O338" s="40"/>
      <c r="P338" s="40"/>
      <c r="Q338" s="254">
        <f>IF('BH (1)'!O2364=0,0,'BH (1)'!O2364)</f>
        <v>0</v>
      </c>
      <c r="R338" s="256">
        <f>IF('BH (1)'!P2364=0,0,'BH (1)'!P2364)</f>
        <v>0</v>
      </c>
    </row>
    <row r="339" spans="3:18" ht="30" customHeight="1" x14ac:dyDescent="0.25">
      <c r="C339" s="51">
        <v>333</v>
      </c>
      <c r="D339" s="253" t="str">
        <f>'BH (1)'!B1361</f>
        <v/>
      </c>
      <c r="E339" s="40"/>
      <c r="F339" s="40"/>
      <c r="G339" s="40"/>
      <c r="H339" s="40"/>
      <c r="I339" s="40"/>
      <c r="J339" s="40"/>
      <c r="K339" s="40"/>
      <c r="L339" s="40"/>
      <c r="M339" s="40"/>
      <c r="N339" s="40"/>
      <c r="O339" s="40"/>
      <c r="P339" s="40"/>
      <c r="Q339" s="254">
        <f>IF('BH (1)'!O2365=0,0,'BH (1)'!O2365)</f>
        <v>0</v>
      </c>
      <c r="R339" s="256">
        <f>IF('BH (1)'!P2365=0,0,'BH (1)'!P2365)</f>
        <v>0</v>
      </c>
    </row>
    <row r="340" spans="3:18" ht="30" customHeight="1" x14ac:dyDescent="0.25">
      <c r="C340" s="51">
        <v>334</v>
      </c>
      <c r="D340" s="253" t="str">
        <f>'BH (1)'!B1362</f>
        <v/>
      </c>
      <c r="E340" s="40"/>
      <c r="F340" s="40"/>
      <c r="G340" s="40"/>
      <c r="H340" s="40"/>
      <c r="I340" s="40"/>
      <c r="J340" s="40"/>
      <c r="K340" s="40"/>
      <c r="L340" s="40"/>
      <c r="M340" s="40"/>
      <c r="N340" s="40"/>
      <c r="O340" s="40"/>
      <c r="P340" s="40"/>
      <c r="Q340" s="254">
        <f>IF('BH (1)'!O2366=0,0,'BH (1)'!O2366)</f>
        <v>0</v>
      </c>
      <c r="R340" s="256">
        <f>IF('BH (1)'!P2366=0,0,'BH (1)'!P2366)</f>
        <v>0</v>
      </c>
    </row>
    <row r="341" spans="3:18" ht="30" customHeight="1" x14ac:dyDescent="0.25">
      <c r="C341" s="51">
        <v>335</v>
      </c>
      <c r="D341" s="253" t="str">
        <f>'BH (1)'!B1363</f>
        <v/>
      </c>
      <c r="E341" s="40"/>
      <c r="F341" s="40"/>
      <c r="G341" s="40"/>
      <c r="H341" s="40"/>
      <c r="I341" s="40"/>
      <c r="J341" s="40"/>
      <c r="K341" s="40"/>
      <c r="L341" s="40"/>
      <c r="M341" s="40"/>
      <c r="N341" s="40"/>
      <c r="O341" s="40"/>
      <c r="P341" s="40"/>
      <c r="Q341" s="254">
        <f>IF('BH (1)'!O2367=0,0,'BH (1)'!O2367)</f>
        <v>0</v>
      </c>
      <c r="R341" s="256">
        <f>IF('BH (1)'!P2367=0,0,'BH (1)'!P2367)</f>
        <v>0</v>
      </c>
    </row>
    <row r="342" spans="3:18" ht="30" customHeight="1" x14ac:dyDescent="0.25">
      <c r="C342" s="51">
        <v>336</v>
      </c>
      <c r="D342" s="253" t="str">
        <f>'BH (1)'!B1364</f>
        <v/>
      </c>
      <c r="E342" s="40"/>
      <c r="F342" s="40"/>
      <c r="G342" s="40"/>
      <c r="H342" s="40"/>
      <c r="I342" s="40"/>
      <c r="J342" s="40"/>
      <c r="K342" s="40"/>
      <c r="L342" s="40"/>
      <c r="M342" s="40"/>
      <c r="N342" s="40"/>
      <c r="O342" s="40"/>
      <c r="P342" s="40"/>
      <c r="Q342" s="254">
        <f>IF('BH (1)'!O2368=0,0,'BH (1)'!O2368)</f>
        <v>0</v>
      </c>
      <c r="R342" s="256">
        <f>IF('BH (1)'!P2368=0,0,'BH (1)'!P2368)</f>
        <v>0</v>
      </c>
    </row>
    <row r="343" spans="3:18" ht="30" customHeight="1" x14ac:dyDescent="0.25">
      <c r="C343" s="51">
        <v>337</v>
      </c>
      <c r="D343" s="253" t="str">
        <f>'BH (1)'!B1365</f>
        <v/>
      </c>
      <c r="E343" s="40"/>
      <c r="F343" s="40"/>
      <c r="G343" s="40"/>
      <c r="H343" s="40"/>
      <c r="I343" s="40"/>
      <c r="J343" s="40"/>
      <c r="K343" s="40"/>
      <c r="L343" s="40"/>
      <c r="M343" s="40"/>
      <c r="N343" s="40"/>
      <c r="O343" s="40"/>
      <c r="P343" s="40"/>
      <c r="Q343" s="254">
        <f>IF('BH (1)'!O2369=0,0,'BH (1)'!O2369)</f>
        <v>0</v>
      </c>
      <c r="R343" s="256">
        <f>IF('BH (1)'!P2369=0,0,'BH (1)'!P2369)</f>
        <v>0</v>
      </c>
    </row>
    <row r="344" spans="3:18" ht="30" customHeight="1" x14ac:dyDescent="0.25">
      <c r="C344" s="51">
        <v>338</v>
      </c>
      <c r="D344" s="253" t="str">
        <f>'BH (1)'!B1366</f>
        <v/>
      </c>
      <c r="E344" s="40"/>
      <c r="F344" s="40"/>
      <c r="G344" s="40"/>
      <c r="H344" s="40"/>
      <c r="I344" s="40"/>
      <c r="J344" s="40"/>
      <c r="K344" s="40"/>
      <c r="L344" s="40"/>
      <c r="M344" s="40"/>
      <c r="N344" s="40"/>
      <c r="O344" s="40"/>
      <c r="P344" s="40"/>
      <c r="Q344" s="254">
        <f>IF('BH (1)'!O2370=0,0,'BH (1)'!O2370)</f>
        <v>0</v>
      </c>
      <c r="R344" s="256">
        <f>IF('BH (1)'!P2370=0,0,'BH (1)'!P2370)</f>
        <v>0</v>
      </c>
    </row>
    <row r="345" spans="3:18" ht="30" customHeight="1" x14ac:dyDescent="0.25">
      <c r="C345" s="51">
        <v>339</v>
      </c>
      <c r="D345" s="253" t="str">
        <f>'BH (1)'!B1367</f>
        <v/>
      </c>
      <c r="E345" s="40"/>
      <c r="F345" s="40"/>
      <c r="G345" s="40"/>
      <c r="H345" s="40"/>
      <c r="I345" s="40"/>
      <c r="J345" s="40"/>
      <c r="K345" s="40"/>
      <c r="L345" s="40"/>
      <c r="M345" s="40"/>
      <c r="N345" s="40"/>
      <c r="O345" s="40"/>
      <c r="P345" s="40"/>
      <c r="Q345" s="254">
        <f>IF('BH (1)'!O2371=0,0,'BH (1)'!O2371)</f>
        <v>0</v>
      </c>
      <c r="R345" s="256">
        <f>IF('BH (1)'!P2371=0,0,'BH (1)'!P2371)</f>
        <v>0</v>
      </c>
    </row>
    <row r="346" spans="3:18" ht="30" customHeight="1" x14ac:dyDescent="0.25">
      <c r="C346" s="51">
        <v>340</v>
      </c>
      <c r="D346" s="253" t="str">
        <f>'BH (1)'!B1368</f>
        <v/>
      </c>
      <c r="E346" s="40"/>
      <c r="F346" s="40"/>
      <c r="G346" s="40"/>
      <c r="H346" s="40"/>
      <c r="I346" s="40"/>
      <c r="J346" s="40"/>
      <c r="K346" s="40"/>
      <c r="L346" s="40"/>
      <c r="M346" s="40"/>
      <c r="N346" s="40"/>
      <c r="O346" s="40"/>
      <c r="P346" s="40"/>
      <c r="Q346" s="254">
        <f>IF('BH (1)'!O2372=0,0,'BH (1)'!O2372)</f>
        <v>0</v>
      </c>
      <c r="R346" s="256">
        <f>IF('BH (1)'!P2372=0,0,'BH (1)'!P2372)</f>
        <v>0</v>
      </c>
    </row>
    <row r="347" spans="3:18" ht="30" customHeight="1" x14ac:dyDescent="0.25">
      <c r="C347" s="51">
        <v>341</v>
      </c>
      <c r="D347" s="253" t="str">
        <f>'BH (1)'!B1369</f>
        <v/>
      </c>
      <c r="E347" s="40"/>
      <c r="F347" s="40"/>
      <c r="G347" s="40"/>
      <c r="H347" s="40"/>
      <c r="I347" s="40"/>
      <c r="J347" s="40"/>
      <c r="K347" s="40"/>
      <c r="L347" s="40"/>
      <c r="M347" s="40"/>
      <c r="N347" s="40"/>
      <c r="O347" s="40"/>
      <c r="P347" s="40"/>
      <c r="Q347" s="254">
        <f>IF('BH (1)'!O2373=0,0,'BH (1)'!O2373)</f>
        <v>0</v>
      </c>
      <c r="R347" s="256">
        <f>IF('BH (1)'!P2373=0,0,'BH (1)'!P2373)</f>
        <v>0</v>
      </c>
    </row>
    <row r="348" spans="3:18" ht="30" customHeight="1" x14ac:dyDescent="0.25">
      <c r="C348" s="51">
        <v>342</v>
      </c>
      <c r="D348" s="253" t="str">
        <f>'BH (1)'!B1370</f>
        <v/>
      </c>
      <c r="E348" s="40"/>
      <c r="F348" s="40"/>
      <c r="G348" s="40"/>
      <c r="H348" s="40"/>
      <c r="I348" s="40"/>
      <c r="J348" s="40"/>
      <c r="K348" s="40"/>
      <c r="L348" s="40"/>
      <c r="M348" s="40"/>
      <c r="N348" s="40"/>
      <c r="O348" s="40"/>
      <c r="P348" s="40"/>
      <c r="Q348" s="254">
        <f>IF('BH (1)'!O2374=0,0,'BH (1)'!O2374)</f>
        <v>0</v>
      </c>
      <c r="R348" s="256">
        <f>IF('BH (1)'!P2374=0,0,'BH (1)'!P2374)</f>
        <v>0</v>
      </c>
    </row>
    <row r="349" spans="3:18" ht="30" customHeight="1" x14ac:dyDescent="0.25">
      <c r="C349" s="51">
        <v>343</v>
      </c>
      <c r="D349" s="253" t="str">
        <f>'BH (1)'!B1371</f>
        <v/>
      </c>
      <c r="E349" s="40"/>
      <c r="F349" s="40"/>
      <c r="G349" s="40"/>
      <c r="H349" s="40"/>
      <c r="I349" s="40"/>
      <c r="J349" s="40"/>
      <c r="K349" s="40"/>
      <c r="L349" s="40"/>
      <c r="M349" s="40"/>
      <c r="N349" s="40"/>
      <c r="O349" s="40"/>
      <c r="P349" s="40"/>
      <c r="Q349" s="254">
        <f>IF('BH (1)'!O2375=0,0,'BH (1)'!O2375)</f>
        <v>0</v>
      </c>
      <c r="R349" s="256">
        <f>IF('BH (1)'!P2375=0,0,'BH (1)'!P2375)</f>
        <v>0</v>
      </c>
    </row>
    <row r="350" spans="3:18" ht="30" customHeight="1" x14ac:dyDescent="0.25">
      <c r="C350" s="51">
        <v>344</v>
      </c>
      <c r="D350" s="253" t="str">
        <f>'BH (1)'!B1372</f>
        <v/>
      </c>
      <c r="E350" s="40"/>
      <c r="F350" s="40"/>
      <c r="G350" s="40"/>
      <c r="H350" s="40"/>
      <c r="I350" s="40"/>
      <c r="J350" s="40"/>
      <c r="K350" s="40"/>
      <c r="L350" s="40"/>
      <c r="M350" s="40"/>
      <c r="N350" s="40"/>
      <c r="O350" s="40"/>
      <c r="P350" s="40"/>
      <c r="Q350" s="254">
        <f>IF('BH (1)'!O2376=0,0,'BH (1)'!O2376)</f>
        <v>0</v>
      </c>
      <c r="R350" s="256">
        <f>IF('BH (1)'!P2376=0,0,'BH (1)'!P2376)</f>
        <v>0</v>
      </c>
    </row>
    <row r="351" spans="3:18" ht="30" customHeight="1" x14ac:dyDescent="0.25">
      <c r="C351" s="51">
        <v>345</v>
      </c>
      <c r="D351" s="253" t="str">
        <f>'BH (1)'!B1373</f>
        <v/>
      </c>
      <c r="E351" s="40"/>
      <c r="F351" s="40"/>
      <c r="G351" s="40"/>
      <c r="H351" s="40"/>
      <c r="I351" s="40"/>
      <c r="J351" s="40"/>
      <c r="K351" s="40"/>
      <c r="L351" s="40"/>
      <c r="M351" s="40"/>
      <c r="N351" s="40"/>
      <c r="O351" s="40"/>
      <c r="P351" s="40"/>
      <c r="Q351" s="254">
        <f>IF('BH (1)'!O2377=0,0,'BH (1)'!O2377)</f>
        <v>0</v>
      </c>
      <c r="R351" s="256">
        <f>IF('BH (1)'!P2377=0,0,'BH (1)'!P2377)</f>
        <v>0</v>
      </c>
    </row>
    <row r="352" spans="3:18" ht="30" customHeight="1" x14ac:dyDescent="0.25">
      <c r="C352" s="51">
        <v>346</v>
      </c>
      <c r="D352" s="253" t="str">
        <f>'BH (1)'!B1374</f>
        <v/>
      </c>
      <c r="E352" s="40"/>
      <c r="F352" s="40"/>
      <c r="G352" s="40"/>
      <c r="H352" s="40"/>
      <c r="I352" s="40"/>
      <c r="J352" s="40"/>
      <c r="K352" s="40"/>
      <c r="L352" s="40"/>
      <c r="M352" s="40"/>
      <c r="N352" s="40"/>
      <c r="O352" s="40"/>
      <c r="P352" s="40"/>
      <c r="Q352" s="254">
        <f>IF('BH (1)'!O2378=0,0,'BH (1)'!O2378)</f>
        <v>0</v>
      </c>
      <c r="R352" s="256">
        <f>IF('BH (1)'!P2378=0,0,'BH (1)'!P2378)</f>
        <v>0</v>
      </c>
    </row>
    <row r="353" spans="3:18" ht="30" customHeight="1" x14ac:dyDescent="0.25">
      <c r="C353" s="51">
        <v>347</v>
      </c>
      <c r="D353" s="253" t="str">
        <f>'BH (1)'!B1375</f>
        <v/>
      </c>
      <c r="E353" s="40"/>
      <c r="F353" s="40"/>
      <c r="G353" s="40"/>
      <c r="H353" s="40"/>
      <c r="I353" s="40"/>
      <c r="J353" s="40"/>
      <c r="K353" s="40"/>
      <c r="L353" s="40"/>
      <c r="M353" s="40"/>
      <c r="N353" s="40"/>
      <c r="O353" s="40"/>
      <c r="P353" s="40"/>
      <c r="Q353" s="254">
        <f>IF('BH (1)'!O2379=0,0,'BH (1)'!O2379)</f>
        <v>0</v>
      </c>
      <c r="R353" s="256">
        <f>IF('BH (1)'!P2379=0,0,'BH (1)'!P2379)</f>
        <v>0</v>
      </c>
    </row>
    <row r="354" spans="3:18" ht="30" customHeight="1" x14ac:dyDescent="0.25">
      <c r="C354" s="51">
        <v>348</v>
      </c>
      <c r="D354" s="253" t="str">
        <f>'BH (1)'!B1376</f>
        <v/>
      </c>
      <c r="E354" s="40"/>
      <c r="F354" s="40"/>
      <c r="G354" s="40"/>
      <c r="H354" s="40"/>
      <c r="I354" s="40"/>
      <c r="J354" s="40"/>
      <c r="K354" s="40"/>
      <c r="L354" s="40"/>
      <c r="M354" s="40"/>
      <c r="N354" s="40"/>
      <c r="O354" s="40"/>
      <c r="P354" s="40"/>
      <c r="Q354" s="254">
        <f>IF('BH (1)'!O2380=0,0,'BH (1)'!O2380)</f>
        <v>0</v>
      </c>
      <c r="R354" s="256">
        <f>IF('BH (1)'!P2380=0,0,'BH (1)'!P2380)</f>
        <v>0</v>
      </c>
    </row>
    <row r="355" spans="3:18" ht="30" customHeight="1" x14ac:dyDescent="0.25">
      <c r="C355" s="51">
        <v>349</v>
      </c>
      <c r="D355" s="253" t="str">
        <f>'BH (1)'!B1377</f>
        <v/>
      </c>
      <c r="E355" s="40"/>
      <c r="F355" s="40"/>
      <c r="G355" s="40"/>
      <c r="H355" s="40"/>
      <c r="I355" s="40"/>
      <c r="J355" s="40"/>
      <c r="K355" s="40"/>
      <c r="L355" s="40"/>
      <c r="M355" s="40"/>
      <c r="N355" s="40"/>
      <c r="O355" s="40"/>
      <c r="P355" s="40"/>
      <c r="Q355" s="254">
        <f>IF('BH (1)'!O2381=0,0,'BH (1)'!O2381)</f>
        <v>0</v>
      </c>
      <c r="R355" s="256">
        <f>IF('BH (1)'!P2381=0,0,'BH (1)'!P2381)</f>
        <v>0</v>
      </c>
    </row>
    <row r="356" spans="3:18" ht="30" customHeight="1" x14ac:dyDescent="0.25">
      <c r="C356" s="51">
        <v>350</v>
      </c>
      <c r="D356" s="253" t="str">
        <f>'BH (1)'!B1378</f>
        <v/>
      </c>
      <c r="E356" s="40"/>
      <c r="F356" s="40"/>
      <c r="G356" s="40"/>
      <c r="H356" s="40"/>
      <c r="I356" s="40"/>
      <c r="J356" s="40"/>
      <c r="K356" s="40"/>
      <c r="L356" s="40"/>
      <c r="M356" s="40"/>
      <c r="N356" s="40"/>
      <c r="O356" s="40"/>
      <c r="P356" s="40"/>
      <c r="Q356" s="254">
        <f>IF('BH (1)'!O2382=0,0,'BH (1)'!O2382)</f>
        <v>0</v>
      </c>
      <c r="R356" s="256">
        <f>IF('BH (1)'!P2382=0,0,'BH (1)'!P2382)</f>
        <v>0</v>
      </c>
    </row>
    <row r="357" spans="3:18" ht="30" customHeight="1" x14ac:dyDescent="0.25">
      <c r="C357" s="51">
        <v>351</v>
      </c>
      <c r="D357" s="253" t="str">
        <f>'BH (1)'!B1379</f>
        <v/>
      </c>
      <c r="E357" s="40"/>
      <c r="F357" s="40"/>
      <c r="G357" s="40"/>
      <c r="H357" s="40"/>
      <c r="I357" s="40"/>
      <c r="J357" s="40"/>
      <c r="K357" s="40"/>
      <c r="L357" s="40"/>
      <c r="M357" s="40"/>
      <c r="N357" s="40"/>
      <c r="O357" s="40"/>
      <c r="P357" s="40"/>
      <c r="Q357" s="254">
        <f>IF('BH (1)'!O2383=0,0,'BH (1)'!O2383)</f>
        <v>0</v>
      </c>
      <c r="R357" s="256">
        <f>IF('BH (1)'!P2383=0,0,'BH (1)'!P2383)</f>
        <v>0</v>
      </c>
    </row>
    <row r="358" spans="3:18" ht="30" customHeight="1" x14ac:dyDescent="0.25">
      <c r="C358" s="51">
        <v>352</v>
      </c>
      <c r="D358" s="253" t="str">
        <f>'BH (1)'!B1380</f>
        <v/>
      </c>
      <c r="E358" s="40"/>
      <c r="F358" s="40"/>
      <c r="G358" s="40"/>
      <c r="H358" s="40"/>
      <c r="I358" s="40"/>
      <c r="J358" s="40"/>
      <c r="K358" s="40"/>
      <c r="L358" s="40"/>
      <c r="M358" s="40"/>
      <c r="N358" s="40"/>
      <c r="O358" s="40"/>
      <c r="P358" s="40"/>
      <c r="Q358" s="254">
        <f>IF('BH (1)'!O2384=0,0,'BH (1)'!O2384)</f>
        <v>0</v>
      </c>
      <c r="R358" s="256">
        <f>IF('BH (1)'!P2384=0,0,'BH (1)'!P2384)</f>
        <v>0</v>
      </c>
    </row>
    <row r="359" spans="3:18" ht="30" customHeight="1" x14ac:dyDescent="0.25">
      <c r="C359" s="51">
        <v>353</v>
      </c>
      <c r="D359" s="253" t="str">
        <f>'BH (1)'!B1381</f>
        <v/>
      </c>
      <c r="E359" s="40"/>
      <c r="F359" s="40"/>
      <c r="G359" s="40"/>
      <c r="H359" s="40"/>
      <c r="I359" s="40"/>
      <c r="J359" s="40"/>
      <c r="K359" s="40"/>
      <c r="L359" s="40"/>
      <c r="M359" s="40"/>
      <c r="N359" s="40"/>
      <c r="O359" s="40"/>
      <c r="P359" s="40"/>
      <c r="Q359" s="254">
        <f>IF('BH (1)'!O2385=0,0,'BH (1)'!O2385)</f>
        <v>0</v>
      </c>
      <c r="R359" s="256">
        <f>IF('BH (1)'!P2385=0,0,'BH (1)'!P2385)</f>
        <v>0</v>
      </c>
    </row>
    <row r="360" spans="3:18" ht="30" customHeight="1" x14ac:dyDescent="0.25">
      <c r="C360" s="51">
        <v>354</v>
      </c>
      <c r="D360" s="253" t="str">
        <f>'BH (1)'!B1382</f>
        <v/>
      </c>
      <c r="E360" s="40"/>
      <c r="F360" s="40"/>
      <c r="G360" s="40"/>
      <c r="H360" s="40"/>
      <c r="I360" s="40"/>
      <c r="J360" s="40"/>
      <c r="K360" s="40"/>
      <c r="L360" s="40"/>
      <c r="M360" s="40"/>
      <c r="N360" s="40"/>
      <c r="O360" s="40"/>
      <c r="P360" s="40"/>
      <c r="Q360" s="254">
        <f>IF('BH (1)'!O2386=0,0,'BH (1)'!O2386)</f>
        <v>0</v>
      </c>
      <c r="R360" s="256">
        <f>IF('BH (1)'!P2386=0,0,'BH (1)'!P2386)</f>
        <v>0</v>
      </c>
    </row>
    <row r="361" spans="3:18" ht="30" customHeight="1" x14ac:dyDescent="0.25">
      <c r="C361" s="51">
        <v>355</v>
      </c>
      <c r="D361" s="253" t="str">
        <f>'BH (1)'!B1383</f>
        <v/>
      </c>
      <c r="E361" s="40"/>
      <c r="F361" s="40"/>
      <c r="G361" s="40"/>
      <c r="H361" s="40"/>
      <c r="I361" s="40"/>
      <c r="J361" s="40"/>
      <c r="K361" s="40"/>
      <c r="L361" s="40"/>
      <c r="M361" s="40"/>
      <c r="N361" s="40"/>
      <c r="O361" s="40"/>
      <c r="P361" s="40"/>
      <c r="Q361" s="254">
        <f>IF('BH (1)'!O2387=0,0,'BH (1)'!O2387)</f>
        <v>0</v>
      </c>
      <c r="R361" s="256">
        <f>IF('BH (1)'!P2387=0,0,'BH (1)'!P2387)</f>
        <v>0</v>
      </c>
    </row>
    <row r="362" spans="3:18" ht="30" customHeight="1" x14ac:dyDescent="0.25">
      <c r="C362" s="51">
        <v>356</v>
      </c>
      <c r="D362" s="253" t="str">
        <f>'BH (1)'!B1384</f>
        <v/>
      </c>
      <c r="E362" s="40"/>
      <c r="F362" s="40"/>
      <c r="G362" s="40"/>
      <c r="H362" s="40"/>
      <c r="I362" s="40"/>
      <c r="J362" s="40"/>
      <c r="K362" s="40"/>
      <c r="L362" s="40"/>
      <c r="M362" s="40"/>
      <c r="N362" s="40"/>
      <c r="O362" s="40"/>
      <c r="P362" s="40"/>
      <c r="Q362" s="254">
        <f>IF('BH (1)'!O2388=0,0,'BH (1)'!O2388)</f>
        <v>0</v>
      </c>
      <c r="R362" s="256">
        <f>IF('BH (1)'!P2388=0,0,'BH (1)'!P2388)</f>
        <v>0</v>
      </c>
    </row>
    <row r="363" spans="3:18" ht="30" customHeight="1" x14ac:dyDescent="0.25">
      <c r="C363" s="51">
        <v>357</v>
      </c>
      <c r="D363" s="253" t="str">
        <f>'BH (1)'!B1385</f>
        <v/>
      </c>
      <c r="E363" s="40"/>
      <c r="F363" s="40"/>
      <c r="G363" s="40"/>
      <c r="H363" s="40"/>
      <c r="I363" s="40"/>
      <c r="J363" s="40"/>
      <c r="K363" s="40"/>
      <c r="L363" s="40"/>
      <c r="M363" s="40"/>
      <c r="N363" s="40"/>
      <c r="O363" s="40"/>
      <c r="P363" s="40"/>
      <c r="Q363" s="254">
        <f>IF('BH (1)'!O2389=0,0,'BH (1)'!O2389)</f>
        <v>0</v>
      </c>
      <c r="R363" s="256">
        <f>IF('BH (1)'!P2389=0,0,'BH (1)'!P2389)</f>
        <v>0</v>
      </c>
    </row>
    <row r="364" spans="3:18" ht="30" customHeight="1" x14ac:dyDescent="0.25">
      <c r="C364" s="51">
        <v>358</v>
      </c>
      <c r="D364" s="253" t="str">
        <f>'BH (1)'!B1386</f>
        <v/>
      </c>
      <c r="E364" s="40"/>
      <c r="F364" s="40"/>
      <c r="G364" s="40"/>
      <c r="H364" s="40"/>
      <c r="I364" s="40"/>
      <c r="J364" s="40"/>
      <c r="K364" s="40"/>
      <c r="L364" s="40"/>
      <c r="M364" s="40"/>
      <c r="N364" s="40"/>
      <c r="O364" s="40"/>
      <c r="P364" s="40"/>
      <c r="Q364" s="254">
        <f>IF('BH (1)'!O2390=0,0,'BH (1)'!O2390)</f>
        <v>0</v>
      </c>
      <c r="R364" s="256">
        <f>IF('BH (1)'!P2390=0,0,'BH (1)'!P2390)</f>
        <v>0</v>
      </c>
    </row>
    <row r="365" spans="3:18" ht="30" customHeight="1" x14ac:dyDescent="0.25">
      <c r="C365" s="51">
        <v>359</v>
      </c>
      <c r="D365" s="253" t="str">
        <f>'BH (1)'!B1387</f>
        <v/>
      </c>
      <c r="E365" s="40"/>
      <c r="F365" s="40"/>
      <c r="G365" s="40"/>
      <c r="H365" s="40"/>
      <c r="I365" s="40"/>
      <c r="J365" s="40"/>
      <c r="K365" s="40"/>
      <c r="L365" s="40"/>
      <c r="M365" s="40"/>
      <c r="N365" s="40"/>
      <c r="O365" s="40"/>
      <c r="P365" s="40"/>
      <c r="Q365" s="254">
        <f>IF('BH (1)'!O2391=0,0,'BH (1)'!O2391)</f>
        <v>0</v>
      </c>
      <c r="R365" s="256">
        <f>IF('BH (1)'!P2391=0,0,'BH (1)'!P2391)</f>
        <v>0</v>
      </c>
    </row>
    <row r="366" spans="3:18" ht="30" customHeight="1" x14ac:dyDescent="0.25">
      <c r="C366" s="51">
        <v>360</v>
      </c>
      <c r="D366" s="253" t="str">
        <f>'BH (1)'!B1388</f>
        <v/>
      </c>
      <c r="E366" s="40"/>
      <c r="F366" s="40"/>
      <c r="G366" s="40"/>
      <c r="H366" s="40"/>
      <c r="I366" s="40"/>
      <c r="J366" s="40"/>
      <c r="K366" s="40"/>
      <c r="L366" s="40"/>
      <c r="M366" s="40"/>
      <c r="N366" s="40"/>
      <c r="O366" s="40"/>
      <c r="P366" s="40"/>
      <c r="Q366" s="254">
        <f>IF('BH (1)'!O2392=0,0,'BH (1)'!O2392)</f>
        <v>0</v>
      </c>
      <c r="R366" s="256">
        <f>IF('BH (1)'!P2392=0,0,'BH (1)'!P2392)</f>
        <v>0</v>
      </c>
    </row>
    <row r="367" spans="3:18" ht="30" customHeight="1" x14ac:dyDescent="0.25">
      <c r="C367" s="51">
        <v>361</v>
      </c>
      <c r="D367" s="253" t="str">
        <f>'BH (1)'!B1389</f>
        <v/>
      </c>
      <c r="E367" s="40"/>
      <c r="F367" s="40"/>
      <c r="G367" s="40"/>
      <c r="H367" s="40"/>
      <c r="I367" s="40"/>
      <c r="J367" s="40"/>
      <c r="K367" s="40"/>
      <c r="L367" s="40"/>
      <c r="M367" s="40"/>
      <c r="N367" s="40"/>
      <c r="O367" s="40"/>
      <c r="P367" s="40"/>
      <c r="Q367" s="254">
        <f>IF('BH (1)'!O2393=0,0,'BH (1)'!O2393)</f>
        <v>0</v>
      </c>
      <c r="R367" s="256">
        <f>IF('BH (1)'!P2393=0,0,'BH (1)'!P2393)</f>
        <v>0</v>
      </c>
    </row>
    <row r="368" spans="3:18" ht="30" customHeight="1" x14ac:dyDescent="0.25">
      <c r="C368" s="51">
        <v>362</v>
      </c>
      <c r="D368" s="253" t="str">
        <f>'BH (1)'!B1390</f>
        <v/>
      </c>
      <c r="E368" s="40"/>
      <c r="F368" s="40"/>
      <c r="G368" s="40"/>
      <c r="H368" s="40"/>
      <c r="I368" s="40"/>
      <c r="J368" s="40"/>
      <c r="K368" s="40"/>
      <c r="L368" s="40"/>
      <c r="M368" s="40"/>
      <c r="N368" s="40"/>
      <c r="O368" s="40"/>
      <c r="P368" s="40"/>
      <c r="Q368" s="254">
        <f>IF('BH (1)'!O2394=0,0,'BH (1)'!O2394)</f>
        <v>0</v>
      </c>
      <c r="R368" s="256">
        <f>IF('BH (1)'!P2394=0,0,'BH (1)'!P2394)</f>
        <v>0</v>
      </c>
    </row>
    <row r="369" spans="3:18" ht="30" customHeight="1" x14ac:dyDescent="0.25">
      <c r="C369" s="51">
        <v>363</v>
      </c>
      <c r="D369" s="253" t="str">
        <f>'BH (1)'!B1391</f>
        <v/>
      </c>
      <c r="E369" s="40"/>
      <c r="F369" s="40"/>
      <c r="G369" s="40"/>
      <c r="H369" s="40"/>
      <c r="I369" s="40"/>
      <c r="J369" s="40"/>
      <c r="K369" s="40"/>
      <c r="L369" s="40"/>
      <c r="M369" s="40"/>
      <c r="N369" s="40"/>
      <c r="O369" s="40"/>
      <c r="P369" s="40"/>
      <c r="Q369" s="254">
        <f>IF('BH (1)'!O2395=0,0,'BH (1)'!O2395)</f>
        <v>0</v>
      </c>
      <c r="R369" s="256">
        <f>IF('BH (1)'!P2395=0,0,'BH (1)'!P2395)</f>
        <v>0</v>
      </c>
    </row>
    <row r="370" spans="3:18" ht="30" customHeight="1" x14ac:dyDescent="0.25">
      <c r="C370" s="51">
        <v>364</v>
      </c>
      <c r="D370" s="253" t="str">
        <f>'BH (1)'!B1392</f>
        <v/>
      </c>
      <c r="E370" s="40"/>
      <c r="F370" s="40"/>
      <c r="G370" s="40"/>
      <c r="H370" s="40"/>
      <c r="I370" s="40"/>
      <c r="J370" s="40"/>
      <c r="K370" s="40"/>
      <c r="L370" s="40"/>
      <c r="M370" s="40"/>
      <c r="N370" s="40"/>
      <c r="O370" s="40"/>
      <c r="P370" s="40"/>
      <c r="Q370" s="254">
        <f>IF('BH (1)'!O2396=0,0,'BH (1)'!O2396)</f>
        <v>0</v>
      </c>
      <c r="R370" s="256">
        <f>IF('BH (1)'!P2396=0,0,'BH (1)'!P2396)</f>
        <v>0</v>
      </c>
    </row>
    <row r="371" spans="3:18" ht="30" customHeight="1" x14ac:dyDescent="0.25">
      <c r="C371" s="51">
        <v>365</v>
      </c>
      <c r="D371" s="253" t="str">
        <f>'BH (1)'!B1393</f>
        <v/>
      </c>
      <c r="E371" s="40"/>
      <c r="F371" s="40"/>
      <c r="G371" s="40"/>
      <c r="H371" s="40"/>
      <c r="I371" s="40"/>
      <c r="J371" s="40"/>
      <c r="K371" s="40"/>
      <c r="L371" s="40"/>
      <c r="M371" s="40"/>
      <c r="N371" s="40"/>
      <c r="O371" s="40"/>
      <c r="P371" s="40"/>
      <c r="Q371" s="254">
        <f>IF('BH (1)'!O2397=0,0,'BH (1)'!O2397)</f>
        <v>0</v>
      </c>
      <c r="R371" s="256">
        <f>IF('BH (1)'!P2397=0,0,'BH (1)'!P2397)</f>
        <v>0</v>
      </c>
    </row>
    <row r="372" spans="3:18" ht="30" customHeight="1" x14ac:dyDescent="0.25">
      <c r="C372" s="51">
        <v>366</v>
      </c>
      <c r="D372" s="253" t="str">
        <f>'BH (1)'!B1394</f>
        <v/>
      </c>
      <c r="E372" s="40"/>
      <c r="F372" s="40"/>
      <c r="G372" s="40"/>
      <c r="H372" s="40"/>
      <c r="I372" s="40"/>
      <c r="J372" s="40"/>
      <c r="K372" s="40"/>
      <c r="L372" s="40"/>
      <c r="M372" s="40"/>
      <c r="N372" s="40"/>
      <c r="O372" s="40"/>
      <c r="P372" s="40"/>
      <c r="Q372" s="254">
        <f>IF('BH (1)'!O2398=0,0,'BH (1)'!O2398)</f>
        <v>0</v>
      </c>
      <c r="R372" s="256">
        <f>IF('BH (1)'!P2398=0,0,'BH (1)'!P2398)</f>
        <v>0</v>
      </c>
    </row>
    <row r="373" spans="3:18" ht="30" customHeight="1" x14ac:dyDescent="0.25">
      <c r="C373" s="51">
        <v>367</v>
      </c>
      <c r="D373" s="253" t="str">
        <f>'BH (1)'!B1395</f>
        <v/>
      </c>
      <c r="E373" s="40"/>
      <c r="F373" s="40"/>
      <c r="G373" s="40"/>
      <c r="H373" s="40"/>
      <c r="I373" s="40"/>
      <c r="J373" s="40"/>
      <c r="K373" s="40"/>
      <c r="L373" s="40"/>
      <c r="M373" s="40"/>
      <c r="N373" s="40"/>
      <c r="O373" s="40"/>
      <c r="P373" s="40"/>
      <c r="Q373" s="254">
        <f>IF('BH (1)'!O2399=0,0,'BH (1)'!O2399)</f>
        <v>0</v>
      </c>
      <c r="R373" s="256">
        <f>IF('BH (1)'!P2399=0,0,'BH (1)'!P2399)</f>
        <v>0</v>
      </c>
    </row>
    <row r="374" spans="3:18" ht="30" customHeight="1" x14ac:dyDescent="0.25">
      <c r="C374" s="51">
        <v>368</v>
      </c>
      <c r="D374" s="253" t="str">
        <f>'BH (1)'!B1396</f>
        <v/>
      </c>
      <c r="E374" s="40"/>
      <c r="F374" s="40"/>
      <c r="G374" s="40"/>
      <c r="H374" s="40"/>
      <c r="I374" s="40"/>
      <c r="J374" s="40"/>
      <c r="K374" s="40"/>
      <c r="L374" s="40"/>
      <c r="M374" s="40"/>
      <c r="N374" s="40"/>
      <c r="O374" s="40"/>
      <c r="P374" s="40"/>
      <c r="Q374" s="254">
        <f>IF('BH (1)'!O2400=0,0,'BH (1)'!O2400)</f>
        <v>0</v>
      </c>
      <c r="R374" s="256">
        <f>IF('BH (1)'!P2400=0,0,'BH (1)'!P2400)</f>
        <v>0</v>
      </c>
    </row>
    <row r="375" spans="3:18" ht="30" customHeight="1" x14ac:dyDescent="0.25">
      <c r="C375" s="51">
        <v>369</v>
      </c>
      <c r="D375" s="253" t="str">
        <f>'BH (1)'!B1397</f>
        <v/>
      </c>
      <c r="E375" s="40"/>
      <c r="F375" s="40"/>
      <c r="G375" s="40"/>
      <c r="H375" s="40"/>
      <c r="I375" s="40"/>
      <c r="J375" s="40"/>
      <c r="K375" s="40"/>
      <c r="L375" s="40"/>
      <c r="M375" s="40"/>
      <c r="N375" s="40"/>
      <c r="O375" s="40"/>
      <c r="P375" s="40"/>
      <c r="Q375" s="254">
        <f>IF('BH (1)'!O2401=0,0,'BH (1)'!O2401)</f>
        <v>0</v>
      </c>
      <c r="R375" s="256">
        <f>IF('BH (1)'!P2401=0,0,'BH (1)'!P2401)</f>
        <v>0</v>
      </c>
    </row>
    <row r="376" spans="3:18" ht="30" customHeight="1" x14ac:dyDescent="0.25">
      <c r="C376" s="51">
        <v>370</v>
      </c>
      <c r="D376" s="253" t="str">
        <f>'BH (1)'!B1398</f>
        <v/>
      </c>
      <c r="E376" s="40"/>
      <c r="F376" s="40"/>
      <c r="G376" s="40"/>
      <c r="H376" s="40"/>
      <c r="I376" s="40"/>
      <c r="J376" s="40"/>
      <c r="K376" s="40"/>
      <c r="L376" s="40"/>
      <c r="M376" s="40"/>
      <c r="N376" s="40"/>
      <c r="O376" s="40"/>
      <c r="P376" s="40"/>
      <c r="Q376" s="254">
        <f>IF('BH (1)'!O2402=0,0,'BH (1)'!O2402)</f>
        <v>0</v>
      </c>
      <c r="R376" s="256">
        <f>IF('BH (1)'!P2402=0,0,'BH (1)'!P2402)</f>
        <v>0</v>
      </c>
    </row>
    <row r="377" spans="3:18" ht="30" customHeight="1" x14ac:dyDescent="0.25">
      <c r="C377" s="51">
        <v>371</v>
      </c>
      <c r="D377" s="253" t="str">
        <f>'BH (1)'!B1399</f>
        <v/>
      </c>
      <c r="E377" s="40"/>
      <c r="F377" s="40"/>
      <c r="G377" s="40"/>
      <c r="H377" s="40"/>
      <c r="I377" s="40"/>
      <c r="J377" s="40"/>
      <c r="K377" s="40"/>
      <c r="L377" s="40"/>
      <c r="M377" s="40"/>
      <c r="N377" s="40"/>
      <c r="O377" s="40"/>
      <c r="P377" s="40"/>
      <c r="Q377" s="254">
        <f>IF('BH (1)'!O2403=0,0,'BH (1)'!O2403)</f>
        <v>0</v>
      </c>
      <c r="R377" s="256">
        <f>IF('BH (1)'!P2403=0,0,'BH (1)'!P2403)</f>
        <v>0</v>
      </c>
    </row>
    <row r="378" spans="3:18" ht="30" customHeight="1" x14ac:dyDescent="0.25">
      <c r="C378" s="51">
        <v>372</v>
      </c>
      <c r="D378" s="253" t="str">
        <f>'BH (1)'!B1400</f>
        <v/>
      </c>
      <c r="E378" s="40"/>
      <c r="F378" s="40"/>
      <c r="G378" s="40"/>
      <c r="H378" s="40"/>
      <c r="I378" s="40"/>
      <c r="J378" s="40"/>
      <c r="K378" s="40"/>
      <c r="L378" s="40"/>
      <c r="M378" s="40"/>
      <c r="N378" s="40"/>
      <c r="O378" s="40"/>
      <c r="P378" s="40"/>
      <c r="Q378" s="254">
        <f>IF('BH (1)'!O2404=0,0,'BH (1)'!O2404)</f>
        <v>0</v>
      </c>
      <c r="R378" s="256">
        <f>IF('BH (1)'!P2404=0,0,'BH (1)'!P2404)</f>
        <v>0</v>
      </c>
    </row>
    <row r="379" spans="3:18" ht="30" customHeight="1" x14ac:dyDescent="0.25">
      <c r="C379" s="51">
        <v>373</v>
      </c>
      <c r="D379" s="253" t="str">
        <f>'BH (1)'!B1401</f>
        <v/>
      </c>
      <c r="E379" s="40"/>
      <c r="F379" s="40"/>
      <c r="G379" s="40"/>
      <c r="H379" s="40"/>
      <c r="I379" s="40"/>
      <c r="J379" s="40"/>
      <c r="K379" s="40"/>
      <c r="L379" s="40"/>
      <c r="M379" s="40"/>
      <c r="N379" s="40"/>
      <c r="O379" s="40"/>
      <c r="P379" s="40"/>
      <c r="Q379" s="254">
        <f>IF('BH (1)'!O2405=0,0,'BH (1)'!O2405)</f>
        <v>0</v>
      </c>
      <c r="R379" s="256">
        <f>IF('BH (1)'!P2405=0,0,'BH (1)'!P2405)</f>
        <v>0</v>
      </c>
    </row>
    <row r="380" spans="3:18" ht="30" customHeight="1" x14ac:dyDescent="0.25">
      <c r="C380" s="51">
        <v>374</v>
      </c>
      <c r="D380" s="253" t="str">
        <f>'BH (1)'!B1402</f>
        <v/>
      </c>
      <c r="E380" s="40"/>
      <c r="F380" s="40"/>
      <c r="G380" s="40"/>
      <c r="H380" s="40"/>
      <c r="I380" s="40"/>
      <c r="J380" s="40"/>
      <c r="K380" s="40"/>
      <c r="L380" s="40"/>
      <c r="M380" s="40"/>
      <c r="N380" s="40"/>
      <c r="O380" s="40"/>
      <c r="P380" s="40"/>
      <c r="Q380" s="254">
        <f>IF('BH (1)'!O2406=0,0,'BH (1)'!O2406)</f>
        <v>0</v>
      </c>
      <c r="R380" s="256">
        <f>IF('BH (1)'!P2406=0,0,'BH (1)'!P2406)</f>
        <v>0</v>
      </c>
    </row>
    <row r="381" spans="3:18" ht="30" customHeight="1" x14ac:dyDescent="0.25">
      <c r="C381" s="51">
        <v>375</v>
      </c>
      <c r="D381" s="253" t="str">
        <f>'BH (1)'!B1403</f>
        <v/>
      </c>
      <c r="E381" s="40"/>
      <c r="F381" s="40"/>
      <c r="G381" s="40"/>
      <c r="H381" s="40"/>
      <c r="I381" s="40"/>
      <c r="J381" s="40"/>
      <c r="K381" s="40"/>
      <c r="L381" s="40"/>
      <c r="M381" s="40"/>
      <c r="N381" s="40"/>
      <c r="O381" s="40"/>
      <c r="P381" s="40"/>
      <c r="Q381" s="254">
        <f>IF('BH (1)'!O2407=0,0,'BH (1)'!O2407)</f>
        <v>0</v>
      </c>
      <c r="R381" s="256">
        <f>IF('BH (1)'!P2407=0,0,'BH (1)'!P2407)</f>
        <v>0</v>
      </c>
    </row>
    <row r="382" spans="3:18" ht="30" customHeight="1" x14ac:dyDescent="0.25">
      <c r="C382" s="51">
        <v>376</v>
      </c>
      <c r="D382" s="253" t="str">
        <f>'BH (1)'!B1404</f>
        <v/>
      </c>
      <c r="E382" s="40"/>
      <c r="F382" s="40"/>
      <c r="G382" s="40"/>
      <c r="H382" s="40"/>
      <c r="I382" s="40"/>
      <c r="J382" s="40"/>
      <c r="K382" s="40"/>
      <c r="L382" s="40"/>
      <c r="M382" s="40"/>
      <c r="N382" s="40"/>
      <c r="O382" s="40"/>
      <c r="P382" s="40"/>
      <c r="Q382" s="254">
        <f>IF('BH (1)'!O2408=0,0,'BH (1)'!O2408)</f>
        <v>0</v>
      </c>
      <c r="R382" s="256">
        <f>IF('BH (1)'!P2408=0,0,'BH (1)'!P2408)</f>
        <v>0</v>
      </c>
    </row>
    <row r="383" spans="3:18" ht="30" customHeight="1" x14ac:dyDescent="0.25">
      <c r="C383" s="51">
        <v>377</v>
      </c>
      <c r="D383" s="253" t="str">
        <f>'BH (1)'!B1405</f>
        <v/>
      </c>
      <c r="E383" s="40"/>
      <c r="F383" s="40"/>
      <c r="G383" s="40"/>
      <c r="H383" s="40"/>
      <c r="I383" s="40"/>
      <c r="J383" s="40"/>
      <c r="K383" s="40"/>
      <c r="L383" s="40"/>
      <c r="M383" s="40"/>
      <c r="N383" s="40"/>
      <c r="O383" s="40"/>
      <c r="P383" s="40"/>
      <c r="Q383" s="254">
        <f>IF('BH (1)'!O2409=0,0,'BH (1)'!O2409)</f>
        <v>0</v>
      </c>
      <c r="R383" s="256">
        <f>IF('BH (1)'!P2409=0,0,'BH (1)'!P2409)</f>
        <v>0</v>
      </c>
    </row>
    <row r="384" spans="3:18" ht="30" customHeight="1" x14ac:dyDescent="0.25">
      <c r="C384" s="51">
        <v>378</v>
      </c>
      <c r="D384" s="253" t="str">
        <f>'BH (1)'!B1406</f>
        <v/>
      </c>
      <c r="E384" s="40"/>
      <c r="F384" s="40"/>
      <c r="G384" s="40"/>
      <c r="H384" s="40"/>
      <c r="I384" s="40"/>
      <c r="J384" s="40"/>
      <c r="K384" s="40"/>
      <c r="L384" s="40"/>
      <c r="M384" s="40"/>
      <c r="N384" s="40"/>
      <c r="O384" s="40"/>
      <c r="P384" s="40"/>
      <c r="Q384" s="254">
        <f>IF('BH (1)'!O2410=0,0,'BH (1)'!O2410)</f>
        <v>0</v>
      </c>
      <c r="R384" s="256">
        <f>IF('BH (1)'!P2410=0,0,'BH (1)'!P2410)</f>
        <v>0</v>
      </c>
    </row>
    <row r="385" spans="3:18" ht="30" customHeight="1" x14ac:dyDescent="0.25">
      <c r="C385" s="51">
        <v>379</v>
      </c>
      <c r="D385" s="253" t="str">
        <f>'BH (1)'!B1407</f>
        <v/>
      </c>
      <c r="E385" s="40"/>
      <c r="F385" s="40"/>
      <c r="G385" s="40"/>
      <c r="H385" s="40"/>
      <c r="I385" s="40"/>
      <c r="J385" s="40"/>
      <c r="K385" s="40"/>
      <c r="L385" s="40"/>
      <c r="M385" s="40"/>
      <c r="N385" s="40"/>
      <c r="O385" s="40"/>
      <c r="P385" s="40"/>
      <c r="Q385" s="254">
        <f>IF('BH (1)'!O2411=0,0,'BH (1)'!O2411)</f>
        <v>0</v>
      </c>
      <c r="R385" s="256">
        <f>IF('BH (1)'!P2411=0,0,'BH (1)'!P2411)</f>
        <v>0</v>
      </c>
    </row>
    <row r="386" spans="3:18" ht="30" customHeight="1" x14ac:dyDescent="0.25">
      <c r="C386" s="51">
        <v>380</v>
      </c>
      <c r="D386" s="253" t="str">
        <f>'BH (1)'!B1408</f>
        <v/>
      </c>
      <c r="E386" s="40"/>
      <c r="F386" s="40"/>
      <c r="G386" s="40"/>
      <c r="H386" s="40"/>
      <c r="I386" s="40"/>
      <c r="J386" s="40"/>
      <c r="K386" s="40"/>
      <c r="L386" s="40"/>
      <c r="M386" s="40"/>
      <c r="N386" s="40"/>
      <c r="O386" s="40"/>
      <c r="P386" s="40"/>
      <c r="Q386" s="254">
        <f>IF('BH (1)'!O2412=0,0,'BH (1)'!O2412)</f>
        <v>0</v>
      </c>
      <c r="R386" s="256">
        <f>IF('BH (1)'!P2412=0,0,'BH (1)'!P2412)</f>
        <v>0</v>
      </c>
    </row>
    <row r="387" spans="3:18" ht="30" customHeight="1" x14ac:dyDescent="0.25">
      <c r="C387" s="51">
        <v>381</v>
      </c>
      <c r="D387" s="253" t="str">
        <f>'BH (1)'!B1409</f>
        <v/>
      </c>
      <c r="E387" s="40"/>
      <c r="F387" s="40"/>
      <c r="G387" s="40"/>
      <c r="H387" s="40"/>
      <c r="I387" s="40"/>
      <c r="J387" s="40"/>
      <c r="K387" s="40"/>
      <c r="L387" s="40"/>
      <c r="M387" s="40"/>
      <c r="N387" s="40"/>
      <c r="O387" s="40"/>
      <c r="P387" s="40"/>
      <c r="Q387" s="254">
        <f>IF('BH (1)'!O2413=0,0,'BH (1)'!O2413)</f>
        <v>0</v>
      </c>
      <c r="R387" s="256">
        <f>IF('BH (1)'!P2413=0,0,'BH (1)'!P2413)</f>
        <v>0</v>
      </c>
    </row>
    <row r="388" spans="3:18" ht="30" customHeight="1" x14ac:dyDescent="0.25">
      <c r="C388" s="51">
        <v>382</v>
      </c>
      <c r="D388" s="253" t="str">
        <f>'BH (1)'!B1410</f>
        <v/>
      </c>
      <c r="E388" s="40"/>
      <c r="F388" s="40"/>
      <c r="G388" s="40"/>
      <c r="H388" s="40"/>
      <c r="I388" s="40"/>
      <c r="J388" s="40"/>
      <c r="K388" s="40"/>
      <c r="L388" s="40"/>
      <c r="M388" s="40"/>
      <c r="N388" s="40"/>
      <c r="O388" s="40"/>
      <c r="P388" s="40"/>
      <c r="Q388" s="254">
        <f>IF('BH (1)'!O2414=0,0,'BH (1)'!O2414)</f>
        <v>0</v>
      </c>
      <c r="R388" s="256">
        <f>IF('BH (1)'!P2414=0,0,'BH (1)'!P2414)</f>
        <v>0</v>
      </c>
    </row>
    <row r="389" spans="3:18" ht="30" customHeight="1" x14ac:dyDescent="0.25">
      <c r="C389" s="51">
        <v>383</v>
      </c>
      <c r="D389" s="253" t="str">
        <f>'BH (1)'!B1411</f>
        <v/>
      </c>
      <c r="E389" s="40"/>
      <c r="F389" s="40"/>
      <c r="G389" s="40"/>
      <c r="H389" s="40"/>
      <c r="I389" s="40"/>
      <c r="J389" s="40"/>
      <c r="K389" s="40"/>
      <c r="L389" s="40"/>
      <c r="M389" s="40"/>
      <c r="N389" s="40"/>
      <c r="O389" s="40"/>
      <c r="P389" s="40"/>
      <c r="Q389" s="254">
        <f>IF('BH (1)'!O2415=0,0,'BH (1)'!O2415)</f>
        <v>0</v>
      </c>
      <c r="R389" s="256">
        <f>IF('BH (1)'!P2415=0,0,'BH (1)'!P2415)</f>
        <v>0</v>
      </c>
    </row>
    <row r="390" spans="3:18" ht="30" customHeight="1" x14ac:dyDescent="0.25">
      <c r="C390" s="51">
        <v>384</v>
      </c>
      <c r="D390" s="253" t="str">
        <f>'BH (1)'!B1412</f>
        <v/>
      </c>
      <c r="E390" s="40"/>
      <c r="F390" s="40"/>
      <c r="G390" s="40"/>
      <c r="H390" s="40"/>
      <c r="I390" s="40"/>
      <c r="J390" s="40"/>
      <c r="K390" s="40"/>
      <c r="L390" s="40"/>
      <c r="M390" s="40"/>
      <c r="N390" s="40"/>
      <c r="O390" s="40"/>
      <c r="P390" s="40"/>
      <c r="Q390" s="254">
        <f>IF('BH (1)'!O2416=0,0,'BH (1)'!O2416)</f>
        <v>0</v>
      </c>
      <c r="R390" s="256">
        <f>IF('BH (1)'!P2416=0,0,'BH (1)'!P2416)</f>
        <v>0</v>
      </c>
    </row>
    <row r="391" spans="3:18" ht="30" customHeight="1" x14ac:dyDescent="0.25">
      <c r="C391" s="51">
        <v>385</v>
      </c>
      <c r="D391" s="253" t="str">
        <f>'BH (1)'!B1413</f>
        <v/>
      </c>
      <c r="E391" s="40"/>
      <c r="F391" s="40"/>
      <c r="G391" s="40"/>
      <c r="H391" s="40"/>
      <c r="I391" s="40"/>
      <c r="J391" s="40"/>
      <c r="K391" s="40"/>
      <c r="L391" s="40"/>
      <c r="M391" s="40"/>
      <c r="N391" s="40"/>
      <c r="O391" s="40"/>
      <c r="P391" s="40"/>
      <c r="Q391" s="254">
        <f>IF('BH (1)'!O2417=0,0,'BH (1)'!O2417)</f>
        <v>0</v>
      </c>
      <c r="R391" s="256">
        <f>IF('BH (1)'!P2417=0,0,'BH (1)'!P2417)</f>
        <v>0</v>
      </c>
    </row>
    <row r="392" spans="3:18" ht="30" customHeight="1" x14ac:dyDescent="0.25">
      <c r="C392" s="51">
        <v>386</v>
      </c>
      <c r="D392" s="253" t="str">
        <f>'BH (1)'!B1414</f>
        <v/>
      </c>
      <c r="E392" s="40"/>
      <c r="F392" s="40"/>
      <c r="G392" s="40"/>
      <c r="H392" s="40"/>
      <c r="I392" s="40"/>
      <c r="J392" s="40"/>
      <c r="K392" s="40"/>
      <c r="L392" s="40"/>
      <c r="M392" s="40"/>
      <c r="N392" s="40"/>
      <c r="O392" s="40"/>
      <c r="P392" s="40"/>
      <c r="Q392" s="254">
        <f>IF('BH (1)'!O2418=0,0,'BH (1)'!O2418)</f>
        <v>0</v>
      </c>
      <c r="R392" s="256">
        <f>IF('BH (1)'!P2418=0,0,'BH (1)'!P2418)</f>
        <v>0</v>
      </c>
    </row>
    <row r="393" spans="3:18" ht="30" customHeight="1" x14ac:dyDescent="0.25">
      <c r="C393" s="51">
        <v>387</v>
      </c>
      <c r="D393" s="253" t="str">
        <f>'BH (1)'!B1415</f>
        <v/>
      </c>
      <c r="E393" s="40"/>
      <c r="F393" s="40"/>
      <c r="G393" s="40"/>
      <c r="H393" s="40"/>
      <c r="I393" s="40"/>
      <c r="J393" s="40"/>
      <c r="K393" s="40"/>
      <c r="L393" s="40"/>
      <c r="M393" s="40"/>
      <c r="N393" s="40"/>
      <c r="O393" s="40"/>
      <c r="P393" s="40"/>
      <c r="Q393" s="254">
        <f>IF('BH (1)'!O2419=0,0,'BH (1)'!O2419)</f>
        <v>0</v>
      </c>
      <c r="R393" s="256">
        <f>IF('BH (1)'!P2419=0,0,'BH (1)'!P2419)</f>
        <v>0</v>
      </c>
    </row>
    <row r="394" spans="3:18" ht="30" customHeight="1" x14ac:dyDescent="0.25">
      <c r="C394" s="51">
        <v>388</v>
      </c>
      <c r="D394" s="253" t="str">
        <f>'BH (1)'!B1416</f>
        <v/>
      </c>
      <c r="E394" s="40"/>
      <c r="F394" s="40"/>
      <c r="G394" s="40"/>
      <c r="H394" s="40"/>
      <c r="I394" s="40"/>
      <c r="J394" s="40"/>
      <c r="K394" s="40"/>
      <c r="L394" s="40"/>
      <c r="M394" s="40"/>
      <c r="N394" s="40"/>
      <c r="O394" s="40"/>
      <c r="P394" s="40"/>
      <c r="Q394" s="254">
        <f>IF('BH (1)'!O2420=0,0,'BH (1)'!O2420)</f>
        <v>0</v>
      </c>
      <c r="R394" s="256">
        <f>IF('BH (1)'!P2420=0,0,'BH (1)'!P2420)</f>
        <v>0</v>
      </c>
    </row>
    <row r="395" spans="3:18" ht="30" customHeight="1" x14ac:dyDescent="0.25">
      <c r="C395" s="51">
        <v>389</v>
      </c>
      <c r="D395" s="253" t="str">
        <f>'BH (1)'!B1417</f>
        <v/>
      </c>
      <c r="E395" s="40"/>
      <c r="F395" s="40"/>
      <c r="G395" s="40"/>
      <c r="H395" s="40"/>
      <c r="I395" s="40"/>
      <c r="J395" s="40"/>
      <c r="K395" s="40"/>
      <c r="L395" s="40"/>
      <c r="M395" s="40"/>
      <c r="N395" s="40"/>
      <c r="O395" s="40"/>
      <c r="P395" s="40"/>
      <c r="Q395" s="254">
        <f>IF('BH (1)'!O2421=0,0,'BH (1)'!O2421)</f>
        <v>0</v>
      </c>
      <c r="R395" s="256">
        <f>IF('BH (1)'!P2421=0,0,'BH (1)'!P2421)</f>
        <v>0</v>
      </c>
    </row>
    <row r="396" spans="3:18" ht="30" customHeight="1" x14ac:dyDescent="0.25">
      <c r="C396" s="51">
        <v>390</v>
      </c>
      <c r="D396" s="253" t="str">
        <f>'BH (1)'!B1418</f>
        <v/>
      </c>
      <c r="E396" s="40"/>
      <c r="F396" s="40"/>
      <c r="G396" s="40"/>
      <c r="H396" s="40"/>
      <c r="I396" s="40"/>
      <c r="J396" s="40"/>
      <c r="K396" s="40"/>
      <c r="L396" s="40"/>
      <c r="M396" s="40"/>
      <c r="N396" s="40"/>
      <c r="O396" s="40"/>
      <c r="P396" s="40"/>
      <c r="Q396" s="254">
        <f>IF('BH (1)'!O2422=0,0,'BH (1)'!O2422)</f>
        <v>0</v>
      </c>
      <c r="R396" s="256">
        <f>IF('BH (1)'!P2422=0,0,'BH (1)'!P2422)</f>
        <v>0</v>
      </c>
    </row>
    <row r="397" spans="3:18" ht="30" customHeight="1" x14ac:dyDescent="0.25">
      <c r="C397" s="51">
        <v>391</v>
      </c>
      <c r="D397" s="253" t="str">
        <f>'BH (1)'!B1419</f>
        <v/>
      </c>
      <c r="E397" s="40"/>
      <c r="F397" s="40"/>
      <c r="G397" s="40"/>
      <c r="H397" s="40"/>
      <c r="I397" s="40"/>
      <c r="J397" s="40"/>
      <c r="K397" s="40"/>
      <c r="L397" s="40"/>
      <c r="M397" s="40"/>
      <c r="N397" s="40"/>
      <c r="O397" s="40"/>
      <c r="P397" s="40"/>
      <c r="Q397" s="254">
        <f>IF('BH (1)'!O2423=0,0,'BH (1)'!O2423)</f>
        <v>0</v>
      </c>
      <c r="R397" s="256">
        <f>IF('BH (1)'!P2423=0,0,'BH (1)'!P2423)</f>
        <v>0</v>
      </c>
    </row>
    <row r="398" spans="3:18" ht="30" customHeight="1" x14ac:dyDescent="0.25">
      <c r="C398" s="51">
        <v>392</v>
      </c>
      <c r="D398" s="253" t="str">
        <f>'BH (1)'!B1420</f>
        <v/>
      </c>
      <c r="E398" s="40"/>
      <c r="F398" s="40"/>
      <c r="G398" s="40"/>
      <c r="H398" s="40"/>
      <c r="I398" s="40"/>
      <c r="J398" s="40"/>
      <c r="K398" s="40"/>
      <c r="L398" s="40"/>
      <c r="M398" s="40"/>
      <c r="N398" s="40"/>
      <c r="O398" s="40"/>
      <c r="P398" s="40"/>
      <c r="Q398" s="254">
        <f>IF('BH (1)'!O2424=0,0,'BH (1)'!O2424)</f>
        <v>0</v>
      </c>
      <c r="R398" s="256">
        <f>IF('BH (1)'!P2424=0,0,'BH (1)'!P2424)</f>
        <v>0</v>
      </c>
    </row>
    <row r="399" spans="3:18" ht="30" customHeight="1" x14ac:dyDescent="0.25">
      <c r="C399" s="51">
        <v>393</v>
      </c>
      <c r="D399" s="253" t="str">
        <f>'BH (1)'!B1421</f>
        <v/>
      </c>
      <c r="E399" s="40"/>
      <c r="F399" s="40"/>
      <c r="G399" s="40"/>
      <c r="H399" s="40"/>
      <c r="I399" s="40"/>
      <c r="J399" s="40"/>
      <c r="K399" s="40"/>
      <c r="L399" s="40"/>
      <c r="M399" s="40"/>
      <c r="N399" s="40"/>
      <c r="O399" s="40"/>
      <c r="P399" s="40"/>
      <c r="Q399" s="254">
        <f>IF('BH (1)'!O2425=0,0,'BH (1)'!O2425)</f>
        <v>0</v>
      </c>
      <c r="R399" s="256">
        <f>IF('BH (1)'!P2425=0,0,'BH (1)'!P2425)</f>
        <v>0</v>
      </c>
    </row>
    <row r="400" spans="3:18" ht="30" customHeight="1" x14ac:dyDescent="0.25">
      <c r="C400" s="51">
        <v>394</v>
      </c>
      <c r="D400" s="253" t="str">
        <f>'BH (1)'!B1422</f>
        <v/>
      </c>
      <c r="E400" s="40"/>
      <c r="F400" s="40"/>
      <c r="G400" s="40"/>
      <c r="H400" s="40"/>
      <c r="I400" s="40"/>
      <c r="J400" s="40"/>
      <c r="K400" s="40"/>
      <c r="L400" s="40"/>
      <c r="M400" s="40"/>
      <c r="N400" s="40"/>
      <c r="O400" s="40"/>
      <c r="P400" s="40"/>
      <c r="Q400" s="254">
        <f>IF('BH (1)'!O2426=0,0,'BH (1)'!O2426)</f>
        <v>0</v>
      </c>
      <c r="R400" s="256">
        <f>IF('BH (1)'!P2426=0,0,'BH (1)'!P2426)</f>
        <v>0</v>
      </c>
    </row>
    <row r="401" spans="3:18" ht="30" customHeight="1" x14ac:dyDescent="0.25">
      <c r="C401" s="51">
        <v>395</v>
      </c>
      <c r="D401" s="253" t="str">
        <f>'BH (1)'!B1423</f>
        <v/>
      </c>
      <c r="E401" s="40"/>
      <c r="F401" s="40"/>
      <c r="G401" s="40"/>
      <c r="H401" s="40"/>
      <c r="I401" s="40"/>
      <c r="J401" s="40"/>
      <c r="K401" s="40"/>
      <c r="L401" s="40"/>
      <c r="M401" s="40"/>
      <c r="N401" s="40"/>
      <c r="O401" s="40"/>
      <c r="P401" s="40"/>
      <c r="Q401" s="254">
        <f>IF('BH (1)'!O2427=0,0,'BH (1)'!O2427)</f>
        <v>0</v>
      </c>
      <c r="R401" s="256">
        <f>IF('BH (1)'!P2427=0,0,'BH (1)'!P2427)</f>
        <v>0</v>
      </c>
    </row>
    <row r="402" spans="3:18" ht="30" customHeight="1" x14ac:dyDescent="0.25">
      <c r="C402" s="51">
        <v>396</v>
      </c>
      <c r="D402" s="253" t="str">
        <f>'BH (1)'!B1424</f>
        <v/>
      </c>
      <c r="E402" s="40"/>
      <c r="F402" s="40"/>
      <c r="G402" s="40"/>
      <c r="H402" s="40"/>
      <c r="I402" s="40"/>
      <c r="J402" s="40"/>
      <c r="K402" s="40"/>
      <c r="L402" s="40"/>
      <c r="M402" s="40"/>
      <c r="N402" s="40"/>
      <c r="O402" s="40"/>
      <c r="P402" s="40"/>
      <c r="Q402" s="254">
        <f>IF('BH (1)'!O2428=0,0,'BH (1)'!O2428)</f>
        <v>0</v>
      </c>
      <c r="R402" s="256">
        <f>IF('BH (1)'!P2428=0,0,'BH (1)'!P2428)</f>
        <v>0</v>
      </c>
    </row>
    <row r="403" spans="3:18" ht="30" customHeight="1" x14ac:dyDescent="0.25">
      <c r="C403" s="51">
        <v>397</v>
      </c>
      <c r="D403" s="253" t="str">
        <f>'BH (1)'!B1425</f>
        <v/>
      </c>
      <c r="E403" s="40"/>
      <c r="F403" s="40"/>
      <c r="G403" s="40"/>
      <c r="H403" s="40"/>
      <c r="I403" s="40"/>
      <c r="J403" s="40"/>
      <c r="K403" s="40"/>
      <c r="L403" s="40"/>
      <c r="M403" s="40"/>
      <c r="N403" s="40"/>
      <c r="O403" s="40"/>
      <c r="P403" s="40"/>
      <c r="Q403" s="254">
        <f>IF('BH (1)'!O2429=0,0,'BH (1)'!O2429)</f>
        <v>0</v>
      </c>
      <c r="R403" s="256">
        <f>IF('BH (1)'!P2429=0,0,'BH (1)'!P2429)</f>
        <v>0</v>
      </c>
    </row>
    <row r="404" spans="3:18" ht="30" customHeight="1" x14ac:dyDescent="0.25">
      <c r="C404" s="51">
        <v>398</v>
      </c>
      <c r="D404" s="253" t="str">
        <f>'BH (1)'!B1426</f>
        <v/>
      </c>
      <c r="E404" s="40"/>
      <c r="F404" s="40"/>
      <c r="G404" s="40"/>
      <c r="H404" s="40"/>
      <c r="I404" s="40"/>
      <c r="J404" s="40"/>
      <c r="K404" s="40"/>
      <c r="L404" s="40"/>
      <c r="M404" s="40"/>
      <c r="N404" s="40"/>
      <c r="O404" s="40"/>
      <c r="P404" s="40"/>
      <c r="Q404" s="254">
        <f>IF('BH (1)'!O2430=0,0,'BH (1)'!O2430)</f>
        <v>0</v>
      </c>
      <c r="R404" s="256">
        <f>IF('BH (1)'!P2430=0,0,'BH (1)'!P2430)</f>
        <v>0</v>
      </c>
    </row>
    <row r="405" spans="3:18" ht="30" customHeight="1" x14ac:dyDescent="0.25">
      <c r="C405" s="51">
        <v>399</v>
      </c>
      <c r="D405" s="253" t="str">
        <f>'BH (1)'!B1427</f>
        <v/>
      </c>
      <c r="E405" s="40"/>
      <c r="F405" s="40"/>
      <c r="G405" s="40"/>
      <c r="H405" s="40"/>
      <c r="I405" s="40"/>
      <c r="J405" s="40"/>
      <c r="K405" s="40"/>
      <c r="L405" s="40"/>
      <c r="M405" s="40"/>
      <c r="N405" s="40"/>
      <c r="O405" s="40"/>
      <c r="P405" s="40"/>
      <c r="Q405" s="254">
        <f>IF('BH (1)'!O2431=0,0,'BH (1)'!O2431)</f>
        <v>0</v>
      </c>
      <c r="R405" s="256">
        <f>IF('BH (1)'!P2431=0,0,'BH (1)'!P2431)</f>
        <v>0</v>
      </c>
    </row>
    <row r="406" spans="3:18" ht="30" customHeight="1" x14ac:dyDescent="0.25">
      <c r="C406" s="51">
        <v>400</v>
      </c>
      <c r="D406" s="253" t="str">
        <f>'BH (1)'!B1428</f>
        <v/>
      </c>
      <c r="E406" s="40"/>
      <c r="F406" s="40"/>
      <c r="G406" s="40"/>
      <c r="H406" s="40"/>
      <c r="I406" s="40"/>
      <c r="J406" s="40"/>
      <c r="K406" s="40"/>
      <c r="L406" s="40"/>
      <c r="M406" s="40"/>
      <c r="N406" s="40"/>
      <c r="O406" s="40"/>
      <c r="P406" s="40"/>
      <c r="Q406" s="254">
        <f>IF('BH (1)'!O2432=0,0,'BH (1)'!O2432)</f>
        <v>0</v>
      </c>
      <c r="R406" s="256">
        <f>IF('BH (1)'!P2432=0,0,'BH (1)'!P2432)</f>
        <v>0</v>
      </c>
    </row>
    <row r="407" spans="3:18" ht="30" customHeight="1" x14ac:dyDescent="0.25">
      <c r="C407" s="51">
        <v>401</v>
      </c>
      <c r="D407" s="253" t="str">
        <f>'BH (1)'!B1429</f>
        <v/>
      </c>
      <c r="E407" s="40"/>
      <c r="F407" s="40"/>
      <c r="G407" s="40"/>
      <c r="H407" s="40"/>
      <c r="I407" s="40"/>
      <c r="J407" s="40"/>
      <c r="K407" s="40"/>
      <c r="L407" s="40"/>
      <c r="M407" s="40"/>
      <c r="N407" s="40"/>
      <c r="O407" s="40"/>
      <c r="P407" s="40"/>
      <c r="Q407" s="254">
        <f>IF('BH (1)'!O2433=0,0,'BH (1)'!O2433)</f>
        <v>0</v>
      </c>
      <c r="R407" s="256">
        <f>IF('BH (1)'!P2433=0,0,'BH (1)'!P2433)</f>
        <v>0</v>
      </c>
    </row>
    <row r="408" spans="3:18" ht="30" customHeight="1" x14ac:dyDescent="0.25">
      <c r="C408" s="51">
        <v>402</v>
      </c>
      <c r="D408" s="253" t="str">
        <f>'BH (1)'!B1430</f>
        <v/>
      </c>
      <c r="E408" s="40"/>
      <c r="F408" s="40"/>
      <c r="G408" s="40"/>
      <c r="H408" s="40"/>
      <c r="I408" s="40"/>
      <c r="J408" s="40"/>
      <c r="K408" s="40"/>
      <c r="L408" s="40"/>
      <c r="M408" s="40"/>
      <c r="N408" s="40"/>
      <c r="O408" s="40"/>
      <c r="P408" s="40"/>
      <c r="Q408" s="254">
        <f>IF('BH (1)'!O2434=0,0,'BH (1)'!O2434)</f>
        <v>0</v>
      </c>
      <c r="R408" s="256">
        <f>IF('BH (1)'!P2434=0,0,'BH (1)'!P2434)</f>
        <v>0</v>
      </c>
    </row>
    <row r="409" spans="3:18" ht="30" customHeight="1" x14ac:dyDescent="0.25">
      <c r="C409" s="51">
        <v>403</v>
      </c>
      <c r="D409" s="253" t="str">
        <f>'BH (1)'!B1431</f>
        <v/>
      </c>
      <c r="E409" s="40"/>
      <c r="F409" s="40"/>
      <c r="G409" s="40"/>
      <c r="H409" s="40"/>
      <c r="I409" s="40"/>
      <c r="J409" s="40"/>
      <c r="K409" s="40"/>
      <c r="L409" s="40"/>
      <c r="M409" s="40"/>
      <c r="N409" s="40"/>
      <c r="O409" s="40"/>
      <c r="P409" s="40"/>
      <c r="Q409" s="254">
        <f>IF('BH (1)'!O2435=0,0,'BH (1)'!O2435)</f>
        <v>0</v>
      </c>
      <c r="R409" s="256">
        <f>IF('BH (1)'!P2435=0,0,'BH (1)'!P2435)</f>
        <v>0</v>
      </c>
    </row>
    <row r="410" spans="3:18" ht="30" customHeight="1" x14ac:dyDescent="0.25">
      <c r="C410" s="51">
        <v>404</v>
      </c>
      <c r="D410" s="253" t="str">
        <f>'BH (1)'!B1432</f>
        <v/>
      </c>
      <c r="E410" s="40"/>
      <c r="F410" s="40"/>
      <c r="G410" s="40"/>
      <c r="H410" s="40"/>
      <c r="I410" s="40"/>
      <c r="J410" s="40"/>
      <c r="K410" s="40"/>
      <c r="L410" s="40"/>
      <c r="M410" s="40"/>
      <c r="N410" s="40"/>
      <c r="O410" s="40"/>
      <c r="P410" s="40"/>
      <c r="Q410" s="254">
        <f>IF('BH (1)'!O2436=0,0,'BH (1)'!O2436)</f>
        <v>0</v>
      </c>
      <c r="R410" s="256">
        <f>IF('BH (1)'!P2436=0,0,'BH (1)'!P2436)</f>
        <v>0</v>
      </c>
    </row>
    <row r="411" spans="3:18" ht="30" customHeight="1" x14ac:dyDescent="0.25">
      <c r="C411" s="51">
        <v>405</v>
      </c>
      <c r="D411" s="253" t="str">
        <f>'BH (1)'!B1433</f>
        <v/>
      </c>
      <c r="E411" s="40"/>
      <c r="F411" s="40"/>
      <c r="G411" s="40"/>
      <c r="H411" s="40"/>
      <c r="I411" s="40"/>
      <c r="J411" s="40"/>
      <c r="K411" s="40"/>
      <c r="L411" s="40"/>
      <c r="M411" s="40"/>
      <c r="N411" s="40"/>
      <c r="O411" s="40"/>
      <c r="P411" s="40"/>
      <c r="Q411" s="254">
        <f>IF('BH (1)'!O2437=0,0,'BH (1)'!O2437)</f>
        <v>0</v>
      </c>
      <c r="R411" s="256">
        <f>IF('BH (1)'!P2437=0,0,'BH (1)'!P2437)</f>
        <v>0</v>
      </c>
    </row>
    <row r="412" spans="3:18" ht="30" customHeight="1" x14ac:dyDescent="0.25">
      <c r="C412" s="51">
        <v>406</v>
      </c>
      <c r="D412" s="253" t="str">
        <f>'BH (1)'!B1434</f>
        <v/>
      </c>
      <c r="E412" s="40"/>
      <c r="F412" s="40"/>
      <c r="G412" s="40"/>
      <c r="H412" s="40"/>
      <c r="I412" s="40"/>
      <c r="J412" s="40"/>
      <c r="K412" s="40"/>
      <c r="L412" s="40"/>
      <c r="M412" s="40"/>
      <c r="N412" s="40"/>
      <c r="O412" s="40"/>
      <c r="P412" s="40"/>
      <c r="Q412" s="254">
        <f>IF('BH (1)'!O2438=0,0,'BH (1)'!O2438)</f>
        <v>0</v>
      </c>
      <c r="R412" s="256">
        <f>IF('BH (1)'!P2438=0,0,'BH (1)'!P2438)</f>
        <v>0</v>
      </c>
    </row>
    <row r="413" spans="3:18" ht="30" customHeight="1" x14ac:dyDescent="0.25">
      <c r="C413" s="51">
        <v>407</v>
      </c>
      <c r="D413" s="253" t="str">
        <f>'BH (1)'!B1435</f>
        <v/>
      </c>
      <c r="E413" s="40"/>
      <c r="F413" s="40"/>
      <c r="G413" s="40"/>
      <c r="H413" s="40"/>
      <c r="I413" s="40"/>
      <c r="J413" s="40"/>
      <c r="K413" s="40"/>
      <c r="L413" s="40"/>
      <c r="M413" s="40"/>
      <c r="N413" s="40"/>
      <c r="O413" s="40"/>
      <c r="P413" s="40"/>
      <c r="Q413" s="254">
        <f>IF('BH (1)'!O2439=0,0,'BH (1)'!O2439)</f>
        <v>0</v>
      </c>
      <c r="R413" s="256">
        <f>IF('BH (1)'!P2439=0,0,'BH (1)'!P2439)</f>
        <v>0</v>
      </c>
    </row>
    <row r="414" spans="3:18" ht="30" customHeight="1" x14ac:dyDescent="0.25">
      <c r="C414" s="51">
        <v>408</v>
      </c>
      <c r="D414" s="253" t="str">
        <f>'BH (1)'!B1436</f>
        <v/>
      </c>
      <c r="E414" s="40"/>
      <c r="F414" s="40"/>
      <c r="G414" s="40"/>
      <c r="H414" s="40"/>
      <c r="I414" s="40"/>
      <c r="J414" s="40"/>
      <c r="K414" s="40"/>
      <c r="L414" s="40"/>
      <c r="M414" s="40"/>
      <c r="N414" s="40"/>
      <c r="O414" s="40"/>
      <c r="P414" s="40"/>
      <c r="Q414" s="254">
        <f>IF('BH (1)'!O2440=0,0,'BH (1)'!O2440)</f>
        <v>0</v>
      </c>
      <c r="R414" s="256">
        <f>IF('BH (1)'!P2440=0,0,'BH (1)'!P2440)</f>
        <v>0</v>
      </c>
    </row>
    <row r="415" spans="3:18" ht="30" customHeight="1" x14ac:dyDescent="0.25">
      <c r="C415" s="51">
        <v>409</v>
      </c>
      <c r="D415" s="253" t="str">
        <f>'BH (1)'!B1437</f>
        <v/>
      </c>
      <c r="E415" s="40"/>
      <c r="F415" s="40"/>
      <c r="G415" s="40"/>
      <c r="H415" s="40"/>
      <c r="I415" s="40"/>
      <c r="J415" s="40"/>
      <c r="K415" s="40"/>
      <c r="L415" s="40"/>
      <c r="M415" s="40"/>
      <c r="N415" s="40"/>
      <c r="O415" s="40"/>
      <c r="P415" s="40"/>
      <c r="Q415" s="254">
        <f>IF('BH (1)'!O2441=0,0,'BH (1)'!O2441)</f>
        <v>0</v>
      </c>
      <c r="R415" s="256">
        <f>IF('BH (1)'!P2441=0,0,'BH (1)'!P2441)</f>
        <v>0</v>
      </c>
    </row>
    <row r="416" spans="3:18" ht="30" customHeight="1" x14ac:dyDescent="0.25">
      <c r="C416" s="51">
        <v>410</v>
      </c>
      <c r="D416" s="253" t="str">
        <f>'BH (1)'!B1438</f>
        <v/>
      </c>
      <c r="E416" s="40"/>
      <c r="F416" s="40"/>
      <c r="G416" s="40"/>
      <c r="H416" s="40"/>
      <c r="I416" s="40"/>
      <c r="J416" s="40"/>
      <c r="K416" s="40"/>
      <c r="L416" s="40"/>
      <c r="M416" s="40"/>
      <c r="N416" s="40"/>
      <c r="O416" s="40"/>
      <c r="P416" s="40"/>
      <c r="Q416" s="254">
        <f>IF('BH (1)'!O2442=0,0,'BH (1)'!O2442)</f>
        <v>0</v>
      </c>
      <c r="R416" s="256">
        <f>IF('BH (1)'!P2442=0,0,'BH (1)'!P2442)</f>
        <v>0</v>
      </c>
    </row>
    <row r="417" spans="3:18" ht="30" customHeight="1" x14ac:dyDescent="0.25">
      <c r="C417" s="51">
        <v>411</v>
      </c>
      <c r="D417" s="253" t="str">
        <f>'BH (1)'!B1439</f>
        <v/>
      </c>
      <c r="E417" s="40"/>
      <c r="F417" s="40"/>
      <c r="G417" s="40"/>
      <c r="H417" s="40"/>
      <c r="I417" s="40"/>
      <c r="J417" s="40"/>
      <c r="K417" s="40"/>
      <c r="L417" s="40"/>
      <c r="M417" s="40"/>
      <c r="N417" s="40"/>
      <c r="O417" s="40"/>
      <c r="P417" s="40"/>
      <c r="Q417" s="254">
        <f>IF('BH (1)'!O2443=0,0,'BH (1)'!O2443)</f>
        <v>0</v>
      </c>
      <c r="R417" s="256">
        <f>IF('BH (1)'!P2443=0,0,'BH (1)'!P2443)</f>
        <v>0</v>
      </c>
    </row>
    <row r="418" spans="3:18" ht="30" customHeight="1" x14ac:dyDescent="0.25">
      <c r="C418" s="51">
        <v>412</v>
      </c>
      <c r="D418" s="253" t="str">
        <f>'BH (1)'!B1440</f>
        <v/>
      </c>
      <c r="E418" s="40"/>
      <c r="F418" s="40"/>
      <c r="G418" s="40"/>
      <c r="H418" s="40"/>
      <c r="I418" s="40"/>
      <c r="J418" s="40"/>
      <c r="K418" s="40"/>
      <c r="L418" s="40"/>
      <c r="M418" s="40"/>
      <c r="N418" s="40"/>
      <c r="O418" s="40"/>
      <c r="P418" s="40"/>
      <c r="Q418" s="254">
        <f>IF('BH (1)'!O2444=0,0,'BH (1)'!O2444)</f>
        <v>0</v>
      </c>
      <c r="R418" s="256">
        <f>IF('BH (1)'!P2444=0,0,'BH (1)'!P2444)</f>
        <v>0</v>
      </c>
    </row>
    <row r="419" spans="3:18" ht="30" customHeight="1" x14ac:dyDescent="0.25">
      <c r="C419" s="51">
        <v>413</v>
      </c>
      <c r="D419" s="253" t="str">
        <f>'BH (1)'!B1441</f>
        <v/>
      </c>
      <c r="E419" s="40"/>
      <c r="F419" s="40"/>
      <c r="G419" s="40"/>
      <c r="H419" s="40"/>
      <c r="I419" s="40"/>
      <c r="J419" s="40"/>
      <c r="K419" s="40"/>
      <c r="L419" s="40"/>
      <c r="M419" s="40"/>
      <c r="N419" s="40"/>
      <c r="O419" s="40"/>
      <c r="P419" s="40"/>
      <c r="Q419" s="254">
        <f>IF('BH (1)'!O2445=0,0,'BH (1)'!O2445)</f>
        <v>0</v>
      </c>
      <c r="R419" s="256">
        <f>IF('BH (1)'!P2445=0,0,'BH (1)'!P2445)</f>
        <v>0</v>
      </c>
    </row>
    <row r="420" spans="3:18" ht="30" customHeight="1" x14ac:dyDescent="0.25">
      <c r="C420" s="51">
        <v>414</v>
      </c>
      <c r="D420" s="253" t="str">
        <f>'BH (1)'!B1442</f>
        <v/>
      </c>
      <c r="E420" s="40"/>
      <c r="F420" s="40"/>
      <c r="G420" s="40"/>
      <c r="H420" s="40"/>
      <c r="I420" s="40"/>
      <c r="J420" s="40"/>
      <c r="K420" s="40"/>
      <c r="L420" s="40"/>
      <c r="M420" s="40"/>
      <c r="N420" s="40"/>
      <c r="O420" s="40"/>
      <c r="P420" s="40"/>
      <c r="Q420" s="254">
        <f>IF('BH (1)'!O2446=0,0,'BH (1)'!O2446)</f>
        <v>0</v>
      </c>
      <c r="R420" s="256">
        <f>IF('BH (1)'!P2446=0,0,'BH (1)'!P2446)</f>
        <v>0</v>
      </c>
    </row>
    <row r="421" spans="3:18" ht="30" customHeight="1" x14ac:dyDescent="0.25">
      <c r="C421" s="51">
        <v>415</v>
      </c>
      <c r="D421" s="253" t="str">
        <f>'BH (1)'!B1443</f>
        <v/>
      </c>
      <c r="E421" s="40"/>
      <c r="F421" s="40"/>
      <c r="G421" s="40"/>
      <c r="H421" s="40"/>
      <c r="I421" s="40"/>
      <c r="J421" s="40"/>
      <c r="K421" s="40"/>
      <c r="L421" s="40"/>
      <c r="M421" s="40"/>
      <c r="N421" s="40"/>
      <c r="O421" s="40"/>
      <c r="P421" s="40"/>
      <c r="Q421" s="254">
        <f>IF('BH (1)'!O2447=0,0,'BH (1)'!O2447)</f>
        <v>0</v>
      </c>
      <c r="R421" s="256">
        <f>IF('BH (1)'!P2447=0,0,'BH (1)'!P2447)</f>
        <v>0</v>
      </c>
    </row>
    <row r="422" spans="3:18" ht="30" customHeight="1" x14ac:dyDescent="0.25">
      <c r="C422" s="51">
        <v>416</v>
      </c>
      <c r="D422" s="253" t="str">
        <f>'BH (1)'!B1444</f>
        <v/>
      </c>
      <c r="E422" s="40"/>
      <c r="F422" s="40"/>
      <c r="G422" s="40"/>
      <c r="H422" s="40"/>
      <c r="I422" s="40"/>
      <c r="J422" s="40"/>
      <c r="K422" s="40"/>
      <c r="L422" s="40"/>
      <c r="M422" s="40"/>
      <c r="N422" s="40"/>
      <c r="O422" s="40"/>
      <c r="P422" s="40"/>
      <c r="Q422" s="254">
        <f>IF('BH (1)'!O2448=0,0,'BH (1)'!O2448)</f>
        <v>0</v>
      </c>
      <c r="R422" s="256">
        <f>IF('BH (1)'!P2448=0,0,'BH (1)'!P2448)</f>
        <v>0</v>
      </c>
    </row>
    <row r="423" spans="3:18" ht="30" customHeight="1" x14ac:dyDescent="0.25">
      <c r="C423" s="51">
        <v>417</v>
      </c>
      <c r="D423" s="253" t="str">
        <f>'BH (1)'!B1445</f>
        <v/>
      </c>
      <c r="E423" s="40"/>
      <c r="F423" s="40"/>
      <c r="G423" s="40"/>
      <c r="H423" s="40"/>
      <c r="I423" s="40"/>
      <c r="J423" s="40"/>
      <c r="K423" s="40"/>
      <c r="L423" s="40"/>
      <c r="M423" s="40"/>
      <c r="N423" s="40"/>
      <c r="O423" s="40"/>
      <c r="P423" s="40"/>
      <c r="Q423" s="254">
        <f>IF('BH (1)'!O2449=0,0,'BH (1)'!O2449)</f>
        <v>0</v>
      </c>
      <c r="R423" s="256">
        <f>IF('BH (1)'!P2449=0,0,'BH (1)'!P2449)</f>
        <v>0</v>
      </c>
    </row>
    <row r="424" spans="3:18" ht="30" customHeight="1" x14ac:dyDescent="0.25">
      <c r="C424" s="51">
        <v>418</v>
      </c>
      <c r="D424" s="253" t="str">
        <f>'BH (1)'!B1446</f>
        <v/>
      </c>
      <c r="E424" s="40"/>
      <c r="F424" s="40"/>
      <c r="G424" s="40"/>
      <c r="H424" s="40"/>
      <c r="I424" s="40"/>
      <c r="J424" s="40"/>
      <c r="K424" s="40"/>
      <c r="L424" s="40"/>
      <c r="M424" s="40"/>
      <c r="N424" s="40"/>
      <c r="O424" s="40"/>
      <c r="P424" s="40"/>
      <c r="Q424" s="254">
        <f>IF('BH (1)'!O2450=0,0,'BH (1)'!O2450)</f>
        <v>0</v>
      </c>
      <c r="R424" s="256">
        <f>IF('BH (1)'!P2450=0,0,'BH (1)'!P2450)</f>
        <v>0</v>
      </c>
    </row>
    <row r="425" spans="3:18" ht="30" customHeight="1" x14ac:dyDescent="0.25">
      <c r="C425" s="51">
        <v>419</v>
      </c>
      <c r="D425" s="253" t="str">
        <f>'BH (1)'!B1447</f>
        <v/>
      </c>
      <c r="E425" s="40"/>
      <c r="F425" s="40"/>
      <c r="G425" s="40"/>
      <c r="H425" s="40"/>
      <c r="I425" s="40"/>
      <c r="J425" s="40"/>
      <c r="K425" s="40"/>
      <c r="L425" s="40"/>
      <c r="M425" s="40"/>
      <c r="N425" s="40"/>
      <c r="O425" s="40"/>
      <c r="P425" s="40"/>
      <c r="Q425" s="254">
        <f>IF('BH (1)'!O2451=0,0,'BH (1)'!O2451)</f>
        <v>0</v>
      </c>
      <c r="R425" s="256">
        <f>IF('BH (1)'!P2451=0,0,'BH (1)'!P2451)</f>
        <v>0</v>
      </c>
    </row>
    <row r="426" spans="3:18" ht="30" customHeight="1" x14ac:dyDescent="0.25">
      <c r="C426" s="51">
        <v>420</v>
      </c>
      <c r="D426" s="253" t="str">
        <f>'BH (1)'!B1448</f>
        <v/>
      </c>
      <c r="E426" s="40"/>
      <c r="F426" s="40"/>
      <c r="G426" s="40"/>
      <c r="H426" s="40"/>
      <c r="I426" s="40"/>
      <c r="J426" s="40"/>
      <c r="K426" s="40"/>
      <c r="L426" s="40"/>
      <c r="M426" s="40"/>
      <c r="N426" s="40"/>
      <c r="O426" s="40"/>
      <c r="P426" s="40"/>
      <c r="Q426" s="254">
        <f>IF('BH (1)'!O2452=0,0,'BH (1)'!O2452)</f>
        <v>0</v>
      </c>
      <c r="R426" s="256">
        <f>IF('BH (1)'!P2452=0,0,'BH (1)'!P2452)</f>
        <v>0</v>
      </c>
    </row>
    <row r="427" spans="3:18" ht="30" customHeight="1" x14ac:dyDescent="0.25">
      <c r="C427" s="51">
        <v>421</v>
      </c>
      <c r="D427" s="253" t="str">
        <f>'BH (1)'!B1449</f>
        <v/>
      </c>
      <c r="E427" s="40"/>
      <c r="F427" s="40"/>
      <c r="G427" s="40"/>
      <c r="H427" s="40"/>
      <c r="I427" s="40"/>
      <c r="J427" s="40"/>
      <c r="K427" s="40"/>
      <c r="L427" s="40"/>
      <c r="M427" s="40"/>
      <c r="N427" s="40"/>
      <c r="O427" s="40"/>
      <c r="P427" s="40"/>
      <c r="Q427" s="254">
        <f>IF('BH (1)'!O2453=0,0,'BH (1)'!O2453)</f>
        <v>0</v>
      </c>
      <c r="R427" s="256">
        <f>IF('BH (1)'!P2453=0,0,'BH (1)'!P2453)</f>
        <v>0</v>
      </c>
    </row>
    <row r="428" spans="3:18" ht="30" customHeight="1" x14ac:dyDescent="0.25">
      <c r="C428" s="51">
        <v>422</v>
      </c>
      <c r="D428" s="253" t="str">
        <f>'BH (1)'!B1450</f>
        <v/>
      </c>
      <c r="E428" s="40"/>
      <c r="F428" s="40"/>
      <c r="G428" s="40"/>
      <c r="H428" s="40"/>
      <c r="I428" s="40"/>
      <c r="J428" s="40"/>
      <c r="K428" s="40"/>
      <c r="L428" s="40"/>
      <c r="M428" s="40"/>
      <c r="N428" s="40"/>
      <c r="O428" s="40"/>
      <c r="P428" s="40"/>
      <c r="Q428" s="254">
        <f>IF('BH (1)'!O2454=0,0,'BH (1)'!O2454)</f>
        <v>0</v>
      </c>
      <c r="R428" s="256">
        <f>IF('BH (1)'!P2454=0,0,'BH (1)'!P2454)</f>
        <v>0</v>
      </c>
    </row>
    <row r="429" spans="3:18" ht="30" customHeight="1" x14ac:dyDescent="0.25">
      <c r="C429" s="51">
        <v>423</v>
      </c>
      <c r="D429" s="253" t="str">
        <f>'BH (1)'!B1451</f>
        <v/>
      </c>
      <c r="E429" s="40"/>
      <c r="F429" s="40"/>
      <c r="G429" s="40"/>
      <c r="H429" s="40"/>
      <c r="I429" s="40"/>
      <c r="J429" s="40"/>
      <c r="K429" s="40"/>
      <c r="L429" s="40"/>
      <c r="M429" s="40"/>
      <c r="N429" s="40"/>
      <c r="O429" s="40"/>
      <c r="P429" s="40"/>
      <c r="Q429" s="254">
        <f>IF('BH (1)'!O2455=0,0,'BH (1)'!O2455)</f>
        <v>0</v>
      </c>
      <c r="R429" s="256">
        <f>IF('BH (1)'!P2455=0,0,'BH (1)'!P2455)</f>
        <v>0</v>
      </c>
    </row>
    <row r="430" spans="3:18" ht="30" customHeight="1" x14ac:dyDescent="0.25">
      <c r="C430" s="51">
        <v>424</v>
      </c>
      <c r="D430" s="253" t="str">
        <f>'BH (1)'!B1452</f>
        <v/>
      </c>
      <c r="E430" s="40"/>
      <c r="F430" s="40"/>
      <c r="G430" s="40"/>
      <c r="H430" s="40"/>
      <c r="I430" s="40"/>
      <c r="J430" s="40"/>
      <c r="K430" s="40"/>
      <c r="L430" s="40"/>
      <c r="M430" s="40"/>
      <c r="N430" s="40"/>
      <c r="O430" s="40"/>
      <c r="P430" s="40"/>
      <c r="Q430" s="254">
        <f>IF('BH (1)'!O2456=0,0,'BH (1)'!O2456)</f>
        <v>0</v>
      </c>
      <c r="R430" s="256">
        <f>IF('BH (1)'!P2456=0,0,'BH (1)'!P2456)</f>
        <v>0</v>
      </c>
    </row>
    <row r="431" spans="3:18" ht="30" customHeight="1" x14ac:dyDescent="0.25">
      <c r="C431" s="51">
        <v>425</v>
      </c>
      <c r="D431" s="253" t="str">
        <f>'BH (1)'!B1453</f>
        <v/>
      </c>
      <c r="E431" s="40"/>
      <c r="F431" s="40"/>
      <c r="G431" s="40"/>
      <c r="H431" s="40"/>
      <c r="I431" s="40"/>
      <c r="J431" s="40"/>
      <c r="K431" s="40"/>
      <c r="L431" s="40"/>
      <c r="M431" s="40"/>
      <c r="N431" s="40"/>
      <c r="O431" s="40"/>
      <c r="P431" s="40"/>
      <c r="Q431" s="254">
        <f>IF('BH (1)'!O2457=0,0,'BH (1)'!O2457)</f>
        <v>0</v>
      </c>
      <c r="R431" s="256">
        <f>IF('BH (1)'!P2457=0,0,'BH (1)'!P2457)</f>
        <v>0</v>
      </c>
    </row>
    <row r="432" spans="3:18" ht="30" customHeight="1" x14ac:dyDescent="0.25">
      <c r="C432" s="51">
        <v>426</v>
      </c>
      <c r="D432" s="253" t="str">
        <f>'BH (1)'!B1454</f>
        <v/>
      </c>
      <c r="E432" s="40"/>
      <c r="F432" s="40"/>
      <c r="G432" s="40"/>
      <c r="H432" s="40"/>
      <c r="I432" s="40"/>
      <c r="J432" s="40"/>
      <c r="K432" s="40"/>
      <c r="L432" s="40"/>
      <c r="M432" s="40"/>
      <c r="N432" s="40"/>
      <c r="O432" s="40"/>
      <c r="P432" s="40"/>
      <c r="Q432" s="254">
        <f>IF('BH (1)'!O2458=0,0,'BH (1)'!O2458)</f>
        <v>0</v>
      </c>
      <c r="R432" s="256">
        <f>IF('BH (1)'!P2458=0,0,'BH (1)'!P2458)</f>
        <v>0</v>
      </c>
    </row>
    <row r="433" spans="3:18" ht="30" customHeight="1" x14ac:dyDescent="0.25">
      <c r="C433" s="51">
        <v>427</v>
      </c>
      <c r="D433" s="253" t="str">
        <f>'BH (1)'!B1455</f>
        <v/>
      </c>
      <c r="E433" s="40"/>
      <c r="F433" s="40"/>
      <c r="G433" s="40"/>
      <c r="H433" s="40"/>
      <c r="I433" s="40"/>
      <c r="J433" s="40"/>
      <c r="K433" s="40"/>
      <c r="L433" s="40"/>
      <c r="M433" s="40"/>
      <c r="N433" s="40"/>
      <c r="O433" s="40"/>
      <c r="P433" s="40"/>
      <c r="Q433" s="254">
        <f>IF('BH (1)'!O2459=0,0,'BH (1)'!O2459)</f>
        <v>0</v>
      </c>
      <c r="R433" s="256">
        <f>IF('BH (1)'!P2459=0,0,'BH (1)'!P2459)</f>
        <v>0</v>
      </c>
    </row>
    <row r="434" spans="3:18" ht="30" customHeight="1" x14ac:dyDescent="0.25">
      <c r="C434" s="51">
        <v>428</v>
      </c>
      <c r="D434" s="253" t="str">
        <f>'BH (1)'!B1456</f>
        <v/>
      </c>
      <c r="E434" s="40"/>
      <c r="F434" s="40"/>
      <c r="G434" s="40"/>
      <c r="H434" s="40"/>
      <c r="I434" s="40"/>
      <c r="J434" s="40"/>
      <c r="K434" s="40"/>
      <c r="L434" s="40"/>
      <c r="M434" s="40"/>
      <c r="N434" s="40"/>
      <c r="O434" s="40"/>
      <c r="P434" s="40"/>
      <c r="Q434" s="254">
        <f>IF('BH (1)'!O2460=0,0,'BH (1)'!O2460)</f>
        <v>0</v>
      </c>
      <c r="R434" s="256">
        <f>IF('BH (1)'!P2460=0,0,'BH (1)'!P2460)</f>
        <v>0</v>
      </c>
    </row>
    <row r="435" spans="3:18" ht="30" customHeight="1" x14ac:dyDescent="0.25">
      <c r="C435" s="51">
        <v>429</v>
      </c>
      <c r="D435" s="253" t="str">
        <f>'BH (1)'!B1457</f>
        <v/>
      </c>
      <c r="E435" s="40"/>
      <c r="F435" s="40"/>
      <c r="G435" s="40"/>
      <c r="H435" s="40"/>
      <c r="I435" s="40"/>
      <c r="J435" s="40"/>
      <c r="K435" s="40"/>
      <c r="L435" s="40"/>
      <c r="M435" s="40"/>
      <c r="N435" s="40"/>
      <c r="O435" s="40"/>
      <c r="P435" s="40"/>
      <c r="Q435" s="254">
        <f>IF('BH (1)'!O2461=0,0,'BH (1)'!O2461)</f>
        <v>0</v>
      </c>
      <c r="R435" s="256">
        <f>IF('BH (1)'!P2461=0,0,'BH (1)'!P2461)</f>
        <v>0</v>
      </c>
    </row>
    <row r="436" spans="3:18" ht="30" customHeight="1" x14ac:dyDescent="0.25">
      <c r="C436" s="51">
        <v>430</v>
      </c>
      <c r="D436" s="253" t="str">
        <f>'BH (1)'!B1458</f>
        <v/>
      </c>
      <c r="E436" s="40"/>
      <c r="F436" s="40"/>
      <c r="G436" s="40"/>
      <c r="H436" s="40"/>
      <c r="I436" s="40"/>
      <c r="J436" s="40"/>
      <c r="K436" s="40"/>
      <c r="L436" s="40"/>
      <c r="M436" s="40"/>
      <c r="N436" s="40"/>
      <c r="O436" s="40"/>
      <c r="P436" s="40"/>
      <c r="Q436" s="254">
        <f>IF('BH (1)'!O2462=0,0,'BH (1)'!O2462)</f>
        <v>0</v>
      </c>
      <c r="R436" s="256">
        <f>IF('BH (1)'!P2462=0,0,'BH (1)'!P2462)</f>
        <v>0</v>
      </c>
    </row>
    <row r="437" spans="3:18" ht="30" customHeight="1" x14ac:dyDescent="0.25">
      <c r="C437" s="51">
        <v>431</v>
      </c>
      <c r="D437" s="253" t="str">
        <f>'BH (1)'!B1459</f>
        <v/>
      </c>
      <c r="E437" s="40"/>
      <c r="F437" s="40"/>
      <c r="G437" s="40"/>
      <c r="H437" s="40"/>
      <c r="I437" s="40"/>
      <c r="J437" s="40"/>
      <c r="K437" s="40"/>
      <c r="L437" s="40"/>
      <c r="M437" s="40"/>
      <c r="N437" s="40"/>
      <c r="O437" s="40"/>
      <c r="P437" s="40"/>
      <c r="Q437" s="254">
        <f>IF('BH (1)'!O2463=0,0,'BH (1)'!O2463)</f>
        <v>0</v>
      </c>
      <c r="R437" s="256">
        <f>IF('BH (1)'!P2463=0,0,'BH (1)'!P2463)</f>
        <v>0</v>
      </c>
    </row>
    <row r="438" spans="3:18" ht="30" customHeight="1" x14ac:dyDescent="0.25">
      <c r="C438" s="51">
        <v>432</v>
      </c>
      <c r="D438" s="253" t="str">
        <f>'BH (1)'!B1460</f>
        <v/>
      </c>
      <c r="E438" s="40"/>
      <c r="F438" s="40"/>
      <c r="G438" s="40"/>
      <c r="H438" s="40"/>
      <c r="I438" s="40"/>
      <c r="J438" s="40"/>
      <c r="K438" s="40"/>
      <c r="L438" s="40"/>
      <c r="M438" s="40"/>
      <c r="N438" s="40"/>
      <c r="O438" s="40"/>
      <c r="P438" s="40"/>
      <c r="Q438" s="254">
        <f>IF('BH (1)'!O2464=0,0,'BH (1)'!O2464)</f>
        <v>0</v>
      </c>
      <c r="R438" s="256">
        <f>IF('BH (1)'!P2464=0,0,'BH (1)'!P2464)</f>
        <v>0</v>
      </c>
    </row>
    <row r="439" spans="3:18" ht="30" customHeight="1" x14ac:dyDescent="0.25">
      <c r="C439" s="51">
        <v>433</v>
      </c>
      <c r="D439" s="253" t="str">
        <f>'BH (1)'!B1461</f>
        <v/>
      </c>
      <c r="E439" s="40"/>
      <c r="F439" s="40"/>
      <c r="G439" s="40"/>
      <c r="H439" s="40"/>
      <c r="I439" s="40"/>
      <c r="J439" s="40"/>
      <c r="K439" s="40"/>
      <c r="L439" s="40"/>
      <c r="M439" s="40"/>
      <c r="N439" s="40"/>
      <c r="O439" s="40"/>
      <c r="P439" s="40"/>
      <c r="Q439" s="254">
        <f>IF('BH (1)'!O2465=0,0,'BH (1)'!O2465)</f>
        <v>0</v>
      </c>
      <c r="R439" s="256">
        <f>IF('BH (1)'!P2465=0,0,'BH (1)'!P2465)</f>
        <v>0</v>
      </c>
    </row>
    <row r="440" spans="3:18" ht="30" customHeight="1" x14ac:dyDescent="0.25">
      <c r="C440" s="51">
        <v>434</v>
      </c>
      <c r="D440" s="253" t="str">
        <f>'BH (1)'!B1462</f>
        <v/>
      </c>
      <c r="E440" s="40"/>
      <c r="F440" s="40"/>
      <c r="G440" s="40"/>
      <c r="H440" s="40"/>
      <c r="I440" s="40"/>
      <c r="J440" s="40"/>
      <c r="K440" s="40"/>
      <c r="L440" s="40"/>
      <c r="M440" s="40"/>
      <c r="N440" s="40"/>
      <c r="O440" s="40"/>
      <c r="P440" s="40"/>
      <c r="Q440" s="254">
        <f>IF('BH (1)'!O2466=0,0,'BH (1)'!O2466)</f>
        <v>0</v>
      </c>
      <c r="R440" s="256">
        <f>IF('BH (1)'!P2466=0,0,'BH (1)'!P2466)</f>
        <v>0</v>
      </c>
    </row>
    <row r="441" spans="3:18" ht="30" customHeight="1" x14ac:dyDescent="0.25">
      <c r="C441" s="51">
        <v>435</v>
      </c>
      <c r="D441" s="253" t="str">
        <f>'BH (1)'!B1463</f>
        <v/>
      </c>
      <c r="E441" s="40"/>
      <c r="F441" s="40"/>
      <c r="G441" s="40"/>
      <c r="H441" s="40"/>
      <c r="I441" s="40"/>
      <c r="J441" s="40"/>
      <c r="K441" s="40"/>
      <c r="L441" s="40"/>
      <c r="M441" s="40"/>
      <c r="N441" s="40"/>
      <c r="O441" s="40"/>
      <c r="P441" s="40"/>
      <c r="Q441" s="254">
        <f>IF('BH (1)'!O2467=0,0,'BH (1)'!O2467)</f>
        <v>0</v>
      </c>
      <c r="R441" s="256">
        <f>IF('BH (1)'!P2467=0,0,'BH (1)'!P2467)</f>
        <v>0</v>
      </c>
    </row>
    <row r="442" spans="3:18" ht="30" customHeight="1" x14ac:dyDescent="0.25">
      <c r="C442" s="51">
        <v>436</v>
      </c>
      <c r="D442" s="253" t="str">
        <f>'BH (1)'!B1464</f>
        <v/>
      </c>
      <c r="E442" s="40"/>
      <c r="F442" s="40"/>
      <c r="G442" s="40"/>
      <c r="H442" s="40"/>
      <c r="I442" s="40"/>
      <c r="J442" s="40"/>
      <c r="K442" s="40"/>
      <c r="L442" s="40"/>
      <c r="M442" s="40"/>
      <c r="N442" s="40"/>
      <c r="O442" s="40"/>
      <c r="P442" s="40"/>
      <c r="Q442" s="254">
        <f>IF('BH (1)'!O2468=0,0,'BH (1)'!O2468)</f>
        <v>0</v>
      </c>
      <c r="R442" s="256">
        <f>IF('BH (1)'!P2468=0,0,'BH (1)'!P2468)</f>
        <v>0</v>
      </c>
    </row>
    <row r="443" spans="3:18" ht="30" customHeight="1" x14ac:dyDescent="0.25">
      <c r="C443" s="51">
        <v>437</v>
      </c>
      <c r="D443" s="253" t="str">
        <f>'BH (1)'!B1465</f>
        <v/>
      </c>
      <c r="E443" s="40"/>
      <c r="F443" s="40"/>
      <c r="G443" s="40"/>
      <c r="H443" s="40"/>
      <c r="I443" s="40"/>
      <c r="J443" s="40"/>
      <c r="K443" s="40"/>
      <c r="L443" s="40"/>
      <c r="M443" s="40"/>
      <c r="N443" s="40"/>
      <c r="O443" s="40"/>
      <c r="P443" s="40"/>
      <c r="Q443" s="254">
        <f>IF('BH (1)'!O2469=0,0,'BH (1)'!O2469)</f>
        <v>0</v>
      </c>
      <c r="R443" s="256">
        <f>IF('BH (1)'!P2469=0,0,'BH (1)'!P2469)</f>
        <v>0</v>
      </c>
    </row>
    <row r="444" spans="3:18" ht="30" customHeight="1" x14ac:dyDescent="0.25">
      <c r="C444" s="51">
        <v>438</v>
      </c>
      <c r="D444" s="253" t="str">
        <f>'BH (1)'!B1466</f>
        <v/>
      </c>
      <c r="E444" s="40"/>
      <c r="F444" s="40"/>
      <c r="G444" s="40"/>
      <c r="H444" s="40"/>
      <c r="I444" s="40"/>
      <c r="J444" s="40"/>
      <c r="K444" s="40"/>
      <c r="L444" s="40"/>
      <c r="M444" s="40"/>
      <c r="N444" s="40"/>
      <c r="O444" s="40"/>
      <c r="P444" s="40"/>
      <c r="Q444" s="254">
        <f>IF('BH (1)'!O2470=0,0,'BH (1)'!O2470)</f>
        <v>0</v>
      </c>
      <c r="R444" s="256">
        <f>IF('BH (1)'!P2470=0,0,'BH (1)'!P2470)</f>
        <v>0</v>
      </c>
    </row>
    <row r="445" spans="3:18" ht="30" customHeight="1" x14ac:dyDescent="0.25">
      <c r="C445" s="51">
        <v>439</v>
      </c>
      <c r="D445" s="253" t="str">
        <f>'BH (1)'!B1467</f>
        <v/>
      </c>
      <c r="E445" s="40"/>
      <c r="F445" s="40"/>
      <c r="G445" s="40"/>
      <c r="H445" s="40"/>
      <c r="I445" s="40"/>
      <c r="J445" s="40"/>
      <c r="K445" s="40"/>
      <c r="L445" s="40"/>
      <c r="M445" s="40"/>
      <c r="N445" s="40"/>
      <c r="O445" s="40"/>
      <c r="P445" s="40"/>
      <c r="Q445" s="254">
        <f>IF('BH (1)'!O2471=0,0,'BH (1)'!O2471)</f>
        <v>0</v>
      </c>
      <c r="R445" s="256">
        <f>IF('BH (1)'!P2471=0,0,'BH (1)'!P2471)</f>
        <v>0</v>
      </c>
    </row>
    <row r="446" spans="3:18" ht="30" customHeight="1" x14ac:dyDescent="0.25">
      <c r="C446" s="51">
        <v>440</v>
      </c>
      <c r="D446" s="253" t="str">
        <f>'BH (1)'!B1468</f>
        <v/>
      </c>
      <c r="E446" s="40"/>
      <c r="F446" s="40"/>
      <c r="G446" s="40"/>
      <c r="H446" s="40"/>
      <c r="I446" s="40"/>
      <c r="J446" s="40"/>
      <c r="K446" s="40"/>
      <c r="L446" s="40"/>
      <c r="M446" s="40"/>
      <c r="N446" s="40"/>
      <c r="O446" s="40"/>
      <c r="P446" s="40"/>
      <c r="Q446" s="254">
        <f>IF('BH (1)'!O2472=0,0,'BH (1)'!O2472)</f>
        <v>0</v>
      </c>
      <c r="R446" s="256">
        <f>IF('BH (1)'!P2472=0,0,'BH (1)'!P2472)</f>
        <v>0</v>
      </c>
    </row>
    <row r="447" spans="3:18" ht="30" customHeight="1" x14ac:dyDescent="0.25">
      <c r="C447" s="51">
        <v>441</v>
      </c>
      <c r="D447" s="253" t="str">
        <f>'BH (1)'!B1469</f>
        <v/>
      </c>
      <c r="E447" s="40"/>
      <c r="F447" s="40"/>
      <c r="G447" s="40"/>
      <c r="H447" s="40"/>
      <c r="I447" s="40"/>
      <c r="J447" s="40"/>
      <c r="K447" s="40"/>
      <c r="L447" s="40"/>
      <c r="M447" s="40"/>
      <c r="N447" s="40"/>
      <c r="O447" s="40"/>
      <c r="P447" s="40"/>
      <c r="Q447" s="254">
        <f>IF('BH (1)'!O2473=0,0,'BH (1)'!O2473)</f>
        <v>0</v>
      </c>
      <c r="R447" s="256">
        <f>IF('BH (1)'!P2473=0,0,'BH (1)'!P2473)</f>
        <v>0</v>
      </c>
    </row>
    <row r="448" spans="3:18" ht="30" customHeight="1" x14ac:dyDescent="0.25">
      <c r="C448" s="51">
        <v>442</v>
      </c>
      <c r="D448" s="253" t="str">
        <f>'BH (1)'!B1470</f>
        <v/>
      </c>
      <c r="E448" s="40"/>
      <c r="F448" s="40"/>
      <c r="G448" s="40"/>
      <c r="H448" s="40"/>
      <c r="I448" s="40"/>
      <c r="J448" s="40"/>
      <c r="K448" s="40"/>
      <c r="L448" s="40"/>
      <c r="M448" s="40"/>
      <c r="N448" s="40"/>
      <c r="O448" s="40"/>
      <c r="P448" s="40"/>
      <c r="Q448" s="254">
        <f>IF('BH (1)'!O2474=0,0,'BH (1)'!O2474)</f>
        <v>0</v>
      </c>
      <c r="R448" s="256">
        <f>IF('BH (1)'!P2474=0,0,'BH (1)'!P2474)</f>
        <v>0</v>
      </c>
    </row>
    <row r="449" spans="3:18" ht="30" customHeight="1" x14ac:dyDescent="0.25">
      <c r="C449" s="51">
        <v>443</v>
      </c>
      <c r="D449" s="253" t="str">
        <f>'BH (1)'!B1471</f>
        <v/>
      </c>
      <c r="E449" s="40"/>
      <c r="F449" s="40"/>
      <c r="G449" s="40"/>
      <c r="H449" s="40"/>
      <c r="I449" s="40"/>
      <c r="J449" s="40"/>
      <c r="K449" s="40"/>
      <c r="L449" s="40"/>
      <c r="M449" s="40"/>
      <c r="N449" s="40"/>
      <c r="O449" s="40"/>
      <c r="P449" s="40"/>
      <c r="Q449" s="254">
        <f>IF('BH (1)'!O2475=0,0,'BH (1)'!O2475)</f>
        <v>0</v>
      </c>
      <c r="R449" s="256">
        <f>IF('BH (1)'!P2475=0,0,'BH (1)'!P2475)</f>
        <v>0</v>
      </c>
    </row>
    <row r="450" spans="3:18" ht="30" customHeight="1" x14ac:dyDescent="0.25">
      <c r="C450" s="51">
        <v>444</v>
      </c>
      <c r="D450" s="253" t="str">
        <f>'BH (1)'!B1472</f>
        <v/>
      </c>
      <c r="E450" s="40"/>
      <c r="F450" s="40"/>
      <c r="G450" s="40"/>
      <c r="H450" s="40"/>
      <c r="I450" s="40"/>
      <c r="J450" s="40"/>
      <c r="K450" s="40"/>
      <c r="L450" s="40"/>
      <c r="M450" s="40"/>
      <c r="N450" s="40"/>
      <c r="O450" s="40"/>
      <c r="P450" s="40"/>
      <c r="Q450" s="254">
        <f>IF('BH (1)'!O2476=0,0,'BH (1)'!O2476)</f>
        <v>0</v>
      </c>
      <c r="R450" s="256">
        <f>IF('BH (1)'!P2476=0,0,'BH (1)'!P2476)</f>
        <v>0</v>
      </c>
    </row>
    <row r="451" spans="3:18" ht="30" customHeight="1" x14ac:dyDescent="0.25">
      <c r="C451" s="51">
        <v>445</v>
      </c>
      <c r="D451" s="253" t="str">
        <f>'BH (1)'!B1473</f>
        <v/>
      </c>
      <c r="E451" s="40"/>
      <c r="F451" s="40"/>
      <c r="G451" s="40"/>
      <c r="H451" s="40"/>
      <c r="I451" s="40"/>
      <c r="J451" s="40"/>
      <c r="K451" s="40"/>
      <c r="L451" s="40"/>
      <c r="M451" s="40"/>
      <c r="N451" s="40"/>
      <c r="O451" s="40"/>
      <c r="P451" s="40"/>
      <c r="Q451" s="254">
        <f>IF('BH (1)'!O2477=0,0,'BH (1)'!O2477)</f>
        <v>0</v>
      </c>
      <c r="R451" s="256">
        <f>IF('BH (1)'!P2477=0,0,'BH (1)'!P2477)</f>
        <v>0</v>
      </c>
    </row>
    <row r="452" spans="3:18" ht="30" customHeight="1" x14ac:dyDescent="0.25">
      <c r="C452" s="51">
        <v>446</v>
      </c>
      <c r="D452" s="253" t="str">
        <f>'BH (1)'!B1474</f>
        <v/>
      </c>
      <c r="E452" s="40"/>
      <c r="F452" s="40"/>
      <c r="G452" s="40"/>
      <c r="H452" s="40"/>
      <c r="I452" s="40"/>
      <c r="J452" s="40"/>
      <c r="K452" s="40"/>
      <c r="L452" s="40"/>
      <c r="M452" s="40"/>
      <c r="N452" s="40"/>
      <c r="O452" s="40"/>
      <c r="P452" s="40"/>
      <c r="Q452" s="254">
        <f>IF('BH (1)'!O2478=0,0,'BH (1)'!O2478)</f>
        <v>0</v>
      </c>
      <c r="R452" s="256">
        <f>IF('BH (1)'!P2478=0,0,'BH (1)'!P2478)</f>
        <v>0</v>
      </c>
    </row>
    <row r="453" spans="3:18" ht="30" customHeight="1" x14ac:dyDescent="0.25">
      <c r="C453" s="51">
        <v>447</v>
      </c>
      <c r="D453" s="253" t="str">
        <f>'BH (1)'!B1475</f>
        <v/>
      </c>
      <c r="E453" s="40"/>
      <c r="F453" s="40"/>
      <c r="G453" s="40"/>
      <c r="H453" s="40"/>
      <c r="I453" s="40"/>
      <c r="J453" s="40"/>
      <c r="K453" s="40"/>
      <c r="L453" s="40"/>
      <c r="M453" s="40"/>
      <c r="N453" s="40"/>
      <c r="O453" s="40"/>
      <c r="P453" s="40"/>
      <c r="Q453" s="254">
        <f>IF('BH (1)'!O2479=0,0,'BH (1)'!O2479)</f>
        <v>0</v>
      </c>
      <c r="R453" s="256">
        <f>IF('BH (1)'!P2479=0,0,'BH (1)'!P2479)</f>
        <v>0</v>
      </c>
    </row>
    <row r="454" spans="3:18" ht="30" customHeight="1" x14ac:dyDescent="0.25">
      <c r="C454" s="51">
        <v>448</v>
      </c>
      <c r="D454" s="253" t="str">
        <f>'BH (1)'!B1476</f>
        <v/>
      </c>
      <c r="E454" s="40"/>
      <c r="F454" s="40"/>
      <c r="G454" s="40"/>
      <c r="H454" s="40"/>
      <c r="I454" s="40"/>
      <c r="J454" s="40"/>
      <c r="K454" s="40"/>
      <c r="L454" s="40"/>
      <c r="M454" s="40"/>
      <c r="N454" s="40"/>
      <c r="O454" s="40"/>
      <c r="P454" s="40"/>
      <c r="Q454" s="254">
        <f>IF('BH (1)'!O2480=0,0,'BH (1)'!O2480)</f>
        <v>0</v>
      </c>
      <c r="R454" s="256">
        <f>IF('BH (1)'!P2480=0,0,'BH (1)'!P2480)</f>
        <v>0</v>
      </c>
    </row>
    <row r="455" spans="3:18" ht="30" customHeight="1" x14ac:dyDescent="0.25">
      <c r="C455" s="51">
        <v>449</v>
      </c>
      <c r="D455" s="253" t="str">
        <f>'BH (1)'!B1477</f>
        <v/>
      </c>
      <c r="E455" s="40"/>
      <c r="F455" s="40"/>
      <c r="G455" s="40"/>
      <c r="H455" s="40"/>
      <c r="I455" s="40"/>
      <c r="J455" s="40"/>
      <c r="K455" s="40"/>
      <c r="L455" s="40"/>
      <c r="M455" s="40"/>
      <c r="N455" s="40"/>
      <c r="O455" s="40"/>
      <c r="P455" s="40"/>
      <c r="Q455" s="254">
        <f>IF('BH (1)'!O2481=0,0,'BH (1)'!O2481)</f>
        <v>0</v>
      </c>
      <c r="R455" s="256">
        <f>IF('BH (1)'!P2481=0,0,'BH (1)'!P2481)</f>
        <v>0</v>
      </c>
    </row>
    <row r="456" spans="3:18" ht="30" customHeight="1" x14ac:dyDescent="0.25">
      <c r="C456" s="51">
        <v>450</v>
      </c>
      <c r="D456" s="253" t="str">
        <f>'BH (1)'!B1478</f>
        <v/>
      </c>
      <c r="E456" s="40"/>
      <c r="F456" s="40"/>
      <c r="G456" s="40"/>
      <c r="H456" s="40"/>
      <c r="I456" s="40"/>
      <c r="J456" s="40"/>
      <c r="K456" s="40"/>
      <c r="L456" s="40"/>
      <c r="M456" s="40"/>
      <c r="N456" s="40"/>
      <c r="O456" s="40"/>
      <c r="P456" s="40"/>
      <c r="Q456" s="254">
        <f>IF('BH (1)'!O2482=0,0,'BH (1)'!O2482)</f>
        <v>0</v>
      </c>
      <c r="R456" s="256">
        <f>IF('BH (1)'!P2482=0,0,'BH (1)'!P2482)</f>
        <v>0</v>
      </c>
    </row>
    <row r="457" spans="3:18" ht="30" customHeight="1" x14ac:dyDescent="0.25">
      <c r="C457" s="51">
        <v>451</v>
      </c>
      <c r="D457" s="253" t="str">
        <f>'BH (1)'!B1479</f>
        <v/>
      </c>
      <c r="E457" s="40"/>
      <c r="F457" s="40"/>
      <c r="G457" s="40"/>
      <c r="H457" s="40"/>
      <c r="I457" s="40"/>
      <c r="J457" s="40"/>
      <c r="K457" s="40"/>
      <c r="L457" s="40"/>
      <c r="M457" s="40"/>
      <c r="N457" s="40"/>
      <c r="O457" s="40"/>
      <c r="P457" s="40"/>
      <c r="Q457" s="254">
        <f>IF('BH (1)'!O2483=0,0,'BH (1)'!O2483)</f>
        <v>0</v>
      </c>
      <c r="R457" s="256">
        <f>IF('BH (1)'!P2483=0,0,'BH (1)'!P2483)</f>
        <v>0</v>
      </c>
    </row>
    <row r="458" spans="3:18" ht="30" customHeight="1" x14ac:dyDescent="0.25">
      <c r="C458" s="51">
        <v>452</v>
      </c>
      <c r="D458" s="253" t="str">
        <f>'BH (1)'!B1480</f>
        <v/>
      </c>
      <c r="E458" s="40"/>
      <c r="F458" s="40"/>
      <c r="G458" s="40"/>
      <c r="H458" s="40"/>
      <c r="I458" s="40"/>
      <c r="J458" s="40"/>
      <c r="K458" s="40"/>
      <c r="L458" s="40"/>
      <c r="M458" s="40"/>
      <c r="N458" s="40"/>
      <c r="O458" s="40"/>
      <c r="P458" s="40"/>
      <c r="Q458" s="254">
        <f>IF('BH (1)'!O2484=0,0,'BH (1)'!O2484)</f>
        <v>0</v>
      </c>
      <c r="R458" s="256">
        <f>IF('BH (1)'!P2484=0,0,'BH (1)'!P2484)</f>
        <v>0</v>
      </c>
    </row>
    <row r="459" spans="3:18" ht="30" customHeight="1" x14ac:dyDescent="0.25">
      <c r="C459" s="51">
        <v>453</v>
      </c>
      <c r="D459" s="253" t="str">
        <f>'BH (1)'!B1481</f>
        <v/>
      </c>
      <c r="E459" s="40"/>
      <c r="F459" s="40"/>
      <c r="G459" s="40"/>
      <c r="H459" s="40"/>
      <c r="I459" s="40"/>
      <c r="J459" s="40"/>
      <c r="K459" s="40"/>
      <c r="L459" s="40"/>
      <c r="M459" s="40"/>
      <c r="N459" s="40"/>
      <c r="O459" s="40"/>
      <c r="P459" s="40"/>
      <c r="Q459" s="254">
        <f>IF('BH (1)'!O2485=0,0,'BH (1)'!O2485)</f>
        <v>0</v>
      </c>
      <c r="R459" s="256">
        <f>IF('BH (1)'!P2485=0,0,'BH (1)'!P2485)</f>
        <v>0</v>
      </c>
    </row>
    <row r="460" spans="3:18" ht="30" customHeight="1" x14ac:dyDescent="0.25">
      <c r="C460" s="51">
        <v>454</v>
      </c>
      <c r="D460" s="253" t="str">
        <f>'BH (1)'!B1482</f>
        <v/>
      </c>
      <c r="E460" s="40"/>
      <c r="F460" s="40"/>
      <c r="G460" s="40"/>
      <c r="H460" s="40"/>
      <c r="I460" s="40"/>
      <c r="J460" s="40"/>
      <c r="K460" s="40"/>
      <c r="L460" s="40"/>
      <c r="M460" s="40"/>
      <c r="N460" s="40"/>
      <c r="O460" s="40"/>
      <c r="P460" s="40"/>
      <c r="Q460" s="254">
        <f>IF('BH (1)'!O2486=0,0,'BH (1)'!O2486)</f>
        <v>0</v>
      </c>
      <c r="R460" s="256">
        <f>IF('BH (1)'!P2486=0,0,'BH (1)'!P2486)</f>
        <v>0</v>
      </c>
    </row>
    <row r="461" spans="3:18" ht="30" customHeight="1" x14ac:dyDescent="0.25">
      <c r="C461" s="51">
        <v>455</v>
      </c>
      <c r="D461" s="253" t="str">
        <f>'BH (1)'!B1483</f>
        <v/>
      </c>
      <c r="E461" s="40"/>
      <c r="F461" s="40"/>
      <c r="G461" s="40"/>
      <c r="H461" s="40"/>
      <c r="I461" s="40"/>
      <c r="J461" s="40"/>
      <c r="K461" s="40"/>
      <c r="L461" s="40"/>
      <c r="M461" s="40"/>
      <c r="N461" s="40"/>
      <c r="O461" s="40"/>
      <c r="P461" s="40"/>
      <c r="Q461" s="254">
        <f>IF('BH (1)'!O2487=0,0,'BH (1)'!O2487)</f>
        <v>0</v>
      </c>
      <c r="R461" s="256">
        <f>IF('BH (1)'!P2487=0,0,'BH (1)'!P2487)</f>
        <v>0</v>
      </c>
    </row>
    <row r="462" spans="3:18" ht="30" customHeight="1" x14ac:dyDescent="0.25">
      <c r="C462" s="51">
        <v>456</v>
      </c>
      <c r="D462" s="253" t="str">
        <f>'BH (1)'!B1484</f>
        <v/>
      </c>
      <c r="E462" s="40"/>
      <c r="F462" s="40"/>
      <c r="G462" s="40"/>
      <c r="H462" s="40"/>
      <c r="I462" s="40"/>
      <c r="J462" s="40"/>
      <c r="K462" s="40"/>
      <c r="L462" s="40"/>
      <c r="M462" s="40"/>
      <c r="N462" s="40"/>
      <c r="O462" s="40"/>
      <c r="P462" s="40"/>
      <c r="Q462" s="254">
        <f>IF('BH (1)'!O2488=0,0,'BH (1)'!O2488)</f>
        <v>0</v>
      </c>
      <c r="R462" s="256">
        <f>IF('BH (1)'!P2488=0,0,'BH (1)'!P2488)</f>
        <v>0</v>
      </c>
    </row>
    <row r="463" spans="3:18" ht="30" customHeight="1" x14ac:dyDescent="0.25">
      <c r="C463" s="51">
        <v>457</v>
      </c>
      <c r="D463" s="253" t="str">
        <f>'BH (1)'!B1485</f>
        <v/>
      </c>
      <c r="E463" s="40"/>
      <c r="F463" s="40"/>
      <c r="G463" s="40"/>
      <c r="H463" s="40"/>
      <c r="I463" s="40"/>
      <c r="J463" s="40"/>
      <c r="K463" s="40"/>
      <c r="L463" s="40"/>
      <c r="M463" s="40"/>
      <c r="N463" s="40"/>
      <c r="O463" s="40"/>
      <c r="P463" s="40"/>
      <c r="Q463" s="254">
        <f>IF('BH (1)'!O2489=0,0,'BH (1)'!O2489)</f>
        <v>0</v>
      </c>
      <c r="R463" s="256">
        <f>IF('BH (1)'!P2489=0,0,'BH (1)'!P2489)</f>
        <v>0</v>
      </c>
    </row>
    <row r="464" spans="3:18" ht="30" customHeight="1" x14ac:dyDescent="0.25">
      <c r="C464" s="51">
        <v>458</v>
      </c>
      <c r="D464" s="253" t="str">
        <f>'BH (1)'!B1486</f>
        <v/>
      </c>
      <c r="E464" s="40"/>
      <c r="F464" s="40"/>
      <c r="G464" s="40"/>
      <c r="H464" s="40"/>
      <c r="I464" s="40"/>
      <c r="J464" s="40"/>
      <c r="K464" s="40"/>
      <c r="L464" s="40"/>
      <c r="M464" s="40"/>
      <c r="N464" s="40"/>
      <c r="O464" s="40"/>
      <c r="P464" s="40"/>
      <c r="Q464" s="254">
        <f>IF('BH (1)'!O2490=0,0,'BH (1)'!O2490)</f>
        <v>0</v>
      </c>
      <c r="R464" s="256">
        <f>IF('BH (1)'!P2490=0,0,'BH (1)'!P2490)</f>
        <v>0</v>
      </c>
    </row>
    <row r="465" spans="3:18" ht="30" customHeight="1" x14ac:dyDescent="0.25">
      <c r="C465" s="51">
        <v>459</v>
      </c>
      <c r="D465" s="253" t="str">
        <f>'BH (1)'!B1487</f>
        <v/>
      </c>
      <c r="E465" s="40"/>
      <c r="F465" s="40"/>
      <c r="G465" s="40"/>
      <c r="H465" s="40"/>
      <c r="I465" s="40"/>
      <c r="J465" s="40"/>
      <c r="K465" s="40"/>
      <c r="L465" s="40"/>
      <c r="M465" s="40"/>
      <c r="N465" s="40"/>
      <c r="O465" s="40"/>
      <c r="P465" s="40"/>
      <c r="Q465" s="254">
        <f>IF('BH (1)'!O2491=0,0,'BH (1)'!O2491)</f>
        <v>0</v>
      </c>
      <c r="R465" s="256">
        <f>IF('BH (1)'!P2491=0,0,'BH (1)'!P2491)</f>
        <v>0</v>
      </c>
    </row>
    <row r="466" spans="3:18" ht="30" customHeight="1" x14ac:dyDescent="0.25">
      <c r="C466" s="51">
        <v>460</v>
      </c>
      <c r="D466" s="253" t="str">
        <f>'BH (1)'!B1488</f>
        <v/>
      </c>
      <c r="E466" s="40"/>
      <c r="F466" s="40"/>
      <c r="G466" s="40"/>
      <c r="H466" s="40"/>
      <c r="I466" s="40"/>
      <c r="J466" s="40"/>
      <c r="K466" s="40"/>
      <c r="L466" s="40"/>
      <c r="M466" s="40"/>
      <c r="N466" s="40"/>
      <c r="O466" s="40"/>
      <c r="P466" s="40"/>
      <c r="Q466" s="254">
        <f>IF('BH (1)'!O2492=0,0,'BH (1)'!O2492)</f>
        <v>0</v>
      </c>
      <c r="R466" s="256">
        <f>IF('BH (1)'!P2492=0,0,'BH (1)'!P2492)</f>
        <v>0</v>
      </c>
    </row>
    <row r="467" spans="3:18" ht="30" customHeight="1" x14ac:dyDescent="0.25">
      <c r="C467" s="51">
        <v>461</v>
      </c>
      <c r="D467" s="253" t="str">
        <f>'BH (1)'!B1489</f>
        <v/>
      </c>
      <c r="E467" s="40"/>
      <c r="F467" s="40"/>
      <c r="G467" s="40"/>
      <c r="H467" s="40"/>
      <c r="I467" s="40"/>
      <c r="J467" s="40"/>
      <c r="K467" s="40"/>
      <c r="L467" s="40"/>
      <c r="M467" s="40"/>
      <c r="N467" s="40"/>
      <c r="O467" s="40"/>
      <c r="P467" s="40"/>
      <c r="Q467" s="254">
        <f>IF('BH (1)'!O2493=0,0,'BH (1)'!O2493)</f>
        <v>0</v>
      </c>
      <c r="R467" s="256">
        <f>IF('BH (1)'!P2493=0,0,'BH (1)'!P2493)</f>
        <v>0</v>
      </c>
    </row>
    <row r="468" spans="3:18" ht="30" customHeight="1" x14ac:dyDescent="0.25">
      <c r="C468" s="51">
        <v>462</v>
      </c>
      <c r="D468" s="253" t="str">
        <f>'BH (1)'!B1490</f>
        <v/>
      </c>
      <c r="E468" s="40"/>
      <c r="F468" s="40"/>
      <c r="G468" s="40"/>
      <c r="H468" s="40"/>
      <c r="I468" s="40"/>
      <c r="J468" s="40"/>
      <c r="K468" s="40"/>
      <c r="L468" s="40"/>
      <c r="M468" s="40"/>
      <c r="N468" s="40"/>
      <c r="O468" s="40"/>
      <c r="P468" s="40"/>
      <c r="Q468" s="254">
        <f>IF('BH (1)'!O2494=0,0,'BH (1)'!O2494)</f>
        <v>0</v>
      </c>
      <c r="R468" s="256">
        <f>IF('BH (1)'!P2494=0,0,'BH (1)'!P2494)</f>
        <v>0</v>
      </c>
    </row>
    <row r="469" spans="3:18" ht="30" customHeight="1" x14ac:dyDescent="0.25">
      <c r="C469" s="51">
        <v>463</v>
      </c>
      <c r="D469" s="253" t="str">
        <f>'BH (1)'!B1491</f>
        <v/>
      </c>
      <c r="E469" s="40"/>
      <c r="F469" s="40"/>
      <c r="G469" s="40"/>
      <c r="H469" s="40"/>
      <c r="I469" s="40"/>
      <c r="J469" s="40"/>
      <c r="K469" s="40"/>
      <c r="L469" s="40"/>
      <c r="M469" s="40"/>
      <c r="N469" s="40"/>
      <c r="O469" s="40"/>
      <c r="P469" s="40"/>
      <c r="Q469" s="254">
        <f>IF('BH (1)'!O2495=0,0,'BH (1)'!O2495)</f>
        <v>0</v>
      </c>
      <c r="R469" s="256">
        <f>IF('BH (1)'!P2495=0,0,'BH (1)'!P2495)</f>
        <v>0</v>
      </c>
    </row>
    <row r="470" spans="3:18" ht="30" customHeight="1" x14ac:dyDescent="0.25">
      <c r="C470" s="51">
        <v>464</v>
      </c>
      <c r="D470" s="253" t="str">
        <f>'BH (1)'!B1492</f>
        <v/>
      </c>
      <c r="E470" s="40"/>
      <c r="F470" s="40"/>
      <c r="G470" s="40"/>
      <c r="H470" s="40"/>
      <c r="I470" s="40"/>
      <c r="J470" s="40"/>
      <c r="K470" s="40"/>
      <c r="L470" s="40"/>
      <c r="M470" s="40"/>
      <c r="N470" s="40"/>
      <c r="O470" s="40"/>
      <c r="P470" s="40"/>
      <c r="Q470" s="254">
        <f>IF('BH (1)'!O2496=0,0,'BH (1)'!O2496)</f>
        <v>0</v>
      </c>
      <c r="R470" s="256">
        <f>IF('BH (1)'!P2496=0,0,'BH (1)'!P2496)</f>
        <v>0</v>
      </c>
    </row>
    <row r="471" spans="3:18" ht="30" customHeight="1" x14ac:dyDescent="0.25">
      <c r="C471" s="51">
        <v>465</v>
      </c>
      <c r="D471" s="253" t="str">
        <f>'BH (1)'!B1493</f>
        <v/>
      </c>
      <c r="E471" s="40"/>
      <c r="F471" s="40"/>
      <c r="G471" s="40"/>
      <c r="H471" s="40"/>
      <c r="I471" s="40"/>
      <c r="J471" s="40"/>
      <c r="K471" s="40"/>
      <c r="L471" s="40"/>
      <c r="M471" s="40"/>
      <c r="N471" s="40"/>
      <c r="O471" s="40"/>
      <c r="P471" s="40"/>
      <c r="Q471" s="254">
        <f>IF('BH (1)'!O2497=0,0,'BH (1)'!O2497)</f>
        <v>0</v>
      </c>
      <c r="R471" s="256">
        <f>IF('BH (1)'!P2497=0,0,'BH (1)'!P2497)</f>
        <v>0</v>
      </c>
    </row>
    <row r="472" spans="3:18" ht="30" customHeight="1" x14ac:dyDescent="0.25">
      <c r="C472" s="51">
        <v>466</v>
      </c>
      <c r="D472" s="253" t="str">
        <f>'BH (1)'!B1494</f>
        <v/>
      </c>
      <c r="E472" s="40"/>
      <c r="F472" s="40"/>
      <c r="G472" s="40"/>
      <c r="H472" s="40"/>
      <c r="I472" s="40"/>
      <c r="J472" s="40"/>
      <c r="K472" s="40"/>
      <c r="L472" s="40"/>
      <c r="M472" s="40"/>
      <c r="N472" s="40"/>
      <c r="O472" s="40"/>
      <c r="P472" s="40"/>
      <c r="Q472" s="254">
        <f>IF('BH (1)'!O2498=0,0,'BH (1)'!O2498)</f>
        <v>0</v>
      </c>
      <c r="R472" s="256">
        <f>IF('BH (1)'!P2498=0,0,'BH (1)'!P2498)</f>
        <v>0</v>
      </c>
    </row>
    <row r="473" spans="3:18" ht="30" customHeight="1" x14ac:dyDescent="0.25">
      <c r="C473" s="51">
        <v>467</v>
      </c>
      <c r="D473" s="253" t="str">
        <f>'BH (1)'!B1495</f>
        <v/>
      </c>
      <c r="E473" s="40"/>
      <c r="F473" s="40"/>
      <c r="G473" s="40"/>
      <c r="H473" s="40"/>
      <c r="I473" s="40"/>
      <c r="J473" s="40"/>
      <c r="K473" s="40"/>
      <c r="L473" s="40"/>
      <c r="M473" s="40"/>
      <c r="N473" s="40"/>
      <c r="O473" s="40"/>
      <c r="P473" s="40"/>
      <c r="Q473" s="254">
        <f>IF('BH (1)'!O2499=0,0,'BH (1)'!O2499)</f>
        <v>0</v>
      </c>
      <c r="R473" s="256">
        <f>IF('BH (1)'!P2499=0,0,'BH (1)'!P2499)</f>
        <v>0</v>
      </c>
    </row>
    <row r="474" spans="3:18" ht="30" customHeight="1" x14ac:dyDescent="0.25">
      <c r="C474" s="51">
        <v>468</v>
      </c>
      <c r="D474" s="253" t="str">
        <f>'BH (1)'!B1496</f>
        <v/>
      </c>
      <c r="E474" s="40"/>
      <c r="F474" s="40"/>
      <c r="G474" s="40"/>
      <c r="H474" s="40"/>
      <c r="I474" s="40"/>
      <c r="J474" s="40"/>
      <c r="K474" s="40"/>
      <c r="L474" s="40"/>
      <c r="M474" s="40"/>
      <c r="N474" s="40"/>
      <c r="O474" s="40"/>
      <c r="P474" s="40"/>
      <c r="Q474" s="254">
        <f>IF('BH (1)'!O2500=0,0,'BH (1)'!O2500)</f>
        <v>0</v>
      </c>
      <c r="R474" s="256">
        <f>IF('BH (1)'!P2500=0,0,'BH (1)'!P2500)</f>
        <v>0</v>
      </c>
    </row>
    <row r="475" spans="3:18" ht="30" customHeight="1" x14ac:dyDescent="0.25">
      <c r="C475" s="51">
        <v>469</v>
      </c>
      <c r="D475" s="253" t="str">
        <f>'BH (1)'!B1497</f>
        <v/>
      </c>
      <c r="E475" s="40"/>
      <c r="F475" s="40"/>
      <c r="G475" s="40"/>
      <c r="H475" s="40"/>
      <c r="I475" s="40"/>
      <c r="J475" s="40"/>
      <c r="K475" s="40"/>
      <c r="L475" s="40"/>
      <c r="M475" s="40"/>
      <c r="N475" s="40"/>
      <c r="O475" s="40"/>
      <c r="P475" s="40"/>
      <c r="Q475" s="254">
        <f>IF('BH (1)'!O2501=0,0,'BH (1)'!O2501)</f>
        <v>0</v>
      </c>
      <c r="R475" s="256">
        <f>IF('BH (1)'!P2501=0,0,'BH (1)'!P2501)</f>
        <v>0</v>
      </c>
    </row>
    <row r="476" spans="3:18" ht="30" customHeight="1" x14ac:dyDescent="0.25">
      <c r="C476" s="51">
        <v>470</v>
      </c>
      <c r="D476" s="253" t="str">
        <f>'BH (1)'!B1498</f>
        <v/>
      </c>
      <c r="E476" s="40"/>
      <c r="F476" s="40"/>
      <c r="G476" s="40"/>
      <c r="H476" s="40"/>
      <c r="I476" s="40"/>
      <c r="J476" s="40"/>
      <c r="K476" s="40"/>
      <c r="L476" s="40"/>
      <c r="M476" s="40"/>
      <c r="N476" s="40"/>
      <c r="O476" s="40"/>
      <c r="P476" s="40"/>
      <c r="Q476" s="254">
        <f>IF('BH (1)'!O2502=0,0,'BH (1)'!O2502)</f>
        <v>0</v>
      </c>
      <c r="R476" s="256">
        <f>IF('BH (1)'!P2502=0,0,'BH (1)'!P2502)</f>
        <v>0</v>
      </c>
    </row>
    <row r="477" spans="3:18" ht="30" customHeight="1" x14ac:dyDescent="0.25">
      <c r="C477" s="51">
        <v>471</v>
      </c>
      <c r="D477" s="253" t="str">
        <f>'BH (1)'!B1499</f>
        <v/>
      </c>
      <c r="E477" s="40"/>
      <c r="F477" s="40"/>
      <c r="G477" s="40"/>
      <c r="H477" s="40"/>
      <c r="I477" s="40"/>
      <c r="J477" s="40"/>
      <c r="K477" s="40"/>
      <c r="L477" s="40"/>
      <c r="M477" s="40"/>
      <c r="N477" s="40"/>
      <c r="O477" s="40"/>
      <c r="P477" s="40"/>
      <c r="Q477" s="254">
        <f>IF('BH (1)'!O2503=0,0,'BH (1)'!O2503)</f>
        <v>0</v>
      </c>
      <c r="R477" s="256">
        <f>IF('BH (1)'!P2503=0,0,'BH (1)'!P2503)</f>
        <v>0</v>
      </c>
    </row>
    <row r="478" spans="3:18" ht="30" customHeight="1" x14ac:dyDescent="0.25">
      <c r="C478" s="51">
        <v>472</v>
      </c>
      <c r="D478" s="253" t="str">
        <f>'BH (1)'!B1500</f>
        <v/>
      </c>
      <c r="E478" s="40"/>
      <c r="F478" s="40"/>
      <c r="G478" s="40"/>
      <c r="H478" s="40"/>
      <c r="I478" s="40"/>
      <c r="J478" s="40"/>
      <c r="K478" s="40"/>
      <c r="L478" s="40"/>
      <c r="M478" s="40"/>
      <c r="N478" s="40"/>
      <c r="O478" s="40"/>
      <c r="P478" s="40"/>
      <c r="Q478" s="254">
        <f>IF('BH (1)'!O2504=0,0,'BH (1)'!O2504)</f>
        <v>0</v>
      </c>
      <c r="R478" s="256">
        <f>IF('BH (1)'!P2504=0,0,'BH (1)'!P2504)</f>
        <v>0</v>
      </c>
    </row>
    <row r="479" spans="3:18" ht="30" customHeight="1" x14ac:dyDescent="0.25">
      <c r="C479" s="51">
        <v>473</v>
      </c>
      <c r="D479" s="253" t="str">
        <f>'BH (1)'!B1501</f>
        <v/>
      </c>
      <c r="E479" s="40"/>
      <c r="F479" s="40"/>
      <c r="G479" s="40"/>
      <c r="H479" s="40"/>
      <c r="I479" s="40"/>
      <c r="J479" s="40"/>
      <c r="K479" s="40"/>
      <c r="L479" s="40"/>
      <c r="M479" s="40"/>
      <c r="N479" s="40"/>
      <c r="O479" s="40"/>
      <c r="P479" s="40"/>
      <c r="Q479" s="254">
        <f>IF('BH (1)'!O2505=0,0,'BH (1)'!O2505)</f>
        <v>0</v>
      </c>
      <c r="R479" s="256">
        <f>IF('BH (1)'!P2505=0,0,'BH (1)'!P2505)</f>
        <v>0</v>
      </c>
    </row>
    <row r="480" spans="3:18" ht="30" customHeight="1" x14ac:dyDescent="0.25">
      <c r="C480" s="51">
        <v>474</v>
      </c>
      <c r="D480" s="253" t="str">
        <f>'BH (1)'!B1502</f>
        <v/>
      </c>
      <c r="E480" s="40"/>
      <c r="F480" s="40"/>
      <c r="G480" s="40"/>
      <c r="H480" s="40"/>
      <c r="I480" s="40"/>
      <c r="J480" s="40"/>
      <c r="K480" s="40"/>
      <c r="L480" s="40"/>
      <c r="M480" s="40"/>
      <c r="N480" s="40"/>
      <c r="O480" s="40"/>
      <c r="P480" s="40"/>
      <c r="Q480" s="254">
        <f>IF('BH (1)'!O2506=0,0,'BH (1)'!O2506)</f>
        <v>0</v>
      </c>
      <c r="R480" s="256">
        <f>IF('BH (1)'!P2506=0,0,'BH (1)'!P2506)</f>
        <v>0</v>
      </c>
    </row>
    <row r="481" spans="3:18" ht="30" customHeight="1" x14ac:dyDescent="0.25">
      <c r="C481" s="51">
        <v>475</v>
      </c>
      <c r="D481" s="253" t="str">
        <f>'BH (1)'!B1503</f>
        <v/>
      </c>
      <c r="E481" s="40"/>
      <c r="F481" s="40"/>
      <c r="G481" s="40"/>
      <c r="H481" s="40"/>
      <c r="I481" s="40"/>
      <c r="J481" s="40"/>
      <c r="K481" s="40"/>
      <c r="L481" s="40"/>
      <c r="M481" s="40"/>
      <c r="N481" s="40"/>
      <c r="O481" s="40"/>
      <c r="P481" s="40"/>
      <c r="Q481" s="254">
        <f>IF('BH (1)'!O2507=0,0,'BH (1)'!O2507)</f>
        <v>0</v>
      </c>
      <c r="R481" s="256">
        <f>IF('BH (1)'!P2507=0,0,'BH (1)'!P2507)</f>
        <v>0</v>
      </c>
    </row>
    <row r="482" spans="3:18" ht="30" customHeight="1" x14ac:dyDescent="0.25">
      <c r="C482" s="51">
        <v>476</v>
      </c>
      <c r="D482" s="253" t="str">
        <f>'BH (1)'!B1504</f>
        <v/>
      </c>
      <c r="E482" s="40"/>
      <c r="F482" s="40"/>
      <c r="G482" s="40"/>
      <c r="H482" s="40"/>
      <c r="I482" s="40"/>
      <c r="J482" s="40"/>
      <c r="K482" s="40"/>
      <c r="L482" s="40"/>
      <c r="M482" s="40"/>
      <c r="N482" s="40"/>
      <c r="O482" s="40"/>
      <c r="P482" s="40"/>
      <c r="Q482" s="254">
        <f>IF('BH (1)'!O2508=0,0,'BH (1)'!O2508)</f>
        <v>0</v>
      </c>
      <c r="R482" s="256">
        <f>IF('BH (1)'!P2508=0,0,'BH (1)'!P2508)</f>
        <v>0</v>
      </c>
    </row>
    <row r="483" spans="3:18" ht="30" customHeight="1" x14ac:dyDescent="0.25">
      <c r="C483" s="51">
        <v>477</v>
      </c>
      <c r="D483" s="253" t="str">
        <f>'BH (1)'!B1505</f>
        <v/>
      </c>
      <c r="E483" s="40"/>
      <c r="F483" s="40"/>
      <c r="G483" s="40"/>
      <c r="H483" s="40"/>
      <c r="I483" s="40"/>
      <c r="J483" s="40"/>
      <c r="K483" s="40"/>
      <c r="L483" s="40"/>
      <c r="M483" s="40"/>
      <c r="N483" s="40"/>
      <c r="O483" s="40"/>
      <c r="P483" s="40"/>
      <c r="Q483" s="254">
        <f>IF('BH (1)'!O2509=0,0,'BH (1)'!O2509)</f>
        <v>0</v>
      </c>
      <c r="R483" s="256">
        <f>IF('BH (1)'!P2509=0,0,'BH (1)'!P2509)</f>
        <v>0</v>
      </c>
    </row>
    <row r="484" spans="3:18" ht="30" customHeight="1" x14ac:dyDescent="0.25">
      <c r="C484" s="51">
        <v>478</v>
      </c>
      <c r="D484" s="253" t="str">
        <f>'BH (1)'!B1506</f>
        <v/>
      </c>
      <c r="E484" s="40"/>
      <c r="F484" s="40"/>
      <c r="G484" s="40"/>
      <c r="H484" s="40"/>
      <c r="I484" s="40"/>
      <c r="J484" s="40"/>
      <c r="K484" s="40"/>
      <c r="L484" s="40"/>
      <c r="M484" s="40"/>
      <c r="N484" s="40"/>
      <c r="O484" s="40"/>
      <c r="P484" s="40"/>
      <c r="Q484" s="254">
        <f>IF('BH (1)'!O2510=0,0,'BH (1)'!O2510)</f>
        <v>0</v>
      </c>
      <c r="R484" s="256">
        <f>IF('BH (1)'!P2510=0,0,'BH (1)'!P2510)</f>
        <v>0</v>
      </c>
    </row>
    <row r="485" spans="3:18" ht="30" customHeight="1" x14ac:dyDescent="0.25">
      <c r="C485" s="51">
        <v>479</v>
      </c>
      <c r="D485" s="253" t="str">
        <f>'BH (1)'!B1507</f>
        <v/>
      </c>
      <c r="E485" s="40"/>
      <c r="F485" s="40"/>
      <c r="G485" s="40"/>
      <c r="H485" s="40"/>
      <c r="I485" s="40"/>
      <c r="J485" s="40"/>
      <c r="K485" s="40"/>
      <c r="L485" s="40"/>
      <c r="M485" s="40"/>
      <c r="N485" s="40"/>
      <c r="O485" s="40"/>
      <c r="P485" s="40"/>
      <c r="Q485" s="254">
        <f>IF('BH (1)'!O2511=0,0,'BH (1)'!O2511)</f>
        <v>0</v>
      </c>
      <c r="R485" s="256">
        <f>IF('BH (1)'!P2511=0,0,'BH (1)'!P2511)</f>
        <v>0</v>
      </c>
    </row>
    <row r="486" spans="3:18" ht="30" customHeight="1" x14ac:dyDescent="0.25">
      <c r="C486" s="51">
        <v>480</v>
      </c>
      <c r="D486" s="253" t="str">
        <f>'BH (1)'!B1508</f>
        <v/>
      </c>
      <c r="E486" s="40"/>
      <c r="F486" s="40"/>
      <c r="G486" s="40"/>
      <c r="H486" s="40"/>
      <c r="I486" s="40"/>
      <c r="J486" s="40"/>
      <c r="K486" s="40"/>
      <c r="L486" s="40"/>
      <c r="M486" s="40"/>
      <c r="N486" s="40"/>
      <c r="O486" s="40"/>
      <c r="P486" s="40"/>
      <c r="Q486" s="254">
        <f>IF('BH (1)'!O2512=0,0,'BH (1)'!O2512)</f>
        <v>0</v>
      </c>
      <c r="R486" s="256">
        <f>IF('BH (1)'!P2512=0,0,'BH (1)'!P2512)</f>
        <v>0</v>
      </c>
    </row>
    <row r="487" spans="3:18" ht="30" customHeight="1" x14ac:dyDescent="0.25">
      <c r="C487" s="51">
        <v>481</v>
      </c>
      <c r="D487" s="253" t="str">
        <f>'BH (1)'!B1509</f>
        <v/>
      </c>
      <c r="E487" s="40"/>
      <c r="F487" s="40"/>
      <c r="G487" s="40"/>
      <c r="H487" s="40"/>
      <c r="I487" s="40"/>
      <c r="J487" s="40"/>
      <c r="K487" s="40"/>
      <c r="L487" s="40"/>
      <c r="M487" s="40"/>
      <c r="N487" s="40"/>
      <c r="O487" s="40"/>
      <c r="P487" s="40"/>
      <c r="Q487" s="254">
        <f>IF('BH (1)'!O2513=0,0,'BH (1)'!O2513)</f>
        <v>0</v>
      </c>
      <c r="R487" s="256">
        <f>IF('BH (1)'!P2513=0,0,'BH (1)'!P2513)</f>
        <v>0</v>
      </c>
    </row>
    <row r="488" spans="3:18" ht="30" customHeight="1" x14ac:dyDescent="0.25">
      <c r="C488" s="51">
        <v>482</v>
      </c>
      <c r="D488" s="253" t="str">
        <f>'BH (1)'!B1510</f>
        <v/>
      </c>
      <c r="E488" s="40"/>
      <c r="F488" s="40"/>
      <c r="G488" s="40"/>
      <c r="H488" s="40"/>
      <c r="I488" s="40"/>
      <c r="J488" s="40"/>
      <c r="K488" s="40"/>
      <c r="L488" s="40"/>
      <c r="M488" s="40"/>
      <c r="N488" s="40"/>
      <c r="O488" s="40"/>
      <c r="P488" s="40"/>
      <c r="Q488" s="254">
        <f>IF('BH (1)'!O2514=0,0,'BH (1)'!O2514)</f>
        <v>0</v>
      </c>
      <c r="R488" s="256">
        <f>IF('BH (1)'!P2514=0,0,'BH (1)'!P2514)</f>
        <v>0</v>
      </c>
    </row>
    <row r="489" spans="3:18" ht="30" customHeight="1" x14ac:dyDescent="0.25">
      <c r="C489" s="51">
        <v>483</v>
      </c>
      <c r="D489" s="253" t="str">
        <f>'BH (1)'!B1511</f>
        <v/>
      </c>
      <c r="E489" s="40"/>
      <c r="F489" s="40"/>
      <c r="G489" s="40"/>
      <c r="H489" s="40"/>
      <c r="I489" s="40"/>
      <c r="J489" s="40"/>
      <c r="K489" s="40"/>
      <c r="L489" s="40"/>
      <c r="M489" s="40"/>
      <c r="N489" s="40"/>
      <c r="O489" s="40"/>
      <c r="P489" s="40"/>
      <c r="Q489" s="254">
        <f>IF('BH (1)'!O2515=0,0,'BH (1)'!O2515)</f>
        <v>0</v>
      </c>
      <c r="R489" s="256">
        <f>IF('BH (1)'!P2515=0,0,'BH (1)'!P2515)</f>
        <v>0</v>
      </c>
    </row>
    <row r="490" spans="3:18" ht="30" customHeight="1" x14ac:dyDescent="0.25">
      <c r="C490" s="51">
        <v>484</v>
      </c>
      <c r="D490" s="253" t="str">
        <f>'BH (1)'!B1512</f>
        <v/>
      </c>
      <c r="E490" s="40"/>
      <c r="F490" s="40"/>
      <c r="G490" s="40"/>
      <c r="H490" s="40"/>
      <c r="I490" s="40"/>
      <c r="J490" s="40"/>
      <c r="K490" s="40"/>
      <c r="L490" s="40"/>
      <c r="M490" s="40"/>
      <c r="N490" s="40"/>
      <c r="O490" s="40"/>
      <c r="P490" s="40"/>
      <c r="Q490" s="254">
        <f>IF('BH (1)'!O2516=0,0,'BH (1)'!O2516)</f>
        <v>0</v>
      </c>
      <c r="R490" s="256">
        <f>IF('BH (1)'!P2516=0,0,'BH (1)'!P2516)</f>
        <v>0</v>
      </c>
    </row>
    <row r="491" spans="3:18" ht="30" customHeight="1" x14ac:dyDescent="0.25">
      <c r="C491" s="51">
        <v>485</v>
      </c>
      <c r="D491" s="253" t="str">
        <f>'BH (1)'!B1513</f>
        <v/>
      </c>
      <c r="E491" s="40"/>
      <c r="F491" s="40"/>
      <c r="G491" s="40"/>
      <c r="H491" s="40"/>
      <c r="I491" s="40"/>
      <c r="J491" s="40"/>
      <c r="K491" s="40"/>
      <c r="L491" s="40"/>
      <c r="M491" s="40"/>
      <c r="N491" s="40"/>
      <c r="O491" s="40"/>
      <c r="P491" s="40"/>
      <c r="Q491" s="254">
        <f>IF('BH (1)'!O2517=0,0,'BH (1)'!O2517)</f>
        <v>0</v>
      </c>
      <c r="R491" s="256">
        <f>IF('BH (1)'!P2517=0,0,'BH (1)'!P2517)</f>
        <v>0</v>
      </c>
    </row>
    <row r="492" spans="3:18" ht="30" customHeight="1" x14ac:dyDescent="0.25">
      <c r="C492" s="51">
        <v>486</v>
      </c>
      <c r="D492" s="253" t="str">
        <f>'BH (1)'!B1514</f>
        <v/>
      </c>
      <c r="E492" s="40"/>
      <c r="F492" s="40"/>
      <c r="G492" s="40"/>
      <c r="H492" s="40"/>
      <c r="I492" s="40"/>
      <c r="J492" s="40"/>
      <c r="K492" s="40"/>
      <c r="L492" s="40"/>
      <c r="M492" s="40"/>
      <c r="N492" s="40"/>
      <c r="O492" s="40"/>
      <c r="P492" s="40"/>
      <c r="Q492" s="254">
        <f>IF('BH (1)'!O2518=0,0,'BH (1)'!O2518)</f>
        <v>0</v>
      </c>
      <c r="R492" s="256">
        <f>IF('BH (1)'!P2518=0,0,'BH (1)'!P2518)</f>
        <v>0</v>
      </c>
    </row>
    <row r="493" spans="3:18" ht="30" customHeight="1" x14ac:dyDescent="0.25">
      <c r="C493" s="51">
        <v>487</v>
      </c>
      <c r="D493" s="253" t="str">
        <f>'BH (1)'!B1515</f>
        <v/>
      </c>
      <c r="E493" s="40"/>
      <c r="F493" s="40"/>
      <c r="G493" s="40"/>
      <c r="H493" s="40"/>
      <c r="I493" s="40"/>
      <c r="J493" s="40"/>
      <c r="K493" s="40"/>
      <c r="L493" s="40"/>
      <c r="M493" s="40"/>
      <c r="N493" s="40"/>
      <c r="O493" s="40"/>
      <c r="P493" s="40"/>
      <c r="Q493" s="254">
        <f>IF('BH (1)'!O2519=0,0,'BH (1)'!O2519)</f>
        <v>0</v>
      </c>
      <c r="R493" s="256">
        <f>IF('BH (1)'!P2519=0,0,'BH (1)'!P2519)</f>
        <v>0</v>
      </c>
    </row>
    <row r="494" spans="3:18" ht="30" customHeight="1" x14ac:dyDescent="0.25">
      <c r="C494" s="51">
        <v>488</v>
      </c>
      <c r="D494" s="253" t="str">
        <f>'BH (1)'!B1516</f>
        <v/>
      </c>
      <c r="E494" s="40"/>
      <c r="F494" s="40"/>
      <c r="G494" s="40"/>
      <c r="H494" s="40"/>
      <c r="I494" s="40"/>
      <c r="J494" s="40"/>
      <c r="K494" s="40"/>
      <c r="L494" s="40"/>
      <c r="M494" s="40"/>
      <c r="N494" s="40"/>
      <c r="O494" s="40"/>
      <c r="P494" s="40"/>
      <c r="Q494" s="254">
        <f>IF('BH (1)'!O2520=0,0,'BH (1)'!O2520)</f>
        <v>0</v>
      </c>
      <c r="R494" s="256">
        <f>IF('BH (1)'!P2520=0,0,'BH (1)'!P2520)</f>
        <v>0</v>
      </c>
    </row>
    <row r="495" spans="3:18" ht="30" customHeight="1" x14ac:dyDescent="0.25">
      <c r="C495" s="51">
        <v>489</v>
      </c>
      <c r="D495" s="253" t="str">
        <f>'BH (1)'!B1517</f>
        <v/>
      </c>
      <c r="E495" s="40"/>
      <c r="F495" s="40"/>
      <c r="G495" s="40"/>
      <c r="H495" s="40"/>
      <c r="I495" s="40"/>
      <c r="J495" s="40"/>
      <c r="K495" s="40"/>
      <c r="L495" s="40"/>
      <c r="M495" s="40"/>
      <c r="N495" s="40"/>
      <c r="O495" s="40"/>
      <c r="P495" s="40"/>
      <c r="Q495" s="254">
        <f>IF('BH (1)'!O2521=0,0,'BH (1)'!O2521)</f>
        <v>0</v>
      </c>
      <c r="R495" s="256">
        <f>IF('BH (1)'!P2521=0,0,'BH (1)'!P2521)</f>
        <v>0</v>
      </c>
    </row>
    <row r="496" spans="3:18" ht="30" customHeight="1" x14ac:dyDescent="0.25">
      <c r="C496" s="51">
        <v>490</v>
      </c>
      <c r="D496" s="253" t="str">
        <f>'BH (1)'!B1518</f>
        <v/>
      </c>
      <c r="E496" s="40"/>
      <c r="F496" s="40"/>
      <c r="G496" s="40"/>
      <c r="H496" s="40"/>
      <c r="I496" s="40"/>
      <c r="J496" s="40"/>
      <c r="K496" s="40"/>
      <c r="L496" s="40"/>
      <c r="M496" s="40"/>
      <c r="N496" s="40"/>
      <c r="O496" s="40"/>
      <c r="P496" s="40"/>
      <c r="Q496" s="254">
        <f>IF('BH (1)'!O2522=0,0,'BH (1)'!O2522)</f>
        <v>0</v>
      </c>
      <c r="R496" s="256">
        <f>IF('BH (1)'!P2522=0,0,'BH (1)'!P2522)</f>
        <v>0</v>
      </c>
    </row>
    <row r="497" spans="3:18" ht="30" customHeight="1" x14ac:dyDescent="0.25">
      <c r="C497" s="51">
        <v>491</v>
      </c>
      <c r="D497" s="253" t="str">
        <f>'BH (1)'!B1519</f>
        <v/>
      </c>
      <c r="E497" s="40"/>
      <c r="F497" s="40"/>
      <c r="G497" s="40"/>
      <c r="H497" s="40"/>
      <c r="I497" s="40"/>
      <c r="J497" s="40"/>
      <c r="K497" s="40"/>
      <c r="L497" s="40"/>
      <c r="M497" s="40"/>
      <c r="N497" s="40"/>
      <c r="O497" s="40"/>
      <c r="P497" s="40"/>
      <c r="Q497" s="254">
        <f>IF('BH (1)'!O2523=0,0,'BH (1)'!O2523)</f>
        <v>0</v>
      </c>
      <c r="R497" s="256">
        <f>IF('BH (1)'!P2523=0,0,'BH (1)'!P2523)</f>
        <v>0</v>
      </c>
    </row>
    <row r="498" spans="3:18" ht="30" customHeight="1" x14ac:dyDescent="0.25">
      <c r="C498" s="51">
        <v>492</v>
      </c>
      <c r="D498" s="253" t="str">
        <f>'BH (1)'!B1520</f>
        <v/>
      </c>
      <c r="E498" s="40"/>
      <c r="F498" s="40"/>
      <c r="G498" s="40"/>
      <c r="H498" s="40"/>
      <c r="I498" s="40"/>
      <c r="J498" s="40"/>
      <c r="K498" s="40"/>
      <c r="L498" s="40"/>
      <c r="M498" s="40"/>
      <c r="N498" s="40"/>
      <c r="O498" s="40"/>
      <c r="P498" s="40"/>
      <c r="Q498" s="254">
        <f>IF('BH (1)'!O2524=0,0,'BH (1)'!O2524)</f>
        <v>0</v>
      </c>
      <c r="R498" s="256">
        <f>IF('BH (1)'!P2524=0,0,'BH (1)'!P2524)</f>
        <v>0</v>
      </c>
    </row>
    <row r="499" spans="3:18" ht="30" customHeight="1" x14ac:dyDescent="0.25">
      <c r="C499" s="51">
        <v>493</v>
      </c>
      <c r="D499" s="253" t="str">
        <f>'BH (1)'!B1521</f>
        <v/>
      </c>
      <c r="E499" s="40"/>
      <c r="F499" s="40"/>
      <c r="G499" s="40"/>
      <c r="H499" s="40"/>
      <c r="I499" s="40"/>
      <c r="J499" s="40"/>
      <c r="K499" s="40"/>
      <c r="L499" s="40"/>
      <c r="M499" s="40"/>
      <c r="N499" s="40"/>
      <c r="O499" s="40"/>
      <c r="P499" s="40"/>
      <c r="Q499" s="254">
        <f>IF('BH (1)'!O2525=0,0,'BH (1)'!O2525)</f>
        <v>0</v>
      </c>
      <c r="R499" s="256">
        <f>IF('BH (1)'!P2525=0,0,'BH (1)'!P2525)</f>
        <v>0</v>
      </c>
    </row>
    <row r="500" spans="3:18" ht="30" customHeight="1" x14ac:dyDescent="0.25">
      <c r="C500" s="51">
        <v>494</v>
      </c>
      <c r="D500" s="253" t="str">
        <f>'BH (1)'!B1522</f>
        <v/>
      </c>
      <c r="E500" s="40"/>
      <c r="F500" s="40"/>
      <c r="G500" s="40"/>
      <c r="H500" s="40"/>
      <c r="I500" s="40"/>
      <c r="J500" s="40"/>
      <c r="K500" s="40"/>
      <c r="L500" s="40"/>
      <c r="M500" s="40"/>
      <c r="N500" s="40"/>
      <c r="O500" s="40"/>
      <c r="P500" s="40"/>
      <c r="Q500" s="254">
        <f>IF('BH (1)'!O2526=0,0,'BH (1)'!O2526)</f>
        <v>0</v>
      </c>
      <c r="R500" s="256">
        <f>IF('BH (1)'!P2526=0,0,'BH (1)'!P2526)</f>
        <v>0</v>
      </c>
    </row>
    <row r="501" spans="3:18" ht="30" customHeight="1" x14ac:dyDescent="0.25">
      <c r="C501" s="51">
        <v>495</v>
      </c>
      <c r="D501" s="253" t="str">
        <f>'BH (1)'!B1523</f>
        <v/>
      </c>
      <c r="E501" s="40"/>
      <c r="F501" s="40"/>
      <c r="G501" s="40"/>
      <c r="H501" s="40"/>
      <c r="I501" s="40"/>
      <c r="J501" s="40"/>
      <c r="K501" s="40"/>
      <c r="L501" s="40"/>
      <c r="M501" s="40"/>
      <c r="N501" s="40"/>
      <c r="O501" s="40"/>
      <c r="P501" s="40"/>
      <c r="Q501" s="254">
        <f>IF('BH (1)'!O2527=0,0,'BH (1)'!O2527)</f>
        <v>0</v>
      </c>
      <c r="R501" s="256">
        <f>IF('BH (1)'!P2527=0,0,'BH (1)'!P2527)</f>
        <v>0</v>
      </c>
    </row>
    <row r="502" spans="3:18" ht="30" customHeight="1" x14ac:dyDescent="0.25">
      <c r="C502" s="51">
        <v>496</v>
      </c>
      <c r="D502" s="253" t="str">
        <f>'BH (1)'!B1524</f>
        <v/>
      </c>
      <c r="E502" s="40"/>
      <c r="F502" s="40"/>
      <c r="G502" s="40"/>
      <c r="H502" s="40"/>
      <c r="I502" s="40"/>
      <c r="J502" s="40"/>
      <c r="K502" s="40"/>
      <c r="L502" s="40"/>
      <c r="M502" s="40"/>
      <c r="N502" s="40"/>
      <c r="O502" s="40"/>
      <c r="P502" s="40"/>
      <c r="Q502" s="254">
        <f>IF('BH (1)'!O2528=0,0,'BH (1)'!O2528)</f>
        <v>0</v>
      </c>
      <c r="R502" s="256">
        <f>IF('BH (1)'!P2528=0,0,'BH (1)'!P2528)</f>
        <v>0</v>
      </c>
    </row>
    <row r="503" spans="3:18" ht="30" customHeight="1" x14ac:dyDescent="0.25">
      <c r="C503" s="51">
        <v>497</v>
      </c>
      <c r="D503" s="253" t="str">
        <f>'BH (1)'!B1525</f>
        <v/>
      </c>
      <c r="E503" s="40"/>
      <c r="F503" s="40"/>
      <c r="G503" s="40"/>
      <c r="H503" s="40"/>
      <c r="I503" s="40"/>
      <c r="J503" s="40"/>
      <c r="K503" s="40"/>
      <c r="L503" s="40"/>
      <c r="M503" s="40"/>
      <c r="N503" s="40"/>
      <c r="O503" s="40"/>
      <c r="P503" s="40"/>
      <c r="Q503" s="254">
        <f>IF('BH (1)'!O2529=0,0,'BH (1)'!O2529)</f>
        <v>0</v>
      </c>
      <c r="R503" s="256">
        <f>IF('BH (1)'!P2529=0,0,'BH (1)'!P2529)</f>
        <v>0</v>
      </c>
    </row>
    <row r="504" spans="3:18" ht="30" customHeight="1" x14ac:dyDescent="0.25">
      <c r="C504" s="51">
        <v>498</v>
      </c>
      <c r="D504" s="253" t="str">
        <f>'BH (1)'!B1526</f>
        <v/>
      </c>
      <c r="E504" s="40"/>
      <c r="F504" s="40"/>
      <c r="G504" s="40"/>
      <c r="H504" s="40"/>
      <c r="I504" s="40"/>
      <c r="J504" s="40"/>
      <c r="K504" s="40"/>
      <c r="L504" s="40"/>
      <c r="M504" s="40"/>
      <c r="N504" s="40"/>
      <c r="O504" s="40"/>
      <c r="P504" s="40"/>
      <c r="Q504" s="254">
        <f>IF('BH (1)'!O2530=0,0,'BH (1)'!O2530)</f>
        <v>0</v>
      </c>
      <c r="R504" s="256">
        <f>IF('BH (1)'!P2530=0,0,'BH (1)'!P2530)</f>
        <v>0</v>
      </c>
    </row>
    <row r="505" spans="3:18" ht="30" customHeight="1" x14ac:dyDescent="0.25">
      <c r="C505" s="51">
        <v>499</v>
      </c>
      <c r="D505" s="253" t="str">
        <f>'BH (1)'!B1527</f>
        <v/>
      </c>
      <c r="E505" s="40"/>
      <c r="F505" s="40"/>
      <c r="G505" s="40"/>
      <c r="H505" s="40"/>
      <c r="I505" s="40"/>
      <c r="J505" s="40"/>
      <c r="K505" s="40"/>
      <c r="L505" s="40"/>
      <c r="M505" s="40"/>
      <c r="N505" s="40"/>
      <c r="O505" s="40"/>
      <c r="P505" s="40"/>
      <c r="Q505" s="254">
        <f>IF('BH (1)'!O2531=0,0,'BH (1)'!O2531)</f>
        <v>0</v>
      </c>
      <c r="R505" s="256">
        <f>IF('BH (1)'!P2531=0,0,'BH (1)'!P2531)</f>
        <v>0</v>
      </c>
    </row>
    <row r="506" spans="3:18" ht="30" customHeight="1" x14ac:dyDescent="0.25">
      <c r="C506" s="51">
        <v>500</v>
      </c>
      <c r="D506" s="253" t="str">
        <f>'BH (1)'!B1528</f>
        <v/>
      </c>
      <c r="E506" s="40"/>
      <c r="F506" s="40"/>
      <c r="G506" s="40"/>
      <c r="H506" s="40"/>
      <c r="I506" s="40"/>
      <c r="J506" s="40"/>
      <c r="K506" s="40"/>
      <c r="L506" s="40"/>
      <c r="M506" s="40"/>
      <c r="N506" s="40"/>
      <c r="O506" s="40"/>
      <c r="P506" s="40"/>
      <c r="Q506" s="254">
        <f>IF('BH (1)'!O2532=0,0,'BH (1)'!O2532)</f>
        <v>0</v>
      </c>
      <c r="R506" s="256">
        <f>IF('BH (1)'!P2532=0,0,'BH (1)'!P2532)</f>
        <v>0</v>
      </c>
    </row>
  </sheetData>
  <sheetProtection sheet="1" objects="1" scenarios="1" selectLockedCells="1" sort="0" autoFilter="0"/>
  <autoFilter ref="C6:R6" xr:uid="{00000000-0009-0000-0000-000011000000}"/>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9"/>
  <dimension ref="C1:R506"/>
  <sheetViews>
    <sheetView showGridLines="0" showRowColHeaders="0" workbookViewId="0">
      <pane ySplit="6" topLeftCell="A7" activePane="bottomLeft" state="frozen"/>
      <selection activeCell="H8" sqref="H8"/>
      <selection pane="bottomLeft" activeCell="P9" sqref="P9"/>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40">
        <v>20</v>
      </c>
      <c r="F7" s="40">
        <v>35</v>
      </c>
      <c r="G7" s="40">
        <v>33</v>
      </c>
      <c r="H7" s="40">
        <v>41</v>
      </c>
      <c r="I7" s="40">
        <v>28</v>
      </c>
      <c r="J7" s="40">
        <v>44</v>
      </c>
      <c r="K7" s="40">
        <v>50</v>
      </c>
      <c r="L7" s="40">
        <v>29</v>
      </c>
      <c r="M7" s="40">
        <v>48</v>
      </c>
      <c r="N7" s="40">
        <v>30</v>
      </c>
      <c r="O7" s="40">
        <v>100</v>
      </c>
      <c r="P7" s="40">
        <v>100</v>
      </c>
      <c r="Q7" s="254">
        <f>IF('BH (1)'!O2535=0,0,'BH (1)'!O2535)</f>
        <v>558</v>
      </c>
      <c r="R7" s="255">
        <f>IF('BH (1)'!P2535=0,0,'BH (1)'!P2535)</f>
        <v>83700</v>
      </c>
    </row>
    <row r="8" spans="3:18" ht="30" customHeight="1" x14ac:dyDescent="0.25">
      <c r="C8" s="51">
        <v>2</v>
      </c>
      <c r="D8" s="253" t="str">
        <f>'BH (1)'!B1030</f>
        <v>Blusas Slim Fit</v>
      </c>
      <c r="E8" s="40">
        <v>21</v>
      </c>
      <c r="F8" s="40">
        <v>30</v>
      </c>
      <c r="G8" s="40">
        <v>35</v>
      </c>
      <c r="H8" s="40">
        <v>36</v>
      </c>
      <c r="I8" s="40">
        <v>20</v>
      </c>
      <c r="J8" s="40">
        <v>40</v>
      </c>
      <c r="K8" s="40">
        <v>38</v>
      </c>
      <c r="L8" s="40">
        <v>48</v>
      </c>
      <c r="M8" s="40">
        <v>23</v>
      </c>
      <c r="N8" s="40">
        <v>45</v>
      </c>
      <c r="O8" s="40">
        <v>100</v>
      </c>
      <c r="P8" s="40">
        <v>100</v>
      </c>
      <c r="Q8" s="254">
        <f>IF('BH (1)'!O2536=0,0,'BH (1)'!O2536)</f>
        <v>536</v>
      </c>
      <c r="R8" s="256">
        <f>IF('BH (1)'!P2536=0,0,'BH (1)'!P2536)</f>
        <v>160800</v>
      </c>
    </row>
    <row r="9" spans="3:18" ht="30" customHeight="1" x14ac:dyDescent="0.25">
      <c r="C9" s="51">
        <v>3</v>
      </c>
      <c r="D9" s="253" t="str">
        <f>'BH (1)'!B1031</f>
        <v/>
      </c>
      <c r="E9" s="40"/>
      <c r="F9" s="40"/>
      <c r="G9" s="40"/>
      <c r="H9" s="40"/>
      <c r="I9" s="40"/>
      <c r="J9" s="40"/>
      <c r="K9" s="40"/>
      <c r="L9" s="40"/>
      <c r="M9" s="40"/>
      <c r="N9" s="40"/>
      <c r="O9" s="40"/>
      <c r="P9" s="40"/>
      <c r="Q9" s="254">
        <f>IF('BH (1)'!O2537=0,0,'BH (1)'!O2537)</f>
        <v>0</v>
      </c>
      <c r="R9" s="256">
        <f>IF('BH (1)'!P2537=0,0,'BH (1)'!P2537)</f>
        <v>0</v>
      </c>
    </row>
    <row r="10" spans="3:18" ht="30" customHeight="1" x14ac:dyDescent="0.25">
      <c r="C10" s="51">
        <v>4</v>
      </c>
      <c r="D10" s="253" t="str">
        <f>'BH (1)'!B1032</f>
        <v/>
      </c>
      <c r="E10" s="40"/>
      <c r="F10" s="40"/>
      <c r="G10" s="40"/>
      <c r="H10" s="40"/>
      <c r="I10" s="40"/>
      <c r="J10" s="40"/>
      <c r="K10" s="40"/>
      <c r="L10" s="40"/>
      <c r="M10" s="40"/>
      <c r="N10" s="40"/>
      <c r="O10" s="40"/>
      <c r="P10" s="40"/>
      <c r="Q10" s="254">
        <f>IF('BH (1)'!O2538=0,0,'BH (1)'!O2538)</f>
        <v>0</v>
      </c>
      <c r="R10" s="256">
        <f>IF('BH (1)'!P2538=0,0,'BH (1)'!P2538)</f>
        <v>0</v>
      </c>
    </row>
    <row r="11" spans="3:18" ht="30" customHeight="1" x14ac:dyDescent="0.25">
      <c r="C11" s="51">
        <v>5</v>
      </c>
      <c r="D11" s="253" t="str">
        <f>'BH (1)'!B1033</f>
        <v/>
      </c>
      <c r="E11" s="40"/>
      <c r="F11" s="40"/>
      <c r="G11" s="40"/>
      <c r="H11" s="40"/>
      <c r="I11" s="40"/>
      <c r="J11" s="40"/>
      <c r="K11" s="40"/>
      <c r="L11" s="40"/>
      <c r="M11" s="40"/>
      <c r="N11" s="40"/>
      <c r="O11" s="40"/>
      <c r="P11" s="40"/>
      <c r="Q11" s="254">
        <f>IF('BH (1)'!O2539=0,0,'BH (1)'!O2539)</f>
        <v>0</v>
      </c>
      <c r="R11" s="256">
        <f>IF('BH (1)'!P2539=0,0,'BH (1)'!P2539)</f>
        <v>0</v>
      </c>
    </row>
    <row r="12" spans="3:18" ht="30" customHeight="1" x14ac:dyDescent="0.25">
      <c r="C12" s="51">
        <v>6</v>
      </c>
      <c r="D12" s="253" t="str">
        <f>'BH (1)'!B1034</f>
        <v/>
      </c>
      <c r="E12" s="40"/>
      <c r="F12" s="40"/>
      <c r="G12" s="40"/>
      <c r="H12" s="40"/>
      <c r="I12" s="40"/>
      <c r="J12" s="40"/>
      <c r="K12" s="40"/>
      <c r="L12" s="40"/>
      <c r="M12" s="40"/>
      <c r="N12" s="40"/>
      <c r="O12" s="40"/>
      <c r="P12" s="40"/>
      <c r="Q12" s="254">
        <f>IF('BH (1)'!O2540=0,0,'BH (1)'!O2540)</f>
        <v>0</v>
      </c>
      <c r="R12" s="256">
        <f>IF('BH (1)'!P2540=0,0,'BH (1)'!P2540)</f>
        <v>0</v>
      </c>
    </row>
    <row r="13" spans="3:18" ht="30" customHeight="1" x14ac:dyDescent="0.25">
      <c r="C13" s="51">
        <v>7</v>
      </c>
      <c r="D13" s="253" t="str">
        <f>'BH (1)'!B1035</f>
        <v/>
      </c>
      <c r="E13" s="40"/>
      <c r="F13" s="40"/>
      <c r="G13" s="40"/>
      <c r="H13" s="40"/>
      <c r="I13" s="40"/>
      <c r="J13" s="40"/>
      <c r="K13" s="40"/>
      <c r="L13" s="40"/>
      <c r="M13" s="40"/>
      <c r="N13" s="40"/>
      <c r="O13" s="40"/>
      <c r="P13" s="40"/>
      <c r="Q13" s="254">
        <f>IF('BH (1)'!O2541=0,0,'BH (1)'!O2541)</f>
        <v>0</v>
      </c>
      <c r="R13" s="256">
        <f>IF('BH (1)'!P2541=0,0,'BH (1)'!P2541)</f>
        <v>0</v>
      </c>
    </row>
    <row r="14" spans="3:18" ht="30" customHeight="1" x14ac:dyDescent="0.25">
      <c r="C14" s="51">
        <v>8</v>
      </c>
      <c r="D14" s="253" t="str">
        <f>'BH (1)'!B1036</f>
        <v/>
      </c>
      <c r="E14" s="40"/>
      <c r="F14" s="40"/>
      <c r="G14" s="40"/>
      <c r="H14" s="40"/>
      <c r="I14" s="40"/>
      <c r="J14" s="40"/>
      <c r="K14" s="40"/>
      <c r="L14" s="40"/>
      <c r="M14" s="40"/>
      <c r="N14" s="40"/>
      <c r="O14" s="40"/>
      <c r="P14" s="40"/>
      <c r="Q14" s="254">
        <f>IF('BH (1)'!O2542=0,0,'BH (1)'!O2542)</f>
        <v>0</v>
      </c>
      <c r="R14" s="256">
        <f>IF('BH (1)'!P2542=0,0,'BH (1)'!P2542)</f>
        <v>0</v>
      </c>
    </row>
    <row r="15" spans="3:18" ht="30" customHeight="1" x14ac:dyDescent="0.25">
      <c r="C15" s="51">
        <v>9</v>
      </c>
      <c r="D15" s="253" t="str">
        <f>'BH (1)'!B1037</f>
        <v/>
      </c>
      <c r="E15" s="40"/>
      <c r="F15" s="40"/>
      <c r="G15" s="40"/>
      <c r="H15" s="40"/>
      <c r="I15" s="40"/>
      <c r="J15" s="40"/>
      <c r="K15" s="40"/>
      <c r="L15" s="40"/>
      <c r="M15" s="40"/>
      <c r="N15" s="40"/>
      <c r="O15" s="40"/>
      <c r="P15" s="40"/>
      <c r="Q15" s="254">
        <f>IF('BH (1)'!O2543=0,0,'BH (1)'!O2543)</f>
        <v>0</v>
      </c>
      <c r="R15" s="256">
        <f>IF('BH (1)'!P2543=0,0,'BH (1)'!P2543)</f>
        <v>0</v>
      </c>
    </row>
    <row r="16" spans="3:18" ht="30" customHeight="1" x14ac:dyDescent="0.25">
      <c r="C16" s="51">
        <v>10</v>
      </c>
      <c r="D16" s="253" t="str">
        <f>'BH (1)'!B1038</f>
        <v/>
      </c>
      <c r="E16" s="40"/>
      <c r="F16" s="40"/>
      <c r="G16" s="40"/>
      <c r="H16" s="40"/>
      <c r="I16" s="40"/>
      <c r="J16" s="40"/>
      <c r="K16" s="40"/>
      <c r="L16" s="40"/>
      <c r="M16" s="40"/>
      <c r="N16" s="40"/>
      <c r="O16" s="40"/>
      <c r="P16" s="40"/>
      <c r="Q16" s="254">
        <f>IF('BH (1)'!O2544=0,0,'BH (1)'!O2544)</f>
        <v>0</v>
      </c>
      <c r="R16" s="256">
        <f>IF('BH (1)'!P2544=0,0,'BH (1)'!P2544)</f>
        <v>0</v>
      </c>
    </row>
    <row r="17" spans="3:18" ht="30" customHeight="1" x14ac:dyDescent="0.25">
      <c r="C17" s="51">
        <v>11</v>
      </c>
      <c r="D17" s="253" t="str">
        <f>'BH (1)'!B1039</f>
        <v/>
      </c>
      <c r="E17" s="40"/>
      <c r="F17" s="40"/>
      <c r="G17" s="40"/>
      <c r="H17" s="40"/>
      <c r="I17" s="40"/>
      <c r="J17" s="40"/>
      <c r="K17" s="40"/>
      <c r="L17" s="40"/>
      <c r="M17" s="40"/>
      <c r="N17" s="40"/>
      <c r="O17" s="40"/>
      <c r="P17" s="40"/>
      <c r="Q17" s="254">
        <f>IF('BH (1)'!O2545=0,0,'BH (1)'!O2545)</f>
        <v>0</v>
      </c>
      <c r="R17" s="256">
        <f>IF('BH (1)'!P2545=0,0,'BH (1)'!P2545)</f>
        <v>0</v>
      </c>
    </row>
    <row r="18" spans="3:18" ht="30" customHeight="1" x14ac:dyDescent="0.25">
      <c r="C18" s="51">
        <v>12</v>
      </c>
      <c r="D18" s="253" t="str">
        <f>'BH (1)'!B1040</f>
        <v/>
      </c>
      <c r="E18" s="40"/>
      <c r="F18" s="40"/>
      <c r="G18" s="40"/>
      <c r="H18" s="40"/>
      <c r="I18" s="40"/>
      <c r="J18" s="40"/>
      <c r="K18" s="40"/>
      <c r="L18" s="40"/>
      <c r="M18" s="40"/>
      <c r="N18" s="40"/>
      <c r="O18" s="40"/>
      <c r="P18" s="40"/>
      <c r="Q18" s="254">
        <f>IF('BH (1)'!O2546=0,0,'BH (1)'!O2546)</f>
        <v>0</v>
      </c>
      <c r="R18" s="256">
        <f>IF('BH (1)'!P2546=0,0,'BH (1)'!P2546)</f>
        <v>0</v>
      </c>
    </row>
    <row r="19" spans="3:18" ht="30" customHeight="1" x14ac:dyDescent="0.25">
      <c r="C19" s="51">
        <v>13</v>
      </c>
      <c r="D19" s="253" t="str">
        <f>'BH (1)'!B1041</f>
        <v/>
      </c>
      <c r="E19" s="40"/>
      <c r="F19" s="40"/>
      <c r="G19" s="40"/>
      <c r="H19" s="40"/>
      <c r="I19" s="40"/>
      <c r="J19" s="40"/>
      <c r="K19" s="40"/>
      <c r="L19" s="40"/>
      <c r="M19" s="40"/>
      <c r="N19" s="40"/>
      <c r="O19" s="40"/>
      <c r="P19" s="40"/>
      <c r="Q19" s="254">
        <f>IF('BH (1)'!O2547=0,0,'BH (1)'!O2547)</f>
        <v>0</v>
      </c>
      <c r="R19" s="256">
        <f>IF('BH (1)'!P2547=0,0,'BH (1)'!P2547)</f>
        <v>0</v>
      </c>
    </row>
    <row r="20" spans="3:18" ht="30" customHeight="1" x14ac:dyDescent="0.25">
      <c r="C20" s="51">
        <v>14</v>
      </c>
      <c r="D20" s="253" t="str">
        <f>'BH (1)'!B1042</f>
        <v/>
      </c>
      <c r="E20" s="40"/>
      <c r="F20" s="40"/>
      <c r="G20" s="40"/>
      <c r="H20" s="40"/>
      <c r="I20" s="40"/>
      <c r="J20" s="40"/>
      <c r="K20" s="40"/>
      <c r="L20" s="40"/>
      <c r="M20" s="40"/>
      <c r="N20" s="40"/>
      <c r="O20" s="40"/>
      <c r="P20" s="40"/>
      <c r="Q20" s="254">
        <f>IF('BH (1)'!O2548=0,0,'BH (1)'!O2548)</f>
        <v>0</v>
      </c>
      <c r="R20" s="256">
        <f>IF('BH (1)'!P2548=0,0,'BH (1)'!P2548)</f>
        <v>0</v>
      </c>
    </row>
    <row r="21" spans="3:18" ht="30" customHeight="1" x14ac:dyDescent="0.25">
      <c r="C21" s="51">
        <v>15</v>
      </c>
      <c r="D21" s="253" t="str">
        <f>'BH (1)'!B1043</f>
        <v/>
      </c>
      <c r="E21" s="40"/>
      <c r="F21" s="40"/>
      <c r="G21" s="40"/>
      <c r="H21" s="40"/>
      <c r="I21" s="40"/>
      <c r="J21" s="40"/>
      <c r="K21" s="40"/>
      <c r="L21" s="40"/>
      <c r="M21" s="40"/>
      <c r="N21" s="40"/>
      <c r="O21" s="40"/>
      <c r="P21" s="40"/>
      <c r="Q21" s="254">
        <f>IF('BH (1)'!O2549=0,0,'BH (1)'!O2549)</f>
        <v>0</v>
      </c>
      <c r="R21" s="256">
        <f>IF('BH (1)'!P2549=0,0,'BH (1)'!P2549)</f>
        <v>0</v>
      </c>
    </row>
    <row r="22" spans="3:18" ht="30" customHeight="1" x14ac:dyDescent="0.25">
      <c r="C22" s="51">
        <v>16</v>
      </c>
      <c r="D22" s="253" t="str">
        <f>'BH (1)'!B1044</f>
        <v/>
      </c>
      <c r="E22" s="40"/>
      <c r="F22" s="40"/>
      <c r="G22" s="40"/>
      <c r="H22" s="40"/>
      <c r="I22" s="40"/>
      <c r="J22" s="40"/>
      <c r="K22" s="40"/>
      <c r="L22" s="40"/>
      <c r="M22" s="40"/>
      <c r="N22" s="40"/>
      <c r="O22" s="40"/>
      <c r="P22" s="40"/>
      <c r="Q22" s="254">
        <f>IF('BH (1)'!O2550=0,0,'BH (1)'!O2550)</f>
        <v>0</v>
      </c>
      <c r="R22" s="256">
        <f>IF('BH (1)'!P2550=0,0,'BH (1)'!P2550)</f>
        <v>0</v>
      </c>
    </row>
    <row r="23" spans="3:18" ht="30" customHeight="1" x14ac:dyDescent="0.25">
      <c r="C23" s="51">
        <v>17</v>
      </c>
      <c r="D23" s="253" t="str">
        <f>'BH (1)'!B1045</f>
        <v/>
      </c>
      <c r="E23" s="40"/>
      <c r="F23" s="40"/>
      <c r="G23" s="40"/>
      <c r="H23" s="40"/>
      <c r="I23" s="40"/>
      <c r="J23" s="40"/>
      <c r="K23" s="40"/>
      <c r="L23" s="40"/>
      <c r="M23" s="40"/>
      <c r="N23" s="40"/>
      <c r="O23" s="40"/>
      <c r="P23" s="40"/>
      <c r="Q23" s="254">
        <f>IF('BH (1)'!O2551=0,0,'BH (1)'!O2551)</f>
        <v>0</v>
      </c>
      <c r="R23" s="256">
        <f>IF('BH (1)'!P2551=0,0,'BH (1)'!P2551)</f>
        <v>0</v>
      </c>
    </row>
    <row r="24" spans="3:18" ht="30" customHeight="1" x14ac:dyDescent="0.25">
      <c r="C24" s="51">
        <v>18</v>
      </c>
      <c r="D24" s="253" t="str">
        <f>'BH (1)'!B1046</f>
        <v/>
      </c>
      <c r="E24" s="40"/>
      <c r="F24" s="40"/>
      <c r="G24" s="40"/>
      <c r="H24" s="40"/>
      <c r="I24" s="40"/>
      <c r="J24" s="40"/>
      <c r="K24" s="40"/>
      <c r="L24" s="40"/>
      <c r="M24" s="40"/>
      <c r="N24" s="40"/>
      <c r="O24" s="40"/>
      <c r="P24" s="40"/>
      <c r="Q24" s="254">
        <f>IF('BH (1)'!O2552=0,0,'BH (1)'!O2552)</f>
        <v>0</v>
      </c>
      <c r="R24" s="256">
        <f>IF('BH (1)'!P2552=0,0,'BH (1)'!P2552)</f>
        <v>0</v>
      </c>
    </row>
    <row r="25" spans="3:18" ht="30" customHeight="1" x14ac:dyDescent="0.25">
      <c r="C25" s="51">
        <v>19</v>
      </c>
      <c r="D25" s="253" t="str">
        <f>'BH (1)'!B1047</f>
        <v/>
      </c>
      <c r="E25" s="40"/>
      <c r="F25" s="40"/>
      <c r="G25" s="40"/>
      <c r="H25" s="40"/>
      <c r="I25" s="40"/>
      <c r="J25" s="40"/>
      <c r="K25" s="40"/>
      <c r="L25" s="40"/>
      <c r="M25" s="40"/>
      <c r="N25" s="40"/>
      <c r="O25" s="40"/>
      <c r="P25" s="40"/>
      <c r="Q25" s="254">
        <f>IF('BH (1)'!O2553=0,0,'BH (1)'!O2553)</f>
        <v>0</v>
      </c>
      <c r="R25" s="256">
        <f>IF('BH (1)'!P2553=0,0,'BH (1)'!P2553)</f>
        <v>0</v>
      </c>
    </row>
    <row r="26" spans="3:18" ht="30" customHeight="1" x14ac:dyDescent="0.25">
      <c r="C26" s="51">
        <v>20</v>
      </c>
      <c r="D26" s="253" t="str">
        <f>'BH (1)'!B1048</f>
        <v/>
      </c>
      <c r="E26" s="40"/>
      <c r="F26" s="40"/>
      <c r="G26" s="40"/>
      <c r="H26" s="40"/>
      <c r="I26" s="40"/>
      <c r="J26" s="40"/>
      <c r="K26" s="40"/>
      <c r="L26" s="40"/>
      <c r="M26" s="40"/>
      <c r="N26" s="40"/>
      <c r="O26" s="40"/>
      <c r="P26" s="40"/>
      <c r="Q26" s="254">
        <f>IF('BH (1)'!O2554=0,0,'BH (1)'!O2554)</f>
        <v>0</v>
      </c>
      <c r="R26" s="256">
        <f>IF('BH (1)'!P2554=0,0,'BH (1)'!P2554)</f>
        <v>0</v>
      </c>
    </row>
    <row r="27" spans="3:18" ht="30" customHeight="1" x14ac:dyDescent="0.25">
      <c r="C27" s="51">
        <v>21</v>
      </c>
      <c r="D27" s="253" t="str">
        <f>'BH (1)'!B1049</f>
        <v/>
      </c>
      <c r="E27" s="40"/>
      <c r="F27" s="40"/>
      <c r="G27" s="40"/>
      <c r="H27" s="40"/>
      <c r="I27" s="40"/>
      <c r="J27" s="40"/>
      <c r="K27" s="40"/>
      <c r="L27" s="40"/>
      <c r="M27" s="40"/>
      <c r="N27" s="40"/>
      <c r="O27" s="40"/>
      <c r="P27" s="40"/>
      <c r="Q27" s="254">
        <f>IF('BH (1)'!O2555=0,0,'BH (1)'!O2555)</f>
        <v>0</v>
      </c>
      <c r="R27" s="256">
        <f>IF('BH (1)'!P2555=0,0,'BH (1)'!P2555)</f>
        <v>0</v>
      </c>
    </row>
    <row r="28" spans="3:18" ht="30" customHeight="1" x14ac:dyDescent="0.25">
      <c r="C28" s="51">
        <v>22</v>
      </c>
      <c r="D28" s="253" t="str">
        <f>'BH (1)'!B1050</f>
        <v/>
      </c>
      <c r="E28" s="40"/>
      <c r="F28" s="40"/>
      <c r="G28" s="40"/>
      <c r="H28" s="40"/>
      <c r="I28" s="40"/>
      <c r="J28" s="40"/>
      <c r="K28" s="40"/>
      <c r="L28" s="40"/>
      <c r="M28" s="40"/>
      <c r="N28" s="40"/>
      <c r="O28" s="40"/>
      <c r="P28" s="40"/>
      <c r="Q28" s="254">
        <f>IF('BH (1)'!O2556=0,0,'BH (1)'!O2556)</f>
        <v>0</v>
      </c>
      <c r="R28" s="256">
        <f>IF('BH (1)'!P2556=0,0,'BH (1)'!P2556)</f>
        <v>0</v>
      </c>
    </row>
    <row r="29" spans="3:18" ht="30" customHeight="1" x14ac:dyDescent="0.25">
      <c r="C29" s="51">
        <v>23</v>
      </c>
      <c r="D29" s="253" t="str">
        <f>'BH (1)'!B1051</f>
        <v/>
      </c>
      <c r="E29" s="40"/>
      <c r="F29" s="40"/>
      <c r="G29" s="40"/>
      <c r="H29" s="40"/>
      <c r="I29" s="40"/>
      <c r="J29" s="40"/>
      <c r="K29" s="40"/>
      <c r="L29" s="40"/>
      <c r="M29" s="40"/>
      <c r="N29" s="40"/>
      <c r="O29" s="40"/>
      <c r="P29" s="40"/>
      <c r="Q29" s="254">
        <f>IF('BH (1)'!O2557=0,0,'BH (1)'!O2557)</f>
        <v>0</v>
      </c>
      <c r="R29" s="256">
        <f>IF('BH (1)'!P2557=0,0,'BH (1)'!P2557)</f>
        <v>0</v>
      </c>
    </row>
    <row r="30" spans="3:18" ht="30" customHeight="1" x14ac:dyDescent="0.25">
      <c r="C30" s="51">
        <v>24</v>
      </c>
      <c r="D30" s="253" t="str">
        <f>'BH (1)'!B1052</f>
        <v/>
      </c>
      <c r="E30" s="40"/>
      <c r="F30" s="40"/>
      <c r="G30" s="40"/>
      <c r="H30" s="40"/>
      <c r="I30" s="40"/>
      <c r="J30" s="40"/>
      <c r="K30" s="40"/>
      <c r="L30" s="40"/>
      <c r="M30" s="40"/>
      <c r="N30" s="40"/>
      <c r="O30" s="40"/>
      <c r="P30" s="40"/>
      <c r="Q30" s="254">
        <f>IF('BH (1)'!O2558=0,0,'BH (1)'!O2558)</f>
        <v>0</v>
      </c>
      <c r="R30" s="256">
        <f>IF('BH (1)'!P2558=0,0,'BH (1)'!P2558)</f>
        <v>0</v>
      </c>
    </row>
    <row r="31" spans="3:18" ht="30" customHeight="1" x14ac:dyDescent="0.25">
      <c r="C31" s="51">
        <v>25</v>
      </c>
      <c r="D31" s="253" t="str">
        <f>'BH (1)'!B1053</f>
        <v/>
      </c>
      <c r="E31" s="40"/>
      <c r="F31" s="40"/>
      <c r="G31" s="40"/>
      <c r="H31" s="40"/>
      <c r="I31" s="40"/>
      <c r="J31" s="40"/>
      <c r="K31" s="40"/>
      <c r="L31" s="40"/>
      <c r="M31" s="40"/>
      <c r="N31" s="40"/>
      <c r="O31" s="40"/>
      <c r="P31" s="40"/>
      <c r="Q31" s="254">
        <f>IF('BH (1)'!O2559=0,0,'BH (1)'!O2559)</f>
        <v>0</v>
      </c>
      <c r="R31" s="256">
        <f>IF('BH (1)'!P2559=0,0,'BH (1)'!P2559)</f>
        <v>0</v>
      </c>
    </row>
    <row r="32" spans="3:18" ht="30" customHeight="1" x14ac:dyDescent="0.25">
      <c r="C32" s="51">
        <v>26</v>
      </c>
      <c r="D32" s="253" t="str">
        <f>'BH (1)'!B1054</f>
        <v/>
      </c>
      <c r="E32" s="40"/>
      <c r="F32" s="40"/>
      <c r="G32" s="40"/>
      <c r="H32" s="40"/>
      <c r="I32" s="40"/>
      <c r="J32" s="40"/>
      <c r="K32" s="40"/>
      <c r="L32" s="40"/>
      <c r="M32" s="40"/>
      <c r="N32" s="40"/>
      <c r="O32" s="40"/>
      <c r="P32" s="40"/>
      <c r="Q32" s="254">
        <f>IF('BH (1)'!O2560=0,0,'BH (1)'!O2560)</f>
        <v>0</v>
      </c>
      <c r="R32" s="256">
        <f>IF('BH (1)'!P2560=0,0,'BH (1)'!P2560)</f>
        <v>0</v>
      </c>
    </row>
    <row r="33" spans="3:18" ht="30" customHeight="1" x14ac:dyDescent="0.25">
      <c r="C33" s="51">
        <v>27</v>
      </c>
      <c r="D33" s="253" t="str">
        <f>'BH (1)'!B1055</f>
        <v/>
      </c>
      <c r="E33" s="40"/>
      <c r="F33" s="40"/>
      <c r="G33" s="40"/>
      <c r="H33" s="40"/>
      <c r="I33" s="40"/>
      <c r="J33" s="40"/>
      <c r="K33" s="40"/>
      <c r="L33" s="40"/>
      <c r="M33" s="40"/>
      <c r="N33" s="40"/>
      <c r="O33" s="40"/>
      <c r="P33" s="40"/>
      <c r="Q33" s="254">
        <f>IF('BH (1)'!O2561=0,0,'BH (1)'!O2561)</f>
        <v>0</v>
      </c>
      <c r="R33" s="256">
        <f>IF('BH (1)'!P2561=0,0,'BH (1)'!P2561)</f>
        <v>0</v>
      </c>
    </row>
    <row r="34" spans="3:18" ht="30" customHeight="1" x14ac:dyDescent="0.25">
      <c r="C34" s="51">
        <v>28</v>
      </c>
      <c r="D34" s="253" t="str">
        <f>'BH (1)'!B1056</f>
        <v/>
      </c>
      <c r="E34" s="40"/>
      <c r="F34" s="40"/>
      <c r="G34" s="40"/>
      <c r="H34" s="40"/>
      <c r="I34" s="40"/>
      <c r="J34" s="40"/>
      <c r="K34" s="40"/>
      <c r="L34" s="40"/>
      <c r="M34" s="40"/>
      <c r="N34" s="40"/>
      <c r="O34" s="40"/>
      <c r="P34" s="40"/>
      <c r="Q34" s="254">
        <f>IF('BH (1)'!O2562=0,0,'BH (1)'!O2562)</f>
        <v>0</v>
      </c>
      <c r="R34" s="256">
        <f>IF('BH (1)'!P2562=0,0,'BH (1)'!P2562)</f>
        <v>0</v>
      </c>
    </row>
    <row r="35" spans="3:18" ht="30" customHeight="1" x14ac:dyDescent="0.25">
      <c r="C35" s="51">
        <v>29</v>
      </c>
      <c r="D35" s="253" t="str">
        <f>'BH (1)'!B1057</f>
        <v/>
      </c>
      <c r="E35" s="40"/>
      <c r="F35" s="40"/>
      <c r="G35" s="40"/>
      <c r="H35" s="40"/>
      <c r="I35" s="40"/>
      <c r="J35" s="40"/>
      <c r="K35" s="40"/>
      <c r="L35" s="40"/>
      <c r="M35" s="40"/>
      <c r="N35" s="40"/>
      <c r="O35" s="40"/>
      <c r="P35" s="40"/>
      <c r="Q35" s="254">
        <f>IF('BH (1)'!O2563=0,0,'BH (1)'!O2563)</f>
        <v>0</v>
      </c>
      <c r="R35" s="256">
        <f>IF('BH (1)'!P2563=0,0,'BH (1)'!P2563)</f>
        <v>0</v>
      </c>
    </row>
    <row r="36" spans="3:18" ht="30" customHeight="1" x14ac:dyDescent="0.25">
      <c r="C36" s="51">
        <v>30</v>
      </c>
      <c r="D36" s="253" t="str">
        <f>'BH (1)'!B1058</f>
        <v/>
      </c>
      <c r="E36" s="40"/>
      <c r="F36" s="40"/>
      <c r="G36" s="40"/>
      <c r="H36" s="40"/>
      <c r="I36" s="40"/>
      <c r="J36" s="40"/>
      <c r="K36" s="40"/>
      <c r="L36" s="40"/>
      <c r="M36" s="40"/>
      <c r="N36" s="40"/>
      <c r="O36" s="40"/>
      <c r="P36" s="40"/>
      <c r="Q36" s="254">
        <f>IF('BH (1)'!O2564=0,0,'BH (1)'!O2564)</f>
        <v>0</v>
      </c>
      <c r="R36" s="256">
        <f>IF('BH (1)'!P2564=0,0,'BH (1)'!P2564)</f>
        <v>0</v>
      </c>
    </row>
    <row r="37" spans="3:18" ht="30" customHeight="1" x14ac:dyDescent="0.25">
      <c r="C37" s="51">
        <v>31</v>
      </c>
      <c r="D37" s="253" t="str">
        <f>'BH (1)'!B1059</f>
        <v/>
      </c>
      <c r="E37" s="40"/>
      <c r="F37" s="40"/>
      <c r="G37" s="40"/>
      <c r="H37" s="40"/>
      <c r="I37" s="40"/>
      <c r="J37" s="40"/>
      <c r="K37" s="40"/>
      <c r="L37" s="40"/>
      <c r="M37" s="40"/>
      <c r="N37" s="40"/>
      <c r="O37" s="40"/>
      <c r="P37" s="40"/>
      <c r="Q37" s="254">
        <f>IF('BH (1)'!O2565=0,0,'BH (1)'!O2565)</f>
        <v>0</v>
      </c>
      <c r="R37" s="256">
        <f>IF('BH (1)'!P2565=0,0,'BH (1)'!P2565)</f>
        <v>0</v>
      </c>
    </row>
    <row r="38" spans="3:18" ht="30" customHeight="1" x14ac:dyDescent="0.25">
      <c r="C38" s="51">
        <v>32</v>
      </c>
      <c r="D38" s="253" t="str">
        <f>'BH (1)'!B1060</f>
        <v/>
      </c>
      <c r="E38" s="40"/>
      <c r="F38" s="40"/>
      <c r="G38" s="40"/>
      <c r="H38" s="40"/>
      <c r="I38" s="40"/>
      <c r="J38" s="40"/>
      <c r="K38" s="40"/>
      <c r="L38" s="40"/>
      <c r="M38" s="40"/>
      <c r="N38" s="40"/>
      <c r="O38" s="40"/>
      <c r="P38" s="40"/>
      <c r="Q38" s="254">
        <f>IF('BH (1)'!O2566=0,0,'BH (1)'!O2566)</f>
        <v>0</v>
      </c>
      <c r="R38" s="256">
        <f>IF('BH (1)'!P2566=0,0,'BH (1)'!P2566)</f>
        <v>0</v>
      </c>
    </row>
    <row r="39" spans="3:18" ht="30" customHeight="1" x14ac:dyDescent="0.25">
      <c r="C39" s="51">
        <v>33</v>
      </c>
      <c r="D39" s="253" t="str">
        <f>'BH (1)'!B1061</f>
        <v/>
      </c>
      <c r="E39" s="40"/>
      <c r="F39" s="40"/>
      <c r="G39" s="40"/>
      <c r="H39" s="40"/>
      <c r="I39" s="40"/>
      <c r="J39" s="40"/>
      <c r="K39" s="40"/>
      <c r="L39" s="40"/>
      <c r="M39" s="40"/>
      <c r="N39" s="40"/>
      <c r="O39" s="40"/>
      <c r="P39" s="40"/>
      <c r="Q39" s="254">
        <f>IF('BH (1)'!O2567=0,0,'BH (1)'!O2567)</f>
        <v>0</v>
      </c>
      <c r="R39" s="256">
        <f>IF('BH (1)'!P2567=0,0,'BH (1)'!P2567)</f>
        <v>0</v>
      </c>
    </row>
    <row r="40" spans="3:18" ht="30" customHeight="1" x14ac:dyDescent="0.25">
      <c r="C40" s="51">
        <v>34</v>
      </c>
      <c r="D40" s="253" t="str">
        <f>'BH (1)'!B1062</f>
        <v/>
      </c>
      <c r="E40" s="40"/>
      <c r="F40" s="40"/>
      <c r="G40" s="40"/>
      <c r="H40" s="40"/>
      <c r="I40" s="40"/>
      <c r="J40" s="40"/>
      <c r="K40" s="40"/>
      <c r="L40" s="40"/>
      <c r="M40" s="40"/>
      <c r="N40" s="40"/>
      <c r="O40" s="40"/>
      <c r="P40" s="40"/>
      <c r="Q40" s="254">
        <f>IF('BH (1)'!O2568=0,0,'BH (1)'!O2568)</f>
        <v>0</v>
      </c>
      <c r="R40" s="256">
        <f>IF('BH (1)'!P2568=0,0,'BH (1)'!P2568)</f>
        <v>0</v>
      </c>
    </row>
    <row r="41" spans="3:18" ht="30" customHeight="1" x14ac:dyDescent="0.25">
      <c r="C41" s="51">
        <v>35</v>
      </c>
      <c r="D41" s="253" t="str">
        <f>'BH (1)'!B1063</f>
        <v/>
      </c>
      <c r="E41" s="40"/>
      <c r="F41" s="40"/>
      <c r="G41" s="40"/>
      <c r="H41" s="40"/>
      <c r="I41" s="40"/>
      <c r="J41" s="40"/>
      <c r="K41" s="40"/>
      <c r="L41" s="40"/>
      <c r="M41" s="40"/>
      <c r="N41" s="40"/>
      <c r="O41" s="40"/>
      <c r="P41" s="40"/>
      <c r="Q41" s="254">
        <f>IF('BH (1)'!O2569=0,0,'BH (1)'!O2569)</f>
        <v>0</v>
      </c>
      <c r="R41" s="256">
        <f>IF('BH (1)'!P2569=0,0,'BH (1)'!P2569)</f>
        <v>0</v>
      </c>
    </row>
    <row r="42" spans="3:18" ht="30" customHeight="1" x14ac:dyDescent="0.25">
      <c r="C42" s="51">
        <v>36</v>
      </c>
      <c r="D42" s="253" t="str">
        <f>'BH (1)'!B1064</f>
        <v/>
      </c>
      <c r="E42" s="40"/>
      <c r="F42" s="40"/>
      <c r="G42" s="40"/>
      <c r="H42" s="40"/>
      <c r="I42" s="40"/>
      <c r="J42" s="40"/>
      <c r="K42" s="40"/>
      <c r="L42" s="40"/>
      <c r="M42" s="40"/>
      <c r="N42" s="40"/>
      <c r="O42" s="40"/>
      <c r="P42" s="40"/>
      <c r="Q42" s="254">
        <f>IF('BH (1)'!O2570=0,0,'BH (1)'!O2570)</f>
        <v>0</v>
      </c>
      <c r="R42" s="256">
        <f>IF('BH (1)'!P2570=0,0,'BH (1)'!P2570)</f>
        <v>0</v>
      </c>
    </row>
    <row r="43" spans="3:18" ht="30" customHeight="1" x14ac:dyDescent="0.25">
      <c r="C43" s="51">
        <v>37</v>
      </c>
      <c r="D43" s="253" t="str">
        <f>'BH (1)'!B1065</f>
        <v/>
      </c>
      <c r="E43" s="40"/>
      <c r="F43" s="40"/>
      <c r="G43" s="40"/>
      <c r="H43" s="40"/>
      <c r="I43" s="40"/>
      <c r="J43" s="40"/>
      <c r="K43" s="40"/>
      <c r="L43" s="40"/>
      <c r="M43" s="40"/>
      <c r="N43" s="40"/>
      <c r="O43" s="40"/>
      <c r="P43" s="40"/>
      <c r="Q43" s="254">
        <f>IF('BH (1)'!O2571=0,0,'BH (1)'!O2571)</f>
        <v>0</v>
      </c>
      <c r="R43" s="256">
        <f>IF('BH (1)'!P2571=0,0,'BH (1)'!P2571)</f>
        <v>0</v>
      </c>
    </row>
    <row r="44" spans="3:18" ht="30" customHeight="1" x14ac:dyDescent="0.25">
      <c r="C44" s="51">
        <v>38</v>
      </c>
      <c r="D44" s="253" t="str">
        <f>'BH (1)'!B1066</f>
        <v/>
      </c>
      <c r="E44" s="40"/>
      <c r="F44" s="40"/>
      <c r="G44" s="40"/>
      <c r="H44" s="40"/>
      <c r="I44" s="40"/>
      <c r="J44" s="40"/>
      <c r="K44" s="40"/>
      <c r="L44" s="40"/>
      <c r="M44" s="40"/>
      <c r="N44" s="40"/>
      <c r="O44" s="40"/>
      <c r="P44" s="40"/>
      <c r="Q44" s="254">
        <f>IF('BH (1)'!O2572=0,0,'BH (1)'!O2572)</f>
        <v>0</v>
      </c>
      <c r="R44" s="256">
        <f>IF('BH (1)'!P2572=0,0,'BH (1)'!P2572)</f>
        <v>0</v>
      </c>
    </row>
    <row r="45" spans="3:18" ht="30" customHeight="1" x14ac:dyDescent="0.25">
      <c r="C45" s="51">
        <v>39</v>
      </c>
      <c r="D45" s="253" t="str">
        <f>'BH (1)'!B1067</f>
        <v/>
      </c>
      <c r="E45" s="40"/>
      <c r="F45" s="40"/>
      <c r="G45" s="40"/>
      <c r="H45" s="40"/>
      <c r="I45" s="40"/>
      <c r="J45" s="40"/>
      <c r="K45" s="40"/>
      <c r="L45" s="40"/>
      <c r="M45" s="40"/>
      <c r="N45" s="40"/>
      <c r="O45" s="40"/>
      <c r="P45" s="40"/>
      <c r="Q45" s="254">
        <f>IF('BH (1)'!O2573=0,0,'BH (1)'!O2573)</f>
        <v>0</v>
      </c>
      <c r="R45" s="256">
        <f>IF('BH (1)'!P2573=0,0,'BH (1)'!P2573)</f>
        <v>0</v>
      </c>
    </row>
    <row r="46" spans="3:18" ht="30" customHeight="1" x14ac:dyDescent="0.25">
      <c r="C46" s="51">
        <v>40</v>
      </c>
      <c r="D46" s="253" t="str">
        <f>'BH (1)'!B1068</f>
        <v/>
      </c>
      <c r="E46" s="40"/>
      <c r="F46" s="40"/>
      <c r="G46" s="40"/>
      <c r="H46" s="40"/>
      <c r="I46" s="40"/>
      <c r="J46" s="40"/>
      <c r="K46" s="40"/>
      <c r="L46" s="40"/>
      <c r="M46" s="40"/>
      <c r="N46" s="40"/>
      <c r="O46" s="40"/>
      <c r="P46" s="40"/>
      <c r="Q46" s="254">
        <f>IF('BH (1)'!O2574=0,0,'BH (1)'!O2574)</f>
        <v>0</v>
      </c>
      <c r="R46" s="256">
        <f>IF('BH (1)'!P2574=0,0,'BH (1)'!P2574)</f>
        <v>0</v>
      </c>
    </row>
    <row r="47" spans="3:18" ht="30" customHeight="1" x14ac:dyDescent="0.25">
      <c r="C47" s="51">
        <v>41</v>
      </c>
      <c r="D47" s="253" t="str">
        <f>'BH (1)'!B1069</f>
        <v/>
      </c>
      <c r="E47" s="40"/>
      <c r="F47" s="40"/>
      <c r="G47" s="40"/>
      <c r="H47" s="40"/>
      <c r="I47" s="40"/>
      <c r="J47" s="40"/>
      <c r="K47" s="40"/>
      <c r="L47" s="40"/>
      <c r="M47" s="40"/>
      <c r="N47" s="40"/>
      <c r="O47" s="40"/>
      <c r="P47" s="40"/>
      <c r="Q47" s="254">
        <f>IF('BH (1)'!O2575=0,0,'BH (1)'!O2575)</f>
        <v>0</v>
      </c>
      <c r="R47" s="256">
        <f>IF('BH (1)'!P2575=0,0,'BH (1)'!P2575)</f>
        <v>0</v>
      </c>
    </row>
    <row r="48" spans="3:18" ht="30" customHeight="1" x14ac:dyDescent="0.25">
      <c r="C48" s="51">
        <v>42</v>
      </c>
      <c r="D48" s="253" t="str">
        <f>'BH (1)'!B1070</f>
        <v/>
      </c>
      <c r="E48" s="40"/>
      <c r="F48" s="40"/>
      <c r="G48" s="40"/>
      <c r="H48" s="40"/>
      <c r="I48" s="40"/>
      <c r="J48" s="40"/>
      <c r="K48" s="40"/>
      <c r="L48" s="40"/>
      <c r="M48" s="40"/>
      <c r="N48" s="40"/>
      <c r="O48" s="40"/>
      <c r="P48" s="40"/>
      <c r="Q48" s="254">
        <f>IF('BH (1)'!O2576=0,0,'BH (1)'!O2576)</f>
        <v>0</v>
      </c>
      <c r="R48" s="256">
        <f>IF('BH (1)'!P2576=0,0,'BH (1)'!P2576)</f>
        <v>0</v>
      </c>
    </row>
    <row r="49" spans="3:18" ht="30" customHeight="1" x14ac:dyDescent="0.25">
      <c r="C49" s="51">
        <v>43</v>
      </c>
      <c r="D49" s="253" t="str">
        <f>'BH (1)'!B1071</f>
        <v/>
      </c>
      <c r="E49" s="40"/>
      <c r="F49" s="40"/>
      <c r="G49" s="40"/>
      <c r="H49" s="40"/>
      <c r="I49" s="40"/>
      <c r="J49" s="40"/>
      <c r="K49" s="40"/>
      <c r="L49" s="40"/>
      <c r="M49" s="40"/>
      <c r="N49" s="40"/>
      <c r="O49" s="40"/>
      <c r="P49" s="40"/>
      <c r="Q49" s="254">
        <f>IF('BH (1)'!O2577=0,0,'BH (1)'!O2577)</f>
        <v>0</v>
      </c>
      <c r="R49" s="256">
        <f>IF('BH (1)'!P2577=0,0,'BH (1)'!P2577)</f>
        <v>0</v>
      </c>
    </row>
    <row r="50" spans="3:18" ht="30" customHeight="1" x14ac:dyDescent="0.25">
      <c r="C50" s="51">
        <v>44</v>
      </c>
      <c r="D50" s="253" t="str">
        <f>'BH (1)'!B1072</f>
        <v/>
      </c>
      <c r="E50" s="40"/>
      <c r="F50" s="40"/>
      <c r="G50" s="40"/>
      <c r="H50" s="40"/>
      <c r="I50" s="40"/>
      <c r="J50" s="40"/>
      <c r="K50" s="40"/>
      <c r="L50" s="40"/>
      <c r="M50" s="40"/>
      <c r="N50" s="40"/>
      <c r="O50" s="40"/>
      <c r="P50" s="40"/>
      <c r="Q50" s="254">
        <f>IF('BH (1)'!O2578=0,0,'BH (1)'!O2578)</f>
        <v>0</v>
      </c>
      <c r="R50" s="256">
        <f>IF('BH (1)'!P2578=0,0,'BH (1)'!P2578)</f>
        <v>0</v>
      </c>
    </row>
    <row r="51" spans="3:18" ht="30" customHeight="1" x14ac:dyDescent="0.25">
      <c r="C51" s="51">
        <v>45</v>
      </c>
      <c r="D51" s="253" t="str">
        <f>'BH (1)'!B1073</f>
        <v/>
      </c>
      <c r="E51" s="40"/>
      <c r="F51" s="40"/>
      <c r="G51" s="40"/>
      <c r="H51" s="40"/>
      <c r="I51" s="40"/>
      <c r="J51" s="40"/>
      <c r="K51" s="40"/>
      <c r="L51" s="40"/>
      <c r="M51" s="40"/>
      <c r="N51" s="40"/>
      <c r="O51" s="40"/>
      <c r="P51" s="40"/>
      <c r="Q51" s="254">
        <f>IF('BH (1)'!O2579=0,0,'BH (1)'!O2579)</f>
        <v>0</v>
      </c>
      <c r="R51" s="256">
        <f>IF('BH (1)'!P2579=0,0,'BH (1)'!P2579)</f>
        <v>0</v>
      </c>
    </row>
    <row r="52" spans="3:18" ht="30" customHeight="1" x14ac:dyDescent="0.25">
      <c r="C52" s="51">
        <v>46</v>
      </c>
      <c r="D52" s="253" t="str">
        <f>'BH (1)'!B1074</f>
        <v/>
      </c>
      <c r="E52" s="40"/>
      <c r="F52" s="40"/>
      <c r="G52" s="40"/>
      <c r="H52" s="40"/>
      <c r="I52" s="40"/>
      <c r="J52" s="40"/>
      <c r="K52" s="40"/>
      <c r="L52" s="40"/>
      <c r="M52" s="40"/>
      <c r="N52" s="40"/>
      <c r="O52" s="40"/>
      <c r="P52" s="40"/>
      <c r="Q52" s="254">
        <f>IF('BH (1)'!O2580=0,0,'BH (1)'!O2580)</f>
        <v>0</v>
      </c>
      <c r="R52" s="256">
        <f>IF('BH (1)'!P2580=0,0,'BH (1)'!P2580)</f>
        <v>0</v>
      </c>
    </row>
    <row r="53" spans="3:18" ht="30" customHeight="1" x14ac:dyDescent="0.25">
      <c r="C53" s="51">
        <v>47</v>
      </c>
      <c r="D53" s="253" t="str">
        <f>'BH (1)'!B1075</f>
        <v/>
      </c>
      <c r="E53" s="40"/>
      <c r="F53" s="40"/>
      <c r="G53" s="40"/>
      <c r="H53" s="40"/>
      <c r="I53" s="40"/>
      <c r="J53" s="40"/>
      <c r="K53" s="40"/>
      <c r="L53" s="40"/>
      <c r="M53" s="40"/>
      <c r="N53" s="40"/>
      <c r="O53" s="40"/>
      <c r="P53" s="40"/>
      <c r="Q53" s="254">
        <f>IF('BH (1)'!O2581=0,0,'BH (1)'!O2581)</f>
        <v>0</v>
      </c>
      <c r="R53" s="256">
        <f>IF('BH (1)'!P2581=0,0,'BH (1)'!P2581)</f>
        <v>0</v>
      </c>
    </row>
    <row r="54" spans="3:18" ht="30" customHeight="1" x14ac:dyDescent="0.25">
      <c r="C54" s="51">
        <v>48</v>
      </c>
      <c r="D54" s="253" t="str">
        <f>'BH (1)'!B1076</f>
        <v/>
      </c>
      <c r="E54" s="40"/>
      <c r="F54" s="40"/>
      <c r="G54" s="40"/>
      <c r="H54" s="40"/>
      <c r="I54" s="40"/>
      <c r="J54" s="40"/>
      <c r="K54" s="40"/>
      <c r="L54" s="40"/>
      <c r="M54" s="40"/>
      <c r="N54" s="40"/>
      <c r="O54" s="40"/>
      <c r="P54" s="40"/>
      <c r="Q54" s="254">
        <f>IF('BH (1)'!O2582=0,0,'BH (1)'!O2582)</f>
        <v>0</v>
      </c>
      <c r="R54" s="256">
        <f>IF('BH (1)'!P2582=0,0,'BH (1)'!P2582)</f>
        <v>0</v>
      </c>
    </row>
    <row r="55" spans="3:18" ht="30" customHeight="1" x14ac:dyDescent="0.25">
      <c r="C55" s="51">
        <v>49</v>
      </c>
      <c r="D55" s="253" t="str">
        <f>'BH (1)'!B1077</f>
        <v/>
      </c>
      <c r="E55" s="40"/>
      <c r="F55" s="40"/>
      <c r="G55" s="40"/>
      <c r="H55" s="40"/>
      <c r="I55" s="40"/>
      <c r="J55" s="40"/>
      <c r="K55" s="40"/>
      <c r="L55" s="40"/>
      <c r="M55" s="40"/>
      <c r="N55" s="40"/>
      <c r="O55" s="40"/>
      <c r="P55" s="40"/>
      <c r="Q55" s="254">
        <f>IF('BH (1)'!O2583=0,0,'BH (1)'!O2583)</f>
        <v>0</v>
      </c>
      <c r="R55" s="256">
        <f>IF('BH (1)'!P2583=0,0,'BH (1)'!P2583)</f>
        <v>0</v>
      </c>
    </row>
    <row r="56" spans="3:18" ht="30" customHeight="1" x14ac:dyDescent="0.25">
      <c r="C56" s="51">
        <v>50</v>
      </c>
      <c r="D56" s="253" t="str">
        <f>'BH (1)'!B1078</f>
        <v/>
      </c>
      <c r="E56" s="40"/>
      <c r="F56" s="40"/>
      <c r="G56" s="40"/>
      <c r="H56" s="40"/>
      <c r="I56" s="40"/>
      <c r="J56" s="40"/>
      <c r="K56" s="40"/>
      <c r="L56" s="40"/>
      <c r="M56" s="40"/>
      <c r="N56" s="40"/>
      <c r="O56" s="40"/>
      <c r="P56" s="40"/>
      <c r="Q56" s="254">
        <f>IF('BH (1)'!O2584=0,0,'BH (1)'!O2584)</f>
        <v>0</v>
      </c>
      <c r="R56" s="256">
        <f>IF('BH (1)'!P2584=0,0,'BH (1)'!P2584)</f>
        <v>0</v>
      </c>
    </row>
    <row r="57" spans="3:18" ht="30" customHeight="1" x14ac:dyDescent="0.25">
      <c r="C57" s="51">
        <v>51</v>
      </c>
      <c r="D57" s="253" t="str">
        <f>'BH (1)'!B1079</f>
        <v/>
      </c>
      <c r="E57" s="40"/>
      <c r="F57" s="40"/>
      <c r="G57" s="40"/>
      <c r="H57" s="40"/>
      <c r="I57" s="40"/>
      <c r="J57" s="40"/>
      <c r="K57" s="40"/>
      <c r="L57" s="40"/>
      <c r="M57" s="40"/>
      <c r="N57" s="40"/>
      <c r="O57" s="40"/>
      <c r="P57" s="40"/>
      <c r="Q57" s="254">
        <f>IF('BH (1)'!O2585=0,0,'BH (1)'!O2585)</f>
        <v>0</v>
      </c>
      <c r="R57" s="256">
        <f>IF('BH (1)'!P2585=0,0,'BH (1)'!P2585)</f>
        <v>0</v>
      </c>
    </row>
    <row r="58" spans="3:18" ht="30" customHeight="1" x14ac:dyDescent="0.25">
      <c r="C58" s="51">
        <v>52</v>
      </c>
      <c r="D58" s="253" t="str">
        <f>'BH (1)'!B1080</f>
        <v/>
      </c>
      <c r="E58" s="40"/>
      <c r="F58" s="40"/>
      <c r="G58" s="40"/>
      <c r="H58" s="40"/>
      <c r="I58" s="40"/>
      <c r="J58" s="40"/>
      <c r="K58" s="40"/>
      <c r="L58" s="40"/>
      <c r="M58" s="40"/>
      <c r="N58" s="40"/>
      <c r="O58" s="40"/>
      <c r="P58" s="40"/>
      <c r="Q58" s="254">
        <f>IF('BH (1)'!O2586=0,0,'BH (1)'!O2586)</f>
        <v>0</v>
      </c>
      <c r="R58" s="256">
        <f>IF('BH (1)'!P2586=0,0,'BH (1)'!P2586)</f>
        <v>0</v>
      </c>
    </row>
    <row r="59" spans="3:18" ht="30" customHeight="1" x14ac:dyDescent="0.25">
      <c r="C59" s="51">
        <v>53</v>
      </c>
      <c r="D59" s="253" t="str">
        <f>'BH (1)'!B1081</f>
        <v/>
      </c>
      <c r="E59" s="40"/>
      <c r="F59" s="40"/>
      <c r="G59" s="40"/>
      <c r="H59" s="40"/>
      <c r="I59" s="40"/>
      <c r="J59" s="40"/>
      <c r="K59" s="40"/>
      <c r="L59" s="40"/>
      <c r="M59" s="40"/>
      <c r="N59" s="40"/>
      <c r="O59" s="40"/>
      <c r="P59" s="40"/>
      <c r="Q59" s="254">
        <f>IF('BH (1)'!O2587=0,0,'BH (1)'!O2587)</f>
        <v>0</v>
      </c>
      <c r="R59" s="256">
        <f>IF('BH (1)'!P2587=0,0,'BH (1)'!P2587)</f>
        <v>0</v>
      </c>
    </row>
    <row r="60" spans="3:18" ht="30" customHeight="1" x14ac:dyDescent="0.25">
      <c r="C60" s="51">
        <v>54</v>
      </c>
      <c r="D60" s="253" t="str">
        <f>'BH (1)'!B1082</f>
        <v/>
      </c>
      <c r="E60" s="40"/>
      <c r="F60" s="40"/>
      <c r="G60" s="40"/>
      <c r="H60" s="40"/>
      <c r="I60" s="40"/>
      <c r="J60" s="40"/>
      <c r="K60" s="40"/>
      <c r="L60" s="40"/>
      <c r="M60" s="40"/>
      <c r="N60" s="40"/>
      <c r="O60" s="40"/>
      <c r="P60" s="40"/>
      <c r="Q60" s="254">
        <f>IF('BH (1)'!O2588=0,0,'BH (1)'!O2588)</f>
        <v>0</v>
      </c>
      <c r="R60" s="256">
        <f>IF('BH (1)'!P2588=0,0,'BH (1)'!P2588)</f>
        <v>0</v>
      </c>
    </row>
    <row r="61" spans="3:18" ht="30" customHeight="1" x14ac:dyDescent="0.25">
      <c r="C61" s="51">
        <v>55</v>
      </c>
      <c r="D61" s="253" t="str">
        <f>'BH (1)'!B1083</f>
        <v/>
      </c>
      <c r="E61" s="40"/>
      <c r="F61" s="40"/>
      <c r="G61" s="40"/>
      <c r="H61" s="40"/>
      <c r="I61" s="40"/>
      <c r="J61" s="40"/>
      <c r="K61" s="40"/>
      <c r="L61" s="40"/>
      <c r="M61" s="40"/>
      <c r="N61" s="40"/>
      <c r="O61" s="40"/>
      <c r="P61" s="40"/>
      <c r="Q61" s="254">
        <f>IF('BH (1)'!O2589=0,0,'BH (1)'!O2589)</f>
        <v>0</v>
      </c>
      <c r="R61" s="256">
        <f>IF('BH (1)'!P2589=0,0,'BH (1)'!P2589)</f>
        <v>0</v>
      </c>
    </row>
    <row r="62" spans="3:18" ht="30" customHeight="1" x14ac:dyDescent="0.25">
      <c r="C62" s="51">
        <v>56</v>
      </c>
      <c r="D62" s="253" t="str">
        <f>'BH (1)'!B1084</f>
        <v/>
      </c>
      <c r="E62" s="40"/>
      <c r="F62" s="40"/>
      <c r="G62" s="40"/>
      <c r="H62" s="40"/>
      <c r="I62" s="40"/>
      <c r="J62" s="40"/>
      <c r="K62" s="40"/>
      <c r="L62" s="40"/>
      <c r="M62" s="40"/>
      <c r="N62" s="40"/>
      <c r="O62" s="40"/>
      <c r="P62" s="40"/>
      <c r="Q62" s="254">
        <f>IF('BH (1)'!O2590=0,0,'BH (1)'!O2590)</f>
        <v>0</v>
      </c>
      <c r="R62" s="256">
        <f>IF('BH (1)'!P2590=0,0,'BH (1)'!P2590)</f>
        <v>0</v>
      </c>
    </row>
    <row r="63" spans="3:18" ht="30" customHeight="1" x14ac:dyDescent="0.25">
      <c r="C63" s="51">
        <v>57</v>
      </c>
      <c r="D63" s="253" t="str">
        <f>'BH (1)'!B1085</f>
        <v/>
      </c>
      <c r="E63" s="40"/>
      <c r="F63" s="40"/>
      <c r="G63" s="40"/>
      <c r="H63" s="40"/>
      <c r="I63" s="40"/>
      <c r="J63" s="40"/>
      <c r="K63" s="40"/>
      <c r="L63" s="40"/>
      <c r="M63" s="40"/>
      <c r="N63" s="40"/>
      <c r="O63" s="40"/>
      <c r="P63" s="40"/>
      <c r="Q63" s="254">
        <f>IF('BH (1)'!O2591=0,0,'BH (1)'!O2591)</f>
        <v>0</v>
      </c>
      <c r="R63" s="256">
        <f>IF('BH (1)'!P2591=0,0,'BH (1)'!P2591)</f>
        <v>0</v>
      </c>
    </row>
    <row r="64" spans="3:18" ht="30" customHeight="1" x14ac:dyDescent="0.25">
      <c r="C64" s="51">
        <v>58</v>
      </c>
      <c r="D64" s="253" t="str">
        <f>'BH (1)'!B1086</f>
        <v/>
      </c>
      <c r="E64" s="40"/>
      <c r="F64" s="40"/>
      <c r="G64" s="40"/>
      <c r="H64" s="40"/>
      <c r="I64" s="40"/>
      <c r="J64" s="40"/>
      <c r="K64" s="40"/>
      <c r="L64" s="40"/>
      <c r="M64" s="40"/>
      <c r="N64" s="40"/>
      <c r="O64" s="40"/>
      <c r="P64" s="40"/>
      <c r="Q64" s="254">
        <f>IF('BH (1)'!O2592=0,0,'BH (1)'!O2592)</f>
        <v>0</v>
      </c>
      <c r="R64" s="256">
        <f>IF('BH (1)'!P2592=0,0,'BH (1)'!P2592)</f>
        <v>0</v>
      </c>
    </row>
    <row r="65" spans="3:18" ht="30" customHeight="1" x14ac:dyDescent="0.25">
      <c r="C65" s="51">
        <v>59</v>
      </c>
      <c r="D65" s="253" t="str">
        <f>'BH (1)'!B1087</f>
        <v/>
      </c>
      <c r="E65" s="40"/>
      <c r="F65" s="40"/>
      <c r="G65" s="40"/>
      <c r="H65" s="40"/>
      <c r="I65" s="40"/>
      <c r="J65" s="40"/>
      <c r="K65" s="40"/>
      <c r="L65" s="40"/>
      <c r="M65" s="40"/>
      <c r="N65" s="40"/>
      <c r="O65" s="40"/>
      <c r="P65" s="40"/>
      <c r="Q65" s="254">
        <f>IF('BH (1)'!O2593=0,0,'BH (1)'!O2593)</f>
        <v>0</v>
      </c>
      <c r="R65" s="256">
        <f>IF('BH (1)'!P2593=0,0,'BH (1)'!P2593)</f>
        <v>0</v>
      </c>
    </row>
    <row r="66" spans="3:18" ht="30" customHeight="1" x14ac:dyDescent="0.25">
      <c r="C66" s="51">
        <v>60</v>
      </c>
      <c r="D66" s="253" t="str">
        <f>'BH (1)'!B1088</f>
        <v/>
      </c>
      <c r="E66" s="40"/>
      <c r="F66" s="40"/>
      <c r="G66" s="40"/>
      <c r="H66" s="40"/>
      <c r="I66" s="40"/>
      <c r="J66" s="40"/>
      <c r="K66" s="40"/>
      <c r="L66" s="40"/>
      <c r="M66" s="40"/>
      <c r="N66" s="40"/>
      <c r="O66" s="40"/>
      <c r="P66" s="40"/>
      <c r="Q66" s="254">
        <f>IF('BH (1)'!O2594=0,0,'BH (1)'!O2594)</f>
        <v>0</v>
      </c>
      <c r="R66" s="256">
        <f>IF('BH (1)'!P2594=0,0,'BH (1)'!P2594)</f>
        <v>0</v>
      </c>
    </row>
    <row r="67" spans="3:18" ht="30" customHeight="1" x14ac:dyDescent="0.25">
      <c r="C67" s="51">
        <v>61</v>
      </c>
      <c r="D67" s="253" t="str">
        <f>'BH (1)'!B1089</f>
        <v/>
      </c>
      <c r="E67" s="40"/>
      <c r="F67" s="40"/>
      <c r="G67" s="40"/>
      <c r="H67" s="40"/>
      <c r="I67" s="40"/>
      <c r="J67" s="40"/>
      <c r="K67" s="40"/>
      <c r="L67" s="40"/>
      <c r="M67" s="40"/>
      <c r="N67" s="40"/>
      <c r="O67" s="40"/>
      <c r="P67" s="40"/>
      <c r="Q67" s="254">
        <f>IF('BH (1)'!O2595=0,0,'BH (1)'!O2595)</f>
        <v>0</v>
      </c>
      <c r="R67" s="256">
        <f>IF('BH (1)'!P2595=0,0,'BH (1)'!P2595)</f>
        <v>0</v>
      </c>
    </row>
    <row r="68" spans="3:18" ht="30" customHeight="1" x14ac:dyDescent="0.25">
      <c r="C68" s="51">
        <v>62</v>
      </c>
      <c r="D68" s="253" t="str">
        <f>'BH (1)'!B1090</f>
        <v/>
      </c>
      <c r="E68" s="40"/>
      <c r="F68" s="40"/>
      <c r="G68" s="40"/>
      <c r="H68" s="40"/>
      <c r="I68" s="40"/>
      <c r="J68" s="40"/>
      <c r="K68" s="40"/>
      <c r="L68" s="40"/>
      <c r="M68" s="40"/>
      <c r="N68" s="40"/>
      <c r="O68" s="40"/>
      <c r="P68" s="40"/>
      <c r="Q68" s="254">
        <f>IF('BH (1)'!O2596=0,0,'BH (1)'!O2596)</f>
        <v>0</v>
      </c>
      <c r="R68" s="256">
        <f>IF('BH (1)'!P2596=0,0,'BH (1)'!P2596)</f>
        <v>0</v>
      </c>
    </row>
    <row r="69" spans="3:18" ht="30" customHeight="1" x14ac:dyDescent="0.25">
      <c r="C69" s="51">
        <v>63</v>
      </c>
      <c r="D69" s="253" t="str">
        <f>'BH (1)'!B1091</f>
        <v/>
      </c>
      <c r="E69" s="40"/>
      <c r="F69" s="40"/>
      <c r="G69" s="40"/>
      <c r="H69" s="40"/>
      <c r="I69" s="40"/>
      <c r="J69" s="40"/>
      <c r="K69" s="40"/>
      <c r="L69" s="40"/>
      <c r="M69" s="40"/>
      <c r="N69" s="40"/>
      <c r="O69" s="40"/>
      <c r="P69" s="40"/>
      <c r="Q69" s="254">
        <f>IF('BH (1)'!O2597=0,0,'BH (1)'!O2597)</f>
        <v>0</v>
      </c>
      <c r="R69" s="256">
        <f>IF('BH (1)'!P2597=0,0,'BH (1)'!P2597)</f>
        <v>0</v>
      </c>
    </row>
    <row r="70" spans="3:18" ht="30" customHeight="1" x14ac:dyDescent="0.25">
      <c r="C70" s="51">
        <v>64</v>
      </c>
      <c r="D70" s="253" t="str">
        <f>'BH (1)'!B1092</f>
        <v/>
      </c>
      <c r="E70" s="40"/>
      <c r="F70" s="40"/>
      <c r="G70" s="40"/>
      <c r="H70" s="40"/>
      <c r="I70" s="40"/>
      <c r="J70" s="40"/>
      <c r="K70" s="40"/>
      <c r="L70" s="40"/>
      <c r="M70" s="40"/>
      <c r="N70" s="40"/>
      <c r="O70" s="40"/>
      <c r="P70" s="40"/>
      <c r="Q70" s="254">
        <f>IF('BH (1)'!O2598=0,0,'BH (1)'!O2598)</f>
        <v>0</v>
      </c>
      <c r="R70" s="256">
        <f>IF('BH (1)'!P2598=0,0,'BH (1)'!P2598)</f>
        <v>0</v>
      </c>
    </row>
    <row r="71" spans="3:18" ht="30" customHeight="1" x14ac:dyDescent="0.25">
      <c r="C71" s="51">
        <v>65</v>
      </c>
      <c r="D71" s="253" t="str">
        <f>'BH (1)'!B1093</f>
        <v/>
      </c>
      <c r="E71" s="40"/>
      <c r="F71" s="40"/>
      <c r="G71" s="40"/>
      <c r="H71" s="40"/>
      <c r="I71" s="40"/>
      <c r="J71" s="40"/>
      <c r="K71" s="40"/>
      <c r="L71" s="40"/>
      <c r="M71" s="40"/>
      <c r="N71" s="40"/>
      <c r="O71" s="40"/>
      <c r="P71" s="40"/>
      <c r="Q71" s="254">
        <f>IF('BH (1)'!O2599=0,0,'BH (1)'!O2599)</f>
        <v>0</v>
      </c>
      <c r="R71" s="256">
        <f>IF('BH (1)'!P2599=0,0,'BH (1)'!P2599)</f>
        <v>0</v>
      </c>
    </row>
    <row r="72" spans="3:18" ht="30" customHeight="1" x14ac:dyDescent="0.25">
      <c r="C72" s="51">
        <v>66</v>
      </c>
      <c r="D72" s="253" t="str">
        <f>'BH (1)'!B1094</f>
        <v/>
      </c>
      <c r="E72" s="40"/>
      <c r="F72" s="40"/>
      <c r="G72" s="40"/>
      <c r="H72" s="40"/>
      <c r="I72" s="40"/>
      <c r="J72" s="40"/>
      <c r="K72" s="40"/>
      <c r="L72" s="40"/>
      <c r="M72" s="40"/>
      <c r="N72" s="40"/>
      <c r="O72" s="40"/>
      <c r="P72" s="40"/>
      <c r="Q72" s="254">
        <f>IF('BH (1)'!O2600=0,0,'BH (1)'!O2600)</f>
        <v>0</v>
      </c>
      <c r="R72" s="256">
        <f>IF('BH (1)'!P2600=0,0,'BH (1)'!P2600)</f>
        <v>0</v>
      </c>
    </row>
    <row r="73" spans="3:18" ht="30" customHeight="1" x14ac:dyDescent="0.25">
      <c r="C73" s="51">
        <v>67</v>
      </c>
      <c r="D73" s="253" t="str">
        <f>'BH (1)'!B1095</f>
        <v/>
      </c>
      <c r="E73" s="40"/>
      <c r="F73" s="40"/>
      <c r="G73" s="40"/>
      <c r="H73" s="40"/>
      <c r="I73" s="40"/>
      <c r="J73" s="40"/>
      <c r="K73" s="40"/>
      <c r="L73" s="40"/>
      <c r="M73" s="40"/>
      <c r="N73" s="40"/>
      <c r="O73" s="40"/>
      <c r="P73" s="40"/>
      <c r="Q73" s="254">
        <f>IF('BH (1)'!O2601=0,0,'BH (1)'!O2601)</f>
        <v>0</v>
      </c>
      <c r="R73" s="256">
        <f>IF('BH (1)'!P2601=0,0,'BH (1)'!P2601)</f>
        <v>0</v>
      </c>
    </row>
    <row r="74" spans="3:18" ht="30" customHeight="1" x14ac:dyDescent="0.25">
      <c r="C74" s="51">
        <v>68</v>
      </c>
      <c r="D74" s="253" t="str">
        <f>'BH (1)'!B1096</f>
        <v/>
      </c>
      <c r="E74" s="40"/>
      <c r="F74" s="40"/>
      <c r="G74" s="40"/>
      <c r="H74" s="40"/>
      <c r="I74" s="40"/>
      <c r="J74" s="40"/>
      <c r="K74" s="40"/>
      <c r="L74" s="40"/>
      <c r="M74" s="40"/>
      <c r="N74" s="40"/>
      <c r="O74" s="40"/>
      <c r="P74" s="40"/>
      <c r="Q74" s="254">
        <f>IF('BH (1)'!O2602=0,0,'BH (1)'!O2602)</f>
        <v>0</v>
      </c>
      <c r="R74" s="256">
        <f>IF('BH (1)'!P2602=0,0,'BH (1)'!P2602)</f>
        <v>0</v>
      </c>
    </row>
    <row r="75" spans="3:18" ht="30" customHeight="1" x14ac:dyDescent="0.25">
      <c r="C75" s="51">
        <v>69</v>
      </c>
      <c r="D75" s="253" t="str">
        <f>'BH (1)'!B1097</f>
        <v/>
      </c>
      <c r="E75" s="40"/>
      <c r="F75" s="40"/>
      <c r="G75" s="40"/>
      <c r="H75" s="40"/>
      <c r="I75" s="40"/>
      <c r="J75" s="40"/>
      <c r="K75" s="40"/>
      <c r="L75" s="40"/>
      <c r="M75" s="40"/>
      <c r="N75" s="40"/>
      <c r="O75" s="40"/>
      <c r="P75" s="40"/>
      <c r="Q75" s="254">
        <f>IF('BH (1)'!O2603=0,0,'BH (1)'!O2603)</f>
        <v>0</v>
      </c>
      <c r="R75" s="256">
        <f>IF('BH (1)'!P2603=0,0,'BH (1)'!P2603)</f>
        <v>0</v>
      </c>
    </row>
    <row r="76" spans="3:18" ht="30" customHeight="1" x14ac:dyDescent="0.25">
      <c r="C76" s="51">
        <v>70</v>
      </c>
      <c r="D76" s="253" t="str">
        <f>'BH (1)'!B1098</f>
        <v/>
      </c>
      <c r="E76" s="40"/>
      <c r="F76" s="40"/>
      <c r="G76" s="40"/>
      <c r="H76" s="40"/>
      <c r="I76" s="40"/>
      <c r="J76" s="40"/>
      <c r="K76" s="40"/>
      <c r="L76" s="40"/>
      <c r="M76" s="40"/>
      <c r="N76" s="40"/>
      <c r="O76" s="40"/>
      <c r="P76" s="40"/>
      <c r="Q76" s="254">
        <f>IF('BH (1)'!O2604=0,0,'BH (1)'!O2604)</f>
        <v>0</v>
      </c>
      <c r="R76" s="256">
        <f>IF('BH (1)'!P2604=0,0,'BH (1)'!P2604)</f>
        <v>0</v>
      </c>
    </row>
    <row r="77" spans="3:18" ht="30" customHeight="1" x14ac:dyDescent="0.25">
      <c r="C77" s="51">
        <v>71</v>
      </c>
      <c r="D77" s="253" t="str">
        <f>'BH (1)'!B1099</f>
        <v/>
      </c>
      <c r="E77" s="40"/>
      <c r="F77" s="40"/>
      <c r="G77" s="40"/>
      <c r="H77" s="40"/>
      <c r="I77" s="40"/>
      <c r="J77" s="40"/>
      <c r="K77" s="40"/>
      <c r="L77" s="40"/>
      <c r="M77" s="40"/>
      <c r="N77" s="40"/>
      <c r="O77" s="40"/>
      <c r="P77" s="40"/>
      <c r="Q77" s="254">
        <f>IF('BH (1)'!O2605=0,0,'BH (1)'!O2605)</f>
        <v>0</v>
      </c>
      <c r="R77" s="256">
        <f>IF('BH (1)'!P2605=0,0,'BH (1)'!P2605)</f>
        <v>0</v>
      </c>
    </row>
    <row r="78" spans="3:18" ht="30" customHeight="1" x14ac:dyDescent="0.25">
      <c r="C78" s="51">
        <v>72</v>
      </c>
      <c r="D78" s="253" t="str">
        <f>'BH (1)'!B1100</f>
        <v/>
      </c>
      <c r="E78" s="40"/>
      <c r="F78" s="40"/>
      <c r="G78" s="40"/>
      <c r="H78" s="40"/>
      <c r="I78" s="40"/>
      <c r="J78" s="40"/>
      <c r="K78" s="40"/>
      <c r="L78" s="40"/>
      <c r="M78" s="40"/>
      <c r="N78" s="40"/>
      <c r="O78" s="40"/>
      <c r="P78" s="40"/>
      <c r="Q78" s="254">
        <f>IF('BH (1)'!O2606=0,0,'BH (1)'!O2606)</f>
        <v>0</v>
      </c>
      <c r="R78" s="256">
        <f>IF('BH (1)'!P2606=0,0,'BH (1)'!P2606)</f>
        <v>0</v>
      </c>
    </row>
    <row r="79" spans="3:18" ht="30" customHeight="1" x14ac:dyDescent="0.25">
      <c r="C79" s="51">
        <v>73</v>
      </c>
      <c r="D79" s="253" t="str">
        <f>'BH (1)'!B1101</f>
        <v/>
      </c>
      <c r="E79" s="40"/>
      <c r="F79" s="40"/>
      <c r="G79" s="40"/>
      <c r="H79" s="40"/>
      <c r="I79" s="40"/>
      <c r="J79" s="40"/>
      <c r="K79" s="40"/>
      <c r="L79" s="40"/>
      <c r="M79" s="40"/>
      <c r="N79" s="40"/>
      <c r="O79" s="40"/>
      <c r="P79" s="40"/>
      <c r="Q79" s="254">
        <f>IF('BH (1)'!O2607=0,0,'BH (1)'!O2607)</f>
        <v>0</v>
      </c>
      <c r="R79" s="256">
        <f>IF('BH (1)'!P2607=0,0,'BH (1)'!P2607)</f>
        <v>0</v>
      </c>
    </row>
    <row r="80" spans="3:18" ht="30" customHeight="1" x14ac:dyDescent="0.25">
      <c r="C80" s="51">
        <v>74</v>
      </c>
      <c r="D80" s="253" t="str">
        <f>'BH (1)'!B1102</f>
        <v/>
      </c>
      <c r="E80" s="40"/>
      <c r="F80" s="40"/>
      <c r="G80" s="40"/>
      <c r="H80" s="40"/>
      <c r="I80" s="40"/>
      <c r="J80" s="40"/>
      <c r="K80" s="40"/>
      <c r="L80" s="40"/>
      <c r="M80" s="40"/>
      <c r="N80" s="40"/>
      <c r="O80" s="40"/>
      <c r="P80" s="40"/>
      <c r="Q80" s="254">
        <f>IF('BH (1)'!O2608=0,0,'BH (1)'!O2608)</f>
        <v>0</v>
      </c>
      <c r="R80" s="256">
        <f>IF('BH (1)'!P2608=0,0,'BH (1)'!P2608)</f>
        <v>0</v>
      </c>
    </row>
    <row r="81" spans="3:18" ht="30" customHeight="1" x14ac:dyDescent="0.25">
      <c r="C81" s="51">
        <v>75</v>
      </c>
      <c r="D81" s="253" t="str">
        <f>'BH (1)'!B1103</f>
        <v/>
      </c>
      <c r="E81" s="40"/>
      <c r="F81" s="40"/>
      <c r="G81" s="40"/>
      <c r="H81" s="40"/>
      <c r="I81" s="40"/>
      <c r="J81" s="40"/>
      <c r="K81" s="40"/>
      <c r="L81" s="40"/>
      <c r="M81" s="40"/>
      <c r="N81" s="40"/>
      <c r="O81" s="40"/>
      <c r="P81" s="40"/>
      <c r="Q81" s="254">
        <f>IF('BH (1)'!O2609=0,0,'BH (1)'!O2609)</f>
        <v>0</v>
      </c>
      <c r="R81" s="256">
        <f>IF('BH (1)'!P2609=0,0,'BH (1)'!P2609)</f>
        <v>0</v>
      </c>
    </row>
    <row r="82" spans="3:18" ht="30" customHeight="1" x14ac:dyDescent="0.25">
      <c r="C82" s="51">
        <v>76</v>
      </c>
      <c r="D82" s="253" t="str">
        <f>'BH (1)'!B1104</f>
        <v/>
      </c>
      <c r="E82" s="40"/>
      <c r="F82" s="40"/>
      <c r="G82" s="40"/>
      <c r="H82" s="40"/>
      <c r="I82" s="40"/>
      <c r="J82" s="40"/>
      <c r="K82" s="40"/>
      <c r="L82" s="40"/>
      <c r="M82" s="40"/>
      <c r="N82" s="40"/>
      <c r="O82" s="40"/>
      <c r="P82" s="40"/>
      <c r="Q82" s="254">
        <f>IF('BH (1)'!O2610=0,0,'BH (1)'!O2610)</f>
        <v>0</v>
      </c>
      <c r="R82" s="256">
        <f>IF('BH (1)'!P2610=0,0,'BH (1)'!P2610)</f>
        <v>0</v>
      </c>
    </row>
    <row r="83" spans="3:18" ht="30" customHeight="1" x14ac:dyDescent="0.25">
      <c r="C83" s="51">
        <v>77</v>
      </c>
      <c r="D83" s="253" t="str">
        <f>'BH (1)'!B1105</f>
        <v/>
      </c>
      <c r="E83" s="40"/>
      <c r="F83" s="40"/>
      <c r="G83" s="40"/>
      <c r="H83" s="40"/>
      <c r="I83" s="40"/>
      <c r="J83" s="40"/>
      <c r="K83" s="40"/>
      <c r="L83" s="40"/>
      <c r="M83" s="40"/>
      <c r="N83" s="40"/>
      <c r="O83" s="40"/>
      <c r="P83" s="40"/>
      <c r="Q83" s="254">
        <f>IF('BH (1)'!O2611=0,0,'BH (1)'!O2611)</f>
        <v>0</v>
      </c>
      <c r="R83" s="256">
        <f>IF('BH (1)'!P2611=0,0,'BH (1)'!P2611)</f>
        <v>0</v>
      </c>
    </row>
    <row r="84" spans="3:18" ht="30" customHeight="1" x14ac:dyDescent="0.25">
      <c r="C84" s="51">
        <v>78</v>
      </c>
      <c r="D84" s="253" t="str">
        <f>'BH (1)'!B1106</f>
        <v/>
      </c>
      <c r="E84" s="40"/>
      <c r="F84" s="40"/>
      <c r="G84" s="40"/>
      <c r="H84" s="40"/>
      <c r="I84" s="40"/>
      <c r="J84" s="40"/>
      <c r="K84" s="40"/>
      <c r="L84" s="40"/>
      <c r="M84" s="40"/>
      <c r="N84" s="40"/>
      <c r="O84" s="40"/>
      <c r="P84" s="40"/>
      <c r="Q84" s="254">
        <f>IF('BH (1)'!O2612=0,0,'BH (1)'!O2612)</f>
        <v>0</v>
      </c>
      <c r="R84" s="256">
        <f>IF('BH (1)'!P2612=0,0,'BH (1)'!P2612)</f>
        <v>0</v>
      </c>
    </row>
    <row r="85" spans="3:18" ht="30" customHeight="1" x14ac:dyDescent="0.25">
      <c r="C85" s="51">
        <v>79</v>
      </c>
      <c r="D85" s="253" t="str">
        <f>'BH (1)'!B1107</f>
        <v/>
      </c>
      <c r="E85" s="40"/>
      <c r="F85" s="40"/>
      <c r="G85" s="40"/>
      <c r="H85" s="40"/>
      <c r="I85" s="40"/>
      <c r="J85" s="40"/>
      <c r="K85" s="40"/>
      <c r="L85" s="40"/>
      <c r="M85" s="40"/>
      <c r="N85" s="40"/>
      <c r="O85" s="40"/>
      <c r="P85" s="40"/>
      <c r="Q85" s="254">
        <f>IF('BH (1)'!O2613=0,0,'BH (1)'!O2613)</f>
        <v>0</v>
      </c>
      <c r="R85" s="256">
        <f>IF('BH (1)'!P2613=0,0,'BH (1)'!P2613)</f>
        <v>0</v>
      </c>
    </row>
    <row r="86" spans="3:18" ht="30" customHeight="1" x14ac:dyDescent="0.25">
      <c r="C86" s="51">
        <v>80</v>
      </c>
      <c r="D86" s="253" t="str">
        <f>'BH (1)'!B1108</f>
        <v/>
      </c>
      <c r="E86" s="40"/>
      <c r="F86" s="40"/>
      <c r="G86" s="40"/>
      <c r="H86" s="40"/>
      <c r="I86" s="40"/>
      <c r="J86" s="40"/>
      <c r="K86" s="40"/>
      <c r="L86" s="40"/>
      <c r="M86" s="40"/>
      <c r="N86" s="40"/>
      <c r="O86" s="40"/>
      <c r="P86" s="40"/>
      <c r="Q86" s="254">
        <f>IF('BH (1)'!O2614=0,0,'BH (1)'!O2614)</f>
        <v>0</v>
      </c>
      <c r="R86" s="256">
        <f>IF('BH (1)'!P2614=0,0,'BH (1)'!P2614)</f>
        <v>0</v>
      </c>
    </row>
    <row r="87" spans="3:18" ht="30" customHeight="1" x14ac:dyDescent="0.25">
      <c r="C87" s="51">
        <v>81</v>
      </c>
      <c r="D87" s="253" t="str">
        <f>'BH (1)'!B1109</f>
        <v/>
      </c>
      <c r="E87" s="40"/>
      <c r="F87" s="40"/>
      <c r="G87" s="40"/>
      <c r="H87" s="40"/>
      <c r="I87" s="40"/>
      <c r="J87" s="40"/>
      <c r="K87" s="40"/>
      <c r="L87" s="40"/>
      <c r="M87" s="40"/>
      <c r="N87" s="40"/>
      <c r="O87" s="40"/>
      <c r="P87" s="40"/>
      <c r="Q87" s="254">
        <f>IF('BH (1)'!O2615=0,0,'BH (1)'!O2615)</f>
        <v>0</v>
      </c>
      <c r="R87" s="256">
        <f>IF('BH (1)'!P2615=0,0,'BH (1)'!P2615)</f>
        <v>0</v>
      </c>
    </row>
    <row r="88" spans="3:18" ht="30" customHeight="1" x14ac:dyDescent="0.25">
      <c r="C88" s="51">
        <v>82</v>
      </c>
      <c r="D88" s="253" t="str">
        <f>'BH (1)'!B1110</f>
        <v/>
      </c>
      <c r="E88" s="40"/>
      <c r="F88" s="40"/>
      <c r="G88" s="40"/>
      <c r="H88" s="40"/>
      <c r="I88" s="40"/>
      <c r="J88" s="40"/>
      <c r="K88" s="40"/>
      <c r="L88" s="40"/>
      <c r="M88" s="40"/>
      <c r="N88" s="40"/>
      <c r="O88" s="40"/>
      <c r="P88" s="40"/>
      <c r="Q88" s="254">
        <f>IF('BH (1)'!O2616=0,0,'BH (1)'!O2616)</f>
        <v>0</v>
      </c>
      <c r="R88" s="256">
        <f>IF('BH (1)'!P2616=0,0,'BH (1)'!P2616)</f>
        <v>0</v>
      </c>
    </row>
    <row r="89" spans="3:18" ht="30" customHeight="1" x14ac:dyDescent="0.25">
      <c r="C89" s="51">
        <v>83</v>
      </c>
      <c r="D89" s="253" t="str">
        <f>'BH (1)'!B1111</f>
        <v/>
      </c>
      <c r="E89" s="40"/>
      <c r="F89" s="40"/>
      <c r="G89" s="40"/>
      <c r="H89" s="40"/>
      <c r="I89" s="40"/>
      <c r="J89" s="40"/>
      <c r="K89" s="40"/>
      <c r="L89" s="40"/>
      <c r="M89" s="40"/>
      <c r="N89" s="40"/>
      <c r="O89" s="40"/>
      <c r="P89" s="40"/>
      <c r="Q89" s="254">
        <f>IF('BH (1)'!O2617=0,0,'BH (1)'!O2617)</f>
        <v>0</v>
      </c>
      <c r="R89" s="256">
        <f>IF('BH (1)'!P2617=0,0,'BH (1)'!P2617)</f>
        <v>0</v>
      </c>
    </row>
    <row r="90" spans="3:18" ht="30" customHeight="1" x14ac:dyDescent="0.25">
      <c r="C90" s="51">
        <v>84</v>
      </c>
      <c r="D90" s="253" t="str">
        <f>'BH (1)'!B1112</f>
        <v/>
      </c>
      <c r="E90" s="40"/>
      <c r="F90" s="40"/>
      <c r="G90" s="40"/>
      <c r="H90" s="40"/>
      <c r="I90" s="40"/>
      <c r="J90" s="40"/>
      <c r="K90" s="40"/>
      <c r="L90" s="40"/>
      <c r="M90" s="40"/>
      <c r="N90" s="40"/>
      <c r="O90" s="40"/>
      <c r="P90" s="40"/>
      <c r="Q90" s="254">
        <f>IF('BH (1)'!O2618=0,0,'BH (1)'!O2618)</f>
        <v>0</v>
      </c>
      <c r="R90" s="256">
        <f>IF('BH (1)'!P2618=0,0,'BH (1)'!P2618)</f>
        <v>0</v>
      </c>
    </row>
    <row r="91" spans="3:18" ht="30" customHeight="1" x14ac:dyDescent="0.25">
      <c r="C91" s="51">
        <v>85</v>
      </c>
      <c r="D91" s="253" t="str">
        <f>'BH (1)'!B1113</f>
        <v/>
      </c>
      <c r="E91" s="40"/>
      <c r="F91" s="40"/>
      <c r="G91" s="40"/>
      <c r="H91" s="40"/>
      <c r="I91" s="40"/>
      <c r="J91" s="40"/>
      <c r="K91" s="40"/>
      <c r="L91" s="40"/>
      <c r="M91" s="40"/>
      <c r="N91" s="40"/>
      <c r="O91" s="40"/>
      <c r="P91" s="40"/>
      <c r="Q91" s="254">
        <f>IF('BH (1)'!O2619=0,0,'BH (1)'!O2619)</f>
        <v>0</v>
      </c>
      <c r="R91" s="256">
        <f>IF('BH (1)'!P2619=0,0,'BH (1)'!P2619)</f>
        <v>0</v>
      </c>
    </row>
    <row r="92" spans="3:18" ht="30" customHeight="1" x14ac:dyDescent="0.25">
      <c r="C92" s="51">
        <v>86</v>
      </c>
      <c r="D92" s="253" t="str">
        <f>'BH (1)'!B1114</f>
        <v/>
      </c>
      <c r="E92" s="40"/>
      <c r="F92" s="40"/>
      <c r="G92" s="40"/>
      <c r="H92" s="40"/>
      <c r="I92" s="40"/>
      <c r="J92" s="40"/>
      <c r="K92" s="40"/>
      <c r="L92" s="40"/>
      <c r="M92" s="40"/>
      <c r="N92" s="40"/>
      <c r="O92" s="40"/>
      <c r="P92" s="40"/>
      <c r="Q92" s="254">
        <f>IF('BH (1)'!O2620=0,0,'BH (1)'!O2620)</f>
        <v>0</v>
      </c>
      <c r="R92" s="256">
        <f>IF('BH (1)'!P2620=0,0,'BH (1)'!P2620)</f>
        <v>0</v>
      </c>
    </row>
    <row r="93" spans="3:18" ht="30" customHeight="1" x14ac:dyDescent="0.25">
      <c r="C93" s="51">
        <v>87</v>
      </c>
      <c r="D93" s="253" t="str">
        <f>'BH (1)'!B1115</f>
        <v/>
      </c>
      <c r="E93" s="40"/>
      <c r="F93" s="40"/>
      <c r="G93" s="40"/>
      <c r="H93" s="40"/>
      <c r="I93" s="40"/>
      <c r="J93" s="40"/>
      <c r="K93" s="40"/>
      <c r="L93" s="40"/>
      <c r="M93" s="40"/>
      <c r="N93" s="40"/>
      <c r="O93" s="40"/>
      <c r="P93" s="40"/>
      <c r="Q93" s="254">
        <f>IF('BH (1)'!O2621=0,0,'BH (1)'!O2621)</f>
        <v>0</v>
      </c>
      <c r="R93" s="256">
        <f>IF('BH (1)'!P2621=0,0,'BH (1)'!P2621)</f>
        <v>0</v>
      </c>
    </row>
    <row r="94" spans="3:18" ht="30" customHeight="1" x14ac:dyDescent="0.25">
      <c r="C94" s="51">
        <v>88</v>
      </c>
      <c r="D94" s="253" t="str">
        <f>'BH (1)'!B1116</f>
        <v/>
      </c>
      <c r="E94" s="40"/>
      <c r="F94" s="40"/>
      <c r="G94" s="40"/>
      <c r="H94" s="40"/>
      <c r="I94" s="40"/>
      <c r="J94" s="40"/>
      <c r="K94" s="40"/>
      <c r="L94" s="40"/>
      <c r="M94" s="40"/>
      <c r="N94" s="40"/>
      <c r="O94" s="40"/>
      <c r="P94" s="40"/>
      <c r="Q94" s="254">
        <f>IF('BH (1)'!O2622=0,0,'BH (1)'!O2622)</f>
        <v>0</v>
      </c>
      <c r="R94" s="256">
        <f>IF('BH (1)'!P2622=0,0,'BH (1)'!P2622)</f>
        <v>0</v>
      </c>
    </row>
    <row r="95" spans="3:18" ht="30" customHeight="1" x14ac:dyDescent="0.25">
      <c r="C95" s="51">
        <v>89</v>
      </c>
      <c r="D95" s="253" t="str">
        <f>'BH (1)'!B1117</f>
        <v/>
      </c>
      <c r="E95" s="40"/>
      <c r="F95" s="40"/>
      <c r="G95" s="40"/>
      <c r="H95" s="40"/>
      <c r="I95" s="40"/>
      <c r="J95" s="40"/>
      <c r="K95" s="40"/>
      <c r="L95" s="40"/>
      <c r="M95" s="40"/>
      <c r="N95" s="40"/>
      <c r="O95" s="40"/>
      <c r="P95" s="40"/>
      <c r="Q95" s="254">
        <f>IF('BH (1)'!O2623=0,0,'BH (1)'!O2623)</f>
        <v>0</v>
      </c>
      <c r="R95" s="256">
        <f>IF('BH (1)'!P2623=0,0,'BH (1)'!P2623)</f>
        <v>0</v>
      </c>
    </row>
    <row r="96" spans="3:18" ht="30" customHeight="1" x14ac:dyDescent="0.25">
      <c r="C96" s="51">
        <v>90</v>
      </c>
      <c r="D96" s="253" t="str">
        <f>'BH (1)'!B1118</f>
        <v/>
      </c>
      <c r="E96" s="40"/>
      <c r="F96" s="40"/>
      <c r="G96" s="40"/>
      <c r="H96" s="40"/>
      <c r="I96" s="40"/>
      <c r="J96" s="40"/>
      <c r="K96" s="40"/>
      <c r="L96" s="40"/>
      <c r="M96" s="40"/>
      <c r="N96" s="40"/>
      <c r="O96" s="40"/>
      <c r="P96" s="40"/>
      <c r="Q96" s="254">
        <f>IF('BH (1)'!O2624=0,0,'BH (1)'!O2624)</f>
        <v>0</v>
      </c>
      <c r="R96" s="256">
        <f>IF('BH (1)'!P2624=0,0,'BH (1)'!P2624)</f>
        <v>0</v>
      </c>
    </row>
    <row r="97" spans="3:18" ht="30" customHeight="1" x14ac:dyDescent="0.25">
      <c r="C97" s="51">
        <v>91</v>
      </c>
      <c r="D97" s="253" t="str">
        <f>'BH (1)'!B1119</f>
        <v/>
      </c>
      <c r="E97" s="40"/>
      <c r="F97" s="40"/>
      <c r="G97" s="40"/>
      <c r="H97" s="40"/>
      <c r="I97" s="40"/>
      <c r="J97" s="40"/>
      <c r="K97" s="40"/>
      <c r="L97" s="40"/>
      <c r="M97" s="40"/>
      <c r="N97" s="40"/>
      <c r="O97" s="40"/>
      <c r="P97" s="40"/>
      <c r="Q97" s="254">
        <f>IF('BH (1)'!O2625=0,0,'BH (1)'!O2625)</f>
        <v>0</v>
      </c>
      <c r="R97" s="256">
        <f>IF('BH (1)'!P2625=0,0,'BH (1)'!P2625)</f>
        <v>0</v>
      </c>
    </row>
    <row r="98" spans="3:18" ht="30" customHeight="1" x14ac:dyDescent="0.25">
      <c r="C98" s="51">
        <v>92</v>
      </c>
      <c r="D98" s="253" t="str">
        <f>'BH (1)'!B1120</f>
        <v/>
      </c>
      <c r="E98" s="40"/>
      <c r="F98" s="40"/>
      <c r="G98" s="40"/>
      <c r="H98" s="40"/>
      <c r="I98" s="40"/>
      <c r="J98" s="40"/>
      <c r="K98" s="40"/>
      <c r="L98" s="40"/>
      <c r="M98" s="40"/>
      <c r="N98" s="40"/>
      <c r="O98" s="40"/>
      <c r="P98" s="40"/>
      <c r="Q98" s="254">
        <f>IF('BH (1)'!O2626=0,0,'BH (1)'!O2626)</f>
        <v>0</v>
      </c>
      <c r="R98" s="256">
        <f>IF('BH (1)'!P2626=0,0,'BH (1)'!P2626)</f>
        <v>0</v>
      </c>
    </row>
    <row r="99" spans="3:18" ht="30" customHeight="1" x14ac:dyDescent="0.25">
      <c r="C99" s="51">
        <v>93</v>
      </c>
      <c r="D99" s="253" t="str">
        <f>'BH (1)'!B1121</f>
        <v/>
      </c>
      <c r="E99" s="40"/>
      <c r="F99" s="40"/>
      <c r="G99" s="40"/>
      <c r="H99" s="40"/>
      <c r="I99" s="40"/>
      <c r="J99" s="40"/>
      <c r="K99" s="40"/>
      <c r="L99" s="40"/>
      <c r="M99" s="40"/>
      <c r="N99" s="40"/>
      <c r="O99" s="40"/>
      <c r="P99" s="40"/>
      <c r="Q99" s="254">
        <f>IF('BH (1)'!O2627=0,0,'BH (1)'!O2627)</f>
        <v>0</v>
      </c>
      <c r="R99" s="256">
        <f>IF('BH (1)'!P2627=0,0,'BH (1)'!P2627)</f>
        <v>0</v>
      </c>
    </row>
    <row r="100" spans="3:18" ht="30" customHeight="1" x14ac:dyDescent="0.25">
      <c r="C100" s="51">
        <v>94</v>
      </c>
      <c r="D100" s="253" t="str">
        <f>'BH (1)'!B1122</f>
        <v/>
      </c>
      <c r="E100" s="40"/>
      <c r="F100" s="40"/>
      <c r="G100" s="40"/>
      <c r="H100" s="40"/>
      <c r="I100" s="40"/>
      <c r="J100" s="40"/>
      <c r="K100" s="40"/>
      <c r="L100" s="40"/>
      <c r="M100" s="40"/>
      <c r="N100" s="40"/>
      <c r="O100" s="40"/>
      <c r="P100" s="40"/>
      <c r="Q100" s="254">
        <f>IF('BH (1)'!O2628=0,0,'BH (1)'!O2628)</f>
        <v>0</v>
      </c>
      <c r="R100" s="256">
        <f>IF('BH (1)'!P2628=0,0,'BH (1)'!P2628)</f>
        <v>0</v>
      </c>
    </row>
    <row r="101" spans="3:18" ht="30" customHeight="1" x14ac:dyDescent="0.25">
      <c r="C101" s="51">
        <v>95</v>
      </c>
      <c r="D101" s="253" t="str">
        <f>'BH (1)'!B1123</f>
        <v/>
      </c>
      <c r="E101" s="40"/>
      <c r="F101" s="40"/>
      <c r="G101" s="40"/>
      <c r="H101" s="40"/>
      <c r="I101" s="40"/>
      <c r="J101" s="40"/>
      <c r="K101" s="40"/>
      <c r="L101" s="40"/>
      <c r="M101" s="40"/>
      <c r="N101" s="40"/>
      <c r="O101" s="40"/>
      <c r="P101" s="40"/>
      <c r="Q101" s="254">
        <f>IF('BH (1)'!O2629=0,0,'BH (1)'!O2629)</f>
        <v>0</v>
      </c>
      <c r="R101" s="256">
        <f>IF('BH (1)'!P2629=0,0,'BH (1)'!P2629)</f>
        <v>0</v>
      </c>
    </row>
    <row r="102" spans="3:18" ht="30" customHeight="1" x14ac:dyDescent="0.25">
      <c r="C102" s="51">
        <v>96</v>
      </c>
      <c r="D102" s="253" t="str">
        <f>'BH (1)'!B1124</f>
        <v/>
      </c>
      <c r="E102" s="40"/>
      <c r="F102" s="40"/>
      <c r="G102" s="40"/>
      <c r="H102" s="40"/>
      <c r="I102" s="40"/>
      <c r="J102" s="40"/>
      <c r="K102" s="40"/>
      <c r="L102" s="40"/>
      <c r="M102" s="40"/>
      <c r="N102" s="40"/>
      <c r="O102" s="40"/>
      <c r="P102" s="40"/>
      <c r="Q102" s="254">
        <f>IF('BH (1)'!O2630=0,0,'BH (1)'!O2630)</f>
        <v>0</v>
      </c>
      <c r="R102" s="256">
        <f>IF('BH (1)'!P2630=0,0,'BH (1)'!P2630)</f>
        <v>0</v>
      </c>
    </row>
    <row r="103" spans="3:18" ht="30" customHeight="1" x14ac:dyDescent="0.25">
      <c r="C103" s="51">
        <v>97</v>
      </c>
      <c r="D103" s="253" t="str">
        <f>'BH (1)'!B1125</f>
        <v/>
      </c>
      <c r="E103" s="40"/>
      <c r="F103" s="40"/>
      <c r="G103" s="40"/>
      <c r="H103" s="40"/>
      <c r="I103" s="40"/>
      <c r="J103" s="40"/>
      <c r="K103" s="40"/>
      <c r="L103" s="40"/>
      <c r="M103" s="40"/>
      <c r="N103" s="40"/>
      <c r="O103" s="40"/>
      <c r="P103" s="40"/>
      <c r="Q103" s="254">
        <f>IF('BH (1)'!O2631=0,0,'BH (1)'!O2631)</f>
        <v>0</v>
      </c>
      <c r="R103" s="256">
        <f>IF('BH (1)'!P2631=0,0,'BH (1)'!P2631)</f>
        <v>0</v>
      </c>
    </row>
    <row r="104" spans="3:18" ht="30" customHeight="1" x14ac:dyDescent="0.25">
      <c r="C104" s="51">
        <v>98</v>
      </c>
      <c r="D104" s="253" t="str">
        <f>'BH (1)'!B1126</f>
        <v/>
      </c>
      <c r="E104" s="40"/>
      <c r="F104" s="40"/>
      <c r="G104" s="40"/>
      <c r="H104" s="40"/>
      <c r="I104" s="40"/>
      <c r="J104" s="40"/>
      <c r="K104" s="40"/>
      <c r="L104" s="40"/>
      <c r="M104" s="40"/>
      <c r="N104" s="40"/>
      <c r="O104" s="40"/>
      <c r="P104" s="40"/>
      <c r="Q104" s="254">
        <f>IF('BH (1)'!O2632=0,0,'BH (1)'!O2632)</f>
        <v>0</v>
      </c>
      <c r="R104" s="256">
        <f>IF('BH (1)'!P2632=0,0,'BH (1)'!P2632)</f>
        <v>0</v>
      </c>
    </row>
    <row r="105" spans="3:18" ht="30" customHeight="1" x14ac:dyDescent="0.25">
      <c r="C105" s="51">
        <v>99</v>
      </c>
      <c r="D105" s="253" t="str">
        <f>'BH (1)'!B1127</f>
        <v/>
      </c>
      <c r="E105" s="40"/>
      <c r="F105" s="40"/>
      <c r="G105" s="40"/>
      <c r="H105" s="40"/>
      <c r="I105" s="40"/>
      <c r="J105" s="40"/>
      <c r="K105" s="40"/>
      <c r="L105" s="40"/>
      <c r="M105" s="40"/>
      <c r="N105" s="40"/>
      <c r="O105" s="40"/>
      <c r="P105" s="40"/>
      <c r="Q105" s="254">
        <f>IF('BH (1)'!O2633=0,0,'BH (1)'!O2633)</f>
        <v>0</v>
      </c>
      <c r="R105" s="256">
        <f>IF('BH (1)'!P2633=0,0,'BH (1)'!P2633)</f>
        <v>0</v>
      </c>
    </row>
    <row r="106" spans="3:18" ht="30" customHeight="1" x14ac:dyDescent="0.25">
      <c r="C106" s="51">
        <v>100</v>
      </c>
      <c r="D106" s="253" t="str">
        <f>'BH (1)'!B1128</f>
        <v/>
      </c>
      <c r="E106" s="40"/>
      <c r="F106" s="40"/>
      <c r="G106" s="40"/>
      <c r="H106" s="40"/>
      <c r="I106" s="40"/>
      <c r="J106" s="40"/>
      <c r="K106" s="40"/>
      <c r="L106" s="40"/>
      <c r="M106" s="40"/>
      <c r="N106" s="40"/>
      <c r="O106" s="40"/>
      <c r="P106" s="40"/>
      <c r="Q106" s="254">
        <f>IF('BH (1)'!O2634=0,0,'BH (1)'!O2634)</f>
        <v>0</v>
      </c>
      <c r="R106" s="256">
        <f>IF('BH (1)'!P2634=0,0,'BH (1)'!P2634)</f>
        <v>0</v>
      </c>
    </row>
    <row r="107" spans="3:18" ht="30" customHeight="1" x14ac:dyDescent="0.25">
      <c r="C107" s="51">
        <v>101</v>
      </c>
      <c r="D107" s="253" t="str">
        <f>'BH (1)'!B1129</f>
        <v/>
      </c>
      <c r="E107" s="40"/>
      <c r="F107" s="40"/>
      <c r="G107" s="40"/>
      <c r="H107" s="40"/>
      <c r="I107" s="40"/>
      <c r="J107" s="40"/>
      <c r="K107" s="40"/>
      <c r="L107" s="40"/>
      <c r="M107" s="40"/>
      <c r="N107" s="40"/>
      <c r="O107" s="40"/>
      <c r="P107" s="40"/>
      <c r="Q107" s="254">
        <f>IF('BH (1)'!O2635=0,0,'BH (1)'!O2635)</f>
        <v>0</v>
      </c>
      <c r="R107" s="256">
        <f>IF('BH (1)'!P2635=0,0,'BH (1)'!P2635)</f>
        <v>0</v>
      </c>
    </row>
    <row r="108" spans="3:18" ht="30" customHeight="1" x14ac:dyDescent="0.25">
      <c r="C108" s="51">
        <v>102</v>
      </c>
      <c r="D108" s="253" t="str">
        <f>'BH (1)'!B1130</f>
        <v/>
      </c>
      <c r="E108" s="40"/>
      <c r="F108" s="40"/>
      <c r="G108" s="40"/>
      <c r="H108" s="40"/>
      <c r="I108" s="40"/>
      <c r="J108" s="40"/>
      <c r="K108" s="40"/>
      <c r="L108" s="40"/>
      <c r="M108" s="40"/>
      <c r="N108" s="40"/>
      <c r="O108" s="40"/>
      <c r="P108" s="40"/>
      <c r="Q108" s="254">
        <f>IF('BH (1)'!O2636=0,0,'BH (1)'!O2636)</f>
        <v>0</v>
      </c>
      <c r="R108" s="256">
        <f>IF('BH (1)'!P2636=0,0,'BH (1)'!P2636)</f>
        <v>0</v>
      </c>
    </row>
    <row r="109" spans="3:18" ht="30" customHeight="1" x14ac:dyDescent="0.25">
      <c r="C109" s="51">
        <v>103</v>
      </c>
      <c r="D109" s="253" t="str">
        <f>'BH (1)'!B1131</f>
        <v/>
      </c>
      <c r="E109" s="40"/>
      <c r="F109" s="40"/>
      <c r="G109" s="40"/>
      <c r="H109" s="40"/>
      <c r="I109" s="40"/>
      <c r="J109" s="40"/>
      <c r="K109" s="40"/>
      <c r="L109" s="40"/>
      <c r="M109" s="40"/>
      <c r="N109" s="40"/>
      <c r="O109" s="40"/>
      <c r="P109" s="40"/>
      <c r="Q109" s="254">
        <f>IF('BH (1)'!O2637=0,0,'BH (1)'!O2637)</f>
        <v>0</v>
      </c>
      <c r="R109" s="256">
        <f>IF('BH (1)'!P2637=0,0,'BH (1)'!P2637)</f>
        <v>0</v>
      </c>
    </row>
    <row r="110" spans="3:18" ht="30" customHeight="1" x14ac:dyDescent="0.25">
      <c r="C110" s="51">
        <v>104</v>
      </c>
      <c r="D110" s="253" t="str">
        <f>'BH (1)'!B1132</f>
        <v/>
      </c>
      <c r="E110" s="40"/>
      <c r="F110" s="40"/>
      <c r="G110" s="40"/>
      <c r="H110" s="40"/>
      <c r="I110" s="40"/>
      <c r="J110" s="40"/>
      <c r="K110" s="40"/>
      <c r="L110" s="40"/>
      <c r="M110" s="40"/>
      <c r="N110" s="40"/>
      <c r="O110" s="40"/>
      <c r="P110" s="40"/>
      <c r="Q110" s="254">
        <f>IF('BH (1)'!O2638=0,0,'BH (1)'!O2638)</f>
        <v>0</v>
      </c>
      <c r="R110" s="256">
        <f>IF('BH (1)'!P2638=0,0,'BH (1)'!P2638)</f>
        <v>0</v>
      </c>
    </row>
    <row r="111" spans="3:18" ht="30" customHeight="1" x14ac:dyDescent="0.25">
      <c r="C111" s="51">
        <v>105</v>
      </c>
      <c r="D111" s="253" t="str">
        <f>'BH (1)'!B1133</f>
        <v/>
      </c>
      <c r="E111" s="40"/>
      <c r="F111" s="40"/>
      <c r="G111" s="40"/>
      <c r="H111" s="40"/>
      <c r="I111" s="40"/>
      <c r="J111" s="40"/>
      <c r="K111" s="40"/>
      <c r="L111" s="40"/>
      <c r="M111" s="40"/>
      <c r="N111" s="40"/>
      <c r="O111" s="40"/>
      <c r="P111" s="40"/>
      <c r="Q111" s="254">
        <f>IF('BH (1)'!O2639=0,0,'BH (1)'!O2639)</f>
        <v>0</v>
      </c>
      <c r="R111" s="256">
        <f>IF('BH (1)'!P2639=0,0,'BH (1)'!P2639)</f>
        <v>0</v>
      </c>
    </row>
    <row r="112" spans="3:18" ht="30" customHeight="1" x14ac:dyDescent="0.25">
      <c r="C112" s="51">
        <v>106</v>
      </c>
      <c r="D112" s="253" t="str">
        <f>'BH (1)'!B1134</f>
        <v/>
      </c>
      <c r="E112" s="40"/>
      <c r="F112" s="40"/>
      <c r="G112" s="40"/>
      <c r="H112" s="40"/>
      <c r="I112" s="40"/>
      <c r="J112" s="40"/>
      <c r="K112" s="40"/>
      <c r="L112" s="40"/>
      <c r="M112" s="40"/>
      <c r="N112" s="40"/>
      <c r="O112" s="40"/>
      <c r="P112" s="40"/>
      <c r="Q112" s="254">
        <f>IF('BH (1)'!O2640=0,0,'BH (1)'!O2640)</f>
        <v>0</v>
      </c>
      <c r="R112" s="256">
        <f>IF('BH (1)'!P2640=0,0,'BH (1)'!P2640)</f>
        <v>0</v>
      </c>
    </row>
    <row r="113" spans="3:18" ht="30" customHeight="1" x14ac:dyDescent="0.25">
      <c r="C113" s="51">
        <v>107</v>
      </c>
      <c r="D113" s="253" t="str">
        <f>'BH (1)'!B1135</f>
        <v/>
      </c>
      <c r="E113" s="40"/>
      <c r="F113" s="40"/>
      <c r="G113" s="40"/>
      <c r="H113" s="40"/>
      <c r="I113" s="40"/>
      <c r="J113" s="40"/>
      <c r="K113" s="40"/>
      <c r="L113" s="40"/>
      <c r="M113" s="40"/>
      <c r="N113" s="40"/>
      <c r="O113" s="40"/>
      <c r="P113" s="40"/>
      <c r="Q113" s="254">
        <f>IF('BH (1)'!O2641=0,0,'BH (1)'!O2641)</f>
        <v>0</v>
      </c>
      <c r="R113" s="256">
        <f>IF('BH (1)'!P2641=0,0,'BH (1)'!P2641)</f>
        <v>0</v>
      </c>
    </row>
    <row r="114" spans="3:18" ht="30" customHeight="1" x14ac:dyDescent="0.25">
      <c r="C114" s="51">
        <v>108</v>
      </c>
      <c r="D114" s="253" t="str">
        <f>'BH (1)'!B1136</f>
        <v/>
      </c>
      <c r="E114" s="40"/>
      <c r="F114" s="40"/>
      <c r="G114" s="40"/>
      <c r="H114" s="40"/>
      <c r="I114" s="40"/>
      <c r="J114" s="40"/>
      <c r="K114" s="40"/>
      <c r="L114" s="40"/>
      <c r="M114" s="40"/>
      <c r="N114" s="40"/>
      <c r="O114" s="40"/>
      <c r="P114" s="40"/>
      <c r="Q114" s="254">
        <f>IF('BH (1)'!O2642=0,0,'BH (1)'!O2642)</f>
        <v>0</v>
      </c>
      <c r="R114" s="256">
        <f>IF('BH (1)'!P2642=0,0,'BH (1)'!P2642)</f>
        <v>0</v>
      </c>
    </row>
    <row r="115" spans="3:18" ht="30" customHeight="1" x14ac:dyDescent="0.25">
      <c r="C115" s="51">
        <v>109</v>
      </c>
      <c r="D115" s="253" t="str">
        <f>'BH (1)'!B1137</f>
        <v/>
      </c>
      <c r="E115" s="40"/>
      <c r="F115" s="40"/>
      <c r="G115" s="40"/>
      <c r="H115" s="40"/>
      <c r="I115" s="40"/>
      <c r="J115" s="40"/>
      <c r="K115" s="40"/>
      <c r="L115" s="40"/>
      <c r="M115" s="40"/>
      <c r="N115" s="40"/>
      <c r="O115" s="40"/>
      <c r="P115" s="40"/>
      <c r="Q115" s="254">
        <f>IF('BH (1)'!O2643=0,0,'BH (1)'!O2643)</f>
        <v>0</v>
      </c>
      <c r="R115" s="256">
        <f>IF('BH (1)'!P2643=0,0,'BH (1)'!P2643)</f>
        <v>0</v>
      </c>
    </row>
    <row r="116" spans="3:18" ht="30" customHeight="1" x14ac:dyDescent="0.25">
      <c r="C116" s="51">
        <v>110</v>
      </c>
      <c r="D116" s="253" t="str">
        <f>'BH (1)'!B1138</f>
        <v/>
      </c>
      <c r="E116" s="40"/>
      <c r="F116" s="40"/>
      <c r="G116" s="40"/>
      <c r="H116" s="40"/>
      <c r="I116" s="40"/>
      <c r="J116" s="40"/>
      <c r="K116" s="40"/>
      <c r="L116" s="40"/>
      <c r="M116" s="40"/>
      <c r="N116" s="40"/>
      <c r="O116" s="40"/>
      <c r="P116" s="40"/>
      <c r="Q116" s="254">
        <f>IF('BH (1)'!O2644=0,0,'BH (1)'!O2644)</f>
        <v>0</v>
      </c>
      <c r="R116" s="256">
        <f>IF('BH (1)'!P2644=0,0,'BH (1)'!P2644)</f>
        <v>0</v>
      </c>
    </row>
    <row r="117" spans="3:18" ht="30" customHeight="1" x14ac:dyDescent="0.25">
      <c r="C117" s="51">
        <v>111</v>
      </c>
      <c r="D117" s="253" t="str">
        <f>'BH (1)'!B1139</f>
        <v/>
      </c>
      <c r="E117" s="40"/>
      <c r="F117" s="40"/>
      <c r="G117" s="40"/>
      <c r="H117" s="40"/>
      <c r="I117" s="40"/>
      <c r="J117" s="40"/>
      <c r="K117" s="40"/>
      <c r="L117" s="40"/>
      <c r="M117" s="40"/>
      <c r="N117" s="40"/>
      <c r="O117" s="40"/>
      <c r="P117" s="40"/>
      <c r="Q117" s="254">
        <f>IF('BH (1)'!O2645=0,0,'BH (1)'!O2645)</f>
        <v>0</v>
      </c>
      <c r="R117" s="256">
        <f>IF('BH (1)'!P2645=0,0,'BH (1)'!P2645)</f>
        <v>0</v>
      </c>
    </row>
    <row r="118" spans="3:18" ht="30" customHeight="1" x14ac:dyDescent="0.25">
      <c r="C118" s="51">
        <v>112</v>
      </c>
      <c r="D118" s="253" t="str">
        <f>'BH (1)'!B1140</f>
        <v/>
      </c>
      <c r="E118" s="40"/>
      <c r="F118" s="40"/>
      <c r="G118" s="40"/>
      <c r="H118" s="40"/>
      <c r="I118" s="40"/>
      <c r="J118" s="40"/>
      <c r="K118" s="40"/>
      <c r="L118" s="40"/>
      <c r="M118" s="40"/>
      <c r="N118" s="40"/>
      <c r="O118" s="40"/>
      <c r="P118" s="40"/>
      <c r="Q118" s="254">
        <f>IF('BH (1)'!O2646=0,0,'BH (1)'!O2646)</f>
        <v>0</v>
      </c>
      <c r="R118" s="256">
        <f>IF('BH (1)'!P2646=0,0,'BH (1)'!P2646)</f>
        <v>0</v>
      </c>
    </row>
    <row r="119" spans="3:18" ht="30" customHeight="1" x14ac:dyDescent="0.25">
      <c r="C119" s="51">
        <v>113</v>
      </c>
      <c r="D119" s="253" t="str">
        <f>'BH (1)'!B1141</f>
        <v/>
      </c>
      <c r="E119" s="40"/>
      <c r="F119" s="40"/>
      <c r="G119" s="40"/>
      <c r="H119" s="40"/>
      <c r="I119" s="40"/>
      <c r="J119" s="40"/>
      <c r="K119" s="40"/>
      <c r="L119" s="40"/>
      <c r="M119" s="40"/>
      <c r="N119" s="40"/>
      <c r="O119" s="40"/>
      <c r="P119" s="40"/>
      <c r="Q119" s="254">
        <f>IF('BH (1)'!O2647=0,0,'BH (1)'!O2647)</f>
        <v>0</v>
      </c>
      <c r="R119" s="256">
        <f>IF('BH (1)'!P2647=0,0,'BH (1)'!P2647)</f>
        <v>0</v>
      </c>
    </row>
    <row r="120" spans="3:18" ht="30" customHeight="1" x14ac:dyDescent="0.25">
      <c r="C120" s="51">
        <v>114</v>
      </c>
      <c r="D120" s="253" t="str">
        <f>'BH (1)'!B1142</f>
        <v/>
      </c>
      <c r="E120" s="40"/>
      <c r="F120" s="40"/>
      <c r="G120" s="40"/>
      <c r="H120" s="40"/>
      <c r="I120" s="40"/>
      <c r="J120" s="40"/>
      <c r="K120" s="40"/>
      <c r="L120" s="40"/>
      <c r="M120" s="40"/>
      <c r="N120" s="40"/>
      <c r="O120" s="40"/>
      <c r="P120" s="40"/>
      <c r="Q120" s="254">
        <f>IF('BH (1)'!O2648=0,0,'BH (1)'!O2648)</f>
        <v>0</v>
      </c>
      <c r="R120" s="256">
        <f>IF('BH (1)'!P2648=0,0,'BH (1)'!P2648)</f>
        <v>0</v>
      </c>
    </row>
    <row r="121" spans="3:18" ht="30" customHeight="1" x14ac:dyDescent="0.25">
      <c r="C121" s="51">
        <v>115</v>
      </c>
      <c r="D121" s="253" t="str">
        <f>'BH (1)'!B1143</f>
        <v/>
      </c>
      <c r="E121" s="40"/>
      <c r="F121" s="40"/>
      <c r="G121" s="40"/>
      <c r="H121" s="40"/>
      <c r="I121" s="40"/>
      <c r="J121" s="40"/>
      <c r="K121" s="40"/>
      <c r="L121" s="40"/>
      <c r="M121" s="40"/>
      <c r="N121" s="40"/>
      <c r="O121" s="40"/>
      <c r="P121" s="40"/>
      <c r="Q121" s="254">
        <f>IF('BH (1)'!O2649=0,0,'BH (1)'!O2649)</f>
        <v>0</v>
      </c>
      <c r="R121" s="256">
        <f>IF('BH (1)'!P2649=0,0,'BH (1)'!P2649)</f>
        <v>0</v>
      </c>
    </row>
    <row r="122" spans="3:18" ht="30" customHeight="1" x14ac:dyDescent="0.25">
      <c r="C122" s="51">
        <v>116</v>
      </c>
      <c r="D122" s="253" t="str">
        <f>'BH (1)'!B1144</f>
        <v/>
      </c>
      <c r="E122" s="40"/>
      <c r="F122" s="40"/>
      <c r="G122" s="40"/>
      <c r="H122" s="40"/>
      <c r="I122" s="40"/>
      <c r="J122" s="40"/>
      <c r="K122" s="40"/>
      <c r="L122" s="40"/>
      <c r="M122" s="40"/>
      <c r="N122" s="40"/>
      <c r="O122" s="40"/>
      <c r="P122" s="40"/>
      <c r="Q122" s="254">
        <f>IF('BH (1)'!O2650=0,0,'BH (1)'!O2650)</f>
        <v>0</v>
      </c>
      <c r="R122" s="256">
        <f>IF('BH (1)'!P2650=0,0,'BH (1)'!P2650)</f>
        <v>0</v>
      </c>
    </row>
    <row r="123" spans="3:18" ht="30" customHeight="1" x14ac:dyDescent="0.25">
      <c r="C123" s="51">
        <v>117</v>
      </c>
      <c r="D123" s="253" t="str">
        <f>'BH (1)'!B1145</f>
        <v/>
      </c>
      <c r="E123" s="40"/>
      <c r="F123" s="40"/>
      <c r="G123" s="40"/>
      <c r="H123" s="40"/>
      <c r="I123" s="40"/>
      <c r="J123" s="40"/>
      <c r="K123" s="40"/>
      <c r="L123" s="40"/>
      <c r="M123" s="40"/>
      <c r="N123" s="40"/>
      <c r="O123" s="40"/>
      <c r="P123" s="40"/>
      <c r="Q123" s="254">
        <f>IF('BH (1)'!O2651=0,0,'BH (1)'!O2651)</f>
        <v>0</v>
      </c>
      <c r="R123" s="256">
        <f>IF('BH (1)'!P2651=0,0,'BH (1)'!P2651)</f>
        <v>0</v>
      </c>
    </row>
    <row r="124" spans="3:18" ht="30" customHeight="1" x14ac:dyDescent="0.25">
      <c r="C124" s="51">
        <v>118</v>
      </c>
      <c r="D124" s="253" t="str">
        <f>'BH (1)'!B1146</f>
        <v/>
      </c>
      <c r="E124" s="40"/>
      <c r="F124" s="40"/>
      <c r="G124" s="40"/>
      <c r="H124" s="40"/>
      <c r="I124" s="40"/>
      <c r="J124" s="40"/>
      <c r="K124" s="40"/>
      <c r="L124" s="40"/>
      <c r="M124" s="40"/>
      <c r="N124" s="40"/>
      <c r="O124" s="40"/>
      <c r="P124" s="40"/>
      <c r="Q124" s="254">
        <f>IF('BH (1)'!O2652=0,0,'BH (1)'!O2652)</f>
        <v>0</v>
      </c>
      <c r="R124" s="256">
        <f>IF('BH (1)'!P2652=0,0,'BH (1)'!P2652)</f>
        <v>0</v>
      </c>
    </row>
    <row r="125" spans="3:18" ht="30" customHeight="1" x14ac:dyDescent="0.25">
      <c r="C125" s="51">
        <v>119</v>
      </c>
      <c r="D125" s="253" t="str">
        <f>'BH (1)'!B1147</f>
        <v/>
      </c>
      <c r="E125" s="40"/>
      <c r="F125" s="40"/>
      <c r="G125" s="40"/>
      <c r="H125" s="40"/>
      <c r="I125" s="40"/>
      <c r="J125" s="40"/>
      <c r="K125" s="40"/>
      <c r="L125" s="40"/>
      <c r="M125" s="40"/>
      <c r="N125" s="40"/>
      <c r="O125" s="40"/>
      <c r="P125" s="40"/>
      <c r="Q125" s="254">
        <f>IF('BH (1)'!O2653=0,0,'BH (1)'!O2653)</f>
        <v>0</v>
      </c>
      <c r="R125" s="256">
        <f>IF('BH (1)'!P2653=0,0,'BH (1)'!P2653)</f>
        <v>0</v>
      </c>
    </row>
    <row r="126" spans="3:18" ht="30" customHeight="1" x14ac:dyDescent="0.25">
      <c r="C126" s="51">
        <v>120</v>
      </c>
      <c r="D126" s="253" t="str">
        <f>'BH (1)'!B1148</f>
        <v/>
      </c>
      <c r="E126" s="40"/>
      <c r="F126" s="40"/>
      <c r="G126" s="40"/>
      <c r="H126" s="40"/>
      <c r="I126" s="40"/>
      <c r="J126" s="40"/>
      <c r="K126" s="40"/>
      <c r="L126" s="40"/>
      <c r="M126" s="40"/>
      <c r="N126" s="40"/>
      <c r="O126" s="40"/>
      <c r="P126" s="40"/>
      <c r="Q126" s="254">
        <f>IF('BH (1)'!O2654=0,0,'BH (1)'!O2654)</f>
        <v>0</v>
      </c>
      <c r="R126" s="256">
        <f>IF('BH (1)'!P2654=0,0,'BH (1)'!P2654)</f>
        <v>0</v>
      </c>
    </row>
    <row r="127" spans="3:18" ht="30" customHeight="1" x14ac:dyDescent="0.25">
      <c r="C127" s="51">
        <v>121</v>
      </c>
      <c r="D127" s="253" t="str">
        <f>'BH (1)'!B1149</f>
        <v/>
      </c>
      <c r="E127" s="40"/>
      <c r="F127" s="40"/>
      <c r="G127" s="40"/>
      <c r="H127" s="40"/>
      <c r="I127" s="40"/>
      <c r="J127" s="40"/>
      <c r="K127" s="40"/>
      <c r="L127" s="40"/>
      <c r="M127" s="40"/>
      <c r="N127" s="40"/>
      <c r="O127" s="40"/>
      <c r="P127" s="40"/>
      <c r="Q127" s="254">
        <f>IF('BH (1)'!O2655=0,0,'BH (1)'!O2655)</f>
        <v>0</v>
      </c>
      <c r="R127" s="256">
        <f>IF('BH (1)'!P2655=0,0,'BH (1)'!P2655)</f>
        <v>0</v>
      </c>
    </row>
    <row r="128" spans="3:18" ht="30" customHeight="1" x14ac:dyDescent="0.25">
      <c r="C128" s="51">
        <v>122</v>
      </c>
      <c r="D128" s="253" t="str">
        <f>'BH (1)'!B1150</f>
        <v/>
      </c>
      <c r="E128" s="40"/>
      <c r="F128" s="40"/>
      <c r="G128" s="40"/>
      <c r="H128" s="40"/>
      <c r="I128" s="40"/>
      <c r="J128" s="40"/>
      <c r="K128" s="40"/>
      <c r="L128" s="40"/>
      <c r="M128" s="40"/>
      <c r="N128" s="40"/>
      <c r="O128" s="40"/>
      <c r="P128" s="40"/>
      <c r="Q128" s="254">
        <f>IF('BH (1)'!O2656=0,0,'BH (1)'!O2656)</f>
        <v>0</v>
      </c>
      <c r="R128" s="256">
        <f>IF('BH (1)'!P2656=0,0,'BH (1)'!P2656)</f>
        <v>0</v>
      </c>
    </row>
    <row r="129" spans="3:18" ht="30" customHeight="1" x14ac:dyDescent="0.25">
      <c r="C129" s="51">
        <v>123</v>
      </c>
      <c r="D129" s="253" t="str">
        <f>'BH (1)'!B1151</f>
        <v/>
      </c>
      <c r="E129" s="40"/>
      <c r="F129" s="40"/>
      <c r="G129" s="40"/>
      <c r="H129" s="40"/>
      <c r="I129" s="40"/>
      <c r="J129" s="40"/>
      <c r="K129" s="40"/>
      <c r="L129" s="40"/>
      <c r="M129" s="40"/>
      <c r="N129" s="40"/>
      <c r="O129" s="40"/>
      <c r="P129" s="40"/>
      <c r="Q129" s="254">
        <f>IF('BH (1)'!O2657=0,0,'BH (1)'!O2657)</f>
        <v>0</v>
      </c>
      <c r="R129" s="256">
        <f>IF('BH (1)'!P2657=0,0,'BH (1)'!P2657)</f>
        <v>0</v>
      </c>
    </row>
    <row r="130" spans="3:18" ht="30" customHeight="1" x14ac:dyDescent="0.25">
      <c r="C130" s="51">
        <v>124</v>
      </c>
      <c r="D130" s="253" t="str">
        <f>'BH (1)'!B1152</f>
        <v/>
      </c>
      <c r="E130" s="40"/>
      <c r="F130" s="40"/>
      <c r="G130" s="40"/>
      <c r="H130" s="40"/>
      <c r="I130" s="40"/>
      <c r="J130" s="40"/>
      <c r="K130" s="40"/>
      <c r="L130" s="40"/>
      <c r="M130" s="40"/>
      <c r="N130" s="40"/>
      <c r="O130" s="40"/>
      <c r="P130" s="40"/>
      <c r="Q130" s="254">
        <f>IF('BH (1)'!O2658=0,0,'BH (1)'!O2658)</f>
        <v>0</v>
      </c>
      <c r="R130" s="256">
        <f>IF('BH (1)'!P2658=0,0,'BH (1)'!P2658)</f>
        <v>0</v>
      </c>
    </row>
    <row r="131" spans="3:18" ht="30" customHeight="1" x14ac:dyDescent="0.25">
      <c r="C131" s="51">
        <v>125</v>
      </c>
      <c r="D131" s="253" t="str">
        <f>'BH (1)'!B1153</f>
        <v/>
      </c>
      <c r="E131" s="40"/>
      <c r="F131" s="40"/>
      <c r="G131" s="40"/>
      <c r="H131" s="40"/>
      <c r="I131" s="40"/>
      <c r="J131" s="40"/>
      <c r="K131" s="40"/>
      <c r="L131" s="40"/>
      <c r="M131" s="40"/>
      <c r="N131" s="40"/>
      <c r="O131" s="40"/>
      <c r="P131" s="40"/>
      <c r="Q131" s="254">
        <f>IF('BH (1)'!O2659=0,0,'BH (1)'!O2659)</f>
        <v>0</v>
      </c>
      <c r="R131" s="256">
        <f>IF('BH (1)'!P2659=0,0,'BH (1)'!P2659)</f>
        <v>0</v>
      </c>
    </row>
    <row r="132" spans="3:18" ht="30" customHeight="1" x14ac:dyDescent="0.25">
      <c r="C132" s="51">
        <v>126</v>
      </c>
      <c r="D132" s="253" t="str">
        <f>'BH (1)'!B1154</f>
        <v/>
      </c>
      <c r="E132" s="40"/>
      <c r="F132" s="40"/>
      <c r="G132" s="40"/>
      <c r="H132" s="40"/>
      <c r="I132" s="40"/>
      <c r="J132" s="40"/>
      <c r="K132" s="40"/>
      <c r="L132" s="40"/>
      <c r="M132" s="40"/>
      <c r="N132" s="40"/>
      <c r="O132" s="40"/>
      <c r="P132" s="40"/>
      <c r="Q132" s="254">
        <f>IF('BH (1)'!O2660=0,0,'BH (1)'!O2660)</f>
        <v>0</v>
      </c>
      <c r="R132" s="256">
        <f>IF('BH (1)'!P2660=0,0,'BH (1)'!P2660)</f>
        <v>0</v>
      </c>
    </row>
    <row r="133" spans="3:18" ht="30" customHeight="1" x14ac:dyDescent="0.25">
      <c r="C133" s="51">
        <v>127</v>
      </c>
      <c r="D133" s="253" t="str">
        <f>'BH (1)'!B1155</f>
        <v/>
      </c>
      <c r="E133" s="40"/>
      <c r="F133" s="40"/>
      <c r="G133" s="40"/>
      <c r="H133" s="40"/>
      <c r="I133" s="40"/>
      <c r="J133" s="40"/>
      <c r="K133" s="40"/>
      <c r="L133" s="40"/>
      <c r="M133" s="40"/>
      <c r="N133" s="40"/>
      <c r="O133" s="40"/>
      <c r="P133" s="40"/>
      <c r="Q133" s="254">
        <f>IF('BH (1)'!O2661=0,0,'BH (1)'!O2661)</f>
        <v>0</v>
      </c>
      <c r="R133" s="256">
        <f>IF('BH (1)'!P2661=0,0,'BH (1)'!P2661)</f>
        <v>0</v>
      </c>
    </row>
    <row r="134" spans="3:18" ht="30" customHeight="1" x14ac:dyDescent="0.25">
      <c r="C134" s="51">
        <v>128</v>
      </c>
      <c r="D134" s="253" t="str">
        <f>'BH (1)'!B1156</f>
        <v/>
      </c>
      <c r="E134" s="40"/>
      <c r="F134" s="40"/>
      <c r="G134" s="40"/>
      <c r="H134" s="40"/>
      <c r="I134" s="40"/>
      <c r="J134" s="40"/>
      <c r="K134" s="40"/>
      <c r="L134" s="40"/>
      <c r="M134" s="40"/>
      <c r="N134" s="40"/>
      <c r="O134" s="40"/>
      <c r="P134" s="40"/>
      <c r="Q134" s="254">
        <f>IF('BH (1)'!O2662=0,0,'BH (1)'!O2662)</f>
        <v>0</v>
      </c>
      <c r="R134" s="256">
        <f>IF('BH (1)'!P2662=0,0,'BH (1)'!P2662)</f>
        <v>0</v>
      </c>
    </row>
    <row r="135" spans="3:18" ht="30" customHeight="1" x14ac:dyDescent="0.25">
      <c r="C135" s="51">
        <v>129</v>
      </c>
      <c r="D135" s="253" t="str">
        <f>'BH (1)'!B1157</f>
        <v/>
      </c>
      <c r="E135" s="40"/>
      <c r="F135" s="40"/>
      <c r="G135" s="40"/>
      <c r="H135" s="40"/>
      <c r="I135" s="40"/>
      <c r="J135" s="40"/>
      <c r="K135" s="40"/>
      <c r="L135" s="40"/>
      <c r="M135" s="40"/>
      <c r="N135" s="40"/>
      <c r="O135" s="40"/>
      <c r="P135" s="40"/>
      <c r="Q135" s="254">
        <f>IF('BH (1)'!O2663=0,0,'BH (1)'!O2663)</f>
        <v>0</v>
      </c>
      <c r="R135" s="256">
        <f>IF('BH (1)'!P2663=0,0,'BH (1)'!P2663)</f>
        <v>0</v>
      </c>
    </row>
    <row r="136" spans="3:18" ht="30" customHeight="1" x14ac:dyDescent="0.25">
      <c r="C136" s="51">
        <v>130</v>
      </c>
      <c r="D136" s="253" t="str">
        <f>'BH (1)'!B1158</f>
        <v/>
      </c>
      <c r="E136" s="40"/>
      <c r="F136" s="40"/>
      <c r="G136" s="40"/>
      <c r="H136" s="40"/>
      <c r="I136" s="40"/>
      <c r="J136" s="40"/>
      <c r="K136" s="40"/>
      <c r="L136" s="40"/>
      <c r="M136" s="40"/>
      <c r="N136" s="40"/>
      <c r="O136" s="40"/>
      <c r="P136" s="40"/>
      <c r="Q136" s="254">
        <f>IF('BH (1)'!O2664=0,0,'BH (1)'!O2664)</f>
        <v>0</v>
      </c>
      <c r="R136" s="256">
        <f>IF('BH (1)'!P2664=0,0,'BH (1)'!P2664)</f>
        <v>0</v>
      </c>
    </row>
    <row r="137" spans="3:18" ht="30" customHeight="1" x14ac:dyDescent="0.25">
      <c r="C137" s="51">
        <v>131</v>
      </c>
      <c r="D137" s="253" t="str">
        <f>'BH (1)'!B1159</f>
        <v/>
      </c>
      <c r="E137" s="40"/>
      <c r="F137" s="40"/>
      <c r="G137" s="40"/>
      <c r="H137" s="40"/>
      <c r="I137" s="40"/>
      <c r="J137" s="40"/>
      <c r="K137" s="40"/>
      <c r="L137" s="40"/>
      <c r="M137" s="40"/>
      <c r="N137" s="40"/>
      <c r="O137" s="40"/>
      <c r="P137" s="40"/>
      <c r="Q137" s="254">
        <f>IF('BH (1)'!O2665=0,0,'BH (1)'!O2665)</f>
        <v>0</v>
      </c>
      <c r="R137" s="256">
        <f>IF('BH (1)'!P2665=0,0,'BH (1)'!P2665)</f>
        <v>0</v>
      </c>
    </row>
    <row r="138" spans="3:18" ht="30" customHeight="1" x14ac:dyDescent="0.25">
      <c r="C138" s="51">
        <v>132</v>
      </c>
      <c r="D138" s="253" t="str">
        <f>'BH (1)'!B1160</f>
        <v/>
      </c>
      <c r="E138" s="40"/>
      <c r="F138" s="40"/>
      <c r="G138" s="40"/>
      <c r="H138" s="40"/>
      <c r="I138" s="40"/>
      <c r="J138" s="40"/>
      <c r="K138" s="40"/>
      <c r="L138" s="40"/>
      <c r="M138" s="40"/>
      <c r="N138" s="40"/>
      <c r="O138" s="40"/>
      <c r="P138" s="40"/>
      <c r="Q138" s="254">
        <f>IF('BH (1)'!O2666=0,0,'BH (1)'!O2666)</f>
        <v>0</v>
      </c>
      <c r="R138" s="256">
        <f>IF('BH (1)'!P2666=0,0,'BH (1)'!P2666)</f>
        <v>0</v>
      </c>
    </row>
    <row r="139" spans="3:18" ht="30" customHeight="1" x14ac:dyDescent="0.25">
      <c r="C139" s="51">
        <v>133</v>
      </c>
      <c r="D139" s="253" t="str">
        <f>'BH (1)'!B1161</f>
        <v/>
      </c>
      <c r="E139" s="40"/>
      <c r="F139" s="40"/>
      <c r="G139" s="40"/>
      <c r="H139" s="40"/>
      <c r="I139" s="40"/>
      <c r="J139" s="40"/>
      <c r="K139" s="40"/>
      <c r="L139" s="40"/>
      <c r="M139" s="40"/>
      <c r="N139" s="40"/>
      <c r="O139" s="40"/>
      <c r="P139" s="40"/>
      <c r="Q139" s="254">
        <f>IF('BH (1)'!O2667=0,0,'BH (1)'!O2667)</f>
        <v>0</v>
      </c>
      <c r="R139" s="256">
        <f>IF('BH (1)'!P2667=0,0,'BH (1)'!P2667)</f>
        <v>0</v>
      </c>
    </row>
    <row r="140" spans="3:18" ht="30" customHeight="1" x14ac:dyDescent="0.25">
      <c r="C140" s="51">
        <v>134</v>
      </c>
      <c r="D140" s="253" t="str">
        <f>'BH (1)'!B1162</f>
        <v/>
      </c>
      <c r="E140" s="40"/>
      <c r="F140" s="40"/>
      <c r="G140" s="40"/>
      <c r="H140" s="40"/>
      <c r="I140" s="40"/>
      <c r="J140" s="40"/>
      <c r="K140" s="40"/>
      <c r="L140" s="40"/>
      <c r="M140" s="40"/>
      <c r="N140" s="40"/>
      <c r="O140" s="40"/>
      <c r="P140" s="40"/>
      <c r="Q140" s="254">
        <f>IF('BH (1)'!O2668=0,0,'BH (1)'!O2668)</f>
        <v>0</v>
      </c>
      <c r="R140" s="256">
        <f>IF('BH (1)'!P2668=0,0,'BH (1)'!P2668)</f>
        <v>0</v>
      </c>
    </row>
    <row r="141" spans="3:18" ht="30" customHeight="1" x14ac:dyDescent="0.25">
      <c r="C141" s="51">
        <v>135</v>
      </c>
      <c r="D141" s="253" t="str">
        <f>'BH (1)'!B1163</f>
        <v/>
      </c>
      <c r="E141" s="40"/>
      <c r="F141" s="40"/>
      <c r="G141" s="40"/>
      <c r="H141" s="40"/>
      <c r="I141" s="40"/>
      <c r="J141" s="40"/>
      <c r="K141" s="40"/>
      <c r="L141" s="40"/>
      <c r="M141" s="40"/>
      <c r="N141" s="40"/>
      <c r="O141" s="40"/>
      <c r="P141" s="40"/>
      <c r="Q141" s="254">
        <f>IF('BH (1)'!O2669=0,0,'BH (1)'!O2669)</f>
        <v>0</v>
      </c>
      <c r="R141" s="256">
        <f>IF('BH (1)'!P2669=0,0,'BH (1)'!P2669)</f>
        <v>0</v>
      </c>
    </row>
    <row r="142" spans="3:18" ht="30" customHeight="1" x14ac:dyDescent="0.25">
      <c r="C142" s="51">
        <v>136</v>
      </c>
      <c r="D142" s="253" t="str">
        <f>'BH (1)'!B1164</f>
        <v/>
      </c>
      <c r="E142" s="40"/>
      <c r="F142" s="40"/>
      <c r="G142" s="40"/>
      <c r="H142" s="40"/>
      <c r="I142" s="40"/>
      <c r="J142" s="40"/>
      <c r="K142" s="40"/>
      <c r="L142" s="40"/>
      <c r="M142" s="40"/>
      <c r="N142" s="40"/>
      <c r="O142" s="40"/>
      <c r="P142" s="40"/>
      <c r="Q142" s="254">
        <f>IF('BH (1)'!O2670=0,0,'BH (1)'!O2670)</f>
        <v>0</v>
      </c>
      <c r="R142" s="256">
        <f>IF('BH (1)'!P2670=0,0,'BH (1)'!P2670)</f>
        <v>0</v>
      </c>
    </row>
    <row r="143" spans="3:18" ht="30" customHeight="1" x14ac:dyDescent="0.25">
      <c r="C143" s="51">
        <v>137</v>
      </c>
      <c r="D143" s="253" t="str">
        <f>'BH (1)'!B1165</f>
        <v/>
      </c>
      <c r="E143" s="40"/>
      <c r="F143" s="40"/>
      <c r="G143" s="40"/>
      <c r="H143" s="40"/>
      <c r="I143" s="40"/>
      <c r="J143" s="40"/>
      <c r="K143" s="40"/>
      <c r="L143" s="40"/>
      <c r="M143" s="40"/>
      <c r="N143" s="40"/>
      <c r="O143" s="40"/>
      <c r="P143" s="40"/>
      <c r="Q143" s="254">
        <f>IF('BH (1)'!O2671=0,0,'BH (1)'!O2671)</f>
        <v>0</v>
      </c>
      <c r="R143" s="256">
        <f>IF('BH (1)'!P2671=0,0,'BH (1)'!P2671)</f>
        <v>0</v>
      </c>
    </row>
    <row r="144" spans="3:18" ht="30" customHeight="1" x14ac:dyDescent="0.25">
      <c r="C144" s="51">
        <v>138</v>
      </c>
      <c r="D144" s="253" t="str">
        <f>'BH (1)'!B1166</f>
        <v/>
      </c>
      <c r="E144" s="40"/>
      <c r="F144" s="40"/>
      <c r="G144" s="40"/>
      <c r="H144" s="40"/>
      <c r="I144" s="40"/>
      <c r="J144" s="40"/>
      <c r="K144" s="40"/>
      <c r="L144" s="40"/>
      <c r="M144" s="40"/>
      <c r="N144" s="40"/>
      <c r="O144" s="40"/>
      <c r="P144" s="40"/>
      <c r="Q144" s="254">
        <f>IF('BH (1)'!O2672=0,0,'BH (1)'!O2672)</f>
        <v>0</v>
      </c>
      <c r="R144" s="256">
        <f>IF('BH (1)'!P2672=0,0,'BH (1)'!P2672)</f>
        <v>0</v>
      </c>
    </row>
    <row r="145" spans="3:18" ht="30" customHeight="1" x14ac:dyDescent="0.25">
      <c r="C145" s="51">
        <v>139</v>
      </c>
      <c r="D145" s="253" t="str">
        <f>'BH (1)'!B1167</f>
        <v/>
      </c>
      <c r="E145" s="40"/>
      <c r="F145" s="40"/>
      <c r="G145" s="40"/>
      <c r="H145" s="40"/>
      <c r="I145" s="40"/>
      <c r="J145" s="40"/>
      <c r="K145" s="40"/>
      <c r="L145" s="40"/>
      <c r="M145" s="40"/>
      <c r="N145" s="40"/>
      <c r="O145" s="40"/>
      <c r="P145" s="40"/>
      <c r="Q145" s="254">
        <f>IF('BH (1)'!O2673=0,0,'BH (1)'!O2673)</f>
        <v>0</v>
      </c>
      <c r="R145" s="256">
        <f>IF('BH (1)'!P2673=0,0,'BH (1)'!P2673)</f>
        <v>0</v>
      </c>
    </row>
    <row r="146" spans="3:18" ht="30" customHeight="1" x14ac:dyDescent="0.25">
      <c r="C146" s="51">
        <v>140</v>
      </c>
      <c r="D146" s="253" t="str">
        <f>'BH (1)'!B1168</f>
        <v/>
      </c>
      <c r="E146" s="40"/>
      <c r="F146" s="40"/>
      <c r="G146" s="40"/>
      <c r="H146" s="40"/>
      <c r="I146" s="40"/>
      <c r="J146" s="40"/>
      <c r="K146" s="40"/>
      <c r="L146" s="40"/>
      <c r="M146" s="40"/>
      <c r="N146" s="40"/>
      <c r="O146" s="40"/>
      <c r="P146" s="40"/>
      <c r="Q146" s="254">
        <f>IF('BH (1)'!O2674=0,0,'BH (1)'!O2674)</f>
        <v>0</v>
      </c>
      <c r="R146" s="256">
        <f>IF('BH (1)'!P2674=0,0,'BH (1)'!P2674)</f>
        <v>0</v>
      </c>
    </row>
    <row r="147" spans="3:18" ht="30" customHeight="1" x14ac:dyDescent="0.25">
      <c r="C147" s="51">
        <v>141</v>
      </c>
      <c r="D147" s="253" t="str">
        <f>'BH (1)'!B1169</f>
        <v/>
      </c>
      <c r="E147" s="40"/>
      <c r="F147" s="40"/>
      <c r="G147" s="40"/>
      <c r="H147" s="40"/>
      <c r="I147" s="40"/>
      <c r="J147" s="40"/>
      <c r="K147" s="40"/>
      <c r="L147" s="40"/>
      <c r="M147" s="40"/>
      <c r="N147" s="40"/>
      <c r="O147" s="40"/>
      <c r="P147" s="40"/>
      <c r="Q147" s="254">
        <f>IF('BH (1)'!O2675=0,0,'BH (1)'!O2675)</f>
        <v>0</v>
      </c>
      <c r="R147" s="256">
        <f>IF('BH (1)'!P2675=0,0,'BH (1)'!P2675)</f>
        <v>0</v>
      </c>
    </row>
    <row r="148" spans="3:18" ht="30" customHeight="1" x14ac:dyDescent="0.25">
      <c r="C148" s="51">
        <v>142</v>
      </c>
      <c r="D148" s="253" t="str">
        <f>'BH (1)'!B1170</f>
        <v/>
      </c>
      <c r="E148" s="40"/>
      <c r="F148" s="40"/>
      <c r="G148" s="40"/>
      <c r="H148" s="40"/>
      <c r="I148" s="40"/>
      <c r="J148" s="40"/>
      <c r="K148" s="40"/>
      <c r="L148" s="40"/>
      <c r="M148" s="40"/>
      <c r="N148" s="40"/>
      <c r="O148" s="40"/>
      <c r="P148" s="40"/>
      <c r="Q148" s="254">
        <f>IF('BH (1)'!O2676=0,0,'BH (1)'!O2676)</f>
        <v>0</v>
      </c>
      <c r="R148" s="256">
        <f>IF('BH (1)'!P2676=0,0,'BH (1)'!P2676)</f>
        <v>0</v>
      </c>
    </row>
    <row r="149" spans="3:18" ht="30" customHeight="1" x14ac:dyDescent="0.25">
      <c r="C149" s="51">
        <v>143</v>
      </c>
      <c r="D149" s="253" t="str">
        <f>'BH (1)'!B1171</f>
        <v/>
      </c>
      <c r="E149" s="40"/>
      <c r="F149" s="40"/>
      <c r="G149" s="40"/>
      <c r="H149" s="40"/>
      <c r="I149" s="40"/>
      <c r="J149" s="40"/>
      <c r="K149" s="40"/>
      <c r="L149" s="40"/>
      <c r="M149" s="40"/>
      <c r="N149" s="40"/>
      <c r="O149" s="40"/>
      <c r="P149" s="40"/>
      <c r="Q149" s="254">
        <f>IF('BH (1)'!O2677=0,0,'BH (1)'!O2677)</f>
        <v>0</v>
      </c>
      <c r="R149" s="256">
        <f>IF('BH (1)'!P2677=0,0,'BH (1)'!P2677)</f>
        <v>0</v>
      </c>
    </row>
    <row r="150" spans="3:18" ht="30" customHeight="1" x14ac:dyDescent="0.25">
      <c r="C150" s="51">
        <v>144</v>
      </c>
      <c r="D150" s="253" t="str">
        <f>'BH (1)'!B1172</f>
        <v/>
      </c>
      <c r="E150" s="40"/>
      <c r="F150" s="40"/>
      <c r="G150" s="40"/>
      <c r="H150" s="40"/>
      <c r="I150" s="40"/>
      <c r="J150" s="40"/>
      <c r="K150" s="40"/>
      <c r="L150" s="40"/>
      <c r="M150" s="40"/>
      <c r="N150" s="40"/>
      <c r="O150" s="40"/>
      <c r="P150" s="40"/>
      <c r="Q150" s="254">
        <f>IF('BH (1)'!O2678=0,0,'BH (1)'!O2678)</f>
        <v>0</v>
      </c>
      <c r="R150" s="256">
        <f>IF('BH (1)'!P2678=0,0,'BH (1)'!P2678)</f>
        <v>0</v>
      </c>
    </row>
    <row r="151" spans="3:18" ht="30" customHeight="1" x14ac:dyDescent="0.25">
      <c r="C151" s="51">
        <v>145</v>
      </c>
      <c r="D151" s="253" t="str">
        <f>'BH (1)'!B1173</f>
        <v/>
      </c>
      <c r="E151" s="40"/>
      <c r="F151" s="40"/>
      <c r="G151" s="40"/>
      <c r="H151" s="40"/>
      <c r="I151" s="40"/>
      <c r="J151" s="40"/>
      <c r="K151" s="40"/>
      <c r="L151" s="40"/>
      <c r="M151" s="40"/>
      <c r="N151" s="40"/>
      <c r="O151" s="40"/>
      <c r="P151" s="40"/>
      <c r="Q151" s="254">
        <f>IF('BH (1)'!O2679=0,0,'BH (1)'!O2679)</f>
        <v>0</v>
      </c>
      <c r="R151" s="256">
        <f>IF('BH (1)'!P2679=0,0,'BH (1)'!P2679)</f>
        <v>0</v>
      </c>
    </row>
    <row r="152" spans="3:18" ht="30" customHeight="1" x14ac:dyDescent="0.25">
      <c r="C152" s="51">
        <v>146</v>
      </c>
      <c r="D152" s="253" t="str">
        <f>'BH (1)'!B1174</f>
        <v/>
      </c>
      <c r="E152" s="40"/>
      <c r="F152" s="40"/>
      <c r="G152" s="40"/>
      <c r="H152" s="40"/>
      <c r="I152" s="40"/>
      <c r="J152" s="40"/>
      <c r="K152" s="40"/>
      <c r="L152" s="40"/>
      <c r="M152" s="40"/>
      <c r="N152" s="40"/>
      <c r="O152" s="40"/>
      <c r="P152" s="40"/>
      <c r="Q152" s="254">
        <f>IF('BH (1)'!O2680=0,0,'BH (1)'!O2680)</f>
        <v>0</v>
      </c>
      <c r="R152" s="256">
        <f>IF('BH (1)'!P2680=0,0,'BH (1)'!P2680)</f>
        <v>0</v>
      </c>
    </row>
    <row r="153" spans="3:18" ht="30" customHeight="1" x14ac:dyDescent="0.25">
      <c r="C153" s="51">
        <v>147</v>
      </c>
      <c r="D153" s="253" t="str">
        <f>'BH (1)'!B1175</f>
        <v/>
      </c>
      <c r="E153" s="40"/>
      <c r="F153" s="40"/>
      <c r="G153" s="40"/>
      <c r="H153" s="40"/>
      <c r="I153" s="40"/>
      <c r="J153" s="40"/>
      <c r="K153" s="40"/>
      <c r="L153" s="40"/>
      <c r="M153" s="40"/>
      <c r="N153" s="40"/>
      <c r="O153" s="40"/>
      <c r="P153" s="40"/>
      <c r="Q153" s="254">
        <f>IF('BH (1)'!O2681=0,0,'BH (1)'!O2681)</f>
        <v>0</v>
      </c>
      <c r="R153" s="256">
        <f>IF('BH (1)'!P2681=0,0,'BH (1)'!P2681)</f>
        <v>0</v>
      </c>
    </row>
    <row r="154" spans="3:18" ht="30" customHeight="1" x14ac:dyDescent="0.25">
      <c r="C154" s="51">
        <v>148</v>
      </c>
      <c r="D154" s="253" t="str">
        <f>'BH (1)'!B1176</f>
        <v/>
      </c>
      <c r="E154" s="40"/>
      <c r="F154" s="40"/>
      <c r="G154" s="40"/>
      <c r="H154" s="40"/>
      <c r="I154" s="40"/>
      <c r="J154" s="40"/>
      <c r="K154" s="40"/>
      <c r="L154" s="40"/>
      <c r="M154" s="40"/>
      <c r="N154" s="40"/>
      <c r="O154" s="40"/>
      <c r="P154" s="40"/>
      <c r="Q154" s="254">
        <f>IF('BH (1)'!O2682=0,0,'BH (1)'!O2682)</f>
        <v>0</v>
      </c>
      <c r="R154" s="256">
        <f>IF('BH (1)'!P2682=0,0,'BH (1)'!P2682)</f>
        <v>0</v>
      </c>
    </row>
    <row r="155" spans="3:18" ht="30" customHeight="1" x14ac:dyDescent="0.25">
      <c r="C155" s="51">
        <v>149</v>
      </c>
      <c r="D155" s="253" t="str">
        <f>'BH (1)'!B1177</f>
        <v/>
      </c>
      <c r="E155" s="40"/>
      <c r="F155" s="40"/>
      <c r="G155" s="40"/>
      <c r="H155" s="40"/>
      <c r="I155" s="40"/>
      <c r="J155" s="40"/>
      <c r="K155" s="40"/>
      <c r="L155" s="40"/>
      <c r="M155" s="40"/>
      <c r="N155" s="40"/>
      <c r="O155" s="40"/>
      <c r="P155" s="40"/>
      <c r="Q155" s="254">
        <f>IF('BH (1)'!O2683=0,0,'BH (1)'!O2683)</f>
        <v>0</v>
      </c>
      <c r="R155" s="256">
        <f>IF('BH (1)'!P2683=0,0,'BH (1)'!P2683)</f>
        <v>0</v>
      </c>
    </row>
    <row r="156" spans="3:18" ht="30" customHeight="1" x14ac:dyDescent="0.25">
      <c r="C156" s="51">
        <v>150</v>
      </c>
      <c r="D156" s="253" t="str">
        <f>'BH (1)'!B1178</f>
        <v/>
      </c>
      <c r="E156" s="40"/>
      <c r="F156" s="40"/>
      <c r="G156" s="40"/>
      <c r="H156" s="40"/>
      <c r="I156" s="40"/>
      <c r="J156" s="40"/>
      <c r="K156" s="40"/>
      <c r="L156" s="40"/>
      <c r="M156" s="40"/>
      <c r="N156" s="40"/>
      <c r="O156" s="40"/>
      <c r="P156" s="40"/>
      <c r="Q156" s="254">
        <f>IF('BH (1)'!O2684=0,0,'BH (1)'!O2684)</f>
        <v>0</v>
      </c>
      <c r="R156" s="256">
        <f>IF('BH (1)'!P2684=0,0,'BH (1)'!P2684)</f>
        <v>0</v>
      </c>
    </row>
    <row r="157" spans="3:18" ht="30" customHeight="1" x14ac:dyDescent="0.25">
      <c r="C157" s="51">
        <v>151</v>
      </c>
      <c r="D157" s="253" t="str">
        <f>'BH (1)'!B1179</f>
        <v/>
      </c>
      <c r="E157" s="40"/>
      <c r="F157" s="40"/>
      <c r="G157" s="40"/>
      <c r="H157" s="40"/>
      <c r="I157" s="40"/>
      <c r="J157" s="40"/>
      <c r="K157" s="40"/>
      <c r="L157" s="40"/>
      <c r="M157" s="40"/>
      <c r="N157" s="40"/>
      <c r="O157" s="40"/>
      <c r="P157" s="40"/>
      <c r="Q157" s="254">
        <f>IF('BH (1)'!O2685=0,0,'BH (1)'!O2685)</f>
        <v>0</v>
      </c>
      <c r="R157" s="256">
        <f>IF('BH (1)'!P2685=0,0,'BH (1)'!P2685)</f>
        <v>0</v>
      </c>
    </row>
    <row r="158" spans="3:18" ht="30" customHeight="1" x14ac:dyDescent="0.25">
      <c r="C158" s="51">
        <v>152</v>
      </c>
      <c r="D158" s="253" t="str">
        <f>'BH (1)'!B1180</f>
        <v/>
      </c>
      <c r="E158" s="40"/>
      <c r="F158" s="40"/>
      <c r="G158" s="40"/>
      <c r="H158" s="40"/>
      <c r="I158" s="40"/>
      <c r="J158" s="40"/>
      <c r="K158" s="40"/>
      <c r="L158" s="40"/>
      <c r="M158" s="40"/>
      <c r="N158" s="40"/>
      <c r="O158" s="40"/>
      <c r="P158" s="40"/>
      <c r="Q158" s="254">
        <f>IF('BH (1)'!O2686=0,0,'BH (1)'!O2686)</f>
        <v>0</v>
      </c>
      <c r="R158" s="256">
        <f>IF('BH (1)'!P2686=0,0,'BH (1)'!P2686)</f>
        <v>0</v>
      </c>
    </row>
    <row r="159" spans="3:18" ht="30" customHeight="1" x14ac:dyDescent="0.25">
      <c r="C159" s="51">
        <v>153</v>
      </c>
      <c r="D159" s="253" t="str">
        <f>'BH (1)'!B1181</f>
        <v/>
      </c>
      <c r="E159" s="40"/>
      <c r="F159" s="40"/>
      <c r="G159" s="40"/>
      <c r="H159" s="40"/>
      <c r="I159" s="40"/>
      <c r="J159" s="40"/>
      <c r="K159" s="40"/>
      <c r="L159" s="40"/>
      <c r="M159" s="40"/>
      <c r="N159" s="40"/>
      <c r="O159" s="40"/>
      <c r="P159" s="40"/>
      <c r="Q159" s="254">
        <f>IF('BH (1)'!O2687=0,0,'BH (1)'!O2687)</f>
        <v>0</v>
      </c>
      <c r="R159" s="256">
        <f>IF('BH (1)'!P2687=0,0,'BH (1)'!P2687)</f>
        <v>0</v>
      </c>
    </row>
    <row r="160" spans="3:18" ht="30" customHeight="1" x14ac:dyDescent="0.25">
      <c r="C160" s="51">
        <v>154</v>
      </c>
      <c r="D160" s="253" t="str">
        <f>'BH (1)'!B1182</f>
        <v/>
      </c>
      <c r="E160" s="40"/>
      <c r="F160" s="40"/>
      <c r="G160" s="40"/>
      <c r="H160" s="40"/>
      <c r="I160" s="40"/>
      <c r="J160" s="40"/>
      <c r="K160" s="40"/>
      <c r="L160" s="40"/>
      <c r="M160" s="40"/>
      <c r="N160" s="40"/>
      <c r="O160" s="40"/>
      <c r="P160" s="40"/>
      <c r="Q160" s="254">
        <f>IF('BH (1)'!O2688=0,0,'BH (1)'!O2688)</f>
        <v>0</v>
      </c>
      <c r="R160" s="256">
        <f>IF('BH (1)'!P2688=0,0,'BH (1)'!P2688)</f>
        <v>0</v>
      </c>
    </row>
    <row r="161" spans="3:18" ht="30" customHeight="1" x14ac:dyDescent="0.25">
      <c r="C161" s="51">
        <v>155</v>
      </c>
      <c r="D161" s="253" t="str">
        <f>'BH (1)'!B1183</f>
        <v/>
      </c>
      <c r="E161" s="40"/>
      <c r="F161" s="40"/>
      <c r="G161" s="40"/>
      <c r="H161" s="40"/>
      <c r="I161" s="40"/>
      <c r="J161" s="40"/>
      <c r="K161" s="40"/>
      <c r="L161" s="40"/>
      <c r="M161" s="40"/>
      <c r="N161" s="40"/>
      <c r="O161" s="40"/>
      <c r="P161" s="40"/>
      <c r="Q161" s="254">
        <f>IF('BH (1)'!O2689=0,0,'BH (1)'!O2689)</f>
        <v>0</v>
      </c>
      <c r="R161" s="256">
        <f>IF('BH (1)'!P2689=0,0,'BH (1)'!P2689)</f>
        <v>0</v>
      </c>
    </row>
    <row r="162" spans="3:18" ht="30" customHeight="1" x14ac:dyDescent="0.25">
      <c r="C162" s="51">
        <v>156</v>
      </c>
      <c r="D162" s="253" t="str">
        <f>'BH (1)'!B1184</f>
        <v/>
      </c>
      <c r="E162" s="40"/>
      <c r="F162" s="40"/>
      <c r="G162" s="40"/>
      <c r="H162" s="40"/>
      <c r="I162" s="40"/>
      <c r="J162" s="40"/>
      <c r="K162" s="40"/>
      <c r="L162" s="40"/>
      <c r="M162" s="40"/>
      <c r="N162" s="40"/>
      <c r="O162" s="40"/>
      <c r="P162" s="40"/>
      <c r="Q162" s="254">
        <f>IF('BH (1)'!O2690=0,0,'BH (1)'!O2690)</f>
        <v>0</v>
      </c>
      <c r="R162" s="256">
        <f>IF('BH (1)'!P2690=0,0,'BH (1)'!P2690)</f>
        <v>0</v>
      </c>
    </row>
    <row r="163" spans="3:18" ht="30" customHeight="1" x14ac:dyDescent="0.25">
      <c r="C163" s="51">
        <v>157</v>
      </c>
      <c r="D163" s="253" t="str">
        <f>'BH (1)'!B1185</f>
        <v/>
      </c>
      <c r="E163" s="40"/>
      <c r="F163" s="40"/>
      <c r="G163" s="40"/>
      <c r="H163" s="40"/>
      <c r="I163" s="40"/>
      <c r="J163" s="40"/>
      <c r="K163" s="40"/>
      <c r="L163" s="40"/>
      <c r="M163" s="40"/>
      <c r="N163" s="40"/>
      <c r="O163" s="40"/>
      <c r="P163" s="40"/>
      <c r="Q163" s="254">
        <f>IF('BH (1)'!O2691=0,0,'BH (1)'!O2691)</f>
        <v>0</v>
      </c>
      <c r="R163" s="256">
        <f>IF('BH (1)'!P2691=0,0,'BH (1)'!P2691)</f>
        <v>0</v>
      </c>
    </row>
    <row r="164" spans="3:18" ht="30" customHeight="1" x14ac:dyDescent="0.25">
      <c r="C164" s="51">
        <v>158</v>
      </c>
      <c r="D164" s="253" t="str">
        <f>'BH (1)'!B1186</f>
        <v/>
      </c>
      <c r="E164" s="40"/>
      <c r="F164" s="40"/>
      <c r="G164" s="40"/>
      <c r="H164" s="40"/>
      <c r="I164" s="40"/>
      <c r="J164" s="40"/>
      <c r="K164" s="40"/>
      <c r="L164" s="40"/>
      <c r="M164" s="40"/>
      <c r="N164" s="40"/>
      <c r="O164" s="40"/>
      <c r="P164" s="40"/>
      <c r="Q164" s="254">
        <f>IF('BH (1)'!O2692=0,0,'BH (1)'!O2692)</f>
        <v>0</v>
      </c>
      <c r="R164" s="256">
        <f>IF('BH (1)'!P2692=0,0,'BH (1)'!P2692)</f>
        <v>0</v>
      </c>
    </row>
    <row r="165" spans="3:18" ht="30" customHeight="1" x14ac:dyDescent="0.25">
      <c r="C165" s="51">
        <v>159</v>
      </c>
      <c r="D165" s="253" t="str">
        <f>'BH (1)'!B1187</f>
        <v/>
      </c>
      <c r="E165" s="40"/>
      <c r="F165" s="40"/>
      <c r="G165" s="40"/>
      <c r="H165" s="40"/>
      <c r="I165" s="40"/>
      <c r="J165" s="40"/>
      <c r="K165" s="40"/>
      <c r="L165" s="40"/>
      <c r="M165" s="40"/>
      <c r="N165" s="40"/>
      <c r="O165" s="40"/>
      <c r="P165" s="40"/>
      <c r="Q165" s="254">
        <f>IF('BH (1)'!O2693=0,0,'BH (1)'!O2693)</f>
        <v>0</v>
      </c>
      <c r="R165" s="256">
        <f>IF('BH (1)'!P2693=0,0,'BH (1)'!P2693)</f>
        <v>0</v>
      </c>
    </row>
    <row r="166" spans="3:18" ht="30" customHeight="1" x14ac:dyDescent="0.25">
      <c r="C166" s="51">
        <v>160</v>
      </c>
      <c r="D166" s="253" t="str">
        <f>'BH (1)'!B1188</f>
        <v/>
      </c>
      <c r="E166" s="40"/>
      <c r="F166" s="40"/>
      <c r="G166" s="40"/>
      <c r="H166" s="40"/>
      <c r="I166" s="40"/>
      <c r="J166" s="40"/>
      <c r="K166" s="40"/>
      <c r="L166" s="40"/>
      <c r="M166" s="40"/>
      <c r="N166" s="40"/>
      <c r="O166" s="40"/>
      <c r="P166" s="40"/>
      <c r="Q166" s="254">
        <f>IF('BH (1)'!O2694=0,0,'BH (1)'!O2694)</f>
        <v>0</v>
      </c>
      <c r="R166" s="256">
        <f>IF('BH (1)'!P2694=0,0,'BH (1)'!P2694)</f>
        <v>0</v>
      </c>
    </row>
    <row r="167" spans="3:18" ht="30" customHeight="1" x14ac:dyDescent="0.25">
      <c r="C167" s="51">
        <v>161</v>
      </c>
      <c r="D167" s="253" t="str">
        <f>'BH (1)'!B1189</f>
        <v/>
      </c>
      <c r="E167" s="40"/>
      <c r="F167" s="40"/>
      <c r="G167" s="40"/>
      <c r="H167" s="40"/>
      <c r="I167" s="40"/>
      <c r="J167" s="40"/>
      <c r="K167" s="40"/>
      <c r="L167" s="40"/>
      <c r="M167" s="40"/>
      <c r="N167" s="40"/>
      <c r="O167" s="40"/>
      <c r="P167" s="40"/>
      <c r="Q167" s="254">
        <f>IF('BH (1)'!O2695=0,0,'BH (1)'!O2695)</f>
        <v>0</v>
      </c>
      <c r="R167" s="256">
        <f>IF('BH (1)'!P2695=0,0,'BH (1)'!P2695)</f>
        <v>0</v>
      </c>
    </row>
    <row r="168" spans="3:18" ht="30" customHeight="1" x14ac:dyDescent="0.25">
      <c r="C168" s="51">
        <v>162</v>
      </c>
      <c r="D168" s="253" t="str">
        <f>'BH (1)'!B1190</f>
        <v/>
      </c>
      <c r="E168" s="40"/>
      <c r="F168" s="40"/>
      <c r="G168" s="40"/>
      <c r="H168" s="40"/>
      <c r="I168" s="40"/>
      <c r="J168" s="40"/>
      <c r="K168" s="40"/>
      <c r="L168" s="40"/>
      <c r="M168" s="40"/>
      <c r="N168" s="40"/>
      <c r="O168" s="40"/>
      <c r="P168" s="40"/>
      <c r="Q168" s="254">
        <f>IF('BH (1)'!O2696=0,0,'BH (1)'!O2696)</f>
        <v>0</v>
      </c>
      <c r="R168" s="256">
        <f>IF('BH (1)'!P2696=0,0,'BH (1)'!P2696)</f>
        <v>0</v>
      </c>
    </row>
    <row r="169" spans="3:18" ht="30" customHeight="1" x14ac:dyDescent="0.25">
      <c r="C169" s="51">
        <v>163</v>
      </c>
      <c r="D169" s="253" t="str">
        <f>'BH (1)'!B1191</f>
        <v/>
      </c>
      <c r="E169" s="40"/>
      <c r="F169" s="40"/>
      <c r="G169" s="40"/>
      <c r="H169" s="40"/>
      <c r="I169" s="40"/>
      <c r="J169" s="40"/>
      <c r="K169" s="40"/>
      <c r="L169" s="40"/>
      <c r="M169" s="40"/>
      <c r="N169" s="40"/>
      <c r="O169" s="40"/>
      <c r="P169" s="40"/>
      <c r="Q169" s="254">
        <f>IF('BH (1)'!O2697=0,0,'BH (1)'!O2697)</f>
        <v>0</v>
      </c>
      <c r="R169" s="256">
        <f>IF('BH (1)'!P2697=0,0,'BH (1)'!P2697)</f>
        <v>0</v>
      </c>
    </row>
    <row r="170" spans="3:18" ht="30" customHeight="1" x14ac:dyDescent="0.25">
      <c r="C170" s="51">
        <v>164</v>
      </c>
      <c r="D170" s="253" t="str">
        <f>'BH (1)'!B1192</f>
        <v/>
      </c>
      <c r="E170" s="40"/>
      <c r="F170" s="40"/>
      <c r="G170" s="40"/>
      <c r="H170" s="40"/>
      <c r="I170" s="40"/>
      <c r="J170" s="40"/>
      <c r="K170" s="40"/>
      <c r="L170" s="40"/>
      <c r="M170" s="40"/>
      <c r="N170" s="40"/>
      <c r="O170" s="40"/>
      <c r="P170" s="40"/>
      <c r="Q170" s="254">
        <f>IF('BH (1)'!O2698=0,0,'BH (1)'!O2698)</f>
        <v>0</v>
      </c>
      <c r="R170" s="256">
        <f>IF('BH (1)'!P2698=0,0,'BH (1)'!P2698)</f>
        <v>0</v>
      </c>
    </row>
    <row r="171" spans="3:18" ht="30" customHeight="1" x14ac:dyDescent="0.25">
      <c r="C171" s="51">
        <v>165</v>
      </c>
      <c r="D171" s="253" t="str">
        <f>'BH (1)'!B1193</f>
        <v/>
      </c>
      <c r="E171" s="40"/>
      <c r="F171" s="40"/>
      <c r="G171" s="40"/>
      <c r="H171" s="40"/>
      <c r="I171" s="40"/>
      <c r="J171" s="40"/>
      <c r="K171" s="40"/>
      <c r="L171" s="40"/>
      <c r="M171" s="40"/>
      <c r="N171" s="40"/>
      <c r="O171" s="40"/>
      <c r="P171" s="40"/>
      <c r="Q171" s="254">
        <f>IF('BH (1)'!O2699=0,0,'BH (1)'!O2699)</f>
        <v>0</v>
      </c>
      <c r="R171" s="256">
        <f>IF('BH (1)'!P2699=0,0,'BH (1)'!P2699)</f>
        <v>0</v>
      </c>
    </row>
    <row r="172" spans="3:18" ht="30" customHeight="1" x14ac:dyDescent="0.25">
      <c r="C172" s="51">
        <v>166</v>
      </c>
      <c r="D172" s="253" t="str">
        <f>'BH (1)'!B1194</f>
        <v/>
      </c>
      <c r="E172" s="40"/>
      <c r="F172" s="40"/>
      <c r="G172" s="40"/>
      <c r="H172" s="40"/>
      <c r="I172" s="40"/>
      <c r="J172" s="40"/>
      <c r="K172" s="40"/>
      <c r="L172" s="40"/>
      <c r="M172" s="40"/>
      <c r="N172" s="40"/>
      <c r="O172" s="40"/>
      <c r="P172" s="40"/>
      <c r="Q172" s="254">
        <f>IF('BH (1)'!O2700=0,0,'BH (1)'!O2700)</f>
        <v>0</v>
      </c>
      <c r="R172" s="256">
        <f>IF('BH (1)'!P2700=0,0,'BH (1)'!P2700)</f>
        <v>0</v>
      </c>
    </row>
    <row r="173" spans="3:18" ht="30" customHeight="1" x14ac:dyDescent="0.25">
      <c r="C173" s="51">
        <v>167</v>
      </c>
      <c r="D173" s="253" t="str">
        <f>'BH (1)'!B1195</f>
        <v/>
      </c>
      <c r="E173" s="40"/>
      <c r="F173" s="40"/>
      <c r="G173" s="40"/>
      <c r="H173" s="40"/>
      <c r="I173" s="40"/>
      <c r="J173" s="40"/>
      <c r="K173" s="40"/>
      <c r="L173" s="40"/>
      <c r="M173" s="40"/>
      <c r="N173" s="40"/>
      <c r="O173" s="40"/>
      <c r="P173" s="40"/>
      <c r="Q173" s="254">
        <f>IF('BH (1)'!O2701=0,0,'BH (1)'!O2701)</f>
        <v>0</v>
      </c>
      <c r="R173" s="256">
        <f>IF('BH (1)'!P2701=0,0,'BH (1)'!P2701)</f>
        <v>0</v>
      </c>
    </row>
    <row r="174" spans="3:18" ht="30" customHeight="1" x14ac:dyDescent="0.25">
      <c r="C174" s="51">
        <v>168</v>
      </c>
      <c r="D174" s="253" t="str">
        <f>'BH (1)'!B1196</f>
        <v/>
      </c>
      <c r="E174" s="40"/>
      <c r="F174" s="40"/>
      <c r="G174" s="40"/>
      <c r="H174" s="40"/>
      <c r="I174" s="40"/>
      <c r="J174" s="40"/>
      <c r="K174" s="40"/>
      <c r="L174" s="40"/>
      <c r="M174" s="40"/>
      <c r="N174" s="40"/>
      <c r="O174" s="40"/>
      <c r="P174" s="40"/>
      <c r="Q174" s="254">
        <f>IF('BH (1)'!O2702=0,0,'BH (1)'!O2702)</f>
        <v>0</v>
      </c>
      <c r="R174" s="256">
        <f>IF('BH (1)'!P2702=0,0,'BH (1)'!P2702)</f>
        <v>0</v>
      </c>
    </row>
    <row r="175" spans="3:18" ht="30" customHeight="1" x14ac:dyDescent="0.25">
      <c r="C175" s="51">
        <v>169</v>
      </c>
      <c r="D175" s="253" t="str">
        <f>'BH (1)'!B1197</f>
        <v/>
      </c>
      <c r="E175" s="40"/>
      <c r="F175" s="40"/>
      <c r="G175" s="40"/>
      <c r="H175" s="40"/>
      <c r="I175" s="40"/>
      <c r="J175" s="40"/>
      <c r="K175" s="40"/>
      <c r="L175" s="40"/>
      <c r="M175" s="40"/>
      <c r="N175" s="40"/>
      <c r="O175" s="40"/>
      <c r="P175" s="40"/>
      <c r="Q175" s="254">
        <f>IF('BH (1)'!O2703=0,0,'BH (1)'!O2703)</f>
        <v>0</v>
      </c>
      <c r="R175" s="256">
        <f>IF('BH (1)'!P2703=0,0,'BH (1)'!P2703)</f>
        <v>0</v>
      </c>
    </row>
    <row r="176" spans="3:18" ht="30" customHeight="1" x14ac:dyDescent="0.25">
      <c r="C176" s="51">
        <v>170</v>
      </c>
      <c r="D176" s="253" t="str">
        <f>'BH (1)'!B1198</f>
        <v/>
      </c>
      <c r="E176" s="40"/>
      <c r="F176" s="40"/>
      <c r="G176" s="40"/>
      <c r="H176" s="40"/>
      <c r="I176" s="40"/>
      <c r="J176" s="40"/>
      <c r="K176" s="40"/>
      <c r="L176" s="40"/>
      <c r="M176" s="40"/>
      <c r="N176" s="40"/>
      <c r="O176" s="40"/>
      <c r="P176" s="40"/>
      <c r="Q176" s="254">
        <f>IF('BH (1)'!O2704=0,0,'BH (1)'!O2704)</f>
        <v>0</v>
      </c>
      <c r="R176" s="256">
        <f>IF('BH (1)'!P2704=0,0,'BH (1)'!P2704)</f>
        <v>0</v>
      </c>
    </row>
    <row r="177" spans="3:18" ht="30" customHeight="1" x14ac:dyDescent="0.25">
      <c r="C177" s="51">
        <v>171</v>
      </c>
      <c r="D177" s="253" t="str">
        <f>'BH (1)'!B1199</f>
        <v/>
      </c>
      <c r="E177" s="40"/>
      <c r="F177" s="40"/>
      <c r="G177" s="40"/>
      <c r="H177" s="40"/>
      <c r="I177" s="40"/>
      <c r="J177" s="40"/>
      <c r="K177" s="40"/>
      <c r="L177" s="40"/>
      <c r="M177" s="40"/>
      <c r="N177" s="40"/>
      <c r="O177" s="40"/>
      <c r="P177" s="40"/>
      <c r="Q177" s="254">
        <f>IF('BH (1)'!O2705=0,0,'BH (1)'!O2705)</f>
        <v>0</v>
      </c>
      <c r="R177" s="256">
        <f>IF('BH (1)'!P2705=0,0,'BH (1)'!P2705)</f>
        <v>0</v>
      </c>
    </row>
    <row r="178" spans="3:18" ht="30" customHeight="1" x14ac:dyDescent="0.25">
      <c r="C178" s="51">
        <v>172</v>
      </c>
      <c r="D178" s="253" t="str">
        <f>'BH (1)'!B1200</f>
        <v/>
      </c>
      <c r="E178" s="40"/>
      <c r="F178" s="40"/>
      <c r="G178" s="40"/>
      <c r="H178" s="40"/>
      <c r="I178" s="40"/>
      <c r="J178" s="40"/>
      <c r="K178" s="40"/>
      <c r="L178" s="40"/>
      <c r="M178" s="40"/>
      <c r="N178" s="40"/>
      <c r="O178" s="40"/>
      <c r="P178" s="40"/>
      <c r="Q178" s="254">
        <f>IF('BH (1)'!O2706=0,0,'BH (1)'!O2706)</f>
        <v>0</v>
      </c>
      <c r="R178" s="256">
        <f>IF('BH (1)'!P2706=0,0,'BH (1)'!P2706)</f>
        <v>0</v>
      </c>
    </row>
    <row r="179" spans="3:18" ht="30" customHeight="1" x14ac:dyDescent="0.25">
      <c r="C179" s="51">
        <v>173</v>
      </c>
      <c r="D179" s="253" t="str">
        <f>'BH (1)'!B1201</f>
        <v/>
      </c>
      <c r="E179" s="40"/>
      <c r="F179" s="40"/>
      <c r="G179" s="40"/>
      <c r="H179" s="40"/>
      <c r="I179" s="40"/>
      <c r="J179" s="40"/>
      <c r="K179" s="40"/>
      <c r="L179" s="40"/>
      <c r="M179" s="40"/>
      <c r="N179" s="40"/>
      <c r="O179" s="40"/>
      <c r="P179" s="40"/>
      <c r="Q179" s="254">
        <f>IF('BH (1)'!O2707=0,0,'BH (1)'!O2707)</f>
        <v>0</v>
      </c>
      <c r="R179" s="256">
        <f>IF('BH (1)'!P2707=0,0,'BH (1)'!P2707)</f>
        <v>0</v>
      </c>
    </row>
    <row r="180" spans="3:18" ht="30" customHeight="1" x14ac:dyDescent="0.25">
      <c r="C180" s="51">
        <v>174</v>
      </c>
      <c r="D180" s="253" t="str">
        <f>'BH (1)'!B1202</f>
        <v/>
      </c>
      <c r="E180" s="40"/>
      <c r="F180" s="40"/>
      <c r="G180" s="40"/>
      <c r="H180" s="40"/>
      <c r="I180" s="40"/>
      <c r="J180" s="40"/>
      <c r="K180" s="40"/>
      <c r="L180" s="40"/>
      <c r="M180" s="40"/>
      <c r="N180" s="40"/>
      <c r="O180" s="40"/>
      <c r="P180" s="40"/>
      <c r="Q180" s="254">
        <f>IF('BH (1)'!O2708=0,0,'BH (1)'!O2708)</f>
        <v>0</v>
      </c>
      <c r="R180" s="256">
        <f>IF('BH (1)'!P2708=0,0,'BH (1)'!P2708)</f>
        <v>0</v>
      </c>
    </row>
    <row r="181" spans="3:18" ht="30" customHeight="1" x14ac:dyDescent="0.25">
      <c r="C181" s="51">
        <v>175</v>
      </c>
      <c r="D181" s="253" t="str">
        <f>'BH (1)'!B1203</f>
        <v/>
      </c>
      <c r="E181" s="40"/>
      <c r="F181" s="40"/>
      <c r="G181" s="40"/>
      <c r="H181" s="40"/>
      <c r="I181" s="40"/>
      <c r="J181" s="40"/>
      <c r="K181" s="40"/>
      <c r="L181" s="40"/>
      <c r="M181" s="40"/>
      <c r="N181" s="40"/>
      <c r="O181" s="40"/>
      <c r="P181" s="40"/>
      <c r="Q181" s="254">
        <f>IF('BH (1)'!O2709=0,0,'BH (1)'!O2709)</f>
        <v>0</v>
      </c>
      <c r="R181" s="256">
        <f>IF('BH (1)'!P2709=0,0,'BH (1)'!P2709)</f>
        <v>0</v>
      </c>
    </row>
    <row r="182" spans="3:18" ht="30" customHeight="1" x14ac:dyDescent="0.25">
      <c r="C182" s="51">
        <v>176</v>
      </c>
      <c r="D182" s="253" t="str">
        <f>'BH (1)'!B1204</f>
        <v/>
      </c>
      <c r="E182" s="40"/>
      <c r="F182" s="40"/>
      <c r="G182" s="40"/>
      <c r="H182" s="40"/>
      <c r="I182" s="40"/>
      <c r="J182" s="40"/>
      <c r="K182" s="40"/>
      <c r="L182" s="40"/>
      <c r="M182" s="40"/>
      <c r="N182" s="40"/>
      <c r="O182" s="40"/>
      <c r="P182" s="40"/>
      <c r="Q182" s="254">
        <f>IF('BH (1)'!O2710=0,0,'BH (1)'!O2710)</f>
        <v>0</v>
      </c>
      <c r="R182" s="256">
        <f>IF('BH (1)'!P2710=0,0,'BH (1)'!P2710)</f>
        <v>0</v>
      </c>
    </row>
    <row r="183" spans="3:18" ht="30" customHeight="1" x14ac:dyDescent="0.25">
      <c r="C183" s="51">
        <v>177</v>
      </c>
      <c r="D183" s="253" t="str">
        <f>'BH (1)'!B1205</f>
        <v/>
      </c>
      <c r="E183" s="40"/>
      <c r="F183" s="40"/>
      <c r="G183" s="40"/>
      <c r="H183" s="40"/>
      <c r="I183" s="40"/>
      <c r="J183" s="40"/>
      <c r="K183" s="40"/>
      <c r="L183" s="40"/>
      <c r="M183" s="40"/>
      <c r="N183" s="40"/>
      <c r="O183" s="40"/>
      <c r="P183" s="40"/>
      <c r="Q183" s="254">
        <f>IF('BH (1)'!O2711=0,0,'BH (1)'!O2711)</f>
        <v>0</v>
      </c>
      <c r="R183" s="256">
        <f>IF('BH (1)'!P2711=0,0,'BH (1)'!P2711)</f>
        <v>0</v>
      </c>
    </row>
    <row r="184" spans="3:18" ht="30" customHeight="1" x14ac:dyDescent="0.25">
      <c r="C184" s="51">
        <v>178</v>
      </c>
      <c r="D184" s="253" t="str">
        <f>'BH (1)'!B1206</f>
        <v/>
      </c>
      <c r="E184" s="40"/>
      <c r="F184" s="40"/>
      <c r="G184" s="40"/>
      <c r="H184" s="40"/>
      <c r="I184" s="40"/>
      <c r="J184" s="40"/>
      <c r="K184" s="40"/>
      <c r="L184" s="40"/>
      <c r="M184" s="40"/>
      <c r="N184" s="40"/>
      <c r="O184" s="40"/>
      <c r="P184" s="40"/>
      <c r="Q184" s="254">
        <f>IF('BH (1)'!O2712=0,0,'BH (1)'!O2712)</f>
        <v>0</v>
      </c>
      <c r="R184" s="256">
        <f>IF('BH (1)'!P2712=0,0,'BH (1)'!P2712)</f>
        <v>0</v>
      </c>
    </row>
    <row r="185" spans="3:18" ht="30" customHeight="1" x14ac:dyDescent="0.25">
      <c r="C185" s="51">
        <v>179</v>
      </c>
      <c r="D185" s="253" t="str">
        <f>'BH (1)'!B1207</f>
        <v/>
      </c>
      <c r="E185" s="40"/>
      <c r="F185" s="40"/>
      <c r="G185" s="40"/>
      <c r="H185" s="40"/>
      <c r="I185" s="40"/>
      <c r="J185" s="40"/>
      <c r="K185" s="40"/>
      <c r="L185" s="40"/>
      <c r="M185" s="40"/>
      <c r="N185" s="40"/>
      <c r="O185" s="40"/>
      <c r="P185" s="40"/>
      <c r="Q185" s="254">
        <f>IF('BH (1)'!O2713=0,0,'BH (1)'!O2713)</f>
        <v>0</v>
      </c>
      <c r="R185" s="256">
        <f>IF('BH (1)'!P2713=0,0,'BH (1)'!P2713)</f>
        <v>0</v>
      </c>
    </row>
    <row r="186" spans="3:18" ht="30" customHeight="1" x14ac:dyDescent="0.25">
      <c r="C186" s="51">
        <v>180</v>
      </c>
      <c r="D186" s="253" t="str">
        <f>'BH (1)'!B1208</f>
        <v/>
      </c>
      <c r="E186" s="40"/>
      <c r="F186" s="40"/>
      <c r="G186" s="40"/>
      <c r="H186" s="40"/>
      <c r="I186" s="40"/>
      <c r="J186" s="40"/>
      <c r="K186" s="40"/>
      <c r="L186" s="40"/>
      <c r="M186" s="40"/>
      <c r="N186" s="40"/>
      <c r="O186" s="40"/>
      <c r="P186" s="40"/>
      <c r="Q186" s="254">
        <f>IF('BH (1)'!O2714=0,0,'BH (1)'!O2714)</f>
        <v>0</v>
      </c>
      <c r="R186" s="256">
        <f>IF('BH (1)'!P2714=0,0,'BH (1)'!P2714)</f>
        <v>0</v>
      </c>
    </row>
    <row r="187" spans="3:18" ht="30" customHeight="1" x14ac:dyDescent="0.25">
      <c r="C187" s="51">
        <v>181</v>
      </c>
      <c r="D187" s="253" t="str">
        <f>'BH (1)'!B1209</f>
        <v/>
      </c>
      <c r="E187" s="40"/>
      <c r="F187" s="40"/>
      <c r="G187" s="40"/>
      <c r="H187" s="40"/>
      <c r="I187" s="40"/>
      <c r="J187" s="40"/>
      <c r="K187" s="40"/>
      <c r="L187" s="40"/>
      <c r="M187" s="40"/>
      <c r="N187" s="40"/>
      <c r="O187" s="40"/>
      <c r="P187" s="40"/>
      <c r="Q187" s="254">
        <f>IF('BH (1)'!O2715=0,0,'BH (1)'!O2715)</f>
        <v>0</v>
      </c>
      <c r="R187" s="256">
        <f>IF('BH (1)'!P2715=0,0,'BH (1)'!P2715)</f>
        <v>0</v>
      </c>
    </row>
    <row r="188" spans="3:18" ht="30" customHeight="1" x14ac:dyDescent="0.25">
      <c r="C188" s="51">
        <v>182</v>
      </c>
      <c r="D188" s="253" t="str">
        <f>'BH (1)'!B1210</f>
        <v/>
      </c>
      <c r="E188" s="40"/>
      <c r="F188" s="40"/>
      <c r="G188" s="40"/>
      <c r="H188" s="40"/>
      <c r="I188" s="40"/>
      <c r="J188" s="40"/>
      <c r="K188" s="40"/>
      <c r="L188" s="40"/>
      <c r="M188" s="40"/>
      <c r="N188" s="40"/>
      <c r="O188" s="40"/>
      <c r="P188" s="40"/>
      <c r="Q188" s="254">
        <f>IF('BH (1)'!O2716=0,0,'BH (1)'!O2716)</f>
        <v>0</v>
      </c>
      <c r="R188" s="256">
        <f>IF('BH (1)'!P2716=0,0,'BH (1)'!P2716)</f>
        <v>0</v>
      </c>
    </row>
    <row r="189" spans="3:18" ht="30" customHeight="1" x14ac:dyDescent="0.25">
      <c r="C189" s="51">
        <v>183</v>
      </c>
      <c r="D189" s="253" t="str">
        <f>'BH (1)'!B1211</f>
        <v/>
      </c>
      <c r="E189" s="40"/>
      <c r="F189" s="40"/>
      <c r="G189" s="40"/>
      <c r="H189" s="40"/>
      <c r="I189" s="40"/>
      <c r="J189" s="40"/>
      <c r="K189" s="40"/>
      <c r="L189" s="40"/>
      <c r="M189" s="40"/>
      <c r="N189" s="40"/>
      <c r="O189" s="40"/>
      <c r="P189" s="40"/>
      <c r="Q189" s="254">
        <f>IF('BH (1)'!O2717=0,0,'BH (1)'!O2717)</f>
        <v>0</v>
      </c>
      <c r="R189" s="256">
        <f>IF('BH (1)'!P2717=0,0,'BH (1)'!P2717)</f>
        <v>0</v>
      </c>
    </row>
    <row r="190" spans="3:18" ht="30" customHeight="1" x14ac:dyDescent="0.25">
      <c r="C190" s="51">
        <v>184</v>
      </c>
      <c r="D190" s="253" t="str">
        <f>'BH (1)'!B1212</f>
        <v/>
      </c>
      <c r="E190" s="40"/>
      <c r="F190" s="40"/>
      <c r="G190" s="40"/>
      <c r="H190" s="40"/>
      <c r="I190" s="40"/>
      <c r="J190" s="40"/>
      <c r="K190" s="40"/>
      <c r="L190" s="40"/>
      <c r="M190" s="40"/>
      <c r="N190" s="40"/>
      <c r="O190" s="40"/>
      <c r="P190" s="40"/>
      <c r="Q190" s="254">
        <f>IF('BH (1)'!O2718=0,0,'BH (1)'!O2718)</f>
        <v>0</v>
      </c>
      <c r="R190" s="256">
        <f>IF('BH (1)'!P2718=0,0,'BH (1)'!P2718)</f>
        <v>0</v>
      </c>
    </row>
    <row r="191" spans="3:18" ht="30" customHeight="1" x14ac:dyDescent="0.25">
      <c r="C191" s="51">
        <v>185</v>
      </c>
      <c r="D191" s="253" t="str">
        <f>'BH (1)'!B1213</f>
        <v/>
      </c>
      <c r="E191" s="40"/>
      <c r="F191" s="40"/>
      <c r="G191" s="40"/>
      <c r="H191" s="40"/>
      <c r="I191" s="40"/>
      <c r="J191" s="40"/>
      <c r="K191" s="40"/>
      <c r="L191" s="40"/>
      <c r="M191" s="40"/>
      <c r="N191" s="40"/>
      <c r="O191" s="40"/>
      <c r="P191" s="40"/>
      <c r="Q191" s="254">
        <f>IF('BH (1)'!O2719=0,0,'BH (1)'!O2719)</f>
        <v>0</v>
      </c>
      <c r="R191" s="256">
        <f>IF('BH (1)'!P2719=0,0,'BH (1)'!P2719)</f>
        <v>0</v>
      </c>
    </row>
    <row r="192" spans="3:18" ht="30" customHeight="1" x14ac:dyDescent="0.25">
      <c r="C192" s="51">
        <v>186</v>
      </c>
      <c r="D192" s="253" t="str">
        <f>'BH (1)'!B1214</f>
        <v/>
      </c>
      <c r="E192" s="40"/>
      <c r="F192" s="40"/>
      <c r="G192" s="40"/>
      <c r="H192" s="40"/>
      <c r="I192" s="40"/>
      <c r="J192" s="40"/>
      <c r="K192" s="40"/>
      <c r="L192" s="40"/>
      <c r="M192" s="40"/>
      <c r="N192" s="40"/>
      <c r="O192" s="40"/>
      <c r="P192" s="40"/>
      <c r="Q192" s="254">
        <f>IF('BH (1)'!O2720=0,0,'BH (1)'!O2720)</f>
        <v>0</v>
      </c>
      <c r="R192" s="256">
        <f>IF('BH (1)'!P2720=0,0,'BH (1)'!P2720)</f>
        <v>0</v>
      </c>
    </row>
    <row r="193" spans="3:18" ht="30" customHeight="1" x14ac:dyDescent="0.25">
      <c r="C193" s="51">
        <v>187</v>
      </c>
      <c r="D193" s="253" t="str">
        <f>'BH (1)'!B1215</f>
        <v/>
      </c>
      <c r="E193" s="40"/>
      <c r="F193" s="40"/>
      <c r="G193" s="40"/>
      <c r="H193" s="40"/>
      <c r="I193" s="40"/>
      <c r="J193" s="40"/>
      <c r="K193" s="40"/>
      <c r="L193" s="40"/>
      <c r="M193" s="40"/>
      <c r="N193" s="40"/>
      <c r="O193" s="40"/>
      <c r="P193" s="40"/>
      <c r="Q193" s="254">
        <f>IF('BH (1)'!O2721=0,0,'BH (1)'!O2721)</f>
        <v>0</v>
      </c>
      <c r="R193" s="256">
        <f>IF('BH (1)'!P2721=0,0,'BH (1)'!P2721)</f>
        <v>0</v>
      </c>
    </row>
    <row r="194" spans="3:18" ht="30" customHeight="1" x14ac:dyDescent="0.25">
      <c r="C194" s="51">
        <v>188</v>
      </c>
      <c r="D194" s="253" t="str">
        <f>'BH (1)'!B1216</f>
        <v/>
      </c>
      <c r="E194" s="40"/>
      <c r="F194" s="40"/>
      <c r="G194" s="40"/>
      <c r="H194" s="40"/>
      <c r="I194" s="40"/>
      <c r="J194" s="40"/>
      <c r="K194" s="40"/>
      <c r="L194" s="40"/>
      <c r="M194" s="40"/>
      <c r="N194" s="40"/>
      <c r="O194" s="40"/>
      <c r="P194" s="40"/>
      <c r="Q194" s="254">
        <f>IF('BH (1)'!O2722=0,0,'BH (1)'!O2722)</f>
        <v>0</v>
      </c>
      <c r="R194" s="256">
        <f>IF('BH (1)'!P2722=0,0,'BH (1)'!P2722)</f>
        <v>0</v>
      </c>
    </row>
    <row r="195" spans="3:18" ht="30" customHeight="1" x14ac:dyDescent="0.25">
      <c r="C195" s="51">
        <v>189</v>
      </c>
      <c r="D195" s="253" t="str">
        <f>'BH (1)'!B1217</f>
        <v/>
      </c>
      <c r="E195" s="40"/>
      <c r="F195" s="40"/>
      <c r="G195" s="40"/>
      <c r="H195" s="40"/>
      <c r="I195" s="40"/>
      <c r="J195" s="40"/>
      <c r="K195" s="40"/>
      <c r="L195" s="40"/>
      <c r="M195" s="40"/>
      <c r="N195" s="40"/>
      <c r="O195" s="40"/>
      <c r="P195" s="40"/>
      <c r="Q195" s="254">
        <f>IF('BH (1)'!O2723=0,0,'BH (1)'!O2723)</f>
        <v>0</v>
      </c>
      <c r="R195" s="256">
        <f>IF('BH (1)'!P2723=0,0,'BH (1)'!P2723)</f>
        <v>0</v>
      </c>
    </row>
    <row r="196" spans="3:18" ht="30" customHeight="1" x14ac:dyDescent="0.25">
      <c r="C196" s="51">
        <v>190</v>
      </c>
      <c r="D196" s="253" t="str">
        <f>'BH (1)'!B1218</f>
        <v/>
      </c>
      <c r="E196" s="40"/>
      <c r="F196" s="40"/>
      <c r="G196" s="40"/>
      <c r="H196" s="40"/>
      <c r="I196" s="40"/>
      <c r="J196" s="40"/>
      <c r="K196" s="40"/>
      <c r="L196" s="40"/>
      <c r="M196" s="40"/>
      <c r="N196" s="40"/>
      <c r="O196" s="40"/>
      <c r="P196" s="40"/>
      <c r="Q196" s="254">
        <f>IF('BH (1)'!O2724=0,0,'BH (1)'!O2724)</f>
        <v>0</v>
      </c>
      <c r="R196" s="256">
        <f>IF('BH (1)'!P2724=0,0,'BH (1)'!P2724)</f>
        <v>0</v>
      </c>
    </row>
    <row r="197" spans="3:18" ht="30" customHeight="1" x14ac:dyDescent="0.25">
      <c r="C197" s="51">
        <v>191</v>
      </c>
      <c r="D197" s="253" t="str">
        <f>'BH (1)'!B1219</f>
        <v/>
      </c>
      <c r="E197" s="40"/>
      <c r="F197" s="40"/>
      <c r="G197" s="40"/>
      <c r="H197" s="40"/>
      <c r="I197" s="40"/>
      <c r="J197" s="40"/>
      <c r="K197" s="40"/>
      <c r="L197" s="40"/>
      <c r="M197" s="40"/>
      <c r="N197" s="40"/>
      <c r="O197" s="40"/>
      <c r="P197" s="40"/>
      <c r="Q197" s="254">
        <f>IF('BH (1)'!O2725=0,0,'BH (1)'!O2725)</f>
        <v>0</v>
      </c>
      <c r="R197" s="256">
        <f>IF('BH (1)'!P2725=0,0,'BH (1)'!P2725)</f>
        <v>0</v>
      </c>
    </row>
    <row r="198" spans="3:18" ht="30" customHeight="1" x14ac:dyDescent="0.25">
      <c r="C198" s="51">
        <v>192</v>
      </c>
      <c r="D198" s="253" t="str">
        <f>'BH (1)'!B1220</f>
        <v/>
      </c>
      <c r="E198" s="40"/>
      <c r="F198" s="40"/>
      <c r="G198" s="40"/>
      <c r="H198" s="40"/>
      <c r="I198" s="40"/>
      <c r="J198" s="40"/>
      <c r="K198" s="40"/>
      <c r="L198" s="40"/>
      <c r="M198" s="40"/>
      <c r="N198" s="40"/>
      <c r="O198" s="40"/>
      <c r="P198" s="40"/>
      <c r="Q198" s="254">
        <f>IF('BH (1)'!O2726=0,0,'BH (1)'!O2726)</f>
        <v>0</v>
      </c>
      <c r="R198" s="256">
        <f>IF('BH (1)'!P2726=0,0,'BH (1)'!P2726)</f>
        <v>0</v>
      </c>
    </row>
    <row r="199" spans="3:18" ht="30" customHeight="1" x14ac:dyDescent="0.25">
      <c r="C199" s="51">
        <v>193</v>
      </c>
      <c r="D199" s="253" t="str">
        <f>'BH (1)'!B1221</f>
        <v/>
      </c>
      <c r="E199" s="40"/>
      <c r="F199" s="40"/>
      <c r="G199" s="40"/>
      <c r="H199" s="40"/>
      <c r="I199" s="40"/>
      <c r="J199" s="40"/>
      <c r="K199" s="40"/>
      <c r="L199" s="40"/>
      <c r="M199" s="40"/>
      <c r="N199" s="40"/>
      <c r="O199" s="40"/>
      <c r="P199" s="40"/>
      <c r="Q199" s="254">
        <f>IF('BH (1)'!O2727=0,0,'BH (1)'!O2727)</f>
        <v>0</v>
      </c>
      <c r="R199" s="256">
        <f>IF('BH (1)'!P2727=0,0,'BH (1)'!P2727)</f>
        <v>0</v>
      </c>
    </row>
    <row r="200" spans="3:18" ht="30" customHeight="1" x14ac:dyDescent="0.25">
      <c r="C200" s="51">
        <v>194</v>
      </c>
      <c r="D200" s="253" t="str">
        <f>'BH (1)'!B1222</f>
        <v/>
      </c>
      <c r="E200" s="40"/>
      <c r="F200" s="40"/>
      <c r="G200" s="40"/>
      <c r="H200" s="40"/>
      <c r="I200" s="40"/>
      <c r="J200" s="40"/>
      <c r="K200" s="40"/>
      <c r="L200" s="40"/>
      <c r="M200" s="40"/>
      <c r="N200" s="40"/>
      <c r="O200" s="40"/>
      <c r="P200" s="40"/>
      <c r="Q200" s="254">
        <f>IF('BH (1)'!O2728=0,0,'BH (1)'!O2728)</f>
        <v>0</v>
      </c>
      <c r="R200" s="256">
        <f>IF('BH (1)'!P2728=0,0,'BH (1)'!P2728)</f>
        <v>0</v>
      </c>
    </row>
    <row r="201" spans="3:18" ht="30" customHeight="1" x14ac:dyDescent="0.25">
      <c r="C201" s="51">
        <v>195</v>
      </c>
      <c r="D201" s="253" t="str">
        <f>'BH (1)'!B1223</f>
        <v/>
      </c>
      <c r="E201" s="40"/>
      <c r="F201" s="40"/>
      <c r="G201" s="40"/>
      <c r="H201" s="40"/>
      <c r="I201" s="40"/>
      <c r="J201" s="40"/>
      <c r="K201" s="40"/>
      <c r="L201" s="40"/>
      <c r="M201" s="40"/>
      <c r="N201" s="40"/>
      <c r="O201" s="40"/>
      <c r="P201" s="40"/>
      <c r="Q201" s="254">
        <f>IF('BH (1)'!O2729=0,0,'BH (1)'!O2729)</f>
        <v>0</v>
      </c>
      <c r="R201" s="256">
        <f>IF('BH (1)'!P2729=0,0,'BH (1)'!P2729)</f>
        <v>0</v>
      </c>
    </row>
    <row r="202" spans="3:18" ht="30" customHeight="1" x14ac:dyDescent="0.25">
      <c r="C202" s="51">
        <v>196</v>
      </c>
      <c r="D202" s="253" t="str">
        <f>'BH (1)'!B1224</f>
        <v/>
      </c>
      <c r="E202" s="40"/>
      <c r="F202" s="40"/>
      <c r="G202" s="40"/>
      <c r="H202" s="40"/>
      <c r="I202" s="40"/>
      <c r="J202" s="40"/>
      <c r="K202" s="40"/>
      <c r="L202" s="40"/>
      <c r="M202" s="40"/>
      <c r="N202" s="40"/>
      <c r="O202" s="40"/>
      <c r="P202" s="40"/>
      <c r="Q202" s="254">
        <f>IF('BH (1)'!O2730=0,0,'BH (1)'!O2730)</f>
        <v>0</v>
      </c>
      <c r="R202" s="256">
        <f>IF('BH (1)'!P2730=0,0,'BH (1)'!P2730)</f>
        <v>0</v>
      </c>
    </row>
    <row r="203" spans="3:18" ht="30" customHeight="1" x14ac:dyDescent="0.25">
      <c r="C203" s="51">
        <v>197</v>
      </c>
      <c r="D203" s="253" t="str">
        <f>'BH (1)'!B1225</f>
        <v/>
      </c>
      <c r="E203" s="40"/>
      <c r="F203" s="40"/>
      <c r="G203" s="40"/>
      <c r="H203" s="40"/>
      <c r="I203" s="40"/>
      <c r="J203" s="40"/>
      <c r="K203" s="40"/>
      <c r="L203" s="40"/>
      <c r="M203" s="40"/>
      <c r="N203" s="40"/>
      <c r="O203" s="40"/>
      <c r="P203" s="40"/>
      <c r="Q203" s="254">
        <f>IF('BH (1)'!O2731=0,0,'BH (1)'!O2731)</f>
        <v>0</v>
      </c>
      <c r="R203" s="256">
        <f>IF('BH (1)'!P2731=0,0,'BH (1)'!P2731)</f>
        <v>0</v>
      </c>
    </row>
    <row r="204" spans="3:18" ht="30" customHeight="1" x14ac:dyDescent="0.25">
      <c r="C204" s="51">
        <v>198</v>
      </c>
      <c r="D204" s="253" t="str">
        <f>'BH (1)'!B1226</f>
        <v/>
      </c>
      <c r="E204" s="40"/>
      <c r="F204" s="40"/>
      <c r="G204" s="40"/>
      <c r="H204" s="40"/>
      <c r="I204" s="40"/>
      <c r="J204" s="40"/>
      <c r="K204" s="40"/>
      <c r="L204" s="40"/>
      <c r="M204" s="40"/>
      <c r="N204" s="40"/>
      <c r="O204" s="40"/>
      <c r="P204" s="40"/>
      <c r="Q204" s="254">
        <f>IF('BH (1)'!O2732=0,0,'BH (1)'!O2732)</f>
        <v>0</v>
      </c>
      <c r="R204" s="256">
        <f>IF('BH (1)'!P2732=0,0,'BH (1)'!P2732)</f>
        <v>0</v>
      </c>
    </row>
    <row r="205" spans="3:18" ht="30" customHeight="1" x14ac:dyDescent="0.25">
      <c r="C205" s="51">
        <v>199</v>
      </c>
      <c r="D205" s="253" t="str">
        <f>'BH (1)'!B1227</f>
        <v/>
      </c>
      <c r="E205" s="40"/>
      <c r="F205" s="40"/>
      <c r="G205" s="40"/>
      <c r="H205" s="40"/>
      <c r="I205" s="40"/>
      <c r="J205" s="40"/>
      <c r="K205" s="40"/>
      <c r="L205" s="40"/>
      <c r="M205" s="40"/>
      <c r="N205" s="40"/>
      <c r="O205" s="40"/>
      <c r="P205" s="40"/>
      <c r="Q205" s="254">
        <f>IF('BH (1)'!O2733=0,0,'BH (1)'!O2733)</f>
        <v>0</v>
      </c>
      <c r="R205" s="256">
        <f>IF('BH (1)'!P2733=0,0,'BH (1)'!P2733)</f>
        <v>0</v>
      </c>
    </row>
    <row r="206" spans="3:18" ht="30" customHeight="1" x14ac:dyDescent="0.25">
      <c r="C206" s="51">
        <v>200</v>
      </c>
      <c r="D206" s="253" t="str">
        <f>'BH (1)'!B1228</f>
        <v/>
      </c>
      <c r="E206" s="40"/>
      <c r="F206" s="40"/>
      <c r="G206" s="40"/>
      <c r="H206" s="40"/>
      <c r="I206" s="40"/>
      <c r="J206" s="40"/>
      <c r="K206" s="40"/>
      <c r="L206" s="40"/>
      <c r="M206" s="40"/>
      <c r="N206" s="40"/>
      <c r="O206" s="40"/>
      <c r="P206" s="40"/>
      <c r="Q206" s="254">
        <f>IF('BH (1)'!O2734=0,0,'BH (1)'!O2734)</f>
        <v>0</v>
      </c>
      <c r="R206" s="256">
        <f>IF('BH (1)'!P2734=0,0,'BH (1)'!P2734)</f>
        <v>0</v>
      </c>
    </row>
    <row r="207" spans="3:18" ht="30" customHeight="1" x14ac:dyDescent="0.25">
      <c r="C207" s="51">
        <v>201</v>
      </c>
      <c r="D207" s="253" t="str">
        <f>'BH (1)'!B1229</f>
        <v/>
      </c>
      <c r="E207" s="40"/>
      <c r="F207" s="40"/>
      <c r="G207" s="40"/>
      <c r="H207" s="40"/>
      <c r="I207" s="40"/>
      <c r="J207" s="40"/>
      <c r="K207" s="40"/>
      <c r="L207" s="40"/>
      <c r="M207" s="40"/>
      <c r="N207" s="40"/>
      <c r="O207" s="40"/>
      <c r="P207" s="40"/>
      <c r="Q207" s="254">
        <f>IF('BH (1)'!O2735=0,0,'BH (1)'!O2735)</f>
        <v>0</v>
      </c>
      <c r="R207" s="256">
        <f>IF('BH (1)'!P2735=0,0,'BH (1)'!P2735)</f>
        <v>0</v>
      </c>
    </row>
    <row r="208" spans="3:18" ht="30" customHeight="1" x14ac:dyDescent="0.25">
      <c r="C208" s="51">
        <v>202</v>
      </c>
      <c r="D208" s="253" t="str">
        <f>'BH (1)'!B1230</f>
        <v/>
      </c>
      <c r="E208" s="40"/>
      <c r="F208" s="40"/>
      <c r="G208" s="40"/>
      <c r="H208" s="40"/>
      <c r="I208" s="40"/>
      <c r="J208" s="40"/>
      <c r="K208" s="40"/>
      <c r="L208" s="40"/>
      <c r="M208" s="40"/>
      <c r="N208" s="40"/>
      <c r="O208" s="40"/>
      <c r="P208" s="40"/>
      <c r="Q208" s="254">
        <f>IF('BH (1)'!O2736=0,0,'BH (1)'!O2736)</f>
        <v>0</v>
      </c>
      <c r="R208" s="256">
        <f>IF('BH (1)'!P2736=0,0,'BH (1)'!P2736)</f>
        <v>0</v>
      </c>
    </row>
    <row r="209" spans="3:18" ht="30" customHeight="1" x14ac:dyDescent="0.25">
      <c r="C209" s="51">
        <v>203</v>
      </c>
      <c r="D209" s="253" t="str">
        <f>'BH (1)'!B1231</f>
        <v/>
      </c>
      <c r="E209" s="40"/>
      <c r="F209" s="40"/>
      <c r="G209" s="40"/>
      <c r="H209" s="40"/>
      <c r="I209" s="40"/>
      <c r="J209" s="40"/>
      <c r="K209" s="40"/>
      <c r="L209" s="40"/>
      <c r="M209" s="40"/>
      <c r="N209" s="40"/>
      <c r="O209" s="40"/>
      <c r="P209" s="40"/>
      <c r="Q209" s="254">
        <f>IF('BH (1)'!O2737=0,0,'BH (1)'!O2737)</f>
        <v>0</v>
      </c>
      <c r="R209" s="256">
        <f>IF('BH (1)'!P2737=0,0,'BH (1)'!P2737)</f>
        <v>0</v>
      </c>
    </row>
    <row r="210" spans="3:18" ht="30" customHeight="1" x14ac:dyDescent="0.25">
      <c r="C210" s="51">
        <v>204</v>
      </c>
      <c r="D210" s="253" t="str">
        <f>'BH (1)'!B1232</f>
        <v/>
      </c>
      <c r="E210" s="40"/>
      <c r="F210" s="40"/>
      <c r="G210" s="40"/>
      <c r="H210" s="40"/>
      <c r="I210" s="40"/>
      <c r="J210" s="40"/>
      <c r="K210" s="40"/>
      <c r="L210" s="40"/>
      <c r="M210" s="40"/>
      <c r="N210" s="40"/>
      <c r="O210" s="40"/>
      <c r="P210" s="40"/>
      <c r="Q210" s="254">
        <f>IF('BH (1)'!O2738=0,0,'BH (1)'!O2738)</f>
        <v>0</v>
      </c>
      <c r="R210" s="256">
        <f>IF('BH (1)'!P2738=0,0,'BH (1)'!P2738)</f>
        <v>0</v>
      </c>
    </row>
    <row r="211" spans="3:18" ht="30" customHeight="1" x14ac:dyDescent="0.25">
      <c r="C211" s="51">
        <v>205</v>
      </c>
      <c r="D211" s="253" t="str">
        <f>'BH (1)'!B1233</f>
        <v/>
      </c>
      <c r="E211" s="40"/>
      <c r="F211" s="40"/>
      <c r="G211" s="40"/>
      <c r="H211" s="40"/>
      <c r="I211" s="40"/>
      <c r="J211" s="40"/>
      <c r="K211" s="40"/>
      <c r="L211" s="40"/>
      <c r="M211" s="40"/>
      <c r="N211" s="40"/>
      <c r="O211" s="40"/>
      <c r="P211" s="40"/>
      <c r="Q211" s="254">
        <f>IF('BH (1)'!O2739=0,0,'BH (1)'!O2739)</f>
        <v>0</v>
      </c>
      <c r="R211" s="256">
        <f>IF('BH (1)'!P2739=0,0,'BH (1)'!P2739)</f>
        <v>0</v>
      </c>
    </row>
    <row r="212" spans="3:18" ht="30" customHeight="1" x14ac:dyDescent="0.25">
      <c r="C212" s="51">
        <v>206</v>
      </c>
      <c r="D212" s="253" t="str">
        <f>'BH (1)'!B1234</f>
        <v/>
      </c>
      <c r="E212" s="40"/>
      <c r="F212" s="40"/>
      <c r="G212" s="40"/>
      <c r="H212" s="40"/>
      <c r="I212" s="40"/>
      <c r="J212" s="40"/>
      <c r="K212" s="40"/>
      <c r="L212" s="40"/>
      <c r="M212" s="40"/>
      <c r="N212" s="40"/>
      <c r="O212" s="40"/>
      <c r="P212" s="40"/>
      <c r="Q212" s="254">
        <f>IF('BH (1)'!O2740=0,0,'BH (1)'!O2740)</f>
        <v>0</v>
      </c>
      <c r="R212" s="256">
        <f>IF('BH (1)'!P2740=0,0,'BH (1)'!P2740)</f>
        <v>0</v>
      </c>
    </row>
    <row r="213" spans="3:18" ht="30" customHeight="1" x14ac:dyDescent="0.25">
      <c r="C213" s="51">
        <v>207</v>
      </c>
      <c r="D213" s="253" t="str">
        <f>'BH (1)'!B1235</f>
        <v/>
      </c>
      <c r="E213" s="40"/>
      <c r="F213" s="40"/>
      <c r="G213" s="40"/>
      <c r="H213" s="40"/>
      <c r="I213" s="40"/>
      <c r="J213" s="40"/>
      <c r="K213" s="40"/>
      <c r="L213" s="40"/>
      <c r="M213" s="40"/>
      <c r="N213" s="40"/>
      <c r="O213" s="40"/>
      <c r="P213" s="40"/>
      <c r="Q213" s="254">
        <f>IF('BH (1)'!O2741=0,0,'BH (1)'!O2741)</f>
        <v>0</v>
      </c>
      <c r="R213" s="256">
        <f>IF('BH (1)'!P2741=0,0,'BH (1)'!P2741)</f>
        <v>0</v>
      </c>
    </row>
    <row r="214" spans="3:18" ht="30" customHeight="1" x14ac:dyDescent="0.25">
      <c r="C214" s="51">
        <v>208</v>
      </c>
      <c r="D214" s="253" t="str">
        <f>'BH (1)'!B1236</f>
        <v/>
      </c>
      <c r="E214" s="40"/>
      <c r="F214" s="40"/>
      <c r="G214" s="40"/>
      <c r="H214" s="40"/>
      <c r="I214" s="40"/>
      <c r="J214" s="40"/>
      <c r="K214" s="40"/>
      <c r="L214" s="40"/>
      <c r="M214" s="40"/>
      <c r="N214" s="40"/>
      <c r="O214" s="40"/>
      <c r="P214" s="40"/>
      <c r="Q214" s="254">
        <f>IF('BH (1)'!O2742=0,0,'BH (1)'!O2742)</f>
        <v>0</v>
      </c>
      <c r="R214" s="256">
        <f>IF('BH (1)'!P2742=0,0,'BH (1)'!P2742)</f>
        <v>0</v>
      </c>
    </row>
    <row r="215" spans="3:18" ht="30" customHeight="1" x14ac:dyDescent="0.25">
      <c r="C215" s="51">
        <v>209</v>
      </c>
      <c r="D215" s="253" t="str">
        <f>'BH (1)'!B1237</f>
        <v/>
      </c>
      <c r="E215" s="40"/>
      <c r="F215" s="40"/>
      <c r="G215" s="40"/>
      <c r="H215" s="40"/>
      <c r="I215" s="40"/>
      <c r="J215" s="40"/>
      <c r="K215" s="40"/>
      <c r="L215" s="40"/>
      <c r="M215" s="40"/>
      <c r="N215" s="40"/>
      <c r="O215" s="40"/>
      <c r="P215" s="40"/>
      <c r="Q215" s="254">
        <f>IF('BH (1)'!O2743=0,0,'BH (1)'!O2743)</f>
        <v>0</v>
      </c>
      <c r="R215" s="256">
        <f>IF('BH (1)'!P2743=0,0,'BH (1)'!P2743)</f>
        <v>0</v>
      </c>
    </row>
    <row r="216" spans="3:18" ht="30" customHeight="1" x14ac:dyDescent="0.25">
      <c r="C216" s="51">
        <v>210</v>
      </c>
      <c r="D216" s="253" t="str">
        <f>'BH (1)'!B1238</f>
        <v/>
      </c>
      <c r="E216" s="40"/>
      <c r="F216" s="40"/>
      <c r="G216" s="40"/>
      <c r="H216" s="40"/>
      <c r="I216" s="40"/>
      <c r="J216" s="40"/>
      <c r="K216" s="40"/>
      <c r="L216" s="40"/>
      <c r="M216" s="40"/>
      <c r="N216" s="40"/>
      <c r="O216" s="40"/>
      <c r="P216" s="40"/>
      <c r="Q216" s="254">
        <f>IF('BH (1)'!O2744=0,0,'BH (1)'!O2744)</f>
        <v>0</v>
      </c>
      <c r="R216" s="256">
        <f>IF('BH (1)'!P2744=0,0,'BH (1)'!P2744)</f>
        <v>0</v>
      </c>
    </row>
    <row r="217" spans="3:18" ht="30" customHeight="1" x14ac:dyDescent="0.25">
      <c r="C217" s="51">
        <v>211</v>
      </c>
      <c r="D217" s="253" t="str">
        <f>'BH (1)'!B1239</f>
        <v/>
      </c>
      <c r="E217" s="40"/>
      <c r="F217" s="40"/>
      <c r="G217" s="40"/>
      <c r="H217" s="40"/>
      <c r="I217" s="40"/>
      <c r="J217" s="40"/>
      <c r="K217" s="40"/>
      <c r="L217" s="40"/>
      <c r="M217" s="40"/>
      <c r="N217" s="40"/>
      <c r="O217" s="40"/>
      <c r="P217" s="40"/>
      <c r="Q217" s="254">
        <f>IF('BH (1)'!O2745=0,0,'BH (1)'!O2745)</f>
        <v>0</v>
      </c>
      <c r="R217" s="256">
        <f>IF('BH (1)'!P2745=0,0,'BH (1)'!P2745)</f>
        <v>0</v>
      </c>
    </row>
    <row r="218" spans="3:18" ht="30" customHeight="1" x14ac:dyDescent="0.25">
      <c r="C218" s="51">
        <v>212</v>
      </c>
      <c r="D218" s="253" t="str">
        <f>'BH (1)'!B1240</f>
        <v/>
      </c>
      <c r="E218" s="40"/>
      <c r="F218" s="40"/>
      <c r="G218" s="40"/>
      <c r="H218" s="40"/>
      <c r="I218" s="40"/>
      <c r="J218" s="40"/>
      <c r="K218" s="40"/>
      <c r="L218" s="40"/>
      <c r="M218" s="40"/>
      <c r="N218" s="40"/>
      <c r="O218" s="40"/>
      <c r="P218" s="40"/>
      <c r="Q218" s="254">
        <f>IF('BH (1)'!O2746=0,0,'BH (1)'!O2746)</f>
        <v>0</v>
      </c>
      <c r="R218" s="256">
        <f>IF('BH (1)'!P2746=0,0,'BH (1)'!P2746)</f>
        <v>0</v>
      </c>
    </row>
    <row r="219" spans="3:18" ht="30" customHeight="1" x14ac:dyDescent="0.25">
      <c r="C219" s="51">
        <v>213</v>
      </c>
      <c r="D219" s="253" t="str">
        <f>'BH (1)'!B1241</f>
        <v/>
      </c>
      <c r="E219" s="40"/>
      <c r="F219" s="40"/>
      <c r="G219" s="40"/>
      <c r="H219" s="40"/>
      <c r="I219" s="40"/>
      <c r="J219" s="40"/>
      <c r="K219" s="40"/>
      <c r="L219" s="40"/>
      <c r="M219" s="40"/>
      <c r="N219" s="40"/>
      <c r="O219" s="40"/>
      <c r="P219" s="40"/>
      <c r="Q219" s="254">
        <f>IF('BH (1)'!O2747=0,0,'BH (1)'!O2747)</f>
        <v>0</v>
      </c>
      <c r="R219" s="256">
        <f>IF('BH (1)'!P2747=0,0,'BH (1)'!P2747)</f>
        <v>0</v>
      </c>
    </row>
    <row r="220" spans="3:18" ht="30" customHeight="1" x14ac:dyDescent="0.25">
      <c r="C220" s="51">
        <v>214</v>
      </c>
      <c r="D220" s="253" t="str">
        <f>'BH (1)'!B1242</f>
        <v/>
      </c>
      <c r="E220" s="40"/>
      <c r="F220" s="40"/>
      <c r="G220" s="40"/>
      <c r="H220" s="40"/>
      <c r="I220" s="40"/>
      <c r="J220" s="40"/>
      <c r="K220" s="40"/>
      <c r="L220" s="40"/>
      <c r="M220" s="40"/>
      <c r="N220" s="40"/>
      <c r="O220" s="40"/>
      <c r="P220" s="40"/>
      <c r="Q220" s="254">
        <f>IF('BH (1)'!O2748=0,0,'BH (1)'!O2748)</f>
        <v>0</v>
      </c>
      <c r="R220" s="256">
        <f>IF('BH (1)'!P2748=0,0,'BH (1)'!P2748)</f>
        <v>0</v>
      </c>
    </row>
    <row r="221" spans="3:18" ht="30" customHeight="1" x14ac:dyDescent="0.25">
      <c r="C221" s="51">
        <v>215</v>
      </c>
      <c r="D221" s="253" t="str">
        <f>'BH (1)'!B1243</f>
        <v/>
      </c>
      <c r="E221" s="40"/>
      <c r="F221" s="40"/>
      <c r="G221" s="40"/>
      <c r="H221" s="40"/>
      <c r="I221" s="40"/>
      <c r="J221" s="40"/>
      <c r="K221" s="40"/>
      <c r="L221" s="40"/>
      <c r="M221" s="40"/>
      <c r="N221" s="40"/>
      <c r="O221" s="40"/>
      <c r="P221" s="40"/>
      <c r="Q221" s="254">
        <f>IF('BH (1)'!O2749=0,0,'BH (1)'!O2749)</f>
        <v>0</v>
      </c>
      <c r="R221" s="256">
        <f>IF('BH (1)'!P2749=0,0,'BH (1)'!P2749)</f>
        <v>0</v>
      </c>
    </row>
    <row r="222" spans="3:18" ht="30" customHeight="1" x14ac:dyDescent="0.25">
      <c r="C222" s="51">
        <v>216</v>
      </c>
      <c r="D222" s="253" t="str">
        <f>'BH (1)'!B1244</f>
        <v/>
      </c>
      <c r="E222" s="40"/>
      <c r="F222" s="40"/>
      <c r="G222" s="40"/>
      <c r="H222" s="40"/>
      <c r="I222" s="40"/>
      <c r="J222" s="40"/>
      <c r="K222" s="40"/>
      <c r="L222" s="40"/>
      <c r="M222" s="40"/>
      <c r="N222" s="40"/>
      <c r="O222" s="40"/>
      <c r="P222" s="40"/>
      <c r="Q222" s="254">
        <f>IF('BH (1)'!O2750=0,0,'BH (1)'!O2750)</f>
        <v>0</v>
      </c>
      <c r="R222" s="256">
        <f>IF('BH (1)'!P2750=0,0,'BH (1)'!P2750)</f>
        <v>0</v>
      </c>
    </row>
    <row r="223" spans="3:18" ht="30" customHeight="1" x14ac:dyDescent="0.25">
      <c r="C223" s="51">
        <v>217</v>
      </c>
      <c r="D223" s="253" t="str">
        <f>'BH (1)'!B1245</f>
        <v/>
      </c>
      <c r="E223" s="40"/>
      <c r="F223" s="40"/>
      <c r="G223" s="40"/>
      <c r="H223" s="40"/>
      <c r="I223" s="40"/>
      <c r="J223" s="40"/>
      <c r="K223" s="40"/>
      <c r="L223" s="40"/>
      <c r="M223" s="40"/>
      <c r="N223" s="40"/>
      <c r="O223" s="40"/>
      <c r="P223" s="40"/>
      <c r="Q223" s="254">
        <f>IF('BH (1)'!O2751=0,0,'BH (1)'!O2751)</f>
        <v>0</v>
      </c>
      <c r="R223" s="256">
        <f>IF('BH (1)'!P2751=0,0,'BH (1)'!P2751)</f>
        <v>0</v>
      </c>
    </row>
    <row r="224" spans="3:18" ht="30" customHeight="1" x14ac:dyDescent="0.25">
      <c r="C224" s="51">
        <v>218</v>
      </c>
      <c r="D224" s="253" t="str">
        <f>'BH (1)'!B1246</f>
        <v/>
      </c>
      <c r="E224" s="40"/>
      <c r="F224" s="40"/>
      <c r="G224" s="40"/>
      <c r="H224" s="40"/>
      <c r="I224" s="40"/>
      <c r="J224" s="40"/>
      <c r="K224" s="40"/>
      <c r="L224" s="40"/>
      <c r="M224" s="40"/>
      <c r="N224" s="40"/>
      <c r="O224" s="40"/>
      <c r="P224" s="40"/>
      <c r="Q224" s="254">
        <f>IF('BH (1)'!O2752=0,0,'BH (1)'!O2752)</f>
        <v>0</v>
      </c>
      <c r="R224" s="256">
        <f>IF('BH (1)'!P2752=0,0,'BH (1)'!P2752)</f>
        <v>0</v>
      </c>
    </row>
    <row r="225" spans="3:18" ht="30" customHeight="1" x14ac:dyDescent="0.25">
      <c r="C225" s="51">
        <v>219</v>
      </c>
      <c r="D225" s="253" t="str">
        <f>'BH (1)'!B1247</f>
        <v/>
      </c>
      <c r="E225" s="40"/>
      <c r="F225" s="40"/>
      <c r="G225" s="40"/>
      <c r="H225" s="40"/>
      <c r="I225" s="40"/>
      <c r="J225" s="40"/>
      <c r="K225" s="40"/>
      <c r="L225" s="40"/>
      <c r="M225" s="40"/>
      <c r="N225" s="40"/>
      <c r="O225" s="40"/>
      <c r="P225" s="40"/>
      <c r="Q225" s="254">
        <f>IF('BH (1)'!O2753=0,0,'BH (1)'!O2753)</f>
        <v>0</v>
      </c>
      <c r="R225" s="256">
        <f>IF('BH (1)'!P2753=0,0,'BH (1)'!P2753)</f>
        <v>0</v>
      </c>
    </row>
    <row r="226" spans="3:18" ht="30" customHeight="1" x14ac:dyDescent="0.25">
      <c r="C226" s="51">
        <v>220</v>
      </c>
      <c r="D226" s="253" t="str">
        <f>'BH (1)'!B1248</f>
        <v/>
      </c>
      <c r="E226" s="40"/>
      <c r="F226" s="40"/>
      <c r="G226" s="40"/>
      <c r="H226" s="40"/>
      <c r="I226" s="40"/>
      <c r="J226" s="40"/>
      <c r="K226" s="40"/>
      <c r="L226" s="40"/>
      <c r="M226" s="40"/>
      <c r="N226" s="40"/>
      <c r="O226" s="40"/>
      <c r="P226" s="40"/>
      <c r="Q226" s="254">
        <f>IF('BH (1)'!O2754=0,0,'BH (1)'!O2754)</f>
        <v>0</v>
      </c>
      <c r="R226" s="256">
        <f>IF('BH (1)'!P2754=0,0,'BH (1)'!P2754)</f>
        <v>0</v>
      </c>
    </row>
    <row r="227" spans="3:18" ht="30" customHeight="1" x14ac:dyDescent="0.25">
      <c r="C227" s="51">
        <v>221</v>
      </c>
      <c r="D227" s="253" t="str">
        <f>'BH (1)'!B1249</f>
        <v/>
      </c>
      <c r="E227" s="40"/>
      <c r="F227" s="40"/>
      <c r="G227" s="40"/>
      <c r="H227" s="40"/>
      <c r="I227" s="40"/>
      <c r="J227" s="40"/>
      <c r="K227" s="40"/>
      <c r="L227" s="40"/>
      <c r="M227" s="40"/>
      <c r="N227" s="40"/>
      <c r="O227" s="40"/>
      <c r="P227" s="40"/>
      <c r="Q227" s="254">
        <f>IF('BH (1)'!O2755=0,0,'BH (1)'!O2755)</f>
        <v>0</v>
      </c>
      <c r="R227" s="256">
        <f>IF('BH (1)'!P2755=0,0,'BH (1)'!P2755)</f>
        <v>0</v>
      </c>
    </row>
    <row r="228" spans="3:18" ht="30" customHeight="1" x14ac:dyDescent="0.25">
      <c r="C228" s="51">
        <v>222</v>
      </c>
      <c r="D228" s="253" t="str">
        <f>'BH (1)'!B1250</f>
        <v/>
      </c>
      <c r="E228" s="40"/>
      <c r="F228" s="40"/>
      <c r="G228" s="40"/>
      <c r="H228" s="40"/>
      <c r="I228" s="40"/>
      <c r="J228" s="40"/>
      <c r="K228" s="40"/>
      <c r="L228" s="40"/>
      <c r="M228" s="40"/>
      <c r="N228" s="40"/>
      <c r="O228" s="40"/>
      <c r="P228" s="40"/>
      <c r="Q228" s="254">
        <f>IF('BH (1)'!O2756=0,0,'BH (1)'!O2756)</f>
        <v>0</v>
      </c>
      <c r="R228" s="256">
        <f>IF('BH (1)'!P2756=0,0,'BH (1)'!P2756)</f>
        <v>0</v>
      </c>
    </row>
    <row r="229" spans="3:18" ht="30" customHeight="1" x14ac:dyDescent="0.25">
      <c r="C229" s="51">
        <v>223</v>
      </c>
      <c r="D229" s="253" t="str">
        <f>'BH (1)'!B1251</f>
        <v/>
      </c>
      <c r="E229" s="40"/>
      <c r="F229" s="40"/>
      <c r="G229" s="40"/>
      <c r="H229" s="40"/>
      <c r="I229" s="40"/>
      <c r="J229" s="40"/>
      <c r="K229" s="40"/>
      <c r="L229" s="40"/>
      <c r="M229" s="40"/>
      <c r="N229" s="40"/>
      <c r="O229" s="40"/>
      <c r="P229" s="40"/>
      <c r="Q229" s="254">
        <f>IF('BH (1)'!O2757=0,0,'BH (1)'!O2757)</f>
        <v>0</v>
      </c>
      <c r="R229" s="256">
        <f>IF('BH (1)'!P2757=0,0,'BH (1)'!P2757)</f>
        <v>0</v>
      </c>
    </row>
    <row r="230" spans="3:18" ht="30" customHeight="1" x14ac:dyDescent="0.25">
      <c r="C230" s="51">
        <v>224</v>
      </c>
      <c r="D230" s="253" t="str">
        <f>'BH (1)'!B1252</f>
        <v/>
      </c>
      <c r="E230" s="40"/>
      <c r="F230" s="40"/>
      <c r="G230" s="40"/>
      <c r="H230" s="40"/>
      <c r="I230" s="40"/>
      <c r="J230" s="40"/>
      <c r="K230" s="40"/>
      <c r="L230" s="40"/>
      <c r="M230" s="40"/>
      <c r="N230" s="40"/>
      <c r="O230" s="40"/>
      <c r="P230" s="40"/>
      <c r="Q230" s="254">
        <f>IF('BH (1)'!O2758=0,0,'BH (1)'!O2758)</f>
        <v>0</v>
      </c>
      <c r="R230" s="256">
        <f>IF('BH (1)'!P2758=0,0,'BH (1)'!P2758)</f>
        <v>0</v>
      </c>
    </row>
    <row r="231" spans="3:18" ht="30" customHeight="1" x14ac:dyDescent="0.25">
      <c r="C231" s="51">
        <v>225</v>
      </c>
      <c r="D231" s="253" t="str">
        <f>'BH (1)'!B1253</f>
        <v/>
      </c>
      <c r="E231" s="40"/>
      <c r="F231" s="40"/>
      <c r="G231" s="40"/>
      <c r="H231" s="40"/>
      <c r="I231" s="40"/>
      <c r="J231" s="40"/>
      <c r="K231" s="40"/>
      <c r="L231" s="40"/>
      <c r="M231" s="40"/>
      <c r="N231" s="40"/>
      <c r="O231" s="40"/>
      <c r="P231" s="40"/>
      <c r="Q231" s="254">
        <f>IF('BH (1)'!O2759=0,0,'BH (1)'!O2759)</f>
        <v>0</v>
      </c>
      <c r="R231" s="256">
        <f>IF('BH (1)'!P2759=0,0,'BH (1)'!P2759)</f>
        <v>0</v>
      </c>
    </row>
    <row r="232" spans="3:18" ht="30" customHeight="1" x14ac:dyDescent="0.25">
      <c r="C232" s="51">
        <v>226</v>
      </c>
      <c r="D232" s="253" t="str">
        <f>'BH (1)'!B1254</f>
        <v/>
      </c>
      <c r="E232" s="40"/>
      <c r="F232" s="40"/>
      <c r="G232" s="40"/>
      <c r="H232" s="40"/>
      <c r="I232" s="40"/>
      <c r="J232" s="40"/>
      <c r="K232" s="40"/>
      <c r="L232" s="40"/>
      <c r="M232" s="40"/>
      <c r="N232" s="40"/>
      <c r="O232" s="40"/>
      <c r="P232" s="40"/>
      <c r="Q232" s="254">
        <f>IF('BH (1)'!O2760=0,0,'BH (1)'!O2760)</f>
        <v>0</v>
      </c>
      <c r="R232" s="256">
        <f>IF('BH (1)'!P2760=0,0,'BH (1)'!P2760)</f>
        <v>0</v>
      </c>
    </row>
    <row r="233" spans="3:18" ht="30" customHeight="1" x14ac:dyDescent="0.25">
      <c r="C233" s="51">
        <v>227</v>
      </c>
      <c r="D233" s="253" t="str">
        <f>'BH (1)'!B1255</f>
        <v/>
      </c>
      <c r="E233" s="40"/>
      <c r="F233" s="40"/>
      <c r="G233" s="40"/>
      <c r="H233" s="40"/>
      <c r="I233" s="40"/>
      <c r="J233" s="40"/>
      <c r="K233" s="40"/>
      <c r="L233" s="40"/>
      <c r="M233" s="40"/>
      <c r="N233" s="40"/>
      <c r="O233" s="40"/>
      <c r="P233" s="40"/>
      <c r="Q233" s="254">
        <f>IF('BH (1)'!O2761=0,0,'BH (1)'!O2761)</f>
        <v>0</v>
      </c>
      <c r="R233" s="256">
        <f>IF('BH (1)'!P2761=0,0,'BH (1)'!P2761)</f>
        <v>0</v>
      </c>
    </row>
    <row r="234" spans="3:18" ht="30" customHeight="1" x14ac:dyDescent="0.25">
      <c r="C234" s="51">
        <v>228</v>
      </c>
      <c r="D234" s="253" t="str">
        <f>'BH (1)'!B1256</f>
        <v/>
      </c>
      <c r="E234" s="40"/>
      <c r="F234" s="40"/>
      <c r="G234" s="40"/>
      <c r="H234" s="40"/>
      <c r="I234" s="40"/>
      <c r="J234" s="40"/>
      <c r="K234" s="40"/>
      <c r="L234" s="40"/>
      <c r="M234" s="40"/>
      <c r="N234" s="40"/>
      <c r="O234" s="40"/>
      <c r="P234" s="40"/>
      <c r="Q234" s="254">
        <f>IF('BH (1)'!O2762=0,0,'BH (1)'!O2762)</f>
        <v>0</v>
      </c>
      <c r="R234" s="256">
        <f>IF('BH (1)'!P2762=0,0,'BH (1)'!P2762)</f>
        <v>0</v>
      </c>
    </row>
    <row r="235" spans="3:18" ht="30" customHeight="1" x14ac:dyDescent="0.25">
      <c r="C235" s="51">
        <v>229</v>
      </c>
      <c r="D235" s="253" t="str">
        <f>'BH (1)'!B1257</f>
        <v/>
      </c>
      <c r="E235" s="40"/>
      <c r="F235" s="40"/>
      <c r="G235" s="40"/>
      <c r="H235" s="40"/>
      <c r="I235" s="40"/>
      <c r="J235" s="40"/>
      <c r="K235" s="40"/>
      <c r="L235" s="40"/>
      <c r="M235" s="40"/>
      <c r="N235" s="40"/>
      <c r="O235" s="40"/>
      <c r="P235" s="40"/>
      <c r="Q235" s="254">
        <f>IF('BH (1)'!O2763=0,0,'BH (1)'!O2763)</f>
        <v>0</v>
      </c>
      <c r="R235" s="256">
        <f>IF('BH (1)'!P2763=0,0,'BH (1)'!P2763)</f>
        <v>0</v>
      </c>
    </row>
    <row r="236" spans="3:18" ht="30" customHeight="1" x14ac:dyDescent="0.25">
      <c r="C236" s="51">
        <v>230</v>
      </c>
      <c r="D236" s="253" t="str">
        <f>'BH (1)'!B1258</f>
        <v/>
      </c>
      <c r="E236" s="40"/>
      <c r="F236" s="40"/>
      <c r="G236" s="40"/>
      <c r="H236" s="40"/>
      <c r="I236" s="40"/>
      <c r="J236" s="40"/>
      <c r="K236" s="40"/>
      <c r="L236" s="40"/>
      <c r="M236" s="40"/>
      <c r="N236" s="40"/>
      <c r="O236" s="40"/>
      <c r="P236" s="40"/>
      <c r="Q236" s="254">
        <f>IF('BH (1)'!O2764=0,0,'BH (1)'!O2764)</f>
        <v>0</v>
      </c>
      <c r="R236" s="256">
        <f>IF('BH (1)'!P2764=0,0,'BH (1)'!P2764)</f>
        <v>0</v>
      </c>
    </row>
    <row r="237" spans="3:18" ht="30" customHeight="1" x14ac:dyDescent="0.25">
      <c r="C237" s="51">
        <v>231</v>
      </c>
      <c r="D237" s="253" t="str">
        <f>'BH (1)'!B1259</f>
        <v/>
      </c>
      <c r="E237" s="40"/>
      <c r="F237" s="40"/>
      <c r="G237" s="40"/>
      <c r="H237" s="40"/>
      <c r="I237" s="40"/>
      <c r="J237" s="40"/>
      <c r="K237" s="40"/>
      <c r="L237" s="40"/>
      <c r="M237" s="40"/>
      <c r="N237" s="40"/>
      <c r="O237" s="40"/>
      <c r="P237" s="40"/>
      <c r="Q237" s="254">
        <f>IF('BH (1)'!O2765=0,0,'BH (1)'!O2765)</f>
        <v>0</v>
      </c>
      <c r="R237" s="256">
        <f>IF('BH (1)'!P2765=0,0,'BH (1)'!P2765)</f>
        <v>0</v>
      </c>
    </row>
    <row r="238" spans="3:18" ht="30" customHeight="1" x14ac:dyDescent="0.25">
      <c r="C238" s="51">
        <v>232</v>
      </c>
      <c r="D238" s="253" t="str">
        <f>'BH (1)'!B1260</f>
        <v/>
      </c>
      <c r="E238" s="40"/>
      <c r="F238" s="40"/>
      <c r="G238" s="40"/>
      <c r="H238" s="40"/>
      <c r="I238" s="40"/>
      <c r="J238" s="40"/>
      <c r="K238" s="40"/>
      <c r="L238" s="40"/>
      <c r="M238" s="40"/>
      <c r="N238" s="40"/>
      <c r="O238" s="40"/>
      <c r="P238" s="40"/>
      <c r="Q238" s="254">
        <f>IF('BH (1)'!O2766=0,0,'BH (1)'!O2766)</f>
        <v>0</v>
      </c>
      <c r="R238" s="256">
        <f>IF('BH (1)'!P2766=0,0,'BH (1)'!P2766)</f>
        <v>0</v>
      </c>
    </row>
    <row r="239" spans="3:18" ht="30" customHeight="1" x14ac:dyDescent="0.25">
      <c r="C239" s="51">
        <v>233</v>
      </c>
      <c r="D239" s="253" t="str">
        <f>'BH (1)'!B1261</f>
        <v/>
      </c>
      <c r="E239" s="40"/>
      <c r="F239" s="40"/>
      <c r="G239" s="40"/>
      <c r="H239" s="40"/>
      <c r="I239" s="40"/>
      <c r="J239" s="40"/>
      <c r="K239" s="40"/>
      <c r="L239" s="40"/>
      <c r="M239" s="40"/>
      <c r="N239" s="40"/>
      <c r="O239" s="40"/>
      <c r="P239" s="40"/>
      <c r="Q239" s="254">
        <f>IF('BH (1)'!O2767=0,0,'BH (1)'!O2767)</f>
        <v>0</v>
      </c>
      <c r="R239" s="256">
        <f>IF('BH (1)'!P2767=0,0,'BH (1)'!P2767)</f>
        <v>0</v>
      </c>
    </row>
    <row r="240" spans="3:18" ht="30" customHeight="1" x14ac:dyDescent="0.25">
      <c r="C240" s="51">
        <v>234</v>
      </c>
      <c r="D240" s="253" t="str">
        <f>'BH (1)'!B1262</f>
        <v/>
      </c>
      <c r="E240" s="40"/>
      <c r="F240" s="40"/>
      <c r="G240" s="40"/>
      <c r="H240" s="40"/>
      <c r="I240" s="40"/>
      <c r="J240" s="40"/>
      <c r="K240" s="40"/>
      <c r="L240" s="40"/>
      <c r="M240" s="40"/>
      <c r="N240" s="40"/>
      <c r="O240" s="40"/>
      <c r="P240" s="40"/>
      <c r="Q240" s="254">
        <f>IF('BH (1)'!O2768=0,0,'BH (1)'!O2768)</f>
        <v>0</v>
      </c>
      <c r="R240" s="256">
        <f>IF('BH (1)'!P2768=0,0,'BH (1)'!P2768)</f>
        <v>0</v>
      </c>
    </row>
    <row r="241" spans="3:18" ht="30" customHeight="1" x14ac:dyDescent="0.25">
      <c r="C241" s="51">
        <v>235</v>
      </c>
      <c r="D241" s="253" t="str">
        <f>'BH (1)'!B1263</f>
        <v/>
      </c>
      <c r="E241" s="40"/>
      <c r="F241" s="40"/>
      <c r="G241" s="40"/>
      <c r="H241" s="40"/>
      <c r="I241" s="40"/>
      <c r="J241" s="40"/>
      <c r="K241" s="40"/>
      <c r="L241" s="40"/>
      <c r="M241" s="40"/>
      <c r="N241" s="40"/>
      <c r="O241" s="40"/>
      <c r="P241" s="40"/>
      <c r="Q241" s="254">
        <f>IF('BH (1)'!O2769=0,0,'BH (1)'!O2769)</f>
        <v>0</v>
      </c>
      <c r="R241" s="256">
        <f>IF('BH (1)'!P2769=0,0,'BH (1)'!P2769)</f>
        <v>0</v>
      </c>
    </row>
    <row r="242" spans="3:18" ht="30" customHeight="1" x14ac:dyDescent="0.25">
      <c r="C242" s="51">
        <v>236</v>
      </c>
      <c r="D242" s="253" t="str">
        <f>'BH (1)'!B1264</f>
        <v/>
      </c>
      <c r="E242" s="40"/>
      <c r="F242" s="40"/>
      <c r="G242" s="40"/>
      <c r="H242" s="40"/>
      <c r="I242" s="40"/>
      <c r="J242" s="40"/>
      <c r="K242" s="40"/>
      <c r="L242" s="40"/>
      <c r="M242" s="40"/>
      <c r="N242" s="40"/>
      <c r="O242" s="40"/>
      <c r="P242" s="40"/>
      <c r="Q242" s="254">
        <f>IF('BH (1)'!O2770=0,0,'BH (1)'!O2770)</f>
        <v>0</v>
      </c>
      <c r="R242" s="256">
        <f>IF('BH (1)'!P2770=0,0,'BH (1)'!P2770)</f>
        <v>0</v>
      </c>
    </row>
    <row r="243" spans="3:18" ht="30" customHeight="1" x14ac:dyDescent="0.25">
      <c r="C243" s="51">
        <v>237</v>
      </c>
      <c r="D243" s="253" t="str">
        <f>'BH (1)'!B1265</f>
        <v/>
      </c>
      <c r="E243" s="40"/>
      <c r="F243" s="40"/>
      <c r="G243" s="40"/>
      <c r="H243" s="40"/>
      <c r="I243" s="40"/>
      <c r="J243" s="40"/>
      <c r="K243" s="40"/>
      <c r="L243" s="40"/>
      <c r="M243" s="40"/>
      <c r="N243" s="40"/>
      <c r="O243" s="40"/>
      <c r="P243" s="40"/>
      <c r="Q243" s="254">
        <f>IF('BH (1)'!O2771=0,0,'BH (1)'!O2771)</f>
        <v>0</v>
      </c>
      <c r="R243" s="256">
        <f>IF('BH (1)'!P2771=0,0,'BH (1)'!P2771)</f>
        <v>0</v>
      </c>
    </row>
    <row r="244" spans="3:18" ht="30" customHeight="1" x14ac:dyDescent="0.25">
      <c r="C244" s="51">
        <v>238</v>
      </c>
      <c r="D244" s="253" t="str">
        <f>'BH (1)'!B1266</f>
        <v/>
      </c>
      <c r="E244" s="40"/>
      <c r="F244" s="40"/>
      <c r="G244" s="40"/>
      <c r="H244" s="40"/>
      <c r="I244" s="40"/>
      <c r="J244" s="40"/>
      <c r="K244" s="40"/>
      <c r="L244" s="40"/>
      <c r="M244" s="40"/>
      <c r="N244" s="40"/>
      <c r="O244" s="40"/>
      <c r="P244" s="40"/>
      <c r="Q244" s="254">
        <f>IF('BH (1)'!O2772=0,0,'BH (1)'!O2772)</f>
        <v>0</v>
      </c>
      <c r="R244" s="256">
        <f>IF('BH (1)'!P2772=0,0,'BH (1)'!P2772)</f>
        <v>0</v>
      </c>
    </row>
    <row r="245" spans="3:18" ht="30" customHeight="1" x14ac:dyDescent="0.25">
      <c r="C245" s="51">
        <v>239</v>
      </c>
      <c r="D245" s="253" t="str">
        <f>'BH (1)'!B1267</f>
        <v/>
      </c>
      <c r="E245" s="40"/>
      <c r="F245" s="40"/>
      <c r="G245" s="40"/>
      <c r="H245" s="40"/>
      <c r="I245" s="40"/>
      <c r="J245" s="40"/>
      <c r="K245" s="40"/>
      <c r="L245" s="40"/>
      <c r="M245" s="40"/>
      <c r="N245" s="40"/>
      <c r="O245" s="40"/>
      <c r="P245" s="40"/>
      <c r="Q245" s="254">
        <f>IF('BH (1)'!O2773=0,0,'BH (1)'!O2773)</f>
        <v>0</v>
      </c>
      <c r="R245" s="256">
        <f>IF('BH (1)'!P2773=0,0,'BH (1)'!P2773)</f>
        <v>0</v>
      </c>
    </row>
    <row r="246" spans="3:18" ht="30" customHeight="1" x14ac:dyDescent="0.25">
      <c r="C246" s="51">
        <v>240</v>
      </c>
      <c r="D246" s="253" t="str">
        <f>'BH (1)'!B1268</f>
        <v/>
      </c>
      <c r="E246" s="40"/>
      <c r="F246" s="40"/>
      <c r="G246" s="40"/>
      <c r="H246" s="40"/>
      <c r="I246" s="40"/>
      <c r="J246" s="40"/>
      <c r="K246" s="40"/>
      <c r="L246" s="40"/>
      <c r="M246" s="40"/>
      <c r="N246" s="40"/>
      <c r="O246" s="40"/>
      <c r="P246" s="40"/>
      <c r="Q246" s="254">
        <f>IF('BH (1)'!O2774=0,0,'BH (1)'!O2774)</f>
        <v>0</v>
      </c>
      <c r="R246" s="256">
        <f>IF('BH (1)'!P2774=0,0,'BH (1)'!P2774)</f>
        <v>0</v>
      </c>
    </row>
    <row r="247" spans="3:18" ht="30" customHeight="1" x14ac:dyDescent="0.25">
      <c r="C247" s="51">
        <v>241</v>
      </c>
      <c r="D247" s="253" t="str">
        <f>'BH (1)'!B1269</f>
        <v/>
      </c>
      <c r="E247" s="40"/>
      <c r="F247" s="40"/>
      <c r="G247" s="40"/>
      <c r="H247" s="40"/>
      <c r="I247" s="40"/>
      <c r="J247" s="40"/>
      <c r="K247" s="40"/>
      <c r="L247" s="40"/>
      <c r="M247" s="40"/>
      <c r="N247" s="40"/>
      <c r="O247" s="40"/>
      <c r="P247" s="40"/>
      <c r="Q247" s="254">
        <f>IF('BH (1)'!O2775=0,0,'BH (1)'!O2775)</f>
        <v>0</v>
      </c>
      <c r="R247" s="256">
        <f>IF('BH (1)'!P2775=0,0,'BH (1)'!P2775)</f>
        <v>0</v>
      </c>
    </row>
    <row r="248" spans="3:18" ht="30" customHeight="1" x14ac:dyDescent="0.25">
      <c r="C248" s="51">
        <v>242</v>
      </c>
      <c r="D248" s="253" t="str">
        <f>'BH (1)'!B1270</f>
        <v/>
      </c>
      <c r="E248" s="40"/>
      <c r="F248" s="40"/>
      <c r="G248" s="40"/>
      <c r="H248" s="40"/>
      <c r="I248" s="40"/>
      <c r="J248" s="40"/>
      <c r="K248" s="40"/>
      <c r="L248" s="40"/>
      <c r="M248" s="40"/>
      <c r="N248" s="40"/>
      <c r="O248" s="40"/>
      <c r="P248" s="40"/>
      <c r="Q248" s="254">
        <f>IF('BH (1)'!O2776=0,0,'BH (1)'!O2776)</f>
        <v>0</v>
      </c>
      <c r="R248" s="256">
        <f>IF('BH (1)'!P2776=0,0,'BH (1)'!P2776)</f>
        <v>0</v>
      </c>
    </row>
    <row r="249" spans="3:18" ht="30" customHeight="1" x14ac:dyDescent="0.25">
      <c r="C249" s="51">
        <v>243</v>
      </c>
      <c r="D249" s="253" t="str">
        <f>'BH (1)'!B1271</f>
        <v/>
      </c>
      <c r="E249" s="40"/>
      <c r="F249" s="40"/>
      <c r="G249" s="40"/>
      <c r="H249" s="40"/>
      <c r="I249" s="40"/>
      <c r="J249" s="40"/>
      <c r="K249" s="40"/>
      <c r="L249" s="40"/>
      <c r="M249" s="40"/>
      <c r="N249" s="40"/>
      <c r="O249" s="40"/>
      <c r="P249" s="40"/>
      <c r="Q249" s="254">
        <f>IF('BH (1)'!O2777=0,0,'BH (1)'!O2777)</f>
        <v>0</v>
      </c>
      <c r="R249" s="256">
        <f>IF('BH (1)'!P2777=0,0,'BH (1)'!P2777)</f>
        <v>0</v>
      </c>
    </row>
    <row r="250" spans="3:18" ht="30" customHeight="1" x14ac:dyDescent="0.25">
      <c r="C250" s="51">
        <v>244</v>
      </c>
      <c r="D250" s="253" t="str">
        <f>'BH (1)'!B1272</f>
        <v/>
      </c>
      <c r="E250" s="40"/>
      <c r="F250" s="40"/>
      <c r="G250" s="40"/>
      <c r="H250" s="40"/>
      <c r="I250" s="40"/>
      <c r="J250" s="40"/>
      <c r="K250" s="40"/>
      <c r="L250" s="40"/>
      <c r="M250" s="40"/>
      <c r="N250" s="40"/>
      <c r="O250" s="40"/>
      <c r="P250" s="40"/>
      <c r="Q250" s="254">
        <f>IF('BH (1)'!O2778=0,0,'BH (1)'!O2778)</f>
        <v>0</v>
      </c>
      <c r="R250" s="256">
        <f>IF('BH (1)'!P2778=0,0,'BH (1)'!P2778)</f>
        <v>0</v>
      </c>
    </row>
    <row r="251" spans="3:18" ht="30" customHeight="1" x14ac:dyDescent="0.25">
      <c r="C251" s="51">
        <v>245</v>
      </c>
      <c r="D251" s="253" t="str">
        <f>'BH (1)'!B1273</f>
        <v/>
      </c>
      <c r="E251" s="40"/>
      <c r="F251" s="40"/>
      <c r="G251" s="40"/>
      <c r="H251" s="40"/>
      <c r="I251" s="40"/>
      <c r="J251" s="40"/>
      <c r="K251" s="40"/>
      <c r="L251" s="40"/>
      <c r="M251" s="40"/>
      <c r="N251" s="40"/>
      <c r="O251" s="40"/>
      <c r="P251" s="40"/>
      <c r="Q251" s="254">
        <f>IF('BH (1)'!O2779=0,0,'BH (1)'!O2779)</f>
        <v>0</v>
      </c>
      <c r="R251" s="256">
        <f>IF('BH (1)'!P2779=0,0,'BH (1)'!P2779)</f>
        <v>0</v>
      </c>
    </row>
    <row r="252" spans="3:18" ht="30" customHeight="1" x14ac:dyDescent="0.25">
      <c r="C252" s="51">
        <v>246</v>
      </c>
      <c r="D252" s="253" t="str">
        <f>'BH (1)'!B1274</f>
        <v/>
      </c>
      <c r="E252" s="40"/>
      <c r="F252" s="40"/>
      <c r="G252" s="40"/>
      <c r="H252" s="40"/>
      <c r="I252" s="40"/>
      <c r="J252" s="40"/>
      <c r="K252" s="40"/>
      <c r="L252" s="40"/>
      <c r="M252" s="40"/>
      <c r="N252" s="40"/>
      <c r="O252" s="40"/>
      <c r="P252" s="40"/>
      <c r="Q252" s="254">
        <f>IF('BH (1)'!O2780=0,0,'BH (1)'!O2780)</f>
        <v>0</v>
      </c>
      <c r="R252" s="256">
        <f>IF('BH (1)'!P2780=0,0,'BH (1)'!P2780)</f>
        <v>0</v>
      </c>
    </row>
    <row r="253" spans="3:18" ht="30" customHeight="1" x14ac:dyDescent="0.25">
      <c r="C253" s="51">
        <v>247</v>
      </c>
      <c r="D253" s="253" t="str">
        <f>'BH (1)'!B1275</f>
        <v/>
      </c>
      <c r="E253" s="40"/>
      <c r="F253" s="40"/>
      <c r="G253" s="40"/>
      <c r="H253" s="40"/>
      <c r="I253" s="40"/>
      <c r="J253" s="40"/>
      <c r="K253" s="40"/>
      <c r="L253" s="40"/>
      <c r="M253" s="40"/>
      <c r="N253" s="40"/>
      <c r="O253" s="40"/>
      <c r="P253" s="40"/>
      <c r="Q253" s="254">
        <f>IF('BH (1)'!O2781=0,0,'BH (1)'!O2781)</f>
        <v>0</v>
      </c>
      <c r="R253" s="256">
        <f>IF('BH (1)'!P2781=0,0,'BH (1)'!P2781)</f>
        <v>0</v>
      </c>
    </row>
    <row r="254" spans="3:18" ht="30" customHeight="1" x14ac:dyDescent="0.25">
      <c r="C254" s="51">
        <v>248</v>
      </c>
      <c r="D254" s="253" t="str">
        <f>'BH (1)'!B1276</f>
        <v/>
      </c>
      <c r="E254" s="40"/>
      <c r="F254" s="40"/>
      <c r="G254" s="40"/>
      <c r="H254" s="40"/>
      <c r="I254" s="40"/>
      <c r="J254" s="40"/>
      <c r="K254" s="40"/>
      <c r="L254" s="40"/>
      <c r="M254" s="40"/>
      <c r="N254" s="40"/>
      <c r="O254" s="40"/>
      <c r="P254" s="40"/>
      <c r="Q254" s="254">
        <f>IF('BH (1)'!O2782=0,0,'BH (1)'!O2782)</f>
        <v>0</v>
      </c>
      <c r="R254" s="256">
        <f>IF('BH (1)'!P2782=0,0,'BH (1)'!P2782)</f>
        <v>0</v>
      </c>
    </row>
    <row r="255" spans="3:18" ht="30" customHeight="1" x14ac:dyDescent="0.25">
      <c r="C255" s="51">
        <v>249</v>
      </c>
      <c r="D255" s="253" t="str">
        <f>'BH (1)'!B1277</f>
        <v/>
      </c>
      <c r="E255" s="40"/>
      <c r="F255" s="40"/>
      <c r="G255" s="40"/>
      <c r="H255" s="40"/>
      <c r="I255" s="40"/>
      <c r="J255" s="40"/>
      <c r="K255" s="40"/>
      <c r="L255" s="40"/>
      <c r="M255" s="40"/>
      <c r="N255" s="40"/>
      <c r="O255" s="40"/>
      <c r="P255" s="40"/>
      <c r="Q255" s="254">
        <f>IF('BH (1)'!O2783=0,0,'BH (1)'!O2783)</f>
        <v>0</v>
      </c>
      <c r="R255" s="256">
        <f>IF('BH (1)'!P2783=0,0,'BH (1)'!P2783)</f>
        <v>0</v>
      </c>
    </row>
    <row r="256" spans="3:18" ht="30" customHeight="1" x14ac:dyDescent="0.25">
      <c r="C256" s="51">
        <v>250</v>
      </c>
      <c r="D256" s="253" t="str">
        <f>'BH (1)'!B1278</f>
        <v/>
      </c>
      <c r="E256" s="40"/>
      <c r="F256" s="40"/>
      <c r="G256" s="40"/>
      <c r="H256" s="40"/>
      <c r="I256" s="40"/>
      <c r="J256" s="40"/>
      <c r="K256" s="40"/>
      <c r="L256" s="40"/>
      <c r="M256" s="40"/>
      <c r="N256" s="40"/>
      <c r="O256" s="40"/>
      <c r="P256" s="40"/>
      <c r="Q256" s="254">
        <f>IF('BH (1)'!O2784=0,0,'BH (1)'!O2784)</f>
        <v>0</v>
      </c>
      <c r="R256" s="256">
        <f>IF('BH (1)'!P2784=0,0,'BH (1)'!P2784)</f>
        <v>0</v>
      </c>
    </row>
    <row r="257" spans="3:18" ht="30" customHeight="1" x14ac:dyDescent="0.25">
      <c r="C257" s="51">
        <v>251</v>
      </c>
      <c r="D257" s="253" t="str">
        <f>'BH (1)'!B1279</f>
        <v/>
      </c>
      <c r="E257" s="40"/>
      <c r="F257" s="40"/>
      <c r="G257" s="40"/>
      <c r="H257" s="40"/>
      <c r="I257" s="40"/>
      <c r="J257" s="40"/>
      <c r="K257" s="40"/>
      <c r="L257" s="40"/>
      <c r="M257" s="40"/>
      <c r="N257" s="40"/>
      <c r="O257" s="40"/>
      <c r="P257" s="40"/>
      <c r="Q257" s="254">
        <f>IF('BH (1)'!O2785=0,0,'BH (1)'!O2785)</f>
        <v>0</v>
      </c>
      <c r="R257" s="256">
        <f>IF('BH (1)'!P2785=0,0,'BH (1)'!P2785)</f>
        <v>0</v>
      </c>
    </row>
    <row r="258" spans="3:18" ht="30" customHeight="1" x14ac:dyDescent="0.25">
      <c r="C258" s="51">
        <v>252</v>
      </c>
      <c r="D258" s="253" t="str">
        <f>'BH (1)'!B1280</f>
        <v/>
      </c>
      <c r="E258" s="40"/>
      <c r="F258" s="40"/>
      <c r="G258" s="40"/>
      <c r="H258" s="40"/>
      <c r="I258" s="40"/>
      <c r="J258" s="40"/>
      <c r="K258" s="40"/>
      <c r="L258" s="40"/>
      <c r="M258" s="40"/>
      <c r="N258" s="40"/>
      <c r="O258" s="40"/>
      <c r="P258" s="40"/>
      <c r="Q258" s="254">
        <f>IF('BH (1)'!O2786=0,0,'BH (1)'!O2786)</f>
        <v>0</v>
      </c>
      <c r="R258" s="256">
        <f>IF('BH (1)'!P2786=0,0,'BH (1)'!P2786)</f>
        <v>0</v>
      </c>
    </row>
    <row r="259" spans="3:18" ht="30" customHeight="1" x14ac:dyDescent="0.25">
      <c r="C259" s="51">
        <v>253</v>
      </c>
      <c r="D259" s="253" t="str">
        <f>'BH (1)'!B1281</f>
        <v/>
      </c>
      <c r="E259" s="40"/>
      <c r="F259" s="40"/>
      <c r="G259" s="40"/>
      <c r="H259" s="40"/>
      <c r="I259" s="40"/>
      <c r="J259" s="40"/>
      <c r="K259" s="40"/>
      <c r="L259" s="40"/>
      <c r="M259" s="40"/>
      <c r="N259" s="40"/>
      <c r="O259" s="40"/>
      <c r="P259" s="40"/>
      <c r="Q259" s="254">
        <f>IF('BH (1)'!O2787=0,0,'BH (1)'!O2787)</f>
        <v>0</v>
      </c>
      <c r="R259" s="256">
        <f>IF('BH (1)'!P2787=0,0,'BH (1)'!P2787)</f>
        <v>0</v>
      </c>
    </row>
    <row r="260" spans="3:18" ht="30" customHeight="1" x14ac:dyDescent="0.25">
      <c r="C260" s="51">
        <v>254</v>
      </c>
      <c r="D260" s="253" t="str">
        <f>'BH (1)'!B1282</f>
        <v/>
      </c>
      <c r="E260" s="40"/>
      <c r="F260" s="40"/>
      <c r="G260" s="40"/>
      <c r="H260" s="40"/>
      <c r="I260" s="40"/>
      <c r="J260" s="40"/>
      <c r="K260" s="40"/>
      <c r="L260" s="40"/>
      <c r="M260" s="40"/>
      <c r="N260" s="40"/>
      <c r="O260" s="40"/>
      <c r="P260" s="40"/>
      <c r="Q260" s="254">
        <f>IF('BH (1)'!O2788=0,0,'BH (1)'!O2788)</f>
        <v>0</v>
      </c>
      <c r="R260" s="256">
        <f>IF('BH (1)'!P2788=0,0,'BH (1)'!P2788)</f>
        <v>0</v>
      </c>
    </row>
    <row r="261" spans="3:18" ht="30" customHeight="1" x14ac:dyDescent="0.25">
      <c r="C261" s="51">
        <v>255</v>
      </c>
      <c r="D261" s="253" t="str">
        <f>'BH (1)'!B1283</f>
        <v/>
      </c>
      <c r="E261" s="40"/>
      <c r="F261" s="40"/>
      <c r="G261" s="40"/>
      <c r="H261" s="40"/>
      <c r="I261" s="40"/>
      <c r="J261" s="40"/>
      <c r="K261" s="40"/>
      <c r="L261" s="40"/>
      <c r="M261" s="40"/>
      <c r="N261" s="40"/>
      <c r="O261" s="40"/>
      <c r="P261" s="40"/>
      <c r="Q261" s="254">
        <f>IF('BH (1)'!O2789=0,0,'BH (1)'!O2789)</f>
        <v>0</v>
      </c>
      <c r="R261" s="256">
        <f>IF('BH (1)'!P2789=0,0,'BH (1)'!P2789)</f>
        <v>0</v>
      </c>
    </row>
    <row r="262" spans="3:18" ht="30" customHeight="1" x14ac:dyDescent="0.25">
      <c r="C262" s="51">
        <v>256</v>
      </c>
      <c r="D262" s="253" t="str">
        <f>'BH (1)'!B1284</f>
        <v/>
      </c>
      <c r="E262" s="40"/>
      <c r="F262" s="40"/>
      <c r="G262" s="40"/>
      <c r="H262" s="40"/>
      <c r="I262" s="40"/>
      <c r="J262" s="40"/>
      <c r="K262" s="40"/>
      <c r="L262" s="40"/>
      <c r="M262" s="40"/>
      <c r="N262" s="40"/>
      <c r="O262" s="40"/>
      <c r="P262" s="40"/>
      <c r="Q262" s="254">
        <f>IF('BH (1)'!O2790=0,0,'BH (1)'!O2790)</f>
        <v>0</v>
      </c>
      <c r="R262" s="256">
        <f>IF('BH (1)'!P2790=0,0,'BH (1)'!P2790)</f>
        <v>0</v>
      </c>
    </row>
    <row r="263" spans="3:18" ht="30" customHeight="1" x14ac:dyDescent="0.25">
      <c r="C263" s="51">
        <v>257</v>
      </c>
      <c r="D263" s="253" t="str">
        <f>'BH (1)'!B1285</f>
        <v/>
      </c>
      <c r="E263" s="40"/>
      <c r="F263" s="40"/>
      <c r="G263" s="40"/>
      <c r="H263" s="40"/>
      <c r="I263" s="40"/>
      <c r="J263" s="40"/>
      <c r="K263" s="40"/>
      <c r="L263" s="40"/>
      <c r="M263" s="40"/>
      <c r="N263" s="40"/>
      <c r="O263" s="40"/>
      <c r="P263" s="40"/>
      <c r="Q263" s="254">
        <f>IF('BH (1)'!O2791=0,0,'BH (1)'!O2791)</f>
        <v>0</v>
      </c>
      <c r="R263" s="256">
        <f>IF('BH (1)'!P2791=0,0,'BH (1)'!P2791)</f>
        <v>0</v>
      </c>
    </row>
    <row r="264" spans="3:18" ht="30" customHeight="1" x14ac:dyDescent="0.25">
      <c r="C264" s="51">
        <v>258</v>
      </c>
      <c r="D264" s="253" t="str">
        <f>'BH (1)'!B1286</f>
        <v/>
      </c>
      <c r="E264" s="40"/>
      <c r="F264" s="40"/>
      <c r="G264" s="40"/>
      <c r="H264" s="40"/>
      <c r="I264" s="40"/>
      <c r="J264" s="40"/>
      <c r="K264" s="40"/>
      <c r="L264" s="40"/>
      <c r="M264" s="40"/>
      <c r="N264" s="40"/>
      <c r="O264" s="40"/>
      <c r="P264" s="40"/>
      <c r="Q264" s="254">
        <f>IF('BH (1)'!O2792=0,0,'BH (1)'!O2792)</f>
        <v>0</v>
      </c>
      <c r="R264" s="256">
        <f>IF('BH (1)'!P2792=0,0,'BH (1)'!P2792)</f>
        <v>0</v>
      </c>
    </row>
    <row r="265" spans="3:18" ht="30" customHeight="1" x14ac:dyDescent="0.25">
      <c r="C265" s="51">
        <v>259</v>
      </c>
      <c r="D265" s="253" t="str">
        <f>'BH (1)'!B1287</f>
        <v/>
      </c>
      <c r="E265" s="40"/>
      <c r="F265" s="40"/>
      <c r="G265" s="40"/>
      <c r="H265" s="40"/>
      <c r="I265" s="40"/>
      <c r="J265" s="40"/>
      <c r="K265" s="40"/>
      <c r="L265" s="40"/>
      <c r="M265" s="40"/>
      <c r="N265" s="40"/>
      <c r="O265" s="40"/>
      <c r="P265" s="40"/>
      <c r="Q265" s="254">
        <f>IF('BH (1)'!O2793=0,0,'BH (1)'!O2793)</f>
        <v>0</v>
      </c>
      <c r="R265" s="256">
        <f>IF('BH (1)'!P2793=0,0,'BH (1)'!P2793)</f>
        <v>0</v>
      </c>
    </row>
    <row r="266" spans="3:18" ht="30" customHeight="1" x14ac:dyDescent="0.25">
      <c r="C266" s="51">
        <v>260</v>
      </c>
      <c r="D266" s="253" t="str">
        <f>'BH (1)'!B1288</f>
        <v/>
      </c>
      <c r="E266" s="40"/>
      <c r="F266" s="40"/>
      <c r="G266" s="40"/>
      <c r="H266" s="40"/>
      <c r="I266" s="40"/>
      <c r="J266" s="40"/>
      <c r="K266" s="40"/>
      <c r="L266" s="40"/>
      <c r="M266" s="40"/>
      <c r="N266" s="40"/>
      <c r="O266" s="40"/>
      <c r="P266" s="40"/>
      <c r="Q266" s="254">
        <f>IF('BH (1)'!O2794=0,0,'BH (1)'!O2794)</f>
        <v>0</v>
      </c>
      <c r="R266" s="256">
        <f>IF('BH (1)'!P2794=0,0,'BH (1)'!P2794)</f>
        <v>0</v>
      </c>
    </row>
    <row r="267" spans="3:18" ht="30" customHeight="1" x14ac:dyDescent="0.25">
      <c r="C267" s="51">
        <v>261</v>
      </c>
      <c r="D267" s="253" t="str">
        <f>'BH (1)'!B1289</f>
        <v/>
      </c>
      <c r="E267" s="40"/>
      <c r="F267" s="40"/>
      <c r="G267" s="40"/>
      <c r="H267" s="40"/>
      <c r="I267" s="40"/>
      <c r="J267" s="40"/>
      <c r="K267" s="40"/>
      <c r="L267" s="40"/>
      <c r="M267" s="40"/>
      <c r="N267" s="40"/>
      <c r="O267" s="40"/>
      <c r="P267" s="40"/>
      <c r="Q267" s="254">
        <f>IF('BH (1)'!O2795=0,0,'BH (1)'!O2795)</f>
        <v>0</v>
      </c>
      <c r="R267" s="256">
        <f>IF('BH (1)'!P2795=0,0,'BH (1)'!P2795)</f>
        <v>0</v>
      </c>
    </row>
    <row r="268" spans="3:18" ht="30" customHeight="1" x14ac:dyDescent="0.25">
      <c r="C268" s="51">
        <v>262</v>
      </c>
      <c r="D268" s="253" t="str">
        <f>'BH (1)'!B1290</f>
        <v/>
      </c>
      <c r="E268" s="40"/>
      <c r="F268" s="40"/>
      <c r="G268" s="40"/>
      <c r="H268" s="40"/>
      <c r="I268" s="40"/>
      <c r="J268" s="40"/>
      <c r="K268" s="40"/>
      <c r="L268" s="40"/>
      <c r="M268" s="40"/>
      <c r="N268" s="40"/>
      <c r="O268" s="40"/>
      <c r="P268" s="40"/>
      <c r="Q268" s="254">
        <f>IF('BH (1)'!O2796=0,0,'BH (1)'!O2796)</f>
        <v>0</v>
      </c>
      <c r="R268" s="256">
        <f>IF('BH (1)'!P2796=0,0,'BH (1)'!P2796)</f>
        <v>0</v>
      </c>
    </row>
    <row r="269" spans="3:18" ht="30" customHeight="1" x14ac:dyDescent="0.25">
      <c r="C269" s="51">
        <v>263</v>
      </c>
      <c r="D269" s="253" t="str">
        <f>'BH (1)'!B1291</f>
        <v/>
      </c>
      <c r="E269" s="40"/>
      <c r="F269" s="40"/>
      <c r="G269" s="40"/>
      <c r="H269" s="40"/>
      <c r="I269" s="40"/>
      <c r="J269" s="40"/>
      <c r="K269" s="40"/>
      <c r="L269" s="40"/>
      <c r="M269" s="40"/>
      <c r="N269" s="40"/>
      <c r="O269" s="40"/>
      <c r="P269" s="40"/>
      <c r="Q269" s="254">
        <f>IF('BH (1)'!O2797=0,0,'BH (1)'!O2797)</f>
        <v>0</v>
      </c>
      <c r="R269" s="256">
        <f>IF('BH (1)'!P2797=0,0,'BH (1)'!P2797)</f>
        <v>0</v>
      </c>
    </row>
    <row r="270" spans="3:18" ht="30" customHeight="1" x14ac:dyDescent="0.25">
      <c r="C270" s="51">
        <v>264</v>
      </c>
      <c r="D270" s="253" t="str">
        <f>'BH (1)'!B1292</f>
        <v/>
      </c>
      <c r="E270" s="40"/>
      <c r="F270" s="40"/>
      <c r="G270" s="40"/>
      <c r="H270" s="40"/>
      <c r="I270" s="40"/>
      <c r="J270" s="40"/>
      <c r="K270" s="40"/>
      <c r="L270" s="40"/>
      <c r="M270" s="40"/>
      <c r="N270" s="40"/>
      <c r="O270" s="40"/>
      <c r="P270" s="40"/>
      <c r="Q270" s="254">
        <f>IF('BH (1)'!O2798=0,0,'BH (1)'!O2798)</f>
        <v>0</v>
      </c>
      <c r="R270" s="256">
        <f>IF('BH (1)'!P2798=0,0,'BH (1)'!P2798)</f>
        <v>0</v>
      </c>
    </row>
    <row r="271" spans="3:18" ht="30" customHeight="1" x14ac:dyDescent="0.25">
      <c r="C271" s="51">
        <v>265</v>
      </c>
      <c r="D271" s="253" t="str">
        <f>'BH (1)'!B1293</f>
        <v/>
      </c>
      <c r="E271" s="40"/>
      <c r="F271" s="40"/>
      <c r="G271" s="40"/>
      <c r="H271" s="40"/>
      <c r="I271" s="40"/>
      <c r="J271" s="40"/>
      <c r="K271" s="40"/>
      <c r="L271" s="40"/>
      <c r="M271" s="40"/>
      <c r="N271" s="40"/>
      <c r="O271" s="40"/>
      <c r="P271" s="40"/>
      <c r="Q271" s="254">
        <f>IF('BH (1)'!O2799=0,0,'BH (1)'!O2799)</f>
        <v>0</v>
      </c>
      <c r="R271" s="256">
        <f>IF('BH (1)'!P2799=0,0,'BH (1)'!P2799)</f>
        <v>0</v>
      </c>
    </row>
    <row r="272" spans="3:18" ht="30" customHeight="1" x14ac:dyDescent="0.25">
      <c r="C272" s="51">
        <v>266</v>
      </c>
      <c r="D272" s="253" t="str">
        <f>'BH (1)'!B1294</f>
        <v/>
      </c>
      <c r="E272" s="40"/>
      <c r="F272" s="40"/>
      <c r="G272" s="40"/>
      <c r="H272" s="40"/>
      <c r="I272" s="40"/>
      <c r="J272" s="40"/>
      <c r="K272" s="40"/>
      <c r="L272" s="40"/>
      <c r="M272" s="40"/>
      <c r="N272" s="40"/>
      <c r="O272" s="40"/>
      <c r="P272" s="40"/>
      <c r="Q272" s="254">
        <f>IF('BH (1)'!O2800=0,0,'BH (1)'!O2800)</f>
        <v>0</v>
      </c>
      <c r="R272" s="256">
        <f>IF('BH (1)'!P2800=0,0,'BH (1)'!P2800)</f>
        <v>0</v>
      </c>
    </row>
    <row r="273" spans="3:18" ht="30" customHeight="1" x14ac:dyDescent="0.25">
      <c r="C273" s="51">
        <v>267</v>
      </c>
      <c r="D273" s="253" t="str">
        <f>'BH (1)'!B1295</f>
        <v/>
      </c>
      <c r="E273" s="40"/>
      <c r="F273" s="40"/>
      <c r="G273" s="40"/>
      <c r="H273" s="40"/>
      <c r="I273" s="40"/>
      <c r="J273" s="40"/>
      <c r="K273" s="40"/>
      <c r="L273" s="40"/>
      <c r="M273" s="40"/>
      <c r="N273" s="40"/>
      <c r="O273" s="40"/>
      <c r="P273" s="40"/>
      <c r="Q273" s="254">
        <f>IF('BH (1)'!O2801=0,0,'BH (1)'!O2801)</f>
        <v>0</v>
      </c>
      <c r="R273" s="256">
        <f>IF('BH (1)'!P2801=0,0,'BH (1)'!P2801)</f>
        <v>0</v>
      </c>
    </row>
    <row r="274" spans="3:18" ht="30" customHeight="1" x14ac:dyDescent="0.25">
      <c r="C274" s="51">
        <v>268</v>
      </c>
      <c r="D274" s="253" t="str">
        <f>'BH (1)'!B1296</f>
        <v/>
      </c>
      <c r="E274" s="40"/>
      <c r="F274" s="40"/>
      <c r="G274" s="40"/>
      <c r="H274" s="40"/>
      <c r="I274" s="40"/>
      <c r="J274" s="40"/>
      <c r="K274" s="40"/>
      <c r="L274" s="40"/>
      <c r="M274" s="40"/>
      <c r="N274" s="40"/>
      <c r="O274" s="40"/>
      <c r="P274" s="40"/>
      <c r="Q274" s="254">
        <f>IF('BH (1)'!O2802=0,0,'BH (1)'!O2802)</f>
        <v>0</v>
      </c>
      <c r="R274" s="256">
        <f>IF('BH (1)'!P2802=0,0,'BH (1)'!P2802)</f>
        <v>0</v>
      </c>
    </row>
    <row r="275" spans="3:18" ht="30" customHeight="1" x14ac:dyDescent="0.25">
      <c r="C275" s="51">
        <v>269</v>
      </c>
      <c r="D275" s="253" t="str">
        <f>'BH (1)'!B1297</f>
        <v/>
      </c>
      <c r="E275" s="40"/>
      <c r="F275" s="40"/>
      <c r="G275" s="40"/>
      <c r="H275" s="40"/>
      <c r="I275" s="40"/>
      <c r="J275" s="40"/>
      <c r="K275" s="40"/>
      <c r="L275" s="40"/>
      <c r="M275" s="40"/>
      <c r="N275" s="40"/>
      <c r="O275" s="40"/>
      <c r="P275" s="40"/>
      <c r="Q275" s="254">
        <f>IF('BH (1)'!O2803=0,0,'BH (1)'!O2803)</f>
        <v>0</v>
      </c>
      <c r="R275" s="256">
        <f>IF('BH (1)'!P2803=0,0,'BH (1)'!P2803)</f>
        <v>0</v>
      </c>
    </row>
    <row r="276" spans="3:18" ht="30" customHeight="1" x14ac:dyDescent="0.25">
      <c r="C276" s="51">
        <v>270</v>
      </c>
      <c r="D276" s="253" t="str">
        <f>'BH (1)'!B1298</f>
        <v/>
      </c>
      <c r="E276" s="40"/>
      <c r="F276" s="40"/>
      <c r="G276" s="40"/>
      <c r="H276" s="40"/>
      <c r="I276" s="40"/>
      <c r="J276" s="40"/>
      <c r="K276" s="40"/>
      <c r="L276" s="40"/>
      <c r="M276" s="40"/>
      <c r="N276" s="40"/>
      <c r="O276" s="40"/>
      <c r="P276" s="40"/>
      <c r="Q276" s="254">
        <f>IF('BH (1)'!O2804=0,0,'BH (1)'!O2804)</f>
        <v>0</v>
      </c>
      <c r="R276" s="256">
        <f>IF('BH (1)'!P2804=0,0,'BH (1)'!P2804)</f>
        <v>0</v>
      </c>
    </row>
    <row r="277" spans="3:18" ht="30" customHeight="1" x14ac:dyDescent="0.25">
      <c r="C277" s="51">
        <v>271</v>
      </c>
      <c r="D277" s="253" t="str">
        <f>'BH (1)'!B1299</f>
        <v/>
      </c>
      <c r="E277" s="40"/>
      <c r="F277" s="40"/>
      <c r="G277" s="40"/>
      <c r="H277" s="40"/>
      <c r="I277" s="40"/>
      <c r="J277" s="40"/>
      <c r="K277" s="40"/>
      <c r="L277" s="40"/>
      <c r="M277" s="40"/>
      <c r="N277" s="40"/>
      <c r="O277" s="40"/>
      <c r="P277" s="40"/>
      <c r="Q277" s="254">
        <f>IF('BH (1)'!O2805=0,0,'BH (1)'!O2805)</f>
        <v>0</v>
      </c>
      <c r="R277" s="256">
        <f>IF('BH (1)'!P2805=0,0,'BH (1)'!P2805)</f>
        <v>0</v>
      </c>
    </row>
    <row r="278" spans="3:18" ht="30" customHeight="1" x14ac:dyDescent="0.25">
      <c r="C278" s="51">
        <v>272</v>
      </c>
      <c r="D278" s="253" t="str">
        <f>'BH (1)'!B1300</f>
        <v/>
      </c>
      <c r="E278" s="40"/>
      <c r="F278" s="40"/>
      <c r="G278" s="40"/>
      <c r="H278" s="40"/>
      <c r="I278" s="40"/>
      <c r="J278" s="40"/>
      <c r="K278" s="40"/>
      <c r="L278" s="40"/>
      <c r="M278" s="40"/>
      <c r="N278" s="40"/>
      <c r="O278" s="40"/>
      <c r="P278" s="40"/>
      <c r="Q278" s="254">
        <f>IF('BH (1)'!O2806=0,0,'BH (1)'!O2806)</f>
        <v>0</v>
      </c>
      <c r="R278" s="256">
        <f>IF('BH (1)'!P2806=0,0,'BH (1)'!P2806)</f>
        <v>0</v>
      </c>
    </row>
    <row r="279" spans="3:18" ht="30" customHeight="1" x14ac:dyDescent="0.25">
      <c r="C279" s="51">
        <v>273</v>
      </c>
      <c r="D279" s="253" t="str">
        <f>'BH (1)'!B1301</f>
        <v/>
      </c>
      <c r="E279" s="40"/>
      <c r="F279" s="40"/>
      <c r="G279" s="40"/>
      <c r="H279" s="40"/>
      <c r="I279" s="40"/>
      <c r="J279" s="40"/>
      <c r="K279" s="40"/>
      <c r="L279" s="40"/>
      <c r="M279" s="40"/>
      <c r="N279" s="40"/>
      <c r="O279" s="40"/>
      <c r="P279" s="40"/>
      <c r="Q279" s="254">
        <f>IF('BH (1)'!O2807=0,0,'BH (1)'!O2807)</f>
        <v>0</v>
      </c>
      <c r="R279" s="256">
        <f>IF('BH (1)'!P2807=0,0,'BH (1)'!P2807)</f>
        <v>0</v>
      </c>
    </row>
    <row r="280" spans="3:18" ht="30" customHeight="1" x14ac:dyDescent="0.25">
      <c r="C280" s="51">
        <v>274</v>
      </c>
      <c r="D280" s="253" t="str">
        <f>'BH (1)'!B1302</f>
        <v/>
      </c>
      <c r="E280" s="40"/>
      <c r="F280" s="40"/>
      <c r="G280" s="40"/>
      <c r="H280" s="40"/>
      <c r="I280" s="40"/>
      <c r="J280" s="40"/>
      <c r="K280" s="40"/>
      <c r="L280" s="40"/>
      <c r="M280" s="40"/>
      <c r="N280" s="40"/>
      <c r="O280" s="40"/>
      <c r="P280" s="40"/>
      <c r="Q280" s="254">
        <f>IF('BH (1)'!O2808=0,0,'BH (1)'!O2808)</f>
        <v>0</v>
      </c>
      <c r="R280" s="256">
        <f>IF('BH (1)'!P2808=0,0,'BH (1)'!P2808)</f>
        <v>0</v>
      </c>
    </row>
    <row r="281" spans="3:18" ht="30" customHeight="1" x14ac:dyDescent="0.25">
      <c r="C281" s="51">
        <v>275</v>
      </c>
      <c r="D281" s="253" t="str">
        <f>'BH (1)'!B1303</f>
        <v/>
      </c>
      <c r="E281" s="40"/>
      <c r="F281" s="40"/>
      <c r="G281" s="40"/>
      <c r="H281" s="40"/>
      <c r="I281" s="40"/>
      <c r="J281" s="40"/>
      <c r="K281" s="40"/>
      <c r="L281" s="40"/>
      <c r="M281" s="40"/>
      <c r="N281" s="40"/>
      <c r="O281" s="40"/>
      <c r="P281" s="40"/>
      <c r="Q281" s="254">
        <f>IF('BH (1)'!O2809=0,0,'BH (1)'!O2809)</f>
        <v>0</v>
      </c>
      <c r="R281" s="256">
        <f>IF('BH (1)'!P2809=0,0,'BH (1)'!P2809)</f>
        <v>0</v>
      </c>
    </row>
    <row r="282" spans="3:18" ht="30" customHeight="1" x14ac:dyDescent="0.25">
      <c r="C282" s="51">
        <v>276</v>
      </c>
      <c r="D282" s="253" t="str">
        <f>'BH (1)'!B1304</f>
        <v/>
      </c>
      <c r="E282" s="40"/>
      <c r="F282" s="40"/>
      <c r="G282" s="40"/>
      <c r="H282" s="40"/>
      <c r="I282" s="40"/>
      <c r="J282" s="40"/>
      <c r="K282" s="40"/>
      <c r="L282" s="40"/>
      <c r="M282" s="40"/>
      <c r="N282" s="40"/>
      <c r="O282" s="40"/>
      <c r="P282" s="40"/>
      <c r="Q282" s="254">
        <f>IF('BH (1)'!O2810=0,0,'BH (1)'!O2810)</f>
        <v>0</v>
      </c>
      <c r="R282" s="256">
        <f>IF('BH (1)'!P2810=0,0,'BH (1)'!P2810)</f>
        <v>0</v>
      </c>
    </row>
    <row r="283" spans="3:18" ht="30" customHeight="1" x14ac:dyDescent="0.25">
      <c r="C283" s="51">
        <v>277</v>
      </c>
      <c r="D283" s="253" t="str">
        <f>'BH (1)'!B1305</f>
        <v/>
      </c>
      <c r="E283" s="40"/>
      <c r="F283" s="40"/>
      <c r="G283" s="40"/>
      <c r="H283" s="40"/>
      <c r="I283" s="40"/>
      <c r="J283" s="40"/>
      <c r="K283" s="40"/>
      <c r="L283" s="40"/>
      <c r="M283" s="40"/>
      <c r="N283" s="40"/>
      <c r="O283" s="40"/>
      <c r="P283" s="40"/>
      <c r="Q283" s="254">
        <f>IF('BH (1)'!O2811=0,0,'BH (1)'!O2811)</f>
        <v>0</v>
      </c>
      <c r="R283" s="256">
        <f>IF('BH (1)'!P2811=0,0,'BH (1)'!P2811)</f>
        <v>0</v>
      </c>
    </row>
    <row r="284" spans="3:18" ht="30" customHeight="1" x14ac:dyDescent="0.25">
      <c r="C284" s="51">
        <v>278</v>
      </c>
      <c r="D284" s="253" t="str">
        <f>'BH (1)'!B1306</f>
        <v/>
      </c>
      <c r="E284" s="40"/>
      <c r="F284" s="40"/>
      <c r="G284" s="40"/>
      <c r="H284" s="40"/>
      <c r="I284" s="40"/>
      <c r="J284" s="40"/>
      <c r="K284" s="40"/>
      <c r="L284" s="40"/>
      <c r="M284" s="40"/>
      <c r="N284" s="40"/>
      <c r="O284" s="40"/>
      <c r="P284" s="40"/>
      <c r="Q284" s="254">
        <f>IF('BH (1)'!O2812=0,0,'BH (1)'!O2812)</f>
        <v>0</v>
      </c>
      <c r="R284" s="256">
        <f>IF('BH (1)'!P2812=0,0,'BH (1)'!P2812)</f>
        <v>0</v>
      </c>
    </row>
    <row r="285" spans="3:18" ht="30" customHeight="1" x14ac:dyDescent="0.25">
      <c r="C285" s="51">
        <v>279</v>
      </c>
      <c r="D285" s="253" t="str">
        <f>'BH (1)'!B1307</f>
        <v/>
      </c>
      <c r="E285" s="40"/>
      <c r="F285" s="40"/>
      <c r="G285" s="40"/>
      <c r="H285" s="40"/>
      <c r="I285" s="40"/>
      <c r="J285" s="40"/>
      <c r="K285" s="40"/>
      <c r="L285" s="40"/>
      <c r="M285" s="40"/>
      <c r="N285" s="40"/>
      <c r="O285" s="40"/>
      <c r="P285" s="40"/>
      <c r="Q285" s="254">
        <f>IF('BH (1)'!O2813=0,0,'BH (1)'!O2813)</f>
        <v>0</v>
      </c>
      <c r="R285" s="256">
        <f>IF('BH (1)'!P2813=0,0,'BH (1)'!P2813)</f>
        <v>0</v>
      </c>
    </row>
    <row r="286" spans="3:18" ht="30" customHeight="1" x14ac:dyDescent="0.25">
      <c r="C286" s="51">
        <v>280</v>
      </c>
      <c r="D286" s="253" t="str">
        <f>'BH (1)'!B1308</f>
        <v/>
      </c>
      <c r="E286" s="40"/>
      <c r="F286" s="40"/>
      <c r="G286" s="40"/>
      <c r="H286" s="40"/>
      <c r="I286" s="40"/>
      <c r="J286" s="40"/>
      <c r="K286" s="40"/>
      <c r="L286" s="40"/>
      <c r="M286" s="40"/>
      <c r="N286" s="40"/>
      <c r="O286" s="40"/>
      <c r="P286" s="40"/>
      <c r="Q286" s="254">
        <f>IF('BH (1)'!O2814=0,0,'BH (1)'!O2814)</f>
        <v>0</v>
      </c>
      <c r="R286" s="256">
        <f>IF('BH (1)'!P2814=0,0,'BH (1)'!P2814)</f>
        <v>0</v>
      </c>
    </row>
    <row r="287" spans="3:18" ht="30" customHeight="1" x14ac:dyDescent="0.25">
      <c r="C287" s="51">
        <v>281</v>
      </c>
      <c r="D287" s="253" t="str">
        <f>'BH (1)'!B1309</f>
        <v/>
      </c>
      <c r="E287" s="40"/>
      <c r="F287" s="40"/>
      <c r="G287" s="40"/>
      <c r="H287" s="40"/>
      <c r="I287" s="40"/>
      <c r="J287" s="40"/>
      <c r="K287" s="40"/>
      <c r="L287" s="40"/>
      <c r="M287" s="40"/>
      <c r="N287" s="40"/>
      <c r="O287" s="40"/>
      <c r="P287" s="40"/>
      <c r="Q287" s="254">
        <f>IF('BH (1)'!O2815=0,0,'BH (1)'!O2815)</f>
        <v>0</v>
      </c>
      <c r="R287" s="256">
        <f>IF('BH (1)'!P2815=0,0,'BH (1)'!P2815)</f>
        <v>0</v>
      </c>
    </row>
    <row r="288" spans="3:18" ht="30" customHeight="1" x14ac:dyDescent="0.25">
      <c r="C288" s="51">
        <v>282</v>
      </c>
      <c r="D288" s="253" t="str">
        <f>'BH (1)'!B1310</f>
        <v/>
      </c>
      <c r="E288" s="40"/>
      <c r="F288" s="40"/>
      <c r="G288" s="40"/>
      <c r="H288" s="40"/>
      <c r="I288" s="40"/>
      <c r="J288" s="40"/>
      <c r="K288" s="40"/>
      <c r="L288" s="40"/>
      <c r="M288" s="40"/>
      <c r="N288" s="40"/>
      <c r="O288" s="40"/>
      <c r="P288" s="40"/>
      <c r="Q288" s="254">
        <f>IF('BH (1)'!O2816=0,0,'BH (1)'!O2816)</f>
        <v>0</v>
      </c>
      <c r="R288" s="256">
        <f>IF('BH (1)'!P2816=0,0,'BH (1)'!P2816)</f>
        <v>0</v>
      </c>
    </row>
    <row r="289" spans="3:18" ht="30" customHeight="1" x14ac:dyDescent="0.25">
      <c r="C289" s="51">
        <v>283</v>
      </c>
      <c r="D289" s="253" t="str">
        <f>'BH (1)'!B1311</f>
        <v/>
      </c>
      <c r="E289" s="40"/>
      <c r="F289" s="40"/>
      <c r="G289" s="40"/>
      <c r="H289" s="40"/>
      <c r="I289" s="40"/>
      <c r="J289" s="40"/>
      <c r="K289" s="40"/>
      <c r="L289" s="40"/>
      <c r="M289" s="40"/>
      <c r="N289" s="40"/>
      <c r="O289" s="40"/>
      <c r="P289" s="40"/>
      <c r="Q289" s="254">
        <f>IF('BH (1)'!O2817=0,0,'BH (1)'!O2817)</f>
        <v>0</v>
      </c>
      <c r="R289" s="256">
        <f>IF('BH (1)'!P2817=0,0,'BH (1)'!P2817)</f>
        <v>0</v>
      </c>
    </row>
    <row r="290" spans="3:18" ht="30" customHeight="1" x14ac:dyDescent="0.25">
      <c r="C290" s="51">
        <v>284</v>
      </c>
      <c r="D290" s="253" t="str">
        <f>'BH (1)'!B1312</f>
        <v/>
      </c>
      <c r="E290" s="40"/>
      <c r="F290" s="40"/>
      <c r="G290" s="40"/>
      <c r="H290" s="40"/>
      <c r="I290" s="40"/>
      <c r="J290" s="40"/>
      <c r="K290" s="40"/>
      <c r="L290" s="40"/>
      <c r="M290" s="40"/>
      <c r="N290" s="40"/>
      <c r="O290" s="40"/>
      <c r="P290" s="40"/>
      <c r="Q290" s="254">
        <f>IF('BH (1)'!O2818=0,0,'BH (1)'!O2818)</f>
        <v>0</v>
      </c>
      <c r="R290" s="256">
        <f>IF('BH (1)'!P2818=0,0,'BH (1)'!P2818)</f>
        <v>0</v>
      </c>
    </row>
    <row r="291" spans="3:18" ht="30" customHeight="1" x14ac:dyDescent="0.25">
      <c r="C291" s="51">
        <v>285</v>
      </c>
      <c r="D291" s="253" t="str">
        <f>'BH (1)'!B1313</f>
        <v/>
      </c>
      <c r="E291" s="40"/>
      <c r="F291" s="40"/>
      <c r="G291" s="40"/>
      <c r="H291" s="40"/>
      <c r="I291" s="40"/>
      <c r="J291" s="40"/>
      <c r="K291" s="40"/>
      <c r="L291" s="40"/>
      <c r="M291" s="40"/>
      <c r="N291" s="40"/>
      <c r="O291" s="40"/>
      <c r="P291" s="40"/>
      <c r="Q291" s="254">
        <f>IF('BH (1)'!O2819=0,0,'BH (1)'!O2819)</f>
        <v>0</v>
      </c>
      <c r="R291" s="256">
        <f>IF('BH (1)'!P2819=0,0,'BH (1)'!P2819)</f>
        <v>0</v>
      </c>
    </row>
    <row r="292" spans="3:18" ht="30" customHeight="1" x14ac:dyDescent="0.25">
      <c r="C292" s="51">
        <v>286</v>
      </c>
      <c r="D292" s="253" t="str">
        <f>'BH (1)'!B1314</f>
        <v/>
      </c>
      <c r="E292" s="40"/>
      <c r="F292" s="40"/>
      <c r="G292" s="40"/>
      <c r="H292" s="40"/>
      <c r="I292" s="40"/>
      <c r="J292" s="40"/>
      <c r="K292" s="40"/>
      <c r="L292" s="40"/>
      <c r="M292" s="40"/>
      <c r="N292" s="40"/>
      <c r="O292" s="40"/>
      <c r="P292" s="40"/>
      <c r="Q292" s="254">
        <f>IF('BH (1)'!O2820=0,0,'BH (1)'!O2820)</f>
        <v>0</v>
      </c>
      <c r="R292" s="256">
        <f>IF('BH (1)'!P2820=0,0,'BH (1)'!P2820)</f>
        <v>0</v>
      </c>
    </row>
    <row r="293" spans="3:18" ht="30" customHeight="1" x14ac:dyDescent="0.25">
      <c r="C293" s="51">
        <v>287</v>
      </c>
      <c r="D293" s="253" t="str">
        <f>'BH (1)'!B1315</f>
        <v/>
      </c>
      <c r="E293" s="40"/>
      <c r="F293" s="40"/>
      <c r="G293" s="40"/>
      <c r="H293" s="40"/>
      <c r="I293" s="40"/>
      <c r="J293" s="40"/>
      <c r="K293" s="40"/>
      <c r="L293" s="40"/>
      <c r="M293" s="40"/>
      <c r="N293" s="40"/>
      <c r="O293" s="40"/>
      <c r="P293" s="40"/>
      <c r="Q293" s="254">
        <f>IF('BH (1)'!O2821=0,0,'BH (1)'!O2821)</f>
        <v>0</v>
      </c>
      <c r="R293" s="256">
        <f>IF('BH (1)'!P2821=0,0,'BH (1)'!P2821)</f>
        <v>0</v>
      </c>
    </row>
    <row r="294" spans="3:18" ht="30" customHeight="1" x14ac:dyDescent="0.25">
      <c r="C294" s="51">
        <v>288</v>
      </c>
      <c r="D294" s="253" t="str">
        <f>'BH (1)'!B1316</f>
        <v/>
      </c>
      <c r="E294" s="40"/>
      <c r="F294" s="40"/>
      <c r="G294" s="40"/>
      <c r="H294" s="40"/>
      <c r="I294" s="40"/>
      <c r="J294" s="40"/>
      <c r="K294" s="40"/>
      <c r="L294" s="40"/>
      <c r="M294" s="40"/>
      <c r="N294" s="40"/>
      <c r="O294" s="40"/>
      <c r="P294" s="40"/>
      <c r="Q294" s="254">
        <f>IF('BH (1)'!O2822=0,0,'BH (1)'!O2822)</f>
        <v>0</v>
      </c>
      <c r="R294" s="256">
        <f>IF('BH (1)'!P2822=0,0,'BH (1)'!P2822)</f>
        <v>0</v>
      </c>
    </row>
    <row r="295" spans="3:18" ht="30" customHeight="1" x14ac:dyDescent="0.25">
      <c r="C295" s="51">
        <v>289</v>
      </c>
      <c r="D295" s="253" t="str">
        <f>'BH (1)'!B1317</f>
        <v/>
      </c>
      <c r="E295" s="40"/>
      <c r="F295" s="40"/>
      <c r="G295" s="40"/>
      <c r="H295" s="40"/>
      <c r="I295" s="40"/>
      <c r="J295" s="40"/>
      <c r="K295" s="40"/>
      <c r="L295" s="40"/>
      <c r="M295" s="40"/>
      <c r="N295" s="40"/>
      <c r="O295" s="40"/>
      <c r="P295" s="40"/>
      <c r="Q295" s="254">
        <f>IF('BH (1)'!O2823=0,0,'BH (1)'!O2823)</f>
        <v>0</v>
      </c>
      <c r="R295" s="256">
        <f>IF('BH (1)'!P2823=0,0,'BH (1)'!P2823)</f>
        <v>0</v>
      </c>
    </row>
    <row r="296" spans="3:18" ht="30" customHeight="1" x14ac:dyDescent="0.25">
      <c r="C296" s="51">
        <v>290</v>
      </c>
      <c r="D296" s="253" t="str">
        <f>'BH (1)'!B1318</f>
        <v/>
      </c>
      <c r="E296" s="40"/>
      <c r="F296" s="40"/>
      <c r="G296" s="40"/>
      <c r="H296" s="40"/>
      <c r="I296" s="40"/>
      <c r="J296" s="40"/>
      <c r="K296" s="40"/>
      <c r="L296" s="40"/>
      <c r="M296" s="40"/>
      <c r="N296" s="40"/>
      <c r="O296" s="40"/>
      <c r="P296" s="40"/>
      <c r="Q296" s="254">
        <f>IF('BH (1)'!O2824=0,0,'BH (1)'!O2824)</f>
        <v>0</v>
      </c>
      <c r="R296" s="256">
        <f>IF('BH (1)'!P2824=0,0,'BH (1)'!P2824)</f>
        <v>0</v>
      </c>
    </row>
    <row r="297" spans="3:18" ht="30" customHeight="1" x14ac:dyDescent="0.25">
      <c r="C297" s="51">
        <v>291</v>
      </c>
      <c r="D297" s="253" t="str">
        <f>'BH (1)'!B1319</f>
        <v/>
      </c>
      <c r="E297" s="40"/>
      <c r="F297" s="40"/>
      <c r="G297" s="40"/>
      <c r="H297" s="40"/>
      <c r="I297" s="40"/>
      <c r="J297" s="40"/>
      <c r="K297" s="40"/>
      <c r="L297" s="40"/>
      <c r="M297" s="40"/>
      <c r="N297" s="40"/>
      <c r="O297" s="40"/>
      <c r="P297" s="40"/>
      <c r="Q297" s="254">
        <f>IF('BH (1)'!O2825=0,0,'BH (1)'!O2825)</f>
        <v>0</v>
      </c>
      <c r="R297" s="256">
        <f>IF('BH (1)'!P2825=0,0,'BH (1)'!P2825)</f>
        <v>0</v>
      </c>
    </row>
    <row r="298" spans="3:18" ht="30" customHeight="1" x14ac:dyDescent="0.25">
      <c r="C298" s="51">
        <v>292</v>
      </c>
      <c r="D298" s="253" t="str">
        <f>'BH (1)'!B1320</f>
        <v/>
      </c>
      <c r="E298" s="40"/>
      <c r="F298" s="40"/>
      <c r="G298" s="40"/>
      <c r="H298" s="40"/>
      <c r="I298" s="40"/>
      <c r="J298" s="40"/>
      <c r="K298" s="40"/>
      <c r="L298" s="40"/>
      <c r="M298" s="40"/>
      <c r="N298" s="40"/>
      <c r="O298" s="40"/>
      <c r="P298" s="40"/>
      <c r="Q298" s="254">
        <f>IF('BH (1)'!O2826=0,0,'BH (1)'!O2826)</f>
        <v>0</v>
      </c>
      <c r="R298" s="256">
        <f>IF('BH (1)'!P2826=0,0,'BH (1)'!P2826)</f>
        <v>0</v>
      </c>
    </row>
    <row r="299" spans="3:18" ht="30" customHeight="1" x14ac:dyDescent="0.25">
      <c r="C299" s="51">
        <v>293</v>
      </c>
      <c r="D299" s="253" t="str">
        <f>'BH (1)'!B1321</f>
        <v/>
      </c>
      <c r="E299" s="40"/>
      <c r="F299" s="40"/>
      <c r="G299" s="40"/>
      <c r="H299" s="40"/>
      <c r="I299" s="40"/>
      <c r="J299" s="40"/>
      <c r="K299" s="40"/>
      <c r="L299" s="40"/>
      <c r="M299" s="40"/>
      <c r="N299" s="40"/>
      <c r="O299" s="40"/>
      <c r="P299" s="40"/>
      <c r="Q299" s="254">
        <f>IF('BH (1)'!O2827=0,0,'BH (1)'!O2827)</f>
        <v>0</v>
      </c>
      <c r="R299" s="256">
        <f>IF('BH (1)'!P2827=0,0,'BH (1)'!P2827)</f>
        <v>0</v>
      </c>
    </row>
    <row r="300" spans="3:18" ht="30" customHeight="1" x14ac:dyDescent="0.25">
      <c r="C300" s="51">
        <v>294</v>
      </c>
      <c r="D300" s="253" t="str">
        <f>'BH (1)'!B1322</f>
        <v/>
      </c>
      <c r="E300" s="40"/>
      <c r="F300" s="40"/>
      <c r="G300" s="40"/>
      <c r="H300" s="40"/>
      <c r="I300" s="40"/>
      <c r="J300" s="40"/>
      <c r="K300" s="40"/>
      <c r="L300" s="40"/>
      <c r="M300" s="40"/>
      <c r="N300" s="40"/>
      <c r="O300" s="40"/>
      <c r="P300" s="40"/>
      <c r="Q300" s="254">
        <f>IF('BH (1)'!O2828=0,0,'BH (1)'!O2828)</f>
        <v>0</v>
      </c>
      <c r="R300" s="256">
        <f>IF('BH (1)'!P2828=0,0,'BH (1)'!P2828)</f>
        <v>0</v>
      </c>
    </row>
    <row r="301" spans="3:18" ht="30" customHeight="1" x14ac:dyDescent="0.25">
      <c r="C301" s="51">
        <v>295</v>
      </c>
      <c r="D301" s="253" t="str">
        <f>'BH (1)'!B1323</f>
        <v/>
      </c>
      <c r="E301" s="40"/>
      <c r="F301" s="40"/>
      <c r="G301" s="40"/>
      <c r="H301" s="40"/>
      <c r="I301" s="40"/>
      <c r="J301" s="40"/>
      <c r="K301" s="40"/>
      <c r="L301" s="40"/>
      <c r="M301" s="40"/>
      <c r="N301" s="40"/>
      <c r="O301" s="40"/>
      <c r="P301" s="40"/>
      <c r="Q301" s="254">
        <f>IF('BH (1)'!O2829=0,0,'BH (1)'!O2829)</f>
        <v>0</v>
      </c>
      <c r="R301" s="256">
        <f>IF('BH (1)'!P2829=0,0,'BH (1)'!P2829)</f>
        <v>0</v>
      </c>
    </row>
    <row r="302" spans="3:18" ht="30" customHeight="1" x14ac:dyDescent="0.25">
      <c r="C302" s="51">
        <v>296</v>
      </c>
      <c r="D302" s="253" t="str">
        <f>'BH (1)'!B1324</f>
        <v/>
      </c>
      <c r="E302" s="40"/>
      <c r="F302" s="40"/>
      <c r="G302" s="40"/>
      <c r="H302" s="40"/>
      <c r="I302" s="40"/>
      <c r="J302" s="40"/>
      <c r="K302" s="40"/>
      <c r="L302" s="40"/>
      <c r="M302" s="40"/>
      <c r="N302" s="40"/>
      <c r="O302" s="40"/>
      <c r="P302" s="40"/>
      <c r="Q302" s="254">
        <f>IF('BH (1)'!O2830=0,0,'BH (1)'!O2830)</f>
        <v>0</v>
      </c>
      <c r="R302" s="256">
        <f>IF('BH (1)'!P2830=0,0,'BH (1)'!P2830)</f>
        <v>0</v>
      </c>
    </row>
    <row r="303" spans="3:18" ht="30" customHeight="1" x14ac:dyDescent="0.25">
      <c r="C303" s="51">
        <v>297</v>
      </c>
      <c r="D303" s="253" t="str">
        <f>'BH (1)'!B1325</f>
        <v/>
      </c>
      <c r="E303" s="40"/>
      <c r="F303" s="40"/>
      <c r="G303" s="40"/>
      <c r="H303" s="40"/>
      <c r="I303" s="40"/>
      <c r="J303" s="40"/>
      <c r="K303" s="40"/>
      <c r="L303" s="40"/>
      <c r="M303" s="40"/>
      <c r="N303" s="40"/>
      <c r="O303" s="40"/>
      <c r="P303" s="40"/>
      <c r="Q303" s="254">
        <f>IF('BH (1)'!O2831=0,0,'BH (1)'!O2831)</f>
        <v>0</v>
      </c>
      <c r="R303" s="256">
        <f>IF('BH (1)'!P2831=0,0,'BH (1)'!P2831)</f>
        <v>0</v>
      </c>
    </row>
    <row r="304" spans="3:18" ht="30" customHeight="1" x14ac:dyDescent="0.25">
      <c r="C304" s="51">
        <v>298</v>
      </c>
      <c r="D304" s="253" t="str">
        <f>'BH (1)'!B1326</f>
        <v/>
      </c>
      <c r="E304" s="40"/>
      <c r="F304" s="40"/>
      <c r="G304" s="40"/>
      <c r="H304" s="40"/>
      <c r="I304" s="40"/>
      <c r="J304" s="40"/>
      <c r="K304" s="40"/>
      <c r="L304" s="40"/>
      <c r="M304" s="40"/>
      <c r="N304" s="40"/>
      <c r="O304" s="40"/>
      <c r="P304" s="40"/>
      <c r="Q304" s="254">
        <f>IF('BH (1)'!O2832=0,0,'BH (1)'!O2832)</f>
        <v>0</v>
      </c>
      <c r="R304" s="256">
        <f>IF('BH (1)'!P2832=0,0,'BH (1)'!P2832)</f>
        <v>0</v>
      </c>
    </row>
    <row r="305" spans="3:18" ht="30" customHeight="1" x14ac:dyDescent="0.25">
      <c r="C305" s="51">
        <v>299</v>
      </c>
      <c r="D305" s="253" t="str">
        <f>'BH (1)'!B1327</f>
        <v/>
      </c>
      <c r="E305" s="40"/>
      <c r="F305" s="40"/>
      <c r="G305" s="40"/>
      <c r="H305" s="40"/>
      <c r="I305" s="40"/>
      <c r="J305" s="40"/>
      <c r="K305" s="40"/>
      <c r="L305" s="40"/>
      <c r="M305" s="40"/>
      <c r="N305" s="40"/>
      <c r="O305" s="40"/>
      <c r="P305" s="40"/>
      <c r="Q305" s="254">
        <f>IF('BH (1)'!O2833=0,0,'BH (1)'!O2833)</f>
        <v>0</v>
      </c>
      <c r="R305" s="256">
        <f>IF('BH (1)'!P2833=0,0,'BH (1)'!P2833)</f>
        <v>0</v>
      </c>
    </row>
    <row r="306" spans="3:18" ht="30" customHeight="1" x14ac:dyDescent="0.25">
      <c r="C306" s="51">
        <v>300</v>
      </c>
      <c r="D306" s="253" t="str">
        <f>'BH (1)'!B1328</f>
        <v/>
      </c>
      <c r="E306" s="40"/>
      <c r="F306" s="40"/>
      <c r="G306" s="40"/>
      <c r="H306" s="40"/>
      <c r="I306" s="40"/>
      <c r="J306" s="40"/>
      <c r="K306" s="40"/>
      <c r="L306" s="40"/>
      <c r="M306" s="40"/>
      <c r="N306" s="40"/>
      <c r="O306" s="40"/>
      <c r="P306" s="40"/>
      <c r="Q306" s="254">
        <f>IF('BH (1)'!O2834=0,0,'BH (1)'!O2834)</f>
        <v>0</v>
      </c>
      <c r="R306" s="256">
        <f>IF('BH (1)'!P2834=0,0,'BH (1)'!P2834)</f>
        <v>0</v>
      </c>
    </row>
    <row r="307" spans="3:18" ht="30" customHeight="1" x14ac:dyDescent="0.25">
      <c r="C307" s="51">
        <v>301</v>
      </c>
      <c r="D307" s="253" t="str">
        <f>'BH (1)'!B1329</f>
        <v/>
      </c>
      <c r="E307" s="40"/>
      <c r="F307" s="40"/>
      <c r="G307" s="40"/>
      <c r="H307" s="40"/>
      <c r="I307" s="40"/>
      <c r="J307" s="40"/>
      <c r="K307" s="40"/>
      <c r="L307" s="40"/>
      <c r="M307" s="40"/>
      <c r="N307" s="40"/>
      <c r="O307" s="40"/>
      <c r="P307" s="40"/>
      <c r="Q307" s="254">
        <f>IF('BH (1)'!O2835=0,0,'BH (1)'!O2835)</f>
        <v>0</v>
      </c>
      <c r="R307" s="256">
        <f>IF('BH (1)'!P2835=0,0,'BH (1)'!P2835)</f>
        <v>0</v>
      </c>
    </row>
    <row r="308" spans="3:18" ht="30" customHeight="1" x14ac:dyDescent="0.25">
      <c r="C308" s="51">
        <v>302</v>
      </c>
      <c r="D308" s="253" t="str">
        <f>'BH (1)'!B1330</f>
        <v/>
      </c>
      <c r="E308" s="40"/>
      <c r="F308" s="40"/>
      <c r="G308" s="40"/>
      <c r="H308" s="40"/>
      <c r="I308" s="40"/>
      <c r="J308" s="40"/>
      <c r="K308" s="40"/>
      <c r="L308" s="40"/>
      <c r="M308" s="40"/>
      <c r="N308" s="40"/>
      <c r="O308" s="40"/>
      <c r="P308" s="40"/>
      <c r="Q308" s="254">
        <f>IF('BH (1)'!O2836=0,0,'BH (1)'!O2836)</f>
        <v>0</v>
      </c>
      <c r="R308" s="256">
        <f>IF('BH (1)'!P2836=0,0,'BH (1)'!P2836)</f>
        <v>0</v>
      </c>
    </row>
    <row r="309" spans="3:18" ht="30" customHeight="1" x14ac:dyDescent="0.25">
      <c r="C309" s="51">
        <v>303</v>
      </c>
      <c r="D309" s="253" t="str">
        <f>'BH (1)'!B1331</f>
        <v/>
      </c>
      <c r="E309" s="40"/>
      <c r="F309" s="40"/>
      <c r="G309" s="40"/>
      <c r="H309" s="40"/>
      <c r="I309" s="40"/>
      <c r="J309" s="40"/>
      <c r="K309" s="40"/>
      <c r="L309" s="40"/>
      <c r="M309" s="40"/>
      <c r="N309" s="40"/>
      <c r="O309" s="40"/>
      <c r="P309" s="40"/>
      <c r="Q309" s="254">
        <f>IF('BH (1)'!O2837=0,0,'BH (1)'!O2837)</f>
        <v>0</v>
      </c>
      <c r="R309" s="256">
        <f>IF('BH (1)'!P2837=0,0,'BH (1)'!P2837)</f>
        <v>0</v>
      </c>
    </row>
    <row r="310" spans="3:18" ht="30" customHeight="1" x14ac:dyDescent="0.25">
      <c r="C310" s="51">
        <v>304</v>
      </c>
      <c r="D310" s="253" t="str">
        <f>'BH (1)'!B1332</f>
        <v/>
      </c>
      <c r="E310" s="40"/>
      <c r="F310" s="40"/>
      <c r="G310" s="40"/>
      <c r="H310" s="40"/>
      <c r="I310" s="40"/>
      <c r="J310" s="40"/>
      <c r="K310" s="40"/>
      <c r="L310" s="40"/>
      <c r="M310" s="40"/>
      <c r="N310" s="40"/>
      <c r="O310" s="40"/>
      <c r="P310" s="40"/>
      <c r="Q310" s="254">
        <f>IF('BH (1)'!O2838=0,0,'BH (1)'!O2838)</f>
        <v>0</v>
      </c>
      <c r="R310" s="256">
        <f>IF('BH (1)'!P2838=0,0,'BH (1)'!P2838)</f>
        <v>0</v>
      </c>
    </row>
    <row r="311" spans="3:18" ht="30" customHeight="1" x14ac:dyDescent="0.25">
      <c r="C311" s="51">
        <v>305</v>
      </c>
      <c r="D311" s="253" t="str">
        <f>'BH (1)'!B1333</f>
        <v/>
      </c>
      <c r="E311" s="40"/>
      <c r="F311" s="40"/>
      <c r="G311" s="40"/>
      <c r="H311" s="40"/>
      <c r="I311" s="40"/>
      <c r="J311" s="40"/>
      <c r="K311" s="40"/>
      <c r="L311" s="40"/>
      <c r="M311" s="40"/>
      <c r="N311" s="40"/>
      <c r="O311" s="40"/>
      <c r="P311" s="40"/>
      <c r="Q311" s="254">
        <f>IF('BH (1)'!O2839=0,0,'BH (1)'!O2839)</f>
        <v>0</v>
      </c>
      <c r="R311" s="256">
        <f>IF('BH (1)'!P2839=0,0,'BH (1)'!P2839)</f>
        <v>0</v>
      </c>
    </row>
    <row r="312" spans="3:18" ht="30" customHeight="1" x14ac:dyDescent="0.25">
      <c r="C312" s="51">
        <v>306</v>
      </c>
      <c r="D312" s="253" t="str">
        <f>'BH (1)'!B1334</f>
        <v/>
      </c>
      <c r="E312" s="40"/>
      <c r="F312" s="40"/>
      <c r="G312" s="40"/>
      <c r="H312" s="40"/>
      <c r="I312" s="40"/>
      <c r="J312" s="40"/>
      <c r="K312" s="40"/>
      <c r="L312" s="40"/>
      <c r="M312" s="40"/>
      <c r="N312" s="40"/>
      <c r="O312" s="40"/>
      <c r="P312" s="40"/>
      <c r="Q312" s="254">
        <f>IF('BH (1)'!O2840=0,0,'BH (1)'!O2840)</f>
        <v>0</v>
      </c>
      <c r="R312" s="256">
        <f>IF('BH (1)'!P2840=0,0,'BH (1)'!P2840)</f>
        <v>0</v>
      </c>
    </row>
    <row r="313" spans="3:18" ht="30" customHeight="1" x14ac:dyDescent="0.25">
      <c r="C313" s="51">
        <v>307</v>
      </c>
      <c r="D313" s="253" t="str">
        <f>'BH (1)'!B1335</f>
        <v/>
      </c>
      <c r="E313" s="40"/>
      <c r="F313" s="40"/>
      <c r="G313" s="40"/>
      <c r="H313" s="40"/>
      <c r="I313" s="40"/>
      <c r="J313" s="40"/>
      <c r="K313" s="40"/>
      <c r="L313" s="40"/>
      <c r="M313" s="40"/>
      <c r="N313" s="40"/>
      <c r="O313" s="40"/>
      <c r="P313" s="40"/>
      <c r="Q313" s="254">
        <f>IF('BH (1)'!O2841=0,0,'BH (1)'!O2841)</f>
        <v>0</v>
      </c>
      <c r="R313" s="256">
        <f>IF('BH (1)'!P2841=0,0,'BH (1)'!P2841)</f>
        <v>0</v>
      </c>
    </row>
    <row r="314" spans="3:18" ht="30" customHeight="1" x14ac:dyDescent="0.25">
      <c r="C314" s="51">
        <v>308</v>
      </c>
      <c r="D314" s="253" t="str">
        <f>'BH (1)'!B1336</f>
        <v/>
      </c>
      <c r="E314" s="40"/>
      <c r="F314" s="40"/>
      <c r="G314" s="40"/>
      <c r="H314" s="40"/>
      <c r="I314" s="40"/>
      <c r="J314" s="40"/>
      <c r="K314" s="40"/>
      <c r="L314" s="40"/>
      <c r="M314" s="40"/>
      <c r="N314" s="40"/>
      <c r="O314" s="40"/>
      <c r="P314" s="40"/>
      <c r="Q314" s="254">
        <f>IF('BH (1)'!O2842=0,0,'BH (1)'!O2842)</f>
        <v>0</v>
      </c>
      <c r="R314" s="256">
        <f>IF('BH (1)'!P2842=0,0,'BH (1)'!P2842)</f>
        <v>0</v>
      </c>
    </row>
    <row r="315" spans="3:18" ht="30" customHeight="1" x14ac:dyDescent="0.25">
      <c r="C315" s="51">
        <v>309</v>
      </c>
      <c r="D315" s="253" t="str">
        <f>'BH (1)'!B1337</f>
        <v/>
      </c>
      <c r="E315" s="40"/>
      <c r="F315" s="40"/>
      <c r="G315" s="40"/>
      <c r="H315" s="40"/>
      <c r="I315" s="40"/>
      <c r="J315" s="40"/>
      <c r="K315" s="40"/>
      <c r="L315" s="40"/>
      <c r="M315" s="40"/>
      <c r="N315" s="40"/>
      <c r="O315" s="40"/>
      <c r="P315" s="40"/>
      <c r="Q315" s="254">
        <f>IF('BH (1)'!O2843=0,0,'BH (1)'!O2843)</f>
        <v>0</v>
      </c>
      <c r="R315" s="256">
        <f>IF('BH (1)'!P2843=0,0,'BH (1)'!P2843)</f>
        <v>0</v>
      </c>
    </row>
    <row r="316" spans="3:18" ht="30" customHeight="1" x14ac:dyDescent="0.25">
      <c r="C316" s="51">
        <v>310</v>
      </c>
      <c r="D316" s="253" t="str">
        <f>'BH (1)'!B1338</f>
        <v/>
      </c>
      <c r="E316" s="40"/>
      <c r="F316" s="40"/>
      <c r="G316" s="40"/>
      <c r="H316" s="40"/>
      <c r="I316" s="40"/>
      <c r="J316" s="40"/>
      <c r="K316" s="40"/>
      <c r="L316" s="40"/>
      <c r="M316" s="40"/>
      <c r="N316" s="40"/>
      <c r="O316" s="40"/>
      <c r="P316" s="40"/>
      <c r="Q316" s="254">
        <f>IF('BH (1)'!O2844=0,0,'BH (1)'!O2844)</f>
        <v>0</v>
      </c>
      <c r="R316" s="256">
        <f>IF('BH (1)'!P2844=0,0,'BH (1)'!P2844)</f>
        <v>0</v>
      </c>
    </row>
    <row r="317" spans="3:18" ht="30" customHeight="1" x14ac:dyDescent="0.25">
      <c r="C317" s="51">
        <v>311</v>
      </c>
      <c r="D317" s="253" t="str">
        <f>'BH (1)'!B1339</f>
        <v/>
      </c>
      <c r="E317" s="40"/>
      <c r="F317" s="40"/>
      <c r="G317" s="40"/>
      <c r="H317" s="40"/>
      <c r="I317" s="40"/>
      <c r="J317" s="40"/>
      <c r="K317" s="40"/>
      <c r="L317" s="40"/>
      <c r="M317" s="40"/>
      <c r="N317" s="40"/>
      <c r="O317" s="40"/>
      <c r="P317" s="40"/>
      <c r="Q317" s="254">
        <f>IF('BH (1)'!O2845=0,0,'BH (1)'!O2845)</f>
        <v>0</v>
      </c>
      <c r="R317" s="256">
        <f>IF('BH (1)'!P2845=0,0,'BH (1)'!P2845)</f>
        <v>0</v>
      </c>
    </row>
    <row r="318" spans="3:18" ht="30" customHeight="1" x14ac:dyDescent="0.25">
      <c r="C318" s="51">
        <v>312</v>
      </c>
      <c r="D318" s="253" t="str">
        <f>'BH (1)'!B1340</f>
        <v/>
      </c>
      <c r="E318" s="40"/>
      <c r="F318" s="40"/>
      <c r="G318" s="40"/>
      <c r="H318" s="40"/>
      <c r="I318" s="40"/>
      <c r="J318" s="40"/>
      <c r="K318" s="40"/>
      <c r="L318" s="40"/>
      <c r="M318" s="40"/>
      <c r="N318" s="40"/>
      <c r="O318" s="40"/>
      <c r="P318" s="40"/>
      <c r="Q318" s="254">
        <f>IF('BH (1)'!O2846=0,0,'BH (1)'!O2846)</f>
        <v>0</v>
      </c>
      <c r="R318" s="256">
        <f>IF('BH (1)'!P2846=0,0,'BH (1)'!P2846)</f>
        <v>0</v>
      </c>
    </row>
    <row r="319" spans="3:18" ht="30" customHeight="1" x14ac:dyDescent="0.25">
      <c r="C319" s="51">
        <v>313</v>
      </c>
      <c r="D319" s="253" t="str">
        <f>'BH (1)'!B1341</f>
        <v/>
      </c>
      <c r="E319" s="40"/>
      <c r="F319" s="40"/>
      <c r="G319" s="40"/>
      <c r="H319" s="40"/>
      <c r="I319" s="40"/>
      <c r="J319" s="40"/>
      <c r="K319" s="40"/>
      <c r="L319" s="40"/>
      <c r="M319" s="40"/>
      <c r="N319" s="40"/>
      <c r="O319" s="40"/>
      <c r="P319" s="40"/>
      <c r="Q319" s="254">
        <f>IF('BH (1)'!O2847=0,0,'BH (1)'!O2847)</f>
        <v>0</v>
      </c>
      <c r="R319" s="256">
        <f>IF('BH (1)'!P2847=0,0,'BH (1)'!P2847)</f>
        <v>0</v>
      </c>
    </row>
    <row r="320" spans="3:18" ht="30" customHeight="1" x14ac:dyDescent="0.25">
      <c r="C320" s="51">
        <v>314</v>
      </c>
      <c r="D320" s="253" t="str">
        <f>'BH (1)'!B1342</f>
        <v/>
      </c>
      <c r="E320" s="40"/>
      <c r="F320" s="40"/>
      <c r="G320" s="40"/>
      <c r="H320" s="40"/>
      <c r="I320" s="40"/>
      <c r="J320" s="40"/>
      <c r="K320" s="40"/>
      <c r="L320" s="40"/>
      <c r="M320" s="40"/>
      <c r="N320" s="40"/>
      <c r="O320" s="40"/>
      <c r="P320" s="40"/>
      <c r="Q320" s="254">
        <f>IF('BH (1)'!O2848=0,0,'BH (1)'!O2848)</f>
        <v>0</v>
      </c>
      <c r="R320" s="256">
        <f>IF('BH (1)'!P2848=0,0,'BH (1)'!P2848)</f>
        <v>0</v>
      </c>
    </row>
    <row r="321" spans="3:18" ht="30" customHeight="1" x14ac:dyDescent="0.25">
      <c r="C321" s="51">
        <v>315</v>
      </c>
      <c r="D321" s="253" t="str">
        <f>'BH (1)'!B1343</f>
        <v/>
      </c>
      <c r="E321" s="40"/>
      <c r="F321" s="40"/>
      <c r="G321" s="40"/>
      <c r="H321" s="40"/>
      <c r="I321" s="40"/>
      <c r="J321" s="40"/>
      <c r="K321" s="40"/>
      <c r="L321" s="40"/>
      <c r="M321" s="40"/>
      <c r="N321" s="40"/>
      <c r="O321" s="40"/>
      <c r="P321" s="40"/>
      <c r="Q321" s="254">
        <f>IF('BH (1)'!O2849=0,0,'BH (1)'!O2849)</f>
        <v>0</v>
      </c>
      <c r="R321" s="256">
        <f>IF('BH (1)'!P2849=0,0,'BH (1)'!P2849)</f>
        <v>0</v>
      </c>
    </row>
    <row r="322" spans="3:18" ht="30" customHeight="1" x14ac:dyDescent="0.25">
      <c r="C322" s="51">
        <v>316</v>
      </c>
      <c r="D322" s="253" t="str">
        <f>'BH (1)'!B1344</f>
        <v/>
      </c>
      <c r="E322" s="40"/>
      <c r="F322" s="40"/>
      <c r="G322" s="40"/>
      <c r="H322" s="40"/>
      <c r="I322" s="40"/>
      <c r="J322" s="40"/>
      <c r="K322" s="40"/>
      <c r="L322" s="40"/>
      <c r="M322" s="40"/>
      <c r="N322" s="40"/>
      <c r="O322" s="40"/>
      <c r="P322" s="40"/>
      <c r="Q322" s="254">
        <f>IF('BH (1)'!O2850=0,0,'BH (1)'!O2850)</f>
        <v>0</v>
      </c>
      <c r="R322" s="256">
        <f>IF('BH (1)'!P2850=0,0,'BH (1)'!P2850)</f>
        <v>0</v>
      </c>
    </row>
    <row r="323" spans="3:18" ht="30" customHeight="1" x14ac:dyDescent="0.25">
      <c r="C323" s="51">
        <v>317</v>
      </c>
      <c r="D323" s="253" t="str">
        <f>'BH (1)'!B1345</f>
        <v/>
      </c>
      <c r="E323" s="40"/>
      <c r="F323" s="40"/>
      <c r="G323" s="40"/>
      <c r="H323" s="40"/>
      <c r="I323" s="40"/>
      <c r="J323" s="40"/>
      <c r="K323" s="40"/>
      <c r="L323" s="40"/>
      <c r="M323" s="40"/>
      <c r="N323" s="40"/>
      <c r="O323" s="40"/>
      <c r="P323" s="40"/>
      <c r="Q323" s="254">
        <f>IF('BH (1)'!O2851=0,0,'BH (1)'!O2851)</f>
        <v>0</v>
      </c>
      <c r="R323" s="256">
        <f>IF('BH (1)'!P2851=0,0,'BH (1)'!P2851)</f>
        <v>0</v>
      </c>
    </row>
    <row r="324" spans="3:18" ht="30" customHeight="1" x14ac:dyDescent="0.25">
      <c r="C324" s="51">
        <v>318</v>
      </c>
      <c r="D324" s="253" t="str">
        <f>'BH (1)'!B1346</f>
        <v/>
      </c>
      <c r="E324" s="40"/>
      <c r="F324" s="40"/>
      <c r="G324" s="40"/>
      <c r="H324" s="40"/>
      <c r="I324" s="40"/>
      <c r="J324" s="40"/>
      <c r="K324" s="40"/>
      <c r="L324" s="40"/>
      <c r="M324" s="40"/>
      <c r="N324" s="40"/>
      <c r="O324" s="40"/>
      <c r="P324" s="40"/>
      <c r="Q324" s="254">
        <f>IF('BH (1)'!O2852=0,0,'BH (1)'!O2852)</f>
        <v>0</v>
      </c>
      <c r="R324" s="256">
        <f>IF('BH (1)'!P2852=0,0,'BH (1)'!P2852)</f>
        <v>0</v>
      </c>
    </row>
    <row r="325" spans="3:18" ht="30" customHeight="1" x14ac:dyDescent="0.25">
      <c r="C325" s="51">
        <v>319</v>
      </c>
      <c r="D325" s="253" t="str">
        <f>'BH (1)'!B1347</f>
        <v/>
      </c>
      <c r="E325" s="40"/>
      <c r="F325" s="40"/>
      <c r="G325" s="40"/>
      <c r="H325" s="40"/>
      <c r="I325" s="40"/>
      <c r="J325" s="40"/>
      <c r="K325" s="40"/>
      <c r="L325" s="40"/>
      <c r="M325" s="40"/>
      <c r="N325" s="40"/>
      <c r="O325" s="40"/>
      <c r="P325" s="40"/>
      <c r="Q325" s="254">
        <f>IF('BH (1)'!O2853=0,0,'BH (1)'!O2853)</f>
        <v>0</v>
      </c>
      <c r="R325" s="256">
        <f>IF('BH (1)'!P2853=0,0,'BH (1)'!P2853)</f>
        <v>0</v>
      </c>
    </row>
    <row r="326" spans="3:18" ht="30" customHeight="1" x14ac:dyDescent="0.25">
      <c r="C326" s="51">
        <v>320</v>
      </c>
      <c r="D326" s="253" t="str">
        <f>'BH (1)'!B1348</f>
        <v/>
      </c>
      <c r="E326" s="40"/>
      <c r="F326" s="40"/>
      <c r="G326" s="40"/>
      <c r="H326" s="40"/>
      <c r="I326" s="40"/>
      <c r="J326" s="40"/>
      <c r="K326" s="40"/>
      <c r="L326" s="40"/>
      <c r="M326" s="40"/>
      <c r="N326" s="40"/>
      <c r="O326" s="40"/>
      <c r="P326" s="40"/>
      <c r="Q326" s="254">
        <f>IF('BH (1)'!O2854=0,0,'BH (1)'!O2854)</f>
        <v>0</v>
      </c>
      <c r="R326" s="256">
        <f>IF('BH (1)'!P2854=0,0,'BH (1)'!P2854)</f>
        <v>0</v>
      </c>
    </row>
    <row r="327" spans="3:18" ht="30" customHeight="1" x14ac:dyDescent="0.25">
      <c r="C327" s="51">
        <v>321</v>
      </c>
      <c r="D327" s="253" t="str">
        <f>'BH (1)'!B1349</f>
        <v/>
      </c>
      <c r="E327" s="40"/>
      <c r="F327" s="40"/>
      <c r="G327" s="40"/>
      <c r="H327" s="40"/>
      <c r="I327" s="40"/>
      <c r="J327" s="40"/>
      <c r="K327" s="40"/>
      <c r="L327" s="40"/>
      <c r="M327" s="40"/>
      <c r="N327" s="40"/>
      <c r="O327" s="40"/>
      <c r="P327" s="40"/>
      <c r="Q327" s="254">
        <f>IF('BH (1)'!O2855=0,0,'BH (1)'!O2855)</f>
        <v>0</v>
      </c>
      <c r="R327" s="256">
        <f>IF('BH (1)'!P2855=0,0,'BH (1)'!P2855)</f>
        <v>0</v>
      </c>
    </row>
    <row r="328" spans="3:18" ht="30" customHeight="1" x14ac:dyDescent="0.25">
      <c r="C328" s="51">
        <v>322</v>
      </c>
      <c r="D328" s="253" t="str">
        <f>'BH (1)'!B1350</f>
        <v/>
      </c>
      <c r="E328" s="40"/>
      <c r="F328" s="40"/>
      <c r="G328" s="40"/>
      <c r="H328" s="40"/>
      <c r="I328" s="40"/>
      <c r="J328" s="40"/>
      <c r="K328" s="40"/>
      <c r="L328" s="40"/>
      <c r="M328" s="40"/>
      <c r="N328" s="40"/>
      <c r="O328" s="40"/>
      <c r="P328" s="40"/>
      <c r="Q328" s="254">
        <f>IF('BH (1)'!O2856=0,0,'BH (1)'!O2856)</f>
        <v>0</v>
      </c>
      <c r="R328" s="256">
        <f>IF('BH (1)'!P2856=0,0,'BH (1)'!P2856)</f>
        <v>0</v>
      </c>
    </row>
    <row r="329" spans="3:18" ht="30" customHeight="1" x14ac:dyDescent="0.25">
      <c r="C329" s="51">
        <v>323</v>
      </c>
      <c r="D329" s="253" t="str">
        <f>'BH (1)'!B1351</f>
        <v/>
      </c>
      <c r="E329" s="40"/>
      <c r="F329" s="40"/>
      <c r="G329" s="40"/>
      <c r="H329" s="40"/>
      <c r="I329" s="40"/>
      <c r="J329" s="40"/>
      <c r="K329" s="40"/>
      <c r="L329" s="40"/>
      <c r="M329" s="40"/>
      <c r="N329" s="40"/>
      <c r="O329" s="40"/>
      <c r="P329" s="40"/>
      <c r="Q329" s="254">
        <f>IF('BH (1)'!O2857=0,0,'BH (1)'!O2857)</f>
        <v>0</v>
      </c>
      <c r="R329" s="256">
        <f>IF('BH (1)'!P2857=0,0,'BH (1)'!P2857)</f>
        <v>0</v>
      </c>
    </row>
    <row r="330" spans="3:18" ht="30" customHeight="1" x14ac:dyDescent="0.25">
      <c r="C330" s="51">
        <v>324</v>
      </c>
      <c r="D330" s="253" t="str">
        <f>'BH (1)'!B1352</f>
        <v/>
      </c>
      <c r="E330" s="40"/>
      <c r="F330" s="40"/>
      <c r="G330" s="40"/>
      <c r="H330" s="40"/>
      <c r="I330" s="40"/>
      <c r="J330" s="40"/>
      <c r="K330" s="40"/>
      <c r="L330" s="40"/>
      <c r="M330" s="40"/>
      <c r="N330" s="40"/>
      <c r="O330" s="40"/>
      <c r="P330" s="40"/>
      <c r="Q330" s="254">
        <f>IF('BH (1)'!O2858=0,0,'BH (1)'!O2858)</f>
        <v>0</v>
      </c>
      <c r="R330" s="256">
        <f>IF('BH (1)'!P2858=0,0,'BH (1)'!P2858)</f>
        <v>0</v>
      </c>
    </row>
    <row r="331" spans="3:18" ht="30" customHeight="1" x14ac:dyDescent="0.25">
      <c r="C331" s="51">
        <v>325</v>
      </c>
      <c r="D331" s="253" t="str">
        <f>'BH (1)'!B1353</f>
        <v/>
      </c>
      <c r="E331" s="40"/>
      <c r="F331" s="40"/>
      <c r="G331" s="40"/>
      <c r="H331" s="40"/>
      <c r="I331" s="40"/>
      <c r="J331" s="40"/>
      <c r="K331" s="40"/>
      <c r="L331" s="40"/>
      <c r="M331" s="40"/>
      <c r="N331" s="40"/>
      <c r="O331" s="40"/>
      <c r="P331" s="40"/>
      <c r="Q331" s="254">
        <f>IF('BH (1)'!O2859=0,0,'BH (1)'!O2859)</f>
        <v>0</v>
      </c>
      <c r="R331" s="256">
        <f>IF('BH (1)'!P2859=0,0,'BH (1)'!P2859)</f>
        <v>0</v>
      </c>
    </row>
    <row r="332" spans="3:18" ht="30" customHeight="1" x14ac:dyDescent="0.25">
      <c r="C332" s="51">
        <v>326</v>
      </c>
      <c r="D332" s="253" t="str">
        <f>'BH (1)'!B1354</f>
        <v/>
      </c>
      <c r="E332" s="40"/>
      <c r="F332" s="40"/>
      <c r="G332" s="40"/>
      <c r="H332" s="40"/>
      <c r="I332" s="40"/>
      <c r="J332" s="40"/>
      <c r="K332" s="40"/>
      <c r="L332" s="40"/>
      <c r="M332" s="40"/>
      <c r="N332" s="40"/>
      <c r="O332" s="40"/>
      <c r="P332" s="40"/>
      <c r="Q332" s="254">
        <f>IF('BH (1)'!O2860=0,0,'BH (1)'!O2860)</f>
        <v>0</v>
      </c>
      <c r="R332" s="256">
        <f>IF('BH (1)'!P2860=0,0,'BH (1)'!P2860)</f>
        <v>0</v>
      </c>
    </row>
    <row r="333" spans="3:18" ht="30" customHeight="1" x14ac:dyDescent="0.25">
      <c r="C333" s="51">
        <v>327</v>
      </c>
      <c r="D333" s="253" t="str">
        <f>'BH (1)'!B1355</f>
        <v/>
      </c>
      <c r="E333" s="40"/>
      <c r="F333" s="40"/>
      <c r="G333" s="40"/>
      <c r="H333" s="40"/>
      <c r="I333" s="40"/>
      <c r="J333" s="40"/>
      <c r="K333" s="40"/>
      <c r="L333" s="40"/>
      <c r="M333" s="40"/>
      <c r="N333" s="40"/>
      <c r="O333" s="40"/>
      <c r="P333" s="40"/>
      <c r="Q333" s="254">
        <f>IF('BH (1)'!O2861=0,0,'BH (1)'!O2861)</f>
        <v>0</v>
      </c>
      <c r="R333" s="256">
        <f>IF('BH (1)'!P2861=0,0,'BH (1)'!P2861)</f>
        <v>0</v>
      </c>
    </row>
    <row r="334" spans="3:18" ht="30" customHeight="1" x14ac:dyDescent="0.25">
      <c r="C334" s="51">
        <v>328</v>
      </c>
      <c r="D334" s="253" t="str">
        <f>'BH (1)'!B1356</f>
        <v/>
      </c>
      <c r="E334" s="40"/>
      <c r="F334" s="40"/>
      <c r="G334" s="40"/>
      <c r="H334" s="40"/>
      <c r="I334" s="40"/>
      <c r="J334" s="40"/>
      <c r="K334" s="40"/>
      <c r="L334" s="40"/>
      <c r="M334" s="40"/>
      <c r="N334" s="40"/>
      <c r="O334" s="40"/>
      <c r="P334" s="40"/>
      <c r="Q334" s="254">
        <f>IF('BH (1)'!O2862=0,0,'BH (1)'!O2862)</f>
        <v>0</v>
      </c>
      <c r="R334" s="256">
        <f>IF('BH (1)'!P2862=0,0,'BH (1)'!P2862)</f>
        <v>0</v>
      </c>
    </row>
    <row r="335" spans="3:18" ht="30" customHeight="1" x14ac:dyDescent="0.25">
      <c r="C335" s="51">
        <v>329</v>
      </c>
      <c r="D335" s="253" t="str">
        <f>'BH (1)'!B1357</f>
        <v/>
      </c>
      <c r="E335" s="40"/>
      <c r="F335" s="40"/>
      <c r="G335" s="40"/>
      <c r="H335" s="40"/>
      <c r="I335" s="40"/>
      <c r="J335" s="40"/>
      <c r="K335" s="40"/>
      <c r="L335" s="40"/>
      <c r="M335" s="40"/>
      <c r="N335" s="40"/>
      <c r="O335" s="40"/>
      <c r="P335" s="40"/>
      <c r="Q335" s="254">
        <f>IF('BH (1)'!O2863=0,0,'BH (1)'!O2863)</f>
        <v>0</v>
      </c>
      <c r="R335" s="256">
        <f>IF('BH (1)'!P2863=0,0,'BH (1)'!P2863)</f>
        <v>0</v>
      </c>
    </row>
    <row r="336" spans="3:18" ht="30" customHeight="1" x14ac:dyDescent="0.25">
      <c r="C336" s="51">
        <v>330</v>
      </c>
      <c r="D336" s="253" t="str">
        <f>'BH (1)'!B1358</f>
        <v/>
      </c>
      <c r="E336" s="40"/>
      <c r="F336" s="40"/>
      <c r="G336" s="40"/>
      <c r="H336" s="40"/>
      <c r="I336" s="40"/>
      <c r="J336" s="40"/>
      <c r="K336" s="40"/>
      <c r="L336" s="40"/>
      <c r="M336" s="40"/>
      <c r="N336" s="40"/>
      <c r="O336" s="40"/>
      <c r="P336" s="40"/>
      <c r="Q336" s="254">
        <f>IF('BH (1)'!O2864=0,0,'BH (1)'!O2864)</f>
        <v>0</v>
      </c>
      <c r="R336" s="256">
        <f>IF('BH (1)'!P2864=0,0,'BH (1)'!P2864)</f>
        <v>0</v>
      </c>
    </row>
    <row r="337" spans="3:18" ht="30" customHeight="1" x14ac:dyDescent="0.25">
      <c r="C337" s="51">
        <v>331</v>
      </c>
      <c r="D337" s="253" t="str">
        <f>'BH (1)'!B1359</f>
        <v/>
      </c>
      <c r="E337" s="40"/>
      <c r="F337" s="40"/>
      <c r="G337" s="40"/>
      <c r="H337" s="40"/>
      <c r="I337" s="40"/>
      <c r="J337" s="40"/>
      <c r="K337" s="40"/>
      <c r="L337" s="40"/>
      <c r="M337" s="40"/>
      <c r="N337" s="40"/>
      <c r="O337" s="40"/>
      <c r="P337" s="40"/>
      <c r="Q337" s="254">
        <f>IF('BH (1)'!O2865=0,0,'BH (1)'!O2865)</f>
        <v>0</v>
      </c>
      <c r="R337" s="256">
        <f>IF('BH (1)'!P2865=0,0,'BH (1)'!P2865)</f>
        <v>0</v>
      </c>
    </row>
    <row r="338" spans="3:18" ht="30" customHeight="1" x14ac:dyDescent="0.25">
      <c r="C338" s="51">
        <v>332</v>
      </c>
      <c r="D338" s="253" t="str">
        <f>'BH (1)'!B1360</f>
        <v/>
      </c>
      <c r="E338" s="40"/>
      <c r="F338" s="40"/>
      <c r="G338" s="40"/>
      <c r="H338" s="40"/>
      <c r="I338" s="40"/>
      <c r="J338" s="40"/>
      <c r="K338" s="40"/>
      <c r="L338" s="40"/>
      <c r="M338" s="40"/>
      <c r="N338" s="40"/>
      <c r="O338" s="40"/>
      <c r="P338" s="40"/>
      <c r="Q338" s="254">
        <f>IF('BH (1)'!O2866=0,0,'BH (1)'!O2866)</f>
        <v>0</v>
      </c>
      <c r="R338" s="256">
        <f>IF('BH (1)'!P2866=0,0,'BH (1)'!P2866)</f>
        <v>0</v>
      </c>
    </row>
    <row r="339" spans="3:18" ht="30" customHeight="1" x14ac:dyDescent="0.25">
      <c r="C339" s="51">
        <v>333</v>
      </c>
      <c r="D339" s="253" t="str">
        <f>'BH (1)'!B1361</f>
        <v/>
      </c>
      <c r="E339" s="40"/>
      <c r="F339" s="40"/>
      <c r="G339" s="40"/>
      <c r="H339" s="40"/>
      <c r="I339" s="40"/>
      <c r="J339" s="40"/>
      <c r="K339" s="40"/>
      <c r="L339" s="40"/>
      <c r="M339" s="40"/>
      <c r="N339" s="40"/>
      <c r="O339" s="40"/>
      <c r="P339" s="40"/>
      <c r="Q339" s="254">
        <f>IF('BH (1)'!O2867=0,0,'BH (1)'!O2867)</f>
        <v>0</v>
      </c>
      <c r="R339" s="256">
        <f>IF('BH (1)'!P2867=0,0,'BH (1)'!P2867)</f>
        <v>0</v>
      </c>
    </row>
    <row r="340" spans="3:18" ht="30" customHeight="1" x14ac:dyDescent="0.25">
      <c r="C340" s="51">
        <v>334</v>
      </c>
      <c r="D340" s="253" t="str">
        <f>'BH (1)'!B1362</f>
        <v/>
      </c>
      <c r="E340" s="40"/>
      <c r="F340" s="40"/>
      <c r="G340" s="40"/>
      <c r="H340" s="40"/>
      <c r="I340" s="40"/>
      <c r="J340" s="40"/>
      <c r="K340" s="40"/>
      <c r="L340" s="40"/>
      <c r="M340" s="40"/>
      <c r="N340" s="40"/>
      <c r="O340" s="40"/>
      <c r="P340" s="40"/>
      <c r="Q340" s="254">
        <f>IF('BH (1)'!O2868=0,0,'BH (1)'!O2868)</f>
        <v>0</v>
      </c>
      <c r="R340" s="256">
        <f>IF('BH (1)'!P2868=0,0,'BH (1)'!P2868)</f>
        <v>0</v>
      </c>
    </row>
    <row r="341" spans="3:18" ht="30" customHeight="1" x14ac:dyDescent="0.25">
      <c r="C341" s="51">
        <v>335</v>
      </c>
      <c r="D341" s="253" t="str">
        <f>'BH (1)'!B1363</f>
        <v/>
      </c>
      <c r="E341" s="40"/>
      <c r="F341" s="40"/>
      <c r="G341" s="40"/>
      <c r="H341" s="40"/>
      <c r="I341" s="40"/>
      <c r="J341" s="40"/>
      <c r="K341" s="40"/>
      <c r="L341" s="40"/>
      <c r="M341" s="40"/>
      <c r="N341" s="40"/>
      <c r="O341" s="40"/>
      <c r="P341" s="40"/>
      <c r="Q341" s="254">
        <f>IF('BH (1)'!O2869=0,0,'BH (1)'!O2869)</f>
        <v>0</v>
      </c>
      <c r="R341" s="256">
        <f>IF('BH (1)'!P2869=0,0,'BH (1)'!P2869)</f>
        <v>0</v>
      </c>
    </row>
    <row r="342" spans="3:18" ht="30" customHeight="1" x14ac:dyDescent="0.25">
      <c r="C342" s="51">
        <v>336</v>
      </c>
      <c r="D342" s="253" t="str">
        <f>'BH (1)'!B1364</f>
        <v/>
      </c>
      <c r="E342" s="40"/>
      <c r="F342" s="40"/>
      <c r="G342" s="40"/>
      <c r="H342" s="40"/>
      <c r="I342" s="40"/>
      <c r="J342" s="40"/>
      <c r="K342" s="40"/>
      <c r="L342" s="40"/>
      <c r="M342" s="40"/>
      <c r="N342" s="40"/>
      <c r="O342" s="40"/>
      <c r="P342" s="40"/>
      <c r="Q342" s="254">
        <f>IF('BH (1)'!O2870=0,0,'BH (1)'!O2870)</f>
        <v>0</v>
      </c>
      <c r="R342" s="256">
        <f>IF('BH (1)'!P2870=0,0,'BH (1)'!P2870)</f>
        <v>0</v>
      </c>
    </row>
    <row r="343" spans="3:18" ht="30" customHeight="1" x14ac:dyDescent="0.25">
      <c r="C343" s="51">
        <v>337</v>
      </c>
      <c r="D343" s="253" t="str">
        <f>'BH (1)'!B1365</f>
        <v/>
      </c>
      <c r="E343" s="40"/>
      <c r="F343" s="40"/>
      <c r="G343" s="40"/>
      <c r="H343" s="40"/>
      <c r="I343" s="40"/>
      <c r="J343" s="40"/>
      <c r="K343" s="40"/>
      <c r="L343" s="40"/>
      <c r="M343" s="40"/>
      <c r="N343" s="40"/>
      <c r="O343" s="40"/>
      <c r="P343" s="40"/>
      <c r="Q343" s="254">
        <f>IF('BH (1)'!O2871=0,0,'BH (1)'!O2871)</f>
        <v>0</v>
      </c>
      <c r="R343" s="256">
        <f>IF('BH (1)'!P2871=0,0,'BH (1)'!P2871)</f>
        <v>0</v>
      </c>
    </row>
    <row r="344" spans="3:18" ht="30" customHeight="1" x14ac:dyDescent="0.25">
      <c r="C344" s="51">
        <v>338</v>
      </c>
      <c r="D344" s="253" t="str">
        <f>'BH (1)'!B1366</f>
        <v/>
      </c>
      <c r="E344" s="40"/>
      <c r="F344" s="40"/>
      <c r="G344" s="40"/>
      <c r="H344" s="40"/>
      <c r="I344" s="40"/>
      <c r="J344" s="40"/>
      <c r="K344" s="40"/>
      <c r="L344" s="40"/>
      <c r="M344" s="40"/>
      <c r="N344" s="40"/>
      <c r="O344" s="40"/>
      <c r="P344" s="40"/>
      <c r="Q344" s="254">
        <f>IF('BH (1)'!O2872=0,0,'BH (1)'!O2872)</f>
        <v>0</v>
      </c>
      <c r="R344" s="256">
        <f>IF('BH (1)'!P2872=0,0,'BH (1)'!P2872)</f>
        <v>0</v>
      </c>
    </row>
    <row r="345" spans="3:18" ht="30" customHeight="1" x14ac:dyDescent="0.25">
      <c r="C345" s="51">
        <v>339</v>
      </c>
      <c r="D345" s="253" t="str">
        <f>'BH (1)'!B1367</f>
        <v/>
      </c>
      <c r="E345" s="40"/>
      <c r="F345" s="40"/>
      <c r="G345" s="40"/>
      <c r="H345" s="40"/>
      <c r="I345" s="40"/>
      <c r="J345" s="40"/>
      <c r="K345" s="40"/>
      <c r="L345" s="40"/>
      <c r="M345" s="40"/>
      <c r="N345" s="40"/>
      <c r="O345" s="40"/>
      <c r="P345" s="40"/>
      <c r="Q345" s="254">
        <f>IF('BH (1)'!O2873=0,0,'BH (1)'!O2873)</f>
        <v>0</v>
      </c>
      <c r="R345" s="256">
        <f>IF('BH (1)'!P2873=0,0,'BH (1)'!P2873)</f>
        <v>0</v>
      </c>
    </row>
    <row r="346" spans="3:18" ht="30" customHeight="1" x14ac:dyDescent="0.25">
      <c r="C346" s="51">
        <v>340</v>
      </c>
      <c r="D346" s="253" t="str">
        <f>'BH (1)'!B1368</f>
        <v/>
      </c>
      <c r="E346" s="40"/>
      <c r="F346" s="40"/>
      <c r="G346" s="40"/>
      <c r="H346" s="40"/>
      <c r="I346" s="40"/>
      <c r="J346" s="40"/>
      <c r="K346" s="40"/>
      <c r="L346" s="40"/>
      <c r="M346" s="40"/>
      <c r="N346" s="40"/>
      <c r="O346" s="40"/>
      <c r="P346" s="40"/>
      <c r="Q346" s="254">
        <f>IF('BH (1)'!O2874=0,0,'BH (1)'!O2874)</f>
        <v>0</v>
      </c>
      <c r="R346" s="256">
        <f>IF('BH (1)'!P2874=0,0,'BH (1)'!P2874)</f>
        <v>0</v>
      </c>
    </row>
    <row r="347" spans="3:18" ht="30" customHeight="1" x14ac:dyDescent="0.25">
      <c r="C347" s="51">
        <v>341</v>
      </c>
      <c r="D347" s="253" t="str">
        <f>'BH (1)'!B1369</f>
        <v/>
      </c>
      <c r="E347" s="40"/>
      <c r="F347" s="40"/>
      <c r="G347" s="40"/>
      <c r="H347" s="40"/>
      <c r="I347" s="40"/>
      <c r="J347" s="40"/>
      <c r="K347" s="40"/>
      <c r="L347" s="40"/>
      <c r="M347" s="40"/>
      <c r="N347" s="40"/>
      <c r="O347" s="40"/>
      <c r="P347" s="40"/>
      <c r="Q347" s="254">
        <f>IF('BH (1)'!O2875=0,0,'BH (1)'!O2875)</f>
        <v>0</v>
      </c>
      <c r="R347" s="256">
        <f>IF('BH (1)'!P2875=0,0,'BH (1)'!P2875)</f>
        <v>0</v>
      </c>
    </row>
    <row r="348" spans="3:18" ht="30" customHeight="1" x14ac:dyDescent="0.25">
      <c r="C348" s="51">
        <v>342</v>
      </c>
      <c r="D348" s="253" t="str">
        <f>'BH (1)'!B1370</f>
        <v/>
      </c>
      <c r="E348" s="40"/>
      <c r="F348" s="40"/>
      <c r="G348" s="40"/>
      <c r="H348" s="40"/>
      <c r="I348" s="40"/>
      <c r="J348" s="40"/>
      <c r="K348" s="40"/>
      <c r="L348" s="40"/>
      <c r="M348" s="40"/>
      <c r="N348" s="40"/>
      <c r="O348" s="40"/>
      <c r="P348" s="40"/>
      <c r="Q348" s="254">
        <f>IF('BH (1)'!O2876=0,0,'BH (1)'!O2876)</f>
        <v>0</v>
      </c>
      <c r="R348" s="256">
        <f>IF('BH (1)'!P2876=0,0,'BH (1)'!P2876)</f>
        <v>0</v>
      </c>
    </row>
    <row r="349" spans="3:18" ht="30" customHeight="1" x14ac:dyDescent="0.25">
      <c r="C349" s="51">
        <v>343</v>
      </c>
      <c r="D349" s="253" t="str">
        <f>'BH (1)'!B1371</f>
        <v/>
      </c>
      <c r="E349" s="40"/>
      <c r="F349" s="40"/>
      <c r="G349" s="40"/>
      <c r="H349" s="40"/>
      <c r="I349" s="40"/>
      <c r="J349" s="40"/>
      <c r="K349" s="40"/>
      <c r="L349" s="40"/>
      <c r="M349" s="40"/>
      <c r="N349" s="40"/>
      <c r="O349" s="40"/>
      <c r="P349" s="40"/>
      <c r="Q349" s="254">
        <f>IF('BH (1)'!O2877=0,0,'BH (1)'!O2877)</f>
        <v>0</v>
      </c>
      <c r="R349" s="256">
        <f>IF('BH (1)'!P2877=0,0,'BH (1)'!P2877)</f>
        <v>0</v>
      </c>
    </row>
    <row r="350" spans="3:18" ht="30" customHeight="1" x14ac:dyDescent="0.25">
      <c r="C350" s="51">
        <v>344</v>
      </c>
      <c r="D350" s="253" t="str">
        <f>'BH (1)'!B1372</f>
        <v/>
      </c>
      <c r="E350" s="40"/>
      <c r="F350" s="40"/>
      <c r="G350" s="40"/>
      <c r="H350" s="40"/>
      <c r="I350" s="40"/>
      <c r="J350" s="40"/>
      <c r="K350" s="40"/>
      <c r="L350" s="40"/>
      <c r="M350" s="40"/>
      <c r="N350" s="40"/>
      <c r="O350" s="40"/>
      <c r="P350" s="40"/>
      <c r="Q350" s="254">
        <f>IF('BH (1)'!O2878=0,0,'BH (1)'!O2878)</f>
        <v>0</v>
      </c>
      <c r="R350" s="256">
        <f>IF('BH (1)'!P2878=0,0,'BH (1)'!P2878)</f>
        <v>0</v>
      </c>
    </row>
    <row r="351" spans="3:18" ht="30" customHeight="1" x14ac:dyDescent="0.25">
      <c r="C351" s="51">
        <v>345</v>
      </c>
      <c r="D351" s="253" t="str">
        <f>'BH (1)'!B1373</f>
        <v/>
      </c>
      <c r="E351" s="40"/>
      <c r="F351" s="40"/>
      <c r="G351" s="40"/>
      <c r="H351" s="40"/>
      <c r="I351" s="40"/>
      <c r="J351" s="40"/>
      <c r="K351" s="40"/>
      <c r="L351" s="40"/>
      <c r="M351" s="40"/>
      <c r="N351" s="40"/>
      <c r="O351" s="40"/>
      <c r="P351" s="40"/>
      <c r="Q351" s="254">
        <f>IF('BH (1)'!O2879=0,0,'BH (1)'!O2879)</f>
        <v>0</v>
      </c>
      <c r="R351" s="256">
        <f>IF('BH (1)'!P2879=0,0,'BH (1)'!P2879)</f>
        <v>0</v>
      </c>
    </row>
    <row r="352" spans="3:18" ht="30" customHeight="1" x14ac:dyDescent="0.25">
      <c r="C352" s="51">
        <v>346</v>
      </c>
      <c r="D352" s="253" t="str">
        <f>'BH (1)'!B1374</f>
        <v/>
      </c>
      <c r="E352" s="40"/>
      <c r="F352" s="40"/>
      <c r="G352" s="40"/>
      <c r="H352" s="40"/>
      <c r="I352" s="40"/>
      <c r="J352" s="40"/>
      <c r="K352" s="40"/>
      <c r="L352" s="40"/>
      <c r="M352" s="40"/>
      <c r="N352" s="40"/>
      <c r="O352" s="40"/>
      <c r="P352" s="40"/>
      <c r="Q352" s="254">
        <f>IF('BH (1)'!O2880=0,0,'BH (1)'!O2880)</f>
        <v>0</v>
      </c>
      <c r="R352" s="256">
        <f>IF('BH (1)'!P2880=0,0,'BH (1)'!P2880)</f>
        <v>0</v>
      </c>
    </row>
    <row r="353" spans="3:18" ht="30" customHeight="1" x14ac:dyDescent="0.25">
      <c r="C353" s="51">
        <v>347</v>
      </c>
      <c r="D353" s="253" t="str">
        <f>'BH (1)'!B1375</f>
        <v/>
      </c>
      <c r="E353" s="40"/>
      <c r="F353" s="40"/>
      <c r="G353" s="40"/>
      <c r="H353" s="40"/>
      <c r="I353" s="40"/>
      <c r="J353" s="40"/>
      <c r="K353" s="40"/>
      <c r="L353" s="40"/>
      <c r="M353" s="40"/>
      <c r="N353" s="40"/>
      <c r="O353" s="40"/>
      <c r="P353" s="40"/>
      <c r="Q353" s="254">
        <f>IF('BH (1)'!O2881=0,0,'BH (1)'!O2881)</f>
        <v>0</v>
      </c>
      <c r="R353" s="256">
        <f>IF('BH (1)'!P2881=0,0,'BH (1)'!P2881)</f>
        <v>0</v>
      </c>
    </row>
    <row r="354" spans="3:18" ht="30" customHeight="1" x14ac:dyDescent="0.25">
      <c r="C354" s="51">
        <v>348</v>
      </c>
      <c r="D354" s="253" t="str">
        <f>'BH (1)'!B1376</f>
        <v/>
      </c>
      <c r="E354" s="40"/>
      <c r="F354" s="40"/>
      <c r="G354" s="40"/>
      <c r="H354" s="40"/>
      <c r="I354" s="40"/>
      <c r="J354" s="40"/>
      <c r="K354" s="40"/>
      <c r="L354" s="40"/>
      <c r="M354" s="40"/>
      <c r="N354" s="40"/>
      <c r="O354" s="40"/>
      <c r="P354" s="40"/>
      <c r="Q354" s="254">
        <f>IF('BH (1)'!O2882=0,0,'BH (1)'!O2882)</f>
        <v>0</v>
      </c>
      <c r="R354" s="256">
        <f>IF('BH (1)'!P2882=0,0,'BH (1)'!P2882)</f>
        <v>0</v>
      </c>
    </row>
    <row r="355" spans="3:18" ht="30" customHeight="1" x14ac:dyDescent="0.25">
      <c r="C355" s="51">
        <v>349</v>
      </c>
      <c r="D355" s="253" t="str">
        <f>'BH (1)'!B1377</f>
        <v/>
      </c>
      <c r="E355" s="40"/>
      <c r="F355" s="40"/>
      <c r="G355" s="40"/>
      <c r="H355" s="40"/>
      <c r="I355" s="40"/>
      <c r="J355" s="40"/>
      <c r="K355" s="40"/>
      <c r="L355" s="40"/>
      <c r="M355" s="40"/>
      <c r="N355" s="40"/>
      <c r="O355" s="40"/>
      <c r="P355" s="40"/>
      <c r="Q355" s="254">
        <f>IF('BH (1)'!O2883=0,0,'BH (1)'!O2883)</f>
        <v>0</v>
      </c>
      <c r="R355" s="256">
        <f>IF('BH (1)'!P2883=0,0,'BH (1)'!P2883)</f>
        <v>0</v>
      </c>
    </row>
    <row r="356" spans="3:18" ht="30" customHeight="1" x14ac:dyDescent="0.25">
      <c r="C356" s="51">
        <v>350</v>
      </c>
      <c r="D356" s="253" t="str">
        <f>'BH (1)'!B1378</f>
        <v/>
      </c>
      <c r="E356" s="40"/>
      <c r="F356" s="40"/>
      <c r="G356" s="40"/>
      <c r="H356" s="40"/>
      <c r="I356" s="40"/>
      <c r="J356" s="40"/>
      <c r="K356" s="40"/>
      <c r="L356" s="40"/>
      <c r="M356" s="40"/>
      <c r="N356" s="40"/>
      <c r="O356" s="40"/>
      <c r="P356" s="40"/>
      <c r="Q356" s="254">
        <f>IF('BH (1)'!O2884=0,0,'BH (1)'!O2884)</f>
        <v>0</v>
      </c>
      <c r="R356" s="256">
        <f>IF('BH (1)'!P2884=0,0,'BH (1)'!P2884)</f>
        <v>0</v>
      </c>
    </row>
    <row r="357" spans="3:18" ht="30" customHeight="1" x14ac:dyDescent="0.25">
      <c r="C357" s="51">
        <v>351</v>
      </c>
      <c r="D357" s="253" t="str">
        <f>'BH (1)'!B1379</f>
        <v/>
      </c>
      <c r="E357" s="40"/>
      <c r="F357" s="40"/>
      <c r="G357" s="40"/>
      <c r="H357" s="40"/>
      <c r="I357" s="40"/>
      <c r="J357" s="40"/>
      <c r="K357" s="40"/>
      <c r="L357" s="40"/>
      <c r="M357" s="40"/>
      <c r="N357" s="40"/>
      <c r="O357" s="40"/>
      <c r="P357" s="40"/>
      <c r="Q357" s="254">
        <f>IF('BH (1)'!O2885=0,0,'BH (1)'!O2885)</f>
        <v>0</v>
      </c>
      <c r="R357" s="256">
        <f>IF('BH (1)'!P2885=0,0,'BH (1)'!P2885)</f>
        <v>0</v>
      </c>
    </row>
    <row r="358" spans="3:18" ht="30" customHeight="1" x14ac:dyDescent="0.25">
      <c r="C358" s="51">
        <v>352</v>
      </c>
      <c r="D358" s="253" t="str">
        <f>'BH (1)'!B1380</f>
        <v/>
      </c>
      <c r="E358" s="40"/>
      <c r="F358" s="40"/>
      <c r="G358" s="40"/>
      <c r="H358" s="40"/>
      <c r="I358" s="40"/>
      <c r="J358" s="40"/>
      <c r="K358" s="40"/>
      <c r="L358" s="40"/>
      <c r="M358" s="40"/>
      <c r="N358" s="40"/>
      <c r="O358" s="40"/>
      <c r="P358" s="40"/>
      <c r="Q358" s="254">
        <f>IF('BH (1)'!O2886=0,0,'BH (1)'!O2886)</f>
        <v>0</v>
      </c>
      <c r="R358" s="256">
        <f>IF('BH (1)'!P2886=0,0,'BH (1)'!P2886)</f>
        <v>0</v>
      </c>
    </row>
    <row r="359" spans="3:18" ht="30" customHeight="1" x14ac:dyDescent="0.25">
      <c r="C359" s="51">
        <v>353</v>
      </c>
      <c r="D359" s="253" t="str">
        <f>'BH (1)'!B1381</f>
        <v/>
      </c>
      <c r="E359" s="40"/>
      <c r="F359" s="40"/>
      <c r="G359" s="40"/>
      <c r="H359" s="40"/>
      <c r="I359" s="40"/>
      <c r="J359" s="40"/>
      <c r="K359" s="40"/>
      <c r="L359" s="40"/>
      <c r="M359" s="40"/>
      <c r="N359" s="40"/>
      <c r="O359" s="40"/>
      <c r="P359" s="40"/>
      <c r="Q359" s="254">
        <f>IF('BH (1)'!O2887=0,0,'BH (1)'!O2887)</f>
        <v>0</v>
      </c>
      <c r="R359" s="256">
        <f>IF('BH (1)'!P2887=0,0,'BH (1)'!P2887)</f>
        <v>0</v>
      </c>
    </row>
    <row r="360" spans="3:18" ht="30" customHeight="1" x14ac:dyDescent="0.25">
      <c r="C360" s="51">
        <v>354</v>
      </c>
      <c r="D360" s="253" t="str">
        <f>'BH (1)'!B1382</f>
        <v/>
      </c>
      <c r="E360" s="40"/>
      <c r="F360" s="40"/>
      <c r="G360" s="40"/>
      <c r="H360" s="40"/>
      <c r="I360" s="40"/>
      <c r="J360" s="40"/>
      <c r="K360" s="40"/>
      <c r="L360" s="40"/>
      <c r="M360" s="40"/>
      <c r="N360" s="40"/>
      <c r="O360" s="40"/>
      <c r="P360" s="40"/>
      <c r="Q360" s="254">
        <f>IF('BH (1)'!O2888=0,0,'BH (1)'!O2888)</f>
        <v>0</v>
      </c>
      <c r="R360" s="256">
        <f>IF('BH (1)'!P2888=0,0,'BH (1)'!P2888)</f>
        <v>0</v>
      </c>
    </row>
    <row r="361" spans="3:18" ht="30" customHeight="1" x14ac:dyDescent="0.25">
      <c r="C361" s="51">
        <v>355</v>
      </c>
      <c r="D361" s="253" t="str">
        <f>'BH (1)'!B1383</f>
        <v/>
      </c>
      <c r="E361" s="40"/>
      <c r="F361" s="40"/>
      <c r="G361" s="40"/>
      <c r="H361" s="40"/>
      <c r="I361" s="40"/>
      <c r="J361" s="40"/>
      <c r="K361" s="40"/>
      <c r="L361" s="40"/>
      <c r="M361" s="40"/>
      <c r="N361" s="40"/>
      <c r="O361" s="40"/>
      <c r="P361" s="40"/>
      <c r="Q361" s="254">
        <f>IF('BH (1)'!O2889=0,0,'BH (1)'!O2889)</f>
        <v>0</v>
      </c>
      <c r="R361" s="256">
        <f>IF('BH (1)'!P2889=0,0,'BH (1)'!P2889)</f>
        <v>0</v>
      </c>
    </row>
    <row r="362" spans="3:18" ht="30" customHeight="1" x14ac:dyDescent="0.25">
      <c r="C362" s="51">
        <v>356</v>
      </c>
      <c r="D362" s="253" t="str">
        <f>'BH (1)'!B1384</f>
        <v/>
      </c>
      <c r="E362" s="40"/>
      <c r="F362" s="40"/>
      <c r="G362" s="40"/>
      <c r="H362" s="40"/>
      <c r="I362" s="40"/>
      <c r="J362" s="40"/>
      <c r="K362" s="40"/>
      <c r="L362" s="40"/>
      <c r="M362" s="40"/>
      <c r="N362" s="40"/>
      <c r="O362" s="40"/>
      <c r="P362" s="40"/>
      <c r="Q362" s="254">
        <f>IF('BH (1)'!O2890=0,0,'BH (1)'!O2890)</f>
        <v>0</v>
      </c>
      <c r="R362" s="256">
        <f>IF('BH (1)'!P2890=0,0,'BH (1)'!P2890)</f>
        <v>0</v>
      </c>
    </row>
    <row r="363" spans="3:18" ht="30" customHeight="1" x14ac:dyDescent="0.25">
      <c r="C363" s="51">
        <v>357</v>
      </c>
      <c r="D363" s="253" t="str">
        <f>'BH (1)'!B1385</f>
        <v/>
      </c>
      <c r="E363" s="40"/>
      <c r="F363" s="40"/>
      <c r="G363" s="40"/>
      <c r="H363" s="40"/>
      <c r="I363" s="40"/>
      <c r="J363" s="40"/>
      <c r="K363" s="40"/>
      <c r="L363" s="40"/>
      <c r="M363" s="40"/>
      <c r="N363" s="40"/>
      <c r="O363" s="40"/>
      <c r="P363" s="40"/>
      <c r="Q363" s="254">
        <f>IF('BH (1)'!O2891=0,0,'BH (1)'!O2891)</f>
        <v>0</v>
      </c>
      <c r="R363" s="256">
        <f>IF('BH (1)'!P2891=0,0,'BH (1)'!P2891)</f>
        <v>0</v>
      </c>
    </row>
    <row r="364" spans="3:18" ht="30" customHeight="1" x14ac:dyDescent="0.25">
      <c r="C364" s="51">
        <v>358</v>
      </c>
      <c r="D364" s="253" t="str">
        <f>'BH (1)'!B1386</f>
        <v/>
      </c>
      <c r="E364" s="40"/>
      <c r="F364" s="40"/>
      <c r="G364" s="40"/>
      <c r="H364" s="40"/>
      <c r="I364" s="40"/>
      <c r="J364" s="40"/>
      <c r="K364" s="40"/>
      <c r="L364" s="40"/>
      <c r="M364" s="40"/>
      <c r="N364" s="40"/>
      <c r="O364" s="40"/>
      <c r="P364" s="40"/>
      <c r="Q364" s="254">
        <f>IF('BH (1)'!O2892=0,0,'BH (1)'!O2892)</f>
        <v>0</v>
      </c>
      <c r="R364" s="256">
        <f>IF('BH (1)'!P2892=0,0,'BH (1)'!P2892)</f>
        <v>0</v>
      </c>
    </row>
    <row r="365" spans="3:18" ht="30" customHeight="1" x14ac:dyDescent="0.25">
      <c r="C365" s="51">
        <v>359</v>
      </c>
      <c r="D365" s="253" t="str">
        <f>'BH (1)'!B1387</f>
        <v/>
      </c>
      <c r="E365" s="40"/>
      <c r="F365" s="40"/>
      <c r="G365" s="40"/>
      <c r="H365" s="40"/>
      <c r="I365" s="40"/>
      <c r="J365" s="40"/>
      <c r="K365" s="40"/>
      <c r="L365" s="40"/>
      <c r="M365" s="40"/>
      <c r="N365" s="40"/>
      <c r="O365" s="40"/>
      <c r="P365" s="40"/>
      <c r="Q365" s="254">
        <f>IF('BH (1)'!O2893=0,0,'BH (1)'!O2893)</f>
        <v>0</v>
      </c>
      <c r="R365" s="256">
        <f>IF('BH (1)'!P2893=0,0,'BH (1)'!P2893)</f>
        <v>0</v>
      </c>
    </row>
    <row r="366" spans="3:18" ht="30" customHeight="1" x14ac:dyDescent="0.25">
      <c r="C366" s="51">
        <v>360</v>
      </c>
      <c r="D366" s="253" t="str">
        <f>'BH (1)'!B1388</f>
        <v/>
      </c>
      <c r="E366" s="40"/>
      <c r="F366" s="40"/>
      <c r="G366" s="40"/>
      <c r="H366" s="40"/>
      <c r="I366" s="40"/>
      <c r="J366" s="40"/>
      <c r="K366" s="40"/>
      <c r="L366" s="40"/>
      <c r="M366" s="40"/>
      <c r="N366" s="40"/>
      <c r="O366" s="40"/>
      <c r="P366" s="40"/>
      <c r="Q366" s="254">
        <f>IF('BH (1)'!O2894=0,0,'BH (1)'!O2894)</f>
        <v>0</v>
      </c>
      <c r="R366" s="256">
        <f>IF('BH (1)'!P2894=0,0,'BH (1)'!P2894)</f>
        <v>0</v>
      </c>
    </row>
    <row r="367" spans="3:18" ht="30" customHeight="1" x14ac:dyDescent="0.25">
      <c r="C367" s="51">
        <v>361</v>
      </c>
      <c r="D367" s="253" t="str">
        <f>'BH (1)'!B1389</f>
        <v/>
      </c>
      <c r="E367" s="40"/>
      <c r="F367" s="40"/>
      <c r="G367" s="40"/>
      <c r="H367" s="40"/>
      <c r="I367" s="40"/>
      <c r="J367" s="40"/>
      <c r="K367" s="40"/>
      <c r="L367" s="40"/>
      <c r="M367" s="40"/>
      <c r="N367" s="40"/>
      <c r="O367" s="40"/>
      <c r="P367" s="40"/>
      <c r="Q367" s="254">
        <f>IF('BH (1)'!O2895=0,0,'BH (1)'!O2895)</f>
        <v>0</v>
      </c>
      <c r="R367" s="256">
        <f>IF('BH (1)'!P2895=0,0,'BH (1)'!P2895)</f>
        <v>0</v>
      </c>
    </row>
    <row r="368" spans="3:18" ht="30" customHeight="1" x14ac:dyDescent="0.25">
      <c r="C368" s="51">
        <v>362</v>
      </c>
      <c r="D368" s="253" t="str">
        <f>'BH (1)'!B1390</f>
        <v/>
      </c>
      <c r="E368" s="40"/>
      <c r="F368" s="40"/>
      <c r="G368" s="40"/>
      <c r="H368" s="40"/>
      <c r="I368" s="40"/>
      <c r="J368" s="40"/>
      <c r="K368" s="40"/>
      <c r="L368" s="40"/>
      <c r="M368" s="40"/>
      <c r="N368" s="40"/>
      <c r="O368" s="40"/>
      <c r="P368" s="40"/>
      <c r="Q368" s="254">
        <f>IF('BH (1)'!O2896=0,0,'BH (1)'!O2896)</f>
        <v>0</v>
      </c>
      <c r="R368" s="256">
        <f>IF('BH (1)'!P2896=0,0,'BH (1)'!P2896)</f>
        <v>0</v>
      </c>
    </row>
    <row r="369" spans="3:18" ht="30" customHeight="1" x14ac:dyDescent="0.25">
      <c r="C369" s="51">
        <v>363</v>
      </c>
      <c r="D369" s="253" t="str">
        <f>'BH (1)'!B1391</f>
        <v/>
      </c>
      <c r="E369" s="40"/>
      <c r="F369" s="40"/>
      <c r="G369" s="40"/>
      <c r="H369" s="40"/>
      <c r="I369" s="40"/>
      <c r="J369" s="40"/>
      <c r="K369" s="40"/>
      <c r="L369" s="40"/>
      <c r="M369" s="40"/>
      <c r="N369" s="40"/>
      <c r="O369" s="40"/>
      <c r="P369" s="40"/>
      <c r="Q369" s="254">
        <f>IF('BH (1)'!O2897=0,0,'BH (1)'!O2897)</f>
        <v>0</v>
      </c>
      <c r="R369" s="256">
        <f>IF('BH (1)'!P2897=0,0,'BH (1)'!P2897)</f>
        <v>0</v>
      </c>
    </row>
    <row r="370" spans="3:18" ht="30" customHeight="1" x14ac:dyDescent="0.25">
      <c r="C370" s="51">
        <v>364</v>
      </c>
      <c r="D370" s="253" t="str">
        <f>'BH (1)'!B1392</f>
        <v/>
      </c>
      <c r="E370" s="40"/>
      <c r="F370" s="40"/>
      <c r="G370" s="40"/>
      <c r="H370" s="40"/>
      <c r="I370" s="40"/>
      <c r="J370" s="40"/>
      <c r="K370" s="40"/>
      <c r="L370" s="40"/>
      <c r="M370" s="40"/>
      <c r="N370" s="40"/>
      <c r="O370" s="40"/>
      <c r="P370" s="40"/>
      <c r="Q370" s="254">
        <f>IF('BH (1)'!O2898=0,0,'BH (1)'!O2898)</f>
        <v>0</v>
      </c>
      <c r="R370" s="256">
        <f>IF('BH (1)'!P2898=0,0,'BH (1)'!P2898)</f>
        <v>0</v>
      </c>
    </row>
    <row r="371" spans="3:18" ht="30" customHeight="1" x14ac:dyDescent="0.25">
      <c r="C371" s="51">
        <v>365</v>
      </c>
      <c r="D371" s="253" t="str">
        <f>'BH (1)'!B1393</f>
        <v/>
      </c>
      <c r="E371" s="40"/>
      <c r="F371" s="40"/>
      <c r="G371" s="40"/>
      <c r="H371" s="40"/>
      <c r="I371" s="40"/>
      <c r="J371" s="40"/>
      <c r="K371" s="40"/>
      <c r="L371" s="40"/>
      <c r="M371" s="40"/>
      <c r="N371" s="40"/>
      <c r="O371" s="40"/>
      <c r="P371" s="40"/>
      <c r="Q371" s="254">
        <f>IF('BH (1)'!O2899=0,0,'BH (1)'!O2899)</f>
        <v>0</v>
      </c>
      <c r="R371" s="256">
        <f>IF('BH (1)'!P2899=0,0,'BH (1)'!P2899)</f>
        <v>0</v>
      </c>
    </row>
    <row r="372" spans="3:18" ht="30" customHeight="1" x14ac:dyDescent="0.25">
      <c r="C372" s="51">
        <v>366</v>
      </c>
      <c r="D372" s="253" t="str">
        <f>'BH (1)'!B1394</f>
        <v/>
      </c>
      <c r="E372" s="40"/>
      <c r="F372" s="40"/>
      <c r="G372" s="40"/>
      <c r="H372" s="40"/>
      <c r="I372" s="40"/>
      <c r="J372" s="40"/>
      <c r="K372" s="40"/>
      <c r="L372" s="40"/>
      <c r="M372" s="40"/>
      <c r="N372" s="40"/>
      <c r="O372" s="40"/>
      <c r="P372" s="40"/>
      <c r="Q372" s="254">
        <f>IF('BH (1)'!O2900=0,0,'BH (1)'!O2900)</f>
        <v>0</v>
      </c>
      <c r="R372" s="256">
        <f>IF('BH (1)'!P2900=0,0,'BH (1)'!P2900)</f>
        <v>0</v>
      </c>
    </row>
    <row r="373" spans="3:18" ht="30" customHeight="1" x14ac:dyDescent="0.25">
      <c r="C373" s="51">
        <v>367</v>
      </c>
      <c r="D373" s="253" t="str">
        <f>'BH (1)'!B1395</f>
        <v/>
      </c>
      <c r="E373" s="40"/>
      <c r="F373" s="40"/>
      <c r="G373" s="40"/>
      <c r="H373" s="40"/>
      <c r="I373" s="40"/>
      <c r="J373" s="40"/>
      <c r="K373" s="40"/>
      <c r="L373" s="40"/>
      <c r="M373" s="40"/>
      <c r="N373" s="40"/>
      <c r="O373" s="40"/>
      <c r="P373" s="40"/>
      <c r="Q373" s="254">
        <f>IF('BH (1)'!O2901=0,0,'BH (1)'!O2901)</f>
        <v>0</v>
      </c>
      <c r="R373" s="256">
        <f>IF('BH (1)'!P2901=0,0,'BH (1)'!P2901)</f>
        <v>0</v>
      </c>
    </row>
    <row r="374" spans="3:18" ht="30" customHeight="1" x14ac:dyDescent="0.25">
      <c r="C374" s="51">
        <v>368</v>
      </c>
      <c r="D374" s="253" t="str">
        <f>'BH (1)'!B1396</f>
        <v/>
      </c>
      <c r="E374" s="40"/>
      <c r="F374" s="40"/>
      <c r="G374" s="40"/>
      <c r="H374" s="40"/>
      <c r="I374" s="40"/>
      <c r="J374" s="40"/>
      <c r="K374" s="40"/>
      <c r="L374" s="40"/>
      <c r="M374" s="40"/>
      <c r="N374" s="40"/>
      <c r="O374" s="40"/>
      <c r="P374" s="40"/>
      <c r="Q374" s="254">
        <f>IF('BH (1)'!O2902=0,0,'BH (1)'!O2902)</f>
        <v>0</v>
      </c>
      <c r="R374" s="256">
        <f>IF('BH (1)'!P2902=0,0,'BH (1)'!P2902)</f>
        <v>0</v>
      </c>
    </row>
    <row r="375" spans="3:18" ht="30" customHeight="1" x14ac:dyDescent="0.25">
      <c r="C375" s="51">
        <v>369</v>
      </c>
      <c r="D375" s="253" t="str">
        <f>'BH (1)'!B1397</f>
        <v/>
      </c>
      <c r="E375" s="40"/>
      <c r="F375" s="40"/>
      <c r="G375" s="40"/>
      <c r="H375" s="40"/>
      <c r="I375" s="40"/>
      <c r="J375" s="40"/>
      <c r="K375" s="40"/>
      <c r="L375" s="40"/>
      <c r="M375" s="40"/>
      <c r="N375" s="40"/>
      <c r="O375" s="40"/>
      <c r="P375" s="40"/>
      <c r="Q375" s="254">
        <f>IF('BH (1)'!O2903=0,0,'BH (1)'!O2903)</f>
        <v>0</v>
      </c>
      <c r="R375" s="256">
        <f>IF('BH (1)'!P2903=0,0,'BH (1)'!P2903)</f>
        <v>0</v>
      </c>
    </row>
    <row r="376" spans="3:18" ht="30" customHeight="1" x14ac:dyDescent="0.25">
      <c r="C376" s="51">
        <v>370</v>
      </c>
      <c r="D376" s="253" t="str">
        <f>'BH (1)'!B1398</f>
        <v/>
      </c>
      <c r="E376" s="40"/>
      <c r="F376" s="40"/>
      <c r="G376" s="40"/>
      <c r="H376" s="40"/>
      <c r="I376" s="40"/>
      <c r="J376" s="40"/>
      <c r="K376" s="40"/>
      <c r="L376" s="40"/>
      <c r="M376" s="40"/>
      <c r="N376" s="40"/>
      <c r="O376" s="40"/>
      <c r="P376" s="40"/>
      <c r="Q376" s="254">
        <f>IF('BH (1)'!O2904=0,0,'BH (1)'!O2904)</f>
        <v>0</v>
      </c>
      <c r="R376" s="256">
        <f>IF('BH (1)'!P2904=0,0,'BH (1)'!P2904)</f>
        <v>0</v>
      </c>
    </row>
    <row r="377" spans="3:18" ht="30" customHeight="1" x14ac:dyDescent="0.25">
      <c r="C377" s="51">
        <v>371</v>
      </c>
      <c r="D377" s="253" t="str">
        <f>'BH (1)'!B1399</f>
        <v/>
      </c>
      <c r="E377" s="40"/>
      <c r="F377" s="40"/>
      <c r="G377" s="40"/>
      <c r="H377" s="40"/>
      <c r="I377" s="40"/>
      <c r="J377" s="40"/>
      <c r="K377" s="40"/>
      <c r="L377" s="40"/>
      <c r="M377" s="40"/>
      <c r="N377" s="40"/>
      <c r="O377" s="40"/>
      <c r="P377" s="40"/>
      <c r="Q377" s="254">
        <f>IF('BH (1)'!O2905=0,0,'BH (1)'!O2905)</f>
        <v>0</v>
      </c>
      <c r="R377" s="256">
        <f>IF('BH (1)'!P2905=0,0,'BH (1)'!P2905)</f>
        <v>0</v>
      </c>
    </row>
    <row r="378" spans="3:18" ht="30" customHeight="1" x14ac:dyDescent="0.25">
      <c r="C378" s="51">
        <v>372</v>
      </c>
      <c r="D378" s="253" t="str">
        <f>'BH (1)'!B1400</f>
        <v/>
      </c>
      <c r="E378" s="40"/>
      <c r="F378" s="40"/>
      <c r="G378" s="40"/>
      <c r="H378" s="40"/>
      <c r="I378" s="40"/>
      <c r="J378" s="40"/>
      <c r="K378" s="40"/>
      <c r="L378" s="40"/>
      <c r="M378" s="40"/>
      <c r="N378" s="40"/>
      <c r="O378" s="40"/>
      <c r="P378" s="40"/>
      <c r="Q378" s="254">
        <f>IF('BH (1)'!O2906=0,0,'BH (1)'!O2906)</f>
        <v>0</v>
      </c>
      <c r="R378" s="256">
        <f>IF('BH (1)'!P2906=0,0,'BH (1)'!P2906)</f>
        <v>0</v>
      </c>
    </row>
    <row r="379" spans="3:18" ht="30" customHeight="1" x14ac:dyDescent="0.25">
      <c r="C379" s="51">
        <v>373</v>
      </c>
      <c r="D379" s="253" t="str">
        <f>'BH (1)'!B1401</f>
        <v/>
      </c>
      <c r="E379" s="40"/>
      <c r="F379" s="40"/>
      <c r="G379" s="40"/>
      <c r="H379" s="40"/>
      <c r="I379" s="40"/>
      <c r="J379" s="40"/>
      <c r="K379" s="40"/>
      <c r="L379" s="40"/>
      <c r="M379" s="40"/>
      <c r="N379" s="40"/>
      <c r="O379" s="40"/>
      <c r="P379" s="40"/>
      <c r="Q379" s="254">
        <f>IF('BH (1)'!O2907=0,0,'BH (1)'!O2907)</f>
        <v>0</v>
      </c>
      <c r="R379" s="256">
        <f>IF('BH (1)'!P2907=0,0,'BH (1)'!P2907)</f>
        <v>0</v>
      </c>
    </row>
    <row r="380" spans="3:18" ht="30" customHeight="1" x14ac:dyDescent="0.25">
      <c r="C380" s="51">
        <v>374</v>
      </c>
      <c r="D380" s="253" t="str">
        <f>'BH (1)'!B1402</f>
        <v/>
      </c>
      <c r="E380" s="40"/>
      <c r="F380" s="40"/>
      <c r="G380" s="40"/>
      <c r="H380" s="40"/>
      <c r="I380" s="40"/>
      <c r="J380" s="40"/>
      <c r="K380" s="40"/>
      <c r="L380" s="40"/>
      <c r="M380" s="40"/>
      <c r="N380" s="40"/>
      <c r="O380" s="40"/>
      <c r="P380" s="40"/>
      <c r="Q380" s="254">
        <f>IF('BH (1)'!O2908=0,0,'BH (1)'!O2908)</f>
        <v>0</v>
      </c>
      <c r="R380" s="256">
        <f>IF('BH (1)'!P2908=0,0,'BH (1)'!P2908)</f>
        <v>0</v>
      </c>
    </row>
    <row r="381" spans="3:18" ht="30" customHeight="1" x14ac:dyDescent="0.25">
      <c r="C381" s="51">
        <v>375</v>
      </c>
      <c r="D381" s="253" t="str">
        <f>'BH (1)'!B1403</f>
        <v/>
      </c>
      <c r="E381" s="40"/>
      <c r="F381" s="40"/>
      <c r="G381" s="40"/>
      <c r="H381" s="40"/>
      <c r="I381" s="40"/>
      <c r="J381" s="40"/>
      <c r="K381" s="40"/>
      <c r="L381" s="40"/>
      <c r="M381" s="40"/>
      <c r="N381" s="40"/>
      <c r="O381" s="40"/>
      <c r="P381" s="40"/>
      <c r="Q381" s="254">
        <f>IF('BH (1)'!O2909=0,0,'BH (1)'!O2909)</f>
        <v>0</v>
      </c>
      <c r="R381" s="256">
        <f>IF('BH (1)'!P2909=0,0,'BH (1)'!P2909)</f>
        <v>0</v>
      </c>
    </row>
    <row r="382" spans="3:18" ht="30" customHeight="1" x14ac:dyDescent="0.25">
      <c r="C382" s="51">
        <v>376</v>
      </c>
      <c r="D382" s="253" t="str">
        <f>'BH (1)'!B1404</f>
        <v/>
      </c>
      <c r="E382" s="40"/>
      <c r="F382" s="40"/>
      <c r="G382" s="40"/>
      <c r="H382" s="40"/>
      <c r="I382" s="40"/>
      <c r="J382" s="40"/>
      <c r="K382" s="40"/>
      <c r="L382" s="40"/>
      <c r="M382" s="40"/>
      <c r="N382" s="40"/>
      <c r="O382" s="40"/>
      <c r="P382" s="40"/>
      <c r="Q382" s="254">
        <f>IF('BH (1)'!O2910=0,0,'BH (1)'!O2910)</f>
        <v>0</v>
      </c>
      <c r="R382" s="256">
        <f>IF('BH (1)'!P2910=0,0,'BH (1)'!P2910)</f>
        <v>0</v>
      </c>
    </row>
    <row r="383" spans="3:18" ht="30" customHeight="1" x14ac:dyDescent="0.25">
      <c r="C383" s="51">
        <v>377</v>
      </c>
      <c r="D383" s="253" t="str">
        <f>'BH (1)'!B1405</f>
        <v/>
      </c>
      <c r="E383" s="40"/>
      <c r="F383" s="40"/>
      <c r="G383" s="40"/>
      <c r="H383" s="40"/>
      <c r="I383" s="40"/>
      <c r="J383" s="40"/>
      <c r="K383" s="40"/>
      <c r="L383" s="40"/>
      <c r="M383" s="40"/>
      <c r="N383" s="40"/>
      <c r="O383" s="40"/>
      <c r="P383" s="40"/>
      <c r="Q383" s="254">
        <f>IF('BH (1)'!O2911=0,0,'BH (1)'!O2911)</f>
        <v>0</v>
      </c>
      <c r="R383" s="256">
        <f>IF('BH (1)'!P2911=0,0,'BH (1)'!P2911)</f>
        <v>0</v>
      </c>
    </row>
    <row r="384" spans="3:18" ht="30" customHeight="1" x14ac:dyDescent="0.25">
      <c r="C384" s="51">
        <v>378</v>
      </c>
      <c r="D384" s="253" t="str">
        <f>'BH (1)'!B1406</f>
        <v/>
      </c>
      <c r="E384" s="40"/>
      <c r="F384" s="40"/>
      <c r="G384" s="40"/>
      <c r="H384" s="40"/>
      <c r="I384" s="40"/>
      <c r="J384" s="40"/>
      <c r="K384" s="40"/>
      <c r="L384" s="40"/>
      <c r="M384" s="40"/>
      <c r="N384" s="40"/>
      <c r="O384" s="40"/>
      <c r="P384" s="40"/>
      <c r="Q384" s="254">
        <f>IF('BH (1)'!O2912=0,0,'BH (1)'!O2912)</f>
        <v>0</v>
      </c>
      <c r="R384" s="256">
        <f>IF('BH (1)'!P2912=0,0,'BH (1)'!P2912)</f>
        <v>0</v>
      </c>
    </row>
    <row r="385" spans="3:18" ht="30" customHeight="1" x14ac:dyDescent="0.25">
      <c r="C385" s="51">
        <v>379</v>
      </c>
      <c r="D385" s="253" t="str">
        <f>'BH (1)'!B1407</f>
        <v/>
      </c>
      <c r="E385" s="40"/>
      <c r="F385" s="40"/>
      <c r="G385" s="40"/>
      <c r="H385" s="40"/>
      <c r="I385" s="40"/>
      <c r="J385" s="40"/>
      <c r="K385" s="40"/>
      <c r="L385" s="40"/>
      <c r="M385" s="40"/>
      <c r="N385" s="40"/>
      <c r="O385" s="40"/>
      <c r="P385" s="40"/>
      <c r="Q385" s="254">
        <f>IF('BH (1)'!O2913=0,0,'BH (1)'!O2913)</f>
        <v>0</v>
      </c>
      <c r="R385" s="256">
        <f>IF('BH (1)'!P2913=0,0,'BH (1)'!P2913)</f>
        <v>0</v>
      </c>
    </row>
    <row r="386" spans="3:18" ht="30" customHeight="1" x14ac:dyDescent="0.25">
      <c r="C386" s="51">
        <v>380</v>
      </c>
      <c r="D386" s="253" t="str">
        <f>'BH (1)'!B1408</f>
        <v/>
      </c>
      <c r="E386" s="40"/>
      <c r="F386" s="40"/>
      <c r="G386" s="40"/>
      <c r="H386" s="40"/>
      <c r="I386" s="40"/>
      <c r="J386" s="40"/>
      <c r="K386" s="40"/>
      <c r="L386" s="40"/>
      <c r="M386" s="40"/>
      <c r="N386" s="40"/>
      <c r="O386" s="40"/>
      <c r="P386" s="40"/>
      <c r="Q386" s="254">
        <f>IF('BH (1)'!O2914=0,0,'BH (1)'!O2914)</f>
        <v>0</v>
      </c>
      <c r="R386" s="256">
        <f>IF('BH (1)'!P2914=0,0,'BH (1)'!P2914)</f>
        <v>0</v>
      </c>
    </row>
    <row r="387" spans="3:18" ht="30" customHeight="1" x14ac:dyDescent="0.25">
      <c r="C387" s="51">
        <v>381</v>
      </c>
      <c r="D387" s="253" t="str">
        <f>'BH (1)'!B1409</f>
        <v/>
      </c>
      <c r="E387" s="40"/>
      <c r="F387" s="40"/>
      <c r="G387" s="40"/>
      <c r="H387" s="40"/>
      <c r="I387" s="40"/>
      <c r="J387" s="40"/>
      <c r="K387" s="40"/>
      <c r="L387" s="40"/>
      <c r="M387" s="40"/>
      <c r="N387" s="40"/>
      <c r="O387" s="40"/>
      <c r="P387" s="40"/>
      <c r="Q387" s="254">
        <f>IF('BH (1)'!O2915=0,0,'BH (1)'!O2915)</f>
        <v>0</v>
      </c>
      <c r="R387" s="256">
        <f>IF('BH (1)'!P2915=0,0,'BH (1)'!P2915)</f>
        <v>0</v>
      </c>
    </row>
    <row r="388" spans="3:18" ht="30" customHeight="1" x14ac:dyDescent="0.25">
      <c r="C388" s="51">
        <v>382</v>
      </c>
      <c r="D388" s="253" t="str">
        <f>'BH (1)'!B1410</f>
        <v/>
      </c>
      <c r="E388" s="40"/>
      <c r="F388" s="40"/>
      <c r="G388" s="40"/>
      <c r="H388" s="40"/>
      <c r="I388" s="40"/>
      <c r="J388" s="40"/>
      <c r="K388" s="40"/>
      <c r="L388" s="40"/>
      <c r="M388" s="40"/>
      <c r="N388" s="40"/>
      <c r="O388" s="40"/>
      <c r="P388" s="40"/>
      <c r="Q388" s="254">
        <f>IF('BH (1)'!O2916=0,0,'BH (1)'!O2916)</f>
        <v>0</v>
      </c>
      <c r="R388" s="256">
        <f>IF('BH (1)'!P2916=0,0,'BH (1)'!P2916)</f>
        <v>0</v>
      </c>
    </row>
    <row r="389" spans="3:18" ht="30" customHeight="1" x14ac:dyDescent="0.25">
      <c r="C389" s="51">
        <v>383</v>
      </c>
      <c r="D389" s="253" t="str">
        <f>'BH (1)'!B1411</f>
        <v/>
      </c>
      <c r="E389" s="40"/>
      <c r="F389" s="40"/>
      <c r="G389" s="40"/>
      <c r="H389" s="40"/>
      <c r="I389" s="40"/>
      <c r="J389" s="40"/>
      <c r="K389" s="40"/>
      <c r="L389" s="40"/>
      <c r="M389" s="40"/>
      <c r="N389" s="40"/>
      <c r="O389" s="40"/>
      <c r="P389" s="40"/>
      <c r="Q389" s="254">
        <f>IF('BH (1)'!O2917=0,0,'BH (1)'!O2917)</f>
        <v>0</v>
      </c>
      <c r="R389" s="256">
        <f>IF('BH (1)'!P2917=0,0,'BH (1)'!P2917)</f>
        <v>0</v>
      </c>
    </row>
    <row r="390" spans="3:18" ht="30" customHeight="1" x14ac:dyDescent="0.25">
      <c r="C390" s="51">
        <v>384</v>
      </c>
      <c r="D390" s="253" t="str">
        <f>'BH (1)'!B1412</f>
        <v/>
      </c>
      <c r="E390" s="40"/>
      <c r="F390" s="40"/>
      <c r="G390" s="40"/>
      <c r="H390" s="40"/>
      <c r="I390" s="40"/>
      <c r="J390" s="40"/>
      <c r="K390" s="40"/>
      <c r="L390" s="40"/>
      <c r="M390" s="40"/>
      <c r="N390" s="40"/>
      <c r="O390" s="40"/>
      <c r="P390" s="40"/>
      <c r="Q390" s="254">
        <f>IF('BH (1)'!O2918=0,0,'BH (1)'!O2918)</f>
        <v>0</v>
      </c>
      <c r="R390" s="256">
        <f>IF('BH (1)'!P2918=0,0,'BH (1)'!P2918)</f>
        <v>0</v>
      </c>
    </row>
    <row r="391" spans="3:18" ht="30" customHeight="1" x14ac:dyDescent="0.25">
      <c r="C391" s="51">
        <v>385</v>
      </c>
      <c r="D391" s="253" t="str">
        <f>'BH (1)'!B1413</f>
        <v/>
      </c>
      <c r="E391" s="40"/>
      <c r="F391" s="40"/>
      <c r="G391" s="40"/>
      <c r="H391" s="40"/>
      <c r="I391" s="40"/>
      <c r="J391" s="40"/>
      <c r="K391" s="40"/>
      <c r="L391" s="40"/>
      <c r="M391" s="40"/>
      <c r="N391" s="40"/>
      <c r="O391" s="40"/>
      <c r="P391" s="40"/>
      <c r="Q391" s="254">
        <f>IF('BH (1)'!O2919=0,0,'BH (1)'!O2919)</f>
        <v>0</v>
      </c>
      <c r="R391" s="256">
        <f>IF('BH (1)'!P2919=0,0,'BH (1)'!P2919)</f>
        <v>0</v>
      </c>
    </row>
    <row r="392" spans="3:18" ht="30" customHeight="1" x14ac:dyDescent="0.25">
      <c r="C392" s="51">
        <v>386</v>
      </c>
      <c r="D392" s="253" t="str">
        <f>'BH (1)'!B1414</f>
        <v/>
      </c>
      <c r="E392" s="40"/>
      <c r="F392" s="40"/>
      <c r="G392" s="40"/>
      <c r="H392" s="40"/>
      <c r="I392" s="40"/>
      <c r="J392" s="40"/>
      <c r="K392" s="40"/>
      <c r="L392" s="40"/>
      <c r="M392" s="40"/>
      <c r="N392" s="40"/>
      <c r="O392" s="40"/>
      <c r="P392" s="40"/>
      <c r="Q392" s="254">
        <f>IF('BH (1)'!O2920=0,0,'BH (1)'!O2920)</f>
        <v>0</v>
      </c>
      <c r="R392" s="256">
        <f>IF('BH (1)'!P2920=0,0,'BH (1)'!P2920)</f>
        <v>0</v>
      </c>
    </row>
    <row r="393" spans="3:18" ht="30" customHeight="1" x14ac:dyDescent="0.25">
      <c r="C393" s="51">
        <v>387</v>
      </c>
      <c r="D393" s="253" t="str">
        <f>'BH (1)'!B1415</f>
        <v/>
      </c>
      <c r="E393" s="40"/>
      <c r="F393" s="40"/>
      <c r="G393" s="40"/>
      <c r="H393" s="40"/>
      <c r="I393" s="40"/>
      <c r="J393" s="40"/>
      <c r="K393" s="40"/>
      <c r="L393" s="40"/>
      <c r="M393" s="40"/>
      <c r="N393" s="40"/>
      <c r="O393" s="40"/>
      <c r="P393" s="40"/>
      <c r="Q393" s="254">
        <f>IF('BH (1)'!O2921=0,0,'BH (1)'!O2921)</f>
        <v>0</v>
      </c>
      <c r="R393" s="256">
        <f>IF('BH (1)'!P2921=0,0,'BH (1)'!P2921)</f>
        <v>0</v>
      </c>
    </row>
    <row r="394" spans="3:18" ht="30" customHeight="1" x14ac:dyDescent="0.25">
      <c r="C394" s="51">
        <v>388</v>
      </c>
      <c r="D394" s="253" t="str">
        <f>'BH (1)'!B1416</f>
        <v/>
      </c>
      <c r="E394" s="40"/>
      <c r="F394" s="40"/>
      <c r="G394" s="40"/>
      <c r="H394" s="40"/>
      <c r="I394" s="40"/>
      <c r="J394" s="40"/>
      <c r="K394" s="40"/>
      <c r="L394" s="40"/>
      <c r="M394" s="40"/>
      <c r="N394" s="40"/>
      <c r="O394" s="40"/>
      <c r="P394" s="40"/>
      <c r="Q394" s="254">
        <f>IF('BH (1)'!O2922=0,0,'BH (1)'!O2922)</f>
        <v>0</v>
      </c>
      <c r="R394" s="256">
        <f>IF('BH (1)'!P2922=0,0,'BH (1)'!P2922)</f>
        <v>0</v>
      </c>
    </row>
    <row r="395" spans="3:18" ht="30" customHeight="1" x14ac:dyDescent="0.25">
      <c r="C395" s="51">
        <v>389</v>
      </c>
      <c r="D395" s="253" t="str">
        <f>'BH (1)'!B1417</f>
        <v/>
      </c>
      <c r="E395" s="40"/>
      <c r="F395" s="40"/>
      <c r="G395" s="40"/>
      <c r="H395" s="40"/>
      <c r="I395" s="40"/>
      <c r="J395" s="40"/>
      <c r="K395" s="40"/>
      <c r="L395" s="40"/>
      <c r="M395" s="40"/>
      <c r="N395" s="40"/>
      <c r="O395" s="40"/>
      <c r="P395" s="40"/>
      <c r="Q395" s="254">
        <f>IF('BH (1)'!O2923=0,0,'BH (1)'!O2923)</f>
        <v>0</v>
      </c>
      <c r="R395" s="256">
        <f>IF('BH (1)'!P2923=0,0,'BH (1)'!P2923)</f>
        <v>0</v>
      </c>
    </row>
    <row r="396" spans="3:18" ht="30" customHeight="1" x14ac:dyDescent="0.25">
      <c r="C396" s="51">
        <v>390</v>
      </c>
      <c r="D396" s="253" t="str">
        <f>'BH (1)'!B1418</f>
        <v/>
      </c>
      <c r="E396" s="40"/>
      <c r="F396" s="40"/>
      <c r="G396" s="40"/>
      <c r="H396" s="40"/>
      <c r="I396" s="40"/>
      <c r="J396" s="40"/>
      <c r="K396" s="40"/>
      <c r="L396" s="40"/>
      <c r="M396" s="40"/>
      <c r="N396" s="40"/>
      <c r="O396" s="40"/>
      <c r="P396" s="40"/>
      <c r="Q396" s="254">
        <f>IF('BH (1)'!O2924=0,0,'BH (1)'!O2924)</f>
        <v>0</v>
      </c>
      <c r="R396" s="256">
        <f>IF('BH (1)'!P2924=0,0,'BH (1)'!P2924)</f>
        <v>0</v>
      </c>
    </row>
    <row r="397" spans="3:18" ht="30" customHeight="1" x14ac:dyDescent="0.25">
      <c r="C397" s="51">
        <v>391</v>
      </c>
      <c r="D397" s="253" t="str">
        <f>'BH (1)'!B1419</f>
        <v/>
      </c>
      <c r="E397" s="40"/>
      <c r="F397" s="40"/>
      <c r="G397" s="40"/>
      <c r="H397" s="40"/>
      <c r="I397" s="40"/>
      <c r="J397" s="40"/>
      <c r="K397" s="40"/>
      <c r="L397" s="40"/>
      <c r="M397" s="40"/>
      <c r="N397" s="40"/>
      <c r="O397" s="40"/>
      <c r="P397" s="40"/>
      <c r="Q397" s="254">
        <f>IF('BH (1)'!O2925=0,0,'BH (1)'!O2925)</f>
        <v>0</v>
      </c>
      <c r="R397" s="256">
        <f>IF('BH (1)'!P2925=0,0,'BH (1)'!P2925)</f>
        <v>0</v>
      </c>
    </row>
    <row r="398" spans="3:18" ht="30" customHeight="1" x14ac:dyDescent="0.25">
      <c r="C398" s="51">
        <v>392</v>
      </c>
      <c r="D398" s="253" t="str">
        <f>'BH (1)'!B1420</f>
        <v/>
      </c>
      <c r="E398" s="40"/>
      <c r="F398" s="40"/>
      <c r="G398" s="40"/>
      <c r="H398" s="40"/>
      <c r="I398" s="40"/>
      <c r="J398" s="40"/>
      <c r="K398" s="40"/>
      <c r="L398" s="40"/>
      <c r="M398" s="40"/>
      <c r="N398" s="40"/>
      <c r="O398" s="40"/>
      <c r="P398" s="40"/>
      <c r="Q398" s="254">
        <f>IF('BH (1)'!O2926=0,0,'BH (1)'!O2926)</f>
        <v>0</v>
      </c>
      <c r="R398" s="256">
        <f>IF('BH (1)'!P2926=0,0,'BH (1)'!P2926)</f>
        <v>0</v>
      </c>
    </row>
    <row r="399" spans="3:18" ht="30" customHeight="1" x14ac:dyDescent="0.25">
      <c r="C399" s="51">
        <v>393</v>
      </c>
      <c r="D399" s="253" t="str">
        <f>'BH (1)'!B1421</f>
        <v/>
      </c>
      <c r="E399" s="40"/>
      <c r="F399" s="40"/>
      <c r="G399" s="40"/>
      <c r="H399" s="40"/>
      <c r="I399" s="40"/>
      <c r="J399" s="40"/>
      <c r="K399" s="40"/>
      <c r="L399" s="40"/>
      <c r="M399" s="40"/>
      <c r="N399" s="40"/>
      <c r="O399" s="40"/>
      <c r="P399" s="40"/>
      <c r="Q399" s="254">
        <f>IF('BH (1)'!O2927=0,0,'BH (1)'!O2927)</f>
        <v>0</v>
      </c>
      <c r="R399" s="256">
        <f>IF('BH (1)'!P2927=0,0,'BH (1)'!P2927)</f>
        <v>0</v>
      </c>
    </row>
    <row r="400" spans="3:18" ht="30" customHeight="1" x14ac:dyDescent="0.25">
      <c r="C400" s="51">
        <v>394</v>
      </c>
      <c r="D400" s="253" t="str">
        <f>'BH (1)'!B1422</f>
        <v/>
      </c>
      <c r="E400" s="40"/>
      <c r="F400" s="40"/>
      <c r="G400" s="40"/>
      <c r="H400" s="40"/>
      <c r="I400" s="40"/>
      <c r="J400" s="40"/>
      <c r="K400" s="40"/>
      <c r="L400" s="40"/>
      <c r="M400" s="40"/>
      <c r="N400" s="40"/>
      <c r="O400" s="40"/>
      <c r="P400" s="40"/>
      <c r="Q400" s="254">
        <f>IF('BH (1)'!O2928=0,0,'BH (1)'!O2928)</f>
        <v>0</v>
      </c>
      <c r="R400" s="256">
        <f>IF('BH (1)'!P2928=0,0,'BH (1)'!P2928)</f>
        <v>0</v>
      </c>
    </row>
    <row r="401" spans="3:18" ht="30" customHeight="1" x14ac:dyDescent="0.25">
      <c r="C401" s="51">
        <v>395</v>
      </c>
      <c r="D401" s="253" t="str">
        <f>'BH (1)'!B1423</f>
        <v/>
      </c>
      <c r="E401" s="40"/>
      <c r="F401" s="40"/>
      <c r="G401" s="40"/>
      <c r="H401" s="40"/>
      <c r="I401" s="40"/>
      <c r="J401" s="40"/>
      <c r="K401" s="40"/>
      <c r="L401" s="40"/>
      <c r="M401" s="40"/>
      <c r="N401" s="40"/>
      <c r="O401" s="40"/>
      <c r="P401" s="40"/>
      <c r="Q401" s="254">
        <f>IF('BH (1)'!O2929=0,0,'BH (1)'!O2929)</f>
        <v>0</v>
      </c>
      <c r="R401" s="256">
        <f>IF('BH (1)'!P2929=0,0,'BH (1)'!P2929)</f>
        <v>0</v>
      </c>
    </row>
    <row r="402" spans="3:18" ht="30" customHeight="1" x14ac:dyDescent="0.25">
      <c r="C402" s="51">
        <v>396</v>
      </c>
      <c r="D402" s="253" t="str">
        <f>'BH (1)'!B1424</f>
        <v/>
      </c>
      <c r="E402" s="40"/>
      <c r="F402" s="40"/>
      <c r="G402" s="40"/>
      <c r="H402" s="40"/>
      <c r="I402" s="40"/>
      <c r="J402" s="40"/>
      <c r="K402" s="40"/>
      <c r="L402" s="40"/>
      <c r="M402" s="40"/>
      <c r="N402" s="40"/>
      <c r="O402" s="40"/>
      <c r="P402" s="40"/>
      <c r="Q402" s="254">
        <f>IF('BH (1)'!O2930=0,0,'BH (1)'!O2930)</f>
        <v>0</v>
      </c>
      <c r="R402" s="256">
        <f>IF('BH (1)'!P2930=0,0,'BH (1)'!P2930)</f>
        <v>0</v>
      </c>
    </row>
    <row r="403" spans="3:18" ht="30" customHeight="1" x14ac:dyDescent="0.25">
      <c r="C403" s="51">
        <v>397</v>
      </c>
      <c r="D403" s="253" t="str">
        <f>'BH (1)'!B1425</f>
        <v/>
      </c>
      <c r="E403" s="40"/>
      <c r="F403" s="40"/>
      <c r="G403" s="40"/>
      <c r="H403" s="40"/>
      <c r="I403" s="40"/>
      <c r="J403" s="40"/>
      <c r="K403" s="40"/>
      <c r="L403" s="40"/>
      <c r="M403" s="40"/>
      <c r="N403" s="40"/>
      <c r="O403" s="40"/>
      <c r="P403" s="40"/>
      <c r="Q403" s="254">
        <f>IF('BH (1)'!O2931=0,0,'BH (1)'!O2931)</f>
        <v>0</v>
      </c>
      <c r="R403" s="256">
        <f>IF('BH (1)'!P2931=0,0,'BH (1)'!P2931)</f>
        <v>0</v>
      </c>
    </row>
    <row r="404" spans="3:18" ht="30" customHeight="1" x14ac:dyDescent="0.25">
      <c r="C404" s="51">
        <v>398</v>
      </c>
      <c r="D404" s="253" t="str">
        <f>'BH (1)'!B1426</f>
        <v/>
      </c>
      <c r="E404" s="40"/>
      <c r="F404" s="40"/>
      <c r="G404" s="40"/>
      <c r="H404" s="40"/>
      <c r="I404" s="40"/>
      <c r="J404" s="40"/>
      <c r="K404" s="40"/>
      <c r="L404" s="40"/>
      <c r="M404" s="40"/>
      <c r="N404" s="40"/>
      <c r="O404" s="40"/>
      <c r="P404" s="40"/>
      <c r="Q404" s="254">
        <f>IF('BH (1)'!O2932=0,0,'BH (1)'!O2932)</f>
        <v>0</v>
      </c>
      <c r="R404" s="256">
        <f>IF('BH (1)'!P2932=0,0,'BH (1)'!P2932)</f>
        <v>0</v>
      </c>
    </row>
    <row r="405" spans="3:18" ht="30" customHeight="1" x14ac:dyDescent="0.25">
      <c r="C405" s="51">
        <v>399</v>
      </c>
      <c r="D405" s="253" t="str">
        <f>'BH (1)'!B1427</f>
        <v/>
      </c>
      <c r="E405" s="40"/>
      <c r="F405" s="40"/>
      <c r="G405" s="40"/>
      <c r="H405" s="40"/>
      <c r="I405" s="40"/>
      <c r="J405" s="40"/>
      <c r="K405" s="40"/>
      <c r="L405" s="40"/>
      <c r="M405" s="40"/>
      <c r="N405" s="40"/>
      <c r="O405" s="40"/>
      <c r="P405" s="40"/>
      <c r="Q405" s="254">
        <f>IF('BH (1)'!O2933=0,0,'BH (1)'!O2933)</f>
        <v>0</v>
      </c>
      <c r="R405" s="256">
        <f>IF('BH (1)'!P2933=0,0,'BH (1)'!P2933)</f>
        <v>0</v>
      </c>
    </row>
    <row r="406" spans="3:18" ht="30" customHeight="1" x14ac:dyDescent="0.25">
      <c r="C406" s="51">
        <v>400</v>
      </c>
      <c r="D406" s="253" t="str">
        <f>'BH (1)'!B1428</f>
        <v/>
      </c>
      <c r="E406" s="40"/>
      <c r="F406" s="40"/>
      <c r="G406" s="40"/>
      <c r="H406" s="40"/>
      <c r="I406" s="40"/>
      <c r="J406" s="40"/>
      <c r="K406" s="40"/>
      <c r="L406" s="40"/>
      <c r="M406" s="40"/>
      <c r="N406" s="40"/>
      <c r="O406" s="40"/>
      <c r="P406" s="40"/>
      <c r="Q406" s="254">
        <f>IF('BH (1)'!O2934=0,0,'BH (1)'!O2934)</f>
        <v>0</v>
      </c>
      <c r="R406" s="256">
        <f>IF('BH (1)'!P2934=0,0,'BH (1)'!P2934)</f>
        <v>0</v>
      </c>
    </row>
    <row r="407" spans="3:18" ht="30" customHeight="1" x14ac:dyDescent="0.25">
      <c r="C407" s="51">
        <v>401</v>
      </c>
      <c r="D407" s="253" t="str">
        <f>'BH (1)'!B1429</f>
        <v/>
      </c>
      <c r="E407" s="40"/>
      <c r="F407" s="40"/>
      <c r="G407" s="40"/>
      <c r="H407" s="40"/>
      <c r="I407" s="40"/>
      <c r="J407" s="40"/>
      <c r="K407" s="40"/>
      <c r="L407" s="40"/>
      <c r="M407" s="40"/>
      <c r="N407" s="40"/>
      <c r="O407" s="40"/>
      <c r="P407" s="40"/>
      <c r="Q407" s="254">
        <f>IF('BH (1)'!O2935=0,0,'BH (1)'!O2935)</f>
        <v>0</v>
      </c>
      <c r="R407" s="256">
        <f>IF('BH (1)'!P2935=0,0,'BH (1)'!P2935)</f>
        <v>0</v>
      </c>
    </row>
    <row r="408" spans="3:18" ht="30" customHeight="1" x14ac:dyDescent="0.25">
      <c r="C408" s="51">
        <v>402</v>
      </c>
      <c r="D408" s="253" t="str">
        <f>'BH (1)'!B1430</f>
        <v/>
      </c>
      <c r="E408" s="40"/>
      <c r="F408" s="40"/>
      <c r="G408" s="40"/>
      <c r="H408" s="40"/>
      <c r="I408" s="40"/>
      <c r="J408" s="40"/>
      <c r="K408" s="40"/>
      <c r="L408" s="40"/>
      <c r="M408" s="40"/>
      <c r="N408" s="40"/>
      <c r="O408" s="40"/>
      <c r="P408" s="40"/>
      <c r="Q408" s="254">
        <f>IF('BH (1)'!O2936=0,0,'BH (1)'!O2936)</f>
        <v>0</v>
      </c>
      <c r="R408" s="256">
        <f>IF('BH (1)'!P2936=0,0,'BH (1)'!P2936)</f>
        <v>0</v>
      </c>
    </row>
    <row r="409" spans="3:18" ht="30" customHeight="1" x14ac:dyDescent="0.25">
      <c r="C409" s="51">
        <v>403</v>
      </c>
      <c r="D409" s="253" t="str">
        <f>'BH (1)'!B1431</f>
        <v/>
      </c>
      <c r="E409" s="40"/>
      <c r="F409" s="40"/>
      <c r="G409" s="40"/>
      <c r="H409" s="40"/>
      <c r="I409" s="40"/>
      <c r="J409" s="40"/>
      <c r="K409" s="40"/>
      <c r="L409" s="40"/>
      <c r="M409" s="40"/>
      <c r="N409" s="40"/>
      <c r="O409" s="40"/>
      <c r="P409" s="40"/>
      <c r="Q409" s="254">
        <f>IF('BH (1)'!O2937=0,0,'BH (1)'!O2937)</f>
        <v>0</v>
      </c>
      <c r="R409" s="256">
        <f>IF('BH (1)'!P2937=0,0,'BH (1)'!P2937)</f>
        <v>0</v>
      </c>
    </row>
    <row r="410" spans="3:18" ht="30" customHeight="1" x14ac:dyDescent="0.25">
      <c r="C410" s="51">
        <v>404</v>
      </c>
      <c r="D410" s="253" t="str">
        <f>'BH (1)'!B1432</f>
        <v/>
      </c>
      <c r="E410" s="40"/>
      <c r="F410" s="40"/>
      <c r="G410" s="40"/>
      <c r="H410" s="40"/>
      <c r="I410" s="40"/>
      <c r="J410" s="40"/>
      <c r="K410" s="40"/>
      <c r="L410" s="40"/>
      <c r="M410" s="40"/>
      <c r="N410" s="40"/>
      <c r="O410" s="40"/>
      <c r="P410" s="40"/>
      <c r="Q410" s="254">
        <f>IF('BH (1)'!O2938=0,0,'BH (1)'!O2938)</f>
        <v>0</v>
      </c>
      <c r="R410" s="256">
        <f>IF('BH (1)'!P2938=0,0,'BH (1)'!P2938)</f>
        <v>0</v>
      </c>
    </row>
    <row r="411" spans="3:18" ht="30" customHeight="1" x14ac:dyDescent="0.25">
      <c r="C411" s="51">
        <v>405</v>
      </c>
      <c r="D411" s="253" t="str">
        <f>'BH (1)'!B1433</f>
        <v/>
      </c>
      <c r="E411" s="40"/>
      <c r="F411" s="40"/>
      <c r="G411" s="40"/>
      <c r="H411" s="40"/>
      <c r="I411" s="40"/>
      <c r="J411" s="40"/>
      <c r="K411" s="40"/>
      <c r="L411" s="40"/>
      <c r="M411" s="40"/>
      <c r="N411" s="40"/>
      <c r="O411" s="40"/>
      <c r="P411" s="40"/>
      <c r="Q411" s="254">
        <f>IF('BH (1)'!O2939=0,0,'BH (1)'!O2939)</f>
        <v>0</v>
      </c>
      <c r="R411" s="256">
        <f>IF('BH (1)'!P2939=0,0,'BH (1)'!P2939)</f>
        <v>0</v>
      </c>
    </row>
    <row r="412" spans="3:18" ht="30" customHeight="1" x14ac:dyDescent="0.25">
      <c r="C412" s="51">
        <v>406</v>
      </c>
      <c r="D412" s="253" t="str">
        <f>'BH (1)'!B1434</f>
        <v/>
      </c>
      <c r="E412" s="40"/>
      <c r="F412" s="40"/>
      <c r="G412" s="40"/>
      <c r="H412" s="40"/>
      <c r="I412" s="40"/>
      <c r="J412" s="40"/>
      <c r="K412" s="40"/>
      <c r="L412" s="40"/>
      <c r="M412" s="40"/>
      <c r="N412" s="40"/>
      <c r="O412" s="40"/>
      <c r="P412" s="40"/>
      <c r="Q412" s="254">
        <f>IF('BH (1)'!O2940=0,0,'BH (1)'!O2940)</f>
        <v>0</v>
      </c>
      <c r="R412" s="256">
        <f>IF('BH (1)'!P2940=0,0,'BH (1)'!P2940)</f>
        <v>0</v>
      </c>
    </row>
    <row r="413" spans="3:18" ht="30" customHeight="1" x14ac:dyDescent="0.25">
      <c r="C413" s="51">
        <v>407</v>
      </c>
      <c r="D413" s="253" t="str">
        <f>'BH (1)'!B1435</f>
        <v/>
      </c>
      <c r="E413" s="40"/>
      <c r="F413" s="40"/>
      <c r="G413" s="40"/>
      <c r="H413" s="40"/>
      <c r="I413" s="40"/>
      <c r="J413" s="40"/>
      <c r="K413" s="40"/>
      <c r="L413" s="40"/>
      <c r="M413" s="40"/>
      <c r="N413" s="40"/>
      <c r="O413" s="40"/>
      <c r="P413" s="40"/>
      <c r="Q413" s="254">
        <f>IF('BH (1)'!O2941=0,0,'BH (1)'!O2941)</f>
        <v>0</v>
      </c>
      <c r="R413" s="256">
        <f>IF('BH (1)'!P2941=0,0,'BH (1)'!P2941)</f>
        <v>0</v>
      </c>
    </row>
    <row r="414" spans="3:18" ht="30" customHeight="1" x14ac:dyDescent="0.25">
      <c r="C414" s="51">
        <v>408</v>
      </c>
      <c r="D414" s="253" t="str">
        <f>'BH (1)'!B1436</f>
        <v/>
      </c>
      <c r="E414" s="40"/>
      <c r="F414" s="40"/>
      <c r="G414" s="40"/>
      <c r="H414" s="40"/>
      <c r="I414" s="40"/>
      <c r="J414" s="40"/>
      <c r="K414" s="40"/>
      <c r="L414" s="40"/>
      <c r="M414" s="40"/>
      <c r="N414" s="40"/>
      <c r="O414" s="40"/>
      <c r="P414" s="40"/>
      <c r="Q414" s="254">
        <f>IF('BH (1)'!O2942=0,0,'BH (1)'!O2942)</f>
        <v>0</v>
      </c>
      <c r="R414" s="256">
        <f>IF('BH (1)'!P2942=0,0,'BH (1)'!P2942)</f>
        <v>0</v>
      </c>
    </row>
    <row r="415" spans="3:18" ht="30" customHeight="1" x14ac:dyDescent="0.25">
      <c r="C415" s="51">
        <v>409</v>
      </c>
      <c r="D415" s="253" t="str">
        <f>'BH (1)'!B1437</f>
        <v/>
      </c>
      <c r="E415" s="40"/>
      <c r="F415" s="40"/>
      <c r="G415" s="40"/>
      <c r="H415" s="40"/>
      <c r="I415" s="40"/>
      <c r="J415" s="40"/>
      <c r="K415" s="40"/>
      <c r="L415" s="40"/>
      <c r="M415" s="40"/>
      <c r="N415" s="40"/>
      <c r="O415" s="40"/>
      <c r="P415" s="40"/>
      <c r="Q415" s="254">
        <f>IF('BH (1)'!O2943=0,0,'BH (1)'!O2943)</f>
        <v>0</v>
      </c>
      <c r="R415" s="256">
        <f>IF('BH (1)'!P2943=0,0,'BH (1)'!P2943)</f>
        <v>0</v>
      </c>
    </row>
    <row r="416" spans="3:18" ht="30" customHeight="1" x14ac:dyDescent="0.25">
      <c r="C416" s="51">
        <v>410</v>
      </c>
      <c r="D416" s="253" t="str">
        <f>'BH (1)'!B1438</f>
        <v/>
      </c>
      <c r="E416" s="40"/>
      <c r="F416" s="40"/>
      <c r="G416" s="40"/>
      <c r="H416" s="40"/>
      <c r="I416" s="40"/>
      <c r="J416" s="40"/>
      <c r="K416" s="40"/>
      <c r="L416" s="40"/>
      <c r="M416" s="40"/>
      <c r="N416" s="40"/>
      <c r="O416" s="40"/>
      <c r="P416" s="40"/>
      <c r="Q416" s="254">
        <f>IF('BH (1)'!O2944=0,0,'BH (1)'!O2944)</f>
        <v>0</v>
      </c>
      <c r="R416" s="256">
        <f>IF('BH (1)'!P2944=0,0,'BH (1)'!P2944)</f>
        <v>0</v>
      </c>
    </row>
    <row r="417" spans="3:18" ht="30" customHeight="1" x14ac:dyDescent="0.25">
      <c r="C417" s="51">
        <v>411</v>
      </c>
      <c r="D417" s="253" t="str">
        <f>'BH (1)'!B1439</f>
        <v/>
      </c>
      <c r="E417" s="40"/>
      <c r="F417" s="40"/>
      <c r="G417" s="40"/>
      <c r="H417" s="40"/>
      <c r="I417" s="40"/>
      <c r="J417" s="40"/>
      <c r="K417" s="40"/>
      <c r="L417" s="40"/>
      <c r="M417" s="40"/>
      <c r="N417" s="40"/>
      <c r="O417" s="40"/>
      <c r="P417" s="40"/>
      <c r="Q417" s="254">
        <f>IF('BH (1)'!O2945=0,0,'BH (1)'!O2945)</f>
        <v>0</v>
      </c>
      <c r="R417" s="256">
        <f>IF('BH (1)'!P2945=0,0,'BH (1)'!P2945)</f>
        <v>0</v>
      </c>
    </row>
    <row r="418" spans="3:18" ht="30" customHeight="1" x14ac:dyDescent="0.25">
      <c r="C418" s="51">
        <v>412</v>
      </c>
      <c r="D418" s="253" t="str">
        <f>'BH (1)'!B1440</f>
        <v/>
      </c>
      <c r="E418" s="40"/>
      <c r="F418" s="40"/>
      <c r="G418" s="40"/>
      <c r="H418" s="40"/>
      <c r="I418" s="40"/>
      <c r="J418" s="40"/>
      <c r="K418" s="40"/>
      <c r="L418" s="40"/>
      <c r="M418" s="40"/>
      <c r="N418" s="40"/>
      <c r="O418" s="40"/>
      <c r="P418" s="40"/>
      <c r="Q418" s="254">
        <f>IF('BH (1)'!O2946=0,0,'BH (1)'!O2946)</f>
        <v>0</v>
      </c>
      <c r="R418" s="256">
        <f>IF('BH (1)'!P2946=0,0,'BH (1)'!P2946)</f>
        <v>0</v>
      </c>
    </row>
    <row r="419" spans="3:18" ht="30" customHeight="1" x14ac:dyDescent="0.25">
      <c r="C419" s="51">
        <v>413</v>
      </c>
      <c r="D419" s="253" t="str">
        <f>'BH (1)'!B1441</f>
        <v/>
      </c>
      <c r="E419" s="40"/>
      <c r="F419" s="40"/>
      <c r="G419" s="40"/>
      <c r="H419" s="40"/>
      <c r="I419" s="40"/>
      <c r="J419" s="40"/>
      <c r="K419" s="40"/>
      <c r="L419" s="40"/>
      <c r="M419" s="40"/>
      <c r="N419" s="40"/>
      <c r="O419" s="40"/>
      <c r="P419" s="40"/>
      <c r="Q419" s="254">
        <f>IF('BH (1)'!O2947=0,0,'BH (1)'!O2947)</f>
        <v>0</v>
      </c>
      <c r="R419" s="256">
        <f>IF('BH (1)'!P2947=0,0,'BH (1)'!P2947)</f>
        <v>0</v>
      </c>
    </row>
    <row r="420" spans="3:18" ht="30" customHeight="1" x14ac:dyDescent="0.25">
      <c r="C420" s="51">
        <v>414</v>
      </c>
      <c r="D420" s="253" t="str">
        <f>'BH (1)'!B1442</f>
        <v/>
      </c>
      <c r="E420" s="40"/>
      <c r="F420" s="40"/>
      <c r="G420" s="40"/>
      <c r="H420" s="40"/>
      <c r="I420" s="40"/>
      <c r="J420" s="40"/>
      <c r="K420" s="40"/>
      <c r="L420" s="40"/>
      <c r="M420" s="40"/>
      <c r="N420" s="40"/>
      <c r="O420" s="40"/>
      <c r="P420" s="40"/>
      <c r="Q420" s="254">
        <f>IF('BH (1)'!O2948=0,0,'BH (1)'!O2948)</f>
        <v>0</v>
      </c>
      <c r="R420" s="256">
        <f>IF('BH (1)'!P2948=0,0,'BH (1)'!P2948)</f>
        <v>0</v>
      </c>
    </row>
    <row r="421" spans="3:18" ht="30" customHeight="1" x14ac:dyDescent="0.25">
      <c r="C421" s="51">
        <v>415</v>
      </c>
      <c r="D421" s="253" t="str">
        <f>'BH (1)'!B1443</f>
        <v/>
      </c>
      <c r="E421" s="40"/>
      <c r="F421" s="40"/>
      <c r="G421" s="40"/>
      <c r="H421" s="40"/>
      <c r="I421" s="40"/>
      <c r="J421" s="40"/>
      <c r="K421" s="40"/>
      <c r="L421" s="40"/>
      <c r="M421" s="40"/>
      <c r="N421" s="40"/>
      <c r="O421" s="40"/>
      <c r="P421" s="40"/>
      <c r="Q421" s="254">
        <f>IF('BH (1)'!O2949=0,0,'BH (1)'!O2949)</f>
        <v>0</v>
      </c>
      <c r="R421" s="256">
        <f>IF('BH (1)'!P2949=0,0,'BH (1)'!P2949)</f>
        <v>0</v>
      </c>
    </row>
    <row r="422" spans="3:18" ht="30" customHeight="1" x14ac:dyDescent="0.25">
      <c r="C422" s="51">
        <v>416</v>
      </c>
      <c r="D422" s="253" t="str">
        <f>'BH (1)'!B1444</f>
        <v/>
      </c>
      <c r="E422" s="40"/>
      <c r="F422" s="40"/>
      <c r="G422" s="40"/>
      <c r="H422" s="40"/>
      <c r="I422" s="40"/>
      <c r="J422" s="40"/>
      <c r="K422" s="40"/>
      <c r="L422" s="40"/>
      <c r="M422" s="40"/>
      <c r="N422" s="40"/>
      <c r="O422" s="40"/>
      <c r="P422" s="40"/>
      <c r="Q422" s="254">
        <f>IF('BH (1)'!O2950=0,0,'BH (1)'!O2950)</f>
        <v>0</v>
      </c>
      <c r="R422" s="256">
        <f>IF('BH (1)'!P2950=0,0,'BH (1)'!P2950)</f>
        <v>0</v>
      </c>
    </row>
    <row r="423" spans="3:18" ht="30" customHeight="1" x14ac:dyDescent="0.25">
      <c r="C423" s="51">
        <v>417</v>
      </c>
      <c r="D423" s="253" t="str">
        <f>'BH (1)'!B1445</f>
        <v/>
      </c>
      <c r="E423" s="40"/>
      <c r="F423" s="40"/>
      <c r="G423" s="40"/>
      <c r="H423" s="40"/>
      <c r="I423" s="40"/>
      <c r="J423" s="40"/>
      <c r="K423" s="40"/>
      <c r="L423" s="40"/>
      <c r="M423" s="40"/>
      <c r="N423" s="40"/>
      <c r="O423" s="40"/>
      <c r="P423" s="40"/>
      <c r="Q423" s="254">
        <f>IF('BH (1)'!O2951=0,0,'BH (1)'!O2951)</f>
        <v>0</v>
      </c>
      <c r="R423" s="256">
        <f>IF('BH (1)'!P2951=0,0,'BH (1)'!P2951)</f>
        <v>0</v>
      </c>
    </row>
    <row r="424" spans="3:18" ht="30" customHeight="1" x14ac:dyDescent="0.25">
      <c r="C424" s="51">
        <v>418</v>
      </c>
      <c r="D424" s="253" t="str">
        <f>'BH (1)'!B1446</f>
        <v/>
      </c>
      <c r="E424" s="40"/>
      <c r="F424" s="40"/>
      <c r="G424" s="40"/>
      <c r="H424" s="40"/>
      <c r="I424" s="40"/>
      <c r="J424" s="40"/>
      <c r="K424" s="40"/>
      <c r="L424" s="40"/>
      <c r="M424" s="40"/>
      <c r="N424" s="40"/>
      <c r="O424" s="40"/>
      <c r="P424" s="40"/>
      <c r="Q424" s="254">
        <f>IF('BH (1)'!O2952=0,0,'BH (1)'!O2952)</f>
        <v>0</v>
      </c>
      <c r="R424" s="256">
        <f>IF('BH (1)'!P2952=0,0,'BH (1)'!P2952)</f>
        <v>0</v>
      </c>
    </row>
    <row r="425" spans="3:18" ht="30" customHeight="1" x14ac:dyDescent="0.25">
      <c r="C425" s="51">
        <v>419</v>
      </c>
      <c r="D425" s="253" t="str">
        <f>'BH (1)'!B1447</f>
        <v/>
      </c>
      <c r="E425" s="40"/>
      <c r="F425" s="40"/>
      <c r="G425" s="40"/>
      <c r="H425" s="40"/>
      <c r="I425" s="40"/>
      <c r="J425" s="40"/>
      <c r="K425" s="40"/>
      <c r="L425" s="40"/>
      <c r="M425" s="40"/>
      <c r="N425" s="40"/>
      <c r="O425" s="40"/>
      <c r="P425" s="40"/>
      <c r="Q425" s="254">
        <f>IF('BH (1)'!O2953=0,0,'BH (1)'!O2953)</f>
        <v>0</v>
      </c>
      <c r="R425" s="256">
        <f>IF('BH (1)'!P2953=0,0,'BH (1)'!P2953)</f>
        <v>0</v>
      </c>
    </row>
    <row r="426" spans="3:18" ht="30" customHeight="1" x14ac:dyDescent="0.25">
      <c r="C426" s="51">
        <v>420</v>
      </c>
      <c r="D426" s="253" t="str">
        <f>'BH (1)'!B1448</f>
        <v/>
      </c>
      <c r="E426" s="40"/>
      <c r="F426" s="40"/>
      <c r="G426" s="40"/>
      <c r="H426" s="40"/>
      <c r="I426" s="40"/>
      <c r="J426" s="40"/>
      <c r="K426" s="40"/>
      <c r="L426" s="40"/>
      <c r="M426" s="40"/>
      <c r="N426" s="40"/>
      <c r="O426" s="40"/>
      <c r="P426" s="40"/>
      <c r="Q426" s="254">
        <f>IF('BH (1)'!O2954=0,0,'BH (1)'!O2954)</f>
        <v>0</v>
      </c>
      <c r="R426" s="256">
        <f>IF('BH (1)'!P2954=0,0,'BH (1)'!P2954)</f>
        <v>0</v>
      </c>
    </row>
    <row r="427" spans="3:18" ht="30" customHeight="1" x14ac:dyDescent="0.25">
      <c r="C427" s="51">
        <v>421</v>
      </c>
      <c r="D427" s="253" t="str">
        <f>'BH (1)'!B1449</f>
        <v/>
      </c>
      <c r="E427" s="40"/>
      <c r="F427" s="40"/>
      <c r="G427" s="40"/>
      <c r="H427" s="40"/>
      <c r="I427" s="40"/>
      <c r="J427" s="40"/>
      <c r="K427" s="40"/>
      <c r="L427" s="40"/>
      <c r="M427" s="40"/>
      <c r="N427" s="40"/>
      <c r="O427" s="40"/>
      <c r="P427" s="40"/>
      <c r="Q427" s="254">
        <f>IF('BH (1)'!O2955=0,0,'BH (1)'!O2955)</f>
        <v>0</v>
      </c>
      <c r="R427" s="256">
        <f>IF('BH (1)'!P2955=0,0,'BH (1)'!P2955)</f>
        <v>0</v>
      </c>
    </row>
    <row r="428" spans="3:18" ht="30" customHeight="1" x14ac:dyDescent="0.25">
      <c r="C428" s="51">
        <v>422</v>
      </c>
      <c r="D428" s="253" t="str">
        <f>'BH (1)'!B1450</f>
        <v/>
      </c>
      <c r="E428" s="40"/>
      <c r="F428" s="40"/>
      <c r="G428" s="40"/>
      <c r="H428" s="40"/>
      <c r="I428" s="40"/>
      <c r="J428" s="40"/>
      <c r="K428" s="40"/>
      <c r="L428" s="40"/>
      <c r="M428" s="40"/>
      <c r="N428" s="40"/>
      <c r="O428" s="40"/>
      <c r="P428" s="40"/>
      <c r="Q428" s="254">
        <f>IF('BH (1)'!O2956=0,0,'BH (1)'!O2956)</f>
        <v>0</v>
      </c>
      <c r="R428" s="256">
        <f>IF('BH (1)'!P2956=0,0,'BH (1)'!P2956)</f>
        <v>0</v>
      </c>
    </row>
    <row r="429" spans="3:18" ht="30" customHeight="1" x14ac:dyDescent="0.25">
      <c r="C429" s="51">
        <v>423</v>
      </c>
      <c r="D429" s="253" t="str">
        <f>'BH (1)'!B1451</f>
        <v/>
      </c>
      <c r="E429" s="40"/>
      <c r="F429" s="40"/>
      <c r="G429" s="40"/>
      <c r="H429" s="40"/>
      <c r="I429" s="40"/>
      <c r="J429" s="40"/>
      <c r="K429" s="40"/>
      <c r="L429" s="40"/>
      <c r="M429" s="40"/>
      <c r="N429" s="40"/>
      <c r="O429" s="40"/>
      <c r="P429" s="40"/>
      <c r="Q429" s="254">
        <f>IF('BH (1)'!O2957=0,0,'BH (1)'!O2957)</f>
        <v>0</v>
      </c>
      <c r="R429" s="256">
        <f>IF('BH (1)'!P2957=0,0,'BH (1)'!P2957)</f>
        <v>0</v>
      </c>
    </row>
    <row r="430" spans="3:18" ht="30" customHeight="1" x14ac:dyDescent="0.25">
      <c r="C430" s="51">
        <v>424</v>
      </c>
      <c r="D430" s="253" t="str">
        <f>'BH (1)'!B1452</f>
        <v/>
      </c>
      <c r="E430" s="40"/>
      <c r="F430" s="40"/>
      <c r="G430" s="40"/>
      <c r="H430" s="40"/>
      <c r="I430" s="40"/>
      <c r="J430" s="40"/>
      <c r="K430" s="40"/>
      <c r="L430" s="40"/>
      <c r="M430" s="40"/>
      <c r="N430" s="40"/>
      <c r="O430" s="40"/>
      <c r="P430" s="40"/>
      <c r="Q430" s="254">
        <f>IF('BH (1)'!O2958=0,0,'BH (1)'!O2958)</f>
        <v>0</v>
      </c>
      <c r="R430" s="256">
        <f>IF('BH (1)'!P2958=0,0,'BH (1)'!P2958)</f>
        <v>0</v>
      </c>
    </row>
    <row r="431" spans="3:18" ht="30" customHeight="1" x14ac:dyDescent="0.25">
      <c r="C431" s="51">
        <v>425</v>
      </c>
      <c r="D431" s="253" t="str">
        <f>'BH (1)'!B1453</f>
        <v/>
      </c>
      <c r="E431" s="40"/>
      <c r="F431" s="40"/>
      <c r="G431" s="40"/>
      <c r="H431" s="40"/>
      <c r="I431" s="40"/>
      <c r="J431" s="40"/>
      <c r="K431" s="40"/>
      <c r="L431" s="40"/>
      <c r="M431" s="40"/>
      <c r="N431" s="40"/>
      <c r="O431" s="40"/>
      <c r="P431" s="40"/>
      <c r="Q431" s="254">
        <f>IF('BH (1)'!O2959=0,0,'BH (1)'!O2959)</f>
        <v>0</v>
      </c>
      <c r="R431" s="256">
        <f>IF('BH (1)'!P2959=0,0,'BH (1)'!P2959)</f>
        <v>0</v>
      </c>
    </row>
    <row r="432" spans="3:18" ht="30" customHeight="1" x14ac:dyDescent="0.25">
      <c r="C432" s="51">
        <v>426</v>
      </c>
      <c r="D432" s="253" t="str">
        <f>'BH (1)'!B1454</f>
        <v/>
      </c>
      <c r="E432" s="40"/>
      <c r="F432" s="40"/>
      <c r="G432" s="40"/>
      <c r="H432" s="40"/>
      <c r="I432" s="40"/>
      <c r="J432" s="40"/>
      <c r="K432" s="40"/>
      <c r="L432" s="40"/>
      <c r="M432" s="40"/>
      <c r="N432" s="40"/>
      <c r="O432" s="40"/>
      <c r="P432" s="40"/>
      <c r="Q432" s="254">
        <f>IF('BH (1)'!O2960=0,0,'BH (1)'!O2960)</f>
        <v>0</v>
      </c>
      <c r="R432" s="256">
        <f>IF('BH (1)'!P2960=0,0,'BH (1)'!P2960)</f>
        <v>0</v>
      </c>
    </row>
    <row r="433" spans="3:18" ht="30" customHeight="1" x14ac:dyDescent="0.25">
      <c r="C433" s="51">
        <v>427</v>
      </c>
      <c r="D433" s="253" t="str">
        <f>'BH (1)'!B1455</f>
        <v/>
      </c>
      <c r="E433" s="40"/>
      <c r="F433" s="40"/>
      <c r="G433" s="40"/>
      <c r="H433" s="40"/>
      <c r="I433" s="40"/>
      <c r="J433" s="40"/>
      <c r="K433" s="40"/>
      <c r="L433" s="40"/>
      <c r="M433" s="40"/>
      <c r="N433" s="40"/>
      <c r="O433" s="40"/>
      <c r="P433" s="40"/>
      <c r="Q433" s="254">
        <f>IF('BH (1)'!O2961=0,0,'BH (1)'!O2961)</f>
        <v>0</v>
      </c>
      <c r="R433" s="256">
        <f>IF('BH (1)'!P2961=0,0,'BH (1)'!P2961)</f>
        <v>0</v>
      </c>
    </row>
    <row r="434" spans="3:18" ht="30" customHeight="1" x14ac:dyDescent="0.25">
      <c r="C434" s="51">
        <v>428</v>
      </c>
      <c r="D434" s="253" t="str">
        <f>'BH (1)'!B1456</f>
        <v/>
      </c>
      <c r="E434" s="40"/>
      <c r="F434" s="40"/>
      <c r="G434" s="40"/>
      <c r="H434" s="40"/>
      <c r="I434" s="40"/>
      <c r="J434" s="40"/>
      <c r="K434" s="40"/>
      <c r="L434" s="40"/>
      <c r="M434" s="40"/>
      <c r="N434" s="40"/>
      <c r="O434" s="40"/>
      <c r="P434" s="40"/>
      <c r="Q434" s="254">
        <f>IF('BH (1)'!O2962=0,0,'BH (1)'!O2962)</f>
        <v>0</v>
      </c>
      <c r="R434" s="256">
        <f>IF('BH (1)'!P2962=0,0,'BH (1)'!P2962)</f>
        <v>0</v>
      </c>
    </row>
    <row r="435" spans="3:18" ht="30" customHeight="1" x14ac:dyDescent="0.25">
      <c r="C435" s="51">
        <v>429</v>
      </c>
      <c r="D435" s="253" t="str">
        <f>'BH (1)'!B1457</f>
        <v/>
      </c>
      <c r="E435" s="40"/>
      <c r="F435" s="40"/>
      <c r="G435" s="40"/>
      <c r="H435" s="40"/>
      <c r="I435" s="40"/>
      <c r="J435" s="40"/>
      <c r="K435" s="40"/>
      <c r="L435" s="40"/>
      <c r="M435" s="40"/>
      <c r="N435" s="40"/>
      <c r="O435" s="40"/>
      <c r="P435" s="40"/>
      <c r="Q435" s="254">
        <f>IF('BH (1)'!O2963=0,0,'BH (1)'!O2963)</f>
        <v>0</v>
      </c>
      <c r="R435" s="256">
        <f>IF('BH (1)'!P2963=0,0,'BH (1)'!P2963)</f>
        <v>0</v>
      </c>
    </row>
    <row r="436" spans="3:18" ht="30" customHeight="1" x14ac:dyDescent="0.25">
      <c r="C436" s="51">
        <v>430</v>
      </c>
      <c r="D436" s="253" t="str">
        <f>'BH (1)'!B1458</f>
        <v/>
      </c>
      <c r="E436" s="40"/>
      <c r="F436" s="40"/>
      <c r="G436" s="40"/>
      <c r="H436" s="40"/>
      <c r="I436" s="40"/>
      <c r="J436" s="40"/>
      <c r="K436" s="40"/>
      <c r="L436" s="40"/>
      <c r="M436" s="40"/>
      <c r="N436" s="40"/>
      <c r="O436" s="40"/>
      <c r="P436" s="40"/>
      <c r="Q436" s="254">
        <f>IF('BH (1)'!O2964=0,0,'BH (1)'!O2964)</f>
        <v>0</v>
      </c>
      <c r="R436" s="256">
        <f>IF('BH (1)'!P2964=0,0,'BH (1)'!P2964)</f>
        <v>0</v>
      </c>
    </row>
    <row r="437" spans="3:18" ht="30" customHeight="1" x14ac:dyDescent="0.25">
      <c r="C437" s="51">
        <v>431</v>
      </c>
      <c r="D437" s="253" t="str">
        <f>'BH (1)'!B1459</f>
        <v/>
      </c>
      <c r="E437" s="40"/>
      <c r="F437" s="40"/>
      <c r="G437" s="40"/>
      <c r="H437" s="40"/>
      <c r="I437" s="40"/>
      <c r="J437" s="40"/>
      <c r="K437" s="40"/>
      <c r="L437" s="40"/>
      <c r="M437" s="40"/>
      <c r="N437" s="40"/>
      <c r="O437" s="40"/>
      <c r="P437" s="40"/>
      <c r="Q437" s="254">
        <f>IF('BH (1)'!O2965=0,0,'BH (1)'!O2965)</f>
        <v>0</v>
      </c>
      <c r="R437" s="256">
        <f>IF('BH (1)'!P2965=0,0,'BH (1)'!P2965)</f>
        <v>0</v>
      </c>
    </row>
    <row r="438" spans="3:18" ht="30" customHeight="1" x14ac:dyDescent="0.25">
      <c r="C438" s="51">
        <v>432</v>
      </c>
      <c r="D438" s="253" t="str">
        <f>'BH (1)'!B1460</f>
        <v/>
      </c>
      <c r="E438" s="40"/>
      <c r="F438" s="40"/>
      <c r="G438" s="40"/>
      <c r="H438" s="40"/>
      <c r="I438" s="40"/>
      <c r="J438" s="40"/>
      <c r="K438" s="40"/>
      <c r="L438" s="40"/>
      <c r="M438" s="40"/>
      <c r="N438" s="40"/>
      <c r="O438" s="40"/>
      <c r="P438" s="40"/>
      <c r="Q438" s="254">
        <f>IF('BH (1)'!O2966=0,0,'BH (1)'!O2966)</f>
        <v>0</v>
      </c>
      <c r="R438" s="256">
        <f>IF('BH (1)'!P2966=0,0,'BH (1)'!P2966)</f>
        <v>0</v>
      </c>
    </row>
    <row r="439" spans="3:18" ht="30" customHeight="1" x14ac:dyDescent="0.25">
      <c r="C439" s="51">
        <v>433</v>
      </c>
      <c r="D439" s="253" t="str">
        <f>'BH (1)'!B1461</f>
        <v/>
      </c>
      <c r="E439" s="40"/>
      <c r="F439" s="40"/>
      <c r="G439" s="40"/>
      <c r="H439" s="40"/>
      <c r="I439" s="40"/>
      <c r="J439" s="40"/>
      <c r="K439" s="40"/>
      <c r="L439" s="40"/>
      <c r="M439" s="40"/>
      <c r="N439" s="40"/>
      <c r="O439" s="40"/>
      <c r="P439" s="40"/>
      <c r="Q439" s="254">
        <f>IF('BH (1)'!O2967=0,0,'BH (1)'!O2967)</f>
        <v>0</v>
      </c>
      <c r="R439" s="256">
        <f>IF('BH (1)'!P2967=0,0,'BH (1)'!P2967)</f>
        <v>0</v>
      </c>
    </row>
    <row r="440" spans="3:18" ht="30" customHeight="1" x14ac:dyDescent="0.25">
      <c r="C440" s="51">
        <v>434</v>
      </c>
      <c r="D440" s="253" t="str">
        <f>'BH (1)'!B1462</f>
        <v/>
      </c>
      <c r="E440" s="40"/>
      <c r="F440" s="40"/>
      <c r="G440" s="40"/>
      <c r="H440" s="40"/>
      <c r="I440" s="40"/>
      <c r="J440" s="40"/>
      <c r="K440" s="40"/>
      <c r="L440" s="40"/>
      <c r="M440" s="40"/>
      <c r="N440" s="40"/>
      <c r="O440" s="40"/>
      <c r="P440" s="40"/>
      <c r="Q440" s="254">
        <f>IF('BH (1)'!O2968=0,0,'BH (1)'!O2968)</f>
        <v>0</v>
      </c>
      <c r="R440" s="256">
        <f>IF('BH (1)'!P2968=0,0,'BH (1)'!P2968)</f>
        <v>0</v>
      </c>
    </row>
    <row r="441" spans="3:18" ht="30" customHeight="1" x14ac:dyDescent="0.25">
      <c r="C441" s="51">
        <v>435</v>
      </c>
      <c r="D441" s="253" t="str">
        <f>'BH (1)'!B1463</f>
        <v/>
      </c>
      <c r="E441" s="40"/>
      <c r="F441" s="40"/>
      <c r="G441" s="40"/>
      <c r="H441" s="40"/>
      <c r="I441" s="40"/>
      <c r="J441" s="40"/>
      <c r="K441" s="40"/>
      <c r="L441" s="40"/>
      <c r="M441" s="40"/>
      <c r="N441" s="40"/>
      <c r="O441" s="40"/>
      <c r="P441" s="40"/>
      <c r="Q441" s="254">
        <f>IF('BH (1)'!O2969=0,0,'BH (1)'!O2969)</f>
        <v>0</v>
      </c>
      <c r="R441" s="256">
        <f>IF('BH (1)'!P2969=0,0,'BH (1)'!P2969)</f>
        <v>0</v>
      </c>
    </row>
    <row r="442" spans="3:18" ht="30" customHeight="1" x14ac:dyDescent="0.25">
      <c r="C442" s="51">
        <v>436</v>
      </c>
      <c r="D442" s="253" t="str">
        <f>'BH (1)'!B1464</f>
        <v/>
      </c>
      <c r="E442" s="40"/>
      <c r="F442" s="40"/>
      <c r="G442" s="40"/>
      <c r="H442" s="40"/>
      <c r="I442" s="40"/>
      <c r="J442" s="40"/>
      <c r="K442" s="40"/>
      <c r="L442" s="40"/>
      <c r="M442" s="40"/>
      <c r="N442" s="40"/>
      <c r="O442" s="40"/>
      <c r="P442" s="40"/>
      <c r="Q442" s="254">
        <f>IF('BH (1)'!O2970=0,0,'BH (1)'!O2970)</f>
        <v>0</v>
      </c>
      <c r="R442" s="256">
        <f>IF('BH (1)'!P2970=0,0,'BH (1)'!P2970)</f>
        <v>0</v>
      </c>
    </row>
    <row r="443" spans="3:18" ht="30" customHeight="1" x14ac:dyDescent="0.25">
      <c r="C443" s="51">
        <v>437</v>
      </c>
      <c r="D443" s="253" t="str">
        <f>'BH (1)'!B1465</f>
        <v/>
      </c>
      <c r="E443" s="40"/>
      <c r="F443" s="40"/>
      <c r="G443" s="40"/>
      <c r="H443" s="40"/>
      <c r="I443" s="40"/>
      <c r="J443" s="40"/>
      <c r="K443" s="40"/>
      <c r="L443" s="40"/>
      <c r="M443" s="40"/>
      <c r="N443" s="40"/>
      <c r="O443" s="40"/>
      <c r="P443" s="40"/>
      <c r="Q443" s="254">
        <f>IF('BH (1)'!O2971=0,0,'BH (1)'!O2971)</f>
        <v>0</v>
      </c>
      <c r="R443" s="256">
        <f>IF('BH (1)'!P2971=0,0,'BH (1)'!P2971)</f>
        <v>0</v>
      </c>
    </row>
    <row r="444" spans="3:18" ht="30" customHeight="1" x14ac:dyDescent="0.25">
      <c r="C444" s="51">
        <v>438</v>
      </c>
      <c r="D444" s="253" t="str">
        <f>'BH (1)'!B1466</f>
        <v/>
      </c>
      <c r="E444" s="40"/>
      <c r="F444" s="40"/>
      <c r="G444" s="40"/>
      <c r="H444" s="40"/>
      <c r="I444" s="40"/>
      <c r="J444" s="40"/>
      <c r="K444" s="40"/>
      <c r="L444" s="40"/>
      <c r="M444" s="40"/>
      <c r="N444" s="40"/>
      <c r="O444" s="40"/>
      <c r="P444" s="40"/>
      <c r="Q444" s="254">
        <f>IF('BH (1)'!O2972=0,0,'BH (1)'!O2972)</f>
        <v>0</v>
      </c>
      <c r="R444" s="256">
        <f>IF('BH (1)'!P2972=0,0,'BH (1)'!P2972)</f>
        <v>0</v>
      </c>
    </row>
    <row r="445" spans="3:18" ht="30" customHeight="1" x14ac:dyDescent="0.25">
      <c r="C445" s="51">
        <v>439</v>
      </c>
      <c r="D445" s="253" t="str">
        <f>'BH (1)'!B1467</f>
        <v/>
      </c>
      <c r="E445" s="40"/>
      <c r="F445" s="40"/>
      <c r="G445" s="40"/>
      <c r="H445" s="40"/>
      <c r="I445" s="40"/>
      <c r="J445" s="40"/>
      <c r="K445" s="40"/>
      <c r="L445" s="40"/>
      <c r="M445" s="40"/>
      <c r="N445" s="40"/>
      <c r="O445" s="40"/>
      <c r="P445" s="40"/>
      <c r="Q445" s="254">
        <f>IF('BH (1)'!O2973=0,0,'BH (1)'!O2973)</f>
        <v>0</v>
      </c>
      <c r="R445" s="256">
        <f>IF('BH (1)'!P2973=0,0,'BH (1)'!P2973)</f>
        <v>0</v>
      </c>
    </row>
    <row r="446" spans="3:18" ht="30" customHeight="1" x14ac:dyDescent="0.25">
      <c r="C446" s="51">
        <v>440</v>
      </c>
      <c r="D446" s="253" t="str">
        <f>'BH (1)'!B1468</f>
        <v/>
      </c>
      <c r="E446" s="40"/>
      <c r="F446" s="40"/>
      <c r="G446" s="40"/>
      <c r="H446" s="40"/>
      <c r="I446" s="40"/>
      <c r="J446" s="40"/>
      <c r="K446" s="40"/>
      <c r="L446" s="40"/>
      <c r="M446" s="40"/>
      <c r="N446" s="40"/>
      <c r="O446" s="40"/>
      <c r="P446" s="40"/>
      <c r="Q446" s="254">
        <f>IF('BH (1)'!O2974=0,0,'BH (1)'!O2974)</f>
        <v>0</v>
      </c>
      <c r="R446" s="256">
        <f>IF('BH (1)'!P2974=0,0,'BH (1)'!P2974)</f>
        <v>0</v>
      </c>
    </row>
    <row r="447" spans="3:18" ht="30" customHeight="1" x14ac:dyDescent="0.25">
      <c r="C447" s="51">
        <v>441</v>
      </c>
      <c r="D447" s="253" t="str">
        <f>'BH (1)'!B1469</f>
        <v/>
      </c>
      <c r="E447" s="40"/>
      <c r="F447" s="40"/>
      <c r="G447" s="40"/>
      <c r="H447" s="40"/>
      <c r="I447" s="40"/>
      <c r="J447" s="40"/>
      <c r="K447" s="40"/>
      <c r="L447" s="40"/>
      <c r="M447" s="40"/>
      <c r="N447" s="40"/>
      <c r="O447" s="40"/>
      <c r="P447" s="40"/>
      <c r="Q447" s="254">
        <f>IF('BH (1)'!O2975=0,0,'BH (1)'!O2975)</f>
        <v>0</v>
      </c>
      <c r="R447" s="256">
        <f>IF('BH (1)'!P2975=0,0,'BH (1)'!P2975)</f>
        <v>0</v>
      </c>
    </row>
    <row r="448" spans="3:18" ht="30" customHeight="1" x14ac:dyDescent="0.25">
      <c r="C448" s="51">
        <v>442</v>
      </c>
      <c r="D448" s="253" t="str">
        <f>'BH (1)'!B1470</f>
        <v/>
      </c>
      <c r="E448" s="40"/>
      <c r="F448" s="40"/>
      <c r="G448" s="40"/>
      <c r="H448" s="40"/>
      <c r="I448" s="40"/>
      <c r="J448" s="40"/>
      <c r="K448" s="40"/>
      <c r="L448" s="40"/>
      <c r="M448" s="40"/>
      <c r="N448" s="40"/>
      <c r="O448" s="40"/>
      <c r="P448" s="40"/>
      <c r="Q448" s="254">
        <f>IF('BH (1)'!O2976=0,0,'BH (1)'!O2976)</f>
        <v>0</v>
      </c>
      <c r="R448" s="256">
        <f>IF('BH (1)'!P2976=0,0,'BH (1)'!P2976)</f>
        <v>0</v>
      </c>
    </row>
    <row r="449" spans="3:18" ht="30" customHeight="1" x14ac:dyDescent="0.25">
      <c r="C449" s="51">
        <v>443</v>
      </c>
      <c r="D449" s="253" t="str">
        <f>'BH (1)'!B1471</f>
        <v/>
      </c>
      <c r="E449" s="40"/>
      <c r="F449" s="40"/>
      <c r="G449" s="40"/>
      <c r="H449" s="40"/>
      <c r="I449" s="40"/>
      <c r="J449" s="40"/>
      <c r="K449" s="40"/>
      <c r="L449" s="40"/>
      <c r="M449" s="40"/>
      <c r="N449" s="40"/>
      <c r="O449" s="40"/>
      <c r="P449" s="40"/>
      <c r="Q449" s="254">
        <f>IF('BH (1)'!O2977=0,0,'BH (1)'!O2977)</f>
        <v>0</v>
      </c>
      <c r="R449" s="256">
        <f>IF('BH (1)'!P2977=0,0,'BH (1)'!P2977)</f>
        <v>0</v>
      </c>
    </row>
    <row r="450" spans="3:18" ht="30" customHeight="1" x14ac:dyDescent="0.25">
      <c r="C450" s="51">
        <v>444</v>
      </c>
      <c r="D450" s="253" t="str">
        <f>'BH (1)'!B1472</f>
        <v/>
      </c>
      <c r="E450" s="40"/>
      <c r="F450" s="40"/>
      <c r="G450" s="40"/>
      <c r="H450" s="40"/>
      <c r="I450" s="40"/>
      <c r="J450" s="40"/>
      <c r="K450" s="40"/>
      <c r="L450" s="40"/>
      <c r="M450" s="40"/>
      <c r="N450" s="40"/>
      <c r="O450" s="40"/>
      <c r="P450" s="40"/>
      <c r="Q450" s="254">
        <f>IF('BH (1)'!O2978=0,0,'BH (1)'!O2978)</f>
        <v>0</v>
      </c>
      <c r="R450" s="256">
        <f>IF('BH (1)'!P2978=0,0,'BH (1)'!P2978)</f>
        <v>0</v>
      </c>
    </row>
    <row r="451" spans="3:18" ht="30" customHeight="1" x14ac:dyDescent="0.25">
      <c r="C451" s="51">
        <v>445</v>
      </c>
      <c r="D451" s="253" t="str">
        <f>'BH (1)'!B1473</f>
        <v/>
      </c>
      <c r="E451" s="40"/>
      <c r="F451" s="40"/>
      <c r="G451" s="40"/>
      <c r="H451" s="40"/>
      <c r="I451" s="40"/>
      <c r="J451" s="40"/>
      <c r="K451" s="40"/>
      <c r="L451" s="40"/>
      <c r="M451" s="40"/>
      <c r="N451" s="40"/>
      <c r="O451" s="40"/>
      <c r="P451" s="40"/>
      <c r="Q451" s="254">
        <f>IF('BH (1)'!O2979=0,0,'BH (1)'!O2979)</f>
        <v>0</v>
      </c>
      <c r="R451" s="256">
        <f>IF('BH (1)'!P2979=0,0,'BH (1)'!P2979)</f>
        <v>0</v>
      </c>
    </row>
    <row r="452" spans="3:18" ht="30" customHeight="1" x14ac:dyDescent="0.25">
      <c r="C452" s="51">
        <v>446</v>
      </c>
      <c r="D452" s="253" t="str">
        <f>'BH (1)'!B1474</f>
        <v/>
      </c>
      <c r="E452" s="40"/>
      <c r="F452" s="40"/>
      <c r="G452" s="40"/>
      <c r="H452" s="40"/>
      <c r="I452" s="40"/>
      <c r="J452" s="40"/>
      <c r="K452" s="40"/>
      <c r="L452" s="40"/>
      <c r="M452" s="40"/>
      <c r="N452" s="40"/>
      <c r="O452" s="40"/>
      <c r="P452" s="40"/>
      <c r="Q452" s="254">
        <f>IF('BH (1)'!O2980=0,0,'BH (1)'!O2980)</f>
        <v>0</v>
      </c>
      <c r="R452" s="256">
        <f>IF('BH (1)'!P2980=0,0,'BH (1)'!P2980)</f>
        <v>0</v>
      </c>
    </row>
    <row r="453" spans="3:18" ht="30" customHeight="1" x14ac:dyDescent="0.25">
      <c r="C453" s="51">
        <v>447</v>
      </c>
      <c r="D453" s="253" t="str">
        <f>'BH (1)'!B1475</f>
        <v/>
      </c>
      <c r="E453" s="40"/>
      <c r="F453" s="40"/>
      <c r="G453" s="40"/>
      <c r="H453" s="40"/>
      <c r="I453" s="40"/>
      <c r="J453" s="40"/>
      <c r="K453" s="40"/>
      <c r="L453" s="40"/>
      <c r="M453" s="40"/>
      <c r="N453" s="40"/>
      <c r="O453" s="40"/>
      <c r="P453" s="40"/>
      <c r="Q453" s="254">
        <f>IF('BH (1)'!O2981=0,0,'BH (1)'!O2981)</f>
        <v>0</v>
      </c>
      <c r="R453" s="256">
        <f>IF('BH (1)'!P2981=0,0,'BH (1)'!P2981)</f>
        <v>0</v>
      </c>
    </row>
    <row r="454" spans="3:18" ht="30" customHeight="1" x14ac:dyDescent="0.25">
      <c r="C454" s="51">
        <v>448</v>
      </c>
      <c r="D454" s="253" t="str">
        <f>'BH (1)'!B1476</f>
        <v/>
      </c>
      <c r="E454" s="40"/>
      <c r="F454" s="40"/>
      <c r="G454" s="40"/>
      <c r="H454" s="40"/>
      <c r="I454" s="40"/>
      <c r="J454" s="40"/>
      <c r="K454" s="40"/>
      <c r="L454" s="40"/>
      <c r="M454" s="40"/>
      <c r="N454" s="40"/>
      <c r="O454" s="40"/>
      <c r="P454" s="40"/>
      <c r="Q454" s="254">
        <f>IF('BH (1)'!O2982=0,0,'BH (1)'!O2982)</f>
        <v>0</v>
      </c>
      <c r="R454" s="256">
        <f>IF('BH (1)'!P2982=0,0,'BH (1)'!P2982)</f>
        <v>0</v>
      </c>
    </row>
    <row r="455" spans="3:18" ht="30" customHeight="1" x14ac:dyDescent="0.25">
      <c r="C455" s="51">
        <v>449</v>
      </c>
      <c r="D455" s="253" t="str">
        <f>'BH (1)'!B1477</f>
        <v/>
      </c>
      <c r="E455" s="40"/>
      <c r="F455" s="40"/>
      <c r="G455" s="40"/>
      <c r="H455" s="40"/>
      <c r="I455" s="40"/>
      <c r="J455" s="40"/>
      <c r="K455" s="40"/>
      <c r="L455" s="40"/>
      <c r="M455" s="40"/>
      <c r="N455" s="40"/>
      <c r="O455" s="40"/>
      <c r="P455" s="40"/>
      <c r="Q455" s="254">
        <f>IF('BH (1)'!O2983=0,0,'BH (1)'!O2983)</f>
        <v>0</v>
      </c>
      <c r="R455" s="256">
        <f>IF('BH (1)'!P2983=0,0,'BH (1)'!P2983)</f>
        <v>0</v>
      </c>
    </row>
    <row r="456" spans="3:18" ht="30" customHeight="1" x14ac:dyDescent="0.25">
      <c r="C456" s="51">
        <v>450</v>
      </c>
      <c r="D456" s="253" t="str">
        <f>'BH (1)'!B1478</f>
        <v/>
      </c>
      <c r="E456" s="40"/>
      <c r="F456" s="40"/>
      <c r="G456" s="40"/>
      <c r="H456" s="40"/>
      <c r="I456" s="40"/>
      <c r="J456" s="40"/>
      <c r="K456" s="40"/>
      <c r="L456" s="40"/>
      <c r="M456" s="40"/>
      <c r="N456" s="40"/>
      <c r="O456" s="40"/>
      <c r="P456" s="40"/>
      <c r="Q456" s="254">
        <f>IF('BH (1)'!O2984=0,0,'BH (1)'!O2984)</f>
        <v>0</v>
      </c>
      <c r="R456" s="256">
        <f>IF('BH (1)'!P2984=0,0,'BH (1)'!P2984)</f>
        <v>0</v>
      </c>
    </row>
    <row r="457" spans="3:18" ht="30" customHeight="1" x14ac:dyDescent="0.25">
      <c r="C457" s="51">
        <v>451</v>
      </c>
      <c r="D457" s="253" t="str">
        <f>'BH (1)'!B1479</f>
        <v/>
      </c>
      <c r="E457" s="40"/>
      <c r="F457" s="40"/>
      <c r="G457" s="40"/>
      <c r="H457" s="40"/>
      <c r="I457" s="40"/>
      <c r="J457" s="40"/>
      <c r="K457" s="40"/>
      <c r="L457" s="40"/>
      <c r="M457" s="40"/>
      <c r="N457" s="40"/>
      <c r="O457" s="40"/>
      <c r="P457" s="40"/>
      <c r="Q457" s="254">
        <f>IF('BH (1)'!O2985=0,0,'BH (1)'!O2985)</f>
        <v>0</v>
      </c>
      <c r="R457" s="256">
        <f>IF('BH (1)'!P2985=0,0,'BH (1)'!P2985)</f>
        <v>0</v>
      </c>
    </row>
    <row r="458" spans="3:18" ht="30" customHeight="1" x14ac:dyDescent="0.25">
      <c r="C458" s="51">
        <v>452</v>
      </c>
      <c r="D458" s="253" t="str">
        <f>'BH (1)'!B1480</f>
        <v/>
      </c>
      <c r="E458" s="40"/>
      <c r="F458" s="40"/>
      <c r="G458" s="40"/>
      <c r="H458" s="40"/>
      <c r="I458" s="40"/>
      <c r="J458" s="40"/>
      <c r="K458" s="40"/>
      <c r="L458" s="40"/>
      <c r="M458" s="40"/>
      <c r="N458" s="40"/>
      <c r="O458" s="40"/>
      <c r="P458" s="40"/>
      <c r="Q458" s="254">
        <f>IF('BH (1)'!O2986=0,0,'BH (1)'!O2986)</f>
        <v>0</v>
      </c>
      <c r="R458" s="256">
        <f>IF('BH (1)'!P2986=0,0,'BH (1)'!P2986)</f>
        <v>0</v>
      </c>
    </row>
    <row r="459" spans="3:18" ht="30" customHeight="1" x14ac:dyDescent="0.25">
      <c r="C459" s="51">
        <v>453</v>
      </c>
      <c r="D459" s="253" t="str">
        <f>'BH (1)'!B1481</f>
        <v/>
      </c>
      <c r="E459" s="40"/>
      <c r="F459" s="40"/>
      <c r="G459" s="40"/>
      <c r="H459" s="40"/>
      <c r="I459" s="40"/>
      <c r="J459" s="40"/>
      <c r="K459" s="40"/>
      <c r="L459" s="40"/>
      <c r="M459" s="40"/>
      <c r="N459" s="40"/>
      <c r="O459" s="40"/>
      <c r="P459" s="40"/>
      <c r="Q459" s="254">
        <f>IF('BH (1)'!O2987=0,0,'BH (1)'!O2987)</f>
        <v>0</v>
      </c>
      <c r="R459" s="256">
        <f>IF('BH (1)'!P2987=0,0,'BH (1)'!P2987)</f>
        <v>0</v>
      </c>
    </row>
    <row r="460" spans="3:18" ht="30" customHeight="1" x14ac:dyDescent="0.25">
      <c r="C460" s="51">
        <v>454</v>
      </c>
      <c r="D460" s="253" t="str">
        <f>'BH (1)'!B1482</f>
        <v/>
      </c>
      <c r="E460" s="40"/>
      <c r="F460" s="40"/>
      <c r="G460" s="40"/>
      <c r="H460" s="40"/>
      <c r="I460" s="40"/>
      <c r="J460" s="40"/>
      <c r="K460" s="40"/>
      <c r="L460" s="40"/>
      <c r="M460" s="40"/>
      <c r="N460" s="40"/>
      <c r="O460" s="40"/>
      <c r="P460" s="40"/>
      <c r="Q460" s="254">
        <f>IF('BH (1)'!O2988=0,0,'BH (1)'!O2988)</f>
        <v>0</v>
      </c>
      <c r="R460" s="256">
        <f>IF('BH (1)'!P2988=0,0,'BH (1)'!P2988)</f>
        <v>0</v>
      </c>
    </row>
    <row r="461" spans="3:18" ht="30" customHeight="1" x14ac:dyDescent="0.25">
      <c r="C461" s="51">
        <v>455</v>
      </c>
      <c r="D461" s="253" t="str">
        <f>'BH (1)'!B1483</f>
        <v/>
      </c>
      <c r="E461" s="40"/>
      <c r="F461" s="40"/>
      <c r="G461" s="40"/>
      <c r="H461" s="40"/>
      <c r="I461" s="40"/>
      <c r="J461" s="40"/>
      <c r="K461" s="40"/>
      <c r="L461" s="40"/>
      <c r="M461" s="40"/>
      <c r="N461" s="40"/>
      <c r="O461" s="40"/>
      <c r="P461" s="40"/>
      <c r="Q461" s="254">
        <f>IF('BH (1)'!O2989=0,0,'BH (1)'!O2989)</f>
        <v>0</v>
      </c>
      <c r="R461" s="256">
        <f>IF('BH (1)'!P2989=0,0,'BH (1)'!P2989)</f>
        <v>0</v>
      </c>
    </row>
    <row r="462" spans="3:18" ht="30" customHeight="1" x14ac:dyDescent="0.25">
      <c r="C462" s="51">
        <v>456</v>
      </c>
      <c r="D462" s="253" t="str">
        <f>'BH (1)'!B1484</f>
        <v/>
      </c>
      <c r="E462" s="40"/>
      <c r="F462" s="40"/>
      <c r="G462" s="40"/>
      <c r="H462" s="40"/>
      <c r="I462" s="40"/>
      <c r="J462" s="40"/>
      <c r="K462" s="40"/>
      <c r="L462" s="40"/>
      <c r="M462" s="40"/>
      <c r="N462" s="40"/>
      <c r="O462" s="40"/>
      <c r="P462" s="40"/>
      <c r="Q462" s="254">
        <f>IF('BH (1)'!O2990=0,0,'BH (1)'!O2990)</f>
        <v>0</v>
      </c>
      <c r="R462" s="256">
        <f>IF('BH (1)'!P2990=0,0,'BH (1)'!P2990)</f>
        <v>0</v>
      </c>
    </row>
    <row r="463" spans="3:18" ht="30" customHeight="1" x14ac:dyDescent="0.25">
      <c r="C463" s="51">
        <v>457</v>
      </c>
      <c r="D463" s="253" t="str">
        <f>'BH (1)'!B1485</f>
        <v/>
      </c>
      <c r="E463" s="40"/>
      <c r="F463" s="40"/>
      <c r="G463" s="40"/>
      <c r="H463" s="40"/>
      <c r="I463" s="40"/>
      <c r="J463" s="40"/>
      <c r="K463" s="40"/>
      <c r="L463" s="40"/>
      <c r="M463" s="40"/>
      <c r="N463" s="40"/>
      <c r="O463" s="40"/>
      <c r="P463" s="40"/>
      <c r="Q463" s="254">
        <f>IF('BH (1)'!O2991=0,0,'BH (1)'!O2991)</f>
        <v>0</v>
      </c>
      <c r="R463" s="256">
        <f>IF('BH (1)'!P2991=0,0,'BH (1)'!P2991)</f>
        <v>0</v>
      </c>
    </row>
    <row r="464" spans="3:18" ht="30" customHeight="1" x14ac:dyDescent="0.25">
      <c r="C464" s="51">
        <v>458</v>
      </c>
      <c r="D464" s="253" t="str">
        <f>'BH (1)'!B1486</f>
        <v/>
      </c>
      <c r="E464" s="40"/>
      <c r="F464" s="40"/>
      <c r="G464" s="40"/>
      <c r="H464" s="40"/>
      <c r="I464" s="40"/>
      <c r="J464" s="40"/>
      <c r="K464" s="40"/>
      <c r="L464" s="40"/>
      <c r="M464" s="40"/>
      <c r="N464" s="40"/>
      <c r="O464" s="40"/>
      <c r="P464" s="40"/>
      <c r="Q464" s="254">
        <f>IF('BH (1)'!O2992=0,0,'BH (1)'!O2992)</f>
        <v>0</v>
      </c>
      <c r="R464" s="256">
        <f>IF('BH (1)'!P2992=0,0,'BH (1)'!P2992)</f>
        <v>0</v>
      </c>
    </row>
    <row r="465" spans="3:18" ht="30" customHeight="1" x14ac:dyDescent="0.25">
      <c r="C465" s="51">
        <v>459</v>
      </c>
      <c r="D465" s="253" t="str">
        <f>'BH (1)'!B1487</f>
        <v/>
      </c>
      <c r="E465" s="40"/>
      <c r="F465" s="40"/>
      <c r="G465" s="40"/>
      <c r="H465" s="40"/>
      <c r="I465" s="40"/>
      <c r="J465" s="40"/>
      <c r="K465" s="40"/>
      <c r="L465" s="40"/>
      <c r="M465" s="40"/>
      <c r="N465" s="40"/>
      <c r="O465" s="40"/>
      <c r="P465" s="40"/>
      <c r="Q465" s="254">
        <f>IF('BH (1)'!O2993=0,0,'BH (1)'!O2993)</f>
        <v>0</v>
      </c>
      <c r="R465" s="256">
        <f>IF('BH (1)'!P2993=0,0,'BH (1)'!P2993)</f>
        <v>0</v>
      </c>
    </row>
    <row r="466" spans="3:18" ht="30" customHeight="1" x14ac:dyDescent="0.25">
      <c r="C466" s="51">
        <v>460</v>
      </c>
      <c r="D466" s="253" t="str">
        <f>'BH (1)'!B1488</f>
        <v/>
      </c>
      <c r="E466" s="40"/>
      <c r="F466" s="40"/>
      <c r="G466" s="40"/>
      <c r="H466" s="40"/>
      <c r="I466" s="40"/>
      <c r="J466" s="40"/>
      <c r="K466" s="40"/>
      <c r="L466" s="40"/>
      <c r="M466" s="40"/>
      <c r="N466" s="40"/>
      <c r="O466" s="40"/>
      <c r="P466" s="40"/>
      <c r="Q466" s="254">
        <f>IF('BH (1)'!O2994=0,0,'BH (1)'!O2994)</f>
        <v>0</v>
      </c>
      <c r="R466" s="256">
        <f>IF('BH (1)'!P2994=0,0,'BH (1)'!P2994)</f>
        <v>0</v>
      </c>
    </row>
    <row r="467" spans="3:18" ht="30" customHeight="1" x14ac:dyDescent="0.25">
      <c r="C467" s="51">
        <v>461</v>
      </c>
      <c r="D467" s="253" t="str">
        <f>'BH (1)'!B1489</f>
        <v/>
      </c>
      <c r="E467" s="40"/>
      <c r="F467" s="40"/>
      <c r="G467" s="40"/>
      <c r="H467" s="40"/>
      <c r="I467" s="40"/>
      <c r="J467" s="40"/>
      <c r="K467" s="40"/>
      <c r="L467" s="40"/>
      <c r="M467" s="40"/>
      <c r="N467" s="40"/>
      <c r="O467" s="40"/>
      <c r="P467" s="40"/>
      <c r="Q467" s="254">
        <f>IF('BH (1)'!O2995=0,0,'BH (1)'!O2995)</f>
        <v>0</v>
      </c>
      <c r="R467" s="256">
        <f>IF('BH (1)'!P2995=0,0,'BH (1)'!P2995)</f>
        <v>0</v>
      </c>
    </row>
    <row r="468" spans="3:18" ht="30" customHeight="1" x14ac:dyDescent="0.25">
      <c r="C468" s="51">
        <v>462</v>
      </c>
      <c r="D468" s="253" t="str">
        <f>'BH (1)'!B1490</f>
        <v/>
      </c>
      <c r="E468" s="40"/>
      <c r="F468" s="40"/>
      <c r="G468" s="40"/>
      <c r="H468" s="40"/>
      <c r="I468" s="40"/>
      <c r="J468" s="40"/>
      <c r="K468" s="40"/>
      <c r="L468" s="40"/>
      <c r="M468" s="40"/>
      <c r="N468" s="40"/>
      <c r="O468" s="40"/>
      <c r="P468" s="40"/>
      <c r="Q468" s="254">
        <f>IF('BH (1)'!O2996=0,0,'BH (1)'!O2996)</f>
        <v>0</v>
      </c>
      <c r="R468" s="256">
        <f>IF('BH (1)'!P2996=0,0,'BH (1)'!P2996)</f>
        <v>0</v>
      </c>
    </row>
    <row r="469" spans="3:18" ht="30" customHeight="1" x14ac:dyDescent="0.25">
      <c r="C469" s="51">
        <v>463</v>
      </c>
      <c r="D469" s="253" t="str">
        <f>'BH (1)'!B1491</f>
        <v/>
      </c>
      <c r="E469" s="40"/>
      <c r="F469" s="40"/>
      <c r="G469" s="40"/>
      <c r="H469" s="40"/>
      <c r="I469" s="40"/>
      <c r="J469" s="40"/>
      <c r="K469" s="40"/>
      <c r="L469" s="40"/>
      <c r="M469" s="40"/>
      <c r="N469" s="40"/>
      <c r="O469" s="40"/>
      <c r="P469" s="40"/>
      <c r="Q469" s="254">
        <f>IF('BH (1)'!O2997=0,0,'BH (1)'!O2997)</f>
        <v>0</v>
      </c>
      <c r="R469" s="256">
        <f>IF('BH (1)'!P2997=0,0,'BH (1)'!P2997)</f>
        <v>0</v>
      </c>
    </row>
    <row r="470" spans="3:18" ht="30" customHeight="1" x14ac:dyDescent="0.25">
      <c r="C470" s="51">
        <v>464</v>
      </c>
      <c r="D470" s="253" t="str">
        <f>'BH (1)'!B1492</f>
        <v/>
      </c>
      <c r="E470" s="40"/>
      <c r="F470" s="40"/>
      <c r="G470" s="40"/>
      <c r="H470" s="40"/>
      <c r="I470" s="40"/>
      <c r="J470" s="40"/>
      <c r="K470" s="40"/>
      <c r="L470" s="40"/>
      <c r="M470" s="40"/>
      <c r="N470" s="40"/>
      <c r="O470" s="40"/>
      <c r="P470" s="40"/>
      <c r="Q470" s="254">
        <f>IF('BH (1)'!O2998=0,0,'BH (1)'!O2998)</f>
        <v>0</v>
      </c>
      <c r="R470" s="256">
        <f>IF('BH (1)'!P2998=0,0,'BH (1)'!P2998)</f>
        <v>0</v>
      </c>
    </row>
    <row r="471" spans="3:18" ht="30" customHeight="1" x14ac:dyDescent="0.25">
      <c r="C471" s="51">
        <v>465</v>
      </c>
      <c r="D471" s="253" t="str">
        <f>'BH (1)'!B1493</f>
        <v/>
      </c>
      <c r="E471" s="40"/>
      <c r="F471" s="40"/>
      <c r="G471" s="40"/>
      <c r="H471" s="40"/>
      <c r="I471" s="40"/>
      <c r="J471" s="40"/>
      <c r="K471" s="40"/>
      <c r="L471" s="40"/>
      <c r="M471" s="40"/>
      <c r="N471" s="40"/>
      <c r="O471" s="40"/>
      <c r="P471" s="40"/>
      <c r="Q471" s="254">
        <f>IF('BH (1)'!O2999=0,0,'BH (1)'!O2999)</f>
        <v>0</v>
      </c>
      <c r="R471" s="256">
        <f>IF('BH (1)'!P2999=0,0,'BH (1)'!P2999)</f>
        <v>0</v>
      </c>
    </row>
    <row r="472" spans="3:18" ht="30" customHeight="1" x14ac:dyDescent="0.25">
      <c r="C472" s="51">
        <v>466</v>
      </c>
      <c r="D472" s="253" t="str">
        <f>'BH (1)'!B1494</f>
        <v/>
      </c>
      <c r="E472" s="40"/>
      <c r="F472" s="40"/>
      <c r="G472" s="40"/>
      <c r="H472" s="40"/>
      <c r="I472" s="40"/>
      <c r="J472" s="40"/>
      <c r="K472" s="40"/>
      <c r="L472" s="40"/>
      <c r="M472" s="40"/>
      <c r="N472" s="40"/>
      <c r="O472" s="40"/>
      <c r="P472" s="40"/>
      <c r="Q472" s="254">
        <f>IF('BH (1)'!O3000=0,0,'BH (1)'!O3000)</f>
        <v>0</v>
      </c>
      <c r="R472" s="256">
        <f>IF('BH (1)'!P3000=0,0,'BH (1)'!P3000)</f>
        <v>0</v>
      </c>
    </row>
    <row r="473" spans="3:18" ht="30" customHeight="1" x14ac:dyDescent="0.25">
      <c r="C473" s="51">
        <v>467</v>
      </c>
      <c r="D473" s="253" t="str">
        <f>'BH (1)'!B1495</f>
        <v/>
      </c>
      <c r="E473" s="40"/>
      <c r="F473" s="40"/>
      <c r="G473" s="40"/>
      <c r="H473" s="40"/>
      <c r="I473" s="40"/>
      <c r="J473" s="40"/>
      <c r="K473" s="40"/>
      <c r="L473" s="40"/>
      <c r="M473" s="40"/>
      <c r="N473" s="40"/>
      <c r="O473" s="40"/>
      <c r="P473" s="40"/>
      <c r="Q473" s="254">
        <f>IF('BH (1)'!O3001=0,0,'BH (1)'!O3001)</f>
        <v>0</v>
      </c>
      <c r="R473" s="256">
        <f>IF('BH (1)'!P3001=0,0,'BH (1)'!P3001)</f>
        <v>0</v>
      </c>
    </row>
    <row r="474" spans="3:18" ht="30" customHeight="1" x14ac:dyDescent="0.25">
      <c r="C474" s="51">
        <v>468</v>
      </c>
      <c r="D474" s="253" t="str">
        <f>'BH (1)'!B1496</f>
        <v/>
      </c>
      <c r="E474" s="40"/>
      <c r="F474" s="40"/>
      <c r="G474" s="40"/>
      <c r="H474" s="40"/>
      <c r="I474" s="40"/>
      <c r="J474" s="40"/>
      <c r="K474" s="40"/>
      <c r="L474" s="40"/>
      <c r="M474" s="40"/>
      <c r="N474" s="40"/>
      <c r="O474" s="40"/>
      <c r="P474" s="40"/>
      <c r="Q474" s="254">
        <f>IF('BH (1)'!O3002=0,0,'BH (1)'!O3002)</f>
        <v>0</v>
      </c>
      <c r="R474" s="256">
        <f>IF('BH (1)'!P3002=0,0,'BH (1)'!P3002)</f>
        <v>0</v>
      </c>
    </row>
    <row r="475" spans="3:18" ht="30" customHeight="1" x14ac:dyDescent="0.25">
      <c r="C475" s="51">
        <v>469</v>
      </c>
      <c r="D475" s="253" t="str">
        <f>'BH (1)'!B1497</f>
        <v/>
      </c>
      <c r="E475" s="40"/>
      <c r="F475" s="40"/>
      <c r="G475" s="40"/>
      <c r="H475" s="40"/>
      <c r="I475" s="40"/>
      <c r="J475" s="40"/>
      <c r="K475" s="40"/>
      <c r="L475" s="40"/>
      <c r="M475" s="40"/>
      <c r="N475" s="40"/>
      <c r="O475" s="40"/>
      <c r="P475" s="40"/>
      <c r="Q475" s="254">
        <f>IF('BH (1)'!O3003=0,0,'BH (1)'!O3003)</f>
        <v>0</v>
      </c>
      <c r="R475" s="256">
        <f>IF('BH (1)'!P3003=0,0,'BH (1)'!P3003)</f>
        <v>0</v>
      </c>
    </row>
    <row r="476" spans="3:18" ht="30" customHeight="1" x14ac:dyDescent="0.25">
      <c r="C476" s="51">
        <v>470</v>
      </c>
      <c r="D476" s="253" t="str">
        <f>'BH (1)'!B1498</f>
        <v/>
      </c>
      <c r="E476" s="40"/>
      <c r="F476" s="40"/>
      <c r="G476" s="40"/>
      <c r="H476" s="40"/>
      <c r="I476" s="40"/>
      <c r="J476" s="40"/>
      <c r="K476" s="40"/>
      <c r="L476" s="40"/>
      <c r="M476" s="40"/>
      <c r="N476" s="40"/>
      <c r="O476" s="40"/>
      <c r="P476" s="40"/>
      <c r="Q476" s="254">
        <f>IF('BH (1)'!O3004=0,0,'BH (1)'!O3004)</f>
        <v>0</v>
      </c>
      <c r="R476" s="256">
        <f>IF('BH (1)'!P3004=0,0,'BH (1)'!P3004)</f>
        <v>0</v>
      </c>
    </row>
    <row r="477" spans="3:18" ht="30" customHeight="1" x14ac:dyDescent="0.25">
      <c r="C477" s="51">
        <v>471</v>
      </c>
      <c r="D477" s="253" t="str">
        <f>'BH (1)'!B1499</f>
        <v/>
      </c>
      <c r="E477" s="40"/>
      <c r="F477" s="40"/>
      <c r="G477" s="40"/>
      <c r="H477" s="40"/>
      <c r="I477" s="40"/>
      <c r="J477" s="40"/>
      <c r="K477" s="40"/>
      <c r="L477" s="40"/>
      <c r="M477" s="40"/>
      <c r="N477" s="40"/>
      <c r="O477" s="40"/>
      <c r="P477" s="40"/>
      <c r="Q477" s="254">
        <f>IF('BH (1)'!O3005=0,0,'BH (1)'!O3005)</f>
        <v>0</v>
      </c>
      <c r="R477" s="256">
        <f>IF('BH (1)'!P3005=0,0,'BH (1)'!P3005)</f>
        <v>0</v>
      </c>
    </row>
    <row r="478" spans="3:18" ht="30" customHeight="1" x14ac:dyDescent="0.25">
      <c r="C478" s="51">
        <v>472</v>
      </c>
      <c r="D478" s="253" t="str">
        <f>'BH (1)'!B1500</f>
        <v/>
      </c>
      <c r="E478" s="40"/>
      <c r="F478" s="40"/>
      <c r="G478" s="40"/>
      <c r="H478" s="40"/>
      <c r="I478" s="40"/>
      <c r="J478" s="40"/>
      <c r="K478" s="40"/>
      <c r="L478" s="40"/>
      <c r="M478" s="40"/>
      <c r="N478" s="40"/>
      <c r="O478" s="40"/>
      <c r="P478" s="40"/>
      <c r="Q478" s="254">
        <f>IF('BH (1)'!O3006=0,0,'BH (1)'!O3006)</f>
        <v>0</v>
      </c>
      <c r="R478" s="256">
        <f>IF('BH (1)'!P3006=0,0,'BH (1)'!P3006)</f>
        <v>0</v>
      </c>
    </row>
    <row r="479" spans="3:18" ht="30" customHeight="1" x14ac:dyDescent="0.25">
      <c r="C479" s="51">
        <v>473</v>
      </c>
      <c r="D479" s="253" t="str">
        <f>'BH (1)'!B1501</f>
        <v/>
      </c>
      <c r="E479" s="40"/>
      <c r="F479" s="40"/>
      <c r="G479" s="40"/>
      <c r="H479" s="40"/>
      <c r="I479" s="40"/>
      <c r="J479" s="40"/>
      <c r="K479" s="40"/>
      <c r="L479" s="40"/>
      <c r="M479" s="40"/>
      <c r="N479" s="40"/>
      <c r="O479" s="40"/>
      <c r="P479" s="40"/>
      <c r="Q479" s="254">
        <f>IF('BH (1)'!O3007=0,0,'BH (1)'!O3007)</f>
        <v>0</v>
      </c>
      <c r="R479" s="256">
        <f>IF('BH (1)'!P3007=0,0,'BH (1)'!P3007)</f>
        <v>0</v>
      </c>
    </row>
    <row r="480" spans="3:18" ht="30" customHeight="1" x14ac:dyDescent="0.25">
      <c r="C480" s="51">
        <v>474</v>
      </c>
      <c r="D480" s="253" t="str">
        <f>'BH (1)'!B1502</f>
        <v/>
      </c>
      <c r="E480" s="40"/>
      <c r="F480" s="40"/>
      <c r="G480" s="40"/>
      <c r="H480" s="40"/>
      <c r="I480" s="40"/>
      <c r="J480" s="40"/>
      <c r="K480" s="40"/>
      <c r="L480" s="40"/>
      <c r="M480" s="40"/>
      <c r="N480" s="40"/>
      <c r="O480" s="40"/>
      <c r="P480" s="40"/>
      <c r="Q480" s="254">
        <f>IF('BH (1)'!O3008=0,0,'BH (1)'!O3008)</f>
        <v>0</v>
      </c>
      <c r="R480" s="256">
        <f>IF('BH (1)'!P3008=0,0,'BH (1)'!P3008)</f>
        <v>0</v>
      </c>
    </row>
    <row r="481" spans="3:18" ht="30" customHeight="1" x14ac:dyDescent="0.25">
      <c r="C481" s="51">
        <v>475</v>
      </c>
      <c r="D481" s="253" t="str">
        <f>'BH (1)'!B1503</f>
        <v/>
      </c>
      <c r="E481" s="40"/>
      <c r="F481" s="40"/>
      <c r="G481" s="40"/>
      <c r="H481" s="40"/>
      <c r="I481" s="40"/>
      <c r="J481" s="40"/>
      <c r="K481" s="40"/>
      <c r="L481" s="40"/>
      <c r="M481" s="40"/>
      <c r="N481" s="40"/>
      <c r="O481" s="40"/>
      <c r="P481" s="40"/>
      <c r="Q481" s="254">
        <f>IF('BH (1)'!O3009=0,0,'BH (1)'!O3009)</f>
        <v>0</v>
      </c>
      <c r="R481" s="256">
        <f>IF('BH (1)'!P3009=0,0,'BH (1)'!P3009)</f>
        <v>0</v>
      </c>
    </row>
    <row r="482" spans="3:18" ht="30" customHeight="1" x14ac:dyDescent="0.25">
      <c r="C482" s="51">
        <v>476</v>
      </c>
      <c r="D482" s="253" t="str">
        <f>'BH (1)'!B1504</f>
        <v/>
      </c>
      <c r="E482" s="40"/>
      <c r="F482" s="40"/>
      <c r="G482" s="40"/>
      <c r="H482" s="40"/>
      <c r="I482" s="40"/>
      <c r="J482" s="40"/>
      <c r="K482" s="40"/>
      <c r="L482" s="40"/>
      <c r="M482" s="40"/>
      <c r="N482" s="40"/>
      <c r="O482" s="40"/>
      <c r="P482" s="40"/>
      <c r="Q482" s="254">
        <f>IF('BH (1)'!O3010=0,0,'BH (1)'!O3010)</f>
        <v>0</v>
      </c>
      <c r="R482" s="256">
        <f>IF('BH (1)'!P3010=0,0,'BH (1)'!P3010)</f>
        <v>0</v>
      </c>
    </row>
    <row r="483" spans="3:18" ht="30" customHeight="1" x14ac:dyDescent="0.25">
      <c r="C483" s="51">
        <v>477</v>
      </c>
      <c r="D483" s="253" t="str">
        <f>'BH (1)'!B1505</f>
        <v/>
      </c>
      <c r="E483" s="40"/>
      <c r="F483" s="40"/>
      <c r="G483" s="40"/>
      <c r="H483" s="40"/>
      <c r="I483" s="40"/>
      <c r="J483" s="40"/>
      <c r="K483" s="40"/>
      <c r="L483" s="40"/>
      <c r="M483" s="40"/>
      <c r="N483" s="40"/>
      <c r="O483" s="40"/>
      <c r="P483" s="40"/>
      <c r="Q483" s="254">
        <f>IF('BH (1)'!O3011=0,0,'BH (1)'!O3011)</f>
        <v>0</v>
      </c>
      <c r="R483" s="256">
        <f>IF('BH (1)'!P3011=0,0,'BH (1)'!P3011)</f>
        <v>0</v>
      </c>
    </row>
    <row r="484" spans="3:18" ht="30" customHeight="1" x14ac:dyDescent="0.25">
      <c r="C484" s="51">
        <v>478</v>
      </c>
      <c r="D484" s="253" t="str">
        <f>'BH (1)'!B1506</f>
        <v/>
      </c>
      <c r="E484" s="40"/>
      <c r="F484" s="40"/>
      <c r="G484" s="40"/>
      <c r="H484" s="40"/>
      <c r="I484" s="40"/>
      <c r="J484" s="40"/>
      <c r="K484" s="40"/>
      <c r="L484" s="40"/>
      <c r="M484" s="40"/>
      <c r="N484" s="40"/>
      <c r="O484" s="40"/>
      <c r="P484" s="40"/>
      <c r="Q484" s="254">
        <f>IF('BH (1)'!O3012=0,0,'BH (1)'!O3012)</f>
        <v>0</v>
      </c>
      <c r="R484" s="256">
        <f>IF('BH (1)'!P3012=0,0,'BH (1)'!P3012)</f>
        <v>0</v>
      </c>
    </row>
    <row r="485" spans="3:18" ht="30" customHeight="1" x14ac:dyDescent="0.25">
      <c r="C485" s="51">
        <v>479</v>
      </c>
      <c r="D485" s="253" t="str">
        <f>'BH (1)'!B1507</f>
        <v/>
      </c>
      <c r="E485" s="40"/>
      <c r="F485" s="40"/>
      <c r="G485" s="40"/>
      <c r="H485" s="40"/>
      <c r="I485" s="40"/>
      <c r="J485" s="40"/>
      <c r="K485" s="40"/>
      <c r="L485" s="40"/>
      <c r="M485" s="40"/>
      <c r="N485" s="40"/>
      <c r="O485" s="40"/>
      <c r="P485" s="40"/>
      <c r="Q485" s="254">
        <f>IF('BH (1)'!O3013=0,0,'BH (1)'!O3013)</f>
        <v>0</v>
      </c>
      <c r="R485" s="256">
        <f>IF('BH (1)'!P3013=0,0,'BH (1)'!P3013)</f>
        <v>0</v>
      </c>
    </row>
    <row r="486" spans="3:18" ht="30" customHeight="1" x14ac:dyDescent="0.25">
      <c r="C486" s="51">
        <v>480</v>
      </c>
      <c r="D486" s="253" t="str">
        <f>'BH (1)'!B1508</f>
        <v/>
      </c>
      <c r="E486" s="40"/>
      <c r="F486" s="40"/>
      <c r="G486" s="40"/>
      <c r="H486" s="40"/>
      <c r="I486" s="40"/>
      <c r="J486" s="40"/>
      <c r="K486" s="40"/>
      <c r="L486" s="40"/>
      <c r="M486" s="40"/>
      <c r="N486" s="40"/>
      <c r="O486" s="40"/>
      <c r="P486" s="40"/>
      <c r="Q486" s="254">
        <f>IF('BH (1)'!O3014=0,0,'BH (1)'!O3014)</f>
        <v>0</v>
      </c>
      <c r="R486" s="256">
        <f>IF('BH (1)'!P3014=0,0,'BH (1)'!P3014)</f>
        <v>0</v>
      </c>
    </row>
    <row r="487" spans="3:18" ht="30" customHeight="1" x14ac:dyDescent="0.25">
      <c r="C487" s="51">
        <v>481</v>
      </c>
      <c r="D487" s="253" t="str">
        <f>'BH (1)'!B1509</f>
        <v/>
      </c>
      <c r="E487" s="40"/>
      <c r="F487" s="40"/>
      <c r="G487" s="40"/>
      <c r="H487" s="40"/>
      <c r="I487" s="40"/>
      <c r="J487" s="40"/>
      <c r="K487" s="40"/>
      <c r="L487" s="40"/>
      <c r="M487" s="40"/>
      <c r="N487" s="40"/>
      <c r="O487" s="40"/>
      <c r="P487" s="40"/>
      <c r="Q487" s="254">
        <f>IF('BH (1)'!O3015=0,0,'BH (1)'!O3015)</f>
        <v>0</v>
      </c>
      <c r="R487" s="256">
        <f>IF('BH (1)'!P3015=0,0,'BH (1)'!P3015)</f>
        <v>0</v>
      </c>
    </row>
    <row r="488" spans="3:18" ht="30" customHeight="1" x14ac:dyDescent="0.25">
      <c r="C488" s="51">
        <v>482</v>
      </c>
      <c r="D488" s="253" t="str">
        <f>'BH (1)'!B1510</f>
        <v/>
      </c>
      <c r="E488" s="40"/>
      <c r="F488" s="40"/>
      <c r="G488" s="40"/>
      <c r="H488" s="40"/>
      <c r="I488" s="40"/>
      <c r="J488" s="40"/>
      <c r="K488" s="40"/>
      <c r="L488" s="40"/>
      <c r="M488" s="40"/>
      <c r="N488" s="40"/>
      <c r="O488" s="40"/>
      <c r="P488" s="40"/>
      <c r="Q488" s="254">
        <f>IF('BH (1)'!O3016=0,0,'BH (1)'!O3016)</f>
        <v>0</v>
      </c>
      <c r="R488" s="256">
        <f>IF('BH (1)'!P3016=0,0,'BH (1)'!P3016)</f>
        <v>0</v>
      </c>
    </row>
    <row r="489" spans="3:18" ht="30" customHeight="1" x14ac:dyDescent="0.25">
      <c r="C489" s="51">
        <v>483</v>
      </c>
      <c r="D489" s="253" t="str">
        <f>'BH (1)'!B1511</f>
        <v/>
      </c>
      <c r="E489" s="40"/>
      <c r="F489" s="40"/>
      <c r="G489" s="40"/>
      <c r="H489" s="40"/>
      <c r="I489" s="40"/>
      <c r="J489" s="40"/>
      <c r="K489" s="40"/>
      <c r="L489" s="40"/>
      <c r="M489" s="40"/>
      <c r="N489" s="40"/>
      <c r="O489" s="40"/>
      <c r="P489" s="40"/>
      <c r="Q489" s="254">
        <f>IF('BH (1)'!O3017=0,0,'BH (1)'!O3017)</f>
        <v>0</v>
      </c>
      <c r="R489" s="256">
        <f>IF('BH (1)'!P3017=0,0,'BH (1)'!P3017)</f>
        <v>0</v>
      </c>
    </row>
    <row r="490" spans="3:18" ht="30" customHeight="1" x14ac:dyDescent="0.25">
      <c r="C490" s="51">
        <v>484</v>
      </c>
      <c r="D490" s="253" t="str">
        <f>'BH (1)'!B1512</f>
        <v/>
      </c>
      <c r="E490" s="40"/>
      <c r="F490" s="40"/>
      <c r="G490" s="40"/>
      <c r="H490" s="40"/>
      <c r="I490" s="40"/>
      <c r="J490" s="40"/>
      <c r="K490" s="40"/>
      <c r="L490" s="40"/>
      <c r="M490" s="40"/>
      <c r="N490" s="40"/>
      <c r="O490" s="40"/>
      <c r="P490" s="40"/>
      <c r="Q490" s="254">
        <f>IF('BH (1)'!O3018=0,0,'BH (1)'!O3018)</f>
        <v>0</v>
      </c>
      <c r="R490" s="256">
        <f>IF('BH (1)'!P3018=0,0,'BH (1)'!P3018)</f>
        <v>0</v>
      </c>
    </row>
    <row r="491" spans="3:18" ht="30" customHeight="1" x14ac:dyDescent="0.25">
      <c r="C491" s="51">
        <v>485</v>
      </c>
      <c r="D491" s="253" t="str">
        <f>'BH (1)'!B1513</f>
        <v/>
      </c>
      <c r="E491" s="40"/>
      <c r="F491" s="40"/>
      <c r="G491" s="40"/>
      <c r="H491" s="40"/>
      <c r="I491" s="40"/>
      <c r="J491" s="40"/>
      <c r="K491" s="40"/>
      <c r="L491" s="40"/>
      <c r="M491" s="40"/>
      <c r="N491" s="40"/>
      <c r="O491" s="40"/>
      <c r="P491" s="40"/>
      <c r="Q491" s="254">
        <f>IF('BH (1)'!O3019=0,0,'BH (1)'!O3019)</f>
        <v>0</v>
      </c>
      <c r="R491" s="256">
        <f>IF('BH (1)'!P3019=0,0,'BH (1)'!P3019)</f>
        <v>0</v>
      </c>
    </row>
    <row r="492" spans="3:18" ht="30" customHeight="1" x14ac:dyDescent="0.25">
      <c r="C492" s="51">
        <v>486</v>
      </c>
      <c r="D492" s="253" t="str">
        <f>'BH (1)'!B1514</f>
        <v/>
      </c>
      <c r="E492" s="40"/>
      <c r="F492" s="40"/>
      <c r="G492" s="40"/>
      <c r="H492" s="40"/>
      <c r="I492" s="40"/>
      <c r="J492" s="40"/>
      <c r="K492" s="40"/>
      <c r="L492" s="40"/>
      <c r="M492" s="40"/>
      <c r="N492" s="40"/>
      <c r="O492" s="40"/>
      <c r="P492" s="40"/>
      <c r="Q492" s="254">
        <f>IF('BH (1)'!O3020=0,0,'BH (1)'!O3020)</f>
        <v>0</v>
      </c>
      <c r="R492" s="256">
        <f>IF('BH (1)'!P3020=0,0,'BH (1)'!P3020)</f>
        <v>0</v>
      </c>
    </row>
    <row r="493" spans="3:18" ht="30" customHeight="1" x14ac:dyDescent="0.25">
      <c r="C493" s="51">
        <v>487</v>
      </c>
      <c r="D493" s="253" t="str">
        <f>'BH (1)'!B1515</f>
        <v/>
      </c>
      <c r="E493" s="40"/>
      <c r="F493" s="40"/>
      <c r="G493" s="40"/>
      <c r="H493" s="40"/>
      <c r="I493" s="40"/>
      <c r="J493" s="40"/>
      <c r="K493" s="40"/>
      <c r="L493" s="40"/>
      <c r="M493" s="40"/>
      <c r="N493" s="40"/>
      <c r="O493" s="40"/>
      <c r="P493" s="40"/>
      <c r="Q493" s="254">
        <f>IF('BH (1)'!O3021=0,0,'BH (1)'!O3021)</f>
        <v>0</v>
      </c>
      <c r="R493" s="256">
        <f>IF('BH (1)'!P3021=0,0,'BH (1)'!P3021)</f>
        <v>0</v>
      </c>
    </row>
    <row r="494" spans="3:18" ht="30" customHeight="1" x14ac:dyDescent="0.25">
      <c r="C494" s="51">
        <v>488</v>
      </c>
      <c r="D494" s="253" t="str">
        <f>'BH (1)'!B1516</f>
        <v/>
      </c>
      <c r="E494" s="40"/>
      <c r="F494" s="40"/>
      <c r="G494" s="40"/>
      <c r="H494" s="40"/>
      <c r="I494" s="40"/>
      <c r="J494" s="40"/>
      <c r="K494" s="40"/>
      <c r="L494" s="40"/>
      <c r="M494" s="40"/>
      <c r="N494" s="40"/>
      <c r="O494" s="40"/>
      <c r="P494" s="40"/>
      <c r="Q494" s="254">
        <f>IF('BH (1)'!O3022=0,0,'BH (1)'!O3022)</f>
        <v>0</v>
      </c>
      <c r="R494" s="256">
        <f>IF('BH (1)'!P3022=0,0,'BH (1)'!P3022)</f>
        <v>0</v>
      </c>
    </row>
    <row r="495" spans="3:18" ht="30" customHeight="1" x14ac:dyDescent="0.25">
      <c r="C495" s="51">
        <v>489</v>
      </c>
      <c r="D495" s="253" t="str">
        <f>'BH (1)'!B1517</f>
        <v/>
      </c>
      <c r="E495" s="40"/>
      <c r="F495" s="40"/>
      <c r="G495" s="40"/>
      <c r="H495" s="40"/>
      <c r="I495" s="40"/>
      <c r="J495" s="40"/>
      <c r="K495" s="40"/>
      <c r="L495" s="40"/>
      <c r="M495" s="40"/>
      <c r="N495" s="40"/>
      <c r="O495" s="40"/>
      <c r="P495" s="40"/>
      <c r="Q495" s="254">
        <f>IF('BH (1)'!O3023=0,0,'BH (1)'!O3023)</f>
        <v>0</v>
      </c>
      <c r="R495" s="256">
        <f>IF('BH (1)'!P3023=0,0,'BH (1)'!P3023)</f>
        <v>0</v>
      </c>
    </row>
    <row r="496" spans="3:18" ht="30" customHeight="1" x14ac:dyDescent="0.25">
      <c r="C496" s="51">
        <v>490</v>
      </c>
      <c r="D496" s="253" t="str">
        <f>'BH (1)'!B1518</f>
        <v/>
      </c>
      <c r="E496" s="40"/>
      <c r="F496" s="40"/>
      <c r="G496" s="40"/>
      <c r="H496" s="40"/>
      <c r="I496" s="40"/>
      <c r="J496" s="40"/>
      <c r="K496" s="40"/>
      <c r="L496" s="40"/>
      <c r="M496" s="40"/>
      <c r="N496" s="40"/>
      <c r="O496" s="40"/>
      <c r="P496" s="40"/>
      <c r="Q496" s="254">
        <f>IF('BH (1)'!O3024=0,0,'BH (1)'!O3024)</f>
        <v>0</v>
      </c>
      <c r="R496" s="256">
        <f>IF('BH (1)'!P3024=0,0,'BH (1)'!P3024)</f>
        <v>0</v>
      </c>
    </row>
    <row r="497" spans="3:18" ht="30" customHeight="1" x14ac:dyDescent="0.25">
      <c r="C497" s="51">
        <v>491</v>
      </c>
      <c r="D497" s="253" t="str">
        <f>'BH (1)'!B1519</f>
        <v/>
      </c>
      <c r="E497" s="40"/>
      <c r="F497" s="40"/>
      <c r="G497" s="40"/>
      <c r="H497" s="40"/>
      <c r="I497" s="40"/>
      <c r="J497" s="40"/>
      <c r="K497" s="40"/>
      <c r="L497" s="40"/>
      <c r="M497" s="40"/>
      <c r="N497" s="40"/>
      <c r="O497" s="40"/>
      <c r="P497" s="40"/>
      <c r="Q497" s="254">
        <f>IF('BH (1)'!O3025=0,0,'BH (1)'!O3025)</f>
        <v>0</v>
      </c>
      <c r="R497" s="256">
        <f>IF('BH (1)'!P3025=0,0,'BH (1)'!P3025)</f>
        <v>0</v>
      </c>
    </row>
    <row r="498" spans="3:18" ht="30" customHeight="1" x14ac:dyDescent="0.25">
      <c r="C498" s="51">
        <v>492</v>
      </c>
      <c r="D498" s="253" t="str">
        <f>'BH (1)'!B1520</f>
        <v/>
      </c>
      <c r="E498" s="40"/>
      <c r="F498" s="40"/>
      <c r="G498" s="40"/>
      <c r="H498" s="40"/>
      <c r="I498" s="40"/>
      <c r="J498" s="40"/>
      <c r="K498" s="40"/>
      <c r="L498" s="40"/>
      <c r="M498" s="40"/>
      <c r="N498" s="40"/>
      <c r="O498" s="40"/>
      <c r="P498" s="40"/>
      <c r="Q498" s="254">
        <f>IF('BH (1)'!O3026=0,0,'BH (1)'!O3026)</f>
        <v>0</v>
      </c>
      <c r="R498" s="256">
        <f>IF('BH (1)'!P3026=0,0,'BH (1)'!P3026)</f>
        <v>0</v>
      </c>
    </row>
    <row r="499" spans="3:18" ht="30" customHeight="1" x14ac:dyDescent="0.25">
      <c r="C499" s="51">
        <v>493</v>
      </c>
      <c r="D499" s="253" t="str">
        <f>'BH (1)'!B1521</f>
        <v/>
      </c>
      <c r="E499" s="40"/>
      <c r="F499" s="40"/>
      <c r="G499" s="40"/>
      <c r="H499" s="40"/>
      <c r="I499" s="40"/>
      <c r="J499" s="40"/>
      <c r="K499" s="40"/>
      <c r="L499" s="40"/>
      <c r="M499" s="40"/>
      <c r="N499" s="40"/>
      <c r="O499" s="40"/>
      <c r="P499" s="40"/>
      <c r="Q499" s="254">
        <f>IF('BH (1)'!O3027=0,0,'BH (1)'!O3027)</f>
        <v>0</v>
      </c>
      <c r="R499" s="256">
        <f>IF('BH (1)'!P3027=0,0,'BH (1)'!P3027)</f>
        <v>0</v>
      </c>
    </row>
    <row r="500" spans="3:18" ht="30" customHeight="1" x14ac:dyDescent="0.25">
      <c r="C500" s="51">
        <v>494</v>
      </c>
      <c r="D500" s="253" t="str">
        <f>'BH (1)'!B1522</f>
        <v/>
      </c>
      <c r="E500" s="40"/>
      <c r="F500" s="40"/>
      <c r="G500" s="40"/>
      <c r="H500" s="40"/>
      <c r="I500" s="40"/>
      <c r="J500" s="40"/>
      <c r="K500" s="40"/>
      <c r="L500" s="40"/>
      <c r="M500" s="40"/>
      <c r="N500" s="40"/>
      <c r="O500" s="40"/>
      <c r="P500" s="40"/>
      <c r="Q500" s="254">
        <f>IF('BH (1)'!O3028=0,0,'BH (1)'!O3028)</f>
        <v>0</v>
      </c>
      <c r="R500" s="256">
        <f>IF('BH (1)'!P3028=0,0,'BH (1)'!P3028)</f>
        <v>0</v>
      </c>
    </row>
    <row r="501" spans="3:18" ht="30" customHeight="1" x14ac:dyDescent="0.25">
      <c r="C501" s="51">
        <v>495</v>
      </c>
      <c r="D501" s="253" t="str">
        <f>'BH (1)'!B1523</f>
        <v/>
      </c>
      <c r="E501" s="40"/>
      <c r="F501" s="40"/>
      <c r="G501" s="40"/>
      <c r="H501" s="40"/>
      <c r="I501" s="40"/>
      <c r="J501" s="40"/>
      <c r="K501" s="40"/>
      <c r="L501" s="40"/>
      <c r="M501" s="40"/>
      <c r="N501" s="40"/>
      <c r="O501" s="40"/>
      <c r="P501" s="40"/>
      <c r="Q501" s="254">
        <f>IF('BH (1)'!O3029=0,0,'BH (1)'!O3029)</f>
        <v>0</v>
      </c>
      <c r="R501" s="256">
        <f>IF('BH (1)'!P3029=0,0,'BH (1)'!P3029)</f>
        <v>0</v>
      </c>
    </row>
    <row r="502" spans="3:18" ht="30" customHeight="1" x14ac:dyDescent="0.25">
      <c r="C502" s="51">
        <v>496</v>
      </c>
      <c r="D502" s="253" t="str">
        <f>'BH (1)'!B1524</f>
        <v/>
      </c>
      <c r="E502" s="40"/>
      <c r="F502" s="40"/>
      <c r="G502" s="40"/>
      <c r="H502" s="40"/>
      <c r="I502" s="40"/>
      <c r="J502" s="40"/>
      <c r="K502" s="40"/>
      <c r="L502" s="40"/>
      <c r="M502" s="40"/>
      <c r="N502" s="40"/>
      <c r="O502" s="40"/>
      <c r="P502" s="40"/>
      <c r="Q502" s="254">
        <f>IF('BH (1)'!O3030=0,0,'BH (1)'!O3030)</f>
        <v>0</v>
      </c>
      <c r="R502" s="256">
        <f>IF('BH (1)'!P3030=0,0,'BH (1)'!P3030)</f>
        <v>0</v>
      </c>
    </row>
    <row r="503" spans="3:18" ht="30" customHeight="1" x14ac:dyDescent="0.25">
      <c r="C503" s="51">
        <v>497</v>
      </c>
      <c r="D503" s="253" t="str">
        <f>'BH (1)'!B1525</f>
        <v/>
      </c>
      <c r="E503" s="40"/>
      <c r="F503" s="40"/>
      <c r="G503" s="40"/>
      <c r="H503" s="40"/>
      <c r="I503" s="40"/>
      <c r="J503" s="40"/>
      <c r="K503" s="40"/>
      <c r="L503" s="40"/>
      <c r="M503" s="40"/>
      <c r="N503" s="40"/>
      <c r="O503" s="40"/>
      <c r="P503" s="40"/>
      <c r="Q503" s="254">
        <f>IF('BH (1)'!O3031=0,0,'BH (1)'!O3031)</f>
        <v>0</v>
      </c>
      <c r="R503" s="256">
        <f>IF('BH (1)'!P3031=0,0,'BH (1)'!P3031)</f>
        <v>0</v>
      </c>
    </row>
    <row r="504" spans="3:18" ht="30" customHeight="1" x14ac:dyDescent="0.25">
      <c r="C504" s="51">
        <v>498</v>
      </c>
      <c r="D504" s="253" t="str">
        <f>'BH (1)'!B1526</f>
        <v/>
      </c>
      <c r="E504" s="40"/>
      <c r="F504" s="40"/>
      <c r="G504" s="40"/>
      <c r="H504" s="40"/>
      <c r="I504" s="40"/>
      <c r="J504" s="40"/>
      <c r="K504" s="40"/>
      <c r="L504" s="40"/>
      <c r="M504" s="40"/>
      <c r="N504" s="40"/>
      <c r="O504" s="40"/>
      <c r="P504" s="40"/>
      <c r="Q504" s="254">
        <f>IF('BH (1)'!O3032=0,0,'BH (1)'!O3032)</f>
        <v>0</v>
      </c>
      <c r="R504" s="256">
        <f>IF('BH (1)'!P3032=0,0,'BH (1)'!P3032)</f>
        <v>0</v>
      </c>
    </row>
    <row r="505" spans="3:18" ht="30" customHeight="1" x14ac:dyDescent="0.25">
      <c r="C505" s="51">
        <v>499</v>
      </c>
      <c r="D505" s="253" t="str">
        <f>'BH (1)'!B1527</f>
        <v/>
      </c>
      <c r="E505" s="40"/>
      <c r="F505" s="40"/>
      <c r="G505" s="40"/>
      <c r="H505" s="40"/>
      <c r="I505" s="40"/>
      <c r="J505" s="40"/>
      <c r="K505" s="40"/>
      <c r="L505" s="40"/>
      <c r="M505" s="40"/>
      <c r="N505" s="40"/>
      <c r="O505" s="40"/>
      <c r="P505" s="40"/>
      <c r="Q505" s="254">
        <f>IF('BH (1)'!O3033=0,0,'BH (1)'!O3033)</f>
        <v>0</v>
      </c>
      <c r="R505" s="256">
        <f>IF('BH (1)'!P3033=0,0,'BH (1)'!P3033)</f>
        <v>0</v>
      </c>
    </row>
    <row r="506" spans="3:18" ht="30" customHeight="1" x14ac:dyDescent="0.25">
      <c r="C506" s="51">
        <v>500</v>
      </c>
      <c r="D506" s="253" t="str">
        <f>'BH (1)'!B1528</f>
        <v/>
      </c>
      <c r="E506" s="40"/>
      <c r="F506" s="40"/>
      <c r="G506" s="40"/>
      <c r="H506" s="40"/>
      <c r="I506" s="40"/>
      <c r="J506" s="40"/>
      <c r="K506" s="40"/>
      <c r="L506" s="40"/>
      <c r="M506" s="40"/>
      <c r="N506" s="40"/>
      <c r="O506" s="40"/>
      <c r="P506" s="40"/>
      <c r="Q506" s="254">
        <f>IF('BH (1)'!O3034=0,0,'BH (1)'!O3034)</f>
        <v>0</v>
      </c>
      <c r="R506" s="256">
        <f>IF('BH (1)'!P3034=0,0,'BH (1)'!P3034)</f>
        <v>0</v>
      </c>
    </row>
  </sheetData>
  <sheetProtection sheet="1" objects="1" scenarios="1" selectLockedCells="1" sort="0" autoFilter="0"/>
  <autoFilter ref="C6:R6" xr:uid="{00000000-0009-0000-0000-000012000000}"/>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20"/>
  <dimension ref="C1:R506"/>
  <sheetViews>
    <sheetView showGridLines="0" showRowColHeaders="0" workbookViewId="0">
      <pane ySplit="6" topLeftCell="A7" activePane="bottomLeft" state="frozen"/>
      <selection activeCell="H8" sqref="H8"/>
      <selection pane="bottomLeft" activeCell="P9" sqref="P9"/>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40">
        <v>45</v>
      </c>
      <c r="F7" s="40">
        <v>20</v>
      </c>
      <c r="G7" s="40">
        <v>35</v>
      </c>
      <c r="H7" s="40">
        <v>35</v>
      </c>
      <c r="I7" s="40">
        <v>37</v>
      </c>
      <c r="J7" s="40">
        <v>41</v>
      </c>
      <c r="K7" s="40">
        <v>34</v>
      </c>
      <c r="L7" s="40">
        <v>47</v>
      </c>
      <c r="M7" s="40">
        <v>45</v>
      </c>
      <c r="N7" s="40">
        <v>36</v>
      </c>
      <c r="O7" s="40">
        <v>100</v>
      </c>
      <c r="P7" s="40">
        <v>100</v>
      </c>
      <c r="Q7" s="254">
        <f>IF('BH (1)'!O3037=0,0,'BH (1)'!O3037)</f>
        <v>575</v>
      </c>
      <c r="R7" s="255">
        <f>IF('BH (1)'!P3037=0,0,'BH (1)'!P3037)</f>
        <v>86250</v>
      </c>
    </row>
    <row r="8" spans="3:18" ht="30" customHeight="1" x14ac:dyDescent="0.25">
      <c r="C8" s="51">
        <v>2</v>
      </c>
      <c r="D8" s="253" t="str">
        <f>'BH (1)'!B1030</f>
        <v>Blusas Slim Fit</v>
      </c>
      <c r="E8" s="40">
        <v>40</v>
      </c>
      <c r="F8" s="40">
        <v>35</v>
      </c>
      <c r="G8" s="40">
        <v>34</v>
      </c>
      <c r="H8" s="40">
        <v>37</v>
      </c>
      <c r="I8" s="40">
        <v>28</v>
      </c>
      <c r="J8" s="40">
        <v>50</v>
      </c>
      <c r="K8" s="40">
        <v>47</v>
      </c>
      <c r="L8" s="40">
        <v>48</v>
      </c>
      <c r="M8" s="40">
        <v>49</v>
      </c>
      <c r="N8" s="40">
        <v>20</v>
      </c>
      <c r="O8" s="40">
        <v>100</v>
      </c>
      <c r="P8" s="40">
        <v>100</v>
      </c>
      <c r="Q8" s="254">
        <f>IF('BH (1)'!O3038=0,0,'BH (1)'!O3038)</f>
        <v>588</v>
      </c>
      <c r="R8" s="256">
        <f>IF('BH (1)'!P3038=0,0,'BH (1)'!P3038)</f>
        <v>176400</v>
      </c>
    </row>
    <row r="9" spans="3:18" ht="30" customHeight="1" x14ac:dyDescent="0.25">
      <c r="C9" s="51">
        <v>3</v>
      </c>
      <c r="D9" s="253" t="str">
        <f>'BH (1)'!B1031</f>
        <v/>
      </c>
      <c r="E9" s="40"/>
      <c r="F9" s="40"/>
      <c r="G9" s="40"/>
      <c r="H9" s="40"/>
      <c r="I9" s="40"/>
      <c r="J9" s="40"/>
      <c r="K9" s="40"/>
      <c r="L9" s="40"/>
      <c r="M9" s="40"/>
      <c r="N9" s="40"/>
      <c r="O9" s="40"/>
      <c r="P9" s="40"/>
      <c r="Q9" s="254">
        <f>IF('BH (1)'!O3039=0,0,'BH (1)'!O3039)</f>
        <v>0</v>
      </c>
      <c r="R9" s="256">
        <f>IF('BH (1)'!P3039=0,0,'BH (1)'!P3039)</f>
        <v>0</v>
      </c>
    </row>
    <row r="10" spans="3:18" ht="30" customHeight="1" x14ac:dyDescent="0.25">
      <c r="C10" s="51">
        <v>4</v>
      </c>
      <c r="D10" s="253" t="str">
        <f>'BH (1)'!B1032</f>
        <v/>
      </c>
      <c r="E10" s="40"/>
      <c r="F10" s="40"/>
      <c r="G10" s="40"/>
      <c r="H10" s="40"/>
      <c r="I10" s="40"/>
      <c r="J10" s="40"/>
      <c r="K10" s="40"/>
      <c r="L10" s="40"/>
      <c r="M10" s="40"/>
      <c r="N10" s="40"/>
      <c r="O10" s="40"/>
      <c r="P10" s="40"/>
      <c r="Q10" s="254">
        <f>IF('BH (1)'!O3040=0,0,'BH (1)'!O3040)</f>
        <v>0</v>
      </c>
      <c r="R10" s="256">
        <f>IF('BH (1)'!P3040=0,0,'BH (1)'!P3040)</f>
        <v>0</v>
      </c>
    </row>
    <row r="11" spans="3:18" ht="30" customHeight="1" x14ac:dyDescent="0.25">
      <c r="C11" s="51">
        <v>5</v>
      </c>
      <c r="D11" s="253" t="str">
        <f>'BH (1)'!B1033</f>
        <v/>
      </c>
      <c r="E11" s="40"/>
      <c r="F11" s="40"/>
      <c r="G11" s="40"/>
      <c r="H11" s="40"/>
      <c r="I11" s="40"/>
      <c r="J11" s="40"/>
      <c r="K11" s="40"/>
      <c r="L11" s="40"/>
      <c r="M11" s="40"/>
      <c r="N11" s="40"/>
      <c r="O11" s="40"/>
      <c r="P11" s="40"/>
      <c r="Q11" s="254">
        <f>IF('BH (1)'!O3041=0,0,'BH (1)'!O3041)</f>
        <v>0</v>
      </c>
      <c r="R11" s="256">
        <f>IF('BH (1)'!P3041=0,0,'BH (1)'!P3041)</f>
        <v>0</v>
      </c>
    </row>
    <row r="12" spans="3:18" ht="30" customHeight="1" x14ac:dyDescent="0.25">
      <c r="C12" s="51">
        <v>6</v>
      </c>
      <c r="D12" s="253" t="str">
        <f>'BH (1)'!B1034</f>
        <v/>
      </c>
      <c r="E12" s="40"/>
      <c r="F12" s="40"/>
      <c r="G12" s="40"/>
      <c r="H12" s="40"/>
      <c r="I12" s="40"/>
      <c r="J12" s="40"/>
      <c r="K12" s="40"/>
      <c r="L12" s="40"/>
      <c r="M12" s="40"/>
      <c r="N12" s="40"/>
      <c r="O12" s="40"/>
      <c r="P12" s="40"/>
      <c r="Q12" s="254">
        <f>IF('BH (1)'!O3042=0,0,'BH (1)'!O3042)</f>
        <v>0</v>
      </c>
      <c r="R12" s="256">
        <f>IF('BH (1)'!P3042=0,0,'BH (1)'!P3042)</f>
        <v>0</v>
      </c>
    </row>
    <row r="13" spans="3:18" ht="30" customHeight="1" x14ac:dyDescent="0.25">
      <c r="C13" s="51">
        <v>7</v>
      </c>
      <c r="D13" s="253" t="str">
        <f>'BH (1)'!B1035</f>
        <v/>
      </c>
      <c r="E13" s="40"/>
      <c r="F13" s="40"/>
      <c r="G13" s="40"/>
      <c r="H13" s="40"/>
      <c r="I13" s="40"/>
      <c r="J13" s="40"/>
      <c r="K13" s="40"/>
      <c r="L13" s="40"/>
      <c r="M13" s="40"/>
      <c r="N13" s="40"/>
      <c r="O13" s="40"/>
      <c r="P13" s="40"/>
      <c r="Q13" s="254">
        <f>IF('BH (1)'!O3043=0,0,'BH (1)'!O3043)</f>
        <v>0</v>
      </c>
      <c r="R13" s="256">
        <f>IF('BH (1)'!P3043=0,0,'BH (1)'!P3043)</f>
        <v>0</v>
      </c>
    </row>
    <row r="14" spans="3:18" ht="30" customHeight="1" x14ac:dyDescent="0.25">
      <c r="C14" s="51">
        <v>8</v>
      </c>
      <c r="D14" s="253" t="str">
        <f>'BH (1)'!B1036</f>
        <v/>
      </c>
      <c r="E14" s="40"/>
      <c r="F14" s="40"/>
      <c r="G14" s="40"/>
      <c r="H14" s="40"/>
      <c r="I14" s="40"/>
      <c r="J14" s="40"/>
      <c r="K14" s="40"/>
      <c r="L14" s="40"/>
      <c r="M14" s="40"/>
      <c r="N14" s="40"/>
      <c r="O14" s="40"/>
      <c r="P14" s="40"/>
      <c r="Q14" s="254">
        <f>IF('BH (1)'!O3044=0,0,'BH (1)'!O3044)</f>
        <v>0</v>
      </c>
      <c r="R14" s="256">
        <f>IF('BH (1)'!P3044=0,0,'BH (1)'!P3044)</f>
        <v>0</v>
      </c>
    </row>
    <row r="15" spans="3:18" ht="30" customHeight="1" x14ac:dyDescent="0.25">
      <c r="C15" s="51">
        <v>9</v>
      </c>
      <c r="D15" s="253" t="str">
        <f>'BH (1)'!B1037</f>
        <v/>
      </c>
      <c r="E15" s="40"/>
      <c r="F15" s="40"/>
      <c r="G15" s="40"/>
      <c r="H15" s="40"/>
      <c r="I15" s="40"/>
      <c r="J15" s="40"/>
      <c r="K15" s="40"/>
      <c r="L15" s="40"/>
      <c r="M15" s="40"/>
      <c r="N15" s="40"/>
      <c r="O15" s="40"/>
      <c r="P15" s="40"/>
      <c r="Q15" s="254">
        <f>IF('BH (1)'!O3045=0,0,'BH (1)'!O3045)</f>
        <v>0</v>
      </c>
      <c r="R15" s="256">
        <f>IF('BH (1)'!P3045=0,0,'BH (1)'!P3045)</f>
        <v>0</v>
      </c>
    </row>
    <row r="16" spans="3:18" ht="30" customHeight="1" x14ac:dyDescent="0.25">
      <c r="C16" s="51">
        <v>10</v>
      </c>
      <c r="D16" s="253" t="str">
        <f>'BH (1)'!B1038</f>
        <v/>
      </c>
      <c r="E16" s="40"/>
      <c r="F16" s="40"/>
      <c r="G16" s="40"/>
      <c r="H16" s="40"/>
      <c r="I16" s="40"/>
      <c r="J16" s="40"/>
      <c r="K16" s="40"/>
      <c r="L16" s="40"/>
      <c r="M16" s="40"/>
      <c r="N16" s="40"/>
      <c r="O16" s="40"/>
      <c r="P16" s="40"/>
      <c r="Q16" s="254">
        <f>IF('BH (1)'!O3046=0,0,'BH (1)'!O3046)</f>
        <v>0</v>
      </c>
      <c r="R16" s="256">
        <f>IF('BH (1)'!P3046=0,0,'BH (1)'!P3046)</f>
        <v>0</v>
      </c>
    </row>
    <row r="17" spans="3:18" ht="30" customHeight="1" x14ac:dyDescent="0.25">
      <c r="C17" s="51">
        <v>11</v>
      </c>
      <c r="D17" s="253" t="str">
        <f>'BH (1)'!B1039</f>
        <v/>
      </c>
      <c r="E17" s="40"/>
      <c r="F17" s="40"/>
      <c r="G17" s="40"/>
      <c r="H17" s="40"/>
      <c r="I17" s="40"/>
      <c r="J17" s="40"/>
      <c r="K17" s="40"/>
      <c r="L17" s="40"/>
      <c r="M17" s="40"/>
      <c r="N17" s="40"/>
      <c r="O17" s="40"/>
      <c r="P17" s="40"/>
      <c r="Q17" s="254">
        <f>IF('BH (1)'!O3047=0,0,'BH (1)'!O3047)</f>
        <v>0</v>
      </c>
      <c r="R17" s="256">
        <f>IF('BH (1)'!P3047=0,0,'BH (1)'!P3047)</f>
        <v>0</v>
      </c>
    </row>
    <row r="18" spans="3:18" ht="30" customHeight="1" x14ac:dyDescent="0.25">
      <c r="C18" s="51">
        <v>12</v>
      </c>
      <c r="D18" s="253" t="str">
        <f>'BH (1)'!B1040</f>
        <v/>
      </c>
      <c r="E18" s="40"/>
      <c r="F18" s="40"/>
      <c r="G18" s="40"/>
      <c r="H18" s="40"/>
      <c r="I18" s="40"/>
      <c r="J18" s="40"/>
      <c r="K18" s="40"/>
      <c r="L18" s="40"/>
      <c r="M18" s="40"/>
      <c r="N18" s="40"/>
      <c r="O18" s="40"/>
      <c r="P18" s="40"/>
      <c r="Q18" s="254">
        <f>IF('BH (1)'!O3048=0,0,'BH (1)'!O3048)</f>
        <v>0</v>
      </c>
      <c r="R18" s="256">
        <f>IF('BH (1)'!P3048=0,0,'BH (1)'!P3048)</f>
        <v>0</v>
      </c>
    </row>
    <row r="19" spans="3:18" ht="30" customHeight="1" x14ac:dyDescent="0.25">
      <c r="C19" s="51">
        <v>13</v>
      </c>
      <c r="D19" s="253" t="str">
        <f>'BH (1)'!B1041</f>
        <v/>
      </c>
      <c r="E19" s="40"/>
      <c r="F19" s="40"/>
      <c r="G19" s="40"/>
      <c r="H19" s="40"/>
      <c r="I19" s="40"/>
      <c r="J19" s="40"/>
      <c r="K19" s="40"/>
      <c r="L19" s="40"/>
      <c r="M19" s="40"/>
      <c r="N19" s="40"/>
      <c r="O19" s="40"/>
      <c r="P19" s="40"/>
      <c r="Q19" s="254">
        <f>IF('BH (1)'!O3049=0,0,'BH (1)'!O3049)</f>
        <v>0</v>
      </c>
      <c r="R19" s="256">
        <f>IF('BH (1)'!P3049=0,0,'BH (1)'!P3049)</f>
        <v>0</v>
      </c>
    </row>
    <row r="20" spans="3:18" ht="30" customHeight="1" x14ac:dyDescent="0.25">
      <c r="C20" s="51">
        <v>14</v>
      </c>
      <c r="D20" s="253" t="str">
        <f>'BH (1)'!B1042</f>
        <v/>
      </c>
      <c r="E20" s="40"/>
      <c r="F20" s="40"/>
      <c r="G20" s="40"/>
      <c r="H20" s="40"/>
      <c r="I20" s="40"/>
      <c r="J20" s="40"/>
      <c r="K20" s="40"/>
      <c r="L20" s="40"/>
      <c r="M20" s="40"/>
      <c r="N20" s="40"/>
      <c r="O20" s="40"/>
      <c r="P20" s="40"/>
      <c r="Q20" s="254">
        <f>IF('BH (1)'!O3050=0,0,'BH (1)'!O3050)</f>
        <v>0</v>
      </c>
      <c r="R20" s="256">
        <f>IF('BH (1)'!P3050=0,0,'BH (1)'!P3050)</f>
        <v>0</v>
      </c>
    </row>
    <row r="21" spans="3:18" ht="30" customHeight="1" x14ac:dyDescent="0.25">
      <c r="C21" s="51">
        <v>15</v>
      </c>
      <c r="D21" s="253" t="str">
        <f>'BH (1)'!B1043</f>
        <v/>
      </c>
      <c r="E21" s="40"/>
      <c r="F21" s="40"/>
      <c r="G21" s="40"/>
      <c r="H21" s="40"/>
      <c r="I21" s="40"/>
      <c r="J21" s="40"/>
      <c r="K21" s="40"/>
      <c r="L21" s="40"/>
      <c r="M21" s="40"/>
      <c r="N21" s="40"/>
      <c r="O21" s="40"/>
      <c r="P21" s="40"/>
      <c r="Q21" s="254">
        <f>IF('BH (1)'!O3051=0,0,'BH (1)'!O3051)</f>
        <v>0</v>
      </c>
      <c r="R21" s="256">
        <f>IF('BH (1)'!P3051=0,0,'BH (1)'!P3051)</f>
        <v>0</v>
      </c>
    </row>
    <row r="22" spans="3:18" ht="30" customHeight="1" x14ac:dyDescent="0.25">
      <c r="C22" s="51">
        <v>16</v>
      </c>
      <c r="D22" s="253" t="str">
        <f>'BH (1)'!B1044</f>
        <v/>
      </c>
      <c r="E22" s="40"/>
      <c r="F22" s="40"/>
      <c r="G22" s="40"/>
      <c r="H22" s="40"/>
      <c r="I22" s="40"/>
      <c r="J22" s="40"/>
      <c r="K22" s="40"/>
      <c r="L22" s="40"/>
      <c r="M22" s="40"/>
      <c r="N22" s="40"/>
      <c r="O22" s="40"/>
      <c r="P22" s="40"/>
      <c r="Q22" s="254">
        <f>IF('BH (1)'!O3052=0,0,'BH (1)'!O3052)</f>
        <v>0</v>
      </c>
      <c r="R22" s="256">
        <f>IF('BH (1)'!P3052=0,0,'BH (1)'!P3052)</f>
        <v>0</v>
      </c>
    </row>
    <row r="23" spans="3:18" ht="30" customHeight="1" x14ac:dyDescent="0.25">
      <c r="C23" s="51">
        <v>17</v>
      </c>
      <c r="D23" s="253" t="str">
        <f>'BH (1)'!B1045</f>
        <v/>
      </c>
      <c r="E23" s="40"/>
      <c r="F23" s="40"/>
      <c r="G23" s="40"/>
      <c r="H23" s="40"/>
      <c r="I23" s="40"/>
      <c r="J23" s="40"/>
      <c r="K23" s="40"/>
      <c r="L23" s="40"/>
      <c r="M23" s="40"/>
      <c r="N23" s="40"/>
      <c r="O23" s="40"/>
      <c r="P23" s="40"/>
      <c r="Q23" s="254">
        <f>IF('BH (1)'!O3053=0,0,'BH (1)'!O3053)</f>
        <v>0</v>
      </c>
      <c r="R23" s="256">
        <f>IF('BH (1)'!P3053=0,0,'BH (1)'!P3053)</f>
        <v>0</v>
      </c>
    </row>
    <row r="24" spans="3:18" ht="30" customHeight="1" x14ac:dyDescent="0.25">
      <c r="C24" s="51">
        <v>18</v>
      </c>
      <c r="D24" s="253" t="str">
        <f>'BH (1)'!B1046</f>
        <v/>
      </c>
      <c r="E24" s="40"/>
      <c r="F24" s="40"/>
      <c r="G24" s="40"/>
      <c r="H24" s="40"/>
      <c r="I24" s="40"/>
      <c r="J24" s="40"/>
      <c r="K24" s="40"/>
      <c r="L24" s="40"/>
      <c r="M24" s="40"/>
      <c r="N24" s="40"/>
      <c r="O24" s="40"/>
      <c r="P24" s="40"/>
      <c r="Q24" s="254">
        <f>IF('BH (1)'!O3054=0,0,'BH (1)'!O3054)</f>
        <v>0</v>
      </c>
      <c r="R24" s="256">
        <f>IF('BH (1)'!P3054=0,0,'BH (1)'!P3054)</f>
        <v>0</v>
      </c>
    </row>
    <row r="25" spans="3:18" ht="30" customHeight="1" x14ac:dyDescent="0.25">
      <c r="C25" s="51">
        <v>19</v>
      </c>
      <c r="D25" s="253" t="str">
        <f>'BH (1)'!B1047</f>
        <v/>
      </c>
      <c r="E25" s="40"/>
      <c r="F25" s="40"/>
      <c r="G25" s="40"/>
      <c r="H25" s="40"/>
      <c r="I25" s="40"/>
      <c r="J25" s="40"/>
      <c r="K25" s="40"/>
      <c r="L25" s="40"/>
      <c r="M25" s="40"/>
      <c r="N25" s="40"/>
      <c r="O25" s="40"/>
      <c r="P25" s="40"/>
      <c r="Q25" s="254">
        <f>IF('BH (1)'!O3055=0,0,'BH (1)'!O3055)</f>
        <v>0</v>
      </c>
      <c r="R25" s="256">
        <f>IF('BH (1)'!P3055=0,0,'BH (1)'!P3055)</f>
        <v>0</v>
      </c>
    </row>
    <row r="26" spans="3:18" ht="30" customHeight="1" x14ac:dyDescent="0.25">
      <c r="C26" s="51">
        <v>20</v>
      </c>
      <c r="D26" s="253" t="str">
        <f>'BH (1)'!B1048</f>
        <v/>
      </c>
      <c r="E26" s="40"/>
      <c r="F26" s="40"/>
      <c r="G26" s="40"/>
      <c r="H26" s="40"/>
      <c r="I26" s="40"/>
      <c r="J26" s="40"/>
      <c r="K26" s="40"/>
      <c r="L26" s="40"/>
      <c r="M26" s="40"/>
      <c r="N26" s="40"/>
      <c r="O26" s="40"/>
      <c r="P26" s="40"/>
      <c r="Q26" s="254">
        <f>IF('BH (1)'!O3056=0,0,'BH (1)'!O3056)</f>
        <v>0</v>
      </c>
      <c r="R26" s="256">
        <f>IF('BH (1)'!P3056=0,0,'BH (1)'!P3056)</f>
        <v>0</v>
      </c>
    </row>
    <row r="27" spans="3:18" ht="30" customHeight="1" x14ac:dyDescent="0.25">
      <c r="C27" s="51">
        <v>21</v>
      </c>
      <c r="D27" s="253" t="str">
        <f>'BH (1)'!B1049</f>
        <v/>
      </c>
      <c r="E27" s="40"/>
      <c r="F27" s="40"/>
      <c r="G27" s="40"/>
      <c r="H27" s="40"/>
      <c r="I27" s="40"/>
      <c r="J27" s="40"/>
      <c r="K27" s="40"/>
      <c r="L27" s="40"/>
      <c r="M27" s="40"/>
      <c r="N27" s="40"/>
      <c r="O27" s="40"/>
      <c r="P27" s="40"/>
      <c r="Q27" s="254">
        <f>IF('BH (1)'!O3057=0,0,'BH (1)'!O3057)</f>
        <v>0</v>
      </c>
      <c r="R27" s="256">
        <f>IF('BH (1)'!P3057=0,0,'BH (1)'!P3057)</f>
        <v>0</v>
      </c>
    </row>
    <row r="28" spans="3:18" ht="30" customHeight="1" x14ac:dyDescent="0.25">
      <c r="C28" s="51">
        <v>22</v>
      </c>
      <c r="D28" s="253" t="str">
        <f>'BH (1)'!B1050</f>
        <v/>
      </c>
      <c r="E28" s="40"/>
      <c r="F28" s="40"/>
      <c r="G28" s="40"/>
      <c r="H28" s="40"/>
      <c r="I28" s="40"/>
      <c r="J28" s="40"/>
      <c r="K28" s="40"/>
      <c r="L28" s="40"/>
      <c r="M28" s="40"/>
      <c r="N28" s="40"/>
      <c r="O28" s="40"/>
      <c r="P28" s="40"/>
      <c r="Q28" s="254">
        <f>IF('BH (1)'!O3058=0,0,'BH (1)'!O3058)</f>
        <v>0</v>
      </c>
      <c r="R28" s="256">
        <f>IF('BH (1)'!P3058=0,0,'BH (1)'!P3058)</f>
        <v>0</v>
      </c>
    </row>
    <row r="29" spans="3:18" ht="30" customHeight="1" x14ac:dyDescent="0.25">
      <c r="C29" s="51">
        <v>23</v>
      </c>
      <c r="D29" s="253" t="str">
        <f>'BH (1)'!B1051</f>
        <v/>
      </c>
      <c r="E29" s="40"/>
      <c r="F29" s="40"/>
      <c r="G29" s="40"/>
      <c r="H29" s="40"/>
      <c r="I29" s="40"/>
      <c r="J29" s="40"/>
      <c r="K29" s="40"/>
      <c r="L29" s="40"/>
      <c r="M29" s="40"/>
      <c r="N29" s="40"/>
      <c r="O29" s="40"/>
      <c r="P29" s="40"/>
      <c r="Q29" s="254">
        <f>IF('BH (1)'!O3059=0,0,'BH (1)'!O3059)</f>
        <v>0</v>
      </c>
      <c r="R29" s="256">
        <f>IF('BH (1)'!P3059=0,0,'BH (1)'!P3059)</f>
        <v>0</v>
      </c>
    </row>
    <row r="30" spans="3:18" ht="30" customHeight="1" x14ac:dyDescent="0.25">
      <c r="C30" s="51">
        <v>24</v>
      </c>
      <c r="D30" s="253" t="str">
        <f>'BH (1)'!B1052</f>
        <v/>
      </c>
      <c r="E30" s="40"/>
      <c r="F30" s="40"/>
      <c r="G30" s="40"/>
      <c r="H30" s="40"/>
      <c r="I30" s="40"/>
      <c r="J30" s="40"/>
      <c r="K30" s="40"/>
      <c r="L30" s="40"/>
      <c r="M30" s="40"/>
      <c r="N30" s="40"/>
      <c r="O30" s="40"/>
      <c r="P30" s="40"/>
      <c r="Q30" s="254">
        <f>IF('BH (1)'!O3060=0,0,'BH (1)'!O3060)</f>
        <v>0</v>
      </c>
      <c r="R30" s="256">
        <f>IF('BH (1)'!P3060=0,0,'BH (1)'!P3060)</f>
        <v>0</v>
      </c>
    </row>
    <row r="31" spans="3:18" ht="30" customHeight="1" x14ac:dyDescent="0.25">
      <c r="C31" s="51">
        <v>25</v>
      </c>
      <c r="D31" s="253" t="str">
        <f>'BH (1)'!B1053</f>
        <v/>
      </c>
      <c r="E31" s="40"/>
      <c r="F31" s="40"/>
      <c r="G31" s="40"/>
      <c r="H31" s="40"/>
      <c r="I31" s="40"/>
      <c r="J31" s="40"/>
      <c r="K31" s="40"/>
      <c r="L31" s="40"/>
      <c r="M31" s="40"/>
      <c r="N31" s="40"/>
      <c r="O31" s="40"/>
      <c r="P31" s="40"/>
      <c r="Q31" s="254">
        <f>IF('BH (1)'!O3061=0,0,'BH (1)'!O3061)</f>
        <v>0</v>
      </c>
      <c r="R31" s="256">
        <f>IF('BH (1)'!P3061=0,0,'BH (1)'!P3061)</f>
        <v>0</v>
      </c>
    </row>
    <row r="32" spans="3:18" ht="30" customHeight="1" x14ac:dyDescent="0.25">
      <c r="C32" s="51">
        <v>26</v>
      </c>
      <c r="D32" s="253" t="str">
        <f>'BH (1)'!B1054</f>
        <v/>
      </c>
      <c r="E32" s="40"/>
      <c r="F32" s="40"/>
      <c r="G32" s="40"/>
      <c r="H32" s="40"/>
      <c r="I32" s="40"/>
      <c r="J32" s="40"/>
      <c r="K32" s="40"/>
      <c r="L32" s="40"/>
      <c r="M32" s="40"/>
      <c r="N32" s="40"/>
      <c r="O32" s="40"/>
      <c r="P32" s="40"/>
      <c r="Q32" s="254">
        <f>IF('BH (1)'!O3062=0,0,'BH (1)'!O3062)</f>
        <v>0</v>
      </c>
      <c r="R32" s="256">
        <f>IF('BH (1)'!P3062=0,0,'BH (1)'!P3062)</f>
        <v>0</v>
      </c>
    </row>
    <row r="33" spans="3:18" ht="30" customHeight="1" x14ac:dyDescent="0.25">
      <c r="C33" s="51">
        <v>27</v>
      </c>
      <c r="D33" s="253" t="str">
        <f>'BH (1)'!B1055</f>
        <v/>
      </c>
      <c r="E33" s="40"/>
      <c r="F33" s="40"/>
      <c r="G33" s="40"/>
      <c r="H33" s="40"/>
      <c r="I33" s="40"/>
      <c r="J33" s="40"/>
      <c r="K33" s="40"/>
      <c r="L33" s="40"/>
      <c r="M33" s="40"/>
      <c r="N33" s="40"/>
      <c r="O33" s="40"/>
      <c r="P33" s="40"/>
      <c r="Q33" s="254">
        <f>IF('BH (1)'!O3063=0,0,'BH (1)'!O3063)</f>
        <v>0</v>
      </c>
      <c r="R33" s="256">
        <f>IF('BH (1)'!P3063=0,0,'BH (1)'!P3063)</f>
        <v>0</v>
      </c>
    </row>
    <row r="34" spans="3:18" ht="30" customHeight="1" x14ac:dyDescent="0.25">
      <c r="C34" s="51">
        <v>28</v>
      </c>
      <c r="D34" s="253" t="str">
        <f>'BH (1)'!B1056</f>
        <v/>
      </c>
      <c r="E34" s="40"/>
      <c r="F34" s="40"/>
      <c r="G34" s="40"/>
      <c r="H34" s="40"/>
      <c r="I34" s="40"/>
      <c r="J34" s="40"/>
      <c r="K34" s="40"/>
      <c r="L34" s="40"/>
      <c r="M34" s="40"/>
      <c r="N34" s="40"/>
      <c r="O34" s="40"/>
      <c r="P34" s="40"/>
      <c r="Q34" s="254">
        <f>IF('BH (1)'!O3064=0,0,'BH (1)'!O3064)</f>
        <v>0</v>
      </c>
      <c r="R34" s="256">
        <f>IF('BH (1)'!P3064=0,0,'BH (1)'!P3064)</f>
        <v>0</v>
      </c>
    </row>
    <row r="35" spans="3:18" ht="30" customHeight="1" x14ac:dyDescent="0.25">
      <c r="C35" s="51">
        <v>29</v>
      </c>
      <c r="D35" s="253" t="str">
        <f>'BH (1)'!B1057</f>
        <v/>
      </c>
      <c r="E35" s="40"/>
      <c r="F35" s="40"/>
      <c r="G35" s="40"/>
      <c r="H35" s="40"/>
      <c r="I35" s="40"/>
      <c r="J35" s="40"/>
      <c r="K35" s="40"/>
      <c r="L35" s="40"/>
      <c r="M35" s="40"/>
      <c r="N35" s="40"/>
      <c r="O35" s="40"/>
      <c r="P35" s="40"/>
      <c r="Q35" s="254">
        <f>IF('BH (1)'!O3065=0,0,'BH (1)'!O3065)</f>
        <v>0</v>
      </c>
      <c r="R35" s="256">
        <f>IF('BH (1)'!P3065=0,0,'BH (1)'!P3065)</f>
        <v>0</v>
      </c>
    </row>
    <row r="36" spans="3:18" ht="30" customHeight="1" x14ac:dyDescent="0.25">
      <c r="C36" s="51">
        <v>30</v>
      </c>
      <c r="D36" s="253" t="str">
        <f>'BH (1)'!B1058</f>
        <v/>
      </c>
      <c r="E36" s="40"/>
      <c r="F36" s="40"/>
      <c r="G36" s="40"/>
      <c r="H36" s="40"/>
      <c r="I36" s="40"/>
      <c r="J36" s="40"/>
      <c r="K36" s="40"/>
      <c r="L36" s="40"/>
      <c r="M36" s="40"/>
      <c r="N36" s="40"/>
      <c r="O36" s="40"/>
      <c r="P36" s="40"/>
      <c r="Q36" s="254">
        <f>IF('BH (1)'!O3066=0,0,'BH (1)'!O3066)</f>
        <v>0</v>
      </c>
      <c r="R36" s="256">
        <f>IF('BH (1)'!P3066=0,0,'BH (1)'!P3066)</f>
        <v>0</v>
      </c>
    </row>
    <row r="37" spans="3:18" ht="30" customHeight="1" x14ac:dyDescent="0.25">
      <c r="C37" s="51">
        <v>31</v>
      </c>
      <c r="D37" s="253" t="str">
        <f>'BH (1)'!B1059</f>
        <v/>
      </c>
      <c r="E37" s="40"/>
      <c r="F37" s="40"/>
      <c r="G37" s="40"/>
      <c r="H37" s="40"/>
      <c r="I37" s="40"/>
      <c r="J37" s="40"/>
      <c r="K37" s="40"/>
      <c r="L37" s="40"/>
      <c r="M37" s="40"/>
      <c r="N37" s="40"/>
      <c r="O37" s="40"/>
      <c r="P37" s="40"/>
      <c r="Q37" s="254">
        <f>IF('BH (1)'!O3067=0,0,'BH (1)'!O3067)</f>
        <v>0</v>
      </c>
      <c r="R37" s="256">
        <f>IF('BH (1)'!P3067=0,0,'BH (1)'!P3067)</f>
        <v>0</v>
      </c>
    </row>
    <row r="38" spans="3:18" ht="30" customHeight="1" x14ac:dyDescent="0.25">
      <c r="C38" s="51">
        <v>32</v>
      </c>
      <c r="D38" s="253" t="str">
        <f>'BH (1)'!B1060</f>
        <v/>
      </c>
      <c r="E38" s="40"/>
      <c r="F38" s="40"/>
      <c r="G38" s="40"/>
      <c r="H38" s="40"/>
      <c r="I38" s="40"/>
      <c r="J38" s="40"/>
      <c r="K38" s="40"/>
      <c r="L38" s="40"/>
      <c r="M38" s="40"/>
      <c r="N38" s="40"/>
      <c r="O38" s="40"/>
      <c r="P38" s="40"/>
      <c r="Q38" s="254">
        <f>IF('BH (1)'!O3068=0,0,'BH (1)'!O3068)</f>
        <v>0</v>
      </c>
      <c r="R38" s="256">
        <f>IF('BH (1)'!P3068=0,0,'BH (1)'!P3068)</f>
        <v>0</v>
      </c>
    </row>
    <row r="39" spans="3:18" ht="30" customHeight="1" x14ac:dyDescent="0.25">
      <c r="C39" s="51">
        <v>33</v>
      </c>
      <c r="D39" s="253" t="str">
        <f>'BH (1)'!B1061</f>
        <v/>
      </c>
      <c r="E39" s="40"/>
      <c r="F39" s="40"/>
      <c r="G39" s="40"/>
      <c r="H39" s="40"/>
      <c r="I39" s="40"/>
      <c r="J39" s="40"/>
      <c r="K39" s="40"/>
      <c r="L39" s="40"/>
      <c r="M39" s="40"/>
      <c r="N39" s="40"/>
      <c r="O39" s="40"/>
      <c r="P39" s="40"/>
      <c r="Q39" s="254">
        <f>IF('BH (1)'!O3069=0,0,'BH (1)'!O3069)</f>
        <v>0</v>
      </c>
      <c r="R39" s="256">
        <f>IF('BH (1)'!P3069=0,0,'BH (1)'!P3069)</f>
        <v>0</v>
      </c>
    </row>
    <row r="40" spans="3:18" ht="30" customHeight="1" x14ac:dyDescent="0.25">
      <c r="C40" s="51">
        <v>34</v>
      </c>
      <c r="D40" s="253" t="str">
        <f>'BH (1)'!B1062</f>
        <v/>
      </c>
      <c r="E40" s="40"/>
      <c r="F40" s="40"/>
      <c r="G40" s="40"/>
      <c r="H40" s="40"/>
      <c r="I40" s="40"/>
      <c r="J40" s="40"/>
      <c r="K40" s="40"/>
      <c r="L40" s="40"/>
      <c r="M40" s="40"/>
      <c r="N40" s="40"/>
      <c r="O40" s="40"/>
      <c r="P40" s="40"/>
      <c r="Q40" s="254">
        <f>IF('BH (1)'!O3070=0,0,'BH (1)'!O3070)</f>
        <v>0</v>
      </c>
      <c r="R40" s="256">
        <f>IF('BH (1)'!P3070=0,0,'BH (1)'!P3070)</f>
        <v>0</v>
      </c>
    </row>
    <row r="41" spans="3:18" ht="30" customHeight="1" x14ac:dyDescent="0.25">
      <c r="C41" s="51">
        <v>35</v>
      </c>
      <c r="D41" s="253" t="str">
        <f>'BH (1)'!B1063</f>
        <v/>
      </c>
      <c r="E41" s="40"/>
      <c r="F41" s="40"/>
      <c r="G41" s="40"/>
      <c r="H41" s="40"/>
      <c r="I41" s="40"/>
      <c r="J41" s="40"/>
      <c r="K41" s="40"/>
      <c r="L41" s="40"/>
      <c r="M41" s="40"/>
      <c r="N41" s="40"/>
      <c r="O41" s="40"/>
      <c r="P41" s="40"/>
      <c r="Q41" s="254">
        <f>IF('BH (1)'!O3071=0,0,'BH (1)'!O3071)</f>
        <v>0</v>
      </c>
      <c r="R41" s="256">
        <f>IF('BH (1)'!P3071=0,0,'BH (1)'!P3071)</f>
        <v>0</v>
      </c>
    </row>
    <row r="42" spans="3:18" ht="30" customHeight="1" x14ac:dyDescent="0.25">
      <c r="C42" s="51">
        <v>36</v>
      </c>
      <c r="D42" s="253" t="str">
        <f>'BH (1)'!B1064</f>
        <v/>
      </c>
      <c r="E42" s="40"/>
      <c r="F42" s="40"/>
      <c r="G42" s="40"/>
      <c r="H42" s="40"/>
      <c r="I42" s="40"/>
      <c r="J42" s="40"/>
      <c r="K42" s="40"/>
      <c r="L42" s="40"/>
      <c r="M42" s="40"/>
      <c r="N42" s="40"/>
      <c r="O42" s="40"/>
      <c r="P42" s="40"/>
      <c r="Q42" s="254">
        <f>IF('BH (1)'!O3072=0,0,'BH (1)'!O3072)</f>
        <v>0</v>
      </c>
      <c r="R42" s="256">
        <f>IF('BH (1)'!P3072=0,0,'BH (1)'!P3072)</f>
        <v>0</v>
      </c>
    </row>
    <row r="43" spans="3:18" ht="30" customHeight="1" x14ac:dyDescent="0.25">
      <c r="C43" s="51">
        <v>37</v>
      </c>
      <c r="D43" s="253" t="str">
        <f>'BH (1)'!B1065</f>
        <v/>
      </c>
      <c r="E43" s="40"/>
      <c r="F43" s="40"/>
      <c r="G43" s="40"/>
      <c r="H43" s="40"/>
      <c r="I43" s="40"/>
      <c r="J43" s="40"/>
      <c r="K43" s="40"/>
      <c r="L43" s="40"/>
      <c r="M43" s="40"/>
      <c r="N43" s="40"/>
      <c r="O43" s="40"/>
      <c r="P43" s="40"/>
      <c r="Q43" s="254">
        <f>IF('BH (1)'!O3073=0,0,'BH (1)'!O3073)</f>
        <v>0</v>
      </c>
      <c r="R43" s="256">
        <f>IF('BH (1)'!P3073=0,0,'BH (1)'!P3073)</f>
        <v>0</v>
      </c>
    </row>
    <row r="44" spans="3:18" ht="30" customHeight="1" x14ac:dyDescent="0.25">
      <c r="C44" s="51">
        <v>38</v>
      </c>
      <c r="D44" s="253" t="str">
        <f>'BH (1)'!B1066</f>
        <v/>
      </c>
      <c r="E44" s="40"/>
      <c r="F44" s="40"/>
      <c r="G44" s="40"/>
      <c r="H44" s="40"/>
      <c r="I44" s="40"/>
      <c r="J44" s="40"/>
      <c r="K44" s="40"/>
      <c r="L44" s="40"/>
      <c r="M44" s="40"/>
      <c r="N44" s="40"/>
      <c r="O44" s="40"/>
      <c r="P44" s="40"/>
      <c r="Q44" s="254">
        <f>IF('BH (1)'!O3074=0,0,'BH (1)'!O3074)</f>
        <v>0</v>
      </c>
      <c r="R44" s="256">
        <f>IF('BH (1)'!P3074=0,0,'BH (1)'!P3074)</f>
        <v>0</v>
      </c>
    </row>
    <row r="45" spans="3:18" ht="30" customHeight="1" x14ac:dyDescent="0.25">
      <c r="C45" s="51">
        <v>39</v>
      </c>
      <c r="D45" s="253" t="str">
        <f>'BH (1)'!B1067</f>
        <v/>
      </c>
      <c r="E45" s="40"/>
      <c r="F45" s="40"/>
      <c r="G45" s="40"/>
      <c r="H45" s="40"/>
      <c r="I45" s="40"/>
      <c r="J45" s="40"/>
      <c r="K45" s="40"/>
      <c r="L45" s="40"/>
      <c r="M45" s="40"/>
      <c r="N45" s="40"/>
      <c r="O45" s="40"/>
      <c r="P45" s="40"/>
      <c r="Q45" s="254">
        <f>IF('BH (1)'!O3075=0,0,'BH (1)'!O3075)</f>
        <v>0</v>
      </c>
      <c r="R45" s="256">
        <f>IF('BH (1)'!P3075=0,0,'BH (1)'!P3075)</f>
        <v>0</v>
      </c>
    </row>
    <row r="46" spans="3:18" ht="30" customHeight="1" x14ac:dyDescent="0.25">
      <c r="C46" s="51">
        <v>40</v>
      </c>
      <c r="D46" s="253" t="str">
        <f>'BH (1)'!B1068</f>
        <v/>
      </c>
      <c r="E46" s="40"/>
      <c r="F46" s="40"/>
      <c r="G46" s="40"/>
      <c r="H46" s="40"/>
      <c r="I46" s="40"/>
      <c r="J46" s="40"/>
      <c r="K46" s="40"/>
      <c r="L46" s="40"/>
      <c r="M46" s="40"/>
      <c r="N46" s="40"/>
      <c r="O46" s="40"/>
      <c r="P46" s="40"/>
      <c r="Q46" s="254">
        <f>IF('BH (1)'!O3076=0,0,'BH (1)'!O3076)</f>
        <v>0</v>
      </c>
      <c r="R46" s="256">
        <f>IF('BH (1)'!P3076=0,0,'BH (1)'!P3076)</f>
        <v>0</v>
      </c>
    </row>
    <row r="47" spans="3:18" ht="30" customHeight="1" x14ac:dyDescent="0.25">
      <c r="C47" s="51">
        <v>41</v>
      </c>
      <c r="D47" s="253" t="str">
        <f>'BH (1)'!B1069</f>
        <v/>
      </c>
      <c r="E47" s="40"/>
      <c r="F47" s="40"/>
      <c r="G47" s="40"/>
      <c r="H47" s="40"/>
      <c r="I47" s="40"/>
      <c r="J47" s="40"/>
      <c r="K47" s="40"/>
      <c r="L47" s="40"/>
      <c r="M47" s="40"/>
      <c r="N47" s="40"/>
      <c r="O47" s="40"/>
      <c r="P47" s="40"/>
      <c r="Q47" s="254">
        <f>IF('BH (1)'!O3077=0,0,'BH (1)'!O3077)</f>
        <v>0</v>
      </c>
      <c r="R47" s="256">
        <f>IF('BH (1)'!P3077=0,0,'BH (1)'!P3077)</f>
        <v>0</v>
      </c>
    </row>
    <row r="48" spans="3:18" ht="30" customHeight="1" x14ac:dyDescent="0.25">
      <c r="C48" s="51">
        <v>42</v>
      </c>
      <c r="D48" s="253" t="str">
        <f>'BH (1)'!B1070</f>
        <v/>
      </c>
      <c r="E48" s="40"/>
      <c r="F48" s="40"/>
      <c r="G48" s="40"/>
      <c r="H48" s="40"/>
      <c r="I48" s="40"/>
      <c r="J48" s="40"/>
      <c r="K48" s="40"/>
      <c r="L48" s="40"/>
      <c r="M48" s="40"/>
      <c r="N48" s="40"/>
      <c r="O48" s="40"/>
      <c r="P48" s="40"/>
      <c r="Q48" s="254">
        <f>IF('BH (1)'!O3078=0,0,'BH (1)'!O3078)</f>
        <v>0</v>
      </c>
      <c r="R48" s="256">
        <f>IF('BH (1)'!P3078=0,0,'BH (1)'!P3078)</f>
        <v>0</v>
      </c>
    </row>
    <row r="49" spans="3:18" ht="30" customHeight="1" x14ac:dyDescent="0.25">
      <c r="C49" s="51">
        <v>43</v>
      </c>
      <c r="D49" s="253" t="str">
        <f>'BH (1)'!B1071</f>
        <v/>
      </c>
      <c r="E49" s="40"/>
      <c r="F49" s="40"/>
      <c r="G49" s="40"/>
      <c r="H49" s="40"/>
      <c r="I49" s="40"/>
      <c r="J49" s="40"/>
      <c r="K49" s="40"/>
      <c r="L49" s="40"/>
      <c r="M49" s="40"/>
      <c r="N49" s="40"/>
      <c r="O49" s="40"/>
      <c r="P49" s="40"/>
      <c r="Q49" s="254">
        <f>IF('BH (1)'!O3079=0,0,'BH (1)'!O3079)</f>
        <v>0</v>
      </c>
      <c r="R49" s="256">
        <f>IF('BH (1)'!P3079=0,0,'BH (1)'!P3079)</f>
        <v>0</v>
      </c>
    </row>
    <row r="50" spans="3:18" ht="30" customHeight="1" x14ac:dyDescent="0.25">
      <c r="C50" s="51">
        <v>44</v>
      </c>
      <c r="D50" s="253" t="str">
        <f>'BH (1)'!B1072</f>
        <v/>
      </c>
      <c r="E50" s="40"/>
      <c r="F50" s="40"/>
      <c r="G50" s="40"/>
      <c r="H50" s="40"/>
      <c r="I50" s="40"/>
      <c r="J50" s="40"/>
      <c r="K50" s="40"/>
      <c r="L50" s="40"/>
      <c r="M50" s="40"/>
      <c r="N50" s="40"/>
      <c r="O50" s="40"/>
      <c r="P50" s="40"/>
      <c r="Q50" s="254">
        <f>IF('BH (1)'!O3080=0,0,'BH (1)'!O3080)</f>
        <v>0</v>
      </c>
      <c r="R50" s="256">
        <f>IF('BH (1)'!P3080=0,0,'BH (1)'!P3080)</f>
        <v>0</v>
      </c>
    </row>
    <row r="51" spans="3:18" ht="30" customHeight="1" x14ac:dyDescent="0.25">
      <c r="C51" s="51">
        <v>45</v>
      </c>
      <c r="D51" s="253" t="str">
        <f>'BH (1)'!B1073</f>
        <v/>
      </c>
      <c r="E51" s="40"/>
      <c r="F51" s="40"/>
      <c r="G51" s="40"/>
      <c r="H51" s="40"/>
      <c r="I51" s="40"/>
      <c r="J51" s="40"/>
      <c r="K51" s="40"/>
      <c r="L51" s="40"/>
      <c r="M51" s="40"/>
      <c r="N51" s="40"/>
      <c r="O51" s="40"/>
      <c r="P51" s="40"/>
      <c r="Q51" s="254">
        <f>IF('BH (1)'!O3081=0,0,'BH (1)'!O3081)</f>
        <v>0</v>
      </c>
      <c r="R51" s="256">
        <f>IF('BH (1)'!P3081=0,0,'BH (1)'!P3081)</f>
        <v>0</v>
      </c>
    </row>
    <row r="52" spans="3:18" ht="30" customHeight="1" x14ac:dyDescent="0.25">
      <c r="C52" s="51">
        <v>46</v>
      </c>
      <c r="D52" s="253" t="str">
        <f>'BH (1)'!B1074</f>
        <v/>
      </c>
      <c r="E52" s="40"/>
      <c r="F52" s="40"/>
      <c r="G52" s="40"/>
      <c r="H52" s="40"/>
      <c r="I52" s="40"/>
      <c r="J52" s="40"/>
      <c r="K52" s="40"/>
      <c r="L52" s="40"/>
      <c r="M52" s="40"/>
      <c r="N52" s="40"/>
      <c r="O52" s="40"/>
      <c r="P52" s="40"/>
      <c r="Q52" s="254">
        <f>IF('BH (1)'!O3082=0,0,'BH (1)'!O3082)</f>
        <v>0</v>
      </c>
      <c r="R52" s="256">
        <f>IF('BH (1)'!P3082=0,0,'BH (1)'!P3082)</f>
        <v>0</v>
      </c>
    </row>
    <row r="53" spans="3:18" ht="30" customHeight="1" x14ac:dyDescent="0.25">
      <c r="C53" s="51">
        <v>47</v>
      </c>
      <c r="D53" s="253" t="str">
        <f>'BH (1)'!B1075</f>
        <v/>
      </c>
      <c r="E53" s="40"/>
      <c r="F53" s="40"/>
      <c r="G53" s="40"/>
      <c r="H53" s="40"/>
      <c r="I53" s="40"/>
      <c r="J53" s="40"/>
      <c r="K53" s="40"/>
      <c r="L53" s="40"/>
      <c r="M53" s="40"/>
      <c r="N53" s="40"/>
      <c r="O53" s="40"/>
      <c r="P53" s="40"/>
      <c r="Q53" s="254">
        <f>IF('BH (1)'!O3083=0,0,'BH (1)'!O3083)</f>
        <v>0</v>
      </c>
      <c r="R53" s="256">
        <f>IF('BH (1)'!P3083=0,0,'BH (1)'!P3083)</f>
        <v>0</v>
      </c>
    </row>
    <row r="54" spans="3:18" ht="30" customHeight="1" x14ac:dyDescent="0.25">
      <c r="C54" s="51">
        <v>48</v>
      </c>
      <c r="D54" s="253" t="str">
        <f>'BH (1)'!B1076</f>
        <v/>
      </c>
      <c r="E54" s="40"/>
      <c r="F54" s="40"/>
      <c r="G54" s="40"/>
      <c r="H54" s="40"/>
      <c r="I54" s="40"/>
      <c r="J54" s="40"/>
      <c r="K54" s="40"/>
      <c r="L54" s="40"/>
      <c r="M54" s="40"/>
      <c r="N54" s="40"/>
      <c r="O54" s="40"/>
      <c r="P54" s="40"/>
      <c r="Q54" s="254">
        <f>IF('BH (1)'!O3084=0,0,'BH (1)'!O3084)</f>
        <v>0</v>
      </c>
      <c r="R54" s="256">
        <f>IF('BH (1)'!P3084=0,0,'BH (1)'!P3084)</f>
        <v>0</v>
      </c>
    </row>
    <row r="55" spans="3:18" ht="30" customHeight="1" x14ac:dyDescent="0.25">
      <c r="C55" s="51">
        <v>49</v>
      </c>
      <c r="D55" s="253" t="str">
        <f>'BH (1)'!B1077</f>
        <v/>
      </c>
      <c r="E55" s="40"/>
      <c r="F55" s="40"/>
      <c r="G55" s="40"/>
      <c r="H55" s="40"/>
      <c r="I55" s="40"/>
      <c r="J55" s="40"/>
      <c r="K55" s="40"/>
      <c r="L55" s="40"/>
      <c r="M55" s="40"/>
      <c r="N55" s="40"/>
      <c r="O55" s="40"/>
      <c r="P55" s="40"/>
      <c r="Q55" s="254">
        <f>IF('BH (1)'!O3085=0,0,'BH (1)'!O3085)</f>
        <v>0</v>
      </c>
      <c r="R55" s="256">
        <f>IF('BH (1)'!P3085=0,0,'BH (1)'!P3085)</f>
        <v>0</v>
      </c>
    </row>
    <row r="56" spans="3:18" ht="30" customHeight="1" x14ac:dyDescent="0.25">
      <c r="C56" s="51">
        <v>50</v>
      </c>
      <c r="D56" s="253" t="str">
        <f>'BH (1)'!B1078</f>
        <v/>
      </c>
      <c r="E56" s="40"/>
      <c r="F56" s="40"/>
      <c r="G56" s="40"/>
      <c r="H56" s="40"/>
      <c r="I56" s="40"/>
      <c r="J56" s="40"/>
      <c r="K56" s="40"/>
      <c r="L56" s="40"/>
      <c r="M56" s="40"/>
      <c r="N56" s="40"/>
      <c r="O56" s="40"/>
      <c r="P56" s="40"/>
      <c r="Q56" s="254">
        <f>IF('BH (1)'!O3086=0,0,'BH (1)'!O3086)</f>
        <v>0</v>
      </c>
      <c r="R56" s="256">
        <f>IF('BH (1)'!P3086=0,0,'BH (1)'!P3086)</f>
        <v>0</v>
      </c>
    </row>
    <row r="57" spans="3:18" ht="30" customHeight="1" x14ac:dyDescent="0.25">
      <c r="C57" s="51">
        <v>51</v>
      </c>
      <c r="D57" s="253" t="str">
        <f>'BH (1)'!B1079</f>
        <v/>
      </c>
      <c r="E57" s="40"/>
      <c r="F57" s="40"/>
      <c r="G57" s="40"/>
      <c r="H57" s="40"/>
      <c r="I57" s="40"/>
      <c r="J57" s="40"/>
      <c r="K57" s="40"/>
      <c r="L57" s="40"/>
      <c r="M57" s="40"/>
      <c r="N57" s="40"/>
      <c r="O57" s="40"/>
      <c r="P57" s="40"/>
      <c r="Q57" s="254">
        <f>IF('BH (1)'!O3087=0,0,'BH (1)'!O3087)</f>
        <v>0</v>
      </c>
      <c r="R57" s="256">
        <f>IF('BH (1)'!P3087=0,0,'BH (1)'!P3087)</f>
        <v>0</v>
      </c>
    </row>
    <row r="58" spans="3:18" ht="30" customHeight="1" x14ac:dyDescent="0.25">
      <c r="C58" s="51">
        <v>52</v>
      </c>
      <c r="D58" s="253" t="str">
        <f>'BH (1)'!B1080</f>
        <v/>
      </c>
      <c r="E58" s="40"/>
      <c r="F58" s="40"/>
      <c r="G58" s="40"/>
      <c r="H58" s="40"/>
      <c r="I58" s="40"/>
      <c r="J58" s="40"/>
      <c r="K58" s="40"/>
      <c r="L58" s="40"/>
      <c r="M58" s="40"/>
      <c r="N58" s="40"/>
      <c r="O58" s="40"/>
      <c r="P58" s="40"/>
      <c r="Q58" s="254">
        <f>IF('BH (1)'!O3088=0,0,'BH (1)'!O3088)</f>
        <v>0</v>
      </c>
      <c r="R58" s="256">
        <f>IF('BH (1)'!P3088=0,0,'BH (1)'!P3088)</f>
        <v>0</v>
      </c>
    </row>
    <row r="59" spans="3:18" ht="30" customHeight="1" x14ac:dyDescent="0.25">
      <c r="C59" s="51">
        <v>53</v>
      </c>
      <c r="D59" s="253" t="str">
        <f>'BH (1)'!B1081</f>
        <v/>
      </c>
      <c r="E59" s="40"/>
      <c r="F59" s="40"/>
      <c r="G59" s="40"/>
      <c r="H59" s="40"/>
      <c r="I59" s="40"/>
      <c r="J59" s="40"/>
      <c r="K59" s="40"/>
      <c r="L59" s="40"/>
      <c r="M59" s="40"/>
      <c r="N59" s="40"/>
      <c r="O59" s="40"/>
      <c r="P59" s="40"/>
      <c r="Q59" s="254">
        <f>IF('BH (1)'!O3089=0,0,'BH (1)'!O3089)</f>
        <v>0</v>
      </c>
      <c r="R59" s="256">
        <f>IF('BH (1)'!P3089=0,0,'BH (1)'!P3089)</f>
        <v>0</v>
      </c>
    </row>
    <row r="60" spans="3:18" ht="30" customHeight="1" x14ac:dyDescent="0.25">
      <c r="C60" s="51">
        <v>54</v>
      </c>
      <c r="D60" s="253" t="str">
        <f>'BH (1)'!B1082</f>
        <v/>
      </c>
      <c r="E60" s="40"/>
      <c r="F60" s="40"/>
      <c r="G60" s="40"/>
      <c r="H60" s="40"/>
      <c r="I60" s="40"/>
      <c r="J60" s="40"/>
      <c r="K60" s="40"/>
      <c r="L60" s="40"/>
      <c r="M60" s="40"/>
      <c r="N60" s="40"/>
      <c r="O60" s="40"/>
      <c r="P60" s="40"/>
      <c r="Q60" s="254">
        <f>IF('BH (1)'!O3090=0,0,'BH (1)'!O3090)</f>
        <v>0</v>
      </c>
      <c r="R60" s="256">
        <f>IF('BH (1)'!P3090=0,0,'BH (1)'!P3090)</f>
        <v>0</v>
      </c>
    </row>
    <row r="61" spans="3:18" ht="30" customHeight="1" x14ac:dyDescent="0.25">
      <c r="C61" s="51">
        <v>55</v>
      </c>
      <c r="D61" s="253" t="str">
        <f>'BH (1)'!B1083</f>
        <v/>
      </c>
      <c r="E61" s="40"/>
      <c r="F61" s="40"/>
      <c r="G61" s="40"/>
      <c r="H61" s="40"/>
      <c r="I61" s="40"/>
      <c r="J61" s="40"/>
      <c r="K61" s="40"/>
      <c r="L61" s="40"/>
      <c r="M61" s="40"/>
      <c r="N61" s="40"/>
      <c r="O61" s="40"/>
      <c r="P61" s="40"/>
      <c r="Q61" s="254">
        <f>IF('BH (1)'!O3091=0,0,'BH (1)'!O3091)</f>
        <v>0</v>
      </c>
      <c r="R61" s="256">
        <f>IF('BH (1)'!P3091=0,0,'BH (1)'!P3091)</f>
        <v>0</v>
      </c>
    </row>
    <row r="62" spans="3:18" ht="30" customHeight="1" x14ac:dyDescent="0.25">
      <c r="C62" s="51">
        <v>56</v>
      </c>
      <c r="D62" s="253" t="str">
        <f>'BH (1)'!B1084</f>
        <v/>
      </c>
      <c r="E62" s="40"/>
      <c r="F62" s="40"/>
      <c r="G62" s="40"/>
      <c r="H62" s="40"/>
      <c r="I62" s="40"/>
      <c r="J62" s="40"/>
      <c r="K62" s="40"/>
      <c r="L62" s="40"/>
      <c r="M62" s="40"/>
      <c r="N62" s="40"/>
      <c r="O62" s="40"/>
      <c r="P62" s="40"/>
      <c r="Q62" s="254">
        <f>IF('BH (1)'!O3092=0,0,'BH (1)'!O3092)</f>
        <v>0</v>
      </c>
      <c r="R62" s="256">
        <f>IF('BH (1)'!P3092=0,0,'BH (1)'!P3092)</f>
        <v>0</v>
      </c>
    </row>
    <row r="63" spans="3:18" ht="30" customHeight="1" x14ac:dyDescent="0.25">
      <c r="C63" s="51">
        <v>57</v>
      </c>
      <c r="D63" s="253" t="str">
        <f>'BH (1)'!B1085</f>
        <v/>
      </c>
      <c r="E63" s="40"/>
      <c r="F63" s="40"/>
      <c r="G63" s="40"/>
      <c r="H63" s="40"/>
      <c r="I63" s="40"/>
      <c r="J63" s="40"/>
      <c r="K63" s="40"/>
      <c r="L63" s="40"/>
      <c r="M63" s="40"/>
      <c r="N63" s="40"/>
      <c r="O63" s="40"/>
      <c r="P63" s="40"/>
      <c r="Q63" s="254">
        <f>IF('BH (1)'!O3093=0,0,'BH (1)'!O3093)</f>
        <v>0</v>
      </c>
      <c r="R63" s="256">
        <f>IF('BH (1)'!P3093=0,0,'BH (1)'!P3093)</f>
        <v>0</v>
      </c>
    </row>
    <row r="64" spans="3:18" ht="30" customHeight="1" x14ac:dyDescent="0.25">
      <c r="C64" s="51">
        <v>58</v>
      </c>
      <c r="D64" s="253" t="str">
        <f>'BH (1)'!B1086</f>
        <v/>
      </c>
      <c r="E64" s="40"/>
      <c r="F64" s="40"/>
      <c r="G64" s="40"/>
      <c r="H64" s="40"/>
      <c r="I64" s="40"/>
      <c r="J64" s="40"/>
      <c r="K64" s="40"/>
      <c r="L64" s="40"/>
      <c r="M64" s="40"/>
      <c r="N64" s="40"/>
      <c r="O64" s="40"/>
      <c r="P64" s="40"/>
      <c r="Q64" s="254">
        <f>IF('BH (1)'!O3094=0,0,'BH (1)'!O3094)</f>
        <v>0</v>
      </c>
      <c r="R64" s="256">
        <f>IF('BH (1)'!P3094=0,0,'BH (1)'!P3094)</f>
        <v>0</v>
      </c>
    </row>
    <row r="65" spans="3:18" ht="30" customHeight="1" x14ac:dyDescent="0.25">
      <c r="C65" s="51">
        <v>59</v>
      </c>
      <c r="D65" s="253" t="str">
        <f>'BH (1)'!B1087</f>
        <v/>
      </c>
      <c r="E65" s="40"/>
      <c r="F65" s="40"/>
      <c r="G65" s="40"/>
      <c r="H65" s="40"/>
      <c r="I65" s="40"/>
      <c r="J65" s="40"/>
      <c r="K65" s="40"/>
      <c r="L65" s="40"/>
      <c r="M65" s="40"/>
      <c r="N65" s="40"/>
      <c r="O65" s="40"/>
      <c r="P65" s="40"/>
      <c r="Q65" s="254">
        <f>IF('BH (1)'!O3095=0,0,'BH (1)'!O3095)</f>
        <v>0</v>
      </c>
      <c r="R65" s="256">
        <f>IF('BH (1)'!P3095=0,0,'BH (1)'!P3095)</f>
        <v>0</v>
      </c>
    </row>
    <row r="66" spans="3:18" ht="30" customHeight="1" x14ac:dyDescent="0.25">
      <c r="C66" s="51">
        <v>60</v>
      </c>
      <c r="D66" s="253" t="str">
        <f>'BH (1)'!B1088</f>
        <v/>
      </c>
      <c r="E66" s="40"/>
      <c r="F66" s="40"/>
      <c r="G66" s="40"/>
      <c r="H66" s="40"/>
      <c r="I66" s="40"/>
      <c r="J66" s="40"/>
      <c r="K66" s="40"/>
      <c r="L66" s="40"/>
      <c r="M66" s="40"/>
      <c r="N66" s="40"/>
      <c r="O66" s="40"/>
      <c r="P66" s="40"/>
      <c r="Q66" s="254">
        <f>IF('BH (1)'!O3096=0,0,'BH (1)'!O3096)</f>
        <v>0</v>
      </c>
      <c r="R66" s="256">
        <f>IF('BH (1)'!P3096=0,0,'BH (1)'!P3096)</f>
        <v>0</v>
      </c>
    </row>
    <row r="67" spans="3:18" ht="30" customHeight="1" x14ac:dyDescent="0.25">
      <c r="C67" s="51">
        <v>61</v>
      </c>
      <c r="D67" s="253" t="str">
        <f>'BH (1)'!B1089</f>
        <v/>
      </c>
      <c r="E67" s="40"/>
      <c r="F67" s="40"/>
      <c r="G67" s="40"/>
      <c r="H67" s="40"/>
      <c r="I67" s="40"/>
      <c r="J67" s="40"/>
      <c r="K67" s="40"/>
      <c r="L67" s="40"/>
      <c r="M67" s="40"/>
      <c r="N67" s="40"/>
      <c r="O67" s="40"/>
      <c r="P67" s="40"/>
      <c r="Q67" s="254">
        <f>IF('BH (1)'!O3097=0,0,'BH (1)'!O3097)</f>
        <v>0</v>
      </c>
      <c r="R67" s="256">
        <f>IF('BH (1)'!P3097=0,0,'BH (1)'!P3097)</f>
        <v>0</v>
      </c>
    </row>
    <row r="68" spans="3:18" ht="30" customHeight="1" x14ac:dyDescent="0.25">
      <c r="C68" s="51">
        <v>62</v>
      </c>
      <c r="D68" s="253" t="str">
        <f>'BH (1)'!B1090</f>
        <v/>
      </c>
      <c r="E68" s="40"/>
      <c r="F68" s="40"/>
      <c r="G68" s="40"/>
      <c r="H68" s="40"/>
      <c r="I68" s="40"/>
      <c r="J68" s="40"/>
      <c r="K68" s="40"/>
      <c r="L68" s="40"/>
      <c r="M68" s="40"/>
      <c r="N68" s="40"/>
      <c r="O68" s="40"/>
      <c r="P68" s="40"/>
      <c r="Q68" s="254">
        <f>IF('BH (1)'!O3098=0,0,'BH (1)'!O3098)</f>
        <v>0</v>
      </c>
      <c r="R68" s="256">
        <f>IF('BH (1)'!P3098=0,0,'BH (1)'!P3098)</f>
        <v>0</v>
      </c>
    </row>
    <row r="69" spans="3:18" ht="30" customHeight="1" x14ac:dyDescent="0.25">
      <c r="C69" s="51">
        <v>63</v>
      </c>
      <c r="D69" s="253" t="str">
        <f>'BH (1)'!B1091</f>
        <v/>
      </c>
      <c r="E69" s="40"/>
      <c r="F69" s="40"/>
      <c r="G69" s="40"/>
      <c r="H69" s="40"/>
      <c r="I69" s="40"/>
      <c r="J69" s="40"/>
      <c r="K69" s="40"/>
      <c r="L69" s="40"/>
      <c r="M69" s="40"/>
      <c r="N69" s="40"/>
      <c r="O69" s="40"/>
      <c r="P69" s="40"/>
      <c r="Q69" s="254">
        <f>IF('BH (1)'!O3099=0,0,'BH (1)'!O3099)</f>
        <v>0</v>
      </c>
      <c r="R69" s="256">
        <f>IF('BH (1)'!P3099=0,0,'BH (1)'!P3099)</f>
        <v>0</v>
      </c>
    </row>
    <row r="70" spans="3:18" ht="30" customHeight="1" x14ac:dyDescent="0.25">
      <c r="C70" s="51">
        <v>64</v>
      </c>
      <c r="D70" s="253" t="str">
        <f>'BH (1)'!B1092</f>
        <v/>
      </c>
      <c r="E70" s="40"/>
      <c r="F70" s="40"/>
      <c r="G70" s="40"/>
      <c r="H70" s="40"/>
      <c r="I70" s="40"/>
      <c r="J70" s="40"/>
      <c r="K70" s="40"/>
      <c r="L70" s="40"/>
      <c r="M70" s="40"/>
      <c r="N70" s="40"/>
      <c r="O70" s="40"/>
      <c r="P70" s="40"/>
      <c r="Q70" s="254">
        <f>IF('BH (1)'!O3100=0,0,'BH (1)'!O3100)</f>
        <v>0</v>
      </c>
      <c r="R70" s="256">
        <f>IF('BH (1)'!P3100=0,0,'BH (1)'!P3100)</f>
        <v>0</v>
      </c>
    </row>
    <row r="71" spans="3:18" ht="30" customHeight="1" x14ac:dyDescent="0.25">
      <c r="C71" s="51">
        <v>65</v>
      </c>
      <c r="D71" s="253" t="str">
        <f>'BH (1)'!B1093</f>
        <v/>
      </c>
      <c r="E71" s="40"/>
      <c r="F71" s="40"/>
      <c r="G71" s="40"/>
      <c r="H71" s="40"/>
      <c r="I71" s="40"/>
      <c r="J71" s="40"/>
      <c r="K71" s="40"/>
      <c r="L71" s="40"/>
      <c r="M71" s="40"/>
      <c r="N71" s="40"/>
      <c r="O71" s="40"/>
      <c r="P71" s="40"/>
      <c r="Q71" s="254">
        <f>IF('BH (1)'!O3101=0,0,'BH (1)'!O3101)</f>
        <v>0</v>
      </c>
      <c r="R71" s="256">
        <f>IF('BH (1)'!P3101=0,0,'BH (1)'!P3101)</f>
        <v>0</v>
      </c>
    </row>
    <row r="72" spans="3:18" ht="30" customHeight="1" x14ac:dyDescent="0.25">
      <c r="C72" s="51">
        <v>66</v>
      </c>
      <c r="D72" s="253" t="str">
        <f>'BH (1)'!B1094</f>
        <v/>
      </c>
      <c r="E72" s="40"/>
      <c r="F72" s="40"/>
      <c r="G72" s="40"/>
      <c r="H72" s="40"/>
      <c r="I72" s="40"/>
      <c r="J72" s="40"/>
      <c r="K72" s="40"/>
      <c r="L72" s="40"/>
      <c r="M72" s="40"/>
      <c r="N72" s="40"/>
      <c r="O72" s="40"/>
      <c r="P72" s="40"/>
      <c r="Q72" s="254">
        <f>IF('BH (1)'!O3102=0,0,'BH (1)'!O3102)</f>
        <v>0</v>
      </c>
      <c r="R72" s="256">
        <f>IF('BH (1)'!P3102=0,0,'BH (1)'!P3102)</f>
        <v>0</v>
      </c>
    </row>
    <row r="73" spans="3:18" ht="30" customHeight="1" x14ac:dyDescent="0.25">
      <c r="C73" s="51">
        <v>67</v>
      </c>
      <c r="D73" s="253" t="str">
        <f>'BH (1)'!B1095</f>
        <v/>
      </c>
      <c r="E73" s="40"/>
      <c r="F73" s="40"/>
      <c r="G73" s="40"/>
      <c r="H73" s="40"/>
      <c r="I73" s="40"/>
      <c r="J73" s="40"/>
      <c r="K73" s="40"/>
      <c r="L73" s="40"/>
      <c r="M73" s="40"/>
      <c r="N73" s="40"/>
      <c r="O73" s="40"/>
      <c r="P73" s="40"/>
      <c r="Q73" s="254">
        <f>IF('BH (1)'!O3103=0,0,'BH (1)'!O3103)</f>
        <v>0</v>
      </c>
      <c r="R73" s="256">
        <f>IF('BH (1)'!P3103=0,0,'BH (1)'!P3103)</f>
        <v>0</v>
      </c>
    </row>
    <row r="74" spans="3:18" ht="30" customHeight="1" x14ac:dyDescent="0.25">
      <c r="C74" s="51">
        <v>68</v>
      </c>
      <c r="D74" s="253" t="str">
        <f>'BH (1)'!B1096</f>
        <v/>
      </c>
      <c r="E74" s="40"/>
      <c r="F74" s="40"/>
      <c r="G74" s="40"/>
      <c r="H74" s="40"/>
      <c r="I74" s="40"/>
      <c r="J74" s="40"/>
      <c r="K74" s="40"/>
      <c r="L74" s="40"/>
      <c r="M74" s="40"/>
      <c r="N74" s="40"/>
      <c r="O74" s="40"/>
      <c r="P74" s="40"/>
      <c r="Q74" s="254">
        <f>IF('BH (1)'!O3104=0,0,'BH (1)'!O3104)</f>
        <v>0</v>
      </c>
      <c r="R74" s="256">
        <f>IF('BH (1)'!P3104=0,0,'BH (1)'!P3104)</f>
        <v>0</v>
      </c>
    </row>
    <row r="75" spans="3:18" ht="30" customHeight="1" x14ac:dyDescent="0.25">
      <c r="C75" s="51">
        <v>69</v>
      </c>
      <c r="D75" s="253" t="str">
        <f>'BH (1)'!B1097</f>
        <v/>
      </c>
      <c r="E75" s="40"/>
      <c r="F75" s="40"/>
      <c r="G75" s="40"/>
      <c r="H75" s="40"/>
      <c r="I75" s="40"/>
      <c r="J75" s="40"/>
      <c r="K75" s="40"/>
      <c r="L75" s="40"/>
      <c r="M75" s="40"/>
      <c r="N75" s="40"/>
      <c r="O75" s="40"/>
      <c r="P75" s="40"/>
      <c r="Q75" s="254">
        <f>IF('BH (1)'!O3105=0,0,'BH (1)'!O3105)</f>
        <v>0</v>
      </c>
      <c r="R75" s="256">
        <f>IF('BH (1)'!P3105=0,0,'BH (1)'!P3105)</f>
        <v>0</v>
      </c>
    </row>
    <row r="76" spans="3:18" ht="30" customHeight="1" x14ac:dyDescent="0.25">
      <c r="C76" s="51">
        <v>70</v>
      </c>
      <c r="D76" s="253" t="str">
        <f>'BH (1)'!B1098</f>
        <v/>
      </c>
      <c r="E76" s="40"/>
      <c r="F76" s="40"/>
      <c r="G76" s="40"/>
      <c r="H76" s="40"/>
      <c r="I76" s="40"/>
      <c r="J76" s="40"/>
      <c r="K76" s="40"/>
      <c r="L76" s="40"/>
      <c r="M76" s="40"/>
      <c r="N76" s="40"/>
      <c r="O76" s="40"/>
      <c r="P76" s="40"/>
      <c r="Q76" s="254">
        <f>IF('BH (1)'!O3106=0,0,'BH (1)'!O3106)</f>
        <v>0</v>
      </c>
      <c r="R76" s="256">
        <f>IF('BH (1)'!P3106=0,0,'BH (1)'!P3106)</f>
        <v>0</v>
      </c>
    </row>
    <row r="77" spans="3:18" ht="30" customHeight="1" x14ac:dyDescent="0.25">
      <c r="C77" s="51">
        <v>71</v>
      </c>
      <c r="D77" s="253" t="str">
        <f>'BH (1)'!B1099</f>
        <v/>
      </c>
      <c r="E77" s="40"/>
      <c r="F77" s="40"/>
      <c r="G77" s="40"/>
      <c r="H77" s="40"/>
      <c r="I77" s="40"/>
      <c r="J77" s="40"/>
      <c r="K77" s="40"/>
      <c r="L77" s="40"/>
      <c r="M77" s="40"/>
      <c r="N77" s="40"/>
      <c r="O77" s="40"/>
      <c r="P77" s="40"/>
      <c r="Q77" s="254">
        <f>IF('BH (1)'!O3107=0,0,'BH (1)'!O3107)</f>
        <v>0</v>
      </c>
      <c r="R77" s="256">
        <f>IF('BH (1)'!P3107=0,0,'BH (1)'!P3107)</f>
        <v>0</v>
      </c>
    </row>
    <row r="78" spans="3:18" ht="30" customHeight="1" x14ac:dyDescent="0.25">
      <c r="C78" s="51">
        <v>72</v>
      </c>
      <c r="D78" s="253" t="str">
        <f>'BH (1)'!B1100</f>
        <v/>
      </c>
      <c r="E78" s="40"/>
      <c r="F78" s="40"/>
      <c r="G78" s="40"/>
      <c r="H78" s="40"/>
      <c r="I78" s="40"/>
      <c r="J78" s="40"/>
      <c r="K78" s="40"/>
      <c r="L78" s="40"/>
      <c r="M78" s="40"/>
      <c r="N78" s="40"/>
      <c r="O78" s="40"/>
      <c r="P78" s="40"/>
      <c r="Q78" s="254">
        <f>IF('BH (1)'!O3108=0,0,'BH (1)'!O3108)</f>
        <v>0</v>
      </c>
      <c r="R78" s="256">
        <f>IF('BH (1)'!P3108=0,0,'BH (1)'!P3108)</f>
        <v>0</v>
      </c>
    </row>
    <row r="79" spans="3:18" ht="30" customHeight="1" x14ac:dyDescent="0.25">
      <c r="C79" s="51">
        <v>73</v>
      </c>
      <c r="D79" s="253" t="str">
        <f>'BH (1)'!B1101</f>
        <v/>
      </c>
      <c r="E79" s="40"/>
      <c r="F79" s="40"/>
      <c r="G79" s="40"/>
      <c r="H79" s="40"/>
      <c r="I79" s="40"/>
      <c r="J79" s="40"/>
      <c r="K79" s="40"/>
      <c r="L79" s="40"/>
      <c r="M79" s="40"/>
      <c r="N79" s="40"/>
      <c r="O79" s="40"/>
      <c r="P79" s="40"/>
      <c r="Q79" s="254">
        <f>IF('BH (1)'!O3109=0,0,'BH (1)'!O3109)</f>
        <v>0</v>
      </c>
      <c r="R79" s="256">
        <f>IF('BH (1)'!P3109=0,0,'BH (1)'!P3109)</f>
        <v>0</v>
      </c>
    </row>
    <row r="80" spans="3:18" ht="30" customHeight="1" x14ac:dyDescent="0.25">
      <c r="C80" s="51">
        <v>74</v>
      </c>
      <c r="D80" s="253" t="str">
        <f>'BH (1)'!B1102</f>
        <v/>
      </c>
      <c r="E80" s="40"/>
      <c r="F80" s="40"/>
      <c r="G80" s="40"/>
      <c r="H80" s="40"/>
      <c r="I80" s="40"/>
      <c r="J80" s="40"/>
      <c r="K80" s="40"/>
      <c r="L80" s="40"/>
      <c r="M80" s="40"/>
      <c r="N80" s="40"/>
      <c r="O80" s="40"/>
      <c r="P80" s="40"/>
      <c r="Q80" s="254">
        <f>IF('BH (1)'!O3110=0,0,'BH (1)'!O3110)</f>
        <v>0</v>
      </c>
      <c r="R80" s="256">
        <f>IF('BH (1)'!P3110=0,0,'BH (1)'!P3110)</f>
        <v>0</v>
      </c>
    </row>
    <row r="81" spans="3:18" ht="30" customHeight="1" x14ac:dyDescent="0.25">
      <c r="C81" s="51">
        <v>75</v>
      </c>
      <c r="D81" s="253" t="str">
        <f>'BH (1)'!B1103</f>
        <v/>
      </c>
      <c r="E81" s="40"/>
      <c r="F81" s="40"/>
      <c r="G81" s="40"/>
      <c r="H81" s="40"/>
      <c r="I81" s="40"/>
      <c r="J81" s="40"/>
      <c r="K81" s="40"/>
      <c r="L81" s="40"/>
      <c r="M81" s="40"/>
      <c r="N81" s="40"/>
      <c r="O81" s="40"/>
      <c r="P81" s="40"/>
      <c r="Q81" s="254">
        <f>IF('BH (1)'!O3111=0,0,'BH (1)'!O3111)</f>
        <v>0</v>
      </c>
      <c r="R81" s="256">
        <f>IF('BH (1)'!P3111=0,0,'BH (1)'!P3111)</f>
        <v>0</v>
      </c>
    </row>
    <row r="82" spans="3:18" ht="30" customHeight="1" x14ac:dyDescent="0.25">
      <c r="C82" s="51">
        <v>76</v>
      </c>
      <c r="D82" s="253" t="str">
        <f>'BH (1)'!B1104</f>
        <v/>
      </c>
      <c r="E82" s="40"/>
      <c r="F82" s="40"/>
      <c r="G82" s="40"/>
      <c r="H82" s="40"/>
      <c r="I82" s="40"/>
      <c r="J82" s="40"/>
      <c r="K82" s="40"/>
      <c r="L82" s="40"/>
      <c r="M82" s="40"/>
      <c r="N82" s="40"/>
      <c r="O82" s="40"/>
      <c r="P82" s="40"/>
      <c r="Q82" s="254">
        <f>IF('BH (1)'!O3112=0,0,'BH (1)'!O3112)</f>
        <v>0</v>
      </c>
      <c r="R82" s="256">
        <f>IF('BH (1)'!P3112=0,0,'BH (1)'!P3112)</f>
        <v>0</v>
      </c>
    </row>
    <row r="83" spans="3:18" ht="30" customHeight="1" x14ac:dyDescent="0.25">
      <c r="C83" s="51">
        <v>77</v>
      </c>
      <c r="D83" s="253" t="str">
        <f>'BH (1)'!B1105</f>
        <v/>
      </c>
      <c r="E83" s="40"/>
      <c r="F83" s="40"/>
      <c r="G83" s="40"/>
      <c r="H83" s="40"/>
      <c r="I83" s="40"/>
      <c r="J83" s="40"/>
      <c r="K83" s="40"/>
      <c r="L83" s="40"/>
      <c r="M83" s="40"/>
      <c r="N83" s="40"/>
      <c r="O83" s="40"/>
      <c r="P83" s="40"/>
      <c r="Q83" s="254">
        <f>IF('BH (1)'!O3113=0,0,'BH (1)'!O3113)</f>
        <v>0</v>
      </c>
      <c r="R83" s="256">
        <f>IF('BH (1)'!P3113=0,0,'BH (1)'!P3113)</f>
        <v>0</v>
      </c>
    </row>
    <row r="84" spans="3:18" ht="30" customHeight="1" x14ac:dyDescent="0.25">
      <c r="C84" s="51">
        <v>78</v>
      </c>
      <c r="D84" s="253" t="str">
        <f>'BH (1)'!B1106</f>
        <v/>
      </c>
      <c r="E84" s="40"/>
      <c r="F84" s="40"/>
      <c r="G84" s="40"/>
      <c r="H84" s="40"/>
      <c r="I84" s="40"/>
      <c r="J84" s="40"/>
      <c r="K84" s="40"/>
      <c r="L84" s="40"/>
      <c r="M84" s="40"/>
      <c r="N84" s="40"/>
      <c r="O84" s="40"/>
      <c r="P84" s="40"/>
      <c r="Q84" s="254">
        <f>IF('BH (1)'!O3114=0,0,'BH (1)'!O3114)</f>
        <v>0</v>
      </c>
      <c r="R84" s="256">
        <f>IF('BH (1)'!P3114=0,0,'BH (1)'!P3114)</f>
        <v>0</v>
      </c>
    </row>
    <row r="85" spans="3:18" ht="30" customHeight="1" x14ac:dyDescent="0.25">
      <c r="C85" s="51">
        <v>79</v>
      </c>
      <c r="D85" s="253" t="str">
        <f>'BH (1)'!B1107</f>
        <v/>
      </c>
      <c r="E85" s="40"/>
      <c r="F85" s="40"/>
      <c r="G85" s="40"/>
      <c r="H85" s="40"/>
      <c r="I85" s="40"/>
      <c r="J85" s="40"/>
      <c r="K85" s="40"/>
      <c r="L85" s="40"/>
      <c r="M85" s="40"/>
      <c r="N85" s="40"/>
      <c r="O85" s="40"/>
      <c r="P85" s="40"/>
      <c r="Q85" s="254">
        <f>IF('BH (1)'!O3115=0,0,'BH (1)'!O3115)</f>
        <v>0</v>
      </c>
      <c r="R85" s="256">
        <f>IF('BH (1)'!P3115=0,0,'BH (1)'!P3115)</f>
        <v>0</v>
      </c>
    </row>
    <row r="86" spans="3:18" ht="30" customHeight="1" x14ac:dyDescent="0.25">
      <c r="C86" s="51">
        <v>80</v>
      </c>
      <c r="D86" s="253" t="str">
        <f>'BH (1)'!B1108</f>
        <v/>
      </c>
      <c r="E86" s="40"/>
      <c r="F86" s="40"/>
      <c r="G86" s="40"/>
      <c r="H86" s="40"/>
      <c r="I86" s="40"/>
      <c r="J86" s="40"/>
      <c r="K86" s="40"/>
      <c r="L86" s="40"/>
      <c r="M86" s="40"/>
      <c r="N86" s="40"/>
      <c r="O86" s="40"/>
      <c r="P86" s="40"/>
      <c r="Q86" s="254">
        <f>IF('BH (1)'!O3116=0,0,'BH (1)'!O3116)</f>
        <v>0</v>
      </c>
      <c r="R86" s="256">
        <f>IF('BH (1)'!P3116=0,0,'BH (1)'!P3116)</f>
        <v>0</v>
      </c>
    </row>
    <row r="87" spans="3:18" ht="30" customHeight="1" x14ac:dyDescent="0.25">
      <c r="C87" s="51">
        <v>81</v>
      </c>
      <c r="D87" s="253" t="str">
        <f>'BH (1)'!B1109</f>
        <v/>
      </c>
      <c r="E87" s="40"/>
      <c r="F87" s="40"/>
      <c r="G87" s="40"/>
      <c r="H87" s="40"/>
      <c r="I87" s="40"/>
      <c r="J87" s="40"/>
      <c r="K87" s="40"/>
      <c r="L87" s="40"/>
      <c r="M87" s="40"/>
      <c r="N87" s="40"/>
      <c r="O87" s="40"/>
      <c r="P87" s="40"/>
      <c r="Q87" s="254">
        <f>IF('BH (1)'!O3117=0,0,'BH (1)'!O3117)</f>
        <v>0</v>
      </c>
      <c r="R87" s="256">
        <f>IF('BH (1)'!P3117=0,0,'BH (1)'!P3117)</f>
        <v>0</v>
      </c>
    </row>
    <row r="88" spans="3:18" ht="30" customHeight="1" x14ac:dyDescent="0.25">
      <c r="C88" s="51">
        <v>82</v>
      </c>
      <c r="D88" s="253" t="str">
        <f>'BH (1)'!B1110</f>
        <v/>
      </c>
      <c r="E88" s="40"/>
      <c r="F88" s="40"/>
      <c r="G88" s="40"/>
      <c r="H88" s="40"/>
      <c r="I88" s="40"/>
      <c r="J88" s="40"/>
      <c r="K88" s="40"/>
      <c r="L88" s="40"/>
      <c r="M88" s="40"/>
      <c r="N88" s="40"/>
      <c r="O88" s="40"/>
      <c r="P88" s="40"/>
      <c r="Q88" s="254">
        <f>IF('BH (1)'!O3118=0,0,'BH (1)'!O3118)</f>
        <v>0</v>
      </c>
      <c r="R88" s="256">
        <f>IF('BH (1)'!P3118=0,0,'BH (1)'!P3118)</f>
        <v>0</v>
      </c>
    </row>
    <row r="89" spans="3:18" ht="30" customHeight="1" x14ac:dyDescent="0.25">
      <c r="C89" s="51">
        <v>83</v>
      </c>
      <c r="D89" s="253" t="str">
        <f>'BH (1)'!B1111</f>
        <v/>
      </c>
      <c r="E89" s="40"/>
      <c r="F89" s="40"/>
      <c r="G89" s="40"/>
      <c r="H89" s="40"/>
      <c r="I89" s="40"/>
      <c r="J89" s="40"/>
      <c r="K89" s="40"/>
      <c r="L89" s="40"/>
      <c r="M89" s="40"/>
      <c r="N89" s="40"/>
      <c r="O89" s="40"/>
      <c r="P89" s="40"/>
      <c r="Q89" s="254">
        <f>IF('BH (1)'!O3119=0,0,'BH (1)'!O3119)</f>
        <v>0</v>
      </c>
      <c r="R89" s="256">
        <f>IF('BH (1)'!P3119=0,0,'BH (1)'!P3119)</f>
        <v>0</v>
      </c>
    </row>
    <row r="90" spans="3:18" ht="30" customHeight="1" x14ac:dyDescent="0.25">
      <c r="C90" s="51">
        <v>84</v>
      </c>
      <c r="D90" s="253" t="str">
        <f>'BH (1)'!B1112</f>
        <v/>
      </c>
      <c r="E90" s="40"/>
      <c r="F90" s="40"/>
      <c r="G90" s="40"/>
      <c r="H90" s="40"/>
      <c r="I90" s="40"/>
      <c r="J90" s="40"/>
      <c r="K90" s="40"/>
      <c r="L90" s="40"/>
      <c r="M90" s="40"/>
      <c r="N90" s="40"/>
      <c r="O90" s="40"/>
      <c r="P90" s="40"/>
      <c r="Q90" s="254">
        <f>IF('BH (1)'!O3120=0,0,'BH (1)'!O3120)</f>
        <v>0</v>
      </c>
      <c r="R90" s="256">
        <f>IF('BH (1)'!P3120=0,0,'BH (1)'!P3120)</f>
        <v>0</v>
      </c>
    </row>
    <row r="91" spans="3:18" ht="30" customHeight="1" x14ac:dyDescent="0.25">
      <c r="C91" s="51">
        <v>85</v>
      </c>
      <c r="D91" s="253" t="str">
        <f>'BH (1)'!B1113</f>
        <v/>
      </c>
      <c r="E91" s="40"/>
      <c r="F91" s="40"/>
      <c r="G91" s="40"/>
      <c r="H91" s="40"/>
      <c r="I91" s="40"/>
      <c r="J91" s="40"/>
      <c r="K91" s="40"/>
      <c r="L91" s="40"/>
      <c r="M91" s="40"/>
      <c r="N91" s="40"/>
      <c r="O91" s="40"/>
      <c r="P91" s="40"/>
      <c r="Q91" s="254">
        <f>IF('BH (1)'!O3121=0,0,'BH (1)'!O3121)</f>
        <v>0</v>
      </c>
      <c r="R91" s="256">
        <f>IF('BH (1)'!P3121=0,0,'BH (1)'!P3121)</f>
        <v>0</v>
      </c>
    </row>
    <row r="92" spans="3:18" ht="30" customHeight="1" x14ac:dyDescent="0.25">
      <c r="C92" s="51">
        <v>86</v>
      </c>
      <c r="D92" s="253" t="str">
        <f>'BH (1)'!B1114</f>
        <v/>
      </c>
      <c r="E92" s="40"/>
      <c r="F92" s="40"/>
      <c r="G92" s="40"/>
      <c r="H92" s="40"/>
      <c r="I92" s="40"/>
      <c r="J92" s="40"/>
      <c r="K92" s="40"/>
      <c r="L92" s="40"/>
      <c r="M92" s="40"/>
      <c r="N92" s="40"/>
      <c r="O92" s="40"/>
      <c r="P92" s="40"/>
      <c r="Q92" s="254">
        <f>IF('BH (1)'!O3122=0,0,'BH (1)'!O3122)</f>
        <v>0</v>
      </c>
      <c r="R92" s="256">
        <f>IF('BH (1)'!P3122=0,0,'BH (1)'!P3122)</f>
        <v>0</v>
      </c>
    </row>
    <row r="93" spans="3:18" ht="30" customHeight="1" x14ac:dyDescent="0.25">
      <c r="C93" s="51">
        <v>87</v>
      </c>
      <c r="D93" s="253" t="str">
        <f>'BH (1)'!B1115</f>
        <v/>
      </c>
      <c r="E93" s="40"/>
      <c r="F93" s="40"/>
      <c r="G93" s="40"/>
      <c r="H93" s="40"/>
      <c r="I93" s="40"/>
      <c r="J93" s="40"/>
      <c r="K93" s="40"/>
      <c r="L93" s="40"/>
      <c r="M93" s="40"/>
      <c r="N93" s="40"/>
      <c r="O93" s="40"/>
      <c r="P93" s="40"/>
      <c r="Q93" s="254">
        <f>IF('BH (1)'!O3123=0,0,'BH (1)'!O3123)</f>
        <v>0</v>
      </c>
      <c r="R93" s="256">
        <f>IF('BH (1)'!P3123=0,0,'BH (1)'!P3123)</f>
        <v>0</v>
      </c>
    </row>
    <row r="94" spans="3:18" ht="30" customHeight="1" x14ac:dyDescent="0.25">
      <c r="C94" s="51">
        <v>88</v>
      </c>
      <c r="D94" s="253" t="str">
        <f>'BH (1)'!B1116</f>
        <v/>
      </c>
      <c r="E94" s="40"/>
      <c r="F94" s="40"/>
      <c r="G94" s="40"/>
      <c r="H94" s="40"/>
      <c r="I94" s="40"/>
      <c r="J94" s="40"/>
      <c r="K94" s="40"/>
      <c r="L94" s="40"/>
      <c r="M94" s="40"/>
      <c r="N94" s="40"/>
      <c r="O94" s="40"/>
      <c r="P94" s="40"/>
      <c r="Q94" s="254">
        <f>IF('BH (1)'!O3124=0,0,'BH (1)'!O3124)</f>
        <v>0</v>
      </c>
      <c r="R94" s="256">
        <f>IF('BH (1)'!P3124=0,0,'BH (1)'!P3124)</f>
        <v>0</v>
      </c>
    </row>
    <row r="95" spans="3:18" ht="30" customHeight="1" x14ac:dyDescent="0.25">
      <c r="C95" s="51">
        <v>89</v>
      </c>
      <c r="D95" s="253" t="str">
        <f>'BH (1)'!B1117</f>
        <v/>
      </c>
      <c r="E95" s="40"/>
      <c r="F95" s="40"/>
      <c r="G95" s="40"/>
      <c r="H95" s="40"/>
      <c r="I95" s="40"/>
      <c r="J95" s="40"/>
      <c r="K95" s="40"/>
      <c r="L95" s="40"/>
      <c r="M95" s="40"/>
      <c r="N95" s="40"/>
      <c r="O95" s="40"/>
      <c r="P95" s="40"/>
      <c r="Q95" s="254">
        <f>IF('BH (1)'!O3125=0,0,'BH (1)'!O3125)</f>
        <v>0</v>
      </c>
      <c r="R95" s="256">
        <f>IF('BH (1)'!P3125=0,0,'BH (1)'!P3125)</f>
        <v>0</v>
      </c>
    </row>
    <row r="96" spans="3:18" ht="30" customHeight="1" x14ac:dyDescent="0.25">
      <c r="C96" s="51">
        <v>90</v>
      </c>
      <c r="D96" s="253" t="str">
        <f>'BH (1)'!B1118</f>
        <v/>
      </c>
      <c r="E96" s="40"/>
      <c r="F96" s="40"/>
      <c r="G96" s="40"/>
      <c r="H96" s="40"/>
      <c r="I96" s="40"/>
      <c r="J96" s="40"/>
      <c r="K96" s="40"/>
      <c r="L96" s="40"/>
      <c r="M96" s="40"/>
      <c r="N96" s="40"/>
      <c r="O96" s="40"/>
      <c r="P96" s="40"/>
      <c r="Q96" s="254">
        <f>IF('BH (1)'!O3126=0,0,'BH (1)'!O3126)</f>
        <v>0</v>
      </c>
      <c r="R96" s="256">
        <f>IF('BH (1)'!P3126=0,0,'BH (1)'!P3126)</f>
        <v>0</v>
      </c>
    </row>
    <row r="97" spans="3:18" ht="30" customHeight="1" x14ac:dyDescent="0.25">
      <c r="C97" s="51">
        <v>91</v>
      </c>
      <c r="D97" s="253" t="str">
        <f>'BH (1)'!B1119</f>
        <v/>
      </c>
      <c r="E97" s="40"/>
      <c r="F97" s="40"/>
      <c r="G97" s="40"/>
      <c r="H97" s="40"/>
      <c r="I97" s="40"/>
      <c r="J97" s="40"/>
      <c r="K97" s="40"/>
      <c r="L97" s="40"/>
      <c r="M97" s="40"/>
      <c r="N97" s="40"/>
      <c r="O97" s="40"/>
      <c r="P97" s="40"/>
      <c r="Q97" s="254">
        <f>IF('BH (1)'!O3127=0,0,'BH (1)'!O3127)</f>
        <v>0</v>
      </c>
      <c r="R97" s="256">
        <f>IF('BH (1)'!P3127=0,0,'BH (1)'!P3127)</f>
        <v>0</v>
      </c>
    </row>
    <row r="98" spans="3:18" ht="30" customHeight="1" x14ac:dyDescent="0.25">
      <c r="C98" s="51">
        <v>92</v>
      </c>
      <c r="D98" s="253" t="str">
        <f>'BH (1)'!B1120</f>
        <v/>
      </c>
      <c r="E98" s="40"/>
      <c r="F98" s="40"/>
      <c r="G98" s="40"/>
      <c r="H98" s="40"/>
      <c r="I98" s="40"/>
      <c r="J98" s="40"/>
      <c r="K98" s="40"/>
      <c r="L98" s="40"/>
      <c r="M98" s="40"/>
      <c r="N98" s="40"/>
      <c r="O98" s="40"/>
      <c r="P98" s="40"/>
      <c r="Q98" s="254">
        <f>IF('BH (1)'!O3128=0,0,'BH (1)'!O3128)</f>
        <v>0</v>
      </c>
      <c r="R98" s="256">
        <f>IF('BH (1)'!P3128=0,0,'BH (1)'!P3128)</f>
        <v>0</v>
      </c>
    </row>
    <row r="99" spans="3:18" ht="30" customHeight="1" x14ac:dyDescent="0.25">
      <c r="C99" s="51">
        <v>93</v>
      </c>
      <c r="D99" s="253" t="str">
        <f>'BH (1)'!B1121</f>
        <v/>
      </c>
      <c r="E99" s="40"/>
      <c r="F99" s="40"/>
      <c r="G99" s="40"/>
      <c r="H99" s="40"/>
      <c r="I99" s="40"/>
      <c r="J99" s="40"/>
      <c r="K99" s="40"/>
      <c r="L99" s="40"/>
      <c r="M99" s="40"/>
      <c r="N99" s="40"/>
      <c r="O99" s="40"/>
      <c r="P99" s="40"/>
      <c r="Q99" s="254">
        <f>IF('BH (1)'!O3129=0,0,'BH (1)'!O3129)</f>
        <v>0</v>
      </c>
      <c r="R99" s="256">
        <f>IF('BH (1)'!P3129=0,0,'BH (1)'!P3129)</f>
        <v>0</v>
      </c>
    </row>
    <row r="100" spans="3:18" ht="30" customHeight="1" x14ac:dyDescent="0.25">
      <c r="C100" s="51">
        <v>94</v>
      </c>
      <c r="D100" s="253" t="str">
        <f>'BH (1)'!B1122</f>
        <v/>
      </c>
      <c r="E100" s="40"/>
      <c r="F100" s="40"/>
      <c r="G100" s="40"/>
      <c r="H100" s="40"/>
      <c r="I100" s="40"/>
      <c r="J100" s="40"/>
      <c r="K100" s="40"/>
      <c r="L100" s="40"/>
      <c r="M100" s="40"/>
      <c r="N100" s="40"/>
      <c r="O100" s="40"/>
      <c r="P100" s="40"/>
      <c r="Q100" s="254">
        <f>IF('BH (1)'!O3130=0,0,'BH (1)'!O3130)</f>
        <v>0</v>
      </c>
      <c r="R100" s="256">
        <f>IF('BH (1)'!P3130=0,0,'BH (1)'!P3130)</f>
        <v>0</v>
      </c>
    </row>
    <row r="101" spans="3:18" ht="30" customHeight="1" x14ac:dyDescent="0.25">
      <c r="C101" s="51">
        <v>95</v>
      </c>
      <c r="D101" s="253" t="str">
        <f>'BH (1)'!B1123</f>
        <v/>
      </c>
      <c r="E101" s="40"/>
      <c r="F101" s="40"/>
      <c r="G101" s="40"/>
      <c r="H101" s="40"/>
      <c r="I101" s="40"/>
      <c r="J101" s="40"/>
      <c r="K101" s="40"/>
      <c r="L101" s="40"/>
      <c r="M101" s="40"/>
      <c r="N101" s="40"/>
      <c r="O101" s="40"/>
      <c r="P101" s="40"/>
      <c r="Q101" s="254">
        <f>IF('BH (1)'!O3131=0,0,'BH (1)'!O3131)</f>
        <v>0</v>
      </c>
      <c r="R101" s="256">
        <f>IF('BH (1)'!P3131=0,0,'BH (1)'!P3131)</f>
        <v>0</v>
      </c>
    </row>
    <row r="102" spans="3:18" ht="30" customHeight="1" x14ac:dyDescent="0.25">
      <c r="C102" s="51">
        <v>96</v>
      </c>
      <c r="D102" s="253" t="str">
        <f>'BH (1)'!B1124</f>
        <v/>
      </c>
      <c r="E102" s="40"/>
      <c r="F102" s="40"/>
      <c r="G102" s="40"/>
      <c r="H102" s="40"/>
      <c r="I102" s="40"/>
      <c r="J102" s="40"/>
      <c r="K102" s="40"/>
      <c r="L102" s="40"/>
      <c r="M102" s="40"/>
      <c r="N102" s="40"/>
      <c r="O102" s="40"/>
      <c r="P102" s="40"/>
      <c r="Q102" s="254">
        <f>IF('BH (1)'!O3132=0,0,'BH (1)'!O3132)</f>
        <v>0</v>
      </c>
      <c r="R102" s="256">
        <f>IF('BH (1)'!P3132=0,0,'BH (1)'!P3132)</f>
        <v>0</v>
      </c>
    </row>
    <row r="103" spans="3:18" ht="30" customHeight="1" x14ac:dyDescent="0.25">
      <c r="C103" s="51">
        <v>97</v>
      </c>
      <c r="D103" s="253" t="str">
        <f>'BH (1)'!B1125</f>
        <v/>
      </c>
      <c r="E103" s="40"/>
      <c r="F103" s="40"/>
      <c r="G103" s="40"/>
      <c r="H103" s="40"/>
      <c r="I103" s="40"/>
      <c r="J103" s="40"/>
      <c r="K103" s="40"/>
      <c r="L103" s="40"/>
      <c r="M103" s="40"/>
      <c r="N103" s="40"/>
      <c r="O103" s="40"/>
      <c r="P103" s="40"/>
      <c r="Q103" s="254">
        <f>IF('BH (1)'!O3133=0,0,'BH (1)'!O3133)</f>
        <v>0</v>
      </c>
      <c r="R103" s="256">
        <f>IF('BH (1)'!P3133=0,0,'BH (1)'!P3133)</f>
        <v>0</v>
      </c>
    </row>
    <row r="104" spans="3:18" ht="30" customHeight="1" x14ac:dyDescent="0.25">
      <c r="C104" s="51">
        <v>98</v>
      </c>
      <c r="D104" s="253" t="str">
        <f>'BH (1)'!B1126</f>
        <v/>
      </c>
      <c r="E104" s="40"/>
      <c r="F104" s="40"/>
      <c r="G104" s="40"/>
      <c r="H104" s="40"/>
      <c r="I104" s="40"/>
      <c r="J104" s="40"/>
      <c r="K104" s="40"/>
      <c r="L104" s="40"/>
      <c r="M104" s="40"/>
      <c r="N104" s="40"/>
      <c r="O104" s="40"/>
      <c r="P104" s="40"/>
      <c r="Q104" s="254">
        <f>IF('BH (1)'!O3134=0,0,'BH (1)'!O3134)</f>
        <v>0</v>
      </c>
      <c r="R104" s="256">
        <f>IF('BH (1)'!P3134=0,0,'BH (1)'!P3134)</f>
        <v>0</v>
      </c>
    </row>
    <row r="105" spans="3:18" ht="30" customHeight="1" x14ac:dyDescent="0.25">
      <c r="C105" s="51">
        <v>99</v>
      </c>
      <c r="D105" s="253" t="str">
        <f>'BH (1)'!B1127</f>
        <v/>
      </c>
      <c r="E105" s="40"/>
      <c r="F105" s="40"/>
      <c r="G105" s="40"/>
      <c r="H105" s="40"/>
      <c r="I105" s="40"/>
      <c r="J105" s="40"/>
      <c r="K105" s="40"/>
      <c r="L105" s="40"/>
      <c r="M105" s="40"/>
      <c r="N105" s="40"/>
      <c r="O105" s="40"/>
      <c r="P105" s="40"/>
      <c r="Q105" s="254">
        <f>IF('BH (1)'!O3135=0,0,'BH (1)'!O3135)</f>
        <v>0</v>
      </c>
      <c r="R105" s="256">
        <f>IF('BH (1)'!P3135=0,0,'BH (1)'!P3135)</f>
        <v>0</v>
      </c>
    </row>
    <row r="106" spans="3:18" ht="30" customHeight="1" x14ac:dyDescent="0.25">
      <c r="C106" s="51">
        <v>100</v>
      </c>
      <c r="D106" s="253" t="str">
        <f>'BH (1)'!B1128</f>
        <v/>
      </c>
      <c r="E106" s="40"/>
      <c r="F106" s="40"/>
      <c r="G106" s="40"/>
      <c r="H106" s="40"/>
      <c r="I106" s="40"/>
      <c r="J106" s="40"/>
      <c r="K106" s="40"/>
      <c r="L106" s="40"/>
      <c r="M106" s="40"/>
      <c r="N106" s="40"/>
      <c r="O106" s="40"/>
      <c r="P106" s="40"/>
      <c r="Q106" s="254">
        <f>IF('BH (1)'!O3136=0,0,'BH (1)'!O3136)</f>
        <v>0</v>
      </c>
      <c r="R106" s="256">
        <f>IF('BH (1)'!P3136=0,0,'BH (1)'!P3136)</f>
        <v>0</v>
      </c>
    </row>
    <row r="107" spans="3:18" ht="30" customHeight="1" x14ac:dyDescent="0.25">
      <c r="C107" s="51">
        <v>101</v>
      </c>
      <c r="D107" s="253" t="str">
        <f>'BH (1)'!B1129</f>
        <v/>
      </c>
      <c r="E107" s="40"/>
      <c r="F107" s="40"/>
      <c r="G107" s="40"/>
      <c r="H107" s="40"/>
      <c r="I107" s="40"/>
      <c r="J107" s="40"/>
      <c r="K107" s="40"/>
      <c r="L107" s="40"/>
      <c r="M107" s="40"/>
      <c r="N107" s="40"/>
      <c r="O107" s="40"/>
      <c r="P107" s="40"/>
      <c r="Q107" s="254">
        <f>IF('BH (1)'!O3137=0,0,'BH (1)'!O3137)</f>
        <v>0</v>
      </c>
      <c r="R107" s="256">
        <f>IF('BH (1)'!P3137=0,0,'BH (1)'!P3137)</f>
        <v>0</v>
      </c>
    </row>
    <row r="108" spans="3:18" ht="30" customHeight="1" x14ac:dyDescent="0.25">
      <c r="C108" s="51">
        <v>102</v>
      </c>
      <c r="D108" s="253" t="str">
        <f>'BH (1)'!B1130</f>
        <v/>
      </c>
      <c r="E108" s="40"/>
      <c r="F108" s="40"/>
      <c r="G108" s="40"/>
      <c r="H108" s="40"/>
      <c r="I108" s="40"/>
      <c r="J108" s="40"/>
      <c r="K108" s="40"/>
      <c r="L108" s="40"/>
      <c r="M108" s="40"/>
      <c r="N108" s="40"/>
      <c r="O108" s="40"/>
      <c r="P108" s="40"/>
      <c r="Q108" s="254">
        <f>IF('BH (1)'!O3138=0,0,'BH (1)'!O3138)</f>
        <v>0</v>
      </c>
      <c r="R108" s="256">
        <f>IF('BH (1)'!P3138=0,0,'BH (1)'!P3138)</f>
        <v>0</v>
      </c>
    </row>
    <row r="109" spans="3:18" ht="30" customHeight="1" x14ac:dyDescent="0.25">
      <c r="C109" s="51">
        <v>103</v>
      </c>
      <c r="D109" s="253" t="str">
        <f>'BH (1)'!B1131</f>
        <v/>
      </c>
      <c r="E109" s="40"/>
      <c r="F109" s="40"/>
      <c r="G109" s="40"/>
      <c r="H109" s="40"/>
      <c r="I109" s="40"/>
      <c r="J109" s="40"/>
      <c r="K109" s="40"/>
      <c r="L109" s="40"/>
      <c r="M109" s="40"/>
      <c r="N109" s="40"/>
      <c r="O109" s="40"/>
      <c r="P109" s="40"/>
      <c r="Q109" s="254">
        <f>IF('BH (1)'!O3139=0,0,'BH (1)'!O3139)</f>
        <v>0</v>
      </c>
      <c r="R109" s="256">
        <f>IF('BH (1)'!P3139=0,0,'BH (1)'!P3139)</f>
        <v>0</v>
      </c>
    </row>
    <row r="110" spans="3:18" ht="30" customHeight="1" x14ac:dyDescent="0.25">
      <c r="C110" s="51">
        <v>104</v>
      </c>
      <c r="D110" s="253" t="str">
        <f>'BH (1)'!B1132</f>
        <v/>
      </c>
      <c r="E110" s="40"/>
      <c r="F110" s="40"/>
      <c r="G110" s="40"/>
      <c r="H110" s="40"/>
      <c r="I110" s="40"/>
      <c r="J110" s="40"/>
      <c r="K110" s="40"/>
      <c r="L110" s="40"/>
      <c r="M110" s="40"/>
      <c r="N110" s="40"/>
      <c r="O110" s="40"/>
      <c r="P110" s="40"/>
      <c r="Q110" s="254">
        <f>IF('BH (1)'!O3140=0,0,'BH (1)'!O3140)</f>
        <v>0</v>
      </c>
      <c r="R110" s="256">
        <f>IF('BH (1)'!P3140=0,0,'BH (1)'!P3140)</f>
        <v>0</v>
      </c>
    </row>
    <row r="111" spans="3:18" ht="30" customHeight="1" x14ac:dyDescent="0.25">
      <c r="C111" s="51">
        <v>105</v>
      </c>
      <c r="D111" s="253" t="str">
        <f>'BH (1)'!B1133</f>
        <v/>
      </c>
      <c r="E111" s="40"/>
      <c r="F111" s="40"/>
      <c r="G111" s="40"/>
      <c r="H111" s="40"/>
      <c r="I111" s="40"/>
      <c r="J111" s="40"/>
      <c r="K111" s="40"/>
      <c r="L111" s="40"/>
      <c r="M111" s="40"/>
      <c r="N111" s="40"/>
      <c r="O111" s="40"/>
      <c r="P111" s="40"/>
      <c r="Q111" s="254">
        <f>IF('BH (1)'!O3141=0,0,'BH (1)'!O3141)</f>
        <v>0</v>
      </c>
      <c r="R111" s="256">
        <f>IF('BH (1)'!P3141=0,0,'BH (1)'!P3141)</f>
        <v>0</v>
      </c>
    </row>
    <row r="112" spans="3:18" ht="30" customHeight="1" x14ac:dyDescent="0.25">
      <c r="C112" s="51">
        <v>106</v>
      </c>
      <c r="D112" s="253" t="str">
        <f>'BH (1)'!B1134</f>
        <v/>
      </c>
      <c r="E112" s="40"/>
      <c r="F112" s="40"/>
      <c r="G112" s="40"/>
      <c r="H112" s="40"/>
      <c r="I112" s="40"/>
      <c r="J112" s="40"/>
      <c r="K112" s="40"/>
      <c r="L112" s="40"/>
      <c r="M112" s="40"/>
      <c r="N112" s="40"/>
      <c r="O112" s="40"/>
      <c r="P112" s="40"/>
      <c r="Q112" s="254">
        <f>IF('BH (1)'!O3142=0,0,'BH (1)'!O3142)</f>
        <v>0</v>
      </c>
      <c r="R112" s="256">
        <f>IF('BH (1)'!P3142=0,0,'BH (1)'!P3142)</f>
        <v>0</v>
      </c>
    </row>
    <row r="113" spans="3:18" ht="30" customHeight="1" x14ac:dyDescent="0.25">
      <c r="C113" s="51">
        <v>107</v>
      </c>
      <c r="D113" s="253" t="str">
        <f>'BH (1)'!B1135</f>
        <v/>
      </c>
      <c r="E113" s="40"/>
      <c r="F113" s="40"/>
      <c r="G113" s="40"/>
      <c r="H113" s="40"/>
      <c r="I113" s="40"/>
      <c r="J113" s="40"/>
      <c r="K113" s="40"/>
      <c r="L113" s="40"/>
      <c r="M113" s="40"/>
      <c r="N113" s="40"/>
      <c r="O113" s="40"/>
      <c r="P113" s="40"/>
      <c r="Q113" s="254">
        <f>IF('BH (1)'!O3143=0,0,'BH (1)'!O3143)</f>
        <v>0</v>
      </c>
      <c r="R113" s="256">
        <f>IF('BH (1)'!P3143=0,0,'BH (1)'!P3143)</f>
        <v>0</v>
      </c>
    </row>
    <row r="114" spans="3:18" ht="30" customHeight="1" x14ac:dyDescent="0.25">
      <c r="C114" s="51">
        <v>108</v>
      </c>
      <c r="D114" s="253" t="str">
        <f>'BH (1)'!B1136</f>
        <v/>
      </c>
      <c r="E114" s="40"/>
      <c r="F114" s="40"/>
      <c r="G114" s="40"/>
      <c r="H114" s="40"/>
      <c r="I114" s="40"/>
      <c r="J114" s="40"/>
      <c r="K114" s="40"/>
      <c r="L114" s="40"/>
      <c r="M114" s="40"/>
      <c r="N114" s="40"/>
      <c r="O114" s="40"/>
      <c r="P114" s="40"/>
      <c r="Q114" s="254">
        <f>IF('BH (1)'!O3144=0,0,'BH (1)'!O3144)</f>
        <v>0</v>
      </c>
      <c r="R114" s="256">
        <f>IF('BH (1)'!P3144=0,0,'BH (1)'!P3144)</f>
        <v>0</v>
      </c>
    </row>
    <row r="115" spans="3:18" ht="30" customHeight="1" x14ac:dyDescent="0.25">
      <c r="C115" s="51">
        <v>109</v>
      </c>
      <c r="D115" s="253" t="str">
        <f>'BH (1)'!B1137</f>
        <v/>
      </c>
      <c r="E115" s="40"/>
      <c r="F115" s="40"/>
      <c r="G115" s="40"/>
      <c r="H115" s="40"/>
      <c r="I115" s="40"/>
      <c r="J115" s="40"/>
      <c r="K115" s="40"/>
      <c r="L115" s="40"/>
      <c r="M115" s="40"/>
      <c r="N115" s="40"/>
      <c r="O115" s="40"/>
      <c r="P115" s="40"/>
      <c r="Q115" s="254">
        <f>IF('BH (1)'!O3145=0,0,'BH (1)'!O3145)</f>
        <v>0</v>
      </c>
      <c r="R115" s="256">
        <f>IF('BH (1)'!P3145=0,0,'BH (1)'!P3145)</f>
        <v>0</v>
      </c>
    </row>
    <row r="116" spans="3:18" ht="30" customHeight="1" x14ac:dyDescent="0.25">
      <c r="C116" s="51">
        <v>110</v>
      </c>
      <c r="D116" s="253" t="str">
        <f>'BH (1)'!B1138</f>
        <v/>
      </c>
      <c r="E116" s="40"/>
      <c r="F116" s="40"/>
      <c r="G116" s="40"/>
      <c r="H116" s="40"/>
      <c r="I116" s="40"/>
      <c r="J116" s="40"/>
      <c r="K116" s="40"/>
      <c r="L116" s="40"/>
      <c r="M116" s="40"/>
      <c r="N116" s="40"/>
      <c r="O116" s="40"/>
      <c r="P116" s="40"/>
      <c r="Q116" s="254">
        <f>IF('BH (1)'!O3146=0,0,'BH (1)'!O3146)</f>
        <v>0</v>
      </c>
      <c r="R116" s="256">
        <f>IF('BH (1)'!P3146=0,0,'BH (1)'!P3146)</f>
        <v>0</v>
      </c>
    </row>
    <row r="117" spans="3:18" ht="30" customHeight="1" x14ac:dyDescent="0.25">
      <c r="C117" s="51">
        <v>111</v>
      </c>
      <c r="D117" s="253" t="str">
        <f>'BH (1)'!B1139</f>
        <v/>
      </c>
      <c r="E117" s="40"/>
      <c r="F117" s="40"/>
      <c r="G117" s="40"/>
      <c r="H117" s="40"/>
      <c r="I117" s="40"/>
      <c r="J117" s="40"/>
      <c r="K117" s="40"/>
      <c r="L117" s="40"/>
      <c r="M117" s="40"/>
      <c r="N117" s="40"/>
      <c r="O117" s="40"/>
      <c r="P117" s="40"/>
      <c r="Q117" s="254">
        <f>IF('BH (1)'!O3147=0,0,'BH (1)'!O3147)</f>
        <v>0</v>
      </c>
      <c r="R117" s="256">
        <f>IF('BH (1)'!P3147=0,0,'BH (1)'!P3147)</f>
        <v>0</v>
      </c>
    </row>
    <row r="118" spans="3:18" ht="30" customHeight="1" x14ac:dyDescent="0.25">
      <c r="C118" s="51">
        <v>112</v>
      </c>
      <c r="D118" s="253" t="str">
        <f>'BH (1)'!B1140</f>
        <v/>
      </c>
      <c r="E118" s="40"/>
      <c r="F118" s="40"/>
      <c r="G118" s="40"/>
      <c r="H118" s="40"/>
      <c r="I118" s="40"/>
      <c r="J118" s="40"/>
      <c r="K118" s="40"/>
      <c r="L118" s="40"/>
      <c r="M118" s="40"/>
      <c r="N118" s="40"/>
      <c r="O118" s="40"/>
      <c r="P118" s="40"/>
      <c r="Q118" s="254">
        <f>IF('BH (1)'!O3148=0,0,'BH (1)'!O3148)</f>
        <v>0</v>
      </c>
      <c r="R118" s="256">
        <f>IF('BH (1)'!P3148=0,0,'BH (1)'!P3148)</f>
        <v>0</v>
      </c>
    </row>
    <row r="119" spans="3:18" ht="30" customHeight="1" x14ac:dyDescent="0.25">
      <c r="C119" s="51">
        <v>113</v>
      </c>
      <c r="D119" s="253" t="str">
        <f>'BH (1)'!B1141</f>
        <v/>
      </c>
      <c r="E119" s="40"/>
      <c r="F119" s="40"/>
      <c r="G119" s="40"/>
      <c r="H119" s="40"/>
      <c r="I119" s="40"/>
      <c r="J119" s="40"/>
      <c r="K119" s="40"/>
      <c r="L119" s="40"/>
      <c r="M119" s="40"/>
      <c r="N119" s="40"/>
      <c r="O119" s="40"/>
      <c r="P119" s="40"/>
      <c r="Q119" s="254">
        <f>IF('BH (1)'!O3149=0,0,'BH (1)'!O3149)</f>
        <v>0</v>
      </c>
      <c r="R119" s="256">
        <f>IF('BH (1)'!P3149=0,0,'BH (1)'!P3149)</f>
        <v>0</v>
      </c>
    </row>
    <row r="120" spans="3:18" ht="30" customHeight="1" x14ac:dyDescent="0.25">
      <c r="C120" s="51">
        <v>114</v>
      </c>
      <c r="D120" s="253" t="str">
        <f>'BH (1)'!B1142</f>
        <v/>
      </c>
      <c r="E120" s="40"/>
      <c r="F120" s="40"/>
      <c r="G120" s="40"/>
      <c r="H120" s="40"/>
      <c r="I120" s="40"/>
      <c r="J120" s="40"/>
      <c r="K120" s="40"/>
      <c r="L120" s="40"/>
      <c r="M120" s="40"/>
      <c r="N120" s="40"/>
      <c r="O120" s="40"/>
      <c r="P120" s="40"/>
      <c r="Q120" s="254">
        <f>IF('BH (1)'!O3150=0,0,'BH (1)'!O3150)</f>
        <v>0</v>
      </c>
      <c r="R120" s="256">
        <f>IF('BH (1)'!P3150=0,0,'BH (1)'!P3150)</f>
        <v>0</v>
      </c>
    </row>
    <row r="121" spans="3:18" ht="30" customHeight="1" x14ac:dyDescent="0.25">
      <c r="C121" s="51">
        <v>115</v>
      </c>
      <c r="D121" s="253" t="str">
        <f>'BH (1)'!B1143</f>
        <v/>
      </c>
      <c r="E121" s="40"/>
      <c r="F121" s="40"/>
      <c r="G121" s="40"/>
      <c r="H121" s="40"/>
      <c r="I121" s="40"/>
      <c r="J121" s="40"/>
      <c r="K121" s="40"/>
      <c r="L121" s="40"/>
      <c r="M121" s="40"/>
      <c r="N121" s="40"/>
      <c r="O121" s="40"/>
      <c r="P121" s="40"/>
      <c r="Q121" s="254">
        <f>IF('BH (1)'!O3151=0,0,'BH (1)'!O3151)</f>
        <v>0</v>
      </c>
      <c r="R121" s="256">
        <f>IF('BH (1)'!P3151=0,0,'BH (1)'!P3151)</f>
        <v>0</v>
      </c>
    </row>
    <row r="122" spans="3:18" ht="30" customHeight="1" x14ac:dyDescent="0.25">
      <c r="C122" s="51">
        <v>116</v>
      </c>
      <c r="D122" s="253" t="str">
        <f>'BH (1)'!B1144</f>
        <v/>
      </c>
      <c r="E122" s="40"/>
      <c r="F122" s="40"/>
      <c r="G122" s="40"/>
      <c r="H122" s="40"/>
      <c r="I122" s="40"/>
      <c r="J122" s="40"/>
      <c r="K122" s="40"/>
      <c r="L122" s="40"/>
      <c r="M122" s="40"/>
      <c r="N122" s="40"/>
      <c r="O122" s="40"/>
      <c r="P122" s="40"/>
      <c r="Q122" s="254">
        <f>IF('BH (1)'!O3152=0,0,'BH (1)'!O3152)</f>
        <v>0</v>
      </c>
      <c r="R122" s="256">
        <f>IF('BH (1)'!P3152=0,0,'BH (1)'!P3152)</f>
        <v>0</v>
      </c>
    </row>
    <row r="123" spans="3:18" ht="30" customHeight="1" x14ac:dyDescent="0.25">
      <c r="C123" s="51">
        <v>117</v>
      </c>
      <c r="D123" s="253" t="str">
        <f>'BH (1)'!B1145</f>
        <v/>
      </c>
      <c r="E123" s="40"/>
      <c r="F123" s="40"/>
      <c r="G123" s="40"/>
      <c r="H123" s="40"/>
      <c r="I123" s="40"/>
      <c r="J123" s="40"/>
      <c r="K123" s="40"/>
      <c r="L123" s="40"/>
      <c r="M123" s="40"/>
      <c r="N123" s="40"/>
      <c r="O123" s="40"/>
      <c r="P123" s="40"/>
      <c r="Q123" s="254">
        <f>IF('BH (1)'!O3153=0,0,'BH (1)'!O3153)</f>
        <v>0</v>
      </c>
      <c r="R123" s="256">
        <f>IF('BH (1)'!P3153=0,0,'BH (1)'!P3153)</f>
        <v>0</v>
      </c>
    </row>
    <row r="124" spans="3:18" ht="30" customHeight="1" x14ac:dyDescent="0.25">
      <c r="C124" s="51">
        <v>118</v>
      </c>
      <c r="D124" s="253" t="str">
        <f>'BH (1)'!B1146</f>
        <v/>
      </c>
      <c r="E124" s="40"/>
      <c r="F124" s="40"/>
      <c r="G124" s="40"/>
      <c r="H124" s="40"/>
      <c r="I124" s="40"/>
      <c r="J124" s="40"/>
      <c r="K124" s="40"/>
      <c r="L124" s="40"/>
      <c r="M124" s="40"/>
      <c r="N124" s="40"/>
      <c r="O124" s="40"/>
      <c r="P124" s="40"/>
      <c r="Q124" s="254">
        <f>IF('BH (1)'!O3154=0,0,'BH (1)'!O3154)</f>
        <v>0</v>
      </c>
      <c r="R124" s="256">
        <f>IF('BH (1)'!P3154=0,0,'BH (1)'!P3154)</f>
        <v>0</v>
      </c>
    </row>
    <row r="125" spans="3:18" ht="30" customHeight="1" x14ac:dyDescent="0.25">
      <c r="C125" s="51">
        <v>119</v>
      </c>
      <c r="D125" s="253" t="str">
        <f>'BH (1)'!B1147</f>
        <v/>
      </c>
      <c r="E125" s="40"/>
      <c r="F125" s="40"/>
      <c r="G125" s="40"/>
      <c r="H125" s="40"/>
      <c r="I125" s="40"/>
      <c r="J125" s="40"/>
      <c r="K125" s="40"/>
      <c r="L125" s="40"/>
      <c r="M125" s="40"/>
      <c r="N125" s="40"/>
      <c r="O125" s="40"/>
      <c r="P125" s="40"/>
      <c r="Q125" s="254">
        <f>IF('BH (1)'!O3155=0,0,'BH (1)'!O3155)</f>
        <v>0</v>
      </c>
      <c r="R125" s="256">
        <f>IF('BH (1)'!P3155=0,0,'BH (1)'!P3155)</f>
        <v>0</v>
      </c>
    </row>
    <row r="126" spans="3:18" ht="30" customHeight="1" x14ac:dyDescent="0.25">
      <c r="C126" s="51">
        <v>120</v>
      </c>
      <c r="D126" s="253" t="str">
        <f>'BH (1)'!B1148</f>
        <v/>
      </c>
      <c r="E126" s="40"/>
      <c r="F126" s="40"/>
      <c r="G126" s="40"/>
      <c r="H126" s="40"/>
      <c r="I126" s="40"/>
      <c r="J126" s="40"/>
      <c r="K126" s="40"/>
      <c r="L126" s="40"/>
      <c r="M126" s="40"/>
      <c r="N126" s="40"/>
      <c r="O126" s="40"/>
      <c r="P126" s="40"/>
      <c r="Q126" s="254">
        <f>IF('BH (1)'!O3156=0,0,'BH (1)'!O3156)</f>
        <v>0</v>
      </c>
      <c r="R126" s="256">
        <f>IF('BH (1)'!P3156=0,0,'BH (1)'!P3156)</f>
        <v>0</v>
      </c>
    </row>
    <row r="127" spans="3:18" ht="30" customHeight="1" x14ac:dyDescent="0.25">
      <c r="C127" s="51">
        <v>121</v>
      </c>
      <c r="D127" s="253" t="str">
        <f>'BH (1)'!B1149</f>
        <v/>
      </c>
      <c r="E127" s="40"/>
      <c r="F127" s="40"/>
      <c r="G127" s="40"/>
      <c r="H127" s="40"/>
      <c r="I127" s="40"/>
      <c r="J127" s="40"/>
      <c r="K127" s="40"/>
      <c r="L127" s="40"/>
      <c r="M127" s="40"/>
      <c r="N127" s="40"/>
      <c r="O127" s="40"/>
      <c r="P127" s="40"/>
      <c r="Q127" s="254">
        <f>IF('BH (1)'!O3157=0,0,'BH (1)'!O3157)</f>
        <v>0</v>
      </c>
      <c r="R127" s="256">
        <f>IF('BH (1)'!P3157=0,0,'BH (1)'!P3157)</f>
        <v>0</v>
      </c>
    </row>
    <row r="128" spans="3:18" ht="30" customHeight="1" x14ac:dyDescent="0.25">
      <c r="C128" s="51">
        <v>122</v>
      </c>
      <c r="D128" s="253" t="str">
        <f>'BH (1)'!B1150</f>
        <v/>
      </c>
      <c r="E128" s="40"/>
      <c r="F128" s="40"/>
      <c r="G128" s="40"/>
      <c r="H128" s="40"/>
      <c r="I128" s="40"/>
      <c r="J128" s="40"/>
      <c r="K128" s="40"/>
      <c r="L128" s="40"/>
      <c r="M128" s="40"/>
      <c r="N128" s="40"/>
      <c r="O128" s="40"/>
      <c r="P128" s="40"/>
      <c r="Q128" s="254">
        <f>IF('BH (1)'!O3158=0,0,'BH (1)'!O3158)</f>
        <v>0</v>
      </c>
      <c r="R128" s="256">
        <f>IF('BH (1)'!P3158=0,0,'BH (1)'!P3158)</f>
        <v>0</v>
      </c>
    </row>
    <row r="129" spans="3:18" ht="30" customHeight="1" x14ac:dyDescent="0.25">
      <c r="C129" s="51">
        <v>123</v>
      </c>
      <c r="D129" s="253" t="str">
        <f>'BH (1)'!B1151</f>
        <v/>
      </c>
      <c r="E129" s="40"/>
      <c r="F129" s="40"/>
      <c r="G129" s="40"/>
      <c r="H129" s="40"/>
      <c r="I129" s="40"/>
      <c r="J129" s="40"/>
      <c r="K129" s="40"/>
      <c r="L129" s="40"/>
      <c r="M129" s="40"/>
      <c r="N129" s="40"/>
      <c r="O129" s="40"/>
      <c r="P129" s="40"/>
      <c r="Q129" s="254">
        <f>IF('BH (1)'!O3159=0,0,'BH (1)'!O3159)</f>
        <v>0</v>
      </c>
      <c r="R129" s="256">
        <f>IF('BH (1)'!P3159=0,0,'BH (1)'!P3159)</f>
        <v>0</v>
      </c>
    </row>
    <row r="130" spans="3:18" ht="30" customHeight="1" x14ac:dyDescent="0.25">
      <c r="C130" s="51">
        <v>124</v>
      </c>
      <c r="D130" s="253" t="str">
        <f>'BH (1)'!B1152</f>
        <v/>
      </c>
      <c r="E130" s="40"/>
      <c r="F130" s="40"/>
      <c r="G130" s="40"/>
      <c r="H130" s="40"/>
      <c r="I130" s="40"/>
      <c r="J130" s="40"/>
      <c r="K130" s="40"/>
      <c r="L130" s="40"/>
      <c r="M130" s="40"/>
      <c r="N130" s="40"/>
      <c r="O130" s="40"/>
      <c r="P130" s="40"/>
      <c r="Q130" s="254">
        <f>IF('BH (1)'!O3160=0,0,'BH (1)'!O3160)</f>
        <v>0</v>
      </c>
      <c r="R130" s="256">
        <f>IF('BH (1)'!P3160=0,0,'BH (1)'!P3160)</f>
        <v>0</v>
      </c>
    </row>
    <row r="131" spans="3:18" ht="30" customHeight="1" x14ac:dyDescent="0.25">
      <c r="C131" s="51">
        <v>125</v>
      </c>
      <c r="D131" s="253" t="str">
        <f>'BH (1)'!B1153</f>
        <v/>
      </c>
      <c r="E131" s="40"/>
      <c r="F131" s="40"/>
      <c r="G131" s="40"/>
      <c r="H131" s="40"/>
      <c r="I131" s="40"/>
      <c r="J131" s="40"/>
      <c r="K131" s="40"/>
      <c r="L131" s="40"/>
      <c r="M131" s="40"/>
      <c r="N131" s="40"/>
      <c r="O131" s="40"/>
      <c r="P131" s="40"/>
      <c r="Q131" s="254">
        <f>IF('BH (1)'!O3161=0,0,'BH (1)'!O3161)</f>
        <v>0</v>
      </c>
      <c r="R131" s="256">
        <f>IF('BH (1)'!P3161=0,0,'BH (1)'!P3161)</f>
        <v>0</v>
      </c>
    </row>
    <row r="132" spans="3:18" ht="30" customHeight="1" x14ac:dyDescent="0.25">
      <c r="C132" s="51">
        <v>126</v>
      </c>
      <c r="D132" s="253" t="str">
        <f>'BH (1)'!B1154</f>
        <v/>
      </c>
      <c r="E132" s="40"/>
      <c r="F132" s="40"/>
      <c r="G132" s="40"/>
      <c r="H132" s="40"/>
      <c r="I132" s="40"/>
      <c r="J132" s="40"/>
      <c r="K132" s="40"/>
      <c r="L132" s="40"/>
      <c r="M132" s="40"/>
      <c r="N132" s="40"/>
      <c r="O132" s="40"/>
      <c r="P132" s="40"/>
      <c r="Q132" s="254">
        <f>IF('BH (1)'!O3162=0,0,'BH (1)'!O3162)</f>
        <v>0</v>
      </c>
      <c r="R132" s="256">
        <f>IF('BH (1)'!P3162=0,0,'BH (1)'!P3162)</f>
        <v>0</v>
      </c>
    </row>
    <row r="133" spans="3:18" ht="30" customHeight="1" x14ac:dyDescent="0.25">
      <c r="C133" s="51">
        <v>127</v>
      </c>
      <c r="D133" s="253" t="str">
        <f>'BH (1)'!B1155</f>
        <v/>
      </c>
      <c r="E133" s="40"/>
      <c r="F133" s="40"/>
      <c r="G133" s="40"/>
      <c r="H133" s="40"/>
      <c r="I133" s="40"/>
      <c r="J133" s="40"/>
      <c r="K133" s="40"/>
      <c r="L133" s="40"/>
      <c r="M133" s="40"/>
      <c r="N133" s="40"/>
      <c r="O133" s="40"/>
      <c r="P133" s="40"/>
      <c r="Q133" s="254">
        <f>IF('BH (1)'!O3163=0,0,'BH (1)'!O3163)</f>
        <v>0</v>
      </c>
      <c r="R133" s="256">
        <f>IF('BH (1)'!P3163=0,0,'BH (1)'!P3163)</f>
        <v>0</v>
      </c>
    </row>
    <row r="134" spans="3:18" ht="30" customHeight="1" x14ac:dyDescent="0.25">
      <c r="C134" s="51">
        <v>128</v>
      </c>
      <c r="D134" s="253" t="str">
        <f>'BH (1)'!B1156</f>
        <v/>
      </c>
      <c r="E134" s="40"/>
      <c r="F134" s="40"/>
      <c r="G134" s="40"/>
      <c r="H134" s="40"/>
      <c r="I134" s="40"/>
      <c r="J134" s="40"/>
      <c r="K134" s="40"/>
      <c r="L134" s="40"/>
      <c r="M134" s="40"/>
      <c r="N134" s="40"/>
      <c r="O134" s="40"/>
      <c r="P134" s="40"/>
      <c r="Q134" s="254">
        <f>IF('BH (1)'!O3164=0,0,'BH (1)'!O3164)</f>
        <v>0</v>
      </c>
      <c r="R134" s="256">
        <f>IF('BH (1)'!P3164=0,0,'BH (1)'!P3164)</f>
        <v>0</v>
      </c>
    </row>
    <row r="135" spans="3:18" ht="30" customHeight="1" x14ac:dyDescent="0.25">
      <c r="C135" s="51">
        <v>129</v>
      </c>
      <c r="D135" s="253" t="str">
        <f>'BH (1)'!B1157</f>
        <v/>
      </c>
      <c r="E135" s="40"/>
      <c r="F135" s="40"/>
      <c r="G135" s="40"/>
      <c r="H135" s="40"/>
      <c r="I135" s="40"/>
      <c r="J135" s="40"/>
      <c r="K135" s="40"/>
      <c r="L135" s="40"/>
      <c r="M135" s="40"/>
      <c r="N135" s="40"/>
      <c r="O135" s="40"/>
      <c r="P135" s="40"/>
      <c r="Q135" s="254">
        <f>IF('BH (1)'!O3165=0,0,'BH (1)'!O3165)</f>
        <v>0</v>
      </c>
      <c r="R135" s="256">
        <f>IF('BH (1)'!P3165=0,0,'BH (1)'!P3165)</f>
        <v>0</v>
      </c>
    </row>
    <row r="136" spans="3:18" ht="30" customHeight="1" x14ac:dyDescent="0.25">
      <c r="C136" s="51">
        <v>130</v>
      </c>
      <c r="D136" s="253" t="str">
        <f>'BH (1)'!B1158</f>
        <v/>
      </c>
      <c r="E136" s="40"/>
      <c r="F136" s="40"/>
      <c r="G136" s="40"/>
      <c r="H136" s="40"/>
      <c r="I136" s="40"/>
      <c r="J136" s="40"/>
      <c r="K136" s="40"/>
      <c r="L136" s="40"/>
      <c r="M136" s="40"/>
      <c r="N136" s="40"/>
      <c r="O136" s="40"/>
      <c r="P136" s="40"/>
      <c r="Q136" s="254">
        <f>IF('BH (1)'!O3166=0,0,'BH (1)'!O3166)</f>
        <v>0</v>
      </c>
      <c r="R136" s="256">
        <f>IF('BH (1)'!P3166=0,0,'BH (1)'!P3166)</f>
        <v>0</v>
      </c>
    </row>
    <row r="137" spans="3:18" ht="30" customHeight="1" x14ac:dyDescent="0.25">
      <c r="C137" s="51">
        <v>131</v>
      </c>
      <c r="D137" s="253" t="str">
        <f>'BH (1)'!B1159</f>
        <v/>
      </c>
      <c r="E137" s="40"/>
      <c r="F137" s="40"/>
      <c r="G137" s="40"/>
      <c r="H137" s="40"/>
      <c r="I137" s="40"/>
      <c r="J137" s="40"/>
      <c r="K137" s="40"/>
      <c r="L137" s="40"/>
      <c r="M137" s="40"/>
      <c r="N137" s="40"/>
      <c r="O137" s="40"/>
      <c r="P137" s="40"/>
      <c r="Q137" s="254">
        <f>IF('BH (1)'!O3167=0,0,'BH (1)'!O3167)</f>
        <v>0</v>
      </c>
      <c r="R137" s="256">
        <f>IF('BH (1)'!P3167=0,0,'BH (1)'!P3167)</f>
        <v>0</v>
      </c>
    </row>
    <row r="138" spans="3:18" ht="30" customHeight="1" x14ac:dyDescent="0.25">
      <c r="C138" s="51">
        <v>132</v>
      </c>
      <c r="D138" s="253" t="str">
        <f>'BH (1)'!B1160</f>
        <v/>
      </c>
      <c r="E138" s="40"/>
      <c r="F138" s="40"/>
      <c r="G138" s="40"/>
      <c r="H138" s="40"/>
      <c r="I138" s="40"/>
      <c r="J138" s="40"/>
      <c r="K138" s="40"/>
      <c r="L138" s="40"/>
      <c r="M138" s="40"/>
      <c r="N138" s="40"/>
      <c r="O138" s="40"/>
      <c r="P138" s="40"/>
      <c r="Q138" s="254">
        <f>IF('BH (1)'!O3168=0,0,'BH (1)'!O3168)</f>
        <v>0</v>
      </c>
      <c r="R138" s="256">
        <f>IF('BH (1)'!P3168=0,0,'BH (1)'!P3168)</f>
        <v>0</v>
      </c>
    </row>
    <row r="139" spans="3:18" ht="30" customHeight="1" x14ac:dyDescent="0.25">
      <c r="C139" s="51">
        <v>133</v>
      </c>
      <c r="D139" s="253" t="str">
        <f>'BH (1)'!B1161</f>
        <v/>
      </c>
      <c r="E139" s="40"/>
      <c r="F139" s="40"/>
      <c r="G139" s="40"/>
      <c r="H139" s="40"/>
      <c r="I139" s="40"/>
      <c r="J139" s="40"/>
      <c r="K139" s="40"/>
      <c r="L139" s="40"/>
      <c r="M139" s="40"/>
      <c r="N139" s="40"/>
      <c r="O139" s="40"/>
      <c r="P139" s="40"/>
      <c r="Q139" s="254">
        <f>IF('BH (1)'!O3169=0,0,'BH (1)'!O3169)</f>
        <v>0</v>
      </c>
      <c r="R139" s="256">
        <f>IF('BH (1)'!P3169=0,0,'BH (1)'!P3169)</f>
        <v>0</v>
      </c>
    </row>
    <row r="140" spans="3:18" ht="30" customHeight="1" x14ac:dyDescent="0.25">
      <c r="C140" s="51">
        <v>134</v>
      </c>
      <c r="D140" s="253" t="str">
        <f>'BH (1)'!B1162</f>
        <v/>
      </c>
      <c r="E140" s="40"/>
      <c r="F140" s="40"/>
      <c r="G140" s="40"/>
      <c r="H140" s="40"/>
      <c r="I140" s="40"/>
      <c r="J140" s="40"/>
      <c r="K140" s="40"/>
      <c r="L140" s="40"/>
      <c r="M140" s="40"/>
      <c r="N140" s="40"/>
      <c r="O140" s="40"/>
      <c r="P140" s="40"/>
      <c r="Q140" s="254">
        <f>IF('BH (1)'!O3170=0,0,'BH (1)'!O3170)</f>
        <v>0</v>
      </c>
      <c r="R140" s="256">
        <f>IF('BH (1)'!P3170=0,0,'BH (1)'!P3170)</f>
        <v>0</v>
      </c>
    </row>
    <row r="141" spans="3:18" ht="30" customHeight="1" x14ac:dyDescent="0.25">
      <c r="C141" s="51">
        <v>135</v>
      </c>
      <c r="D141" s="253" t="str">
        <f>'BH (1)'!B1163</f>
        <v/>
      </c>
      <c r="E141" s="40"/>
      <c r="F141" s="40"/>
      <c r="G141" s="40"/>
      <c r="H141" s="40"/>
      <c r="I141" s="40"/>
      <c r="J141" s="40"/>
      <c r="K141" s="40"/>
      <c r="L141" s="40"/>
      <c r="M141" s="40"/>
      <c r="N141" s="40"/>
      <c r="O141" s="40"/>
      <c r="P141" s="40"/>
      <c r="Q141" s="254">
        <f>IF('BH (1)'!O3171=0,0,'BH (1)'!O3171)</f>
        <v>0</v>
      </c>
      <c r="R141" s="256">
        <f>IF('BH (1)'!P3171=0,0,'BH (1)'!P3171)</f>
        <v>0</v>
      </c>
    </row>
    <row r="142" spans="3:18" ht="30" customHeight="1" x14ac:dyDescent="0.25">
      <c r="C142" s="51">
        <v>136</v>
      </c>
      <c r="D142" s="253" t="str">
        <f>'BH (1)'!B1164</f>
        <v/>
      </c>
      <c r="E142" s="40"/>
      <c r="F142" s="40"/>
      <c r="G142" s="40"/>
      <c r="H142" s="40"/>
      <c r="I142" s="40"/>
      <c r="J142" s="40"/>
      <c r="K142" s="40"/>
      <c r="L142" s="40"/>
      <c r="M142" s="40"/>
      <c r="N142" s="40"/>
      <c r="O142" s="40"/>
      <c r="P142" s="40"/>
      <c r="Q142" s="254">
        <f>IF('BH (1)'!O3172=0,0,'BH (1)'!O3172)</f>
        <v>0</v>
      </c>
      <c r="R142" s="256">
        <f>IF('BH (1)'!P3172=0,0,'BH (1)'!P3172)</f>
        <v>0</v>
      </c>
    </row>
    <row r="143" spans="3:18" ht="30" customHeight="1" x14ac:dyDescent="0.25">
      <c r="C143" s="51">
        <v>137</v>
      </c>
      <c r="D143" s="253" t="str">
        <f>'BH (1)'!B1165</f>
        <v/>
      </c>
      <c r="E143" s="40"/>
      <c r="F143" s="40"/>
      <c r="G143" s="40"/>
      <c r="H143" s="40"/>
      <c r="I143" s="40"/>
      <c r="J143" s="40"/>
      <c r="K143" s="40"/>
      <c r="L143" s="40"/>
      <c r="M143" s="40"/>
      <c r="N143" s="40"/>
      <c r="O143" s="40"/>
      <c r="P143" s="40"/>
      <c r="Q143" s="254">
        <f>IF('BH (1)'!O3173=0,0,'BH (1)'!O3173)</f>
        <v>0</v>
      </c>
      <c r="R143" s="256">
        <f>IF('BH (1)'!P3173=0,0,'BH (1)'!P3173)</f>
        <v>0</v>
      </c>
    </row>
    <row r="144" spans="3:18" ht="30" customHeight="1" x14ac:dyDescent="0.25">
      <c r="C144" s="51">
        <v>138</v>
      </c>
      <c r="D144" s="253" t="str">
        <f>'BH (1)'!B1166</f>
        <v/>
      </c>
      <c r="E144" s="40"/>
      <c r="F144" s="40"/>
      <c r="G144" s="40"/>
      <c r="H144" s="40"/>
      <c r="I144" s="40"/>
      <c r="J144" s="40"/>
      <c r="K144" s="40"/>
      <c r="L144" s="40"/>
      <c r="M144" s="40"/>
      <c r="N144" s="40"/>
      <c r="O144" s="40"/>
      <c r="P144" s="40"/>
      <c r="Q144" s="254">
        <f>IF('BH (1)'!O3174=0,0,'BH (1)'!O3174)</f>
        <v>0</v>
      </c>
      <c r="R144" s="256">
        <f>IF('BH (1)'!P3174=0,0,'BH (1)'!P3174)</f>
        <v>0</v>
      </c>
    </row>
    <row r="145" spans="3:18" ht="30" customHeight="1" x14ac:dyDescent="0.25">
      <c r="C145" s="51">
        <v>139</v>
      </c>
      <c r="D145" s="253" t="str">
        <f>'BH (1)'!B1167</f>
        <v/>
      </c>
      <c r="E145" s="40"/>
      <c r="F145" s="40"/>
      <c r="G145" s="40"/>
      <c r="H145" s="40"/>
      <c r="I145" s="40"/>
      <c r="J145" s="40"/>
      <c r="K145" s="40"/>
      <c r="L145" s="40"/>
      <c r="M145" s="40"/>
      <c r="N145" s="40"/>
      <c r="O145" s="40"/>
      <c r="P145" s="40"/>
      <c r="Q145" s="254">
        <f>IF('BH (1)'!O3175=0,0,'BH (1)'!O3175)</f>
        <v>0</v>
      </c>
      <c r="R145" s="256">
        <f>IF('BH (1)'!P3175=0,0,'BH (1)'!P3175)</f>
        <v>0</v>
      </c>
    </row>
    <row r="146" spans="3:18" ht="30" customHeight="1" x14ac:dyDescent="0.25">
      <c r="C146" s="51">
        <v>140</v>
      </c>
      <c r="D146" s="253" t="str">
        <f>'BH (1)'!B1168</f>
        <v/>
      </c>
      <c r="E146" s="40"/>
      <c r="F146" s="40"/>
      <c r="G146" s="40"/>
      <c r="H146" s="40"/>
      <c r="I146" s="40"/>
      <c r="J146" s="40"/>
      <c r="K146" s="40"/>
      <c r="L146" s="40"/>
      <c r="M146" s="40"/>
      <c r="N146" s="40"/>
      <c r="O146" s="40"/>
      <c r="P146" s="40"/>
      <c r="Q146" s="254">
        <f>IF('BH (1)'!O3176=0,0,'BH (1)'!O3176)</f>
        <v>0</v>
      </c>
      <c r="R146" s="256">
        <f>IF('BH (1)'!P3176=0,0,'BH (1)'!P3176)</f>
        <v>0</v>
      </c>
    </row>
    <row r="147" spans="3:18" ht="30" customHeight="1" x14ac:dyDescent="0.25">
      <c r="C147" s="51">
        <v>141</v>
      </c>
      <c r="D147" s="253" t="str">
        <f>'BH (1)'!B1169</f>
        <v/>
      </c>
      <c r="E147" s="40"/>
      <c r="F147" s="40"/>
      <c r="G147" s="40"/>
      <c r="H147" s="40"/>
      <c r="I147" s="40"/>
      <c r="J147" s="40"/>
      <c r="K147" s="40"/>
      <c r="L147" s="40"/>
      <c r="M147" s="40"/>
      <c r="N147" s="40"/>
      <c r="O147" s="40"/>
      <c r="P147" s="40"/>
      <c r="Q147" s="254">
        <f>IF('BH (1)'!O3177=0,0,'BH (1)'!O3177)</f>
        <v>0</v>
      </c>
      <c r="R147" s="256">
        <f>IF('BH (1)'!P3177=0,0,'BH (1)'!P3177)</f>
        <v>0</v>
      </c>
    </row>
    <row r="148" spans="3:18" ht="30" customHeight="1" x14ac:dyDescent="0.25">
      <c r="C148" s="51">
        <v>142</v>
      </c>
      <c r="D148" s="253" t="str">
        <f>'BH (1)'!B1170</f>
        <v/>
      </c>
      <c r="E148" s="40"/>
      <c r="F148" s="40"/>
      <c r="G148" s="40"/>
      <c r="H148" s="40"/>
      <c r="I148" s="40"/>
      <c r="J148" s="40"/>
      <c r="K148" s="40"/>
      <c r="L148" s="40"/>
      <c r="M148" s="40"/>
      <c r="N148" s="40"/>
      <c r="O148" s="40"/>
      <c r="P148" s="40"/>
      <c r="Q148" s="254">
        <f>IF('BH (1)'!O3178=0,0,'BH (1)'!O3178)</f>
        <v>0</v>
      </c>
      <c r="R148" s="256">
        <f>IF('BH (1)'!P3178=0,0,'BH (1)'!P3178)</f>
        <v>0</v>
      </c>
    </row>
    <row r="149" spans="3:18" ht="30" customHeight="1" x14ac:dyDescent="0.25">
      <c r="C149" s="51">
        <v>143</v>
      </c>
      <c r="D149" s="253" t="str">
        <f>'BH (1)'!B1171</f>
        <v/>
      </c>
      <c r="E149" s="40"/>
      <c r="F149" s="40"/>
      <c r="G149" s="40"/>
      <c r="H149" s="40"/>
      <c r="I149" s="40"/>
      <c r="J149" s="40"/>
      <c r="K149" s="40"/>
      <c r="L149" s="40"/>
      <c r="M149" s="40"/>
      <c r="N149" s="40"/>
      <c r="O149" s="40"/>
      <c r="P149" s="40"/>
      <c r="Q149" s="254">
        <f>IF('BH (1)'!O3179=0,0,'BH (1)'!O3179)</f>
        <v>0</v>
      </c>
      <c r="R149" s="256">
        <f>IF('BH (1)'!P3179=0,0,'BH (1)'!P3179)</f>
        <v>0</v>
      </c>
    </row>
    <row r="150" spans="3:18" ht="30" customHeight="1" x14ac:dyDescent="0.25">
      <c r="C150" s="51">
        <v>144</v>
      </c>
      <c r="D150" s="253" t="str">
        <f>'BH (1)'!B1172</f>
        <v/>
      </c>
      <c r="E150" s="40"/>
      <c r="F150" s="40"/>
      <c r="G150" s="40"/>
      <c r="H150" s="40"/>
      <c r="I150" s="40"/>
      <c r="J150" s="40"/>
      <c r="K150" s="40"/>
      <c r="L150" s="40"/>
      <c r="M150" s="40"/>
      <c r="N150" s="40"/>
      <c r="O150" s="40"/>
      <c r="P150" s="40"/>
      <c r="Q150" s="254">
        <f>IF('BH (1)'!O3180=0,0,'BH (1)'!O3180)</f>
        <v>0</v>
      </c>
      <c r="R150" s="256">
        <f>IF('BH (1)'!P3180=0,0,'BH (1)'!P3180)</f>
        <v>0</v>
      </c>
    </row>
    <row r="151" spans="3:18" ht="30" customHeight="1" x14ac:dyDescent="0.25">
      <c r="C151" s="51">
        <v>145</v>
      </c>
      <c r="D151" s="253" t="str">
        <f>'BH (1)'!B1173</f>
        <v/>
      </c>
      <c r="E151" s="40"/>
      <c r="F151" s="40"/>
      <c r="G151" s="40"/>
      <c r="H151" s="40"/>
      <c r="I151" s="40"/>
      <c r="J151" s="40"/>
      <c r="K151" s="40"/>
      <c r="L151" s="40"/>
      <c r="M151" s="40"/>
      <c r="N151" s="40"/>
      <c r="O151" s="40"/>
      <c r="P151" s="40"/>
      <c r="Q151" s="254">
        <f>IF('BH (1)'!O3181=0,0,'BH (1)'!O3181)</f>
        <v>0</v>
      </c>
      <c r="R151" s="256">
        <f>IF('BH (1)'!P3181=0,0,'BH (1)'!P3181)</f>
        <v>0</v>
      </c>
    </row>
    <row r="152" spans="3:18" ht="30" customHeight="1" x14ac:dyDescent="0.25">
      <c r="C152" s="51">
        <v>146</v>
      </c>
      <c r="D152" s="253" t="str">
        <f>'BH (1)'!B1174</f>
        <v/>
      </c>
      <c r="E152" s="40"/>
      <c r="F152" s="40"/>
      <c r="G152" s="40"/>
      <c r="H152" s="40"/>
      <c r="I152" s="40"/>
      <c r="J152" s="40"/>
      <c r="K152" s="40"/>
      <c r="L152" s="40"/>
      <c r="M152" s="40"/>
      <c r="N152" s="40"/>
      <c r="O152" s="40"/>
      <c r="P152" s="40"/>
      <c r="Q152" s="254">
        <f>IF('BH (1)'!O3182=0,0,'BH (1)'!O3182)</f>
        <v>0</v>
      </c>
      <c r="R152" s="256">
        <f>IF('BH (1)'!P3182=0,0,'BH (1)'!P3182)</f>
        <v>0</v>
      </c>
    </row>
    <row r="153" spans="3:18" ht="30" customHeight="1" x14ac:dyDescent="0.25">
      <c r="C153" s="51">
        <v>147</v>
      </c>
      <c r="D153" s="253" t="str">
        <f>'BH (1)'!B1175</f>
        <v/>
      </c>
      <c r="E153" s="40"/>
      <c r="F153" s="40"/>
      <c r="G153" s="40"/>
      <c r="H153" s="40"/>
      <c r="I153" s="40"/>
      <c r="J153" s="40"/>
      <c r="K153" s="40"/>
      <c r="L153" s="40"/>
      <c r="M153" s="40"/>
      <c r="N153" s="40"/>
      <c r="O153" s="40"/>
      <c r="P153" s="40"/>
      <c r="Q153" s="254">
        <f>IF('BH (1)'!O3183=0,0,'BH (1)'!O3183)</f>
        <v>0</v>
      </c>
      <c r="R153" s="256">
        <f>IF('BH (1)'!P3183=0,0,'BH (1)'!P3183)</f>
        <v>0</v>
      </c>
    </row>
    <row r="154" spans="3:18" ht="30" customHeight="1" x14ac:dyDescent="0.25">
      <c r="C154" s="51">
        <v>148</v>
      </c>
      <c r="D154" s="253" t="str">
        <f>'BH (1)'!B1176</f>
        <v/>
      </c>
      <c r="E154" s="40"/>
      <c r="F154" s="40"/>
      <c r="G154" s="40"/>
      <c r="H154" s="40"/>
      <c r="I154" s="40"/>
      <c r="J154" s="40"/>
      <c r="K154" s="40"/>
      <c r="L154" s="40"/>
      <c r="M154" s="40"/>
      <c r="N154" s="40"/>
      <c r="O154" s="40"/>
      <c r="P154" s="40"/>
      <c r="Q154" s="254">
        <f>IF('BH (1)'!O3184=0,0,'BH (1)'!O3184)</f>
        <v>0</v>
      </c>
      <c r="R154" s="256">
        <f>IF('BH (1)'!P3184=0,0,'BH (1)'!P3184)</f>
        <v>0</v>
      </c>
    </row>
    <row r="155" spans="3:18" ht="30" customHeight="1" x14ac:dyDescent="0.25">
      <c r="C155" s="51">
        <v>149</v>
      </c>
      <c r="D155" s="253" t="str">
        <f>'BH (1)'!B1177</f>
        <v/>
      </c>
      <c r="E155" s="40"/>
      <c r="F155" s="40"/>
      <c r="G155" s="40"/>
      <c r="H155" s="40"/>
      <c r="I155" s="40"/>
      <c r="J155" s="40"/>
      <c r="K155" s="40"/>
      <c r="L155" s="40"/>
      <c r="M155" s="40"/>
      <c r="N155" s="40"/>
      <c r="O155" s="40"/>
      <c r="P155" s="40"/>
      <c r="Q155" s="254">
        <f>IF('BH (1)'!O3185=0,0,'BH (1)'!O3185)</f>
        <v>0</v>
      </c>
      <c r="R155" s="256">
        <f>IF('BH (1)'!P3185=0,0,'BH (1)'!P3185)</f>
        <v>0</v>
      </c>
    </row>
    <row r="156" spans="3:18" ht="30" customHeight="1" x14ac:dyDescent="0.25">
      <c r="C156" s="51">
        <v>150</v>
      </c>
      <c r="D156" s="253" t="str">
        <f>'BH (1)'!B1178</f>
        <v/>
      </c>
      <c r="E156" s="40"/>
      <c r="F156" s="40"/>
      <c r="G156" s="40"/>
      <c r="H156" s="40"/>
      <c r="I156" s="40"/>
      <c r="J156" s="40"/>
      <c r="K156" s="40"/>
      <c r="L156" s="40"/>
      <c r="M156" s="40"/>
      <c r="N156" s="40"/>
      <c r="O156" s="40"/>
      <c r="P156" s="40"/>
      <c r="Q156" s="254">
        <f>IF('BH (1)'!O3186=0,0,'BH (1)'!O3186)</f>
        <v>0</v>
      </c>
      <c r="R156" s="256">
        <f>IF('BH (1)'!P3186=0,0,'BH (1)'!P3186)</f>
        <v>0</v>
      </c>
    </row>
    <row r="157" spans="3:18" ht="30" customHeight="1" x14ac:dyDescent="0.25">
      <c r="C157" s="51">
        <v>151</v>
      </c>
      <c r="D157" s="253" t="str">
        <f>'BH (1)'!B1179</f>
        <v/>
      </c>
      <c r="E157" s="40"/>
      <c r="F157" s="40"/>
      <c r="G157" s="40"/>
      <c r="H157" s="40"/>
      <c r="I157" s="40"/>
      <c r="J157" s="40"/>
      <c r="K157" s="40"/>
      <c r="L157" s="40"/>
      <c r="M157" s="40"/>
      <c r="N157" s="40"/>
      <c r="O157" s="40"/>
      <c r="P157" s="40"/>
      <c r="Q157" s="254">
        <f>IF('BH (1)'!O3187=0,0,'BH (1)'!O3187)</f>
        <v>0</v>
      </c>
      <c r="R157" s="256">
        <f>IF('BH (1)'!P3187=0,0,'BH (1)'!P3187)</f>
        <v>0</v>
      </c>
    </row>
    <row r="158" spans="3:18" ht="30" customHeight="1" x14ac:dyDescent="0.25">
      <c r="C158" s="51">
        <v>152</v>
      </c>
      <c r="D158" s="253" t="str">
        <f>'BH (1)'!B1180</f>
        <v/>
      </c>
      <c r="E158" s="40"/>
      <c r="F158" s="40"/>
      <c r="G158" s="40"/>
      <c r="H158" s="40"/>
      <c r="I158" s="40"/>
      <c r="J158" s="40"/>
      <c r="K158" s="40"/>
      <c r="L158" s="40"/>
      <c r="M158" s="40"/>
      <c r="N158" s="40"/>
      <c r="O158" s="40"/>
      <c r="P158" s="40"/>
      <c r="Q158" s="254">
        <f>IF('BH (1)'!O3188=0,0,'BH (1)'!O3188)</f>
        <v>0</v>
      </c>
      <c r="R158" s="256">
        <f>IF('BH (1)'!P3188=0,0,'BH (1)'!P3188)</f>
        <v>0</v>
      </c>
    </row>
    <row r="159" spans="3:18" ht="30" customHeight="1" x14ac:dyDescent="0.25">
      <c r="C159" s="51">
        <v>153</v>
      </c>
      <c r="D159" s="253" t="str">
        <f>'BH (1)'!B1181</f>
        <v/>
      </c>
      <c r="E159" s="40"/>
      <c r="F159" s="40"/>
      <c r="G159" s="40"/>
      <c r="H159" s="40"/>
      <c r="I159" s="40"/>
      <c r="J159" s="40"/>
      <c r="K159" s="40"/>
      <c r="L159" s="40"/>
      <c r="M159" s="40"/>
      <c r="N159" s="40"/>
      <c r="O159" s="40"/>
      <c r="P159" s="40"/>
      <c r="Q159" s="254">
        <f>IF('BH (1)'!O3189=0,0,'BH (1)'!O3189)</f>
        <v>0</v>
      </c>
      <c r="R159" s="256">
        <f>IF('BH (1)'!P3189=0,0,'BH (1)'!P3189)</f>
        <v>0</v>
      </c>
    </row>
    <row r="160" spans="3:18" ht="30" customHeight="1" x14ac:dyDescent="0.25">
      <c r="C160" s="51">
        <v>154</v>
      </c>
      <c r="D160" s="253" t="str">
        <f>'BH (1)'!B1182</f>
        <v/>
      </c>
      <c r="E160" s="40"/>
      <c r="F160" s="40"/>
      <c r="G160" s="40"/>
      <c r="H160" s="40"/>
      <c r="I160" s="40"/>
      <c r="J160" s="40"/>
      <c r="K160" s="40"/>
      <c r="L160" s="40"/>
      <c r="M160" s="40"/>
      <c r="N160" s="40"/>
      <c r="O160" s="40"/>
      <c r="P160" s="40"/>
      <c r="Q160" s="254">
        <f>IF('BH (1)'!O3190=0,0,'BH (1)'!O3190)</f>
        <v>0</v>
      </c>
      <c r="R160" s="256">
        <f>IF('BH (1)'!P3190=0,0,'BH (1)'!P3190)</f>
        <v>0</v>
      </c>
    </row>
    <row r="161" spans="3:18" ht="30" customHeight="1" x14ac:dyDescent="0.25">
      <c r="C161" s="51">
        <v>155</v>
      </c>
      <c r="D161" s="253" t="str">
        <f>'BH (1)'!B1183</f>
        <v/>
      </c>
      <c r="E161" s="40"/>
      <c r="F161" s="40"/>
      <c r="G161" s="40"/>
      <c r="H161" s="40"/>
      <c r="I161" s="40"/>
      <c r="J161" s="40"/>
      <c r="K161" s="40"/>
      <c r="L161" s="40"/>
      <c r="M161" s="40"/>
      <c r="N161" s="40"/>
      <c r="O161" s="40"/>
      <c r="P161" s="40"/>
      <c r="Q161" s="254">
        <f>IF('BH (1)'!O3191=0,0,'BH (1)'!O3191)</f>
        <v>0</v>
      </c>
      <c r="R161" s="256">
        <f>IF('BH (1)'!P3191=0,0,'BH (1)'!P3191)</f>
        <v>0</v>
      </c>
    </row>
    <row r="162" spans="3:18" ht="30" customHeight="1" x14ac:dyDescent="0.25">
      <c r="C162" s="51">
        <v>156</v>
      </c>
      <c r="D162" s="253" t="str">
        <f>'BH (1)'!B1184</f>
        <v/>
      </c>
      <c r="E162" s="40"/>
      <c r="F162" s="40"/>
      <c r="G162" s="40"/>
      <c r="H162" s="40"/>
      <c r="I162" s="40"/>
      <c r="J162" s="40"/>
      <c r="K162" s="40"/>
      <c r="L162" s="40"/>
      <c r="M162" s="40"/>
      <c r="N162" s="40"/>
      <c r="O162" s="40"/>
      <c r="P162" s="40"/>
      <c r="Q162" s="254">
        <f>IF('BH (1)'!O3192=0,0,'BH (1)'!O3192)</f>
        <v>0</v>
      </c>
      <c r="R162" s="256">
        <f>IF('BH (1)'!P3192=0,0,'BH (1)'!P3192)</f>
        <v>0</v>
      </c>
    </row>
    <row r="163" spans="3:18" ht="30" customHeight="1" x14ac:dyDescent="0.25">
      <c r="C163" s="51">
        <v>157</v>
      </c>
      <c r="D163" s="253" t="str">
        <f>'BH (1)'!B1185</f>
        <v/>
      </c>
      <c r="E163" s="40"/>
      <c r="F163" s="40"/>
      <c r="G163" s="40"/>
      <c r="H163" s="40"/>
      <c r="I163" s="40"/>
      <c r="J163" s="40"/>
      <c r="K163" s="40"/>
      <c r="L163" s="40"/>
      <c r="M163" s="40"/>
      <c r="N163" s="40"/>
      <c r="O163" s="40"/>
      <c r="P163" s="40"/>
      <c r="Q163" s="254">
        <f>IF('BH (1)'!O3193=0,0,'BH (1)'!O3193)</f>
        <v>0</v>
      </c>
      <c r="R163" s="256">
        <f>IF('BH (1)'!P3193=0,0,'BH (1)'!P3193)</f>
        <v>0</v>
      </c>
    </row>
    <row r="164" spans="3:18" ht="30" customHeight="1" x14ac:dyDescent="0.25">
      <c r="C164" s="51">
        <v>158</v>
      </c>
      <c r="D164" s="253" t="str">
        <f>'BH (1)'!B1186</f>
        <v/>
      </c>
      <c r="E164" s="40"/>
      <c r="F164" s="40"/>
      <c r="G164" s="40"/>
      <c r="H164" s="40"/>
      <c r="I164" s="40"/>
      <c r="J164" s="40"/>
      <c r="K164" s="40"/>
      <c r="L164" s="40"/>
      <c r="M164" s="40"/>
      <c r="N164" s="40"/>
      <c r="O164" s="40"/>
      <c r="P164" s="40"/>
      <c r="Q164" s="254">
        <f>IF('BH (1)'!O3194=0,0,'BH (1)'!O3194)</f>
        <v>0</v>
      </c>
      <c r="R164" s="256">
        <f>IF('BH (1)'!P3194=0,0,'BH (1)'!P3194)</f>
        <v>0</v>
      </c>
    </row>
    <row r="165" spans="3:18" ht="30" customHeight="1" x14ac:dyDescent="0.25">
      <c r="C165" s="51">
        <v>159</v>
      </c>
      <c r="D165" s="253" t="str">
        <f>'BH (1)'!B1187</f>
        <v/>
      </c>
      <c r="E165" s="40"/>
      <c r="F165" s="40"/>
      <c r="G165" s="40"/>
      <c r="H165" s="40"/>
      <c r="I165" s="40"/>
      <c r="J165" s="40"/>
      <c r="K165" s="40"/>
      <c r="L165" s="40"/>
      <c r="M165" s="40"/>
      <c r="N165" s="40"/>
      <c r="O165" s="40"/>
      <c r="P165" s="40"/>
      <c r="Q165" s="254">
        <f>IF('BH (1)'!O3195=0,0,'BH (1)'!O3195)</f>
        <v>0</v>
      </c>
      <c r="R165" s="256">
        <f>IF('BH (1)'!P3195=0,0,'BH (1)'!P3195)</f>
        <v>0</v>
      </c>
    </row>
    <row r="166" spans="3:18" ht="30" customHeight="1" x14ac:dyDescent="0.25">
      <c r="C166" s="51">
        <v>160</v>
      </c>
      <c r="D166" s="253" t="str">
        <f>'BH (1)'!B1188</f>
        <v/>
      </c>
      <c r="E166" s="40"/>
      <c r="F166" s="40"/>
      <c r="G166" s="40"/>
      <c r="H166" s="40"/>
      <c r="I166" s="40"/>
      <c r="J166" s="40"/>
      <c r="K166" s="40"/>
      <c r="L166" s="40"/>
      <c r="M166" s="40"/>
      <c r="N166" s="40"/>
      <c r="O166" s="40"/>
      <c r="P166" s="40"/>
      <c r="Q166" s="254">
        <f>IF('BH (1)'!O3196=0,0,'BH (1)'!O3196)</f>
        <v>0</v>
      </c>
      <c r="R166" s="256">
        <f>IF('BH (1)'!P3196=0,0,'BH (1)'!P3196)</f>
        <v>0</v>
      </c>
    </row>
    <row r="167" spans="3:18" ht="30" customHeight="1" x14ac:dyDescent="0.25">
      <c r="C167" s="51">
        <v>161</v>
      </c>
      <c r="D167" s="253" t="str">
        <f>'BH (1)'!B1189</f>
        <v/>
      </c>
      <c r="E167" s="40"/>
      <c r="F167" s="40"/>
      <c r="G167" s="40"/>
      <c r="H167" s="40"/>
      <c r="I167" s="40"/>
      <c r="J167" s="40"/>
      <c r="K167" s="40"/>
      <c r="L167" s="40"/>
      <c r="M167" s="40"/>
      <c r="N167" s="40"/>
      <c r="O167" s="40"/>
      <c r="P167" s="40"/>
      <c r="Q167" s="254">
        <f>IF('BH (1)'!O3197=0,0,'BH (1)'!O3197)</f>
        <v>0</v>
      </c>
      <c r="R167" s="256">
        <f>IF('BH (1)'!P3197=0,0,'BH (1)'!P3197)</f>
        <v>0</v>
      </c>
    </row>
    <row r="168" spans="3:18" ht="30" customHeight="1" x14ac:dyDescent="0.25">
      <c r="C168" s="51">
        <v>162</v>
      </c>
      <c r="D168" s="253" t="str">
        <f>'BH (1)'!B1190</f>
        <v/>
      </c>
      <c r="E168" s="40"/>
      <c r="F168" s="40"/>
      <c r="G168" s="40"/>
      <c r="H168" s="40"/>
      <c r="I168" s="40"/>
      <c r="J168" s="40"/>
      <c r="K168" s="40"/>
      <c r="L168" s="40"/>
      <c r="M168" s="40"/>
      <c r="N168" s="40"/>
      <c r="O168" s="40"/>
      <c r="P168" s="40"/>
      <c r="Q168" s="254">
        <f>IF('BH (1)'!O3198=0,0,'BH (1)'!O3198)</f>
        <v>0</v>
      </c>
      <c r="R168" s="256">
        <f>IF('BH (1)'!P3198=0,0,'BH (1)'!P3198)</f>
        <v>0</v>
      </c>
    </row>
    <row r="169" spans="3:18" ht="30" customHeight="1" x14ac:dyDescent="0.25">
      <c r="C169" s="51">
        <v>163</v>
      </c>
      <c r="D169" s="253" t="str">
        <f>'BH (1)'!B1191</f>
        <v/>
      </c>
      <c r="E169" s="40"/>
      <c r="F169" s="40"/>
      <c r="G169" s="40"/>
      <c r="H169" s="40"/>
      <c r="I169" s="40"/>
      <c r="J169" s="40"/>
      <c r="K169" s="40"/>
      <c r="L169" s="40"/>
      <c r="M169" s="40"/>
      <c r="N169" s="40"/>
      <c r="O169" s="40"/>
      <c r="P169" s="40"/>
      <c r="Q169" s="254">
        <f>IF('BH (1)'!O3199=0,0,'BH (1)'!O3199)</f>
        <v>0</v>
      </c>
      <c r="R169" s="256">
        <f>IF('BH (1)'!P3199=0,0,'BH (1)'!P3199)</f>
        <v>0</v>
      </c>
    </row>
    <row r="170" spans="3:18" ht="30" customHeight="1" x14ac:dyDescent="0.25">
      <c r="C170" s="51">
        <v>164</v>
      </c>
      <c r="D170" s="253" t="str">
        <f>'BH (1)'!B1192</f>
        <v/>
      </c>
      <c r="E170" s="40"/>
      <c r="F170" s="40"/>
      <c r="G170" s="40"/>
      <c r="H170" s="40"/>
      <c r="I170" s="40"/>
      <c r="J170" s="40"/>
      <c r="K170" s="40"/>
      <c r="L170" s="40"/>
      <c r="M170" s="40"/>
      <c r="N170" s="40"/>
      <c r="O170" s="40"/>
      <c r="P170" s="40"/>
      <c r="Q170" s="254">
        <f>IF('BH (1)'!O3200=0,0,'BH (1)'!O3200)</f>
        <v>0</v>
      </c>
      <c r="R170" s="256">
        <f>IF('BH (1)'!P3200=0,0,'BH (1)'!P3200)</f>
        <v>0</v>
      </c>
    </row>
    <row r="171" spans="3:18" ht="30" customHeight="1" x14ac:dyDescent="0.25">
      <c r="C171" s="51">
        <v>165</v>
      </c>
      <c r="D171" s="253" t="str">
        <f>'BH (1)'!B1193</f>
        <v/>
      </c>
      <c r="E171" s="40"/>
      <c r="F171" s="40"/>
      <c r="G171" s="40"/>
      <c r="H171" s="40"/>
      <c r="I171" s="40"/>
      <c r="J171" s="40"/>
      <c r="K171" s="40"/>
      <c r="L171" s="40"/>
      <c r="M171" s="40"/>
      <c r="N171" s="40"/>
      <c r="O171" s="40"/>
      <c r="P171" s="40"/>
      <c r="Q171" s="254">
        <f>IF('BH (1)'!O3201=0,0,'BH (1)'!O3201)</f>
        <v>0</v>
      </c>
      <c r="R171" s="256">
        <f>IF('BH (1)'!P3201=0,0,'BH (1)'!P3201)</f>
        <v>0</v>
      </c>
    </row>
    <row r="172" spans="3:18" ht="30" customHeight="1" x14ac:dyDescent="0.25">
      <c r="C172" s="51">
        <v>166</v>
      </c>
      <c r="D172" s="253" t="str">
        <f>'BH (1)'!B1194</f>
        <v/>
      </c>
      <c r="E172" s="40"/>
      <c r="F172" s="40"/>
      <c r="G172" s="40"/>
      <c r="H172" s="40"/>
      <c r="I172" s="40"/>
      <c r="J172" s="40"/>
      <c r="K172" s="40"/>
      <c r="L172" s="40"/>
      <c r="M172" s="40"/>
      <c r="N172" s="40"/>
      <c r="O172" s="40"/>
      <c r="P172" s="40"/>
      <c r="Q172" s="254">
        <f>IF('BH (1)'!O3202=0,0,'BH (1)'!O3202)</f>
        <v>0</v>
      </c>
      <c r="R172" s="256">
        <f>IF('BH (1)'!P3202=0,0,'BH (1)'!P3202)</f>
        <v>0</v>
      </c>
    </row>
    <row r="173" spans="3:18" ht="30" customHeight="1" x14ac:dyDescent="0.25">
      <c r="C173" s="51">
        <v>167</v>
      </c>
      <c r="D173" s="253" t="str">
        <f>'BH (1)'!B1195</f>
        <v/>
      </c>
      <c r="E173" s="40"/>
      <c r="F173" s="40"/>
      <c r="G173" s="40"/>
      <c r="H173" s="40"/>
      <c r="I173" s="40"/>
      <c r="J173" s="40"/>
      <c r="K173" s="40"/>
      <c r="L173" s="40"/>
      <c r="M173" s="40"/>
      <c r="N173" s="40"/>
      <c r="O173" s="40"/>
      <c r="P173" s="40"/>
      <c r="Q173" s="254">
        <f>IF('BH (1)'!O3203=0,0,'BH (1)'!O3203)</f>
        <v>0</v>
      </c>
      <c r="R173" s="256">
        <f>IF('BH (1)'!P3203=0,0,'BH (1)'!P3203)</f>
        <v>0</v>
      </c>
    </row>
    <row r="174" spans="3:18" ht="30" customHeight="1" x14ac:dyDescent="0.25">
      <c r="C174" s="51">
        <v>168</v>
      </c>
      <c r="D174" s="253" t="str">
        <f>'BH (1)'!B1196</f>
        <v/>
      </c>
      <c r="E174" s="40"/>
      <c r="F174" s="40"/>
      <c r="G174" s="40"/>
      <c r="H174" s="40"/>
      <c r="I174" s="40"/>
      <c r="J174" s="40"/>
      <c r="K174" s="40"/>
      <c r="L174" s="40"/>
      <c r="M174" s="40"/>
      <c r="N174" s="40"/>
      <c r="O174" s="40"/>
      <c r="P174" s="40"/>
      <c r="Q174" s="254">
        <f>IF('BH (1)'!O3204=0,0,'BH (1)'!O3204)</f>
        <v>0</v>
      </c>
      <c r="R174" s="256">
        <f>IF('BH (1)'!P3204=0,0,'BH (1)'!P3204)</f>
        <v>0</v>
      </c>
    </row>
    <row r="175" spans="3:18" ht="30" customHeight="1" x14ac:dyDescent="0.25">
      <c r="C175" s="51">
        <v>169</v>
      </c>
      <c r="D175" s="253" t="str">
        <f>'BH (1)'!B1197</f>
        <v/>
      </c>
      <c r="E175" s="40"/>
      <c r="F175" s="40"/>
      <c r="G175" s="40"/>
      <c r="H175" s="40"/>
      <c r="I175" s="40"/>
      <c r="J175" s="40"/>
      <c r="K175" s="40"/>
      <c r="L175" s="40"/>
      <c r="M175" s="40"/>
      <c r="N175" s="40"/>
      <c r="O175" s="40"/>
      <c r="P175" s="40"/>
      <c r="Q175" s="254">
        <f>IF('BH (1)'!O3205=0,0,'BH (1)'!O3205)</f>
        <v>0</v>
      </c>
      <c r="R175" s="256">
        <f>IF('BH (1)'!P3205=0,0,'BH (1)'!P3205)</f>
        <v>0</v>
      </c>
    </row>
    <row r="176" spans="3:18" ht="30" customHeight="1" x14ac:dyDescent="0.25">
      <c r="C176" s="51">
        <v>170</v>
      </c>
      <c r="D176" s="253" t="str">
        <f>'BH (1)'!B1198</f>
        <v/>
      </c>
      <c r="E176" s="40"/>
      <c r="F176" s="40"/>
      <c r="G176" s="40"/>
      <c r="H176" s="40"/>
      <c r="I176" s="40"/>
      <c r="J176" s="40"/>
      <c r="K176" s="40"/>
      <c r="L176" s="40"/>
      <c r="M176" s="40"/>
      <c r="N176" s="40"/>
      <c r="O176" s="40"/>
      <c r="P176" s="40"/>
      <c r="Q176" s="254">
        <f>IF('BH (1)'!O3206=0,0,'BH (1)'!O3206)</f>
        <v>0</v>
      </c>
      <c r="R176" s="256">
        <f>IF('BH (1)'!P3206=0,0,'BH (1)'!P3206)</f>
        <v>0</v>
      </c>
    </row>
    <row r="177" spans="3:18" ht="30" customHeight="1" x14ac:dyDescent="0.25">
      <c r="C177" s="51">
        <v>171</v>
      </c>
      <c r="D177" s="253" t="str">
        <f>'BH (1)'!B1199</f>
        <v/>
      </c>
      <c r="E177" s="40"/>
      <c r="F177" s="40"/>
      <c r="G177" s="40"/>
      <c r="H177" s="40"/>
      <c r="I177" s="40"/>
      <c r="J177" s="40"/>
      <c r="K177" s="40"/>
      <c r="L177" s="40"/>
      <c r="M177" s="40"/>
      <c r="N177" s="40"/>
      <c r="O177" s="40"/>
      <c r="P177" s="40"/>
      <c r="Q177" s="254">
        <f>IF('BH (1)'!O3207=0,0,'BH (1)'!O3207)</f>
        <v>0</v>
      </c>
      <c r="R177" s="256">
        <f>IF('BH (1)'!P3207=0,0,'BH (1)'!P3207)</f>
        <v>0</v>
      </c>
    </row>
    <row r="178" spans="3:18" ht="30" customHeight="1" x14ac:dyDescent="0.25">
      <c r="C178" s="51">
        <v>172</v>
      </c>
      <c r="D178" s="253" t="str">
        <f>'BH (1)'!B1200</f>
        <v/>
      </c>
      <c r="E178" s="40"/>
      <c r="F178" s="40"/>
      <c r="G178" s="40"/>
      <c r="H178" s="40"/>
      <c r="I178" s="40"/>
      <c r="J178" s="40"/>
      <c r="K178" s="40"/>
      <c r="L178" s="40"/>
      <c r="M178" s="40"/>
      <c r="N178" s="40"/>
      <c r="O178" s="40"/>
      <c r="P178" s="40"/>
      <c r="Q178" s="254">
        <f>IF('BH (1)'!O3208=0,0,'BH (1)'!O3208)</f>
        <v>0</v>
      </c>
      <c r="R178" s="256">
        <f>IF('BH (1)'!P3208=0,0,'BH (1)'!P3208)</f>
        <v>0</v>
      </c>
    </row>
    <row r="179" spans="3:18" ht="30" customHeight="1" x14ac:dyDescent="0.25">
      <c r="C179" s="51">
        <v>173</v>
      </c>
      <c r="D179" s="253" t="str">
        <f>'BH (1)'!B1201</f>
        <v/>
      </c>
      <c r="E179" s="40"/>
      <c r="F179" s="40"/>
      <c r="G179" s="40"/>
      <c r="H179" s="40"/>
      <c r="I179" s="40"/>
      <c r="J179" s="40"/>
      <c r="K179" s="40"/>
      <c r="L179" s="40"/>
      <c r="M179" s="40"/>
      <c r="N179" s="40"/>
      <c r="O179" s="40"/>
      <c r="P179" s="40"/>
      <c r="Q179" s="254">
        <f>IF('BH (1)'!O3209=0,0,'BH (1)'!O3209)</f>
        <v>0</v>
      </c>
      <c r="R179" s="256">
        <f>IF('BH (1)'!P3209=0,0,'BH (1)'!P3209)</f>
        <v>0</v>
      </c>
    </row>
    <row r="180" spans="3:18" ht="30" customHeight="1" x14ac:dyDescent="0.25">
      <c r="C180" s="51">
        <v>174</v>
      </c>
      <c r="D180" s="253" t="str">
        <f>'BH (1)'!B1202</f>
        <v/>
      </c>
      <c r="E180" s="40"/>
      <c r="F180" s="40"/>
      <c r="G180" s="40"/>
      <c r="H180" s="40"/>
      <c r="I180" s="40"/>
      <c r="J180" s="40"/>
      <c r="K180" s="40"/>
      <c r="L180" s="40"/>
      <c r="M180" s="40"/>
      <c r="N180" s="40"/>
      <c r="O180" s="40"/>
      <c r="P180" s="40"/>
      <c r="Q180" s="254">
        <f>IF('BH (1)'!O3210=0,0,'BH (1)'!O3210)</f>
        <v>0</v>
      </c>
      <c r="R180" s="256">
        <f>IF('BH (1)'!P3210=0,0,'BH (1)'!P3210)</f>
        <v>0</v>
      </c>
    </row>
    <row r="181" spans="3:18" ht="30" customHeight="1" x14ac:dyDescent="0.25">
      <c r="C181" s="51">
        <v>175</v>
      </c>
      <c r="D181" s="253" t="str">
        <f>'BH (1)'!B1203</f>
        <v/>
      </c>
      <c r="E181" s="40"/>
      <c r="F181" s="40"/>
      <c r="G181" s="40"/>
      <c r="H181" s="40"/>
      <c r="I181" s="40"/>
      <c r="J181" s="40"/>
      <c r="K181" s="40"/>
      <c r="L181" s="40"/>
      <c r="M181" s="40"/>
      <c r="N181" s="40"/>
      <c r="O181" s="40"/>
      <c r="P181" s="40"/>
      <c r="Q181" s="254">
        <f>IF('BH (1)'!O3211=0,0,'BH (1)'!O3211)</f>
        <v>0</v>
      </c>
      <c r="R181" s="256">
        <f>IF('BH (1)'!P3211=0,0,'BH (1)'!P3211)</f>
        <v>0</v>
      </c>
    </row>
    <row r="182" spans="3:18" ht="30" customHeight="1" x14ac:dyDescent="0.25">
      <c r="C182" s="51">
        <v>176</v>
      </c>
      <c r="D182" s="253" t="str">
        <f>'BH (1)'!B1204</f>
        <v/>
      </c>
      <c r="E182" s="40"/>
      <c r="F182" s="40"/>
      <c r="G182" s="40"/>
      <c r="H182" s="40"/>
      <c r="I182" s="40"/>
      <c r="J182" s="40"/>
      <c r="K182" s="40"/>
      <c r="L182" s="40"/>
      <c r="M182" s="40"/>
      <c r="N182" s="40"/>
      <c r="O182" s="40"/>
      <c r="P182" s="40"/>
      <c r="Q182" s="254">
        <f>IF('BH (1)'!O3212=0,0,'BH (1)'!O3212)</f>
        <v>0</v>
      </c>
      <c r="R182" s="256">
        <f>IF('BH (1)'!P3212=0,0,'BH (1)'!P3212)</f>
        <v>0</v>
      </c>
    </row>
    <row r="183" spans="3:18" ht="30" customHeight="1" x14ac:dyDescent="0.25">
      <c r="C183" s="51">
        <v>177</v>
      </c>
      <c r="D183" s="253" t="str">
        <f>'BH (1)'!B1205</f>
        <v/>
      </c>
      <c r="E183" s="40"/>
      <c r="F183" s="40"/>
      <c r="G183" s="40"/>
      <c r="H183" s="40"/>
      <c r="I183" s="40"/>
      <c r="J183" s="40"/>
      <c r="K183" s="40"/>
      <c r="L183" s="40"/>
      <c r="M183" s="40"/>
      <c r="N183" s="40"/>
      <c r="O183" s="40"/>
      <c r="P183" s="40"/>
      <c r="Q183" s="254">
        <f>IF('BH (1)'!O3213=0,0,'BH (1)'!O3213)</f>
        <v>0</v>
      </c>
      <c r="R183" s="256">
        <f>IF('BH (1)'!P3213=0,0,'BH (1)'!P3213)</f>
        <v>0</v>
      </c>
    </row>
    <row r="184" spans="3:18" ht="30" customHeight="1" x14ac:dyDescent="0.25">
      <c r="C184" s="51">
        <v>178</v>
      </c>
      <c r="D184" s="253" t="str">
        <f>'BH (1)'!B1206</f>
        <v/>
      </c>
      <c r="E184" s="40"/>
      <c r="F184" s="40"/>
      <c r="G184" s="40"/>
      <c r="H184" s="40"/>
      <c r="I184" s="40"/>
      <c r="J184" s="40"/>
      <c r="K184" s="40"/>
      <c r="L184" s="40"/>
      <c r="M184" s="40"/>
      <c r="N184" s="40"/>
      <c r="O184" s="40"/>
      <c r="P184" s="40"/>
      <c r="Q184" s="254">
        <f>IF('BH (1)'!O3214=0,0,'BH (1)'!O3214)</f>
        <v>0</v>
      </c>
      <c r="R184" s="256">
        <f>IF('BH (1)'!P3214=0,0,'BH (1)'!P3214)</f>
        <v>0</v>
      </c>
    </row>
    <row r="185" spans="3:18" ht="30" customHeight="1" x14ac:dyDescent="0.25">
      <c r="C185" s="51">
        <v>179</v>
      </c>
      <c r="D185" s="253" t="str">
        <f>'BH (1)'!B1207</f>
        <v/>
      </c>
      <c r="E185" s="40"/>
      <c r="F185" s="40"/>
      <c r="G185" s="40"/>
      <c r="H185" s="40"/>
      <c r="I185" s="40"/>
      <c r="J185" s="40"/>
      <c r="K185" s="40"/>
      <c r="L185" s="40"/>
      <c r="M185" s="40"/>
      <c r="N185" s="40"/>
      <c r="O185" s="40"/>
      <c r="P185" s="40"/>
      <c r="Q185" s="254">
        <f>IF('BH (1)'!O3215=0,0,'BH (1)'!O3215)</f>
        <v>0</v>
      </c>
      <c r="R185" s="256">
        <f>IF('BH (1)'!P3215=0,0,'BH (1)'!P3215)</f>
        <v>0</v>
      </c>
    </row>
    <row r="186" spans="3:18" ht="30" customHeight="1" x14ac:dyDescent="0.25">
      <c r="C186" s="51">
        <v>180</v>
      </c>
      <c r="D186" s="253" t="str">
        <f>'BH (1)'!B1208</f>
        <v/>
      </c>
      <c r="E186" s="40"/>
      <c r="F186" s="40"/>
      <c r="G186" s="40"/>
      <c r="H186" s="40"/>
      <c r="I186" s="40"/>
      <c r="J186" s="40"/>
      <c r="K186" s="40"/>
      <c r="L186" s="40"/>
      <c r="M186" s="40"/>
      <c r="N186" s="40"/>
      <c r="O186" s="40"/>
      <c r="P186" s="40"/>
      <c r="Q186" s="254">
        <f>IF('BH (1)'!O3216=0,0,'BH (1)'!O3216)</f>
        <v>0</v>
      </c>
      <c r="R186" s="256">
        <f>IF('BH (1)'!P3216=0,0,'BH (1)'!P3216)</f>
        <v>0</v>
      </c>
    </row>
    <row r="187" spans="3:18" ht="30" customHeight="1" x14ac:dyDescent="0.25">
      <c r="C187" s="51">
        <v>181</v>
      </c>
      <c r="D187" s="253" t="str">
        <f>'BH (1)'!B1209</f>
        <v/>
      </c>
      <c r="E187" s="40"/>
      <c r="F187" s="40"/>
      <c r="G187" s="40"/>
      <c r="H187" s="40"/>
      <c r="I187" s="40"/>
      <c r="J187" s="40"/>
      <c r="K187" s="40"/>
      <c r="L187" s="40"/>
      <c r="M187" s="40"/>
      <c r="N187" s="40"/>
      <c r="O187" s="40"/>
      <c r="P187" s="40"/>
      <c r="Q187" s="254">
        <f>IF('BH (1)'!O3217=0,0,'BH (1)'!O3217)</f>
        <v>0</v>
      </c>
      <c r="R187" s="256">
        <f>IF('BH (1)'!P3217=0,0,'BH (1)'!P3217)</f>
        <v>0</v>
      </c>
    </row>
    <row r="188" spans="3:18" ht="30" customHeight="1" x14ac:dyDescent="0.25">
      <c r="C188" s="51">
        <v>182</v>
      </c>
      <c r="D188" s="253" t="str">
        <f>'BH (1)'!B1210</f>
        <v/>
      </c>
      <c r="E188" s="40"/>
      <c r="F188" s="40"/>
      <c r="G188" s="40"/>
      <c r="H188" s="40"/>
      <c r="I188" s="40"/>
      <c r="J188" s="40"/>
      <c r="K188" s="40"/>
      <c r="L188" s="40"/>
      <c r="M188" s="40"/>
      <c r="N188" s="40"/>
      <c r="O188" s="40"/>
      <c r="P188" s="40"/>
      <c r="Q188" s="254">
        <f>IF('BH (1)'!O3218=0,0,'BH (1)'!O3218)</f>
        <v>0</v>
      </c>
      <c r="R188" s="256">
        <f>IF('BH (1)'!P3218=0,0,'BH (1)'!P3218)</f>
        <v>0</v>
      </c>
    </row>
    <row r="189" spans="3:18" ht="30" customHeight="1" x14ac:dyDescent="0.25">
      <c r="C189" s="51">
        <v>183</v>
      </c>
      <c r="D189" s="253" t="str">
        <f>'BH (1)'!B1211</f>
        <v/>
      </c>
      <c r="E189" s="40"/>
      <c r="F189" s="40"/>
      <c r="G189" s="40"/>
      <c r="H189" s="40"/>
      <c r="I189" s="40"/>
      <c r="J189" s="40"/>
      <c r="K189" s="40"/>
      <c r="L189" s="40"/>
      <c r="M189" s="40"/>
      <c r="N189" s="40"/>
      <c r="O189" s="40"/>
      <c r="P189" s="40"/>
      <c r="Q189" s="254">
        <f>IF('BH (1)'!O3219=0,0,'BH (1)'!O3219)</f>
        <v>0</v>
      </c>
      <c r="R189" s="256">
        <f>IF('BH (1)'!P3219=0,0,'BH (1)'!P3219)</f>
        <v>0</v>
      </c>
    </row>
    <row r="190" spans="3:18" ht="30" customHeight="1" x14ac:dyDescent="0.25">
      <c r="C190" s="51">
        <v>184</v>
      </c>
      <c r="D190" s="253" t="str">
        <f>'BH (1)'!B1212</f>
        <v/>
      </c>
      <c r="E190" s="40"/>
      <c r="F190" s="40"/>
      <c r="G190" s="40"/>
      <c r="H190" s="40"/>
      <c r="I190" s="40"/>
      <c r="J190" s="40"/>
      <c r="K190" s="40"/>
      <c r="L190" s="40"/>
      <c r="M190" s="40"/>
      <c r="N190" s="40"/>
      <c r="O190" s="40"/>
      <c r="P190" s="40"/>
      <c r="Q190" s="254">
        <f>IF('BH (1)'!O3220=0,0,'BH (1)'!O3220)</f>
        <v>0</v>
      </c>
      <c r="R190" s="256">
        <f>IF('BH (1)'!P3220=0,0,'BH (1)'!P3220)</f>
        <v>0</v>
      </c>
    </row>
    <row r="191" spans="3:18" ht="30" customHeight="1" x14ac:dyDescent="0.25">
      <c r="C191" s="51">
        <v>185</v>
      </c>
      <c r="D191" s="253" t="str">
        <f>'BH (1)'!B1213</f>
        <v/>
      </c>
      <c r="E191" s="40"/>
      <c r="F191" s="40"/>
      <c r="G191" s="40"/>
      <c r="H191" s="40"/>
      <c r="I191" s="40"/>
      <c r="J191" s="40"/>
      <c r="K191" s="40"/>
      <c r="L191" s="40"/>
      <c r="M191" s="40"/>
      <c r="N191" s="40"/>
      <c r="O191" s="40"/>
      <c r="P191" s="40"/>
      <c r="Q191" s="254">
        <f>IF('BH (1)'!O3221=0,0,'BH (1)'!O3221)</f>
        <v>0</v>
      </c>
      <c r="R191" s="256">
        <f>IF('BH (1)'!P3221=0,0,'BH (1)'!P3221)</f>
        <v>0</v>
      </c>
    </row>
    <row r="192" spans="3:18" ht="30" customHeight="1" x14ac:dyDescent="0.25">
      <c r="C192" s="51">
        <v>186</v>
      </c>
      <c r="D192" s="253" t="str">
        <f>'BH (1)'!B1214</f>
        <v/>
      </c>
      <c r="E192" s="40"/>
      <c r="F192" s="40"/>
      <c r="G192" s="40"/>
      <c r="H192" s="40"/>
      <c r="I192" s="40"/>
      <c r="J192" s="40"/>
      <c r="K192" s="40"/>
      <c r="L192" s="40"/>
      <c r="M192" s="40"/>
      <c r="N192" s="40"/>
      <c r="O192" s="40"/>
      <c r="P192" s="40"/>
      <c r="Q192" s="254">
        <f>IF('BH (1)'!O3222=0,0,'BH (1)'!O3222)</f>
        <v>0</v>
      </c>
      <c r="R192" s="256">
        <f>IF('BH (1)'!P3222=0,0,'BH (1)'!P3222)</f>
        <v>0</v>
      </c>
    </row>
    <row r="193" spans="3:18" ht="30" customHeight="1" x14ac:dyDescent="0.25">
      <c r="C193" s="51">
        <v>187</v>
      </c>
      <c r="D193" s="253" t="str">
        <f>'BH (1)'!B1215</f>
        <v/>
      </c>
      <c r="E193" s="40"/>
      <c r="F193" s="40"/>
      <c r="G193" s="40"/>
      <c r="H193" s="40"/>
      <c r="I193" s="40"/>
      <c r="J193" s="40"/>
      <c r="K193" s="40"/>
      <c r="L193" s="40"/>
      <c r="M193" s="40"/>
      <c r="N193" s="40"/>
      <c r="O193" s="40"/>
      <c r="P193" s="40"/>
      <c r="Q193" s="254">
        <f>IF('BH (1)'!O3223=0,0,'BH (1)'!O3223)</f>
        <v>0</v>
      </c>
      <c r="R193" s="256">
        <f>IF('BH (1)'!P3223=0,0,'BH (1)'!P3223)</f>
        <v>0</v>
      </c>
    </row>
    <row r="194" spans="3:18" ht="30" customHeight="1" x14ac:dyDescent="0.25">
      <c r="C194" s="51">
        <v>188</v>
      </c>
      <c r="D194" s="253" t="str">
        <f>'BH (1)'!B1216</f>
        <v/>
      </c>
      <c r="E194" s="40"/>
      <c r="F194" s="40"/>
      <c r="G194" s="40"/>
      <c r="H194" s="40"/>
      <c r="I194" s="40"/>
      <c r="J194" s="40"/>
      <c r="K194" s="40"/>
      <c r="L194" s="40"/>
      <c r="M194" s="40"/>
      <c r="N194" s="40"/>
      <c r="O194" s="40"/>
      <c r="P194" s="40"/>
      <c r="Q194" s="254">
        <f>IF('BH (1)'!O3224=0,0,'BH (1)'!O3224)</f>
        <v>0</v>
      </c>
      <c r="R194" s="256">
        <f>IF('BH (1)'!P3224=0,0,'BH (1)'!P3224)</f>
        <v>0</v>
      </c>
    </row>
    <row r="195" spans="3:18" ht="30" customHeight="1" x14ac:dyDescent="0.25">
      <c r="C195" s="51">
        <v>189</v>
      </c>
      <c r="D195" s="253" t="str">
        <f>'BH (1)'!B1217</f>
        <v/>
      </c>
      <c r="E195" s="40"/>
      <c r="F195" s="40"/>
      <c r="G195" s="40"/>
      <c r="H195" s="40"/>
      <c r="I195" s="40"/>
      <c r="J195" s="40"/>
      <c r="K195" s="40"/>
      <c r="L195" s="40"/>
      <c r="M195" s="40"/>
      <c r="N195" s="40"/>
      <c r="O195" s="40"/>
      <c r="P195" s="40"/>
      <c r="Q195" s="254">
        <f>IF('BH (1)'!O3225=0,0,'BH (1)'!O3225)</f>
        <v>0</v>
      </c>
      <c r="R195" s="256">
        <f>IF('BH (1)'!P3225=0,0,'BH (1)'!P3225)</f>
        <v>0</v>
      </c>
    </row>
    <row r="196" spans="3:18" ht="30" customHeight="1" x14ac:dyDescent="0.25">
      <c r="C196" s="51">
        <v>190</v>
      </c>
      <c r="D196" s="253" t="str">
        <f>'BH (1)'!B1218</f>
        <v/>
      </c>
      <c r="E196" s="40"/>
      <c r="F196" s="40"/>
      <c r="G196" s="40"/>
      <c r="H196" s="40"/>
      <c r="I196" s="40"/>
      <c r="J196" s="40"/>
      <c r="K196" s="40"/>
      <c r="L196" s="40"/>
      <c r="M196" s="40"/>
      <c r="N196" s="40"/>
      <c r="O196" s="40"/>
      <c r="P196" s="40"/>
      <c r="Q196" s="254">
        <f>IF('BH (1)'!O3226=0,0,'BH (1)'!O3226)</f>
        <v>0</v>
      </c>
      <c r="R196" s="256">
        <f>IF('BH (1)'!P3226=0,0,'BH (1)'!P3226)</f>
        <v>0</v>
      </c>
    </row>
    <row r="197" spans="3:18" ht="30" customHeight="1" x14ac:dyDescent="0.25">
      <c r="C197" s="51">
        <v>191</v>
      </c>
      <c r="D197" s="253" t="str">
        <f>'BH (1)'!B1219</f>
        <v/>
      </c>
      <c r="E197" s="40"/>
      <c r="F197" s="40"/>
      <c r="G197" s="40"/>
      <c r="H197" s="40"/>
      <c r="I197" s="40"/>
      <c r="J197" s="40"/>
      <c r="K197" s="40"/>
      <c r="L197" s="40"/>
      <c r="M197" s="40"/>
      <c r="N197" s="40"/>
      <c r="O197" s="40"/>
      <c r="P197" s="40"/>
      <c r="Q197" s="254">
        <f>IF('BH (1)'!O3227=0,0,'BH (1)'!O3227)</f>
        <v>0</v>
      </c>
      <c r="R197" s="256">
        <f>IF('BH (1)'!P3227=0,0,'BH (1)'!P3227)</f>
        <v>0</v>
      </c>
    </row>
    <row r="198" spans="3:18" ht="30" customHeight="1" x14ac:dyDescent="0.25">
      <c r="C198" s="51">
        <v>192</v>
      </c>
      <c r="D198" s="253" t="str">
        <f>'BH (1)'!B1220</f>
        <v/>
      </c>
      <c r="E198" s="40"/>
      <c r="F198" s="40"/>
      <c r="G198" s="40"/>
      <c r="H198" s="40"/>
      <c r="I198" s="40"/>
      <c r="J198" s="40"/>
      <c r="K198" s="40"/>
      <c r="L198" s="40"/>
      <c r="M198" s="40"/>
      <c r="N198" s="40"/>
      <c r="O198" s="40"/>
      <c r="P198" s="40"/>
      <c r="Q198" s="254">
        <f>IF('BH (1)'!O3228=0,0,'BH (1)'!O3228)</f>
        <v>0</v>
      </c>
      <c r="R198" s="256">
        <f>IF('BH (1)'!P3228=0,0,'BH (1)'!P3228)</f>
        <v>0</v>
      </c>
    </row>
    <row r="199" spans="3:18" ht="30" customHeight="1" x14ac:dyDescent="0.25">
      <c r="C199" s="51">
        <v>193</v>
      </c>
      <c r="D199" s="253" t="str">
        <f>'BH (1)'!B1221</f>
        <v/>
      </c>
      <c r="E199" s="40"/>
      <c r="F199" s="40"/>
      <c r="G199" s="40"/>
      <c r="H199" s="40"/>
      <c r="I199" s="40"/>
      <c r="J199" s="40"/>
      <c r="K199" s="40"/>
      <c r="L199" s="40"/>
      <c r="M199" s="40"/>
      <c r="N199" s="40"/>
      <c r="O199" s="40"/>
      <c r="P199" s="40"/>
      <c r="Q199" s="254">
        <f>IF('BH (1)'!O3229=0,0,'BH (1)'!O3229)</f>
        <v>0</v>
      </c>
      <c r="R199" s="256">
        <f>IF('BH (1)'!P3229=0,0,'BH (1)'!P3229)</f>
        <v>0</v>
      </c>
    </row>
    <row r="200" spans="3:18" ht="30" customHeight="1" x14ac:dyDescent="0.25">
      <c r="C200" s="51">
        <v>194</v>
      </c>
      <c r="D200" s="253" t="str">
        <f>'BH (1)'!B1222</f>
        <v/>
      </c>
      <c r="E200" s="40"/>
      <c r="F200" s="40"/>
      <c r="G200" s="40"/>
      <c r="H200" s="40"/>
      <c r="I200" s="40"/>
      <c r="J200" s="40"/>
      <c r="K200" s="40"/>
      <c r="L200" s="40"/>
      <c r="M200" s="40"/>
      <c r="N200" s="40"/>
      <c r="O200" s="40"/>
      <c r="P200" s="40"/>
      <c r="Q200" s="254">
        <f>IF('BH (1)'!O3230=0,0,'BH (1)'!O3230)</f>
        <v>0</v>
      </c>
      <c r="R200" s="256">
        <f>IF('BH (1)'!P3230=0,0,'BH (1)'!P3230)</f>
        <v>0</v>
      </c>
    </row>
    <row r="201" spans="3:18" ht="30" customHeight="1" x14ac:dyDescent="0.25">
      <c r="C201" s="51">
        <v>195</v>
      </c>
      <c r="D201" s="253" t="str">
        <f>'BH (1)'!B1223</f>
        <v/>
      </c>
      <c r="E201" s="40"/>
      <c r="F201" s="40"/>
      <c r="G201" s="40"/>
      <c r="H201" s="40"/>
      <c r="I201" s="40"/>
      <c r="J201" s="40"/>
      <c r="K201" s="40"/>
      <c r="L201" s="40"/>
      <c r="M201" s="40"/>
      <c r="N201" s="40"/>
      <c r="O201" s="40"/>
      <c r="P201" s="40"/>
      <c r="Q201" s="254">
        <f>IF('BH (1)'!O3231=0,0,'BH (1)'!O3231)</f>
        <v>0</v>
      </c>
      <c r="R201" s="256">
        <f>IF('BH (1)'!P3231=0,0,'BH (1)'!P3231)</f>
        <v>0</v>
      </c>
    </row>
    <row r="202" spans="3:18" ht="30" customHeight="1" x14ac:dyDescent="0.25">
      <c r="C202" s="51">
        <v>196</v>
      </c>
      <c r="D202" s="253" t="str">
        <f>'BH (1)'!B1224</f>
        <v/>
      </c>
      <c r="E202" s="40"/>
      <c r="F202" s="40"/>
      <c r="G202" s="40"/>
      <c r="H202" s="40"/>
      <c r="I202" s="40"/>
      <c r="J202" s="40"/>
      <c r="K202" s="40"/>
      <c r="L202" s="40"/>
      <c r="M202" s="40"/>
      <c r="N202" s="40"/>
      <c r="O202" s="40"/>
      <c r="P202" s="40"/>
      <c r="Q202" s="254">
        <f>IF('BH (1)'!O3232=0,0,'BH (1)'!O3232)</f>
        <v>0</v>
      </c>
      <c r="R202" s="256">
        <f>IF('BH (1)'!P3232=0,0,'BH (1)'!P3232)</f>
        <v>0</v>
      </c>
    </row>
    <row r="203" spans="3:18" ht="30" customHeight="1" x14ac:dyDescent="0.25">
      <c r="C203" s="51">
        <v>197</v>
      </c>
      <c r="D203" s="253" t="str">
        <f>'BH (1)'!B1225</f>
        <v/>
      </c>
      <c r="E203" s="40"/>
      <c r="F203" s="40"/>
      <c r="G203" s="40"/>
      <c r="H203" s="40"/>
      <c r="I203" s="40"/>
      <c r="J203" s="40"/>
      <c r="K203" s="40"/>
      <c r="L203" s="40"/>
      <c r="M203" s="40"/>
      <c r="N203" s="40"/>
      <c r="O203" s="40"/>
      <c r="P203" s="40"/>
      <c r="Q203" s="254">
        <f>IF('BH (1)'!O3233=0,0,'BH (1)'!O3233)</f>
        <v>0</v>
      </c>
      <c r="R203" s="256">
        <f>IF('BH (1)'!P3233=0,0,'BH (1)'!P3233)</f>
        <v>0</v>
      </c>
    </row>
    <row r="204" spans="3:18" ht="30" customHeight="1" x14ac:dyDescent="0.25">
      <c r="C204" s="51">
        <v>198</v>
      </c>
      <c r="D204" s="253" t="str">
        <f>'BH (1)'!B1226</f>
        <v/>
      </c>
      <c r="E204" s="40"/>
      <c r="F204" s="40"/>
      <c r="G204" s="40"/>
      <c r="H204" s="40"/>
      <c r="I204" s="40"/>
      <c r="J204" s="40"/>
      <c r="K204" s="40"/>
      <c r="L204" s="40"/>
      <c r="M204" s="40"/>
      <c r="N204" s="40"/>
      <c r="O204" s="40"/>
      <c r="P204" s="40"/>
      <c r="Q204" s="254">
        <f>IF('BH (1)'!O3234=0,0,'BH (1)'!O3234)</f>
        <v>0</v>
      </c>
      <c r="R204" s="256">
        <f>IF('BH (1)'!P3234=0,0,'BH (1)'!P3234)</f>
        <v>0</v>
      </c>
    </row>
    <row r="205" spans="3:18" ht="30" customHeight="1" x14ac:dyDescent="0.25">
      <c r="C205" s="51">
        <v>199</v>
      </c>
      <c r="D205" s="253" t="str">
        <f>'BH (1)'!B1227</f>
        <v/>
      </c>
      <c r="E205" s="40"/>
      <c r="F205" s="40"/>
      <c r="G205" s="40"/>
      <c r="H205" s="40"/>
      <c r="I205" s="40"/>
      <c r="J205" s="40"/>
      <c r="K205" s="40"/>
      <c r="L205" s="40"/>
      <c r="M205" s="40"/>
      <c r="N205" s="40"/>
      <c r="O205" s="40"/>
      <c r="P205" s="40"/>
      <c r="Q205" s="254">
        <f>IF('BH (1)'!O3235=0,0,'BH (1)'!O3235)</f>
        <v>0</v>
      </c>
      <c r="R205" s="256">
        <f>IF('BH (1)'!P3235=0,0,'BH (1)'!P3235)</f>
        <v>0</v>
      </c>
    </row>
    <row r="206" spans="3:18" ht="30" customHeight="1" x14ac:dyDescent="0.25">
      <c r="C206" s="51">
        <v>200</v>
      </c>
      <c r="D206" s="253" t="str">
        <f>'BH (1)'!B1228</f>
        <v/>
      </c>
      <c r="E206" s="40"/>
      <c r="F206" s="40"/>
      <c r="G206" s="40"/>
      <c r="H206" s="40"/>
      <c r="I206" s="40"/>
      <c r="J206" s="40"/>
      <c r="K206" s="40"/>
      <c r="L206" s="40"/>
      <c r="M206" s="40"/>
      <c r="N206" s="40"/>
      <c r="O206" s="40"/>
      <c r="P206" s="40"/>
      <c r="Q206" s="254">
        <f>IF('BH (1)'!O3236=0,0,'BH (1)'!O3236)</f>
        <v>0</v>
      </c>
      <c r="R206" s="256">
        <f>IF('BH (1)'!P3236=0,0,'BH (1)'!P3236)</f>
        <v>0</v>
      </c>
    </row>
    <row r="207" spans="3:18" ht="30" customHeight="1" x14ac:dyDescent="0.25">
      <c r="C207" s="51">
        <v>201</v>
      </c>
      <c r="D207" s="253" t="str">
        <f>'BH (1)'!B1229</f>
        <v/>
      </c>
      <c r="E207" s="40"/>
      <c r="F207" s="40"/>
      <c r="G207" s="40"/>
      <c r="H207" s="40"/>
      <c r="I207" s="40"/>
      <c r="J207" s="40"/>
      <c r="K207" s="40"/>
      <c r="L207" s="40"/>
      <c r="M207" s="40"/>
      <c r="N207" s="40"/>
      <c r="O207" s="40"/>
      <c r="P207" s="40"/>
      <c r="Q207" s="254">
        <f>IF('BH (1)'!O3237=0,0,'BH (1)'!O3237)</f>
        <v>0</v>
      </c>
      <c r="R207" s="256">
        <f>IF('BH (1)'!P3237=0,0,'BH (1)'!P3237)</f>
        <v>0</v>
      </c>
    </row>
    <row r="208" spans="3:18" ht="30" customHeight="1" x14ac:dyDescent="0.25">
      <c r="C208" s="51">
        <v>202</v>
      </c>
      <c r="D208" s="253" t="str">
        <f>'BH (1)'!B1230</f>
        <v/>
      </c>
      <c r="E208" s="40"/>
      <c r="F208" s="40"/>
      <c r="G208" s="40"/>
      <c r="H208" s="40"/>
      <c r="I208" s="40"/>
      <c r="J208" s="40"/>
      <c r="K208" s="40"/>
      <c r="L208" s="40"/>
      <c r="M208" s="40"/>
      <c r="N208" s="40"/>
      <c r="O208" s="40"/>
      <c r="P208" s="40"/>
      <c r="Q208" s="254">
        <f>IF('BH (1)'!O3238=0,0,'BH (1)'!O3238)</f>
        <v>0</v>
      </c>
      <c r="R208" s="256">
        <f>IF('BH (1)'!P3238=0,0,'BH (1)'!P3238)</f>
        <v>0</v>
      </c>
    </row>
    <row r="209" spans="3:18" ht="30" customHeight="1" x14ac:dyDescent="0.25">
      <c r="C209" s="51">
        <v>203</v>
      </c>
      <c r="D209" s="253" t="str">
        <f>'BH (1)'!B1231</f>
        <v/>
      </c>
      <c r="E209" s="40"/>
      <c r="F209" s="40"/>
      <c r="G209" s="40"/>
      <c r="H209" s="40"/>
      <c r="I209" s="40"/>
      <c r="J209" s="40"/>
      <c r="K209" s="40"/>
      <c r="L209" s="40"/>
      <c r="M209" s="40"/>
      <c r="N209" s="40"/>
      <c r="O209" s="40"/>
      <c r="P209" s="40"/>
      <c r="Q209" s="254">
        <f>IF('BH (1)'!O3239=0,0,'BH (1)'!O3239)</f>
        <v>0</v>
      </c>
      <c r="R209" s="256">
        <f>IF('BH (1)'!P3239=0,0,'BH (1)'!P3239)</f>
        <v>0</v>
      </c>
    </row>
    <row r="210" spans="3:18" ht="30" customHeight="1" x14ac:dyDescent="0.25">
      <c r="C210" s="51">
        <v>204</v>
      </c>
      <c r="D210" s="253" t="str">
        <f>'BH (1)'!B1232</f>
        <v/>
      </c>
      <c r="E210" s="40"/>
      <c r="F210" s="40"/>
      <c r="G210" s="40"/>
      <c r="H210" s="40"/>
      <c r="I210" s="40"/>
      <c r="J210" s="40"/>
      <c r="K210" s="40"/>
      <c r="L210" s="40"/>
      <c r="M210" s="40"/>
      <c r="N210" s="40"/>
      <c r="O210" s="40"/>
      <c r="P210" s="40"/>
      <c r="Q210" s="254">
        <f>IF('BH (1)'!O3240=0,0,'BH (1)'!O3240)</f>
        <v>0</v>
      </c>
      <c r="R210" s="256">
        <f>IF('BH (1)'!P3240=0,0,'BH (1)'!P3240)</f>
        <v>0</v>
      </c>
    </row>
    <row r="211" spans="3:18" ht="30" customHeight="1" x14ac:dyDescent="0.25">
      <c r="C211" s="51">
        <v>205</v>
      </c>
      <c r="D211" s="253" t="str">
        <f>'BH (1)'!B1233</f>
        <v/>
      </c>
      <c r="E211" s="40"/>
      <c r="F211" s="40"/>
      <c r="G211" s="40"/>
      <c r="H211" s="40"/>
      <c r="I211" s="40"/>
      <c r="J211" s="40"/>
      <c r="K211" s="40"/>
      <c r="L211" s="40"/>
      <c r="M211" s="40"/>
      <c r="N211" s="40"/>
      <c r="O211" s="40"/>
      <c r="P211" s="40"/>
      <c r="Q211" s="254">
        <f>IF('BH (1)'!O3241=0,0,'BH (1)'!O3241)</f>
        <v>0</v>
      </c>
      <c r="R211" s="256">
        <f>IF('BH (1)'!P3241=0,0,'BH (1)'!P3241)</f>
        <v>0</v>
      </c>
    </row>
    <row r="212" spans="3:18" ht="30" customHeight="1" x14ac:dyDescent="0.25">
      <c r="C212" s="51">
        <v>206</v>
      </c>
      <c r="D212" s="253" t="str">
        <f>'BH (1)'!B1234</f>
        <v/>
      </c>
      <c r="E212" s="40"/>
      <c r="F212" s="40"/>
      <c r="G212" s="40"/>
      <c r="H212" s="40"/>
      <c r="I212" s="40"/>
      <c r="J212" s="40"/>
      <c r="K212" s="40"/>
      <c r="L212" s="40"/>
      <c r="M212" s="40"/>
      <c r="N212" s="40"/>
      <c r="O212" s="40"/>
      <c r="P212" s="40"/>
      <c r="Q212" s="254">
        <f>IF('BH (1)'!O3242=0,0,'BH (1)'!O3242)</f>
        <v>0</v>
      </c>
      <c r="R212" s="256">
        <f>IF('BH (1)'!P3242=0,0,'BH (1)'!P3242)</f>
        <v>0</v>
      </c>
    </row>
    <row r="213" spans="3:18" ht="30" customHeight="1" x14ac:dyDescent="0.25">
      <c r="C213" s="51">
        <v>207</v>
      </c>
      <c r="D213" s="253" t="str">
        <f>'BH (1)'!B1235</f>
        <v/>
      </c>
      <c r="E213" s="40"/>
      <c r="F213" s="40"/>
      <c r="G213" s="40"/>
      <c r="H213" s="40"/>
      <c r="I213" s="40"/>
      <c r="J213" s="40"/>
      <c r="K213" s="40"/>
      <c r="L213" s="40"/>
      <c r="M213" s="40"/>
      <c r="N213" s="40"/>
      <c r="O213" s="40"/>
      <c r="P213" s="40"/>
      <c r="Q213" s="254">
        <f>IF('BH (1)'!O3243=0,0,'BH (1)'!O3243)</f>
        <v>0</v>
      </c>
      <c r="R213" s="256">
        <f>IF('BH (1)'!P3243=0,0,'BH (1)'!P3243)</f>
        <v>0</v>
      </c>
    </row>
    <row r="214" spans="3:18" ht="30" customHeight="1" x14ac:dyDescent="0.25">
      <c r="C214" s="51">
        <v>208</v>
      </c>
      <c r="D214" s="253" t="str">
        <f>'BH (1)'!B1236</f>
        <v/>
      </c>
      <c r="E214" s="40"/>
      <c r="F214" s="40"/>
      <c r="G214" s="40"/>
      <c r="H214" s="40"/>
      <c r="I214" s="40"/>
      <c r="J214" s="40"/>
      <c r="K214" s="40"/>
      <c r="L214" s="40"/>
      <c r="M214" s="40"/>
      <c r="N214" s="40"/>
      <c r="O214" s="40"/>
      <c r="P214" s="40"/>
      <c r="Q214" s="254">
        <f>IF('BH (1)'!O3244=0,0,'BH (1)'!O3244)</f>
        <v>0</v>
      </c>
      <c r="R214" s="256">
        <f>IF('BH (1)'!P3244=0,0,'BH (1)'!P3244)</f>
        <v>0</v>
      </c>
    </row>
    <row r="215" spans="3:18" ht="30" customHeight="1" x14ac:dyDescent="0.25">
      <c r="C215" s="51">
        <v>209</v>
      </c>
      <c r="D215" s="253" t="str">
        <f>'BH (1)'!B1237</f>
        <v/>
      </c>
      <c r="E215" s="40"/>
      <c r="F215" s="40"/>
      <c r="G215" s="40"/>
      <c r="H215" s="40"/>
      <c r="I215" s="40"/>
      <c r="J215" s="40"/>
      <c r="K215" s="40"/>
      <c r="L215" s="40"/>
      <c r="M215" s="40"/>
      <c r="N215" s="40"/>
      <c r="O215" s="40"/>
      <c r="P215" s="40"/>
      <c r="Q215" s="254">
        <f>IF('BH (1)'!O3245=0,0,'BH (1)'!O3245)</f>
        <v>0</v>
      </c>
      <c r="R215" s="256">
        <f>IF('BH (1)'!P3245=0,0,'BH (1)'!P3245)</f>
        <v>0</v>
      </c>
    </row>
    <row r="216" spans="3:18" ht="30" customHeight="1" x14ac:dyDescent="0.25">
      <c r="C216" s="51">
        <v>210</v>
      </c>
      <c r="D216" s="253" t="str">
        <f>'BH (1)'!B1238</f>
        <v/>
      </c>
      <c r="E216" s="40"/>
      <c r="F216" s="40"/>
      <c r="G216" s="40"/>
      <c r="H216" s="40"/>
      <c r="I216" s="40"/>
      <c r="J216" s="40"/>
      <c r="K216" s="40"/>
      <c r="L216" s="40"/>
      <c r="M216" s="40"/>
      <c r="N216" s="40"/>
      <c r="O216" s="40"/>
      <c r="P216" s="40"/>
      <c r="Q216" s="254">
        <f>IF('BH (1)'!O3246=0,0,'BH (1)'!O3246)</f>
        <v>0</v>
      </c>
      <c r="R216" s="256">
        <f>IF('BH (1)'!P3246=0,0,'BH (1)'!P3246)</f>
        <v>0</v>
      </c>
    </row>
    <row r="217" spans="3:18" ht="30" customHeight="1" x14ac:dyDescent="0.25">
      <c r="C217" s="51">
        <v>211</v>
      </c>
      <c r="D217" s="253" t="str">
        <f>'BH (1)'!B1239</f>
        <v/>
      </c>
      <c r="E217" s="40"/>
      <c r="F217" s="40"/>
      <c r="G217" s="40"/>
      <c r="H217" s="40"/>
      <c r="I217" s="40"/>
      <c r="J217" s="40"/>
      <c r="K217" s="40"/>
      <c r="L217" s="40"/>
      <c r="M217" s="40"/>
      <c r="N217" s="40"/>
      <c r="O217" s="40"/>
      <c r="P217" s="40"/>
      <c r="Q217" s="254">
        <f>IF('BH (1)'!O3247=0,0,'BH (1)'!O3247)</f>
        <v>0</v>
      </c>
      <c r="R217" s="256">
        <f>IF('BH (1)'!P3247=0,0,'BH (1)'!P3247)</f>
        <v>0</v>
      </c>
    </row>
    <row r="218" spans="3:18" ht="30" customHeight="1" x14ac:dyDescent="0.25">
      <c r="C218" s="51">
        <v>212</v>
      </c>
      <c r="D218" s="253" t="str">
        <f>'BH (1)'!B1240</f>
        <v/>
      </c>
      <c r="E218" s="40"/>
      <c r="F218" s="40"/>
      <c r="G218" s="40"/>
      <c r="H218" s="40"/>
      <c r="I218" s="40"/>
      <c r="J218" s="40"/>
      <c r="K218" s="40"/>
      <c r="L218" s="40"/>
      <c r="M218" s="40"/>
      <c r="N218" s="40"/>
      <c r="O218" s="40"/>
      <c r="P218" s="40"/>
      <c r="Q218" s="254">
        <f>IF('BH (1)'!O3248=0,0,'BH (1)'!O3248)</f>
        <v>0</v>
      </c>
      <c r="R218" s="256">
        <f>IF('BH (1)'!P3248=0,0,'BH (1)'!P3248)</f>
        <v>0</v>
      </c>
    </row>
    <row r="219" spans="3:18" ht="30" customHeight="1" x14ac:dyDescent="0.25">
      <c r="C219" s="51">
        <v>213</v>
      </c>
      <c r="D219" s="253" t="str">
        <f>'BH (1)'!B1241</f>
        <v/>
      </c>
      <c r="E219" s="40"/>
      <c r="F219" s="40"/>
      <c r="G219" s="40"/>
      <c r="H219" s="40"/>
      <c r="I219" s="40"/>
      <c r="J219" s="40"/>
      <c r="K219" s="40"/>
      <c r="L219" s="40"/>
      <c r="M219" s="40"/>
      <c r="N219" s="40"/>
      <c r="O219" s="40"/>
      <c r="P219" s="40"/>
      <c r="Q219" s="254">
        <f>IF('BH (1)'!O3249=0,0,'BH (1)'!O3249)</f>
        <v>0</v>
      </c>
      <c r="R219" s="256">
        <f>IF('BH (1)'!P3249=0,0,'BH (1)'!P3249)</f>
        <v>0</v>
      </c>
    </row>
    <row r="220" spans="3:18" ht="30" customHeight="1" x14ac:dyDescent="0.25">
      <c r="C220" s="51">
        <v>214</v>
      </c>
      <c r="D220" s="253" t="str">
        <f>'BH (1)'!B1242</f>
        <v/>
      </c>
      <c r="E220" s="40"/>
      <c r="F220" s="40"/>
      <c r="G220" s="40"/>
      <c r="H220" s="40"/>
      <c r="I220" s="40"/>
      <c r="J220" s="40"/>
      <c r="K220" s="40"/>
      <c r="L220" s="40"/>
      <c r="M220" s="40"/>
      <c r="N220" s="40"/>
      <c r="O220" s="40"/>
      <c r="P220" s="40"/>
      <c r="Q220" s="254">
        <f>IF('BH (1)'!O3250=0,0,'BH (1)'!O3250)</f>
        <v>0</v>
      </c>
      <c r="R220" s="256">
        <f>IF('BH (1)'!P3250=0,0,'BH (1)'!P3250)</f>
        <v>0</v>
      </c>
    </row>
    <row r="221" spans="3:18" ht="30" customHeight="1" x14ac:dyDescent="0.25">
      <c r="C221" s="51">
        <v>215</v>
      </c>
      <c r="D221" s="253" t="str">
        <f>'BH (1)'!B1243</f>
        <v/>
      </c>
      <c r="E221" s="40"/>
      <c r="F221" s="40"/>
      <c r="G221" s="40"/>
      <c r="H221" s="40"/>
      <c r="I221" s="40"/>
      <c r="J221" s="40"/>
      <c r="K221" s="40"/>
      <c r="L221" s="40"/>
      <c r="M221" s="40"/>
      <c r="N221" s="40"/>
      <c r="O221" s="40"/>
      <c r="P221" s="40"/>
      <c r="Q221" s="254">
        <f>IF('BH (1)'!O3251=0,0,'BH (1)'!O3251)</f>
        <v>0</v>
      </c>
      <c r="R221" s="256">
        <f>IF('BH (1)'!P3251=0,0,'BH (1)'!P3251)</f>
        <v>0</v>
      </c>
    </row>
    <row r="222" spans="3:18" ht="30" customHeight="1" x14ac:dyDescent="0.25">
      <c r="C222" s="51">
        <v>216</v>
      </c>
      <c r="D222" s="253" t="str">
        <f>'BH (1)'!B1244</f>
        <v/>
      </c>
      <c r="E222" s="40"/>
      <c r="F222" s="40"/>
      <c r="G222" s="40"/>
      <c r="H222" s="40"/>
      <c r="I222" s="40"/>
      <c r="J222" s="40"/>
      <c r="K222" s="40"/>
      <c r="L222" s="40"/>
      <c r="M222" s="40"/>
      <c r="N222" s="40"/>
      <c r="O222" s="40"/>
      <c r="P222" s="40"/>
      <c r="Q222" s="254">
        <f>IF('BH (1)'!O3252=0,0,'BH (1)'!O3252)</f>
        <v>0</v>
      </c>
      <c r="R222" s="256">
        <f>IF('BH (1)'!P3252=0,0,'BH (1)'!P3252)</f>
        <v>0</v>
      </c>
    </row>
    <row r="223" spans="3:18" ht="30" customHeight="1" x14ac:dyDescent="0.25">
      <c r="C223" s="51">
        <v>217</v>
      </c>
      <c r="D223" s="253" t="str">
        <f>'BH (1)'!B1245</f>
        <v/>
      </c>
      <c r="E223" s="40"/>
      <c r="F223" s="40"/>
      <c r="G223" s="40"/>
      <c r="H223" s="40"/>
      <c r="I223" s="40"/>
      <c r="J223" s="40"/>
      <c r="K223" s="40"/>
      <c r="L223" s="40"/>
      <c r="M223" s="40"/>
      <c r="N223" s="40"/>
      <c r="O223" s="40"/>
      <c r="P223" s="40"/>
      <c r="Q223" s="254">
        <f>IF('BH (1)'!O3253=0,0,'BH (1)'!O3253)</f>
        <v>0</v>
      </c>
      <c r="R223" s="256">
        <f>IF('BH (1)'!P3253=0,0,'BH (1)'!P3253)</f>
        <v>0</v>
      </c>
    </row>
    <row r="224" spans="3:18" ht="30" customHeight="1" x14ac:dyDescent="0.25">
      <c r="C224" s="51">
        <v>218</v>
      </c>
      <c r="D224" s="253" t="str">
        <f>'BH (1)'!B1246</f>
        <v/>
      </c>
      <c r="E224" s="40"/>
      <c r="F224" s="40"/>
      <c r="G224" s="40"/>
      <c r="H224" s="40"/>
      <c r="I224" s="40"/>
      <c r="J224" s="40"/>
      <c r="K224" s="40"/>
      <c r="L224" s="40"/>
      <c r="M224" s="40"/>
      <c r="N224" s="40"/>
      <c r="O224" s="40"/>
      <c r="P224" s="40"/>
      <c r="Q224" s="254">
        <f>IF('BH (1)'!O3254=0,0,'BH (1)'!O3254)</f>
        <v>0</v>
      </c>
      <c r="R224" s="256">
        <f>IF('BH (1)'!P3254=0,0,'BH (1)'!P3254)</f>
        <v>0</v>
      </c>
    </row>
    <row r="225" spans="3:18" ht="30" customHeight="1" x14ac:dyDescent="0.25">
      <c r="C225" s="51">
        <v>219</v>
      </c>
      <c r="D225" s="253" t="str">
        <f>'BH (1)'!B1247</f>
        <v/>
      </c>
      <c r="E225" s="40"/>
      <c r="F225" s="40"/>
      <c r="G225" s="40"/>
      <c r="H225" s="40"/>
      <c r="I225" s="40"/>
      <c r="J225" s="40"/>
      <c r="K225" s="40"/>
      <c r="L225" s="40"/>
      <c r="M225" s="40"/>
      <c r="N225" s="40"/>
      <c r="O225" s="40"/>
      <c r="P225" s="40"/>
      <c r="Q225" s="254">
        <f>IF('BH (1)'!O3255=0,0,'BH (1)'!O3255)</f>
        <v>0</v>
      </c>
      <c r="R225" s="256">
        <f>IF('BH (1)'!P3255=0,0,'BH (1)'!P3255)</f>
        <v>0</v>
      </c>
    </row>
    <row r="226" spans="3:18" ht="30" customHeight="1" x14ac:dyDescent="0.25">
      <c r="C226" s="51">
        <v>220</v>
      </c>
      <c r="D226" s="253" t="str">
        <f>'BH (1)'!B1248</f>
        <v/>
      </c>
      <c r="E226" s="40"/>
      <c r="F226" s="40"/>
      <c r="G226" s="40"/>
      <c r="H226" s="40"/>
      <c r="I226" s="40"/>
      <c r="J226" s="40"/>
      <c r="K226" s="40"/>
      <c r="L226" s="40"/>
      <c r="M226" s="40"/>
      <c r="N226" s="40"/>
      <c r="O226" s="40"/>
      <c r="P226" s="40"/>
      <c r="Q226" s="254">
        <f>IF('BH (1)'!O3256=0,0,'BH (1)'!O3256)</f>
        <v>0</v>
      </c>
      <c r="R226" s="256">
        <f>IF('BH (1)'!P3256=0,0,'BH (1)'!P3256)</f>
        <v>0</v>
      </c>
    </row>
    <row r="227" spans="3:18" ht="30" customHeight="1" x14ac:dyDescent="0.25">
      <c r="C227" s="51">
        <v>221</v>
      </c>
      <c r="D227" s="253" t="str">
        <f>'BH (1)'!B1249</f>
        <v/>
      </c>
      <c r="E227" s="40"/>
      <c r="F227" s="40"/>
      <c r="G227" s="40"/>
      <c r="H227" s="40"/>
      <c r="I227" s="40"/>
      <c r="J227" s="40"/>
      <c r="K227" s="40"/>
      <c r="L227" s="40"/>
      <c r="M227" s="40"/>
      <c r="N227" s="40"/>
      <c r="O227" s="40"/>
      <c r="P227" s="40"/>
      <c r="Q227" s="254">
        <f>IF('BH (1)'!O3257=0,0,'BH (1)'!O3257)</f>
        <v>0</v>
      </c>
      <c r="R227" s="256">
        <f>IF('BH (1)'!P3257=0,0,'BH (1)'!P3257)</f>
        <v>0</v>
      </c>
    </row>
    <row r="228" spans="3:18" ht="30" customHeight="1" x14ac:dyDescent="0.25">
      <c r="C228" s="51">
        <v>222</v>
      </c>
      <c r="D228" s="253" t="str">
        <f>'BH (1)'!B1250</f>
        <v/>
      </c>
      <c r="E228" s="40"/>
      <c r="F228" s="40"/>
      <c r="G228" s="40"/>
      <c r="H228" s="40"/>
      <c r="I228" s="40"/>
      <c r="J228" s="40"/>
      <c r="K228" s="40"/>
      <c r="L228" s="40"/>
      <c r="M228" s="40"/>
      <c r="N228" s="40"/>
      <c r="O228" s="40"/>
      <c r="P228" s="40"/>
      <c r="Q228" s="254">
        <f>IF('BH (1)'!O3258=0,0,'BH (1)'!O3258)</f>
        <v>0</v>
      </c>
      <c r="R228" s="256">
        <f>IF('BH (1)'!P3258=0,0,'BH (1)'!P3258)</f>
        <v>0</v>
      </c>
    </row>
    <row r="229" spans="3:18" ht="30" customHeight="1" x14ac:dyDescent="0.25">
      <c r="C229" s="51">
        <v>223</v>
      </c>
      <c r="D229" s="253" t="str">
        <f>'BH (1)'!B1251</f>
        <v/>
      </c>
      <c r="E229" s="40"/>
      <c r="F229" s="40"/>
      <c r="G229" s="40"/>
      <c r="H229" s="40"/>
      <c r="I229" s="40"/>
      <c r="J229" s="40"/>
      <c r="K229" s="40"/>
      <c r="L229" s="40"/>
      <c r="M229" s="40"/>
      <c r="N229" s="40"/>
      <c r="O229" s="40"/>
      <c r="P229" s="40"/>
      <c r="Q229" s="254">
        <f>IF('BH (1)'!O3259=0,0,'BH (1)'!O3259)</f>
        <v>0</v>
      </c>
      <c r="R229" s="256">
        <f>IF('BH (1)'!P3259=0,0,'BH (1)'!P3259)</f>
        <v>0</v>
      </c>
    </row>
    <row r="230" spans="3:18" ht="30" customHeight="1" x14ac:dyDescent="0.25">
      <c r="C230" s="51">
        <v>224</v>
      </c>
      <c r="D230" s="253" t="str">
        <f>'BH (1)'!B1252</f>
        <v/>
      </c>
      <c r="E230" s="40"/>
      <c r="F230" s="40"/>
      <c r="G230" s="40"/>
      <c r="H230" s="40"/>
      <c r="I230" s="40"/>
      <c r="J230" s="40"/>
      <c r="K230" s="40"/>
      <c r="L230" s="40"/>
      <c r="M230" s="40"/>
      <c r="N230" s="40"/>
      <c r="O230" s="40"/>
      <c r="P230" s="40"/>
      <c r="Q230" s="254">
        <f>IF('BH (1)'!O3260=0,0,'BH (1)'!O3260)</f>
        <v>0</v>
      </c>
      <c r="R230" s="256">
        <f>IF('BH (1)'!P3260=0,0,'BH (1)'!P3260)</f>
        <v>0</v>
      </c>
    </row>
    <row r="231" spans="3:18" ht="30" customHeight="1" x14ac:dyDescent="0.25">
      <c r="C231" s="51">
        <v>225</v>
      </c>
      <c r="D231" s="253" t="str">
        <f>'BH (1)'!B1253</f>
        <v/>
      </c>
      <c r="E231" s="40"/>
      <c r="F231" s="40"/>
      <c r="G231" s="40"/>
      <c r="H231" s="40"/>
      <c r="I231" s="40"/>
      <c r="J231" s="40"/>
      <c r="K231" s="40"/>
      <c r="L231" s="40"/>
      <c r="M231" s="40"/>
      <c r="N231" s="40"/>
      <c r="O231" s="40"/>
      <c r="P231" s="40"/>
      <c r="Q231" s="254">
        <f>IF('BH (1)'!O3261=0,0,'BH (1)'!O3261)</f>
        <v>0</v>
      </c>
      <c r="R231" s="256">
        <f>IF('BH (1)'!P3261=0,0,'BH (1)'!P3261)</f>
        <v>0</v>
      </c>
    </row>
    <row r="232" spans="3:18" ht="30" customHeight="1" x14ac:dyDescent="0.25">
      <c r="C232" s="51">
        <v>226</v>
      </c>
      <c r="D232" s="253" t="str">
        <f>'BH (1)'!B1254</f>
        <v/>
      </c>
      <c r="E232" s="40"/>
      <c r="F232" s="40"/>
      <c r="G232" s="40"/>
      <c r="H232" s="40"/>
      <c r="I232" s="40"/>
      <c r="J232" s="40"/>
      <c r="K232" s="40"/>
      <c r="L232" s="40"/>
      <c r="M232" s="40"/>
      <c r="N232" s="40"/>
      <c r="O232" s="40"/>
      <c r="P232" s="40"/>
      <c r="Q232" s="254">
        <f>IF('BH (1)'!O3262=0,0,'BH (1)'!O3262)</f>
        <v>0</v>
      </c>
      <c r="R232" s="256">
        <f>IF('BH (1)'!P3262=0,0,'BH (1)'!P3262)</f>
        <v>0</v>
      </c>
    </row>
    <row r="233" spans="3:18" ht="30" customHeight="1" x14ac:dyDescent="0.25">
      <c r="C233" s="51">
        <v>227</v>
      </c>
      <c r="D233" s="253" t="str">
        <f>'BH (1)'!B1255</f>
        <v/>
      </c>
      <c r="E233" s="40"/>
      <c r="F233" s="40"/>
      <c r="G233" s="40"/>
      <c r="H233" s="40"/>
      <c r="I233" s="40"/>
      <c r="J233" s="40"/>
      <c r="K233" s="40"/>
      <c r="L233" s="40"/>
      <c r="M233" s="40"/>
      <c r="N233" s="40"/>
      <c r="O233" s="40"/>
      <c r="P233" s="40"/>
      <c r="Q233" s="254">
        <f>IF('BH (1)'!O3263=0,0,'BH (1)'!O3263)</f>
        <v>0</v>
      </c>
      <c r="R233" s="256">
        <f>IF('BH (1)'!P3263=0,0,'BH (1)'!P3263)</f>
        <v>0</v>
      </c>
    </row>
    <row r="234" spans="3:18" ht="30" customHeight="1" x14ac:dyDescent="0.25">
      <c r="C234" s="51">
        <v>228</v>
      </c>
      <c r="D234" s="253" t="str">
        <f>'BH (1)'!B1256</f>
        <v/>
      </c>
      <c r="E234" s="40"/>
      <c r="F234" s="40"/>
      <c r="G234" s="40"/>
      <c r="H234" s="40"/>
      <c r="I234" s="40"/>
      <c r="J234" s="40"/>
      <c r="K234" s="40"/>
      <c r="L234" s="40"/>
      <c r="M234" s="40"/>
      <c r="N234" s="40"/>
      <c r="O234" s="40"/>
      <c r="P234" s="40"/>
      <c r="Q234" s="254">
        <f>IF('BH (1)'!O3264=0,0,'BH (1)'!O3264)</f>
        <v>0</v>
      </c>
      <c r="R234" s="256">
        <f>IF('BH (1)'!P3264=0,0,'BH (1)'!P3264)</f>
        <v>0</v>
      </c>
    </row>
    <row r="235" spans="3:18" ht="30" customHeight="1" x14ac:dyDescent="0.25">
      <c r="C235" s="51">
        <v>229</v>
      </c>
      <c r="D235" s="253" t="str">
        <f>'BH (1)'!B1257</f>
        <v/>
      </c>
      <c r="E235" s="40"/>
      <c r="F235" s="40"/>
      <c r="G235" s="40"/>
      <c r="H235" s="40"/>
      <c r="I235" s="40"/>
      <c r="J235" s="40"/>
      <c r="K235" s="40"/>
      <c r="L235" s="40"/>
      <c r="M235" s="40"/>
      <c r="N235" s="40"/>
      <c r="O235" s="40"/>
      <c r="P235" s="40"/>
      <c r="Q235" s="254">
        <f>IF('BH (1)'!O3265=0,0,'BH (1)'!O3265)</f>
        <v>0</v>
      </c>
      <c r="R235" s="256">
        <f>IF('BH (1)'!P3265=0,0,'BH (1)'!P3265)</f>
        <v>0</v>
      </c>
    </row>
    <row r="236" spans="3:18" ht="30" customHeight="1" x14ac:dyDescent="0.25">
      <c r="C236" s="51">
        <v>230</v>
      </c>
      <c r="D236" s="253" t="str">
        <f>'BH (1)'!B1258</f>
        <v/>
      </c>
      <c r="E236" s="40"/>
      <c r="F236" s="40"/>
      <c r="G236" s="40"/>
      <c r="H236" s="40"/>
      <c r="I236" s="40"/>
      <c r="J236" s="40"/>
      <c r="K236" s="40"/>
      <c r="L236" s="40"/>
      <c r="M236" s="40"/>
      <c r="N236" s="40"/>
      <c r="O236" s="40"/>
      <c r="P236" s="40"/>
      <c r="Q236" s="254">
        <f>IF('BH (1)'!O3266=0,0,'BH (1)'!O3266)</f>
        <v>0</v>
      </c>
      <c r="R236" s="256">
        <f>IF('BH (1)'!P3266=0,0,'BH (1)'!P3266)</f>
        <v>0</v>
      </c>
    </row>
    <row r="237" spans="3:18" ht="30" customHeight="1" x14ac:dyDescent="0.25">
      <c r="C237" s="51">
        <v>231</v>
      </c>
      <c r="D237" s="253" t="str">
        <f>'BH (1)'!B1259</f>
        <v/>
      </c>
      <c r="E237" s="40"/>
      <c r="F237" s="40"/>
      <c r="G237" s="40"/>
      <c r="H237" s="40"/>
      <c r="I237" s="40"/>
      <c r="J237" s="40"/>
      <c r="K237" s="40"/>
      <c r="L237" s="40"/>
      <c r="M237" s="40"/>
      <c r="N237" s="40"/>
      <c r="O237" s="40"/>
      <c r="P237" s="40"/>
      <c r="Q237" s="254">
        <f>IF('BH (1)'!O3267=0,0,'BH (1)'!O3267)</f>
        <v>0</v>
      </c>
      <c r="R237" s="256">
        <f>IF('BH (1)'!P3267=0,0,'BH (1)'!P3267)</f>
        <v>0</v>
      </c>
    </row>
    <row r="238" spans="3:18" ht="30" customHeight="1" x14ac:dyDescent="0.25">
      <c r="C238" s="51">
        <v>232</v>
      </c>
      <c r="D238" s="253" t="str">
        <f>'BH (1)'!B1260</f>
        <v/>
      </c>
      <c r="E238" s="40"/>
      <c r="F238" s="40"/>
      <c r="G238" s="40"/>
      <c r="H238" s="40"/>
      <c r="I238" s="40"/>
      <c r="J238" s="40"/>
      <c r="K238" s="40"/>
      <c r="L238" s="40"/>
      <c r="M238" s="40"/>
      <c r="N238" s="40"/>
      <c r="O238" s="40"/>
      <c r="P238" s="40"/>
      <c r="Q238" s="254">
        <f>IF('BH (1)'!O3268=0,0,'BH (1)'!O3268)</f>
        <v>0</v>
      </c>
      <c r="R238" s="256">
        <f>IF('BH (1)'!P3268=0,0,'BH (1)'!P3268)</f>
        <v>0</v>
      </c>
    </row>
    <row r="239" spans="3:18" ht="30" customHeight="1" x14ac:dyDescent="0.25">
      <c r="C239" s="51">
        <v>233</v>
      </c>
      <c r="D239" s="253" t="str">
        <f>'BH (1)'!B1261</f>
        <v/>
      </c>
      <c r="E239" s="40"/>
      <c r="F239" s="40"/>
      <c r="G239" s="40"/>
      <c r="H239" s="40"/>
      <c r="I239" s="40"/>
      <c r="J239" s="40"/>
      <c r="K239" s="40"/>
      <c r="L239" s="40"/>
      <c r="M239" s="40"/>
      <c r="N239" s="40"/>
      <c r="O239" s="40"/>
      <c r="P239" s="40"/>
      <c r="Q239" s="254">
        <f>IF('BH (1)'!O3269=0,0,'BH (1)'!O3269)</f>
        <v>0</v>
      </c>
      <c r="R239" s="256">
        <f>IF('BH (1)'!P3269=0,0,'BH (1)'!P3269)</f>
        <v>0</v>
      </c>
    </row>
    <row r="240" spans="3:18" ht="30" customHeight="1" x14ac:dyDescent="0.25">
      <c r="C240" s="51">
        <v>234</v>
      </c>
      <c r="D240" s="253" t="str">
        <f>'BH (1)'!B1262</f>
        <v/>
      </c>
      <c r="E240" s="40"/>
      <c r="F240" s="40"/>
      <c r="G240" s="40"/>
      <c r="H240" s="40"/>
      <c r="I240" s="40"/>
      <c r="J240" s="40"/>
      <c r="K240" s="40"/>
      <c r="L240" s="40"/>
      <c r="M240" s="40"/>
      <c r="N240" s="40"/>
      <c r="O240" s="40"/>
      <c r="P240" s="40"/>
      <c r="Q240" s="254">
        <f>IF('BH (1)'!O3270=0,0,'BH (1)'!O3270)</f>
        <v>0</v>
      </c>
      <c r="R240" s="256">
        <f>IF('BH (1)'!P3270=0,0,'BH (1)'!P3270)</f>
        <v>0</v>
      </c>
    </row>
    <row r="241" spans="3:18" ht="30" customHeight="1" x14ac:dyDescent="0.25">
      <c r="C241" s="51">
        <v>235</v>
      </c>
      <c r="D241" s="253" t="str">
        <f>'BH (1)'!B1263</f>
        <v/>
      </c>
      <c r="E241" s="40"/>
      <c r="F241" s="40"/>
      <c r="G241" s="40"/>
      <c r="H241" s="40"/>
      <c r="I241" s="40"/>
      <c r="J241" s="40"/>
      <c r="K241" s="40"/>
      <c r="L241" s="40"/>
      <c r="M241" s="40"/>
      <c r="N241" s="40"/>
      <c r="O241" s="40"/>
      <c r="P241" s="40"/>
      <c r="Q241" s="254">
        <f>IF('BH (1)'!O3271=0,0,'BH (1)'!O3271)</f>
        <v>0</v>
      </c>
      <c r="R241" s="256">
        <f>IF('BH (1)'!P3271=0,0,'BH (1)'!P3271)</f>
        <v>0</v>
      </c>
    </row>
    <row r="242" spans="3:18" ht="30" customHeight="1" x14ac:dyDescent="0.25">
      <c r="C242" s="51">
        <v>236</v>
      </c>
      <c r="D242" s="253" t="str">
        <f>'BH (1)'!B1264</f>
        <v/>
      </c>
      <c r="E242" s="40"/>
      <c r="F242" s="40"/>
      <c r="G242" s="40"/>
      <c r="H242" s="40"/>
      <c r="I242" s="40"/>
      <c r="J242" s="40"/>
      <c r="K242" s="40"/>
      <c r="L242" s="40"/>
      <c r="M242" s="40"/>
      <c r="N242" s="40"/>
      <c r="O242" s="40"/>
      <c r="P242" s="40"/>
      <c r="Q242" s="254">
        <f>IF('BH (1)'!O3272=0,0,'BH (1)'!O3272)</f>
        <v>0</v>
      </c>
      <c r="R242" s="256">
        <f>IF('BH (1)'!P3272=0,0,'BH (1)'!P3272)</f>
        <v>0</v>
      </c>
    </row>
    <row r="243" spans="3:18" ht="30" customHeight="1" x14ac:dyDescent="0.25">
      <c r="C243" s="51">
        <v>237</v>
      </c>
      <c r="D243" s="253" t="str">
        <f>'BH (1)'!B1265</f>
        <v/>
      </c>
      <c r="E243" s="40"/>
      <c r="F243" s="40"/>
      <c r="G243" s="40"/>
      <c r="H243" s="40"/>
      <c r="I243" s="40"/>
      <c r="J243" s="40"/>
      <c r="K243" s="40"/>
      <c r="L243" s="40"/>
      <c r="M243" s="40"/>
      <c r="N243" s="40"/>
      <c r="O243" s="40"/>
      <c r="P243" s="40"/>
      <c r="Q243" s="254">
        <f>IF('BH (1)'!O3273=0,0,'BH (1)'!O3273)</f>
        <v>0</v>
      </c>
      <c r="R243" s="256">
        <f>IF('BH (1)'!P3273=0,0,'BH (1)'!P3273)</f>
        <v>0</v>
      </c>
    </row>
    <row r="244" spans="3:18" ht="30" customHeight="1" x14ac:dyDescent="0.25">
      <c r="C244" s="51">
        <v>238</v>
      </c>
      <c r="D244" s="253" t="str">
        <f>'BH (1)'!B1266</f>
        <v/>
      </c>
      <c r="E244" s="40"/>
      <c r="F244" s="40"/>
      <c r="G244" s="40"/>
      <c r="H244" s="40"/>
      <c r="I244" s="40"/>
      <c r="J244" s="40"/>
      <c r="K244" s="40"/>
      <c r="L244" s="40"/>
      <c r="M244" s="40"/>
      <c r="N244" s="40"/>
      <c r="O244" s="40"/>
      <c r="P244" s="40"/>
      <c r="Q244" s="254">
        <f>IF('BH (1)'!O3274=0,0,'BH (1)'!O3274)</f>
        <v>0</v>
      </c>
      <c r="R244" s="256">
        <f>IF('BH (1)'!P3274=0,0,'BH (1)'!P3274)</f>
        <v>0</v>
      </c>
    </row>
    <row r="245" spans="3:18" ht="30" customHeight="1" x14ac:dyDescent="0.25">
      <c r="C245" s="51">
        <v>239</v>
      </c>
      <c r="D245" s="253" t="str">
        <f>'BH (1)'!B1267</f>
        <v/>
      </c>
      <c r="E245" s="40"/>
      <c r="F245" s="40"/>
      <c r="G245" s="40"/>
      <c r="H245" s="40"/>
      <c r="I245" s="40"/>
      <c r="J245" s="40"/>
      <c r="K245" s="40"/>
      <c r="L245" s="40"/>
      <c r="M245" s="40"/>
      <c r="N245" s="40"/>
      <c r="O245" s="40"/>
      <c r="P245" s="40"/>
      <c r="Q245" s="254">
        <f>IF('BH (1)'!O3275=0,0,'BH (1)'!O3275)</f>
        <v>0</v>
      </c>
      <c r="R245" s="256">
        <f>IF('BH (1)'!P3275=0,0,'BH (1)'!P3275)</f>
        <v>0</v>
      </c>
    </row>
    <row r="246" spans="3:18" ht="30" customHeight="1" x14ac:dyDescent="0.25">
      <c r="C246" s="51">
        <v>240</v>
      </c>
      <c r="D246" s="253" t="str">
        <f>'BH (1)'!B1268</f>
        <v/>
      </c>
      <c r="E246" s="40"/>
      <c r="F246" s="40"/>
      <c r="G246" s="40"/>
      <c r="H246" s="40"/>
      <c r="I246" s="40"/>
      <c r="J246" s="40"/>
      <c r="K246" s="40"/>
      <c r="L246" s="40"/>
      <c r="M246" s="40"/>
      <c r="N246" s="40"/>
      <c r="O246" s="40"/>
      <c r="P246" s="40"/>
      <c r="Q246" s="254">
        <f>IF('BH (1)'!O3276=0,0,'BH (1)'!O3276)</f>
        <v>0</v>
      </c>
      <c r="R246" s="256">
        <f>IF('BH (1)'!P3276=0,0,'BH (1)'!P3276)</f>
        <v>0</v>
      </c>
    </row>
    <row r="247" spans="3:18" ht="30" customHeight="1" x14ac:dyDescent="0.25">
      <c r="C247" s="51">
        <v>241</v>
      </c>
      <c r="D247" s="253" t="str">
        <f>'BH (1)'!B1269</f>
        <v/>
      </c>
      <c r="E247" s="40"/>
      <c r="F247" s="40"/>
      <c r="G247" s="40"/>
      <c r="H247" s="40"/>
      <c r="I247" s="40"/>
      <c r="J247" s="40"/>
      <c r="K247" s="40"/>
      <c r="L247" s="40"/>
      <c r="M247" s="40"/>
      <c r="N247" s="40"/>
      <c r="O247" s="40"/>
      <c r="P247" s="40"/>
      <c r="Q247" s="254">
        <f>IF('BH (1)'!O3277=0,0,'BH (1)'!O3277)</f>
        <v>0</v>
      </c>
      <c r="R247" s="256">
        <f>IF('BH (1)'!P3277=0,0,'BH (1)'!P3277)</f>
        <v>0</v>
      </c>
    </row>
    <row r="248" spans="3:18" ht="30" customHeight="1" x14ac:dyDescent="0.25">
      <c r="C248" s="51">
        <v>242</v>
      </c>
      <c r="D248" s="253" t="str">
        <f>'BH (1)'!B1270</f>
        <v/>
      </c>
      <c r="E248" s="40"/>
      <c r="F248" s="40"/>
      <c r="G248" s="40"/>
      <c r="H248" s="40"/>
      <c r="I248" s="40"/>
      <c r="J248" s="40"/>
      <c r="K248" s="40"/>
      <c r="L248" s="40"/>
      <c r="M248" s="40"/>
      <c r="N248" s="40"/>
      <c r="O248" s="40"/>
      <c r="P248" s="40"/>
      <c r="Q248" s="254">
        <f>IF('BH (1)'!O3278=0,0,'BH (1)'!O3278)</f>
        <v>0</v>
      </c>
      <c r="R248" s="256">
        <f>IF('BH (1)'!P3278=0,0,'BH (1)'!P3278)</f>
        <v>0</v>
      </c>
    </row>
    <row r="249" spans="3:18" ht="30" customHeight="1" x14ac:dyDescent="0.25">
      <c r="C249" s="51">
        <v>243</v>
      </c>
      <c r="D249" s="253" t="str">
        <f>'BH (1)'!B1271</f>
        <v/>
      </c>
      <c r="E249" s="40"/>
      <c r="F249" s="40"/>
      <c r="G249" s="40"/>
      <c r="H249" s="40"/>
      <c r="I249" s="40"/>
      <c r="J249" s="40"/>
      <c r="K249" s="40"/>
      <c r="L249" s="40"/>
      <c r="M249" s="40"/>
      <c r="N249" s="40"/>
      <c r="O249" s="40"/>
      <c r="P249" s="40"/>
      <c r="Q249" s="254">
        <f>IF('BH (1)'!O3279=0,0,'BH (1)'!O3279)</f>
        <v>0</v>
      </c>
      <c r="R249" s="256">
        <f>IF('BH (1)'!P3279=0,0,'BH (1)'!P3279)</f>
        <v>0</v>
      </c>
    </row>
    <row r="250" spans="3:18" ht="30" customHeight="1" x14ac:dyDescent="0.25">
      <c r="C250" s="51">
        <v>244</v>
      </c>
      <c r="D250" s="253" t="str">
        <f>'BH (1)'!B1272</f>
        <v/>
      </c>
      <c r="E250" s="40"/>
      <c r="F250" s="40"/>
      <c r="G250" s="40"/>
      <c r="H250" s="40"/>
      <c r="I250" s="40"/>
      <c r="J250" s="40"/>
      <c r="K250" s="40"/>
      <c r="L250" s="40"/>
      <c r="M250" s="40"/>
      <c r="N250" s="40"/>
      <c r="O250" s="40"/>
      <c r="P250" s="40"/>
      <c r="Q250" s="254">
        <f>IF('BH (1)'!O3280=0,0,'BH (1)'!O3280)</f>
        <v>0</v>
      </c>
      <c r="R250" s="256">
        <f>IF('BH (1)'!P3280=0,0,'BH (1)'!P3280)</f>
        <v>0</v>
      </c>
    </row>
    <row r="251" spans="3:18" ht="30" customHeight="1" x14ac:dyDescent="0.25">
      <c r="C251" s="51">
        <v>245</v>
      </c>
      <c r="D251" s="253" t="str">
        <f>'BH (1)'!B1273</f>
        <v/>
      </c>
      <c r="E251" s="40"/>
      <c r="F251" s="40"/>
      <c r="G251" s="40"/>
      <c r="H251" s="40"/>
      <c r="I251" s="40"/>
      <c r="J251" s="40"/>
      <c r="K251" s="40"/>
      <c r="L251" s="40"/>
      <c r="M251" s="40"/>
      <c r="N251" s="40"/>
      <c r="O251" s="40"/>
      <c r="P251" s="40"/>
      <c r="Q251" s="254">
        <f>IF('BH (1)'!O3281=0,0,'BH (1)'!O3281)</f>
        <v>0</v>
      </c>
      <c r="R251" s="256">
        <f>IF('BH (1)'!P3281=0,0,'BH (1)'!P3281)</f>
        <v>0</v>
      </c>
    </row>
    <row r="252" spans="3:18" ht="30" customHeight="1" x14ac:dyDescent="0.25">
      <c r="C252" s="51">
        <v>246</v>
      </c>
      <c r="D252" s="253" t="str">
        <f>'BH (1)'!B1274</f>
        <v/>
      </c>
      <c r="E252" s="40"/>
      <c r="F252" s="40"/>
      <c r="G252" s="40"/>
      <c r="H252" s="40"/>
      <c r="I252" s="40"/>
      <c r="J252" s="40"/>
      <c r="K252" s="40"/>
      <c r="L252" s="40"/>
      <c r="M252" s="40"/>
      <c r="N252" s="40"/>
      <c r="O252" s="40"/>
      <c r="P252" s="40"/>
      <c r="Q252" s="254">
        <f>IF('BH (1)'!O3282=0,0,'BH (1)'!O3282)</f>
        <v>0</v>
      </c>
      <c r="R252" s="256">
        <f>IF('BH (1)'!P3282=0,0,'BH (1)'!P3282)</f>
        <v>0</v>
      </c>
    </row>
    <row r="253" spans="3:18" ht="30" customHeight="1" x14ac:dyDescent="0.25">
      <c r="C253" s="51">
        <v>247</v>
      </c>
      <c r="D253" s="253" t="str">
        <f>'BH (1)'!B1275</f>
        <v/>
      </c>
      <c r="E253" s="40"/>
      <c r="F253" s="40"/>
      <c r="G253" s="40"/>
      <c r="H253" s="40"/>
      <c r="I253" s="40"/>
      <c r="J253" s="40"/>
      <c r="K253" s="40"/>
      <c r="L253" s="40"/>
      <c r="M253" s="40"/>
      <c r="N253" s="40"/>
      <c r="O253" s="40"/>
      <c r="P253" s="40"/>
      <c r="Q253" s="254">
        <f>IF('BH (1)'!O3283=0,0,'BH (1)'!O3283)</f>
        <v>0</v>
      </c>
      <c r="R253" s="256">
        <f>IF('BH (1)'!P3283=0,0,'BH (1)'!P3283)</f>
        <v>0</v>
      </c>
    </row>
    <row r="254" spans="3:18" ht="30" customHeight="1" x14ac:dyDescent="0.25">
      <c r="C254" s="51">
        <v>248</v>
      </c>
      <c r="D254" s="253" t="str">
        <f>'BH (1)'!B1276</f>
        <v/>
      </c>
      <c r="E254" s="40"/>
      <c r="F254" s="40"/>
      <c r="G254" s="40"/>
      <c r="H254" s="40"/>
      <c r="I254" s="40"/>
      <c r="J254" s="40"/>
      <c r="K254" s="40"/>
      <c r="L254" s="40"/>
      <c r="M254" s="40"/>
      <c r="N254" s="40"/>
      <c r="O254" s="40"/>
      <c r="P254" s="40"/>
      <c r="Q254" s="254">
        <f>IF('BH (1)'!O3284=0,0,'BH (1)'!O3284)</f>
        <v>0</v>
      </c>
      <c r="R254" s="256">
        <f>IF('BH (1)'!P3284=0,0,'BH (1)'!P3284)</f>
        <v>0</v>
      </c>
    </row>
    <row r="255" spans="3:18" ht="30" customHeight="1" x14ac:dyDescent="0.25">
      <c r="C255" s="51">
        <v>249</v>
      </c>
      <c r="D255" s="253" t="str">
        <f>'BH (1)'!B1277</f>
        <v/>
      </c>
      <c r="E255" s="40"/>
      <c r="F255" s="40"/>
      <c r="G255" s="40"/>
      <c r="H255" s="40"/>
      <c r="I255" s="40"/>
      <c r="J255" s="40"/>
      <c r="K255" s="40"/>
      <c r="L255" s="40"/>
      <c r="M255" s="40"/>
      <c r="N255" s="40"/>
      <c r="O255" s="40"/>
      <c r="P255" s="40"/>
      <c r="Q255" s="254">
        <f>IF('BH (1)'!O3285=0,0,'BH (1)'!O3285)</f>
        <v>0</v>
      </c>
      <c r="R255" s="256">
        <f>IF('BH (1)'!P3285=0,0,'BH (1)'!P3285)</f>
        <v>0</v>
      </c>
    </row>
    <row r="256" spans="3:18" ht="30" customHeight="1" x14ac:dyDescent="0.25">
      <c r="C256" s="51">
        <v>250</v>
      </c>
      <c r="D256" s="253" t="str">
        <f>'BH (1)'!B1278</f>
        <v/>
      </c>
      <c r="E256" s="40"/>
      <c r="F256" s="40"/>
      <c r="G256" s="40"/>
      <c r="H256" s="40"/>
      <c r="I256" s="40"/>
      <c r="J256" s="40"/>
      <c r="K256" s="40"/>
      <c r="L256" s="40"/>
      <c r="M256" s="40"/>
      <c r="N256" s="40"/>
      <c r="O256" s="40"/>
      <c r="P256" s="40"/>
      <c r="Q256" s="254">
        <f>IF('BH (1)'!O3286=0,0,'BH (1)'!O3286)</f>
        <v>0</v>
      </c>
      <c r="R256" s="256">
        <f>IF('BH (1)'!P3286=0,0,'BH (1)'!P3286)</f>
        <v>0</v>
      </c>
    </row>
    <row r="257" spans="3:18" ht="30" customHeight="1" x14ac:dyDescent="0.25">
      <c r="C257" s="51">
        <v>251</v>
      </c>
      <c r="D257" s="253" t="str">
        <f>'BH (1)'!B1279</f>
        <v/>
      </c>
      <c r="E257" s="40"/>
      <c r="F257" s="40"/>
      <c r="G257" s="40"/>
      <c r="H257" s="40"/>
      <c r="I257" s="40"/>
      <c r="J257" s="40"/>
      <c r="K257" s="40"/>
      <c r="L257" s="40"/>
      <c r="M257" s="40"/>
      <c r="N257" s="40"/>
      <c r="O257" s="40"/>
      <c r="P257" s="40"/>
      <c r="Q257" s="254">
        <f>IF('BH (1)'!O3287=0,0,'BH (1)'!O3287)</f>
        <v>0</v>
      </c>
      <c r="R257" s="256">
        <f>IF('BH (1)'!P3287=0,0,'BH (1)'!P3287)</f>
        <v>0</v>
      </c>
    </row>
    <row r="258" spans="3:18" ht="30" customHeight="1" x14ac:dyDescent="0.25">
      <c r="C258" s="51">
        <v>252</v>
      </c>
      <c r="D258" s="253" t="str">
        <f>'BH (1)'!B1280</f>
        <v/>
      </c>
      <c r="E258" s="40"/>
      <c r="F258" s="40"/>
      <c r="G258" s="40"/>
      <c r="H258" s="40"/>
      <c r="I258" s="40"/>
      <c r="J258" s="40"/>
      <c r="K258" s="40"/>
      <c r="L258" s="40"/>
      <c r="M258" s="40"/>
      <c r="N258" s="40"/>
      <c r="O258" s="40"/>
      <c r="P258" s="40"/>
      <c r="Q258" s="254">
        <f>IF('BH (1)'!O3288=0,0,'BH (1)'!O3288)</f>
        <v>0</v>
      </c>
      <c r="R258" s="256">
        <f>IF('BH (1)'!P3288=0,0,'BH (1)'!P3288)</f>
        <v>0</v>
      </c>
    </row>
    <row r="259" spans="3:18" ht="30" customHeight="1" x14ac:dyDescent="0.25">
      <c r="C259" s="51">
        <v>253</v>
      </c>
      <c r="D259" s="253" t="str">
        <f>'BH (1)'!B1281</f>
        <v/>
      </c>
      <c r="E259" s="40"/>
      <c r="F259" s="40"/>
      <c r="G259" s="40"/>
      <c r="H259" s="40"/>
      <c r="I259" s="40"/>
      <c r="J259" s="40"/>
      <c r="K259" s="40"/>
      <c r="L259" s="40"/>
      <c r="M259" s="40"/>
      <c r="N259" s="40"/>
      <c r="O259" s="40"/>
      <c r="P259" s="40"/>
      <c r="Q259" s="254">
        <f>IF('BH (1)'!O3289=0,0,'BH (1)'!O3289)</f>
        <v>0</v>
      </c>
      <c r="R259" s="256">
        <f>IF('BH (1)'!P3289=0,0,'BH (1)'!P3289)</f>
        <v>0</v>
      </c>
    </row>
    <row r="260" spans="3:18" ht="30" customHeight="1" x14ac:dyDescent="0.25">
      <c r="C260" s="51">
        <v>254</v>
      </c>
      <c r="D260" s="253" t="str">
        <f>'BH (1)'!B1282</f>
        <v/>
      </c>
      <c r="E260" s="40"/>
      <c r="F260" s="40"/>
      <c r="G260" s="40"/>
      <c r="H260" s="40"/>
      <c r="I260" s="40"/>
      <c r="J260" s="40"/>
      <c r="K260" s="40"/>
      <c r="L260" s="40"/>
      <c r="M260" s="40"/>
      <c r="N260" s="40"/>
      <c r="O260" s="40"/>
      <c r="P260" s="40"/>
      <c r="Q260" s="254">
        <f>IF('BH (1)'!O3290=0,0,'BH (1)'!O3290)</f>
        <v>0</v>
      </c>
      <c r="R260" s="256">
        <f>IF('BH (1)'!P3290=0,0,'BH (1)'!P3290)</f>
        <v>0</v>
      </c>
    </row>
    <row r="261" spans="3:18" ht="30" customHeight="1" x14ac:dyDescent="0.25">
      <c r="C261" s="51">
        <v>255</v>
      </c>
      <c r="D261" s="253" t="str">
        <f>'BH (1)'!B1283</f>
        <v/>
      </c>
      <c r="E261" s="40"/>
      <c r="F261" s="40"/>
      <c r="G261" s="40"/>
      <c r="H261" s="40"/>
      <c r="I261" s="40"/>
      <c r="J261" s="40"/>
      <c r="K261" s="40"/>
      <c r="L261" s="40"/>
      <c r="M261" s="40"/>
      <c r="N261" s="40"/>
      <c r="O261" s="40"/>
      <c r="P261" s="40"/>
      <c r="Q261" s="254">
        <f>IF('BH (1)'!O3291=0,0,'BH (1)'!O3291)</f>
        <v>0</v>
      </c>
      <c r="R261" s="256">
        <f>IF('BH (1)'!P3291=0,0,'BH (1)'!P3291)</f>
        <v>0</v>
      </c>
    </row>
    <row r="262" spans="3:18" ht="30" customHeight="1" x14ac:dyDescent="0.25">
      <c r="C262" s="51">
        <v>256</v>
      </c>
      <c r="D262" s="253" t="str">
        <f>'BH (1)'!B1284</f>
        <v/>
      </c>
      <c r="E262" s="40"/>
      <c r="F262" s="40"/>
      <c r="G262" s="40"/>
      <c r="H262" s="40"/>
      <c r="I262" s="40"/>
      <c r="J262" s="40"/>
      <c r="K262" s="40"/>
      <c r="L262" s="40"/>
      <c r="M262" s="40"/>
      <c r="N262" s="40"/>
      <c r="O262" s="40"/>
      <c r="P262" s="40"/>
      <c r="Q262" s="254">
        <f>IF('BH (1)'!O3292=0,0,'BH (1)'!O3292)</f>
        <v>0</v>
      </c>
      <c r="R262" s="256">
        <f>IF('BH (1)'!P3292=0,0,'BH (1)'!P3292)</f>
        <v>0</v>
      </c>
    </row>
    <row r="263" spans="3:18" ht="30" customHeight="1" x14ac:dyDescent="0.25">
      <c r="C263" s="51">
        <v>257</v>
      </c>
      <c r="D263" s="253" t="str">
        <f>'BH (1)'!B1285</f>
        <v/>
      </c>
      <c r="E263" s="40"/>
      <c r="F263" s="40"/>
      <c r="G263" s="40"/>
      <c r="H263" s="40"/>
      <c r="I263" s="40"/>
      <c r="J263" s="40"/>
      <c r="K263" s="40"/>
      <c r="L263" s="40"/>
      <c r="M263" s="40"/>
      <c r="N263" s="40"/>
      <c r="O263" s="40"/>
      <c r="P263" s="40"/>
      <c r="Q263" s="254">
        <f>IF('BH (1)'!O3293=0,0,'BH (1)'!O3293)</f>
        <v>0</v>
      </c>
      <c r="R263" s="256">
        <f>IF('BH (1)'!P3293=0,0,'BH (1)'!P3293)</f>
        <v>0</v>
      </c>
    </row>
    <row r="264" spans="3:18" ht="30" customHeight="1" x14ac:dyDescent="0.25">
      <c r="C264" s="51">
        <v>258</v>
      </c>
      <c r="D264" s="253" t="str">
        <f>'BH (1)'!B1286</f>
        <v/>
      </c>
      <c r="E264" s="40"/>
      <c r="F264" s="40"/>
      <c r="G264" s="40"/>
      <c r="H264" s="40"/>
      <c r="I264" s="40"/>
      <c r="J264" s="40"/>
      <c r="K264" s="40"/>
      <c r="L264" s="40"/>
      <c r="M264" s="40"/>
      <c r="N264" s="40"/>
      <c r="O264" s="40"/>
      <c r="P264" s="40"/>
      <c r="Q264" s="254">
        <f>IF('BH (1)'!O3294=0,0,'BH (1)'!O3294)</f>
        <v>0</v>
      </c>
      <c r="R264" s="256">
        <f>IF('BH (1)'!P3294=0,0,'BH (1)'!P3294)</f>
        <v>0</v>
      </c>
    </row>
    <row r="265" spans="3:18" ht="30" customHeight="1" x14ac:dyDescent="0.25">
      <c r="C265" s="51">
        <v>259</v>
      </c>
      <c r="D265" s="253" t="str">
        <f>'BH (1)'!B1287</f>
        <v/>
      </c>
      <c r="E265" s="40"/>
      <c r="F265" s="40"/>
      <c r="G265" s="40"/>
      <c r="H265" s="40"/>
      <c r="I265" s="40"/>
      <c r="J265" s="40"/>
      <c r="K265" s="40"/>
      <c r="L265" s="40"/>
      <c r="M265" s="40"/>
      <c r="N265" s="40"/>
      <c r="O265" s="40"/>
      <c r="P265" s="40"/>
      <c r="Q265" s="254">
        <f>IF('BH (1)'!O3295=0,0,'BH (1)'!O3295)</f>
        <v>0</v>
      </c>
      <c r="R265" s="256">
        <f>IF('BH (1)'!P3295=0,0,'BH (1)'!P3295)</f>
        <v>0</v>
      </c>
    </row>
    <row r="266" spans="3:18" ht="30" customHeight="1" x14ac:dyDescent="0.25">
      <c r="C266" s="51">
        <v>260</v>
      </c>
      <c r="D266" s="253" t="str">
        <f>'BH (1)'!B1288</f>
        <v/>
      </c>
      <c r="E266" s="40"/>
      <c r="F266" s="40"/>
      <c r="G266" s="40"/>
      <c r="H266" s="40"/>
      <c r="I266" s="40"/>
      <c r="J266" s="40"/>
      <c r="K266" s="40"/>
      <c r="L266" s="40"/>
      <c r="M266" s="40"/>
      <c r="N266" s="40"/>
      <c r="O266" s="40"/>
      <c r="P266" s="40"/>
      <c r="Q266" s="254">
        <f>IF('BH (1)'!O3296=0,0,'BH (1)'!O3296)</f>
        <v>0</v>
      </c>
      <c r="R266" s="256">
        <f>IF('BH (1)'!P3296=0,0,'BH (1)'!P3296)</f>
        <v>0</v>
      </c>
    </row>
    <row r="267" spans="3:18" ht="30" customHeight="1" x14ac:dyDescent="0.25">
      <c r="C267" s="51">
        <v>261</v>
      </c>
      <c r="D267" s="253" t="str">
        <f>'BH (1)'!B1289</f>
        <v/>
      </c>
      <c r="E267" s="40"/>
      <c r="F267" s="40"/>
      <c r="G267" s="40"/>
      <c r="H267" s="40"/>
      <c r="I267" s="40"/>
      <c r="J267" s="40"/>
      <c r="K267" s="40"/>
      <c r="L267" s="40"/>
      <c r="M267" s="40"/>
      <c r="N267" s="40"/>
      <c r="O267" s="40"/>
      <c r="P267" s="40"/>
      <c r="Q267" s="254">
        <f>IF('BH (1)'!O3297=0,0,'BH (1)'!O3297)</f>
        <v>0</v>
      </c>
      <c r="R267" s="256">
        <f>IF('BH (1)'!P3297=0,0,'BH (1)'!P3297)</f>
        <v>0</v>
      </c>
    </row>
    <row r="268" spans="3:18" ht="30" customHeight="1" x14ac:dyDescent="0.25">
      <c r="C268" s="51">
        <v>262</v>
      </c>
      <c r="D268" s="253" t="str">
        <f>'BH (1)'!B1290</f>
        <v/>
      </c>
      <c r="E268" s="40"/>
      <c r="F268" s="40"/>
      <c r="G268" s="40"/>
      <c r="H268" s="40"/>
      <c r="I268" s="40"/>
      <c r="J268" s="40"/>
      <c r="K268" s="40"/>
      <c r="L268" s="40"/>
      <c r="M268" s="40"/>
      <c r="N268" s="40"/>
      <c r="O268" s="40"/>
      <c r="P268" s="40"/>
      <c r="Q268" s="254">
        <f>IF('BH (1)'!O3298=0,0,'BH (1)'!O3298)</f>
        <v>0</v>
      </c>
      <c r="R268" s="256">
        <f>IF('BH (1)'!P3298=0,0,'BH (1)'!P3298)</f>
        <v>0</v>
      </c>
    </row>
    <row r="269" spans="3:18" ht="30" customHeight="1" x14ac:dyDescent="0.25">
      <c r="C269" s="51">
        <v>263</v>
      </c>
      <c r="D269" s="253" t="str">
        <f>'BH (1)'!B1291</f>
        <v/>
      </c>
      <c r="E269" s="40"/>
      <c r="F269" s="40"/>
      <c r="G269" s="40"/>
      <c r="H269" s="40"/>
      <c r="I269" s="40"/>
      <c r="J269" s="40"/>
      <c r="K269" s="40"/>
      <c r="L269" s="40"/>
      <c r="M269" s="40"/>
      <c r="N269" s="40"/>
      <c r="O269" s="40"/>
      <c r="P269" s="40"/>
      <c r="Q269" s="254">
        <f>IF('BH (1)'!O3299=0,0,'BH (1)'!O3299)</f>
        <v>0</v>
      </c>
      <c r="R269" s="256">
        <f>IF('BH (1)'!P3299=0,0,'BH (1)'!P3299)</f>
        <v>0</v>
      </c>
    </row>
    <row r="270" spans="3:18" ht="30" customHeight="1" x14ac:dyDescent="0.25">
      <c r="C270" s="51">
        <v>264</v>
      </c>
      <c r="D270" s="253" t="str">
        <f>'BH (1)'!B1292</f>
        <v/>
      </c>
      <c r="E270" s="40"/>
      <c r="F270" s="40"/>
      <c r="G270" s="40"/>
      <c r="H270" s="40"/>
      <c r="I270" s="40"/>
      <c r="J270" s="40"/>
      <c r="K270" s="40"/>
      <c r="L270" s="40"/>
      <c r="M270" s="40"/>
      <c r="N270" s="40"/>
      <c r="O270" s="40"/>
      <c r="P270" s="40"/>
      <c r="Q270" s="254">
        <f>IF('BH (1)'!O3300=0,0,'BH (1)'!O3300)</f>
        <v>0</v>
      </c>
      <c r="R270" s="256">
        <f>IF('BH (1)'!P3300=0,0,'BH (1)'!P3300)</f>
        <v>0</v>
      </c>
    </row>
    <row r="271" spans="3:18" ht="30" customHeight="1" x14ac:dyDescent="0.25">
      <c r="C271" s="51">
        <v>265</v>
      </c>
      <c r="D271" s="253" t="str">
        <f>'BH (1)'!B1293</f>
        <v/>
      </c>
      <c r="E271" s="40"/>
      <c r="F271" s="40"/>
      <c r="G271" s="40"/>
      <c r="H271" s="40"/>
      <c r="I271" s="40"/>
      <c r="J271" s="40"/>
      <c r="K271" s="40"/>
      <c r="L271" s="40"/>
      <c r="M271" s="40"/>
      <c r="N271" s="40"/>
      <c r="O271" s="40"/>
      <c r="P271" s="40"/>
      <c r="Q271" s="254">
        <f>IF('BH (1)'!O3301=0,0,'BH (1)'!O3301)</f>
        <v>0</v>
      </c>
      <c r="R271" s="256">
        <f>IF('BH (1)'!P3301=0,0,'BH (1)'!P3301)</f>
        <v>0</v>
      </c>
    </row>
    <row r="272" spans="3:18" ht="30" customHeight="1" x14ac:dyDescent="0.25">
      <c r="C272" s="51">
        <v>266</v>
      </c>
      <c r="D272" s="253" t="str">
        <f>'BH (1)'!B1294</f>
        <v/>
      </c>
      <c r="E272" s="40"/>
      <c r="F272" s="40"/>
      <c r="G272" s="40"/>
      <c r="H272" s="40"/>
      <c r="I272" s="40"/>
      <c r="J272" s="40"/>
      <c r="K272" s="40"/>
      <c r="L272" s="40"/>
      <c r="M272" s="40"/>
      <c r="N272" s="40"/>
      <c r="O272" s="40"/>
      <c r="P272" s="40"/>
      <c r="Q272" s="254">
        <f>IF('BH (1)'!O3302=0,0,'BH (1)'!O3302)</f>
        <v>0</v>
      </c>
      <c r="R272" s="256">
        <f>IF('BH (1)'!P3302=0,0,'BH (1)'!P3302)</f>
        <v>0</v>
      </c>
    </row>
    <row r="273" spans="3:18" ht="30" customHeight="1" x14ac:dyDescent="0.25">
      <c r="C273" s="51">
        <v>267</v>
      </c>
      <c r="D273" s="253" t="str">
        <f>'BH (1)'!B1295</f>
        <v/>
      </c>
      <c r="E273" s="40"/>
      <c r="F273" s="40"/>
      <c r="G273" s="40"/>
      <c r="H273" s="40"/>
      <c r="I273" s="40"/>
      <c r="J273" s="40"/>
      <c r="K273" s="40"/>
      <c r="L273" s="40"/>
      <c r="M273" s="40"/>
      <c r="N273" s="40"/>
      <c r="O273" s="40"/>
      <c r="P273" s="40"/>
      <c r="Q273" s="254">
        <f>IF('BH (1)'!O3303=0,0,'BH (1)'!O3303)</f>
        <v>0</v>
      </c>
      <c r="R273" s="256">
        <f>IF('BH (1)'!P3303=0,0,'BH (1)'!P3303)</f>
        <v>0</v>
      </c>
    </row>
    <row r="274" spans="3:18" ht="30" customHeight="1" x14ac:dyDescent="0.25">
      <c r="C274" s="51">
        <v>268</v>
      </c>
      <c r="D274" s="253" t="str">
        <f>'BH (1)'!B1296</f>
        <v/>
      </c>
      <c r="E274" s="40"/>
      <c r="F274" s="40"/>
      <c r="G274" s="40"/>
      <c r="H274" s="40"/>
      <c r="I274" s="40"/>
      <c r="J274" s="40"/>
      <c r="K274" s="40"/>
      <c r="L274" s="40"/>
      <c r="M274" s="40"/>
      <c r="N274" s="40"/>
      <c r="O274" s="40"/>
      <c r="P274" s="40"/>
      <c r="Q274" s="254">
        <f>IF('BH (1)'!O3304=0,0,'BH (1)'!O3304)</f>
        <v>0</v>
      </c>
      <c r="R274" s="256">
        <f>IF('BH (1)'!P3304=0,0,'BH (1)'!P3304)</f>
        <v>0</v>
      </c>
    </row>
    <row r="275" spans="3:18" ht="30" customHeight="1" x14ac:dyDescent="0.25">
      <c r="C275" s="51">
        <v>269</v>
      </c>
      <c r="D275" s="253" t="str">
        <f>'BH (1)'!B1297</f>
        <v/>
      </c>
      <c r="E275" s="40"/>
      <c r="F275" s="40"/>
      <c r="G275" s="40"/>
      <c r="H275" s="40"/>
      <c r="I275" s="40"/>
      <c r="J275" s="40"/>
      <c r="K275" s="40"/>
      <c r="L275" s="40"/>
      <c r="M275" s="40"/>
      <c r="N275" s="40"/>
      <c r="O275" s="40"/>
      <c r="P275" s="40"/>
      <c r="Q275" s="254">
        <f>IF('BH (1)'!O3305=0,0,'BH (1)'!O3305)</f>
        <v>0</v>
      </c>
      <c r="R275" s="256">
        <f>IF('BH (1)'!P3305=0,0,'BH (1)'!P3305)</f>
        <v>0</v>
      </c>
    </row>
    <row r="276" spans="3:18" ht="30" customHeight="1" x14ac:dyDescent="0.25">
      <c r="C276" s="51">
        <v>270</v>
      </c>
      <c r="D276" s="253" t="str">
        <f>'BH (1)'!B1298</f>
        <v/>
      </c>
      <c r="E276" s="40"/>
      <c r="F276" s="40"/>
      <c r="G276" s="40"/>
      <c r="H276" s="40"/>
      <c r="I276" s="40"/>
      <c r="J276" s="40"/>
      <c r="K276" s="40"/>
      <c r="L276" s="40"/>
      <c r="M276" s="40"/>
      <c r="N276" s="40"/>
      <c r="O276" s="40"/>
      <c r="P276" s="40"/>
      <c r="Q276" s="254">
        <f>IF('BH (1)'!O3306=0,0,'BH (1)'!O3306)</f>
        <v>0</v>
      </c>
      <c r="R276" s="256">
        <f>IF('BH (1)'!P3306=0,0,'BH (1)'!P3306)</f>
        <v>0</v>
      </c>
    </row>
    <row r="277" spans="3:18" ht="30" customHeight="1" x14ac:dyDescent="0.25">
      <c r="C277" s="51">
        <v>271</v>
      </c>
      <c r="D277" s="253" t="str">
        <f>'BH (1)'!B1299</f>
        <v/>
      </c>
      <c r="E277" s="40"/>
      <c r="F277" s="40"/>
      <c r="G277" s="40"/>
      <c r="H277" s="40"/>
      <c r="I277" s="40"/>
      <c r="J277" s="40"/>
      <c r="K277" s="40"/>
      <c r="L277" s="40"/>
      <c r="M277" s="40"/>
      <c r="N277" s="40"/>
      <c r="O277" s="40"/>
      <c r="P277" s="40"/>
      <c r="Q277" s="254">
        <f>IF('BH (1)'!O3307=0,0,'BH (1)'!O3307)</f>
        <v>0</v>
      </c>
      <c r="R277" s="256">
        <f>IF('BH (1)'!P3307=0,0,'BH (1)'!P3307)</f>
        <v>0</v>
      </c>
    </row>
    <row r="278" spans="3:18" ht="30" customHeight="1" x14ac:dyDescent="0.25">
      <c r="C278" s="51">
        <v>272</v>
      </c>
      <c r="D278" s="253" t="str">
        <f>'BH (1)'!B1300</f>
        <v/>
      </c>
      <c r="E278" s="40"/>
      <c r="F278" s="40"/>
      <c r="G278" s="40"/>
      <c r="H278" s="40"/>
      <c r="I278" s="40"/>
      <c r="J278" s="40"/>
      <c r="K278" s="40"/>
      <c r="L278" s="40"/>
      <c r="M278" s="40"/>
      <c r="N278" s="40"/>
      <c r="O278" s="40"/>
      <c r="P278" s="40"/>
      <c r="Q278" s="254">
        <f>IF('BH (1)'!O3308=0,0,'BH (1)'!O3308)</f>
        <v>0</v>
      </c>
      <c r="R278" s="256">
        <f>IF('BH (1)'!P3308=0,0,'BH (1)'!P3308)</f>
        <v>0</v>
      </c>
    </row>
    <row r="279" spans="3:18" ht="30" customHeight="1" x14ac:dyDescent="0.25">
      <c r="C279" s="51">
        <v>273</v>
      </c>
      <c r="D279" s="253" t="str">
        <f>'BH (1)'!B1301</f>
        <v/>
      </c>
      <c r="E279" s="40"/>
      <c r="F279" s="40"/>
      <c r="G279" s="40"/>
      <c r="H279" s="40"/>
      <c r="I279" s="40"/>
      <c r="J279" s="40"/>
      <c r="K279" s="40"/>
      <c r="L279" s="40"/>
      <c r="M279" s="40"/>
      <c r="N279" s="40"/>
      <c r="O279" s="40"/>
      <c r="P279" s="40"/>
      <c r="Q279" s="254">
        <f>IF('BH (1)'!O3309=0,0,'BH (1)'!O3309)</f>
        <v>0</v>
      </c>
      <c r="R279" s="256">
        <f>IF('BH (1)'!P3309=0,0,'BH (1)'!P3309)</f>
        <v>0</v>
      </c>
    </row>
    <row r="280" spans="3:18" ht="30" customHeight="1" x14ac:dyDescent="0.25">
      <c r="C280" s="51">
        <v>274</v>
      </c>
      <c r="D280" s="253" t="str">
        <f>'BH (1)'!B1302</f>
        <v/>
      </c>
      <c r="E280" s="40"/>
      <c r="F280" s="40"/>
      <c r="G280" s="40"/>
      <c r="H280" s="40"/>
      <c r="I280" s="40"/>
      <c r="J280" s="40"/>
      <c r="K280" s="40"/>
      <c r="L280" s="40"/>
      <c r="M280" s="40"/>
      <c r="N280" s="40"/>
      <c r="O280" s="40"/>
      <c r="P280" s="40"/>
      <c r="Q280" s="254">
        <f>IF('BH (1)'!O3310=0,0,'BH (1)'!O3310)</f>
        <v>0</v>
      </c>
      <c r="R280" s="256">
        <f>IF('BH (1)'!P3310=0,0,'BH (1)'!P3310)</f>
        <v>0</v>
      </c>
    </row>
    <row r="281" spans="3:18" ht="30" customHeight="1" x14ac:dyDescent="0.25">
      <c r="C281" s="51">
        <v>275</v>
      </c>
      <c r="D281" s="253" t="str">
        <f>'BH (1)'!B1303</f>
        <v/>
      </c>
      <c r="E281" s="40"/>
      <c r="F281" s="40"/>
      <c r="G281" s="40"/>
      <c r="H281" s="40"/>
      <c r="I281" s="40"/>
      <c r="J281" s="40"/>
      <c r="K281" s="40"/>
      <c r="L281" s="40"/>
      <c r="M281" s="40"/>
      <c r="N281" s="40"/>
      <c r="O281" s="40"/>
      <c r="P281" s="40"/>
      <c r="Q281" s="254">
        <f>IF('BH (1)'!O3311=0,0,'BH (1)'!O3311)</f>
        <v>0</v>
      </c>
      <c r="R281" s="256">
        <f>IF('BH (1)'!P3311=0,0,'BH (1)'!P3311)</f>
        <v>0</v>
      </c>
    </row>
    <row r="282" spans="3:18" ht="30" customHeight="1" x14ac:dyDescent="0.25">
      <c r="C282" s="51">
        <v>276</v>
      </c>
      <c r="D282" s="253" t="str">
        <f>'BH (1)'!B1304</f>
        <v/>
      </c>
      <c r="E282" s="40"/>
      <c r="F282" s="40"/>
      <c r="G282" s="40"/>
      <c r="H282" s="40"/>
      <c r="I282" s="40"/>
      <c r="J282" s="40"/>
      <c r="K282" s="40"/>
      <c r="L282" s="40"/>
      <c r="M282" s="40"/>
      <c r="N282" s="40"/>
      <c r="O282" s="40"/>
      <c r="P282" s="40"/>
      <c r="Q282" s="254">
        <f>IF('BH (1)'!O3312=0,0,'BH (1)'!O3312)</f>
        <v>0</v>
      </c>
      <c r="R282" s="256">
        <f>IF('BH (1)'!P3312=0,0,'BH (1)'!P3312)</f>
        <v>0</v>
      </c>
    </row>
    <row r="283" spans="3:18" ht="30" customHeight="1" x14ac:dyDescent="0.25">
      <c r="C283" s="51">
        <v>277</v>
      </c>
      <c r="D283" s="253" t="str">
        <f>'BH (1)'!B1305</f>
        <v/>
      </c>
      <c r="E283" s="40"/>
      <c r="F283" s="40"/>
      <c r="G283" s="40"/>
      <c r="H283" s="40"/>
      <c r="I283" s="40"/>
      <c r="J283" s="40"/>
      <c r="K283" s="40"/>
      <c r="L283" s="40"/>
      <c r="M283" s="40"/>
      <c r="N283" s="40"/>
      <c r="O283" s="40"/>
      <c r="P283" s="40"/>
      <c r="Q283" s="254">
        <f>IF('BH (1)'!O3313=0,0,'BH (1)'!O3313)</f>
        <v>0</v>
      </c>
      <c r="R283" s="256">
        <f>IF('BH (1)'!P3313=0,0,'BH (1)'!P3313)</f>
        <v>0</v>
      </c>
    </row>
    <row r="284" spans="3:18" ht="30" customHeight="1" x14ac:dyDescent="0.25">
      <c r="C284" s="51">
        <v>278</v>
      </c>
      <c r="D284" s="253" t="str">
        <f>'BH (1)'!B1306</f>
        <v/>
      </c>
      <c r="E284" s="40"/>
      <c r="F284" s="40"/>
      <c r="G284" s="40"/>
      <c r="H284" s="40"/>
      <c r="I284" s="40"/>
      <c r="J284" s="40"/>
      <c r="K284" s="40"/>
      <c r="L284" s="40"/>
      <c r="M284" s="40"/>
      <c r="N284" s="40"/>
      <c r="O284" s="40"/>
      <c r="P284" s="40"/>
      <c r="Q284" s="254">
        <f>IF('BH (1)'!O3314=0,0,'BH (1)'!O3314)</f>
        <v>0</v>
      </c>
      <c r="R284" s="256">
        <f>IF('BH (1)'!P3314=0,0,'BH (1)'!P3314)</f>
        <v>0</v>
      </c>
    </row>
    <row r="285" spans="3:18" ht="30" customHeight="1" x14ac:dyDescent="0.25">
      <c r="C285" s="51">
        <v>279</v>
      </c>
      <c r="D285" s="253" t="str">
        <f>'BH (1)'!B1307</f>
        <v/>
      </c>
      <c r="E285" s="40"/>
      <c r="F285" s="40"/>
      <c r="G285" s="40"/>
      <c r="H285" s="40"/>
      <c r="I285" s="40"/>
      <c r="J285" s="40"/>
      <c r="K285" s="40"/>
      <c r="L285" s="40"/>
      <c r="M285" s="40"/>
      <c r="N285" s="40"/>
      <c r="O285" s="40"/>
      <c r="P285" s="40"/>
      <c r="Q285" s="254">
        <f>IF('BH (1)'!O3315=0,0,'BH (1)'!O3315)</f>
        <v>0</v>
      </c>
      <c r="R285" s="256">
        <f>IF('BH (1)'!P3315=0,0,'BH (1)'!P3315)</f>
        <v>0</v>
      </c>
    </row>
    <row r="286" spans="3:18" ht="30" customHeight="1" x14ac:dyDescent="0.25">
      <c r="C286" s="51">
        <v>280</v>
      </c>
      <c r="D286" s="253" t="str">
        <f>'BH (1)'!B1308</f>
        <v/>
      </c>
      <c r="E286" s="40"/>
      <c r="F286" s="40"/>
      <c r="G286" s="40"/>
      <c r="H286" s="40"/>
      <c r="I286" s="40"/>
      <c r="J286" s="40"/>
      <c r="K286" s="40"/>
      <c r="L286" s="40"/>
      <c r="M286" s="40"/>
      <c r="N286" s="40"/>
      <c r="O286" s="40"/>
      <c r="P286" s="40"/>
      <c r="Q286" s="254">
        <f>IF('BH (1)'!O3316=0,0,'BH (1)'!O3316)</f>
        <v>0</v>
      </c>
      <c r="R286" s="256">
        <f>IF('BH (1)'!P3316=0,0,'BH (1)'!P3316)</f>
        <v>0</v>
      </c>
    </row>
    <row r="287" spans="3:18" ht="30" customHeight="1" x14ac:dyDescent="0.25">
      <c r="C287" s="51">
        <v>281</v>
      </c>
      <c r="D287" s="253" t="str">
        <f>'BH (1)'!B1309</f>
        <v/>
      </c>
      <c r="E287" s="40"/>
      <c r="F287" s="40"/>
      <c r="G287" s="40"/>
      <c r="H287" s="40"/>
      <c r="I287" s="40"/>
      <c r="J287" s="40"/>
      <c r="K287" s="40"/>
      <c r="L287" s="40"/>
      <c r="M287" s="40"/>
      <c r="N287" s="40"/>
      <c r="O287" s="40"/>
      <c r="P287" s="40"/>
      <c r="Q287" s="254">
        <f>IF('BH (1)'!O3317=0,0,'BH (1)'!O3317)</f>
        <v>0</v>
      </c>
      <c r="R287" s="256">
        <f>IF('BH (1)'!P3317=0,0,'BH (1)'!P3317)</f>
        <v>0</v>
      </c>
    </row>
    <row r="288" spans="3:18" ht="30" customHeight="1" x14ac:dyDescent="0.25">
      <c r="C288" s="51">
        <v>282</v>
      </c>
      <c r="D288" s="253" t="str">
        <f>'BH (1)'!B1310</f>
        <v/>
      </c>
      <c r="E288" s="40"/>
      <c r="F288" s="40"/>
      <c r="G288" s="40"/>
      <c r="H288" s="40"/>
      <c r="I288" s="40"/>
      <c r="J288" s="40"/>
      <c r="K288" s="40"/>
      <c r="L288" s="40"/>
      <c r="M288" s="40"/>
      <c r="N288" s="40"/>
      <c r="O288" s="40"/>
      <c r="P288" s="40"/>
      <c r="Q288" s="254">
        <f>IF('BH (1)'!O3318=0,0,'BH (1)'!O3318)</f>
        <v>0</v>
      </c>
      <c r="R288" s="256">
        <f>IF('BH (1)'!P3318=0,0,'BH (1)'!P3318)</f>
        <v>0</v>
      </c>
    </row>
    <row r="289" spans="3:18" ht="30" customHeight="1" x14ac:dyDescent="0.25">
      <c r="C289" s="51">
        <v>283</v>
      </c>
      <c r="D289" s="253" t="str">
        <f>'BH (1)'!B1311</f>
        <v/>
      </c>
      <c r="E289" s="40"/>
      <c r="F289" s="40"/>
      <c r="G289" s="40"/>
      <c r="H289" s="40"/>
      <c r="I289" s="40"/>
      <c r="J289" s="40"/>
      <c r="K289" s="40"/>
      <c r="L289" s="40"/>
      <c r="M289" s="40"/>
      <c r="N289" s="40"/>
      <c r="O289" s="40"/>
      <c r="P289" s="40"/>
      <c r="Q289" s="254">
        <f>IF('BH (1)'!O3319=0,0,'BH (1)'!O3319)</f>
        <v>0</v>
      </c>
      <c r="R289" s="256">
        <f>IF('BH (1)'!P3319=0,0,'BH (1)'!P3319)</f>
        <v>0</v>
      </c>
    </row>
    <row r="290" spans="3:18" ht="30" customHeight="1" x14ac:dyDescent="0.25">
      <c r="C290" s="51">
        <v>284</v>
      </c>
      <c r="D290" s="253" t="str">
        <f>'BH (1)'!B1312</f>
        <v/>
      </c>
      <c r="E290" s="40"/>
      <c r="F290" s="40"/>
      <c r="G290" s="40"/>
      <c r="H290" s="40"/>
      <c r="I290" s="40"/>
      <c r="J290" s="40"/>
      <c r="K290" s="40"/>
      <c r="L290" s="40"/>
      <c r="M290" s="40"/>
      <c r="N290" s="40"/>
      <c r="O290" s="40"/>
      <c r="P290" s="40"/>
      <c r="Q290" s="254">
        <f>IF('BH (1)'!O3320=0,0,'BH (1)'!O3320)</f>
        <v>0</v>
      </c>
      <c r="R290" s="256">
        <f>IF('BH (1)'!P3320=0,0,'BH (1)'!P3320)</f>
        <v>0</v>
      </c>
    </row>
    <row r="291" spans="3:18" ht="30" customHeight="1" x14ac:dyDescent="0.25">
      <c r="C291" s="51">
        <v>285</v>
      </c>
      <c r="D291" s="253" t="str">
        <f>'BH (1)'!B1313</f>
        <v/>
      </c>
      <c r="E291" s="40"/>
      <c r="F291" s="40"/>
      <c r="G291" s="40"/>
      <c r="H291" s="40"/>
      <c r="I291" s="40"/>
      <c r="J291" s="40"/>
      <c r="K291" s="40"/>
      <c r="L291" s="40"/>
      <c r="M291" s="40"/>
      <c r="N291" s="40"/>
      <c r="O291" s="40"/>
      <c r="P291" s="40"/>
      <c r="Q291" s="254">
        <f>IF('BH (1)'!O3321=0,0,'BH (1)'!O3321)</f>
        <v>0</v>
      </c>
      <c r="R291" s="256">
        <f>IF('BH (1)'!P3321=0,0,'BH (1)'!P3321)</f>
        <v>0</v>
      </c>
    </row>
    <row r="292" spans="3:18" ht="30" customHeight="1" x14ac:dyDescent="0.25">
      <c r="C292" s="51">
        <v>286</v>
      </c>
      <c r="D292" s="253" t="str">
        <f>'BH (1)'!B1314</f>
        <v/>
      </c>
      <c r="E292" s="40"/>
      <c r="F292" s="40"/>
      <c r="G292" s="40"/>
      <c r="H292" s="40"/>
      <c r="I292" s="40"/>
      <c r="J292" s="40"/>
      <c r="K292" s="40"/>
      <c r="L292" s="40"/>
      <c r="M292" s="40"/>
      <c r="N292" s="40"/>
      <c r="O292" s="40"/>
      <c r="P292" s="40"/>
      <c r="Q292" s="254">
        <f>IF('BH (1)'!O3322=0,0,'BH (1)'!O3322)</f>
        <v>0</v>
      </c>
      <c r="R292" s="256">
        <f>IF('BH (1)'!P3322=0,0,'BH (1)'!P3322)</f>
        <v>0</v>
      </c>
    </row>
    <row r="293" spans="3:18" ht="30" customHeight="1" x14ac:dyDescent="0.25">
      <c r="C293" s="51">
        <v>287</v>
      </c>
      <c r="D293" s="253" t="str">
        <f>'BH (1)'!B1315</f>
        <v/>
      </c>
      <c r="E293" s="40"/>
      <c r="F293" s="40"/>
      <c r="G293" s="40"/>
      <c r="H293" s="40"/>
      <c r="I293" s="40"/>
      <c r="J293" s="40"/>
      <c r="K293" s="40"/>
      <c r="L293" s="40"/>
      <c r="M293" s="40"/>
      <c r="N293" s="40"/>
      <c r="O293" s="40"/>
      <c r="P293" s="40"/>
      <c r="Q293" s="254">
        <f>IF('BH (1)'!O3323=0,0,'BH (1)'!O3323)</f>
        <v>0</v>
      </c>
      <c r="R293" s="256">
        <f>IF('BH (1)'!P3323=0,0,'BH (1)'!P3323)</f>
        <v>0</v>
      </c>
    </row>
    <row r="294" spans="3:18" ht="30" customHeight="1" x14ac:dyDescent="0.25">
      <c r="C294" s="51">
        <v>288</v>
      </c>
      <c r="D294" s="253" t="str">
        <f>'BH (1)'!B1316</f>
        <v/>
      </c>
      <c r="E294" s="40"/>
      <c r="F294" s="40"/>
      <c r="G294" s="40"/>
      <c r="H294" s="40"/>
      <c r="I294" s="40"/>
      <c r="J294" s="40"/>
      <c r="K294" s="40"/>
      <c r="L294" s="40"/>
      <c r="M294" s="40"/>
      <c r="N294" s="40"/>
      <c r="O294" s="40"/>
      <c r="P294" s="40"/>
      <c r="Q294" s="254">
        <f>IF('BH (1)'!O3324=0,0,'BH (1)'!O3324)</f>
        <v>0</v>
      </c>
      <c r="R294" s="256">
        <f>IF('BH (1)'!P3324=0,0,'BH (1)'!P3324)</f>
        <v>0</v>
      </c>
    </row>
    <row r="295" spans="3:18" ht="30" customHeight="1" x14ac:dyDescent="0.25">
      <c r="C295" s="51">
        <v>289</v>
      </c>
      <c r="D295" s="253" t="str">
        <f>'BH (1)'!B1317</f>
        <v/>
      </c>
      <c r="E295" s="40"/>
      <c r="F295" s="40"/>
      <c r="G295" s="40"/>
      <c r="H295" s="40"/>
      <c r="I295" s="40"/>
      <c r="J295" s="40"/>
      <c r="K295" s="40"/>
      <c r="L295" s="40"/>
      <c r="M295" s="40"/>
      <c r="N295" s="40"/>
      <c r="O295" s="40"/>
      <c r="P295" s="40"/>
      <c r="Q295" s="254">
        <f>IF('BH (1)'!O3325=0,0,'BH (1)'!O3325)</f>
        <v>0</v>
      </c>
      <c r="R295" s="256">
        <f>IF('BH (1)'!P3325=0,0,'BH (1)'!P3325)</f>
        <v>0</v>
      </c>
    </row>
    <row r="296" spans="3:18" ht="30" customHeight="1" x14ac:dyDescent="0.25">
      <c r="C296" s="51">
        <v>290</v>
      </c>
      <c r="D296" s="253" t="str">
        <f>'BH (1)'!B1318</f>
        <v/>
      </c>
      <c r="E296" s="40"/>
      <c r="F296" s="40"/>
      <c r="G296" s="40"/>
      <c r="H296" s="40"/>
      <c r="I296" s="40"/>
      <c r="J296" s="40"/>
      <c r="K296" s="40"/>
      <c r="L296" s="40"/>
      <c r="M296" s="40"/>
      <c r="N296" s="40"/>
      <c r="O296" s="40"/>
      <c r="P296" s="40"/>
      <c r="Q296" s="254">
        <f>IF('BH (1)'!O3326=0,0,'BH (1)'!O3326)</f>
        <v>0</v>
      </c>
      <c r="R296" s="256">
        <f>IF('BH (1)'!P3326=0,0,'BH (1)'!P3326)</f>
        <v>0</v>
      </c>
    </row>
    <row r="297" spans="3:18" ht="30" customHeight="1" x14ac:dyDescent="0.25">
      <c r="C297" s="51">
        <v>291</v>
      </c>
      <c r="D297" s="253" t="str">
        <f>'BH (1)'!B1319</f>
        <v/>
      </c>
      <c r="E297" s="40"/>
      <c r="F297" s="40"/>
      <c r="G297" s="40"/>
      <c r="H297" s="40"/>
      <c r="I297" s="40"/>
      <c r="J297" s="40"/>
      <c r="K297" s="40"/>
      <c r="L297" s="40"/>
      <c r="M297" s="40"/>
      <c r="N297" s="40"/>
      <c r="O297" s="40"/>
      <c r="P297" s="40"/>
      <c r="Q297" s="254">
        <f>IF('BH (1)'!O3327=0,0,'BH (1)'!O3327)</f>
        <v>0</v>
      </c>
      <c r="R297" s="256">
        <f>IF('BH (1)'!P3327=0,0,'BH (1)'!P3327)</f>
        <v>0</v>
      </c>
    </row>
    <row r="298" spans="3:18" ht="30" customHeight="1" x14ac:dyDescent="0.25">
      <c r="C298" s="51">
        <v>292</v>
      </c>
      <c r="D298" s="253" t="str">
        <f>'BH (1)'!B1320</f>
        <v/>
      </c>
      <c r="E298" s="40"/>
      <c r="F298" s="40"/>
      <c r="G298" s="40"/>
      <c r="H298" s="40"/>
      <c r="I298" s="40"/>
      <c r="J298" s="40"/>
      <c r="K298" s="40"/>
      <c r="L298" s="40"/>
      <c r="M298" s="40"/>
      <c r="N298" s="40"/>
      <c r="O298" s="40"/>
      <c r="P298" s="40"/>
      <c r="Q298" s="254">
        <f>IF('BH (1)'!O3328=0,0,'BH (1)'!O3328)</f>
        <v>0</v>
      </c>
      <c r="R298" s="256">
        <f>IF('BH (1)'!P3328=0,0,'BH (1)'!P3328)</f>
        <v>0</v>
      </c>
    </row>
    <row r="299" spans="3:18" ht="30" customHeight="1" x14ac:dyDescent="0.25">
      <c r="C299" s="51">
        <v>293</v>
      </c>
      <c r="D299" s="253" t="str">
        <f>'BH (1)'!B1321</f>
        <v/>
      </c>
      <c r="E299" s="40"/>
      <c r="F299" s="40"/>
      <c r="G299" s="40"/>
      <c r="H299" s="40"/>
      <c r="I299" s="40"/>
      <c r="J299" s="40"/>
      <c r="K299" s="40"/>
      <c r="L299" s="40"/>
      <c r="M299" s="40"/>
      <c r="N299" s="40"/>
      <c r="O299" s="40"/>
      <c r="P299" s="40"/>
      <c r="Q299" s="254">
        <f>IF('BH (1)'!O3329=0,0,'BH (1)'!O3329)</f>
        <v>0</v>
      </c>
      <c r="R299" s="256">
        <f>IF('BH (1)'!P3329=0,0,'BH (1)'!P3329)</f>
        <v>0</v>
      </c>
    </row>
    <row r="300" spans="3:18" ht="30" customHeight="1" x14ac:dyDescent="0.25">
      <c r="C300" s="51">
        <v>294</v>
      </c>
      <c r="D300" s="253" t="str">
        <f>'BH (1)'!B1322</f>
        <v/>
      </c>
      <c r="E300" s="40"/>
      <c r="F300" s="40"/>
      <c r="G300" s="40"/>
      <c r="H300" s="40"/>
      <c r="I300" s="40"/>
      <c r="J300" s="40"/>
      <c r="K300" s="40"/>
      <c r="L300" s="40"/>
      <c r="M300" s="40"/>
      <c r="N300" s="40"/>
      <c r="O300" s="40"/>
      <c r="P300" s="40"/>
      <c r="Q300" s="254">
        <f>IF('BH (1)'!O3330=0,0,'BH (1)'!O3330)</f>
        <v>0</v>
      </c>
      <c r="R300" s="256">
        <f>IF('BH (1)'!P3330=0,0,'BH (1)'!P3330)</f>
        <v>0</v>
      </c>
    </row>
    <row r="301" spans="3:18" ht="30" customHeight="1" x14ac:dyDescent="0.25">
      <c r="C301" s="51">
        <v>295</v>
      </c>
      <c r="D301" s="253" t="str">
        <f>'BH (1)'!B1323</f>
        <v/>
      </c>
      <c r="E301" s="40"/>
      <c r="F301" s="40"/>
      <c r="G301" s="40"/>
      <c r="H301" s="40"/>
      <c r="I301" s="40"/>
      <c r="J301" s="40"/>
      <c r="K301" s="40"/>
      <c r="L301" s="40"/>
      <c r="M301" s="40"/>
      <c r="N301" s="40"/>
      <c r="O301" s="40"/>
      <c r="P301" s="40"/>
      <c r="Q301" s="254">
        <f>IF('BH (1)'!O3331=0,0,'BH (1)'!O3331)</f>
        <v>0</v>
      </c>
      <c r="R301" s="256">
        <f>IF('BH (1)'!P3331=0,0,'BH (1)'!P3331)</f>
        <v>0</v>
      </c>
    </row>
    <row r="302" spans="3:18" ht="30" customHeight="1" x14ac:dyDescent="0.25">
      <c r="C302" s="51">
        <v>296</v>
      </c>
      <c r="D302" s="253" t="str">
        <f>'BH (1)'!B1324</f>
        <v/>
      </c>
      <c r="E302" s="40"/>
      <c r="F302" s="40"/>
      <c r="G302" s="40"/>
      <c r="H302" s="40"/>
      <c r="I302" s="40"/>
      <c r="J302" s="40"/>
      <c r="K302" s="40"/>
      <c r="L302" s="40"/>
      <c r="M302" s="40"/>
      <c r="N302" s="40"/>
      <c r="O302" s="40"/>
      <c r="P302" s="40"/>
      <c r="Q302" s="254">
        <f>IF('BH (1)'!O3332=0,0,'BH (1)'!O3332)</f>
        <v>0</v>
      </c>
      <c r="R302" s="256">
        <f>IF('BH (1)'!P3332=0,0,'BH (1)'!P3332)</f>
        <v>0</v>
      </c>
    </row>
    <row r="303" spans="3:18" ht="30" customHeight="1" x14ac:dyDescent="0.25">
      <c r="C303" s="51">
        <v>297</v>
      </c>
      <c r="D303" s="253" t="str">
        <f>'BH (1)'!B1325</f>
        <v/>
      </c>
      <c r="E303" s="40"/>
      <c r="F303" s="40"/>
      <c r="G303" s="40"/>
      <c r="H303" s="40"/>
      <c r="I303" s="40"/>
      <c r="J303" s="40"/>
      <c r="K303" s="40"/>
      <c r="L303" s="40"/>
      <c r="M303" s="40"/>
      <c r="N303" s="40"/>
      <c r="O303" s="40"/>
      <c r="P303" s="40"/>
      <c r="Q303" s="254">
        <f>IF('BH (1)'!O3333=0,0,'BH (1)'!O3333)</f>
        <v>0</v>
      </c>
      <c r="R303" s="256">
        <f>IF('BH (1)'!P3333=0,0,'BH (1)'!P3333)</f>
        <v>0</v>
      </c>
    </row>
    <row r="304" spans="3:18" ht="30" customHeight="1" x14ac:dyDescent="0.25">
      <c r="C304" s="51">
        <v>298</v>
      </c>
      <c r="D304" s="253" t="str">
        <f>'BH (1)'!B1326</f>
        <v/>
      </c>
      <c r="E304" s="40"/>
      <c r="F304" s="40"/>
      <c r="G304" s="40"/>
      <c r="H304" s="40"/>
      <c r="I304" s="40"/>
      <c r="J304" s="40"/>
      <c r="K304" s="40"/>
      <c r="L304" s="40"/>
      <c r="M304" s="40"/>
      <c r="N304" s="40"/>
      <c r="O304" s="40"/>
      <c r="P304" s="40"/>
      <c r="Q304" s="254">
        <f>IF('BH (1)'!O3334=0,0,'BH (1)'!O3334)</f>
        <v>0</v>
      </c>
      <c r="R304" s="256">
        <f>IF('BH (1)'!P3334=0,0,'BH (1)'!P3334)</f>
        <v>0</v>
      </c>
    </row>
    <row r="305" spans="3:18" ht="30" customHeight="1" x14ac:dyDescent="0.25">
      <c r="C305" s="51">
        <v>299</v>
      </c>
      <c r="D305" s="253" t="str">
        <f>'BH (1)'!B1327</f>
        <v/>
      </c>
      <c r="E305" s="40"/>
      <c r="F305" s="40"/>
      <c r="G305" s="40"/>
      <c r="H305" s="40"/>
      <c r="I305" s="40"/>
      <c r="J305" s="40"/>
      <c r="K305" s="40"/>
      <c r="L305" s="40"/>
      <c r="M305" s="40"/>
      <c r="N305" s="40"/>
      <c r="O305" s="40"/>
      <c r="P305" s="40"/>
      <c r="Q305" s="254">
        <f>IF('BH (1)'!O3335=0,0,'BH (1)'!O3335)</f>
        <v>0</v>
      </c>
      <c r="R305" s="256">
        <f>IF('BH (1)'!P3335=0,0,'BH (1)'!P3335)</f>
        <v>0</v>
      </c>
    </row>
    <row r="306" spans="3:18" ht="30" customHeight="1" x14ac:dyDescent="0.25">
      <c r="C306" s="51">
        <v>300</v>
      </c>
      <c r="D306" s="253" t="str">
        <f>'BH (1)'!B1328</f>
        <v/>
      </c>
      <c r="E306" s="40"/>
      <c r="F306" s="40"/>
      <c r="G306" s="40"/>
      <c r="H306" s="40"/>
      <c r="I306" s="40"/>
      <c r="J306" s="40"/>
      <c r="K306" s="40"/>
      <c r="L306" s="40"/>
      <c r="M306" s="40"/>
      <c r="N306" s="40"/>
      <c r="O306" s="40"/>
      <c r="P306" s="40"/>
      <c r="Q306" s="254">
        <f>IF('BH (1)'!O3336=0,0,'BH (1)'!O3336)</f>
        <v>0</v>
      </c>
      <c r="R306" s="256">
        <f>IF('BH (1)'!P3336=0,0,'BH (1)'!P3336)</f>
        <v>0</v>
      </c>
    </row>
    <row r="307" spans="3:18" ht="30" customHeight="1" x14ac:dyDescent="0.25">
      <c r="C307" s="51">
        <v>301</v>
      </c>
      <c r="D307" s="253" t="str">
        <f>'BH (1)'!B1329</f>
        <v/>
      </c>
      <c r="E307" s="40"/>
      <c r="F307" s="40"/>
      <c r="G307" s="40"/>
      <c r="H307" s="40"/>
      <c r="I307" s="40"/>
      <c r="J307" s="40"/>
      <c r="K307" s="40"/>
      <c r="L307" s="40"/>
      <c r="M307" s="40"/>
      <c r="N307" s="40"/>
      <c r="O307" s="40"/>
      <c r="P307" s="40"/>
      <c r="Q307" s="254">
        <f>IF('BH (1)'!O3337=0,0,'BH (1)'!O3337)</f>
        <v>0</v>
      </c>
      <c r="R307" s="256">
        <f>IF('BH (1)'!P3337=0,0,'BH (1)'!P3337)</f>
        <v>0</v>
      </c>
    </row>
    <row r="308" spans="3:18" ht="30" customHeight="1" x14ac:dyDescent="0.25">
      <c r="C308" s="51">
        <v>302</v>
      </c>
      <c r="D308" s="253" t="str">
        <f>'BH (1)'!B1330</f>
        <v/>
      </c>
      <c r="E308" s="40"/>
      <c r="F308" s="40"/>
      <c r="G308" s="40"/>
      <c r="H308" s="40"/>
      <c r="I308" s="40"/>
      <c r="J308" s="40"/>
      <c r="K308" s="40"/>
      <c r="L308" s="40"/>
      <c r="M308" s="40"/>
      <c r="N308" s="40"/>
      <c r="O308" s="40"/>
      <c r="P308" s="40"/>
      <c r="Q308" s="254">
        <f>IF('BH (1)'!O3338=0,0,'BH (1)'!O3338)</f>
        <v>0</v>
      </c>
      <c r="R308" s="256">
        <f>IF('BH (1)'!P3338=0,0,'BH (1)'!P3338)</f>
        <v>0</v>
      </c>
    </row>
    <row r="309" spans="3:18" ht="30" customHeight="1" x14ac:dyDescent="0.25">
      <c r="C309" s="51">
        <v>303</v>
      </c>
      <c r="D309" s="253" t="str">
        <f>'BH (1)'!B1331</f>
        <v/>
      </c>
      <c r="E309" s="40"/>
      <c r="F309" s="40"/>
      <c r="G309" s="40"/>
      <c r="H309" s="40"/>
      <c r="I309" s="40"/>
      <c r="J309" s="40"/>
      <c r="K309" s="40"/>
      <c r="L309" s="40"/>
      <c r="M309" s="40"/>
      <c r="N309" s="40"/>
      <c r="O309" s="40"/>
      <c r="P309" s="40"/>
      <c r="Q309" s="254">
        <f>IF('BH (1)'!O3339=0,0,'BH (1)'!O3339)</f>
        <v>0</v>
      </c>
      <c r="R309" s="256">
        <f>IF('BH (1)'!P3339=0,0,'BH (1)'!P3339)</f>
        <v>0</v>
      </c>
    </row>
    <row r="310" spans="3:18" ht="30" customHeight="1" x14ac:dyDescent="0.25">
      <c r="C310" s="51">
        <v>304</v>
      </c>
      <c r="D310" s="253" t="str">
        <f>'BH (1)'!B1332</f>
        <v/>
      </c>
      <c r="E310" s="40"/>
      <c r="F310" s="40"/>
      <c r="G310" s="40"/>
      <c r="H310" s="40"/>
      <c r="I310" s="40"/>
      <c r="J310" s="40"/>
      <c r="K310" s="40"/>
      <c r="L310" s="40"/>
      <c r="M310" s="40"/>
      <c r="N310" s="40"/>
      <c r="O310" s="40"/>
      <c r="P310" s="40"/>
      <c r="Q310" s="254">
        <f>IF('BH (1)'!O3340=0,0,'BH (1)'!O3340)</f>
        <v>0</v>
      </c>
      <c r="R310" s="256">
        <f>IF('BH (1)'!P3340=0,0,'BH (1)'!P3340)</f>
        <v>0</v>
      </c>
    </row>
    <row r="311" spans="3:18" ht="30" customHeight="1" x14ac:dyDescent="0.25">
      <c r="C311" s="51">
        <v>305</v>
      </c>
      <c r="D311" s="253" t="str">
        <f>'BH (1)'!B1333</f>
        <v/>
      </c>
      <c r="E311" s="40"/>
      <c r="F311" s="40"/>
      <c r="G311" s="40"/>
      <c r="H311" s="40"/>
      <c r="I311" s="40"/>
      <c r="J311" s="40"/>
      <c r="K311" s="40"/>
      <c r="L311" s="40"/>
      <c r="M311" s="40"/>
      <c r="N311" s="40"/>
      <c r="O311" s="40"/>
      <c r="P311" s="40"/>
      <c r="Q311" s="254">
        <f>IF('BH (1)'!O3341=0,0,'BH (1)'!O3341)</f>
        <v>0</v>
      </c>
      <c r="R311" s="256">
        <f>IF('BH (1)'!P3341=0,0,'BH (1)'!P3341)</f>
        <v>0</v>
      </c>
    </row>
    <row r="312" spans="3:18" ht="30" customHeight="1" x14ac:dyDescent="0.25">
      <c r="C312" s="51">
        <v>306</v>
      </c>
      <c r="D312" s="253" t="str">
        <f>'BH (1)'!B1334</f>
        <v/>
      </c>
      <c r="E312" s="40"/>
      <c r="F312" s="40"/>
      <c r="G312" s="40"/>
      <c r="H312" s="40"/>
      <c r="I312" s="40"/>
      <c r="J312" s="40"/>
      <c r="K312" s="40"/>
      <c r="L312" s="40"/>
      <c r="M312" s="40"/>
      <c r="N312" s="40"/>
      <c r="O312" s="40"/>
      <c r="P312" s="40"/>
      <c r="Q312" s="254">
        <f>IF('BH (1)'!O3342=0,0,'BH (1)'!O3342)</f>
        <v>0</v>
      </c>
      <c r="R312" s="256">
        <f>IF('BH (1)'!P3342=0,0,'BH (1)'!P3342)</f>
        <v>0</v>
      </c>
    </row>
    <row r="313" spans="3:18" ht="30" customHeight="1" x14ac:dyDescent="0.25">
      <c r="C313" s="51">
        <v>307</v>
      </c>
      <c r="D313" s="253" t="str">
        <f>'BH (1)'!B1335</f>
        <v/>
      </c>
      <c r="E313" s="40"/>
      <c r="F313" s="40"/>
      <c r="G313" s="40"/>
      <c r="H313" s="40"/>
      <c r="I313" s="40"/>
      <c r="J313" s="40"/>
      <c r="K313" s="40"/>
      <c r="L313" s="40"/>
      <c r="M313" s="40"/>
      <c r="N313" s="40"/>
      <c r="O313" s="40"/>
      <c r="P313" s="40"/>
      <c r="Q313" s="254">
        <f>IF('BH (1)'!O3343=0,0,'BH (1)'!O3343)</f>
        <v>0</v>
      </c>
      <c r="R313" s="256">
        <f>IF('BH (1)'!P3343=0,0,'BH (1)'!P3343)</f>
        <v>0</v>
      </c>
    </row>
    <row r="314" spans="3:18" ht="30" customHeight="1" x14ac:dyDescent="0.25">
      <c r="C314" s="51">
        <v>308</v>
      </c>
      <c r="D314" s="253" t="str">
        <f>'BH (1)'!B1336</f>
        <v/>
      </c>
      <c r="E314" s="40"/>
      <c r="F314" s="40"/>
      <c r="G314" s="40"/>
      <c r="H314" s="40"/>
      <c r="I314" s="40"/>
      <c r="J314" s="40"/>
      <c r="K314" s="40"/>
      <c r="L314" s="40"/>
      <c r="M314" s="40"/>
      <c r="N314" s="40"/>
      <c r="O314" s="40"/>
      <c r="P314" s="40"/>
      <c r="Q314" s="254">
        <f>IF('BH (1)'!O3344=0,0,'BH (1)'!O3344)</f>
        <v>0</v>
      </c>
      <c r="R314" s="256">
        <f>IF('BH (1)'!P3344=0,0,'BH (1)'!P3344)</f>
        <v>0</v>
      </c>
    </row>
    <row r="315" spans="3:18" ht="30" customHeight="1" x14ac:dyDescent="0.25">
      <c r="C315" s="51">
        <v>309</v>
      </c>
      <c r="D315" s="253" t="str">
        <f>'BH (1)'!B1337</f>
        <v/>
      </c>
      <c r="E315" s="40"/>
      <c r="F315" s="40"/>
      <c r="G315" s="40"/>
      <c r="H315" s="40"/>
      <c r="I315" s="40"/>
      <c r="J315" s="40"/>
      <c r="K315" s="40"/>
      <c r="L315" s="40"/>
      <c r="M315" s="40"/>
      <c r="N315" s="40"/>
      <c r="O315" s="40"/>
      <c r="P315" s="40"/>
      <c r="Q315" s="254">
        <f>IF('BH (1)'!O3345=0,0,'BH (1)'!O3345)</f>
        <v>0</v>
      </c>
      <c r="R315" s="256">
        <f>IF('BH (1)'!P3345=0,0,'BH (1)'!P3345)</f>
        <v>0</v>
      </c>
    </row>
    <row r="316" spans="3:18" ht="30" customHeight="1" x14ac:dyDescent="0.25">
      <c r="C316" s="51">
        <v>310</v>
      </c>
      <c r="D316" s="253" t="str">
        <f>'BH (1)'!B1338</f>
        <v/>
      </c>
      <c r="E316" s="40"/>
      <c r="F316" s="40"/>
      <c r="G316" s="40"/>
      <c r="H316" s="40"/>
      <c r="I316" s="40"/>
      <c r="J316" s="40"/>
      <c r="K316" s="40"/>
      <c r="L316" s="40"/>
      <c r="M316" s="40"/>
      <c r="N316" s="40"/>
      <c r="O316" s="40"/>
      <c r="P316" s="40"/>
      <c r="Q316" s="254">
        <f>IF('BH (1)'!O3346=0,0,'BH (1)'!O3346)</f>
        <v>0</v>
      </c>
      <c r="R316" s="256">
        <f>IF('BH (1)'!P3346=0,0,'BH (1)'!P3346)</f>
        <v>0</v>
      </c>
    </row>
    <row r="317" spans="3:18" ht="30" customHeight="1" x14ac:dyDescent="0.25">
      <c r="C317" s="51">
        <v>311</v>
      </c>
      <c r="D317" s="253" t="str">
        <f>'BH (1)'!B1339</f>
        <v/>
      </c>
      <c r="E317" s="40"/>
      <c r="F317" s="40"/>
      <c r="G317" s="40"/>
      <c r="H317" s="40"/>
      <c r="I317" s="40"/>
      <c r="J317" s="40"/>
      <c r="K317" s="40"/>
      <c r="L317" s="40"/>
      <c r="M317" s="40"/>
      <c r="N317" s="40"/>
      <c r="O317" s="40"/>
      <c r="P317" s="40"/>
      <c r="Q317" s="254">
        <f>IF('BH (1)'!O3347=0,0,'BH (1)'!O3347)</f>
        <v>0</v>
      </c>
      <c r="R317" s="256">
        <f>IF('BH (1)'!P3347=0,0,'BH (1)'!P3347)</f>
        <v>0</v>
      </c>
    </row>
    <row r="318" spans="3:18" ht="30" customHeight="1" x14ac:dyDescent="0.25">
      <c r="C318" s="51">
        <v>312</v>
      </c>
      <c r="D318" s="253" t="str">
        <f>'BH (1)'!B1340</f>
        <v/>
      </c>
      <c r="E318" s="40"/>
      <c r="F318" s="40"/>
      <c r="G318" s="40"/>
      <c r="H318" s="40"/>
      <c r="I318" s="40"/>
      <c r="J318" s="40"/>
      <c r="K318" s="40"/>
      <c r="L318" s="40"/>
      <c r="M318" s="40"/>
      <c r="N318" s="40"/>
      <c r="O318" s="40"/>
      <c r="P318" s="40"/>
      <c r="Q318" s="254">
        <f>IF('BH (1)'!O3348=0,0,'BH (1)'!O3348)</f>
        <v>0</v>
      </c>
      <c r="R318" s="256">
        <f>IF('BH (1)'!P3348=0,0,'BH (1)'!P3348)</f>
        <v>0</v>
      </c>
    </row>
    <row r="319" spans="3:18" ht="30" customHeight="1" x14ac:dyDescent="0.25">
      <c r="C319" s="51">
        <v>313</v>
      </c>
      <c r="D319" s="253" t="str">
        <f>'BH (1)'!B1341</f>
        <v/>
      </c>
      <c r="E319" s="40"/>
      <c r="F319" s="40"/>
      <c r="G319" s="40"/>
      <c r="H319" s="40"/>
      <c r="I319" s="40"/>
      <c r="J319" s="40"/>
      <c r="K319" s="40"/>
      <c r="L319" s="40"/>
      <c r="M319" s="40"/>
      <c r="N319" s="40"/>
      <c r="O319" s="40"/>
      <c r="P319" s="40"/>
      <c r="Q319" s="254">
        <f>IF('BH (1)'!O3349=0,0,'BH (1)'!O3349)</f>
        <v>0</v>
      </c>
      <c r="R319" s="256">
        <f>IF('BH (1)'!P3349=0,0,'BH (1)'!P3349)</f>
        <v>0</v>
      </c>
    </row>
    <row r="320" spans="3:18" ht="30" customHeight="1" x14ac:dyDescent="0.25">
      <c r="C320" s="51">
        <v>314</v>
      </c>
      <c r="D320" s="253" t="str">
        <f>'BH (1)'!B1342</f>
        <v/>
      </c>
      <c r="E320" s="40"/>
      <c r="F320" s="40"/>
      <c r="G320" s="40"/>
      <c r="H320" s="40"/>
      <c r="I320" s="40"/>
      <c r="J320" s="40"/>
      <c r="K320" s="40"/>
      <c r="L320" s="40"/>
      <c r="M320" s="40"/>
      <c r="N320" s="40"/>
      <c r="O320" s="40"/>
      <c r="P320" s="40"/>
      <c r="Q320" s="254">
        <f>IF('BH (1)'!O3350=0,0,'BH (1)'!O3350)</f>
        <v>0</v>
      </c>
      <c r="R320" s="256">
        <f>IF('BH (1)'!P3350=0,0,'BH (1)'!P3350)</f>
        <v>0</v>
      </c>
    </row>
    <row r="321" spans="3:18" ht="30" customHeight="1" x14ac:dyDescent="0.25">
      <c r="C321" s="51">
        <v>315</v>
      </c>
      <c r="D321" s="253" t="str">
        <f>'BH (1)'!B1343</f>
        <v/>
      </c>
      <c r="E321" s="40"/>
      <c r="F321" s="40"/>
      <c r="G321" s="40"/>
      <c r="H321" s="40"/>
      <c r="I321" s="40"/>
      <c r="J321" s="40"/>
      <c r="K321" s="40"/>
      <c r="L321" s="40"/>
      <c r="M321" s="40"/>
      <c r="N321" s="40"/>
      <c r="O321" s="40"/>
      <c r="P321" s="40"/>
      <c r="Q321" s="254">
        <f>IF('BH (1)'!O3351=0,0,'BH (1)'!O3351)</f>
        <v>0</v>
      </c>
      <c r="R321" s="256">
        <f>IF('BH (1)'!P3351=0,0,'BH (1)'!P3351)</f>
        <v>0</v>
      </c>
    </row>
    <row r="322" spans="3:18" ht="30" customHeight="1" x14ac:dyDescent="0.25">
      <c r="C322" s="51">
        <v>316</v>
      </c>
      <c r="D322" s="253" t="str">
        <f>'BH (1)'!B1344</f>
        <v/>
      </c>
      <c r="E322" s="40"/>
      <c r="F322" s="40"/>
      <c r="G322" s="40"/>
      <c r="H322" s="40"/>
      <c r="I322" s="40"/>
      <c r="J322" s="40"/>
      <c r="K322" s="40"/>
      <c r="L322" s="40"/>
      <c r="M322" s="40"/>
      <c r="N322" s="40"/>
      <c r="O322" s="40"/>
      <c r="P322" s="40"/>
      <c r="Q322" s="254">
        <f>IF('BH (1)'!O3352=0,0,'BH (1)'!O3352)</f>
        <v>0</v>
      </c>
      <c r="R322" s="256">
        <f>IF('BH (1)'!P3352=0,0,'BH (1)'!P3352)</f>
        <v>0</v>
      </c>
    </row>
    <row r="323" spans="3:18" ht="30" customHeight="1" x14ac:dyDescent="0.25">
      <c r="C323" s="51">
        <v>317</v>
      </c>
      <c r="D323" s="253" t="str">
        <f>'BH (1)'!B1345</f>
        <v/>
      </c>
      <c r="E323" s="40"/>
      <c r="F323" s="40"/>
      <c r="G323" s="40"/>
      <c r="H323" s="40"/>
      <c r="I323" s="40"/>
      <c r="J323" s="40"/>
      <c r="K323" s="40"/>
      <c r="L323" s="40"/>
      <c r="M323" s="40"/>
      <c r="N323" s="40"/>
      <c r="O323" s="40"/>
      <c r="P323" s="40"/>
      <c r="Q323" s="254">
        <f>IF('BH (1)'!O3353=0,0,'BH (1)'!O3353)</f>
        <v>0</v>
      </c>
      <c r="R323" s="256">
        <f>IF('BH (1)'!P3353=0,0,'BH (1)'!P3353)</f>
        <v>0</v>
      </c>
    </row>
    <row r="324" spans="3:18" ht="30" customHeight="1" x14ac:dyDescent="0.25">
      <c r="C324" s="51">
        <v>318</v>
      </c>
      <c r="D324" s="253" t="str">
        <f>'BH (1)'!B1346</f>
        <v/>
      </c>
      <c r="E324" s="40"/>
      <c r="F324" s="40"/>
      <c r="G324" s="40"/>
      <c r="H324" s="40"/>
      <c r="I324" s="40"/>
      <c r="J324" s="40"/>
      <c r="K324" s="40"/>
      <c r="L324" s="40"/>
      <c r="M324" s="40"/>
      <c r="N324" s="40"/>
      <c r="O324" s="40"/>
      <c r="P324" s="40"/>
      <c r="Q324" s="254">
        <f>IF('BH (1)'!O3354=0,0,'BH (1)'!O3354)</f>
        <v>0</v>
      </c>
      <c r="R324" s="256">
        <f>IF('BH (1)'!P3354=0,0,'BH (1)'!P3354)</f>
        <v>0</v>
      </c>
    </row>
    <row r="325" spans="3:18" ht="30" customHeight="1" x14ac:dyDescent="0.25">
      <c r="C325" s="51">
        <v>319</v>
      </c>
      <c r="D325" s="253" t="str">
        <f>'BH (1)'!B1347</f>
        <v/>
      </c>
      <c r="E325" s="40"/>
      <c r="F325" s="40"/>
      <c r="G325" s="40"/>
      <c r="H325" s="40"/>
      <c r="I325" s="40"/>
      <c r="J325" s="40"/>
      <c r="K325" s="40"/>
      <c r="L325" s="40"/>
      <c r="M325" s="40"/>
      <c r="N325" s="40"/>
      <c r="O325" s="40"/>
      <c r="P325" s="40"/>
      <c r="Q325" s="254">
        <f>IF('BH (1)'!O3355=0,0,'BH (1)'!O3355)</f>
        <v>0</v>
      </c>
      <c r="R325" s="256">
        <f>IF('BH (1)'!P3355=0,0,'BH (1)'!P3355)</f>
        <v>0</v>
      </c>
    </row>
    <row r="326" spans="3:18" ht="30" customHeight="1" x14ac:dyDescent="0.25">
      <c r="C326" s="51">
        <v>320</v>
      </c>
      <c r="D326" s="253" t="str">
        <f>'BH (1)'!B1348</f>
        <v/>
      </c>
      <c r="E326" s="40"/>
      <c r="F326" s="40"/>
      <c r="G326" s="40"/>
      <c r="H326" s="40"/>
      <c r="I326" s="40"/>
      <c r="J326" s="40"/>
      <c r="K326" s="40"/>
      <c r="L326" s="40"/>
      <c r="M326" s="40"/>
      <c r="N326" s="40"/>
      <c r="O326" s="40"/>
      <c r="P326" s="40"/>
      <c r="Q326" s="254">
        <f>IF('BH (1)'!O3356=0,0,'BH (1)'!O3356)</f>
        <v>0</v>
      </c>
      <c r="R326" s="256">
        <f>IF('BH (1)'!P3356=0,0,'BH (1)'!P3356)</f>
        <v>0</v>
      </c>
    </row>
    <row r="327" spans="3:18" ht="30" customHeight="1" x14ac:dyDescent="0.25">
      <c r="C327" s="51">
        <v>321</v>
      </c>
      <c r="D327" s="253" t="str">
        <f>'BH (1)'!B1349</f>
        <v/>
      </c>
      <c r="E327" s="40"/>
      <c r="F327" s="40"/>
      <c r="G327" s="40"/>
      <c r="H327" s="40"/>
      <c r="I327" s="40"/>
      <c r="J327" s="40"/>
      <c r="K327" s="40"/>
      <c r="L327" s="40"/>
      <c r="M327" s="40"/>
      <c r="N327" s="40"/>
      <c r="O327" s="40"/>
      <c r="P327" s="40"/>
      <c r="Q327" s="254">
        <f>IF('BH (1)'!O3357=0,0,'BH (1)'!O3357)</f>
        <v>0</v>
      </c>
      <c r="R327" s="256">
        <f>IF('BH (1)'!P3357=0,0,'BH (1)'!P3357)</f>
        <v>0</v>
      </c>
    </row>
    <row r="328" spans="3:18" ht="30" customHeight="1" x14ac:dyDescent="0.25">
      <c r="C328" s="51">
        <v>322</v>
      </c>
      <c r="D328" s="253" t="str">
        <f>'BH (1)'!B1350</f>
        <v/>
      </c>
      <c r="E328" s="40"/>
      <c r="F328" s="40"/>
      <c r="G328" s="40"/>
      <c r="H328" s="40"/>
      <c r="I328" s="40"/>
      <c r="J328" s="40"/>
      <c r="K328" s="40"/>
      <c r="L328" s="40"/>
      <c r="M328" s="40"/>
      <c r="N328" s="40"/>
      <c r="O328" s="40"/>
      <c r="P328" s="40"/>
      <c r="Q328" s="254">
        <f>IF('BH (1)'!O3358=0,0,'BH (1)'!O3358)</f>
        <v>0</v>
      </c>
      <c r="R328" s="256">
        <f>IF('BH (1)'!P3358=0,0,'BH (1)'!P3358)</f>
        <v>0</v>
      </c>
    </row>
    <row r="329" spans="3:18" ht="30" customHeight="1" x14ac:dyDescent="0.25">
      <c r="C329" s="51">
        <v>323</v>
      </c>
      <c r="D329" s="253" t="str">
        <f>'BH (1)'!B1351</f>
        <v/>
      </c>
      <c r="E329" s="40"/>
      <c r="F329" s="40"/>
      <c r="G329" s="40"/>
      <c r="H329" s="40"/>
      <c r="I329" s="40"/>
      <c r="J329" s="40"/>
      <c r="K329" s="40"/>
      <c r="L329" s="40"/>
      <c r="M329" s="40"/>
      <c r="N329" s="40"/>
      <c r="O329" s="40"/>
      <c r="P329" s="40"/>
      <c r="Q329" s="254">
        <f>IF('BH (1)'!O3359=0,0,'BH (1)'!O3359)</f>
        <v>0</v>
      </c>
      <c r="R329" s="256">
        <f>IF('BH (1)'!P3359=0,0,'BH (1)'!P3359)</f>
        <v>0</v>
      </c>
    </row>
    <row r="330" spans="3:18" ht="30" customHeight="1" x14ac:dyDescent="0.25">
      <c r="C330" s="51">
        <v>324</v>
      </c>
      <c r="D330" s="253" t="str">
        <f>'BH (1)'!B1352</f>
        <v/>
      </c>
      <c r="E330" s="40"/>
      <c r="F330" s="40"/>
      <c r="G330" s="40"/>
      <c r="H330" s="40"/>
      <c r="I330" s="40"/>
      <c r="J330" s="40"/>
      <c r="K330" s="40"/>
      <c r="L330" s="40"/>
      <c r="M330" s="40"/>
      <c r="N330" s="40"/>
      <c r="O330" s="40"/>
      <c r="P330" s="40"/>
      <c r="Q330" s="254">
        <f>IF('BH (1)'!O3360=0,0,'BH (1)'!O3360)</f>
        <v>0</v>
      </c>
      <c r="R330" s="256">
        <f>IF('BH (1)'!P3360=0,0,'BH (1)'!P3360)</f>
        <v>0</v>
      </c>
    </row>
    <row r="331" spans="3:18" ht="30" customHeight="1" x14ac:dyDescent="0.25">
      <c r="C331" s="51">
        <v>325</v>
      </c>
      <c r="D331" s="253" t="str">
        <f>'BH (1)'!B1353</f>
        <v/>
      </c>
      <c r="E331" s="40"/>
      <c r="F331" s="40"/>
      <c r="G331" s="40"/>
      <c r="H331" s="40"/>
      <c r="I331" s="40"/>
      <c r="J331" s="40"/>
      <c r="K331" s="40"/>
      <c r="L331" s="40"/>
      <c r="M331" s="40"/>
      <c r="N331" s="40"/>
      <c r="O331" s="40"/>
      <c r="P331" s="40"/>
      <c r="Q331" s="254">
        <f>IF('BH (1)'!O3361=0,0,'BH (1)'!O3361)</f>
        <v>0</v>
      </c>
      <c r="R331" s="256">
        <f>IF('BH (1)'!P3361=0,0,'BH (1)'!P3361)</f>
        <v>0</v>
      </c>
    </row>
    <row r="332" spans="3:18" ht="30" customHeight="1" x14ac:dyDescent="0.25">
      <c r="C332" s="51">
        <v>326</v>
      </c>
      <c r="D332" s="253" t="str">
        <f>'BH (1)'!B1354</f>
        <v/>
      </c>
      <c r="E332" s="40"/>
      <c r="F332" s="40"/>
      <c r="G332" s="40"/>
      <c r="H332" s="40"/>
      <c r="I332" s="40"/>
      <c r="J332" s="40"/>
      <c r="K332" s="40"/>
      <c r="L332" s="40"/>
      <c r="M332" s="40"/>
      <c r="N332" s="40"/>
      <c r="O332" s="40"/>
      <c r="P332" s="40"/>
      <c r="Q332" s="254">
        <f>IF('BH (1)'!O3362=0,0,'BH (1)'!O3362)</f>
        <v>0</v>
      </c>
      <c r="R332" s="256">
        <f>IF('BH (1)'!P3362=0,0,'BH (1)'!P3362)</f>
        <v>0</v>
      </c>
    </row>
    <row r="333" spans="3:18" ht="30" customHeight="1" x14ac:dyDescent="0.25">
      <c r="C333" s="51">
        <v>327</v>
      </c>
      <c r="D333" s="253" t="str">
        <f>'BH (1)'!B1355</f>
        <v/>
      </c>
      <c r="E333" s="40"/>
      <c r="F333" s="40"/>
      <c r="G333" s="40"/>
      <c r="H333" s="40"/>
      <c r="I333" s="40"/>
      <c r="J333" s="40"/>
      <c r="K333" s="40"/>
      <c r="L333" s="40"/>
      <c r="M333" s="40"/>
      <c r="N333" s="40"/>
      <c r="O333" s="40"/>
      <c r="P333" s="40"/>
      <c r="Q333" s="254">
        <f>IF('BH (1)'!O3363=0,0,'BH (1)'!O3363)</f>
        <v>0</v>
      </c>
      <c r="R333" s="256">
        <f>IF('BH (1)'!P3363=0,0,'BH (1)'!P3363)</f>
        <v>0</v>
      </c>
    </row>
    <row r="334" spans="3:18" ht="30" customHeight="1" x14ac:dyDescent="0.25">
      <c r="C334" s="51">
        <v>328</v>
      </c>
      <c r="D334" s="253" t="str">
        <f>'BH (1)'!B1356</f>
        <v/>
      </c>
      <c r="E334" s="40"/>
      <c r="F334" s="40"/>
      <c r="G334" s="40"/>
      <c r="H334" s="40"/>
      <c r="I334" s="40"/>
      <c r="J334" s="40"/>
      <c r="K334" s="40"/>
      <c r="L334" s="40"/>
      <c r="M334" s="40"/>
      <c r="N334" s="40"/>
      <c r="O334" s="40"/>
      <c r="P334" s="40"/>
      <c r="Q334" s="254">
        <f>IF('BH (1)'!O3364=0,0,'BH (1)'!O3364)</f>
        <v>0</v>
      </c>
      <c r="R334" s="256">
        <f>IF('BH (1)'!P3364=0,0,'BH (1)'!P3364)</f>
        <v>0</v>
      </c>
    </row>
    <row r="335" spans="3:18" ht="30" customHeight="1" x14ac:dyDescent="0.25">
      <c r="C335" s="51">
        <v>329</v>
      </c>
      <c r="D335" s="253" t="str">
        <f>'BH (1)'!B1357</f>
        <v/>
      </c>
      <c r="E335" s="40"/>
      <c r="F335" s="40"/>
      <c r="G335" s="40"/>
      <c r="H335" s="40"/>
      <c r="I335" s="40"/>
      <c r="J335" s="40"/>
      <c r="K335" s="40"/>
      <c r="L335" s="40"/>
      <c r="M335" s="40"/>
      <c r="N335" s="40"/>
      <c r="O335" s="40"/>
      <c r="P335" s="40"/>
      <c r="Q335" s="254">
        <f>IF('BH (1)'!O3365=0,0,'BH (1)'!O3365)</f>
        <v>0</v>
      </c>
      <c r="R335" s="256">
        <f>IF('BH (1)'!P3365=0,0,'BH (1)'!P3365)</f>
        <v>0</v>
      </c>
    </row>
    <row r="336" spans="3:18" ht="30" customHeight="1" x14ac:dyDescent="0.25">
      <c r="C336" s="51">
        <v>330</v>
      </c>
      <c r="D336" s="253" t="str">
        <f>'BH (1)'!B1358</f>
        <v/>
      </c>
      <c r="E336" s="40"/>
      <c r="F336" s="40"/>
      <c r="G336" s="40"/>
      <c r="H336" s="40"/>
      <c r="I336" s="40"/>
      <c r="J336" s="40"/>
      <c r="K336" s="40"/>
      <c r="L336" s="40"/>
      <c r="M336" s="40"/>
      <c r="N336" s="40"/>
      <c r="O336" s="40"/>
      <c r="P336" s="40"/>
      <c r="Q336" s="254">
        <f>IF('BH (1)'!O3366=0,0,'BH (1)'!O3366)</f>
        <v>0</v>
      </c>
      <c r="R336" s="256">
        <f>IF('BH (1)'!P3366=0,0,'BH (1)'!P3366)</f>
        <v>0</v>
      </c>
    </row>
    <row r="337" spans="3:18" ht="30" customHeight="1" x14ac:dyDescent="0.25">
      <c r="C337" s="51">
        <v>331</v>
      </c>
      <c r="D337" s="253" t="str">
        <f>'BH (1)'!B1359</f>
        <v/>
      </c>
      <c r="E337" s="40"/>
      <c r="F337" s="40"/>
      <c r="G337" s="40"/>
      <c r="H337" s="40"/>
      <c r="I337" s="40"/>
      <c r="J337" s="40"/>
      <c r="K337" s="40"/>
      <c r="L337" s="40"/>
      <c r="M337" s="40"/>
      <c r="N337" s="40"/>
      <c r="O337" s="40"/>
      <c r="P337" s="40"/>
      <c r="Q337" s="254">
        <f>IF('BH (1)'!O3367=0,0,'BH (1)'!O3367)</f>
        <v>0</v>
      </c>
      <c r="R337" s="256">
        <f>IF('BH (1)'!P3367=0,0,'BH (1)'!P3367)</f>
        <v>0</v>
      </c>
    </row>
    <row r="338" spans="3:18" ht="30" customHeight="1" x14ac:dyDescent="0.25">
      <c r="C338" s="51">
        <v>332</v>
      </c>
      <c r="D338" s="253" t="str">
        <f>'BH (1)'!B1360</f>
        <v/>
      </c>
      <c r="E338" s="40"/>
      <c r="F338" s="40"/>
      <c r="G338" s="40"/>
      <c r="H338" s="40"/>
      <c r="I338" s="40"/>
      <c r="J338" s="40"/>
      <c r="K338" s="40"/>
      <c r="L338" s="40"/>
      <c r="M338" s="40"/>
      <c r="N338" s="40"/>
      <c r="O338" s="40"/>
      <c r="P338" s="40"/>
      <c r="Q338" s="254">
        <f>IF('BH (1)'!O3368=0,0,'BH (1)'!O3368)</f>
        <v>0</v>
      </c>
      <c r="R338" s="256">
        <f>IF('BH (1)'!P3368=0,0,'BH (1)'!P3368)</f>
        <v>0</v>
      </c>
    </row>
    <row r="339" spans="3:18" ht="30" customHeight="1" x14ac:dyDescent="0.25">
      <c r="C339" s="51">
        <v>333</v>
      </c>
      <c r="D339" s="253" t="str">
        <f>'BH (1)'!B1361</f>
        <v/>
      </c>
      <c r="E339" s="40"/>
      <c r="F339" s="40"/>
      <c r="G339" s="40"/>
      <c r="H339" s="40"/>
      <c r="I339" s="40"/>
      <c r="J339" s="40"/>
      <c r="K339" s="40"/>
      <c r="L339" s="40"/>
      <c r="M339" s="40"/>
      <c r="N339" s="40"/>
      <c r="O339" s="40"/>
      <c r="P339" s="40"/>
      <c r="Q339" s="254">
        <f>IF('BH (1)'!O3369=0,0,'BH (1)'!O3369)</f>
        <v>0</v>
      </c>
      <c r="R339" s="256">
        <f>IF('BH (1)'!P3369=0,0,'BH (1)'!P3369)</f>
        <v>0</v>
      </c>
    </row>
    <row r="340" spans="3:18" ht="30" customHeight="1" x14ac:dyDescent="0.25">
      <c r="C340" s="51">
        <v>334</v>
      </c>
      <c r="D340" s="253" t="str">
        <f>'BH (1)'!B1362</f>
        <v/>
      </c>
      <c r="E340" s="40"/>
      <c r="F340" s="40"/>
      <c r="G340" s="40"/>
      <c r="H340" s="40"/>
      <c r="I340" s="40"/>
      <c r="J340" s="40"/>
      <c r="K340" s="40"/>
      <c r="L340" s="40"/>
      <c r="M340" s="40"/>
      <c r="N340" s="40"/>
      <c r="O340" s="40"/>
      <c r="P340" s="40"/>
      <c r="Q340" s="254">
        <f>IF('BH (1)'!O3370=0,0,'BH (1)'!O3370)</f>
        <v>0</v>
      </c>
      <c r="R340" s="256">
        <f>IF('BH (1)'!P3370=0,0,'BH (1)'!P3370)</f>
        <v>0</v>
      </c>
    </row>
    <row r="341" spans="3:18" ht="30" customHeight="1" x14ac:dyDescent="0.25">
      <c r="C341" s="51">
        <v>335</v>
      </c>
      <c r="D341" s="253" t="str">
        <f>'BH (1)'!B1363</f>
        <v/>
      </c>
      <c r="E341" s="40"/>
      <c r="F341" s="40"/>
      <c r="G341" s="40"/>
      <c r="H341" s="40"/>
      <c r="I341" s="40"/>
      <c r="J341" s="40"/>
      <c r="K341" s="40"/>
      <c r="L341" s="40"/>
      <c r="M341" s="40"/>
      <c r="N341" s="40"/>
      <c r="O341" s="40"/>
      <c r="P341" s="40"/>
      <c r="Q341" s="254">
        <f>IF('BH (1)'!O3371=0,0,'BH (1)'!O3371)</f>
        <v>0</v>
      </c>
      <c r="R341" s="256">
        <f>IF('BH (1)'!P3371=0,0,'BH (1)'!P3371)</f>
        <v>0</v>
      </c>
    </row>
    <row r="342" spans="3:18" ht="30" customHeight="1" x14ac:dyDescent="0.25">
      <c r="C342" s="51">
        <v>336</v>
      </c>
      <c r="D342" s="253" t="str">
        <f>'BH (1)'!B1364</f>
        <v/>
      </c>
      <c r="E342" s="40"/>
      <c r="F342" s="40"/>
      <c r="G342" s="40"/>
      <c r="H342" s="40"/>
      <c r="I342" s="40"/>
      <c r="J342" s="40"/>
      <c r="K342" s="40"/>
      <c r="L342" s="40"/>
      <c r="M342" s="40"/>
      <c r="N342" s="40"/>
      <c r="O342" s="40"/>
      <c r="P342" s="40"/>
      <c r="Q342" s="254">
        <f>IF('BH (1)'!O3372=0,0,'BH (1)'!O3372)</f>
        <v>0</v>
      </c>
      <c r="R342" s="256">
        <f>IF('BH (1)'!P3372=0,0,'BH (1)'!P3372)</f>
        <v>0</v>
      </c>
    </row>
    <row r="343" spans="3:18" ht="30" customHeight="1" x14ac:dyDescent="0.25">
      <c r="C343" s="51">
        <v>337</v>
      </c>
      <c r="D343" s="253" t="str">
        <f>'BH (1)'!B1365</f>
        <v/>
      </c>
      <c r="E343" s="40"/>
      <c r="F343" s="40"/>
      <c r="G343" s="40"/>
      <c r="H343" s="40"/>
      <c r="I343" s="40"/>
      <c r="J343" s="40"/>
      <c r="K343" s="40"/>
      <c r="L343" s="40"/>
      <c r="M343" s="40"/>
      <c r="N343" s="40"/>
      <c r="O343" s="40"/>
      <c r="P343" s="40"/>
      <c r="Q343" s="254">
        <f>IF('BH (1)'!O3373=0,0,'BH (1)'!O3373)</f>
        <v>0</v>
      </c>
      <c r="R343" s="256">
        <f>IF('BH (1)'!P3373=0,0,'BH (1)'!P3373)</f>
        <v>0</v>
      </c>
    </row>
    <row r="344" spans="3:18" ht="30" customHeight="1" x14ac:dyDescent="0.25">
      <c r="C344" s="51">
        <v>338</v>
      </c>
      <c r="D344" s="253" t="str">
        <f>'BH (1)'!B1366</f>
        <v/>
      </c>
      <c r="E344" s="40"/>
      <c r="F344" s="40"/>
      <c r="G344" s="40"/>
      <c r="H344" s="40"/>
      <c r="I344" s="40"/>
      <c r="J344" s="40"/>
      <c r="K344" s="40"/>
      <c r="L344" s="40"/>
      <c r="M344" s="40"/>
      <c r="N344" s="40"/>
      <c r="O344" s="40"/>
      <c r="P344" s="40"/>
      <c r="Q344" s="254">
        <f>IF('BH (1)'!O3374=0,0,'BH (1)'!O3374)</f>
        <v>0</v>
      </c>
      <c r="R344" s="256">
        <f>IF('BH (1)'!P3374=0,0,'BH (1)'!P3374)</f>
        <v>0</v>
      </c>
    </row>
    <row r="345" spans="3:18" ht="30" customHeight="1" x14ac:dyDescent="0.25">
      <c r="C345" s="51">
        <v>339</v>
      </c>
      <c r="D345" s="253" t="str">
        <f>'BH (1)'!B1367</f>
        <v/>
      </c>
      <c r="E345" s="40"/>
      <c r="F345" s="40"/>
      <c r="G345" s="40"/>
      <c r="H345" s="40"/>
      <c r="I345" s="40"/>
      <c r="J345" s="40"/>
      <c r="K345" s="40"/>
      <c r="L345" s="40"/>
      <c r="M345" s="40"/>
      <c r="N345" s="40"/>
      <c r="O345" s="40"/>
      <c r="P345" s="40"/>
      <c r="Q345" s="254">
        <f>IF('BH (1)'!O3375=0,0,'BH (1)'!O3375)</f>
        <v>0</v>
      </c>
      <c r="R345" s="256">
        <f>IF('BH (1)'!P3375=0,0,'BH (1)'!P3375)</f>
        <v>0</v>
      </c>
    </row>
    <row r="346" spans="3:18" ht="30" customHeight="1" x14ac:dyDescent="0.25">
      <c r="C346" s="51">
        <v>340</v>
      </c>
      <c r="D346" s="253" t="str">
        <f>'BH (1)'!B1368</f>
        <v/>
      </c>
      <c r="E346" s="40"/>
      <c r="F346" s="40"/>
      <c r="G346" s="40"/>
      <c r="H346" s="40"/>
      <c r="I346" s="40"/>
      <c r="J346" s="40"/>
      <c r="K346" s="40"/>
      <c r="L346" s="40"/>
      <c r="M346" s="40"/>
      <c r="N346" s="40"/>
      <c r="O346" s="40"/>
      <c r="P346" s="40"/>
      <c r="Q346" s="254">
        <f>IF('BH (1)'!O3376=0,0,'BH (1)'!O3376)</f>
        <v>0</v>
      </c>
      <c r="R346" s="256">
        <f>IF('BH (1)'!P3376=0,0,'BH (1)'!P3376)</f>
        <v>0</v>
      </c>
    </row>
    <row r="347" spans="3:18" ht="30" customHeight="1" x14ac:dyDescent="0.25">
      <c r="C347" s="51">
        <v>341</v>
      </c>
      <c r="D347" s="253" t="str">
        <f>'BH (1)'!B1369</f>
        <v/>
      </c>
      <c r="E347" s="40"/>
      <c r="F347" s="40"/>
      <c r="G347" s="40"/>
      <c r="H347" s="40"/>
      <c r="I347" s="40"/>
      <c r="J347" s="40"/>
      <c r="K347" s="40"/>
      <c r="L347" s="40"/>
      <c r="M347" s="40"/>
      <c r="N347" s="40"/>
      <c r="O347" s="40"/>
      <c r="P347" s="40"/>
      <c r="Q347" s="254">
        <f>IF('BH (1)'!O3377=0,0,'BH (1)'!O3377)</f>
        <v>0</v>
      </c>
      <c r="R347" s="256">
        <f>IF('BH (1)'!P3377=0,0,'BH (1)'!P3377)</f>
        <v>0</v>
      </c>
    </row>
    <row r="348" spans="3:18" ht="30" customHeight="1" x14ac:dyDescent="0.25">
      <c r="C348" s="51">
        <v>342</v>
      </c>
      <c r="D348" s="253" t="str">
        <f>'BH (1)'!B1370</f>
        <v/>
      </c>
      <c r="E348" s="40"/>
      <c r="F348" s="40"/>
      <c r="G348" s="40"/>
      <c r="H348" s="40"/>
      <c r="I348" s="40"/>
      <c r="J348" s="40"/>
      <c r="K348" s="40"/>
      <c r="L348" s="40"/>
      <c r="M348" s="40"/>
      <c r="N348" s="40"/>
      <c r="O348" s="40"/>
      <c r="P348" s="40"/>
      <c r="Q348" s="254">
        <f>IF('BH (1)'!O3378=0,0,'BH (1)'!O3378)</f>
        <v>0</v>
      </c>
      <c r="R348" s="256">
        <f>IF('BH (1)'!P3378=0,0,'BH (1)'!P3378)</f>
        <v>0</v>
      </c>
    </row>
    <row r="349" spans="3:18" ht="30" customHeight="1" x14ac:dyDescent="0.25">
      <c r="C349" s="51">
        <v>343</v>
      </c>
      <c r="D349" s="253" t="str">
        <f>'BH (1)'!B1371</f>
        <v/>
      </c>
      <c r="E349" s="40"/>
      <c r="F349" s="40"/>
      <c r="G349" s="40"/>
      <c r="H349" s="40"/>
      <c r="I349" s="40"/>
      <c r="J349" s="40"/>
      <c r="K349" s="40"/>
      <c r="L349" s="40"/>
      <c r="M349" s="40"/>
      <c r="N349" s="40"/>
      <c r="O349" s="40"/>
      <c r="P349" s="40"/>
      <c r="Q349" s="254">
        <f>IF('BH (1)'!O3379=0,0,'BH (1)'!O3379)</f>
        <v>0</v>
      </c>
      <c r="R349" s="256">
        <f>IF('BH (1)'!P3379=0,0,'BH (1)'!P3379)</f>
        <v>0</v>
      </c>
    </row>
    <row r="350" spans="3:18" ht="30" customHeight="1" x14ac:dyDescent="0.25">
      <c r="C350" s="51">
        <v>344</v>
      </c>
      <c r="D350" s="253" t="str">
        <f>'BH (1)'!B1372</f>
        <v/>
      </c>
      <c r="E350" s="40"/>
      <c r="F350" s="40"/>
      <c r="G350" s="40"/>
      <c r="H350" s="40"/>
      <c r="I350" s="40"/>
      <c r="J350" s="40"/>
      <c r="K350" s="40"/>
      <c r="L350" s="40"/>
      <c r="M350" s="40"/>
      <c r="N350" s="40"/>
      <c r="O350" s="40"/>
      <c r="P350" s="40"/>
      <c r="Q350" s="254">
        <f>IF('BH (1)'!O3380=0,0,'BH (1)'!O3380)</f>
        <v>0</v>
      </c>
      <c r="R350" s="256">
        <f>IF('BH (1)'!P3380=0,0,'BH (1)'!P3380)</f>
        <v>0</v>
      </c>
    </row>
    <row r="351" spans="3:18" ht="30" customHeight="1" x14ac:dyDescent="0.25">
      <c r="C351" s="51">
        <v>345</v>
      </c>
      <c r="D351" s="253" t="str">
        <f>'BH (1)'!B1373</f>
        <v/>
      </c>
      <c r="E351" s="40"/>
      <c r="F351" s="40"/>
      <c r="G351" s="40"/>
      <c r="H351" s="40"/>
      <c r="I351" s="40"/>
      <c r="J351" s="40"/>
      <c r="K351" s="40"/>
      <c r="L351" s="40"/>
      <c r="M351" s="40"/>
      <c r="N351" s="40"/>
      <c r="O351" s="40"/>
      <c r="P351" s="40"/>
      <c r="Q351" s="254">
        <f>IF('BH (1)'!O3381=0,0,'BH (1)'!O3381)</f>
        <v>0</v>
      </c>
      <c r="R351" s="256">
        <f>IF('BH (1)'!P3381=0,0,'BH (1)'!P3381)</f>
        <v>0</v>
      </c>
    </row>
    <row r="352" spans="3:18" ht="30" customHeight="1" x14ac:dyDescent="0.25">
      <c r="C352" s="51">
        <v>346</v>
      </c>
      <c r="D352" s="253" t="str">
        <f>'BH (1)'!B1374</f>
        <v/>
      </c>
      <c r="E352" s="40"/>
      <c r="F352" s="40"/>
      <c r="G352" s="40"/>
      <c r="H352" s="40"/>
      <c r="I352" s="40"/>
      <c r="J352" s="40"/>
      <c r="K352" s="40"/>
      <c r="L352" s="40"/>
      <c r="M352" s="40"/>
      <c r="N352" s="40"/>
      <c r="O352" s="40"/>
      <c r="P352" s="40"/>
      <c r="Q352" s="254">
        <f>IF('BH (1)'!O3382=0,0,'BH (1)'!O3382)</f>
        <v>0</v>
      </c>
      <c r="R352" s="256">
        <f>IF('BH (1)'!P3382=0,0,'BH (1)'!P3382)</f>
        <v>0</v>
      </c>
    </row>
    <row r="353" spans="3:18" ht="30" customHeight="1" x14ac:dyDescent="0.25">
      <c r="C353" s="51">
        <v>347</v>
      </c>
      <c r="D353" s="253" t="str">
        <f>'BH (1)'!B1375</f>
        <v/>
      </c>
      <c r="E353" s="40"/>
      <c r="F353" s="40"/>
      <c r="G353" s="40"/>
      <c r="H353" s="40"/>
      <c r="I353" s="40"/>
      <c r="J353" s="40"/>
      <c r="K353" s="40"/>
      <c r="L353" s="40"/>
      <c r="M353" s="40"/>
      <c r="N353" s="40"/>
      <c r="O353" s="40"/>
      <c r="P353" s="40"/>
      <c r="Q353" s="254">
        <f>IF('BH (1)'!O3383=0,0,'BH (1)'!O3383)</f>
        <v>0</v>
      </c>
      <c r="R353" s="256">
        <f>IF('BH (1)'!P3383=0,0,'BH (1)'!P3383)</f>
        <v>0</v>
      </c>
    </row>
    <row r="354" spans="3:18" ht="30" customHeight="1" x14ac:dyDescent="0.25">
      <c r="C354" s="51">
        <v>348</v>
      </c>
      <c r="D354" s="253" t="str">
        <f>'BH (1)'!B1376</f>
        <v/>
      </c>
      <c r="E354" s="40"/>
      <c r="F354" s="40"/>
      <c r="G354" s="40"/>
      <c r="H354" s="40"/>
      <c r="I354" s="40"/>
      <c r="J354" s="40"/>
      <c r="K354" s="40"/>
      <c r="L354" s="40"/>
      <c r="M354" s="40"/>
      <c r="N354" s="40"/>
      <c r="O354" s="40"/>
      <c r="P354" s="40"/>
      <c r="Q354" s="254">
        <f>IF('BH (1)'!O3384=0,0,'BH (1)'!O3384)</f>
        <v>0</v>
      </c>
      <c r="R354" s="256">
        <f>IF('BH (1)'!P3384=0,0,'BH (1)'!P3384)</f>
        <v>0</v>
      </c>
    </row>
    <row r="355" spans="3:18" ht="30" customHeight="1" x14ac:dyDescent="0.25">
      <c r="C355" s="51">
        <v>349</v>
      </c>
      <c r="D355" s="253" t="str">
        <f>'BH (1)'!B1377</f>
        <v/>
      </c>
      <c r="E355" s="40"/>
      <c r="F355" s="40"/>
      <c r="G355" s="40"/>
      <c r="H355" s="40"/>
      <c r="I355" s="40"/>
      <c r="J355" s="40"/>
      <c r="K355" s="40"/>
      <c r="L355" s="40"/>
      <c r="M355" s="40"/>
      <c r="N355" s="40"/>
      <c r="O355" s="40"/>
      <c r="P355" s="40"/>
      <c r="Q355" s="254">
        <f>IF('BH (1)'!O3385=0,0,'BH (1)'!O3385)</f>
        <v>0</v>
      </c>
      <c r="R355" s="256">
        <f>IF('BH (1)'!P3385=0,0,'BH (1)'!P3385)</f>
        <v>0</v>
      </c>
    </row>
    <row r="356" spans="3:18" ht="30" customHeight="1" x14ac:dyDescent="0.25">
      <c r="C356" s="51">
        <v>350</v>
      </c>
      <c r="D356" s="253" t="str">
        <f>'BH (1)'!B1378</f>
        <v/>
      </c>
      <c r="E356" s="40"/>
      <c r="F356" s="40"/>
      <c r="G356" s="40"/>
      <c r="H356" s="40"/>
      <c r="I356" s="40"/>
      <c r="J356" s="40"/>
      <c r="K356" s="40"/>
      <c r="L356" s="40"/>
      <c r="M356" s="40"/>
      <c r="N356" s="40"/>
      <c r="O356" s="40"/>
      <c r="P356" s="40"/>
      <c r="Q356" s="254">
        <f>IF('BH (1)'!O3386=0,0,'BH (1)'!O3386)</f>
        <v>0</v>
      </c>
      <c r="R356" s="256">
        <f>IF('BH (1)'!P3386=0,0,'BH (1)'!P3386)</f>
        <v>0</v>
      </c>
    </row>
    <row r="357" spans="3:18" ht="30" customHeight="1" x14ac:dyDescent="0.25">
      <c r="C357" s="51">
        <v>351</v>
      </c>
      <c r="D357" s="253" t="str">
        <f>'BH (1)'!B1379</f>
        <v/>
      </c>
      <c r="E357" s="40"/>
      <c r="F357" s="40"/>
      <c r="G357" s="40"/>
      <c r="H357" s="40"/>
      <c r="I357" s="40"/>
      <c r="J357" s="40"/>
      <c r="K357" s="40"/>
      <c r="L357" s="40"/>
      <c r="M357" s="40"/>
      <c r="N357" s="40"/>
      <c r="O357" s="40"/>
      <c r="P357" s="40"/>
      <c r="Q357" s="254">
        <f>IF('BH (1)'!O3387=0,0,'BH (1)'!O3387)</f>
        <v>0</v>
      </c>
      <c r="R357" s="256">
        <f>IF('BH (1)'!P3387=0,0,'BH (1)'!P3387)</f>
        <v>0</v>
      </c>
    </row>
    <row r="358" spans="3:18" ht="30" customHeight="1" x14ac:dyDescent="0.25">
      <c r="C358" s="51">
        <v>352</v>
      </c>
      <c r="D358" s="253" t="str">
        <f>'BH (1)'!B1380</f>
        <v/>
      </c>
      <c r="E358" s="40"/>
      <c r="F358" s="40"/>
      <c r="G358" s="40"/>
      <c r="H358" s="40"/>
      <c r="I358" s="40"/>
      <c r="J358" s="40"/>
      <c r="K358" s="40"/>
      <c r="L358" s="40"/>
      <c r="M358" s="40"/>
      <c r="N358" s="40"/>
      <c r="O358" s="40"/>
      <c r="P358" s="40"/>
      <c r="Q358" s="254">
        <f>IF('BH (1)'!O3388=0,0,'BH (1)'!O3388)</f>
        <v>0</v>
      </c>
      <c r="R358" s="256">
        <f>IF('BH (1)'!P3388=0,0,'BH (1)'!P3388)</f>
        <v>0</v>
      </c>
    </row>
    <row r="359" spans="3:18" ht="30" customHeight="1" x14ac:dyDescent="0.25">
      <c r="C359" s="51">
        <v>353</v>
      </c>
      <c r="D359" s="253" t="str">
        <f>'BH (1)'!B1381</f>
        <v/>
      </c>
      <c r="E359" s="40"/>
      <c r="F359" s="40"/>
      <c r="G359" s="40"/>
      <c r="H359" s="40"/>
      <c r="I359" s="40"/>
      <c r="J359" s="40"/>
      <c r="K359" s="40"/>
      <c r="L359" s="40"/>
      <c r="M359" s="40"/>
      <c r="N359" s="40"/>
      <c r="O359" s="40"/>
      <c r="P359" s="40"/>
      <c r="Q359" s="254">
        <f>IF('BH (1)'!O3389=0,0,'BH (1)'!O3389)</f>
        <v>0</v>
      </c>
      <c r="R359" s="256">
        <f>IF('BH (1)'!P3389=0,0,'BH (1)'!P3389)</f>
        <v>0</v>
      </c>
    </row>
    <row r="360" spans="3:18" ht="30" customHeight="1" x14ac:dyDescent="0.25">
      <c r="C360" s="51">
        <v>354</v>
      </c>
      <c r="D360" s="253" t="str">
        <f>'BH (1)'!B1382</f>
        <v/>
      </c>
      <c r="E360" s="40"/>
      <c r="F360" s="40"/>
      <c r="G360" s="40"/>
      <c r="H360" s="40"/>
      <c r="I360" s="40"/>
      <c r="J360" s="40"/>
      <c r="K360" s="40"/>
      <c r="L360" s="40"/>
      <c r="M360" s="40"/>
      <c r="N360" s="40"/>
      <c r="O360" s="40"/>
      <c r="P360" s="40"/>
      <c r="Q360" s="254">
        <f>IF('BH (1)'!O3390=0,0,'BH (1)'!O3390)</f>
        <v>0</v>
      </c>
      <c r="R360" s="256">
        <f>IF('BH (1)'!P3390=0,0,'BH (1)'!P3390)</f>
        <v>0</v>
      </c>
    </row>
    <row r="361" spans="3:18" ht="30" customHeight="1" x14ac:dyDescent="0.25">
      <c r="C361" s="51">
        <v>355</v>
      </c>
      <c r="D361" s="253" t="str">
        <f>'BH (1)'!B1383</f>
        <v/>
      </c>
      <c r="E361" s="40"/>
      <c r="F361" s="40"/>
      <c r="G361" s="40"/>
      <c r="H361" s="40"/>
      <c r="I361" s="40"/>
      <c r="J361" s="40"/>
      <c r="K361" s="40"/>
      <c r="L361" s="40"/>
      <c r="M361" s="40"/>
      <c r="N361" s="40"/>
      <c r="O361" s="40"/>
      <c r="P361" s="40"/>
      <c r="Q361" s="254">
        <f>IF('BH (1)'!O3391=0,0,'BH (1)'!O3391)</f>
        <v>0</v>
      </c>
      <c r="R361" s="256">
        <f>IF('BH (1)'!P3391=0,0,'BH (1)'!P3391)</f>
        <v>0</v>
      </c>
    </row>
    <row r="362" spans="3:18" ht="30" customHeight="1" x14ac:dyDescent="0.25">
      <c r="C362" s="51">
        <v>356</v>
      </c>
      <c r="D362" s="253" t="str">
        <f>'BH (1)'!B1384</f>
        <v/>
      </c>
      <c r="E362" s="40"/>
      <c r="F362" s="40"/>
      <c r="G362" s="40"/>
      <c r="H362" s="40"/>
      <c r="I362" s="40"/>
      <c r="J362" s="40"/>
      <c r="K362" s="40"/>
      <c r="L362" s="40"/>
      <c r="M362" s="40"/>
      <c r="N362" s="40"/>
      <c r="O362" s="40"/>
      <c r="P362" s="40"/>
      <c r="Q362" s="254">
        <f>IF('BH (1)'!O3392=0,0,'BH (1)'!O3392)</f>
        <v>0</v>
      </c>
      <c r="R362" s="256">
        <f>IF('BH (1)'!P3392=0,0,'BH (1)'!P3392)</f>
        <v>0</v>
      </c>
    </row>
    <row r="363" spans="3:18" ht="30" customHeight="1" x14ac:dyDescent="0.25">
      <c r="C363" s="51">
        <v>357</v>
      </c>
      <c r="D363" s="253" t="str">
        <f>'BH (1)'!B1385</f>
        <v/>
      </c>
      <c r="E363" s="40"/>
      <c r="F363" s="40"/>
      <c r="G363" s="40"/>
      <c r="H363" s="40"/>
      <c r="I363" s="40"/>
      <c r="J363" s="40"/>
      <c r="K363" s="40"/>
      <c r="L363" s="40"/>
      <c r="M363" s="40"/>
      <c r="N363" s="40"/>
      <c r="O363" s="40"/>
      <c r="P363" s="40"/>
      <c r="Q363" s="254">
        <f>IF('BH (1)'!O3393=0,0,'BH (1)'!O3393)</f>
        <v>0</v>
      </c>
      <c r="R363" s="256">
        <f>IF('BH (1)'!P3393=0,0,'BH (1)'!P3393)</f>
        <v>0</v>
      </c>
    </row>
    <row r="364" spans="3:18" ht="30" customHeight="1" x14ac:dyDescent="0.25">
      <c r="C364" s="51">
        <v>358</v>
      </c>
      <c r="D364" s="253" t="str">
        <f>'BH (1)'!B1386</f>
        <v/>
      </c>
      <c r="E364" s="40"/>
      <c r="F364" s="40"/>
      <c r="G364" s="40"/>
      <c r="H364" s="40"/>
      <c r="I364" s="40"/>
      <c r="J364" s="40"/>
      <c r="K364" s="40"/>
      <c r="L364" s="40"/>
      <c r="M364" s="40"/>
      <c r="N364" s="40"/>
      <c r="O364" s="40"/>
      <c r="P364" s="40"/>
      <c r="Q364" s="254">
        <f>IF('BH (1)'!O3394=0,0,'BH (1)'!O3394)</f>
        <v>0</v>
      </c>
      <c r="R364" s="256">
        <f>IF('BH (1)'!P3394=0,0,'BH (1)'!P3394)</f>
        <v>0</v>
      </c>
    </row>
    <row r="365" spans="3:18" ht="30" customHeight="1" x14ac:dyDescent="0.25">
      <c r="C365" s="51">
        <v>359</v>
      </c>
      <c r="D365" s="253" t="str">
        <f>'BH (1)'!B1387</f>
        <v/>
      </c>
      <c r="E365" s="40"/>
      <c r="F365" s="40"/>
      <c r="G365" s="40"/>
      <c r="H365" s="40"/>
      <c r="I365" s="40"/>
      <c r="J365" s="40"/>
      <c r="K365" s="40"/>
      <c r="L365" s="40"/>
      <c r="M365" s="40"/>
      <c r="N365" s="40"/>
      <c r="O365" s="40"/>
      <c r="P365" s="40"/>
      <c r="Q365" s="254">
        <f>IF('BH (1)'!O3395=0,0,'BH (1)'!O3395)</f>
        <v>0</v>
      </c>
      <c r="R365" s="256">
        <f>IF('BH (1)'!P3395=0,0,'BH (1)'!P3395)</f>
        <v>0</v>
      </c>
    </row>
    <row r="366" spans="3:18" ht="30" customHeight="1" x14ac:dyDescent="0.25">
      <c r="C366" s="51">
        <v>360</v>
      </c>
      <c r="D366" s="253" t="str">
        <f>'BH (1)'!B1388</f>
        <v/>
      </c>
      <c r="E366" s="40"/>
      <c r="F366" s="40"/>
      <c r="G366" s="40"/>
      <c r="H366" s="40"/>
      <c r="I366" s="40"/>
      <c r="J366" s="40"/>
      <c r="K366" s="40"/>
      <c r="L366" s="40"/>
      <c r="M366" s="40"/>
      <c r="N366" s="40"/>
      <c r="O366" s="40"/>
      <c r="P366" s="40"/>
      <c r="Q366" s="254">
        <f>IF('BH (1)'!O3396=0,0,'BH (1)'!O3396)</f>
        <v>0</v>
      </c>
      <c r="R366" s="256">
        <f>IF('BH (1)'!P3396=0,0,'BH (1)'!P3396)</f>
        <v>0</v>
      </c>
    </row>
    <row r="367" spans="3:18" ht="30" customHeight="1" x14ac:dyDescent="0.25">
      <c r="C367" s="51">
        <v>361</v>
      </c>
      <c r="D367" s="253" t="str">
        <f>'BH (1)'!B1389</f>
        <v/>
      </c>
      <c r="E367" s="40"/>
      <c r="F367" s="40"/>
      <c r="G367" s="40"/>
      <c r="H367" s="40"/>
      <c r="I367" s="40"/>
      <c r="J367" s="40"/>
      <c r="K367" s="40"/>
      <c r="L367" s="40"/>
      <c r="M367" s="40"/>
      <c r="N367" s="40"/>
      <c r="O367" s="40"/>
      <c r="P367" s="40"/>
      <c r="Q367" s="254">
        <f>IF('BH (1)'!O3397=0,0,'BH (1)'!O3397)</f>
        <v>0</v>
      </c>
      <c r="R367" s="256">
        <f>IF('BH (1)'!P3397=0,0,'BH (1)'!P3397)</f>
        <v>0</v>
      </c>
    </row>
    <row r="368" spans="3:18" ht="30" customHeight="1" x14ac:dyDescent="0.25">
      <c r="C368" s="51">
        <v>362</v>
      </c>
      <c r="D368" s="253" t="str">
        <f>'BH (1)'!B1390</f>
        <v/>
      </c>
      <c r="E368" s="40"/>
      <c r="F368" s="40"/>
      <c r="G368" s="40"/>
      <c r="H368" s="40"/>
      <c r="I368" s="40"/>
      <c r="J368" s="40"/>
      <c r="K368" s="40"/>
      <c r="L368" s="40"/>
      <c r="M368" s="40"/>
      <c r="N368" s="40"/>
      <c r="O368" s="40"/>
      <c r="P368" s="40"/>
      <c r="Q368" s="254">
        <f>IF('BH (1)'!O3398=0,0,'BH (1)'!O3398)</f>
        <v>0</v>
      </c>
      <c r="R368" s="256">
        <f>IF('BH (1)'!P3398=0,0,'BH (1)'!P3398)</f>
        <v>0</v>
      </c>
    </row>
    <row r="369" spans="3:18" ht="30" customHeight="1" x14ac:dyDescent="0.25">
      <c r="C369" s="51">
        <v>363</v>
      </c>
      <c r="D369" s="253" t="str">
        <f>'BH (1)'!B1391</f>
        <v/>
      </c>
      <c r="E369" s="40"/>
      <c r="F369" s="40"/>
      <c r="G369" s="40"/>
      <c r="H369" s="40"/>
      <c r="I369" s="40"/>
      <c r="J369" s="40"/>
      <c r="K369" s="40"/>
      <c r="L369" s="40"/>
      <c r="M369" s="40"/>
      <c r="N369" s="40"/>
      <c r="O369" s="40"/>
      <c r="P369" s="40"/>
      <c r="Q369" s="254">
        <f>IF('BH (1)'!O3399=0,0,'BH (1)'!O3399)</f>
        <v>0</v>
      </c>
      <c r="R369" s="256">
        <f>IF('BH (1)'!P3399=0,0,'BH (1)'!P3399)</f>
        <v>0</v>
      </c>
    </row>
    <row r="370" spans="3:18" ht="30" customHeight="1" x14ac:dyDescent="0.25">
      <c r="C370" s="51">
        <v>364</v>
      </c>
      <c r="D370" s="253" t="str">
        <f>'BH (1)'!B1392</f>
        <v/>
      </c>
      <c r="E370" s="40"/>
      <c r="F370" s="40"/>
      <c r="G370" s="40"/>
      <c r="H370" s="40"/>
      <c r="I370" s="40"/>
      <c r="J370" s="40"/>
      <c r="K370" s="40"/>
      <c r="L370" s="40"/>
      <c r="M370" s="40"/>
      <c r="N370" s="40"/>
      <c r="O370" s="40"/>
      <c r="P370" s="40"/>
      <c r="Q370" s="254">
        <f>IF('BH (1)'!O3400=0,0,'BH (1)'!O3400)</f>
        <v>0</v>
      </c>
      <c r="R370" s="256">
        <f>IF('BH (1)'!P3400=0,0,'BH (1)'!P3400)</f>
        <v>0</v>
      </c>
    </row>
    <row r="371" spans="3:18" ht="30" customHeight="1" x14ac:dyDescent="0.25">
      <c r="C371" s="51">
        <v>365</v>
      </c>
      <c r="D371" s="253" t="str">
        <f>'BH (1)'!B1393</f>
        <v/>
      </c>
      <c r="E371" s="40"/>
      <c r="F371" s="40"/>
      <c r="G371" s="40"/>
      <c r="H371" s="40"/>
      <c r="I371" s="40"/>
      <c r="J371" s="40"/>
      <c r="K371" s="40"/>
      <c r="L371" s="40"/>
      <c r="M371" s="40"/>
      <c r="N371" s="40"/>
      <c r="O371" s="40"/>
      <c r="P371" s="40"/>
      <c r="Q371" s="254">
        <f>IF('BH (1)'!O3401=0,0,'BH (1)'!O3401)</f>
        <v>0</v>
      </c>
      <c r="R371" s="256">
        <f>IF('BH (1)'!P3401=0,0,'BH (1)'!P3401)</f>
        <v>0</v>
      </c>
    </row>
    <row r="372" spans="3:18" ht="30" customHeight="1" x14ac:dyDescent="0.25">
      <c r="C372" s="51">
        <v>366</v>
      </c>
      <c r="D372" s="253" t="str">
        <f>'BH (1)'!B1394</f>
        <v/>
      </c>
      <c r="E372" s="40"/>
      <c r="F372" s="40"/>
      <c r="G372" s="40"/>
      <c r="H372" s="40"/>
      <c r="I372" s="40"/>
      <c r="J372" s="40"/>
      <c r="K372" s="40"/>
      <c r="L372" s="40"/>
      <c r="M372" s="40"/>
      <c r="N372" s="40"/>
      <c r="O372" s="40"/>
      <c r="P372" s="40"/>
      <c r="Q372" s="254">
        <f>IF('BH (1)'!O3402=0,0,'BH (1)'!O3402)</f>
        <v>0</v>
      </c>
      <c r="R372" s="256">
        <f>IF('BH (1)'!P3402=0,0,'BH (1)'!P3402)</f>
        <v>0</v>
      </c>
    </row>
    <row r="373" spans="3:18" ht="30" customHeight="1" x14ac:dyDescent="0.25">
      <c r="C373" s="51">
        <v>367</v>
      </c>
      <c r="D373" s="253" t="str">
        <f>'BH (1)'!B1395</f>
        <v/>
      </c>
      <c r="E373" s="40"/>
      <c r="F373" s="40"/>
      <c r="G373" s="40"/>
      <c r="H373" s="40"/>
      <c r="I373" s="40"/>
      <c r="J373" s="40"/>
      <c r="K373" s="40"/>
      <c r="L373" s="40"/>
      <c r="M373" s="40"/>
      <c r="N373" s="40"/>
      <c r="O373" s="40"/>
      <c r="P373" s="40"/>
      <c r="Q373" s="254">
        <f>IF('BH (1)'!O3403=0,0,'BH (1)'!O3403)</f>
        <v>0</v>
      </c>
      <c r="R373" s="256">
        <f>IF('BH (1)'!P3403=0,0,'BH (1)'!P3403)</f>
        <v>0</v>
      </c>
    </row>
    <row r="374" spans="3:18" ht="30" customHeight="1" x14ac:dyDescent="0.25">
      <c r="C374" s="51">
        <v>368</v>
      </c>
      <c r="D374" s="253" t="str">
        <f>'BH (1)'!B1396</f>
        <v/>
      </c>
      <c r="E374" s="40"/>
      <c r="F374" s="40"/>
      <c r="G374" s="40"/>
      <c r="H374" s="40"/>
      <c r="I374" s="40"/>
      <c r="J374" s="40"/>
      <c r="K374" s="40"/>
      <c r="L374" s="40"/>
      <c r="M374" s="40"/>
      <c r="N374" s="40"/>
      <c r="O374" s="40"/>
      <c r="P374" s="40"/>
      <c r="Q374" s="254">
        <f>IF('BH (1)'!O3404=0,0,'BH (1)'!O3404)</f>
        <v>0</v>
      </c>
      <c r="R374" s="256">
        <f>IF('BH (1)'!P3404=0,0,'BH (1)'!P3404)</f>
        <v>0</v>
      </c>
    </row>
    <row r="375" spans="3:18" ht="30" customHeight="1" x14ac:dyDescent="0.25">
      <c r="C375" s="51">
        <v>369</v>
      </c>
      <c r="D375" s="253" t="str">
        <f>'BH (1)'!B1397</f>
        <v/>
      </c>
      <c r="E375" s="40"/>
      <c r="F375" s="40"/>
      <c r="G375" s="40"/>
      <c r="H375" s="40"/>
      <c r="I375" s="40"/>
      <c r="J375" s="40"/>
      <c r="K375" s="40"/>
      <c r="L375" s="40"/>
      <c r="M375" s="40"/>
      <c r="N375" s="40"/>
      <c r="O375" s="40"/>
      <c r="P375" s="40"/>
      <c r="Q375" s="254">
        <f>IF('BH (1)'!O3405=0,0,'BH (1)'!O3405)</f>
        <v>0</v>
      </c>
      <c r="R375" s="256">
        <f>IF('BH (1)'!P3405=0,0,'BH (1)'!P3405)</f>
        <v>0</v>
      </c>
    </row>
    <row r="376" spans="3:18" ht="30" customHeight="1" x14ac:dyDescent="0.25">
      <c r="C376" s="51">
        <v>370</v>
      </c>
      <c r="D376" s="253" t="str">
        <f>'BH (1)'!B1398</f>
        <v/>
      </c>
      <c r="E376" s="40"/>
      <c r="F376" s="40"/>
      <c r="G376" s="40"/>
      <c r="H376" s="40"/>
      <c r="I376" s="40"/>
      <c r="J376" s="40"/>
      <c r="K376" s="40"/>
      <c r="L376" s="40"/>
      <c r="M376" s="40"/>
      <c r="N376" s="40"/>
      <c r="O376" s="40"/>
      <c r="P376" s="40"/>
      <c r="Q376" s="254">
        <f>IF('BH (1)'!O3406=0,0,'BH (1)'!O3406)</f>
        <v>0</v>
      </c>
      <c r="R376" s="256">
        <f>IF('BH (1)'!P3406=0,0,'BH (1)'!P3406)</f>
        <v>0</v>
      </c>
    </row>
    <row r="377" spans="3:18" ht="30" customHeight="1" x14ac:dyDescent="0.25">
      <c r="C377" s="51">
        <v>371</v>
      </c>
      <c r="D377" s="253" t="str">
        <f>'BH (1)'!B1399</f>
        <v/>
      </c>
      <c r="E377" s="40"/>
      <c r="F377" s="40"/>
      <c r="G377" s="40"/>
      <c r="H377" s="40"/>
      <c r="I377" s="40"/>
      <c r="J377" s="40"/>
      <c r="K377" s="40"/>
      <c r="L377" s="40"/>
      <c r="M377" s="40"/>
      <c r="N377" s="40"/>
      <c r="O377" s="40"/>
      <c r="P377" s="40"/>
      <c r="Q377" s="254">
        <f>IF('BH (1)'!O3407=0,0,'BH (1)'!O3407)</f>
        <v>0</v>
      </c>
      <c r="R377" s="256">
        <f>IF('BH (1)'!P3407=0,0,'BH (1)'!P3407)</f>
        <v>0</v>
      </c>
    </row>
    <row r="378" spans="3:18" ht="30" customHeight="1" x14ac:dyDescent="0.25">
      <c r="C378" s="51">
        <v>372</v>
      </c>
      <c r="D378" s="253" t="str">
        <f>'BH (1)'!B1400</f>
        <v/>
      </c>
      <c r="E378" s="40"/>
      <c r="F378" s="40"/>
      <c r="G378" s="40"/>
      <c r="H378" s="40"/>
      <c r="I378" s="40"/>
      <c r="J378" s="40"/>
      <c r="K378" s="40"/>
      <c r="L378" s="40"/>
      <c r="M378" s="40"/>
      <c r="N378" s="40"/>
      <c r="O378" s="40"/>
      <c r="P378" s="40"/>
      <c r="Q378" s="254">
        <f>IF('BH (1)'!O3408=0,0,'BH (1)'!O3408)</f>
        <v>0</v>
      </c>
      <c r="R378" s="256">
        <f>IF('BH (1)'!P3408=0,0,'BH (1)'!P3408)</f>
        <v>0</v>
      </c>
    </row>
    <row r="379" spans="3:18" ht="30" customHeight="1" x14ac:dyDescent="0.25">
      <c r="C379" s="51">
        <v>373</v>
      </c>
      <c r="D379" s="253" t="str">
        <f>'BH (1)'!B1401</f>
        <v/>
      </c>
      <c r="E379" s="40"/>
      <c r="F379" s="40"/>
      <c r="G379" s="40"/>
      <c r="H379" s="40"/>
      <c r="I379" s="40"/>
      <c r="J379" s="40"/>
      <c r="K379" s="40"/>
      <c r="L379" s="40"/>
      <c r="M379" s="40"/>
      <c r="N379" s="40"/>
      <c r="O379" s="40"/>
      <c r="P379" s="40"/>
      <c r="Q379" s="254">
        <f>IF('BH (1)'!O3409=0,0,'BH (1)'!O3409)</f>
        <v>0</v>
      </c>
      <c r="R379" s="256">
        <f>IF('BH (1)'!P3409=0,0,'BH (1)'!P3409)</f>
        <v>0</v>
      </c>
    </row>
    <row r="380" spans="3:18" ht="30" customHeight="1" x14ac:dyDescent="0.25">
      <c r="C380" s="51">
        <v>374</v>
      </c>
      <c r="D380" s="253" t="str">
        <f>'BH (1)'!B1402</f>
        <v/>
      </c>
      <c r="E380" s="40"/>
      <c r="F380" s="40"/>
      <c r="G380" s="40"/>
      <c r="H380" s="40"/>
      <c r="I380" s="40"/>
      <c r="J380" s="40"/>
      <c r="K380" s="40"/>
      <c r="L380" s="40"/>
      <c r="M380" s="40"/>
      <c r="N380" s="40"/>
      <c r="O380" s="40"/>
      <c r="P380" s="40"/>
      <c r="Q380" s="254">
        <f>IF('BH (1)'!O3410=0,0,'BH (1)'!O3410)</f>
        <v>0</v>
      </c>
      <c r="R380" s="256">
        <f>IF('BH (1)'!P3410=0,0,'BH (1)'!P3410)</f>
        <v>0</v>
      </c>
    </row>
    <row r="381" spans="3:18" ht="30" customHeight="1" x14ac:dyDescent="0.25">
      <c r="C381" s="51">
        <v>375</v>
      </c>
      <c r="D381" s="253" t="str">
        <f>'BH (1)'!B1403</f>
        <v/>
      </c>
      <c r="E381" s="40"/>
      <c r="F381" s="40"/>
      <c r="G381" s="40"/>
      <c r="H381" s="40"/>
      <c r="I381" s="40"/>
      <c r="J381" s="40"/>
      <c r="K381" s="40"/>
      <c r="L381" s="40"/>
      <c r="M381" s="40"/>
      <c r="N381" s="40"/>
      <c r="O381" s="40"/>
      <c r="P381" s="40"/>
      <c r="Q381" s="254">
        <f>IF('BH (1)'!O3411=0,0,'BH (1)'!O3411)</f>
        <v>0</v>
      </c>
      <c r="R381" s="256">
        <f>IF('BH (1)'!P3411=0,0,'BH (1)'!P3411)</f>
        <v>0</v>
      </c>
    </row>
    <row r="382" spans="3:18" ht="30" customHeight="1" x14ac:dyDescent="0.25">
      <c r="C382" s="51">
        <v>376</v>
      </c>
      <c r="D382" s="253" t="str">
        <f>'BH (1)'!B1404</f>
        <v/>
      </c>
      <c r="E382" s="40"/>
      <c r="F382" s="40"/>
      <c r="G382" s="40"/>
      <c r="H382" s="40"/>
      <c r="I382" s="40"/>
      <c r="J382" s="40"/>
      <c r="K382" s="40"/>
      <c r="L382" s="40"/>
      <c r="M382" s="40"/>
      <c r="N382" s="40"/>
      <c r="O382" s="40"/>
      <c r="P382" s="40"/>
      <c r="Q382" s="254">
        <f>IF('BH (1)'!O3412=0,0,'BH (1)'!O3412)</f>
        <v>0</v>
      </c>
      <c r="R382" s="256">
        <f>IF('BH (1)'!P3412=0,0,'BH (1)'!P3412)</f>
        <v>0</v>
      </c>
    </row>
    <row r="383" spans="3:18" ht="30" customHeight="1" x14ac:dyDescent="0.25">
      <c r="C383" s="51">
        <v>377</v>
      </c>
      <c r="D383" s="253" t="str">
        <f>'BH (1)'!B1405</f>
        <v/>
      </c>
      <c r="E383" s="40"/>
      <c r="F383" s="40"/>
      <c r="G383" s="40"/>
      <c r="H383" s="40"/>
      <c r="I383" s="40"/>
      <c r="J383" s="40"/>
      <c r="K383" s="40"/>
      <c r="L383" s="40"/>
      <c r="M383" s="40"/>
      <c r="N383" s="40"/>
      <c r="O383" s="40"/>
      <c r="P383" s="40"/>
      <c r="Q383" s="254">
        <f>IF('BH (1)'!O3413=0,0,'BH (1)'!O3413)</f>
        <v>0</v>
      </c>
      <c r="R383" s="256">
        <f>IF('BH (1)'!P3413=0,0,'BH (1)'!P3413)</f>
        <v>0</v>
      </c>
    </row>
    <row r="384" spans="3:18" ht="30" customHeight="1" x14ac:dyDescent="0.25">
      <c r="C384" s="51">
        <v>378</v>
      </c>
      <c r="D384" s="253" t="str">
        <f>'BH (1)'!B1406</f>
        <v/>
      </c>
      <c r="E384" s="40"/>
      <c r="F384" s="40"/>
      <c r="G384" s="40"/>
      <c r="H384" s="40"/>
      <c r="I384" s="40"/>
      <c r="J384" s="40"/>
      <c r="K384" s="40"/>
      <c r="L384" s="40"/>
      <c r="M384" s="40"/>
      <c r="N384" s="40"/>
      <c r="O384" s="40"/>
      <c r="P384" s="40"/>
      <c r="Q384" s="254">
        <f>IF('BH (1)'!O3414=0,0,'BH (1)'!O3414)</f>
        <v>0</v>
      </c>
      <c r="R384" s="256">
        <f>IF('BH (1)'!P3414=0,0,'BH (1)'!P3414)</f>
        <v>0</v>
      </c>
    </row>
    <row r="385" spans="3:18" ht="30" customHeight="1" x14ac:dyDescent="0.25">
      <c r="C385" s="51">
        <v>379</v>
      </c>
      <c r="D385" s="253" t="str">
        <f>'BH (1)'!B1407</f>
        <v/>
      </c>
      <c r="E385" s="40"/>
      <c r="F385" s="40"/>
      <c r="G385" s="40"/>
      <c r="H385" s="40"/>
      <c r="I385" s="40"/>
      <c r="J385" s="40"/>
      <c r="K385" s="40"/>
      <c r="L385" s="40"/>
      <c r="M385" s="40"/>
      <c r="N385" s="40"/>
      <c r="O385" s="40"/>
      <c r="P385" s="40"/>
      <c r="Q385" s="254">
        <f>IF('BH (1)'!O3415=0,0,'BH (1)'!O3415)</f>
        <v>0</v>
      </c>
      <c r="R385" s="256">
        <f>IF('BH (1)'!P3415=0,0,'BH (1)'!P3415)</f>
        <v>0</v>
      </c>
    </row>
    <row r="386" spans="3:18" ht="30" customHeight="1" x14ac:dyDescent="0.25">
      <c r="C386" s="51">
        <v>380</v>
      </c>
      <c r="D386" s="253" t="str">
        <f>'BH (1)'!B1408</f>
        <v/>
      </c>
      <c r="E386" s="40"/>
      <c r="F386" s="40"/>
      <c r="G386" s="40"/>
      <c r="H386" s="40"/>
      <c r="I386" s="40"/>
      <c r="J386" s="40"/>
      <c r="K386" s="40"/>
      <c r="L386" s="40"/>
      <c r="M386" s="40"/>
      <c r="N386" s="40"/>
      <c r="O386" s="40"/>
      <c r="P386" s="40"/>
      <c r="Q386" s="254">
        <f>IF('BH (1)'!O3416=0,0,'BH (1)'!O3416)</f>
        <v>0</v>
      </c>
      <c r="R386" s="256">
        <f>IF('BH (1)'!P3416=0,0,'BH (1)'!P3416)</f>
        <v>0</v>
      </c>
    </row>
    <row r="387" spans="3:18" ht="30" customHeight="1" x14ac:dyDescent="0.25">
      <c r="C387" s="51">
        <v>381</v>
      </c>
      <c r="D387" s="253" t="str">
        <f>'BH (1)'!B1409</f>
        <v/>
      </c>
      <c r="E387" s="40"/>
      <c r="F387" s="40"/>
      <c r="G387" s="40"/>
      <c r="H387" s="40"/>
      <c r="I387" s="40"/>
      <c r="J387" s="40"/>
      <c r="K387" s="40"/>
      <c r="L387" s="40"/>
      <c r="M387" s="40"/>
      <c r="N387" s="40"/>
      <c r="O387" s="40"/>
      <c r="P387" s="40"/>
      <c r="Q387" s="254">
        <f>IF('BH (1)'!O3417=0,0,'BH (1)'!O3417)</f>
        <v>0</v>
      </c>
      <c r="R387" s="256">
        <f>IF('BH (1)'!P3417=0,0,'BH (1)'!P3417)</f>
        <v>0</v>
      </c>
    </row>
    <row r="388" spans="3:18" ht="30" customHeight="1" x14ac:dyDescent="0.25">
      <c r="C388" s="51">
        <v>382</v>
      </c>
      <c r="D388" s="253" t="str">
        <f>'BH (1)'!B1410</f>
        <v/>
      </c>
      <c r="E388" s="40"/>
      <c r="F388" s="40"/>
      <c r="G388" s="40"/>
      <c r="H388" s="40"/>
      <c r="I388" s="40"/>
      <c r="J388" s="40"/>
      <c r="K388" s="40"/>
      <c r="L388" s="40"/>
      <c r="M388" s="40"/>
      <c r="N388" s="40"/>
      <c r="O388" s="40"/>
      <c r="P388" s="40"/>
      <c r="Q388" s="254">
        <f>IF('BH (1)'!O3418=0,0,'BH (1)'!O3418)</f>
        <v>0</v>
      </c>
      <c r="R388" s="256">
        <f>IF('BH (1)'!P3418=0,0,'BH (1)'!P3418)</f>
        <v>0</v>
      </c>
    </row>
    <row r="389" spans="3:18" ht="30" customHeight="1" x14ac:dyDescent="0.25">
      <c r="C389" s="51">
        <v>383</v>
      </c>
      <c r="D389" s="253" t="str">
        <f>'BH (1)'!B1411</f>
        <v/>
      </c>
      <c r="E389" s="40"/>
      <c r="F389" s="40"/>
      <c r="G389" s="40"/>
      <c r="H389" s="40"/>
      <c r="I389" s="40"/>
      <c r="J389" s="40"/>
      <c r="K389" s="40"/>
      <c r="L389" s="40"/>
      <c r="M389" s="40"/>
      <c r="N389" s="40"/>
      <c r="O389" s="40"/>
      <c r="P389" s="40"/>
      <c r="Q389" s="254">
        <f>IF('BH (1)'!O3419=0,0,'BH (1)'!O3419)</f>
        <v>0</v>
      </c>
      <c r="R389" s="256">
        <f>IF('BH (1)'!P3419=0,0,'BH (1)'!P3419)</f>
        <v>0</v>
      </c>
    </row>
    <row r="390" spans="3:18" ht="30" customHeight="1" x14ac:dyDescent="0.25">
      <c r="C390" s="51">
        <v>384</v>
      </c>
      <c r="D390" s="253" t="str">
        <f>'BH (1)'!B1412</f>
        <v/>
      </c>
      <c r="E390" s="40"/>
      <c r="F390" s="40"/>
      <c r="G390" s="40"/>
      <c r="H390" s="40"/>
      <c r="I390" s="40"/>
      <c r="J390" s="40"/>
      <c r="K390" s="40"/>
      <c r="L390" s="40"/>
      <c r="M390" s="40"/>
      <c r="N390" s="40"/>
      <c r="O390" s="40"/>
      <c r="P390" s="40"/>
      <c r="Q390" s="254">
        <f>IF('BH (1)'!O3420=0,0,'BH (1)'!O3420)</f>
        <v>0</v>
      </c>
      <c r="R390" s="256">
        <f>IF('BH (1)'!P3420=0,0,'BH (1)'!P3420)</f>
        <v>0</v>
      </c>
    </row>
    <row r="391" spans="3:18" ht="30" customHeight="1" x14ac:dyDescent="0.25">
      <c r="C391" s="51">
        <v>385</v>
      </c>
      <c r="D391" s="253" t="str">
        <f>'BH (1)'!B1413</f>
        <v/>
      </c>
      <c r="E391" s="40"/>
      <c r="F391" s="40"/>
      <c r="G391" s="40"/>
      <c r="H391" s="40"/>
      <c r="I391" s="40"/>
      <c r="J391" s="40"/>
      <c r="K391" s="40"/>
      <c r="L391" s="40"/>
      <c r="M391" s="40"/>
      <c r="N391" s="40"/>
      <c r="O391" s="40"/>
      <c r="P391" s="40"/>
      <c r="Q391" s="254">
        <f>IF('BH (1)'!O3421=0,0,'BH (1)'!O3421)</f>
        <v>0</v>
      </c>
      <c r="R391" s="256">
        <f>IF('BH (1)'!P3421=0,0,'BH (1)'!P3421)</f>
        <v>0</v>
      </c>
    </row>
    <row r="392" spans="3:18" ht="30" customHeight="1" x14ac:dyDescent="0.25">
      <c r="C392" s="51">
        <v>386</v>
      </c>
      <c r="D392" s="253" t="str">
        <f>'BH (1)'!B1414</f>
        <v/>
      </c>
      <c r="E392" s="40"/>
      <c r="F392" s="40"/>
      <c r="G392" s="40"/>
      <c r="H392" s="40"/>
      <c r="I392" s="40"/>
      <c r="J392" s="40"/>
      <c r="K392" s="40"/>
      <c r="L392" s="40"/>
      <c r="M392" s="40"/>
      <c r="N392" s="40"/>
      <c r="O392" s="40"/>
      <c r="P392" s="40"/>
      <c r="Q392" s="254">
        <f>IF('BH (1)'!O3422=0,0,'BH (1)'!O3422)</f>
        <v>0</v>
      </c>
      <c r="R392" s="256">
        <f>IF('BH (1)'!P3422=0,0,'BH (1)'!P3422)</f>
        <v>0</v>
      </c>
    </row>
    <row r="393" spans="3:18" ht="30" customHeight="1" x14ac:dyDescent="0.25">
      <c r="C393" s="51">
        <v>387</v>
      </c>
      <c r="D393" s="253" t="str">
        <f>'BH (1)'!B1415</f>
        <v/>
      </c>
      <c r="E393" s="40"/>
      <c r="F393" s="40"/>
      <c r="G393" s="40"/>
      <c r="H393" s="40"/>
      <c r="I393" s="40"/>
      <c r="J393" s="40"/>
      <c r="K393" s="40"/>
      <c r="L393" s="40"/>
      <c r="M393" s="40"/>
      <c r="N393" s="40"/>
      <c r="O393" s="40"/>
      <c r="P393" s="40"/>
      <c r="Q393" s="254">
        <f>IF('BH (1)'!O3423=0,0,'BH (1)'!O3423)</f>
        <v>0</v>
      </c>
      <c r="R393" s="256">
        <f>IF('BH (1)'!P3423=0,0,'BH (1)'!P3423)</f>
        <v>0</v>
      </c>
    </row>
    <row r="394" spans="3:18" ht="30" customHeight="1" x14ac:dyDescent="0.25">
      <c r="C394" s="51">
        <v>388</v>
      </c>
      <c r="D394" s="253" t="str">
        <f>'BH (1)'!B1416</f>
        <v/>
      </c>
      <c r="E394" s="40"/>
      <c r="F394" s="40"/>
      <c r="G394" s="40"/>
      <c r="H394" s="40"/>
      <c r="I394" s="40"/>
      <c r="J394" s="40"/>
      <c r="K394" s="40"/>
      <c r="L394" s="40"/>
      <c r="M394" s="40"/>
      <c r="N394" s="40"/>
      <c r="O394" s="40"/>
      <c r="P394" s="40"/>
      <c r="Q394" s="254">
        <f>IF('BH (1)'!O3424=0,0,'BH (1)'!O3424)</f>
        <v>0</v>
      </c>
      <c r="R394" s="256">
        <f>IF('BH (1)'!P3424=0,0,'BH (1)'!P3424)</f>
        <v>0</v>
      </c>
    </row>
    <row r="395" spans="3:18" ht="30" customHeight="1" x14ac:dyDescent="0.25">
      <c r="C395" s="51">
        <v>389</v>
      </c>
      <c r="D395" s="253" t="str">
        <f>'BH (1)'!B1417</f>
        <v/>
      </c>
      <c r="E395" s="40"/>
      <c r="F395" s="40"/>
      <c r="G395" s="40"/>
      <c r="H395" s="40"/>
      <c r="I395" s="40"/>
      <c r="J395" s="40"/>
      <c r="K395" s="40"/>
      <c r="L395" s="40"/>
      <c r="M395" s="40"/>
      <c r="N395" s="40"/>
      <c r="O395" s="40"/>
      <c r="P395" s="40"/>
      <c r="Q395" s="254">
        <f>IF('BH (1)'!O3425=0,0,'BH (1)'!O3425)</f>
        <v>0</v>
      </c>
      <c r="R395" s="256">
        <f>IF('BH (1)'!P3425=0,0,'BH (1)'!P3425)</f>
        <v>0</v>
      </c>
    </row>
    <row r="396" spans="3:18" ht="30" customHeight="1" x14ac:dyDescent="0.25">
      <c r="C396" s="51">
        <v>390</v>
      </c>
      <c r="D396" s="253" t="str">
        <f>'BH (1)'!B1418</f>
        <v/>
      </c>
      <c r="E396" s="40"/>
      <c r="F396" s="40"/>
      <c r="G396" s="40"/>
      <c r="H396" s="40"/>
      <c r="I396" s="40"/>
      <c r="J396" s="40"/>
      <c r="K396" s="40"/>
      <c r="L396" s="40"/>
      <c r="M396" s="40"/>
      <c r="N396" s="40"/>
      <c r="O396" s="40"/>
      <c r="P396" s="40"/>
      <c r="Q396" s="254">
        <f>IF('BH (1)'!O3426=0,0,'BH (1)'!O3426)</f>
        <v>0</v>
      </c>
      <c r="R396" s="256">
        <f>IF('BH (1)'!P3426=0,0,'BH (1)'!P3426)</f>
        <v>0</v>
      </c>
    </row>
    <row r="397" spans="3:18" ht="30" customHeight="1" x14ac:dyDescent="0.25">
      <c r="C397" s="51">
        <v>391</v>
      </c>
      <c r="D397" s="253" t="str">
        <f>'BH (1)'!B1419</f>
        <v/>
      </c>
      <c r="E397" s="40"/>
      <c r="F397" s="40"/>
      <c r="G397" s="40"/>
      <c r="H397" s="40"/>
      <c r="I397" s="40"/>
      <c r="J397" s="40"/>
      <c r="K397" s="40"/>
      <c r="L397" s="40"/>
      <c r="M397" s="40"/>
      <c r="N397" s="40"/>
      <c r="O397" s="40"/>
      <c r="P397" s="40"/>
      <c r="Q397" s="254">
        <f>IF('BH (1)'!O3427=0,0,'BH (1)'!O3427)</f>
        <v>0</v>
      </c>
      <c r="R397" s="256">
        <f>IF('BH (1)'!P3427=0,0,'BH (1)'!P3427)</f>
        <v>0</v>
      </c>
    </row>
    <row r="398" spans="3:18" ht="30" customHeight="1" x14ac:dyDescent="0.25">
      <c r="C398" s="51">
        <v>392</v>
      </c>
      <c r="D398" s="253" t="str">
        <f>'BH (1)'!B1420</f>
        <v/>
      </c>
      <c r="E398" s="40"/>
      <c r="F398" s="40"/>
      <c r="G398" s="40"/>
      <c r="H398" s="40"/>
      <c r="I398" s="40"/>
      <c r="J398" s="40"/>
      <c r="K398" s="40"/>
      <c r="L398" s="40"/>
      <c r="M398" s="40"/>
      <c r="N398" s="40"/>
      <c r="O398" s="40"/>
      <c r="P398" s="40"/>
      <c r="Q398" s="254">
        <f>IF('BH (1)'!O3428=0,0,'BH (1)'!O3428)</f>
        <v>0</v>
      </c>
      <c r="R398" s="256">
        <f>IF('BH (1)'!P3428=0,0,'BH (1)'!P3428)</f>
        <v>0</v>
      </c>
    </row>
    <row r="399" spans="3:18" ht="30" customHeight="1" x14ac:dyDescent="0.25">
      <c r="C399" s="51">
        <v>393</v>
      </c>
      <c r="D399" s="253" t="str">
        <f>'BH (1)'!B1421</f>
        <v/>
      </c>
      <c r="E399" s="40"/>
      <c r="F399" s="40"/>
      <c r="G399" s="40"/>
      <c r="H399" s="40"/>
      <c r="I399" s="40"/>
      <c r="J399" s="40"/>
      <c r="K399" s="40"/>
      <c r="L399" s="40"/>
      <c r="M399" s="40"/>
      <c r="N399" s="40"/>
      <c r="O399" s="40"/>
      <c r="P399" s="40"/>
      <c r="Q399" s="254">
        <f>IF('BH (1)'!O3429=0,0,'BH (1)'!O3429)</f>
        <v>0</v>
      </c>
      <c r="R399" s="256">
        <f>IF('BH (1)'!P3429=0,0,'BH (1)'!P3429)</f>
        <v>0</v>
      </c>
    </row>
    <row r="400" spans="3:18" ht="30" customHeight="1" x14ac:dyDescent="0.25">
      <c r="C400" s="51">
        <v>394</v>
      </c>
      <c r="D400" s="253" t="str">
        <f>'BH (1)'!B1422</f>
        <v/>
      </c>
      <c r="E400" s="40"/>
      <c r="F400" s="40"/>
      <c r="G400" s="40"/>
      <c r="H400" s="40"/>
      <c r="I400" s="40"/>
      <c r="J400" s="40"/>
      <c r="K400" s="40"/>
      <c r="L400" s="40"/>
      <c r="M400" s="40"/>
      <c r="N400" s="40"/>
      <c r="O400" s="40"/>
      <c r="P400" s="40"/>
      <c r="Q400" s="254">
        <f>IF('BH (1)'!O3430=0,0,'BH (1)'!O3430)</f>
        <v>0</v>
      </c>
      <c r="R400" s="256">
        <f>IF('BH (1)'!P3430=0,0,'BH (1)'!P3430)</f>
        <v>0</v>
      </c>
    </row>
    <row r="401" spans="3:18" ht="30" customHeight="1" x14ac:dyDescent="0.25">
      <c r="C401" s="51">
        <v>395</v>
      </c>
      <c r="D401" s="253" t="str">
        <f>'BH (1)'!B1423</f>
        <v/>
      </c>
      <c r="E401" s="40"/>
      <c r="F401" s="40"/>
      <c r="G401" s="40"/>
      <c r="H401" s="40"/>
      <c r="I401" s="40"/>
      <c r="J401" s="40"/>
      <c r="K401" s="40"/>
      <c r="L401" s="40"/>
      <c r="M401" s="40"/>
      <c r="N401" s="40"/>
      <c r="O401" s="40"/>
      <c r="P401" s="40"/>
      <c r="Q401" s="254">
        <f>IF('BH (1)'!O3431=0,0,'BH (1)'!O3431)</f>
        <v>0</v>
      </c>
      <c r="R401" s="256">
        <f>IF('BH (1)'!P3431=0,0,'BH (1)'!P3431)</f>
        <v>0</v>
      </c>
    </row>
    <row r="402" spans="3:18" ht="30" customHeight="1" x14ac:dyDescent="0.25">
      <c r="C402" s="51">
        <v>396</v>
      </c>
      <c r="D402" s="253" t="str">
        <f>'BH (1)'!B1424</f>
        <v/>
      </c>
      <c r="E402" s="40"/>
      <c r="F402" s="40"/>
      <c r="G402" s="40"/>
      <c r="H402" s="40"/>
      <c r="I402" s="40"/>
      <c r="J402" s="40"/>
      <c r="K402" s="40"/>
      <c r="L402" s="40"/>
      <c r="M402" s="40"/>
      <c r="N402" s="40"/>
      <c r="O402" s="40"/>
      <c r="P402" s="40"/>
      <c r="Q402" s="254">
        <f>IF('BH (1)'!O3432=0,0,'BH (1)'!O3432)</f>
        <v>0</v>
      </c>
      <c r="R402" s="256">
        <f>IF('BH (1)'!P3432=0,0,'BH (1)'!P3432)</f>
        <v>0</v>
      </c>
    </row>
    <row r="403" spans="3:18" ht="30" customHeight="1" x14ac:dyDescent="0.25">
      <c r="C403" s="51">
        <v>397</v>
      </c>
      <c r="D403" s="253" t="str">
        <f>'BH (1)'!B1425</f>
        <v/>
      </c>
      <c r="E403" s="40"/>
      <c r="F403" s="40"/>
      <c r="G403" s="40"/>
      <c r="H403" s="40"/>
      <c r="I403" s="40"/>
      <c r="J403" s="40"/>
      <c r="K403" s="40"/>
      <c r="L403" s="40"/>
      <c r="M403" s="40"/>
      <c r="N403" s="40"/>
      <c r="O403" s="40"/>
      <c r="P403" s="40"/>
      <c r="Q403" s="254">
        <f>IF('BH (1)'!O3433=0,0,'BH (1)'!O3433)</f>
        <v>0</v>
      </c>
      <c r="R403" s="256">
        <f>IF('BH (1)'!P3433=0,0,'BH (1)'!P3433)</f>
        <v>0</v>
      </c>
    </row>
    <row r="404" spans="3:18" ht="30" customHeight="1" x14ac:dyDescent="0.25">
      <c r="C404" s="51">
        <v>398</v>
      </c>
      <c r="D404" s="253" t="str">
        <f>'BH (1)'!B1426</f>
        <v/>
      </c>
      <c r="E404" s="40"/>
      <c r="F404" s="40"/>
      <c r="G404" s="40"/>
      <c r="H404" s="40"/>
      <c r="I404" s="40"/>
      <c r="J404" s="40"/>
      <c r="K404" s="40"/>
      <c r="L404" s="40"/>
      <c r="M404" s="40"/>
      <c r="N404" s="40"/>
      <c r="O404" s="40"/>
      <c r="P404" s="40"/>
      <c r="Q404" s="254">
        <f>IF('BH (1)'!O3434=0,0,'BH (1)'!O3434)</f>
        <v>0</v>
      </c>
      <c r="R404" s="256">
        <f>IF('BH (1)'!P3434=0,0,'BH (1)'!P3434)</f>
        <v>0</v>
      </c>
    </row>
    <row r="405" spans="3:18" ht="30" customHeight="1" x14ac:dyDescent="0.25">
      <c r="C405" s="51">
        <v>399</v>
      </c>
      <c r="D405" s="253" t="str">
        <f>'BH (1)'!B1427</f>
        <v/>
      </c>
      <c r="E405" s="40"/>
      <c r="F405" s="40"/>
      <c r="G405" s="40"/>
      <c r="H405" s="40"/>
      <c r="I405" s="40"/>
      <c r="J405" s="40"/>
      <c r="K405" s="40"/>
      <c r="L405" s="40"/>
      <c r="M405" s="40"/>
      <c r="N405" s="40"/>
      <c r="O405" s="40"/>
      <c r="P405" s="40"/>
      <c r="Q405" s="254">
        <f>IF('BH (1)'!O3435=0,0,'BH (1)'!O3435)</f>
        <v>0</v>
      </c>
      <c r="R405" s="256">
        <f>IF('BH (1)'!P3435=0,0,'BH (1)'!P3435)</f>
        <v>0</v>
      </c>
    </row>
    <row r="406" spans="3:18" ht="30" customHeight="1" x14ac:dyDescent="0.25">
      <c r="C406" s="51">
        <v>400</v>
      </c>
      <c r="D406" s="253" t="str">
        <f>'BH (1)'!B1428</f>
        <v/>
      </c>
      <c r="E406" s="40"/>
      <c r="F406" s="40"/>
      <c r="G406" s="40"/>
      <c r="H406" s="40"/>
      <c r="I406" s="40"/>
      <c r="J406" s="40"/>
      <c r="K406" s="40"/>
      <c r="L406" s="40"/>
      <c r="M406" s="40"/>
      <c r="N406" s="40"/>
      <c r="O406" s="40"/>
      <c r="P406" s="40"/>
      <c r="Q406" s="254">
        <f>IF('BH (1)'!O3436=0,0,'BH (1)'!O3436)</f>
        <v>0</v>
      </c>
      <c r="R406" s="256">
        <f>IF('BH (1)'!P3436=0,0,'BH (1)'!P3436)</f>
        <v>0</v>
      </c>
    </row>
    <row r="407" spans="3:18" ht="30" customHeight="1" x14ac:dyDescent="0.25">
      <c r="C407" s="51">
        <v>401</v>
      </c>
      <c r="D407" s="253" t="str">
        <f>'BH (1)'!B1429</f>
        <v/>
      </c>
      <c r="E407" s="40"/>
      <c r="F407" s="40"/>
      <c r="G407" s="40"/>
      <c r="H407" s="40"/>
      <c r="I407" s="40"/>
      <c r="J407" s="40"/>
      <c r="K407" s="40"/>
      <c r="L407" s="40"/>
      <c r="M407" s="40"/>
      <c r="N407" s="40"/>
      <c r="O407" s="40"/>
      <c r="P407" s="40"/>
      <c r="Q407" s="254">
        <f>IF('BH (1)'!O3437=0,0,'BH (1)'!O3437)</f>
        <v>0</v>
      </c>
      <c r="R407" s="256">
        <f>IF('BH (1)'!P3437=0,0,'BH (1)'!P3437)</f>
        <v>0</v>
      </c>
    </row>
    <row r="408" spans="3:18" ht="30" customHeight="1" x14ac:dyDescent="0.25">
      <c r="C408" s="51">
        <v>402</v>
      </c>
      <c r="D408" s="253" t="str">
        <f>'BH (1)'!B1430</f>
        <v/>
      </c>
      <c r="E408" s="40"/>
      <c r="F408" s="40"/>
      <c r="G408" s="40"/>
      <c r="H408" s="40"/>
      <c r="I408" s="40"/>
      <c r="J408" s="40"/>
      <c r="K408" s="40"/>
      <c r="L408" s="40"/>
      <c r="M408" s="40"/>
      <c r="N408" s="40"/>
      <c r="O408" s="40"/>
      <c r="P408" s="40"/>
      <c r="Q408" s="254">
        <f>IF('BH (1)'!O3438=0,0,'BH (1)'!O3438)</f>
        <v>0</v>
      </c>
      <c r="R408" s="256">
        <f>IF('BH (1)'!P3438=0,0,'BH (1)'!P3438)</f>
        <v>0</v>
      </c>
    </row>
    <row r="409" spans="3:18" ht="30" customHeight="1" x14ac:dyDescent="0.25">
      <c r="C409" s="51">
        <v>403</v>
      </c>
      <c r="D409" s="253" t="str">
        <f>'BH (1)'!B1431</f>
        <v/>
      </c>
      <c r="E409" s="40"/>
      <c r="F409" s="40"/>
      <c r="G409" s="40"/>
      <c r="H409" s="40"/>
      <c r="I409" s="40"/>
      <c r="J409" s="40"/>
      <c r="K409" s="40"/>
      <c r="L409" s="40"/>
      <c r="M409" s="40"/>
      <c r="N409" s="40"/>
      <c r="O409" s="40"/>
      <c r="P409" s="40"/>
      <c r="Q409" s="254">
        <f>IF('BH (1)'!O3439=0,0,'BH (1)'!O3439)</f>
        <v>0</v>
      </c>
      <c r="R409" s="256">
        <f>IF('BH (1)'!P3439=0,0,'BH (1)'!P3439)</f>
        <v>0</v>
      </c>
    </row>
    <row r="410" spans="3:18" ht="30" customHeight="1" x14ac:dyDescent="0.25">
      <c r="C410" s="51">
        <v>404</v>
      </c>
      <c r="D410" s="253" t="str">
        <f>'BH (1)'!B1432</f>
        <v/>
      </c>
      <c r="E410" s="40"/>
      <c r="F410" s="40"/>
      <c r="G410" s="40"/>
      <c r="H410" s="40"/>
      <c r="I410" s="40"/>
      <c r="J410" s="40"/>
      <c r="K410" s="40"/>
      <c r="L410" s="40"/>
      <c r="M410" s="40"/>
      <c r="N410" s="40"/>
      <c r="O410" s="40"/>
      <c r="P410" s="40"/>
      <c r="Q410" s="254">
        <f>IF('BH (1)'!O3440=0,0,'BH (1)'!O3440)</f>
        <v>0</v>
      </c>
      <c r="R410" s="256">
        <f>IF('BH (1)'!P3440=0,0,'BH (1)'!P3440)</f>
        <v>0</v>
      </c>
    </row>
    <row r="411" spans="3:18" ht="30" customHeight="1" x14ac:dyDescent="0.25">
      <c r="C411" s="51">
        <v>405</v>
      </c>
      <c r="D411" s="253" t="str">
        <f>'BH (1)'!B1433</f>
        <v/>
      </c>
      <c r="E411" s="40"/>
      <c r="F411" s="40"/>
      <c r="G411" s="40"/>
      <c r="H411" s="40"/>
      <c r="I411" s="40"/>
      <c r="J411" s="40"/>
      <c r="K411" s="40"/>
      <c r="L411" s="40"/>
      <c r="M411" s="40"/>
      <c r="N411" s="40"/>
      <c r="O411" s="40"/>
      <c r="P411" s="40"/>
      <c r="Q411" s="254">
        <f>IF('BH (1)'!O3441=0,0,'BH (1)'!O3441)</f>
        <v>0</v>
      </c>
      <c r="R411" s="256">
        <f>IF('BH (1)'!P3441=0,0,'BH (1)'!P3441)</f>
        <v>0</v>
      </c>
    </row>
    <row r="412" spans="3:18" ht="30" customHeight="1" x14ac:dyDescent="0.25">
      <c r="C412" s="51">
        <v>406</v>
      </c>
      <c r="D412" s="253" t="str">
        <f>'BH (1)'!B1434</f>
        <v/>
      </c>
      <c r="E412" s="40"/>
      <c r="F412" s="40"/>
      <c r="G412" s="40"/>
      <c r="H412" s="40"/>
      <c r="I412" s="40"/>
      <c r="J412" s="40"/>
      <c r="K412" s="40"/>
      <c r="L412" s="40"/>
      <c r="M412" s="40"/>
      <c r="N412" s="40"/>
      <c r="O412" s="40"/>
      <c r="P412" s="40"/>
      <c r="Q412" s="254">
        <f>IF('BH (1)'!O3442=0,0,'BH (1)'!O3442)</f>
        <v>0</v>
      </c>
      <c r="R412" s="256">
        <f>IF('BH (1)'!P3442=0,0,'BH (1)'!P3442)</f>
        <v>0</v>
      </c>
    </row>
    <row r="413" spans="3:18" ht="30" customHeight="1" x14ac:dyDescent="0.25">
      <c r="C413" s="51">
        <v>407</v>
      </c>
      <c r="D413" s="253" t="str">
        <f>'BH (1)'!B1435</f>
        <v/>
      </c>
      <c r="E413" s="40"/>
      <c r="F413" s="40"/>
      <c r="G413" s="40"/>
      <c r="H413" s="40"/>
      <c r="I413" s="40"/>
      <c r="J413" s="40"/>
      <c r="K413" s="40"/>
      <c r="L413" s="40"/>
      <c r="M413" s="40"/>
      <c r="N413" s="40"/>
      <c r="O413" s="40"/>
      <c r="P413" s="40"/>
      <c r="Q413" s="254">
        <f>IF('BH (1)'!O3443=0,0,'BH (1)'!O3443)</f>
        <v>0</v>
      </c>
      <c r="R413" s="256">
        <f>IF('BH (1)'!P3443=0,0,'BH (1)'!P3443)</f>
        <v>0</v>
      </c>
    </row>
    <row r="414" spans="3:18" ht="30" customHeight="1" x14ac:dyDescent="0.25">
      <c r="C414" s="51">
        <v>408</v>
      </c>
      <c r="D414" s="253" t="str">
        <f>'BH (1)'!B1436</f>
        <v/>
      </c>
      <c r="E414" s="40"/>
      <c r="F414" s="40"/>
      <c r="G414" s="40"/>
      <c r="H414" s="40"/>
      <c r="I414" s="40"/>
      <c r="J414" s="40"/>
      <c r="K414" s="40"/>
      <c r="L414" s="40"/>
      <c r="M414" s="40"/>
      <c r="N414" s="40"/>
      <c r="O414" s="40"/>
      <c r="P414" s="40"/>
      <c r="Q414" s="254">
        <f>IF('BH (1)'!O3444=0,0,'BH (1)'!O3444)</f>
        <v>0</v>
      </c>
      <c r="R414" s="256">
        <f>IF('BH (1)'!P3444=0,0,'BH (1)'!P3444)</f>
        <v>0</v>
      </c>
    </row>
    <row r="415" spans="3:18" ht="30" customHeight="1" x14ac:dyDescent="0.25">
      <c r="C415" s="51">
        <v>409</v>
      </c>
      <c r="D415" s="253" t="str">
        <f>'BH (1)'!B1437</f>
        <v/>
      </c>
      <c r="E415" s="40"/>
      <c r="F415" s="40"/>
      <c r="G415" s="40"/>
      <c r="H415" s="40"/>
      <c r="I415" s="40"/>
      <c r="J415" s="40"/>
      <c r="K415" s="40"/>
      <c r="L415" s="40"/>
      <c r="M415" s="40"/>
      <c r="N415" s="40"/>
      <c r="O415" s="40"/>
      <c r="P415" s="40"/>
      <c r="Q415" s="254">
        <f>IF('BH (1)'!O3445=0,0,'BH (1)'!O3445)</f>
        <v>0</v>
      </c>
      <c r="R415" s="256">
        <f>IF('BH (1)'!P3445=0,0,'BH (1)'!P3445)</f>
        <v>0</v>
      </c>
    </row>
    <row r="416" spans="3:18" ht="30" customHeight="1" x14ac:dyDescent="0.25">
      <c r="C416" s="51">
        <v>410</v>
      </c>
      <c r="D416" s="253" t="str">
        <f>'BH (1)'!B1438</f>
        <v/>
      </c>
      <c r="E416" s="40"/>
      <c r="F416" s="40"/>
      <c r="G416" s="40"/>
      <c r="H416" s="40"/>
      <c r="I416" s="40"/>
      <c r="J416" s="40"/>
      <c r="K416" s="40"/>
      <c r="L416" s="40"/>
      <c r="M416" s="40"/>
      <c r="N416" s="40"/>
      <c r="O416" s="40"/>
      <c r="P416" s="40"/>
      <c r="Q416" s="254">
        <f>IF('BH (1)'!O3446=0,0,'BH (1)'!O3446)</f>
        <v>0</v>
      </c>
      <c r="R416" s="256">
        <f>IF('BH (1)'!P3446=0,0,'BH (1)'!P3446)</f>
        <v>0</v>
      </c>
    </row>
    <row r="417" spans="3:18" ht="30" customHeight="1" x14ac:dyDescent="0.25">
      <c r="C417" s="51">
        <v>411</v>
      </c>
      <c r="D417" s="253" t="str">
        <f>'BH (1)'!B1439</f>
        <v/>
      </c>
      <c r="E417" s="40"/>
      <c r="F417" s="40"/>
      <c r="G417" s="40"/>
      <c r="H417" s="40"/>
      <c r="I417" s="40"/>
      <c r="J417" s="40"/>
      <c r="K417" s="40"/>
      <c r="L417" s="40"/>
      <c r="M417" s="40"/>
      <c r="N417" s="40"/>
      <c r="O417" s="40"/>
      <c r="P417" s="40"/>
      <c r="Q417" s="254">
        <f>IF('BH (1)'!O3447=0,0,'BH (1)'!O3447)</f>
        <v>0</v>
      </c>
      <c r="R417" s="256">
        <f>IF('BH (1)'!P3447=0,0,'BH (1)'!P3447)</f>
        <v>0</v>
      </c>
    </row>
    <row r="418" spans="3:18" ht="30" customHeight="1" x14ac:dyDescent="0.25">
      <c r="C418" s="51">
        <v>412</v>
      </c>
      <c r="D418" s="253" t="str">
        <f>'BH (1)'!B1440</f>
        <v/>
      </c>
      <c r="E418" s="40"/>
      <c r="F418" s="40"/>
      <c r="G418" s="40"/>
      <c r="H418" s="40"/>
      <c r="I418" s="40"/>
      <c r="J418" s="40"/>
      <c r="K418" s="40"/>
      <c r="L418" s="40"/>
      <c r="M418" s="40"/>
      <c r="N418" s="40"/>
      <c r="O418" s="40"/>
      <c r="P418" s="40"/>
      <c r="Q418" s="254">
        <f>IF('BH (1)'!O3448=0,0,'BH (1)'!O3448)</f>
        <v>0</v>
      </c>
      <c r="R418" s="256">
        <f>IF('BH (1)'!P3448=0,0,'BH (1)'!P3448)</f>
        <v>0</v>
      </c>
    </row>
    <row r="419" spans="3:18" ht="30" customHeight="1" x14ac:dyDescent="0.25">
      <c r="C419" s="51">
        <v>413</v>
      </c>
      <c r="D419" s="253" t="str">
        <f>'BH (1)'!B1441</f>
        <v/>
      </c>
      <c r="E419" s="40"/>
      <c r="F419" s="40"/>
      <c r="G419" s="40"/>
      <c r="H419" s="40"/>
      <c r="I419" s="40"/>
      <c r="J419" s="40"/>
      <c r="K419" s="40"/>
      <c r="L419" s="40"/>
      <c r="M419" s="40"/>
      <c r="N419" s="40"/>
      <c r="O419" s="40"/>
      <c r="P419" s="40"/>
      <c r="Q419" s="254">
        <f>IF('BH (1)'!O3449=0,0,'BH (1)'!O3449)</f>
        <v>0</v>
      </c>
      <c r="R419" s="256">
        <f>IF('BH (1)'!P3449=0,0,'BH (1)'!P3449)</f>
        <v>0</v>
      </c>
    </row>
    <row r="420" spans="3:18" ht="30" customHeight="1" x14ac:dyDescent="0.25">
      <c r="C420" s="51">
        <v>414</v>
      </c>
      <c r="D420" s="253" t="str">
        <f>'BH (1)'!B1442</f>
        <v/>
      </c>
      <c r="E420" s="40"/>
      <c r="F420" s="40"/>
      <c r="G420" s="40"/>
      <c r="H420" s="40"/>
      <c r="I420" s="40"/>
      <c r="J420" s="40"/>
      <c r="K420" s="40"/>
      <c r="L420" s="40"/>
      <c r="M420" s="40"/>
      <c r="N420" s="40"/>
      <c r="O420" s="40"/>
      <c r="P420" s="40"/>
      <c r="Q420" s="254">
        <f>IF('BH (1)'!O3450=0,0,'BH (1)'!O3450)</f>
        <v>0</v>
      </c>
      <c r="R420" s="256">
        <f>IF('BH (1)'!P3450=0,0,'BH (1)'!P3450)</f>
        <v>0</v>
      </c>
    </row>
    <row r="421" spans="3:18" ht="30" customHeight="1" x14ac:dyDescent="0.25">
      <c r="C421" s="51">
        <v>415</v>
      </c>
      <c r="D421" s="253" t="str">
        <f>'BH (1)'!B1443</f>
        <v/>
      </c>
      <c r="E421" s="40"/>
      <c r="F421" s="40"/>
      <c r="G421" s="40"/>
      <c r="H421" s="40"/>
      <c r="I421" s="40"/>
      <c r="J421" s="40"/>
      <c r="K421" s="40"/>
      <c r="L421" s="40"/>
      <c r="M421" s="40"/>
      <c r="N421" s="40"/>
      <c r="O421" s="40"/>
      <c r="P421" s="40"/>
      <c r="Q421" s="254">
        <f>IF('BH (1)'!O3451=0,0,'BH (1)'!O3451)</f>
        <v>0</v>
      </c>
      <c r="R421" s="256">
        <f>IF('BH (1)'!P3451=0,0,'BH (1)'!P3451)</f>
        <v>0</v>
      </c>
    </row>
    <row r="422" spans="3:18" ht="30" customHeight="1" x14ac:dyDescent="0.25">
      <c r="C422" s="51">
        <v>416</v>
      </c>
      <c r="D422" s="253" t="str">
        <f>'BH (1)'!B1444</f>
        <v/>
      </c>
      <c r="E422" s="40"/>
      <c r="F422" s="40"/>
      <c r="G422" s="40"/>
      <c r="H422" s="40"/>
      <c r="I422" s="40"/>
      <c r="J422" s="40"/>
      <c r="K422" s="40"/>
      <c r="L422" s="40"/>
      <c r="M422" s="40"/>
      <c r="N422" s="40"/>
      <c r="O422" s="40"/>
      <c r="P422" s="40"/>
      <c r="Q422" s="254">
        <f>IF('BH (1)'!O3452=0,0,'BH (1)'!O3452)</f>
        <v>0</v>
      </c>
      <c r="R422" s="256">
        <f>IF('BH (1)'!P3452=0,0,'BH (1)'!P3452)</f>
        <v>0</v>
      </c>
    </row>
    <row r="423" spans="3:18" ht="30" customHeight="1" x14ac:dyDescent="0.25">
      <c r="C423" s="51">
        <v>417</v>
      </c>
      <c r="D423" s="253" t="str">
        <f>'BH (1)'!B1445</f>
        <v/>
      </c>
      <c r="E423" s="40"/>
      <c r="F423" s="40"/>
      <c r="G423" s="40"/>
      <c r="H423" s="40"/>
      <c r="I423" s="40"/>
      <c r="J423" s="40"/>
      <c r="K423" s="40"/>
      <c r="L423" s="40"/>
      <c r="M423" s="40"/>
      <c r="N423" s="40"/>
      <c r="O423" s="40"/>
      <c r="P423" s="40"/>
      <c r="Q423" s="254">
        <f>IF('BH (1)'!O3453=0,0,'BH (1)'!O3453)</f>
        <v>0</v>
      </c>
      <c r="R423" s="256">
        <f>IF('BH (1)'!P3453=0,0,'BH (1)'!P3453)</f>
        <v>0</v>
      </c>
    </row>
    <row r="424" spans="3:18" ht="30" customHeight="1" x14ac:dyDescent="0.25">
      <c r="C424" s="51">
        <v>418</v>
      </c>
      <c r="D424" s="253" t="str">
        <f>'BH (1)'!B1446</f>
        <v/>
      </c>
      <c r="E424" s="40"/>
      <c r="F424" s="40"/>
      <c r="G424" s="40"/>
      <c r="H424" s="40"/>
      <c r="I424" s="40"/>
      <c r="J424" s="40"/>
      <c r="K424" s="40"/>
      <c r="L424" s="40"/>
      <c r="M424" s="40"/>
      <c r="N424" s="40"/>
      <c r="O424" s="40"/>
      <c r="P424" s="40"/>
      <c r="Q424" s="254">
        <f>IF('BH (1)'!O3454=0,0,'BH (1)'!O3454)</f>
        <v>0</v>
      </c>
      <c r="R424" s="256">
        <f>IF('BH (1)'!P3454=0,0,'BH (1)'!P3454)</f>
        <v>0</v>
      </c>
    </row>
    <row r="425" spans="3:18" ht="30" customHeight="1" x14ac:dyDescent="0.25">
      <c r="C425" s="51">
        <v>419</v>
      </c>
      <c r="D425" s="253" t="str">
        <f>'BH (1)'!B1447</f>
        <v/>
      </c>
      <c r="E425" s="40"/>
      <c r="F425" s="40"/>
      <c r="G425" s="40"/>
      <c r="H425" s="40"/>
      <c r="I425" s="40"/>
      <c r="J425" s="40"/>
      <c r="K425" s="40"/>
      <c r="L425" s="40"/>
      <c r="M425" s="40"/>
      <c r="N425" s="40"/>
      <c r="O425" s="40"/>
      <c r="P425" s="40"/>
      <c r="Q425" s="254">
        <f>IF('BH (1)'!O3455=0,0,'BH (1)'!O3455)</f>
        <v>0</v>
      </c>
      <c r="R425" s="256">
        <f>IF('BH (1)'!P3455=0,0,'BH (1)'!P3455)</f>
        <v>0</v>
      </c>
    </row>
    <row r="426" spans="3:18" ht="30" customHeight="1" x14ac:dyDescent="0.25">
      <c r="C426" s="51">
        <v>420</v>
      </c>
      <c r="D426" s="253" t="str">
        <f>'BH (1)'!B1448</f>
        <v/>
      </c>
      <c r="E426" s="40"/>
      <c r="F426" s="40"/>
      <c r="G426" s="40"/>
      <c r="H426" s="40"/>
      <c r="I426" s="40"/>
      <c r="J426" s="40"/>
      <c r="K426" s="40"/>
      <c r="L426" s="40"/>
      <c r="M426" s="40"/>
      <c r="N426" s="40"/>
      <c r="O426" s="40"/>
      <c r="P426" s="40"/>
      <c r="Q426" s="254">
        <f>IF('BH (1)'!O3456=0,0,'BH (1)'!O3456)</f>
        <v>0</v>
      </c>
      <c r="R426" s="256">
        <f>IF('BH (1)'!P3456=0,0,'BH (1)'!P3456)</f>
        <v>0</v>
      </c>
    </row>
    <row r="427" spans="3:18" ht="30" customHeight="1" x14ac:dyDescent="0.25">
      <c r="C427" s="51">
        <v>421</v>
      </c>
      <c r="D427" s="253" t="str">
        <f>'BH (1)'!B1449</f>
        <v/>
      </c>
      <c r="E427" s="40"/>
      <c r="F427" s="40"/>
      <c r="G427" s="40"/>
      <c r="H427" s="40"/>
      <c r="I427" s="40"/>
      <c r="J427" s="40"/>
      <c r="K427" s="40"/>
      <c r="L427" s="40"/>
      <c r="M427" s="40"/>
      <c r="N427" s="40"/>
      <c r="O427" s="40"/>
      <c r="P427" s="40"/>
      <c r="Q427" s="254">
        <f>IF('BH (1)'!O3457=0,0,'BH (1)'!O3457)</f>
        <v>0</v>
      </c>
      <c r="R427" s="256">
        <f>IF('BH (1)'!P3457=0,0,'BH (1)'!P3457)</f>
        <v>0</v>
      </c>
    </row>
    <row r="428" spans="3:18" ht="30" customHeight="1" x14ac:dyDescent="0.25">
      <c r="C428" s="51">
        <v>422</v>
      </c>
      <c r="D428" s="253" t="str">
        <f>'BH (1)'!B1450</f>
        <v/>
      </c>
      <c r="E428" s="40"/>
      <c r="F428" s="40"/>
      <c r="G428" s="40"/>
      <c r="H428" s="40"/>
      <c r="I428" s="40"/>
      <c r="J428" s="40"/>
      <c r="K428" s="40"/>
      <c r="L428" s="40"/>
      <c r="M428" s="40"/>
      <c r="N428" s="40"/>
      <c r="O428" s="40"/>
      <c r="P428" s="40"/>
      <c r="Q428" s="254">
        <f>IF('BH (1)'!O3458=0,0,'BH (1)'!O3458)</f>
        <v>0</v>
      </c>
      <c r="R428" s="256">
        <f>IF('BH (1)'!P3458=0,0,'BH (1)'!P3458)</f>
        <v>0</v>
      </c>
    </row>
    <row r="429" spans="3:18" ht="30" customHeight="1" x14ac:dyDescent="0.25">
      <c r="C429" s="51">
        <v>423</v>
      </c>
      <c r="D429" s="253" t="str">
        <f>'BH (1)'!B1451</f>
        <v/>
      </c>
      <c r="E429" s="40"/>
      <c r="F429" s="40"/>
      <c r="G429" s="40"/>
      <c r="H429" s="40"/>
      <c r="I429" s="40"/>
      <c r="J429" s="40"/>
      <c r="K429" s="40"/>
      <c r="L429" s="40"/>
      <c r="M429" s="40"/>
      <c r="N429" s="40"/>
      <c r="O429" s="40"/>
      <c r="P429" s="40"/>
      <c r="Q429" s="254">
        <f>IF('BH (1)'!O3459=0,0,'BH (1)'!O3459)</f>
        <v>0</v>
      </c>
      <c r="R429" s="256">
        <f>IF('BH (1)'!P3459=0,0,'BH (1)'!P3459)</f>
        <v>0</v>
      </c>
    </row>
    <row r="430" spans="3:18" ht="30" customHeight="1" x14ac:dyDescent="0.25">
      <c r="C430" s="51">
        <v>424</v>
      </c>
      <c r="D430" s="253" t="str">
        <f>'BH (1)'!B1452</f>
        <v/>
      </c>
      <c r="E430" s="40"/>
      <c r="F430" s="40"/>
      <c r="G430" s="40"/>
      <c r="H430" s="40"/>
      <c r="I430" s="40"/>
      <c r="J430" s="40"/>
      <c r="K430" s="40"/>
      <c r="L430" s="40"/>
      <c r="M430" s="40"/>
      <c r="N430" s="40"/>
      <c r="O430" s="40"/>
      <c r="P430" s="40"/>
      <c r="Q430" s="254">
        <f>IF('BH (1)'!O3460=0,0,'BH (1)'!O3460)</f>
        <v>0</v>
      </c>
      <c r="R430" s="256">
        <f>IF('BH (1)'!P3460=0,0,'BH (1)'!P3460)</f>
        <v>0</v>
      </c>
    </row>
    <row r="431" spans="3:18" ht="30" customHeight="1" x14ac:dyDescent="0.25">
      <c r="C431" s="51">
        <v>425</v>
      </c>
      <c r="D431" s="253" t="str">
        <f>'BH (1)'!B1453</f>
        <v/>
      </c>
      <c r="E431" s="40"/>
      <c r="F431" s="40"/>
      <c r="G431" s="40"/>
      <c r="H431" s="40"/>
      <c r="I431" s="40"/>
      <c r="J431" s="40"/>
      <c r="K431" s="40"/>
      <c r="L431" s="40"/>
      <c r="M431" s="40"/>
      <c r="N431" s="40"/>
      <c r="O431" s="40"/>
      <c r="P431" s="40"/>
      <c r="Q431" s="254">
        <f>IF('BH (1)'!O3461=0,0,'BH (1)'!O3461)</f>
        <v>0</v>
      </c>
      <c r="R431" s="256">
        <f>IF('BH (1)'!P3461=0,0,'BH (1)'!P3461)</f>
        <v>0</v>
      </c>
    </row>
    <row r="432" spans="3:18" ht="30" customHeight="1" x14ac:dyDescent="0.25">
      <c r="C432" s="51">
        <v>426</v>
      </c>
      <c r="D432" s="253" t="str">
        <f>'BH (1)'!B1454</f>
        <v/>
      </c>
      <c r="E432" s="40"/>
      <c r="F432" s="40"/>
      <c r="G432" s="40"/>
      <c r="H432" s="40"/>
      <c r="I432" s="40"/>
      <c r="J432" s="40"/>
      <c r="K432" s="40"/>
      <c r="L432" s="40"/>
      <c r="M432" s="40"/>
      <c r="N432" s="40"/>
      <c r="O432" s="40"/>
      <c r="P432" s="40"/>
      <c r="Q432" s="254">
        <f>IF('BH (1)'!O3462=0,0,'BH (1)'!O3462)</f>
        <v>0</v>
      </c>
      <c r="R432" s="256">
        <f>IF('BH (1)'!P3462=0,0,'BH (1)'!P3462)</f>
        <v>0</v>
      </c>
    </row>
    <row r="433" spans="3:18" ht="30" customHeight="1" x14ac:dyDescent="0.25">
      <c r="C433" s="51">
        <v>427</v>
      </c>
      <c r="D433" s="253" t="str">
        <f>'BH (1)'!B1455</f>
        <v/>
      </c>
      <c r="E433" s="40"/>
      <c r="F433" s="40"/>
      <c r="G433" s="40"/>
      <c r="H433" s="40"/>
      <c r="I433" s="40"/>
      <c r="J433" s="40"/>
      <c r="K433" s="40"/>
      <c r="L433" s="40"/>
      <c r="M433" s="40"/>
      <c r="N433" s="40"/>
      <c r="O433" s="40"/>
      <c r="P433" s="40"/>
      <c r="Q433" s="254">
        <f>IF('BH (1)'!O3463=0,0,'BH (1)'!O3463)</f>
        <v>0</v>
      </c>
      <c r="R433" s="256">
        <f>IF('BH (1)'!P3463=0,0,'BH (1)'!P3463)</f>
        <v>0</v>
      </c>
    </row>
    <row r="434" spans="3:18" ht="30" customHeight="1" x14ac:dyDescent="0.25">
      <c r="C434" s="51">
        <v>428</v>
      </c>
      <c r="D434" s="253" t="str">
        <f>'BH (1)'!B1456</f>
        <v/>
      </c>
      <c r="E434" s="40"/>
      <c r="F434" s="40"/>
      <c r="G434" s="40"/>
      <c r="H434" s="40"/>
      <c r="I434" s="40"/>
      <c r="J434" s="40"/>
      <c r="K434" s="40"/>
      <c r="L434" s="40"/>
      <c r="M434" s="40"/>
      <c r="N434" s="40"/>
      <c r="O434" s="40"/>
      <c r="P434" s="40"/>
      <c r="Q434" s="254">
        <f>IF('BH (1)'!O3464=0,0,'BH (1)'!O3464)</f>
        <v>0</v>
      </c>
      <c r="R434" s="256">
        <f>IF('BH (1)'!P3464=0,0,'BH (1)'!P3464)</f>
        <v>0</v>
      </c>
    </row>
    <row r="435" spans="3:18" ht="30" customHeight="1" x14ac:dyDescent="0.25">
      <c r="C435" s="51">
        <v>429</v>
      </c>
      <c r="D435" s="253" t="str">
        <f>'BH (1)'!B1457</f>
        <v/>
      </c>
      <c r="E435" s="40"/>
      <c r="F435" s="40"/>
      <c r="G435" s="40"/>
      <c r="H435" s="40"/>
      <c r="I435" s="40"/>
      <c r="J435" s="40"/>
      <c r="K435" s="40"/>
      <c r="L435" s="40"/>
      <c r="M435" s="40"/>
      <c r="N435" s="40"/>
      <c r="O435" s="40"/>
      <c r="P435" s="40"/>
      <c r="Q435" s="254">
        <f>IF('BH (1)'!O3465=0,0,'BH (1)'!O3465)</f>
        <v>0</v>
      </c>
      <c r="R435" s="256">
        <f>IF('BH (1)'!P3465=0,0,'BH (1)'!P3465)</f>
        <v>0</v>
      </c>
    </row>
    <row r="436" spans="3:18" ht="30" customHeight="1" x14ac:dyDescent="0.25">
      <c r="C436" s="51">
        <v>430</v>
      </c>
      <c r="D436" s="253" t="str">
        <f>'BH (1)'!B1458</f>
        <v/>
      </c>
      <c r="E436" s="40"/>
      <c r="F436" s="40"/>
      <c r="G436" s="40"/>
      <c r="H436" s="40"/>
      <c r="I436" s="40"/>
      <c r="J436" s="40"/>
      <c r="K436" s="40"/>
      <c r="L436" s="40"/>
      <c r="M436" s="40"/>
      <c r="N436" s="40"/>
      <c r="O436" s="40"/>
      <c r="P436" s="40"/>
      <c r="Q436" s="254">
        <f>IF('BH (1)'!O3466=0,0,'BH (1)'!O3466)</f>
        <v>0</v>
      </c>
      <c r="R436" s="256">
        <f>IF('BH (1)'!P3466=0,0,'BH (1)'!P3466)</f>
        <v>0</v>
      </c>
    </row>
    <row r="437" spans="3:18" ht="30" customHeight="1" x14ac:dyDescent="0.25">
      <c r="C437" s="51">
        <v>431</v>
      </c>
      <c r="D437" s="253" t="str">
        <f>'BH (1)'!B1459</f>
        <v/>
      </c>
      <c r="E437" s="40"/>
      <c r="F437" s="40"/>
      <c r="G437" s="40"/>
      <c r="H437" s="40"/>
      <c r="I437" s="40"/>
      <c r="J437" s="40"/>
      <c r="K437" s="40"/>
      <c r="L437" s="40"/>
      <c r="M437" s="40"/>
      <c r="N437" s="40"/>
      <c r="O437" s="40"/>
      <c r="P437" s="40"/>
      <c r="Q437" s="254">
        <f>IF('BH (1)'!O3467=0,0,'BH (1)'!O3467)</f>
        <v>0</v>
      </c>
      <c r="R437" s="256">
        <f>IF('BH (1)'!P3467=0,0,'BH (1)'!P3467)</f>
        <v>0</v>
      </c>
    </row>
    <row r="438" spans="3:18" ht="30" customHeight="1" x14ac:dyDescent="0.25">
      <c r="C438" s="51">
        <v>432</v>
      </c>
      <c r="D438" s="253" t="str">
        <f>'BH (1)'!B1460</f>
        <v/>
      </c>
      <c r="E438" s="40"/>
      <c r="F438" s="40"/>
      <c r="G438" s="40"/>
      <c r="H438" s="40"/>
      <c r="I438" s="40"/>
      <c r="J438" s="40"/>
      <c r="K438" s="40"/>
      <c r="L438" s="40"/>
      <c r="M438" s="40"/>
      <c r="N438" s="40"/>
      <c r="O438" s="40"/>
      <c r="P438" s="40"/>
      <c r="Q438" s="254">
        <f>IF('BH (1)'!O3468=0,0,'BH (1)'!O3468)</f>
        <v>0</v>
      </c>
      <c r="R438" s="256">
        <f>IF('BH (1)'!P3468=0,0,'BH (1)'!P3468)</f>
        <v>0</v>
      </c>
    </row>
    <row r="439" spans="3:18" ht="30" customHeight="1" x14ac:dyDescent="0.25">
      <c r="C439" s="51">
        <v>433</v>
      </c>
      <c r="D439" s="253" t="str">
        <f>'BH (1)'!B1461</f>
        <v/>
      </c>
      <c r="E439" s="40"/>
      <c r="F439" s="40"/>
      <c r="G439" s="40"/>
      <c r="H439" s="40"/>
      <c r="I439" s="40"/>
      <c r="J439" s="40"/>
      <c r="K439" s="40"/>
      <c r="L439" s="40"/>
      <c r="M439" s="40"/>
      <c r="N439" s="40"/>
      <c r="O439" s="40"/>
      <c r="P439" s="40"/>
      <c r="Q439" s="254">
        <f>IF('BH (1)'!O3469=0,0,'BH (1)'!O3469)</f>
        <v>0</v>
      </c>
      <c r="R439" s="256">
        <f>IF('BH (1)'!P3469=0,0,'BH (1)'!P3469)</f>
        <v>0</v>
      </c>
    </row>
    <row r="440" spans="3:18" ht="30" customHeight="1" x14ac:dyDescent="0.25">
      <c r="C440" s="51">
        <v>434</v>
      </c>
      <c r="D440" s="253" t="str">
        <f>'BH (1)'!B1462</f>
        <v/>
      </c>
      <c r="E440" s="40"/>
      <c r="F440" s="40"/>
      <c r="G440" s="40"/>
      <c r="H440" s="40"/>
      <c r="I440" s="40"/>
      <c r="J440" s="40"/>
      <c r="K440" s="40"/>
      <c r="L440" s="40"/>
      <c r="M440" s="40"/>
      <c r="N440" s="40"/>
      <c r="O440" s="40"/>
      <c r="P440" s="40"/>
      <c r="Q440" s="254">
        <f>IF('BH (1)'!O3470=0,0,'BH (1)'!O3470)</f>
        <v>0</v>
      </c>
      <c r="R440" s="256">
        <f>IF('BH (1)'!P3470=0,0,'BH (1)'!P3470)</f>
        <v>0</v>
      </c>
    </row>
    <row r="441" spans="3:18" ht="30" customHeight="1" x14ac:dyDescent="0.25">
      <c r="C441" s="51">
        <v>435</v>
      </c>
      <c r="D441" s="253" t="str">
        <f>'BH (1)'!B1463</f>
        <v/>
      </c>
      <c r="E441" s="40"/>
      <c r="F441" s="40"/>
      <c r="G441" s="40"/>
      <c r="H441" s="40"/>
      <c r="I441" s="40"/>
      <c r="J441" s="40"/>
      <c r="K441" s="40"/>
      <c r="L441" s="40"/>
      <c r="M441" s="40"/>
      <c r="N441" s="40"/>
      <c r="O441" s="40"/>
      <c r="P441" s="40"/>
      <c r="Q441" s="254">
        <f>IF('BH (1)'!O3471=0,0,'BH (1)'!O3471)</f>
        <v>0</v>
      </c>
      <c r="R441" s="256">
        <f>IF('BH (1)'!P3471=0,0,'BH (1)'!P3471)</f>
        <v>0</v>
      </c>
    </row>
    <row r="442" spans="3:18" ht="30" customHeight="1" x14ac:dyDescent="0.25">
      <c r="C442" s="51">
        <v>436</v>
      </c>
      <c r="D442" s="253" t="str">
        <f>'BH (1)'!B1464</f>
        <v/>
      </c>
      <c r="E442" s="40"/>
      <c r="F442" s="40"/>
      <c r="G442" s="40"/>
      <c r="H442" s="40"/>
      <c r="I442" s="40"/>
      <c r="J442" s="40"/>
      <c r="K442" s="40"/>
      <c r="L442" s="40"/>
      <c r="M442" s="40"/>
      <c r="N442" s="40"/>
      <c r="O442" s="40"/>
      <c r="P442" s="40"/>
      <c r="Q442" s="254">
        <f>IF('BH (1)'!O3472=0,0,'BH (1)'!O3472)</f>
        <v>0</v>
      </c>
      <c r="R442" s="256">
        <f>IF('BH (1)'!P3472=0,0,'BH (1)'!P3472)</f>
        <v>0</v>
      </c>
    </row>
    <row r="443" spans="3:18" ht="30" customHeight="1" x14ac:dyDescent="0.25">
      <c r="C443" s="51">
        <v>437</v>
      </c>
      <c r="D443" s="253" t="str">
        <f>'BH (1)'!B1465</f>
        <v/>
      </c>
      <c r="E443" s="40"/>
      <c r="F443" s="40"/>
      <c r="G443" s="40"/>
      <c r="H443" s="40"/>
      <c r="I443" s="40"/>
      <c r="J443" s="40"/>
      <c r="K443" s="40"/>
      <c r="L443" s="40"/>
      <c r="M443" s="40"/>
      <c r="N443" s="40"/>
      <c r="O443" s="40"/>
      <c r="P443" s="40"/>
      <c r="Q443" s="254">
        <f>IF('BH (1)'!O3473=0,0,'BH (1)'!O3473)</f>
        <v>0</v>
      </c>
      <c r="R443" s="256">
        <f>IF('BH (1)'!P3473=0,0,'BH (1)'!P3473)</f>
        <v>0</v>
      </c>
    </row>
    <row r="444" spans="3:18" ht="30" customHeight="1" x14ac:dyDescent="0.25">
      <c r="C444" s="51">
        <v>438</v>
      </c>
      <c r="D444" s="253" t="str">
        <f>'BH (1)'!B1466</f>
        <v/>
      </c>
      <c r="E444" s="40"/>
      <c r="F444" s="40"/>
      <c r="G444" s="40"/>
      <c r="H444" s="40"/>
      <c r="I444" s="40"/>
      <c r="J444" s="40"/>
      <c r="K444" s="40"/>
      <c r="L444" s="40"/>
      <c r="M444" s="40"/>
      <c r="N444" s="40"/>
      <c r="O444" s="40"/>
      <c r="P444" s="40"/>
      <c r="Q444" s="254">
        <f>IF('BH (1)'!O3474=0,0,'BH (1)'!O3474)</f>
        <v>0</v>
      </c>
      <c r="R444" s="256">
        <f>IF('BH (1)'!P3474=0,0,'BH (1)'!P3474)</f>
        <v>0</v>
      </c>
    </row>
    <row r="445" spans="3:18" ht="30" customHeight="1" x14ac:dyDescent="0.25">
      <c r="C445" s="51">
        <v>439</v>
      </c>
      <c r="D445" s="253" t="str">
        <f>'BH (1)'!B1467</f>
        <v/>
      </c>
      <c r="E445" s="40"/>
      <c r="F445" s="40"/>
      <c r="G445" s="40"/>
      <c r="H445" s="40"/>
      <c r="I445" s="40"/>
      <c r="J445" s="40"/>
      <c r="K445" s="40"/>
      <c r="L445" s="40"/>
      <c r="M445" s="40"/>
      <c r="N445" s="40"/>
      <c r="O445" s="40"/>
      <c r="P445" s="40"/>
      <c r="Q445" s="254">
        <f>IF('BH (1)'!O3475=0,0,'BH (1)'!O3475)</f>
        <v>0</v>
      </c>
      <c r="R445" s="256">
        <f>IF('BH (1)'!P3475=0,0,'BH (1)'!P3475)</f>
        <v>0</v>
      </c>
    </row>
    <row r="446" spans="3:18" ht="30" customHeight="1" x14ac:dyDescent="0.25">
      <c r="C446" s="51">
        <v>440</v>
      </c>
      <c r="D446" s="253" t="str">
        <f>'BH (1)'!B1468</f>
        <v/>
      </c>
      <c r="E446" s="40"/>
      <c r="F446" s="40"/>
      <c r="G446" s="40"/>
      <c r="H446" s="40"/>
      <c r="I446" s="40"/>
      <c r="J446" s="40"/>
      <c r="K446" s="40"/>
      <c r="L446" s="40"/>
      <c r="M446" s="40"/>
      <c r="N446" s="40"/>
      <c r="O446" s="40"/>
      <c r="P446" s="40"/>
      <c r="Q446" s="254">
        <f>IF('BH (1)'!O3476=0,0,'BH (1)'!O3476)</f>
        <v>0</v>
      </c>
      <c r="R446" s="256">
        <f>IF('BH (1)'!P3476=0,0,'BH (1)'!P3476)</f>
        <v>0</v>
      </c>
    </row>
    <row r="447" spans="3:18" ht="30" customHeight="1" x14ac:dyDescent="0.25">
      <c r="C447" s="51">
        <v>441</v>
      </c>
      <c r="D447" s="253" t="str">
        <f>'BH (1)'!B1469</f>
        <v/>
      </c>
      <c r="E447" s="40"/>
      <c r="F447" s="40"/>
      <c r="G447" s="40"/>
      <c r="H447" s="40"/>
      <c r="I447" s="40"/>
      <c r="J447" s="40"/>
      <c r="K447" s="40"/>
      <c r="L447" s="40"/>
      <c r="M447" s="40"/>
      <c r="N447" s="40"/>
      <c r="O447" s="40"/>
      <c r="P447" s="40"/>
      <c r="Q447" s="254">
        <f>IF('BH (1)'!O3477=0,0,'BH (1)'!O3477)</f>
        <v>0</v>
      </c>
      <c r="R447" s="256">
        <f>IF('BH (1)'!P3477=0,0,'BH (1)'!P3477)</f>
        <v>0</v>
      </c>
    </row>
    <row r="448" spans="3:18" ht="30" customHeight="1" x14ac:dyDescent="0.25">
      <c r="C448" s="51">
        <v>442</v>
      </c>
      <c r="D448" s="253" t="str">
        <f>'BH (1)'!B1470</f>
        <v/>
      </c>
      <c r="E448" s="40"/>
      <c r="F448" s="40"/>
      <c r="G448" s="40"/>
      <c r="H448" s="40"/>
      <c r="I448" s="40"/>
      <c r="J448" s="40"/>
      <c r="K448" s="40"/>
      <c r="L448" s="40"/>
      <c r="M448" s="40"/>
      <c r="N448" s="40"/>
      <c r="O448" s="40"/>
      <c r="P448" s="40"/>
      <c r="Q448" s="254">
        <f>IF('BH (1)'!O3478=0,0,'BH (1)'!O3478)</f>
        <v>0</v>
      </c>
      <c r="R448" s="256">
        <f>IF('BH (1)'!P3478=0,0,'BH (1)'!P3478)</f>
        <v>0</v>
      </c>
    </row>
    <row r="449" spans="3:18" ht="30" customHeight="1" x14ac:dyDescent="0.25">
      <c r="C449" s="51">
        <v>443</v>
      </c>
      <c r="D449" s="253" t="str">
        <f>'BH (1)'!B1471</f>
        <v/>
      </c>
      <c r="E449" s="40"/>
      <c r="F449" s="40"/>
      <c r="G449" s="40"/>
      <c r="H449" s="40"/>
      <c r="I449" s="40"/>
      <c r="J449" s="40"/>
      <c r="K449" s="40"/>
      <c r="L449" s="40"/>
      <c r="M449" s="40"/>
      <c r="N449" s="40"/>
      <c r="O449" s="40"/>
      <c r="P449" s="40"/>
      <c r="Q449" s="254">
        <f>IF('BH (1)'!O3479=0,0,'BH (1)'!O3479)</f>
        <v>0</v>
      </c>
      <c r="R449" s="256">
        <f>IF('BH (1)'!P3479=0,0,'BH (1)'!P3479)</f>
        <v>0</v>
      </c>
    </row>
    <row r="450" spans="3:18" ht="30" customHeight="1" x14ac:dyDescent="0.25">
      <c r="C450" s="51">
        <v>444</v>
      </c>
      <c r="D450" s="253" t="str">
        <f>'BH (1)'!B1472</f>
        <v/>
      </c>
      <c r="E450" s="40"/>
      <c r="F450" s="40"/>
      <c r="G450" s="40"/>
      <c r="H450" s="40"/>
      <c r="I450" s="40"/>
      <c r="J450" s="40"/>
      <c r="K450" s="40"/>
      <c r="L450" s="40"/>
      <c r="M450" s="40"/>
      <c r="N450" s="40"/>
      <c r="O450" s="40"/>
      <c r="P450" s="40"/>
      <c r="Q450" s="254">
        <f>IF('BH (1)'!O3480=0,0,'BH (1)'!O3480)</f>
        <v>0</v>
      </c>
      <c r="R450" s="256">
        <f>IF('BH (1)'!P3480=0,0,'BH (1)'!P3480)</f>
        <v>0</v>
      </c>
    </row>
    <row r="451" spans="3:18" ht="30" customHeight="1" x14ac:dyDescent="0.25">
      <c r="C451" s="51">
        <v>445</v>
      </c>
      <c r="D451" s="253" t="str">
        <f>'BH (1)'!B1473</f>
        <v/>
      </c>
      <c r="E451" s="40"/>
      <c r="F451" s="40"/>
      <c r="G451" s="40"/>
      <c r="H451" s="40"/>
      <c r="I451" s="40"/>
      <c r="J451" s="40"/>
      <c r="K451" s="40"/>
      <c r="L451" s="40"/>
      <c r="M451" s="40"/>
      <c r="N451" s="40"/>
      <c r="O451" s="40"/>
      <c r="P451" s="40"/>
      <c r="Q451" s="254">
        <f>IF('BH (1)'!O3481=0,0,'BH (1)'!O3481)</f>
        <v>0</v>
      </c>
      <c r="R451" s="256">
        <f>IF('BH (1)'!P3481=0,0,'BH (1)'!P3481)</f>
        <v>0</v>
      </c>
    </row>
    <row r="452" spans="3:18" ht="30" customHeight="1" x14ac:dyDescent="0.25">
      <c r="C452" s="51">
        <v>446</v>
      </c>
      <c r="D452" s="253" t="str">
        <f>'BH (1)'!B1474</f>
        <v/>
      </c>
      <c r="E452" s="40"/>
      <c r="F452" s="40"/>
      <c r="G452" s="40"/>
      <c r="H452" s="40"/>
      <c r="I452" s="40"/>
      <c r="J452" s="40"/>
      <c r="K452" s="40"/>
      <c r="L452" s="40"/>
      <c r="M452" s="40"/>
      <c r="N452" s="40"/>
      <c r="O452" s="40"/>
      <c r="P452" s="40"/>
      <c r="Q452" s="254">
        <f>IF('BH (1)'!O3482=0,0,'BH (1)'!O3482)</f>
        <v>0</v>
      </c>
      <c r="R452" s="256">
        <f>IF('BH (1)'!P3482=0,0,'BH (1)'!P3482)</f>
        <v>0</v>
      </c>
    </row>
    <row r="453" spans="3:18" ht="30" customHeight="1" x14ac:dyDescent="0.25">
      <c r="C453" s="51">
        <v>447</v>
      </c>
      <c r="D453" s="253" t="str">
        <f>'BH (1)'!B1475</f>
        <v/>
      </c>
      <c r="E453" s="40"/>
      <c r="F453" s="40"/>
      <c r="G453" s="40"/>
      <c r="H453" s="40"/>
      <c r="I453" s="40"/>
      <c r="J453" s="40"/>
      <c r="K453" s="40"/>
      <c r="L453" s="40"/>
      <c r="M453" s="40"/>
      <c r="N453" s="40"/>
      <c r="O453" s="40"/>
      <c r="P453" s="40"/>
      <c r="Q453" s="254">
        <f>IF('BH (1)'!O3483=0,0,'BH (1)'!O3483)</f>
        <v>0</v>
      </c>
      <c r="R453" s="256">
        <f>IF('BH (1)'!P3483=0,0,'BH (1)'!P3483)</f>
        <v>0</v>
      </c>
    </row>
    <row r="454" spans="3:18" ht="30" customHeight="1" x14ac:dyDescent="0.25">
      <c r="C454" s="51">
        <v>448</v>
      </c>
      <c r="D454" s="253" t="str">
        <f>'BH (1)'!B1476</f>
        <v/>
      </c>
      <c r="E454" s="40"/>
      <c r="F454" s="40"/>
      <c r="G454" s="40"/>
      <c r="H454" s="40"/>
      <c r="I454" s="40"/>
      <c r="J454" s="40"/>
      <c r="K454" s="40"/>
      <c r="L454" s="40"/>
      <c r="M454" s="40"/>
      <c r="N454" s="40"/>
      <c r="O454" s="40"/>
      <c r="P454" s="40"/>
      <c r="Q454" s="254">
        <f>IF('BH (1)'!O3484=0,0,'BH (1)'!O3484)</f>
        <v>0</v>
      </c>
      <c r="R454" s="256">
        <f>IF('BH (1)'!P3484=0,0,'BH (1)'!P3484)</f>
        <v>0</v>
      </c>
    </row>
    <row r="455" spans="3:18" ht="30" customHeight="1" x14ac:dyDescent="0.25">
      <c r="C455" s="51">
        <v>449</v>
      </c>
      <c r="D455" s="253" t="str">
        <f>'BH (1)'!B1477</f>
        <v/>
      </c>
      <c r="E455" s="40"/>
      <c r="F455" s="40"/>
      <c r="G455" s="40"/>
      <c r="H455" s="40"/>
      <c r="I455" s="40"/>
      <c r="J455" s="40"/>
      <c r="K455" s="40"/>
      <c r="L455" s="40"/>
      <c r="M455" s="40"/>
      <c r="N455" s="40"/>
      <c r="O455" s="40"/>
      <c r="P455" s="40"/>
      <c r="Q455" s="254">
        <f>IF('BH (1)'!O3485=0,0,'BH (1)'!O3485)</f>
        <v>0</v>
      </c>
      <c r="R455" s="256">
        <f>IF('BH (1)'!P3485=0,0,'BH (1)'!P3485)</f>
        <v>0</v>
      </c>
    </row>
    <row r="456" spans="3:18" ht="30" customHeight="1" x14ac:dyDescent="0.25">
      <c r="C456" s="51">
        <v>450</v>
      </c>
      <c r="D456" s="253" t="str">
        <f>'BH (1)'!B1478</f>
        <v/>
      </c>
      <c r="E456" s="40"/>
      <c r="F456" s="40"/>
      <c r="G456" s="40"/>
      <c r="H456" s="40"/>
      <c r="I456" s="40"/>
      <c r="J456" s="40"/>
      <c r="K456" s="40"/>
      <c r="L456" s="40"/>
      <c r="M456" s="40"/>
      <c r="N456" s="40"/>
      <c r="O456" s="40"/>
      <c r="P456" s="40"/>
      <c r="Q456" s="254">
        <f>IF('BH (1)'!O3486=0,0,'BH (1)'!O3486)</f>
        <v>0</v>
      </c>
      <c r="R456" s="256">
        <f>IF('BH (1)'!P3486=0,0,'BH (1)'!P3486)</f>
        <v>0</v>
      </c>
    </row>
    <row r="457" spans="3:18" ht="30" customHeight="1" x14ac:dyDescent="0.25">
      <c r="C457" s="51">
        <v>451</v>
      </c>
      <c r="D457" s="253" t="str">
        <f>'BH (1)'!B1479</f>
        <v/>
      </c>
      <c r="E457" s="40"/>
      <c r="F457" s="40"/>
      <c r="G457" s="40"/>
      <c r="H457" s="40"/>
      <c r="I457" s="40"/>
      <c r="J457" s="40"/>
      <c r="K457" s="40"/>
      <c r="L457" s="40"/>
      <c r="M457" s="40"/>
      <c r="N457" s="40"/>
      <c r="O457" s="40"/>
      <c r="P457" s="40"/>
      <c r="Q457" s="254">
        <f>IF('BH (1)'!O3487=0,0,'BH (1)'!O3487)</f>
        <v>0</v>
      </c>
      <c r="R457" s="256">
        <f>IF('BH (1)'!P3487=0,0,'BH (1)'!P3487)</f>
        <v>0</v>
      </c>
    </row>
    <row r="458" spans="3:18" ht="30" customHeight="1" x14ac:dyDescent="0.25">
      <c r="C458" s="51">
        <v>452</v>
      </c>
      <c r="D458" s="253" t="str">
        <f>'BH (1)'!B1480</f>
        <v/>
      </c>
      <c r="E458" s="40"/>
      <c r="F458" s="40"/>
      <c r="G458" s="40"/>
      <c r="H458" s="40"/>
      <c r="I458" s="40"/>
      <c r="J458" s="40"/>
      <c r="K458" s="40"/>
      <c r="L458" s="40"/>
      <c r="M458" s="40"/>
      <c r="N458" s="40"/>
      <c r="O458" s="40"/>
      <c r="P458" s="40"/>
      <c r="Q458" s="254">
        <f>IF('BH (1)'!O3488=0,0,'BH (1)'!O3488)</f>
        <v>0</v>
      </c>
      <c r="R458" s="256">
        <f>IF('BH (1)'!P3488=0,0,'BH (1)'!P3488)</f>
        <v>0</v>
      </c>
    </row>
    <row r="459" spans="3:18" ht="30" customHeight="1" x14ac:dyDescent="0.25">
      <c r="C459" s="51">
        <v>453</v>
      </c>
      <c r="D459" s="253" t="str">
        <f>'BH (1)'!B1481</f>
        <v/>
      </c>
      <c r="E459" s="40"/>
      <c r="F459" s="40"/>
      <c r="G459" s="40"/>
      <c r="H459" s="40"/>
      <c r="I459" s="40"/>
      <c r="J459" s="40"/>
      <c r="K459" s="40"/>
      <c r="L459" s="40"/>
      <c r="M459" s="40"/>
      <c r="N459" s="40"/>
      <c r="O459" s="40"/>
      <c r="P459" s="40"/>
      <c r="Q459" s="254">
        <f>IF('BH (1)'!O3489=0,0,'BH (1)'!O3489)</f>
        <v>0</v>
      </c>
      <c r="R459" s="256">
        <f>IF('BH (1)'!P3489=0,0,'BH (1)'!P3489)</f>
        <v>0</v>
      </c>
    </row>
    <row r="460" spans="3:18" ht="30" customHeight="1" x14ac:dyDescent="0.25">
      <c r="C460" s="51">
        <v>454</v>
      </c>
      <c r="D460" s="253" t="str">
        <f>'BH (1)'!B1482</f>
        <v/>
      </c>
      <c r="E460" s="40"/>
      <c r="F460" s="40"/>
      <c r="G460" s="40"/>
      <c r="H460" s="40"/>
      <c r="I460" s="40"/>
      <c r="J460" s="40"/>
      <c r="K460" s="40"/>
      <c r="L460" s="40"/>
      <c r="M460" s="40"/>
      <c r="N460" s="40"/>
      <c r="O460" s="40"/>
      <c r="P460" s="40"/>
      <c r="Q460" s="254">
        <f>IF('BH (1)'!O3490=0,0,'BH (1)'!O3490)</f>
        <v>0</v>
      </c>
      <c r="R460" s="256">
        <f>IF('BH (1)'!P3490=0,0,'BH (1)'!P3490)</f>
        <v>0</v>
      </c>
    </row>
    <row r="461" spans="3:18" ht="30" customHeight="1" x14ac:dyDescent="0.25">
      <c r="C461" s="51">
        <v>455</v>
      </c>
      <c r="D461" s="253" t="str">
        <f>'BH (1)'!B1483</f>
        <v/>
      </c>
      <c r="E461" s="40"/>
      <c r="F461" s="40"/>
      <c r="G461" s="40"/>
      <c r="H461" s="40"/>
      <c r="I461" s="40"/>
      <c r="J461" s="40"/>
      <c r="K461" s="40"/>
      <c r="L461" s="40"/>
      <c r="M461" s="40"/>
      <c r="N461" s="40"/>
      <c r="O461" s="40"/>
      <c r="P461" s="40"/>
      <c r="Q461" s="254">
        <f>IF('BH (1)'!O3491=0,0,'BH (1)'!O3491)</f>
        <v>0</v>
      </c>
      <c r="R461" s="256">
        <f>IF('BH (1)'!P3491=0,0,'BH (1)'!P3491)</f>
        <v>0</v>
      </c>
    </row>
    <row r="462" spans="3:18" ht="30" customHeight="1" x14ac:dyDescent="0.25">
      <c r="C462" s="51">
        <v>456</v>
      </c>
      <c r="D462" s="253" t="str">
        <f>'BH (1)'!B1484</f>
        <v/>
      </c>
      <c r="E462" s="40"/>
      <c r="F462" s="40"/>
      <c r="G462" s="40"/>
      <c r="H462" s="40"/>
      <c r="I462" s="40"/>
      <c r="J462" s="40"/>
      <c r="K462" s="40"/>
      <c r="L462" s="40"/>
      <c r="M462" s="40"/>
      <c r="N462" s="40"/>
      <c r="O462" s="40"/>
      <c r="P462" s="40"/>
      <c r="Q462" s="254">
        <f>IF('BH (1)'!O3492=0,0,'BH (1)'!O3492)</f>
        <v>0</v>
      </c>
      <c r="R462" s="256">
        <f>IF('BH (1)'!P3492=0,0,'BH (1)'!P3492)</f>
        <v>0</v>
      </c>
    </row>
    <row r="463" spans="3:18" ht="30" customHeight="1" x14ac:dyDescent="0.25">
      <c r="C463" s="51">
        <v>457</v>
      </c>
      <c r="D463" s="253" t="str">
        <f>'BH (1)'!B1485</f>
        <v/>
      </c>
      <c r="E463" s="40"/>
      <c r="F463" s="40"/>
      <c r="G463" s="40"/>
      <c r="H463" s="40"/>
      <c r="I463" s="40"/>
      <c r="J463" s="40"/>
      <c r="K463" s="40"/>
      <c r="L463" s="40"/>
      <c r="M463" s="40"/>
      <c r="N463" s="40"/>
      <c r="O463" s="40"/>
      <c r="P463" s="40"/>
      <c r="Q463" s="254">
        <f>IF('BH (1)'!O3493=0,0,'BH (1)'!O3493)</f>
        <v>0</v>
      </c>
      <c r="R463" s="256">
        <f>IF('BH (1)'!P3493=0,0,'BH (1)'!P3493)</f>
        <v>0</v>
      </c>
    </row>
    <row r="464" spans="3:18" ht="30" customHeight="1" x14ac:dyDescent="0.25">
      <c r="C464" s="51">
        <v>458</v>
      </c>
      <c r="D464" s="253" t="str">
        <f>'BH (1)'!B1486</f>
        <v/>
      </c>
      <c r="E464" s="40"/>
      <c r="F464" s="40"/>
      <c r="G464" s="40"/>
      <c r="H464" s="40"/>
      <c r="I464" s="40"/>
      <c r="J464" s="40"/>
      <c r="K464" s="40"/>
      <c r="L464" s="40"/>
      <c r="M464" s="40"/>
      <c r="N464" s="40"/>
      <c r="O464" s="40"/>
      <c r="P464" s="40"/>
      <c r="Q464" s="254">
        <f>IF('BH (1)'!O3494=0,0,'BH (1)'!O3494)</f>
        <v>0</v>
      </c>
      <c r="R464" s="256">
        <f>IF('BH (1)'!P3494=0,0,'BH (1)'!P3494)</f>
        <v>0</v>
      </c>
    </row>
    <row r="465" spans="3:18" ht="30" customHeight="1" x14ac:dyDescent="0.25">
      <c r="C465" s="51">
        <v>459</v>
      </c>
      <c r="D465" s="253" t="str">
        <f>'BH (1)'!B1487</f>
        <v/>
      </c>
      <c r="E465" s="40"/>
      <c r="F465" s="40"/>
      <c r="G465" s="40"/>
      <c r="H465" s="40"/>
      <c r="I465" s="40"/>
      <c r="J465" s="40"/>
      <c r="K465" s="40"/>
      <c r="L465" s="40"/>
      <c r="M465" s="40"/>
      <c r="N465" s="40"/>
      <c r="O465" s="40"/>
      <c r="P465" s="40"/>
      <c r="Q465" s="254">
        <f>IF('BH (1)'!O3495=0,0,'BH (1)'!O3495)</f>
        <v>0</v>
      </c>
      <c r="R465" s="256">
        <f>IF('BH (1)'!P3495=0,0,'BH (1)'!P3495)</f>
        <v>0</v>
      </c>
    </row>
    <row r="466" spans="3:18" ht="30" customHeight="1" x14ac:dyDescent="0.25">
      <c r="C466" s="51">
        <v>460</v>
      </c>
      <c r="D466" s="253" t="str">
        <f>'BH (1)'!B1488</f>
        <v/>
      </c>
      <c r="E466" s="40"/>
      <c r="F466" s="40"/>
      <c r="G466" s="40"/>
      <c r="H466" s="40"/>
      <c r="I466" s="40"/>
      <c r="J466" s="40"/>
      <c r="K466" s="40"/>
      <c r="L466" s="40"/>
      <c r="M466" s="40"/>
      <c r="N466" s="40"/>
      <c r="O466" s="40"/>
      <c r="P466" s="40"/>
      <c r="Q466" s="254">
        <f>IF('BH (1)'!O3496=0,0,'BH (1)'!O3496)</f>
        <v>0</v>
      </c>
      <c r="R466" s="256">
        <f>IF('BH (1)'!P3496=0,0,'BH (1)'!P3496)</f>
        <v>0</v>
      </c>
    </row>
    <row r="467" spans="3:18" ht="30" customHeight="1" x14ac:dyDescent="0.25">
      <c r="C467" s="51">
        <v>461</v>
      </c>
      <c r="D467" s="253" t="str">
        <f>'BH (1)'!B1489</f>
        <v/>
      </c>
      <c r="E467" s="40"/>
      <c r="F467" s="40"/>
      <c r="G467" s="40"/>
      <c r="H467" s="40"/>
      <c r="I467" s="40"/>
      <c r="J467" s="40"/>
      <c r="K467" s="40"/>
      <c r="L467" s="40"/>
      <c r="M467" s="40"/>
      <c r="N467" s="40"/>
      <c r="O467" s="40"/>
      <c r="P467" s="40"/>
      <c r="Q467" s="254">
        <f>IF('BH (1)'!O3497=0,0,'BH (1)'!O3497)</f>
        <v>0</v>
      </c>
      <c r="R467" s="256">
        <f>IF('BH (1)'!P3497=0,0,'BH (1)'!P3497)</f>
        <v>0</v>
      </c>
    </row>
    <row r="468" spans="3:18" ht="30" customHeight="1" x14ac:dyDescent="0.25">
      <c r="C468" s="51">
        <v>462</v>
      </c>
      <c r="D468" s="253" t="str">
        <f>'BH (1)'!B1490</f>
        <v/>
      </c>
      <c r="E468" s="40"/>
      <c r="F468" s="40"/>
      <c r="G468" s="40"/>
      <c r="H468" s="40"/>
      <c r="I468" s="40"/>
      <c r="J468" s="40"/>
      <c r="K468" s="40"/>
      <c r="L468" s="40"/>
      <c r="M468" s="40"/>
      <c r="N468" s="40"/>
      <c r="O468" s="40"/>
      <c r="P468" s="40"/>
      <c r="Q468" s="254">
        <f>IF('BH (1)'!O3498=0,0,'BH (1)'!O3498)</f>
        <v>0</v>
      </c>
      <c r="R468" s="256">
        <f>IF('BH (1)'!P3498=0,0,'BH (1)'!P3498)</f>
        <v>0</v>
      </c>
    </row>
    <row r="469" spans="3:18" ht="30" customHeight="1" x14ac:dyDescent="0.25">
      <c r="C469" s="51">
        <v>463</v>
      </c>
      <c r="D469" s="253" t="str">
        <f>'BH (1)'!B1491</f>
        <v/>
      </c>
      <c r="E469" s="40"/>
      <c r="F469" s="40"/>
      <c r="G469" s="40"/>
      <c r="H469" s="40"/>
      <c r="I469" s="40"/>
      <c r="J469" s="40"/>
      <c r="K469" s="40"/>
      <c r="L469" s="40"/>
      <c r="M469" s="40"/>
      <c r="N469" s="40"/>
      <c r="O469" s="40"/>
      <c r="P469" s="40"/>
      <c r="Q469" s="254">
        <f>IF('BH (1)'!O3499=0,0,'BH (1)'!O3499)</f>
        <v>0</v>
      </c>
      <c r="R469" s="256">
        <f>IF('BH (1)'!P3499=0,0,'BH (1)'!P3499)</f>
        <v>0</v>
      </c>
    </row>
    <row r="470" spans="3:18" ht="30" customHeight="1" x14ac:dyDescent="0.25">
      <c r="C470" s="51">
        <v>464</v>
      </c>
      <c r="D470" s="253" t="str">
        <f>'BH (1)'!B1492</f>
        <v/>
      </c>
      <c r="E470" s="40"/>
      <c r="F470" s="40"/>
      <c r="G470" s="40"/>
      <c r="H470" s="40"/>
      <c r="I470" s="40"/>
      <c r="J470" s="40"/>
      <c r="K470" s="40"/>
      <c r="L470" s="40"/>
      <c r="M470" s="40"/>
      <c r="N470" s="40"/>
      <c r="O470" s="40"/>
      <c r="P470" s="40"/>
      <c r="Q470" s="254">
        <f>IF('BH (1)'!O3500=0,0,'BH (1)'!O3500)</f>
        <v>0</v>
      </c>
      <c r="R470" s="256">
        <f>IF('BH (1)'!P3500=0,0,'BH (1)'!P3500)</f>
        <v>0</v>
      </c>
    </row>
    <row r="471" spans="3:18" ht="30" customHeight="1" x14ac:dyDescent="0.25">
      <c r="C471" s="51">
        <v>465</v>
      </c>
      <c r="D471" s="253" t="str">
        <f>'BH (1)'!B1493</f>
        <v/>
      </c>
      <c r="E471" s="40"/>
      <c r="F471" s="40"/>
      <c r="G471" s="40"/>
      <c r="H471" s="40"/>
      <c r="I471" s="40"/>
      <c r="J471" s="40"/>
      <c r="K471" s="40"/>
      <c r="L471" s="40"/>
      <c r="M471" s="40"/>
      <c r="N471" s="40"/>
      <c r="O471" s="40"/>
      <c r="P471" s="40"/>
      <c r="Q471" s="254">
        <f>IF('BH (1)'!O3501=0,0,'BH (1)'!O3501)</f>
        <v>0</v>
      </c>
      <c r="R471" s="256">
        <f>IF('BH (1)'!P3501=0,0,'BH (1)'!P3501)</f>
        <v>0</v>
      </c>
    </row>
    <row r="472" spans="3:18" ht="30" customHeight="1" x14ac:dyDescent="0.25">
      <c r="C472" s="51">
        <v>466</v>
      </c>
      <c r="D472" s="253" t="str">
        <f>'BH (1)'!B1494</f>
        <v/>
      </c>
      <c r="E472" s="40"/>
      <c r="F472" s="40"/>
      <c r="G472" s="40"/>
      <c r="H472" s="40"/>
      <c r="I472" s="40"/>
      <c r="J472" s="40"/>
      <c r="K472" s="40"/>
      <c r="L472" s="40"/>
      <c r="M472" s="40"/>
      <c r="N472" s="40"/>
      <c r="O472" s="40"/>
      <c r="P472" s="40"/>
      <c r="Q472" s="254">
        <f>IF('BH (1)'!O3502=0,0,'BH (1)'!O3502)</f>
        <v>0</v>
      </c>
      <c r="R472" s="256">
        <f>IF('BH (1)'!P3502=0,0,'BH (1)'!P3502)</f>
        <v>0</v>
      </c>
    </row>
    <row r="473" spans="3:18" ht="30" customHeight="1" x14ac:dyDescent="0.25">
      <c r="C473" s="51">
        <v>467</v>
      </c>
      <c r="D473" s="253" t="str">
        <f>'BH (1)'!B1495</f>
        <v/>
      </c>
      <c r="E473" s="40"/>
      <c r="F473" s="40"/>
      <c r="G473" s="40"/>
      <c r="H473" s="40"/>
      <c r="I473" s="40"/>
      <c r="J473" s="40"/>
      <c r="K473" s="40"/>
      <c r="L473" s="40"/>
      <c r="M473" s="40"/>
      <c r="N473" s="40"/>
      <c r="O473" s="40"/>
      <c r="P473" s="40"/>
      <c r="Q473" s="254">
        <f>IF('BH (1)'!O3503=0,0,'BH (1)'!O3503)</f>
        <v>0</v>
      </c>
      <c r="R473" s="256">
        <f>IF('BH (1)'!P3503=0,0,'BH (1)'!P3503)</f>
        <v>0</v>
      </c>
    </row>
    <row r="474" spans="3:18" ht="30" customHeight="1" x14ac:dyDescent="0.25">
      <c r="C474" s="51">
        <v>468</v>
      </c>
      <c r="D474" s="253" t="str">
        <f>'BH (1)'!B1496</f>
        <v/>
      </c>
      <c r="E474" s="40"/>
      <c r="F474" s="40"/>
      <c r="G474" s="40"/>
      <c r="H474" s="40"/>
      <c r="I474" s="40"/>
      <c r="J474" s="40"/>
      <c r="K474" s="40"/>
      <c r="L474" s="40"/>
      <c r="M474" s="40"/>
      <c r="N474" s="40"/>
      <c r="O474" s="40"/>
      <c r="P474" s="40"/>
      <c r="Q474" s="254">
        <f>IF('BH (1)'!O3504=0,0,'BH (1)'!O3504)</f>
        <v>0</v>
      </c>
      <c r="R474" s="256">
        <f>IF('BH (1)'!P3504=0,0,'BH (1)'!P3504)</f>
        <v>0</v>
      </c>
    </row>
    <row r="475" spans="3:18" ht="30" customHeight="1" x14ac:dyDescent="0.25">
      <c r="C475" s="51">
        <v>469</v>
      </c>
      <c r="D475" s="253" t="str">
        <f>'BH (1)'!B1497</f>
        <v/>
      </c>
      <c r="E475" s="40"/>
      <c r="F475" s="40"/>
      <c r="G475" s="40"/>
      <c r="H475" s="40"/>
      <c r="I475" s="40"/>
      <c r="J475" s="40"/>
      <c r="K475" s="40"/>
      <c r="L475" s="40"/>
      <c r="M475" s="40"/>
      <c r="N475" s="40"/>
      <c r="O475" s="40"/>
      <c r="P475" s="40"/>
      <c r="Q475" s="254">
        <f>IF('BH (1)'!O3505=0,0,'BH (1)'!O3505)</f>
        <v>0</v>
      </c>
      <c r="R475" s="256">
        <f>IF('BH (1)'!P3505=0,0,'BH (1)'!P3505)</f>
        <v>0</v>
      </c>
    </row>
    <row r="476" spans="3:18" ht="30" customHeight="1" x14ac:dyDescent="0.25">
      <c r="C476" s="51">
        <v>470</v>
      </c>
      <c r="D476" s="253" t="str">
        <f>'BH (1)'!B1498</f>
        <v/>
      </c>
      <c r="E476" s="40"/>
      <c r="F476" s="40"/>
      <c r="G476" s="40"/>
      <c r="H476" s="40"/>
      <c r="I476" s="40"/>
      <c r="J476" s="40"/>
      <c r="K476" s="40"/>
      <c r="L476" s="40"/>
      <c r="M476" s="40"/>
      <c r="N476" s="40"/>
      <c r="O476" s="40"/>
      <c r="P476" s="40"/>
      <c r="Q476" s="254">
        <f>IF('BH (1)'!O3506=0,0,'BH (1)'!O3506)</f>
        <v>0</v>
      </c>
      <c r="R476" s="256">
        <f>IF('BH (1)'!P3506=0,0,'BH (1)'!P3506)</f>
        <v>0</v>
      </c>
    </row>
    <row r="477" spans="3:18" ht="30" customHeight="1" x14ac:dyDescent="0.25">
      <c r="C477" s="51">
        <v>471</v>
      </c>
      <c r="D477" s="253" t="str">
        <f>'BH (1)'!B1499</f>
        <v/>
      </c>
      <c r="E477" s="40"/>
      <c r="F477" s="40"/>
      <c r="G477" s="40"/>
      <c r="H477" s="40"/>
      <c r="I477" s="40"/>
      <c r="J477" s="40"/>
      <c r="K477" s="40"/>
      <c r="L477" s="40"/>
      <c r="M477" s="40"/>
      <c r="N477" s="40"/>
      <c r="O477" s="40"/>
      <c r="P477" s="40"/>
      <c r="Q477" s="254">
        <f>IF('BH (1)'!O3507=0,0,'BH (1)'!O3507)</f>
        <v>0</v>
      </c>
      <c r="R477" s="256">
        <f>IF('BH (1)'!P3507=0,0,'BH (1)'!P3507)</f>
        <v>0</v>
      </c>
    </row>
    <row r="478" spans="3:18" ht="30" customHeight="1" x14ac:dyDescent="0.25">
      <c r="C478" s="51">
        <v>472</v>
      </c>
      <c r="D478" s="253" t="str">
        <f>'BH (1)'!B1500</f>
        <v/>
      </c>
      <c r="E478" s="40"/>
      <c r="F478" s="40"/>
      <c r="G478" s="40"/>
      <c r="H478" s="40"/>
      <c r="I478" s="40"/>
      <c r="J478" s="40"/>
      <c r="K478" s="40"/>
      <c r="L478" s="40"/>
      <c r="M478" s="40"/>
      <c r="N478" s="40"/>
      <c r="O478" s="40"/>
      <c r="P478" s="40"/>
      <c r="Q478" s="254">
        <f>IF('BH (1)'!O3508=0,0,'BH (1)'!O3508)</f>
        <v>0</v>
      </c>
      <c r="R478" s="256">
        <f>IF('BH (1)'!P3508=0,0,'BH (1)'!P3508)</f>
        <v>0</v>
      </c>
    </row>
    <row r="479" spans="3:18" ht="30" customHeight="1" x14ac:dyDescent="0.25">
      <c r="C479" s="51">
        <v>473</v>
      </c>
      <c r="D479" s="253" t="str">
        <f>'BH (1)'!B1501</f>
        <v/>
      </c>
      <c r="E479" s="40"/>
      <c r="F479" s="40"/>
      <c r="G479" s="40"/>
      <c r="H479" s="40"/>
      <c r="I479" s="40"/>
      <c r="J479" s="40"/>
      <c r="K479" s="40"/>
      <c r="L479" s="40"/>
      <c r="M479" s="40"/>
      <c r="N479" s="40"/>
      <c r="O479" s="40"/>
      <c r="P479" s="40"/>
      <c r="Q479" s="254">
        <f>IF('BH (1)'!O3509=0,0,'BH (1)'!O3509)</f>
        <v>0</v>
      </c>
      <c r="R479" s="256">
        <f>IF('BH (1)'!P3509=0,0,'BH (1)'!P3509)</f>
        <v>0</v>
      </c>
    </row>
    <row r="480" spans="3:18" ht="30" customHeight="1" x14ac:dyDescent="0.25">
      <c r="C480" s="51">
        <v>474</v>
      </c>
      <c r="D480" s="253" t="str">
        <f>'BH (1)'!B1502</f>
        <v/>
      </c>
      <c r="E480" s="40"/>
      <c r="F480" s="40"/>
      <c r="G480" s="40"/>
      <c r="H480" s="40"/>
      <c r="I480" s="40"/>
      <c r="J480" s="40"/>
      <c r="K480" s="40"/>
      <c r="L480" s="40"/>
      <c r="M480" s="40"/>
      <c r="N480" s="40"/>
      <c r="O480" s="40"/>
      <c r="P480" s="40"/>
      <c r="Q480" s="254">
        <f>IF('BH (1)'!O3510=0,0,'BH (1)'!O3510)</f>
        <v>0</v>
      </c>
      <c r="R480" s="256">
        <f>IF('BH (1)'!P3510=0,0,'BH (1)'!P3510)</f>
        <v>0</v>
      </c>
    </row>
    <row r="481" spans="3:18" ht="30" customHeight="1" x14ac:dyDescent="0.25">
      <c r="C481" s="51">
        <v>475</v>
      </c>
      <c r="D481" s="253" t="str">
        <f>'BH (1)'!B1503</f>
        <v/>
      </c>
      <c r="E481" s="40"/>
      <c r="F481" s="40"/>
      <c r="G481" s="40"/>
      <c r="H481" s="40"/>
      <c r="I481" s="40"/>
      <c r="J481" s="40"/>
      <c r="K481" s="40"/>
      <c r="L481" s="40"/>
      <c r="M481" s="40"/>
      <c r="N481" s="40"/>
      <c r="O481" s="40"/>
      <c r="P481" s="40"/>
      <c r="Q481" s="254">
        <f>IF('BH (1)'!O3511=0,0,'BH (1)'!O3511)</f>
        <v>0</v>
      </c>
      <c r="R481" s="256">
        <f>IF('BH (1)'!P3511=0,0,'BH (1)'!P3511)</f>
        <v>0</v>
      </c>
    </row>
    <row r="482" spans="3:18" ht="30" customHeight="1" x14ac:dyDescent="0.25">
      <c r="C482" s="51">
        <v>476</v>
      </c>
      <c r="D482" s="253" t="str">
        <f>'BH (1)'!B1504</f>
        <v/>
      </c>
      <c r="E482" s="40"/>
      <c r="F482" s="40"/>
      <c r="G482" s="40"/>
      <c r="H482" s="40"/>
      <c r="I482" s="40"/>
      <c r="J482" s="40"/>
      <c r="K482" s="40"/>
      <c r="L482" s="40"/>
      <c r="M482" s="40"/>
      <c r="N482" s="40"/>
      <c r="O482" s="40"/>
      <c r="P482" s="40"/>
      <c r="Q482" s="254">
        <f>IF('BH (1)'!O3512=0,0,'BH (1)'!O3512)</f>
        <v>0</v>
      </c>
      <c r="R482" s="256">
        <f>IF('BH (1)'!P3512=0,0,'BH (1)'!P3512)</f>
        <v>0</v>
      </c>
    </row>
    <row r="483" spans="3:18" ht="30" customHeight="1" x14ac:dyDescent="0.25">
      <c r="C483" s="51">
        <v>477</v>
      </c>
      <c r="D483" s="253" t="str">
        <f>'BH (1)'!B1505</f>
        <v/>
      </c>
      <c r="E483" s="40"/>
      <c r="F483" s="40"/>
      <c r="G483" s="40"/>
      <c r="H483" s="40"/>
      <c r="I483" s="40"/>
      <c r="J483" s="40"/>
      <c r="K483" s="40"/>
      <c r="L483" s="40"/>
      <c r="M483" s="40"/>
      <c r="N483" s="40"/>
      <c r="O483" s="40"/>
      <c r="P483" s="40"/>
      <c r="Q483" s="254">
        <f>IF('BH (1)'!O3513=0,0,'BH (1)'!O3513)</f>
        <v>0</v>
      </c>
      <c r="R483" s="256">
        <f>IF('BH (1)'!P3513=0,0,'BH (1)'!P3513)</f>
        <v>0</v>
      </c>
    </row>
    <row r="484" spans="3:18" ht="30" customHeight="1" x14ac:dyDescent="0.25">
      <c r="C484" s="51">
        <v>478</v>
      </c>
      <c r="D484" s="253" t="str">
        <f>'BH (1)'!B1506</f>
        <v/>
      </c>
      <c r="E484" s="40"/>
      <c r="F484" s="40"/>
      <c r="G484" s="40"/>
      <c r="H484" s="40"/>
      <c r="I484" s="40"/>
      <c r="J484" s="40"/>
      <c r="K484" s="40"/>
      <c r="L484" s="40"/>
      <c r="M484" s="40"/>
      <c r="N484" s="40"/>
      <c r="O484" s="40"/>
      <c r="P484" s="40"/>
      <c r="Q484" s="254">
        <f>IF('BH (1)'!O3514=0,0,'BH (1)'!O3514)</f>
        <v>0</v>
      </c>
      <c r="R484" s="256">
        <f>IF('BH (1)'!P3514=0,0,'BH (1)'!P3514)</f>
        <v>0</v>
      </c>
    </row>
    <row r="485" spans="3:18" ht="30" customHeight="1" x14ac:dyDescent="0.25">
      <c r="C485" s="51">
        <v>479</v>
      </c>
      <c r="D485" s="253" t="str">
        <f>'BH (1)'!B1507</f>
        <v/>
      </c>
      <c r="E485" s="40"/>
      <c r="F485" s="40"/>
      <c r="G485" s="40"/>
      <c r="H485" s="40"/>
      <c r="I485" s="40"/>
      <c r="J485" s="40"/>
      <c r="K485" s="40"/>
      <c r="L485" s="40"/>
      <c r="M485" s="40"/>
      <c r="N485" s="40"/>
      <c r="O485" s="40"/>
      <c r="P485" s="40"/>
      <c r="Q485" s="254">
        <f>IF('BH (1)'!O3515=0,0,'BH (1)'!O3515)</f>
        <v>0</v>
      </c>
      <c r="R485" s="256">
        <f>IF('BH (1)'!P3515=0,0,'BH (1)'!P3515)</f>
        <v>0</v>
      </c>
    </row>
    <row r="486" spans="3:18" ht="30" customHeight="1" x14ac:dyDescent="0.25">
      <c r="C486" s="51">
        <v>480</v>
      </c>
      <c r="D486" s="253" t="str">
        <f>'BH (1)'!B1508</f>
        <v/>
      </c>
      <c r="E486" s="40"/>
      <c r="F486" s="40"/>
      <c r="G486" s="40"/>
      <c r="H486" s="40"/>
      <c r="I486" s="40"/>
      <c r="J486" s="40"/>
      <c r="K486" s="40"/>
      <c r="L486" s="40"/>
      <c r="M486" s="40"/>
      <c r="N486" s="40"/>
      <c r="O486" s="40"/>
      <c r="P486" s="40"/>
      <c r="Q486" s="254">
        <f>IF('BH (1)'!O3516=0,0,'BH (1)'!O3516)</f>
        <v>0</v>
      </c>
      <c r="R486" s="256">
        <f>IF('BH (1)'!P3516=0,0,'BH (1)'!P3516)</f>
        <v>0</v>
      </c>
    </row>
    <row r="487" spans="3:18" ht="30" customHeight="1" x14ac:dyDescent="0.25">
      <c r="C487" s="51">
        <v>481</v>
      </c>
      <c r="D487" s="253" t="str">
        <f>'BH (1)'!B1509</f>
        <v/>
      </c>
      <c r="E487" s="40"/>
      <c r="F487" s="40"/>
      <c r="G487" s="40"/>
      <c r="H487" s="40"/>
      <c r="I487" s="40"/>
      <c r="J487" s="40"/>
      <c r="K487" s="40"/>
      <c r="L487" s="40"/>
      <c r="M487" s="40"/>
      <c r="N487" s="40"/>
      <c r="O487" s="40"/>
      <c r="P487" s="40"/>
      <c r="Q487" s="254">
        <f>IF('BH (1)'!O3517=0,0,'BH (1)'!O3517)</f>
        <v>0</v>
      </c>
      <c r="R487" s="256">
        <f>IF('BH (1)'!P3517=0,0,'BH (1)'!P3517)</f>
        <v>0</v>
      </c>
    </row>
    <row r="488" spans="3:18" ht="30" customHeight="1" x14ac:dyDescent="0.25">
      <c r="C488" s="51">
        <v>482</v>
      </c>
      <c r="D488" s="253" t="str">
        <f>'BH (1)'!B1510</f>
        <v/>
      </c>
      <c r="E488" s="40"/>
      <c r="F488" s="40"/>
      <c r="G488" s="40"/>
      <c r="H488" s="40"/>
      <c r="I488" s="40"/>
      <c r="J488" s="40"/>
      <c r="K488" s="40"/>
      <c r="L488" s="40"/>
      <c r="M488" s="40"/>
      <c r="N488" s="40"/>
      <c r="O488" s="40"/>
      <c r="P488" s="40"/>
      <c r="Q488" s="254">
        <f>IF('BH (1)'!O3518=0,0,'BH (1)'!O3518)</f>
        <v>0</v>
      </c>
      <c r="R488" s="256">
        <f>IF('BH (1)'!P3518=0,0,'BH (1)'!P3518)</f>
        <v>0</v>
      </c>
    </row>
    <row r="489" spans="3:18" ht="30" customHeight="1" x14ac:dyDescent="0.25">
      <c r="C489" s="51">
        <v>483</v>
      </c>
      <c r="D489" s="253" t="str">
        <f>'BH (1)'!B1511</f>
        <v/>
      </c>
      <c r="E489" s="40"/>
      <c r="F489" s="40"/>
      <c r="G489" s="40"/>
      <c r="H489" s="40"/>
      <c r="I489" s="40"/>
      <c r="J489" s="40"/>
      <c r="K489" s="40"/>
      <c r="L489" s="40"/>
      <c r="M489" s="40"/>
      <c r="N489" s="40"/>
      <c r="O489" s="40"/>
      <c r="P489" s="40"/>
      <c r="Q489" s="254">
        <f>IF('BH (1)'!O3519=0,0,'BH (1)'!O3519)</f>
        <v>0</v>
      </c>
      <c r="R489" s="256">
        <f>IF('BH (1)'!P3519=0,0,'BH (1)'!P3519)</f>
        <v>0</v>
      </c>
    </row>
    <row r="490" spans="3:18" ht="30" customHeight="1" x14ac:dyDescent="0.25">
      <c r="C490" s="51">
        <v>484</v>
      </c>
      <c r="D490" s="253" t="str">
        <f>'BH (1)'!B1512</f>
        <v/>
      </c>
      <c r="E490" s="40"/>
      <c r="F490" s="40"/>
      <c r="G490" s="40"/>
      <c r="H490" s="40"/>
      <c r="I490" s="40"/>
      <c r="J490" s="40"/>
      <c r="K490" s="40"/>
      <c r="L490" s="40"/>
      <c r="M490" s="40"/>
      <c r="N490" s="40"/>
      <c r="O490" s="40"/>
      <c r="P490" s="40"/>
      <c r="Q490" s="254">
        <f>IF('BH (1)'!O3520=0,0,'BH (1)'!O3520)</f>
        <v>0</v>
      </c>
      <c r="R490" s="256">
        <f>IF('BH (1)'!P3520=0,0,'BH (1)'!P3520)</f>
        <v>0</v>
      </c>
    </row>
    <row r="491" spans="3:18" ht="30" customHeight="1" x14ac:dyDescent="0.25">
      <c r="C491" s="51">
        <v>485</v>
      </c>
      <c r="D491" s="253" t="str">
        <f>'BH (1)'!B1513</f>
        <v/>
      </c>
      <c r="E491" s="40"/>
      <c r="F491" s="40"/>
      <c r="G491" s="40"/>
      <c r="H491" s="40"/>
      <c r="I491" s="40"/>
      <c r="J491" s="40"/>
      <c r="K491" s="40"/>
      <c r="L491" s="40"/>
      <c r="M491" s="40"/>
      <c r="N491" s="40"/>
      <c r="O491" s="40"/>
      <c r="P491" s="40"/>
      <c r="Q491" s="254">
        <f>IF('BH (1)'!O3521=0,0,'BH (1)'!O3521)</f>
        <v>0</v>
      </c>
      <c r="R491" s="256">
        <f>IF('BH (1)'!P3521=0,0,'BH (1)'!P3521)</f>
        <v>0</v>
      </c>
    </row>
    <row r="492" spans="3:18" ht="30" customHeight="1" x14ac:dyDescent="0.25">
      <c r="C492" s="51">
        <v>486</v>
      </c>
      <c r="D492" s="253" t="str">
        <f>'BH (1)'!B1514</f>
        <v/>
      </c>
      <c r="E492" s="40"/>
      <c r="F492" s="40"/>
      <c r="G492" s="40"/>
      <c r="H492" s="40"/>
      <c r="I492" s="40"/>
      <c r="J492" s="40"/>
      <c r="K492" s="40"/>
      <c r="L492" s="40"/>
      <c r="M492" s="40"/>
      <c r="N492" s="40"/>
      <c r="O492" s="40"/>
      <c r="P492" s="40"/>
      <c r="Q492" s="254">
        <f>IF('BH (1)'!O3522=0,0,'BH (1)'!O3522)</f>
        <v>0</v>
      </c>
      <c r="R492" s="256">
        <f>IF('BH (1)'!P3522=0,0,'BH (1)'!P3522)</f>
        <v>0</v>
      </c>
    </row>
    <row r="493" spans="3:18" ht="30" customHeight="1" x14ac:dyDescent="0.25">
      <c r="C493" s="51">
        <v>487</v>
      </c>
      <c r="D493" s="253" t="str">
        <f>'BH (1)'!B1515</f>
        <v/>
      </c>
      <c r="E493" s="40"/>
      <c r="F493" s="40"/>
      <c r="G493" s="40"/>
      <c r="H493" s="40"/>
      <c r="I493" s="40"/>
      <c r="J493" s="40"/>
      <c r="K493" s="40"/>
      <c r="L493" s="40"/>
      <c r="M493" s="40"/>
      <c r="N493" s="40"/>
      <c r="O493" s="40"/>
      <c r="P493" s="40"/>
      <c r="Q493" s="254">
        <f>IF('BH (1)'!O3523=0,0,'BH (1)'!O3523)</f>
        <v>0</v>
      </c>
      <c r="R493" s="256">
        <f>IF('BH (1)'!P3523=0,0,'BH (1)'!P3523)</f>
        <v>0</v>
      </c>
    </row>
    <row r="494" spans="3:18" ht="30" customHeight="1" x14ac:dyDescent="0.25">
      <c r="C494" s="51">
        <v>488</v>
      </c>
      <c r="D494" s="253" t="str">
        <f>'BH (1)'!B1516</f>
        <v/>
      </c>
      <c r="E494" s="40"/>
      <c r="F494" s="40"/>
      <c r="G494" s="40"/>
      <c r="H494" s="40"/>
      <c r="I494" s="40"/>
      <c r="J494" s="40"/>
      <c r="K494" s="40"/>
      <c r="L494" s="40"/>
      <c r="M494" s="40"/>
      <c r="N494" s="40"/>
      <c r="O494" s="40"/>
      <c r="P494" s="40"/>
      <c r="Q494" s="254">
        <f>IF('BH (1)'!O3524=0,0,'BH (1)'!O3524)</f>
        <v>0</v>
      </c>
      <c r="R494" s="256">
        <f>IF('BH (1)'!P3524=0,0,'BH (1)'!P3524)</f>
        <v>0</v>
      </c>
    </row>
    <row r="495" spans="3:18" ht="30" customHeight="1" x14ac:dyDescent="0.25">
      <c r="C495" s="51">
        <v>489</v>
      </c>
      <c r="D495" s="253" t="str">
        <f>'BH (1)'!B1517</f>
        <v/>
      </c>
      <c r="E495" s="40"/>
      <c r="F495" s="40"/>
      <c r="G495" s="40"/>
      <c r="H495" s="40"/>
      <c r="I495" s="40"/>
      <c r="J495" s="40"/>
      <c r="K495" s="40"/>
      <c r="L495" s="40"/>
      <c r="M495" s="40"/>
      <c r="N495" s="40"/>
      <c r="O495" s="40"/>
      <c r="P495" s="40"/>
      <c r="Q495" s="254">
        <f>IF('BH (1)'!O3525=0,0,'BH (1)'!O3525)</f>
        <v>0</v>
      </c>
      <c r="R495" s="256">
        <f>IF('BH (1)'!P3525=0,0,'BH (1)'!P3525)</f>
        <v>0</v>
      </c>
    </row>
    <row r="496" spans="3:18" ht="30" customHeight="1" x14ac:dyDescent="0.25">
      <c r="C496" s="51">
        <v>490</v>
      </c>
      <c r="D496" s="253" t="str">
        <f>'BH (1)'!B1518</f>
        <v/>
      </c>
      <c r="E496" s="40"/>
      <c r="F496" s="40"/>
      <c r="G496" s="40"/>
      <c r="H496" s="40"/>
      <c r="I496" s="40"/>
      <c r="J496" s="40"/>
      <c r="K496" s="40"/>
      <c r="L496" s="40"/>
      <c r="M496" s="40"/>
      <c r="N496" s="40"/>
      <c r="O496" s="40"/>
      <c r="P496" s="40"/>
      <c r="Q496" s="254">
        <f>IF('BH (1)'!O3526=0,0,'BH (1)'!O3526)</f>
        <v>0</v>
      </c>
      <c r="R496" s="256">
        <f>IF('BH (1)'!P3526=0,0,'BH (1)'!P3526)</f>
        <v>0</v>
      </c>
    </row>
    <row r="497" spans="3:18" ht="30" customHeight="1" x14ac:dyDescent="0.25">
      <c r="C497" s="51">
        <v>491</v>
      </c>
      <c r="D497" s="253" t="str">
        <f>'BH (1)'!B1519</f>
        <v/>
      </c>
      <c r="E497" s="40"/>
      <c r="F497" s="40"/>
      <c r="G497" s="40"/>
      <c r="H497" s="40"/>
      <c r="I497" s="40"/>
      <c r="J497" s="40"/>
      <c r="K497" s="40"/>
      <c r="L497" s="40"/>
      <c r="M497" s="40"/>
      <c r="N497" s="40"/>
      <c r="O497" s="40"/>
      <c r="P497" s="40"/>
      <c r="Q497" s="254">
        <f>IF('BH (1)'!O3527=0,0,'BH (1)'!O3527)</f>
        <v>0</v>
      </c>
      <c r="R497" s="256">
        <f>IF('BH (1)'!P3527=0,0,'BH (1)'!P3527)</f>
        <v>0</v>
      </c>
    </row>
    <row r="498" spans="3:18" ht="30" customHeight="1" x14ac:dyDescent="0.25">
      <c r="C498" s="51">
        <v>492</v>
      </c>
      <c r="D498" s="253" t="str">
        <f>'BH (1)'!B1520</f>
        <v/>
      </c>
      <c r="E498" s="40"/>
      <c r="F498" s="40"/>
      <c r="G498" s="40"/>
      <c r="H498" s="40"/>
      <c r="I498" s="40"/>
      <c r="J498" s="40"/>
      <c r="K498" s="40"/>
      <c r="L498" s="40"/>
      <c r="M498" s="40"/>
      <c r="N498" s="40"/>
      <c r="O498" s="40"/>
      <c r="P498" s="40"/>
      <c r="Q498" s="254">
        <f>IF('BH (1)'!O3528=0,0,'BH (1)'!O3528)</f>
        <v>0</v>
      </c>
      <c r="R498" s="256">
        <f>IF('BH (1)'!P3528=0,0,'BH (1)'!P3528)</f>
        <v>0</v>
      </c>
    </row>
    <row r="499" spans="3:18" ht="30" customHeight="1" x14ac:dyDescent="0.25">
      <c r="C499" s="51">
        <v>493</v>
      </c>
      <c r="D499" s="253" t="str">
        <f>'BH (1)'!B1521</f>
        <v/>
      </c>
      <c r="E499" s="40"/>
      <c r="F499" s="40"/>
      <c r="G499" s="40"/>
      <c r="H499" s="40"/>
      <c r="I499" s="40"/>
      <c r="J499" s="40"/>
      <c r="K499" s="40"/>
      <c r="L499" s="40"/>
      <c r="M499" s="40"/>
      <c r="N499" s="40"/>
      <c r="O499" s="40"/>
      <c r="P499" s="40"/>
      <c r="Q499" s="254">
        <f>IF('BH (1)'!O3529=0,0,'BH (1)'!O3529)</f>
        <v>0</v>
      </c>
      <c r="R499" s="256">
        <f>IF('BH (1)'!P3529=0,0,'BH (1)'!P3529)</f>
        <v>0</v>
      </c>
    </row>
    <row r="500" spans="3:18" ht="30" customHeight="1" x14ac:dyDescent="0.25">
      <c r="C500" s="51">
        <v>494</v>
      </c>
      <c r="D500" s="253" t="str">
        <f>'BH (1)'!B1522</f>
        <v/>
      </c>
      <c r="E500" s="40"/>
      <c r="F500" s="40"/>
      <c r="G500" s="40"/>
      <c r="H500" s="40"/>
      <c r="I500" s="40"/>
      <c r="J500" s="40"/>
      <c r="K500" s="40"/>
      <c r="L500" s="40"/>
      <c r="M500" s="40"/>
      <c r="N500" s="40"/>
      <c r="O500" s="40"/>
      <c r="P500" s="40"/>
      <c r="Q500" s="254">
        <f>IF('BH (1)'!O3530=0,0,'BH (1)'!O3530)</f>
        <v>0</v>
      </c>
      <c r="R500" s="256">
        <f>IF('BH (1)'!P3530=0,0,'BH (1)'!P3530)</f>
        <v>0</v>
      </c>
    </row>
    <row r="501" spans="3:18" ht="30" customHeight="1" x14ac:dyDescent="0.25">
      <c r="C501" s="51">
        <v>495</v>
      </c>
      <c r="D501" s="253" t="str">
        <f>'BH (1)'!B1523</f>
        <v/>
      </c>
      <c r="E501" s="40"/>
      <c r="F501" s="40"/>
      <c r="G501" s="40"/>
      <c r="H501" s="40"/>
      <c r="I501" s="40"/>
      <c r="J501" s="40"/>
      <c r="K501" s="40"/>
      <c r="L501" s="40"/>
      <c r="M501" s="40"/>
      <c r="N501" s="40"/>
      <c r="O501" s="40"/>
      <c r="P501" s="40"/>
      <c r="Q501" s="254">
        <f>IF('BH (1)'!O3531=0,0,'BH (1)'!O3531)</f>
        <v>0</v>
      </c>
      <c r="R501" s="256">
        <f>IF('BH (1)'!P3531=0,0,'BH (1)'!P3531)</f>
        <v>0</v>
      </c>
    </row>
    <row r="502" spans="3:18" ht="30" customHeight="1" x14ac:dyDescent="0.25">
      <c r="C502" s="51">
        <v>496</v>
      </c>
      <c r="D502" s="253" t="str">
        <f>'BH (1)'!B1524</f>
        <v/>
      </c>
      <c r="E502" s="40"/>
      <c r="F502" s="40"/>
      <c r="G502" s="40"/>
      <c r="H502" s="40"/>
      <c r="I502" s="40"/>
      <c r="J502" s="40"/>
      <c r="K502" s="40"/>
      <c r="L502" s="40"/>
      <c r="M502" s="40"/>
      <c r="N502" s="40"/>
      <c r="O502" s="40"/>
      <c r="P502" s="40"/>
      <c r="Q502" s="254">
        <f>IF('BH (1)'!O3532=0,0,'BH (1)'!O3532)</f>
        <v>0</v>
      </c>
      <c r="R502" s="256">
        <f>IF('BH (1)'!P3532=0,0,'BH (1)'!P3532)</f>
        <v>0</v>
      </c>
    </row>
    <row r="503" spans="3:18" ht="30" customHeight="1" x14ac:dyDescent="0.25">
      <c r="C503" s="51">
        <v>497</v>
      </c>
      <c r="D503" s="253" t="str">
        <f>'BH (1)'!B1525</f>
        <v/>
      </c>
      <c r="E503" s="40"/>
      <c r="F503" s="40"/>
      <c r="G503" s="40"/>
      <c r="H503" s="40"/>
      <c r="I503" s="40"/>
      <c r="J503" s="40"/>
      <c r="K503" s="40"/>
      <c r="L503" s="40"/>
      <c r="M503" s="40"/>
      <c r="N503" s="40"/>
      <c r="O503" s="40"/>
      <c r="P503" s="40"/>
      <c r="Q503" s="254">
        <f>IF('BH (1)'!O3533=0,0,'BH (1)'!O3533)</f>
        <v>0</v>
      </c>
      <c r="R503" s="256">
        <f>IF('BH (1)'!P3533=0,0,'BH (1)'!P3533)</f>
        <v>0</v>
      </c>
    </row>
    <row r="504" spans="3:18" ht="30" customHeight="1" x14ac:dyDescent="0.25">
      <c r="C504" s="51">
        <v>498</v>
      </c>
      <c r="D504" s="253" t="str">
        <f>'BH (1)'!B1526</f>
        <v/>
      </c>
      <c r="E504" s="40"/>
      <c r="F504" s="40"/>
      <c r="G504" s="40"/>
      <c r="H504" s="40"/>
      <c r="I504" s="40"/>
      <c r="J504" s="40"/>
      <c r="K504" s="40"/>
      <c r="L504" s="40"/>
      <c r="M504" s="40"/>
      <c r="N504" s="40"/>
      <c r="O504" s="40"/>
      <c r="P504" s="40"/>
      <c r="Q504" s="254">
        <f>IF('BH (1)'!O3534=0,0,'BH (1)'!O3534)</f>
        <v>0</v>
      </c>
      <c r="R504" s="256">
        <f>IF('BH (1)'!P3534=0,0,'BH (1)'!P3534)</f>
        <v>0</v>
      </c>
    </row>
    <row r="505" spans="3:18" ht="30" customHeight="1" x14ac:dyDescent="0.25">
      <c r="C505" s="51">
        <v>499</v>
      </c>
      <c r="D505" s="253" t="str">
        <f>'BH (1)'!B1527</f>
        <v/>
      </c>
      <c r="E505" s="40"/>
      <c r="F505" s="40"/>
      <c r="G505" s="40"/>
      <c r="H505" s="40"/>
      <c r="I505" s="40"/>
      <c r="J505" s="40"/>
      <c r="K505" s="40"/>
      <c r="L505" s="40"/>
      <c r="M505" s="40"/>
      <c r="N505" s="40"/>
      <c r="O505" s="40"/>
      <c r="P505" s="40"/>
      <c r="Q505" s="254">
        <f>IF('BH (1)'!O3535=0,0,'BH (1)'!O3535)</f>
        <v>0</v>
      </c>
      <c r="R505" s="256">
        <f>IF('BH (1)'!P3535=0,0,'BH (1)'!P3535)</f>
        <v>0</v>
      </c>
    </row>
    <row r="506" spans="3:18" ht="30" customHeight="1" x14ac:dyDescent="0.25">
      <c r="C506" s="51">
        <v>500</v>
      </c>
      <c r="D506" s="253" t="str">
        <f>'BH (1)'!B1528</f>
        <v/>
      </c>
      <c r="E506" s="40"/>
      <c r="F506" s="40"/>
      <c r="G506" s="40"/>
      <c r="H506" s="40"/>
      <c r="I506" s="40"/>
      <c r="J506" s="40"/>
      <c r="K506" s="40"/>
      <c r="L506" s="40"/>
      <c r="M506" s="40"/>
      <c r="N506" s="40"/>
      <c r="O506" s="40"/>
      <c r="P506" s="40"/>
      <c r="Q506" s="254">
        <f>IF('BH (1)'!O3536=0,0,'BH (1)'!O3536)</f>
        <v>0</v>
      </c>
      <c r="R506" s="256">
        <f>IF('BH (1)'!P3536=0,0,'BH (1)'!P3536)</f>
        <v>0</v>
      </c>
    </row>
  </sheetData>
  <sheetProtection sheet="1" objects="1" scenarios="1" selectLockedCells="1" sort="0" autoFilter="0"/>
  <autoFilter ref="C6:R6" xr:uid="{00000000-0009-0000-0000-000013000000}"/>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21"/>
  <dimension ref="C1:R506"/>
  <sheetViews>
    <sheetView showGridLines="0" showRowColHeaders="0" workbookViewId="0">
      <pane ySplit="6" topLeftCell="A7" activePane="bottomLeft" state="frozen"/>
      <selection activeCell="C7" sqref="C7:D506"/>
      <selection pane="bottomLeft" activeCell="P9" sqref="P9"/>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40">
        <v>47</v>
      </c>
      <c r="F7" s="40">
        <v>39</v>
      </c>
      <c r="G7" s="40">
        <v>41</v>
      </c>
      <c r="H7" s="40">
        <v>44</v>
      </c>
      <c r="I7" s="40">
        <v>40</v>
      </c>
      <c r="J7" s="40">
        <v>48</v>
      </c>
      <c r="K7" s="40">
        <v>46</v>
      </c>
      <c r="L7" s="40">
        <v>45</v>
      </c>
      <c r="M7" s="40">
        <v>47</v>
      </c>
      <c r="N7" s="40">
        <v>29</v>
      </c>
      <c r="O7" s="40">
        <v>100</v>
      </c>
      <c r="P7" s="40">
        <v>100</v>
      </c>
      <c r="Q7" s="254">
        <f>IF('BH (1)'!O3539=0,0,'BH (1)'!O3539)</f>
        <v>626</v>
      </c>
      <c r="R7" s="255">
        <f>IF('BH (1)'!P3539=0,0,'BH (1)'!P3539)</f>
        <v>93900</v>
      </c>
    </row>
    <row r="8" spans="3:18" ht="30" customHeight="1" x14ac:dyDescent="0.25">
      <c r="C8" s="51">
        <v>2</v>
      </c>
      <c r="D8" s="253" t="str">
        <f>'BH (1)'!B1030</f>
        <v>Blusas Slim Fit</v>
      </c>
      <c r="E8" s="40">
        <v>50</v>
      </c>
      <c r="F8" s="40">
        <v>48</v>
      </c>
      <c r="G8" s="40">
        <v>31</v>
      </c>
      <c r="H8" s="40">
        <v>33</v>
      </c>
      <c r="I8" s="40">
        <v>50</v>
      </c>
      <c r="J8" s="40">
        <v>40</v>
      </c>
      <c r="K8" s="40">
        <v>41</v>
      </c>
      <c r="L8" s="40">
        <v>47</v>
      </c>
      <c r="M8" s="40">
        <v>31</v>
      </c>
      <c r="N8" s="40">
        <v>38</v>
      </c>
      <c r="O8" s="40">
        <v>100</v>
      </c>
      <c r="P8" s="40">
        <v>100</v>
      </c>
      <c r="Q8" s="254">
        <f>IF('BH (1)'!O3540=0,0,'BH (1)'!O3540)</f>
        <v>609</v>
      </c>
      <c r="R8" s="256">
        <f>IF('BH (1)'!P3540=0,0,'BH (1)'!P3540)</f>
        <v>182700</v>
      </c>
    </row>
    <row r="9" spans="3:18" ht="30" customHeight="1" x14ac:dyDescent="0.25">
      <c r="C9" s="51">
        <v>3</v>
      </c>
      <c r="D9" s="253" t="str">
        <f>'BH (1)'!B1031</f>
        <v/>
      </c>
      <c r="E9" s="40"/>
      <c r="F9" s="40"/>
      <c r="G9" s="40"/>
      <c r="H9" s="40"/>
      <c r="I9" s="40"/>
      <c r="J9" s="40"/>
      <c r="K9" s="40"/>
      <c r="L9" s="40"/>
      <c r="M9" s="40"/>
      <c r="N9" s="40"/>
      <c r="O9" s="40"/>
      <c r="P9" s="40"/>
      <c r="Q9" s="254">
        <f>IF('BH (1)'!O3541=0,0,'BH (1)'!O3541)</f>
        <v>0</v>
      </c>
      <c r="R9" s="256">
        <f>IF('BH (1)'!P3541=0,0,'BH (1)'!P3541)</f>
        <v>0</v>
      </c>
    </row>
    <row r="10" spans="3:18" ht="30" customHeight="1" x14ac:dyDescent="0.25">
      <c r="C10" s="51">
        <v>4</v>
      </c>
      <c r="D10" s="253" t="str">
        <f>'BH (1)'!B1032</f>
        <v/>
      </c>
      <c r="E10" s="40"/>
      <c r="F10" s="40"/>
      <c r="G10" s="40"/>
      <c r="H10" s="40"/>
      <c r="I10" s="40"/>
      <c r="J10" s="40"/>
      <c r="K10" s="40"/>
      <c r="L10" s="40"/>
      <c r="M10" s="40"/>
      <c r="N10" s="40"/>
      <c r="O10" s="40"/>
      <c r="P10" s="40"/>
      <c r="Q10" s="254">
        <f>IF('BH (1)'!O3542=0,0,'BH (1)'!O3542)</f>
        <v>0</v>
      </c>
      <c r="R10" s="256">
        <f>IF('BH (1)'!P3542=0,0,'BH (1)'!P3542)</f>
        <v>0</v>
      </c>
    </row>
    <row r="11" spans="3:18" ht="30" customHeight="1" x14ac:dyDescent="0.25">
      <c r="C11" s="51">
        <v>5</v>
      </c>
      <c r="D11" s="253" t="str">
        <f>'BH (1)'!B1033</f>
        <v/>
      </c>
      <c r="E11" s="40"/>
      <c r="F11" s="40"/>
      <c r="G11" s="40"/>
      <c r="H11" s="40"/>
      <c r="I11" s="40"/>
      <c r="J11" s="40"/>
      <c r="K11" s="40"/>
      <c r="L11" s="40"/>
      <c r="M11" s="40"/>
      <c r="N11" s="40"/>
      <c r="O11" s="40"/>
      <c r="P11" s="40"/>
      <c r="Q11" s="254">
        <f>IF('BH (1)'!O3543=0,0,'BH (1)'!O3543)</f>
        <v>0</v>
      </c>
      <c r="R11" s="256">
        <f>IF('BH (1)'!P3543=0,0,'BH (1)'!P3543)</f>
        <v>0</v>
      </c>
    </row>
    <row r="12" spans="3:18" ht="30" customHeight="1" x14ac:dyDescent="0.25">
      <c r="C12" s="51">
        <v>6</v>
      </c>
      <c r="D12" s="253" t="str">
        <f>'BH (1)'!B1034</f>
        <v/>
      </c>
      <c r="E12" s="40"/>
      <c r="F12" s="40"/>
      <c r="G12" s="40"/>
      <c r="H12" s="40"/>
      <c r="I12" s="40"/>
      <c r="J12" s="40"/>
      <c r="K12" s="40"/>
      <c r="L12" s="40"/>
      <c r="M12" s="40"/>
      <c r="N12" s="40"/>
      <c r="O12" s="40"/>
      <c r="P12" s="40"/>
      <c r="Q12" s="254">
        <f>IF('BH (1)'!O3544=0,0,'BH (1)'!O3544)</f>
        <v>0</v>
      </c>
      <c r="R12" s="256">
        <f>IF('BH (1)'!P3544=0,0,'BH (1)'!P3544)</f>
        <v>0</v>
      </c>
    </row>
    <row r="13" spans="3:18" ht="30" customHeight="1" x14ac:dyDescent="0.25">
      <c r="C13" s="51">
        <v>7</v>
      </c>
      <c r="D13" s="253" t="str">
        <f>'BH (1)'!B1035</f>
        <v/>
      </c>
      <c r="E13" s="40"/>
      <c r="F13" s="40"/>
      <c r="G13" s="40"/>
      <c r="H13" s="40"/>
      <c r="I13" s="40"/>
      <c r="J13" s="40"/>
      <c r="K13" s="40"/>
      <c r="L13" s="40"/>
      <c r="M13" s="40"/>
      <c r="N13" s="40"/>
      <c r="O13" s="40"/>
      <c r="P13" s="40"/>
      <c r="Q13" s="254">
        <f>IF('BH (1)'!O3545=0,0,'BH (1)'!O3545)</f>
        <v>0</v>
      </c>
      <c r="R13" s="256">
        <f>IF('BH (1)'!P3545=0,0,'BH (1)'!P3545)</f>
        <v>0</v>
      </c>
    </row>
    <row r="14" spans="3:18" ht="30" customHeight="1" x14ac:dyDescent="0.25">
      <c r="C14" s="51">
        <v>8</v>
      </c>
      <c r="D14" s="253" t="str">
        <f>'BH (1)'!B1036</f>
        <v/>
      </c>
      <c r="E14" s="40"/>
      <c r="F14" s="40"/>
      <c r="G14" s="40"/>
      <c r="H14" s="40"/>
      <c r="I14" s="40"/>
      <c r="J14" s="40"/>
      <c r="K14" s="40"/>
      <c r="L14" s="40"/>
      <c r="M14" s="40"/>
      <c r="N14" s="40"/>
      <c r="O14" s="40"/>
      <c r="P14" s="40"/>
      <c r="Q14" s="254">
        <f>IF('BH (1)'!O3546=0,0,'BH (1)'!O3546)</f>
        <v>0</v>
      </c>
      <c r="R14" s="256">
        <f>IF('BH (1)'!P3546=0,0,'BH (1)'!P3546)</f>
        <v>0</v>
      </c>
    </row>
    <row r="15" spans="3:18" ht="30" customHeight="1" x14ac:dyDescent="0.25">
      <c r="C15" s="51">
        <v>9</v>
      </c>
      <c r="D15" s="253" t="str">
        <f>'BH (1)'!B1037</f>
        <v/>
      </c>
      <c r="E15" s="40"/>
      <c r="F15" s="40"/>
      <c r="G15" s="40"/>
      <c r="H15" s="40"/>
      <c r="I15" s="40"/>
      <c r="J15" s="40"/>
      <c r="K15" s="40"/>
      <c r="L15" s="40"/>
      <c r="M15" s="40"/>
      <c r="N15" s="40"/>
      <c r="O15" s="40"/>
      <c r="P15" s="40"/>
      <c r="Q15" s="254">
        <f>IF('BH (1)'!O3547=0,0,'BH (1)'!O3547)</f>
        <v>0</v>
      </c>
      <c r="R15" s="256">
        <f>IF('BH (1)'!P3547=0,0,'BH (1)'!P3547)</f>
        <v>0</v>
      </c>
    </row>
    <row r="16" spans="3:18" ht="30" customHeight="1" x14ac:dyDescent="0.25">
      <c r="C16" s="51">
        <v>10</v>
      </c>
      <c r="D16" s="253" t="str">
        <f>'BH (1)'!B1038</f>
        <v/>
      </c>
      <c r="E16" s="40"/>
      <c r="F16" s="40"/>
      <c r="G16" s="40"/>
      <c r="H16" s="40"/>
      <c r="I16" s="40"/>
      <c r="J16" s="40"/>
      <c r="K16" s="40"/>
      <c r="L16" s="40"/>
      <c r="M16" s="40"/>
      <c r="N16" s="40"/>
      <c r="O16" s="40"/>
      <c r="P16" s="40"/>
      <c r="Q16" s="254">
        <f>IF('BH (1)'!O3548=0,0,'BH (1)'!O3548)</f>
        <v>0</v>
      </c>
      <c r="R16" s="256">
        <f>IF('BH (1)'!P3548=0,0,'BH (1)'!P3548)</f>
        <v>0</v>
      </c>
    </row>
    <row r="17" spans="3:18" ht="30" customHeight="1" x14ac:dyDescent="0.25">
      <c r="C17" s="51">
        <v>11</v>
      </c>
      <c r="D17" s="253" t="str">
        <f>'BH (1)'!B1039</f>
        <v/>
      </c>
      <c r="E17" s="40"/>
      <c r="F17" s="40"/>
      <c r="G17" s="40"/>
      <c r="H17" s="40"/>
      <c r="I17" s="40"/>
      <c r="J17" s="40"/>
      <c r="K17" s="40"/>
      <c r="L17" s="40"/>
      <c r="M17" s="40"/>
      <c r="N17" s="40"/>
      <c r="O17" s="40"/>
      <c r="P17" s="40"/>
      <c r="Q17" s="254">
        <f>IF('BH (1)'!O3549=0,0,'BH (1)'!O3549)</f>
        <v>0</v>
      </c>
      <c r="R17" s="256">
        <f>IF('BH (1)'!P3549=0,0,'BH (1)'!P3549)</f>
        <v>0</v>
      </c>
    </row>
    <row r="18" spans="3:18" ht="30" customHeight="1" x14ac:dyDescent="0.25">
      <c r="C18" s="51">
        <v>12</v>
      </c>
      <c r="D18" s="253" t="str">
        <f>'BH (1)'!B1040</f>
        <v/>
      </c>
      <c r="E18" s="40"/>
      <c r="F18" s="40"/>
      <c r="G18" s="40"/>
      <c r="H18" s="40"/>
      <c r="I18" s="40"/>
      <c r="J18" s="40"/>
      <c r="K18" s="40"/>
      <c r="L18" s="40"/>
      <c r="M18" s="40"/>
      <c r="N18" s="40"/>
      <c r="O18" s="40"/>
      <c r="P18" s="40"/>
      <c r="Q18" s="254">
        <f>IF('BH (1)'!O3550=0,0,'BH (1)'!O3550)</f>
        <v>0</v>
      </c>
      <c r="R18" s="256">
        <f>IF('BH (1)'!P3550=0,0,'BH (1)'!P3550)</f>
        <v>0</v>
      </c>
    </row>
    <row r="19" spans="3:18" ht="30" customHeight="1" x14ac:dyDescent="0.25">
      <c r="C19" s="51">
        <v>13</v>
      </c>
      <c r="D19" s="253" t="str">
        <f>'BH (1)'!B1041</f>
        <v/>
      </c>
      <c r="E19" s="40"/>
      <c r="F19" s="40"/>
      <c r="G19" s="40"/>
      <c r="H19" s="40"/>
      <c r="I19" s="40"/>
      <c r="J19" s="40"/>
      <c r="K19" s="40"/>
      <c r="L19" s="40"/>
      <c r="M19" s="40"/>
      <c r="N19" s="40"/>
      <c r="O19" s="40"/>
      <c r="P19" s="40"/>
      <c r="Q19" s="254">
        <f>IF('BH (1)'!O3551=0,0,'BH (1)'!O3551)</f>
        <v>0</v>
      </c>
      <c r="R19" s="256">
        <f>IF('BH (1)'!P3551=0,0,'BH (1)'!P3551)</f>
        <v>0</v>
      </c>
    </row>
    <row r="20" spans="3:18" ht="30" customHeight="1" x14ac:dyDescent="0.25">
      <c r="C20" s="51">
        <v>14</v>
      </c>
      <c r="D20" s="253" t="str">
        <f>'BH (1)'!B1042</f>
        <v/>
      </c>
      <c r="E20" s="40"/>
      <c r="F20" s="40"/>
      <c r="G20" s="40"/>
      <c r="H20" s="40"/>
      <c r="I20" s="40"/>
      <c r="J20" s="40"/>
      <c r="K20" s="40"/>
      <c r="L20" s="40"/>
      <c r="M20" s="40"/>
      <c r="N20" s="40"/>
      <c r="O20" s="40"/>
      <c r="P20" s="40"/>
      <c r="Q20" s="254">
        <f>IF('BH (1)'!O3552=0,0,'BH (1)'!O3552)</f>
        <v>0</v>
      </c>
      <c r="R20" s="256">
        <f>IF('BH (1)'!P3552=0,0,'BH (1)'!P3552)</f>
        <v>0</v>
      </c>
    </row>
    <row r="21" spans="3:18" ht="30" customHeight="1" x14ac:dyDescent="0.25">
      <c r="C21" s="51">
        <v>15</v>
      </c>
      <c r="D21" s="253" t="str">
        <f>'BH (1)'!B1043</f>
        <v/>
      </c>
      <c r="E21" s="40"/>
      <c r="F21" s="40"/>
      <c r="G21" s="40"/>
      <c r="H21" s="40"/>
      <c r="I21" s="40"/>
      <c r="J21" s="40"/>
      <c r="K21" s="40"/>
      <c r="L21" s="40"/>
      <c r="M21" s="40"/>
      <c r="N21" s="40"/>
      <c r="O21" s="40"/>
      <c r="P21" s="40"/>
      <c r="Q21" s="254">
        <f>IF('BH (1)'!O3553=0,0,'BH (1)'!O3553)</f>
        <v>0</v>
      </c>
      <c r="R21" s="256">
        <f>IF('BH (1)'!P3553=0,0,'BH (1)'!P3553)</f>
        <v>0</v>
      </c>
    </row>
    <row r="22" spans="3:18" ht="30" customHeight="1" x14ac:dyDescent="0.25">
      <c r="C22" s="51">
        <v>16</v>
      </c>
      <c r="D22" s="253" t="str">
        <f>'BH (1)'!B1044</f>
        <v/>
      </c>
      <c r="E22" s="40"/>
      <c r="F22" s="40"/>
      <c r="G22" s="40"/>
      <c r="H22" s="40"/>
      <c r="I22" s="40"/>
      <c r="J22" s="40"/>
      <c r="K22" s="40"/>
      <c r="L22" s="40"/>
      <c r="M22" s="40"/>
      <c r="N22" s="40"/>
      <c r="O22" s="40"/>
      <c r="P22" s="40"/>
      <c r="Q22" s="254">
        <f>IF('BH (1)'!O3554=0,0,'BH (1)'!O3554)</f>
        <v>0</v>
      </c>
      <c r="R22" s="256">
        <f>IF('BH (1)'!P3554=0,0,'BH (1)'!P3554)</f>
        <v>0</v>
      </c>
    </row>
    <row r="23" spans="3:18" ht="30" customHeight="1" x14ac:dyDescent="0.25">
      <c r="C23" s="51">
        <v>17</v>
      </c>
      <c r="D23" s="253" t="str">
        <f>'BH (1)'!B1045</f>
        <v/>
      </c>
      <c r="E23" s="40"/>
      <c r="F23" s="40"/>
      <c r="G23" s="40"/>
      <c r="H23" s="40"/>
      <c r="I23" s="40"/>
      <c r="J23" s="40"/>
      <c r="K23" s="40"/>
      <c r="L23" s="40"/>
      <c r="M23" s="40"/>
      <c r="N23" s="40"/>
      <c r="O23" s="40"/>
      <c r="P23" s="40"/>
      <c r="Q23" s="254">
        <f>IF('BH (1)'!O3555=0,0,'BH (1)'!O3555)</f>
        <v>0</v>
      </c>
      <c r="R23" s="256">
        <f>IF('BH (1)'!P3555=0,0,'BH (1)'!P3555)</f>
        <v>0</v>
      </c>
    </row>
    <row r="24" spans="3:18" ht="30" customHeight="1" x14ac:dyDescent="0.25">
      <c r="C24" s="51">
        <v>18</v>
      </c>
      <c r="D24" s="253" t="str">
        <f>'BH (1)'!B1046</f>
        <v/>
      </c>
      <c r="E24" s="40"/>
      <c r="F24" s="40"/>
      <c r="G24" s="40"/>
      <c r="H24" s="40"/>
      <c r="I24" s="40"/>
      <c r="J24" s="40"/>
      <c r="K24" s="40"/>
      <c r="L24" s="40"/>
      <c r="M24" s="40"/>
      <c r="N24" s="40"/>
      <c r="O24" s="40"/>
      <c r="P24" s="40"/>
      <c r="Q24" s="254">
        <f>IF('BH (1)'!O3556=0,0,'BH (1)'!O3556)</f>
        <v>0</v>
      </c>
      <c r="R24" s="256">
        <f>IF('BH (1)'!P3556=0,0,'BH (1)'!P3556)</f>
        <v>0</v>
      </c>
    </row>
    <row r="25" spans="3:18" ht="30" customHeight="1" x14ac:dyDescent="0.25">
      <c r="C25" s="51">
        <v>19</v>
      </c>
      <c r="D25" s="253" t="str">
        <f>'BH (1)'!B1047</f>
        <v/>
      </c>
      <c r="E25" s="40"/>
      <c r="F25" s="40"/>
      <c r="G25" s="40"/>
      <c r="H25" s="40"/>
      <c r="I25" s="40"/>
      <c r="J25" s="40"/>
      <c r="K25" s="40"/>
      <c r="L25" s="40"/>
      <c r="M25" s="40"/>
      <c r="N25" s="40"/>
      <c r="O25" s="40"/>
      <c r="P25" s="40"/>
      <c r="Q25" s="254">
        <f>IF('BH (1)'!O3557=0,0,'BH (1)'!O3557)</f>
        <v>0</v>
      </c>
      <c r="R25" s="256">
        <f>IF('BH (1)'!P3557=0,0,'BH (1)'!P3557)</f>
        <v>0</v>
      </c>
    </row>
    <row r="26" spans="3:18" ht="30" customHeight="1" x14ac:dyDescent="0.25">
      <c r="C26" s="51">
        <v>20</v>
      </c>
      <c r="D26" s="253" t="str">
        <f>'BH (1)'!B1048</f>
        <v/>
      </c>
      <c r="E26" s="40"/>
      <c r="F26" s="40"/>
      <c r="G26" s="40"/>
      <c r="H26" s="40"/>
      <c r="I26" s="40"/>
      <c r="J26" s="40"/>
      <c r="K26" s="40"/>
      <c r="L26" s="40"/>
      <c r="M26" s="40"/>
      <c r="N26" s="40"/>
      <c r="O26" s="40"/>
      <c r="P26" s="40"/>
      <c r="Q26" s="254">
        <f>IF('BH (1)'!O3558=0,0,'BH (1)'!O3558)</f>
        <v>0</v>
      </c>
      <c r="R26" s="256">
        <f>IF('BH (1)'!P3558=0,0,'BH (1)'!P3558)</f>
        <v>0</v>
      </c>
    </row>
    <row r="27" spans="3:18" ht="30" customHeight="1" x14ac:dyDescent="0.25">
      <c r="C27" s="51">
        <v>21</v>
      </c>
      <c r="D27" s="253" t="str">
        <f>'BH (1)'!B1049</f>
        <v/>
      </c>
      <c r="E27" s="40"/>
      <c r="F27" s="40"/>
      <c r="G27" s="40"/>
      <c r="H27" s="40"/>
      <c r="I27" s="40"/>
      <c r="J27" s="40"/>
      <c r="K27" s="40"/>
      <c r="L27" s="40"/>
      <c r="M27" s="40"/>
      <c r="N27" s="40"/>
      <c r="O27" s="40"/>
      <c r="P27" s="40"/>
      <c r="Q27" s="254">
        <f>IF('BH (1)'!O3559=0,0,'BH (1)'!O3559)</f>
        <v>0</v>
      </c>
      <c r="R27" s="256">
        <f>IF('BH (1)'!P3559=0,0,'BH (1)'!P3559)</f>
        <v>0</v>
      </c>
    </row>
    <row r="28" spans="3:18" ht="30" customHeight="1" x14ac:dyDescent="0.25">
      <c r="C28" s="51">
        <v>22</v>
      </c>
      <c r="D28" s="253" t="str">
        <f>'BH (1)'!B1050</f>
        <v/>
      </c>
      <c r="E28" s="40"/>
      <c r="F28" s="40"/>
      <c r="G28" s="40"/>
      <c r="H28" s="40"/>
      <c r="I28" s="40"/>
      <c r="J28" s="40"/>
      <c r="K28" s="40"/>
      <c r="L28" s="40"/>
      <c r="M28" s="40"/>
      <c r="N28" s="40"/>
      <c r="O28" s="40"/>
      <c r="P28" s="40"/>
      <c r="Q28" s="254">
        <f>IF('BH (1)'!O3560=0,0,'BH (1)'!O3560)</f>
        <v>0</v>
      </c>
      <c r="R28" s="256">
        <f>IF('BH (1)'!P3560=0,0,'BH (1)'!P3560)</f>
        <v>0</v>
      </c>
    </row>
    <row r="29" spans="3:18" ht="30" customHeight="1" x14ac:dyDescent="0.25">
      <c r="C29" s="51">
        <v>23</v>
      </c>
      <c r="D29" s="253" t="str">
        <f>'BH (1)'!B1051</f>
        <v/>
      </c>
      <c r="E29" s="40"/>
      <c r="F29" s="40"/>
      <c r="G29" s="40"/>
      <c r="H29" s="40"/>
      <c r="I29" s="40"/>
      <c r="J29" s="40"/>
      <c r="K29" s="40"/>
      <c r="L29" s="40"/>
      <c r="M29" s="40"/>
      <c r="N29" s="40"/>
      <c r="O29" s="40"/>
      <c r="P29" s="40"/>
      <c r="Q29" s="254">
        <f>IF('BH (1)'!O3561=0,0,'BH (1)'!O3561)</f>
        <v>0</v>
      </c>
      <c r="R29" s="256">
        <f>IF('BH (1)'!P3561=0,0,'BH (1)'!P3561)</f>
        <v>0</v>
      </c>
    </row>
    <row r="30" spans="3:18" ht="30" customHeight="1" x14ac:dyDescent="0.25">
      <c r="C30" s="51">
        <v>24</v>
      </c>
      <c r="D30" s="253" t="str">
        <f>'BH (1)'!B1052</f>
        <v/>
      </c>
      <c r="E30" s="40"/>
      <c r="F30" s="40"/>
      <c r="G30" s="40"/>
      <c r="H30" s="40"/>
      <c r="I30" s="40"/>
      <c r="J30" s="40"/>
      <c r="K30" s="40"/>
      <c r="L30" s="40"/>
      <c r="M30" s="40"/>
      <c r="N30" s="40"/>
      <c r="O30" s="40"/>
      <c r="P30" s="40"/>
      <c r="Q30" s="254">
        <f>IF('BH (1)'!O3562=0,0,'BH (1)'!O3562)</f>
        <v>0</v>
      </c>
      <c r="R30" s="256">
        <f>IF('BH (1)'!P3562=0,0,'BH (1)'!P3562)</f>
        <v>0</v>
      </c>
    </row>
    <row r="31" spans="3:18" ht="30" customHeight="1" x14ac:dyDescent="0.25">
      <c r="C31" s="51">
        <v>25</v>
      </c>
      <c r="D31" s="253" t="str">
        <f>'BH (1)'!B1053</f>
        <v/>
      </c>
      <c r="E31" s="40"/>
      <c r="F31" s="40"/>
      <c r="G31" s="40"/>
      <c r="H31" s="40"/>
      <c r="I31" s="40"/>
      <c r="J31" s="40"/>
      <c r="K31" s="40"/>
      <c r="L31" s="40"/>
      <c r="M31" s="40"/>
      <c r="N31" s="40"/>
      <c r="O31" s="40"/>
      <c r="P31" s="40"/>
      <c r="Q31" s="254">
        <f>IF('BH (1)'!O3563=0,0,'BH (1)'!O3563)</f>
        <v>0</v>
      </c>
      <c r="R31" s="256">
        <f>IF('BH (1)'!P3563=0,0,'BH (1)'!P3563)</f>
        <v>0</v>
      </c>
    </row>
    <row r="32" spans="3:18" ht="30" customHeight="1" x14ac:dyDescent="0.25">
      <c r="C32" s="51">
        <v>26</v>
      </c>
      <c r="D32" s="253" t="str">
        <f>'BH (1)'!B1054</f>
        <v/>
      </c>
      <c r="E32" s="40"/>
      <c r="F32" s="40"/>
      <c r="G32" s="40"/>
      <c r="H32" s="40"/>
      <c r="I32" s="40"/>
      <c r="J32" s="40"/>
      <c r="K32" s="40"/>
      <c r="L32" s="40"/>
      <c r="M32" s="40"/>
      <c r="N32" s="40"/>
      <c r="O32" s="40"/>
      <c r="P32" s="40"/>
      <c r="Q32" s="254">
        <f>IF('BH (1)'!O3564=0,0,'BH (1)'!O3564)</f>
        <v>0</v>
      </c>
      <c r="R32" s="256">
        <f>IF('BH (1)'!P3564=0,0,'BH (1)'!P3564)</f>
        <v>0</v>
      </c>
    </row>
    <row r="33" spans="3:18" ht="30" customHeight="1" x14ac:dyDescent="0.25">
      <c r="C33" s="51">
        <v>27</v>
      </c>
      <c r="D33" s="253" t="str">
        <f>'BH (1)'!B1055</f>
        <v/>
      </c>
      <c r="E33" s="40"/>
      <c r="F33" s="40"/>
      <c r="G33" s="40"/>
      <c r="H33" s="40"/>
      <c r="I33" s="40"/>
      <c r="J33" s="40"/>
      <c r="K33" s="40"/>
      <c r="L33" s="40"/>
      <c r="M33" s="40"/>
      <c r="N33" s="40"/>
      <c r="O33" s="40"/>
      <c r="P33" s="40"/>
      <c r="Q33" s="254">
        <f>IF('BH (1)'!O3565=0,0,'BH (1)'!O3565)</f>
        <v>0</v>
      </c>
      <c r="R33" s="256">
        <f>IF('BH (1)'!P3565=0,0,'BH (1)'!P3565)</f>
        <v>0</v>
      </c>
    </row>
    <row r="34" spans="3:18" ht="30" customHeight="1" x14ac:dyDescent="0.25">
      <c r="C34" s="51">
        <v>28</v>
      </c>
      <c r="D34" s="253" t="str">
        <f>'BH (1)'!B1056</f>
        <v/>
      </c>
      <c r="E34" s="40"/>
      <c r="F34" s="40"/>
      <c r="G34" s="40"/>
      <c r="H34" s="40"/>
      <c r="I34" s="40"/>
      <c r="J34" s="40"/>
      <c r="K34" s="40"/>
      <c r="L34" s="40"/>
      <c r="M34" s="40"/>
      <c r="N34" s="40"/>
      <c r="O34" s="40"/>
      <c r="P34" s="40"/>
      <c r="Q34" s="254">
        <f>IF('BH (1)'!O3566=0,0,'BH (1)'!O3566)</f>
        <v>0</v>
      </c>
      <c r="R34" s="256">
        <f>IF('BH (1)'!P3566=0,0,'BH (1)'!P3566)</f>
        <v>0</v>
      </c>
    </row>
    <row r="35" spans="3:18" ht="30" customHeight="1" x14ac:dyDescent="0.25">
      <c r="C35" s="51">
        <v>29</v>
      </c>
      <c r="D35" s="253" t="str">
        <f>'BH (1)'!B1057</f>
        <v/>
      </c>
      <c r="E35" s="40"/>
      <c r="F35" s="40"/>
      <c r="G35" s="40"/>
      <c r="H35" s="40"/>
      <c r="I35" s="40"/>
      <c r="J35" s="40"/>
      <c r="K35" s="40"/>
      <c r="L35" s="40"/>
      <c r="M35" s="40"/>
      <c r="N35" s="40"/>
      <c r="O35" s="40"/>
      <c r="P35" s="40"/>
      <c r="Q35" s="254">
        <f>IF('BH (1)'!O3567=0,0,'BH (1)'!O3567)</f>
        <v>0</v>
      </c>
      <c r="R35" s="256">
        <f>IF('BH (1)'!P3567=0,0,'BH (1)'!P3567)</f>
        <v>0</v>
      </c>
    </row>
    <row r="36" spans="3:18" ht="30" customHeight="1" x14ac:dyDescent="0.25">
      <c r="C36" s="51">
        <v>30</v>
      </c>
      <c r="D36" s="253" t="str">
        <f>'BH (1)'!B1058</f>
        <v/>
      </c>
      <c r="E36" s="40"/>
      <c r="F36" s="40"/>
      <c r="G36" s="40"/>
      <c r="H36" s="40"/>
      <c r="I36" s="40"/>
      <c r="J36" s="40"/>
      <c r="K36" s="40"/>
      <c r="L36" s="40"/>
      <c r="M36" s="40"/>
      <c r="N36" s="40"/>
      <c r="O36" s="40"/>
      <c r="P36" s="40"/>
      <c r="Q36" s="254">
        <f>IF('BH (1)'!O3568=0,0,'BH (1)'!O3568)</f>
        <v>0</v>
      </c>
      <c r="R36" s="256">
        <f>IF('BH (1)'!P3568=0,0,'BH (1)'!P3568)</f>
        <v>0</v>
      </c>
    </row>
    <row r="37" spans="3:18" ht="30" customHeight="1" x14ac:dyDescent="0.25">
      <c r="C37" s="51">
        <v>31</v>
      </c>
      <c r="D37" s="253" t="str">
        <f>'BH (1)'!B1059</f>
        <v/>
      </c>
      <c r="E37" s="40"/>
      <c r="F37" s="40"/>
      <c r="G37" s="40"/>
      <c r="H37" s="40"/>
      <c r="I37" s="40"/>
      <c r="J37" s="40"/>
      <c r="K37" s="40"/>
      <c r="L37" s="40"/>
      <c r="M37" s="40"/>
      <c r="N37" s="40"/>
      <c r="O37" s="40"/>
      <c r="P37" s="40"/>
      <c r="Q37" s="254">
        <f>IF('BH (1)'!O3569=0,0,'BH (1)'!O3569)</f>
        <v>0</v>
      </c>
      <c r="R37" s="256">
        <f>IF('BH (1)'!P3569=0,0,'BH (1)'!P3569)</f>
        <v>0</v>
      </c>
    </row>
    <row r="38" spans="3:18" ht="30" customHeight="1" x14ac:dyDescent="0.25">
      <c r="C38" s="51">
        <v>32</v>
      </c>
      <c r="D38" s="253" t="str">
        <f>'BH (1)'!B1060</f>
        <v/>
      </c>
      <c r="E38" s="40"/>
      <c r="F38" s="40"/>
      <c r="G38" s="40"/>
      <c r="H38" s="40"/>
      <c r="I38" s="40"/>
      <c r="J38" s="40"/>
      <c r="K38" s="40"/>
      <c r="L38" s="40"/>
      <c r="M38" s="40"/>
      <c r="N38" s="40"/>
      <c r="O38" s="40"/>
      <c r="P38" s="40"/>
      <c r="Q38" s="254">
        <f>IF('BH (1)'!O3570=0,0,'BH (1)'!O3570)</f>
        <v>0</v>
      </c>
      <c r="R38" s="256">
        <f>IF('BH (1)'!P3570=0,0,'BH (1)'!P3570)</f>
        <v>0</v>
      </c>
    </row>
    <row r="39" spans="3:18" ht="30" customHeight="1" x14ac:dyDescent="0.25">
      <c r="C39" s="51">
        <v>33</v>
      </c>
      <c r="D39" s="253" t="str">
        <f>'BH (1)'!B1061</f>
        <v/>
      </c>
      <c r="E39" s="40"/>
      <c r="F39" s="40"/>
      <c r="G39" s="40"/>
      <c r="H39" s="40"/>
      <c r="I39" s="40"/>
      <c r="J39" s="40"/>
      <c r="K39" s="40"/>
      <c r="L39" s="40"/>
      <c r="M39" s="40"/>
      <c r="N39" s="40"/>
      <c r="O39" s="40"/>
      <c r="P39" s="40"/>
      <c r="Q39" s="254">
        <f>IF('BH (1)'!O3571=0,0,'BH (1)'!O3571)</f>
        <v>0</v>
      </c>
      <c r="R39" s="256">
        <f>IF('BH (1)'!P3571=0,0,'BH (1)'!P3571)</f>
        <v>0</v>
      </c>
    </row>
    <row r="40" spans="3:18" ht="30" customHeight="1" x14ac:dyDescent="0.25">
      <c r="C40" s="51">
        <v>34</v>
      </c>
      <c r="D40" s="253" t="str">
        <f>'BH (1)'!B1062</f>
        <v/>
      </c>
      <c r="E40" s="40"/>
      <c r="F40" s="40"/>
      <c r="G40" s="40"/>
      <c r="H40" s="40"/>
      <c r="I40" s="40"/>
      <c r="J40" s="40"/>
      <c r="K40" s="40"/>
      <c r="L40" s="40"/>
      <c r="M40" s="40"/>
      <c r="N40" s="40"/>
      <c r="O40" s="40"/>
      <c r="P40" s="40"/>
      <c r="Q40" s="254">
        <f>IF('BH (1)'!O3572=0,0,'BH (1)'!O3572)</f>
        <v>0</v>
      </c>
      <c r="R40" s="256">
        <f>IF('BH (1)'!P3572=0,0,'BH (1)'!P3572)</f>
        <v>0</v>
      </c>
    </row>
    <row r="41" spans="3:18" ht="30" customHeight="1" x14ac:dyDescent="0.25">
      <c r="C41" s="51">
        <v>35</v>
      </c>
      <c r="D41" s="253" t="str">
        <f>'BH (1)'!B1063</f>
        <v/>
      </c>
      <c r="E41" s="40"/>
      <c r="F41" s="40"/>
      <c r="G41" s="40"/>
      <c r="H41" s="40"/>
      <c r="I41" s="40"/>
      <c r="J41" s="40"/>
      <c r="K41" s="40"/>
      <c r="L41" s="40"/>
      <c r="M41" s="40"/>
      <c r="N41" s="40"/>
      <c r="O41" s="40"/>
      <c r="P41" s="40"/>
      <c r="Q41" s="254">
        <f>IF('BH (1)'!O3573=0,0,'BH (1)'!O3573)</f>
        <v>0</v>
      </c>
      <c r="R41" s="256">
        <f>IF('BH (1)'!P3573=0,0,'BH (1)'!P3573)</f>
        <v>0</v>
      </c>
    </row>
    <row r="42" spans="3:18" ht="30" customHeight="1" x14ac:dyDescent="0.25">
      <c r="C42" s="51">
        <v>36</v>
      </c>
      <c r="D42" s="253" t="str">
        <f>'BH (1)'!B1064</f>
        <v/>
      </c>
      <c r="E42" s="40"/>
      <c r="F42" s="40"/>
      <c r="G42" s="40"/>
      <c r="H42" s="40"/>
      <c r="I42" s="40"/>
      <c r="J42" s="40"/>
      <c r="K42" s="40"/>
      <c r="L42" s="40"/>
      <c r="M42" s="40"/>
      <c r="N42" s="40"/>
      <c r="O42" s="40"/>
      <c r="P42" s="40"/>
      <c r="Q42" s="254">
        <f>IF('BH (1)'!O3574=0,0,'BH (1)'!O3574)</f>
        <v>0</v>
      </c>
      <c r="R42" s="256">
        <f>IF('BH (1)'!P3574=0,0,'BH (1)'!P3574)</f>
        <v>0</v>
      </c>
    </row>
    <row r="43" spans="3:18" ht="30" customHeight="1" x14ac:dyDescent="0.25">
      <c r="C43" s="51">
        <v>37</v>
      </c>
      <c r="D43" s="253" t="str">
        <f>'BH (1)'!B1065</f>
        <v/>
      </c>
      <c r="E43" s="40"/>
      <c r="F43" s="40"/>
      <c r="G43" s="40"/>
      <c r="H43" s="40"/>
      <c r="I43" s="40"/>
      <c r="J43" s="40"/>
      <c r="K43" s="40"/>
      <c r="L43" s="40"/>
      <c r="M43" s="40"/>
      <c r="N43" s="40"/>
      <c r="O43" s="40"/>
      <c r="P43" s="40"/>
      <c r="Q43" s="254">
        <f>IF('BH (1)'!O3575=0,0,'BH (1)'!O3575)</f>
        <v>0</v>
      </c>
      <c r="R43" s="256">
        <f>IF('BH (1)'!P3575=0,0,'BH (1)'!P3575)</f>
        <v>0</v>
      </c>
    </row>
    <row r="44" spans="3:18" ht="30" customHeight="1" x14ac:dyDescent="0.25">
      <c r="C44" s="51">
        <v>38</v>
      </c>
      <c r="D44" s="253" t="str">
        <f>'BH (1)'!B1066</f>
        <v/>
      </c>
      <c r="E44" s="40"/>
      <c r="F44" s="40"/>
      <c r="G44" s="40"/>
      <c r="H44" s="40"/>
      <c r="I44" s="40"/>
      <c r="J44" s="40"/>
      <c r="K44" s="40"/>
      <c r="L44" s="40"/>
      <c r="M44" s="40"/>
      <c r="N44" s="40"/>
      <c r="O44" s="40"/>
      <c r="P44" s="40"/>
      <c r="Q44" s="254">
        <f>IF('BH (1)'!O3576=0,0,'BH (1)'!O3576)</f>
        <v>0</v>
      </c>
      <c r="R44" s="256">
        <f>IF('BH (1)'!P3576=0,0,'BH (1)'!P3576)</f>
        <v>0</v>
      </c>
    </row>
    <row r="45" spans="3:18" ht="30" customHeight="1" x14ac:dyDescent="0.25">
      <c r="C45" s="51">
        <v>39</v>
      </c>
      <c r="D45" s="253" t="str">
        <f>'BH (1)'!B1067</f>
        <v/>
      </c>
      <c r="E45" s="40"/>
      <c r="F45" s="40"/>
      <c r="G45" s="40"/>
      <c r="H45" s="40"/>
      <c r="I45" s="40"/>
      <c r="J45" s="40"/>
      <c r="K45" s="40"/>
      <c r="L45" s="40"/>
      <c r="M45" s="40"/>
      <c r="N45" s="40"/>
      <c r="O45" s="40"/>
      <c r="P45" s="40"/>
      <c r="Q45" s="254">
        <f>IF('BH (1)'!O3577=0,0,'BH (1)'!O3577)</f>
        <v>0</v>
      </c>
      <c r="R45" s="256">
        <f>IF('BH (1)'!P3577=0,0,'BH (1)'!P3577)</f>
        <v>0</v>
      </c>
    </row>
    <row r="46" spans="3:18" ht="30" customHeight="1" x14ac:dyDescent="0.25">
      <c r="C46" s="51">
        <v>40</v>
      </c>
      <c r="D46" s="253" t="str">
        <f>'BH (1)'!B1068</f>
        <v/>
      </c>
      <c r="E46" s="40"/>
      <c r="F46" s="40"/>
      <c r="G46" s="40"/>
      <c r="H46" s="40"/>
      <c r="I46" s="40"/>
      <c r="J46" s="40"/>
      <c r="K46" s="40"/>
      <c r="L46" s="40"/>
      <c r="M46" s="40"/>
      <c r="N46" s="40"/>
      <c r="O46" s="40"/>
      <c r="P46" s="40"/>
      <c r="Q46" s="254">
        <f>IF('BH (1)'!O3578=0,0,'BH (1)'!O3578)</f>
        <v>0</v>
      </c>
      <c r="R46" s="256">
        <f>IF('BH (1)'!P3578=0,0,'BH (1)'!P3578)</f>
        <v>0</v>
      </c>
    </row>
    <row r="47" spans="3:18" ht="30" customHeight="1" x14ac:dyDescent="0.25">
      <c r="C47" s="51">
        <v>41</v>
      </c>
      <c r="D47" s="253" t="str">
        <f>'BH (1)'!B1069</f>
        <v/>
      </c>
      <c r="E47" s="40"/>
      <c r="F47" s="40"/>
      <c r="G47" s="40"/>
      <c r="H47" s="40"/>
      <c r="I47" s="40"/>
      <c r="J47" s="40"/>
      <c r="K47" s="40"/>
      <c r="L47" s="40"/>
      <c r="M47" s="40"/>
      <c r="N47" s="40"/>
      <c r="O47" s="40"/>
      <c r="P47" s="40"/>
      <c r="Q47" s="254">
        <f>IF('BH (1)'!O3579=0,0,'BH (1)'!O3579)</f>
        <v>0</v>
      </c>
      <c r="R47" s="256">
        <f>IF('BH (1)'!P3579=0,0,'BH (1)'!P3579)</f>
        <v>0</v>
      </c>
    </row>
    <row r="48" spans="3:18" ht="30" customHeight="1" x14ac:dyDescent="0.25">
      <c r="C48" s="51">
        <v>42</v>
      </c>
      <c r="D48" s="253" t="str">
        <f>'BH (1)'!B1070</f>
        <v/>
      </c>
      <c r="E48" s="40"/>
      <c r="F48" s="40"/>
      <c r="G48" s="40"/>
      <c r="H48" s="40"/>
      <c r="I48" s="40"/>
      <c r="J48" s="40"/>
      <c r="K48" s="40"/>
      <c r="L48" s="40"/>
      <c r="M48" s="40"/>
      <c r="N48" s="40"/>
      <c r="O48" s="40"/>
      <c r="P48" s="40"/>
      <c r="Q48" s="254">
        <f>IF('BH (1)'!O3580=0,0,'BH (1)'!O3580)</f>
        <v>0</v>
      </c>
      <c r="R48" s="256">
        <f>IF('BH (1)'!P3580=0,0,'BH (1)'!P3580)</f>
        <v>0</v>
      </c>
    </row>
    <row r="49" spans="3:18" ht="30" customHeight="1" x14ac:dyDescent="0.25">
      <c r="C49" s="51">
        <v>43</v>
      </c>
      <c r="D49" s="253" t="str">
        <f>'BH (1)'!B1071</f>
        <v/>
      </c>
      <c r="E49" s="40"/>
      <c r="F49" s="40"/>
      <c r="G49" s="40"/>
      <c r="H49" s="40"/>
      <c r="I49" s="40"/>
      <c r="J49" s="40"/>
      <c r="K49" s="40"/>
      <c r="L49" s="40"/>
      <c r="M49" s="40"/>
      <c r="N49" s="40"/>
      <c r="O49" s="40"/>
      <c r="P49" s="40"/>
      <c r="Q49" s="254">
        <f>IF('BH (1)'!O3581=0,0,'BH (1)'!O3581)</f>
        <v>0</v>
      </c>
      <c r="R49" s="256">
        <f>IF('BH (1)'!P3581=0,0,'BH (1)'!P3581)</f>
        <v>0</v>
      </c>
    </row>
    <row r="50" spans="3:18" ht="30" customHeight="1" x14ac:dyDescent="0.25">
      <c r="C50" s="51">
        <v>44</v>
      </c>
      <c r="D50" s="253" t="str">
        <f>'BH (1)'!B1072</f>
        <v/>
      </c>
      <c r="E50" s="40"/>
      <c r="F50" s="40"/>
      <c r="G50" s="40"/>
      <c r="H50" s="40"/>
      <c r="I50" s="40"/>
      <c r="J50" s="40"/>
      <c r="K50" s="40"/>
      <c r="L50" s="40"/>
      <c r="M50" s="40"/>
      <c r="N50" s="40"/>
      <c r="O50" s="40"/>
      <c r="P50" s="40"/>
      <c r="Q50" s="254">
        <f>IF('BH (1)'!O3582=0,0,'BH (1)'!O3582)</f>
        <v>0</v>
      </c>
      <c r="R50" s="256">
        <f>IF('BH (1)'!P3582=0,0,'BH (1)'!P3582)</f>
        <v>0</v>
      </c>
    </row>
    <row r="51" spans="3:18" ht="30" customHeight="1" x14ac:dyDescent="0.25">
      <c r="C51" s="51">
        <v>45</v>
      </c>
      <c r="D51" s="253" t="str">
        <f>'BH (1)'!B1073</f>
        <v/>
      </c>
      <c r="E51" s="40"/>
      <c r="F51" s="40"/>
      <c r="G51" s="40"/>
      <c r="H51" s="40"/>
      <c r="I51" s="40"/>
      <c r="J51" s="40"/>
      <c r="K51" s="40"/>
      <c r="L51" s="40"/>
      <c r="M51" s="40"/>
      <c r="N51" s="40"/>
      <c r="O51" s="40"/>
      <c r="P51" s="40"/>
      <c r="Q51" s="254">
        <f>IF('BH (1)'!O3583=0,0,'BH (1)'!O3583)</f>
        <v>0</v>
      </c>
      <c r="R51" s="256">
        <f>IF('BH (1)'!P3583=0,0,'BH (1)'!P3583)</f>
        <v>0</v>
      </c>
    </row>
    <row r="52" spans="3:18" ht="30" customHeight="1" x14ac:dyDescent="0.25">
      <c r="C52" s="51">
        <v>46</v>
      </c>
      <c r="D52" s="253" t="str">
        <f>'BH (1)'!B1074</f>
        <v/>
      </c>
      <c r="E52" s="40"/>
      <c r="F52" s="40"/>
      <c r="G52" s="40"/>
      <c r="H52" s="40"/>
      <c r="I52" s="40"/>
      <c r="J52" s="40"/>
      <c r="K52" s="40"/>
      <c r="L52" s="40"/>
      <c r="M52" s="40"/>
      <c r="N52" s="40"/>
      <c r="O52" s="40"/>
      <c r="P52" s="40"/>
      <c r="Q52" s="254">
        <f>IF('BH (1)'!O3584=0,0,'BH (1)'!O3584)</f>
        <v>0</v>
      </c>
      <c r="R52" s="256">
        <f>IF('BH (1)'!P3584=0,0,'BH (1)'!P3584)</f>
        <v>0</v>
      </c>
    </row>
    <row r="53" spans="3:18" ht="30" customHeight="1" x14ac:dyDescent="0.25">
      <c r="C53" s="51">
        <v>47</v>
      </c>
      <c r="D53" s="253" t="str">
        <f>'BH (1)'!B1075</f>
        <v/>
      </c>
      <c r="E53" s="40"/>
      <c r="F53" s="40"/>
      <c r="G53" s="40"/>
      <c r="H53" s="40"/>
      <c r="I53" s="40"/>
      <c r="J53" s="40"/>
      <c r="K53" s="40"/>
      <c r="L53" s="40"/>
      <c r="M53" s="40"/>
      <c r="N53" s="40"/>
      <c r="O53" s="40"/>
      <c r="P53" s="40"/>
      <c r="Q53" s="254">
        <f>IF('BH (1)'!O3585=0,0,'BH (1)'!O3585)</f>
        <v>0</v>
      </c>
      <c r="R53" s="256">
        <f>IF('BH (1)'!P3585=0,0,'BH (1)'!P3585)</f>
        <v>0</v>
      </c>
    </row>
    <row r="54" spans="3:18" ht="30" customHeight="1" x14ac:dyDescent="0.25">
      <c r="C54" s="51">
        <v>48</v>
      </c>
      <c r="D54" s="253" t="str">
        <f>'BH (1)'!B1076</f>
        <v/>
      </c>
      <c r="E54" s="40"/>
      <c r="F54" s="40"/>
      <c r="G54" s="40"/>
      <c r="H54" s="40"/>
      <c r="I54" s="40"/>
      <c r="J54" s="40"/>
      <c r="K54" s="40"/>
      <c r="L54" s="40"/>
      <c r="M54" s="40"/>
      <c r="N54" s="40"/>
      <c r="O54" s="40"/>
      <c r="P54" s="40"/>
      <c r="Q54" s="254">
        <f>IF('BH (1)'!O3586=0,0,'BH (1)'!O3586)</f>
        <v>0</v>
      </c>
      <c r="R54" s="256">
        <f>IF('BH (1)'!P3586=0,0,'BH (1)'!P3586)</f>
        <v>0</v>
      </c>
    </row>
    <row r="55" spans="3:18" ht="30" customHeight="1" x14ac:dyDescent="0.25">
      <c r="C55" s="51">
        <v>49</v>
      </c>
      <c r="D55" s="253" t="str">
        <f>'BH (1)'!B1077</f>
        <v/>
      </c>
      <c r="E55" s="40"/>
      <c r="F55" s="40"/>
      <c r="G55" s="40"/>
      <c r="H55" s="40"/>
      <c r="I55" s="40"/>
      <c r="J55" s="40"/>
      <c r="K55" s="40"/>
      <c r="L55" s="40"/>
      <c r="M55" s="40"/>
      <c r="N55" s="40"/>
      <c r="O55" s="40"/>
      <c r="P55" s="40"/>
      <c r="Q55" s="254">
        <f>IF('BH (1)'!O3587=0,0,'BH (1)'!O3587)</f>
        <v>0</v>
      </c>
      <c r="R55" s="256">
        <f>IF('BH (1)'!P3587=0,0,'BH (1)'!P3587)</f>
        <v>0</v>
      </c>
    </row>
    <row r="56" spans="3:18" ht="30" customHeight="1" x14ac:dyDescent="0.25">
      <c r="C56" s="51">
        <v>50</v>
      </c>
      <c r="D56" s="253" t="str">
        <f>'BH (1)'!B1078</f>
        <v/>
      </c>
      <c r="E56" s="40"/>
      <c r="F56" s="40"/>
      <c r="G56" s="40"/>
      <c r="H56" s="40"/>
      <c r="I56" s="40"/>
      <c r="J56" s="40"/>
      <c r="K56" s="40"/>
      <c r="L56" s="40"/>
      <c r="M56" s="40"/>
      <c r="N56" s="40"/>
      <c r="O56" s="40"/>
      <c r="P56" s="40"/>
      <c r="Q56" s="254">
        <f>IF('BH (1)'!O3588=0,0,'BH (1)'!O3588)</f>
        <v>0</v>
      </c>
      <c r="R56" s="256">
        <f>IF('BH (1)'!P3588=0,0,'BH (1)'!P3588)</f>
        <v>0</v>
      </c>
    </row>
    <row r="57" spans="3:18" ht="30" customHeight="1" x14ac:dyDescent="0.25">
      <c r="C57" s="51">
        <v>51</v>
      </c>
      <c r="D57" s="253" t="str">
        <f>'BH (1)'!B1079</f>
        <v/>
      </c>
      <c r="E57" s="40"/>
      <c r="F57" s="40"/>
      <c r="G57" s="40"/>
      <c r="H57" s="40"/>
      <c r="I57" s="40"/>
      <c r="J57" s="40"/>
      <c r="K57" s="40"/>
      <c r="L57" s="40"/>
      <c r="M57" s="40"/>
      <c r="N57" s="40"/>
      <c r="O57" s="40"/>
      <c r="P57" s="40"/>
      <c r="Q57" s="254">
        <f>IF('BH (1)'!O3589=0,0,'BH (1)'!O3589)</f>
        <v>0</v>
      </c>
      <c r="R57" s="256">
        <f>IF('BH (1)'!P3589=0,0,'BH (1)'!P3589)</f>
        <v>0</v>
      </c>
    </row>
    <row r="58" spans="3:18" ht="30" customHeight="1" x14ac:dyDescent="0.25">
      <c r="C58" s="51">
        <v>52</v>
      </c>
      <c r="D58" s="253" t="str">
        <f>'BH (1)'!B1080</f>
        <v/>
      </c>
      <c r="E58" s="40"/>
      <c r="F58" s="40"/>
      <c r="G58" s="40"/>
      <c r="H58" s="40"/>
      <c r="I58" s="40"/>
      <c r="J58" s="40"/>
      <c r="K58" s="40"/>
      <c r="L58" s="40"/>
      <c r="M58" s="40"/>
      <c r="N58" s="40"/>
      <c r="O58" s="40"/>
      <c r="P58" s="40"/>
      <c r="Q58" s="254">
        <f>IF('BH (1)'!O3590=0,0,'BH (1)'!O3590)</f>
        <v>0</v>
      </c>
      <c r="R58" s="256">
        <f>IF('BH (1)'!P3590=0,0,'BH (1)'!P3590)</f>
        <v>0</v>
      </c>
    </row>
    <row r="59" spans="3:18" ht="30" customHeight="1" x14ac:dyDescent="0.25">
      <c r="C59" s="51">
        <v>53</v>
      </c>
      <c r="D59" s="253" t="str">
        <f>'BH (1)'!B1081</f>
        <v/>
      </c>
      <c r="E59" s="40"/>
      <c r="F59" s="40"/>
      <c r="G59" s="40"/>
      <c r="H59" s="40"/>
      <c r="I59" s="40"/>
      <c r="J59" s="40"/>
      <c r="K59" s="40"/>
      <c r="L59" s="40"/>
      <c r="M59" s="40"/>
      <c r="N59" s="40"/>
      <c r="O59" s="40"/>
      <c r="P59" s="40"/>
      <c r="Q59" s="254">
        <f>IF('BH (1)'!O3591=0,0,'BH (1)'!O3591)</f>
        <v>0</v>
      </c>
      <c r="R59" s="256">
        <f>IF('BH (1)'!P3591=0,0,'BH (1)'!P3591)</f>
        <v>0</v>
      </c>
    </row>
    <row r="60" spans="3:18" ht="30" customHeight="1" x14ac:dyDescent="0.25">
      <c r="C60" s="51">
        <v>54</v>
      </c>
      <c r="D60" s="253" t="str">
        <f>'BH (1)'!B1082</f>
        <v/>
      </c>
      <c r="E60" s="40"/>
      <c r="F60" s="40"/>
      <c r="G60" s="40"/>
      <c r="H60" s="40"/>
      <c r="I60" s="40"/>
      <c r="J60" s="40"/>
      <c r="K60" s="40"/>
      <c r="L60" s="40"/>
      <c r="M60" s="40"/>
      <c r="N60" s="40"/>
      <c r="O60" s="40"/>
      <c r="P60" s="40"/>
      <c r="Q60" s="254">
        <f>IF('BH (1)'!O3592=0,0,'BH (1)'!O3592)</f>
        <v>0</v>
      </c>
      <c r="R60" s="256">
        <f>IF('BH (1)'!P3592=0,0,'BH (1)'!P3592)</f>
        <v>0</v>
      </c>
    </row>
    <row r="61" spans="3:18" ht="30" customHeight="1" x14ac:dyDescent="0.25">
      <c r="C61" s="51">
        <v>55</v>
      </c>
      <c r="D61" s="253" t="str">
        <f>'BH (1)'!B1083</f>
        <v/>
      </c>
      <c r="E61" s="40"/>
      <c r="F61" s="40"/>
      <c r="G61" s="40"/>
      <c r="H61" s="40"/>
      <c r="I61" s="40"/>
      <c r="J61" s="40"/>
      <c r="K61" s="40"/>
      <c r="L61" s="40"/>
      <c r="M61" s="40"/>
      <c r="N61" s="40"/>
      <c r="O61" s="40"/>
      <c r="P61" s="40"/>
      <c r="Q61" s="254">
        <f>IF('BH (1)'!O3593=0,0,'BH (1)'!O3593)</f>
        <v>0</v>
      </c>
      <c r="R61" s="256">
        <f>IF('BH (1)'!P3593=0,0,'BH (1)'!P3593)</f>
        <v>0</v>
      </c>
    </row>
    <row r="62" spans="3:18" ht="30" customHeight="1" x14ac:dyDescent="0.25">
      <c r="C62" s="51">
        <v>56</v>
      </c>
      <c r="D62" s="253" t="str">
        <f>'BH (1)'!B1084</f>
        <v/>
      </c>
      <c r="E62" s="40"/>
      <c r="F62" s="40"/>
      <c r="G62" s="40"/>
      <c r="H62" s="40"/>
      <c r="I62" s="40"/>
      <c r="J62" s="40"/>
      <c r="K62" s="40"/>
      <c r="L62" s="40"/>
      <c r="M62" s="40"/>
      <c r="N62" s="40"/>
      <c r="O62" s="40"/>
      <c r="P62" s="40"/>
      <c r="Q62" s="254">
        <f>IF('BH (1)'!O3594=0,0,'BH (1)'!O3594)</f>
        <v>0</v>
      </c>
      <c r="R62" s="256">
        <f>IF('BH (1)'!P3594=0,0,'BH (1)'!P3594)</f>
        <v>0</v>
      </c>
    </row>
    <row r="63" spans="3:18" ht="30" customHeight="1" x14ac:dyDescent="0.25">
      <c r="C63" s="51">
        <v>57</v>
      </c>
      <c r="D63" s="253" t="str">
        <f>'BH (1)'!B1085</f>
        <v/>
      </c>
      <c r="E63" s="40"/>
      <c r="F63" s="40"/>
      <c r="G63" s="40"/>
      <c r="H63" s="40"/>
      <c r="I63" s="40"/>
      <c r="J63" s="40"/>
      <c r="K63" s="40"/>
      <c r="L63" s="40"/>
      <c r="M63" s="40"/>
      <c r="N63" s="40"/>
      <c r="O63" s="40"/>
      <c r="P63" s="40"/>
      <c r="Q63" s="254">
        <f>IF('BH (1)'!O3595=0,0,'BH (1)'!O3595)</f>
        <v>0</v>
      </c>
      <c r="R63" s="256">
        <f>IF('BH (1)'!P3595=0,0,'BH (1)'!P3595)</f>
        <v>0</v>
      </c>
    </row>
    <row r="64" spans="3:18" ht="30" customHeight="1" x14ac:dyDescent="0.25">
      <c r="C64" s="51">
        <v>58</v>
      </c>
      <c r="D64" s="253" t="str">
        <f>'BH (1)'!B1086</f>
        <v/>
      </c>
      <c r="E64" s="40"/>
      <c r="F64" s="40"/>
      <c r="G64" s="40"/>
      <c r="H64" s="40"/>
      <c r="I64" s="40"/>
      <c r="J64" s="40"/>
      <c r="K64" s="40"/>
      <c r="L64" s="40"/>
      <c r="M64" s="40"/>
      <c r="N64" s="40"/>
      <c r="O64" s="40"/>
      <c r="P64" s="40"/>
      <c r="Q64" s="254">
        <f>IF('BH (1)'!O3596=0,0,'BH (1)'!O3596)</f>
        <v>0</v>
      </c>
      <c r="R64" s="256">
        <f>IF('BH (1)'!P3596=0,0,'BH (1)'!P3596)</f>
        <v>0</v>
      </c>
    </row>
    <row r="65" spans="3:18" ht="30" customHeight="1" x14ac:dyDescent="0.25">
      <c r="C65" s="51">
        <v>59</v>
      </c>
      <c r="D65" s="253" t="str">
        <f>'BH (1)'!B1087</f>
        <v/>
      </c>
      <c r="E65" s="40"/>
      <c r="F65" s="40"/>
      <c r="G65" s="40"/>
      <c r="H65" s="40"/>
      <c r="I65" s="40"/>
      <c r="J65" s="40"/>
      <c r="K65" s="40"/>
      <c r="L65" s="40"/>
      <c r="M65" s="40"/>
      <c r="N65" s="40"/>
      <c r="O65" s="40"/>
      <c r="P65" s="40"/>
      <c r="Q65" s="254">
        <f>IF('BH (1)'!O3597=0,0,'BH (1)'!O3597)</f>
        <v>0</v>
      </c>
      <c r="R65" s="256">
        <f>IF('BH (1)'!P3597=0,0,'BH (1)'!P3597)</f>
        <v>0</v>
      </c>
    </row>
    <row r="66" spans="3:18" ht="30" customHeight="1" x14ac:dyDescent="0.25">
      <c r="C66" s="51">
        <v>60</v>
      </c>
      <c r="D66" s="253" t="str">
        <f>'BH (1)'!B1088</f>
        <v/>
      </c>
      <c r="E66" s="40"/>
      <c r="F66" s="40"/>
      <c r="G66" s="40"/>
      <c r="H66" s="40"/>
      <c r="I66" s="40"/>
      <c r="J66" s="40"/>
      <c r="K66" s="40"/>
      <c r="L66" s="40"/>
      <c r="M66" s="40"/>
      <c r="N66" s="40"/>
      <c r="O66" s="40"/>
      <c r="P66" s="40"/>
      <c r="Q66" s="254">
        <f>IF('BH (1)'!O3598=0,0,'BH (1)'!O3598)</f>
        <v>0</v>
      </c>
      <c r="R66" s="256">
        <f>IF('BH (1)'!P3598=0,0,'BH (1)'!P3598)</f>
        <v>0</v>
      </c>
    </row>
    <row r="67" spans="3:18" ht="30" customHeight="1" x14ac:dyDescent="0.25">
      <c r="C67" s="51">
        <v>61</v>
      </c>
      <c r="D67" s="253" t="str">
        <f>'BH (1)'!B1089</f>
        <v/>
      </c>
      <c r="E67" s="40"/>
      <c r="F67" s="40"/>
      <c r="G67" s="40"/>
      <c r="H67" s="40"/>
      <c r="I67" s="40"/>
      <c r="J67" s="40"/>
      <c r="K67" s="40"/>
      <c r="L67" s="40"/>
      <c r="M67" s="40"/>
      <c r="N67" s="40"/>
      <c r="O67" s="40"/>
      <c r="P67" s="40"/>
      <c r="Q67" s="254">
        <f>IF('BH (1)'!O3599=0,0,'BH (1)'!O3599)</f>
        <v>0</v>
      </c>
      <c r="R67" s="256">
        <f>IF('BH (1)'!P3599=0,0,'BH (1)'!P3599)</f>
        <v>0</v>
      </c>
    </row>
    <row r="68" spans="3:18" ht="30" customHeight="1" x14ac:dyDescent="0.25">
      <c r="C68" s="51">
        <v>62</v>
      </c>
      <c r="D68" s="253" t="str">
        <f>'BH (1)'!B1090</f>
        <v/>
      </c>
      <c r="E68" s="40"/>
      <c r="F68" s="40"/>
      <c r="G68" s="40"/>
      <c r="H68" s="40"/>
      <c r="I68" s="40"/>
      <c r="J68" s="40"/>
      <c r="K68" s="40"/>
      <c r="L68" s="40"/>
      <c r="M68" s="40"/>
      <c r="N68" s="40"/>
      <c r="O68" s="40"/>
      <c r="P68" s="40"/>
      <c r="Q68" s="254">
        <f>IF('BH (1)'!O3600=0,0,'BH (1)'!O3600)</f>
        <v>0</v>
      </c>
      <c r="R68" s="256">
        <f>IF('BH (1)'!P3600=0,0,'BH (1)'!P3600)</f>
        <v>0</v>
      </c>
    </row>
    <row r="69" spans="3:18" ht="30" customHeight="1" x14ac:dyDescent="0.25">
      <c r="C69" s="51">
        <v>63</v>
      </c>
      <c r="D69" s="253" t="str">
        <f>'BH (1)'!B1091</f>
        <v/>
      </c>
      <c r="E69" s="40"/>
      <c r="F69" s="40"/>
      <c r="G69" s="40"/>
      <c r="H69" s="40"/>
      <c r="I69" s="40"/>
      <c r="J69" s="40"/>
      <c r="K69" s="40"/>
      <c r="L69" s="40"/>
      <c r="M69" s="40"/>
      <c r="N69" s="40"/>
      <c r="O69" s="40"/>
      <c r="P69" s="40"/>
      <c r="Q69" s="254">
        <f>IF('BH (1)'!O3601=0,0,'BH (1)'!O3601)</f>
        <v>0</v>
      </c>
      <c r="R69" s="256">
        <f>IF('BH (1)'!P3601=0,0,'BH (1)'!P3601)</f>
        <v>0</v>
      </c>
    </row>
    <row r="70" spans="3:18" ht="30" customHeight="1" x14ac:dyDescent="0.25">
      <c r="C70" s="51">
        <v>64</v>
      </c>
      <c r="D70" s="253" t="str">
        <f>'BH (1)'!B1092</f>
        <v/>
      </c>
      <c r="E70" s="40"/>
      <c r="F70" s="40"/>
      <c r="G70" s="40"/>
      <c r="H70" s="40"/>
      <c r="I70" s="40"/>
      <c r="J70" s="40"/>
      <c r="K70" s="40"/>
      <c r="L70" s="40"/>
      <c r="M70" s="40"/>
      <c r="N70" s="40"/>
      <c r="O70" s="40"/>
      <c r="P70" s="40"/>
      <c r="Q70" s="254">
        <f>IF('BH (1)'!O3602=0,0,'BH (1)'!O3602)</f>
        <v>0</v>
      </c>
      <c r="R70" s="256">
        <f>IF('BH (1)'!P3602=0,0,'BH (1)'!P3602)</f>
        <v>0</v>
      </c>
    </row>
    <row r="71" spans="3:18" ht="30" customHeight="1" x14ac:dyDescent="0.25">
      <c r="C71" s="51">
        <v>65</v>
      </c>
      <c r="D71" s="253" t="str">
        <f>'BH (1)'!B1093</f>
        <v/>
      </c>
      <c r="E71" s="40"/>
      <c r="F71" s="40"/>
      <c r="G71" s="40"/>
      <c r="H71" s="40"/>
      <c r="I71" s="40"/>
      <c r="J71" s="40"/>
      <c r="K71" s="40"/>
      <c r="L71" s="40"/>
      <c r="M71" s="40"/>
      <c r="N71" s="40"/>
      <c r="O71" s="40"/>
      <c r="P71" s="40"/>
      <c r="Q71" s="254">
        <f>IF('BH (1)'!O3603=0,0,'BH (1)'!O3603)</f>
        <v>0</v>
      </c>
      <c r="R71" s="256">
        <f>IF('BH (1)'!P3603=0,0,'BH (1)'!P3603)</f>
        <v>0</v>
      </c>
    </row>
    <row r="72" spans="3:18" ht="30" customHeight="1" x14ac:dyDescent="0.25">
      <c r="C72" s="51">
        <v>66</v>
      </c>
      <c r="D72" s="253" t="str">
        <f>'BH (1)'!B1094</f>
        <v/>
      </c>
      <c r="E72" s="40"/>
      <c r="F72" s="40"/>
      <c r="G72" s="40"/>
      <c r="H72" s="40"/>
      <c r="I72" s="40"/>
      <c r="J72" s="40"/>
      <c r="K72" s="40"/>
      <c r="L72" s="40"/>
      <c r="M72" s="40"/>
      <c r="N72" s="40"/>
      <c r="O72" s="40"/>
      <c r="P72" s="40"/>
      <c r="Q72" s="254">
        <f>IF('BH (1)'!O3604=0,0,'BH (1)'!O3604)</f>
        <v>0</v>
      </c>
      <c r="R72" s="256">
        <f>IF('BH (1)'!P3604=0,0,'BH (1)'!P3604)</f>
        <v>0</v>
      </c>
    </row>
    <row r="73" spans="3:18" ht="30" customHeight="1" x14ac:dyDescent="0.25">
      <c r="C73" s="51">
        <v>67</v>
      </c>
      <c r="D73" s="253" t="str">
        <f>'BH (1)'!B1095</f>
        <v/>
      </c>
      <c r="E73" s="40"/>
      <c r="F73" s="40"/>
      <c r="G73" s="40"/>
      <c r="H73" s="40"/>
      <c r="I73" s="40"/>
      <c r="J73" s="40"/>
      <c r="K73" s="40"/>
      <c r="L73" s="40"/>
      <c r="M73" s="40"/>
      <c r="N73" s="40"/>
      <c r="O73" s="40"/>
      <c r="P73" s="40"/>
      <c r="Q73" s="254">
        <f>IF('BH (1)'!O3605=0,0,'BH (1)'!O3605)</f>
        <v>0</v>
      </c>
      <c r="R73" s="256">
        <f>IF('BH (1)'!P3605=0,0,'BH (1)'!P3605)</f>
        <v>0</v>
      </c>
    </row>
    <row r="74" spans="3:18" ht="30" customHeight="1" x14ac:dyDescent="0.25">
      <c r="C74" s="51">
        <v>68</v>
      </c>
      <c r="D74" s="253" t="str">
        <f>'BH (1)'!B1096</f>
        <v/>
      </c>
      <c r="E74" s="40"/>
      <c r="F74" s="40"/>
      <c r="G74" s="40"/>
      <c r="H74" s="40"/>
      <c r="I74" s="40"/>
      <c r="J74" s="40"/>
      <c r="K74" s="40"/>
      <c r="L74" s="40"/>
      <c r="M74" s="40"/>
      <c r="N74" s="40"/>
      <c r="O74" s="40"/>
      <c r="P74" s="40"/>
      <c r="Q74" s="254">
        <f>IF('BH (1)'!O3606=0,0,'BH (1)'!O3606)</f>
        <v>0</v>
      </c>
      <c r="R74" s="256">
        <f>IF('BH (1)'!P3606=0,0,'BH (1)'!P3606)</f>
        <v>0</v>
      </c>
    </row>
    <row r="75" spans="3:18" ht="30" customHeight="1" x14ac:dyDescent="0.25">
      <c r="C75" s="51">
        <v>69</v>
      </c>
      <c r="D75" s="253" t="str">
        <f>'BH (1)'!B1097</f>
        <v/>
      </c>
      <c r="E75" s="40"/>
      <c r="F75" s="40"/>
      <c r="G75" s="40"/>
      <c r="H75" s="40"/>
      <c r="I75" s="40"/>
      <c r="J75" s="40"/>
      <c r="K75" s="40"/>
      <c r="L75" s="40"/>
      <c r="M75" s="40"/>
      <c r="N75" s="40"/>
      <c r="O75" s="40"/>
      <c r="P75" s="40"/>
      <c r="Q75" s="254">
        <f>IF('BH (1)'!O3607=0,0,'BH (1)'!O3607)</f>
        <v>0</v>
      </c>
      <c r="R75" s="256">
        <f>IF('BH (1)'!P3607=0,0,'BH (1)'!P3607)</f>
        <v>0</v>
      </c>
    </row>
    <row r="76" spans="3:18" ht="30" customHeight="1" x14ac:dyDescent="0.25">
      <c r="C76" s="51">
        <v>70</v>
      </c>
      <c r="D76" s="253" t="str">
        <f>'BH (1)'!B1098</f>
        <v/>
      </c>
      <c r="E76" s="40"/>
      <c r="F76" s="40"/>
      <c r="G76" s="40"/>
      <c r="H76" s="40"/>
      <c r="I76" s="40"/>
      <c r="J76" s="40"/>
      <c r="K76" s="40"/>
      <c r="L76" s="40"/>
      <c r="M76" s="40"/>
      <c r="N76" s="40"/>
      <c r="O76" s="40"/>
      <c r="P76" s="40"/>
      <c r="Q76" s="254">
        <f>IF('BH (1)'!O3608=0,0,'BH (1)'!O3608)</f>
        <v>0</v>
      </c>
      <c r="R76" s="256">
        <f>IF('BH (1)'!P3608=0,0,'BH (1)'!P3608)</f>
        <v>0</v>
      </c>
    </row>
    <row r="77" spans="3:18" ht="30" customHeight="1" x14ac:dyDescent="0.25">
      <c r="C77" s="51">
        <v>71</v>
      </c>
      <c r="D77" s="253" t="str">
        <f>'BH (1)'!B1099</f>
        <v/>
      </c>
      <c r="E77" s="40"/>
      <c r="F77" s="40"/>
      <c r="G77" s="40"/>
      <c r="H77" s="40"/>
      <c r="I77" s="40"/>
      <c r="J77" s="40"/>
      <c r="K77" s="40"/>
      <c r="L77" s="40"/>
      <c r="M77" s="40"/>
      <c r="N77" s="40"/>
      <c r="O77" s="40"/>
      <c r="P77" s="40"/>
      <c r="Q77" s="254">
        <f>IF('BH (1)'!O3609=0,0,'BH (1)'!O3609)</f>
        <v>0</v>
      </c>
      <c r="R77" s="256">
        <f>IF('BH (1)'!P3609=0,0,'BH (1)'!P3609)</f>
        <v>0</v>
      </c>
    </row>
    <row r="78" spans="3:18" ht="30" customHeight="1" x14ac:dyDescent="0.25">
      <c r="C78" s="51">
        <v>72</v>
      </c>
      <c r="D78" s="253" t="str">
        <f>'BH (1)'!B1100</f>
        <v/>
      </c>
      <c r="E78" s="40"/>
      <c r="F78" s="40"/>
      <c r="G78" s="40"/>
      <c r="H78" s="40"/>
      <c r="I78" s="40"/>
      <c r="J78" s="40"/>
      <c r="K78" s="40"/>
      <c r="L78" s="40"/>
      <c r="M78" s="40"/>
      <c r="N78" s="40"/>
      <c r="O78" s="40"/>
      <c r="P78" s="40"/>
      <c r="Q78" s="254">
        <f>IF('BH (1)'!O3610=0,0,'BH (1)'!O3610)</f>
        <v>0</v>
      </c>
      <c r="R78" s="256">
        <f>IF('BH (1)'!P3610=0,0,'BH (1)'!P3610)</f>
        <v>0</v>
      </c>
    </row>
    <row r="79" spans="3:18" ht="30" customHeight="1" x14ac:dyDescent="0.25">
      <c r="C79" s="51">
        <v>73</v>
      </c>
      <c r="D79" s="253" t="str">
        <f>'BH (1)'!B1101</f>
        <v/>
      </c>
      <c r="E79" s="40"/>
      <c r="F79" s="40"/>
      <c r="G79" s="40"/>
      <c r="H79" s="40"/>
      <c r="I79" s="40"/>
      <c r="J79" s="40"/>
      <c r="K79" s="40"/>
      <c r="L79" s="40"/>
      <c r="M79" s="40"/>
      <c r="N79" s="40"/>
      <c r="O79" s="40"/>
      <c r="P79" s="40"/>
      <c r="Q79" s="254">
        <f>IF('BH (1)'!O3611=0,0,'BH (1)'!O3611)</f>
        <v>0</v>
      </c>
      <c r="R79" s="256">
        <f>IF('BH (1)'!P3611=0,0,'BH (1)'!P3611)</f>
        <v>0</v>
      </c>
    </row>
    <row r="80" spans="3:18" ht="30" customHeight="1" x14ac:dyDescent="0.25">
      <c r="C80" s="51">
        <v>74</v>
      </c>
      <c r="D80" s="253" t="str">
        <f>'BH (1)'!B1102</f>
        <v/>
      </c>
      <c r="E80" s="40"/>
      <c r="F80" s="40"/>
      <c r="G80" s="40"/>
      <c r="H80" s="40"/>
      <c r="I80" s="40"/>
      <c r="J80" s="40"/>
      <c r="K80" s="40"/>
      <c r="L80" s="40"/>
      <c r="M80" s="40"/>
      <c r="N80" s="40"/>
      <c r="O80" s="40"/>
      <c r="P80" s="40"/>
      <c r="Q80" s="254">
        <f>IF('BH (1)'!O3612=0,0,'BH (1)'!O3612)</f>
        <v>0</v>
      </c>
      <c r="R80" s="256">
        <f>IF('BH (1)'!P3612=0,0,'BH (1)'!P3612)</f>
        <v>0</v>
      </c>
    </row>
    <row r="81" spans="3:18" ht="30" customHeight="1" x14ac:dyDescent="0.25">
      <c r="C81" s="51">
        <v>75</v>
      </c>
      <c r="D81" s="253" t="str">
        <f>'BH (1)'!B1103</f>
        <v/>
      </c>
      <c r="E81" s="40"/>
      <c r="F81" s="40"/>
      <c r="G81" s="40"/>
      <c r="H81" s="40"/>
      <c r="I81" s="40"/>
      <c r="J81" s="40"/>
      <c r="K81" s="40"/>
      <c r="L81" s="40"/>
      <c r="M81" s="40"/>
      <c r="N81" s="40"/>
      <c r="O81" s="40"/>
      <c r="P81" s="40"/>
      <c r="Q81" s="254">
        <f>IF('BH (1)'!O3613=0,0,'BH (1)'!O3613)</f>
        <v>0</v>
      </c>
      <c r="R81" s="256">
        <f>IF('BH (1)'!P3613=0,0,'BH (1)'!P3613)</f>
        <v>0</v>
      </c>
    </row>
    <row r="82" spans="3:18" ht="30" customHeight="1" x14ac:dyDescent="0.25">
      <c r="C82" s="51">
        <v>76</v>
      </c>
      <c r="D82" s="253" t="str">
        <f>'BH (1)'!B1104</f>
        <v/>
      </c>
      <c r="E82" s="40"/>
      <c r="F82" s="40"/>
      <c r="G82" s="40"/>
      <c r="H82" s="40"/>
      <c r="I82" s="40"/>
      <c r="J82" s="40"/>
      <c r="K82" s="40"/>
      <c r="L82" s="40"/>
      <c r="M82" s="40"/>
      <c r="N82" s="40"/>
      <c r="O82" s="40"/>
      <c r="P82" s="40"/>
      <c r="Q82" s="254">
        <f>IF('BH (1)'!O3614=0,0,'BH (1)'!O3614)</f>
        <v>0</v>
      </c>
      <c r="R82" s="256">
        <f>IF('BH (1)'!P3614=0,0,'BH (1)'!P3614)</f>
        <v>0</v>
      </c>
    </row>
    <row r="83" spans="3:18" ht="30" customHeight="1" x14ac:dyDescent="0.25">
      <c r="C83" s="51">
        <v>77</v>
      </c>
      <c r="D83" s="253" t="str">
        <f>'BH (1)'!B1105</f>
        <v/>
      </c>
      <c r="E83" s="40"/>
      <c r="F83" s="40"/>
      <c r="G83" s="40"/>
      <c r="H83" s="40"/>
      <c r="I83" s="40"/>
      <c r="J83" s="40"/>
      <c r="K83" s="40"/>
      <c r="L83" s="40"/>
      <c r="M83" s="40"/>
      <c r="N83" s="40"/>
      <c r="O83" s="40"/>
      <c r="P83" s="40"/>
      <c r="Q83" s="254">
        <f>IF('BH (1)'!O3615=0,0,'BH (1)'!O3615)</f>
        <v>0</v>
      </c>
      <c r="R83" s="256">
        <f>IF('BH (1)'!P3615=0,0,'BH (1)'!P3615)</f>
        <v>0</v>
      </c>
    </row>
    <row r="84" spans="3:18" ht="30" customHeight="1" x14ac:dyDescent="0.25">
      <c r="C84" s="51">
        <v>78</v>
      </c>
      <c r="D84" s="253" t="str">
        <f>'BH (1)'!B1106</f>
        <v/>
      </c>
      <c r="E84" s="40"/>
      <c r="F84" s="40"/>
      <c r="G84" s="40"/>
      <c r="H84" s="40"/>
      <c r="I84" s="40"/>
      <c r="J84" s="40"/>
      <c r="K84" s="40"/>
      <c r="L84" s="40"/>
      <c r="M84" s="40"/>
      <c r="N84" s="40"/>
      <c r="O84" s="40"/>
      <c r="P84" s="40"/>
      <c r="Q84" s="254">
        <f>IF('BH (1)'!O3616=0,0,'BH (1)'!O3616)</f>
        <v>0</v>
      </c>
      <c r="R84" s="256">
        <f>IF('BH (1)'!P3616=0,0,'BH (1)'!P3616)</f>
        <v>0</v>
      </c>
    </row>
    <row r="85" spans="3:18" ht="30" customHeight="1" x14ac:dyDescent="0.25">
      <c r="C85" s="51">
        <v>79</v>
      </c>
      <c r="D85" s="253" t="str">
        <f>'BH (1)'!B1107</f>
        <v/>
      </c>
      <c r="E85" s="40"/>
      <c r="F85" s="40"/>
      <c r="G85" s="40"/>
      <c r="H85" s="40"/>
      <c r="I85" s="40"/>
      <c r="J85" s="40"/>
      <c r="K85" s="40"/>
      <c r="L85" s="40"/>
      <c r="M85" s="40"/>
      <c r="N85" s="40"/>
      <c r="O85" s="40"/>
      <c r="P85" s="40"/>
      <c r="Q85" s="254">
        <f>IF('BH (1)'!O3617=0,0,'BH (1)'!O3617)</f>
        <v>0</v>
      </c>
      <c r="R85" s="256">
        <f>IF('BH (1)'!P3617=0,0,'BH (1)'!P3617)</f>
        <v>0</v>
      </c>
    </row>
    <row r="86" spans="3:18" ht="30" customHeight="1" x14ac:dyDescent="0.25">
      <c r="C86" s="51">
        <v>80</v>
      </c>
      <c r="D86" s="253" t="str">
        <f>'BH (1)'!B1108</f>
        <v/>
      </c>
      <c r="E86" s="40"/>
      <c r="F86" s="40"/>
      <c r="G86" s="40"/>
      <c r="H86" s="40"/>
      <c r="I86" s="40"/>
      <c r="J86" s="40"/>
      <c r="K86" s="40"/>
      <c r="L86" s="40"/>
      <c r="M86" s="40"/>
      <c r="N86" s="40"/>
      <c r="O86" s="40"/>
      <c r="P86" s="40"/>
      <c r="Q86" s="254">
        <f>IF('BH (1)'!O3618=0,0,'BH (1)'!O3618)</f>
        <v>0</v>
      </c>
      <c r="R86" s="256">
        <f>IF('BH (1)'!P3618=0,0,'BH (1)'!P3618)</f>
        <v>0</v>
      </c>
    </row>
    <row r="87" spans="3:18" ht="30" customHeight="1" x14ac:dyDescent="0.25">
      <c r="C87" s="51">
        <v>81</v>
      </c>
      <c r="D87" s="253" t="str">
        <f>'BH (1)'!B1109</f>
        <v/>
      </c>
      <c r="E87" s="40"/>
      <c r="F87" s="40"/>
      <c r="G87" s="40"/>
      <c r="H87" s="40"/>
      <c r="I87" s="40"/>
      <c r="J87" s="40"/>
      <c r="K87" s="40"/>
      <c r="L87" s="40"/>
      <c r="M87" s="40"/>
      <c r="N87" s="40"/>
      <c r="O87" s="40"/>
      <c r="P87" s="40"/>
      <c r="Q87" s="254">
        <f>IF('BH (1)'!O3619=0,0,'BH (1)'!O3619)</f>
        <v>0</v>
      </c>
      <c r="R87" s="256">
        <f>IF('BH (1)'!P3619=0,0,'BH (1)'!P3619)</f>
        <v>0</v>
      </c>
    </row>
    <row r="88" spans="3:18" ht="30" customHeight="1" x14ac:dyDescent="0.25">
      <c r="C88" s="51">
        <v>82</v>
      </c>
      <c r="D88" s="253" t="str">
        <f>'BH (1)'!B1110</f>
        <v/>
      </c>
      <c r="E88" s="40"/>
      <c r="F88" s="40"/>
      <c r="G88" s="40"/>
      <c r="H88" s="40"/>
      <c r="I88" s="40"/>
      <c r="J88" s="40"/>
      <c r="K88" s="40"/>
      <c r="L88" s="40"/>
      <c r="M88" s="40"/>
      <c r="N88" s="40"/>
      <c r="O88" s="40"/>
      <c r="P88" s="40"/>
      <c r="Q88" s="254">
        <f>IF('BH (1)'!O3620=0,0,'BH (1)'!O3620)</f>
        <v>0</v>
      </c>
      <c r="R88" s="256">
        <f>IF('BH (1)'!P3620=0,0,'BH (1)'!P3620)</f>
        <v>0</v>
      </c>
    </row>
    <row r="89" spans="3:18" ht="30" customHeight="1" x14ac:dyDescent="0.25">
      <c r="C89" s="51">
        <v>83</v>
      </c>
      <c r="D89" s="253" t="str">
        <f>'BH (1)'!B1111</f>
        <v/>
      </c>
      <c r="E89" s="40"/>
      <c r="F89" s="40"/>
      <c r="G89" s="40"/>
      <c r="H89" s="40"/>
      <c r="I89" s="40"/>
      <c r="J89" s="40"/>
      <c r="K89" s="40"/>
      <c r="L89" s="40"/>
      <c r="M89" s="40"/>
      <c r="N89" s="40"/>
      <c r="O89" s="40"/>
      <c r="P89" s="40"/>
      <c r="Q89" s="254">
        <f>IF('BH (1)'!O3621=0,0,'BH (1)'!O3621)</f>
        <v>0</v>
      </c>
      <c r="R89" s="256">
        <f>IF('BH (1)'!P3621=0,0,'BH (1)'!P3621)</f>
        <v>0</v>
      </c>
    </row>
    <row r="90" spans="3:18" ht="30" customHeight="1" x14ac:dyDescent="0.25">
      <c r="C90" s="51">
        <v>84</v>
      </c>
      <c r="D90" s="253" t="str">
        <f>'BH (1)'!B1112</f>
        <v/>
      </c>
      <c r="E90" s="40"/>
      <c r="F90" s="40"/>
      <c r="G90" s="40"/>
      <c r="H90" s="40"/>
      <c r="I90" s="40"/>
      <c r="J90" s="40"/>
      <c r="K90" s="40"/>
      <c r="L90" s="40"/>
      <c r="M90" s="40"/>
      <c r="N90" s="40"/>
      <c r="O90" s="40"/>
      <c r="P90" s="40"/>
      <c r="Q90" s="254">
        <f>IF('BH (1)'!O3622=0,0,'BH (1)'!O3622)</f>
        <v>0</v>
      </c>
      <c r="R90" s="256">
        <f>IF('BH (1)'!P3622=0,0,'BH (1)'!P3622)</f>
        <v>0</v>
      </c>
    </row>
    <row r="91" spans="3:18" ht="30" customHeight="1" x14ac:dyDescent="0.25">
      <c r="C91" s="51">
        <v>85</v>
      </c>
      <c r="D91" s="253" t="str">
        <f>'BH (1)'!B1113</f>
        <v/>
      </c>
      <c r="E91" s="40"/>
      <c r="F91" s="40"/>
      <c r="G91" s="40"/>
      <c r="H91" s="40"/>
      <c r="I91" s="40"/>
      <c r="J91" s="40"/>
      <c r="K91" s="40"/>
      <c r="L91" s="40"/>
      <c r="M91" s="40"/>
      <c r="N91" s="40"/>
      <c r="O91" s="40"/>
      <c r="P91" s="40"/>
      <c r="Q91" s="254">
        <f>IF('BH (1)'!O3623=0,0,'BH (1)'!O3623)</f>
        <v>0</v>
      </c>
      <c r="R91" s="256">
        <f>IF('BH (1)'!P3623=0,0,'BH (1)'!P3623)</f>
        <v>0</v>
      </c>
    </row>
    <row r="92" spans="3:18" ht="30" customHeight="1" x14ac:dyDescent="0.25">
      <c r="C92" s="51">
        <v>86</v>
      </c>
      <c r="D92" s="253" t="str">
        <f>'BH (1)'!B1114</f>
        <v/>
      </c>
      <c r="E92" s="40"/>
      <c r="F92" s="40"/>
      <c r="G92" s="40"/>
      <c r="H92" s="40"/>
      <c r="I92" s="40"/>
      <c r="J92" s="40"/>
      <c r="K92" s="40"/>
      <c r="L92" s="40"/>
      <c r="M92" s="40"/>
      <c r="N92" s="40"/>
      <c r="O92" s="40"/>
      <c r="P92" s="40"/>
      <c r="Q92" s="254">
        <f>IF('BH (1)'!O3624=0,0,'BH (1)'!O3624)</f>
        <v>0</v>
      </c>
      <c r="R92" s="256">
        <f>IF('BH (1)'!P3624=0,0,'BH (1)'!P3624)</f>
        <v>0</v>
      </c>
    </row>
    <row r="93" spans="3:18" ht="30" customHeight="1" x14ac:dyDescent="0.25">
      <c r="C93" s="51">
        <v>87</v>
      </c>
      <c r="D93" s="253" t="str">
        <f>'BH (1)'!B1115</f>
        <v/>
      </c>
      <c r="E93" s="40"/>
      <c r="F93" s="40"/>
      <c r="G93" s="40"/>
      <c r="H93" s="40"/>
      <c r="I93" s="40"/>
      <c r="J93" s="40"/>
      <c r="K93" s="40"/>
      <c r="L93" s="40"/>
      <c r="M93" s="40"/>
      <c r="N93" s="40"/>
      <c r="O93" s="40"/>
      <c r="P93" s="40"/>
      <c r="Q93" s="254">
        <f>IF('BH (1)'!O3625=0,0,'BH (1)'!O3625)</f>
        <v>0</v>
      </c>
      <c r="R93" s="256">
        <f>IF('BH (1)'!P3625=0,0,'BH (1)'!P3625)</f>
        <v>0</v>
      </c>
    </row>
    <row r="94" spans="3:18" ht="30" customHeight="1" x14ac:dyDescent="0.25">
      <c r="C94" s="51">
        <v>88</v>
      </c>
      <c r="D94" s="253" t="str">
        <f>'BH (1)'!B1116</f>
        <v/>
      </c>
      <c r="E94" s="40"/>
      <c r="F94" s="40"/>
      <c r="G94" s="40"/>
      <c r="H94" s="40"/>
      <c r="I94" s="40"/>
      <c r="J94" s="40"/>
      <c r="K94" s="40"/>
      <c r="L94" s="40"/>
      <c r="M94" s="40"/>
      <c r="N94" s="40"/>
      <c r="O94" s="40"/>
      <c r="P94" s="40"/>
      <c r="Q94" s="254">
        <f>IF('BH (1)'!O3626=0,0,'BH (1)'!O3626)</f>
        <v>0</v>
      </c>
      <c r="R94" s="256">
        <f>IF('BH (1)'!P3626=0,0,'BH (1)'!P3626)</f>
        <v>0</v>
      </c>
    </row>
    <row r="95" spans="3:18" ht="30" customHeight="1" x14ac:dyDescent="0.25">
      <c r="C95" s="51">
        <v>89</v>
      </c>
      <c r="D95" s="253" t="str">
        <f>'BH (1)'!B1117</f>
        <v/>
      </c>
      <c r="E95" s="40"/>
      <c r="F95" s="40"/>
      <c r="G95" s="40"/>
      <c r="H95" s="40"/>
      <c r="I95" s="40"/>
      <c r="J95" s="40"/>
      <c r="K95" s="40"/>
      <c r="L95" s="40"/>
      <c r="M95" s="40"/>
      <c r="N95" s="40"/>
      <c r="O95" s="40"/>
      <c r="P95" s="40"/>
      <c r="Q95" s="254">
        <f>IF('BH (1)'!O3627=0,0,'BH (1)'!O3627)</f>
        <v>0</v>
      </c>
      <c r="R95" s="256">
        <f>IF('BH (1)'!P3627=0,0,'BH (1)'!P3627)</f>
        <v>0</v>
      </c>
    </row>
    <row r="96" spans="3:18" ht="30" customHeight="1" x14ac:dyDescent="0.25">
      <c r="C96" s="51">
        <v>90</v>
      </c>
      <c r="D96" s="253" t="str">
        <f>'BH (1)'!B1118</f>
        <v/>
      </c>
      <c r="E96" s="40"/>
      <c r="F96" s="40"/>
      <c r="G96" s="40"/>
      <c r="H96" s="40"/>
      <c r="I96" s="40"/>
      <c r="J96" s="40"/>
      <c r="K96" s="40"/>
      <c r="L96" s="40"/>
      <c r="M96" s="40"/>
      <c r="N96" s="40"/>
      <c r="O96" s="40"/>
      <c r="P96" s="40"/>
      <c r="Q96" s="254">
        <f>IF('BH (1)'!O3628=0,0,'BH (1)'!O3628)</f>
        <v>0</v>
      </c>
      <c r="R96" s="256">
        <f>IF('BH (1)'!P3628=0,0,'BH (1)'!P3628)</f>
        <v>0</v>
      </c>
    </row>
    <row r="97" spans="3:18" ht="30" customHeight="1" x14ac:dyDescent="0.25">
      <c r="C97" s="51">
        <v>91</v>
      </c>
      <c r="D97" s="253" t="str">
        <f>'BH (1)'!B1119</f>
        <v/>
      </c>
      <c r="E97" s="40"/>
      <c r="F97" s="40"/>
      <c r="G97" s="40"/>
      <c r="H97" s="40"/>
      <c r="I97" s="40"/>
      <c r="J97" s="40"/>
      <c r="K97" s="40"/>
      <c r="L97" s="40"/>
      <c r="M97" s="40"/>
      <c r="N97" s="40"/>
      <c r="O97" s="40"/>
      <c r="P97" s="40"/>
      <c r="Q97" s="254">
        <f>IF('BH (1)'!O3629=0,0,'BH (1)'!O3629)</f>
        <v>0</v>
      </c>
      <c r="R97" s="256">
        <f>IF('BH (1)'!P3629=0,0,'BH (1)'!P3629)</f>
        <v>0</v>
      </c>
    </row>
    <row r="98" spans="3:18" ht="30" customHeight="1" x14ac:dyDescent="0.25">
      <c r="C98" s="51">
        <v>92</v>
      </c>
      <c r="D98" s="253" t="str">
        <f>'BH (1)'!B1120</f>
        <v/>
      </c>
      <c r="E98" s="40"/>
      <c r="F98" s="40"/>
      <c r="G98" s="40"/>
      <c r="H98" s="40"/>
      <c r="I98" s="40"/>
      <c r="J98" s="40"/>
      <c r="K98" s="40"/>
      <c r="L98" s="40"/>
      <c r="M98" s="40"/>
      <c r="N98" s="40"/>
      <c r="O98" s="40"/>
      <c r="P98" s="40"/>
      <c r="Q98" s="254">
        <f>IF('BH (1)'!O3630=0,0,'BH (1)'!O3630)</f>
        <v>0</v>
      </c>
      <c r="R98" s="256">
        <f>IF('BH (1)'!P3630=0,0,'BH (1)'!P3630)</f>
        <v>0</v>
      </c>
    </row>
    <row r="99" spans="3:18" ht="30" customHeight="1" x14ac:dyDescent="0.25">
      <c r="C99" s="51">
        <v>93</v>
      </c>
      <c r="D99" s="253" t="str">
        <f>'BH (1)'!B1121</f>
        <v/>
      </c>
      <c r="E99" s="40"/>
      <c r="F99" s="40"/>
      <c r="G99" s="40"/>
      <c r="H99" s="40"/>
      <c r="I99" s="40"/>
      <c r="J99" s="40"/>
      <c r="K99" s="40"/>
      <c r="L99" s="40"/>
      <c r="M99" s="40"/>
      <c r="N99" s="40"/>
      <c r="O99" s="40"/>
      <c r="P99" s="40"/>
      <c r="Q99" s="254">
        <f>IF('BH (1)'!O3631=0,0,'BH (1)'!O3631)</f>
        <v>0</v>
      </c>
      <c r="R99" s="256">
        <f>IF('BH (1)'!P3631=0,0,'BH (1)'!P3631)</f>
        <v>0</v>
      </c>
    </row>
    <row r="100" spans="3:18" ht="30" customHeight="1" x14ac:dyDescent="0.25">
      <c r="C100" s="51">
        <v>94</v>
      </c>
      <c r="D100" s="253" t="str">
        <f>'BH (1)'!B1122</f>
        <v/>
      </c>
      <c r="E100" s="40"/>
      <c r="F100" s="40"/>
      <c r="G100" s="40"/>
      <c r="H100" s="40"/>
      <c r="I100" s="40"/>
      <c r="J100" s="40"/>
      <c r="K100" s="40"/>
      <c r="L100" s="40"/>
      <c r="M100" s="40"/>
      <c r="N100" s="40"/>
      <c r="O100" s="40"/>
      <c r="P100" s="40"/>
      <c r="Q100" s="254">
        <f>IF('BH (1)'!O3632=0,0,'BH (1)'!O3632)</f>
        <v>0</v>
      </c>
      <c r="R100" s="256">
        <f>IF('BH (1)'!P3632=0,0,'BH (1)'!P3632)</f>
        <v>0</v>
      </c>
    </row>
    <row r="101" spans="3:18" ht="30" customHeight="1" x14ac:dyDescent="0.25">
      <c r="C101" s="51">
        <v>95</v>
      </c>
      <c r="D101" s="253" t="str">
        <f>'BH (1)'!B1123</f>
        <v/>
      </c>
      <c r="E101" s="40"/>
      <c r="F101" s="40"/>
      <c r="G101" s="40"/>
      <c r="H101" s="40"/>
      <c r="I101" s="40"/>
      <c r="J101" s="40"/>
      <c r="K101" s="40"/>
      <c r="L101" s="40"/>
      <c r="M101" s="40"/>
      <c r="N101" s="40"/>
      <c r="O101" s="40"/>
      <c r="P101" s="40"/>
      <c r="Q101" s="254">
        <f>IF('BH (1)'!O3633=0,0,'BH (1)'!O3633)</f>
        <v>0</v>
      </c>
      <c r="R101" s="256">
        <f>IF('BH (1)'!P3633=0,0,'BH (1)'!P3633)</f>
        <v>0</v>
      </c>
    </row>
    <row r="102" spans="3:18" ht="30" customHeight="1" x14ac:dyDescent="0.25">
      <c r="C102" s="51">
        <v>96</v>
      </c>
      <c r="D102" s="253" t="str">
        <f>'BH (1)'!B1124</f>
        <v/>
      </c>
      <c r="E102" s="40"/>
      <c r="F102" s="40"/>
      <c r="G102" s="40"/>
      <c r="H102" s="40"/>
      <c r="I102" s="40"/>
      <c r="J102" s="40"/>
      <c r="K102" s="40"/>
      <c r="L102" s="40"/>
      <c r="M102" s="40"/>
      <c r="N102" s="40"/>
      <c r="O102" s="40"/>
      <c r="P102" s="40"/>
      <c r="Q102" s="254">
        <f>IF('BH (1)'!O3634=0,0,'BH (1)'!O3634)</f>
        <v>0</v>
      </c>
      <c r="R102" s="256">
        <f>IF('BH (1)'!P3634=0,0,'BH (1)'!P3634)</f>
        <v>0</v>
      </c>
    </row>
    <row r="103" spans="3:18" ht="30" customHeight="1" x14ac:dyDescent="0.25">
      <c r="C103" s="51">
        <v>97</v>
      </c>
      <c r="D103" s="253" t="str">
        <f>'BH (1)'!B1125</f>
        <v/>
      </c>
      <c r="E103" s="40"/>
      <c r="F103" s="40"/>
      <c r="G103" s="40"/>
      <c r="H103" s="40"/>
      <c r="I103" s="40"/>
      <c r="J103" s="40"/>
      <c r="K103" s="40"/>
      <c r="L103" s="40"/>
      <c r="M103" s="40"/>
      <c r="N103" s="40"/>
      <c r="O103" s="40"/>
      <c r="P103" s="40"/>
      <c r="Q103" s="254">
        <f>IF('BH (1)'!O3635=0,0,'BH (1)'!O3635)</f>
        <v>0</v>
      </c>
      <c r="R103" s="256">
        <f>IF('BH (1)'!P3635=0,0,'BH (1)'!P3635)</f>
        <v>0</v>
      </c>
    </row>
    <row r="104" spans="3:18" ht="30" customHeight="1" x14ac:dyDescent="0.25">
      <c r="C104" s="51">
        <v>98</v>
      </c>
      <c r="D104" s="253" t="str">
        <f>'BH (1)'!B1126</f>
        <v/>
      </c>
      <c r="E104" s="40"/>
      <c r="F104" s="40"/>
      <c r="G104" s="40"/>
      <c r="H104" s="40"/>
      <c r="I104" s="40"/>
      <c r="J104" s="40"/>
      <c r="K104" s="40"/>
      <c r="L104" s="40"/>
      <c r="M104" s="40"/>
      <c r="N104" s="40"/>
      <c r="O104" s="40"/>
      <c r="P104" s="40"/>
      <c r="Q104" s="254">
        <f>IF('BH (1)'!O3636=0,0,'BH (1)'!O3636)</f>
        <v>0</v>
      </c>
      <c r="R104" s="256">
        <f>IF('BH (1)'!P3636=0,0,'BH (1)'!P3636)</f>
        <v>0</v>
      </c>
    </row>
    <row r="105" spans="3:18" ht="30" customHeight="1" x14ac:dyDescent="0.25">
      <c r="C105" s="51">
        <v>99</v>
      </c>
      <c r="D105" s="253" t="str">
        <f>'BH (1)'!B1127</f>
        <v/>
      </c>
      <c r="E105" s="40"/>
      <c r="F105" s="40"/>
      <c r="G105" s="40"/>
      <c r="H105" s="40"/>
      <c r="I105" s="40"/>
      <c r="J105" s="40"/>
      <c r="K105" s="40"/>
      <c r="L105" s="40"/>
      <c r="M105" s="40"/>
      <c r="N105" s="40"/>
      <c r="O105" s="40"/>
      <c r="P105" s="40"/>
      <c r="Q105" s="254">
        <f>IF('BH (1)'!O3637=0,0,'BH (1)'!O3637)</f>
        <v>0</v>
      </c>
      <c r="R105" s="256">
        <f>IF('BH (1)'!P3637=0,0,'BH (1)'!P3637)</f>
        <v>0</v>
      </c>
    </row>
    <row r="106" spans="3:18" ht="30" customHeight="1" x14ac:dyDescent="0.25">
      <c r="C106" s="51">
        <v>100</v>
      </c>
      <c r="D106" s="253" t="str">
        <f>'BH (1)'!B1128</f>
        <v/>
      </c>
      <c r="E106" s="40"/>
      <c r="F106" s="40"/>
      <c r="G106" s="40"/>
      <c r="H106" s="40"/>
      <c r="I106" s="40"/>
      <c r="J106" s="40"/>
      <c r="K106" s="40"/>
      <c r="L106" s="40"/>
      <c r="M106" s="40"/>
      <c r="N106" s="40"/>
      <c r="O106" s="40"/>
      <c r="P106" s="40"/>
      <c r="Q106" s="254">
        <f>IF('BH (1)'!O3638=0,0,'BH (1)'!O3638)</f>
        <v>0</v>
      </c>
      <c r="R106" s="256">
        <f>IF('BH (1)'!P3638=0,0,'BH (1)'!P3638)</f>
        <v>0</v>
      </c>
    </row>
    <row r="107" spans="3:18" ht="30" customHeight="1" x14ac:dyDescent="0.25">
      <c r="C107" s="51">
        <v>101</v>
      </c>
      <c r="D107" s="253" t="str">
        <f>'BH (1)'!B1129</f>
        <v/>
      </c>
      <c r="E107" s="40"/>
      <c r="F107" s="40"/>
      <c r="G107" s="40"/>
      <c r="H107" s="40"/>
      <c r="I107" s="40"/>
      <c r="J107" s="40"/>
      <c r="K107" s="40"/>
      <c r="L107" s="40"/>
      <c r="M107" s="40"/>
      <c r="N107" s="40"/>
      <c r="O107" s="40"/>
      <c r="P107" s="40"/>
      <c r="Q107" s="254">
        <f>IF('BH (1)'!O3639=0,0,'BH (1)'!O3639)</f>
        <v>0</v>
      </c>
      <c r="R107" s="256">
        <f>IF('BH (1)'!P3639=0,0,'BH (1)'!P3639)</f>
        <v>0</v>
      </c>
    </row>
    <row r="108" spans="3:18" ht="30" customHeight="1" x14ac:dyDescent="0.25">
      <c r="C108" s="51">
        <v>102</v>
      </c>
      <c r="D108" s="253" t="str">
        <f>'BH (1)'!B1130</f>
        <v/>
      </c>
      <c r="E108" s="40"/>
      <c r="F108" s="40"/>
      <c r="G108" s="40"/>
      <c r="H108" s="40"/>
      <c r="I108" s="40"/>
      <c r="J108" s="40"/>
      <c r="K108" s="40"/>
      <c r="L108" s="40"/>
      <c r="M108" s="40"/>
      <c r="N108" s="40"/>
      <c r="O108" s="40"/>
      <c r="P108" s="40"/>
      <c r="Q108" s="254">
        <f>IF('BH (1)'!O3640=0,0,'BH (1)'!O3640)</f>
        <v>0</v>
      </c>
      <c r="R108" s="256">
        <f>IF('BH (1)'!P3640=0,0,'BH (1)'!P3640)</f>
        <v>0</v>
      </c>
    </row>
    <row r="109" spans="3:18" ht="30" customHeight="1" x14ac:dyDescent="0.25">
      <c r="C109" s="51">
        <v>103</v>
      </c>
      <c r="D109" s="253" t="str">
        <f>'BH (1)'!B1131</f>
        <v/>
      </c>
      <c r="E109" s="40"/>
      <c r="F109" s="40"/>
      <c r="G109" s="40"/>
      <c r="H109" s="40"/>
      <c r="I109" s="40"/>
      <c r="J109" s="40"/>
      <c r="K109" s="40"/>
      <c r="L109" s="40"/>
      <c r="M109" s="40"/>
      <c r="N109" s="40"/>
      <c r="O109" s="40"/>
      <c r="P109" s="40"/>
      <c r="Q109" s="254">
        <f>IF('BH (1)'!O3641=0,0,'BH (1)'!O3641)</f>
        <v>0</v>
      </c>
      <c r="R109" s="256">
        <f>IF('BH (1)'!P3641=0,0,'BH (1)'!P3641)</f>
        <v>0</v>
      </c>
    </row>
    <row r="110" spans="3:18" ht="30" customHeight="1" x14ac:dyDescent="0.25">
      <c r="C110" s="51">
        <v>104</v>
      </c>
      <c r="D110" s="253" t="str">
        <f>'BH (1)'!B1132</f>
        <v/>
      </c>
      <c r="E110" s="40"/>
      <c r="F110" s="40"/>
      <c r="G110" s="40"/>
      <c r="H110" s="40"/>
      <c r="I110" s="40"/>
      <c r="J110" s="40"/>
      <c r="K110" s="40"/>
      <c r="L110" s="40"/>
      <c r="M110" s="40"/>
      <c r="N110" s="40"/>
      <c r="O110" s="40"/>
      <c r="P110" s="40"/>
      <c r="Q110" s="254">
        <f>IF('BH (1)'!O3642=0,0,'BH (1)'!O3642)</f>
        <v>0</v>
      </c>
      <c r="R110" s="256">
        <f>IF('BH (1)'!P3642=0,0,'BH (1)'!P3642)</f>
        <v>0</v>
      </c>
    </row>
    <row r="111" spans="3:18" ht="30" customHeight="1" x14ac:dyDescent="0.25">
      <c r="C111" s="51">
        <v>105</v>
      </c>
      <c r="D111" s="253" t="str">
        <f>'BH (1)'!B1133</f>
        <v/>
      </c>
      <c r="E111" s="40"/>
      <c r="F111" s="40"/>
      <c r="G111" s="40"/>
      <c r="H111" s="40"/>
      <c r="I111" s="40"/>
      <c r="J111" s="40"/>
      <c r="K111" s="40"/>
      <c r="L111" s="40"/>
      <c r="M111" s="40"/>
      <c r="N111" s="40"/>
      <c r="O111" s="40"/>
      <c r="P111" s="40"/>
      <c r="Q111" s="254">
        <f>IF('BH (1)'!O3643=0,0,'BH (1)'!O3643)</f>
        <v>0</v>
      </c>
      <c r="R111" s="256">
        <f>IF('BH (1)'!P3643=0,0,'BH (1)'!P3643)</f>
        <v>0</v>
      </c>
    </row>
    <row r="112" spans="3:18" ht="30" customHeight="1" x14ac:dyDescent="0.25">
      <c r="C112" s="51">
        <v>106</v>
      </c>
      <c r="D112" s="253" t="str">
        <f>'BH (1)'!B1134</f>
        <v/>
      </c>
      <c r="E112" s="40"/>
      <c r="F112" s="40"/>
      <c r="G112" s="40"/>
      <c r="H112" s="40"/>
      <c r="I112" s="40"/>
      <c r="J112" s="40"/>
      <c r="K112" s="40"/>
      <c r="L112" s="40"/>
      <c r="M112" s="40"/>
      <c r="N112" s="40"/>
      <c r="O112" s="40"/>
      <c r="P112" s="40"/>
      <c r="Q112" s="254">
        <f>IF('BH (1)'!O3644=0,0,'BH (1)'!O3644)</f>
        <v>0</v>
      </c>
      <c r="R112" s="256">
        <f>IF('BH (1)'!P3644=0,0,'BH (1)'!P3644)</f>
        <v>0</v>
      </c>
    </row>
    <row r="113" spans="3:18" ht="30" customHeight="1" x14ac:dyDescent="0.25">
      <c r="C113" s="51">
        <v>107</v>
      </c>
      <c r="D113" s="253" t="str">
        <f>'BH (1)'!B1135</f>
        <v/>
      </c>
      <c r="E113" s="40"/>
      <c r="F113" s="40"/>
      <c r="G113" s="40"/>
      <c r="H113" s="40"/>
      <c r="I113" s="40"/>
      <c r="J113" s="40"/>
      <c r="K113" s="40"/>
      <c r="L113" s="40"/>
      <c r="M113" s="40"/>
      <c r="N113" s="40"/>
      <c r="O113" s="40"/>
      <c r="P113" s="40"/>
      <c r="Q113" s="254">
        <f>IF('BH (1)'!O3645=0,0,'BH (1)'!O3645)</f>
        <v>0</v>
      </c>
      <c r="R113" s="256">
        <f>IF('BH (1)'!P3645=0,0,'BH (1)'!P3645)</f>
        <v>0</v>
      </c>
    </row>
    <row r="114" spans="3:18" ht="30" customHeight="1" x14ac:dyDescent="0.25">
      <c r="C114" s="51">
        <v>108</v>
      </c>
      <c r="D114" s="253" t="str">
        <f>'BH (1)'!B1136</f>
        <v/>
      </c>
      <c r="E114" s="40"/>
      <c r="F114" s="40"/>
      <c r="G114" s="40"/>
      <c r="H114" s="40"/>
      <c r="I114" s="40"/>
      <c r="J114" s="40"/>
      <c r="K114" s="40"/>
      <c r="L114" s="40"/>
      <c r="M114" s="40"/>
      <c r="N114" s="40"/>
      <c r="O114" s="40"/>
      <c r="P114" s="40"/>
      <c r="Q114" s="254">
        <f>IF('BH (1)'!O3646=0,0,'BH (1)'!O3646)</f>
        <v>0</v>
      </c>
      <c r="R114" s="256">
        <f>IF('BH (1)'!P3646=0,0,'BH (1)'!P3646)</f>
        <v>0</v>
      </c>
    </row>
    <row r="115" spans="3:18" ht="30" customHeight="1" x14ac:dyDescent="0.25">
      <c r="C115" s="51">
        <v>109</v>
      </c>
      <c r="D115" s="253" t="str">
        <f>'BH (1)'!B1137</f>
        <v/>
      </c>
      <c r="E115" s="40"/>
      <c r="F115" s="40"/>
      <c r="G115" s="40"/>
      <c r="H115" s="40"/>
      <c r="I115" s="40"/>
      <c r="J115" s="40"/>
      <c r="K115" s="40"/>
      <c r="L115" s="40"/>
      <c r="M115" s="40"/>
      <c r="N115" s="40"/>
      <c r="O115" s="40"/>
      <c r="P115" s="40"/>
      <c r="Q115" s="254">
        <f>IF('BH (1)'!O3647=0,0,'BH (1)'!O3647)</f>
        <v>0</v>
      </c>
      <c r="R115" s="256">
        <f>IF('BH (1)'!P3647=0,0,'BH (1)'!P3647)</f>
        <v>0</v>
      </c>
    </row>
    <row r="116" spans="3:18" ht="30" customHeight="1" x14ac:dyDescent="0.25">
      <c r="C116" s="51">
        <v>110</v>
      </c>
      <c r="D116" s="253" t="str">
        <f>'BH (1)'!B1138</f>
        <v/>
      </c>
      <c r="E116" s="40"/>
      <c r="F116" s="40"/>
      <c r="G116" s="40"/>
      <c r="H116" s="40"/>
      <c r="I116" s="40"/>
      <c r="J116" s="40"/>
      <c r="K116" s="40"/>
      <c r="L116" s="40"/>
      <c r="M116" s="40"/>
      <c r="N116" s="40"/>
      <c r="O116" s="40"/>
      <c r="P116" s="40"/>
      <c r="Q116" s="254">
        <f>IF('BH (1)'!O3648=0,0,'BH (1)'!O3648)</f>
        <v>0</v>
      </c>
      <c r="R116" s="256">
        <f>IF('BH (1)'!P3648=0,0,'BH (1)'!P3648)</f>
        <v>0</v>
      </c>
    </row>
    <row r="117" spans="3:18" ht="30" customHeight="1" x14ac:dyDescent="0.25">
      <c r="C117" s="51">
        <v>111</v>
      </c>
      <c r="D117" s="253" t="str">
        <f>'BH (1)'!B1139</f>
        <v/>
      </c>
      <c r="E117" s="40"/>
      <c r="F117" s="40"/>
      <c r="G117" s="40"/>
      <c r="H117" s="40"/>
      <c r="I117" s="40"/>
      <c r="J117" s="40"/>
      <c r="K117" s="40"/>
      <c r="L117" s="40"/>
      <c r="M117" s="40"/>
      <c r="N117" s="40"/>
      <c r="O117" s="40"/>
      <c r="P117" s="40"/>
      <c r="Q117" s="254">
        <f>IF('BH (1)'!O3649=0,0,'BH (1)'!O3649)</f>
        <v>0</v>
      </c>
      <c r="R117" s="256">
        <f>IF('BH (1)'!P3649=0,0,'BH (1)'!P3649)</f>
        <v>0</v>
      </c>
    </row>
    <row r="118" spans="3:18" ht="30" customHeight="1" x14ac:dyDescent="0.25">
      <c r="C118" s="51">
        <v>112</v>
      </c>
      <c r="D118" s="253" t="str">
        <f>'BH (1)'!B1140</f>
        <v/>
      </c>
      <c r="E118" s="40"/>
      <c r="F118" s="40"/>
      <c r="G118" s="40"/>
      <c r="H118" s="40"/>
      <c r="I118" s="40"/>
      <c r="J118" s="40"/>
      <c r="K118" s="40"/>
      <c r="L118" s="40"/>
      <c r="M118" s="40"/>
      <c r="N118" s="40"/>
      <c r="O118" s="40"/>
      <c r="P118" s="40"/>
      <c r="Q118" s="254">
        <f>IF('BH (1)'!O3650=0,0,'BH (1)'!O3650)</f>
        <v>0</v>
      </c>
      <c r="R118" s="256">
        <f>IF('BH (1)'!P3650=0,0,'BH (1)'!P3650)</f>
        <v>0</v>
      </c>
    </row>
    <row r="119" spans="3:18" ht="30" customHeight="1" x14ac:dyDescent="0.25">
      <c r="C119" s="51">
        <v>113</v>
      </c>
      <c r="D119" s="253" t="str">
        <f>'BH (1)'!B1141</f>
        <v/>
      </c>
      <c r="E119" s="40"/>
      <c r="F119" s="40"/>
      <c r="G119" s="40"/>
      <c r="H119" s="40"/>
      <c r="I119" s="40"/>
      <c r="J119" s="40"/>
      <c r="K119" s="40"/>
      <c r="L119" s="40"/>
      <c r="M119" s="40"/>
      <c r="N119" s="40"/>
      <c r="O119" s="40"/>
      <c r="P119" s="40"/>
      <c r="Q119" s="254">
        <f>IF('BH (1)'!O3651=0,0,'BH (1)'!O3651)</f>
        <v>0</v>
      </c>
      <c r="R119" s="256">
        <f>IF('BH (1)'!P3651=0,0,'BH (1)'!P3651)</f>
        <v>0</v>
      </c>
    </row>
    <row r="120" spans="3:18" ht="30" customHeight="1" x14ac:dyDescent="0.25">
      <c r="C120" s="51">
        <v>114</v>
      </c>
      <c r="D120" s="253" t="str">
        <f>'BH (1)'!B1142</f>
        <v/>
      </c>
      <c r="E120" s="40"/>
      <c r="F120" s="40"/>
      <c r="G120" s="40"/>
      <c r="H120" s="40"/>
      <c r="I120" s="40"/>
      <c r="J120" s="40"/>
      <c r="K120" s="40"/>
      <c r="L120" s="40"/>
      <c r="M120" s="40"/>
      <c r="N120" s="40"/>
      <c r="O120" s="40"/>
      <c r="P120" s="40"/>
      <c r="Q120" s="254">
        <f>IF('BH (1)'!O3652=0,0,'BH (1)'!O3652)</f>
        <v>0</v>
      </c>
      <c r="R120" s="256">
        <f>IF('BH (1)'!P3652=0,0,'BH (1)'!P3652)</f>
        <v>0</v>
      </c>
    </row>
    <row r="121" spans="3:18" ht="30" customHeight="1" x14ac:dyDescent="0.25">
      <c r="C121" s="51">
        <v>115</v>
      </c>
      <c r="D121" s="253" t="str">
        <f>'BH (1)'!B1143</f>
        <v/>
      </c>
      <c r="E121" s="40"/>
      <c r="F121" s="40"/>
      <c r="G121" s="40"/>
      <c r="H121" s="40"/>
      <c r="I121" s="40"/>
      <c r="J121" s="40"/>
      <c r="K121" s="40"/>
      <c r="L121" s="40"/>
      <c r="M121" s="40"/>
      <c r="N121" s="40"/>
      <c r="O121" s="40"/>
      <c r="P121" s="40"/>
      <c r="Q121" s="254">
        <f>IF('BH (1)'!O3653=0,0,'BH (1)'!O3653)</f>
        <v>0</v>
      </c>
      <c r="R121" s="256">
        <f>IF('BH (1)'!P3653=0,0,'BH (1)'!P3653)</f>
        <v>0</v>
      </c>
    </row>
    <row r="122" spans="3:18" ht="30" customHeight="1" x14ac:dyDescent="0.25">
      <c r="C122" s="51">
        <v>116</v>
      </c>
      <c r="D122" s="253" t="str">
        <f>'BH (1)'!B1144</f>
        <v/>
      </c>
      <c r="E122" s="40"/>
      <c r="F122" s="40"/>
      <c r="G122" s="40"/>
      <c r="H122" s="40"/>
      <c r="I122" s="40"/>
      <c r="J122" s="40"/>
      <c r="K122" s="40"/>
      <c r="L122" s="40"/>
      <c r="M122" s="40"/>
      <c r="N122" s="40"/>
      <c r="O122" s="40"/>
      <c r="P122" s="40"/>
      <c r="Q122" s="254">
        <f>IF('BH (1)'!O3654=0,0,'BH (1)'!O3654)</f>
        <v>0</v>
      </c>
      <c r="R122" s="256">
        <f>IF('BH (1)'!P3654=0,0,'BH (1)'!P3654)</f>
        <v>0</v>
      </c>
    </row>
    <row r="123" spans="3:18" ht="30" customHeight="1" x14ac:dyDescent="0.25">
      <c r="C123" s="51">
        <v>117</v>
      </c>
      <c r="D123" s="253" t="str">
        <f>'BH (1)'!B1145</f>
        <v/>
      </c>
      <c r="E123" s="40"/>
      <c r="F123" s="40"/>
      <c r="G123" s="40"/>
      <c r="H123" s="40"/>
      <c r="I123" s="40"/>
      <c r="J123" s="40"/>
      <c r="K123" s="40"/>
      <c r="L123" s="40"/>
      <c r="M123" s="40"/>
      <c r="N123" s="40"/>
      <c r="O123" s="40"/>
      <c r="P123" s="40"/>
      <c r="Q123" s="254">
        <f>IF('BH (1)'!O3655=0,0,'BH (1)'!O3655)</f>
        <v>0</v>
      </c>
      <c r="R123" s="256">
        <f>IF('BH (1)'!P3655=0,0,'BH (1)'!P3655)</f>
        <v>0</v>
      </c>
    </row>
    <row r="124" spans="3:18" ht="30" customHeight="1" x14ac:dyDescent="0.25">
      <c r="C124" s="51">
        <v>118</v>
      </c>
      <c r="D124" s="253" t="str">
        <f>'BH (1)'!B1146</f>
        <v/>
      </c>
      <c r="E124" s="40"/>
      <c r="F124" s="40"/>
      <c r="G124" s="40"/>
      <c r="H124" s="40"/>
      <c r="I124" s="40"/>
      <c r="J124" s="40"/>
      <c r="K124" s="40"/>
      <c r="L124" s="40"/>
      <c r="M124" s="40"/>
      <c r="N124" s="40"/>
      <c r="O124" s="40"/>
      <c r="P124" s="40"/>
      <c r="Q124" s="254">
        <f>IF('BH (1)'!O3656=0,0,'BH (1)'!O3656)</f>
        <v>0</v>
      </c>
      <c r="R124" s="256">
        <f>IF('BH (1)'!P3656=0,0,'BH (1)'!P3656)</f>
        <v>0</v>
      </c>
    </row>
    <row r="125" spans="3:18" ht="30" customHeight="1" x14ac:dyDescent="0.25">
      <c r="C125" s="51">
        <v>119</v>
      </c>
      <c r="D125" s="253" t="str">
        <f>'BH (1)'!B1147</f>
        <v/>
      </c>
      <c r="E125" s="40"/>
      <c r="F125" s="40"/>
      <c r="G125" s="40"/>
      <c r="H125" s="40"/>
      <c r="I125" s="40"/>
      <c r="J125" s="40"/>
      <c r="K125" s="40"/>
      <c r="L125" s="40"/>
      <c r="M125" s="40"/>
      <c r="N125" s="40"/>
      <c r="O125" s="40"/>
      <c r="P125" s="40"/>
      <c r="Q125" s="254">
        <f>IF('BH (1)'!O3657=0,0,'BH (1)'!O3657)</f>
        <v>0</v>
      </c>
      <c r="R125" s="256">
        <f>IF('BH (1)'!P3657=0,0,'BH (1)'!P3657)</f>
        <v>0</v>
      </c>
    </row>
    <row r="126" spans="3:18" ht="30" customHeight="1" x14ac:dyDescent="0.25">
      <c r="C126" s="51">
        <v>120</v>
      </c>
      <c r="D126" s="253" t="str">
        <f>'BH (1)'!B1148</f>
        <v/>
      </c>
      <c r="E126" s="40"/>
      <c r="F126" s="40"/>
      <c r="G126" s="40"/>
      <c r="H126" s="40"/>
      <c r="I126" s="40"/>
      <c r="J126" s="40"/>
      <c r="K126" s="40"/>
      <c r="L126" s="40"/>
      <c r="M126" s="40"/>
      <c r="N126" s="40"/>
      <c r="O126" s="40"/>
      <c r="P126" s="40"/>
      <c r="Q126" s="254">
        <f>IF('BH (1)'!O3658=0,0,'BH (1)'!O3658)</f>
        <v>0</v>
      </c>
      <c r="R126" s="256">
        <f>IF('BH (1)'!P3658=0,0,'BH (1)'!P3658)</f>
        <v>0</v>
      </c>
    </row>
    <row r="127" spans="3:18" ht="30" customHeight="1" x14ac:dyDescent="0.25">
      <c r="C127" s="51">
        <v>121</v>
      </c>
      <c r="D127" s="253" t="str">
        <f>'BH (1)'!B1149</f>
        <v/>
      </c>
      <c r="E127" s="40"/>
      <c r="F127" s="40"/>
      <c r="G127" s="40"/>
      <c r="H127" s="40"/>
      <c r="I127" s="40"/>
      <c r="J127" s="40"/>
      <c r="K127" s="40"/>
      <c r="L127" s="40"/>
      <c r="M127" s="40"/>
      <c r="N127" s="40"/>
      <c r="O127" s="40"/>
      <c r="P127" s="40"/>
      <c r="Q127" s="254">
        <f>IF('BH (1)'!O3659=0,0,'BH (1)'!O3659)</f>
        <v>0</v>
      </c>
      <c r="R127" s="256">
        <f>IF('BH (1)'!P3659=0,0,'BH (1)'!P3659)</f>
        <v>0</v>
      </c>
    </row>
    <row r="128" spans="3:18" ht="30" customHeight="1" x14ac:dyDescent="0.25">
      <c r="C128" s="51">
        <v>122</v>
      </c>
      <c r="D128" s="253" t="str">
        <f>'BH (1)'!B1150</f>
        <v/>
      </c>
      <c r="E128" s="40"/>
      <c r="F128" s="40"/>
      <c r="G128" s="40"/>
      <c r="H128" s="40"/>
      <c r="I128" s="40"/>
      <c r="J128" s="40"/>
      <c r="K128" s="40"/>
      <c r="L128" s="40"/>
      <c r="M128" s="40"/>
      <c r="N128" s="40"/>
      <c r="O128" s="40"/>
      <c r="P128" s="40"/>
      <c r="Q128" s="254">
        <f>IF('BH (1)'!O3660=0,0,'BH (1)'!O3660)</f>
        <v>0</v>
      </c>
      <c r="R128" s="256">
        <f>IF('BH (1)'!P3660=0,0,'BH (1)'!P3660)</f>
        <v>0</v>
      </c>
    </row>
    <row r="129" spans="3:18" ht="30" customHeight="1" x14ac:dyDescent="0.25">
      <c r="C129" s="51">
        <v>123</v>
      </c>
      <c r="D129" s="253" t="str">
        <f>'BH (1)'!B1151</f>
        <v/>
      </c>
      <c r="E129" s="40"/>
      <c r="F129" s="40"/>
      <c r="G129" s="40"/>
      <c r="H129" s="40"/>
      <c r="I129" s="40"/>
      <c r="J129" s="40"/>
      <c r="K129" s="40"/>
      <c r="L129" s="40"/>
      <c r="M129" s="40"/>
      <c r="N129" s="40"/>
      <c r="O129" s="40"/>
      <c r="P129" s="40"/>
      <c r="Q129" s="254">
        <f>IF('BH (1)'!O3661=0,0,'BH (1)'!O3661)</f>
        <v>0</v>
      </c>
      <c r="R129" s="256">
        <f>IF('BH (1)'!P3661=0,0,'BH (1)'!P3661)</f>
        <v>0</v>
      </c>
    </row>
    <row r="130" spans="3:18" ht="30" customHeight="1" x14ac:dyDescent="0.25">
      <c r="C130" s="51">
        <v>124</v>
      </c>
      <c r="D130" s="253" t="str">
        <f>'BH (1)'!B1152</f>
        <v/>
      </c>
      <c r="E130" s="40"/>
      <c r="F130" s="40"/>
      <c r="G130" s="40"/>
      <c r="H130" s="40"/>
      <c r="I130" s="40"/>
      <c r="J130" s="40"/>
      <c r="K130" s="40"/>
      <c r="L130" s="40"/>
      <c r="M130" s="40"/>
      <c r="N130" s="40"/>
      <c r="O130" s="40"/>
      <c r="P130" s="40"/>
      <c r="Q130" s="254">
        <f>IF('BH (1)'!O3662=0,0,'BH (1)'!O3662)</f>
        <v>0</v>
      </c>
      <c r="R130" s="256">
        <f>IF('BH (1)'!P3662=0,0,'BH (1)'!P3662)</f>
        <v>0</v>
      </c>
    </row>
    <row r="131" spans="3:18" ht="30" customHeight="1" x14ac:dyDescent="0.25">
      <c r="C131" s="51">
        <v>125</v>
      </c>
      <c r="D131" s="253" t="str">
        <f>'BH (1)'!B1153</f>
        <v/>
      </c>
      <c r="E131" s="40"/>
      <c r="F131" s="40"/>
      <c r="G131" s="40"/>
      <c r="H131" s="40"/>
      <c r="I131" s="40"/>
      <c r="J131" s="40"/>
      <c r="K131" s="40"/>
      <c r="L131" s="40"/>
      <c r="M131" s="40"/>
      <c r="N131" s="40"/>
      <c r="O131" s="40"/>
      <c r="P131" s="40"/>
      <c r="Q131" s="254">
        <f>IF('BH (1)'!O3663=0,0,'BH (1)'!O3663)</f>
        <v>0</v>
      </c>
      <c r="R131" s="256">
        <f>IF('BH (1)'!P3663=0,0,'BH (1)'!P3663)</f>
        <v>0</v>
      </c>
    </row>
    <row r="132" spans="3:18" ht="30" customHeight="1" x14ac:dyDescent="0.25">
      <c r="C132" s="51">
        <v>126</v>
      </c>
      <c r="D132" s="253" t="str">
        <f>'BH (1)'!B1154</f>
        <v/>
      </c>
      <c r="E132" s="40"/>
      <c r="F132" s="40"/>
      <c r="G132" s="40"/>
      <c r="H132" s="40"/>
      <c r="I132" s="40"/>
      <c r="J132" s="40"/>
      <c r="K132" s="40"/>
      <c r="L132" s="40"/>
      <c r="M132" s="40"/>
      <c r="N132" s="40"/>
      <c r="O132" s="40"/>
      <c r="P132" s="40"/>
      <c r="Q132" s="254">
        <f>IF('BH (1)'!O3664=0,0,'BH (1)'!O3664)</f>
        <v>0</v>
      </c>
      <c r="R132" s="256">
        <f>IF('BH (1)'!P3664=0,0,'BH (1)'!P3664)</f>
        <v>0</v>
      </c>
    </row>
    <row r="133" spans="3:18" ht="30" customHeight="1" x14ac:dyDescent="0.25">
      <c r="C133" s="51">
        <v>127</v>
      </c>
      <c r="D133" s="253" t="str">
        <f>'BH (1)'!B1155</f>
        <v/>
      </c>
      <c r="E133" s="40"/>
      <c r="F133" s="40"/>
      <c r="G133" s="40"/>
      <c r="H133" s="40"/>
      <c r="I133" s="40"/>
      <c r="J133" s="40"/>
      <c r="K133" s="40"/>
      <c r="L133" s="40"/>
      <c r="M133" s="40"/>
      <c r="N133" s="40"/>
      <c r="O133" s="40"/>
      <c r="P133" s="40"/>
      <c r="Q133" s="254">
        <f>IF('BH (1)'!O3665=0,0,'BH (1)'!O3665)</f>
        <v>0</v>
      </c>
      <c r="R133" s="256">
        <f>IF('BH (1)'!P3665=0,0,'BH (1)'!P3665)</f>
        <v>0</v>
      </c>
    </row>
    <row r="134" spans="3:18" ht="30" customHeight="1" x14ac:dyDescent="0.25">
      <c r="C134" s="51">
        <v>128</v>
      </c>
      <c r="D134" s="253" t="str">
        <f>'BH (1)'!B1156</f>
        <v/>
      </c>
      <c r="E134" s="40"/>
      <c r="F134" s="40"/>
      <c r="G134" s="40"/>
      <c r="H134" s="40"/>
      <c r="I134" s="40"/>
      <c r="J134" s="40"/>
      <c r="K134" s="40"/>
      <c r="L134" s="40"/>
      <c r="M134" s="40"/>
      <c r="N134" s="40"/>
      <c r="O134" s="40"/>
      <c r="P134" s="40"/>
      <c r="Q134" s="254">
        <f>IF('BH (1)'!O3666=0,0,'BH (1)'!O3666)</f>
        <v>0</v>
      </c>
      <c r="R134" s="256">
        <f>IF('BH (1)'!P3666=0,0,'BH (1)'!P3666)</f>
        <v>0</v>
      </c>
    </row>
    <row r="135" spans="3:18" ht="30" customHeight="1" x14ac:dyDescent="0.25">
      <c r="C135" s="51">
        <v>129</v>
      </c>
      <c r="D135" s="253" t="str">
        <f>'BH (1)'!B1157</f>
        <v/>
      </c>
      <c r="E135" s="40"/>
      <c r="F135" s="40"/>
      <c r="G135" s="40"/>
      <c r="H135" s="40"/>
      <c r="I135" s="40"/>
      <c r="J135" s="40"/>
      <c r="K135" s="40"/>
      <c r="L135" s="40"/>
      <c r="M135" s="40"/>
      <c r="N135" s="40"/>
      <c r="O135" s="40"/>
      <c r="P135" s="40"/>
      <c r="Q135" s="254">
        <f>IF('BH (1)'!O3667=0,0,'BH (1)'!O3667)</f>
        <v>0</v>
      </c>
      <c r="R135" s="256">
        <f>IF('BH (1)'!P3667=0,0,'BH (1)'!P3667)</f>
        <v>0</v>
      </c>
    </row>
    <row r="136" spans="3:18" ht="30" customHeight="1" x14ac:dyDescent="0.25">
      <c r="C136" s="51">
        <v>130</v>
      </c>
      <c r="D136" s="253" t="str">
        <f>'BH (1)'!B1158</f>
        <v/>
      </c>
      <c r="E136" s="40"/>
      <c r="F136" s="40"/>
      <c r="G136" s="40"/>
      <c r="H136" s="40"/>
      <c r="I136" s="40"/>
      <c r="J136" s="40"/>
      <c r="K136" s="40"/>
      <c r="L136" s="40"/>
      <c r="M136" s="40"/>
      <c r="N136" s="40"/>
      <c r="O136" s="40"/>
      <c r="P136" s="40"/>
      <c r="Q136" s="254">
        <f>IF('BH (1)'!O3668=0,0,'BH (1)'!O3668)</f>
        <v>0</v>
      </c>
      <c r="R136" s="256">
        <f>IF('BH (1)'!P3668=0,0,'BH (1)'!P3668)</f>
        <v>0</v>
      </c>
    </row>
    <row r="137" spans="3:18" ht="30" customHeight="1" x14ac:dyDescent="0.25">
      <c r="C137" s="51">
        <v>131</v>
      </c>
      <c r="D137" s="253" t="str">
        <f>'BH (1)'!B1159</f>
        <v/>
      </c>
      <c r="E137" s="40"/>
      <c r="F137" s="40"/>
      <c r="G137" s="40"/>
      <c r="H137" s="40"/>
      <c r="I137" s="40"/>
      <c r="J137" s="40"/>
      <c r="K137" s="40"/>
      <c r="L137" s="40"/>
      <c r="M137" s="40"/>
      <c r="N137" s="40"/>
      <c r="O137" s="40"/>
      <c r="P137" s="40"/>
      <c r="Q137" s="254">
        <f>IF('BH (1)'!O3669=0,0,'BH (1)'!O3669)</f>
        <v>0</v>
      </c>
      <c r="R137" s="256">
        <f>IF('BH (1)'!P3669=0,0,'BH (1)'!P3669)</f>
        <v>0</v>
      </c>
    </row>
    <row r="138" spans="3:18" ht="30" customHeight="1" x14ac:dyDescent="0.25">
      <c r="C138" s="51">
        <v>132</v>
      </c>
      <c r="D138" s="253" t="str">
        <f>'BH (1)'!B1160</f>
        <v/>
      </c>
      <c r="E138" s="40"/>
      <c r="F138" s="40"/>
      <c r="G138" s="40"/>
      <c r="H138" s="40"/>
      <c r="I138" s="40"/>
      <c r="J138" s="40"/>
      <c r="K138" s="40"/>
      <c r="L138" s="40"/>
      <c r="M138" s="40"/>
      <c r="N138" s="40"/>
      <c r="O138" s="40"/>
      <c r="P138" s="40"/>
      <c r="Q138" s="254">
        <f>IF('BH (1)'!O3670=0,0,'BH (1)'!O3670)</f>
        <v>0</v>
      </c>
      <c r="R138" s="256">
        <f>IF('BH (1)'!P3670=0,0,'BH (1)'!P3670)</f>
        <v>0</v>
      </c>
    </row>
    <row r="139" spans="3:18" ht="30" customHeight="1" x14ac:dyDescent="0.25">
      <c r="C139" s="51">
        <v>133</v>
      </c>
      <c r="D139" s="253" t="str">
        <f>'BH (1)'!B1161</f>
        <v/>
      </c>
      <c r="E139" s="40"/>
      <c r="F139" s="40"/>
      <c r="G139" s="40"/>
      <c r="H139" s="40"/>
      <c r="I139" s="40"/>
      <c r="J139" s="40"/>
      <c r="K139" s="40"/>
      <c r="L139" s="40"/>
      <c r="M139" s="40"/>
      <c r="N139" s="40"/>
      <c r="O139" s="40"/>
      <c r="P139" s="40"/>
      <c r="Q139" s="254">
        <f>IF('BH (1)'!O3671=0,0,'BH (1)'!O3671)</f>
        <v>0</v>
      </c>
      <c r="R139" s="256">
        <f>IF('BH (1)'!P3671=0,0,'BH (1)'!P3671)</f>
        <v>0</v>
      </c>
    </row>
    <row r="140" spans="3:18" ht="30" customHeight="1" x14ac:dyDescent="0.25">
      <c r="C140" s="51">
        <v>134</v>
      </c>
      <c r="D140" s="253" t="str">
        <f>'BH (1)'!B1162</f>
        <v/>
      </c>
      <c r="E140" s="40"/>
      <c r="F140" s="40"/>
      <c r="G140" s="40"/>
      <c r="H140" s="40"/>
      <c r="I140" s="40"/>
      <c r="J140" s="40"/>
      <c r="K140" s="40"/>
      <c r="L140" s="40"/>
      <c r="M140" s="40"/>
      <c r="N140" s="40"/>
      <c r="O140" s="40"/>
      <c r="P140" s="40"/>
      <c r="Q140" s="254">
        <f>IF('BH (1)'!O3672=0,0,'BH (1)'!O3672)</f>
        <v>0</v>
      </c>
      <c r="R140" s="256">
        <f>IF('BH (1)'!P3672=0,0,'BH (1)'!P3672)</f>
        <v>0</v>
      </c>
    </row>
    <row r="141" spans="3:18" ht="30" customHeight="1" x14ac:dyDescent="0.25">
      <c r="C141" s="51">
        <v>135</v>
      </c>
      <c r="D141" s="253" t="str">
        <f>'BH (1)'!B1163</f>
        <v/>
      </c>
      <c r="E141" s="40"/>
      <c r="F141" s="40"/>
      <c r="G141" s="40"/>
      <c r="H141" s="40"/>
      <c r="I141" s="40"/>
      <c r="J141" s="40"/>
      <c r="K141" s="40"/>
      <c r="L141" s="40"/>
      <c r="M141" s="40"/>
      <c r="N141" s="40"/>
      <c r="O141" s="40"/>
      <c r="P141" s="40"/>
      <c r="Q141" s="254">
        <f>IF('BH (1)'!O3673=0,0,'BH (1)'!O3673)</f>
        <v>0</v>
      </c>
      <c r="R141" s="256">
        <f>IF('BH (1)'!P3673=0,0,'BH (1)'!P3673)</f>
        <v>0</v>
      </c>
    </row>
    <row r="142" spans="3:18" ht="30" customHeight="1" x14ac:dyDescent="0.25">
      <c r="C142" s="51">
        <v>136</v>
      </c>
      <c r="D142" s="253" t="str">
        <f>'BH (1)'!B1164</f>
        <v/>
      </c>
      <c r="E142" s="40"/>
      <c r="F142" s="40"/>
      <c r="G142" s="40"/>
      <c r="H142" s="40"/>
      <c r="I142" s="40"/>
      <c r="J142" s="40"/>
      <c r="K142" s="40"/>
      <c r="L142" s="40"/>
      <c r="M142" s="40"/>
      <c r="N142" s="40"/>
      <c r="O142" s="40"/>
      <c r="P142" s="40"/>
      <c r="Q142" s="254">
        <f>IF('BH (1)'!O3674=0,0,'BH (1)'!O3674)</f>
        <v>0</v>
      </c>
      <c r="R142" s="256">
        <f>IF('BH (1)'!P3674=0,0,'BH (1)'!P3674)</f>
        <v>0</v>
      </c>
    </row>
    <row r="143" spans="3:18" ht="30" customHeight="1" x14ac:dyDescent="0.25">
      <c r="C143" s="51">
        <v>137</v>
      </c>
      <c r="D143" s="253" t="str">
        <f>'BH (1)'!B1165</f>
        <v/>
      </c>
      <c r="E143" s="40"/>
      <c r="F143" s="40"/>
      <c r="G143" s="40"/>
      <c r="H143" s="40"/>
      <c r="I143" s="40"/>
      <c r="J143" s="40"/>
      <c r="K143" s="40"/>
      <c r="L143" s="40"/>
      <c r="M143" s="40"/>
      <c r="N143" s="40"/>
      <c r="O143" s="40"/>
      <c r="P143" s="40"/>
      <c r="Q143" s="254">
        <f>IF('BH (1)'!O3675=0,0,'BH (1)'!O3675)</f>
        <v>0</v>
      </c>
      <c r="R143" s="256">
        <f>IF('BH (1)'!P3675=0,0,'BH (1)'!P3675)</f>
        <v>0</v>
      </c>
    </row>
    <row r="144" spans="3:18" ht="30" customHeight="1" x14ac:dyDescent="0.25">
      <c r="C144" s="51">
        <v>138</v>
      </c>
      <c r="D144" s="253" t="str">
        <f>'BH (1)'!B1166</f>
        <v/>
      </c>
      <c r="E144" s="40"/>
      <c r="F144" s="40"/>
      <c r="G144" s="40"/>
      <c r="H144" s="40"/>
      <c r="I144" s="40"/>
      <c r="J144" s="40"/>
      <c r="K144" s="40"/>
      <c r="L144" s="40"/>
      <c r="M144" s="40"/>
      <c r="N144" s="40"/>
      <c r="O144" s="40"/>
      <c r="P144" s="40"/>
      <c r="Q144" s="254">
        <f>IF('BH (1)'!O3676=0,0,'BH (1)'!O3676)</f>
        <v>0</v>
      </c>
      <c r="R144" s="256">
        <f>IF('BH (1)'!P3676=0,0,'BH (1)'!P3676)</f>
        <v>0</v>
      </c>
    </row>
    <row r="145" spans="3:18" ht="30" customHeight="1" x14ac:dyDescent="0.25">
      <c r="C145" s="51">
        <v>139</v>
      </c>
      <c r="D145" s="253" t="str">
        <f>'BH (1)'!B1167</f>
        <v/>
      </c>
      <c r="E145" s="40"/>
      <c r="F145" s="40"/>
      <c r="G145" s="40"/>
      <c r="H145" s="40"/>
      <c r="I145" s="40"/>
      <c r="J145" s="40"/>
      <c r="K145" s="40"/>
      <c r="L145" s="40"/>
      <c r="M145" s="40"/>
      <c r="N145" s="40"/>
      <c r="O145" s="40"/>
      <c r="P145" s="40"/>
      <c r="Q145" s="254">
        <f>IF('BH (1)'!O3677=0,0,'BH (1)'!O3677)</f>
        <v>0</v>
      </c>
      <c r="R145" s="256">
        <f>IF('BH (1)'!P3677=0,0,'BH (1)'!P3677)</f>
        <v>0</v>
      </c>
    </row>
    <row r="146" spans="3:18" ht="30" customHeight="1" x14ac:dyDescent="0.25">
      <c r="C146" s="51">
        <v>140</v>
      </c>
      <c r="D146" s="253" t="str">
        <f>'BH (1)'!B1168</f>
        <v/>
      </c>
      <c r="E146" s="40"/>
      <c r="F146" s="40"/>
      <c r="G146" s="40"/>
      <c r="H146" s="40"/>
      <c r="I146" s="40"/>
      <c r="J146" s="40"/>
      <c r="K146" s="40"/>
      <c r="L146" s="40"/>
      <c r="M146" s="40"/>
      <c r="N146" s="40"/>
      <c r="O146" s="40"/>
      <c r="P146" s="40"/>
      <c r="Q146" s="254">
        <f>IF('BH (1)'!O3678=0,0,'BH (1)'!O3678)</f>
        <v>0</v>
      </c>
      <c r="R146" s="256">
        <f>IF('BH (1)'!P3678=0,0,'BH (1)'!P3678)</f>
        <v>0</v>
      </c>
    </row>
    <row r="147" spans="3:18" ht="30" customHeight="1" x14ac:dyDescent="0.25">
      <c r="C147" s="51">
        <v>141</v>
      </c>
      <c r="D147" s="253" t="str">
        <f>'BH (1)'!B1169</f>
        <v/>
      </c>
      <c r="E147" s="40"/>
      <c r="F147" s="40"/>
      <c r="G147" s="40"/>
      <c r="H147" s="40"/>
      <c r="I147" s="40"/>
      <c r="J147" s="40"/>
      <c r="K147" s="40"/>
      <c r="L147" s="40"/>
      <c r="M147" s="40"/>
      <c r="N147" s="40"/>
      <c r="O147" s="40"/>
      <c r="P147" s="40"/>
      <c r="Q147" s="254">
        <f>IF('BH (1)'!O3679=0,0,'BH (1)'!O3679)</f>
        <v>0</v>
      </c>
      <c r="R147" s="256">
        <f>IF('BH (1)'!P3679=0,0,'BH (1)'!P3679)</f>
        <v>0</v>
      </c>
    </row>
    <row r="148" spans="3:18" ht="30" customHeight="1" x14ac:dyDescent="0.25">
      <c r="C148" s="51">
        <v>142</v>
      </c>
      <c r="D148" s="253" t="str">
        <f>'BH (1)'!B1170</f>
        <v/>
      </c>
      <c r="E148" s="40"/>
      <c r="F148" s="40"/>
      <c r="G148" s="40"/>
      <c r="H148" s="40"/>
      <c r="I148" s="40"/>
      <c r="J148" s="40"/>
      <c r="K148" s="40"/>
      <c r="L148" s="40"/>
      <c r="M148" s="40"/>
      <c r="N148" s="40"/>
      <c r="O148" s="40"/>
      <c r="P148" s="40"/>
      <c r="Q148" s="254">
        <f>IF('BH (1)'!O3680=0,0,'BH (1)'!O3680)</f>
        <v>0</v>
      </c>
      <c r="R148" s="256">
        <f>IF('BH (1)'!P3680=0,0,'BH (1)'!P3680)</f>
        <v>0</v>
      </c>
    </row>
    <row r="149" spans="3:18" ht="30" customHeight="1" x14ac:dyDescent="0.25">
      <c r="C149" s="51">
        <v>143</v>
      </c>
      <c r="D149" s="253" t="str">
        <f>'BH (1)'!B1171</f>
        <v/>
      </c>
      <c r="E149" s="40"/>
      <c r="F149" s="40"/>
      <c r="G149" s="40"/>
      <c r="H149" s="40"/>
      <c r="I149" s="40"/>
      <c r="J149" s="40"/>
      <c r="K149" s="40"/>
      <c r="L149" s="40"/>
      <c r="M149" s="40"/>
      <c r="N149" s="40"/>
      <c r="O149" s="40"/>
      <c r="P149" s="40"/>
      <c r="Q149" s="254">
        <f>IF('BH (1)'!O3681=0,0,'BH (1)'!O3681)</f>
        <v>0</v>
      </c>
      <c r="R149" s="256">
        <f>IF('BH (1)'!P3681=0,0,'BH (1)'!P3681)</f>
        <v>0</v>
      </c>
    </row>
    <row r="150" spans="3:18" ht="30" customHeight="1" x14ac:dyDescent="0.25">
      <c r="C150" s="51">
        <v>144</v>
      </c>
      <c r="D150" s="253" t="str">
        <f>'BH (1)'!B1172</f>
        <v/>
      </c>
      <c r="E150" s="40"/>
      <c r="F150" s="40"/>
      <c r="G150" s="40"/>
      <c r="H150" s="40"/>
      <c r="I150" s="40"/>
      <c r="J150" s="40"/>
      <c r="K150" s="40"/>
      <c r="L150" s="40"/>
      <c r="M150" s="40"/>
      <c r="N150" s="40"/>
      <c r="O150" s="40"/>
      <c r="P150" s="40"/>
      <c r="Q150" s="254">
        <f>IF('BH (1)'!O3682=0,0,'BH (1)'!O3682)</f>
        <v>0</v>
      </c>
      <c r="R150" s="256">
        <f>IF('BH (1)'!P3682=0,0,'BH (1)'!P3682)</f>
        <v>0</v>
      </c>
    </row>
    <row r="151" spans="3:18" ht="30" customHeight="1" x14ac:dyDescent="0.25">
      <c r="C151" s="51">
        <v>145</v>
      </c>
      <c r="D151" s="253" t="str">
        <f>'BH (1)'!B1173</f>
        <v/>
      </c>
      <c r="E151" s="40"/>
      <c r="F151" s="40"/>
      <c r="G151" s="40"/>
      <c r="H151" s="40"/>
      <c r="I151" s="40"/>
      <c r="J151" s="40"/>
      <c r="K151" s="40"/>
      <c r="L151" s="40"/>
      <c r="M151" s="40"/>
      <c r="N151" s="40"/>
      <c r="O151" s="40"/>
      <c r="P151" s="40"/>
      <c r="Q151" s="254">
        <f>IF('BH (1)'!O3683=0,0,'BH (1)'!O3683)</f>
        <v>0</v>
      </c>
      <c r="R151" s="256">
        <f>IF('BH (1)'!P3683=0,0,'BH (1)'!P3683)</f>
        <v>0</v>
      </c>
    </row>
    <row r="152" spans="3:18" ht="30" customHeight="1" x14ac:dyDescent="0.25">
      <c r="C152" s="51">
        <v>146</v>
      </c>
      <c r="D152" s="253" t="str">
        <f>'BH (1)'!B1174</f>
        <v/>
      </c>
      <c r="E152" s="40"/>
      <c r="F152" s="40"/>
      <c r="G152" s="40"/>
      <c r="H152" s="40"/>
      <c r="I152" s="40"/>
      <c r="J152" s="40"/>
      <c r="K152" s="40"/>
      <c r="L152" s="40"/>
      <c r="M152" s="40"/>
      <c r="N152" s="40"/>
      <c r="O152" s="40"/>
      <c r="P152" s="40"/>
      <c r="Q152" s="254">
        <f>IF('BH (1)'!O3684=0,0,'BH (1)'!O3684)</f>
        <v>0</v>
      </c>
      <c r="R152" s="256">
        <f>IF('BH (1)'!P3684=0,0,'BH (1)'!P3684)</f>
        <v>0</v>
      </c>
    </row>
    <row r="153" spans="3:18" ht="30" customHeight="1" x14ac:dyDescent="0.25">
      <c r="C153" s="51">
        <v>147</v>
      </c>
      <c r="D153" s="253" t="str">
        <f>'BH (1)'!B1175</f>
        <v/>
      </c>
      <c r="E153" s="40"/>
      <c r="F153" s="40"/>
      <c r="G153" s="40"/>
      <c r="H153" s="40"/>
      <c r="I153" s="40"/>
      <c r="J153" s="40"/>
      <c r="K153" s="40"/>
      <c r="L153" s="40"/>
      <c r="M153" s="40"/>
      <c r="N153" s="40"/>
      <c r="O153" s="40"/>
      <c r="P153" s="40"/>
      <c r="Q153" s="254">
        <f>IF('BH (1)'!O3685=0,0,'BH (1)'!O3685)</f>
        <v>0</v>
      </c>
      <c r="R153" s="256">
        <f>IF('BH (1)'!P3685=0,0,'BH (1)'!P3685)</f>
        <v>0</v>
      </c>
    </row>
    <row r="154" spans="3:18" ht="30" customHeight="1" x14ac:dyDescent="0.25">
      <c r="C154" s="51">
        <v>148</v>
      </c>
      <c r="D154" s="253" t="str">
        <f>'BH (1)'!B1176</f>
        <v/>
      </c>
      <c r="E154" s="40"/>
      <c r="F154" s="40"/>
      <c r="G154" s="40"/>
      <c r="H154" s="40"/>
      <c r="I154" s="40"/>
      <c r="J154" s="40"/>
      <c r="K154" s="40"/>
      <c r="L154" s="40"/>
      <c r="M154" s="40"/>
      <c r="N154" s="40"/>
      <c r="O154" s="40"/>
      <c r="P154" s="40"/>
      <c r="Q154" s="254">
        <f>IF('BH (1)'!O3686=0,0,'BH (1)'!O3686)</f>
        <v>0</v>
      </c>
      <c r="R154" s="256">
        <f>IF('BH (1)'!P3686=0,0,'BH (1)'!P3686)</f>
        <v>0</v>
      </c>
    </row>
    <row r="155" spans="3:18" ht="30" customHeight="1" x14ac:dyDescent="0.25">
      <c r="C155" s="51">
        <v>149</v>
      </c>
      <c r="D155" s="253" t="str">
        <f>'BH (1)'!B1177</f>
        <v/>
      </c>
      <c r="E155" s="40"/>
      <c r="F155" s="40"/>
      <c r="G155" s="40"/>
      <c r="H155" s="40"/>
      <c r="I155" s="40"/>
      <c r="J155" s="40"/>
      <c r="K155" s="40"/>
      <c r="L155" s="40"/>
      <c r="M155" s="40"/>
      <c r="N155" s="40"/>
      <c r="O155" s="40"/>
      <c r="P155" s="40"/>
      <c r="Q155" s="254">
        <f>IF('BH (1)'!O3687=0,0,'BH (1)'!O3687)</f>
        <v>0</v>
      </c>
      <c r="R155" s="256">
        <f>IF('BH (1)'!P3687=0,0,'BH (1)'!P3687)</f>
        <v>0</v>
      </c>
    </row>
    <row r="156" spans="3:18" ht="30" customHeight="1" x14ac:dyDescent="0.25">
      <c r="C156" s="51">
        <v>150</v>
      </c>
      <c r="D156" s="253" t="str">
        <f>'BH (1)'!B1178</f>
        <v/>
      </c>
      <c r="E156" s="40"/>
      <c r="F156" s="40"/>
      <c r="G156" s="40"/>
      <c r="H156" s="40"/>
      <c r="I156" s="40"/>
      <c r="J156" s="40"/>
      <c r="K156" s="40"/>
      <c r="L156" s="40"/>
      <c r="M156" s="40"/>
      <c r="N156" s="40"/>
      <c r="O156" s="40"/>
      <c r="P156" s="40"/>
      <c r="Q156" s="254">
        <f>IF('BH (1)'!O3688=0,0,'BH (1)'!O3688)</f>
        <v>0</v>
      </c>
      <c r="R156" s="256">
        <f>IF('BH (1)'!P3688=0,0,'BH (1)'!P3688)</f>
        <v>0</v>
      </c>
    </row>
    <row r="157" spans="3:18" ht="30" customHeight="1" x14ac:dyDescent="0.25">
      <c r="C157" s="51">
        <v>151</v>
      </c>
      <c r="D157" s="253" t="str">
        <f>'BH (1)'!B1179</f>
        <v/>
      </c>
      <c r="E157" s="40"/>
      <c r="F157" s="40"/>
      <c r="G157" s="40"/>
      <c r="H157" s="40"/>
      <c r="I157" s="40"/>
      <c r="J157" s="40"/>
      <c r="K157" s="40"/>
      <c r="L157" s="40"/>
      <c r="M157" s="40"/>
      <c r="N157" s="40"/>
      <c r="O157" s="40"/>
      <c r="P157" s="40"/>
      <c r="Q157" s="254">
        <f>IF('BH (1)'!O3689=0,0,'BH (1)'!O3689)</f>
        <v>0</v>
      </c>
      <c r="R157" s="256">
        <f>IF('BH (1)'!P3689=0,0,'BH (1)'!P3689)</f>
        <v>0</v>
      </c>
    </row>
    <row r="158" spans="3:18" ht="30" customHeight="1" x14ac:dyDescent="0.25">
      <c r="C158" s="51">
        <v>152</v>
      </c>
      <c r="D158" s="253" t="str">
        <f>'BH (1)'!B1180</f>
        <v/>
      </c>
      <c r="E158" s="40"/>
      <c r="F158" s="40"/>
      <c r="G158" s="40"/>
      <c r="H158" s="40"/>
      <c r="I158" s="40"/>
      <c r="J158" s="40"/>
      <c r="K158" s="40"/>
      <c r="L158" s="40"/>
      <c r="M158" s="40"/>
      <c r="N158" s="40"/>
      <c r="O158" s="40"/>
      <c r="P158" s="40"/>
      <c r="Q158" s="254">
        <f>IF('BH (1)'!O3690=0,0,'BH (1)'!O3690)</f>
        <v>0</v>
      </c>
      <c r="R158" s="256">
        <f>IF('BH (1)'!P3690=0,0,'BH (1)'!P3690)</f>
        <v>0</v>
      </c>
    </row>
    <row r="159" spans="3:18" ht="30" customHeight="1" x14ac:dyDescent="0.25">
      <c r="C159" s="51">
        <v>153</v>
      </c>
      <c r="D159" s="253" t="str">
        <f>'BH (1)'!B1181</f>
        <v/>
      </c>
      <c r="E159" s="40"/>
      <c r="F159" s="40"/>
      <c r="G159" s="40"/>
      <c r="H159" s="40"/>
      <c r="I159" s="40"/>
      <c r="J159" s="40"/>
      <c r="K159" s="40"/>
      <c r="L159" s="40"/>
      <c r="M159" s="40"/>
      <c r="N159" s="40"/>
      <c r="O159" s="40"/>
      <c r="P159" s="40"/>
      <c r="Q159" s="254">
        <f>IF('BH (1)'!O3691=0,0,'BH (1)'!O3691)</f>
        <v>0</v>
      </c>
      <c r="R159" s="256">
        <f>IF('BH (1)'!P3691=0,0,'BH (1)'!P3691)</f>
        <v>0</v>
      </c>
    </row>
    <row r="160" spans="3:18" ht="30" customHeight="1" x14ac:dyDescent="0.25">
      <c r="C160" s="51">
        <v>154</v>
      </c>
      <c r="D160" s="253" t="str">
        <f>'BH (1)'!B1182</f>
        <v/>
      </c>
      <c r="E160" s="40"/>
      <c r="F160" s="40"/>
      <c r="G160" s="40"/>
      <c r="H160" s="40"/>
      <c r="I160" s="40"/>
      <c r="J160" s="40"/>
      <c r="K160" s="40"/>
      <c r="L160" s="40"/>
      <c r="M160" s="40"/>
      <c r="N160" s="40"/>
      <c r="O160" s="40"/>
      <c r="P160" s="40"/>
      <c r="Q160" s="254">
        <f>IF('BH (1)'!O3692=0,0,'BH (1)'!O3692)</f>
        <v>0</v>
      </c>
      <c r="R160" s="256">
        <f>IF('BH (1)'!P3692=0,0,'BH (1)'!P3692)</f>
        <v>0</v>
      </c>
    </row>
    <row r="161" spans="3:18" ht="30" customHeight="1" x14ac:dyDescent="0.25">
      <c r="C161" s="51">
        <v>155</v>
      </c>
      <c r="D161" s="253" t="str">
        <f>'BH (1)'!B1183</f>
        <v/>
      </c>
      <c r="E161" s="40"/>
      <c r="F161" s="40"/>
      <c r="G161" s="40"/>
      <c r="H161" s="40"/>
      <c r="I161" s="40"/>
      <c r="J161" s="40"/>
      <c r="K161" s="40"/>
      <c r="L161" s="40"/>
      <c r="M161" s="40"/>
      <c r="N161" s="40"/>
      <c r="O161" s="40"/>
      <c r="P161" s="40"/>
      <c r="Q161" s="254">
        <f>IF('BH (1)'!O3693=0,0,'BH (1)'!O3693)</f>
        <v>0</v>
      </c>
      <c r="R161" s="256">
        <f>IF('BH (1)'!P3693=0,0,'BH (1)'!P3693)</f>
        <v>0</v>
      </c>
    </row>
    <row r="162" spans="3:18" ht="30" customHeight="1" x14ac:dyDescent="0.25">
      <c r="C162" s="51">
        <v>156</v>
      </c>
      <c r="D162" s="253" t="str">
        <f>'BH (1)'!B1184</f>
        <v/>
      </c>
      <c r="E162" s="40"/>
      <c r="F162" s="40"/>
      <c r="G162" s="40"/>
      <c r="H162" s="40"/>
      <c r="I162" s="40"/>
      <c r="J162" s="40"/>
      <c r="K162" s="40"/>
      <c r="L162" s="40"/>
      <c r="M162" s="40"/>
      <c r="N162" s="40"/>
      <c r="O162" s="40"/>
      <c r="P162" s="40"/>
      <c r="Q162" s="254">
        <f>IF('BH (1)'!O3694=0,0,'BH (1)'!O3694)</f>
        <v>0</v>
      </c>
      <c r="R162" s="256">
        <f>IF('BH (1)'!P3694=0,0,'BH (1)'!P3694)</f>
        <v>0</v>
      </c>
    </row>
    <row r="163" spans="3:18" ht="30" customHeight="1" x14ac:dyDescent="0.25">
      <c r="C163" s="51">
        <v>157</v>
      </c>
      <c r="D163" s="253" t="str">
        <f>'BH (1)'!B1185</f>
        <v/>
      </c>
      <c r="E163" s="40"/>
      <c r="F163" s="40"/>
      <c r="G163" s="40"/>
      <c r="H163" s="40"/>
      <c r="I163" s="40"/>
      <c r="J163" s="40"/>
      <c r="K163" s="40"/>
      <c r="L163" s="40"/>
      <c r="M163" s="40"/>
      <c r="N163" s="40"/>
      <c r="O163" s="40"/>
      <c r="P163" s="40"/>
      <c r="Q163" s="254">
        <f>IF('BH (1)'!O3695=0,0,'BH (1)'!O3695)</f>
        <v>0</v>
      </c>
      <c r="R163" s="256">
        <f>IF('BH (1)'!P3695=0,0,'BH (1)'!P3695)</f>
        <v>0</v>
      </c>
    </row>
    <row r="164" spans="3:18" ht="30" customHeight="1" x14ac:dyDescent="0.25">
      <c r="C164" s="51">
        <v>158</v>
      </c>
      <c r="D164" s="253" t="str">
        <f>'BH (1)'!B1186</f>
        <v/>
      </c>
      <c r="E164" s="40"/>
      <c r="F164" s="40"/>
      <c r="G164" s="40"/>
      <c r="H164" s="40"/>
      <c r="I164" s="40"/>
      <c r="J164" s="40"/>
      <c r="K164" s="40"/>
      <c r="L164" s="40"/>
      <c r="M164" s="40"/>
      <c r="N164" s="40"/>
      <c r="O164" s="40"/>
      <c r="P164" s="40"/>
      <c r="Q164" s="254">
        <f>IF('BH (1)'!O3696=0,0,'BH (1)'!O3696)</f>
        <v>0</v>
      </c>
      <c r="R164" s="256">
        <f>IF('BH (1)'!P3696=0,0,'BH (1)'!P3696)</f>
        <v>0</v>
      </c>
    </row>
    <row r="165" spans="3:18" ht="30" customHeight="1" x14ac:dyDescent="0.25">
      <c r="C165" s="51">
        <v>159</v>
      </c>
      <c r="D165" s="253" t="str">
        <f>'BH (1)'!B1187</f>
        <v/>
      </c>
      <c r="E165" s="40"/>
      <c r="F165" s="40"/>
      <c r="G165" s="40"/>
      <c r="H165" s="40"/>
      <c r="I165" s="40"/>
      <c r="J165" s="40"/>
      <c r="K165" s="40"/>
      <c r="L165" s="40"/>
      <c r="M165" s="40"/>
      <c r="N165" s="40"/>
      <c r="O165" s="40"/>
      <c r="P165" s="40"/>
      <c r="Q165" s="254">
        <f>IF('BH (1)'!O3697=0,0,'BH (1)'!O3697)</f>
        <v>0</v>
      </c>
      <c r="R165" s="256">
        <f>IF('BH (1)'!P3697=0,0,'BH (1)'!P3697)</f>
        <v>0</v>
      </c>
    </row>
    <row r="166" spans="3:18" ht="30" customHeight="1" x14ac:dyDescent="0.25">
      <c r="C166" s="51">
        <v>160</v>
      </c>
      <c r="D166" s="253" t="str">
        <f>'BH (1)'!B1188</f>
        <v/>
      </c>
      <c r="E166" s="40"/>
      <c r="F166" s="40"/>
      <c r="G166" s="40"/>
      <c r="H166" s="40"/>
      <c r="I166" s="40"/>
      <c r="J166" s="40"/>
      <c r="K166" s="40"/>
      <c r="L166" s="40"/>
      <c r="M166" s="40"/>
      <c r="N166" s="40"/>
      <c r="O166" s="40"/>
      <c r="P166" s="40"/>
      <c r="Q166" s="254">
        <f>IF('BH (1)'!O3698=0,0,'BH (1)'!O3698)</f>
        <v>0</v>
      </c>
      <c r="R166" s="256">
        <f>IF('BH (1)'!P3698=0,0,'BH (1)'!P3698)</f>
        <v>0</v>
      </c>
    </row>
    <row r="167" spans="3:18" ht="30" customHeight="1" x14ac:dyDescent="0.25">
      <c r="C167" s="51">
        <v>161</v>
      </c>
      <c r="D167" s="253" t="str">
        <f>'BH (1)'!B1189</f>
        <v/>
      </c>
      <c r="E167" s="40"/>
      <c r="F167" s="40"/>
      <c r="G167" s="40"/>
      <c r="H167" s="40"/>
      <c r="I167" s="40"/>
      <c r="J167" s="40"/>
      <c r="K167" s="40"/>
      <c r="L167" s="40"/>
      <c r="M167" s="40"/>
      <c r="N167" s="40"/>
      <c r="O167" s="40"/>
      <c r="P167" s="40"/>
      <c r="Q167" s="254">
        <f>IF('BH (1)'!O3699=0,0,'BH (1)'!O3699)</f>
        <v>0</v>
      </c>
      <c r="R167" s="256">
        <f>IF('BH (1)'!P3699=0,0,'BH (1)'!P3699)</f>
        <v>0</v>
      </c>
    </row>
    <row r="168" spans="3:18" ht="30" customHeight="1" x14ac:dyDescent="0.25">
      <c r="C168" s="51">
        <v>162</v>
      </c>
      <c r="D168" s="253" t="str">
        <f>'BH (1)'!B1190</f>
        <v/>
      </c>
      <c r="E168" s="40"/>
      <c r="F168" s="40"/>
      <c r="G168" s="40"/>
      <c r="H168" s="40"/>
      <c r="I168" s="40"/>
      <c r="J168" s="40"/>
      <c r="K168" s="40"/>
      <c r="L168" s="40"/>
      <c r="M168" s="40"/>
      <c r="N168" s="40"/>
      <c r="O168" s="40"/>
      <c r="P168" s="40"/>
      <c r="Q168" s="254">
        <f>IF('BH (1)'!O3700=0,0,'BH (1)'!O3700)</f>
        <v>0</v>
      </c>
      <c r="R168" s="256">
        <f>IF('BH (1)'!P3700=0,0,'BH (1)'!P3700)</f>
        <v>0</v>
      </c>
    </row>
    <row r="169" spans="3:18" ht="30" customHeight="1" x14ac:dyDescent="0.25">
      <c r="C169" s="51">
        <v>163</v>
      </c>
      <c r="D169" s="253" t="str">
        <f>'BH (1)'!B1191</f>
        <v/>
      </c>
      <c r="E169" s="40"/>
      <c r="F169" s="40"/>
      <c r="G169" s="40"/>
      <c r="H169" s="40"/>
      <c r="I169" s="40"/>
      <c r="J169" s="40"/>
      <c r="K169" s="40"/>
      <c r="L169" s="40"/>
      <c r="M169" s="40"/>
      <c r="N169" s="40"/>
      <c r="O169" s="40"/>
      <c r="P169" s="40"/>
      <c r="Q169" s="254">
        <f>IF('BH (1)'!O3701=0,0,'BH (1)'!O3701)</f>
        <v>0</v>
      </c>
      <c r="R169" s="256">
        <f>IF('BH (1)'!P3701=0,0,'BH (1)'!P3701)</f>
        <v>0</v>
      </c>
    </row>
    <row r="170" spans="3:18" ht="30" customHeight="1" x14ac:dyDescent="0.25">
      <c r="C170" s="51">
        <v>164</v>
      </c>
      <c r="D170" s="253" t="str">
        <f>'BH (1)'!B1192</f>
        <v/>
      </c>
      <c r="E170" s="40"/>
      <c r="F170" s="40"/>
      <c r="G170" s="40"/>
      <c r="H170" s="40"/>
      <c r="I170" s="40"/>
      <c r="J170" s="40"/>
      <c r="K170" s="40"/>
      <c r="L170" s="40"/>
      <c r="M170" s="40"/>
      <c r="N170" s="40"/>
      <c r="O170" s="40"/>
      <c r="P170" s="40"/>
      <c r="Q170" s="254">
        <f>IF('BH (1)'!O3702=0,0,'BH (1)'!O3702)</f>
        <v>0</v>
      </c>
      <c r="R170" s="256">
        <f>IF('BH (1)'!P3702=0,0,'BH (1)'!P3702)</f>
        <v>0</v>
      </c>
    </row>
    <row r="171" spans="3:18" ht="30" customHeight="1" x14ac:dyDescent="0.25">
      <c r="C171" s="51">
        <v>165</v>
      </c>
      <c r="D171" s="253" t="str">
        <f>'BH (1)'!B1193</f>
        <v/>
      </c>
      <c r="E171" s="40"/>
      <c r="F171" s="40"/>
      <c r="G171" s="40"/>
      <c r="H171" s="40"/>
      <c r="I171" s="40"/>
      <c r="J171" s="40"/>
      <c r="K171" s="40"/>
      <c r="L171" s="40"/>
      <c r="M171" s="40"/>
      <c r="N171" s="40"/>
      <c r="O171" s="40"/>
      <c r="P171" s="40"/>
      <c r="Q171" s="254">
        <f>IF('BH (1)'!O3703=0,0,'BH (1)'!O3703)</f>
        <v>0</v>
      </c>
      <c r="R171" s="256">
        <f>IF('BH (1)'!P3703=0,0,'BH (1)'!P3703)</f>
        <v>0</v>
      </c>
    </row>
    <row r="172" spans="3:18" ht="30" customHeight="1" x14ac:dyDescent="0.25">
      <c r="C172" s="51">
        <v>166</v>
      </c>
      <c r="D172" s="253" t="str">
        <f>'BH (1)'!B1194</f>
        <v/>
      </c>
      <c r="E172" s="40"/>
      <c r="F172" s="40"/>
      <c r="G172" s="40"/>
      <c r="H172" s="40"/>
      <c r="I172" s="40"/>
      <c r="J172" s="40"/>
      <c r="K172" s="40"/>
      <c r="L172" s="40"/>
      <c r="M172" s="40"/>
      <c r="N172" s="40"/>
      <c r="O172" s="40"/>
      <c r="P172" s="40"/>
      <c r="Q172" s="254">
        <f>IF('BH (1)'!O3704=0,0,'BH (1)'!O3704)</f>
        <v>0</v>
      </c>
      <c r="R172" s="256">
        <f>IF('BH (1)'!P3704=0,0,'BH (1)'!P3704)</f>
        <v>0</v>
      </c>
    </row>
    <row r="173" spans="3:18" ht="30" customHeight="1" x14ac:dyDescent="0.25">
      <c r="C173" s="51">
        <v>167</v>
      </c>
      <c r="D173" s="253" t="str">
        <f>'BH (1)'!B1195</f>
        <v/>
      </c>
      <c r="E173" s="40"/>
      <c r="F173" s="40"/>
      <c r="G173" s="40"/>
      <c r="H173" s="40"/>
      <c r="I173" s="40"/>
      <c r="J173" s="40"/>
      <c r="K173" s="40"/>
      <c r="L173" s="40"/>
      <c r="M173" s="40"/>
      <c r="N173" s="40"/>
      <c r="O173" s="40"/>
      <c r="P173" s="40"/>
      <c r="Q173" s="254">
        <f>IF('BH (1)'!O3705=0,0,'BH (1)'!O3705)</f>
        <v>0</v>
      </c>
      <c r="R173" s="256">
        <f>IF('BH (1)'!P3705=0,0,'BH (1)'!P3705)</f>
        <v>0</v>
      </c>
    </row>
    <row r="174" spans="3:18" ht="30" customHeight="1" x14ac:dyDescent="0.25">
      <c r="C174" s="51">
        <v>168</v>
      </c>
      <c r="D174" s="253" t="str">
        <f>'BH (1)'!B1196</f>
        <v/>
      </c>
      <c r="E174" s="40"/>
      <c r="F174" s="40"/>
      <c r="G174" s="40"/>
      <c r="H174" s="40"/>
      <c r="I174" s="40"/>
      <c r="J174" s="40"/>
      <c r="K174" s="40"/>
      <c r="L174" s="40"/>
      <c r="M174" s="40"/>
      <c r="N174" s="40"/>
      <c r="O174" s="40"/>
      <c r="P174" s="40"/>
      <c r="Q174" s="254">
        <f>IF('BH (1)'!O3706=0,0,'BH (1)'!O3706)</f>
        <v>0</v>
      </c>
      <c r="R174" s="256">
        <f>IF('BH (1)'!P3706=0,0,'BH (1)'!P3706)</f>
        <v>0</v>
      </c>
    </row>
    <row r="175" spans="3:18" ht="30" customHeight="1" x14ac:dyDescent="0.25">
      <c r="C175" s="51">
        <v>169</v>
      </c>
      <c r="D175" s="253" t="str">
        <f>'BH (1)'!B1197</f>
        <v/>
      </c>
      <c r="E175" s="40"/>
      <c r="F175" s="40"/>
      <c r="G175" s="40"/>
      <c r="H175" s="40"/>
      <c r="I175" s="40"/>
      <c r="J175" s="40"/>
      <c r="K175" s="40"/>
      <c r="L175" s="40"/>
      <c r="M175" s="40"/>
      <c r="N175" s="40"/>
      <c r="O175" s="40"/>
      <c r="P175" s="40"/>
      <c r="Q175" s="254">
        <f>IF('BH (1)'!O3707=0,0,'BH (1)'!O3707)</f>
        <v>0</v>
      </c>
      <c r="R175" s="256">
        <f>IF('BH (1)'!P3707=0,0,'BH (1)'!P3707)</f>
        <v>0</v>
      </c>
    </row>
    <row r="176" spans="3:18" ht="30" customHeight="1" x14ac:dyDescent="0.25">
      <c r="C176" s="51">
        <v>170</v>
      </c>
      <c r="D176" s="253" t="str">
        <f>'BH (1)'!B1198</f>
        <v/>
      </c>
      <c r="E176" s="40"/>
      <c r="F176" s="40"/>
      <c r="G176" s="40"/>
      <c r="H176" s="40"/>
      <c r="I176" s="40"/>
      <c r="J176" s="40"/>
      <c r="K176" s="40"/>
      <c r="L176" s="40"/>
      <c r="M176" s="40"/>
      <c r="N176" s="40"/>
      <c r="O176" s="40"/>
      <c r="P176" s="40"/>
      <c r="Q176" s="254">
        <f>IF('BH (1)'!O3708=0,0,'BH (1)'!O3708)</f>
        <v>0</v>
      </c>
      <c r="R176" s="256">
        <f>IF('BH (1)'!P3708=0,0,'BH (1)'!P3708)</f>
        <v>0</v>
      </c>
    </row>
    <row r="177" spans="3:18" ht="30" customHeight="1" x14ac:dyDescent="0.25">
      <c r="C177" s="51">
        <v>171</v>
      </c>
      <c r="D177" s="253" t="str">
        <f>'BH (1)'!B1199</f>
        <v/>
      </c>
      <c r="E177" s="40"/>
      <c r="F177" s="40"/>
      <c r="G177" s="40"/>
      <c r="H177" s="40"/>
      <c r="I177" s="40"/>
      <c r="J177" s="40"/>
      <c r="K177" s="40"/>
      <c r="L177" s="40"/>
      <c r="M177" s="40"/>
      <c r="N177" s="40"/>
      <c r="O177" s="40"/>
      <c r="P177" s="40"/>
      <c r="Q177" s="254">
        <f>IF('BH (1)'!O3709=0,0,'BH (1)'!O3709)</f>
        <v>0</v>
      </c>
      <c r="R177" s="256">
        <f>IF('BH (1)'!P3709=0,0,'BH (1)'!P3709)</f>
        <v>0</v>
      </c>
    </row>
    <row r="178" spans="3:18" ht="30" customHeight="1" x14ac:dyDescent="0.25">
      <c r="C178" s="51">
        <v>172</v>
      </c>
      <c r="D178" s="253" t="str">
        <f>'BH (1)'!B1200</f>
        <v/>
      </c>
      <c r="E178" s="40"/>
      <c r="F178" s="40"/>
      <c r="G178" s="40"/>
      <c r="H178" s="40"/>
      <c r="I178" s="40"/>
      <c r="J178" s="40"/>
      <c r="K178" s="40"/>
      <c r="L178" s="40"/>
      <c r="M178" s="40"/>
      <c r="N178" s="40"/>
      <c r="O178" s="40"/>
      <c r="P178" s="40"/>
      <c r="Q178" s="254">
        <f>IF('BH (1)'!O3710=0,0,'BH (1)'!O3710)</f>
        <v>0</v>
      </c>
      <c r="R178" s="256">
        <f>IF('BH (1)'!P3710=0,0,'BH (1)'!P3710)</f>
        <v>0</v>
      </c>
    </row>
    <row r="179" spans="3:18" ht="30" customHeight="1" x14ac:dyDescent="0.25">
      <c r="C179" s="51">
        <v>173</v>
      </c>
      <c r="D179" s="253" t="str">
        <f>'BH (1)'!B1201</f>
        <v/>
      </c>
      <c r="E179" s="40"/>
      <c r="F179" s="40"/>
      <c r="G179" s="40"/>
      <c r="H179" s="40"/>
      <c r="I179" s="40"/>
      <c r="J179" s="40"/>
      <c r="K179" s="40"/>
      <c r="L179" s="40"/>
      <c r="M179" s="40"/>
      <c r="N179" s="40"/>
      <c r="O179" s="40"/>
      <c r="P179" s="40"/>
      <c r="Q179" s="254">
        <f>IF('BH (1)'!O3711=0,0,'BH (1)'!O3711)</f>
        <v>0</v>
      </c>
      <c r="R179" s="256">
        <f>IF('BH (1)'!P3711=0,0,'BH (1)'!P3711)</f>
        <v>0</v>
      </c>
    </row>
    <row r="180" spans="3:18" ht="30" customHeight="1" x14ac:dyDescent="0.25">
      <c r="C180" s="51">
        <v>174</v>
      </c>
      <c r="D180" s="253" t="str">
        <f>'BH (1)'!B1202</f>
        <v/>
      </c>
      <c r="E180" s="40"/>
      <c r="F180" s="40"/>
      <c r="G180" s="40"/>
      <c r="H180" s="40"/>
      <c r="I180" s="40"/>
      <c r="J180" s="40"/>
      <c r="K180" s="40"/>
      <c r="L180" s="40"/>
      <c r="M180" s="40"/>
      <c r="N180" s="40"/>
      <c r="O180" s="40"/>
      <c r="P180" s="40"/>
      <c r="Q180" s="254">
        <f>IF('BH (1)'!O3712=0,0,'BH (1)'!O3712)</f>
        <v>0</v>
      </c>
      <c r="R180" s="256">
        <f>IF('BH (1)'!P3712=0,0,'BH (1)'!P3712)</f>
        <v>0</v>
      </c>
    </row>
    <row r="181" spans="3:18" ht="30" customHeight="1" x14ac:dyDescent="0.25">
      <c r="C181" s="51">
        <v>175</v>
      </c>
      <c r="D181" s="253" t="str">
        <f>'BH (1)'!B1203</f>
        <v/>
      </c>
      <c r="E181" s="40"/>
      <c r="F181" s="40"/>
      <c r="G181" s="40"/>
      <c r="H181" s="40"/>
      <c r="I181" s="40"/>
      <c r="J181" s="40"/>
      <c r="K181" s="40"/>
      <c r="L181" s="40"/>
      <c r="M181" s="40"/>
      <c r="N181" s="40"/>
      <c r="O181" s="40"/>
      <c r="P181" s="40"/>
      <c r="Q181" s="254">
        <f>IF('BH (1)'!O3713=0,0,'BH (1)'!O3713)</f>
        <v>0</v>
      </c>
      <c r="R181" s="256">
        <f>IF('BH (1)'!P3713=0,0,'BH (1)'!P3713)</f>
        <v>0</v>
      </c>
    </row>
    <row r="182" spans="3:18" ht="30" customHeight="1" x14ac:dyDescent="0.25">
      <c r="C182" s="51">
        <v>176</v>
      </c>
      <c r="D182" s="253" t="str">
        <f>'BH (1)'!B1204</f>
        <v/>
      </c>
      <c r="E182" s="40"/>
      <c r="F182" s="40"/>
      <c r="G182" s="40"/>
      <c r="H182" s="40"/>
      <c r="I182" s="40"/>
      <c r="J182" s="40"/>
      <c r="K182" s="40"/>
      <c r="L182" s="40"/>
      <c r="M182" s="40"/>
      <c r="N182" s="40"/>
      <c r="O182" s="40"/>
      <c r="P182" s="40"/>
      <c r="Q182" s="254">
        <f>IF('BH (1)'!O3714=0,0,'BH (1)'!O3714)</f>
        <v>0</v>
      </c>
      <c r="R182" s="256">
        <f>IF('BH (1)'!P3714=0,0,'BH (1)'!P3714)</f>
        <v>0</v>
      </c>
    </row>
    <row r="183" spans="3:18" ht="30" customHeight="1" x14ac:dyDescent="0.25">
      <c r="C183" s="51">
        <v>177</v>
      </c>
      <c r="D183" s="253" t="str">
        <f>'BH (1)'!B1205</f>
        <v/>
      </c>
      <c r="E183" s="40"/>
      <c r="F183" s="40"/>
      <c r="G183" s="40"/>
      <c r="H183" s="40"/>
      <c r="I183" s="40"/>
      <c r="J183" s="40"/>
      <c r="K183" s="40"/>
      <c r="L183" s="40"/>
      <c r="M183" s="40"/>
      <c r="N183" s="40"/>
      <c r="O183" s="40"/>
      <c r="P183" s="40"/>
      <c r="Q183" s="254">
        <f>IF('BH (1)'!O3715=0,0,'BH (1)'!O3715)</f>
        <v>0</v>
      </c>
      <c r="R183" s="256">
        <f>IF('BH (1)'!P3715=0,0,'BH (1)'!P3715)</f>
        <v>0</v>
      </c>
    </row>
    <row r="184" spans="3:18" ht="30" customHeight="1" x14ac:dyDescent="0.25">
      <c r="C184" s="51">
        <v>178</v>
      </c>
      <c r="D184" s="253" t="str">
        <f>'BH (1)'!B1206</f>
        <v/>
      </c>
      <c r="E184" s="40"/>
      <c r="F184" s="40"/>
      <c r="G184" s="40"/>
      <c r="H184" s="40"/>
      <c r="I184" s="40"/>
      <c r="J184" s="40"/>
      <c r="K184" s="40"/>
      <c r="L184" s="40"/>
      <c r="M184" s="40"/>
      <c r="N184" s="40"/>
      <c r="O184" s="40"/>
      <c r="P184" s="40"/>
      <c r="Q184" s="254">
        <f>IF('BH (1)'!O3716=0,0,'BH (1)'!O3716)</f>
        <v>0</v>
      </c>
      <c r="R184" s="256">
        <f>IF('BH (1)'!P3716=0,0,'BH (1)'!P3716)</f>
        <v>0</v>
      </c>
    </row>
    <row r="185" spans="3:18" ht="30" customHeight="1" x14ac:dyDescent="0.25">
      <c r="C185" s="51">
        <v>179</v>
      </c>
      <c r="D185" s="253" t="str">
        <f>'BH (1)'!B1207</f>
        <v/>
      </c>
      <c r="E185" s="40"/>
      <c r="F185" s="40"/>
      <c r="G185" s="40"/>
      <c r="H185" s="40"/>
      <c r="I185" s="40"/>
      <c r="J185" s="40"/>
      <c r="K185" s="40"/>
      <c r="L185" s="40"/>
      <c r="M185" s="40"/>
      <c r="N185" s="40"/>
      <c r="O185" s="40"/>
      <c r="P185" s="40"/>
      <c r="Q185" s="254">
        <f>IF('BH (1)'!O3717=0,0,'BH (1)'!O3717)</f>
        <v>0</v>
      </c>
      <c r="R185" s="256">
        <f>IF('BH (1)'!P3717=0,0,'BH (1)'!P3717)</f>
        <v>0</v>
      </c>
    </row>
    <row r="186" spans="3:18" ht="30" customHeight="1" x14ac:dyDescent="0.25">
      <c r="C186" s="51">
        <v>180</v>
      </c>
      <c r="D186" s="253" t="str">
        <f>'BH (1)'!B1208</f>
        <v/>
      </c>
      <c r="E186" s="40"/>
      <c r="F186" s="40"/>
      <c r="G186" s="40"/>
      <c r="H186" s="40"/>
      <c r="I186" s="40"/>
      <c r="J186" s="40"/>
      <c r="K186" s="40"/>
      <c r="L186" s="40"/>
      <c r="M186" s="40"/>
      <c r="N186" s="40"/>
      <c r="O186" s="40"/>
      <c r="P186" s="40"/>
      <c r="Q186" s="254">
        <f>IF('BH (1)'!O3718=0,0,'BH (1)'!O3718)</f>
        <v>0</v>
      </c>
      <c r="R186" s="256">
        <f>IF('BH (1)'!P3718=0,0,'BH (1)'!P3718)</f>
        <v>0</v>
      </c>
    </row>
    <row r="187" spans="3:18" ht="30" customHeight="1" x14ac:dyDescent="0.25">
      <c r="C187" s="51">
        <v>181</v>
      </c>
      <c r="D187" s="253" t="str">
        <f>'BH (1)'!B1209</f>
        <v/>
      </c>
      <c r="E187" s="40"/>
      <c r="F187" s="40"/>
      <c r="G187" s="40"/>
      <c r="H187" s="40"/>
      <c r="I187" s="40"/>
      <c r="J187" s="40"/>
      <c r="K187" s="40"/>
      <c r="L187" s="40"/>
      <c r="M187" s="40"/>
      <c r="N187" s="40"/>
      <c r="O187" s="40"/>
      <c r="P187" s="40"/>
      <c r="Q187" s="254">
        <f>IF('BH (1)'!O3719=0,0,'BH (1)'!O3719)</f>
        <v>0</v>
      </c>
      <c r="R187" s="256">
        <f>IF('BH (1)'!P3719=0,0,'BH (1)'!P3719)</f>
        <v>0</v>
      </c>
    </row>
    <row r="188" spans="3:18" ht="30" customHeight="1" x14ac:dyDescent="0.25">
      <c r="C188" s="51">
        <v>182</v>
      </c>
      <c r="D188" s="253" t="str">
        <f>'BH (1)'!B1210</f>
        <v/>
      </c>
      <c r="E188" s="40"/>
      <c r="F188" s="40"/>
      <c r="G188" s="40"/>
      <c r="H188" s="40"/>
      <c r="I188" s="40"/>
      <c r="J188" s="40"/>
      <c r="K188" s="40"/>
      <c r="L188" s="40"/>
      <c r="M188" s="40"/>
      <c r="N188" s="40"/>
      <c r="O188" s="40"/>
      <c r="P188" s="40"/>
      <c r="Q188" s="254">
        <f>IF('BH (1)'!O3720=0,0,'BH (1)'!O3720)</f>
        <v>0</v>
      </c>
      <c r="R188" s="256">
        <f>IF('BH (1)'!P3720=0,0,'BH (1)'!P3720)</f>
        <v>0</v>
      </c>
    </row>
    <row r="189" spans="3:18" ht="30" customHeight="1" x14ac:dyDescent="0.25">
      <c r="C189" s="51">
        <v>183</v>
      </c>
      <c r="D189" s="253" t="str">
        <f>'BH (1)'!B1211</f>
        <v/>
      </c>
      <c r="E189" s="40"/>
      <c r="F189" s="40"/>
      <c r="G189" s="40"/>
      <c r="H189" s="40"/>
      <c r="I189" s="40"/>
      <c r="J189" s="40"/>
      <c r="K189" s="40"/>
      <c r="L189" s="40"/>
      <c r="M189" s="40"/>
      <c r="N189" s="40"/>
      <c r="O189" s="40"/>
      <c r="P189" s="40"/>
      <c r="Q189" s="254">
        <f>IF('BH (1)'!O3721=0,0,'BH (1)'!O3721)</f>
        <v>0</v>
      </c>
      <c r="R189" s="256">
        <f>IF('BH (1)'!P3721=0,0,'BH (1)'!P3721)</f>
        <v>0</v>
      </c>
    </row>
    <row r="190" spans="3:18" ht="30" customHeight="1" x14ac:dyDescent="0.25">
      <c r="C190" s="51">
        <v>184</v>
      </c>
      <c r="D190" s="253" t="str">
        <f>'BH (1)'!B1212</f>
        <v/>
      </c>
      <c r="E190" s="40"/>
      <c r="F190" s="40"/>
      <c r="G190" s="40"/>
      <c r="H190" s="40"/>
      <c r="I190" s="40"/>
      <c r="J190" s="40"/>
      <c r="K190" s="40"/>
      <c r="L190" s="40"/>
      <c r="M190" s="40"/>
      <c r="N190" s="40"/>
      <c r="O190" s="40"/>
      <c r="P190" s="40"/>
      <c r="Q190" s="254">
        <f>IF('BH (1)'!O3722=0,0,'BH (1)'!O3722)</f>
        <v>0</v>
      </c>
      <c r="R190" s="256">
        <f>IF('BH (1)'!P3722=0,0,'BH (1)'!P3722)</f>
        <v>0</v>
      </c>
    </row>
    <row r="191" spans="3:18" ht="30" customHeight="1" x14ac:dyDescent="0.25">
      <c r="C191" s="51">
        <v>185</v>
      </c>
      <c r="D191" s="253" t="str">
        <f>'BH (1)'!B1213</f>
        <v/>
      </c>
      <c r="E191" s="40"/>
      <c r="F191" s="40"/>
      <c r="G191" s="40"/>
      <c r="H191" s="40"/>
      <c r="I191" s="40"/>
      <c r="J191" s="40"/>
      <c r="K191" s="40"/>
      <c r="L191" s="40"/>
      <c r="M191" s="40"/>
      <c r="N191" s="40"/>
      <c r="O191" s="40"/>
      <c r="P191" s="40"/>
      <c r="Q191" s="254">
        <f>IF('BH (1)'!O3723=0,0,'BH (1)'!O3723)</f>
        <v>0</v>
      </c>
      <c r="R191" s="256">
        <f>IF('BH (1)'!P3723=0,0,'BH (1)'!P3723)</f>
        <v>0</v>
      </c>
    </row>
    <row r="192" spans="3:18" ht="30" customHeight="1" x14ac:dyDescent="0.25">
      <c r="C192" s="51">
        <v>186</v>
      </c>
      <c r="D192" s="253" t="str">
        <f>'BH (1)'!B1214</f>
        <v/>
      </c>
      <c r="E192" s="40"/>
      <c r="F192" s="40"/>
      <c r="G192" s="40"/>
      <c r="H192" s="40"/>
      <c r="I192" s="40"/>
      <c r="J192" s="40"/>
      <c r="K192" s="40"/>
      <c r="L192" s="40"/>
      <c r="M192" s="40"/>
      <c r="N192" s="40"/>
      <c r="O192" s="40"/>
      <c r="P192" s="40"/>
      <c r="Q192" s="254">
        <f>IF('BH (1)'!O3724=0,0,'BH (1)'!O3724)</f>
        <v>0</v>
      </c>
      <c r="R192" s="256">
        <f>IF('BH (1)'!P3724=0,0,'BH (1)'!P3724)</f>
        <v>0</v>
      </c>
    </row>
    <row r="193" spans="3:18" ht="30" customHeight="1" x14ac:dyDescent="0.25">
      <c r="C193" s="51">
        <v>187</v>
      </c>
      <c r="D193" s="253" t="str">
        <f>'BH (1)'!B1215</f>
        <v/>
      </c>
      <c r="E193" s="40"/>
      <c r="F193" s="40"/>
      <c r="G193" s="40"/>
      <c r="H193" s="40"/>
      <c r="I193" s="40"/>
      <c r="J193" s="40"/>
      <c r="K193" s="40"/>
      <c r="L193" s="40"/>
      <c r="M193" s="40"/>
      <c r="N193" s="40"/>
      <c r="O193" s="40"/>
      <c r="P193" s="40"/>
      <c r="Q193" s="254">
        <f>IF('BH (1)'!O3725=0,0,'BH (1)'!O3725)</f>
        <v>0</v>
      </c>
      <c r="R193" s="256">
        <f>IF('BH (1)'!P3725=0,0,'BH (1)'!P3725)</f>
        <v>0</v>
      </c>
    </row>
    <row r="194" spans="3:18" ht="30" customHeight="1" x14ac:dyDescent="0.25">
      <c r="C194" s="51">
        <v>188</v>
      </c>
      <c r="D194" s="253" t="str">
        <f>'BH (1)'!B1216</f>
        <v/>
      </c>
      <c r="E194" s="40"/>
      <c r="F194" s="40"/>
      <c r="G194" s="40"/>
      <c r="H194" s="40"/>
      <c r="I194" s="40"/>
      <c r="J194" s="40"/>
      <c r="K194" s="40"/>
      <c r="L194" s="40"/>
      <c r="M194" s="40"/>
      <c r="N194" s="40"/>
      <c r="O194" s="40"/>
      <c r="P194" s="40"/>
      <c r="Q194" s="254">
        <f>IF('BH (1)'!O3726=0,0,'BH (1)'!O3726)</f>
        <v>0</v>
      </c>
      <c r="R194" s="256">
        <f>IF('BH (1)'!P3726=0,0,'BH (1)'!P3726)</f>
        <v>0</v>
      </c>
    </row>
    <row r="195" spans="3:18" ht="30" customHeight="1" x14ac:dyDescent="0.25">
      <c r="C195" s="51">
        <v>189</v>
      </c>
      <c r="D195" s="253" t="str">
        <f>'BH (1)'!B1217</f>
        <v/>
      </c>
      <c r="E195" s="40"/>
      <c r="F195" s="40"/>
      <c r="G195" s="40"/>
      <c r="H195" s="40"/>
      <c r="I195" s="40"/>
      <c r="J195" s="40"/>
      <c r="K195" s="40"/>
      <c r="L195" s="40"/>
      <c r="M195" s="40"/>
      <c r="N195" s="40"/>
      <c r="O195" s="40"/>
      <c r="P195" s="40"/>
      <c r="Q195" s="254">
        <f>IF('BH (1)'!O3727=0,0,'BH (1)'!O3727)</f>
        <v>0</v>
      </c>
      <c r="R195" s="256">
        <f>IF('BH (1)'!P3727=0,0,'BH (1)'!P3727)</f>
        <v>0</v>
      </c>
    </row>
    <row r="196" spans="3:18" ht="30" customHeight="1" x14ac:dyDescent="0.25">
      <c r="C196" s="51">
        <v>190</v>
      </c>
      <c r="D196" s="253" t="str">
        <f>'BH (1)'!B1218</f>
        <v/>
      </c>
      <c r="E196" s="40"/>
      <c r="F196" s="40"/>
      <c r="G196" s="40"/>
      <c r="H196" s="40"/>
      <c r="I196" s="40"/>
      <c r="J196" s="40"/>
      <c r="K196" s="40"/>
      <c r="L196" s="40"/>
      <c r="M196" s="40"/>
      <c r="N196" s="40"/>
      <c r="O196" s="40"/>
      <c r="P196" s="40"/>
      <c r="Q196" s="254">
        <f>IF('BH (1)'!O3728=0,0,'BH (1)'!O3728)</f>
        <v>0</v>
      </c>
      <c r="R196" s="256">
        <f>IF('BH (1)'!P3728=0,0,'BH (1)'!P3728)</f>
        <v>0</v>
      </c>
    </row>
    <row r="197" spans="3:18" ht="30" customHeight="1" x14ac:dyDescent="0.25">
      <c r="C197" s="51">
        <v>191</v>
      </c>
      <c r="D197" s="253" t="str">
        <f>'BH (1)'!B1219</f>
        <v/>
      </c>
      <c r="E197" s="40"/>
      <c r="F197" s="40"/>
      <c r="G197" s="40"/>
      <c r="H197" s="40"/>
      <c r="I197" s="40"/>
      <c r="J197" s="40"/>
      <c r="K197" s="40"/>
      <c r="L197" s="40"/>
      <c r="M197" s="40"/>
      <c r="N197" s="40"/>
      <c r="O197" s="40"/>
      <c r="P197" s="40"/>
      <c r="Q197" s="254">
        <f>IF('BH (1)'!O3729=0,0,'BH (1)'!O3729)</f>
        <v>0</v>
      </c>
      <c r="R197" s="256">
        <f>IF('BH (1)'!P3729=0,0,'BH (1)'!P3729)</f>
        <v>0</v>
      </c>
    </row>
    <row r="198" spans="3:18" ht="30" customHeight="1" x14ac:dyDescent="0.25">
      <c r="C198" s="51">
        <v>192</v>
      </c>
      <c r="D198" s="253" t="str">
        <f>'BH (1)'!B1220</f>
        <v/>
      </c>
      <c r="E198" s="40"/>
      <c r="F198" s="40"/>
      <c r="G198" s="40"/>
      <c r="H198" s="40"/>
      <c r="I198" s="40"/>
      <c r="J198" s="40"/>
      <c r="K198" s="40"/>
      <c r="L198" s="40"/>
      <c r="M198" s="40"/>
      <c r="N198" s="40"/>
      <c r="O198" s="40"/>
      <c r="P198" s="40"/>
      <c r="Q198" s="254">
        <f>IF('BH (1)'!O3730=0,0,'BH (1)'!O3730)</f>
        <v>0</v>
      </c>
      <c r="R198" s="256">
        <f>IF('BH (1)'!P3730=0,0,'BH (1)'!P3730)</f>
        <v>0</v>
      </c>
    </row>
    <row r="199" spans="3:18" ht="30" customHeight="1" x14ac:dyDescent="0.25">
      <c r="C199" s="51">
        <v>193</v>
      </c>
      <c r="D199" s="253" t="str">
        <f>'BH (1)'!B1221</f>
        <v/>
      </c>
      <c r="E199" s="40"/>
      <c r="F199" s="40"/>
      <c r="G199" s="40"/>
      <c r="H199" s="40"/>
      <c r="I199" s="40"/>
      <c r="J199" s="40"/>
      <c r="K199" s="40"/>
      <c r="L199" s="40"/>
      <c r="M199" s="40"/>
      <c r="N199" s="40"/>
      <c r="O199" s="40"/>
      <c r="P199" s="40"/>
      <c r="Q199" s="254">
        <f>IF('BH (1)'!O3731=0,0,'BH (1)'!O3731)</f>
        <v>0</v>
      </c>
      <c r="R199" s="256">
        <f>IF('BH (1)'!P3731=0,0,'BH (1)'!P3731)</f>
        <v>0</v>
      </c>
    </row>
    <row r="200" spans="3:18" ht="30" customHeight="1" x14ac:dyDescent="0.25">
      <c r="C200" s="51">
        <v>194</v>
      </c>
      <c r="D200" s="253" t="str">
        <f>'BH (1)'!B1222</f>
        <v/>
      </c>
      <c r="E200" s="40"/>
      <c r="F200" s="40"/>
      <c r="G200" s="40"/>
      <c r="H200" s="40"/>
      <c r="I200" s="40"/>
      <c r="J200" s="40"/>
      <c r="K200" s="40"/>
      <c r="L200" s="40"/>
      <c r="M200" s="40"/>
      <c r="N200" s="40"/>
      <c r="O200" s="40"/>
      <c r="P200" s="40"/>
      <c r="Q200" s="254">
        <f>IF('BH (1)'!O3732=0,0,'BH (1)'!O3732)</f>
        <v>0</v>
      </c>
      <c r="R200" s="256">
        <f>IF('BH (1)'!P3732=0,0,'BH (1)'!P3732)</f>
        <v>0</v>
      </c>
    </row>
    <row r="201" spans="3:18" ht="30" customHeight="1" x14ac:dyDescent="0.25">
      <c r="C201" s="51">
        <v>195</v>
      </c>
      <c r="D201" s="253" t="str">
        <f>'BH (1)'!B1223</f>
        <v/>
      </c>
      <c r="E201" s="40"/>
      <c r="F201" s="40"/>
      <c r="G201" s="40"/>
      <c r="H201" s="40"/>
      <c r="I201" s="40"/>
      <c r="J201" s="40"/>
      <c r="K201" s="40"/>
      <c r="L201" s="40"/>
      <c r="M201" s="40"/>
      <c r="N201" s="40"/>
      <c r="O201" s="40"/>
      <c r="P201" s="40"/>
      <c r="Q201" s="254">
        <f>IF('BH (1)'!O3733=0,0,'BH (1)'!O3733)</f>
        <v>0</v>
      </c>
      <c r="R201" s="256">
        <f>IF('BH (1)'!P3733=0,0,'BH (1)'!P3733)</f>
        <v>0</v>
      </c>
    </row>
    <row r="202" spans="3:18" ht="30" customHeight="1" x14ac:dyDescent="0.25">
      <c r="C202" s="51">
        <v>196</v>
      </c>
      <c r="D202" s="253" t="str">
        <f>'BH (1)'!B1224</f>
        <v/>
      </c>
      <c r="E202" s="40"/>
      <c r="F202" s="40"/>
      <c r="G202" s="40"/>
      <c r="H202" s="40"/>
      <c r="I202" s="40"/>
      <c r="J202" s="40"/>
      <c r="K202" s="40"/>
      <c r="L202" s="40"/>
      <c r="M202" s="40"/>
      <c r="N202" s="40"/>
      <c r="O202" s="40"/>
      <c r="P202" s="40"/>
      <c r="Q202" s="254">
        <f>IF('BH (1)'!O3734=0,0,'BH (1)'!O3734)</f>
        <v>0</v>
      </c>
      <c r="R202" s="256">
        <f>IF('BH (1)'!P3734=0,0,'BH (1)'!P3734)</f>
        <v>0</v>
      </c>
    </row>
    <row r="203" spans="3:18" ht="30" customHeight="1" x14ac:dyDescent="0.25">
      <c r="C203" s="51">
        <v>197</v>
      </c>
      <c r="D203" s="253" t="str">
        <f>'BH (1)'!B1225</f>
        <v/>
      </c>
      <c r="E203" s="40"/>
      <c r="F203" s="40"/>
      <c r="G203" s="40"/>
      <c r="H203" s="40"/>
      <c r="I203" s="40"/>
      <c r="J203" s="40"/>
      <c r="K203" s="40"/>
      <c r="L203" s="40"/>
      <c r="M203" s="40"/>
      <c r="N203" s="40"/>
      <c r="O203" s="40"/>
      <c r="P203" s="40"/>
      <c r="Q203" s="254">
        <f>IF('BH (1)'!O3735=0,0,'BH (1)'!O3735)</f>
        <v>0</v>
      </c>
      <c r="R203" s="256">
        <f>IF('BH (1)'!P3735=0,0,'BH (1)'!P3735)</f>
        <v>0</v>
      </c>
    </row>
    <row r="204" spans="3:18" ht="30" customHeight="1" x14ac:dyDescent="0.25">
      <c r="C204" s="51">
        <v>198</v>
      </c>
      <c r="D204" s="253" t="str">
        <f>'BH (1)'!B1226</f>
        <v/>
      </c>
      <c r="E204" s="40"/>
      <c r="F204" s="40"/>
      <c r="G204" s="40"/>
      <c r="H204" s="40"/>
      <c r="I204" s="40"/>
      <c r="J204" s="40"/>
      <c r="K204" s="40"/>
      <c r="L204" s="40"/>
      <c r="M204" s="40"/>
      <c r="N204" s="40"/>
      <c r="O204" s="40"/>
      <c r="P204" s="40"/>
      <c r="Q204" s="254">
        <f>IF('BH (1)'!O3736=0,0,'BH (1)'!O3736)</f>
        <v>0</v>
      </c>
      <c r="R204" s="256">
        <f>IF('BH (1)'!P3736=0,0,'BH (1)'!P3736)</f>
        <v>0</v>
      </c>
    </row>
    <row r="205" spans="3:18" ht="30" customHeight="1" x14ac:dyDescent="0.25">
      <c r="C205" s="51">
        <v>199</v>
      </c>
      <c r="D205" s="253" t="str">
        <f>'BH (1)'!B1227</f>
        <v/>
      </c>
      <c r="E205" s="40"/>
      <c r="F205" s="40"/>
      <c r="G205" s="40"/>
      <c r="H205" s="40"/>
      <c r="I205" s="40"/>
      <c r="J205" s="40"/>
      <c r="K205" s="40"/>
      <c r="L205" s="40"/>
      <c r="M205" s="40"/>
      <c r="N205" s="40"/>
      <c r="O205" s="40"/>
      <c r="P205" s="40"/>
      <c r="Q205" s="254">
        <f>IF('BH (1)'!O3737=0,0,'BH (1)'!O3737)</f>
        <v>0</v>
      </c>
      <c r="R205" s="256">
        <f>IF('BH (1)'!P3737=0,0,'BH (1)'!P3737)</f>
        <v>0</v>
      </c>
    </row>
    <row r="206" spans="3:18" ht="30" customHeight="1" x14ac:dyDescent="0.25">
      <c r="C206" s="51">
        <v>200</v>
      </c>
      <c r="D206" s="253" t="str">
        <f>'BH (1)'!B1228</f>
        <v/>
      </c>
      <c r="E206" s="40"/>
      <c r="F206" s="40"/>
      <c r="G206" s="40"/>
      <c r="H206" s="40"/>
      <c r="I206" s="40"/>
      <c r="J206" s="40"/>
      <c r="K206" s="40"/>
      <c r="L206" s="40"/>
      <c r="M206" s="40"/>
      <c r="N206" s="40"/>
      <c r="O206" s="40"/>
      <c r="P206" s="40"/>
      <c r="Q206" s="254">
        <f>IF('BH (1)'!O3738=0,0,'BH (1)'!O3738)</f>
        <v>0</v>
      </c>
      <c r="R206" s="256">
        <f>IF('BH (1)'!P3738=0,0,'BH (1)'!P3738)</f>
        <v>0</v>
      </c>
    </row>
    <row r="207" spans="3:18" ht="30" customHeight="1" x14ac:dyDescent="0.25">
      <c r="C207" s="51">
        <v>201</v>
      </c>
      <c r="D207" s="253" t="str">
        <f>'BH (1)'!B1229</f>
        <v/>
      </c>
      <c r="E207" s="40"/>
      <c r="F207" s="40"/>
      <c r="G207" s="40"/>
      <c r="H207" s="40"/>
      <c r="I207" s="40"/>
      <c r="J207" s="40"/>
      <c r="K207" s="40"/>
      <c r="L207" s="40"/>
      <c r="M207" s="40"/>
      <c r="N207" s="40"/>
      <c r="O207" s="40"/>
      <c r="P207" s="40"/>
      <c r="Q207" s="254">
        <f>IF('BH (1)'!O3739=0,0,'BH (1)'!O3739)</f>
        <v>0</v>
      </c>
      <c r="R207" s="256">
        <f>IF('BH (1)'!P3739=0,0,'BH (1)'!P3739)</f>
        <v>0</v>
      </c>
    </row>
    <row r="208" spans="3:18" ht="30" customHeight="1" x14ac:dyDescent="0.25">
      <c r="C208" s="51">
        <v>202</v>
      </c>
      <c r="D208" s="253" t="str">
        <f>'BH (1)'!B1230</f>
        <v/>
      </c>
      <c r="E208" s="40"/>
      <c r="F208" s="40"/>
      <c r="G208" s="40"/>
      <c r="H208" s="40"/>
      <c r="I208" s="40"/>
      <c r="J208" s="40"/>
      <c r="K208" s="40"/>
      <c r="L208" s="40"/>
      <c r="M208" s="40"/>
      <c r="N208" s="40"/>
      <c r="O208" s="40"/>
      <c r="P208" s="40"/>
      <c r="Q208" s="254">
        <f>IF('BH (1)'!O3740=0,0,'BH (1)'!O3740)</f>
        <v>0</v>
      </c>
      <c r="R208" s="256">
        <f>IF('BH (1)'!P3740=0,0,'BH (1)'!P3740)</f>
        <v>0</v>
      </c>
    </row>
    <row r="209" spans="3:18" ht="30" customHeight="1" x14ac:dyDescent="0.25">
      <c r="C209" s="51">
        <v>203</v>
      </c>
      <c r="D209" s="253" t="str">
        <f>'BH (1)'!B1231</f>
        <v/>
      </c>
      <c r="E209" s="40"/>
      <c r="F209" s="40"/>
      <c r="G209" s="40"/>
      <c r="H209" s="40"/>
      <c r="I209" s="40"/>
      <c r="J209" s="40"/>
      <c r="K209" s="40"/>
      <c r="L209" s="40"/>
      <c r="M209" s="40"/>
      <c r="N209" s="40"/>
      <c r="O209" s="40"/>
      <c r="P209" s="40"/>
      <c r="Q209" s="254">
        <f>IF('BH (1)'!O3741=0,0,'BH (1)'!O3741)</f>
        <v>0</v>
      </c>
      <c r="R209" s="256">
        <f>IF('BH (1)'!P3741=0,0,'BH (1)'!P3741)</f>
        <v>0</v>
      </c>
    </row>
    <row r="210" spans="3:18" ht="30" customHeight="1" x14ac:dyDescent="0.25">
      <c r="C210" s="51">
        <v>204</v>
      </c>
      <c r="D210" s="253" t="str">
        <f>'BH (1)'!B1232</f>
        <v/>
      </c>
      <c r="E210" s="40"/>
      <c r="F210" s="40"/>
      <c r="G210" s="40"/>
      <c r="H210" s="40"/>
      <c r="I210" s="40"/>
      <c r="J210" s="40"/>
      <c r="K210" s="40"/>
      <c r="L210" s="40"/>
      <c r="M210" s="40"/>
      <c r="N210" s="40"/>
      <c r="O210" s="40"/>
      <c r="P210" s="40"/>
      <c r="Q210" s="254">
        <f>IF('BH (1)'!O3742=0,0,'BH (1)'!O3742)</f>
        <v>0</v>
      </c>
      <c r="R210" s="256">
        <f>IF('BH (1)'!P3742=0,0,'BH (1)'!P3742)</f>
        <v>0</v>
      </c>
    </row>
    <row r="211" spans="3:18" ht="30" customHeight="1" x14ac:dyDescent="0.25">
      <c r="C211" s="51">
        <v>205</v>
      </c>
      <c r="D211" s="253" t="str">
        <f>'BH (1)'!B1233</f>
        <v/>
      </c>
      <c r="E211" s="40"/>
      <c r="F211" s="40"/>
      <c r="G211" s="40"/>
      <c r="H211" s="40"/>
      <c r="I211" s="40"/>
      <c r="J211" s="40"/>
      <c r="K211" s="40"/>
      <c r="L211" s="40"/>
      <c r="M211" s="40"/>
      <c r="N211" s="40"/>
      <c r="O211" s="40"/>
      <c r="P211" s="40"/>
      <c r="Q211" s="254">
        <f>IF('BH (1)'!O3743=0,0,'BH (1)'!O3743)</f>
        <v>0</v>
      </c>
      <c r="R211" s="256">
        <f>IF('BH (1)'!P3743=0,0,'BH (1)'!P3743)</f>
        <v>0</v>
      </c>
    </row>
    <row r="212" spans="3:18" ht="30" customHeight="1" x14ac:dyDescent="0.25">
      <c r="C212" s="51">
        <v>206</v>
      </c>
      <c r="D212" s="253" t="str">
        <f>'BH (1)'!B1234</f>
        <v/>
      </c>
      <c r="E212" s="40"/>
      <c r="F212" s="40"/>
      <c r="G212" s="40"/>
      <c r="H212" s="40"/>
      <c r="I212" s="40"/>
      <c r="J212" s="40"/>
      <c r="K212" s="40"/>
      <c r="L212" s="40"/>
      <c r="M212" s="40"/>
      <c r="N212" s="40"/>
      <c r="O212" s="40"/>
      <c r="P212" s="40"/>
      <c r="Q212" s="254">
        <f>IF('BH (1)'!O3744=0,0,'BH (1)'!O3744)</f>
        <v>0</v>
      </c>
      <c r="R212" s="256">
        <f>IF('BH (1)'!P3744=0,0,'BH (1)'!P3744)</f>
        <v>0</v>
      </c>
    </row>
    <row r="213" spans="3:18" ht="30" customHeight="1" x14ac:dyDescent="0.25">
      <c r="C213" s="51">
        <v>207</v>
      </c>
      <c r="D213" s="253" t="str">
        <f>'BH (1)'!B1235</f>
        <v/>
      </c>
      <c r="E213" s="40"/>
      <c r="F213" s="40"/>
      <c r="G213" s="40"/>
      <c r="H213" s="40"/>
      <c r="I213" s="40"/>
      <c r="J213" s="40"/>
      <c r="K213" s="40"/>
      <c r="L213" s="40"/>
      <c r="M213" s="40"/>
      <c r="N213" s="40"/>
      <c r="O213" s="40"/>
      <c r="P213" s="40"/>
      <c r="Q213" s="254">
        <f>IF('BH (1)'!O3745=0,0,'BH (1)'!O3745)</f>
        <v>0</v>
      </c>
      <c r="R213" s="256">
        <f>IF('BH (1)'!P3745=0,0,'BH (1)'!P3745)</f>
        <v>0</v>
      </c>
    </row>
    <row r="214" spans="3:18" ht="30" customHeight="1" x14ac:dyDescent="0.25">
      <c r="C214" s="51">
        <v>208</v>
      </c>
      <c r="D214" s="253" t="str">
        <f>'BH (1)'!B1236</f>
        <v/>
      </c>
      <c r="E214" s="40"/>
      <c r="F214" s="40"/>
      <c r="G214" s="40"/>
      <c r="H214" s="40"/>
      <c r="I214" s="40"/>
      <c r="J214" s="40"/>
      <c r="K214" s="40"/>
      <c r="L214" s="40"/>
      <c r="M214" s="40"/>
      <c r="N214" s="40"/>
      <c r="O214" s="40"/>
      <c r="P214" s="40"/>
      <c r="Q214" s="254">
        <f>IF('BH (1)'!O3746=0,0,'BH (1)'!O3746)</f>
        <v>0</v>
      </c>
      <c r="R214" s="256">
        <f>IF('BH (1)'!P3746=0,0,'BH (1)'!P3746)</f>
        <v>0</v>
      </c>
    </row>
    <row r="215" spans="3:18" ht="30" customHeight="1" x14ac:dyDescent="0.25">
      <c r="C215" s="51">
        <v>209</v>
      </c>
      <c r="D215" s="253" t="str">
        <f>'BH (1)'!B1237</f>
        <v/>
      </c>
      <c r="E215" s="40"/>
      <c r="F215" s="40"/>
      <c r="G215" s="40"/>
      <c r="H215" s="40"/>
      <c r="I215" s="40"/>
      <c r="J215" s="40"/>
      <c r="K215" s="40"/>
      <c r="L215" s="40"/>
      <c r="M215" s="40"/>
      <c r="N215" s="40"/>
      <c r="O215" s="40"/>
      <c r="P215" s="40"/>
      <c r="Q215" s="254">
        <f>IF('BH (1)'!O3747=0,0,'BH (1)'!O3747)</f>
        <v>0</v>
      </c>
      <c r="R215" s="256">
        <f>IF('BH (1)'!P3747=0,0,'BH (1)'!P3747)</f>
        <v>0</v>
      </c>
    </row>
    <row r="216" spans="3:18" ht="30" customHeight="1" x14ac:dyDescent="0.25">
      <c r="C216" s="51">
        <v>210</v>
      </c>
      <c r="D216" s="253" t="str">
        <f>'BH (1)'!B1238</f>
        <v/>
      </c>
      <c r="E216" s="40"/>
      <c r="F216" s="40"/>
      <c r="G216" s="40"/>
      <c r="H216" s="40"/>
      <c r="I216" s="40"/>
      <c r="J216" s="40"/>
      <c r="K216" s="40"/>
      <c r="L216" s="40"/>
      <c r="M216" s="40"/>
      <c r="N216" s="40"/>
      <c r="O216" s="40"/>
      <c r="P216" s="40"/>
      <c r="Q216" s="254">
        <f>IF('BH (1)'!O3748=0,0,'BH (1)'!O3748)</f>
        <v>0</v>
      </c>
      <c r="R216" s="256">
        <f>IF('BH (1)'!P3748=0,0,'BH (1)'!P3748)</f>
        <v>0</v>
      </c>
    </row>
    <row r="217" spans="3:18" ht="30" customHeight="1" x14ac:dyDescent="0.25">
      <c r="C217" s="51">
        <v>211</v>
      </c>
      <c r="D217" s="253" t="str">
        <f>'BH (1)'!B1239</f>
        <v/>
      </c>
      <c r="E217" s="40"/>
      <c r="F217" s="40"/>
      <c r="G217" s="40"/>
      <c r="H217" s="40"/>
      <c r="I217" s="40"/>
      <c r="J217" s="40"/>
      <c r="K217" s="40"/>
      <c r="L217" s="40"/>
      <c r="M217" s="40"/>
      <c r="N217" s="40"/>
      <c r="O217" s="40"/>
      <c r="P217" s="40"/>
      <c r="Q217" s="254">
        <f>IF('BH (1)'!O3749=0,0,'BH (1)'!O3749)</f>
        <v>0</v>
      </c>
      <c r="R217" s="256">
        <f>IF('BH (1)'!P3749=0,0,'BH (1)'!P3749)</f>
        <v>0</v>
      </c>
    </row>
    <row r="218" spans="3:18" ht="30" customHeight="1" x14ac:dyDescent="0.25">
      <c r="C218" s="51">
        <v>212</v>
      </c>
      <c r="D218" s="253" t="str">
        <f>'BH (1)'!B1240</f>
        <v/>
      </c>
      <c r="E218" s="40"/>
      <c r="F218" s="40"/>
      <c r="G218" s="40"/>
      <c r="H218" s="40"/>
      <c r="I218" s="40"/>
      <c r="J218" s="40"/>
      <c r="K218" s="40"/>
      <c r="L218" s="40"/>
      <c r="M218" s="40"/>
      <c r="N218" s="40"/>
      <c r="O218" s="40"/>
      <c r="P218" s="40"/>
      <c r="Q218" s="254">
        <f>IF('BH (1)'!O3750=0,0,'BH (1)'!O3750)</f>
        <v>0</v>
      </c>
      <c r="R218" s="256">
        <f>IF('BH (1)'!P3750=0,0,'BH (1)'!P3750)</f>
        <v>0</v>
      </c>
    </row>
    <row r="219" spans="3:18" ht="30" customHeight="1" x14ac:dyDescent="0.25">
      <c r="C219" s="51">
        <v>213</v>
      </c>
      <c r="D219" s="253" t="str">
        <f>'BH (1)'!B1241</f>
        <v/>
      </c>
      <c r="E219" s="40"/>
      <c r="F219" s="40"/>
      <c r="G219" s="40"/>
      <c r="H219" s="40"/>
      <c r="I219" s="40"/>
      <c r="J219" s="40"/>
      <c r="K219" s="40"/>
      <c r="L219" s="40"/>
      <c r="M219" s="40"/>
      <c r="N219" s="40"/>
      <c r="O219" s="40"/>
      <c r="P219" s="40"/>
      <c r="Q219" s="254">
        <f>IF('BH (1)'!O3751=0,0,'BH (1)'!O3751)</f>
        <v>0</v>
      </c>
      <c r="R219" s="256">
        <f>IF('BH (1)'!P3751=0,0,'BH (1)'!P3751)</f>
        <v>0</v>
      </c>
    </row>
    <row r="220" spans="3:18" ht="30" customHeight="1" x14ac:dyDescent="0.25">
      <c r="C220" s="51">
        <v>214</v>
      </c>
      <c r="D220" s="253" t="str">
        <f>'BH (1)'!B1242</f>
        <v/>
      </c>
      <c r="E220" s="40"/>
      <c r="F220" s="40"/>
      <c r="G220" s="40"/>
      <c r="H220" s="40"/>
      <c r="I220" s="40"/>
      <c r="J220" s="40"/>
      <c r="K220" s="40"/>
      <c r="L220" s="40"/>
      <c r="M220" s="40"/>
      <c r="N220" s="40"/>
      <c r="O220" s="40"/>
      <c r="P220" s="40"/>
      <c r="Q220" s="254">
        <f>IF('BH (1)'!O3752=0,0,'BH (1)'!O3752)</f>
        <v>0</v>
      </c>
      <c r="R220" s="256">
        <f>IF('BH (1)'!P3752=0,0,'BH (1)'!P3752)</f>
        <v>0</v>
      </c>
    </row>
    <row r="221" spans="3:18" ht="30" customHeight="1" x14ac:dyDescent="0.25">
      <c r="C221" s="51">
        <v>215</v>
      </c>
      <c r="D221" s="253" t="str">
        <f>'BH (1)'!B1243</f>
        <v/>
      </c>
      <c r="E221" s="40"/>
      <c r="F221" s="40"/>
      <c r="G221" s="40"/>
      <c r="H221" s="40"/>
      <c r="I221" s="40"/>
      <c r="J221" s="40"/>
      <c r="K221" s="40"/>
      <c r="L221" s="40"/>
      <c r="M221" s="40"/>
      <c r="N221" s="40"/>
      <c r="O221" s="40"/>
      <c r="P221" s="40"/>
      <c r="Q221" s="254">
        <f>IF('BH (1)'!O3753=0,0,'BH (1)'!O3753)</f>
        <v>0</v>
      </c>
      <c r="R221" s="256">
        <f>IF('BH (1)'!P3753=0,0,'BH (1)'!P3753)</f>
        <v>0</v>
      </c>
    </row>
    <row r="222" spans="3:18" ht="30" customHeight="1" x14ac:dyDescent="0.25">
      <c r="C222" s="51">
        <v>216</v>
      </c>
      <c r="D222" s="253" t="str">
        <f>'BH (1)'!B1244</f>
        <v/>
      </c>
      <c r="E222" s="40"/>
      <c r="F222" s="40"/>
      <c r="G222" s="40"/>
      <c r="H222" s="40"/>
      <c r="I222" s="40"/>
      <c r="J222" s="40"/>
      <c r="K222" s="40"/>
      <c r="L222" s="40"/>
      <c r="M222" s="40"/>
      <c r="N222" s="40"/>
      <c r="O222" s="40"/>
      <c r="P222" s="40"/>
      <c r="Q222" s="254">
        <f>IF('BH (1)'!O3754=0,0,'BH (1)'!O3754)</f>
        <v>0</v>
      </c>
      <c r="R222" s="256">
        <f>IF('BH (1)'!P3754=0,0,'BH (1)'!P3754)</f>
        <v>0</v>
      </c>
    </row>
    <row r="223" spans="3:18" ht="30" customHeight="1" x14ac:dyDescent="0.25">
      <c r="C223" s="51">
        <v>217</v>
      </c>
      <c r="D223" s="253" t="str">
        <f>'BH (1)'!B1245</f>
        <v/>
      </c>
      <c r="E223" s="40"/>
      <c r="F223" s="40"/>
      <c r="G223" s="40"/>
      <c r="H223" s="40"/>
      <c r="I223" s="40"/>
      <c r="J223" s="40"/>
      <c r="K223" s="40"/>
      <c r="L223" s="40"/>
      <c r="M223" s="40"/>
      <c r="N223" s="40"/>
      <c r="O223" s="40"/>
      <c r="P223" s="40"/>
      <c r="Q223" s="254">
        <f>IF('BH (1)'!O3755=0,0,'BH (1)'!O3755)</f>
        <v>0</v>
      </c>
      <c r="R223" s="256">
        <f>IF('BH (1)'!P3755=0,0,'BH (1)'!P3755)</f>
        <v>0</v>
      </c>
    </row>
    <row r="224" spans="3:18" ht="30" customHeight="1" x14ac:dyDescent="0.25">
      <c r="C224" s="51">
        <v>218</v>
      </c>
      <c r="D224" s="253" t="str">
        <f>'BH (1)'!B1246</f>
        <v/>
      </c>
      <c r="E224" s="40"/>
      <c r="F224" s="40"/>
      <c r="G224" s="40"/>
      <c r="H224" s="40"/>
      <c r="I224" s="40"/>
      <c r="J224" s="40"/>
      <c r="K224" s="40"/>
      <c r="L224" s="40"/>
      <c r="M224" s="40"/>
      <c r="N224" s="40"/>
      <c r="O224" s="40"/>
      <c r="P224" s="40"/>
      <c r="Q224" s="254">
        <f>IF('BH (1)'!O3756=0,0,'BH (1)'!O3756)</f>
        <v>0</v>
      </c>
      <c r="R224" s="256">
        <f>IF('BH (1)'!P3756=0,0,'BH (1)'!P3756)</f>
        <v>0</v>
      </c>
    </row>
    <row r="225" spans="3:18" ht="30" customHeight="1" x14ac:dyDescent="0.25">
      <c r="C225" s="51">
        <v>219</v>
      </c>
      <c r="D225" s="253" t="str">
        <f>'BH (1)'!B1247</f>
        <v/>
      </c>
      <c r="E225" s="40"/>
      <c r="F225" s="40"/>
      <c r="G225" s="40"/>
      <c r="H225" s="40"/>
      <c r="I225" s="40"/>
      <c r="J225" s="40"/>
      <c r="K225" s="40"/>
      <c r="L225" s="40"/>
      <c r="M225" s="40"/>
      <c r="N225" s="40"/>
      <c r="O225" s="40"/>
      <c r="P225" s="40"/>
      <c r="Q225" s="254">
        <f>IF('BH (1)'!O3757=0,0,'BH (1)'!O3757)</f>
        <v>0</v>
      </c>
      <c r="R225" s="256">
        <f>IF('BH (1)'!P3757=0,0,'BH (1)'!P3757)</f>
        <v>0</v>
      </c>
    </row>
    <row r="226" spans="3:18" ht="30" customHeight="1" x14ac:dyDescent="0.25">
      <c r="C226" s="51">
        <v>220</v>
      </c>
      <c r="D226" s="253" t="str">
        <f>'BH (1)'!B1248</f>
        <v/>
      </c>
      <c r="E226" s="40"/>
      <c r="F226" s="40"/>
      <c r="G226" s="40"/>
      <c r="H226" s="40"/>
      <c r="I226" s="40"/>
      <c r="J226" s="40"/>
      <c r="K226" s="40"/>
      <c r="L226" s="40"/>
      <c r="M226" s="40"/>
      <c r="N226" s="40"/>
      <c r="O226" s="40"/>
      <c r="P226" s="40"/>
      <c r="Q226" s="254">
        <f>IF('BH (1)'!O3758=0,0,'BH (1)'!O3758)</f>
        <v>0</v>
      </c>
      <c r="R226" s="256">
        <f>IF('BH (1)'!P3758=0,0,'BH (1)'!P3758)</f>
        <v>0</v>
      </c>
    </row>
    <row r="227" spans="3:18" ht="30" customHeight="1" x14ac:dyDescent="0.25">
      <c r="C227" s="51">
        <v>221</v>
      </c>
      <c r="D227" s="253" t="str">
        <f>'BH (1)'!B1249</f>
        <v/>
      </c>
      <c r="E227" s="40"/>
      <c r="F227" s="40"/>
      <c r="G227" s="40"/>
      <c r="H227" s="40"/>
      <c r="I227" s="40"/>
      <c r="J227" s="40"/>
      <c r="K227" s="40"/>
      <c r="L227" s="40"/>
      <c r="M227" s="40"/>
      <c r="N227" s="40"/>
      <c r="O227" s="40"/>
      <c r="P227" s="40"/>
      <c r="Q227" s="254">
        <f>IF('BH (1)'!O3759=0,0,'BH (1)'!O3759)</f>
        <v>0</v>
      </c>
      <c r="R227" s="256">
        <f>IF('BH (1)'!P3759=0,0,'BH (1)'!P3759)</f>
        <v>0</v>
      </c>
    </row>
    <row r="228" spans="3:18" ht="30" customHeight="1" x14ac:dyDescent="0.25">
      <c r="C228" s="51">
        <v>222</v>
      </c>
      <c r="D228" s="253" t="str">
        <f>'BH (1)'!B1250</f>
        <v/>
      </c>
      <c r="E228" s="40"/>
      <c r="F228" s="40"/>
      <c r="G228" s="40"/>
      <c r="H228" s="40"/>
      <c r="I228" s="40"/>
      <c r="J228" s="40"/>
      <c r="K228" s="40"/>
      <c r="L228" s="40"/>
      <c r="M228" s="40"/>
      <c r="N228" s="40"/>
      <c r="O228" s="40"/>
      <c r="P228" s="40"/>
      <c r="Q228" s="254">
        <f>IF('BH (1)'!O3760=0,0,'BH (1)'!O3760)</f>
        <v>0</v>
      </c>
      <c r="R228" s="256">
        <f>IF('BH (1)'!P3760=0,0,'BH (1)'!P3760)</f>
        <v>0</v>
      </c>
    </row>
    <row r="229" spans="3:18" ht="30" customHeight="1" x14ac:dyDescent="0.25">
      <c r="C229" s="51">
        <v>223</v>
      </c>
      <c r="D229" s="253" t="str">
        <f>'BH (1)'!B1251</f>
        <v/>
      </c>
      <c r="E229" s="40"/>
      <c r="F229" s="40"/>
      <c r="G229" s="40"/>
      <c r="H229" s="40"/>
      <c r="I229" s="40"/>
      <c r="J229" s="40"/>
      <c r="K229" s="40"/>
      <c r="L229" s="40"/>
      <c r="M229" s="40"/>
      <c r="N229" s="40"/>
      <c r="O229" s="40"/>
      <c r="P229" s="40"/>
      <c r="Q229" s="254">
        <f>IF('BH (1)'!O3761=0,0,'BH (1)'!O3761)</f>
        <v>0</v>
      </c>
      <c r="R229" s="256">
        <f>IF('BH (1)'!P3761=0,0,'BH (1)'!P3761)</f>
        <v>0</v>
      </c>
    </row>
    <row r="230" spans="3:18" ht="30" customHeight="1" x14ac:dyDescent="0.25">
      <c r="C230" s="51">
        <v>224</v>
      </c>
      <c r="D230" s="253" t="str">
        <f>'BH (1)'!B1252</f>
        <v/>
      </c>
      <c r="E230" s="40"/>
      <c r="F230" s="40"/>
      <c r="G230" s="40"/>
      <c r="H230" s="40"/>
      <c r="I230" s="40"/>
      <c r="J230" s="40"/>
      <c r="K230" s="40"/>
      <c r="L230" s="40"/>
      <c r="M230" s="40"/>
      <c r="N230" s="40"/>
      <c r="O230" s="40"/>
      <c r="P230" s="40"/>
      <c r="Q230" s="254">
        <f>IF('BH (1)'!O3762=0,0,'BH (1)'!O3762)</f>
        <v>0</v>
      </c>
      <c r="R230" s="256">
        <f>IF('BH (1)'!P3762=0,0,'BH (1)'!P3762)</f>
        <v>0</v>
      </c>
    </row>
    <row r="231" spans="3:18" ht="30" customHeight="1" x14ac:dyDescent="0.25">
      <c r="C231" s="51">
        <v>225</v>
      </c>
      <c r="D231" s="253" t="str">
        <f>'BH (1)'!B1253</f>
        <v/>
      </c>
      <c r="E231" s="40"/>
      <c r="F231" s="40"/>
      <c r="G231" s="40"/>
      <c r="H231" s="40"/>
      <c r="I231" s="40"/>
      <c r="J231" s="40"/>
      <c r="K231" s="40"/>
      <c r="L231" s="40"/>
      <c r="M231" s="40"/>
      <c r="N231" s="40"/>
      <c r="O231" s="40"/>
      <c r="P231" s="40"/>
      <c r="Q231" s="254">
        <f>IF('BH (1)'!O3763=0,0,'BH (1)'!O3763)</f>
        <v>0</v>
      </c>
      <c r="R231" s="256">
        <f>IF('BH (1)'!P3763=0,0,'BH (1)'!P3763)</f>
        <v>0</v>
      </c>
    </row>
    <row r="232" spans="3:18" ht="30" customHeight="1" x14ac:dyDescent="0.25">
      <c r="C232" s="51">
        <v>226</v>
      </c>
      <c r="D232" s="253" t="str">
        <f>'BH (1)'!B1254</f>
        <v/>
      </c>
      <c r="E232" s="40"/>
      <c r="F232" s="40"/>
      <c r="G232" s="40"/>
      <c r="H232" s="40"/>
      <c r="I232" s="40"/>
      <c r="J232" s="40"/>
      <c r="K232" s="40"/>
      <c r="L232" s="40"/>
      <c r="M232" s="40"/>
      <c r="N232" s="40"/>
      <c r="O232" s="40"/>
      <c r="P232" s="40"/>
      <c r="Q232" s="254">
        <f>IF('BH (1)'!O3764=0,0,'BH (1)'!O3764)</f>
        <v>0</v>
      </c>
      <c r="R232" s="256">
        <f>IF('BH (1)'!P3764=0,0,'BH (1)'!P3764)</f>
        <v>0</v>
      </c>
    </row>
    <row r="233" spans="3:18" ht="30" customHeight="1" x14ac:dyDescent="0.25">
      <c r="C233" s="51">
        <v>227</v>
      </c>
      <c r="D233" s="253" t="str">
        <f>'BH (1)'!B1255</f>
        <v/>
      </c>
      <c r="E233" s="40"/>
      <c r="F233" s="40"/>
      <c r="G233" s="40"/>
      <c r="H233" s="40"/>
      <c r="I233" s="40"/>
      <c r="J233" s="40"/>
      <c r="K233" s="40"/>
      <c r="L233" s="40"/>
      <c r="M233" s="40"/>
      <c r="N233" s="40"/>
      <c r="O233" s="40"/>
      <c r="P233" s="40"/>
      <c r="Q233" s="254">
        <f>IF('BH (1)'!O3765=0,0,'BH (1)'!O3765)</f>
        <v>0</v>
      </c>
      <c r="R233" s="256">
        <f>IF('BH (1)'!P3765=0,0,'BH (1)'!P3765)</f>
        <v>0</v>
      </c>
    </row>
    <row r="234" spans="3:18" ht="30" customHeight="1" x14ac:dyDescent="0.25">
      <c r="C234" s="51">
        <v>228</v>
      </c>
      <c r="D234" s="253" t="str">
        <f>'BH (1)'!B1256</f>
        <v/>
      </c>
      <c r="E234" s="40"/>
      <c r="F234" s="40"/>
      <c r="G234" s="40"/>
      <c r="H234" s="40"/>
      <c r="I234" s="40"/>
      <c r="J234" s="40"/>
      <c r="K234" s="40"/>
      <c r="L234" s="40"/>
      <c r="M234" s="40"/>
      <c r="N234" s="40"/>
      <c r="O234" s="40"/>
      <c r="P234" s="40"/>
      <c r="Q234" s="254">
        <f>IF('BH (1)'!O3766=0,0,'BH (1)'!O3766)</f>
        <v>0</v>
      </c>
      <c r="R234" s="256">
        <f>IF('BH (1)'!P3766=0,0,'BH (1)'!P3766)</f>
        <v>0</v>
      </c>
    </row>
    <row r="235" spans="3:18" ht="30" customHeight="1" x14ac:dyDescent="0.25">
      <c r="C235" s="51">
        <v>229</v>
      </c>
      <c r="D235" s="253" t="str">
        <f>'BH (1)'!B1257</f>
        <v/>
      </c>
      <c r="E235" s="40"/>
      <c r="F235" s="40"/>
      <c r="G235" s="40"/>
      <c r="H235" s="40"/>
      <c r="I235" s="40"/>
      <c r="J235" s="40"/>
      <c r="K235" s="40"/>
      <c r="L235" s="40"/>
      <c r="M235" s="40"/>
      <c r="N235" s="40"/>
      <c r="O235" s="40"/>
      <c r="P235" s="40"/>
      <c r="Q235" s="254">
        <f>IF('BH (1)'!O3767=0,0,'BH (1)'!O3767)</f>
        <v>0</v>
      </c>
      <c r="R235" s="256">
        <f>IF('BH (1)'!P3767=0,0,'BH (1)'!P3767)</f>
        <v>0</v>
      </c>
    </row>
    <row r="236" spans="3:18" ht="30" customHeight="1" x14ac:dyDescent="0.25">
      <c r="C236" s="51">
        <v>230</v>
      </c>
      <c r="D236" s="253" t="str">
        <f>'BH (1)'!B1258</f>
        <v/>
      </c>
      <c r="E236" s="40"/>
      <c r="F236" s="40"/>
      <c r="G236" s="40"/>
      <c r="H236" s="40"/>
      <c r="I236" s="40"/>
      <c r="J236" s="40"/>
      <c r="K236" s="40"/>
      <c r="L236" s="40"/>
      <c r="M236" s="40"/>
      <c r="N236" s="40"/>
      <c r="O236" s="40"/>
      <c r="P236" s="40"/>
      <c r="Q236" s="254">
        <f>IF('BH (1)'!O3768=0,0,'BH (1)'!O3768)</f>
        <v>0</v>
      </c>
      <c r="R236" s="256">
        <f>IF('BH (1)'!P3768=0,0,'BH (1)'!P3768)</f>
        <v>0</v>
      </c>
    </row>
    <row r="237" spans="3:18" ht="30" customHeight="1" x14ac:dyDescent="0.25">
      <c r="C237" s="51">
        <v>231</v>
      </c>
      <c r="D237" s="253" t="str">
        <f>'BH (1)'!B1259</f>
        <v/>
      </c>
      <c r="E237" s="40"/>
      <c r="F237" s="40"/>
      <c r="G237" s="40"/>
      <c r="H237" s="40"/>
      <c r="I237" s="40"/>
      <c r="J237" s="40"/>
      <c r="K237" s="40"/>
      <c r="L237" s="40"/>
      <c r="M237" s="40"/>
      <c r="N237" s="40"/>
      <c r="O237" s="40"/>
      <c r="P237" s="40"/>
      <c r="Q237" s="254">
        <f>IF('BH (1)'!O3769=0,0,'BH (1)'!O3769)</f>
        <v>0</v>
      </c>
      <c r="R237" s="256">
        <f>IF('BH (1)'!P3769=0,0,'BH (1)'!P3769)</f>
        <v>0</v>
      </c>
    </row>
    <row r="238" spans="3:18" ht="30" customHeight="1" x14ac:dyDescent="0.25">
      <c r="C238" s="51">
        <v>232</v>
      </c>
      <c r="D238" s="253" t="str">
        <f>'BH (1)'!B1260</f>
        <v/>
      </c>
      <c r="E238" s="40"/>
      <c r="F238" s="40"/>
      <c r="G238" s="40"/>
      <c r="H238" s="40"/>
      <c r="I238" s="40"/>
      <c r="J238" s="40"/>
      <c r="K238" s="40"/>
      <c r="L238" s="40"/>
      <c r="M238" s="40"/>
      <c r="N238" s="40"/>
      <c r="O238" s="40"/>
      <c r="P238" s="40"/>
      <c r="Q238" s="254">
        <f>IF('BH (1)'!O3770=0,0,'BH (1)'!O3770)</f>
        <v>0</v>
      </c>
      <c r="R238" s="256">
        <f>IF('BH (1)'!P3770=0,0,'BH (1)'!P3770)</f>
        <v>0</v>
      </c>
    </row>
    <row r="239" spans="3:18" ht="30" customHeight="1" x14ac:dyDescent="0.25">
      <c r="C239" s="51">
        <v>233</v>
      </c>
      <c r="D239" s="253" t="str">
        <f>'BH (1)'!B1261</f>
        <v/>
      </c>
      <c r="E239" s="40"/>
      <c r="F239" s="40"/>
      <c r="G239" s="40"/>
      <c r="H239" s="40"/>
      <c r="I239" s="40"/>
      <c r="J239" s="40"/>
      <c r="K239" s="40"/>
      <c r="L239" s="40"/>
      <c r="M239" s="40"/>
      <c r="N239" s="40"/>
      <c r="O239" s="40"/>
      <c r="P239" s="40"/>
      <c r="Q239" s="254">
        <f>IF('BH (1)'!O3771=0,0,'BH (1)'!O3771)</f>
        <v>0</v>
      </c>
      <c r="R239" s="256">
        <f>IF('BH (1)'!P3771=0,0,'BH (1)'!P3771)</f>
        <v>0</v>
      </c>
    </row>
    <row r="240" spans="3:18" ht="30" customHeight="1" x14ac:dyDescent="0.25">
      <c r="C240" s="51">
        <v>234</v>
      </c>
      <c r="D240" s="253" t="str">
        <f>'BH (1)'!B1262</f>
        <v/>
      </c>
      <c r="E240" s="40"/>
      <c r="F240" s="40"/>
      <c r="G240" s="40"/>
      <c r="H240" s="40"/>
      <c r="I240" s="40"/>
      <c r="J240" s="40"/>
      <c r="K240" s="40"/>
      <c r="L240" s="40"/>
      <c r="M240" s="40"/>
      <c r="N240" s="40"/>
      <c r="O240" s="40"/>
      <c r="P240" s="40"/>
      <c r="Q240" s="254">
        <f>IF('BH (1)'!O3772=0,0,'BH (1)'!O3772)</f>
        <v>0</v>
      </c>
      <c r="R240" s="256">
        <f>IF('BH (1)'!P3772=0,0,'BH (1)'!P3772)</f>
        <v>0</v>
      </c>
    </row>
    <row r="241" spans="3:18" ht="30" customHeight="1" x14ac:dyDescent="0.25">
      <c r="C241" s="51">
        <v>235</v>
      </c>
      <c r="D241" s="253" t="str">
        <f>'BH (1)'!B1263</f>
        <v/>
      </c>
      <c r="E241" s="40"/>
      <c r="F241" s="40"/>
      <c r="G241" s="40"/>
      <c r="H241" s="40"/>
      <c r="I241" s="40"/>
      <c r="J241" s="40"/>
      <c r="K241" s="40"/>
      <c r="L241" s="40"/>
      <c r="M241" s="40"/>
      <c r="N241" s="40"/>
      <c r="O241" s="40"/>
      <c r="P241" s="40"/>
      <c r="Q241" s="254">
        <f>IF('BH (1)'!O3773=0,0,'BH (1)'!O3773)</f>
        <v>0</v>
      </c>
      <c r="R241" s="256">
        <f>IF('BH (1)'!P3773=0,0,'BH (1)'!P3773)</f>
        <v>0</v>
      </c>
    </row>
    <row r="242" spans="3:18" ht="30" customHeight="1" x14ac:dyDescent="0.25">
      <c r="C242" s="51">
        <v>236</v>
      </c>
      <c r="D242" s="253" t="str">
        <f>'BH (1)'!B1264</f>
        <v/>
      </c>
      <c r="E242" s="40"/>
      <c r="F242" s="40"/>
      <c r="G242" s="40"/>
      <c r="H242" s="40"/>
      <c r="I242" s="40"/>
      <c r="J242" s="40"/>
      <c r="K242" s="40"/>
      <c r="L242" s="40"/>
      <c r="M242" s="40"/>
      <c r="N242" s="40"/>
      <c r="O242" s="40"/>
      <c r="P242" s="40"/>
      <c r="Q242" s="254">
        <f>IF('BH (1)'!O3774=0,0,'BH (1)'!O3774)</f>
        <v>0</v>
      </c>
      <c r="R242" s="256">
        <f>IF('BH (1)'!P3774=0,0,'BH (1)'!P3774)</f>
        <v>0</v>
      </c>
    </row>
    <row r="243" spans="3:18" ht="30" customHeight="1" x14ac:dyDescent="0.25">
      <c r="C243" s="51">
        <v>237</v>
      </c>
      <c r="D243" s="253" t="str">
        <f>'BH (1)'!B1265</f>
        <v/>
      </c>
      <c r="E243" s="40"/>
      <c r="F243" s="40"/>
      <c r="G243" s="40"/>
      <c r="H243" s="40"/>
      <c r="I243" s="40"/>
      <c r="J243" s="40"/>
      <c r="K243" s="40"/>
      <c r="L243" s="40"/>
      <c r="M243" s="40"/>
      <c r="N243" s="40"/>
      <c r="O243" s="40"/>
      <c r="P243" s="40"/>
      <c r="Q243" s="254">
        <f>IF('BH (1)'!O3775=0,0,'BH (1)'!O3775)</f>
        <v>0</v>
      </c>
      <c r="R243" s="256">
        <f>IF('BH (1)'!P3775=0,0,'BH (1)'!P3775)</f>
        <v>0</v>
      </c>
    </row>
    <row r="244" spans="3:18" ht="30" customHeight="1" x14ac:dyDescent="0.25">
      <c r="C244" s="51">
        <v>238</v>
      </c>
      <c r="D244" s="253" t="str">
        <f>'BH (1)'!B1266</f>
        <v/>
      </c>
      <c r="E244" s="40"/>
      <c r="F244" s="40"/>
      <c r="G244" s="40"/>
      <c r="H244" s="40"/>
      <c r="I244" s="40"/>
      <c r="J244" s="40"/>
      <c r="K244" s="40"/>
      <c r="L244" s="40"/>
      <c r="M244" s="40"/>
      <c r="N244" s="40"/>
      <c r="O244" s="40"/>
      <c r="P244" s="40"/>
      <c r="Q244" s="254">
        <f>IF('BH (1)'!O3776=0,0,'BH (1)'!O3776)</f>
        <v>0</v>
      </c>
      <c r="R244" s="256">
        <f>IF('BH (1)'!P3776=0,0,'BH (1)'!P3776)</f>
        <v>0</v>
      </c>
    </row>
    <row r="245" spans="3:18" ht="30" customHeight="1" x14ac:dyDescent="0.25">
      <c r="C245" s="51">
        <v>239</v>
      </c>
      <c r="D245" s="253" t="str">
        <f>'BH (1)'!B1267</f>
        <v/>
      </c>
      <c r="E245" s="40"/>
      <c r="F245" s="40"/>
      <c r="G245" s="40"/>
      <c r="H245" s="40"/>
      <c r="I245" s="40"/>
      <c r="J245" s="40"/>
      <c r="K245" s="40"/>
      <c r="L245" s="40"/>
      <c r="M245" s="40"/>
      <c r="N245" s="40"/>
      <c r="O245" s="40"/>
      <c r="P245" s="40"/>
      <c r="Q245" s="254">
        <f>IF('BH (1)'!O3777=0,0,'BH (1)'!O3777)</f>
        <v>0</v>
      </c>
      <c r="R245" s="256">
        <f>IF('BH (1)'!P3777=0,0,'BH (1)'!P3777)</f>
        <v>0</v>
      </c>
    </row>
    <row r="246" spans="3:18" ht="30" customHeight="1" x14ac:dyDescent="0.25">
      <c r="C246" s="51">
        <v>240</v>
      </c>
      <c r="D246" s="253" t="str">
        <f>'BH (1)'!B1268</f>
        <v/>
      </c>
      <c r="E246" s="40"/>
      <c r="F246" s="40"/>
      <c r="G246" s="40"/>
      <c r="H246" s="40"/>
      <c r="I246" s="40"/>
      <c r="J246" s="40"/>
      <c r="K246" s="40"/>
      <c r="L246" s="40"/>
      <c r="M246" s="40"/>
      <c r="N246" s="40"/>
      <c r="O246" s="40"/>
      <c r="P246" s="40"/>
      <c r="Q246" s="254">
        <f>IF('BH (1)'!O3778=0,0,'BH (1)'!O3778)</f>
        <v>0</v>
      </c>
      <c r="R246" s="256">
        <f>IF('BH (1)'!P3778=0,0,'BH (1)'!P3778)</f>
        <v>0</v>
      </c>
    </row>
    <row r="247" spans="3:18" ht="30" customHeight="1" x14ac:dyDescent="0.25">
      <c r="C247" s="51">
        <v>241</v>
      </c>
      <c r="D247" s="253" t="str">
        <f>'BH (1)'!B1269</f>
        <v/>
      </c>
      <c r="E247" s="40"/>
      <c r="F247" s="40"/>
      <c r="G247" s="40"/>
      <c r="H247" s="40"/>
      <c r="I247" s="40"/>
      <c r="J247" s="40"/>
      <c r="K247" s="40"/>
      <c r="L247" s="40"/>
      <c r="M247" s="40"/>
      <c r="N247" s="40"/>
      <c r="O247" s="40"/>
      <c r="P247" s="40"/>
      <c r="Q247" s="254">
        <f>IF('BH (1)'!O3779=0,0,'BH (1)'!O3779)</f>
        <v>0</v>
      </c>
      <c r="R247" s="256">
        <f>IF('BH (1)'!P3779=0,0,'BH (1)'!P3779)</f>
        <v>0</v>
      </c>
    </row>
    <row r="248" spans="3:18" ht="30" customHeight="1" x14ac:dyDescent="0.25">
      <c r="C248" s="51">
        <v>242</v>
      </c>
      <c r="D248" s="253" t="str">
        <f>'BH (1)'!B1270</f>
        <v/>
      </c>
      <c r="E248" s="40"/>
      <c r="F248" s="40"/>
      <c r="G248" s="40"/>
      <c r="H248" s="40"/>
      <c r="I248" s="40"/>
      <c r="J248" s="40"/>
      <c r="K248" s="40"/>
      <c r="L248" s="40"/>
      <c r="M248" s="40"/>
      <c r="N248" s="40"/>
      <c r="O248" s="40"/>
      <c r="P248" s="40"/>
      <c r="Q248" s="254">
        <f>IF('BH (1)'!O3780=0,0,'BH (1)'!O3780)</f>
        <v>0</v>
      </c>
      <c r="R248" s="256">
        <f>IF('BH (1)'!P3780=0,0,'BH (1)'!P3780)</f>
        <v>0</v>
      </c>
    </row>
    <row r="249" spans="3:18" ht="30" customHeight="1" x14ac:dyDescent="0.25">
      <c r="C249" s="51">
        <v>243</v>
      </c>
      <c r="D249" s="253" t="str">
        <f>'BH (1)'!B1271</f>
        <v/>
      </c>
      <c r="E249" s="40"/>
      <c r="F249" s="40"/>
      <c r="G249" s="40"/>
      <c r="H249" s="40"/>
      <c r="I249" s="40"/>
      <c r="J249" s="40"/>
      <c r="K249" s="40"/>
      <c r="L249" s="40"/>
      <c r="M249" s="40"/>
      <c r="N249" s="40"/>
      <c r="O249" s="40"/>
      <c r="P249" s="40"/>
      <c r="Q249" s="254">
        <f>IF('BH (1)'!O3781=0,0,'BH (1)'!O3781)</f>
        <v>0</v>
      </c>
      <c r="R249" s="256">
        <f>IF('BH (1)'!P3781=0,0,'BH (1)'!P3781)</f>
        <v>0</v>
      </c>
    </row>
    <row r="250" spans="3:18" ht="30" customHeight="1" x14ac:dyDescent="0.25">
      <c r="C250" s="51">
        <v>244</v>
      </c>
      <c r="D250" s="253" t="str">
        <f>'BH (1)'!B1272</f>
        <v/>
      </c>
      <c r="E250" s="40"/>
      <c r="F250" s="40"/>
      <c r="G250" s="40"/>
      <c r="H250" s="40"/>
      <c r="I250" s="40"/>
      <c r="J250" s="40"/>
      <c r="K250" s="40"/>
      <c r="L250" s="40"/>
      <c r="M250" s="40"/>
      <c r="N250" s="40"/>
      <c r="O250" s="40"/>
      <c r="P250" s="40"/>
      <c r="Q250" s="254">
        <f>IF('BH (1)'!O3782=0,0,'BH (1)'!O3782)</f>
        <v>0</v>
      </c>
      <c r="R250" s="256">
        <f>IF('BH (1)'!P3782=0,0,'BH (1)'!P3782)</f>
        <v>0</v>
      </c>
    </row>
    <row r="251" spans="3:18" ht="30" customHeight="1" x14ac:dyDescent="0.25">
      <c r="C251" s="51">
        <v>245</v>
      </c>
      <c r="D251" s="253" t="str">
        <f>'BH (1)'!B1273</f>
        <v/>
      </c>
      <c r="E251" s="40"/>
      <c r="F251" s="40"/>
      <c r="G251" s="40"/>
      <c r="H251" s="40"/>
      <c r="I251" s="40"/>
      <c r="J251" s="40"/>
      <c r="K251" s="40"/>
      <c r="L251" s="40"/>
      <c r="M251" s="40"/>
      <c r="N251" s="40"/>
      <c r="O251" s="40"/>
      <c r="P251" s="40"/>
      <c r="Q251" s="254">
        <f>IF('BH (1)'!O3783=0,0,'BH (1)'!O3783)</f>
        <v>0</v>
      </c>
      <c r="R251" s="256">
        <f>IF('BH (1)'!P3783=0,0,'BH (1)'!P3783)</f>
        <v>0</v>
      </c>
    </row>
    <row r="252" spans="3:18" ht="30" customHeight="1" x14ac:dyDescent="0.25">
      <c r="C252" s="51">
        <v>246</v>
      </c>
      <c r="D252" s="253" t="str">
        <f>'BH (1)'!B1274</f>
        <v/>
      </c>
      <c r="E252" s="40"/>
      <c r="F252" s="40"/>
      <c r="G252" s="40"/>
      <c r="H252" s="40"/>
      <c r="I252" s="40"/>
      <c r="J252" s="40"/>
      <c r="K252" s="40"/>
      <c r="L252" s="40"/>
      <c r="M252" s="40"/>
      <c r="N252" s="40"/>
      <c r="O252" s="40"/>
      <c r="P252" s="40"/>
      <c r="Q252" s="254">
        <f>IF('BH (1)'!O3784=0,0,'BH (1)'!O3784)</f>
        <v>0</v>
      </c>
      <c r="R252" s="256">
        <f>IF('BH (1)'!P3784=0,0,'BH (1)'!P3784)</f>
        <v>0</v>
      </c>
    </row>
    <row r="253" spans="3:18" ht="30" customHeight="1" x14ac:dyDescent="0.25">
      <c r="C253" s="51">
        <v>247</v>
      </c>
      <c r="D253" s="253" t="str">
        <f>'BH (1)'!B1275</f>
        <v/>
      </c>
      <c r="E253" s="40"/>
      <c r="F253" s="40"/>
      <c r="G253" s="40"/>
      <c r="H253" s="40"/>
      <c r="I253" s="40"/>
      <c r="J253" s="40"/>
      <c r="K253" s="40"/>
      <c r="L253" s="40"/>
      <c r="M253" s="40"/>
      <c r="N253" s="40"/>
      <c r="O253" s="40"/>
      <c r="P253" s="40"/>
      <c r="Q253" s="254">
        <f>IF('BH (1)'!O3785=0,0,'BH (1)'!O3785)</f>
        <v>0</v>
      </c>
      <c r="R253" s="256">
        <f>IF('BH (1)'!P3785=0,0,'BH (1)'!P3785)</f>
        <v>0</v>
      </c>
    </row>
    <row r="254" spans="3:18" ht="30" customHeight="1" x14ac:dyDescent="0.25">
      <c r="C254" s="51">
        <v>248</v>
      </c>
      <c r="D254" s="253" t="str">
        <f>'BH (1)'!B1276</f>
        <v/>
      </c>
      <c r="E254" s="40"/>
      <c r="F254" s="40"/>
      <c r="G254" s="40"/>
      <c r="H254" s="40"/>
      <c r="I254" s="40"/>
      <c r="J254" s="40"/>
      <c r="K254" s="40"/>
      <c r="L254" s="40"/>
      <c r="M254" s="40"/>
      <c r="N254" s="40"/>
      <c r="O254" s="40"/>
      <c r="P254" s="40"/>
      <c r="Q254" s="254">
        <f>IF('BH (1)'!O3786=0,0,'BH (1)'!O3786)</f>
        <v>0</v>
      </c>
      <c r="R254" s="256">
        <f>IF('BH (1)'!P3786=0,0,'BH (1)'!P3786)</f>
        <v>0</v>
      </c>
    </row>
    <row r="255" spans="3:18" ht="30" customHeight="1" x14ac:dyDescent="0.25">
      <c r="C255" s="51">
        <v>249</v>
      </c>
      <c r="D255" s="253" t="str">
        <f>'BH (1)'!B1277</f>
        <v/>
      </c>
      <c r="E255" s="40"/>
      <c r="F255" s="40"/>
      <c r="G255" s="40"/>
      <c r="H255" s="40"/>
      <c r="I255" s="40"/>
      <c r="J255" s="40"/>
      <c r="K255" s="40"/>
      <c r="L255" s="40"/>
      <c r="M255" s="40"/>
      <c r="N255" s="40"/>
      <c r="O255" s="40"/>
      <c r="P255" s="40"/>
      <c r="Q255" s="254">
        <f>IF('BH (1)'!O3787=0,0,'BH (1)'!O3787)</f>
        <v>0</v>
      </c>
      <c r="R255" s="256">
        <f>IF('BH (1)'!P3787=0,0,'BH (1)'!P3787)</f>
        <v>0</v>
      </c>
    </row>
    <row r="256" spans="3:18" ht="30" customHeight="1" x14ac:dyDescent="0.25">
      <c r="C256" s="51">
        <v>250</v>
      </c>
      <c r="D256" s="253" t="str">
        <f>'BH (1)'!B1278</f>
        <v/>
      </c>
      <c r="E256" s="40"/>
      <c r="F256" s="40"/>
      <c r="G256" s="40"/>
      <c r="H256" s="40"/>
      <c r="I256" s="40"/>
      <c r="J256" s="40"/>
      <c r="K256" s="40"/>
      <c r="L256" s="40"/>
      <c r="M256" s="40"/>
      <c r="N256" s="40"/>
      <c r="O256" s="40"/>
      <c r="P256" s="40"/>
      <c r="Q256" s="254">
        <f>IF('BH (1)'!O3788=0,0,'BH (1)'!O3788)</f>
        <v>0</v>
      </c>
      <c r="R256" s="256">
        <f>IF('BH (1)'!P3788=0,0,'BH (1)'!P3788)</f>
        <v>0</v>
      </c>
    </row>
    <row r="257" spans="3:18" ht="30" customHeight="1" x14ac:dyDescent="0.25">
      <c r="C257" s="51">
        <v>251</v>
      </c>
      <c r="D257" s="253" t="str">
        <f>'BH (1)'!B1279</f>
        <v/>
      </c>
      <c r="E257" s="40"/>
      <c r="F257" s="40"/>
      <c r="G257" s="40"/>
      <c r="H257" s="40"/>
      <c r="I257" s="40"/>
      <c r="J257" s="40"/>
      <c r="K257" s="40"/>
      <c r="L257" s="40"/>
      <c r="M257" s="40"/>
      <c r="N257" s="40"/>
      <c r="O257" s="40"/>
      <c r="P257" s="40"/>
      <c r="Q257" s="254">
        <f>IF('BH (1)'!O3789=0,0,'BH (1)'!O3789)</f>
        <v>0</v>
      </c>
      <c r="R257" s="256">
        <f>IF('BH (1)'!P3789=0,0,'BH (1)'!P3789)</f>
        <v>0</v>
      </c>
    </row>
    <row r="258" spans="3:18" ht="30" customHeight="1" x14ac:dyDescent="0.25">
      <c r="C258" s="51">
        <v>252</v>
      </c>
      <c r="D258" s="253" t="str">
        <f>'BH (1)'!B1280</f>
        <v/>
      </c>
      <c r="E258" s="40"/>
      <c r="F258" s="40"/>
      <c r="G258" s="40"/>
      <c r="H258" s="40"/>
      <c r="I258" s="40"/>
      <c r="J258" s="40"/>
      <c r="K258" s="40"/>
      <c r="L258" s="40"/>
      <c r="M258" s="40"/>
      <c r="N258" s="40"/>
      <c r="O258" s="40"/>
      <c r="P258" s="40"/>
      <c r="Q258" s="254">
        <f>IF('BH (1)'!O3790=0,0,'BH (1)'!O3790)</f>
        <v>0</v>
      </c>
      <c r="R258" s="256">
        <f>IF('BH (1)'!P3790=0,0,'BH (1)'!P3790)</f>
        <v>0</v>
      </c>
    </row>
    <row r="259" spans="3:18" ht="30" customHeight="1" x14ac:dyDescent="0.25">
      <c r="C259" s="51">
        <v>253</v>
      </c>
      <c r="D259" s="253" t="str">
        <f>'BH (1)'!B1281</f>
        <v/>
      </c>
      <c r="E259" s="40"/>
      <c r="F259" s="40"/>
      <c r="G259" s="40"/>
      <c r="H259" s="40"/>
      <c r="I259" s="40"/>
      <c r="J259" s="40"/>
      <c r="K259" s="40"/>
      <c r="L259" s="40"/>
      <c r="M259" s="40"/>
      <c r="N259" s="40"/>
      <c r="O259" s="40"/>
      <c r="P259" s="40"/>
      <c r="Q259" s="254">
        <f>IF('BH (1)'!O3791=0,0,'BH (1)'!O3791)</f>
        <v>0</v>
      </c>
      <c r="R259" s="256">
        <f>IF('BH (1)'!P3791=0,0,'BH (1)'!P3791)</f>
        <v>0</v>
      </c>
    </row>
    <row r="260" spans="3:18" ht="30" customHeight="1" x14ac:dyDescent="0.25">
      <c r="C260" s="51">
        <v>254</v>
      </c>
      <c r="D260" s="253" t="str">
        <f>'BH (1)'!B1282</f>
        <v/>
      </c>
      <c r="E260" s="40"/>
      <c r="F260" s="40"/>
      <c r="G260" s="40"/>
      <c r="H260" s="40"/>
      <c r="I260" s="40"/>
      <c r="J260" s="40"/>
      <c r="K260" s="40"/>
      <c r="L260" s="40"/>
      <c r="M260" s="40"/>
      <c r="N260" s="40"/>
      <c r="O260" s="40"/>
      <c r="P260" s="40"/>
      <c r="Q260" s="254">
        <f>IF('BH (1)'!O3792=0,0,'BH (1)'!O3792)</f>
        <v>0</v>
      </c>
      <c r="R260" s="256">
        <f>IF('BH (1)'!P3792=0,0,'BH (1)'!P3792)</f>
        <v>0</v>
      </c>
    </row>
    <row r="261" spans="3:18" ht="30" customHeight="1" x14ac:dyDescent="0.25">
      <c r="C261" s="51">
        <v>255</v>
      </c>
      <c r="D261" s="253" t="str">
        <f>'BH (1)'!B1283</f>
        <v/>
      </c>
      <c r="E261" s="40"/>
      <c r="F261" s="40"/>
      <c r="G261" s="40"/>
      <c r="H261" s="40"/>
      <c r="I261" s="40"/>
      <c r="J261" s="40"/>
      <c r="K261" s="40"/>
      <c r="L261" s="40"/>
      <c r="M261" s="40"/>
      <c r="N261" s="40"/>
      <c r="O261" s="40"/>
      <c r="P261" s="40"/>
      <c r="Q261" s="254">
        <f>IF('BH (1)'!O3793=0,0,'BH (1)'!O3793)</f>
        <v>0</v>
      </c>
      <c r="R261" s="256">
        <f>IF('BH (1)'!P3793=0,0,'BH (1)'!P3793)</f>
        <v>0</v>
      </c>
    </row>
    <row r="262" spans="3:18" ht="30" customHeight="1" x14ac:dyDescent="0.25">
      <c r="C262" s="51">
        <v>256</v>
      </c>
      <c r="D262" s="253" t="str">
        <f>'BH (1)'!B1284</f>
        <v/>
      </c>
      <c r="E262" s="40"/>
      <c r="F262" s="40"/>
      <c r="G262" s="40"/>
      <c r="H262" s="40"/>
      <c r="I262" s="40"/>
      <c r="J262" s="40"/>
      <c r="K262" s="40"/>
      <c r="L262" s="40"/>
      <c r="M262" s="40"/>
      <c r="N262" s="40"/>
      <c r="O262" s="40"/>
      <c r="P262" s="40"/>
      <c r="Q262" s="254">
        <f>IF('BH (1)'!O3794=0,0,'BH (1)'!O3794)</f>
        <v>0</v>
      </c>
      <c r="R262" s="256">
        <f>IF('BH (1)'!P3794=0,0,'BH (1)'!P3794)</f>
        <v>0</v>
      </c>
    </row>
    <row r="263" spans="3:18" ht="30" customHeight="1" x14ac:dyDescent="0.25">
      <c r="C263" s="51">
        <v>257</v>
      </c>
      <c r="D263" s="253" t="str">
        <f>'BH (1)'!B1285</f>
        <v/>
      </c>
      <c r="E263" s="40"/>
      <c r="F263" s="40"/>
      <c r="G263" s="40"/>
      <c r="H263" s="40"/>
      <c r="I263" s="40"/>
      <c r="J263" s="40"/>
      <c r="K263" s="40"/>
      <c r="L263" s="40"/>
      <c r="M263" s="40"/>
      <c r="N263" s="40"/>
      <c r="O263" s="40"/>
      <c r="P263" s="40"/>
      <c r="Q263" s="254">
        <f>IF('BH (1)'!O3795=0,0,'BH (1)'!O3795)</f>
        <v>0</v>
      </c>
      <c r="R263" s="256">
        <f>IF('BH (1)'!P3795=0,0,'BH (1)'!P3795)</f>
        <v>0</v>
      </c>
    </row>
    <row r="264" spans="3:18" ht="30" customHeight="1" x14ac:dyDescent="0.25">
      <c r="C264" s="51">
        <v>258</v>
      </c>
      <c r="D264" s="253" t="str">
        <f>'BH (1)'!B1286</f>
        <v/>
      </c>
      <c r="E264" s="40"/>
      <c r="F264" s="40"/>
      <c r="G264" s="40"/>
      <c r="H264" s="40"/>
      <c r="I264" s="40"/>
      <c r="J264" s="40"/>
      <c r="K264" s="40"/>
      <c r="L264" s="40"/>
      <c r="M264" s="40"/>
      <c r="N264" s="40"/>
      <c r="O264" s="40"/>
      <c r="P264" s="40"/>
      <c r="Q264" s="254">
        <f>IF('BH (1)'!O3796=0,0,'BH (1)'!O3796)</f>
        <v>0</v>
      </c>
      <c r="R264" s="256">
        <f>IF('BH (1)'!P3796=0,0,'BH (1)'!P3796)</f>
        <v>0</v>
      </c>
    </row>
    <row r="265" spans="3:18" ht="30" customHeight="1" x14ac:dyDescent="0.25">
      <c r="C265" s="51">
        <v>259</v>
      </c>
      <c r="D265" s="253" t="str">
        <f>'BH (1)'!B1287</f>
        <v/>
      </c>
      <c r="E265" s="40"/>
      <c r="F265" s="40"/>
      <c r="G265" s="40"/>
      <c r="H265" s="40"/>
      <c r="I265" s="40"/>
      <c r="J265" s="40"/>
      <c r="K265" s="40"/>
      <c r="L265" s="40"/>
      <c r="M265" s="40"/>
      <c r="N265" s="40"/>
      <c r="O265" s="40"/>
      <c r="P265" s="40"/>
      <c r="Q265" s="254">
        <f>IF('BH (1)'!O3797=0,0,'BH (1)'!O3797)</f>
        <v>0</v>
      </c>
      <c r="R265" s="256">
        <f>IF('BH (1)'!P3797=0,0,'BH (1)'!P3797)</f>
        <v>0</v>
      </c>
    </row>
    <row r="266" spans="3:18" ht="30" customHeight="1" x14ac:dyDescent="0.25">
      <c r="C266" s="51">
        <v>260</v>
      </c>
      <c r="D266" s="253" t="str">
        <f>'BH (1)'!B1288</f>
        <v/>
      </c>
      <c r="E266" s="40"/>
      <c r="F266" s="40"/>
      <c r="G266" s="40"/>
      <c r="H266" s="40"/>
      <c r="I266" s="40"/>
      <c r="J266" s="40"/>
      <c r="K266" s="40"/>
      <c r="L266" s="40"/>
      <c r="M266" s="40"/>
      <c r="N266" s="40"/>
      <c r="O266" s="40"/>
      <c r="P266" s="40"/>
      <c r="Q266" s="254">
        <f>IF('BH (1)'!O3798=0,0,'BH (1)'!O3798)</f>
        <v>0</v>
      </c>
      <c r="R266" s="256">
        <f>IF('BH (1)'!P3798=0,0,'BH (1)'!P3798)</f>
        <v>0</v>
      </c>
    </row>
    <row r="267" spans="3:18" ht="30" customHeight="1" x14ac:dyDescent="0.25">
      <c r="C267" s="51">
        <v>261</v>
      </c>
      <c r="D267" s="253" t="str">
        <f>'BH (1)'!B1289</f>
        <v/>
      </c>
      <c r="E267" s="40"/>
      <c r="F267" s="40"/>
      <c r="G267" s="40"/>
      <c r="H267" s="40"/>
      <c r="I267" s="40"/>
      <c r="J267" s="40"/>
      <c r="K267" s="40"/>
      <c r="L267" s="40"/>
      <c r="M267" s="40"/>
      <c r="N267" s="40"/>
      <c r="O267" s="40"/>
      <c r="P267" s="40"/>
      <c r="Q267" s="254">
        <f>IF('BH (1)'!O3799=0,0,'BH (1)'!O3799)</f>
        <v>0</v>
      </c>
      <c r="R267" s="256">
        <f>IF('BH (1)'!P3799=0,0,'BH (1)'!P3799)</f>
        <v>0</v>
      </c>
    </row>
    <row r="268" spans="3:18" ht="30" customHeight="1" x14ac:dyDescent="0.25">
      <c r="C268" s="51">
        <v>262</v>
      </c>
      <c r="D268" s="253" t="str">
        <f>'BH (1)'!B1290</f>
        <v/>
      </c>
      <c r="E268" s="40"/>
      <c r="F268" s="40"/>
      <c r="G268" s="40"/>
      <c r="H268" s="40"/>
      <c r="I268" s="40"/>
      <c r="J268" s="40"/>
      <c r="K268" s="40"/>
      <c r="L268" s="40"/>
      <c r="M268" s="40"/>
      <c r="N268" s="40"/>
      <c r="O268" s="40"/>
      <c r="P268" s="40"/>
      <c r="Q268" s="254">
        <f>IF('BH (1)'!O3800=0,0,'BH (1)'!O3800)</f>
        <v>0</v>
      </c>
      <c r="R268" s="256">
        <f>IF('BH (1)'!P3800=0,0,'BH (1)'!P3800)</f>
        <v>0</v>
      </c>
    </row>
    <row r="269" spans="3:18" ht="30" customHeight="1" x14ac:dyDescent="0.25">
      <c r="C269" s="51">
        <v>263</v>
      </c>
      <c r="D269" s="253" t="str">
        <f>'BH (1)'!B1291</f>
        <v/>
      </c>
      <c r="E269" s="40"/>
      <c r="F269" s="40"/>
      <c r="G269" s="40"/>
      <c r="H269" s="40"/>
      <c r="I269" s="40"/>
      <c r="J269" s="40"/>
      <c r="K269" s="40"/>
      <c r="L269" s="40"/>
      <c r="M269" s="40"/>
      <c r="N269" s="40"/>
      <c r="O269" s="40"/>
      <c r="P269" s="40"/>
      <c r="Q269" s="254">
        <f>IF('BH (1)'!O3801=0,0,'BH (1)'!O3801)</f>
        <v>0</v>
      </c>
      <c r="R269" s="256">
        <f>IF('BH (1)'!P3801=0,0,'BH (1)'!P3801)</f>
        <v>0</v>
      </c>
    </row>
    <row r="270" spans="3:18" ht="30" customHeight="1" x14ac:dyDescent="0.25">
      <c r="C270" s="51">
        <v>264</v>
      </c>
      <c r="D270" s="253" t="str">
        <f>'BH (1)'!B1292</f>
        <v/>
      </c>
      <c r="E270" s="40"/>
      <c r="F270" s="40"/>
      <c r="G270" s="40"/>
      <c r="H270" s="40"/>
      <c r="I270" s="40"/>
      <c r="J270" s="40"/>
      <c r="K270" s="40"/>
      <c r="L270" s="40"/>
      <c r="M270" s="40"/>
      <c r="N270" s="40"/>
      <c r="O270" s="40"/>
      <c r="P270" s="40"/>
      <c r="Q270" s="254">
        <f>IF('BH (1)'!O3802=0,0,'BH (1)'!O3802)</f>
        <v>0</v>
      </c>
      <c r="R270" s="256">
        <f>IF('BH (1)'!P3802=0,0,'BH (1)'!P3802)</f>
        <v>0</v>
      </c>
    </row>
    <row r="271" spans="3:18" ht="30" customHeight="1" x14ac:dyDescent="0.25">
      <c r="C271" s="51">
        <v>265</v>
      </c>
      <c r="D271" s="253" t="str">
        <f>'BH (1)'!B1293</f>
        <v/>
      </c>
      <c r="E271" s="40"/>
      <c r="F271" s="40"/>
      <c r="G271" s="40"/>
      <c r="H271" s="40"/>
      <c r="I271" s="40"/>
      <c r="J271" s="40"/>
      <c r="K271" s="40"/>
      <c r="L271" s="40"/>
      <c r="M271" s="40"/>
      <c r="N271" s="40"/>
      <c r="O271" s="40"/>
      <c r="P271" s="40"/>
      <c r="Q271" s="254">
        <f>IF('BH (1)'!O3803=0,0,'BH (1)'!O3803)</f>
        <v>0</v>
      </c>
      <c r="R271" s="256">
        <f>IF('BH (1)'!P3803=0,0,'BH (1)'!P3803)</f>
        <v>0</v>
      </c>
    </row>
    <row r="272" spans="3:18" ht="30" customHeight="1" x14ac:dyDescent="0.25">
      <c r="C272" s="51">
        <v>266</v>
      </c>
      <c r="D272" s="253" t="str">
        <f>'BH (1)'!B1294</f>
        <v/>
      </c>
      <c r="E272" s="40"/>
      <c r="F272" s="40"/>
      <c r="G272" s="40"/>
      <c r="H272" s="40"/>
      <c r="I272" s="40"/>
      <c r="J272" s="40"/>
      <c r="K272" s="40"/>
      <c r="L272" s="40"/>
      <c r="M272" s="40"/>
      <c r="N272" s="40"/>
      <c r="O272" s="40"/>
      <c r="P272" s="40"/>
      <c r="Q272" s="254">
        <f>IF('BH (1)'!O3804=0,0,'BH (1)'!O3804)</f>
        <v>0</v>
      </c>
      <c r="R272" s="256">
        <f>IF('BH (1)'!P3804=0,0,'BH (1)'!P3804)</f>
        <v>0</v>
      </c>
    </row>
    <row r="273" spans="3:18" ht="30" customHeight="1" x14ac:dyDescent="0.25">
      <c r="C273" s="51">
        <v>267</v>
      </c>
      <c r="D273" s="253" t="str">
        <f>'BH (1)'!B1295</f>
        <v/>
      </c>
      <c r="E273" s="40"/>
      <c r="F273" s="40"/>
      <c r="G273" s="40"/>
      <c r="H273" s="40"/>
      <c r="I273" s="40"/>
      <c r="J273" s="40"/>
      <c r="K273" s="40"/>
      <c r="L273" s="40"/>
      <c r="M273" s="40"/>
      <c r="N273" s="40"/>
      <c r="O273" s="40"/>
      <c r="P273" s="40"/>
      <c r="Q273" s="254">
        <f>IF('BH (1)'!O3805=0,0,'BH (1)'!O3805)</f>
        <v>0</v>
      </c>
      <c r="R273" s="256">
        <f>IF('BH (1)'!P3805=0,0,'BH (1)'!P3805)</f>
        <v>0</v>
      </c>
    </row>
    <row r="274" spans="3:18" ht="30" customHeight="1" x14ac:dyDescent="0.25">
      <c r="C274" s="51">
        <v>268</v>
      </c>
      <c r="D274" s="253" t="str">
        <f>'BH (1)'!B1296</f>
        <v/>
      </c>
      <c r="E274" s="40"/>
      <c r="F274" s="40"/>
      <c r="G274" s="40"/>
      <c r="H274" s="40"/>
      <c r="I274" s="40"/>
      <c r="J274" s="40"/>
      <c r="K274" s="40"/>
      <c r="L274" s="40"/>
      <c r="M274" s="40"/>
      <c r="N274" s="40"/>
      <c r="O274" s="40"/>
      <c r="P274" s="40"/>
      <c r="Q274" s="254">
        <f>IF('BH (1)'!O3806=0,0,'BH (1)'!O3806)</f>
        <v>0</v>
      </c>
      <c r="R274" s="256">
        <f>IF('BH (1)'!P3806=0,0,'BH (1)'!P3806)</f>
        <v>0</v>
      </c>
    </row>
    <row r="275" spans="3:18" ht="30" customHeight="1" x14ac:dyDescent="0.25">
      <c r="C275" s="51">
        <v>269</v>
      </c>
      <c r="D275" s="253" t="str">
        <f>'BH (1)'!B1297</f>
        <v/>
      </c>
      <c r="E275" s="40"/>
      <c r="F275" s="40"/>
      <c r="G275" s="40"/>
      <c r="H275" s="40"/>
      <c r="I275" s="40"/>
      <c r="J275" s="40"/>
      <c r="K275" s="40"/>
      <c r="L275" s="40"/>
      <c r="M275" s="40"/>
      <c r="N275" s="40"/>
      <c r="O275" s="40"/>
      <c r="P275" s="40"/>
      <c r="Q275" s="254">
        <f>IF('BH (1)'!O3807=0,0,'BH (1)'!O3807)</f>
        <v>0</v>
      </c>
      <c r="R275" s="256">
        <f>IF('BH (1)'!P3807=0,0,'BH (1)'!P3807)</f>
        <v>0</v>
      </c>
    </row>
    <row r="276" spans="3:18" ht="30" customHeight="1" x14ac:dyDescent="0.25">
      <c r="C276" s="51">
        <v>270</v>
      </c>
      <c r="D276" s="253" t="str">
        <f>'BH (1)'!B1298</f>
        <v/>
      </c>
      <c r="E276" s="40"/>
      <c r="F276" s="40"/>
      <c r="G276" s="40"/>
      <c r="H276" s="40"/>
      <c r="I276" s="40"/>
      <c r="J276" s="40"/>
      <c r="K276" s="40"/>
      <c r="L276" s="40"/>
      <c r="M276" s="40"/>
      <c r="N276" s="40"/>
      <c r="O276" s="40"/>
      <c r="P276" s="40"/>
      <c r="Q276" s="254">
        <f>IF('BH (1)'!O3808=0,0,'BH (1)'!O3808)</f>
        <v>0</v>
      </c>
      <c r="R276" s="256">
        <f>IF('BH (1)'!P3808=0,0,'BH (1)'!P3808)</f>
        <v>0</v>
      </c>
    </row>
    <row r="277" spans="3:18" ht="30" customHeight="1" x14ac:dyDescent="0.25">
      <c r="C277" s="51">
        <v>271</v>
      </c>
      <c r="D277" s="253" t="str">
        <f>'BH (1)'!B1299</f>
        <v/>
      </c>
      <c r="E277" s="40"/>
      <c r="F277" s="40"/>
      <c r="G277" s="40"/>
      <c r="H277" s="40"/>
      <c r="I277" s="40"/>
      <c r="J277" s="40"/>
      <c r="K277" s="40"/>
      <c r="L277" s="40"/>
      <c r="M277" s="40"/>
      <c r="N277" s="40"/>
      <c r="O277" s="40"/>
      <c r="P277" s="40"/>
      <c r="Q277" s="254">
        <f>IF('BH (1)'!O3809=0,0,'BH (1)'!O3809)</f>
        <v>0</v>
      </c>
      <c r="R277" s="256">
        <f>IF('BH (1)'!P3809=0,0,'BH (1)'!P3809)</f>
        <v>0</v>
      </c>
    </row>
    <row r="278" spans="3:18" ht="30" customHeight="1" x14ac:dyDescent="0.25">
      <c r="C278" s="51">
        <v>272</v>
      </c>
      <c r="D278" s="253" t="str">
        <f>'BH (1)'!B1300</f>
        <v/>
      </c>
      <c r="E278" s="40"/>
      <c r="F278" s="40"/>
      <c r="G278" s="40"/>
      <c r="H278" s="40"/>
      <c r="I278" s="40"/>
      <c r="J278" s="40"/>
      <c r="K278" s="40"/>
      <c r="L278" s="40"/>
      <c r="M278" s="40"/>
      <c r="N278" s="40"/>
      <c r="O278" s="40"/>
      <c r="P278" s="40"/>
      <c r="Q278" s="254">
        <f>IF('BH (1)'!O3810=0,0,'BH (1)'!O3810)</f>
        <v>0</v>
      </c>
      <c r="R278" s="256">
        <f>IF('BH (1)'!P3810=0,0,'BH (1)'!P3810)</f>
        <v>0</v>
      </c>
    </row>
    <row r="279" spans="3:18" ht="30" customHeight="1" x14ac:dyDescent="0.25">
      <c r="C279" s="51">
        <v>273</v>
      </c>
      <c r="D279" s="253" t="str">
        <f>'BH (1)'!B1301</f>
        <v/>
      </c>
      <c r="E279" s="40"/>
      <c r="F279" s="40"/>
      <c r="G279" s="40"/>
      <c r="H279" s="40"/>
      <c r="I279" s="40"/>
      <c r="J279" s="40"/>
      <c r="K279" s="40"/>
      <c r="L279" s="40"/>
      <c r="M279" s="40"/>
      <c r="N279" s="40"/>
      <c r="O279" s="40"/>
      <c r="P279" s="40"/>
      <c r="Q279" s="254">
        <f>IF('BH (1)'!O3811=0,0,'BH (1)'!O3811)</f>
        <v>0</v>
      </c>
      <c r="R279" s="256">
        <f>IF('BH (1)'!P3811=0,0,'BH (1)'!P3811)</f>
        <v>0</v>
      </c>
    </row>
    <row r="280" spans="3:18" ht="30" customHeight="1" x14ac:dyDescent="0.25">
      <c r="C280" s="51">
        <v>274</v>
      </c>
      <c r="D280" s="253" t="str">
        <f>'BH (1)'!B1302</f>
        <v/>
      </c>
      <c r="E280" s="40"/>
      <c r="F280" s="40"/>
      <c r="G280" s="40"/>
      <c r="H280" s="40"/>
      <c r="I280" s="40"/>
      <c r="J280" s="40"/>
      <c r="K280" s="40"/>
      <c r="L280" s="40"/>
      <c r="M280" s="40"/>
      <c r="N280" s="40"/>
      <c r="O280" s="40"/>
      <c r="P280" s="40"/>
      <c r="Q280" s="254">
        <f>IF('BH (1)'!O3812=0,0,'BH (1)'!O3812)</f>
        <v>0</v>
      </c>
      <c r="R280" s="256">
        <f>IF('BH (1)'!P3812=0,0,'BH (1)'!P3812)</f>
        <v>0</v>
      </c>
    </row>
    <row r="281" spans="3:18" ht="30" customHeight="1" x14ac:dyDescent="0.25">
      <c r="C281" s="51">
        <v>275</v>
      </c>
      <c r="D281" s="253" t="str">
        <f>'BH (1)'!B1303</f>
        <v/>
      </c>
      <c r="E281" s="40"/>
      <c r="F281" s="40"/>
      <c r="G281" s="40"/>
      <c r="H281" s="40"/>
      <c r="I281" s="40"/>
      <c r="J281" s="40"/>
      <c r="K281" s="40"/>
      <c r="L281" s="40"/>
      <c r="M281" s="40"/>
      <c r="N281" s="40"/>
      <c r="O281" s="40"/>
      <c r="P281" s="40"/>
      <c r="Q281" s="254">
        <f>IF('BH (1)'!O3813=0,0,'BH (1)'!O3813)</f>
        <v>0</v>
      </c>
      <c r="R281" s="256">
        <f>IF('BH (1)'!P3813=0,0,'BH (1)'!P3813)</f>
        <v>0</v>
      </c>
    </row>
    <row r="282" spans="3:18" ht="30" customHeight="1" x14ac:dyDescent="0.25">
      <c r="C282" s="51">
        <v>276</v>
      </c>
      <c r="D282" s="253" t="str">
        <f>'BH (1)'!B1304</f>
        <v/>
      </c>
      <c r="E282" s="40"/>
      <c r="F282" s="40"/>
      <c r="G282" s="40"/>
      <c r="H282" s="40"/>
      <c r="I282" s="40"/>
      <c r="J282" s="40"/>
      <c r="K282" s="40"/>
      <c r="L282" s="40"/>
      <c r="M282" s="40"/>
      <c r="N282" s="40"/>
      <c r="O282" s="40"/>
      <c r="P282" s="40"/>
      <c r="Q282" s="254">
        <f>IF('BH (1)'!O3814=0,0,'BH (1)'!O3814)</f>
        <v>0</v>
      </c>
      <c r="R282" s="256">
        <f>IF('BH (1)'!P3814=0,0,'BH (1)'!P3814)</f>
        <v>0</v>
      </c>
    </row>
    <row r="283" spans="3:18" ht="30" customHeight="1" x14ac:dyDescent="0.25">
      <c r="C283" s="51">
        <v>277</v>
      </c>
      <c r="D283" s="253" t="str">
        <f>'BH (1)'!B1305</f>
        <v/>
      </c>
      <c r="E283" s="40"/>
      <c r="F283" s="40"/>
      <c r="G283" s="40"/>
      <c r="H283" s="40"/>
      <c r="I283" s="40"/>
      <c r="J283" s="40"/>
      <c r="K283" s="40"/>
      <c r="L283" s="40"/>
      <c r="M283" s="40"/>
      <c r="N283" s="40"/>
      <c r="O283" s="40"/>
      <c r="P283" s="40"/>
      <c r="Q283" s="254">
        <f>IF('BH (1)'!O3815=0,0,'BH (1)'!O3815)</f>
        <v>0</v>
      </c>
      <c r="R283" s="256">
        <f>IF('BH (1)'!P3815=0,0,'BH (1)'!P3815)</f>
        <v>0</v>
      </c>
    </row>
    <row r="284" spans="3:18" ht="30" customHeight="1" x14ac:dyDescent="0.25">
      <c r="C284" s="51">
        <v>278</v>
      </c>
      <c r="D284" s="253" t="str">
        <f>'BH (1)'!B1306</f>
        <v/>
      </c>
      <c r="E284" s="40"/>
      <c r="F284" s="40"/>
      <c r="G284" s="40"/>
      <c r="H284" s="40"/>
      <c r="I284" s="40"/>
      <c r="J284" s="40"/>
      <c r="K284" s="40"/>
      <c r="L284" s="40"/>
      <c r="M284" s="40"/>
      <c r="N284" s="40"/>
      <c r="O284" s="40"/>
      <c r="P284" s="40"/>
      <c r="Q284" s="254">
        <f>IF('BH (1)'!O3816=0,0,'BH (1)'!O3816)</f>
        <v>0</v>
      </c>
      <c r="R284" s="256">
        <f>IF('BH (1)'!P3816=0,0,'BH (1)'!P3816)</f>
        <v>0</v>
      </c>
    </row>
    <row r="285" spans="3:18" ht="30" customHeight="1" x14ac:dyDescent="0.25">
      <c r="C285" s="51">
        <v>279</v>
      </c>
      <c r="D285" s="253" t="str">
        <f>'BH (1)'!B1307</f>
        <v/>
      </c>
      <c r="E285" s="40"/>
      <c r="F285" s="40"/>
      <c r="G285" s="40"/>
      <c r="H285" s="40"/>
      <c r="I285" s="40"/>
      <c r="J285" s="40"/>
      <c r="K285" s="40"/>
      <c r="L285" s="40"/>
      <c r="M285" s="40"/>
      <c r="N285" s="40"/>
      <c r="O285" s="40"/>
      <c r="P285" s="40"/>
      <c r="Q285" s="254">
        <f>IF('BH (1)'!O3817=0,0,'BH (1)'!O3817)</f>
        <v>0</v>
      </c>
      <c r="R285" s="256">
        <f>IF('BH (1)'!P3817=0,0,'BH (1)'!P3817)</f>
        <v>0</v>
      </c>
    </row>
    <row r="286" spans="3:18" ht="30" customHeight="1" x14ac:dyDescent="0.25">
      <c r="C286" s="51">
        <v>280</v>
      </c>
      <c r="D286" s="253" t="str">
        <f>'BH (1)'!B1308</f>
        <v/>
      </c>
      <c r="E286" s="40"/>
      <c r="F286" s="40"/>
      <c r="G286" s="40"/>
      <c r="H286" s="40"/>
      <c r="I286" s="40"/>
      <c r="J286" s="40"/>
      <c r="K286" s="40"/>
      <c r="L286" s="40"/>
      <c r="M286" s="40"/>
      <c r="N286" s="40"/>
      <c r="O286" s="40"/>
      <c r="P286" s="40"/>
      <c r="Q286" s="254">
        <f>IF('BH (1)'!O3818=0,0,'BH (1)'!O3818)</f>
        <v>0</v>
      </c>
      <c r="R286" s="256">
        <f>IF('BH (1)'!P3818=0,0,'BH (1)'!P3818)</f>
        <v>0</v>
      </c>
    </row>
    <row r="287" spans="3:18" ht="30" customHeight="1" x14ac:dyDescent="0.25">
      <c r="C287" s="51">
        <v>281</v>
      </c>
      <c r="D287" s="253" t="str">
        <f>'BH (1)'!B1309</f>
        <v/>
      </c>
      <c r="E287" s="40"/>
      <c r="F287" s="40"/>
      <c r="G287" s="40"/>
      <c r="H287" s="40"/>
      <c r="I287" s="40"/>
      <c r="J287" s="40"/>
      <c r="K287" s="40"/>
      <c r="L287" s="40"/>
      <c r="M287" s="40"/>
      <c r="N287" s="40"/>
      <c r="O287" s="40"/>
      <c r="P287" s="40"/>
      <c r="Q287" s="254">
        <f>IF('BH (1)'!O3819=0,0,'BH (1)'!O3819)</f>
        <v>0</v>
      </c>
      <c r="R287" s="256">
        <f>IF('BH (1)'!P3819=0,0,'BH (1)'!P3819)</f>
        <v>0</v>
      </c>
    </row>
    <row r="288" spans="3:18" ht="30" customHeight="1" x14ac:dyDescent="0.25">
      <c r="C288" s="51">
        <v>282</v>
      </c>
      <c r="D288" s="253" t="str">
        <f>'BH (1)'!B1310</f>
        <v/>
      </c>
      <c r="E288" s="40"/>
      <c r="F288" s="40"/>
      <c r="G288" s="40"/>
      <c r="H288" s="40"/>
      <c r="I288" s="40"/>
      <c r="J288" s="40"/>
      <c r="K288" s="40"/>
      <c r="L288" s="40"/>
      <c r="M288" s="40"/>
      <c r="N288" s="40"/>
      <c r="O288" s="40"/>
      <c r="P288" s="40"/>
      <c r="Q288" s="254">
        <f>IF('BH (1)'!O3820=0,0,'BH (1)'!O3820)</f>
        <v>0</v>
      </c>
      <c r="R288" s="256">
        <f>IF('BH (1)'!P3820=0,0,'BH (1)'!P3820)</f>
        <v>0</v>
      </c>
    </row>
    <row r="289" spans="3:18" ht="30" customHeight="1" x14ac:dyDescent="0.25">
      <c r="C289" s="51">
        <v>283</v>
      </c>
      <c r="D289" s="253" t="str">
        <f>'BH (1)'!B1311</f>
        <v/>
      </c>
      <c r="E289" s="40"/>
      <c r="F289" s="40"/>
      <c r="G289" s="40"/>
      <c r="H289" s="40"/>
      <c r="I289" s="40"/>
      <c r="J289" s="40"/>
      <c r="K289" s="40"/>
      <c r="L289" s="40"/>
      <c r="M289" s="40"/>
      <c r="N289" s="40"/>
      <c r="O289" s="40"/>
      <c r="P289" s="40"/>
      <c r="Q289" s="254">
        <f>IF('BH (1)'!O3821=0,0,'BH (1)'!O3821)</f>
        <v>0</v>
      </c>
      <c r="R289" s="256">
        <f>IF('BH (1)'!P3821=0,0,'BH (1)'!P3821)</f>
        <v>0</v>
      </c>
    </row>
    <row r="290" spans="3:18" ht="30" customHeight="1" x14ac:dyDescent="0.25">
      <c r="C290" s="51">
        <v>284</v>
      </c>
      <c r="D290" s="253" t="str">
        <f>'BH (1)'!B1312</f>
        <v/>
      </c>
      <c r="E290" s="40"/>
      <c r="F290" s="40"/>
      <c r="G290" s="40"/>
      <c r="H290" s="40"/>
      <c r="I290" s="40"/>
      <c r="J290" s="40"/>
      <c r="K290" s="40"/>
      <c r="L290" s="40"/>
      <c r="M290" s="40"/>
      <c r="N290" s="40"/>
      <c r="O290" s="40"/>
      <c r="P290" s="40"/>
      <c r="Q290" s="254">
        <f>IF('BH (1)'!O3822=0,0,'BH (1)'!O3822)</f>
        <v>0</v>
      </c>
      <c r="R290" s="256">
        <f>IF('BH (1)'!P3822=0,0,'BH (1)'!P3822)</f>
        <v>0</v>
      </c>
    </row>
    <row r="291" spans="3:18" ht="30" customHeight="1" x14ac:dyDescent="0.25">
      <c r="C291" s="51">
        <v>285</v>
      </c>
      <c r="D291" s="253" t="str">
        <f>'BH (1)'!B1313</f>
        <v/>
      </c>
      <c r="E291" s="40"/>
      <c r="F291" s="40"/>
      <c r="G291" s="40"/>
      <c r="H291" s="40"/>
      <c r="I291" s="40"/>
      <c r="J291" s="40"/>
      <c r="K291" s="40"/>
      <c r="L291" s="40"/>
      <c r="M291" s="40"/>
      <c r="N291" s="40"/>
      <c r="O291" s="40"/>
      <c r="P291" s="40"/>
      <c r="Q291" s="254">
        <f>IF('BH (1)'!O3823=0,0,'BH (1)'!O3823)</f>
        <v>0</v>
      </c>
      <c r="R291" s="256">
        <f>IF('BH (1)'!P3823=0,0,'BH (1)'!P3823)</f>
        <v>0</v>
      </c>
    </row>
    <row r="292" spans="3:18" ht="30" customHeight="1" x14ac:dyDescent="0.25">
      <c r="C292" s="51">
        <v>286</v>
      </c>
      <c r="D292" s="253" t="str">
        <f>'BH (1)'!B1314</f>
        <v/>
      </c>
      <c r="E292" s="40"/>
      <c r="F292" s="40"/>
      <c r="G292" s="40"/>
      <c r="H292" s="40"/>
      <c r="I292" s="40"/>
      <c r="J292" s="40"/>
      <c r="K292" s="40"/>
      <c r="L292" s="40"/>
      <c r="M292" s="40"/>
      <c r="N292" s="40"/>
      <c r="O292" s="40"/>
      <c r="P292" s="40"/>
      <c r="Q292" s="254">
        <f>IF('BH (1)'!O3824=0,0,'BH (1)'!O3824)</f>
        <v>0</v>
      </c>
      <c r="R292" s="256">
        <f>IF('BH (1)'!P3824=0,0,'BH (1)'!P3824)</f>
        <v>0</v>
      </c>
    </row>
    <row r="293" spans="3:18" ht="30" customHeight="1" x14ac:dyDescent="0.25">
      <c r="C293" s="51">
        <v>287</v>
      </c>
      <c r="D293" s="253" t="str">
        <f>'BH (1)'!B1315</f>
        <v/>
      </c>
      <c r="E293" s="40"/>
      <c r="F293" s="40"/>
      <c r="G293" s="40"/>
      <c r="H293" s="40"/>
      <c r="I293" s="40"/>
      <c r="J293" s="40"/>
      <c r="K293" s="40"/>
      <c r="L293" s="40"/>
      <c r="M293" s="40"/>
      <c r="N293" s="40"/>
      <c r="O293" s="40"/>
      <c r="P293" s="40"/>
      <c r="Q293" s="254">
        <f>IF('BH (1)'!O3825=0,0,'BH (1)'!O3825)</f>
        <v>0</v>
      </c>
      <c r="R293" s="256">
        <f>IF('BH (1)'!P3825=0,0,'BH (1)'!P3825)</f>
        <v>0</v>
      </c>
    </row>
    <row r="294" spans="3:18" ht="30" customHeight="1" x14ac:dyDescent="0.25">
      <c r="C294" s="51">
        <v>288</v>
      </c>
      <c r="D294" s="253" t="str">
        <f>'BH (1)'!B1316</f>
        <v/>
      </c>
      <c r="E294" s="40"/>
      <c r="F294" s="40"/>
      <c r="G294" s="40"/>
      <c r="H294" s="40"/>
      <c r="I294" s="40"/>
      <c r="J294" s="40"/>
      <c r="K294" s="40"/>
      <c r="L294" s="40"/>
      <c r="M294" s="40"/>
      <c r="N294" s="40"/>
      <c r="O294" s="40"/>
      <c r="P294" s="40"/>
      <c r="Q294" s="254">
        <f>IF('BH (1)'!O3826=0,0,'BH (1)'!O3826)</f>
        <v>0</v>
      </c>
      <c r="R294" s="256">
        <f>IF('BH (1)'!P3826=0,0,'BH (1)'!P3826)</f>
        <v>0</v>
      </c>
    </row>
    <row r="295" spans="3:18" ht="30" customHeight="1" x14ac:dyDescent="0.25">
      <c r="C295" s="51">
        <v>289</v>
      </c>
      <c r="D295" s="253" t="str">
        <f>'BH (1)'!B1317</f>
        <v/>
      </c>
      <c r="E295" s="40"/>
      <c r="F295" s="40"/>
      <c r="G295" s="40"/>
      <c r="H295" s="40"/>
      <c r="I295" s="40"/>
      <c r="J295" s="40"/>
      <c r="K295" s="40"/>
      <c r="L295" s="40"/>
      <c r="M295" s="40"/>
      <c r="N295" s="40"/>
      <c r="O295" s="40"/>
      <c r="P295" s="40"/>
      <c r="Q295" s="254">
        <f>IF('BH (1)'!O3827=0,0,'BH (1)'!O3827)</f>
        <v>0</v>
      </c>
      <c r="R295" s="256">
        <f>IF('BH (1)'!P3827=0,0,'BH (1)'!P3827)</f>
        <v>0</v>
      </c>
    </row>
    <row r="296" spans="3:18" ht="30" customHeight="1" x14ac:dyDescent="0.25">
      <c r="C296" s="51">
        <v>290</v>
      </c>
      <c r="D296" s="253" t="str">
        <f>'BH (1)'!B1318</f>
        <v/>
      </c>
      <c r="E296" s="40"/>
      <c r="F296" s="40"/>
      <c r="G296" s="40"/>
      <c r="H296" s="40"/>
      <c r="I296" s="40"/>
      <c r="J296" s="40"/>
      <c r="K296" s="40"/>
      <c r="L296" s="40"/>
      <c r="M296" s="40"/>
      <c r="N296" s="40"/>
      <c r="O296" s="40"/>
      <c r="P296" s="40"/>
      <c r="Q296" s="254">
        <f>IF('BH (1)'!O3828=0,0,'BH (1)'!O3828)</f>
        <v>0</v>
      </c>
      <c r="R296" s="256">
        <f>IF('BH (1)'!P3828=0,0,'BH (1)'!P3828)</f>
        <v>0</v>
      </c>
    </row>
    <row r="297" spans="3:18" ht="30" customHeight="1" x14ac:dyDescent="0.25">
      <c r="C297" s="51">
        <v>291</v>
      </c>
      <c r="D297" s="253" t="str">
        <f>'BH (1)'!B1319</f>
        <v/>
      </c>
      <c r="E297" s="40"/>
      <c r="F297" s="40"/>
      <c r="G297" s="40"/>
      <c r="H297" s="40"/>
      <c r="I297" s="40"/>
      <c r="J297" s="40"/>
      <c r="K297" s="40"/>
      <c r="L297" s="40"/>
      <c r="M297" s="40"/>
      <c r="N297" s="40"/>
      <c r="O297" s="40"/>
      <c r="P297" s="40"/>
      <c r="Q297" s="254">
        <f>IF('BH (1)'!O3829=0,0,'BH (1)'!O3829)</f>
        <v>0</v>
      </c>
      <c r="R297" s="256">
        <f>IF('BH (1)'!P3829=0,0,'BH (1)'!P3829)</f>
        <v>0</v>
      </c>
    </row>
    <row r="298" spans="3:18" ht="30" customHeight="1" x14ac:dyDescent="0.25">
      <c r="C298" s="51">
        <v>292</v>
      </c>
      <c r="D298" s="253" t="str">
        <f>'BH (1)'!B1320</f>
        <v/>
      </c>
      <c r="E298" s="40"/>
      <c r="F298" s="40"/>
      <c r="G298" s="40"/>
      <c r="H298" s="40"/>
      <c r="I298" s="40"/>
      <c r="J298" s="40"/>
      <c r="K298" s="40"/>
      <c r="L298" s="40"/>
      <c r="M298" s="40"/>
      <c r="N298" s="40"/>
      <c r="O298" s="40"/>
      <c r="P298" s="40"/>
      <c r="Q298" s="254">
        <f>IF('BH (1)'!O3830=0,0,'BH (1)'!O3830)</f>
        <v>0</v>
      </c>
      <c r="R298" s="256">
        <f>IF('BH (1)'!P3830=0,0,'BH (1)'!P3830)</f>
        <v>0</v>
      </c>
    </row>
    <row r="299" spans="3:18" ht="30" customHeight="1" x14ac:dyDescent="0.25">
      <c r="C299" s="51">
        <v>293</v>
      </c>
      <c r="D299" s="253" t="str">
        <f>'BH (1)'!B1321</f>
        <v/>
      </c>
      <c r="E299" s="40"/>
      <c r="F299" s="40"/>
      <c r="G299" s="40"/>
      <c r="H299" s="40"/>
      <c r="I299" s="40"/>
      <c r="J299" s="40"/>
      <c r="K299" s="40"/>
      <c r="L299" s="40"/>
      <c r="M299" s="40"/>
      <c r="N299" s="40"/>
      <c r="O299" s="40"/>
      <c r="P299" s="40"/>
      <c r="Q299" s="254">
        <f>IF('BH (1)'!O3831=0,0,'BH (1)'!O3831)</f>
        <v>0</v>
      </c>
      <c r="R299" s="256">
        <f>IF('BH (1)'!P3831=0,0,'BH (1)'!P3831)</f>
        <v>0</v>
      </c>
    </row>
    <row r="300" spans="3:18" ht="30" customHeight="1" x14ac:dyDescent="0.25">
      <c r="C300" s="51">
        <v>294</v>
      </c>
      <c r="D300" s="253" t="str">
        <f>'BH (1)'!B1322</f>
        <v/>
      </c>
      <c r="E300" s="40"/>
      <c r="F300" s="40"/>
      <c r="G300" s="40"/>
      <c r="H300" s="40"/>
      <c r="I300" s="40"/>
      <c r="J300" s="40"/>
      <c r="K300" s="40"/>
      <c r="L300" s="40"/>
      <c r="M300" s="40"/>
      <c r="N300" s="40"/>
      <c r="O300" s="40"/>
      <c r="P300" s="40"/>
      <c r="Q300" s="254">
        <f>IF('BH (1)'!O3832=0,0,'BH (1)'!O3832)</f>
        <v>0</v>
      </c>
      <c r="R300" s="256">
        <f>IF('BH (1)'!P3832=0,0,'BH (1)'!P3832)</f>
        <v>0</v>
      </c>
    </row>
    <row r="301" spans="3:18" ht="30" customHeight="1" x14ac:dyDescent="0.25">
      <c r="C301" s="51">
        <v>295</v>
      </c>
      <c r="D301" s="253" t="str">
        <f>'BH (1)'!B1323</f>
        <v/>
      </c>
      <c r="E301" s="40"/>
      <c r="F301" s="40"/>
      <c r="G301" s="40"/>
      <c r="H301" s="40"/>
      <c r="I301" s="40"/>
      <c r="J301" s="40"/>
      <c r="K301" s="40"/>
      <c r="L301" s="40"/>
      <c r="M301" s="40"/>
      <c r="N301" s="40"/>
      <c r="O301" s="40"/>
      <c r="P301" s="40"/>
      <c r="Q301" s="254">
        <f>IF('BH (1)'!O3833=0,0,'BH (1)'!O3833)</f>
        <v>0</v>
      </c>
      <c r="R301" s="256">
        <f>IF('BH (1)'!P3833=0,0,'BH (1)'!P3833)</f>
        <v>0</v>
      </c>
    </row>
    <row r="302" spans="3:18" ht="30" customHeight="1" x14ac:dyDescent="0.25">
      <c r="C302" s="51">
        <v>296</v>
      </c>
      <c r="D302" s="253" t="str">
        <f>'BH (1)'!B1324</f>
        <v/>
      </c>
      <c r="E302" s="40"/>
      <c r="F302" s="40"/>
      <c r="G302" s="40"/>
      <c r="H302" s="40"/>
      <c r="I302" s="40"/>
      <c r="J302" s="40"/>
      <c r="K302" s="40"/>
      <c r="L302" s="40"/>
      <c r="M302" s="40"/>
      <c r="N302" s="40"/>
      <c r="O302" s="40"/>
      <c r="P302" s="40"/>
      <c r="Q302" s="254">
        <f>IF('BH (1)'!O3834=0,0,'BH (1)'!O3834)</f>
        <v>0</v>
      </c>
      <c r="R302" s="256">
        <f>IF('BH (1)'!P3834=0,0,'BH (1)'!P3834)</f>
        <v>0</v>
      </c>
    </row>
    <row r="303" spans="3:18" ht="30" customHeight="1" x14ac:dyDescent="0.25">
      <c r="C303" s="51">
        <v>297</v>
      </c>
      <c r="D303" s="253" t="str">
        <f>'BH (1)'!B1325</f>
        <v/>
      </c>
      <c r="E303" s="40"/>
      <c r="F303" s="40"/>
      <c r="G303" s="40"/>
      <c r="H303" s="40"/>
      <c r="I303" s="40"/>
      <c r="J303" s="40"/>
      <c r="K303" s="40"/>
      <c r="L303" s="40"/>
      <c r="M303" s="40"/>
      <c r="N303" s="40"/>
      <c r="O303" s="40"/>
      <c r="P303" s="40"/>
      <c r="Q303" s="254">
        <f>IF('BH (1)'!O3835=0,0,'BH (1)'!O3835)</f>
        <v>0</v>
      </c>
      <c r="R303" s="256">
        <f>IF('BH (1)'!P3835=0,0,'BH (1)'!P3835)</f>
        <v>0</v>
      </c>
    </row>
    <row r="304" spans="3:18" ht="30" customHeight="1" x14ac:dyDescent="0.25">
      <c r="C304" s="51">
        <v>298</v>
      </c>
      <c r="D304" s="253" t="str">
        <f>'BH (1)'!B1326</f>
        <v/>
      </c>
      <c r="E304" s="40"/>
      <c r="F304" s="40"/>
      <c r="G304" s="40"/>
      <c r="H304" s="40"/>
      <c r="I304" s="40"/>
      <c r="J304" s="40"/>
      <c r="K304" s="40"/>
      <c r="L304" s="40"/>
      <c r="M304" s="40"/>
      <c r="N304" s="40"/>
      <c r="O304" s="40"/>
      <c r="P304" s="40"/>
      <c r="Q304" s="254">
        <f>IF('BH (1)'!O3836=0,0,'BH (1)'!O3836)</f>
        <v>0</v>
      </c>
      <c r="R304" s="256">
        <f>IF('BH (1)'!P3836=0,0,'BH (1)'!P3836)</f>
        <v>0</v>
      </c>
    </row>
    <row r="305" spans="3:18" ht="30" customHeight="1" x14ac:dyDescent="0.25">
      <c r="C305" s="51">
        <v>299</v>
      </c>
      <c r="D305" s="253" t="str">
        <f>'BH (1)'!B1327</f>
        <v/>
      </c>
      <c r="E305" s="40"/>
      <c r="F305" s="40"/>
      <c r="G305" s="40"/>
      <c r="H305" s="40"/>
      <c r="I305" s="40"/>
      <c r="J305" s="40"/>
      <c r="K305" s="40"/>
      <c r="L305" s="40"/>
      <c r="M305" s="40"/>
      <c r="N305" s="40"/>
      <c r="O305" s="40"/>
      <c r="P305" s="40"/>
      <c r="Q305" s="254">
        <f>IF('BH (1)'!O3837=0,0,'BH (1)'!O3837)</f>
        <v>0</v>
      </c>
      <c r="R305" s="256">
        <f>IF('BH (1)'!P3837=0,0,'BH (1)'!P3837)</f>
        <v>0</v>
      </c>
    </row>
    <row r="306" spans="3:18" ht="30" customHeight="1" x14ac:dyDescent="0.25">
      <c r="C306" s="51">
        <v>300</v>
      </c>
      <c r="D306" s="253" t="str">
        <f>'BH (1)'!B1328</f>
        <v/>
      </c>
      <c r="E306" s="40"/>
      <c r="F306" s="40"/>
      <c r="G306" s="40"/>
      <c r="H306" s="40"/>
      <c r="I306" s="40"/>
      <c r="J306" s="40"/>
      <c r="K306" s="40"/>
      <c r="L306" s="40"/>
      <c r="M306" s="40"/>
      <c r="N306" s="40"/>
      <c r="O306" s="40"/>
      <c r="P306" s="40"/>
      <c r="Q306" s="254">
        <f>IF('BH (1)'!O3838=0,0,'BH (1)'!O3838)</f>
        <v>0</v>
      </c>
      <c r="R306" s="256">
        <f>IF('BH (1)'!P3838=0,0,'BH (1)'!P3838)</f>
        <v>0</v>
      </c>
    </row>
    <row r="307" spans="3:18" ht="30" customHeight="1" x14ac:dyDescent="0.25">
      <c r="C307" s="51">
        <v>301</v>
      </c>
      <c r="D307" s="253" t="str">
        <f>'BH (1)'!B1329</f>
        <v/>
      </c>
      <c r="E307" s="40"/>
      <c r="F307" s="40"/>
      <c r="G307" s="40"/>
      <c r="H307" s="40"/>
      <c r="I307" s="40"/>
      <c r="J307" s="40"/>
      <c r="K307" s="40"/>
      <c r="L307" s="40"/>
      <c r="M307" s="40"/>
      <c r="N307" s="40"/>
      <c r="O307" s="40"/>
      <c r="P307" s="40"/>
      <c r="Q307" s="254">
        <f>IF('BH (1)'!O3839=0,0,'BH (1)'!O3839)</f>
        <v>0</v>
      </c>
      <c r="R307" s="256">
        <f>IF('BH (1)'!P3839=0,0,'BH (1)'!P3839)</f>
        <v>0</v>
      </c>
    </row>
    <row r="308" spans="3:18" ht="30" customHeight="1" x14ac:dyDescent="0.25">
      <c r="C308" s="51">
        <v>302</v>
      </c>
      <c r="D308" s="253" t="str">
        <f>'BH (1)'!B1330</f>
        <v/>
      </c>
      <c r="E308" s="40"/>
      <c r="F308" s="40"/>
      <c r="G308" s="40"/>
      <c r="H308" s="40"/>
      <c r="I308" s="40"/>
      <c r="J308" s="40"/>
      <c r="K308" s="40"/>
      <c r="L308" s="40"/>
      <c r="M308" s="40"/>
      <c r="N308" s="40"/>
      <c r="O308" s="40"/>
      <c r="P308" s="40"/>
      <c r="Q308" s="254">
        <f>IF('BH (1)'!O3840=0,0,'BH (1)'!O3840)</f>
        <v>0</v>
      </c>
      <c r="R308" s="256">
        <f>IF('BH (1)'!P3840=0,0,'BH (1)'!P3840)</f>
        <v>0</v>
      </c>
    </row>
    <row r="309" spans="3:18" ht="30" customHeight="1" x14ac:dyDescent="0.25">
      <c r="C309" s="51">
        <v>303</v>
      </c>
      <c r="D309" s="253" t="str">
        <f>'BH (1)'!B1331</f>
        <v/>
      </c>
      <c r="E309" s="40"/>
      <c r="F309" s="40"/>
      <c r="G309" s="40"/>
      <c r="H309" s="40"/>
      <c r="I309" s="40"/>
      <c r="J309" s="40"/>
      <c r="K309" s="40"/>
      <c r="L309" s="40"/>
      <c r="M309" s="40"/>
      <c r="N309" s="40"/>
      <c r="O309" s="40"/>
      <c r="P309" s="40"/>
      <c r="Q309" s="254">
        <f>IF('BH (1)'!O3841=0,0,'BH (1)'!O3841)</f>
        <v>0</v>
      </c>
      <c r="R309" s="256">
        <f>IF('BH (1)'!P3841=0,0,'BH (1)'!P3841)</f>
        <v>0</v>
      </c>
    </row>
    <row r="310" spans="3:18" ht="30" customHeight="1" x14ac:dyDescent="0.25">
      <c r="C310" s="51">
        <v>304</v>
      </c>
      <c r="D310" s="253" t="str">
        <f>'BH (1)'!B1332</f>
        <v/>
      </c>
      <c r="E310" s="40"/>
      <c r="F310" s="40"/>
      <c r="G310" s="40"/>
      <c r="H310" s="40"/>
      <c r="I310" s="40"/>
      <c r="J310" s="40"/>
      <c r="K310" s="40"/>
      <c r="L310" s="40"/>
      <c r="M310" s="40"/>
      <c r="N310" s="40"/>
      <c r="O310" s="40"/>
      <c r="P310" s="40"/>
      <c r="Q310" s="254">
        <f>IF('BH (1)'!O3842=0,0,'BH (1)'!O3842)</f>
        <v>0</v>
      </c>
      <c r="R310" s="256">
        <f>IF('BH (1)'!P3842=0,0,'BH (1)'!P3842)</f>
        <v>0</v>
      </c>
    </row>
    <row r="311" spans="3:18" ht="30" customHeight="1" x14ac:dyDescent="0.25">
      <c r="C311" s="51">
        <v>305</v>
      </c>
      <c r="D311" s="253" t="str">
        <f>'BH (1)'!B1333</f>
        <v/>
      </c>
      <c r="E311" s="40"/>
      <c r="F311" s="40"/>
      <c r="G311" s="40"/>
      <c r="H311" s="40"/>
      <c r="I311" s="40"/>
      <c r="J311" s="40"/>
      <c r="K311" s="40"/>
      <c r="L311" s="40"/>
      <c r="M311" s="40"/>
      <c r="N311" s="40"/>
      <c r="O311" s="40"/>
      <c r="P311" s="40"/>
      <c r="Q311" s="254">
        <f>IF('BH (1)'!O3843=0,0,'BH (1)'!O3843)</f>
        <v>0</v>
      </c>
      <c r="R311" s="256">
        <f>IF('BH (1)'!P3843=0,0,'BH (1)'!P3843)</f>
        <v>0</v>
      </c>
    </row>
    <row r="312" spans="3:18" ht="30" customHeight="1" x14ac:dyDescent="0.25">
      <c r="C312" s="51">
        <v>306</v>
      </c>
      <c r="D312" s="253" t="str">
        <f>'BH (1)'!B1334</f>
        <v/>
      </c>
      <c r="E312" s="40"/>
      <c r="F312" s="40"/>
      <c r="G312" s="40"/>
      <c r="H312" s="40"/>
      <c r="I312" s="40"/>
      <c r="J312" s="40"/>
      <c r="K312" s="40"/>
      <c r="L312" s="40"/>
      <c r="M312" s="40"/>
      <c r="N312" s="40"/>
      <c r="O312" s="40"/>
      <c r="P312" s="40"/>
      <c r="Q312" s="254">
        <f>IF('BH (1)'!O3844=0,0,'BH (1)'!O3844)</f>
        <v>0</v>
      </c>
      <c r="R312" s="256">
        <f>IF('BH (1)'!P3844=0,0,'BH (1)'!P3844)</f>
        <v>0</v>
      </c>
    </row>
    <row r="313" spans="3:18" ht="30" customHeight="1" x14ac:dyDescent="0.25">
      <c r="C313" s="51">
        <v>307</v>
      </c>
      <c r="D313" s="253" t="str">
        <f>'BH (1)'!B1335</f>
        <v/>
      </c>
      <c r="E313" s="40"/>
      <c r="F313" s="40"/>
      <c r="G313" s="40"/>
      <c r="H313" s="40"/>
      <c r="I313" s="40"/>
      <c r="J313" s="40"/>
      <c r="K313" s="40"/>
      <c r="L313" s="40"/>
      <c r="M313" s="40"/>
      <c r="N313" s="40"/>
      <c r="O313" s="40"/>
      <c r="P313" s="40"/>
      <c r="Q313" s="254">
        <f>IF('BH (1)'!O3845=0,0,'BH (1)'!O3845)</f>
        <v>0</v>
      </c>
      <c r="R313" s="256">
        <f>IF('BH (1)'!P3845=0,0,'BH (1)'!P3845)</f>
        <v>0</v>
      </c>
    </row>
    <row r="314" spans="3:18" ht="30" customHeight="1" x14ac:dyDescent="0.25">
      <c r="C314" s="51">
        <v>308</v>
      </c>
      <c r="D314" s="253" t="str">
        <f>'BH (1)'!B1336</f>
        <v/>
      </c>
      <c r="E314" s="40"/>
      <c r="F314" s="40"/>
      <c r="G314" s="40"/>
      <c r="H314" s="40"/>
      <c r="I314" s="40"/>
      <c r="J314" s="40"/>
      <c r="K314" s="40"/>
      <c r="L314" s="40"/>
      <c r="M314" s="40"/>
      <c r="N314" s="40"/>
      <c r="O314" s="40"/>
      <c r="P314" s="40"/>
      <c r="Q314" s="254">
        <f>IF('BH (1)'!O3846=0,0,'BH (1)'!O3846)</f>
        <v>0</v>
      </c>
      <c r="R314" s="256">
        <f>IF('BH (1)'!P3846=0,0,'BH (1)'!P3846)</f>
        <v>0</v>
      </c>
    </row>
    <row r="315" spans="3:18" ht="30" customHeight="1" x14ac:dyDescent="0.25">
      <c r="C315" s="51">
        <v>309</v>
      </c>
      <c r="D315" s="253" t="str">
        <f>'BH (1)'!B1337</f>
        <v/>
      </c>
      <c r="E315" s="40"/>
      <c r="F315" s="40"/>
      <c r="G315" s="40"/>
      <c r="H315" s="40"/>
      <c r="I315" s="40"/>
      <c r="J315" s="40"/>
      <c r="K315" s="40"/>
      <c r="L315" s="40"/>
      <c r="M315" s="40"/>
      <c r="N315" s="40"/>
      <c r="O315" s="40"/>
      <c r="P315" s="40"/>
      <c r="Q315" s="254">
        <f>IF('BH (1)'!O3847=0,0,'BH (1)'!O3847)</f>
        <v>0</v>
      </c>
      <c r="R315" s="256">
        <f>IF('BH (1)'!P3847=0,0,'BH (1)'!P3847)</f>
        <v>0</v>
      </c>
    </row>
    <row r="316" spans="3:18" ht="30" customHeight="1" x14ac:dyDescent="0.25">
      <c r="C316" s="51">
        <v>310</v>
      </c>
      <c r="D316" s="253" t="str">
        <f>'BH (1)'!B1338</f>
        <v/>
      </c>
      <c r="E316" s="40"/>
      <c r="F316" s="40"/>
      <c r="G316" s="40"/>
      <c r="H316" s="40"/>
      <c r="I316" s="40"/>
      <c r="J316" s="40"/>
      <c r="K316" s="40"/>
      <c r="L316" s="40"/>
      <c r="M316" s="40"/>
      <c r="N316" s="40"/>
      <c r="O316" s="40"/>
      <c r="P316" s="40"/>
      <c r="Q316" s="254">
        <f>IF('BH (1)'!O3848=0,0,'BH (1)'!O3848)</f>
        <v>0</v>
      </c>
      <c r="R316" s="256">
        <f>IF('BH (1)'!P3848=0,0,'BH (1)'!P3848)</f>
        <v>0</v>
      </c>
    </row>
    <row r="317" spans="3:18" ht="30" customHeight="1" x14ac:dyDescent="0.25">
      <c r="C317" s="51">
        <v>311</v>
      </c>
      <c r="D317" s="253" t="str">
        <f>'BH (1)'!B1339</f>
        <v/>
      </c>
      <c r="E317" s="40"/>
      <c r="F317" s="40"/>
      <c r="G317" s="40"/>
      <c r="H317" s="40"/>
      <c r="I317" s="40"/>
      <c r="J317" s="40"/>
      <c r="K317" s="40"/>
      <c r="L317" s="40"/>
      <c r="M317" s="40"/>
      <c r="N317" s="40"/>
      <c r="O317" s="40"/>
      <c r="P317" s="40"/>
      <c r="Q317" s="254">
        <f>IF('BH (1)'!O3849=0,0,'BH (1)'!O3849)</f>
        <v>0</v>
      </c>
      <c r="R317" s="256">
        <f>IF('BH (1)'!P3849=0,0,'BH (1)'!P3849)</f>
        <v>0</v>
      </c>
    </row>
    <row r="318" spans="3:18" ht="30" customHeight="1" x14ac:dyDescent="0.25">
      <c r="C318" s="51">
        <v>312</v>
      </c>
      <c r="D318" s="253" t="str">
        <f>'BH (1)'!B1340</f>
        <v/>
      </c>
      <c r="E318" s="40"/>
      <c r="F318" s="40"/>
      <c r="G318" s="40"/>
      <c r="H318" s="40"/>
      <c r="I318" s="40"/>
      <c r="J318" s="40"/>
      <c r="K318" s="40"/>
      <c r="L318" s="40"/>
      <c r="M318" s="40"/>
      <c r="N318" s="40"/>
      <c r="O318" s="40"/>
      <c r="P318" s="40"/>
      <c r="Q318" s="254">
        <f>IF('BH (1)'!O3850=0,0,'BH (1)'!O3850)</f>
        <v>0</v>
      </c>
      <c r="R318" s="256">
        <f>IF('BH (1)'!P3850=0,0,'BH (1)'!P3850)</f>
        <v>0</v>
      </c>
    </row>
    <row r="319" spans="3:18" ht="30" customHeight="1" x14ac:dyDescent="0.25">
      <c r="C319" s="51">
        <v>313</v>
      </c>
      <c r="D319" s="253" t="str">
        <f>'BH (1)'!B1341</f>
        <v/>
      </c>
      <c r="E319" s="40"/>
      <c r="F319" s="40"/>
      <c r="G319" s="40"/>
      <c r="H319" s="40"/>
      <c r="I319" s="40"/>
      <c r="J319" s="40"/>
      <c r="K319" s="40"/>
      <c r="L319" s="40"/>
      <c r="M319" s="40"/>
      <c r="N319" s="40"/>
      <c r="O319" s="40"/>
      <c r="P319" s="40"/>
      <c r="Q319" s="254">
        <f>IF('BH (1)'!O3851=0,0,'BH (1)'!O3851)</f>
        <v>0</v>
      </c>
      <c r="R319" s="256">
        <f>IF('BH (1)'!P3851=0,0,'BH (1)'!P3851)</f>
        <v>0</v>
      </c>
    </row>
    <row r="320" spans="3:18" ht="30" customHeight="1" x14ac:dyDescent="0.25">
      <c r="C320" s="51">
        <v>314</v>
      </c>
      <c r="D320" s="253" t="str">
        <f>'BH (1)'!B1342</f>
        <v/>
      </c>
      <c r="E320" s="40"/>
      <c r="F320" s="40"/>
      <c r="G320" s="40"/>
      <c r="H320" s="40"/>
      <c r="I320" s="40"/>
      <c r="J320" s="40"/>
      <c r="K320" s="40"/>
      <c r="L320" s="40"/>
      <c r="M320" s="40"/>
      <c r="N320" s="40"/>
      <c r="O320" s="40"/>
      <c r="P320" s="40"/>
      <c r="Q320" s="254">
        <f>IF('BH (1)'!O3852=0,0,'BH (1)'!O3852)</f>
        <v>0</v>
      </c>
      <c r="R320" s="256">
        <f>IF('BH (1)'!P3852=0,0,'BH (1)'!P3852)</f>
        <v>0</v>
      </c>
    </row>
    <row r="321" spans="3:18" ht="30" customHeight="1" x14ac:dyDescent="0.25">
      <c r="C321" s="51">
        <v>315</v>
      </c>
      <c r="D321" s="253" t="str">
        <f>'BH (1)'!B1343</f>
        <v/>
      </c>
      <c r="E321" s="40"/>
      <c r="F321" s="40"/>
      <c r="G321" s="40"/>
      <c r="H321" s="40"/>
      <c r="I321" s="40"/>
      <c r="J321" s="40"/>
      <c r="K321" s="40"/>
      <c r="L321" s="40"/>
      <c r="M321" s="40"/>
      <c r="N321" s="40"/>
      <c r="O321" s="40"/>
      <c r="P321" s="40"/>
      <c r="Q321" s="254">
        <f>IF('BH (1)'!O3853=0,0,'BH (1)'!O3853)</f>
        <v>0</v>
      </c>
      <c r="R321" s="256">
        <f>IF('BH (1)'!P3853=0,0,'BH (1)'!P3853)</f>
        <v>0</v>
      </c>
    </row>
    <row r="322" spans="3:18" ht="30" customHeight="1" x14ac:dyDescent="0.25">
      <c r="C322" s="51">
        <v>316</v>
      </c>
      <c r="D322" s="253" t="str">
        <f>'BH (1)'!B1344</f>
        <v/>
      </c>
      <c r="E322" s="40"/>
      <c r="F322" s="40"/>
      <c r="G322" s="40"/>
      <c r="H322" s="40"/>
      <c r="I322" s="40"/>
      <c r="J322" s="40"/>
      <c r="K322" s="40"/>
      <c r="L322" s="40"/>
      <c r="M322" s="40"/>
      <c r="N322" s="40"/>
      <c r="O322" s="40"/>
      <c r="P322" s="40"/>
      <c r="Q322" s="254">
        <f>IF('BH (1)'!O3854=0,0,'BH (1)'!O3854)</f>
        <v>0</v>
      </c>
      <c r="R322" s="256">
        <f>IF('BH (1)'!P3854=0,0,'BH (1)'!P3854)</f>
        <v>0</v>
      </c>
    </row>
    <row r="323" spans="3:18" ht="30" customHeight="1" x14ac:dyDescent="0.25">
      <c r="C323" s="51">
        <v>317</v>
      </c>
      <c r="D323" s="253" t="str">
        <f>'BH (1)'!B1345</f>
        <v/>
      </c>
      <c r="E323" s="40"/>
      <c r="F323" s="40"/>
      <c r="G323" s="40"/>
      <c r="H323" s="40"/>
      <c r="I323" s="40"/>
      <c r="J323" s="40"/>
      <c r="K323" s="40"/>
      <c r="L323" s="40"/>
      <c r="M323" s="40"/>
      <c r="N323" s="40"/>
      <c r="O323" s="40"/>
      <c r="P323" s="40"/>
      <c r="Q323" s="254">
        <f>IF('BH (1)'!O3855=0,0,'BH (1)'!O3855)</f>
        <v>0</v>
      </c>
      <c r="R323" s="256">
        <f>IF('BH (1)'!P3855=0,0,'BH (1)'!P3855)</f>
        <v>0</v>
      </c>
    </row>
    <row r="324" spans="3:18" ht="30" customHeight="1" x14ac:dyDescent="0.25">
      <c r="C324" s="51">
        <v>318</v>
      </c>
      <c r="D324" s="253" t="str">
        <f>'BH (1)'!B1346</f>
        <v/>
      </c>
      <c r="E324" s="40"/>
      <c r="F324" s="40"/>
      <c r="G324" s="40"/>
      <c r="H324" s="40"/>
      <c r="I324" s="40"/>
      <c r="J324" s="40"/>
      <c r="K324" s="40"/>
      <c r="L324" s="40"/>
      <c r="M324" s="40"/>
      <c r="N324" s="40"/>
      <c r="O324" s="40"/>
      <c r="P324" s="40"/>
      <c r="Q324" s="254">
        <f>IF('BH (1)'!O3856=0,0,'BH (1)'!O3856)</f>
        <v>0</v>
      </c>
      <c r="R324" s="256">
        <f>IF('BH (1)'!P3856=0,0,'BH (1)'!P3856)</f>
        <v>0</v>
      </c>
    </row>
    <row r="325" spans="3:18" ht="30" customHeight="1" x14ac:dyDescent="0.25">
      <c r="C325" s="51">
        <v>319</v>
      </c>
      <c r="D325" s="253" t="str">
        <f>'BH (1)'!B1347</f>
        <v/>
      </c>
      <c r="E325" s="40"/>
      <c r="F325" s="40"/>
      <c r="G325" s="40"/>
      <c r="H325" s="40"/>
      <c r="I325" s="40"/>
      <c r="J325" s="40"/>
      <c r="K325" s="40"/>
      <c r="L325" s="40"/>
      <c r="M325" s="40"/>
      <c r="N325" s="40"/>
      <c r="O325" s="40"/>
      <c r="P325" s="40"/>
      <c r="Q325" s="254">
        <f>IF('BH (1)'!O3857=0,0,'BH (1)'!O3857)</f>
        <v>0</v>
      </c>
      <c r="R325" s="256">
        <f>IF('BH (1)'!P3857=0,0,'BH (1)'!P3857)</f>
        <v>0</v>
      </c>
    </row>
    <row r="326" spans="3:18" ht="30" customHeight="1" x14ac:dyDescent="0.25">
      <c r="C326" s="51">
        <v>320</v>
      </c>
      <c r="D326" s="253" t="str">
        <f>'BH (1)'!B1348</f>
        <v/>
      </c>
      <c r="E326" s="40"/>
      <c r="F326" s="40"/>
      <c r="G326" s="40"/>
      <c r="H326" s="40"/>
      <c r="I326" s="40"/>
      <c r="J326" s="40"/>
      <c r="K326" s="40"/>
      <c r="L326" s="40"/>
      <c r="M326" s="40"/>
      <c r="N326" s="40"/>
      <c r="O326" s="40"/>
      <c r="P326" s="40"/>
      <c r="Q326" s="254">
        <f>IF('BH (1)'!O3858=0,0,'BH (1)'!O3858)</f>
        <v>0</v>
      </c>
      <c r="R326" s="256">
        <f>IF('BH (1)'!P3858=0,0,'BH (1)'!P3858)</f>
        <v>0</v>
      </c>
    </row>
    <row r="327" spans="3:18" ht="30" customHeight="1" x14ac:dyDescent="0.25">
      <c r="C327" s="51">
        <v>321</v>
      </c>
      <c r="D327" s="253" t="str">
        <f>'BH (1)'!B1349</f>
        <v/>
      </c>
      <c r="E327" s="40"/>
      <c r="F327" s="40"/>
      <c r="G327" s="40"/>
      <c r="H327" s="40"/>
      <c r="I327" s="40"/>
      <c r="J327" s="40"/>
      <c r="K327" s="40"/>
      <c r="L327" s="40"/>
      <c r="M327" s="40"/>
      <c r="N327" s="40"/>
      <c r="O327" s="40"/>
      <c r="P327" s="40"/>
      <c r="Q327" s="254">
        <f>IF('BH (1)'!O3859=0,0,'BH (1)'!O3859)</f>
        <v>0</v>
      </c>
      <c r="R327" s="256">
        <f>IF('BH (1)'!P3859=0,0,'BH (1)'!P3859)</f>
        <v>0</v>
      </c>
    </row>
    <row r="328" spans="3:18" ht="30" customHeight="1" x14ac:dyDescent="0.25">
      <c r="C328" s="51">
        <v>322</v>
      </c>
      <c r="D328" s="253" t="str">
        <f>'BH (1)'!B1350</f>
        <v/>
      </c>
      <c r="E328" s="40"/>
      <c r="F328" s="40"/>
      <c r="G328" s="40"/>
      <c r="H328" s="40"/>
      <c r="I328" s="40"/>
      <c r="J328" s="40"/>
      <c r="K328" s="40"/>
      <c r="L328" s="40"/>
      <c r="M328" s="40"/>
      <c r="N328" s="40"/>
      <c r="O328" s="40"/>
      <c r="P328" s="40"/>
      <c r="Q328" s="254">
        <f>IF('BH (1)'!O3860=0,0,'BH (1)'!O3860)</f>
        <v>0</v>
      </c>
      <c r="R328" s="256">
        <f>IF('BH (1)'!P3860=0,0,'BH (1)'!P3860)</f>
        <v>0</v>
      </c>
    </row>
    <row r="329" spans="3:18" ht="30" customHeight="1" x14ac:dyDescent="0.25">
      <c r="C329" s="51">
        <v>323</v>
      </c>
      <c r="D329" s="253" t="str">
        <f>'BH (1)'!B1351</f>
        <v/>
      </c>
      <c r="E329" s="40"/>
      <c r="F329" s="40"/>
      <c r="G329" s="40"/>
      <c r="H329" s="40"/>
      <c r="I329" s="40"/>
      <c r="J329" s="40"/>
      <c r="K329" s="40"/>
      <c r="L329" s="40"/>
      <c r="M329" s="40"/>
      <c r="N329" s="40"/>
      <c r="O329" s="40"/>
      <c r="P329" s="40"/>
      <c r="Q329" s="254">
        <f>IF('BH (1)'!O3861=0,0,'BH (1)'!O3861)</f>
        <v>0</v>
      </c>
      <c r="R329" s="256">
        <f>IF('BH (1)'!P3861=0,0,'BH (1)'!P3861)</f>
        <v>0</v>
      </c>
    </row>
    <row r="330" spans="3:18" ht="30" customHeight="1" x14ac:dyDescent="0.25">
      <c r="C330" s="51">
        <v>324</v>
      </c>
      <c r="D330" s="253" t="str">
        <f>'BH (1)'!B1352</f>
        <v/>
      </c>
      <c r="E330" s="40"/>
      <c r="F330" s="40"/>
      <c r="G330" s="40"/>
      <c r="H330" s="40"/>
      <c r="I330" s="40"/>
      <c r="J330" s="40"/>
      <c r="K330" s="40"/>
      <c r="L330" s="40"/>
      <c r="M330" s="40"/>
      <c r="N330" s="40"/>
      <c r="O330" s="40"/>
      <c r="P330" s="40"/>
      <c r="Q330" s="254">
        <f>IF('BH (1)'!O3862=0,0,'BH (1)'!O3862)</f>
        <v>0</v>
      </c>
      <c r="R330" s="256">
        <f>IF('BH (1)'!P3862=0,0,'BH (1)'!P3862)</f>
        <v>0</v>
      </c>
    </row>
    <row r="331" spans="3:18" ht="30" customHeight="1" x14ac:dyDescent="0.25">
      <c r="C331" s="51">
        <v>325</v>
      </c>
      <c r="D331" s="253" t="str">
        <f>'BH (1)'!B1353</f>
        <v/>
      </c>
      <c r="E331" s="40"/>
      <c r="F331" s="40"/>
      <c r="G331" s="40"/>
      <c r="H331" s="40"/>
      <c r="I331" s="40"/>
      <c r="J331" s="40"/>
      <c r="K331" s="40"/>
      <c r="L331" s="40"/>
      <c r="M331" s="40"/>
      <c r="N331" s="40"/>
      <c r="O331" s="40"/>
      <c r="P331" s="40"/>
      <c r="Q331" s="254">
        <f>IF('BH (1)'!O3863=0,0,'BH (1)'!O3863)</f>
        <v>0</v>
      </c>
      <c r="R331" s="256">
        <f>IF('BH (1)'!P3863=0,0,'BH (1)'!P3863)</f>
        <v>0</v>
      </c>
    </row>
    <row r="332" spans="3:18" ht="30" customHeight="1" x14ac:dyDescent="0.25">
      <c r="C332" s="51">
        <v>326</v>
      </c>
      <c r="D332" s="253" t="str">
        <f>'BH (1)'!B1354</f>
        <v/>
      </c>
      <c r="E332" s="40"/>
      <c r="F332" s="40"/>
      <c r="G332" s="40"/>
      <c r="H332" s="40"/>
      <c r="I332" s="40"/>
      <c r="J332" s="40"/>
      <c r="K332" s="40"/>
      <c r="L332" s="40"/>
      <c r="M332" s="40"/>
      <c r="N332" s="40"/>
      <c r="O332" s="40"/>
      <c r="P332" s="40"/>
      <c r="Q332" s="254">
        <f>IF('BH (1)'!O3864=0,0,'BH (1)'!O3864)</f>
        <v>0</v>
      </c>
      <c r="R332" s="256">
        <f>IF('BH (1)'!P3864=0,0,'BH (1)'!P3864)</f>
        <v>0</v>
      </c>
    </row>
    <row r="333" spans="3:18" ht="30" customHeight="1" x14ac:dyDescent="0.25">
      <c r="C333" s="51">
        <v>327</v>
      </c>
      <c r="D333" s="253" t="str">
        <f>'BH (1)'!B1355</f>
        <v/>
      </c>
      <c r="E333" s="40"/>
      <c r="F333" s="40"/>
      <c r="G333" s="40"/>
      <c r="H333" s="40"/>
      <c r="I333" s="40"/>
      <c r="J333" s="40"/>
      <c r="K333" s="40"/>
      <c r="L333" s="40"/>
      <c r="M333" s="40"/>
      <c r="N333" s="40"/>
      <c r="O333" s="40"/>
      <c r="P333" s="40"/>
      <c r="Q333" s="254">
        <f>IF('BH (1)'!O3865=0,0,'BH (1)'!O3865)</f>
        <v>0</v>
      </c>
      <c r="R333" s="256">
        <f>IF('BH (1)'!P3865=0,0,'BH (1)'!P3865)</f>
        <v>0</v>
      </c>
    </row>
    <row r="334" spans="3:18" ht="30" customHeight="1" x14ac:dyDescent="0.25">
      <c r="C334" s="51">
        <v>328</v>
      </c>
      <c r="D334" s="253" t="str">
        <f>'BH (1)'!B1356</f>
        <v/>
      </c>
      <c r="E334" s="40"/>
      <c r="F334" s="40"/>
      <c r="G334" s="40"/>
      <c r="H334" s="40"/>
      <c r="I334" s="40"/>
      <c r="J334" s="40"/>
      <c r="K334" s="40"/>
      <c r="L334" s="40"/>
      <c r="M334" s="40"/>
      <c r="N334" s="40"/>
      <c r="O334" s="40"/>
      <c r="P334" s="40"/>
      <c r="Q334" s="254">
        <f>IF('BH (1)'!O3866=0,0,'BH (1)'!O3866)</f>
        <v>0</v>
      </c>
      <c r="R334" s="256">
        <f>IF('BH (1)'!P3866=0,0,'BH (1)'!P3866)</f>
        <v>0</v>
      </c>
    </row>
    <row r="335" spans="3:18" ht="30" customHeight="1" x14ac:dyDescent="0.25">
      <c r="C335" s="51">
        <v>329</v>
      </c>
      <c r="D335" s="253" t="str">
        <f>'BH (1)'!B1357</f>
        <v/>
      </c>
      <c r="E335" s="40"/>
      <c r="F335" s="40"/>
      <c r="G335" s="40"/>
      <c r="H335" s="40"/>
      <c r="I335" s="40"/>
      <c r="J335" s="40"/>
      <c r="K335" s="40"/>
      <c r="L335" s="40"/>
      <c r="M335" s="40"/>
      <c r="N335" s="40"/>
      <c r="O335" s="40"/>
      <c r="P335" s="40"/>
      <c r="Q335" s="254">
        <f>IF('BH (1)'!O3867=0,0,'BH (1)'!O3867)</f>
        <v>0</v>
      </c>
      <c r="R335" s="256">
        <f>IF('BH (1)'!P3867=0,0,'BH (1)'!P3867)</f>
        <v>0</v>
      </c>
    </row>
    <row r="336" spans="3:18" ht="30" customHeight="1" x14ac:dyDescent="0.25">
      <c r="C336" s="51">
        <v>330</v>
      </c>
      <c r="D336" s="253" t="str">
        <f>'BH (1)'!B1358</f>
        <v/>
      </c>
      <c r="E336" s="40"/>
      <c r="F336" s="40"/>
      <c r="G336" s="40"/>
      <c r="H336" s="40"/>
      <c r="I336" s="40"/>
      <c r="J336" s="40"/>
      <c r="K336" s="40"/>
      <c r="L336" s="40"/>
      <c r="M336" s="40"/>
      <c r="N336" s="40"/>
      <c r="O336" s="40"/>
      <c r="P336" s="40"/>
      <c r="Q336" s="254">
        <f>IF('BH (1)'!O3868=0,0,'BH (1)'!O3868)</f>
        <v>0</v>
      </c>
      <c r="R336" s="256">
        <f>IF('BH (1)'!P3868=0,0,'BH (1)'!P3868)</f>
        <v>0</v>
      </c>
    </row>
    <row r="337" spans="3:18" ht="30" customHeight="1" x14ac:dyDescent="0.25">
      <c r="C337" s="51">
        <v>331</v>
      </c>
      <c r="D337" s="253" t="str">
        <f>'BH (1)'!B1359</f>
        <v/>
      </c>
      <c r="E337" s="40"/>
      <c r="F337" s="40"/>
      <c r="G337" s="40"/>
      <c r="H337" s="40"/>
      <c r="I337" s="40"/>
      <c r="J337" s="40"/>
      <c r="K337" s="40"/>
      <c r="L337" s="40"/>
      <c r="M337" s="40"/>
      <c r="N337" s="40"/>
      <c r="O337" s="40"/>
      <c r="P337" s="40"/>
      <c r="Q337" s="254">
        <f>IF('BH (1)'!O3869=0,0,'BH (1)'!O3869)</f>
        <v>0</v>
      </c>
      <c r="R337" s="256">
        <f>IF('BH (1)'!P3869=0,0,'BH (1)'!P3869)</f>
        <v>0</v>
      </c>
    </row>
    <row r="338" spans="3:18" ht="30" customHeight="1" x14ac:dyDescent="0.25">
      <c r="C338" s="51">
        <v>332</v>
      </c>
      <c r="D338" s="253" t="str">
        <f>'BH (1)'!B1360</f>
        <v/>
      </c>
      <c r="E338" s="40"/>
      <c r="F338" s="40"/>
      <c r="G338" s="40"/>
      <c r="H338" s="40"/>
      <c r="I338" s="40"/>
      <c r="J338" s="40"/>
      <c r="K338" s="40"/>
      <c r="L338" s="40"/>
      <c r="M338" s="40"/>
      <c r="N338" s="40"/>
      <c r="O338" s="40"/>
      <c r="P338" s="40"/>
      <c r="Q338" s="254">
        <f>IF('BH (1)'!O3870=0,0,'BH (1)'!O3870)</f>
        <v>0</v>
      </c>
      <c r="R338" s="256">
        <f>IF('BH (1)'!P3870=0,0,'BH (1)'!P3870)</f>
        <v>0</v>
      </c>
    </row>
    <row r="339" spans="3:18" ht="30" customHeight="1" x14ac:dyDescent="0.25">
      <c r="C339" s="51">
        <v>333</v>
      </c>
      <c r="D339" s="253" t="str">
        <f>'BH (1)'!B1361</f>
        <v/>
      </c>
      <c r="E339" s="40"/>
      <c r="F339" s="40"/>
      <c r="G339" s="40"/>
      <c r="H339" s="40"/>
      <c r="I339" s="40"/>
      <c r="J339" s="40"/>
      <c r="K339" s="40"/>
      <c r="L339" s="40"/>
      <c r="M339" s="40"/>
      <c r="N339" s="40"/>
      <c r="O339" s="40"/>
      <c r="P339" s="40"/>
      <c r="Q339" s="254">
        <f>IF('BH (1)'!O3871=0,0,'BH (1)'!O3871)</f>
        <v>0</v>
      </c>
      <c r="R339" s="256">
        <f>IF('BH (1)'!P3871=0,0,'BH (1)'!P3871)</f>
        <v>0</v>
      </c>
    </row>
    <row r="340" spans="3:18" ht="30" customHeight="1" x14ac:dyDescent="0.25">
      <c r="C340" s="51">
        <v>334</v>
      </c>
      <c r="D340" s="253" t="str">
        <f>'BH (1)'!B1362</f>
        <v/>
      </c>
      <c r="E340" s="40"/>
      <c r="F340" s="40"/>
      <c r="G340" s="40"/>
      <c r="H340" s="40"/>
      <c r="I340" s="40"/>
      <c r="J340" s="40"/>
      <c r="K340" s="40"/>
      <c r="L340" s="40"/>
      <c r="M340" s="40"/>
      <c r="N340" s="40"/>
      <c r="O340" s="40"/>
      <c r="P340" s="40"/>
      <c r="Q340" s="254">
        <f>IF('BH (1)'!O3872=0,0,'BH (1)'!O3872)</f>
        <v>0</v>
      </c>
      <c r="R340" s="256">
        <f>IF('BH (1)'!P3872=0,0,'BH (1)'!P3872)</f>
        <v>0</v>
      </c>
    </row>
    <row r="341" spans="3:18" ht="30" customHeight="1" x14ac:dyDescent="0.25">
      <c r="C341" s="51">
        <v>335</v>
      </c>
      <c r="D341" s="253" t="str">
        <f>'BH (1)'!B1363</f>
        <v/>
      </c>
      <c r="E341" s="40"/>
      <c r="F341" s="40"/>
      <c r="G341" s="40"/>
      <c r="H341" s="40"/>
      <c r="I341" s="40"/>
      <c r="J341" s="40"/>
      <c r="K341" s="40"/>
      <c r="L341" s="40"/>
      <c r="M341" s="40"/>
      <c r="N341" s="40"/>
      <c r="O341" s="40"/>
      <c r="P341" s="40"/>
      <c r="Q341" s="254">
        <f>IF('BH (1)'!O3873=0,0,'BH (1)'!O3873)</f>
        <v>0</v>
      </c>
      <c r="R341" s="256">
        <f>IF('BH (1)'!P3873=0,0,'BH (1)'!P3873)</f>
        <v>0</v>
      </c>
    </row>
    <row r="342" spans="3:18" ht="30" customHeight="1" x14ac:dyDescent="0.25">
      <c r="C342" s="51">
        <v>336</v>
      </c>
      <c r="D342" s="253" t="str">
        <f>'BH (1)'!B1364</f>
        <v/>
      </c>
      <c r="E342" s="40"/>
      <c r="F342" s="40"/>
      <c r="G342" s="40"/>
      <c r="H342" s="40"/>
      <c r="I342" s="40"/>
      <c r="J342" s="40"/>
      <c r="K342" s="40"/>
      <c r="L342" s="40"/>
      <c r="M342" s="40"/>
      <c r="N342" s="40"/>
      <c r="O342" s="40"/>
      <c r="P342" s="40"/>
      <c r="Q342" s="254">
        <f>IF('BH (1)'!O3874=0,0,'BH (1)'!O3874)</f>
        <v>0</v>
      </c>
      <c r="R342" s="256">
        <f>IF('BH (1)'!P3874=0,0,'BH (1)'!P3874)</f>
        <v>0</v>
      </c>
    </row>
    <row r="343" spans="3:18" ht="30" customHeight="1" x14ac:dyDescent="0.25">
      <c r="C343" s="51">
        <v>337</v>
      </c>
      <c r="D343" s="253" t="str">
        <f>'BH (1)'!B1365</f>
        <v/>
      </c>
      <c r="E343" s="40"/>
      <c r="F343" s="40"/>
      <c r="G343" s="40"/>
      <c r="H343" s="40"/>
      <c r="I343" s="40"/>
      <c r="J343" s="40"/>
      <c r="K343" s="40"/>
      <c r="L343" s="40"/>
      <c r="M343" s="40"/>
      <c r="N343" s="40"/>
      <c r="O343" s="40"/>
      <c r="P343" s="40"/>
      <c r="Q343" s="254">
        <f>IF('BH (1)'!O3875=0,0,'BH (1)'!O3875)</f>
        <v>0</v>
      </c>
      <c r="R343" s="256">
        <f>IF('BH (1)'!P3875=0,0,'BH (1)'!P3875)</f>
        <v>0</v>
      </c>
    </row>
    <row r="344" spans="3:18" ht="30" customHeight="1" x14ac:dyDescent="0.25">
      <c r="C344" s="51">
        <v>338</v>
      </c>
      <c r="D344" s="253" t="str">
        <f>'BH (1)'!B1366</f>
        <v/>
      </c>
      <c r="E344" s="40"/>
      <c r="F344" s="40"/>
      <c r="G344" s="40"/>
      <c r="H344" s="40"/>
      <c r="I344" s="40"/>
      <c r="J344" s="40"/>
      <c r="K344" s="40"/>
      <c r="L344" s="40"/>
      <c r="M344" s="40"/>
      <c r="N344" s="40"/>
      <c r="O344" s="40"/>
      <c r="P344" s="40"/>
      <c r="Q344" s="254">
        <f>IF('BH (1)'!O3876=0,0,'BH (1)'!O3876)</f>
        <v>0</v>
      </c>
      <c r="R344" s="256">
        <f>IF('BH (1)'!P3876=0,0,'BH (1)'!P3876)</f>
        <v>0</v>
      </c>
    </row>
    <row r="345" spans="3:18" ht="30" customHeight="1" x14ac:dyDescent="0.25">
      <c r="C345" s="51">
        <v>339</v>
      </c>
      <c r="D345" s="253" t="str">
        <f>'BH (1)'!B1367</f>
        <v/>
      </c>
      <c r="E345" s="40"/>
      <c r="F345" s="40"/>
      <c r="G345" s="40"/>
      <c r="H345" s="40"/>
      <c r="I345" s="40"/>
      <c r="J345" s="40"/>
      <c r="K345" s="40"/>
      <c r="L345" s="40"/>
      <c r="M345" s="40"/>
      <c r="N345" s="40"/>
      <c r="O345" s="40"/>
      <c r="P345" s="40"/>
      <c r="Q345" s="254">
        <f>IF('BH (1)'!O3877=0,0,'BH (1)'!O3877)</f>
        <v>0</v>
      </c>
      <c r="R345" s="256">
        <f>IF('BH (1)'!P3877=0,0,'BH (1)'!P3877)</f>
        <v>0</v>
      </c>
    </row>
    <row r="346" spans="3:18" ht="30" customHeight="1" x14ac:dyDescent="0.25">
      <c r="C346" s="51">
        <v>340</v>
      </c>
      <c r="D346" s="253" t="str">
        <f>'BH (1)'!B1368</f>
        <v/>
      </c>
      <c r="E346" s="40"/>
      <c r="F346" s="40"/>
      <c r="G346" s="40"/>
      <c r="H346" s="40"/>
      <c r="I346" s="40"/>
      <c r="J346" s="40"/>
      <c r="K346" s="40"/>
      <c r="L346" s="40"/>
      <c r="M346" s="40"/>
      <c r="N346" s="40"/>
      <c r="O346" s="40"/>
      <c r="P346" s="40"/>
      <c r="Q346" s="254">
        <f>IF('BH (1)'!O3878=0,0,'BH (1)'!O3878)</f>
        <v>0</v>
      </c>
      <c r="R346" s="256">
        <f>IF('BH (1)'!P3878=0,0,'BH (1)'!P3878)</f>
        <v>0</v>
      </c>
    </row>
    <row r="347" spans="3:18" ht="30" customHeight="1" x14ac:dyDescent="0.25">
      <c r="C347" s="51">
        <v>341</v>
      </c>
      <c r="D347" s="253" t="str">
        <f>'BH (1)'!B1369</f>
        <v/>
      </c>
      <c r="E347" s="40"/>
      <c r="F347" s="40"/>
      <c r="G347" s="40"/>
      <c r="H347" s="40"/>
      <c r="I347" s="40"/>
      <c r="J347" s="40"/>
      <c r="K347" s="40"/>
      <c r="L347" s="40"/>
      <c r="M347" s="40"/>
      <c r="N347" s="40"/>
      <c r="O347" s="40"/>
      <c r="P347" s="40"/>
      <c r="Q347" s="254">
        <f>IF('BH (1)'!O3879=0,0,'BH (1)'!O3879)</f>
        <v>0</v>
      </c>
      <c r="R347" s="256">
        <f>IF('BH (1)'!P3879=0,0,'BH (1)'!P3879)</f>
        <v>0</v>
      </c>
    </row>
    <row r="348" spans="3:18" ht="30" customHeight="1" x14ac:dyDescent="0.25">
      <c r="C348" s="51">
        <v>342</v>
      </c>
      <c r="D348" s="253" t="str">
        <f>'BH (1)'!B1370</f>
        <v/>
      </c>
      <c r="E348" s="40"/>
      <c r="F348" s="40"/>
      <c r="G348" s="40"/>
      <c r="H348" s="40"/>
      <c r="I348" s="40"/>
      <c r="J348" s="40"/>
      <c r="K348" s="40"/>
      <c r="L348" s="40"/>
      <c r="M348" s="40"/>
      <c r="N348" s="40"/>
      <c r="O348" s="40"/>
      <c r="P348" s="40"/>
      <c r="Q348" s="254">
        <f>IF('BH (1)'!O3880=0,0,'BH (1)'!O3880)</f>
        <v>0</v>
      </c>
      <c r="R348" s="256">
        <f>IF('BH (1)'!P3880=0,0,'BH (1)'!P3880)</f>
        <v>0</v>
      </c>
    </row>
    <row r="349" spans="3:18" ht="30" customHeight="1" x14ac:dyDescent="0.25">
      <c r="C349" s="51">
        <v>343</v>
      </c>
      <c r="D349" s="253" t="str">
        <f>'BH (1)'!B1371</f>
        <v/>
      </c>
      <c r="E349" s="40"/>
      <c r="F349" s="40"/>
      <c r="G349" s="40"/>
      <c r="H349" s="40"/>
      <c r="I349" s="40"/>
      <c r="J349" s="40"/>
      <c r="K349" s="40"/>
      <c r="L349" s="40"/>
      <c r="M349" s="40"/>
      <c r="N349" s="40"/>
      <c r="O349" s="40"/>
      <c r="P349" s="40"/>
      <c r="Q349" s="254">
        <f>IF('BH (1)'!O3881=0,0,'BH (1)'!O3881)</f>
        <v>0</v>
      </c>
      <c r="R349" s="256">
        <f>IF('BH (1)'!P3881=0,0,'BH (1)'!P3881)</f>
        <v>0</v>
      </c>
    </row>
    <row r="350" spans="3:18" ht="30" customHeight="1" x14ac:dyDescent="0.25">
      <c r="C350" s="51">
        <v>344</v>
      </c>
      <c r="D350" s="253" t="str">
        <f>'BH (1)'!B1372</f>
        <v/>
      </c>
      <c r="E350" s="40"/>
      <c r="F350" s="40"/>
      <c r="G350" s="40"/>
      <c r="H350" s="40"/>
      <c r="I350" s="40"/>
      <c r="J350" s="40"/>
      <c r="K350" s="40"/>
      <c r="L350" s="40"/>
      <c r="M350" s="40"/>
      <c r="N350" s="40"/>
      <c r="O350" s="40"/>
      <c r="P350" s="40"/>
      <c r="Q350" s="254">
        <f>IF('BH (1)'!O3882=0,0,'BH (1)'!O3882)</f>
        <v>0</v>
      </c>
      <c r="R350" s="256">
        <f>IF('BH (1)'!P3882=0,0,'BH (1)'!P3882)</f>
        <v>0</v>
      </c>
    </row>
    <row r="351" spans="3:18" ht="30" customHeight="1" x14ac:dyDescent="0.25">
      <c r="C351" s="51">
        <v>345</v>
      </c>
      <c r="D351" s="253" t="str">
        <f>'BH (1)'!B1373</f>
        <v/>
      </c>
      <c r="E351" s="40"/>
      <c r="F351" s="40"/>
      <c r="G351" s="40"/>
      <c r="H351" s="40"/>
      <c r="I351" s="40"/>
      <c r="J351" s="40"/>
      <c r="K351" s="40"/>
      <c r="L351" s="40"/>
      <c r="M351" s="40"/>
      <c r="N351" s="40"/>
      <c r="O351" s="40"/>
      <c r="P351" s="40"/>
      <c r="Q351" s="254">
        <f>IF('BH (1)'!O3883=0,0,'BH (1)'!O3883)</f>
        <v>0</v>
      </c>
      <c r="R351" s="256">
        <f>IF('BH (1)'!P3883=0,0,'BH (1)'!P3883)</f>
        <v>0</v>
      </c>
    </row>
    <row r="352" spans="3:18" ht="30" customHeight="1" x14ac:dyDescent="0.25">
      <c r="C352" s="51">
        <v>346</v>
      </c>
      <c r="D352" s="253" t="str">
        <f>'BH (1)'!B1374</f>
        <v/>
      </c>
      <c r="E352" s="40"/>
      <c r="F352" s="40"/>
      <c r="G352" s="40"/>
      <c r="H352" s="40"/>
      <c r="I352" s="40"/>
      <c r="J352" s="40"/>
      <c r="K352" s="40"/>
      <c r="L352" s="40"/>
      <c r="M352" s="40"/>
      <c r="N352" s="40"/>
      <c r="O352" s="40"/>
      <c r="P352" s="40"/>
      <c r="Q352" s="254">
        <f>IF('BH (1)'!O3884=0,0,'BH (1)'!O3884)</f>
        <v>0</v>
      </c>
      <c r="R352" s="256">
        <f>IF('BH (1)'!P3884=0,0,'BH (1)'!P3884)</f>
        <v>0</v>
      </c>
    </row>
    <row r="353" spans="3:18" ht="30" customHeight="1" x14ac:dyDescent="0.25">
      <c r="C353" s="51">
        <v>347</v>
      </c>
      <c r="D353" s="253" t="str">
        <f>'BH (1)'!B1375</f>
        <v/>
      </c>
      <c r="E353" s="40"/>
      <c r="F353" s="40"/>
      <c r="G353" s="40"/>
      <c r="H353" s="40"/>
      <c r="I353" s="40"/>
      <c r="J353" s="40"/>
      <c r="K353" s="40"/>
      <c r="L353" s="40"/>
      <c r="M353" s="40"/>
      <c r="N353" s="40"/>
      <c r="O353" s="40"/>
      <c r="P353" s="40"/>
      <c r="Q353" s="254">
        <f>IF('BH (1)'!O3885=0,0,'BH (1)'!O3885)</f>
        <v>0</v>
      </c>
      <c r="R353" s="256">
        <f>IF('BH (1)'!P3885=0,0,'BH (1)'!P3885)</f>
        <v>0</v>
      </c>
    </row>
    <row r="354" spans="3:18" ht="30" customHeight="1" x14ac:dyDescent="0.25">
      <c r="C354" s="51">
        <v>348</v>
      </c>
      <c r="D354" s="253" t="str">
        <f>'BH (1)'!B1376</f>
        <v/>
      </c>
      <c r="E354" s="40"/>
      <c r="F354" s="40"/>
      <c r="G354" s="40"/>
      <c r="H354" s="40"/>
      <c r="I354" s="40"/>
      <c r="J354" s="40"/>
      <c r="K354" s="40"/>
      <c r="L354" s="40"/>
      <c r="M354" s="40"/>
      <c r="N354" s="40"/>
      <c r="O354" s="40"/>
      <c r="P354" s="40"/>
      <c r="Q354" s="254">
        <f>IF('BH (1)'!O3886=0,0,'BH (1)'!O3886)</f>
        <v>0</v>
      </c>
      <c r="R354" s="256">
        <f>IF('BH (1)'!P3886=0,0,'BH (1)'!P3886)</f>
        <v>0</v>
      </c>
    </row>
    <row r="355" spans="3:18" ht="30" customHeight="1" x14ac:dyDescent="0.25">
      <c r="C355" s="51">
        <v>349</v>
      </c>
      <c r="D355" s="253" t="str">
        <f>'BH (1)'!B1377</f>
        <v/>
      </c>
      <c r="E355" s="40"/>
      <c r="F355" s="40"/>
      <c r="G355" s="40"/>
      <c r="H355" s="40"/>
      <c r="I355" s="40"/>
      <c r="J355" s="40"/>
      <c r="K355" s="40"/>
      <c r="L355" s="40"/>
      <c r="M355" s="40"/>
      <c r="N355" s="40"/>
      <c r="O355" s="40"/>
      <c r="P355" s="40"/>
      <c r="Q355" s="254">
        <f>IF('BH (1)'!O3887=0,0,'BH (1)'!O3887)</f>
        <v>0</v>
      </c>
      <c r="R355" s="256">
        <f>IF('BH (1)'!P3887=0,0,'BH (1)'!P3887)</f>
        <v>0</v>
      </c>
    </row>
    <row r="356" spans="3:18" ht="30" customHeight="1" x14ac:dyDescent="0.25">
      <c r="C356" s="51">
        <v>350</v>
      </c>
      <c r="D356" s="253" t="str">
        <f>'BH (1)'!B1378</f>
        <v/>
      </c>
      <c r="E356" s="40"/>
      <c r="F356" s="40"/>
      <c r="G356" s="40"/>
      <c r="H356" s="40"/>
      <c r="I356" s="40"/>
      <c r="J356" s="40"/>
      <c r="K356" s="40"/>
      <c r="L356" s="40"/>
      <c r="M356" s="40"/>
      <c r="N356" s="40"/>
      <c r="O356" s="40"/>
      <c r="P356" s="40"/>
      <c r="Q356" s="254">
        <f>IF('BH (1)'!O3888=0,0,'BH (1)'!O3888)</f>
        <v>0</v>
      </c>
      <c r="R356" s="256">
        <f>IF('BH (1)'!P3888=0,0,'BH (1)'!P3888)</f>
        <v>0</v>
      </c>
    </row>
    <row r="357" spans="3:18" ht="30" customHeight="1" x14ac:dyDescent="0.25">
      <c r="C357" s="51">
        <v>351</v>
      </c>
      <c r="D357" s="253" t="str">
        <f>'BH (1)'!B1379</f>
        <v/>
      </c>
      <c r="E357" s="40"/>
      <c r="F357" s="40"/>
      <c r="G357" s="40"/>
      <c r="H357" s="40"/>
      <c r="I357" s="40"/>
      <c r="J357" s="40"/>
      <c r="K357" s="40"/>
      <c r="L357" s="40"/>
      <c r="M357" s="40"/>
      <c r="N357" s="40"/>
      <c r="O357" s="40"/>
      <c r="P357" s="40"/>
      <c r="Q357" s="254">
        <f>IF('BH (1)'!O3889=0,0,'BH (1)'!O3889)</f>
        <v>0</v>
      </c>
      <c r="R357" s="256">
        <f>IF('BH (1)'!P3889=0,0,'BH (1)'!P3889)</f>
        <v>0</v>
      </c>
    </row>
    <row r="358" spans="3:18" ht="30" customHeight="1" x14ac:dyDescent="0.25">
      <c r="C358" s="51">
        <v>352</v>
      </c>
      <c r="D358" s="253" t="str">
        <f>'BH (1)'!B1380</f>
        <v/>
      </c>
      <c r="E358" s="40"/>
      <c r="F358" s="40"/>
      <c r="G358" s="40"/>
      <c r="H358" s="40"/>
      <c r="I358" s="40"/>
      <c r="J358" s="40"/>
      <c r="K358" s="40"/>
      <c r="L358" s="40"/>
      <c r="M358" s="40"/>
      <c r="N358" s="40"/>
      <c r="O358" s="40"/>
      <c r="P358" s="40"/>
      <c r="Q358" s="254">
        <f>IF('BH (1)'!O3890=0,0,'BH (1)'!O3890)</f>
        <v>0</v>
      </c>
      <c r="R358" s="256">
        <f>IF('BH (1)'!P3890=0,0,'BH (1)'!P3890)</f>
        <v>0</v>
      </c>
    </row>
    <row r="359" spans="3:18" ht="30" customHeight="1" x14ac:dyDescent="0.25">
      <c r="C359" s="51">
        <v>353</v>
      </c>
      <c r="D359" s="253" t="str">
        <f>'BH (1)'!B1381</f>
        <v/>
      </c>
      <c r="E359" s="40"/>
      <c r="F359" s="40"/>
      <c r="G359" s="40"/>
      <c r="H359" s="40"/>
      <c r="I359" s="40"/>
      <c r="J359" s="40"/>
      <c r="K359" s="40"/>
      <c r="L359" s="40"/>
      <c r="M359" s="40"/>
      <c r="N359" s="40"/>
      <c r="O359" s="40"/>
      <c r="P359" s="40"/>
      <c r="Q359" s="254">
        <f>IF('BH (1)'!O3891=0,0,'BH (1)'!O3891)</f>
        <v>0</v>
      </c>
      <c r="R359" s="256">
        <f>IF('BH (1)'!P3891=0,0,'BH (1)'!P3891)</f>
        <v>0</v>
      </c>
    </row>
    <row r="360" spans="3:18" ht="30" customHeight="1" x14ac:dyDescent="0.25">
      <c r="C360" s="51">
        <v>354</v>
      </c>
      <c r="D360" s="253" t="str">
        <f>'BH (1)'!B1382</f>
        <v/>
      </c>
      <c r="E360" s="40"/>
      <c r="F360" s="40"/>
      <c r="G360" s="40"/>
      <c r="H360" s="40"/>
      <c r="I360" s="40"/>
      <c r="J360" s="40"/>
      <c r="K360" s="40"/>
      <c r="L360" s="40"/>
      <c r="M360" s="40"/>
      <c r="N360" s="40"/>
      <c r="O360" s="40"/>
      <c r="P360" s="40"/>
      <c r="Q360" s="254">
        <f>IF('BH (1)'!O3892=0,0,'BH (1)'!O3892)</f>
        <v>0</v>
      </c>
      <c r="R360" s="256">
        <f>IF('BH (1)'!P3892=0,0,'BH (1)'!P3892)</f>
        <v>0</v>
      </c>
    </row>
    <row r="361" spans="3:18" ht="30" customHeight="1" x14ac:dyDescent="0.25">
      <c r="C361" s="51">
        <v>355</v>
      </c>
      <c r="D361" s="253" t="str">
        <f>'BH (1)'!B1383</f>
        <v/>
      </c>
      <c r="E361" s="40"/>
      <c r="F361" s="40"/>
      <c r="G361" s="40"/>
      <c r="H361" s="40"/>
      <c r="I361" s="40"/>
      <c r="J361" s="40"/>
      <c r="K361" s="40"/>
      <c r="L361" s="40"/>
      <c r="M361" s="40"/>
      <c r="N361" s="40"/>
      <c r="O361" s="40"/>
      <c r="P361" s="40"/>
      <c r="Q361" s="254">
        <f>IF('BH (1)'!O3893=0,0,'BH (1)'!O3893)</f>
        <v>0</v>
      </c>
      <c r="R361" s="256">
        <f>IF('BH (1)'!P3893=0,0,'BH (1)'!P3893)</f>
        <v>0</v>
      </c>
    </row>
    <row r="362" spans="3:18" ht="30" customHeight="1" x14ac:dyDescent="0.25">
      <c r="C362" s="51">
        <v>356</v>
      </c>
      <c r="D362" s="253" t="str">
        <f>'BH (1)'!B1384</f>
        <v/>
      </c>
      <c r="E362" s="40"/>
      <c r="F362" s="40"/>
      <c r="G362" s="40"/>
      <c r="H362" s="40"/>
      <c r="I362" s="40"/>
      <c r="J362" s="40"/>
      <c r="K362" s="40"/>
      <c r="L362" s="40"/>
      <c r="M362" s="40"/>
      <c r="N362" s="40"/>
      <c r="O362" s="40"/>
      <c r="P362" s="40"/>
      <c r="Q362" s="254">
        <f>IF('BH (1)'!O3894=0,0,'BH (1)'!O3894)</f>
        <v>0</v>
      </c>
      <c r="R362" s="256">
        <f>IF('BH (1)'!P3894=0,0,'BH (1)'!P3894)</f>
        <v>0</v>
      </c>
    </row>
    <row r="363" spans="3:18" ht="30" customHeight="1" x14ac:dyDescent="0.25">
      <c r="C363" s="51">
        <v>357</v>
      </c>
      <c r="D363" s="253" t="str">
        <f>'BH (1)'!B1385</f>
        <v/>
      </c>
      <c r="E363" s="40"/>
      <c r="F363" s="40"/>
      <c r="G363" s="40"/>
      <c r="H363" s="40"/>
      <c r="I363" s="40"/>
      <c r="J363" s="40"/>
      <c r="K363" s="40"/>
      <c r="L363" s="40"/>
      <c r="M363" s="40"/>
      <c r="N363" s="40"/>
      <c r="O363" s="40"/>
      <c r="P363" s="40"/>
      <c r="Q363" s="254">
        <f>IF('BH (1)'!O3895=0,0,'BH (1)'!O3895)</f>
        <v>0</v>
      </c>
      <c r="R363" s="256">
        <f>IF('BH (1)'!P3895=0,0,'BH (1)'!P3895)</f>
        <v>0</v>
      </c>
    </row>
    <row r="364" spans="3:18" ht="30" customHeight="1" x14ac:dyDescent="0.25">
      <c r="C364" s="51">
        <v>358</v>
      </c>
      <c r="D364" s="253" t="str">
        <f>'BH (1)'!B1386</f>
        <v/>
      </c>
      <c r="E364" s="40"/>
      <c r="F364" s="40"/>
      <c r="G364" s="40"/>
      <c r="H364" s="40"/>
      <c r="I364" s="40"/>
      <c r="J364" s="40"/>
      <c r="K364" s="40"/>
      <c r="L364" s="40"/>
      <c r="M364" s="40"/>
      <c r="N364" s="40"/>
      <c r="O364" s="40"/>
      <c r="P364" s="40"/>
      <c r="Q364" s="254">
        <f>IF('BH (1)'!O3896=0,0,'BH (1)'!O3896)</f>
        <v>0</v>
      </c>
      <c r="R364" s="256">
        <f>IF('BH (1)'!P3896=0,0,'BH (1)'!P3896)</f>
        <v>0</v>
      </c>
    </row>
    <row r="365" spans="3:18" ht="30" customHeight="1" x14ac:dyDescent="0.25">
      <c r="C365" s="51">
        <v>359</v>
      </c>
      <c r="D365" s="253" t="str">
        <f>'BH (1)'!B1387</f>
        <v/>
      </c>
      <c r="E365" s="40"/>
      <c r="F365" s="40"/>
      <c r="G365" s="40"/>
      <c r="H365" s="40"/>
      <c r="I365" s="40"/>
      <c r="J365" s="40"/>
      <c r="K365" s="40"/>
      <c r="L365" s="40"/>
      <c r="M365" s="40"/>
      <c r="N365" s="40"/>
      <c r="O365" s="40"/>
      <c r="P365" s="40"/>
      <c r="Q365" s="254">
        <f>IF('BH (1)'!O3897=0,0,'BH (1)'!O3897)</f>
        <v>0</v>
      </c>
      <c r="R365" s="256">
        <f>IF('BH (1)'!P3897=0,0,'BH (1)'!P3897)</f>
        <v>0</v>
      </c>
    </row>
    <row r="366" spans="3:18" ht="30" customHeight="1" x14ac:dyDescent="0.25">
      <c r="C366" s="51">
        <v>360</v>
      </c>
      <c r="D366" s="253" t="str">
        <f>'BH (1)'!B1388</f>
        <v/>
      </c>
      <c r="E366" s="40"/>
      <c r="F366" s="40"/>
      <c r="G366" s="40"/>
      <c r="H366" s="40"/>
      <c r="I366" s="40"/>
      <c r="J366" s="40"/>
      <c r="K366" s="40"/>
      <c r="L366" s="40"/>
      <c r="M366" s="40"/>
      <c r="N366" s="40"/>
      <c r="O366" s="40"/>
      <c r="P366" s="40"/>
      <c r="Q366" s="254">
        <f>IF('BH (1)'!O3898=0,0,'BH (1)'!O3898)</f>
        <v>0</v>
      </c>
      <c r="R366" s="256">
        <f>IF('BH (1)'!P3898=0,0,'BH (1)'!P3898)</f>
        <v>0</v>
      </c>
    </row>
    <row r="367" spans="3:18" ht="30" customHeight="1" x14ac:dyDescent="0.25">
      <c r="C367" s="51">
        <v>361</v>
      </c>
      <c r="D367" s="253" t="str">
        <f>'BH (1)'!B1389</f>
        <v/>
      </c>
      <c r="E367" s="40"/>
      <c r="F367" s="40"/>
      <c r="G367" s="40"/>
      <c r="H367" s="40"/>
      <c r="I367" s="40"/>
      <c r="J367" s="40"/>
      <c r="K367" s="40"/>
      <c r="L367" s="40"/>
      <c r="M367" s="40"/>
      <c r="N367" s="40"/>
      <c r="O367" s="40"/>
      <c r="P367" s="40"/>
      <c r="Q367" s="254">
        <f>IF('BH (1)'!O3899=0,0,'BH (1)'!O3899)</f>
        <v>0</v>
      </c>
      <c r="R367" s="256">
        <f>IF('BH (1)'!P3899=0,0,'BH (1)'!P3899)</f>
        <v>0</v>
      </c>
    </row>
    <row r="368" spans="3:18" ht="30" customHeight="1" x14ac:dyDescent="0.25">
      <c r="C368" s="51">
        <v>362</v>
      </c>
      <c r="D368" s="253" t="str">
        <f>'BH (1)'!B1390</f>
        <v/>
      </c>
      <c r="E368" s="40"/>
      <c r="F368" s="40"/>
      <c r="G368" s="40"/>
      <c r="H368" s="40"/>
      <c r="I368" s="40"/>
      <c r="J368" s="40"/>
      <c r="K368" s="40"/>
      <c r="L368" s="40"/>
      <c r="M368" s="40"/>
      <c r="N368" s="40"/>
      <c r="O368" s="40"/>
      <c r="P368" s="40"/>
      <c r="Q368" s="254">
        <f>IF('BH (1)'!O3900=0,0,'BH (1)'!O3900)</f>
        <v>0</v>
      </c>
      <c r="R368" s="256">
        <f>IF('BH (1)'!P3900=0,0,'BH (1)'!P3900)</f>
        <v>0</v>
      </c>
    </row>
    <row r="369" spans="3:18" ht="30" customHeight="1" x14ac:dyDescent="0.25">
      <c r="C369" s="51">
        <v>363</v>
      </c>
      <c r="D369" s="253" t="str">
        <f>'BH (1)'!B1391</f>
        <v/>
      </c>
      <c r="E369" s="40"/>
      <c r="F369" s="40"/>
      <c r="G369" s="40"/>
      <c r="H369" s="40"/>
      <c r="I369" s="40"/>
      <c r="J369" s="40"/>
      <c r="K369" s="40"/>
      <c r="L369" s="40"/>
      <c r="M369" s="40"/>
      <c r="N369" s="40"/>
      <c r="O369" s="40"/>
      <c r="P369" s="40"/>
      <c r="Q369" s="254">
        <f>IF('BH (1)'!O3901=0,0,'BH (1)'!O3901)</f>
        <v>0</v>
      </c>
      <c r="R369" s="256">
        <f>IF('BH (1)'!P3901=0,0,'BH (1)'!P3901)</f>
        <v>0</v>
      </c>
    </row>
    <row r="370" spans="3:18" ht="30" customHeight="1" x14ac:dyDescent="0.25">
      <c r="C370" s="51">
        <v>364</v>
      </c>
      <c r="D370" s="253" t="str">
        <f>'BH (1)'!B1392</f>
        <v/>
      </c>
      <c r="E370" s="40"/>
      <c r="F370" s="40"/>
      <c r="G370" s="40"/>
      <c r="H370" s="40"/>
      <c r="I370" s="40"/>
      <c r="J370" s="40"/>
      <c r="K370" s="40"/>
      <c r="L370" s="40"/>
      <c r="M370" s="40"/>
      <c r="N370" s="40"/>
      <c r="O370" s="40"/>
      <c r="P370" s="40"/>
      <c r="Q370" s="254">
        <f>IF('BH (1)'!O3902=0,0,'BH (1)'!O3902)</f>
        <v>0</v>
      </c>
      <c r="R370" s="256">
        <f>IF('BH (1)'!P3902=0,0,'BH (1)'!P3902)</f>
        <v>0</v>
      </c>
    </row>
    <row r="371" spans="3:18" ht="30" customHeight="1" x14ac:dyDescent="0.25">
      <c r="C371" s="51">
        <v>365</v>
      </c>
      <c r="D371" s="253" t="str">
        <f>'BH (1)'!B1393</f>
        <v/>
      </c>
      <c r="E371" s="40"/>
      <c r="F371" s="40"/>
      <c r="G371" s="40"/>
      <c r="H371" s="40"/>
      <c r="I371" s="40"/>
      <c r="J371" s="40"/>
      <c r="K371" s="40"/>
      <c r="L371" s="40"/>
      <c r="M371" s="40"/>
      <c r="N371" s="40"/>
      <c r="O371" s="40"/>
      <c r="P371" s="40"/>
      <c r="Q371" s="254">
        <f>IF('BH (1)'!O3903=0,0,'BH (1)'!O3903)</f>
        <v>0</v>
      </c>
      <c r="R371" s="256">
        <f>IF('BH (1)'!P3903=0,0,'BH (1)'!P3903)</f>
        <v>0</v>
      </c>
    </row>
    <row r="372" spans="3:18" ht="30" customHeight="1" x14ac:dyDescent="0.25">
      <c r="C372" s="51">
        <v>366</v>
      </c>
      <c r="D372" s="253" t="str">
        <f>'BH (1)'!B1394</f>
        <v/>
      </c>
      <c r="E372" s="40"/>
      <c r="F372" s="40"/>
      <c r="G372" s="40"/>
      <c r="H372" s="40"/>
      <c r="I372" s="40"/>
      <c r="J372" s="40"/>
      <c r="K372" s="40"/>
      <c r="L372" s="40"/>
      <c r="M372" s="40"/>
      <c r="N372" s="40"/>
      <c r="O372" s="40"/>
      <c r="P372" s="40"/>
      <c r="Q372" s="254">
        <f>IF('BH (1)'!O3904=0,0,'BH (1)'!O3904)</f>
        <v>0</v>
      </c>
      <c r="R372" s="256">
        <f>IF('BH (1)'!P3904=0,0,'BH (1)'!P3904)</f>
        <v>0</v>
      </c>
    </row>
    <row r="373" spans="3:18" ht="30" customHeight="1" x14ac:dyDescent="0.25">
      <c r="C373" s="51">
        <v>367</v>
      </c>
      <c r="D373" s="253" t="str">
        <f>'BH (1)'!B1395</f>
        <v/>
      </c>
      <c r="E373" s="40"/>
      <c r="F373" s="40"/>
      <c r="G373" s="40"/>
      <c r="H373" s="40"/>
      <c r="I373" s="40"/>
      <c r="J373" s="40"/>
      <c r="K373" s="40"/>
      <c r="L373" s="40"/>
      <c r="M373" s="40"/>
      <c r="N373" s="40"/>
      <c r="O373" s="40"/>
      <c r="P373" s="40"/>
      <c r="Q373" s="254">
        <f>IF('BH (1)'!O3905=0,0,'BH (1)'!O3905)</f>
        <v>0</v>
      </c>
      <c r="R373" s="256">
        <f>IF('BH (1)'!P3905=0,0,'BH (1)'!P3905)</f>
        <v>0</v>
      </c>
    </row>
    <row r="374" spans="3:18" ht="30" customHeight="1" x14ac:dyDescent="0.25">
      <c r="C374" s="51">
        <v>368</v>
      </c>
      <c r="D374" s="253" t="str">
        <f>'BH (1)'!B1396</f>
        <v/>
      </c>
      <c r="E374" s="40"/>
      <c r="F374" s="40"/>
      <c r="G374" s="40"/>
      <c r="H374" s="40"/>
      <c r="I374" s="40"/>
      <c r="J374" s="40"/>
      <c r="K374" s="40"/>
      <c r="L374" s="40"/>
      <c r="M374" s="40"/>
      <c r="N374" s="40"/>
      <c r="O374" s="40"/>
      <c r="P374" s="40"/>
      <c r="Q374" s="254">
        <f>IF('BH (1)'!O3906=0,0,'BH (1)'!O3906)</f>
        <v>0</v>
      </c>
      <c r="R374" s="256">
        <f>IF('BH (1)'!P3906=0,0,'BH (1)'!P3906)</f>
        <v>0</v>
      </c>
    </row>
    <row r="375" spans="3:18" ht="30" customHeight="1" x14ac:dyDescent="0.25">
      <c r="C375" s="51">
        <v>369</v>
      </c>
      <c r="D375" s="253" t="str">
        <f>'BH (1)'!B1397</f>
        <v/>
      </c>
      <c r="E375" s="40"/>
      <c r="F375" s="40"/>
      <c r="G375" s="40"/>
      <c r="H375" s="40"/>
      <c r="I375" s="40"/>
      <c r="J375" s="40"/>
      <c r="K375" s="40"/>
      <c r="L375" s="40"/>
      <c r="M375" s="40"/>
      <c r="N375" s="40"/>
      <c r="O375" s="40"/>
      <c r="P375" s="40"/>
      <c r="Q375" s="254">
        <f>IF('BH (1)'!O3907=0,0,'BH (1)'!O3907)</f>
        <v>0</v>
      </c>
      <c r="R375" s="256">
        <f>IF('BH (1)'!P3907=0,0,'BH (1)'!P3907)</f>
        <v>0</v>
      </c>
    </row>
    <row r="376" spans="3:18" ht="30" customHeight="1" x14ac:dyDescent="0.25">
      <c r="C376" s="51">
        <v>370</v>
      </c>
      <c r="D376" s="253" t="str">
        <f>'BH (1)'!B1398</f>
        <v/>
      </c>
      <c r="E376" s="40"/>
      <c r="F376" s="40"/>
      <c r="G376" s="40"/>
      <c r="H376" s="40"/>
      <c r="I376" s="40"/>
      <c r="J376" s="40"/>
      <c r="K376" s="40"/>
      <c r="L376" s="40"/>
      <c r="M376" s="40"/>
      <c r="N376" s="40"/>
      <c r="O376" s="40"/>
      <c r="P376" s="40"/>
      <c r="Q376" s="254">
        <f>IF('BH (1)'!O3908=0,0,'BH (1)'!O3908)</f>
        <v>0</v>
      </c>
      <c r="R376" s="256">
        <f>IF('BH (1)'!P3908=0,0,'BH (1)'!P3908)</f>
        <v>0</v>
      </c>
    </row>
    <row r="377" spans="3:18" ht="30" customHeight="1" x14ac:dyDescent="0.25">
      <c r="C377" s="51">
        <v>371</v>
      </c>
      <c r="D377" s="253" t="str">
        <f>'BH (1)'!B1399</f>
        <v/>
      </c>
      <c r="E377" s="40"/>
      <c r="F377" s="40"/>
      <c r="G377" s="40"/>
      <c r="H377" s="40"/>
      <c r="I377" s="40"/>
      <c r="J377" s="40"/>
      <c r="K377" s="40"/>
      <c r="L377" s="40"/>
      <c r="M377" s="40"/>
      <c r="N377" s="40"/>
      <c r="O377" s="40"/>
      <c r="P377" s="40"/>
      <c r="Q377" s="254">
        <f>IF('BH (1)'!O3909=0,0,'BH (1)'!O3909)</f>
        <v>0</v>
      </c>
      <c r="R377" s="256">
        <f>IF('BH (1)'!P3909=0,0,'BH (1)'!P3909)</f>
        <v>0</v>
      </c>
    </row>
    <row r="378" spans="3:18" ht="30" customHeight="1" x14ac:dyDescent="0.25">
      <c r="C378" s="51">
        <v>372</v>
      </c>
      <c r="D378" s="253" t="str">
        <f>'BH (1)'!B1400</f>
        <v/>
      </c>
      <c r="E378" s="40"/>
      <c r="F378" s="40"/>
      <c r="G378" s="40"/>
      <c r="H378" s="40"/>
      <c r="I378" s="40"/>
      <c r="J378" s="40"/>
      <c r="K378" s="40"/>
      <c r="L378" s="40"/>
      <c r="M378" s="40"/>
      <c r="N378" s="40"/>
      <c r="O378" s="40"/>
      <c r="P378" s="40"/>
      <c r="Q378" s="254">
        <f>IF('BH (1)'!O3910=0,0,'BH (1)'!O3910)</f>
        <v>0</v>
      </c>
      <c r="R378" s="256">
        <f>IF('BH (1)'!P3910=0,0,'BH (1)'!P3910)</f>
        <v>0</v>
      </c>
    </row>
    <row r="379" spans="3:18" ht="30" customHeight="1" x14ac:dyDescent="0.25">
      <c r="C379" s="51">
        <v>373</v>
      </c>
      <c r="D379" s="253" t="str">
        <f>'BH (1)'!B1401</f>
        <v/>
      </c>
      <c r="E379" s="40"/>
      <c r="F379" s="40"/>
      <c r="G379" s="40"/>
      <c r="H379" s="40"/>
      <c r="I379" s="40"/>
      <c r="J379" s="40"/>
      <c r="K379" s="40"/>
      <c r="L379" s="40"/>
      <c r="M379" s="40"/>
      <c r="N379" s="40"/>
      <c r="O379" s="40"/>
      <c r="P379" s="40"/>
      <c r="Q379" s="254">
        <f>IF('BH (1)'!O3911=0,0,'BH (1)'!O3911)</f>
        <v>0</v>
      </c>
      <c r="R379" s="256">
        <f>IF('BH (1)'!P3911=0,0,'BH (1)'!P3911)</f>
        <v>0</v>
      </c>
    </row>
    <row r="380" spans="3:18" ht="30" customHeight="1" x14ac:dyDescent="0.25">
      <c r="C380" s="51">
        <v>374</v>
      </c>
      <c r="D380" s="253" t="str">
        <f>'BH (1)'!B1402</f>
        <v/>
      </c>
      <c r="E380" s="40"/>
      <c r="F380" s="40"/>
      <c r="G380" s="40"/>
      <c r="H380" s="40"/>
      <c r="I380" s="40"/>
      <c r="J380" s="40"/>
      <c r="K380" s="40"/>
      <c r="L380" s="40"/>
      <c r="M380" s="40"/>
      <c r="N380" s="40"/>
      <c r="O380" s="40"/>
      <c r="P380" s="40"/>
      <c r="Q380" s="254">
        <f>IF('BH (1)'!O3912=0,0,'BH (1)'!O3912)</f>
        <v>0</v>
      </c>
      <c r="R380" s="256">
        <f>IF('BH (1)'!P3912=0,0,'BH (1)'!P3912)</f>
        <v>0</v>
      </c>
    </row>
    <row r="381" spans="3:18" ht="30" customHeight="1" x14ac:dyDescent="0.25">
      <c r="C381" s="51">
        <v>375</v>
      </c>
      <c r="D381" s="253" t="str">
        <f>'BH (1)'!B1403</f>
        <v/>
      </c>
      <c r="E381" s="40"/>
      <c r="F381" s="40"/>
      <c r="G381" s="40"/>
      <c r="H381" s="40"/>
      <c r="I381" s="40"/>
      <c r="J381" s="40"/>
      <c r="K381" s="40"/>
      <c r="L381" s="40"/>
      <c r="M381" s="40"/>
      <c r="N381" s="40"/>
      <c r="O381" s="40"/>
      <c r="P381" s="40"/>
      <c r="Q381" s="254">
        <f>IF('BH (1)'!O3913=0,0,'BH (1)'!O3913)</f>
        <v>0</v>
      </c>
      <c r="R381" s="256">
        <f>IF('BH (1)'!P3913=0,0,'BH (1)'!P3913)</f>
        <v>0</v>
      </c>
    </row>
    <row r="382" spans="3:18" ht="30" customHeight="1" x14ac:dyDescent="0.25">
      <c r="C382" s="51">
        <v>376</v>
      </c>
      <c r="D382" s="253" t="str">
        <f>'BH (1)'!B1404</f>
        <v/>
      </c>
      <c r="E382" s="40"/>
      <c r="F382" s="40"/>
      <c r="G382" s="40"/>
      <c r="H382" s="40"/>
      <c r="I382" s="40"/>
      <c r="J382" s="40"/>
      <c r="K382" s="40"/>
      <c r="L382" s="40"/>
      <c r="M382" s="40"/>
      <c r="N382" s="40"/>
      <c r="O382" s="40"/>
      <c r="P382" s="40"/>
      <c r="Q382" s="254">
        <f>IF('BH (1)'!O3914=0,0,'BH (1)'!O3914)</f>
        <v>0</v>
      </c>
      <c r="R382" s="256">
        <f>IF('BH (1)'!P3914=0,0,'BH (1)'!P3914)</f>
        <v>0</v>
      </c>
    </row>
    <row r="383" spans="3:18" ht="30" customHeight="1" x14ac:dyDescent="0.25">
      <c r="C383" s="51">
        <v>377</v>
      </c>
      <c r="D383" s="253" t="str">
        <f>'BH (1)'!B1405</f>
        <v/>
      </c>
      <c r="E383" s="40"/>
      <c r="F383" s="40"/>
      <c r="G383" s="40"/>
      <c r="H383" s="40"/>
      <c r="I383" s="40"/>
      <c r="J383" s="40"/>
      <c r="K383" s="40"/>
      <c r="L383" s="40"/>
      <c r="M383" s="40"/>
      <c r="N383" s="40"/>
      <c r="O383" s="40"/>
      <c r="P383" s="40"/>
      <c r="Q383" s="254">
        <f>IF('BH (1)'!O3915=0,0,'BH (1)'!O3915)</f>
        <v>0</v>
      </c>
      <c r="R383" s="256">
        <f>IF('BH (1)'!P3915=0,0,'BH (1)'!P3915)</f>
        <v>0</v>
      </c>
    </row>
    <row r="384" spans="3:18" ht="30" customHeight="1" x14ac:dyDescent="0.25">
      <c r="C384" s="51">
        <v>378</v>
      </c>
      <c r="D384" s="253" t="str">
        <f>'BH (1)'!B1406</f>
        <v/>
      </c>
      <c r="E384" s="40"/>
      <c r="F384" s="40"/>
      <c r="G384" s="40"/>
      <c r="H384" s="40"/>
      <c r="I384" s="40"/>
      <c r="J384" s="40"/>
      <c r="K384" s="40"/>
      <c r="L384" s="40"/>
      <c r="M384" s="40"/>
      <c r="N384" s="40"/>
      <c r="O384" s="40"/>
      <c r="P384" s="40"/>
      <c r="Q384" s="254">
        <f>IF('BH (1)'!O3916=0,0,'BH (1)'!O3916)</f>
        <v>0</v>
      </c>
      <c r="R384" s="256">
        <f>IF('BH (1)'!P3916=0,0,'BH (1)'!P3916)</f>
        <v>0</v>
      </c>
    </row>
    <row r="385" spans="3:18" ht="30" customHeight="1" x14ac:dyDescent="0.25">
      <c r="C385" s="51">
        <v>379</v>
      </c>
      <c r="D385" s="253" t="str">
        <f>'BH (1)'!B1407</f>
        <v/>
      </c>
      <c r="E385" s="40"/>
      <c r="F385" s="40"/>
      <c r="G385" s="40"/>
      <c r="H385" s="40"/>
      <c r="I385" s="40"/>
      <c r="J385" s="40"/>
      <c r="K385" s="40"/>
      <c r="L385" s="40"/>
      <c r="M385" s="40"/>
      <c r="N385" s="40"/>
      <c r="O385" s="40"/>
      <c r="P385" s="40"/>
      <c r="Q385" s="254">
        <f>IF('BH (1)'!O3917=0,0,'BH (1)'!O3917)</f>
        <v>0</v>
      </c>
      <c r="R385" s="256">
        <f>IF('BH (1)'!P3917=0,0,'BH (1)'!P3917)</f>
        <v>0</v>
      </c>
    </row>
    <row r="386" spans="3:18" ht="30" customHeight="1" x14ac:dyDescent="0.25">
      <c r="C386" s="51">
        <v>380</v>
      </c>
      <c r="D386" s="253" t="str">
        <f>'BH (1)'!B1408</f>
        <v/>
      </c>
      <c r="E386" s="40"/>
      <c r="F386" s="40"/>
      <c r="G386" s="40"/>
      <c r="H386" s="40"/>
      <c r="I386" s="40"/>
      <c r="J386" s="40"/>
      <c r="K386" s="40"/>
      <c r="L386" s="40"/>
      <c r="M386" s="40"/>
      <c r="N386" s="40"/>
      <c r="O386" s="40"/>
      <c r="P386" s="40"/>
      <c r="Q386" s="254">
        <f>IF('BH (1)'!O3918=0,0,'BH (1)'!O3918)</f>
        <v>0</v>
      </c>
      <c r="R386" s="256">
        <f>IF('BH (1)'!P3918=0,0,'BH (1)'!P3918)</f>
        <v>0</v>
      </c>
    </row>
    <row r="387" spans="3:18" ht="30" customHeight="1" x14ac:dyDescent="0.25">
      <c r="C387" s="51">
        <v>381</v>
      </c>
      <c r="D387" s="253" t="str">
        <f>'BH (1)'!B1409</f>
        <v/>
      </c>
      <c r="E387" s="40"/>
      <c r="F387" s="40"/>
      <c r="G387" s="40"/>
      <c r="H387" s="40"/>
      <c r="I387" s="40"/>
      <c r="J387" s="40"/>
      <c r="K387" s="40"/>
      <c r="L387" s="40"/>
      <c r="M387" s="40"/>
      <c r="N387" s="40"/>
      <c r="O387" s="40"/>
      <c r="P387" s="40"/>
      <c r="Q387" s="254">
        <f>IF('BH (1)'!O3919=0,0,'BH (1)'!O3919)</f>
        <v>0</v>
      </c>
      <c r="R387" s="256">
        <f>IF('BH (1)'!P3919=0,0,'BH (1)'!P3919)</f>
        <v>0</v>
      </c>
    </row>
    <row r="388" spans="3:18" ht="30" customHeight="1" x14ac:dyDescent="0.25">
      <c r="C388" s="51">
        <v>382</v>
      </c>
      <c r="D388" s="253" t="str">
        <f>'BH (1)'!B1410</f>
        <v/>
      </c>
      <c r="E388" s="40"/>
      <c r="F388" s="40"/>
      <c r="G388" s="40"/>
      <c r="H388" s="40"/>
      <c r="I388" s="40"/>
      <c r="J388" s="40"/>
      <c r="K388" s="40"/>
      <c r="L388" s="40"/>
      <c r="M388" s="40"/>
      <c r="N388" s="40"/>
      <c r="O388" s="40"/>
      <c r="P388" s="40"/>
      <c r="Q388" s="254">
        <f>IF('BH (1)'!O3920=0,0,'BH (1)'!O3920)</f>
        <v>0</v>
      </c>
      <c r="R388" s="256">
        <f>IF('BH (1)'!P3920=0,0,'BH (1)'!P3920)</f>
        <v>0</v>
      </c>
    </row>
    <row r="389" spans="3:18" ht="30" customHeight="1" x14ac:dyDescent="0.25">
      <c r="C389" s="51">
        <v>383</v>
      </c>
      <c r="D389" s="253" t="str">
        <f>'BH (1)'!B1411</f>
        <v/>
      </c>
      <c r="E389" s="40"/>
      <c r="F389" s="40"/>
      <c r="G389" s="40"/>
      <c r="H389" s="40"/>
      <c r="I389" s="40"/>
      <c r="J389" s="40"/>
      <c r="K389" s="40"/>
      <c r="L389" s="40"/>
      <c r="M389" s="40"/>
      <c r="N389" s="40"/>
      <c r="O389" s="40"/>
      <c r="P389" s="40"/>
      <c r="Q389" s="254">
        <f>IF('BH (1)'!O3921=0,0,'BH (1)'!O3921)</f>
        <v>0</v>
      </c>
      <c r="R389" s="256">
        <f>IF('BH (1)'!P3921=0,0,'BH (1)'!P3921)</f>
        <v>0</v>
      </c>
    </row>
    <row r="390" spans="3:18" ht="30" customHeight="1" x14ac:dyDescent="0.25">
      <c r="C390" s="51">
        <v>384</v>
      </c>
      <c r="D390" s="253" t="str">
        <f>'BH (1)'!B1412</f>
        <v/>
      </c>
      <c r="E390" s="40"/>
      <c r="F390" s="40"/>
      <c r="G390" s="40"/>
      <c r="H390" s="40"/>
      <c r="I390" s="40"/>
      <c r="J390" s="40"/>
      <c r="K390" s="40"/>
      <c r="L390" s="40"/>
      <c r="M390" s="40"/>
      <c r="N390" s="40"/>
      <c r="O390" s="40"/>
      <c r="P390" s="40"/>
      <c r="Q390" s="254">
        <f>IF('BH (1)'!O3922=0,0,'BH (1)'!O3922)</f>
        <v>0</v>
      </c>
      <c r="R390" s="256">
        <f>IF('BH (1)'!P3922=0,0,'BH (1)'!P3922)</f>
        <v>0</v>
      </c>
    </row>
    <row r="391" spans="3:18" ht="30" customHeight="1" x14ac:dyDescent="0.25">
      <c r="C391" s="51">
        <v>385</v>
      </c>
      <c r="D391" s="253" t="str">
        <f>'BH (1)'!B1413</f>
        <v/>
      </c>
      <c r="E391" s="40"/>
      <c r="F391" s="40"/>
      <c r="G391" s="40"/>
      <c r="H391" s="40"/>
      <c r="I391" s="40"/>
      <c r="J391" s="40"/>
      <c r="K391" s="40"/>
      <c r="L391" s="40"/>
      <c r="M391" s="40"/>
      <c r="N391" s="40"/>
      <c r="O391" s="40"/>
      <c r="P391" s="40"/>
      <c r="Q391" s="254">
        <f>IF('BH (1)'!O3923=0,0,'BH (1)'!O3923)</f>
        <v>0</v>
      </c>
      <c r="R391" s="256">
        <f>IF('BH (1)'!P3923=0,0,'BH (1)'!P3923)</f>
        <v>0</v>
      </c>
    </row>
    <row r="392" spans="3:18" ht="30" customHeight="1" x14ac:dyDescent="0.25">
      <c r="C392" s="51">
        <v>386</v>
      </c>
      <c r="D392" s="253" t="str">
        <f>'BH (1)'!B1414</f>
        <v/>
      </c>
      <c r="E392" s="40"/>
      <c r="F392" s="40"/>
      <c r="G392" s="40"/>
      <c r="H392" s="40"/>
      <c r="I392" s="40"/>
      <c r="J392" s="40"/>
      <c r="K392" s="40"/>
      <c r="L392" s="40"/>
      <c r="M392" s="40"/>
      <c r="N392" s="40"/>
      <c r="O392" s="40"/>
      <c r="P392" s="40"/>
      <c r="Q392" s="254">
        <f>IF('BH (1)'!O3924=0,0,'BH (1)'!O3924)</f>
        <v>0</v>
      </c>
      <c r="R392" s="256">
        <f>IF('BH (1)'!P3924=0,0,'BH (1)'!P3924)</f>
        <v>0</v>
      </c>
    </row>
    <row r="393" spans="3:18" ht="30" customHeight="1" x14ac:dyDescent="0.25">
      <c r="C393" s="51">
        <v>387</v>
      </c>
      <c r="D393" s="253" t="str">
        <f>'BH (1)'!B1415</f>
        <v/>
      </c>
      <c r="E393" s="40"/>
      <c r="F393" s="40"/>
      <c r="G393" s="40"/>
      <c r="H393" s="40"/>
      <c r="I393" s="40"/>
      <c r="J393" s="40"/>
      <c r="K393" s="40"/>
      <c r="L393" s="40"/>
      <c r="M393" s="40"/>
      <c r="N393" s="40"/>
      <c r="O393" s="40"/>
      <c r="P393" s="40"/>
      <c r="Q393" s="254">
        <f>IF('BH (1)'!O3925=0,0,'BH (1)'!O3925)</f>
        <v>0</v>
      </c>
      <c r="R393" s="256">
        <f>IF('BH (1)'!P3925=0,0,'BH (1)'!P3925)</f>
        <v>0</v>
      </c>
    </row>
    <row r="394" spans="3:18" ht="30" customHeight="1" x14ac:dyDescent="0.25">
      <c r="C394" s="51">
        <v>388</v>
      </c>
      <c r="D394" s="253" t="str">
        <f>'BH (1)'!B1416</f>
        <v/>
      </c>
      <c r="E394" s="40"/>
      <c r="F394" s="40"/>
      <c r="G394" s="40"/>
      <c r="H394" s="40"/>
      <c r="I394" s="40"/>
      <c r="J394" s="40"/>
      <c r="K394" s="40"/>
      <c r="L394" s="40"/>
      <c r="M394" s="40"/>
      <c r="N394" s="40"/>
      <c r="O394" s="40"/>
      <c r="P394" s="40"/>
      <c r="Q394" s="254">
        <f>IF('BH (1)'!O3926=0,0,'BH (1)'!O3926)</f>
        <v>0</v>
      </c>
      <c r="R394" s="256">
        <f>IF('BH (1)'!P3926=0,0,'BH (1)'!P3926)</f>
        <v>0</v>
      </c>
    </row>
    <row r="395" spans="3:18" ht="30" customHeight="1" x14ac:dyDescent="0.25">
      <c r="C395" s="51">
        <v>389</v>
      </c>
      <c r="D395" s="253" t="str">
        <f>'BH (1)'!B1417</f>
        <v/>
      </c>
      <c r="E395" s="40"/>
      <c r="F395" s="40"/>
      <c r="G395" s="40"/>
      <c r="H395" s="40"/>
      <c r="I395" s="40"/>
      <c r="J395" s="40"/>
      <c r="K395" s="40"/>
      <c r="L395" s="40"/>
      <c r="M395" s="40"/>
      <c r="N395" s="40"/>
      <c r="O395" s="40"/>
      <c r="P395" s="40"/>
      <c r="Q395" s="254">
        <f>IF('BH (1)'!O3927=0,0,'BH (1)'!O3927)</f>
        <v>0</v>
      </c>
      <c r="R395" s="256">
        <f>IF('BH (1)'!P3927=0,0,'BH (1)'!P3927)</f>
        <v>0</v>
      </c>
    </row>
    <row r="396" spans="3:18" ht="30" customHeight="1" x14ac:dyDescent="0.25">
      <c r="C396" s="51">
        <v>390</v>
      </c>
      <c r="D396" s="253" t="str">
        <f>'BH (1)'!B1418</f>
        <v/>
      </c>
      <c r="E396" s="40"/>
      <c r="F396" s="40"/>
      <c r="G396" s="40"/>
      <c r="H396" s="40"/>
      <c r="I396" s="40"/>
      <c r="J396" s="40"/>
      <c r="K396" s="40"/>
      <c r="L396" s="40"/>
      <c r="M396" s="40"/>
      <c r="N396" s="40"/>
      <c r="O396" s="40"/>
      <c r="P396" s="40"/>
      <c r="Q396" s="254">
        <f>IF('BH (1)'!O3928=0,0,'BH (1)'!O3928)</f>
        <v>0</v>
      </c>
      <c r="R396" s="256">
        <f>IF('BH (1)'!P3928=0,0,'BH (1)'!P3928)</f>
        <v>0</v>
      </c>
    </row>
    <row r="397" spans="3:18" ht="30" customHeight="1" x14ac:dyDescent="0.25">
      <c r="C397" s="51">
        <v>391</v>
      </c>
      <c r="D397" s="253" t="str">
        <f>'BH (1)'!B1419</f>
        <v/>
      </c>
      <c r="E397" s="40"/>
      <c r="F397" s="40"/>
      <c r="G397" s="40"/>
      <c r="H397" s="40"/>
      <c r="I397" s="40"/>
      <c r="J397" s="40"/>
      <c r="K397" s="40"/>
      <c r="L397" s="40"/>
      <c r="M397" s="40"/>
      <c r="N397" s="40"/>
      <c r="O397" s="40"/>
      <c r="P397" s="40"/>
      <c r="Q397" s="254">
        <f>IF('BH (1)'!O3929=0,0,'BH (1)'!O3929)</f>
        <v>0</v>
      </c>
      <c r="R397" s="256">
        <f>IF('BH (1)'!P3929=0,0,'BH (1)'!P3929)</f>
        <v>0</v>
      </c>
    </row>
    <row r="398" spans="3:18" ht="30" customHeight="1" x14ac:dyDescent="0.25">
      <c r="C398" s="51">
        <v>392</v>
      </c>
      <c r="D398" s="253" t="str">
        <f>'BH (1)'!B1420</f>
        <v/>
      </c>
      <c r="E398" s="40"/>
      <c r="F398" s="40"/>
      <c r="G398" s="40"/>
      <c r="H398" s="40"/>
      <c r="I398" s="40"/>
      <c r="J398" s="40"/>
      <c r="K398" s="40"/>
      <c r="L398" s="40"/>
      <c r="M398" s="40"/>
      <c r="N398" s="40"/>
      <c r="O398" s="40"/>
      <c r="P398" s="40"/>
      <c r="Q398" s="254">
        <f>IF('BH (1)'!O3930=0,0,'BH (1)'!O3930)</f>
        <v>0</v>
      </c>
      <c r="R398" s="256">
        <f>IF('BH (1)'!P3930=0,0,'BH (1)'!P3930)</f>
        <v>0</v>
      </c>
    </row>
    <row r="399" spans="3:18" ht="30" customHeight="1" x14ac:dyDescent="0.25">
      <c r="C399" s="51">
        <v>393</v>
      </c>
      <c r="D399" s="253" t="str">
        <f>'BH (1)'!B1421</f>
        <v/>
      </c>
      <c r="E399" s="40"/>
      <c r="F399" s="40"/>
      <c r="G399" s="40"/>
      <c r="H399" s="40"/>
      <c r="I399" s="40"/>
      <c r="J399" s="40"/>
      <c r="K399" s="40"/>
      <c r="L399" s="40"/>
      <c r="M399" s="40"/>
      <c r="N399" s="40"/>
      <c r="O399" s="40"/>
      <c r="P399" s="40"/>
      <c r="Q399" s="254">
        <f>IF('BH (1)'!O3931=0,0,'BH (1)'!O3931)</f>
        <v>0</v>
      </c>
      <c r="R399" s="256">
        <f>IF('BH (1)'!P3931=0,0,'BH (1)'!P3931)</f>
        <v>0</v>
      </c>
    </row>
    <row r="400" spans="3:18" ht="30" customHeight="1" x14ac:dyDescent="0.25">
      <c r="C400" s="51">
        <v>394</v>
      </c>
      <c r="D400" s="253" t="str">
        <f>'BH (1)'!B1422</f>
        <v/>
      </c>
      <c r="E400" s="40"/>
      <c r="F400" s="40"/>
      <c r="G400" s="40"/>
      <c r="H400" s="40"/>
      <c r="I400" s="40"/>
      <c r="J400" s="40"/>
      <c r="K400" s="40"/>
      <c r="L400" s="40"/>
      <c r="M400" s="40"/>
      <c r="N400" s="40"/>
      <c r="O400" s="40"/>
      <c r="P400" s="40"/>
      <c r="Q400" s="254">
        <f>IF('BH (1)'!O3932=0,0,'BH (1)'!O3932)</f>
        <v>0</v>
      </c>
      <c r="R400" s="256">
        <f>IF('BH (1)'!P3932=0,0,'BH (1)'!P3932)</f>
        <v>0</v>
      </c>
    </row>
    <row r="401" spans="3:18" ht="30" customHeight="1" x14ac:dyDescent="0.25">
      <c r="C401" s="51">
        <v>395</v>
      </c>
      <c r="D401" s="253" t="str">
        <f>'BH (1)'!B1423</f>
        <v/>
      </c>
      <c r="E401" s="40"/>
      <c r="F401" s="40"/>
      <c r="G401" s="40"/>
      <c r="H401" s="40"/>
      <c r="I401" s="40"/>
      <c r="J401" s="40"/>
      <c r="K401" s="40"/>
      <c r="L401" s="40"/>
      <c r="M401" s="40"/>
      <c r="N401" s="40"/>
      <c r="O401" s="40"/>
      <c r="P401" s="40"/>
      <c r="Q401" s="254">
        <f>IF('BH (1)'!O3933=0,0,'BH (1)'!O3933)</f>
        <v>0</v>
      </c>
      <c r="R401" s="256">
        <f>IF('BH (1)'!P3933=0,0,'BH (1)'!P3933)</f>
        <v>0</v>
      </c>
    </row>
    <row r="402" spans="3:18" ht="30" customHeight="1" x14ac:dyDescent="0.25">
      <c r="C402" s="51">
        <v>396</v>
      </c>
      <c r="D402" s="253" t="str">
        <f>'BH (1)'!B1424</f>
        <v/>
      </c>
      <c r="E402" s="40"/>
      <c r="F402" s="40"/>
      <c r="G402" s="40"/>
      <c r="H402" s="40"/>
      <c r="I402" s="40"/>
      <c r="J402" s="40"/>
      <c r="K402" s="40"/>
      <c r="L402" s="40"/>
      <c r="M402" s="40"/>
      <c r="N402" s="40"/>
      <c r="O402" s="40"/>
      <c r="P402" s="40"/>
      <c r="Q402" s="254">
        <f>IF('BH (1)'!O3934=0,0,'BH (1)'!O3934)</f>
        <v>0</v>
      </c>
      <c r="R402" s="256">
        <f>IF('BH (1)'!P3934=0,0,'BH (1)'!P3934)</f>
        <v>0</v>
      </c>
    </row>
    <row r="403" spans="3:18" ht="30" customHeight="1" x14ac:dyDescent="0.25">
      <c r="C403" s="51">
        <v>397</v>
      </c>
      <c r="D403" s="253" t="str">
        <f>'BH (1)'!B1425</f>
        <v/>
      </c>
      <c r="E403" s="40"/>
      <c r="F403" s="40"/>
      <c r="G403" s="40"/>
      <c r="H403" s="40"/>
      <c r="I403" s="40"/>
      <c r="J403" s="40"/>
      <c r="K403" s="40"/>
      <c r="L403" s="40"/>
      <c r="M403" s="40"/>
      <c r="N403" s="40"/>
      <c r="O403" s="40"/>
      <c r="P403" s="40"/>
      <c r="Q403" s="254">
        <f>IF('BH (1)'!O3935=0,0,'BH (1)'!O3935)</f>
        <v>0</v>
      </c>
      <c r="R403" s="256">
        <f>IF('BH (1)'!P3935=0,0,'BH (1)'!P3935)</f>
        <v>0</v>
      </c>
    </row>
    <row r="404" spans="3:18" ht="30" customHeight="1" x14ac:dyDescent="0.25">
      <c r="C404" s="51">
        <v>398</v>
      </c>
      <c r="D404" s="253" t="str">
        <f>'BH (1)'!B1426</f>
        <v/>
      </c>
      <c r="E404" s="40"/>
      <c r="F404" s="40"/>
      <c r="G404" s="40"/>
      <c r="H404" s="40"/>
      <c r="I404" s="40"/>
      <c r="J404" s="40"/>
      <c r="K404" s="40"/>
      <c r="L404" s="40"/>
      <c r="M404" s="40"/>
      <c r="N404" s="40"/>
      <c r="O404" s="40"/>
      <c r="P404" s="40"/>
      <c r="Q404" s="254">
        <f>IF('BH (1)'!O3936=0,0,'BH (1)'!O3936)</f>
        <v>0</v>
      </c>
      <c r="R404" s="256">
        <f>IF('BH (1)'!P3936=0,0,'BH (1)'!P3936)</f>
        <v>0</v>
      </c>
    </row>
    <row r="405" spans="3:18" ht="30" customHeight="1" x14ac:dyDescent="0.25">
      <c r="C405" s="51">
        <v>399</v>
      </c>
      <c r="D405" s="253" t="str">
        <f>'BH (1)'!B1427</f>
        <v/>
      </c>
      <c r="E405" s="40"/>
      <c r="F405" s="40"/>
      <c r="G405" s="40"/>
      <c r="H405" s="40"/>
      <c r="I405" s="40"/>
      <c r="J405" s="40"/>
      <c r="K405" s="40"/>
      <c r="L405" s="40"/>
      <c r="M405" s="40"/>
      <c r="N405" s="40"/>
      <c r="O405" s="40"/>
      <c r="P405" s="40"/>
      <c r="Q405" s="254">
        <f>IF('BH (1)'!O3937=0,0,'BH (1)'!O3937)</f>
        <v>0</v>
      </c>
      <c r="R405" s="256">
        <f>IF('BH (1)'!P3937=0,0,'BH (1)'!P3937)</f>
        <v>0</v>
      </c>
    </row>
    <row r="406" spans="3:18" ht="30" customHeight="1" x14ac:dyDescent="0.25">
      <c r="C406" s="51">
        <v>400</v>
      </c>
      <c r="D406" s="253" t="str">
        <f>'BH (1)'!B1428</f>
        <v/>
      </c>
      <c r="E406" s="40"/>
      <c r="F406" s="40"/>
      <c r="G406" s="40"/>
      <c r="H406" s="40"/>
      <c r="I406" s="40"/>
      <c r="J406" s="40"/>
      <c r="K406" s="40"/>
      <c r="L406" s="40"/>
      <c r="M406" s="40"/>
      <c r="N406" s="40"/>
      <c r="O406" s="40"/>
      <c r="P406" s="40"/>
      <c r="Q406" s="254">
        <f>IF('BH (1)'!O3938=0,0,'BH (1)'!O3938)</f>
        <v>0</v>
      </c>
      <c r="R406" s="256">
        <f>IF('BH (1)'!P3938=0,0,'BH (1)'!P3938)</f>
        <v>0</v>
      </c>
    </row>
    <row r="407" spans="3:18" ht="30" customHeight="1" x14ac:dyDescent="0.25">
      <c r="C407" s="51">
        <v>401</v>
      </c>
      <c r="D407" s="253" t="str">
        <f>'BH (1)'!B1429</f>
        <v/>
      </c>
      <c r="E407" s="40"/>
      <c r="F407" s="40"/>
      <c r="G407" s="40"/>
      <c r="H407" s="40"/>
      <c r="I407" s="40"/>
      <c r="J407" s="40"/>
      <c r="K407" s="40"/>
      <c r="L407" s="40"/>
      <c r="M407" s="40"/>
      <c r="N407" s="40"/>
      <c r="O407" s="40"/>
      <c r="P407" s="40"/>
      <c r="Q407" s="254">
        <f>IF('BH (1)'!O3939=0,0,'BH (1)'!O3939)</f>
        <v>0</v>
      </c>
      <c r="R407" s="256">
        <f>IF('BH (1)'!P3939=0,0,'BH (1)'!P3939)</f>
        <v>0</v>
      </c>
    </row>
    <row r="408" spans="3:18" ht="30" customHeight="1" x14ac:dyDescent="0.25">
      <c r="C408" s="51">
        <v>402</v>
      </c>
      <c r="D408" s="253" t="str">
        <f>'BH (1)'!B1430</f>
        <v/>
      </c>
      <c r="E408" s="40"/>
      <c r="F408" s="40"/>
      <c r="G408" s="40"/>
      <c r="H408" s="40"/>
      <c r="I408" s="40"/>
      <c r="J408" s="40"/>
      <c r="K408" s="40"/>
      <c r="L408" s="40"/>
      <c r="M408" s="40"/>
      <c r="N408" s="40"/>
      <c r="O408" s="40"/>
      <c r="P408" s="40"/>
      <c r="Q408" s="254">
        <f>IF('BH (1)'!O3940=0,0,'BH (1)'!O3940)</f>
        <v>0</v>
      </c>
      <c r="R408" s="256">
        <f>IF('BH (1)'!P3940=0,0,'BH (1)'!P3940)</f>
        <v>0</v>
      </c>
    </row>
    <row r="409" spans="3:18" ht="30" customHeight="1" x14ac:dyDescent="0.25">
      <c r="C409" s="51">
        <v>403</v>
      </c>
      <c r="D409" s="253" t="str">
        <f>'BH (1)'!B1431</f>
        <v/>
      </c>
      <c r="E409" s="40"/>
      <c r="F409" s="40"/>
      <c r="G409" s="40"/>
      <c r="H409" s="40"/>
      <c r="I409" s="40"/>
      <c r="J409" s="40"/>
      <c r="K409" s="40"/>
      <c r="L409" s="40"/>
      <c r="M409" s="40"/>
      <c r="N409" s="40"/>
      <c r="O409" s="40"/>
      <c r="P409" s="40"/>
      <c r="Q409" s="254">
        <f>IF('BH (1)'!O3941=0,0,'BH (1)'!O3941)</f>
        <v>0</v>
      </c>
      <c r="R409" s="256">
        <f>IF('BH (1)'!P3941=0,0,'BH (1)'!P3941)</f>
        <v>0</v>
      </c>
    </row>
    <row r="410" spans="3:18" ht="30" customHeight="1" x14ac:dyDescent="0.25">
      <c r="C410" s="51">
        <v>404</v>
      </c>
      <c r="D410" s="253" t="str">
        <f>'BH (1)'!B1432</f>
        <v/>
      </c>
      <c r="E410" s="40"/>
      <c r="F410" s="40"/>
      <c r="G410" s="40"/>
      <c r="H410" s="40"/>
      <c r="I410" s="40"/>
      <c r="J410" s="40"/>
      <c r="K410" s="40"/>
      <c r="L410" s="40"/>
      <c r="M410" s="40"/>
      <c r="N410" s="40"/>
      <c r="O410" s="40"/>
      <c r="P410" s="40"/>
      <c r="Q410" s="254">
        <f>IF('BH (1)'!O3942=0,0,'BH (1)'!O3942)</f>
        <v>0</v>
      </c>
      <c r="R410" s="256">
        <f>IF('BH (1)'!P3942=0,0,'BH (1)'!P3942)</f>
        <v>0</v>
      </c>
    </row>
    <row r="411" spans="3:18" ht="30" customHeight="1" x14ac:dyDescent="0.25">
      <c r="C411" s="51">
        <v>405</v>
      </c>
      <c r="D411" s="253" t="str">
        <f>'BH (1)'!B1433</f>
        <v/>
      </c>
      <c r="E411" s="40"/>
      <c r="F411" s="40"/>
      <c r="G411" s="40"/>
      <c r="H411" s="40"/>
      <c r="I411" s="40"/>
      <c r="J411" s="40"/>
      <c r="K411" s="40"/>
      <c r="L411" s="40"/>
      <c r="M411" s="40"/>
      <c r="N411" s="40"/>
      <c r="O411" s="40"/>
      <c r="P411" s="40"/>
      <c r="Q411" s="254">
        <f>IF('BH (1)'!O3943=0,0,'BH (1)'!O3943)</f>
        <v>0</v>
      </c>
      <c r="R411" s="256">
        <f>IF('BH (1)'!P3943=0,0,'BH (1)'!P3943)</f>
        <v>0</v>
      </c>
    </row>
    <row r="412" spans="3:18" ht="30" customHeight="1" x14ac:dyDescent="0.25">
      <c r="C412" s="51">
        <v>406</v>
      </c>
      <c r="D412" s="253" t="str">
        <f>'BH (1)'!B1434</f>
        <v/>
      </c>
      <c r="E412" s="40"/>
      <c r="F412" s="40"/>
      <c r="G412" s="40"/>
      <c r="H412" s="40"/>
      <c r="I412" s="40"/>
      <c r="J412" s="40"/>
      <c r="K412" s="40"/>
      <c r="L412" s="40"/>
      <c r="M412" s="40"/>
      <c r="N412" s="40"/>
      <c r="O412" s="40"/>
      <c r="P412" s="40"/>
      <c r="Q412" s="254">
        <f>IF('BH (1)'!O3944=0,0,'BH (1)'!O3944)</f>
        <v>0</v>
      </c>
      <c r="R412" s="256">
        <f>IF('BH (1)'!P3944=0,0,'BH (1)'!P3944)</f>
        <v>0</v>
      </c>
    </row>
    <row r="413" spans="3:18" ht="30" customHeight="1" x14ac:dyDescent="0.25">
      <c r="C413" s="51">
        <v>407</v>
      </c>
      <c r="D413" s="253" t="str">
        <f>'BH (1)'!B1435</f>
        <v/>
      </c>
      <c r="E413" s="40"/>
      <c r="F413" s="40"/>
      <c r="G413" s="40"/>
      <c r="H413" s="40"/>
      <c r="I413" s="40"/>
      <c r="J413" s="40"/>
      <c r="K413" s="40"/>
      <c r="L413" s="40"/>
      <c r="M413" s="40"/>
      <c r="N413" s="40"/>
      <c r="O413" s="40"/>
      <c r="P413" s="40"/>
      <c r="Q413" s="254">
        <f>IF('BH (1)'!O3945=0,0,'BH (1)'!O3945)</f>
        <v>0</v>
      </c>
      <c r="R413" s="256">
        <f>IF('BH (1)'!P3945=0,0,'BH (1)'!P3945)</f>
        <v>0</v>
      </c>
    </row>
    <row r="414" spans="3:18" ht="30" customHeight="1" x14ac:dyDescent="0.25">
      <c r="C414" s="51">
        <v>408</v>
      </c>
      <c r="D414" s="253" t="str">
        <f>'BH (1)'!B1436</f>
        <v/>
      </c>
      <c r="E414" s="40"/>
      <c r="F414" s="40"/>
      <c r="G414" s="40"/>
      <c r="H414" s="40"/>
      <c r="I414" s="40"/>
      <c r="J414" s="40"/>
      <c r="K414" s="40"/>
      <c r="L414" s="40"/>
      <c r="M414" s="40"/>
      <c r="N414" s="40"/>
      <c r="O414" s="40"/>
      <c r="P414" s="40"/>
      <c r="Q414" s="254">
        <f>IF('BH (1)'!O3946=0,0,'BH (1)'!O3946)</f>
        <v>0</v>
      </c>
      <c r="R414" s="256">
        <f>IF('BH (1)'!P3946=0,0,'BH (1)'!P3946)</f>
        <v>0</v>
      </c>
    </row>
    <row r="415" spans="3:18" ht="30" customHeight="1" x14ac:dyDescent="0.25">
      <c r="C415" s="51">
        <v>409</v>
      </c>
      <c r="D415" s="253" t="str">
        <f>'BH (1)'!B1437</f>
        <v/>
      </c>
      <c r="E415" s="40"/>
      <c r="F415" s="40"/>
      <c r="G415" s="40"/>
      <c r="H415" s="40"/>
      <c r="I415" s="40"/>
      <c r="J415" s="40"/>
      <c r="K415" s="40"/>
      <c r="L415" s="40"/>
      <c r="M415" s="40"/>
      <c r="N415" s="40"/>
      <c r="O415" s="40"/>
      <c r="P415" s="40"/>
      <c r="Q415" s="254">
        <f>IF('BH (1)'!O3947=0,0,'BH (1)'!O3947)</f>
        <v>0</v>
      </c>
      <c r="R415" s="256">
        <f>IF('BH (1)'!P3947=0,0,'BH (1)'!P3947)</f>
        <v>0</v>
      </c>
    </row>
    <row r="416" spans="3:18" ht="30" customHeight="1" x14ac:dyDescent="0.25">
      <c r="C416" s="51">
        <v>410</v>
      </c>
      <c r="D416" s="253" t="str">
        <f>'BH (1)'!B1438</f>
        <v/>
      </c>
      <c r="E416" s="40"/>
      <c r="F416" s="40"/>
      <c r="G416" s="40"/>
      <c r="H416" s="40"/>
      <c r="I416" s="40"/>
      <c r="J416" s="40"/>
      <c r="K416" s="40"/>
      <c r="L416" s="40"/>
      <c r="M416" s="40"/>
      <c r="N416" s="40"/>
      <c r="O416" s="40"/>
      <c r="P416" s="40"/>
      <c r="Q416" s="254">
        <f>IF('BH (1)'!O3948=0,0,'BH (1)'!O3948)</f>
        <v>0</v>
      </c>
      <c r="R416" s="256">
        <f>IF('BH (1)'!P3948=0,0,'BH (1)'!P3948)</f>
        <v>0</v>
      </c>
    </row>
    <row r="417" spans="3:18" ht="30" customHeight="1" x14ac:dyDescent="0.25">
      <c r="C417" s="51">
        <v>411</v>
      </c>
      <c r="D417" s="253" t="str">
        <f>'BH (1)'!B1439</f>
        <v/>
      </c>
      <c r="E417" s="40"/>
      <c r="F417" s="40"/>
      <c r="G417" s="40"/>
      <c r="H417" s="40"/>
      <c r="I417" s="40"/>
      <c r="J417" s="40"/>
      <c r="K417" s="40"/>
      <c r="L417" s="40"/>
      <c r="M417" s="40"/>
      <c r="N417" s="40"/>
      <c r="O417" s="40"/>
      <c r="P417" s="40"/>
      <c r="Q417" s="254">
        <f>IF('BH (1)'!O3949=0,0,'BH (1)'!O3949)</f>
        <v>0</v>
      </c>
      <c r="R417" s="256">
        <f>IF('BH (1)'!P3949=0,0,'BH (1)'!P3949)</f>
        <v>0</v>
      </c>
    </row>
    <row r="418" spans="3:18" ht="30" customHeight="1" x14ac:dyDescent="0.25">
      <c r="C418" s="51">
        <v>412</v>
      </c>
      <c r="D418" s="253" t="str">
        <f>'BH (1)'!B1440</f>
        <v/>
      </c>
      <c r="E418" s="40"/>
      <c r="F418" s="40"/>
      <c r="G418" s="40"/>
      <c r="H418" s="40"/>
      <c r="I418" s="40"/>
      <c r="J418" s="40"/>
      <c r="K418" s="40"/>
      <c r="L418" s="40"/>
      <c r="M418" s="40"/>
      <c r="N418" s="40"/>
      <c r="O418" s="40"/>
      <c r="P418" s="40"/>
      <c r="Q418" s="254">
        <f>IF('BH (1)'!O3950=0,0,'BH (1)'!O3950)</f>
        <v>0</v>
      </c>
      <c r="R418" s="256">
        <f>IF('BH (1)'!P3950=0,0,'BH (1)'!P3950)</f>
        <v>0</v>
      </c>
    </row>
    <row r="419" spans="3:18" ht="30" customHeight="1" x14ac:dyDescent="0.25">
      <c r="C419" s="51">
        <v>413</v>
      </c>
      <c r="D419" s="253" t="str">
        <f>'BH (1)'!B1441</f>
        <v/>
      </c>
      <c r="E419" s="40"/>
      <c r="F419" s="40"/>
      <c r="G419" s="40"/>
      <c r="H419" s="40"/>
      <c r="I419" s="40"/>
      <c r="J419" s="40"/>
      <c r="K419" s="40"/>
      <c r="L419" s="40"/>
      <c r="M419" s="40"/>
      <c r="N419" s="40"/>
      <c r="O419" s="40"/>
      <c r="P419" s="40"/>
      <c r="Q419" s="254">
        <f>IF('BH (1)'!O3951=0,0,'BH (1)'!O3951)</f>
        <v>0</v>
      </c>
      <c r="R419" s="256">
        <f>IF('BH (1)'!P3951=0,0,'BH (1)'!P3951)</f>
        <v>0</v>
      </c>
    </row>
    <row r="420" spans="3:18" ht="30" customHeight="1" x14ac:dyDescent="0.25">
      <c r="C420" s="51">
        <v>414</v>
      </c>
      <c r="D420" s="253" t="str">
        <f>'BH (1)'!B1442</f>
        <v/>
      </c>
      <c r="E420" s="40"/>
      <c r="F420" s="40"/>
      <c r="G420" s="40"/>
      <c r="H420" s="40"/>
      <c r="I420" s="40"/>
      <c r="J420" s="40"/>
      <c r="K420" s="40"/>
      <c r="L420" s="40"/>
      <c r="M420" s="40"/>
      <c r="N420" s="40"/>
      <c r="O420" s="40"/>
      <c r="P420" s="40"/>
      <c r="Q420" s="254">
        <f>IF('BH (1)'!O3952=0,0,'BH (1)'!O3952)</f>
        <v>0</v>
      </c>
      <c r="R420" s="256">
        <f>IF('BH (1)'!P3952=0,0,'BH (1)'!P3952)</f>
        <v>0</v>
      </c>
    </row>
    <row r="421" spans="3:18" ht="30" customHeight="1" x14ac:dyDescent="0.25">
      <c r="C421" s="51">
        <v>415</v>
      </c>
      <c r="D421" s="253" t="str">
        <f>'BH (1)'!B1443</f>
        <v/>
      </c>
      <c r="E421" s="40"/>
      <c r="F421" s="40"/>
      <c r="G421" s="40"/>
      <c r="H421" s="40"/>
      <c r="I421" s="40"/>
      <c r="J421" s="40"/>
      <c r="K421" s="40"/>
      <c r="L421" s="40"/>
      <c r="M421" s="40"/>
      <c r="N421" s="40"/>
      <c r="O421" s="40"/>
      <c r="P421" s="40"/>
      <c r="Q421" s="254">
        <f>IF('BH (1)'!O3953=0,0,'BH (1)'!O3953)</f>
        <v>0</v>
      </c>
      <c r="R421" s="256">
        <f>IF('BH (1)'!P3953=0,0,'BH (1)'!P3953)</f>
        <v>0</v>
      </c>
    </row>
    <row r="422" spans="3:18" ht="30" customHeight="1" x14ac:dyDescent="0.25">
      <c r="C422" s="51">
        <v>416</v>
      </c>
      <c r="D422" s="253" t="str">
        <f>'BH (1)'!B1444</f>
        <v/>
      </c>
      <c r="E422" s="40"/>
      <c r="F422" s="40"/>
      <c r="G422" s="40"/>
      <c r="H422" s="40"/>
      <c r="I422" s="40"/>
      <c r="J422" s="40"/>
      <c r="K422" s="40"/>
      <c r="L422" s="40"/>
      <c r="M422" s="40"/>
      <c r="N422" s="40"/>
      <c r="O422" s="40"/>
      <c r="P422" s="40"/>
      <c r="Q422" s="254">
        <f>IF('BH (1)'!O3954=0,0,'BH (1)'!O3954)</f>
        <v>0</v>
      </c>
      <c r="R422" s="256">
        <f>IF('BH (1)'!P3954=0,0,'BH (1)'!P3954)</f>
        <v>0</v>
      </c>
    </row>
    <row r="423" spans="3:18" ht="30" customHeight="1" x14ac:dyDescent="0.25">
      <c r="C423" s="51">
        <v>417</v>
      </c>
      <c r="D423" s="253" t="str">
        <f>'BH (1)'!B1445</f>
        <v/>
      </c>
      <c r="E423" s="40"/>
      <c r="F423" s="40"/>
      <c r="G423" s="40"/>
      <c r="H423" s="40"/>
      <c r="I423" s="40"/>
      <c r="J423" s="40"/>
      <c r="K423" s="40"/>
      <c r="L423" s="40"/>
      <c r="M423" s="40"/>
      <c r="N423" s="40"/>
      <c r="O423" s="40"/>
      <c r="P423" s="40"/>
      <c r="Q423" s="254">
        <f>IF('BH (1)'!O3955=0,0,'BH (1)'!O3955)</f>
        <v>0</v>
      </c>
      <c r="R423" s="256">
        <f>IF('BH (1)'!P3955=0,0,'BH (1)'!P3955)</f>
        <v>0</v>
      </c>
    </row>
    <row r="424" spans="3:18" ht="30" customHeight="1" x14ac:dyDescent="0.25">
      <c r="C424" s="51">
        <v>418</v>
      </c>
      <c r="D424" s="253" t="str">
        <f>'BH (1)'!B1446</f>
        <v/>
      </c>
      <c r="E424" s="40"/>
      <c r="F424" s="40"/>
      <c r="G424" s="40"/>
      <c r="H424" s="40"/>
      <c r="I424" s="40"/>
      <c r="J424" s="40"/>
      <c r="K424" s="40"/>
      <c r="L424" s="40"/>
      <c r="M424" s="40"/>
      <c r="N424" s="40"/>
      <c r="O424" s="40"/>
      <c r="P424" s="40"/>
      <c r="Q424" s="254">
        <f>IF('BH (1)'!O3956=0,0,'BH (1)'!O3956)</f>
        <v>0</v>
      </c>
      <c r="R424" s="256">
        <f>IF('BH (1)'!P3956=0,0,'BH (1)'!P3956)</f>
        <v>0</v>
      </c>
    </row>
    <row r="425" spans="3:18" ht="30" customHeight="1" x14ac:dyDescent="0.25">
      <c r="C425" s="51">
        <v>419</v>
      </c>
      <c r="D425" s="253" t="str">
        <f>'BH (1)'!B1447</f>
        <v/>
      </c>
      <c r="E425" s="40"/>
      <c r="F425" s="40"/>
      <c r="G425" s="40"/>
      <c r="H425" s="40"/>
      <c r="I425" s="40"/>
      <c r="J425" s="40"/>
      <c r="K425" s="40"/>
      <c r="L425" s="40"/>
      <c r="M425" s="40"/>
      <c r="N425" s="40"/>
      <c r="O425" s="40"/>
      <c r="P425" s="40"/>
      <c r="Q425" s="254">
        <f>IF('BH (1)'!O3957=0,0,'BH (1)'!O3957)</f>
        <v>0</v>
      </c>
      <c r="R425" s="256">
        <f>IF('BH (1)'!P3957=0,0,'BH (1)'!P3957)</f>
        <v>0</v>
      </c>
    </row>
    <row r="426" spans="3:18" ht="30" customHeight="1" x14ac:dyDescent="0.25">
      <c r="C426" s="51">
        <v>420</v>
      </c>
      <c r="D426" s="253" t="str">
        <f>'BH (1)'!B1448</f>
        <v/>
      </c>
      <c r="E426" s="40"/>
      <c r="F426" s="40"/>
      <c r="G426" s="40"/>
      <c r="H426" s="40"/>
      <c r="I426" s="40"/>
      <c r="J426" s="40"/>
      <c r="K426" s="40"/>
      <c r="L426" s="40"/>
      <c r="M426" s="40"/>
      <c r="N426" s="40"/>
      <c r="O426" s="40"/>
      <c r="P426" s="40"/>
      <c r="Q426" s="254">
        <f>IF('BH (1)'!O3958=0,0,'BH (1)'!O3958)</f>
        <v>0</v>
      </c>
      <c r="R426" s="256">
        <f>IF('BH (1)'!P3958=0,0,'BH (1)'!P3958)</f>
        <v>0</v>
      </c>
    </row>
    <row r="427" spans="3:18" ht="30" customHeight="1" x14ac:dyDescent="0.25">
      <c r="C427" s="51">
        <v>421</v>
      </c>
      <c r="D427" s="253" t="str">
        <f>'BH (1)'!B1449</f>
        <v/>
      </c>
      <c r="E427" s="40"/>
      <c r="F427" s="40"/>
      <c r="G427" s="40"/>
      <c r="H427" s="40"/>
      <c r="I427" s="40"/>
      <c r="J427" s="40"/>
      <c r="K427" s="40"/>
      <c r="L427" s="40"/>
      <c r="M427" s="40"/>
      <c r="N427" s="40"/>
      <c r="O427" s="40"/>
      <c r="P427" s="40"/>
      <c r="Q427" s="254">
        <f>IF('BH (1)'!O3959=0,0,'BH (1)'!O3959)</f>
        <v>0</v>
      </c>
      <c r="R427" s="256">
        <f>IF('BH (1)'!P3959=0,0,'BH (1)'!P3959)</f>
        <v>0</v>
      </c>
    </row>
    <row r="428" spans="3:18" ht="30" customHeight="1" x14ac:dyDescent="0.25">
      <c r="C428" s="51">
        <v>422</v>
      </c>
      <c r="D428" s="253" t="str">
        <f>'BH (1)'!B1450</f>
        <v/>
      </c>
      <c r="E428" s="40"/>
      <c r="F428" s="40"/>
      <c r="G428" s="40"/>
      <c r="H428" s="40"/>
      <c r="I428" s="40"/>
      <c r="J428" s="40"/>
      <c r="K428" s="40"/>
      <c r="L428" s="40"/>
      <c r="M428" s="40"/>
      <c r="N428" s="40"/>
      <c r="O428" s="40"/>
      <c r="P428" s="40"/>
      <c r="Q428" s="254">
        <f>IF('BH (1)'!O3960=0,0,'BH (1)'!O3960)</f>
        <v>0</v>
      </c>
      <c r="R428" s="256">
        <f>IF('BH (1)'!P3960=0,0,'BH (1)'!P3960)</f>
        <v>0</v>
      </c>
    </row>
    <row r="429" spans="3:18" ht="30" customHeight="1" x14ac:dyDescent="0.25">
      <c r="C429" s="51">
        <v>423</v>
      </c>
      <c r="D429" s="253" t="str">
        <f>'BH (1)'!B1451</f>
        <v/>
      </c>
      <c r="E429" s="40"/>
      <c r="F429" s="40"/>
      <c r="G429" s="40"/>
      <c r="H429" s="40"/>
      <c r="I429" s="40"/>
      <c r="J429" s="40"/>
      <c r="K429" s="40"/>
      <c r="L429" s="40"/>
      <c r="M429" s="40"/>
      <c r="N429" s="40"/>
      <c r="O429" s="40"/>
      <c r="P429" s="40"/>
      <c r="Q429" s="254">
        <f>IF('BH (1)'!O3961=0,0,'BH (1)'!O3961)</f>
        <v>0</v>
      </c>
      <c r="R429" s="256">
        <f>IF('BH (1)'!P3961=0,0,'BH (1)'!P3961)</f>
        <v>0</v>
      </c>
    </row>
    <row r="430" spans="3:18" ht="30" customHeight="1" x14ac:dyDescent="0.25">
      <c r="C430" s="51">
        <v>424</v>
      </c>
      <c r="D430" s="253" t="str">
        <f>'BH (1)'!B1452</f>
        <v/>
      </c>
      <c r="E430" s="40"/>
      <c r="F430" s="40"/>
      <c r="G430" s="40"/>
      <c r="H430" s="40"/>
      <c r="I430" s="40"/>
      <c r="J430" s="40"/>
      <c r="K430" s="40"/>
      <c r="L430" s="40"/>
      <c r="M430" s="40"/>
      <c r="N430" s="40"/>
      <c r="O430" s="40"/>
      <c r="P430" s="40"/>
      <c r="Q430" s="254">
        <f>IF('BH (1)'!O3962=0,0,'BH (1)'!O3962)</f>
        <v>0</v>
      </c>
      <c r="R430" s="256">
        <f>IF('BH (1)'!P3962=0,0,'BH (1)'!P3962)</f>
        <v>0</v>
      </c>
    </row>
    <row r="431" spans="3:18" ht="30" customHeight="1" x14ac:dyDescent="0.25">
      <c r="C431" s="51">
        <v>425</v>
      </c>
      <c r="D431" s="253" t="str">
        <f>'BH (1)'!B1453</f>
        <v/>
      </c>
      <c r="E431" s="40"/>
      <c r="F431" s="40"/>
      <c r="G431" s="40"/>
      <c r="H431" s="40"/>
      <c r="I431" s="40"/>
      <c r="J431" s="40"/>
      <c r="K431" s="40"/>
      <c r="L431" s="40"/>
      <c r="M431" s="40"/>
      <c r="N431" s="40"/>
      <c r="O431" s="40"/>
      <c r="P431" s="40"/>
      <c r="Q431" s="254">
        <f>IF('BH (1)'!O3963=0,0,'BH (1)'!O3963)</f>
        <v>0</v>
      </c>
      <c r="R431" s="256">
        <f>IF('BH (1)'!P3963=0,0,'BH (1)'!P3963)</f>
        <v>0</v>
      </c>
    </row>
    <row r="432" spans="3:18" ht="30" customHeight="1" x14ac:dyDescent="0.25">
      <c r="C432" s="51">
        <v>426</v>
      </c>
      <c r="D432" s="253" t="str">
        <f>'BH (1)'!B1454</f>
        <v/>
      </c>
      <c r="E432" s="40"/>
      <c r="F432" s="40"/>
      <c r="G432" s="40"/>
      <c r="H432" s="40"/>
      <c r="I432" s="40"/>
      <c r="J432" s="40"/>
      <c r="K432" s="40"/>
      <c r="L432" s="40"/>
      <c r="M432" s="40"/>
      <c r="N432" s="40"/>
      <c r="O432" s="40"/>
      <c r="P432" s="40"/>
      <c r="Q432" s="254">
        <f>IF('BH (1)'!O3964=0,0,'BH (1)'!O3964)</f>
        <v>0</v>
      </c>
      <c r="R432" s="256">
        <f>IF('BH (1)'!P3964=0,0,'BH (1)'!P3964)</f>
        <v>0</v>
      </c>
    </row>
    <row r="433" spans="3:18" ht="30" customHeight="1" x14ac:dyDescent="0.25">
      <c r="C433" s="51">
        <v>427</v>
      </c>
      <c r="D433" s="253" t="str">
        <f>'BH (1)'!B1455</f>
        <v/>
      </c>
      <c r="E433" s="40"/>
      <c r="F433" s="40"/>
      <c r="G433" s="40"/>
      <c r="H433" s="40"/>
      <c r="I433" s="40"/>
      <c r="J433" s="40"/>
      <c r="K433" s="40"/>
      <c r="L433" s="40"/>
      <c r="M433" s="40"/>
      <c r="N433" s="40"/>
      <c r="O433" s="40"/>
      <c r="P433" s="40"/>
      <c r="Q433" s="254">
        <f>IF('BH (1)'!O3965=0,0,'BH (1)'!O3965)</f>
        <v>0</v>
      </c>
      <c r="R433" s="256">
        <f>IF('BH (1)'!P3965=0,0,'BH (1)'!P3965)</f>
        <v>0</v>
      </c>
    </row>
    <row r="434" spans="3:18" ht="30" customHeight="1" x14ac:dyDescent="0.25">
      <c r="C434" s="51">
        <v>428</v>
      </c>
      <c r="D434" s="253" t="str">
        <f>'BH (1)'!B1456</f>
        <v/>
      </c>
      <c r="E434" s="40"/>
      <c r="F434" s="40"/>
      <c r="G434" s="40"/>
      <c r="H434" s="40"/>
      <c r="I434" s="40"/>
      <c r="J434" s="40"/>
      <c r="K434" s="40"/>
      <c r="L434" s="40"/>
      <c r="M434" s="40"/>
      <c r="N434" s="40"/>
      <c r="O434" s="40"/>
      <c r="P434" s="40"/>
      <c r="Q434" s="254">
        <f>IF('BH (1)'!O3966=0,0,'BH (1)'!O3966)</f>
        <v>0</v>
      </c>
      <c r="R434" s="256">
        <f>IF('BH (1)'!P3966=0,0,'BH (1)'!P3966)</f>
        <v>0</v>
      </c>
    </row>
    <row r="435" spans="3:18" ht="30" customHeight="1" x14ac:dyDescent="0.25">
      <c r="C435" s="51">
        <v>429</v>
      </c>
      <c r="D435" s="253" t="str">
        <f>'BH (1)'!B1457</f>
        <v/>
      </c>
      <c r="E435" s="40"/>
      <c r="F435" s="40"/>
      <c r="G435" s="40"/>
      <c r="H435" s="40"/>
      <c r="I435" s="40"/>
      <c r="J435" s="40"/>
      <c r="K435" s="40"/>
      <c r="L435" s="40"/>
      <c r="M435" s="40"/>
      <c r="N435" s="40"/>
      <c r="O435" s="40"/>
      <c r="P435" s="40"/>
      <c r="Q435" s="254">
        <f>IF('BH (1)'!O3967=0,0,'BH (1)'!O3967)</f>
        <v>0</v>
      </c>
      <c r="R435" s="256">
        <f>IF('BH (1)'!P3967=0,0,'BH (1)'!P3967)</f>
        <v>0</v>
      </c>
    </row>
    <row r="436" spans="3:18" ht="30" customHeight="1" x14ac:dyDescent="0.25">
      <c r="C436" s="51">
        <v>430</v>
      </c>
      <c r="D436" s="253" t="str">
        <f>'BH (1)'!B1458</f>
        <v/>
      </c>
      <c r="E436" s="40"/>
      <c r="F436" s="40"/>
      <c r="G436" s="40"/>
      <c r="H436" s="40"/>
      <c r="I436" s="40"/>
      <c r="J436" s="40"/>
      <c r="K436" s="40"/>
      <c r="L436" s="40"/>
      <c r="M436" s="40"/>
      <c r="N436" s="40"/>
      <c r="O436" s="40"/>
      <c r="P436" s="40"/>
      <c r="Q436" s="254">
        <f>IF('BH (1)'!O3968=0,0,'BH (1)'!O3968)</f>
        <v>0</v>
      </c>
      <c r="R436" s="256">
        <f>IF('BH (1)'!P3968=0,0,'BH (1)'!P3968)</f>
        <v>0</v>
      </c>
    </row>
    <row r="437" spans="3:18" ht="30" customHeight="1" x14ac:dyDescent="0.25">
      <c r="C437" s="51">
        <v>431</v>
      </c>
      <c r="D437" s="253" t="str">
        <f>'BH (1)'!B1459</f>
        <v/>
      </c>
      <c r="E437" s="40"/>
      <c r="F437" s="40"/>
      <c r="G437" s="40"/>
      <c r="H437" s="40"/>
      <c r="I437" s="40"/>
      <c r="J437" s="40"/>
      <c r="K437" s="40"/>
      <c r="L437" s="40"/>
      <c r="M437" s="40"/>
      <c r="N437" s="40"/>
      <c r="O437" s="40"/>
      <c r="P437" s="40"/>
      <c r="Q437" s="254">
        <f>IF('BH (1)'!O3969=0,0,'BH (1)'!O3969)</f>
        <v>0</v>
      </c>
      <c r="R437" s="256">
        <f>IF('BH (1)'!P3969=0,0,'BH (1)'!P3969)</f>
        <v>0</v>
      </c>
    </row>
    <row r="438" spans="3:18" ht="30" customHeight="1" x14ac:dyDescent="0.25">
      <c r="C438" s="51">
        <v>432</v>
      </c>
      <c r="D438" s="253" t="str">
        <f>'BH (1)'!B1460</f>
        <v/>
      </c>
      <c r="E438" s="40"/>
      <c r="F438" s="40"/>
      <c r="G438" s="40"/>
      <c r="H438" s="40"/>
      <c r="I438" s="40"/>
      <c r="J438" s="40"/>
      <c r="K438" s="40"/>
      <c r="L438" s="40"/>
      <c r="M438" s="40"/>
      <c r="N438" s="40"/>
      <c r="O438" s="40"/>
      <c r="P438" s="40"/>
      <c r="Q438" s="254">
        <f>IF('BH (1)'!O3970=0,0,'BH (1)'!O3970)</f>
        <v>0</v>
      </c>
      <c r="R438" s="256">
        <f>IF('BH (1)'!P3970=0,0,'BH (1)'!P3970)</f>
        <v>0</v>
      </c>
    </row>
    <row r="439" spans="3:18" ht="30" customHeight="1" x14ac:dyDescent="0.25">
      <c r="C439" s="51">
        <v>433</v>
      </c>
      <c r="D439" s="253" t="str">
        <f>'BH (1)'!B1461</f>
        <v/>
      </c>
      <c r="E439" s="40"/>
      <c r="F439" s="40"/>
      <c r="G439" s="40"/>
      <c r="H439" s="40"/>
      <c r="I439" s="40"/>
      <c r="J439" s="40"/>
      <c r="K439" s="40"/>
      <c r="L439" s="40"/>
      <c r="M439" s="40"/>
      <c r="N439" s="40"/>
      <c r="O439" s="40"/>
      <c r="P439" s="40"/>
      <c r="Q439" s="254">
        <f>IF('BH (1)'!O3971=0,0,'BH (1)'!O3971)</f>
        <v>0</v>
      </c>
      <c r="R439" s="256">
        <f>IF('BH (1)'!P3971=0,0,'BH (1)'!P3971)</f>
        <v>0</v>
      </c>
    </row>
    <row r="440" spans="3:18" ht="30" customHeight="1" x14ac:dyDescent="0.25">
      <c r="C440" s="51">
        <v>434</v>
      </c>
      <c r="D440" s="253" t="str">
        <f>'BH (1)'!B1462</f>
        <v/>
      </c>
      <c r="E440" s="40"/>
      <c r="F440" s="40"/>
      <c r="G440" s="40"/>
      <c r="H440" s="40"/>
      <c r="I440" s="40"/>
      <c r="J440" s="40"/>
      <c r="K440" s="40"/>
      <c r="L440" s="40"/>
      <c r="M440" s="40"/>
      <c r="N440" s="40"/>
      <c r="O440" s="40"/>
      <c r="P440" s="40"/>
      <c r="Q440" s="254">
        <f>IF('BH (1)'!O3972=0,0,'BH (1)'!O3972)</f>
        <v>0</v>
      </c>
      <c r="R440" s="256">
        <f>IF('BH (1)'!P3972=0,0,'BH (1)'!P3972)</f>
        <v>0</v>
      </c>
    </row>
    <row r="441" spans="3:18" ht="30" customHeight="1" x14ac:dyDescent="0.25">
      <c r="C441" s="51">
        <v>435</v>
      </c>
      <c r="D441" s="253" t="str">
        <f>'BH (1)'!B1463</f>
        <v/>
      </c>
      <c r="E441" s="40"/>
      <c r="F441" s="40"/>
      <c r="G441" s="40"/>
      <c r="H441" s="40"/>
      <c r="I441" s="40"/>
      <c r="J441" s="40"/>
      <c r="K441" s="40"/>
      <c r="L441" s="40"/>
      <c r="M441" s="40"/>
      <c r="N441" s="40"/>
      <c r="O441" s="40"/>
      <c r="P441" s="40"/>
      <c r="Q441" s="254">
        <f>IF('BH (1)'!O3973=0,0,'BH (1)'!O3973)</f>
        <v>0</v>
      </c>
      <c r="R441" s="256">
        <f>IF('BH (1)'!P3973=0,0,'BH (1)'!P3973)</f>
        <v>0</v>
      </c>
    </row>
    <row r="442" spans="3:18" ht="30" customHeight="1" x14ac:dyDescent="0.25">
      <c r="C442" s="51">
        <v>436</v>
      </c>
      <c r="D442" s="253" t="str">
        <f>'BH (1)'!B1464</f>
        <v/>
      </c>
      <c r="E442" s="40"/>
      <c r="F442" s="40"/>
      <c r="G442" s="40"/>
      <c r="H442" s="40"/>
      <c r="I442" s="40"/>
      <c r="J442" s="40"/>
      <c r="K442" s="40"/>
      <c r="L442" s="40"/>
      <c r="M442" s="40"/>
      <c r="N442" s="40"/>
      <c r="O442" s="40"/>
      <c r="P442" s="40"/>
      <c r="Q442" s="254">
        <f>IF('BH (1)'!O3974=0,0,'BH (1)'!O3974)</f>
        <v>0</v>
      </c>
      <c r="R442" s="256">
        <f>IF('BH (1)'!P3974=0,0,'BH (1)'!P3974)</f>
        <v>0</v>
      </c>
    </row>
    <row r="443" spans="3:18" ht="30" customHeight="1" x14ac:dyDescent="0.25">
      <c r="C443" s="51">
        <v>437</v>
      </c>
      <c r="D443" s="253" t="str">
        <f>'BH (1)'!B1465</f>
        <v/>
      </c>
      <c r="E443" s="40"/>
      <c r="F443" s="40"/>
      <c r="G443" s="40"/>
      <c r="H443" s="40"/>
      <c r="I443" s="40"/>
      <c r="J443" s="40"/>
      <c r="K443" s="40"/>
      <c r="L443" s="40"/>
      <c r="M443" s="40"/>
      <c r="N443" s="40"/>
      <c r="O443" s="40"/>
      <c r="P443" s="40"/>
      <c r="Q443" s="254">
        <f>IF('BH (1)'!O3975=0,0,'BH (1)'!O3975)</f>
        <v>0</v>
      </c>
      <c r="R443" s="256">
        <f>IF('BH (1)'!P3975=0,0,'BH (1)'!P3975)</f>
        <v>0</v>
      </c>
    </row>
    <row r="444" spans="3:18" ht="30" customHeight="1" x14ac:dyDescent="0.25">
      <c r="C444" s="51">
        <v>438</v>
      </c>
      <c r="D444" s="253" t="str">
        <f>'BH (1)'!B1466</f>
        <v/>
      </c>
      <c r="E444" s="40"/>
      <c r="F444" s="40"/>
      <c r="G444" s="40"/>
      <c r="H444" s="40"/>
      <c r="I444" s="40"/>
      <c r="J444" s="40"/>
      <c r="K444" s="40"/>
      <c r="L444" s="40"/>
      <c r="M444" s="40"/>
      <c r="N444" s="40"/>
      <c r="O444" s="40"/>
      <c r="P444" s="40"/>
      <c r="Q444" s="254">
        <f>IF('BH (1)'!O3976=0,0,'BH (1)'!O3976)</f>
        <v>0</v>
      </c>
      <c r="R444" s="256">
        <f>IF('BH (1)'!P3976=0,0,'BH (1)'!P3976)</f>
        <v>0</v>
      </c>
    </row>
    <row r="445" spans="3:18" ht="30" customHeight="1" x14ac:dyDescent="0.25">
      <c r="C445" s="51">
        <v>439</v>
      </c>
      <c r="D445" s="253" t="str">
        <f>'BH (1)'!B1467</f>
        <v/>
      </c>
      <c r="E445" s="40"/>
      <c r="F445" s="40"/>
      <c r="G445" s="40"/>
      <c r="H445" s="40"/>
      <c r="I445" s="40"/>
      <c r="J445" s="40"/>
      <c r="K445" s="40"/>
      <c r="L445" s="40"/>
      <c r="M445" s="40"/>
      <c r="N445" s="40"/>
      <c r="O445" s="40"/>
      <c r="P445" s="40"/>
      <c r="Q445" s="254">
        <f>IF('BH (1)'!O3977=0,0,'BH (1)'!O3977)</f>
        <v>0</v>
      </c>
      <c r="R445" s="256">
        <f>IF('BH (1)'!P3977=0,0,'BH (1)'!P3977)</f>
        <v>0</v>
      </c>
    </row>
    <row r="446" spans="3:18" ht="30" customHeight="1" x14ac:dyDescent="0.25">
      <c r="C446" s="51">
        <v>440</v>
      </c>
      <c r="D446" s="253" t="str">
        <f>'BH (1)'!B1468</f>
        <v/>
      </c>
      <c r="E446" s="40"/>
      <c r="F446" s="40"/>
      <c r="G446" s="40"/>
      <c r="H446" s="40"/>
      <c r="I446" s="40"/>
      <c r="J446" s="40"/>
      <c r="K446" s="40"/>
      <c r="L446" s="40"/>
      <c r="M446" s="40"/>
      <c r="N446" s="40"/>
      <c r="O446" s="40"/>
      <c r="P446" s="40"/>
      <c r="Q446" s="254">
        <f>IF('BH (1)'!O3978=0,0,'BH (1)'!O3978)</f>
        <v>0</v>
      </c>
      <c r="R446" s="256">
        <f>IF('BH (1)'!P3978=0,0,'BH (1)'!P3978)</f>
        <v>0</v>
      </c>
    </row>
    <row r="447" spans="3:18" ht="30" customHeight="1" x14ac:dyDescent="0.25">
      <c r="C447" s="51">
        <v>441</v>
      </c>
      <c r="D447" s="253" t="str">
        <f>'BH (1)'!B1469</f>
        <v/>
      </c>
      <c r="E447" s="40"/>
      <c r="F447" s="40"/>
      <c r="G447" s="40"/>
      <c r="H447" s="40"/>
      <c r="I447" s="40"/>
      <c r="J447" s="40"/>
      <c r="K447" s="40"/>
      <c r="L447" s="40"/>
      <c r="M447" s="40"/>
      <c r="N447" s="40"/>
      <c r="O447" s="40"/>
      <c r="P447" s="40"/>
      <c r="Q447" s="254">
        <f>IF('BH (1)'!O3979=0,0,'BH (1)'!O3979)</f>
        <v>0</v>
      </c>
      <c r="R447" s="256">
        <f>IF('BH (1)'!P3979=0,0,'BH (1)'!P3979)</f>
        <v>0</v>
      </c>
    </row>
    <row r="448" spans="3:18" ht="30" customHeight="1" x14ac:dyDescent="0.25">
      <c r="C448" s="51">
        <v>442</v>
      </c>
      <c r="D448" s="253" t="str">
        <f>'BH (1)'!B1470</f>
        <v/>
      </c>
      <c r="E448" s="40"/>
      <c r="F448" s="40"/>
      <c r="G448" s="40"/>
      <c r="H448" s="40"/>
      <c r="I448" s="40"/>
      <c r="J448" s="40"/>
      <c r="K448" s="40"/>
      <c r="L448" s="40"/>
      <c r="M448" s="40"/>
      <c r="N448" s="40"/>
      <c r="O448" s="40"/>
      <c r="P448" s="40"/>
      <c r="Q448" s="254">
        <f>IF('BH (1)'!O3980=0,0,'BH (1)'!O3980)</f>
        <v>0</v>
      </c>
      <c r="R448" s="256">
        <f>IF('BH (1)'!P3980=0,0,'BH (1)'!P3980)</f>
        <v>0</v>
      </c>
    </row>
    <row r="449" spans="3:18" ht="30" customHeight="1" x14ac:dyDescent="0.25">
      <c r="C449" s="51">
        <v>443</v>
      </c>
      <c r="D449" s="253" t="str">
        <f>'BH (1)'!B1471</f>
        <v/>
      </c>
      <c r="E449" s="40"/>
      <c r="F449" s="40"/>
      <c r="G449" s="40"/>
      <c r="H449" s="40"/>
      <c r="I449" s="40"/>
      <c r="J449" s="40"/>
      <c r="K449" s="40"/>
      <c r="L449" s="40"/>
      <c r="M449" s="40"/>
      <c r="N449" s="40"/>
      <c r="O449" s="40"/>
      <c r="P449" s="40"/>
      <c r="Q449" s="254">
        <f>IF('BH (1)'!O3981=0,0,'BH (1)'!O3981)</f>
        <v>0</v>
      </c>
      <c r="R449" s="256">
        <f>IF('BH (1)'!P3981=0,0,'BH (1)'!P3981)</f>
        <v>0</v>
      </c>
    </row>
    <row r="450" spans="3:18" ht="30" customHeight="1" x14ac:dyDescent="0.25">
      <c r="C450" s="51">
        <v>444</v>
      </c>
      <c r="D450" s="253" t="str">
        <f>'BH (1)'!B1472</f>
        <v/>
      </c>
      <c r="E450" s="40"/>
      <c r="F450" s="40"/>
      <c r="G450" s="40"/>
      <c r="H450" s="40"/>
      <c r="I450" s="40"/>
      <c r="J450" s="40"/>
      <c r="K450" s="40"/>
      <c r="L450" s="40"/>
      <c r="M450" s="40"/>
      <c r="N450" s="40"/>
      <c r="O450" s="40"/>
      <c r="P450" s="40"/>
      <c r="Q450" s="254">
        <f>IF('BH (1)'!O3982=0,0,'BH (1)'!O3982)</f>
        <v>0</v>
      </c>
      <c r="R450" s="256">
        <f>IF('BH (1)'!P3982=0,0,'BH (1)'!P3982)</f>
        <v>0</v>
      </c>
    </row>
    <row r="451" spans="3:18" ht="30" customHeight="1" x14ac:dyDescent="0.25">
      <c r="C451" s="51">
        <v>445</v>
      </c>
      <c r="D451" s="253" t="str">
        <f>'BH (1)'!B1473</f>
        <v/>
      </c>
      <c r="E451" s="40"/>
      <c r="F451" s="40"/>
      <c r="G451" s="40"/>
      <c r="H451" s="40"/>
      <c r="I451" s="40"/>
      <c r="J451" s="40"/>
      <c r="K451" s="40"/>
      <c r="L451" s="40"/>
      <c r="M451" s="40"/>
      <c r="N451" s="40"/>
      <c r="O451" s="40"/>
      <c r="P451" s="40"/>
      <c r="Q451" s="254">
        <f>IF('BH (1)'!O3983=0,0,'BH (1)'!O3983)</f>
        <v>0</v>
      </c>
      <c r="R451" s="256">
        <f>IF('BH (1)'!P3983=0,0,'BH (1)'!P3983)</f>
        <v>0</v>
      </c>
    </row>
    <row r="452" spans="3:18" ht="30" customHeight="1" x14ac:dyDescent="0.25">
      <c r="C452" s="51">
        <v>446</v>
      </c>
      <c r="D452" s="253" t="str">
        <f>'BH (1)'!B1474</f>
        <v/>
      </c>
      <c r="E452" s="40"/>
      <c r="F452" s="40"/>
      <c r="G452" s="40"/>
      <c r="H452" s="40"/>
      <c r="I452" s="40"/>
      <c r="J452" s="40"/>
      <c r="K452" s="40"/>
      <c r="L452" s="40"/>
      <c r="M452" s="40"/>
      <c r="N452" s="40"/>
      <c r="O452" s="40"/>
      <c r="P452" s="40"/>
      <c r="Q452" s="254">
        <f>IF('BH (1)'!O3984=0,0,'BH (1)'!O3984)</f>
        <v>0</v>
      </c>
      <c r="R452" s="256">
        <f>IF('BH (1)'!P3984=0,0,'BH (1)'!P3984)</f>
        <v>0</v>
      </c>
    </row>
    <row r="453" spans="3:18" ht="30" customHeight="1" x14ac:dyDescent="0.25">
      <c r="C453" s="51">
        <v>447</v>
      </c>
      <c r="D453" s="253" t="str">
        <f>'BH (1)'!B1475</f>
        <v/>
      </c>
      <c r="E453" s="40"/>
      <c r="F453" s="40"/>
      <c r="G453" s="40"/>
      <c r="H453" s="40"/>
      <c r="I453" s="40"/>
      <c r="J453" s="40"/>
      <c r="K453" s="40"/>
      <c r="L453" s="40"/>
      <c r="M453" s="40"/>
      <c r="N453" s="40"/>
      <c r="O453" s="40"/>
      <c r="P453" s="40"/>
      <c r="Q453" s="254">
        <f>IF('BH (1)'!O3985=0,0,'BH (1)'!O3985)</f>
        <v>0</v>
      </c>
      <c r="R453" s="256">
        <f>IF('BH (1)'!P3985=0,0,'BH (1)'!P3985)</f>
        <v>0</v>
      </c>
    </row>
    <row r="454" spans="3:18" ht="30" customHeight="1" x14ac:dyDescent="0.25">
      <c r="C454" s="51">
        <v>448</v>
      </c>
      <c r="D454" s="253" t="str">
        <f>'BH (1)'!B1476</f>
        <v/>
      </c>
      <c r="E454" s="40"/>
      <c r="F454" s="40"/>
      <c r="G454" s="40"/>
      <c r="H454" s="40"/>
      <c r="I454" s="40"/>
      <c r="J454" s="40"/>
      <c r="K454" s="40"/>
      <c r="L454" s="40"/>
      <c r="M454" s="40"/>
      <c r="N454" s="40"/>
      <c r="O454" s="40"/>
      <c r="P454" s="40"/>
      <c r="Q454" s="254">
        <f>IF('BH (1)'!O3986=0,0,'BH (1)'!O3986)</f>
        <v>0</v>
      </c>
      <c r="R454" s="256">
        <f>IF('BH (1)'!P3986=0,0,'BH (1)'!P3986)</f>
        <v>0</v>
      </c>
    </row>
    <row r="455" spans="3:18" ht="30" customHeight="1" x14ac:dyDescent="0.25">
      <c r="C455" s="51">
        <v>449</v>
      </c>
      <c r="D455" s="253" t="str">
        <f>'BH (1)'!B1477</f>
        <v/>
      </c>
      <c r="E455" s="40"/>
      <c r="F455" s="40"/>
      <c r="G455" s="40"/>
      <c r="H455" s="40"/>
      <c r="I455" s="40"/>
      <c r="J455" s="40"/>
      <c r="K455" s="40"/>
      <c r="L455" s="40"/>
      <c r="M455" s="40"/>
      <c r="N455" s="40"/>
      <c r="O455" s="40"/>
      <c r="P455" s="40"/>
      <c r="Q455" s="254">
        <f>IF('BH (1)'!O3987=0,0,'BH (1)'!O3987)</f>
        <v>0</v>
      </c>
      <c r="R455" s="256">
        <f>IF('BH (1)'!P3987=0,0,'BH (1)'!P3987)</f>
        <v>0</v>
      </c>
    </row>
    <row r="456" spans="3:18" ht="30" customHeight="1" x14ac:dyDescent="0.25">
      <c r="C456" s="51">
        <v>450</v>
      </c>
      <c r="D456" s="253" t="str">
        <f>'BH (1)'!B1478</f>
        <v/>
      </c>
      <c r="E456" s="40"/>
      <c r="F456" s="40"/>
      <c r="G456" s="40"/>
      <c r="H456" s="40"/>
      <c r="I456" s="40"/>
      <c r="J456" s="40"/>
      <c r="K456" s="40"/>
      <c r="L456" s="40"/>
      <c r="M456" s="40"/>
      <c r="N456" s="40"/>
      <c r="O456" s="40"/>
      <c r="P456" s="40"/>
      <c r="Q456" s="254">
        <f>IF('BH (1)'!O3988=0,0,'BH (1)'!O3988)</f>
        <v>0</v>
      </c>
      <c r="R456" s="256">
        <f>IF('BH (1)'!P3988=0,0,'BH (1)'!P3988)</f>
        <v>0</v>
      </c>
    </row>
    <row r="457" spans="3:18" ht="30" customHeight="1" x14ac:dyDescent="0.25">
      <c r="C457" s="51">
        <v>451</v>
      </c>
      <c r="D457" s="253" t="str">
        <f>'BH (1)'!B1479</f>
        <v/>
      </c>
      <c r="E457" s="40"/>
      <c r="F457" s="40"/>
      <c r="G457" s="40"/>
      <c r="H457" s="40"/>
      <c r="I457" s="40"/>
      <c r="J457" s="40"/>
      <c r="K457" s="40"/>
      <c r="L457" s="40"/>
      <c r="M457" s="40"/>
      <c r="N457" s="40"/>
      <c r="O457" s="40"/>
      <c r="P457" s="40"/>
      <c r="Q457" s="254">
        <f>IF('BH (1)'!O3989=0,0,'BH (1)'!O3989)</f>
        <v>0</v>
      </c>
      <c r="R457" s="256">
        <f>IF('BH (1)'!P3989=0,0,'BH (1)'!P3989)</f>
        <v>0</v>
      </c>
    </row>
    <row r="458" spans="3:18" ht="30" customHeight="1" x14ac:dyDescent="0.25">
      <c r="C458" s="51">
        <v>452</v>
      </c>
      <c r="D458" s="253" t="str">
        <f>'BH (1)'!B1480</f>
        <v/>
      </c>
      <c r="E458" s="40"/>
      <c r="F458" s="40"/>
      <c r="G458" s="40"/>
      <c r="H458" s="40"/>
      <c r="I458" s="40"/>
      <c r="J458" s="40"/>
      <c r="K458" s="40"/>
      <c r="L458" s="40"/>
      <c r="M458" s="40"/>
      <c r="N458" s="40"/>
      <c r="O458" s="40"/>
      <c r="P458" s="40"/>
      <c r="Q458" s="254">
        <f>IF('BH (1)'!O3990=0,0,'BH (1)'!O3990)</f>
        <v>0</v>
      </c>
      <c r="R458" s="256">
        <f>IF('BH (1)'!P3990=0,0,'BH (1)'!P3990)</f>
        <v>0</v>
      </c>
    </row>
    <row r="459" spans="3:18" ht="30" customHeight="1" x14ac:dyDescent="0.25">
      <c r="C459" s="51">
        <v>453</v>
      </c>
      <c r="D459" s="253" t="str">
        <f>'BH (1)'!B1481</f>
        <v/>
      </c>
      <c r="E459" s="40"/>
      <c r="F459" s="40"/>
      <c r="G459" s="40"/>
      <c r="H459" s="40"/>
      <c r="I459" s="40"/>
      <c r="J459" s="40"/>
      <c r="K459" s="40"/>
      <c r="L459" s="40"/>
      <c r="M459" s="40"/>
      <c r="N459" s="40"/>
      <c r="O459" s="40"/>
      <c r="P459" s="40"/>
      <c r="Q459" s="254">
        <f>IF('BH (1)'!O3991=0,0,'BH (1)'!O3991)</f>
        <v>0</v>
      </c>
      <c r="R459" s="256">
        <f>IF('BH (1)'!P3991=0,0,'BH (1)'!P3991)</f>
        <v>0</v>
      </c>
    </row>
    <row r="460" spans="3:18" ht="30" customHeight="1" x14ac:dyDescent="0.25">
      <c r="C460" s="51">
        <v>454</v>
      </c>
      <c r="D460" s="253" t="str">
        <f>'BH (1)'!B1482</f>
        <v/>
      </c>
      <c r="E460" s="40"/>
      <c r="F460" s="40"/>
      <c r="G460" s="40"/>
      <c r="H460" s="40"/>
      <c r="I460" s="40"/>
      <c r="J460" s="40"/>
      <c r="K460" s="40"/>
      <c r="L460" s="40"/>
      <c r="M460" s="40"/>
      <c r="N460" s="40"/>
      <c r="O460" s="40"/>
      <c r="P460" s="40"/>
      <c r="Q460" s="254">
        <f>IF('BH (1)'!O3992=0,0,'BH (1)'!O3992)</f>
        <v>0</v>
      </c>
      <c r="R460" s="256">
        <f>IF('BH (1)'!P3992=0,0,'BH (1)'!P3992)</f>
        <v>0</v>
      </c>
    </row>
    <row r="461" spans="3:18" ht="30" customHeight="1" x14ac:dyDescent="0.25">
      <c r="C461" s="51">
        <v>455</v>
      </c>
      <c r="D461" s="253" t="str">
        <f>'BH (1)'!B1483</f>
        <v/>
      </c>
      <c r="E461" s="40"/>
      <c r="F461" s="40"/>
      <c r="G461" s="40"/>
      <c r="H461" s="40"/>
      <c r="I461" s="40"/>
      <c r="J461" s="40"/>
      <c r="K461" s="40"/>
      <c r="L461" s="40"/>
      <c r="M461" s="40"/>
      <c r="N461" s="40"/>
      <c r="O461" s="40"/>
      <c r="P461" s="40"/>
      <c r="Q461" s="254">
        <f>IF('BH (1)'!O3993=0,0,'BH (1)'!O3993)</f>
        <v>0</v>
      </c>
      <c r="R461" s="256">
        <f>IF('BH (1)'!P3993=0,0,'BH (1)'!P3993)</f>
        <v>0</v>
      </c>
    </row>
    <row r="462" spans="3:18" ht="30" customHeight="1" x14ac:dyDescent="0.25">
      <c r="C462" s="51">
        <v>456</v>
      </c>
      <c r="D462" s="253" t="str">
        <f>'BH (1)'!B1484</f>
        <v/>
      </c>
      <c r="E462" s="40"/>
      <c r="F462" s="40"/>
      <c r="G462" s="40"/>
      <c r="H462" s="40"/>
      <c r="I462" s="40"/>
      <c r="J462" s="40"/>
      <c r="K462" s="40"/>
      <c r="L462" s="40"/>
      <c r="M462" s="40"/>
      <c r="N462" s="40"/>
      <c r="O462" s="40"/>
      <c r="P462" s="40"/>
      <c r="Q462" s="254">
        <f>IF('BH (1)'!O3994=0,0,'BH (1)'!O3994)</f>
        <v>0</v>
      </c>
      <c r="R462" s="256">
        <f>IF('BH (1)'!P3994=0,0,'BH (1)'!P3994)</f>
        <v>0</v>
      </c>
    </row>
    <row r="463" spans="3:18" ht="30" customHeight="1" x14ac:dyDescent="0.25">
      <c r="C463" s="51">
        <v>457</v>
      </c>
      <c r="D463" s="253" t="str">
        <f>'BH (1)'!B1485</f>
        <v/>
      </c>
      <c r="E463" s="40"/>
      <c r="F463" s="40"/>
      <c r="G463" s="40"/>
      <c r="H463" s="40"/>
      <c r="I463" s="40"/>
      <c r="J463" s="40"/>
      <c r="K463" s="40"/>
      <c r="L463" s="40"/>
      <c r="M463" s="40"/>
      <c r="N463" s="40"/>
      <c r="O463" s="40"/>
      <c r="P463" s="40"/>
      <c r="Q463" s="254">
        <f>IF('BH (1)'!O3995=0,0,'BH (1)'!O3995)</f>
        <v>0</v>
      </c>
      <c r="R463" s="256">
        <f>IF('BH (1)'!P3995=0,0,'BH (1)'!P3995)</f>
        <v>0</v>
      </c>
    </row>
    <row r="464" spans="3:18" ht="30" customHeight="1" x14ac:dyDescent="0.25">
      <c r="C464" s="51">
        <v>458</v>
      </c>
      <c r="D464" s="253" t="str">
        <f>'BH (1)'!B1486</f>
        <v/>
      </c>
      <c r="E464" s="40"/>
      <c r="F464" s="40"/>
      <c r="G464" s="40"/>
      <c r="H464" s="40"/>
      <c r="I464" s="40"/>
      <c r="J464" s="40"/>
      <c r="K464" s="40"/>
      <c r="L464" s="40"/>
      <c r="M464" s="40"/>
      <c r="N464" s="40"/>
      <c r="O464" s="40"/>
      <c r="P464" s="40"/>
      <c r="Q464" s="254">
        <f>IF('BH (1)'!O3996=0,0,'BH (1)'!O3996)</f>
        <v>0</v>
      </c>
      <c r="R464" s="256">
        <f>IF('BH (1)'!P3996=0,0,'BH (1)'!P3996)</f>
        <v>0</v>
      </c>
    </row>
    <row r="465" spans="3:18" ht="30" customHeight="1" x14ac:dyDescent="0.25">
      <c r="C465" s="51">
        <v>459</v>
      </c>
      <c r="D465" s="253" t="str">
        <f>'BH (1)'!B1487</f>
        <v/>
      </c>
      <c r="E465" s="40"/>
      <c r="F465" s="40"/>
      <c r="G465" s="40"/>
      <c r="H465" s="40"/>
      <c r="I465" s="40"/>
      <c r="J465" s="40"/>
      <c r="K465" s="40"/>
      <c r="L465" s="40"/>
      <c r="M465" s="40"/>
      <c r="N465" s="40"/>
      <c r="O465" s="40"/>
      <c r="P465" s="40"/>
      <c r="Q465" s="254">
        <f>IF('BH (1)'!O3997=0,0,'BH (1)'!O3997)</f>
        <v>0</v>
      </c>
      <c r="R465" s="256">
        <f>IF('BH (1)'!P3997=0,0,'BH (1)'!P3997)</f>
        <v>0</v>
      </c>
    </row>
    <row r="466" spans="3:18" ht="30" customHeight="1" x14ac:dyDescent="0.25">
      <c r="C466" s="51">
        <v>460</v>
      </c>
      <c r="D466" s="253" t="str">
        <f>'BH (1)'!B1488</f>
        <v/>
      </c>
      <c r="E466" s="40"/>
      <c r="F466" s="40"/>
      <c r="G466" s="40"/>
      <c r="H466" s="40"/>
      <c r="I466" s="40"/>
      <c r="J466" s="40"/>
      <c r="K466" s="40"/>
      <c r="L466" s="40"/>
      <c r="M466" s="40"/>
      <c r="N466" s="40"/>
      <c r="O466" s="40"/>
      <c r="P466" s="40"/>
      <c r="Q466" s="254">
        <f>IF('BH (1)'!O3998=0,0,'BH (1)'!O3998)</f>
        <v>0</v>
      </c>
      <c r="R466" s="256">
        <f>IF('BH (1)'!P3998=0,0,'BH (1)'!P3998)</f>
        <v>0</v>
      </c>
    </row>
    <row r="467" spans="3:18" ht="30" customHeight="1" x14ac:dyDescent="0.25">
      <c r="C467" s="51">
        <v>461</v>
      </c>
      <c r="D467" s="253" t="str">
        <f>'BH (1)'!B1489</f>
        <v/>
      </c>
      <c r="E467" s="40"/>
      <c r="F467" s="40"/>
      <c r="G467" s="40"/>
      <c r="H467" s="40"/>
      <c r="I467" s="40"/>
      <c r="J467" s="40"/>
      <c r="K467" s="40"/>
      <c r="L467" s="40"/>
      <c r="M467" s="40"/>
      <c r="N467" s="40"/>
      <c r="O467" s="40"/>
      <c r="P467" s="40"/>
      <c r="Q467" s="254">
        <f>IF('BH (1)'!O3999=0,0,'BH (1)'!O3999)</f>
        <v>0</v>
      </c>
      <c r="R467" s="256">
        <f>IF('BH (1)'!P3999=0,0,'BH (1)'!P3999)</f>
        <v>0</v>
      </c>
    </row>
    <row r="468" spans="3:18" ht="30" customHeight="1" x14ac:dyDescent="0.25">
      <c r="C468" s="51">
        <v>462</v>
      </c>
      <c r="D468" s="253" t="str">
        <f>'BH (1)'!B1490</f>
        <v/>
      </c>
      <c r="E468" s="40"/>
      <c r="F468" s="40"/>
      <c r="G468" s="40"/>
      <c r="H468" s="40"/>
      <c r="I468" s="40"/>
      <c r="J468" s="40"/>
      <c r="K468" s="40"/>
      <c r="L468" s="40"/>
      <c r="M468" s="40"/>
      <c r="N468" s="40"/>
      <c r="O468" s="40"/>
      <c r="P468" s="40"/>
      <c r="Q468" s="254">
        <f>IF('BH (1)'!O4000=0,0,'BH (1)'!O4000)</f>
        <v>0</v>
      </c>
      <c r="R468" s="256">
        <f>IF('BH (1)'!P4000=0,0,'BH (1)'!P4000)</f>
        <v>0</v>
      </c>
    </row>
    <row r="469" spans="3:18" ht="30" customHeight="1" x14ac:dyDescent="0.25">
      <c r="C469" s="51">
        <v>463</v>
      </c>
      <c r="D469" s="253" t="str">
        <f>'BH (1)'!B1491</f>
        <v/>
      </c>
      <c r="E469" s="40"/>
      <c r="F469" s="40"/>
      <c r="G469" s="40"/>
      <c r="H469" s="40"/>
      <c r="I469" s="40"/>
      <c r="J469" s="40"/>
      <c r="K469" s="40"/>
      <c r="L469" s="40"/>
      <c r="M469" s="40"/>
      <c r="N469" s="40"/>
      <c r="O469" s="40"/>
      <c r="P469" s="40"/>
      <c r="Q469" s="254">
        <f>IF('BH (1)'!O4001=0,0,'BH (1)'!O4001)</f>
        <v>0</v>
      </c>
      <c r="R469" s="256">
        <f>IF('BH (1)'!P4001=0,0,'BH (1)'!P4001)</f>
        <v>0</v>
      </c>
    </row>
    <row r="470" spans="3:18" ht="30" customHeight="1" x14ac:dyDescent="0.25">
      <c r="C470" s="51">
        <v>464</v>
      </c>
      <c r="D470" s="253" t="str">
        <f>'BH (1)'!B1492</f>
        <v/>
      </c>
      <c r="E470" s="40"/>
      <c r="F470" s="40"/>
      <c r="G470" s="40"/>
      <c r="H470" s="40"/>
      <c r="I470" s="40"/>
      <c r="J470" s="40"/>
      <c r="K470" s="40"/>
      <c r="L470" s="40"/>
      <c r="M470" s="40"/>
      <c r="N470" s="40"/>
      <c r="O470" s="40"/>
      <c r="P470" s="40"/>
      <c r="Q470" s="254">
        <f>IF('BH (1)'!O4002=0,0,'BH (1)'!O4002)</f>
        <v>0</v>
      </c>
      <c r="R470" s="256">
        <f>IF('BH (1)'!P4002=0,0,'BH (1)'!P4002)</f>
        <v>0</v>
      </c>
    </row>
    <row r="471" spans="3:18" ht="30" customHeight="1" x14ac:dyDescent="0.25">
      <c r="C471" s="51">
        <v>465</v>
      </c>
      <c r="D471" s="253" t="str">
        <f>'BH (1)'!B1493</f>
        <v/>
      </c>
      <c r="E471" s="40"/>
      <c r="F471" s="40"/>
      <c r="G471" s="40"/>
      <c r="H471" s="40"/>
      <c r="I471" s="40"/>
      <c r="J471" s="40"/>
      <c r="K471" s="40"/>
      <c r="L471" s="40"/>
      <c r="M471" s="40"/>
      <c r="N471" s="40"/>
      <c r="O471" s="40"/>
      <c r="P471" s="40"/>
      <c r="Q471" s="254">
        <f>IF('BH (1)'!O4003=0,0,'BH (1)'!O4003)</f>
        <v>0</v>
      </c>
      <c r="R471" s="256">
        <f>IF('BH (1)'!P4003=0,0,'BH (1)'!P4003)</f>
        <v>0</v>
      </c>
    </row>
    <row r="472" spans="3:18" ht="30" customHeight="1" x14ac:dyDescent="0.25">
      <c r="C472" s="51">
        <v>466</v>
      </c>
      <c r="D472" s="253" t="str">
        <f>'BH (1)'!B1494</f>
        <v/>
      </c>
      <c r="E472" s="40"/>
      <c r="F472" s="40"/>
      <c r="G472" s="40"/>
      <c r="H472" s="40"/>
      <c r="I472" s="40"/>
      <c r="J472" s="40"/>
      <c r="K472" s="40"/>
      <c r="L472" s="40"/>
      <c r="M472" s="40"/>
      <c r="N472" s="40"/>
      <c r="O472" s="40"/>
      <c r="P472" s="40"/>
      <c r="Q472" s="254">
        <f>IF('BH (1)'!O4004=0,0,'BH (1)'!O4004)</f>
        <v>0</v>
      </c>
      <c r="R472" s="256">
        <f>IF('BH (1)'!P4004=0,0,'BH (1)'!P4004)</f>
        <v>0</v>
      </c>
    </row>
    <row r="473" spans="3:18" ht="30" customHeight="1" x14ac:dyDescent="0.25">
      <c r="C473" s="51">
        <v>467</v>
      </c>
      <c r="D473" s="253" t="str">
        <f>'BH (1)'!B1495</f>
        <v/>
      </c>
      <c r="E473" s="40"/>
      <c r="F473" s="40"/>
      <c r="G473" s="40"/>
      <c r="H473" s="40"/>
      <c r="I473" s="40"/>
      <c r="J473" s="40"/>
      <c r="K473" s="40"/>
      <c r="L473" s="40"/>
      <c r="M473" s="40"/>
      <c r="N473" s="40"/>
      <c r="O473" s="40"/>
      <c r="P473" s="40"/>
      <c r="Q473" s="254">
        <f>IF('BH (1)'!O4005=0,0,'BH (1)'!O4005)</f>
        <v>0</v>
      </c>
      <c r="R473" s="256">
        <f>IF('BH (1)'!P4005=0,0,'BH (1)'!P4005)</f>
        <v>0</v>
      </c>
    </row>
    <row r="474" spans="3:18" ht="30" customHeight="1" x14ac:dyDescent="0.25">
      <c r="C474" s="51">
        <v>468</v>
      </c>
      <c r="D474" s="253" t="str">
        <f>'BH (1)'!B1496</f>
        <v/>
      </c>
      <c r="E474" s="40"/>
      <c r="F474" s="40"/>
      <c r="G474" s="40"/>
      <c r="H474" s="40"/>
      <c r="I474" s="40"/>
      <c r="J474" s="40"/>
      <c r="K474" s="40"/>
      <c r="L474" s="40"/>
      <c r="M474" s="40"/>
      <c r="N474" s="40"/>
      <c r="O474" s="40"/>
      <c r="P474" s="40"/>
      <c r="Q474" s="254">
        <f>IF('BH (1)'!O4006=0,0,'BH (1)'!O4006)</f>
        <v>0</v>
      </c>
      <c r="R474" s="256">
        <f>IF('BH (1)'!P4006=0,0,'BH (1)'!P4006)</f>
        <v>0</v>
      </c>
    </row>
    <row r="475" spans="3:18" ht="30" customHeight="1" x14ac:dyDescent="0.25">
      <c r="C475" s="51">
        <v>469</v>
      </c>
      <c r="D475" s="253" t="str">
        <f>'BH (1)'!B1497</f>
        <v/>
      </c>
      <c r="E475" s="40"/>
      <c r="F475" s="40"/>
      <c r="G475" s="40"/>
      <c r="H475" s="40"/>
      <c r="I475" s="40"/>
      <c r="J475" s="40"/>
      <c r="K475" s="40"/>
      <c r="L475" s="40"/>
      <c r="M475" s="40"/>
      <c r="N475" s="40"/>
      <c r="O475" s="40"/>
      <c r="P475" s="40"/>
      <c r="Q475" s="254">
        <f>IF('BH (1)'!O4007=0,0,'BH (1)'!O4007)</f>
        <v>0</v>
      </c>
      <c r="R475" s="256">
        <f>IF('BH (1)'!P4007=0,0,'BH (1)'!P4007)</f>
        <v>0</v>
      </c>
    </row>
    <row r="476" spans="3:18" ht="30" customHeight="1" x14ac:dyDescent="0.25">
      <c r="C476" s="51">
        <v>470</v>
      </c>
      <c r="D476" s="253" t="str">
        <f>'BH (1)'!B1498</f>
        <v/>
      </c>
      <c r="E476" s="40"/>
      <c r="F476" s="40"/>
      <c r="G476" s="40"/>
      <c r="H476" s="40"/>
      <c r="I476" s="40"/>
      <c r="J476" s="40"/>
      <c r="K476" s="40"/>
      <c r="L476" s="40"/>
      <c r="M476" s="40"/>
      <c r="N476" s="40"/>
      <c r="O476" s="40"/>
      <c r="P476" s="40"/>
      <c r="Q476" s="254">
        <f>IF('BH (1)'!O4008=0,0,'BH (1)'!O4008)</f>
        <v>0</v>
      </c>
      <c r="R476" s="256">
        <f>IF('BH (1)'!P4008=0,0,'BH (1)'!P4008)</f>
        <v>0</v>
      </c>
    </row>
    <row r="477" spans="3:18" ht="30" customHeight="1" x14ac:dyDescent="0.25">
      <c r="C477" s="51">
        <v>471</v>
      </c>
      <c r="D477" s="253" t="str">
        <f>'BH (1)'!B1499</f>
        <v/>
      </c>
      <c r="E477" s="40"/>
      <c r="F477" s="40"/>
      <c r="G477" s="40"/>
      <c r="H477" s="40"/>
      <c r="I477" s="40"/>
      <c r="J477" s="40"/>
      <c r="K477" s="40"/>
      <c r="L477" s="40"/>
      <c r="M477" s="40"/>
      <c r="N477" s="40"/>
      <c r="O477" s="40"/>
      <c r="P477" s="40"/>
      <c r="Q477" s="254">
        <f>IF('BH (1)'!O4009=0,0,'BH (1)'!O4009)</f>
        <v>0</v>
      </c>
      <c r="R477" s="256">
        <f>IF('BH (1)'!P4009=0,0,'BH (1)'!P4009)</f>
        <v>0</v>
      </c>
    </row>
    <row r="478" spans="3:18" ht="30" customHeight="1" x14ac:dyDescent="0.25">
      <c r="C478" s="51">
        <v>472</v>
      </c>
      <c r="D478" s="253" t="str">
        <f>'BH (1)'!B1500</f>
        <v/>
      </c>
      <c r="E478" s="40"/>
      <c r="F478" s="40"/>
      <c r="G478" s="40"/>
      <c r="H478" s="40"/>
      <c r="I478" s="40"/>
      <c r="J478" s="40"/>
      <c r="K478" s="40"/>
      <c r="L478" s="40"/>
      <c r="M478" s="40"/>
      <c r="N478" s="40"/>
      <c r="O478" s="40"/>
      <c r="P478" s="40"/>
      <c r="Q478" s="254">
        <f>IF('BH (1)'!O4010=0,0,'BH (1)'!O4010)</f>
        <v>0</v>
      </c>
      <c r="R478" s="256">
        <f>IF('BH (1)'!P4010=0,0,'BH (1)'!P4010)</f>
        <v>0</v>
      </c>
    </row>
    <row r="479" spans="3:18" ht="30" customHeight="1" x14ac:dyDescent="0.25">
      <c r="C479" s="51">
        <v>473</v>
      </c>
      <c r="D479" s="253" t="str">
        <f>'BH (1)'!B1501</f>
        <v/>
      </c>
      <c r="E479" s="40"/>
      <c r="F479" s="40"/>
      <c r="G479" s="40"/>
      <c r="H479" s="40"/>
      <c r="I479" s="40"/>
      <c r="J479" s="40"/>
      <c r="K479" s="40"/>
      <c r="L479" s="40"/>
      <c r="M479" s="40"/>
      <c r="N479" s="40"/>
      <c r="O479" s="40"/>
      <c r="P479" s="40"/>
      <c r="Q479" s="254">
        <f>IF('BH (1)'!O4011=0,0,'BH (1)'!O4011)</f>
        <v>0</v>
      </c>
      <c r="R479" s="256">
        <f>IF('BH (1)'!P4011=0,0,'BH (1)'!P4011)</f>
        <v>0</v>
      </c>
    </row>
    <row r="480" spans="3:18" ht="30" customHeight="1" x14ac:dyDescent="0.25">
      <c r="C480" s="51">
        <v>474</v>
      </c>
      <c r="D480" s="253" t="str">
        <f>'BH (1)'!B1502</f>
        <v/>
      </c>
      <c r="E480" s="40"/>
      <c r="F480" s="40"/>
      <c r="G480" s="40"/>
      <c r="H480" s="40"/>
      <c r="I480" s="40"/>
      <c r="J480" s="40"/>
      <c r="K480" s="40"/>
      <c r="L480" s="40"/>
      <c r="M480" s="40"/>
      <c r="N480" s="40"/>
      <c r="O480" s="40"/>
      <c r="P480" s="40"/>
      <c r="Q480" s="254">
        <f>IF('BH (1)'!O4012=0,0,'BH (1)'!O4012)</f>
        <v>0</v>
      </c>
      <c r="R480" s="256">
        <f>IF('BH (1)'!P4012=0,0,'BH (1)'!P4012)</f>
        <v>0</v>
      </c>
    </row>
    <row r="481" spans="3:18" ht="30" customHeight="1" x14ac:dyDescent="0.25">
      <c r="C481" s="51">
        <v>475</v>
      </c>
      <c r="D481" s="253" t="str">
        <f>'BH (1)'!B1503</f>
        <v/>
      </c>
      <c r="E481" s="40"/>
      <c r="F481" s="40"/>
      <c r="G481" s="40"/>
      <c r="H481" s="40"/>
      <c r="I481" s="40"/>
      <c r="J481" s="40"/>
      <c r="K481" s="40"/>
      <c r="L481" s="40"/>
      <c r="M481" s="40"/>
      <c r="N481" s="40"/>
      <c r="O481" s="40"/>
      <c r="P481" s="40"/>
      <c r="Q481" s="254">
        <f>IF('BH (1)'!O4013=0,0,'BH (1)'!O4013)</f>
        <v>0</v>
      </c>
      <c r="R481" s="256">
        <f>IF('BH (1)'!P4013=0,0,'BH (1)'!P4013)</f>
        <v>0</v>
      </c>
    </row>
    <row r="482" spans="3:18" ht="30" customHeight="1" x14ac:dyDescent="0.25">
      <c r="C482" s="51">
        <v>476</v>
      </c>
      <c r="D482" s="253" t="str">
        <f>'BH (1)'!B1504</f>
        <v/>
      </c>
      <c r="E482" s="40"/>
      <c r="F482" s="40"/>
      <c r="G482" s="40"/>
      <c r="H482" s="40"/>
      <c r="I482" s="40"/>
      <c r="J482" s="40"/>
      <c r="K482" s="40"/>
      <c r="L482" s="40"/>
      <c r="M482" s="40"/>
      <c r="N482" s="40"/>
      <c r="O482" s="40"/>
      <c r="P482" s="40"/>
      <c r="Q482" s="254">
        <f>IF('BH (1)'!O4014=0,0,'BH (1)'!O4014)</f>
        <v>0</v>
      </c>
      <c r="R482" s="256">
        <f>IF('BH (1)'!P4014=0,0,'BH (1)'!P4014)</f>
        <v>0</v>
      </c>
    </row>
    <row r="483" spans="3:18" ht="30" customHeight="1" x14ac:dyDescent="0.25">
      <c r="C483" s="51">
        <v>477</v>
      </c>
      <c r="D483" s="253" t="str">
        <f>'BH (1)'!B1505</f>
        <v/>
      </c>
      <c r="E483" s="40"/>
      <c r="F483" s="40"/>
      <c r="G483" s="40"/>
      <c r="H483" s="40"/>
      <c r="I483" s="40"/>
      <c r="J483" s="40"/>
      <c r="K483" s="40"/>
      <c r="L483" s="40"/>
      <c r="M483" s="40"/>
      <c r="N483" s="40"/>
      <c r="O483" s="40"/>
      <c r="P483" s="40"/>
      <c r="Q483" s="254">
        <f>IF('BH (1)'!O4015=0,0,'BH (1)'!O4015)</f>
        <v>0</v>
      </c>
      <c r="R483" s="256">
        <f>IF('BH (1)'!P4015=0,0,'BH (1)'!P4015)</f>
        <v>0</v>
      </c>
    </row>
    <row r="484" spans="3:18" ht="30" customHeight="1" x14ac:dyDescent="0.25">
      <c r="C484" s="51">
        <v>478</v>
      </c>
      <c r="D484" s="253" t="str">
        <f>'BH (1)'!B1506</f>
        <v/>
      </c>
      <c r="E484" s="40"/>
      <c r="F484" s="40"/>
      <c r="G484" s="40"/>
      <c r="H484" s="40"/>
      <c r="I484" s="40"/>
      <c r="J484" s="40"/>
      <c r="K484" s="40"/>
      <c r="L484" s="40"/>
      <c r="M484" s="40"/>
      <c r="N484" s="40"/>
      <c r="O484" s="40"/>
      <c r="P484" s="40"/>
      <c r="Q484" s="254">
        <f>IF('BH (1)'!O4016=0,0,'BH (1)'!O4016)</f>
        <v>0</v>
      </c>
      <c r="R484" s="256">
        <f>IF('BH (1)'!P4016=0,0,'BH (1)'!P4016)</f>
        <v>0</v>
      </c>
    </row>
    <row r="485" spans="3:18" ht="30" customHeight="1" x14ac:dyDescent="0.25">
      <c r="C485" s="51">
        <v>479</v>
      </c>
      <c r="D485" s="253" t="str">
        <f>'BH (1)'!B1507</f>
        <v/>
      </c>
      <c r="E485" s="40"/>
      <c r="F485" s="40"/>
      <c r="G485" s="40"/>
      <c r="H485" s="40"/>
      <c r="I485" s="40"/>
      <c r="J485" s="40"/>
      <c r="K485" s="40"/>
      <c r="L485" s="40"/>
      <c r="M485" s="40"/>
      <c r="N485" s="40"/>
      <c r="O485" s="40"/>
      <c r="P485" s="40"/>
      <c r="Q485" s="254">
        <f>IF('BH (1)'!O4017=0,0,'BH (1)'!O4017)</f>
        <v>0</v>
      </c>
      <c r="R485" s="256">
        <f>IF('BH (1)'!P4017=0,0,'BH (1)'!P4017)</f>
        <v>0</v>
      </c>
    </row>
    <row r="486" spans="3:18" ht="30" customHeight="1" x14ac:dyDescent="0.25">
      <c r="C486" s="51">
        <v>480</v>
      </c>
      <c r="D486" s="253" t="str">
        <f>'BH (1)'!B1508</f>
        <v/>
      </c>
      <c r="E486" s="40"/>
      <c r="F486" s="40"/>
      <c r="G486" s="40"/>
      <c r="H486" s="40"/>
      <c r="I486" s="40"/>
      <c r="J486" s="40"/>
      <c r="K486" s="40"/>
      <c r="L486" s="40"/>
      <c r="M486" s="40"/>
      <c r="N486" s="40"/>
      <c r="O486" s="40"/>
      <c r="P486" s="40"/>
      <c r="Q486" s="254">
        <f>IF('BH (1)'!O4018=0,0,'BH (1)'!O4018)</f>
        <v>0</v>
      </c>
      <c r="R486" s="256">
        <f>IF('BH (1)'!P4018=0,0,'BH (1)'!P4018)</f>
        <v>0</v>
      </c>
    </row>
    <row r="487" spans="3:18" ht="30" customHeight="1" x14ac:dyDescent="0.25">
      <c r="C487" s="51">
        <v>481</v>
      </c>
      <c r="D487" s="253" t="str">
        <f>'BH (1)'!B1509</f>
        <v/>
      </c>
      <c r="E487" s="40"/>
      <c r="F487" s="40"/>
      <c r="G487" s="40"/>
      <c r="H487" s="40"/>
      <c r="I487" s="40"/>
      <c r="J487" s="40"/>
      <c r="K487" s="40"/>
      <c r="L487" s="40"/>
      <c r="M487" s="40"/>
      <c r="N487" s="40"/>
      <c r="O487" s="40"/>
      <c r="P487" s="40"/>
      <c r="Q487" s="254">
        <f>IF('BH (1)'!O4019=0,0,'BH (1)'!O4019)</f>
        <v>0</v>
      </c>
      <c r="R487" s="256">
        <f>IF('BH (1)'!P4019=0,0,'BH (1)'!P4019)</f>
        <v>0</v>
      </c>
    </row>
    <row r="488" spans="3:18" ht="30" customHeight="1" x14ac:dyDescent="0.25">
      <c r="C488" s="51">
        <v>482</v>
      </c>
      <c r="D488" s="253" t="str">
        <f>'BH (1)'!B1510</f>
        <v/>
      </c>
      <c r="E488" s="40"/>
      <c r="F488" s="40"/>
      <c r="G488" s="40"/>
      <c r="H488" s="40"/>
      <c r="I488" s="40"/>
      <c r="J488" s="40"/>
      <c r="K488" s="40"/>
      <c r="L488" s="40"/>
      <c r="M488" s="40"/>
      <c r="N488" s="40"/>
      <c r="O488" s="40"/>
      <c r="P488" s="40"/>
      <c r="Q488" s="254">
        <f>IF('BH (1)'!O4020=0,0,'BH (1)'!O4020)</f>
        <v>0</v>
      </c>
      <c r="R488" s="256">
        <f>IF('BH (1)'!P4020=0,0,'BH (1)'!P4020)</f>
        <v>0</v>
      </c>
    </row>
    <row r="489" spans="3:18" ht="30" customHeight="1" x14ac:dyDescent="0.25">
      <c r="C489" s="51">
        <v>483</v>
      </c>
      <c r="D489" s="253" t="str">
        <f>'BH (1)'!B1511</f>
        <v/>
      </c>
      <c r="E489" s="40"/>
      <c r="F489" s="40"/>
      <c r="G489" s="40"/>
      <c r="H489" s="40"/>
      <c r="I489" s="40"/>
      <c r="J489" s="40"/>
      <c r="K489" s="40"/>
      <c r="L489" s="40"/>
      <c r="M489" s="40"/>
      <c r="N489" s="40"/>
      <c r="O489" s="40"/>
      <c r="P489" s="40"/>
      <c r="Q489" s="254">
        <f>IF('BH (1)'!O4021=0,0,'BH (1)'!O4021)</f>
        <v>0</v>
      </c>
      <c r="R489" s="256">
        <f>IF('BH (1)'!P4021=0,0,'BH (1)'!P4021)</f>
        <v>0</v>
      </c>
    </row>
    <row r="490" spans="3:18" ht="30" customHeight="1" x14ac:dyDescent="0.25">
      <c r="C490" s="51">
        <v>484</v>
      </c>
      <c r="D490" s="253" t="str">
        <f>'BH (1)'!B1512</f>
        <v/>
      </c>
      <c r="E490" s="40"/>
      <c r="F490" s="40"/>
      <c r="G490" s="40"/>
      <c r="H490" s="40"/>
      <c r="I490" s="40"/>
      <c r="J490" s="40"/>
      <c r="K490" s="40"/>
      <c r="L490" s="40"/>
      <c r="M490" s="40"/>
      <c r="N490" s="40"/>
      <c r="O490" s="40"/>
      <c r="P490" s="40"/>
      <c r="Q490" s="254">
        <f>IF('BH (1)'!O4022=0,0,'BH (1)'!O4022)</f>
        <v>0</v>
      </c>
      <c r="R490" s="256">
        <f>IF('BH (1)'!P4022=0,0,'BH (1)'!P4022)</f>
        <v>0</v>
      </c>
    </row>
    <row r="491" spans="3:18" ht="30" customHeight="1" x14ac:dyDescent="0.25">
      <c r="C491" s="51">
        <v>485</v>
      </c>
      <c r="D491" s="253" t="str">
        <f>'BH (1)'!B1513</f>
        <v/>
      </c>
      <c r="E491" s="40"/>
      <c r="F491" s="40"/>
      <c r="G491" s="40"/>
      <c r="H491" s="40"/>
      <c r="I491" s="40"/>
      <c r="J491" s="40"/>
      <c r="K491" s="40"/>
      <c r="L491" s="40"/>
      <c r="M491" s="40"/>
      <c r="N491" s="40"/>
      <c r="O491" s="40"/>
      <c r="P491" s="40"/>
      <c r="Q491" s="254">
        <f>IF('BH (1)'!O4023=0,0,'BH (1)'!O4023)</f>
        <v>0</v>
      </c>
      <c r="R491" s="256">
        <f>IF('BH (1)'!P4023=0,0,'BH (1)'!P4023)</f>
        <v>0</v>
      </c>
    </row>
    <row r="492" spans="3:18" ht="30" customHeight="1" x14ac:dyDescent="0.25">
      <c r="C492" s="51">
        <v>486</v>
      </c>
      <c r="D492" s="253" t="str">
        <f>'BH (1)'!B1514</f>
        <v/>
      </c>
      <c r="E492" s="40"/>
      <c r="F492" s="40"/>
      <c r="G492" s="40"/>
      <c r="H492" s="40"/>
      <c r="I492" s="40"/>
      <c r="J492" s="40"/>
      <c r="K492" s="40"/>
      <c r="L492" s="40"/>
      <c r="M492" s="40"/>
      <c r="N492" s="40"/>
      <c r="O492" s="40"/>
      <c r="P492" s="40"/>
      <c r="Q492" s="254">
        <f>IF('BH (1)'!O4024=0,0,'BH (1)'!O4024)</f>
        <v>0</v>
      </c>
      <c r="R492" s="256">
        <f>IF('BH (1)'!P4024=0,0,'BH (1)'!P4024)</f>
        <v>0</v>
      </c>
    </row>
    <row r="493" spans="3:18" ht="30" customHeight="1" x14ac:dyDescent="0.25">
      <c r="C493" s="51">
        <v>487</v>
      </c>
      <c r="D493" s="253" t="str">
        <f>'BH (1)'!B1515</f>
        <v/>
      </c>
      <c r="E493" s="40"/>
      <c r="F493" s="40"/>
      <c r="G493" s="40"/>
      <c r="H493" s="40"/>
      <c r="I493" s="40"/>
      <c r="J493" s="40"/>
      <c r="K493" s="40"/>
      <c r="L493" s="40"/>
      <c r="M493" s="40"/>
      <c r="N493" s="40"/>
      <c r="O493" s="40"/>
      <c r="P493" s="40"/>
      <c r="Q493" s="254">
        <f>IF('BH (1)'!O4025=0,0,'BH (1)'!O4025)</f>
        <v>0</v>
      </c>
      <c r="R493" s="256">
        <f>IF('BH (1)'!P4025=0,0,'BH (1)'!P4025)</f>
        <v>0</v>
      </c>
    </row>
    <row r="494" spans="3:18" ht="30" customHeight="1" x14ac:dyDescent="0.25">
      <c r="C494" s="51">
        <v>488</v>
      </c>
      <c r="D494" s="253" t="str">
        <f>'BH (1)'!B1516</f>
        <v/>
      </c>
      <c r="E494" s="40"/>
      <c r="F494" s="40"/>
      <c r="G494" s="40"/>
      <c r="H494" s="40"/>
      <c r="I494" s="40"/>
      <c r="J494" s="40"/>
      <c r="K494" s="40"/>
      <c r="L494" s="40"/>
      <c r="M494" s="40"/>
      <c r="N494" s="40"/>
      <c r="O494" s="40"/>
      <c r="P494" s="40"/>
      <c r="Q494" s="254">
        <f>IF('BH (1)'!O4026=0,0,'BH (1)'!O4026)</f>
        <v>0</v>
      </c>
      <c r="R494" s="256">
        <f>IF('BH (1)'!P4026=0,0,'BH (1)'!P4026)</f>
        <v>0</v>
      </c>
    </row>
    <row r="495" spans="3:18" ht="30" customHeight="1" x14ac:dyDescent="0.25">
      <c r="C495" s="51">
        <v>489</v>
      </c>
      <c r="D495" s="253" t="str">
        <f>'BH (1)'!B1517</f>
        <v/>
      </c>
      <c r="E495" s="40"/>
      <c r="F495" s="40"/>
      <c r="G495" s="40"/>
      <c r="H495" s="40"/>
      <c r="I495" s="40"/>
      <c r="J495" s="40"/>
      <c r="K495" s="40"/>
      <c r="L495" s="40"/>
      <c r="M495" s="40"/>
      <c r="N495" s="40"/>
      <c r="O495" s="40"/>
      <c r="P495" s="40"/>
      <c r="Q495" s="254">
        <f>IF('BH (1)'!O4027=0,0,'BH (1)'!O4027)</f>
        <v>0</v>
      </c>
      <c r="R495" s="256">
        <f>IF('BH (1)'!P4027=0,0,'BH (1)'!P4027)</f>
        <v>0</v>
      </c>
    </row>
    <row r="496" spans="3:18" ht="30" customHeight="1" x14ac:dyDescent="0.25">
      <c r="C496" s="51">
        <v>490</v>
      </c>
      <c r="D496" s="253" t="str">
        <f>'BH (1)'!B1518</f>
        <v/>
      </c>
      <c r="E496" s="40"/>
      <c r="F496" s="40"/>
      <c r="G496" s="40"/>
      <c r="H496" s="40"/>
      <c r="I496" s="40"/>
      <c r="J496" s="40"/>
      <c r="K496" s="40"/>
      <c r="L496" s="40"/>
      <c r="M496" s="40"/>
      <c r="N496" s="40"/>
      <c r="O496" s="40"/>
      <c r="P496" s="40"/>
      <c r="Q496" s="254">
        <f>IF('BH (1)'!O4028=0,0,'BH (1)'!O4028)</f>
        <v>0</v>
      </c>
      <c r="R496" s="256">
        <f>IF('BH (1)'!P4028=0,0,'BH (1)'!P4028)</f>
        <v>0</v>
      </c>
    </row>
    <row r="497" spans="3:18" ht="30" customHeight="1" x14ac:dyDescent="0.25">
      <c r="C497" s="51">
        <v>491</v>
      </c>
      <c r="D497" s="253" t="str">
        <f>'BH (1)'!B1519</f>
        <v/>
      </c>
      <c r="E497" s="40"/>
      <c r="F497" s="40"/>
      <c r="G497" s="40"/>
      <c r="H497" s="40"/>
      <c r="I497" s="40"/>
      <c r="J497" s="40"/>
      <c r="K497" s="40"/>
      <c r="L497" s="40"/>
      <c r="M497" s="40"/>
      <c r="N497" s="40"/>
      <c r="O497" s="40"/>
      <c r="P497" s="40"/>
      <c r="Q497" s="254">
        <f>IF('BH (1)'!O4029=0,0,'BH (1)'!O4029)</f>
        <v>0</v>
      </c>
      <c r="R497" s="256">
        <f>IF('BH (1)'!P4029=0,0,'BH (1)'!P4029)</f>
        <v>0</v>
      </c>
    </row>
    <row r="498" spans="3:18" ht="30" customHeight="1" x14ac:dyDescent="0.25">
      <c r="C498" s="51">
        <v>492</v>
      </c>
      <c r="D498" s="253" t="str">
        <f>'BH (1)'!B1520</f>
        <v/>
      </c>
      <c r="E498" s="40"/>
      <c r="F498" s="40"/>
      <c r="G498" s="40"/>
      <c r="H498" s="40"/>
      <c r="I498" s="40"/>
      <c r="J498" s="40"/>
      <c r="K498" s="40"/>
      <c r="L498" s="40"/>
      <c r="M498" s="40"/>
      <c r="N498" s="40"/>
      <c r="O498" s="40"/>
      <c r="P498" s="40"/>
      <c r="Q498" s="254">
        <f>IF('BH (1)'!O4030=0,0,'BH (1)'!O4030)</f>
        <v>0</v>
      </c>
      <c r="R498" s="256">
        <f>IF('BH (1)'!P4030=0,0,'BH (1)'!P4030)</f>
        <v>0</v>
      </c>
    </row>
    <row r="499" spans="3:18" ht="30" customHeight="1" x14ac:dyDescent="0.25">
      <c r="C499" s="51">
        <v>493</v>
      </c>
      <c r="D499" s="253" t="str">
        <f>'BH (1)'!B1521</f>
        <v/>
      </c>
      <c r="E499" s="40"/>
      <c r="F499" s="40"/>
      <c r="G499" s="40"/>
      <c r="H499" s="40"/>
      <c r="I499" s="40"/>
      <c r="J499" s="40"/>
      <c r="K499" s="40"/>
      <c r="L499" s="40"/>
      <c r="M499" s="40"/>
      <c r="N499" s="40"/>
      <c r="O499" s="40"/>
      <c r="P499" s="40"/>
      <c r="Q499" s="254">
        <f>IF('BH (1)'!O4031=0,0,'BH (1)'!O4031)</f>
        <v>0</v>
      </c>
      <c r="R499" s="256">
        <f>IF('BH (1)'!P4031=0,0,'BH (1)'!P4031)</f>
        <v>0</v>
      </c>
    </row>
    <row r="500" spans="3:18" ht="30" customHeight="1" x14ac:dyDescent="0.25">
      <c r="C500" s="51">
        <v>494</v>
      </c>
      <c r="D500" s="253" t="str">
        <f>'BH (1)'!B1522</f>
        <v/>
      </c>
      <c r="E500" s="40"/>
      <c r="F500" s="40"/>
      <c r="G500" s="40"/>
      <c r="H500" s="40"/>
      <c r="I500" s="40"/>
      <c r="J500" s="40"/>
      <c r="K500" s="40"/>
      <c r="L500" s="40"/>
      <c r="M500" s="40"/>
      <c r="N500" s="40"/>
      <c r="O500" s="40"/>
      <c r="P500" s="40"/>
      <c r="Q500" s="254">
        <f>IF('BH (1)'!O4032=0,0,'BH (1)'!O4032)</f>
        <v>0</v>
      </c>
      <c r="R500" s="256">
        <f>IF('BH (1)'!P4032=0,0,'BH (1)'!P4032)</f>
        <v>0</v>
      </c>
    </row>
    <row r="501" spans="3:18" ht="30" customHeight="1" x14ac:dyDescent="0.25">
      <c r="C501" s="51">
        <v>495</v>
      </c>
      <c r="D501" s="253" t="str">
        <f>'BH (1)'!B1523</f>
        <v/>
      </c>
      <c r="E501" s="40"/>
      <c r="F501" s="40"/>
      <c r="G501" s="40"/>
      <c r="H501" s="40"/>
      <c r="I501" s="40"/>
      <c r="J501" s="40"/>
      <c r="K501" s="40"/>
      <c r="L501" s="40"/>
      <c r="M501" s="40"/>
      <c r="N501" s="40"/>
      <c r="O501" s="40"/>
      <c r="P501" s="40"/>
      <c r="Q501" s="254">
        <f>IF('BH (1)'!O4033=0,0,'BH (1)'!O4033)</f>
        <v>0</v>
      </c>
      <c r="R501" s="256">
        <f>IF('BH (1)'!P4033=0,0,'BH (1)'!P4033)</f>
        <v>0</v>
      </c>
    </row>
    <row r="502" spans="3:18" ht="30" customHeight="1" x14ac:dyDescent="0.25">
      <c r="C502" s="51">
        <v>496</v>
      </c>
      <c r="D502" s="253" t="str">
        <f>'BH (1)'!B1524</f>
        <v/>
      </c>
      <c r="E502" s="40"/>
      <c r="F502" s="40"/>
      <c r="G502" s="40"/>
      <c r="H502" s="40"/>
      <c r="I502" s="40"/>
      <c r="J502" s="40"/>
      <c r="K502" s="40"/>
      <c r="L502" s="40"/>
      <c r="M502" s="40"/>
      <c r="N502" s="40"/>
      <c r="O502" s="40"/>
      <c r="P502" s="40"/>
      <c r="Q502" s="254">
        <f>IF('BH (1)'!O4034=0,0,'BH (1)'!O4034)</f>
        <v>0</v>
      </c>
      <c r="R502" s="256">
        <f>IF('BH (1)'!P4034=0,0,'BH (1)'!P4034)</f>
        <v>0</v>
      </c>
    </row>
    <row r="503" spans="3:18" ht="30" customHeight="1" x14ac:dyDescent="0.25">
      <c r="C503" s="51">
        <v>497</v>
      </c>
      <c r="D503" s="253" t="str">
        <f>'BH (1)'!B1525</f>
        <v/>
      </c>
      <c r="E503" s="40"/>
      <c r="F503" s="40"/>
      <c r="G503" s="40"/>
      <c r="H503" s="40"/>
      <c r="I503" s="40"/>
      <c r="J503" s="40"/>
      <c r="K503" s="40"/>
      <c r="L503" s="40"/>
      <c r="M503" s="40"/>
      <c r="N503" s="40"/>
      <c r="O503" s="40"/>
      <c r="P503" s="40"/>
      <c r="Q503" s="254">
        <f>IF('BH (1)'!O4035=0,0,'BH (1)'!O4035)</f>
        <v>0</v>
      </c>
      <c r="R503" s="256">
        <f>IF('BH (1)'!P4035=0,0,'BH (1)'!P4035)</f>
        <v>0</v>
      </c>
    </row>
    <row r="504" spans="3:18" ht="30" customHeight="1" x14ac:dyDescent="0.25">
      <c r="C504" s="51">
        <v>498</v>
      </c>
      <c r="D504" s="253" t="str">
        <f>'BH (1)'!B1526</f>
        <v/>
      </c>
      <c r="E504" s="40"/>
      <c r="F504" s="40"/>
      <c r="G504" s="40"/>
      <c r="H504" s="40"/>
      <c r="I504" s="40"/>
      <c r="J504" s="40"/>
      <c r="K504" s="40"/>
      <c r="L504" s="40"/>
      <c r="M504" s="40"/>
      <c r="N504" s="40"/>
      <c r="O504" s="40"/>
      <c r="P504" s="40"/>
      <c r="Q504" s="254">
        <f>IF('BH (1)'!O4036=0,0,'BH (1)'!O4036)</f>
        <v>0</v>
      </c>
      <c r="R504" s="256">
        <f>IF('BH (1)'!P4036=0,0,'BH (1)'!P4036)</f>
        <v>0</v>
      </c>
    </row>
    <row r="505" spans="3:18" ht="30" customHeight="1" x14ac:dyDescent="0.25">
      <c r="C505" s="51">
        <v>499</v>
      </c>
      <c r="D505" s="253" t="str">
        <f>'BH (1)'!B1527</f>
        <v/>
      </c>
      <c r="E505" s="40"/>
      <c r="F505" s="40"/>
      <c r="G505" s="40"/>
      <c r="H505" s="40"/>
      <c r="I505" s="40"/>
      <c r="J505" s="40"/>
      <c r="K505" s="40"/>
      <c r="L505" s="40"/>
      <c r="M505" s="40"/>
      <c r="N505" s="40"/>
      <c r="O505" s="40"/>
      <c r="P505" s="40"/>
      <c r="Q505" s="254">
        <f>IF('BH (1)'!O4037=0,0,'BH (1)'!O4037)</f>
        <v>0</v>
      </c>
      <c r="R505" s="256">
        <f>IF('BH (1)'!P4037=0,0,'BH (1)'!P4037)</f>
        <v>0</v>
      </c>
    </row>
    <row r="506" spans="3:18" ht="30" customHeight="1" x14ac:dyDescent="0.25">
      <c r="C506" s="51">
        <v>500</v>
      </c>
      <c r="D506" s="253" t="str">
        <f>'BH (1)'!B1528</f>
        <v/>
      </c>
      <c r="E506" s="40"/>
      <c r="F506" s="40"/>
      <c r="G506" s="40"/>
      <c r="H506" s="40"/>
      <c r="I506" s="40"/>
      <c r="J506" s="40"/>
      <c r="K506" s="40"/>
      <c r="L506" s="40"/>
      <c r="M506" s="40"/>
      <c r="N506" s="40"/>
      <c r="O506" s="40"/>
      <c r="P506" s="40"/>
      <c r="Q506" s="254">
        <f>IF('BH (1)'!O4038=0,0,'BH (1)'!O4038)</f>
        <v>0</v>
      </c>
      <c r="R506" s="256">
        <f>IF('BH (1)'!P4038=0,0,'BH (1)'!P4038)</f>
        <v>0</v>
      </c>
    </row>
  </sheetData>
  <sheetProtection sheet="1" objects="1" scenarios="1" selectLockedCells="1" sort="0" autoFilter="0"/>
  <autoFilter ref="C6:R6" xr:uid="{00000000-0009-0000-0000-000014000000}"/>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22"/>
  <dimension ref="C1:R506"/>
  <sheetViews>
    <sheetView showGridLines="0" showRowColHeaders="0" workbookViewId="0">
      <pane ySplit="6" topLeftCell="A7" activePane="bottomLeft" state="frozen"/>
      <selection activeCell="E7" sqref="E7"/>
      <selection pane="bottomLeft" activeCell="R10" sqref="R10"/>
    </sheetView>
  </sheetViews>
  <sheetFormatPr defaultColWidth="9.140625" defaultRowHeight="30" customHeight="1" x14ac:dyDescent="0.25"/>
  <cols>
    <col min="1" max="2" width="1.7109375" style="62" customWidth="1"/>
    <col min="3" max="3" width="6.7109375" style="62" customWidth="1"/>
    <col min="4" max="4" width="20.7109375" style="62" customWidth="1"/>
    <col min="5" max="16" width="10.7109375" style="62" customWidth="1"/>
    <col min="17" max="17" width="13.7109375" style="62" customWidth="1"/>
    <col min="18" max="18" width="15.7109375" style="62" customWidth="1"/>
    <col min="19" max="16384" width="9.140625" style="62"/>
  </cols>
  <sheetData>
    <row r="1" spans="3:18" s="1" customFormat="1" ht="35.1" customHeight="1" x14ac:dyDescent="0.25"/>
    <row r="2" spans="3:18" s="3" customFormat="1" ht="30" customHeight="1" x14ac:dyDescent="0.25"/>
    <row r="4" spans="3:18" ht="22.5" customHeight="1" x14ac:dyDescent="0.25"/>
    <row r="5" spans="3:18" ht="22.5" customHeight="1" thickBot="1" x14ac:dyDescent="0.3"/>
    <row r="6" spans="3:18" ht="21.95" customHeight="1" x14ac:dyDescent="0.25">
      <c r="C6" s="29" t="s">
        <v>37</v>
      </c>
      <c r="D6" s="163" t="s">
        <v>62</v>
      </c>
      <c r="E6" s="163" t="s">
        <v>70</v>
      </c>
      <c r="F6" s="163" t="s">
        <v>71</v>
      </c>
      <c r="G6" s="163" t="s">
        <v>72</v>
      </c>
      <c r="H6" s="163" t="s">
        <v>73</v>
      </c>
      <c r="I6" s="163" t="s">
        <v>74</v>
      </c>
      <c r="J6" s="163" t="s">
        <v>75</v>
      </c>
      <c r="K6" s="163" t="s">
        <v>76</v>
      </c>
      <c r="L6" s="163" t="s">
        <v>77</v>
      </c>
      <c r="M6" s="163" t="s">
        <v>78</v>
      </c>
      <c r="N6" s="163" t="s">
        <v>79</v>
      </c>
      <c r="O6" s="163" t="s">
        <v>80</v>
      </c>
      <c r="P6" s="163" t="s">
        <v>81</v>
      </c>
      <c r="Q6" s="163" t="s">
        <v>82</v>
      </c>
      <c r="R6" s="164" t="s">
        <v>35</v>
      </c>
    </row>
    <row r="7" spans="3:18" ht="30" customHeight="1" x14ac:dyDescent="0.25">
      <c r="C7" s="168">
        <v>1</v>
      </c>
      <c r="D7" s="252" t="str">
        <f>'BH (1)'!B1029</f>
        <v>Garrafa Términa Arets</v>
      </c>
      <c r="E7" s="239">
        <f>IF($D7="","",'BH (1)'!C4041)</f>
        <v>179</v>
      </c>
      <c r="F7" s="239">
        <f>IF($D7="","",'BH (1)'!D4041)</f>
        <v>167</v>
      </c>
      <c r="G7" s="239">
        <f>IF($D7="","",'BH (1)'!E4041)</f>
        <v>154</v>
      </c>
      <c r="H7" s="239">
        <f>IF($D7="","",'BH (1)'!F4041)</f>
        <v>203</v>
      </c>
      <c r="I7" s="239">
        <f>IF($D7="","",'BH (1)'!G4041)</f>
        <v>172</v>
      </c>
      <c r="J7" s="239">
        <f>IF($D7="","",'BH (1)'!H4041)</f>
        <v>187</v>
      </c>
      <c r="K7" s="239">
        <f>IF($D7="","",'BH (1)'!I4041)</f>
        <v>186</v>
      </c>
      <c r="L7" s="239">
        <f>IF($D7="","",'BH (1)'!J4041)</f>
        <v>201</v>
      </c>
      <c r="M7" s="239">
        <f>IF($D7="","",'BH (1)'!K4041)</f>
        <v>194</v>
      </c>
      <c r="N7" s="239">
        <f>IF($D7="","",'BH (1)'!L4041)</f>
        <v>193</v>
      </c>
      <c r="O7" s="239">
        <f>IF($D7="","",'BH (1)'!M4041)</f>
        <v>500</v>
      </c>
      <c r="P7" s="239">
        <f>IF($D7="","",'BH (1)'!N4041)</f>
        <v>500</v>
      </c>
      <c r="Q7" s="257">
        <f>'BH (1)'!O4041</f>
        <v>2836</v>
      </c>
      <c r="R7" s="258">
        <f>'BH (1)'!P4041</f>
        <v>425400</v>
      </c>
    </row>
    <row r="8" spans="3:18" ht="30" customHeight="1" x14ac:dyDescent="0.25">
      <c r="C8" s="51">
        <v>2</v>
      </c>
      <c r="D8" s="253" t="str">
        <f>'BH (1)'!B1030</f>
        <v>Blusas Slim Fit</v>
      </c>
      <c r="E8" s="239">
        <f>IF($D8="","",'BH (1)'!C4042)</f>
        <v>194</v>
      </c>
      <c r="F8" s="239">
        <f>IF($D8="","",'BH (1)'!D4042)</f>
        <v>169</v>
      </c>
      <c r="G8" s="239">
        <f>IF($D8="","",'BH (1)'!E4042)</f>
        <v>172</v>
      </c>
      <c r="H8" s="239">
        <f>IF($D8="","",'BH (1)'!F4042)</f>
        <v>150</v>
      </c>
      <c r="I8" s="239">
        <f>IF($D8="","",'BH (1)'!G4042)</f>
        <v>164</v>
      </c>
      <c r="J8" s="239">
        <f>IF($D8="","",'BH (1)'!H4042)</f>
        <v>173</v>
      </c>
      <c r="K8" s="239">
        <f>IF($D8="","",'BH (1)'!I4042)</f>
        <v>193</v>
      </c>
      <c r="L8" s="239">
        <f>IF($D8="","",'BH (1)'!J4042)</f>
        <v>217</v>
      </c>
      <c r="M8" s="239">
        <f>IF($D8="","",'BH (1)'!K4042)</f>
        <v>191</v>
      </c>
      <c r="N8" s="239">
        <f>IF($D8="","",'BH (1)'!L4042)</f>
        <v>154</v>
      </c>
      <c r="O8" s="239">
        <f>IF($D8="","",'BH (1)'!M4042)</f>
        <v>500</v>
      </c>
      <c r="P8" s="239">
        <f>IF($D8="","",'BH (1)'!N4042)</f>
        <v>500</v>
      </c>
      <c r="Q8" s="259">
        <f>'BH (1)'!O4042</f>
        <v>2777</v>
      </c>
      <c r="R8" s="260">
        <f>'BH (1)'!P4042</f>
        <v>833100</v>
      </c>
    </row>
    <row r="9" spans="3:18" ht="30" customHeight="1" x14ac:dyDescent="0.25">
      <c r="C9" s="51">
        <v>3</v>
      </c>
      <c r="D9" s="253" t="str">
        <f>'BH (1)'!B1031</f>
        <v/>
      </c>
      <c r="E9" s="239" t="str">
        <f>IF($D9="","",'BH (1)'!C4043)</f>
        <v/>
      </c>
      <c r="F9" s="239" t="str">
        <f>IF($D9="","",'BH (1)'!D4043)</f>
        <v/>
      </c>
      <c r="G9" s="239" t="str">
        <f>IF($D9="","",'BH (1)'!E4043)</f>
        <v/>
      </c>
      <c r="H9" s="239" t="str">
        <f>IF($D9="","",'BH (1)'!F4043)</f>
        <v/>
      </c>
      <c r="I9" s="239" t="str">
        <f>IF($D9="","",'BH (1)'!G4043)</f>
        <v/>
      </c>
      <c r="J9" s="239" t="str">
        <f>IF($D9="","",'BH (1)'!H4043)</f>
        <v/>
      </c>
      <c r="K9" s="239" t="str">
        <f>IF($D9="","",'BH (1)'!I4043)</f>
        <v/>
      </c>
      <c r="L9" s="239" t="str">
        <f>IF($D9="","",'BH (1)'!J4043)</f>
        <v/>
      </c>
      <c r="M9" s="239" t="str">
        <f>IF($D9="","",'BH (1)'!K4043)</f>
        <v/>
      </c>
      <c r="N9" s="239" t="str">
        <f>IF($D9="","",'BH (1)'!L4043)</f>
        <v/>
      </c>
      <c r="O9" s="239" t="str">
        <f>IF($D9="","",'BH (1)'!M4043)</f>
        <v/>
      </c>
      <c r="P9" s="239" t="str">
        <f>IF($D9="","",'BH (1)'!N4043)</f>
        <v/>
      </c>
      <c r="Q9" s="259">
        <f>'BH (1)'!O4043</f>
        <v>0</v>
      </c>
      <c r="R9" s="260">
        <f>'BH (1)'!P4043</f>
        <v>0</v>
      </c>
    </row>
    <row r="10" spans="3:18" ht="30" customHeight="1" x14ac:dyDescent="0.25">
      <c r="C10" s="51">
        <v>4</v>
      </c>
      <c r="D10" s="253" t="str">
        <f>'BH (1)'!B1032</f>
        <v/>
      </c>
      <c r="E10" s="239" t="str">
        <f>IF($D10="","",'BH (1)'!C4044)</f>
        <v/>
      </c>
      <c r="F10" s="239" t="str">
        <f>IF($D10="","",'BH (1)'!D4044)</f>
        <v/>
      </c>
      <c r="G10" s="239" t="str">
        <f>IF($D10="","",'BH (1)'!E4044)</f>
        <v/>
      </c>
      <c r="H10" s="239" t="str">
        <f>IF($D10="","",'BH (1)'!F4044)</f>
        <v/>
      </c>
      <c r="I10" s="239" t="str">
        <f>IF($D10="","",'BH (1)'!G4044)</f>
        <v/>
      </c>
      <c r="J10" s="239" t="str">
        <f>IF($D10="","",'BH (1)'!H4044)</f>
        <v/>
      </c>
      <c r="K10" s="239" t="str">
        <f>IF($D10="","",'BH (1)'!I4044)</f>
        <v/>
      </c>
      <c r="L10" s="239" t="str">
        <f>IF($D10="","",'BH (1)'!J4044)</f>
        <v/>
      </c>
      <c r="M10" s="239" t="str">
        <f>IF($D10="","",'BH (1)'!K4044)</f>
        <v/>
      </c>
      <c r="N10" s="239" t="str">
        <f>IF($D10="","",'BH (1)'!L4044)</f>
        <v/>
      </c>
      <c r="O10" s="239" t="str">
        <f>IF($D10="","",'BH (1)'!M4044)</f>
        <v/>
      </c>
      <c r="P10" s="239" t="str">
        <f>IF($D10="","",'BH (1)'!N4044)</f>
        <v/>
      </c>
      <c r="Q10" s="259">
        <f>'BH (1)'!O4044</f>
        <v>0</v>
      </c>
      <c r="R10" s="260">
        <f>'BH (1)'!P4044</f>
        <v>0</v>
      </c>
    </row>
    <row r="11" spans="3:18" ht="30" customHeight="1" x14ac:dyDescent="0.25">
      <c r="C11" s="51">
        <v>5</v>
      </c>
      <c r="D11" s="253" t="str">
        <f>'BH (1)'!B1033</f>
        <v/>
      </c>
      <c r="E11" s="239" t="str">
        <f>IF($D11="","",'BH (1)'!C4045)</f>
        <v/>
      </c>
      <c r="F11" s="239" t="str">
        <f>IF($D11="","",'BH (1)'!D4045)</f>
        <v/>
      </c>
      <c r="G11" s="239" t="str">
        <f>IF($D11="","",'BH (1)'!E4045)</f>
        <v/>
      </c>
      <c r="H11" s="239" t="str">
        <f>IF($D11="","",'BH (1)'!F4045)</f>
        <v/>
      </c>
      <c r="I11" s="239" t="str">
        <f>IF($D11="","",'BH (1)'!G4045)</f>
        <v/>
      </c>
      <c r="J11" s="239" t="str">
        <f>IF($D11="","",'BH (1)'!H4045)</f>
        <v/>
      </c>
      <c r="K11" s="239" t="str">
        <f>IF($D11="","",'BH (1)'!I4045)</f>
        <v/>
      </c>
      <c r="L11" s="239" t="str">
        <f>IF($D11="","",'BH (1)'!J4045)</f>
        <v/>
      </c>
      <c r="M11" s="239" t="str">
        <f>IF($D11="","",'BH (1)'!K4045)</f>
        <v/>
      </c>
      <c r="N11" s="239" t="str">
        <f>IF($D11="","",'BH (1)'!L4045)</f>
        <v/>
      </c>
      <c r="O11" s="239" t="str">
        <f>IF($D11="","",'BH (1)'!M4045)</f>
        <v/>
      </c>
      <c r="P11" s="239" t="str">
        <f>IF($D11="","",'BH (1)'!N4045)</f>
        <v/>
      </c>
      <c r="Q11" s="259">
        <f>'BH (1)'!O4045</f>
        <v>0</v>
      </c>
      <c r="R11" s="260">
        <f>'BH (1)'!P4045</f>
        <v>0</v>
      </c>
    </row>
    <row r="12" spans="3:18" ht="30" customHeight="1" x14ac:dyDescent="0.25">
      <c r="C12" s="51">
        <v>6</v>
      </c>
      <c r="D12" s="253" t="str">
        <f>'BH (1)'!B1034</f>
        <v/>
      </c>
      <c r="E12" s="239" t="str">
        <f>IF($D12="","",'BH (1)'!C4046)</f>
        <v/>
      </c>
      <c r="F12" s="239" t="str">
        <f>IF($D12="","",'BH (1)'!D4046)</f>
        <v/>
      </c>
      <c r="G12" s="239" t="str">
        <f>IF($D12="","",'BH (1)'!E4046)</f>
        <v/>
      </c>
      <c r="H12" s="239" t="str">
        <f>IF($D12="","",'BH (1)'!F4046)</f>
        <v/>
      </c>
      <c r="I12" s="239" t="str">
        <f>IF($D12="","",'BH (1)'!G4046)</f>
        <v/>
      </c>
      <c r="J12" s="239" t="str">
        <f>IF($D12="","",'BH (1)'!H4046)</f>
        <v/>
      </c>
      <c r="K12" s="239" t="str">
        <f>IF($D12="","",'BH (1)'!I4046)</f>
        <v/>
      </c>
      <c r="L12" s="239" t="str">
        <f>IF($D12="","",'BH (1)'!J4046)</f>
        <v/>
      </c>
      <c r="M12" s="239" t="str">
        <f>IF($D12="","",'BH (1)'!K4046)</f>
        <v/>
      </c>
      <c r="N12" s="239" t="str">
        <f>IF($D12="","",'BH (1)'!L4046)</f>
        <v/>
      </c>
      <c r="O12" s="239" t="str">
        <f>IF($D12="","",'BH (1)'!M4046)</f>
        <v/>
      </c>
      <c r="P12" s="239" t="str">
        <f>IF($D12="","",'BH (1)'!N4046)</f>
        <v/>
      </c>
      <c r="Q12" s="259">
        <f>'BH (1)'!O4046</f>
        <v>0</v>
      </c>
      <c r="R12" s="260">
        <f>'BH (1)'!P4046</f>
        <v>0</v>
      </c>
    </row>
    <row r="13" spans="3:18" ht="30" customHeight="1" x14ac:dyDescent="0.25">
      <c r="C13" s="51">
        <v>7</v>
      </c>
      <c r="D13" s="253" t="str">
        <f>'BH (1)'!B1035</f>
        <v/>
      </c>
      <c r="E13" s="239" t="str">
        <f>IF($D13="","",'BH (1)'!C4047)</f>
        <v/>
      </c>
      <c r="F13" s="239" t="str">
        <f>IF($D13="","",'BH (1)'!D4047)</f>
        <v/>
      </c>
      <c r="G13" s="239" t="str">
        <f>IF($D13="","",'BH (1)'!E4047)</f>
        <v/>
      </c>
      <c r="H13" s="239" t="str">
        <f>IF($D13="","",'BH (1)'!F4047)</f>
        <v/>
      </c>
      <c r="I13" s="239" t="str">
        <f>IF($D13="","",'BH (1)'!G4047)</f>
        <v/>
      </c>
      <c r="J13" s="239" t="str">
        <f>IF($D13="","",'BH (1)'!H4047)</f>
        <v/>
      </c>
      <c r="K13" s="239" t="str">
        <f>IF($D13="","",'BH (1)'!I4047)</f>
        <v/>
      </c>
      <c r="L13" s="239" t="str">
        <f>IF($D13="","",'BH (1)'!J4047)</f>
        <v/>
      </c>
      <c r="M13" s="239" t="str">
        <f>IF($D13="","",'BH (1)'!K4047)</f>
        <v/>
      </c>
      <c r="N13" s="239" t="str">
        <f>IF($D13="","",'BH (1)'!L4047)</f>
        <v/>
      </c>
      <c r="O13" s="239" t="str">
        <f>IF($D13="","",'BH (1)'!M4047)</f>
        <v/>
      </c>
      <c r="P13" s="239" t="str">
        <f>IF($D13="","",'BH (1)'!N4047)</f>
        <v/>
      </c>
      <c r="Q13" s="259">
        <f>'BH (1)'!O4047</f>
        <v>0</v>
      </c>
      <c r="R13" s="260">
        <f>'BH (1)'!P4047</f>
        <v>0</v>
      </c>
    </row>
    <row r="14" spans="3:18" ht="30" customHeight="1" x14ac:dyDescent="0.25">
      <c r="C14" s="51">
        <v>8</v>
      </c>
      <c r="D14" s="253" t="str">
        <f>'BH (1)'!B1036</f>
        <v/>
      </c>
      <c r="E14" s="239" t="str">
        <f>IF($D14="","",'BH (1)'!C4048)</f>
        <v/>
      </c>
      <c r="F14" s="239" t="str">
        <f>IF($D14="","",'BH (1)'!D4048)</f>
        <v/>
      </c>
      <c r="G14" s="239" t="str">
        <f>IF($D14="","",'BH (1)'!E4048)</f>
        <v/>
      </c>
      <c r="H14" s="239" t="str">
        <f>IF($D14="","",'BH (1)'!F4048)</f>
        <v/>
      </c>
      <c r="I14" s="239" t="str">
        <f>IF($D14="","",'BH (1)'!G4048)</f>
        <v/>
      </c>
      <c r="J14" s="239" t="str">
        <f>IF($D14="","",'BH (1)'!H4048)</f>
        <v/>
      </c>
      <c r="K14" s="239" t="str">
        <f>IF($D14="","",'BH (1)'!I4048)</f>
        <v/>
      </c>
      <c r="L14" s="239" t="str">
        <f>IF($D14="","",'BH (1)'!J4048)</f>
        <v/>
      </c>
      <c r="M14" s="239" t="str">
        <f>IF($D14="","",'BH (1)'!K4048)</f>
        <v/>
      </c>
      <c r="N14" s="239" t="str">
        <f>IF($D14="","",'BH (1)'!L4048)</f>
        <v/>
      </c>
      <c r="O14" s="239" t="str">
        <f>IF($D14="","",'BH (1)'!M4048)</f>
        <v/>
      </c>
      <c r="P14" s="239" t="str">
        <f>IF($D14="","",'BH (1)'!N4048)</f>
        <v/>
      </c>
      <c r="Q14" s="259">
        <f>'BH (1)'!O4048</f>
        <v>0</v>
      </c>
      <c r="R14" s="260">
        <f>'BH (1)'!P4048</f>
        <v>0</v>
      </c>
    </row>
    <row r="15" spans="3:18" ht="30" customHeight="1" x14ac:dyDescent="0.25">
      <c r="C15" s="51">
        <v>9</v>
      </c>
      <c r="D15" s="253" t="str">
        <f>'BH (1)'!B1037</f>
        <v/>
      </c>
      <c r="E15" s="239" t="str">
        <f>IF($D15="","",'BH (1)'!C4049)</f>
        <v/>
      </c>
      <c r="F15" s="239" t="str">
        <f>IF($D15="","",'BH (1)'!D4049)</f>
        <v/>
      </c>
      <c r="G15" s="239" t="str">
        <f>IF($D15="","",'BH (1)'!E4049)</f>
        <v/>
      </c>
      <c r="H15" s="239" t="str">
        <f>IF($D15="","",'BH (1)'!F4049)</f>
        <v/>
      </c>
      <c r="I15" s="239" t="str">
        <f>IF($D15="","",'BH (1)'!G4049)</f>
        <v/>
      </c>
      <c r="J15" s="239" t="str">
        <f>IF($D15="","",'BH (1)'!H4049)</f>
        <v/>
      </c>
      <c r="K15" s="239" t="str">
        <f>IF($D15="","",'BH (1)'!I4049)</f>
        <v/>
      </c>
      <c r="L15" s="239" t="str">
        <f>IF($D15="","",'BH (1)'!J4049)</f>
        <v/>
      </c>
      <c r="M15" s="239" t="str">
        <f>IF($D15="","",'BH (1)'!K4049)</f>
        <v/>
      </c>
      <c r="N15" s="239" t="str">
        <f>IF($D15="","",'BH (1)'!L4049)</f>
        <v/>
      </c>
      <c r="O15" s="239" t="str">
        <f>IF($D15="","",'BH (1)'!M4049)</f>
        <v/>
      </c>
      <c r="P15" s="239" t="str">
        <f>IF($D15="","",'BH (1)'!N4049)</f>
        <v/>
      </c>
      <c r="Q15" s="259">
        <f>'BH (1)'!O4049</f>
        <v>0</v>
      </c>
      <c r="R15" s="260">
        <f>'BH (1)'!P4049</f>
        <v>0</v>
      </c>
    </row>
    <row r="16" spans="3:18" ht="30" customHeight="1" x14ac:dyDescent="0.25">
      <c r="C16" s="51">
        <v>10</v>
      </c>
      <c r="D16" s="253" t="str">
        <f>'BH (1)'!B1038</f>
        <v/>
      </c>
      <c r="E16" s="239" t="str">
        <f>IF($D16="","",'BH (1)'!C4050)</f>
        <v/>
      </c>
      <c r="F16" s="239" t="str">
        <f>IF($D16="","",'BH (1)'!D4050)</f>
        <v/>
      </c>
      <c r="G16" s="239" t="str">
        <f>IF($D16="","",'BH (1)'!E4050)</f>
        <v/>
      </c>
      <c r="H16" s="239" t="str">
        <f>IF($D16="","",'BH (1)'!F4050)</f>
        <v/>
      </c>
      <c r="I16" s="239" t="str">
        <f>IF($D16="","",'BH (1)'!G4050)</f>
        <v/>
      </c>
      <c r="J16" s="239" t="str">
        <f>IF($D16="","",'BH (1)'!H4050)</f>
        <v/>
      </c>
      <c r="K16" s="239" t="str">
        <f>IF($D16="","",'BH (1)'!I4050)</f>
        <v/>
      </c>
      <c r="L16" s="239" t="str">
        <f>IF($D16="","",'BH (1)'!J4050)</f>
        <v/>
      </c>
      <c r="M16" s="239" t="str">
        <f>IF($D16="","",'BH (1)'!K4050)</f>
        <v/>
      </c>
      <c r="N16" s="239" t="str">
        <f>IF($D16="","",'BH (1)'!L4050)</f>
        <v/>
      </c>
      <c r="O16" s="239" t="str">
        <f>IF($D16="","",'BH (1)'!M4050)</f>
        <v/>
      </c>
      <c r="P16" s="239" t="str">
        <f>IF($D16="","",'BH (1)'!N4050)</f>
        <v/>
      </c>
      <c r="Q16" s="259">
        <f>'BH (1)'!O4050</f>
        <v>0</v>
      </c>
      <c r="R16" s="260">
        <f>'BH (1)'!P4050</f>
        <v>0</v>
      </c>
    </row>
    <row r="17" spans="3:18" ht="30" customHeight="1" x14ac:dyDescent="0.25">
      <c r="C17" s="51">
        <v>11</v>
      </c>
      <c r="D17" s="253" t="str">
        <f>'BH (1)'!B1039</f>
        <v/>
      </c>
      <c r="E17" s="239" t="str">
        <f>IF($D17="","",'BH (1)'!C4051)</f>
        <v/>
      </c>
      <c r="F17" s="239" t="str">
        <f>IF($D17="","",'BH (1)'!D4051)</f>
        <v/>
      </c>
      <c r="G17" s="239" t="str">
        <f>IF($D17="","",'BH (1)'!E4051)</f>
        <v/>
      </c>
      <c r="H17" s="239" t="str">
        <f>IF($D17="","",'BH (1)'!F4051)</f>
        <v/>
      </c>
      <c r="I17" s="239" t="str">
        <f>IF($D17="","",'BH (1)'!G4051)</f>
        <v/>
      </c>
      <c r="J17" s="239" t="str">
        <f>IF($D17="","",'BH (1)'!H4051)</f>
        <v/>
      </c>
      <c r="K17" s="239" t="str">
        <f>IF($D17="","",'BH (1)'!I4051)</f>
        <v/>
      </c>
      <c r="L17" s="239" t="str">
        <f>IF($D17="","",'BH (1)'!J4051)</f>
        <v/>
      </c>
      <c r="M17" s="239" t="str">
        <f>IF($D17="","",'BH (1)'!K4051)</f>
        <v/>
      </c>
      <c r="N17" s="239" t="str">
        <f>IF($D17="","",'BH (1)'!L4051)</f>
        <v/>
      </c>
      <c r="O17" s="239" t="str">
        <f>IF($D17="","",'BH (1)'!M4051)</f>
        <v/>
      </c>
      <c r="P17" s="239" t="str">
        <f>IF($D17="","",'BH (1)'!N4051)</f>
        <v/>
      </c>
      <c r="Q17" s="259">
        <f>'BH (1)'!O4051</f>
        <v>0</v>
      </c>
      <c r="R17" s="260">
        <f>'BH (1)'!P4051</f>
        <v>0</v>
      </c>
    </row>
    <row r="18" spans="3:18" ht="30" customHeight="1" x14ac:dyDescent="0.25">
      <c r="C18" s="51">
        <v>12</v>
      </c>
      <c r="D18" s="253" t="str">
        <f>'BH (1)'!B1040</f>
        <v/>
      </c>
      <c r="E18" s="239" t="str">
        <f>IF($D18="","",'BH (1)'!C4052)</f>
        <v/>
      </c>
      <c r="F18" s="239" t="str">
        <f>IF($D18="","",'BH (1)'!D4052)</f>
        <v/>
      </c>
      <c r="G18" s="239" t="str">
        <f>IF($D18="","",'BH (1)'!E4052)</f>
        <v/>
      </c>
      <c r="H18" s="239" t="str">
        <f>IF($D18="","",'BH (1)'!F4052)</f>
        <v/>
      </c>
      <c r="I18" s="239" t="str">
        <f>IF($D18="","",'BH (1)'!G4052)</f>
        <v/>
      </c>
      <c r="J18" s="239" t="str">
        <f>IF($D18="","",'BH (1)'!H4052)</f>
        <v/>
      </c>
      <c r="K18" s="239" t="str">
        <f>IF($D18="","",'BH (1)'!I4052)</f>
        <v/>
      </c>
      <c r="L18" s="239" t="str">
        <f>IF($D18="","",'BH (1)'!J4052)</f>
        <v/>
      </c>
      <c r="M18" s="239" t="str">
        <f>IF($D18="","",'BH (1)'!K4052)</f>
        <v/>
      </c>
      <c r="N18" s="239" t="str">
        <f>IF($D18="","",'BH (1)'!L4052)</f>
        <v/>
      </c>
      <c r="O18" s="239" t="str">
        <f>IF($D18="","",'BH (1)'!M4052)</f>
        <v/>
      </c>
      <c r="P18" s="239" t="str">
        <f>IF($D18="","",'BH (1)'!N4052)</f>
        <v/>
      </c>
      <c r="Q18" s="259">
        <f>'BH (1)'!O4052</f>
        <v>0</v>
      </c>
      <c r="R18" s="260">
        <f>'BH (1)'!P4052</f>
        <v>0</v>
      </c>
    </row>
    <row r="19" spans="3:18" ht="30" customHeight="1" x14ac:dyDescent="0.25">
      <c r="C19" s="51">
        <v>13</v>
      </c>
      <c r="D19" s="253" t="str">
        <f>'BH (1)'!B1041</f>
        <v/>
      </c>
      <c r="E19" s="239" t="str">
        <f>IF($D19="","",'BH (1)'!C4053)</f>
        <v/>
      </c>
      <c r="F19" s="239" t="str">
        <f>IF($D19="","",'BH (1)'!D4053)</f>
        <v/>
      </c>
      <c r="G19" s="239" t="str">
        <f>IF($D19="","",'BH (1)'!E4053)</f>
        <v/>
      </c>
      <c r="H19" s="239" t="str">
        <f>IF($D19="","",'BH (1)'!F4053)</f>
        <v/>
      </c>
      <c r="I19" s="239" t="str">
        <f>IF($D19="","",'BH (1)'!G4053)</f>
        <v/>
      </c>
      <c r="J19" s="239" t="str">
        <f>IF($D19="","",'BH (1)'!H4053)</f>
        <v/>
      </c>
      <c r="K19" s="239" t="str">
        <f>IF($D19="","",'BH (1)'!I4053)</f>
        <v/>
      </c>
      <c r="L19" s="239" t="str">
        <f>IF($D19="","",'BH (1)'!J4053)</f>
        <v/>
      </c>
      <c r="M19" s="239" t="str">
        <f>IF($D19="","",'BH (1)'!K4053)</f>
        <v/>
      </c>
      <c r="N19" s="239" t="str">
        <f>IF($D19="","",'BH (1)'!L4053)</f>
        <v/>
      </c>
      <c r="O19" s="239" t="str">
        <f>IF($D19="","",'BH (1)'!M4053)</f>
        <v/>
      </c>
      <c r="P19" s="239" t="str">
        <f>IF($D19="","",'BH (1)'!N4053)</f>
        <v/>
      </c>
      <c r="Q19" s="259">
        <f>'BH (1)'!O4053</f>
        <v>0</v>
      </c>
      <c r="R19" s="260">
        <f>'BH (1)'!P4053</f>
        <v>0</v>
      </c>
    </row>
    <row r="20" spans="3:18" ht="30" customHeight="1" x14ac:dyDescent="0.25">
      <c r="C20" s="51">
        <v>14</v>
      </c>
      <c r="D20" s="253" t="str">
        <f>'BH (1)'!B1042</f>
        <v/>
      </c>
      <c r="E20" s="239" t="str">
        <f>IF($D20="","",'BH (1)'!C4054)</f>
        <v/>
      </c>
      <c r="F20" s="239" t="str">
        <f>IF($D20="","",'BH (1)'!D4054)</f>
        <v/>
      </c>
      <c r="G20" s="239" t="str">
        <f>IF($D20="","",'BH (1)'!E4054)</f>
        <v/>
      </c>
      <c r="H20" s="239" t="str">
        <f>IF($D20="","",'BH (1)'!F4054)</f>
        <v/>
      </c>
      <c r="I20" s="239" t="str">
        <f>IF($D20="","",'BH (1)'!G4054)</f>
        <v/>
      </c>
      <c r="J20" s="239" t="str">
        <f>IF($D20="","",'BH (1)'!H4054)</f>
        <v/>
      </c>
      <c r="K20" s="239" t="str">
        <f>IF($D20="","",'BH (1)'!I4054)</f>
        <v/>
      </c>
      <c r="L20" s="239" t="str">
        <f>IF($D20="","",'BH (1)'!J4054)</f>
        <v/>
      </c>
      <c r="M20" s="239" t="str">
        <f>IF($D20="","",'BH (1)'!K4054)</f>
        <v/>
      </c>
      <c r="N20" s="239" t="str">
        <f>IF($D20="","",'BH (1)'!L4054)</f>
        <v/>
      </c>
      <c r="O20" s="239" t="str">
        <f>IF($D20="","",'BH (1)'!M4054)</f>
        <v/>
      </c>
      <c r="P20" s="239" t="str">
        <f>IF($D20="","",'BH (1)'!N4054)</f>
        <v/>
      </c>
      <c r="Q20" s="259">
        <f>'BH (1)'!O4054</f>
        <v>0</v>
      </c>
      <c r="R20" s="260">
        <f>'BH (1)'!P4054</f>
        <v>0</v>
      </c>
    </row>
    <row r="21" spans="3:18" ht="30" customHeight="1" x14ac:dyDescent="0.25">
      <c r="C21" s="51">
        <v>15</v>
      </c>
      <c r="D21" s="253" t="str">
        <f>'BH (1)'!B1043</f>
        <v/>
      </c>
      <c r="E21" s="239" t="str">
        <f>IF($D21="","",'BH (1)'!C4055)</f>
        <v/>
      </c>
      <c r="F21" s="239" t="str">
        <f>IF($D21="","",'BH (1)'!D4055)</f>
        <v/>
      </c>
      <c r="G21" s="239" t="str">
        <f>IF($D21="","",'BH (1)'!E4055)</f>
        <v/>
      </c>
      <c r="H21" s="239" t="str">
        <f>IF($D21="","",'BH (1)'!F4055)</f>
        <v/>
      </c>
      <c r="I21" s="239" t="str">
        <f>IF($D21="","",'BH (1)'!G4055)</f>
        <v/>
      </c>
      <c r="J21" s="239" t="str">
        <f>IF($D21="","",'BH (1)'!H4055)</f>
        <v/>
      </c>
      <c r="K21" s="239" t="str">
        <f>IF($D21="","",'BH (1)'!I4055)</f>
        <v/>
      </c>
      <c r="L21" s="239" t="str">
        <f>IF($D21="","",'BH (1)'!J4055)</f>
        <v/>
      </c>
      <c r="M21" s="239" t="str">
        <f>IF($D21="","",'BH (1)'!K4055)</f>
        <v/>
      </c>
      <c r="N21" s="239" t="str">
        <f>IF($D21="","",'BH (1)'!L4055)</f>
        <v/>
      </c>
      <c r="O21" s="239" t="str">
        <f>IF($D21="","",'BH (1)'!M4055)</f>
        <v/>
      </c>
      <c r="P21" s="239" t="str">
        <f>IF($D21="","",'BH (1)'!N4055)</f>
        <v/>
      </c>
      <c r="Q21" s="259">
        <f>'BH (1)'!O4055</f>
        <v>0</v>
      </c>
      <c r="R21" s="260">
        <f>'BH (1)'!P4055</f>
        <v>0</v>
      </c>
    </row>
    <row r="22" spans="3:18" ht="30" customHeight="1" x14ac:dyDescent="0.25">
      <c r="C22" s="51">
        <v>16</v>
      </c>
      <c r="D22" s="253" t="str">
        <f>'BH (1)'!B1044</f>
        <v/>
      </c>
      <c r="E22" s="239" t="str">
        <f>IF($D22="","",'BH (1)'!C4056)</f>
        <v/>
      </c>
      <c r="F22" s="239" t="str">
        <f>IF($D22="","",'BH (1)'!D4056)</f>
        <v/>
      </c>
      <c r="G22" s="239" t="str">
        <f>IF($D22="","",'BH (1)'!E4056)</f>
        <v/>
      </c>
      <c r="H22" s="239" t="str">
        <f>IF($D22="","",'BH (1)'!F4056)</f>
        <v/>
      </c>
      <c r="I22" s="239" t="str">
        <f>IF($D22="","",'BH (1)'!G4056)</f>
        <v/>
      </c>
      <c r="J22" s="239" t="str">
        <f>IF($D22="","",'BH (1)'!H4056)</f>
        <v/>
      </c>
      <c r="K22" s="239" t="str">
        <f>IF($D22="","",'BH (1)'!I4056)</f>
        <v/>
      </c>
      <c r="L22" s="239" t="str">
        <f>IF($D22="","",'BH (1)'!J4056)</f>
        <v/>
      </c>
      <c r="M22" s="239" t="str">
        <f>IF($D22="","",'BH (1)'!K4056)</f>
        <v/>
      </c>
      <c r="N22" s="239" t="str">
        <f>IF($D22="","",'BH (1)'!L4056)</f>
        <v/>
      </c>
      <c r="O22" s="239" t="str">
        <f>IF($D22="","",'BH (1)'!M4056)</f>
        <v/>
      </c>
      <c r="P22" s="239" t="str">
        <f>IF($D22="","",'BH (1)'!N4056)</f>
        <v/>
      </c>
      <c r="Q22" s="259">
        <f>'BH (1)'!O4056</f>
        <v>0</v>
      </c>
      <c r="R22" s="260">
        <f>'BH (1)'!P4056</f>
        <v>0</v>
      </c>
    </row>
    <row r="23" spans="3:18" ht="30" customHeight="1" x14ac:dyDescent="0.25">
      <c r="C23" s="51">
        <v>17</v>
      </c>
      <c r="D23" s="253" t="str">
        <f>'BH (1)'!B1045</f>
        <v/>
      </c>
      <c r="E23" s="239" t="str">
        <f>IF($D23="","",'BH (1)'!C4057)</f>
        <v/>
      </c>
      <c r="F23" s="239" t="str">
        <f>IF($D23="","",'BH (1)'!D4057)</f>
        <v/>
      </c>
      <c r="G23" s="239" t="str">
        <f>IF($D23="","",'BH (1)'!E4057)</f>
        <v/>
      </c>
      <c r="H23" s="239" t="str">
        <f>IF($D23="","",'BH (1)'!F4057)</f>
        <v/>
      </c>
      <c r="I23" s="239" t="str">
        <f>IF($D23="","",'BH (1)'!G4057)</f>
        <v/>
      </c>
      <c r="J23" s="239" t="str">
        <f>IF($D23="","",'BH (1)'!H4057)</f>
        <v/>
      </c>
      <c r="K23" s="239" t="str">
        <f>IF($D23="","",'BH (1)'!I4057)</f>
        <v/>
      </c>
      <c r="L23" s="239" t="str">
        <f>IF($D23="","",'BH (1)'!J4057)</f>
        <v/>
      </c>
      <c r="M23" s="239" t="str">
        <f>IF($D23="","",'BH (1)'!K4057)</f>
        <v/>
      </c>
      <c r="N23" s="239" t="str">
        <f>IF($D23="","",'BH (1)'!L4057)</f>
        <v/>
      </c>
      <c r="O23" s="239" t="str">
        <f>IF($D23="","",'BH (1)'!M4057)</f>
        <v/>
      </c>
      <c r="P23" s="239" t="str">
        <f>IF($D23="","",'BH (1)'!N4057)</f>
        <v/>
      </c>
      <c r="Q23" s="259">
        <f>'BH (1)'!O4057</f>
        <v>0</v>
      </c>
      <c r="R23" s="260">
        <f>'BH (1)'!P4057</f>
        <v>0</v>
      </c>
    </row>
    <row r="24" spans="3:18" ht="30" customHeight="1" x14ac:dyDescent="0.25">
      <c r="C24" s="51">
        <v>18</v>
      </c>
      <c r="D24" s="253" t="str">
        <f>'BH (1)'!B1046</f>
        <v/>
      </c>
      <c r="E24" s="239" t="str">
        <f>IF($D24="","",'BH (1)'!C4058)</f>
        <v/>
      </c>
      <c r="F24" s="239" t="str">
        <f>IF($D24="","",'BH (1)'!D4058)</f>
        <v/>
      </c>
      <c r="G24" s="239" t="str">
        <f>IF($D24="","",'BH (1)'!E4058)</f>
        <v/>
      </c>
      <c r="H24" s="239" t="str">
        <f>IF($D24="","",'BH (1)'!F4058)</f>
        <v/>
      </c>
      <c r="I24" s="239" t="str">
        <f>IF($D24="","",'BH (1)'!G4058)</f>
        <v/>
      </c>
      <c r="J24" s="239" t="str">
        <f>IF($D24="","",'BH (1)'!H4058)</f>
        <v/>
      </c>
      <c r="K24" s="239" t="str">
        <f>IF($D24="","",'BH (1)'!I4058)</f>
        <v/>
      </c>
      <c r="L24" s="239" t="str">
        <f>IF($D24="","",'BH (1)'!J4058)</f>
        <v/>
      </c>
      <c r="M24" s="239" t="str">
        <f>IF($D24="","",'BH (1)'!K4058)</f>
        <v/>
      </c>
      <c r="N24" s="239" t="str">
        <f>IF($D24="","",'BH (1)'!L4058)</f>
        <v/>
      </c>
      <c r="O24" s="239" t="str">
        <f>IF($D24="","",'BH (1)'!M4058)</f>
        <v/>
      </c>
      <c r="P24" s="239" t="str">
        <f>IF($D24="","",'BH (1)'!N4058)</f>
        <v/>
      </c>
      <c r="Q24" s="259">
        <f>'BH (1)'!O4058</f>
        <v>0</v>
      </c>
      <c r="R24" s="260">
        <f>'BH (1)'!P4058</f>
        <v>0</v>
      </c>
    </row>
    <row r="25" spans="3:18" ht="30" customHeight="1" x14ac:dyDescent="0.25">
      <c r="C25" s="51">
        <v>19</v>
      </c>
      <c r="D25" s="253" t="str">
        <f>'BH (1)'!B1047</f>
        <v/>
      </c>
      <c r="E25" s="239" t="str">
        <f>IF($D25="","",'BH (1)'!C4059)</f>
        <v/>
      </c>
      <c r="F25" s="239" t="str">
        <f>IF($D25="","",'BH (1)'!D4059)</f>
        <v/>
      </c>
      <c r="G25" s="239" t="str">
        <f>IF($D25="","",'BH (1)'!E4059)</f>
        <v/>
      </c>
      <c r="H25" s="239" t="str">
        <f>IF($D25="","",'BH (1)'!F4059)</f>
        <v/>
      </c>
      <c r="I25" s="239" t="str">
        <f>IF($D25="","",'BH (1)'!G4059)</f>
        <v/>
      </c>
      <c r="J25" s="239" t="str">
        <f>IF($D25="","",'BH (1)'!H4059)</f>
        <v/>
      </c>
      <c r="K25" s="239" t="str">
        <f>IF($D25="","",'BH (1)'!I4059)</f>
        <v/>
      </c>
      <c r="L25" s="239" t="str">
        <f>IF($D25="","",'BH (1)'!J4059)</f>
        <v/>
      </c>
      <c r="M25" s="239" t="str">
        <f>IF($D25="","",'BH (1)'!K4059)</f>
        <v/>
      </c>
      <c r="N25" s="239" t="str">
        <f>IF($D25="","",'BH (1)'!L4059)</f>
        <v/>
      </c>
      <c r="O25" s="239" t="str">
        <f>IF($D25="","",'BH (1)'!M4059)</f>
        <v/>
      </c>
      <c r="P25" s="239" t="str">
        <f>IF($D25="","",'BH (1)'!N4059)</f>
        <v/>
      </c>
      <c r="Q25" s="259">
        <f>'BH (1)'!O4059</f>
        <v>0</v>
      </c>
      <c r="R25" s="260">
        <f>'BH (1)'!P4059</f>
        <v>0</v>
      </c>
    </row>
    <row r="26" spans="3:18" ht="30" customHeight="1" x14ac:dyDescent="0.25">
      <c r="C26" s="51">
        <v>20</v>
      </c>
      <c r="D26" s="253" t="str">
        <f>'BH (1)'!B1048</f>
        <v/>
      </c>
      <c r="E26" s="239" t="str">
        <f>IF($D26="","",'BH (1)'!C4060)</f>
        <v/>
      </c>
      <c r="F26" s="239" t="str">
        <f>IF($D26="","",'BH (1)'!D4060)</f>
        <v/>
      </c>
      <c r="G26" s="239" t="str">
        <f>IF($D26="","",'BH (1)'!E4060)</f>
        <v/>
      </c>
      <c r="H26" s="239" t="str">
        <f>IF($D26="","",'BH (1)'!F4060)</f>
        <v/>
      </c>
      <c r="I26" s="239" t="str">
        <f>IF($D26="","",'BH (1)'!G4060)</f>
        <v/>
      </c>
      <c r="J26" s="239" t="str">
        <f>IF($D26="","",'BH (1)'!H4060)</f>
        <v/>
      </c>
      <c r="K26" s="239" t="str">
        <f>IF($D26="","",'BH (1)'!I4060)</f>
        <v/>
      </c>
      <c r="L26" s="239" t="str">
        <f>IF($D26="","",'BH (1)'!J4060)</f>
        <v/>
      </c>
      <c r="M26" s="239" t="str">
        <f>IF($D26="","",'BH (1)'!K4060)</f>
        <v/>
      </c>
      <c r="N26" s="239" t="str">
        <f>IF($D26="","",'BH (1)'!L4060)</f>
        <v/>
      </c>
      <c r="O26" s="239" t="str">
        <f>IF($D26="","",'BH (1)'!M4060)</f>
        <v/>
      </c>
      <c r="P26" s="239" t="str">
        <f>IF($D26="","",'BH (1)'!N4060)</f>
        <v/>
      </c>
      <c r="Q26" s="259">
        <f>'BH (1)'!O4060</f>
        <v>0</v>
      </c>
      <c r="R26" s="260">
        <f>'BH (1)'!P4060</f>
        <v>0</v>
      </c>
    </row>
    <row r="27" spans="3:18" ht="30" customHeight="1" x14ac:dyDescent="0.25">
      <c r="C27" s="51">
        <v>21</v>
      </c>
      <c r="D27" s="253" t="str">
        <f>'BH (1)'!B1049</f>
        <v/>
      </c>
      <c r="E27" s="239" t="str">
        <f>IF($D27="","",'BH (1)'!C4061)</f>
        <v/>
      </c>
      <c r="F27" s="239" t="str">
        <f>IF($D27="","",'BH (1)'!D4061)</f>
        <v/>
      </c>
      <c r="G27" s="239" t="str">
        <f>IF($D27="","",'BH (1)'!E4061)</f>
        <v/>
      </c>
      <c r="H27" s="239" t="str">
        <f>IF($D27="","",'BH (1)'!F4061)</f>
        <v/>
      </c>
      <c r="I27" s="239" t="str">
        <f>IF($D27="","",'BH (1)'!G4061)</f>
        <v/>
      </c>
      <c r="J27" s="239" t="str">
        <f>IF($D27="","",'BH (1)'!H4061)</f>
        <v/>
      </c>
      <c r="K27" s="239" t="str">
        <f>IF($D27="","",'BH (1)'!I4061)</f>
        <v/>
      </c>
      <c r="L27" s="239" t="str">
        <f>IF($D27="","",'BH (1)'!J4061)</f>
        <v/>
      </c>
      <c r="M27" s="239" t="str">
        <f>IF($D27="","",'BH (1)'!K4061)</f>
        <v/>
      </c>
      <c r="N27" s="239" t="str">
        <f>IF($D27="","",'BH (1)'!L4061)</f>
        <v/>
      </c>
      <c r="O27" s="239" t="str">
        <f>IF($D27="","",'BH (1)'!M4061)</f>
        <v/>
      </c>
      <c r="P27" s="239" t="str">
        <f>IF($D27="","",'BH (1)'!N4061)</f>
        <v/>
      </c>
      <c r="Q27" s="259">
        <f>'BH (1)'!O4061</f>
        <v>0</v>
      </c>
      <c r="R27" s="260">
        <f>'BH (1)'!P4061</f>
        <v>0</v>
      </c>
    </row>
    <row r="28" spans="3:18" ht="30" customHeight="1" x14ac:dyDescent="0.25">
      <c r="C28" s="51">
        <v>22</v>
      </c>
      <c r="D28" s="253" t="str">
        <f>'BH (1)'!B1050</f>
        <v/>
      </c>
      <c r="E28" s="239" t="str">
        <f>IF($D28="","",'BH (1)'!C4062)</f>
        <v/>
      </c>
      <c r="F28" s="239" t="str">
        <f>IF($D28="","",'BH (1)'!D4062)</f>
        <v/>
      </c>
      <c r="G28" s="239" t="str">
        <f>IF($D28="","",'BH (1)'!E4062)</f>
        <v/>
      </c>
      <c r="H28" s="239" t="str">
        <f>IF($D28="","",'BH (1)'!F4062)</f>
        <v/>
      </c>
      <c r="I28" s="239" t="str">
        <f>IF($D28="","",'BH (1)'!G4062)</f>
        <v/>
      </c>
      <c r="J28" s="239" t="str">
        <f>IF($D28="","",'BH (1)'!H4062)</f>
        <v/>
      </c>
      <c r="K28" s="239" t="str">
        <f>IF($D28="","",'BH (1)'!I4062)</f>
        <v/>
      </c>
      <c r="L28" s="239" t="str">
        <f>IF($D28="","",'BH (1)'!J4062)</f>
        <v/>
      </c>
      <c r="M28" s="239" t="str">
        <f>IF($D28="","",'BH (1)'!K4062)</f>
        <v/>
      </c>
      <c r="N28" s="239" t="str">
        <f>IF($D28="","",'BH (1)'!L4062)</f>
        <v/>
      </c>
      <c r="O28" s="239" t="str">
        <f>IF($D28="","",'BH (1)'!M4062)</f>
        <v/>
      </c>
      <c r="P28" s="239" t="str">
        <f>IF($D28="","",'BH (1)'!N4062)</f>
        <v/>
      </c>
      <c r="Q28" s="259">
        <f>'BH (1)'!O4062</f>
        <v>0</v>
      </c>
      <c r="R28" s="260">
        <f>'BH (1)'!P4062</f>
        <v>0</v>
      </c>
    </row>
    <row r="29" spans="3:18" ht="30" customHeight="1" x14ac:dyDescent="0.25">
      <c r="C29" s="51">
        <v>23</v>
      </c>
      <c r="D29" s="253" t="str">
        <f>'BH (1)'!B1051</f>
        <v/>
      </c>
      <c r="E29" s="239" t="str">
        <f>IF($D29="","",'BH (1)'!C4063)</f>
        <v/>
      </c>
      <c r="F29" s="239" t="str">
        <f>IF($D29="","",'BH (1)'!D4063)</f>
        <v/>
      </c>
      <c r="G29" s="239" t="str">
        <f>IF($D29="","",'BH (1)'!E4063)</f>
        <v/>
      </c>
      <c r="H29" s="239" t="str">
        <f>IF($D29="","",'BH (1)'!F4063)</f>
        <v/>
      </c>
      <c r="I29" s="239" t="str">
        <f>IF($D29="","",'BH (1)'!G4063)</f>
        <v/>
      </c>
      <c r="J29" s="239" t="str">
        <f>IF($D29="","",'BH (1)'!H4063)</f>
        <v/>
      </c>
      <c r="K29" s="239" t="str">
        <f>IF($D29="","",'BH (1)'!I4063)</f>
        <v/>
      </c>
      <c r="L29" s="239" t="str">
        <f>IF($D29="","",'BH (1)'!J4063)</f>
        <v/>
      </c>
      <c r="M29" s="239" t="str">
        <f>IF($D29="","",'BH (1)'!K4063)</f>
        <v/>
      </c>
      <c r="N29" s="239" t="str">
        <f>IF($D29="","",'BH (1)'!L4063)</f>
        <v/>
      </c>
      <c r="O29" s="239" t="str">
        <f>IF($D29="","",'BH (1)'!M4063)</f>
        <v/>
      </c>
      <c r="P29" s="239" t="str">
        <f>IF($D29="","",'BH (1)'!N4063)</f>
        <v/>
      </c>
      <c r="Q29" s="259">
        <f>'BH (1)'!O4063</f>
        <v>0</v>
      </c>
      <c r="R29" s="260">
        <f>'BH (1)'!P4063</f>
        <v>0</v>
      </c>
    </row>
    <row r="30" spans="3:18" ht="30" customHeight="1" x14ac:dyDescent="0.25">
      <c r="C30" s="51">
        <v>24</v>
      </c>
      <c r="D30" s="253" t="str">
        <f>'BH (1)'!B1052</f>
        <v/>
      </c>
      <c r="E30" s="239" t="str">
        <f>IF($D30="","",'BH (1)'!C4064)</f>
        <v/>
      </c>
      <c r="F30" s="239" t="str">
        <f>IF($D30="","",'BH (1)'!D4064)</f>
        <v/>
      </c>
      <c r="G30" s="239" t="str">
        <f>IF($D30="","",'BH (1)'!E4064)</f>
        <v/>
      </c>
      <c r="H30" s="239" t="str">
        <f>IF($D30="","",'BH (1)'!F4064)</f>
        <v/>
      </c>
      <c r="I30" s="239" t="str">
        <f>IF($D30="","",'BH (1)'!G4064)</f>
        <v/>
      </c>
      <c r="J30" s="239" t="str">
        <f>IF($D30="","",'BH (1)'!H4064)</f>
        <v/>
      </c>
      <c r="K30" s="239" t="str">
        <f>IF($D30="","",'BH (1)'!I4064)</f>
        <v/>
      </c>
      <c r="L30" s="239" t="str">
        <f>IF($D30="","",'BH (1)'!J4064)</f>
        <v/>
      </c>
      <c r="M30" s="239" t="str">
        <f>IF($D30="","",'BH (1)'!K4064)</f>
        <v/>
      </c>
      <c r="N30" s="239" t="str">
        <f>IF($D30="","",'BH (1)'!L4064)</f>
        <v/>
      </c>
      <c r="O30" s="239" t="str">
        <f>IF($D30="","",'BH (1)'!M4064)</f>
        <v/>
      </c>
      <c r="P30" s="239" t="str">
        <f>IF($D30="","",'BH (1)'!N4064)</f>
        <v/>
      </c>
      <c r="Q30" s="259">
        <f>'BH (1)'!O4064</f>
        <v>0</v>
      </c>
      <c r="R30" s="260">
        <f>'BH (1)'!P4064</f>
        <v>0</v>
      </c>
    </row>
    <row r="31" spans="3:18" ht="30" customHeight="1" x14ac:dyDescent="0.25">
      <c r="C31" s="51">
        <v>25</v>
      </c>
      <c r="D31" s="253" t="str">
        <f>'BH (1)'!B1053</f>
        <v/>
      </c>
      <c r="E31" s="239" t="str">
        <f>IF($D31="","",'BH (1)'!C4065)</f>
        <v/>
      </c>
      <c r="F31" s="239" t="str">
        <f>IF($D31="","",'BH (1)'!D4065)</f>
        <v/>
      </c>
      <c r="G31" s="239" t="str">
        <f>IF($D31="","",'BH (1)'!E4065)</f>
        <v/>
      </c>
      <c r="H31" s="239" t="str">
        <f>IF($D31="","",'BH (1)'!F4065)</f>
        <v/>
      </c>
      <c r="I31" s="239" t="str">
        <f>IF($D31="","",'BH (1)'!G4065)</f>
        <v/>
      </c>
      <c r="J31" s="239" t="str">
        <f>IF($D31="","",'BH (1)'!H4065)</f>
        <v/>
      </c>
      <c r="K31" s="239" t="str">
        <f>IF($D31="","",'BH (1)'!I4065)</f>
        <v/>
      </c>
      <c r="L31" s="239" t="str">
        <f>IF($D31="","",'BH (1)'!J4065)</f>
        <v/>
      </c>
      <c r="M31" s="239" t="str">
        <f>IF($D31="","",'BH (1)'!K4065)</f>
        <v/>
      </c>
      <c r="N31" s="239" t="str">
        <f>IF($D31="","",'BH (1)'!L4065)</f>
        <v/>
      </c>
      <c r="O31" s="239" t="str">
        <f>IF($D31="","",'BH (1)'!M4065)</f>
        <v/>
      </c>
      <c r="P31" s="239" t="str">
        <f>IF($D31="","",'BH (1)'!N4065)</f>
        <v/>
      </c>
      <c r="Q31" s="259">
        <f>'BH (1)'!O4065</f>
        <v>0</v>
      </c>
      <c r="R31" s="260">
        <f>'BH (1)'!P4065</f>
        <v>0</v>
      </c>
    </row>
    <row r="32" spans="3:18" ht="30" customHeight="1" x14ac:dyDescent="0.25">
      <c r="C32" s="51">
        <v>26</v>
      </c>
      <c r="D32" s="253" t="str">
        <f>'BH (1)'!B1054</f>
        <v/>
      </c>
      <c r="E32" s="239" t="str">
        <f>IF($D32="","",'BH (1)'!C4066)</f>
        <v/>
      </c>
      <c r="F32" s="239" t="str">
        <f>IF($D32="","",'BH (1)'!D4066)</f>
        <v/>
      </c>
      <c r="G32" s="239" t="str">
        <f>IF($D32="","",'BH (1)'!E4066)</f>
        <v/>
      </c>
      <c r="H32" s="239" t="str">
        <f>IF($D32="","",'BH (1)'!F4066)</f>
        <v/>
      </c>
      <c r="I32" s="239" t="str">
        <f>IF($D32="","",'BH (1)'!G4066)</f>
        <v/>
      </c>
      <c r="J32" s="239" t="str">
        <f>IF($D32="","",'BH (1)'!H4066)</f>
        <v/>
      </c>
      <c r="K32" s="239" t="str">
        <f>IF($D32="","",'BH (1)'!I4066)</f>
        <v/>
      </c>
      <c r="L32" s="239" t="str">
        <f>IF($D32="","",'BH (1)'!J4066)</f>
        <v/>
      </c>
      <c r="M32" s="239" t="str">
        <f>IF($D32="","",'BH (1)'!K4066)</f>
        <v/>
      </c>
      <c r="N32" s="239" t="str">
        <f>IF($D32="","",'BH (1)'!L4066)</f>
        <v/>
      </c>
      <c r="O32" s="239" t="str">
        <f>IF($D32="","",'BH (1)'!M4066)</f>
        <v/>
      </c>
      <c r="P32" s="239" t="str">
        <f>IF($D32="","",'BH (1)'!N4066)</f>
        <v/>
      </c>
      <c r="Q32" s="259">
        <f>'BH (1)'!O4066</f>
        <v>0</v>
      </c>
      <c r="R32" s="260">
        <f>'BH (1)'!P4066</f>
        <v>0</v>
      </c>
    </row>
    <row r="33" spans="3:18" ht="30" customHeight="1" x14ac:dyDescent="0.25">
      <c r="C33" s="51">
        <v>27</v>
      </c>
      <c r="D33" s="253" t="str">
        <f>'BH (1)'!B1055</f>
        <v/>
      </c>
      <c r="E33" s="239" t="str">
        <f>IF($D33="","",'BH (1)'!C4067)</f>
        <v/>
      </c>
      <c r="F33" s="239" t="str">
        <f>IF($D33="","",'BH (1)'!D4067)</f>
        <v/>
      </c>
      <c r="G33" s="239" t="str">
        <f>IF($D33="","",'BH (1)'!E4067)</f>
        <v/>
      </c>
      <c r="H33" s="239" t="str">
        <f>IF($D33="","",'BH (1)'!F4067)</f>
        <v/>
      </c>
      <c r="I33" s="239" t="str">
        <f>IF($D33="","",'BH (1)'!G4067)</f>
        <v/>
      </c>
      <c r="J33" s="239" t="str">
        <f>IF($D33="","",'BH (1)'!H4067)</f>
        <v/>
      </c>
      <c r="K33" s="239" t="str">
        <f>IF($D33="","",'BH (1)'!I4067)</f>
        <v/>
      </c>
      <c r="L33" s="239" t="str">
        <f>IF($D33="","",'BH (1)'!J4067)</f>
        <v/>
      </c>
      <c r="M33" s="239" t="str">
        <f>IF($D33="","",'BH (1)'!K4067)</f>
        <v/>
      </c>
      <c r="N33" s="239" t="str">
        <f>IF($D33="","",'BH (1)'!L4067)</f>
        <v/>
      </c>
      <c r="O33" s="239" t="str">
        <f>IF($D33="","",'BH (1)'!M4067)</f>
        <v/>
      </c>
      <c r="P33" s="239" t="str">
        <f>IF($D33="","",'BH (1)'!N4067)</f>
        <v/>
      </c>
      <c r="Q33" s="259">
        <f>'BH (1)'!O4067</f>
        <v>0</v>
      </c>
      <c r="R33" s="260">
        <f>'BH (1)'!P4067</f>
        <v>0</v>
      </c>
    </row>
    <row r="34" spans="3:18" ht="30" customHeight="1" x14ac:dyDescent="0.25">
      <c r="C34" s="51">
        <v>28</v>
      </c>
      <c r="D34" s="253" t="str">
        <f>'BH (1)'!B1056</f>
        <v/>
      </c>
      <c r="E34" s="239" t="str">
        <f>IF($D34="","",'BH (1)'!C4068)</f>
        <v/>
      </c>
      <c r="F34" s="239" t="str">
        <f>IF($D34="","",'BH (1)'!D4068)</f>
        <v/>
      </c>
      <c r="G34" s="239" t="str">
        <f>IF($D34="","",'BH (1)'!E4068)</f>
        <v/>
      </c>
      <c r="H34" s="239" t="str">
        <f>IF($D34="","",'BH (1)'!F4068)</f>
        <v/>
      </c>
      <c r="I34" s="239" t="str">
        <f>IF($D34="","",'BH (1)'!G4068)</f>
        <v/>
      </c>
      <c r="J34" s="239" t="str">
        <f>IF($D34="","",'BH (1)'!H4068)</f>
        <v/>
      </c>
      <c r="K34" s="239" t="str">
        <f>IF($D34="","",'BH (1)'!I4068)</f>
        <v/>
      </c>
      <c r="L34" s="239" t="str">
        <f>IF($D34="","",'BH (1)'!J4068)</f>
        <v/>
      </c>
      <c r="M34" s="239" t="str">
        <f>IF($D34="","",'BH (1)'!K4068)</f>
        <v/>
      </c>
      <c r="N34" s="239" t="str">
        <f>IF($D34="","",'BH (1)'!L4068)</f>
        <v/>
      </c>
      <c r="O34" s="239" t="str">
        <f>IF($D34="","",'BH (1)'!M4068)</f>
        <v/>
      </c>
      <c r="P34" s="239" t="str">
        <f>IF($D34="","",'BH (1)'!N4068)</f>
        <v/>
      </c>
      <c r="Q34" s="259">
        <f>'BH (1)'!O4068</f>
        <v>0</v>
      </c>
      <c r="R34" s="260">
        <f>'BH (1)'!P4068</f>
        <v>0</v>
      </c>
    </row>
    <row r="35" spans="3:18" ht="30" customHeight="1" x14ac:dyDescent="0.25">
      <c r="C35" s="51">
        <v>29</v>
      </c>
      <c r="D35" s="253" t="str">
        <f>'BH (1)'!B1057</f>
        <v/>
      </c>
      <c r="E35" s="239" t="str">
        <f>IF($D35="","",'BH (1)'!C4069)</f>
        <v/>
      </c>
      <c r="F35" s="239" t="str">
        <f>IF($D35="","",'BH (1)'!D4069)</f>
        <v/>
      </c>
      <c r="G35" s="239" t="str">
        <f>IF($D35="","",'BH (1)'!E4069)</f>
        <v/>
      </c>
      <c r="H35" s="239" t="str">
        <f>IF($D35="","",'BH (1)'!F4069)</f>
        <v/>
      </c>
      <c r="I35" s="239" t="str">
        <f>IF($D35="","",'BH (1)'!G4069)</f>
        <v/>
      </c>
      <c r="J35" s="239" t="str">
        <f>IF($D35="","",'BH (1)'!H4069)</f>
        <v/>
      </c>
      <c r="K35" s="239" t="str">
        <f>IF($D35="","",'BH (1)'!I4069)</f>
        <v/>
      </c>
      <c r="L35" s="239" t="str">
        <f>IF($D35="","",'BH (1)'!J4069)</f>
        <v/>
      </c>
      <c r="M35" s="239" t="str">
        <f>IF($D35="","",'BH (1)'!K4069)</f>
        <v/>
      </c>
      <c r="N35" s="239" t="str">
        <f>IF($D35="","",'BH (1)'!L4069)</f>
        <v/>
      </c>
      <c r="O35" s="239" t="str">
        <f>IF($D35="","",'BH (1)'!M4069)</f>
        <v/>
      </c>
      <c r="P35" s="239" t="str">
        <f>IF($D35="","",'BH (1)'!N4069)</f>
        <v/>
      </c>
      <c r="Q35" s="259">
        <f>'BH (1)'!O4069</f>
        <v>0</v>
      </c>
      <c r="R35" s="260">
        <f>'BH (1)'!P4069</f>
        <v>0</v>
      </c>
    </row>
    <row r="36" spans="3:18" ht="30" customHeight="1" x14ac:dyDescent="0.25">
      <c r="C36" s="51">
        <v>30</v>
      </c>
      <c r="D36" s="253" t="str">
        <f>'BH (1)'!B1058</f>
        <v/>
      </c>
      <c r="E36" s="239" t="str">
        <f>IF($D36="","",'BH (1)'!C4070)</f>
        <v/>
      </c>
      <c r="F36" s="239" t="str">
        <f>IF($D36="","",'BH (1)'!D4070)</f>
        <v/>
      </c>
      <c r="G36" s="239" t="str">
        <f>IF($D36="","",'BH (1)'!E4070)</f>
        <v/>
      </c>
      <c r="H36" s="239" t="str">
        <f>IF($D36="","",'BH (1)'!F4070)</f>
        <v/>
      </c>
      <c r="I36" s="239" t="str">
        <f>IF($D36="","",'BH (1)'!G4070)</f>
        <v/>
      </c>
      <c r="J36" s="239" t="str">
        <f>IF($D36="","",'BH (1)'!H4070)</f>
        <v/>
      </c>
      <c r="K36" s="239" t="str">
        <f>IF($D36="","",'BH (1)'!I4070)</f>
        <v/>
      </c>
      <c r="L36" s="239" t="str">
        <f>IF($D36="","",'BH (1)'!J4070)</f>
        <v/>
      </c>
      <c r="M36" s="239" t="str">
        <f>IF($D36="","",'BH (1)'!K4070)</f>
        <v/>
      </c>
      <c r="N36" s="239" t="str">
        <f>IF($D36="","",'BH (1)'!L4070)</f>
        <v/>
      </c>
      <c r="O36" s="239" t="str">
        <f>IF($D36="","",'BH (1)'!M4070)</f>
        <v/>
      </c>
      <c r="P36" s="239" t="str">
        <f>IF($D36="","",'BH (1)'!N4070)</f>
        <v/>
      </c>
      <c r="Q36" s="259">
        <f>'BH (1)'!O4070</f>
        <v>0</v>
      </c>
      <c r="R36" s="260">
        <f>'BH (1)'!P4070</f>
        <v>0</v>
      </c>
    </row>
    <row r="37" spans="3:18" ht="30" customHeight="1" x14ac:dyDescent="0.25">
      <c r="C37" s="51">
        <v>31</v>
      </c>
      <c r="D37" s="253" t="str">
        <f>'BH (1)'!B1059</f>
        <v/>
      </c>
      <c r="E37" s="239" t="str">
        <f>IF($D37="","",'BH (1)'!C4071)</f>
        <v/>
      </c>
      <c r="F37" s="239" t="str">
        <f>IF($D37="","",'BH (1)'!D4071)</f>
        <v/>
      </c>
      <c r="G37" s="239" t="str">
        <f>IF($D37="","",'BH (1)'!E4071)</f>
        <v/>
      </c>
      <c r="H37" s="239" t="str">
        <f>IF($D37="","",'BH (1)'!F4071)</f>
        <v/>
      </c>
      <c r="I37" s="239" t="str">
        <f>IF($D37="","",'BH (1)'!G4071)</f>
        <v/>
      </c>
      <c r="J37" s="239" t="str">
        <f>IF($D37="","",'BH (1)'!H4071)</f>
        <v/>
      </c>
      <c r="K37" s="239" t="str">
        <f>IF($D37="","",'BH (1)'!I4071)</f>
        <v/>
      </c>
      <c r="L37" s="239" t="str">
        <f>IF($D37="","",'BH (1)'!J4071)</f>
        <v/>
      </c>
      <c r="M37" s="239" t="str">
        <f>IF($D37="","",'BH (1)'!K4071)</f>
        <v/>
      </c>
      <c r="N37" s="239" t="str">
        <f>IF($D37="","",'BH (1)'!L4071)</f>
        <v/>
      </c>
      <c r="O37" s="239" t="str">
        <f>IF($D37="","",'BH (1)'!M4071)</f>
        <v/>
      </c>
      <c r="P37" s="239" t="str">
        <f>IF($D37="","",'BH (1)'!N4071)</f>
        <v/>
      </c>
      <c r="Q37" s="259">
        <f>'BH (1)'!O4071</f>
        <v>0</v>
      </c>
      <c r="R37" s="260">
        <f>'BH (1)'!P4071</f>
        <v>0</v>
      </c>
    </row>
    <row r="38" spans="3:18" ht="30" customHeight="1" x14ac:dyDescent="0.25">
      <c r="C38" s="51">
        <v>32</v>
      </c>
      <c r="D38" s="253" t="str">
        <f>'BH (1)'!B1060</f>
        <v/>
      </c>
      <c r="E38" s="239" t="str">
        <f>IF($D38="","",'BH (1)'!C4072)</f>
        <v/>
      </c>
      <c r="F38" s="239" t="str">
        <f>IF($D38="","",'BH (1)'!D4072)</f>
        <v/>
      </c>
      <c r="G38" s="239" t="str">
        <f>IF($D38="","",'BH (1)'!E4072)</f>
        <v/>
      </c>
      <c r="H38" s="239" t="str">
        <f>IF($D38="","",'BH (1)'!F4072)</f>
        <v/>
      </c>
      <c r="I38" s="239" t="str">
        <f>IF($D38="","",'BH (1)'!G4072)</f>
        <v/>
      </c>
      <c r="J38" s="239" t="str">
        <f>IF($D38="","",'BH (1)'!H4072)</f>
        <v/>
      </c>
      <c r="K38" s="239" t="str">
        <f>IF($D38="","",'BH (1)'!I4072)</f>
        <v/>
      </c>
      <c r="L38" s="239" t="str">
        <f>IF($D38="","",'BH (1)'!J4072)</f>
        <v/>
      </c>
      <c r="M38" s="239" t="str">
        <f>IF($D38="","",'BH (1)'!K4072)</f>
        <v/>
      </c>
      <c r="N38" s="239" t="str">
        <f>IF($D38="","",'BH (1)'!L4072)</f>
        <v/>
      </c>
      <c r="O38" s="239" t="str">
        <f>IF($D38="","",'BH (1)'!M4072)</f>
        <v/>
      </c>
      <c r="P38" s="239" t="str">
        <f>IF($D38="","",'BH (1)'!N4072)</f>
        <v/>
      </c>
      <c r="Q38" s="259">
        <f>'BH (1)'!O4072</f>
        <v>0</v>
      </c>
      <c r="R38" s="260">
        <f>'BH (1)'!P4072</f>
        <v>0</v>
      </c>
    </row>
    <row r="39" spans="3:18" ht="30" customHeight="1" x14ac:dyDescent="0.25">
      <c r="C39" s="51">
        <v>33</v>
      </c>
      <c r="D39" s="253" t="str">
        <f>'BH (1)'!B1061</f>
        <v/>
      </c>
      <c r="E39" s="239" t="str">
        <f>IF($D39="","",'BH (1)'!C4073)</f>
        <v/>
      </c>
      <c r="F39" s="239" t="str">
        <f>IF($D39="","",'BH (1)'!D4073)</f>
        <v/>
      </c>
      <c r="G39" s="239" t="str">
        <f>IF($D39="","",'BH (1)'!E4073)</f>
        <v/>
      </c>
      <c r="H39" s="239" t="str">
        <f>IF($D39="","",'BH (1)'!F4073)</f>
        <v/>
      </c>
      <c r="I39" s="239" t="str">
        <f>IF($D39="","",'BH (1)'!G4073)</f>
        <v/>
      </c>
      <c r="J39" s="239" t="str">
        <f>IF($D39="","",'BH (1)'!H4073)</f>
        <v/>
      </c>
      <c r="K39" s="239" t="str">
        <f>IF($D39="","",'BH (1)'!I4073)</f>
        <v/>
      </c>
      <c r="L39" s="239" t="str">
        <f>IF($D39="","",'BH (1)'!J4073)</f>
        <v/>
      </c>
      <c r="M39" s="239" t="str">
        <f>IF($D39="","",'BH (1)'!K4073)</f>
        <v/>
      </c>
      <c r="N39" s="239" t="str">
        <f>IF($D39="","",'BH (1)'!L4073)</f>
        <v/>
      </c>
      <c r="O39" s="239" t="str">
        <f>IF($D39="","",'BH (1)'!M4073)</f>
        <v/>
      </c>
      <c r="P39" s="239" t="str">
        <f>IF($D39="","",'BH (1)'!N4073)</f>
        <v/>
      </c>
      <c r="Q39" s="259">
        <f>'BH (1)'!O4073</f>
        <v>0</v>
      </c>
      <c r="R39" s="260">
        <f>'BH (1)'!P4073</f>
        <v>0</v>
      </c>
    </row>
    <row r="40" spans="3:18" ht="30" customHeight="1" x14ac:dyDescent="0.25">
      <c r="C40" s="51">
        <v>34</v>
      </c>
      <c r="D40" s="253" t="str">
        <f>'BH (1)'!B1062</f>
        <v/>
      </c>
      <c r="E40" s="239" t="str">
        <f>IF($D40="","",'BH (1)'!C4074)</f>
        <v/>
      </c>
      <c r="F40" s="239" t="str">
        <f>IF($D40="","",'BH (1)'!D4074)</f>
        <v/>
      </c>
      <c r="G40" s="239" t="str">
        <f>IF($D40="","",'BH (1)'!E4074)</f>
        <v/>
      </c>
      <c r="H40" s="239" t="str">
        <f>IF($D40="","",'BH (1)'!F4074)</f>
        <v/>
      </c>
      <c r="I40" s="239" t="str">
        <f>IF($D40="","",'BH (1)'!G4074)</f>
        <v/>
      </c>
      <c r="J40" s="239" t="str">
        <f>IF($D40="","",'BH (1)'!H4074)</f>
        <v/>
      </c>
      <c r="K40" s="239" t="str">
        <f>IF($D40="","",'BH (1)'!I4074)</f>
        <v/>
      </c>
      <c r="L40" s="239" t="str">
        <f>IF($D40="","",'BH (1)'!J4074)</f>
        <v/>
      </c>
      <c r="M40" s="239" t="str">
        <f>IF($D40="","",'BH (1)'!K4074)</f>
        <v/>
      </c>
      <c r="N40" s="239" t="str">
        <f>IF($D40="","",'BH (1)'!L4074)</f>
        <v/>
      </c>
      <c r="O40" s="239" t="str">
        <f>IF($D40="","",'BH (1)'!M4074)</f>
        <v/>
      </c>
      <c r="P40" s="239" t="str">
        <f>IF($D40="","",'BH (1)'!N4074)</f>
        <v/>
      </c>
      <c r="Q40" s="259">
        <f>'BH (1)'!O4074</f>
        <v>0</v>
      </c>
      <c r="R40" s="260">
        <f>'BH (1)'!P4074</f>
        <v>0</v>
      </c>
    </row>
    <row r="41" spans="3:18" ht="30" customHeight="1" x14ac:dyDescent="0.25">
      <c r="C41" s="51">
        <v>35</v>
      </c>
      <c r="D41" s="253" t="str">
        <f>'BH (1)'!B1063</f>
        <v/>
      </c>
      <c r="E41" s="239" t="str">
        <f>IF($D41="","",'BH (1)'!C4075)</f>
        <v/>
      </c>
      <c r="F41" s="239" t="str">
        <f>IF($D41="","",'BH (1)'!D4075)</f>
        <v/>
      </c>
      <c r="G41" s="239" t="str">
        <f>IF($D41="","",'BH (1)'!E4075)</f>
        <v/>
      </c>
      <c r="H41" s="239" t="str">
        <f>IF($D41="","",'BH (1)'!F4075)</f>
        <v/>
      </c>
      <c r="I41" s="239" t="str">
        <f>IF($D41="","",'BH (1)'!G4075)</f>
        <v/>
      </c>
      <c r="J41" s="239" t="str">
        <f>IF($D41="","",'BH (1)'!H4075)</f>
        <v/>
      </c>
      <c r="K41" s="239" t="str">
        <f>IF($D41="","",'BH (1)'!I4075)</f>
        <v/>
      </c>
      <c r="L41" s="239" t="str">
        <f>IF($D41="","",'BH (1)'!J4075)</f>
        <v/>
      </c>
      <c r="M41" s="239" t="str">
        <f>IF($D41="","",'BH (1)'!K4075)</f>
        <v/>
      </c>
      <c r="N41" s="239" t="str">
        <f>IF($D41="","",'BH (1)'!L4075)</f>
        <v/>
      </c>
      <c r="O41" s="239" t="str">
        <f>IF($D41="","",'BH (1)'!M4075)</f>
        <v/>
      </c>
      <c r="P41" s="239" t="str">
        <f>IF($D41="","",'BH (1)'!N4075)</f>
        <v/>
      </c>
      <c r="Q41" s="259">
        <f>'BH (1)'!O4075</f>
        <v>0</v>
      </c>
      <c r="R41" s="260">
        <f>'BH (1)'!P4075</f>
        <v>0</v>
      </c>
    </row>
    <row r="42" spans="3:18" ht="30" customHeight="1" x14ac:dyDescent="0.25">
      <c r="C42" s="51">
        <v>36</v>
      </c>
      <c r="D42" s="253" t="str">
        <f>'BH (1)'!B1064</f>
        <v/>
      </c>
      <c r="E42" s="239" t="str">
        <f>IF($D42="","",'BH (1)'!C4076)</f>
        <v/>
      </c>
      <c r="F42" s="239" t="str">
        <f>IF($D42="","",'BH (1)'!D4076)</f>
        <v/>
      </c>
      <c r="G42" s="239" t="str">
        <f>IF($D42="","",'BH (1)'!E4076)</f>
        <v/>
      </c>
      <c r="H42" s="239" t="str">
        <f>IF($D42="","",'BH (1)'!F4076)</f>
        <v/>
      </c>
      <c r="I42" s="239" t="str">
        <f>IF($D42="","",'BH (1)'!G4076)</f>
        <v/>
      </c>
      <c r="J42" s="239" t="str">
        <f>IF($D42="","",'BH (1)'!H4076)</f>
        <v/>
      </c>
      <c r="K42" s="239" t="str">
        <f>IF($D42="","",'BH (1)'!I4076)</f>
        <v/>
      </c>
      <c r="L42" s="239" t="str">
        <f>IF($D42="","",'BH (1)'!J4076)</f>
        <v/>
      </c>
      <c r="M42" s="239" t="str">
        <f>IF($D42="","",'BH (1)'!K4076)</f>
        <v/>
      </c>
      <c r="N42" s="239" t="str">
        <f>IF($D42="","",'BH (1)'!L4076)</f>
        <v/>
      </c>
      <c r="O42" s="239" t="str">
        <f>IF($D42="","",'BH (1)'!M4076)</f>
        <v/>
      </c>
      <c r="P42" s="239" t="str">
        <f>IF($D42="","",'BH (1)'!N4076)</f>
        <v/>
      </c>
      <c r="Q42" s="259">
        <f>'BH (1)'!O4076</f>
        <v>0</v>
      </c>
      <c r="R42" s="260">
        <f>'BH (1)'!P4076</f>
        <v>0</v>
      </c>
    </row>
    <row r="43" spans="3:18" ht="30" customHeight="1" x14ac:dyDescent="0.25">
      <c r="C43" s="51">
        <v>37</v>
      </c>
      <c r="D43" s="253" t="str">
        <f>'BH (1)'!B1065</f>
        <v/>
      </c>
      <c r="E43" s="239" t="str">
        <f>IF($D43="","",'BH (1)'!C4077)</f>
        <v/>
      </c>
      <c r="F43" s="239" t="str">
        <f>IF($D43="","",'BH (1)'!D4077)</f>
        <v/>
      </c>
      <c r="G43" s="239" t="str">
        <f>IF($D43="","",'BH (1)'!E4077)</f>
        <v/>
      </c>
      <c r="H43" s="239" t="str">
        <f>IF($D43="","",'BH (1)'!F4077)</f>
        <v/>
      </c>
      <c r="I43" s="239" t="str">
        <f>IF($D43="","",'BH (1)'!G4077)</f>
        <v/>
      </c>
      <c r="J43" s="239" t="str">
        <f>IF($D43="","",'BH (1)'!H4077)</f>
        <v/>
      </c>
      <c r="K43" s="239" t="str">
        <f>IF($D43="","",'BH (1)'!I4077)</f>
        <v/>
      </c>
      <c r="L43" s="239" t="str">
        <f>IF($D43="","",'BH (1)'!J4077)</f>
        <v/>
      </c>
      <c r="M43" s="239" t="str">
        <f>IF($D43="","",'BH (1)'!K4077)</f>
        <v/>
      </c>
      <c r="N43" s="239" t="str">
        <f>IF($D43="","",'BH (1)'!L4077)</f>
        <v/>
      </c>
      <c r="O43" s="239" t="str">
        <f>IF($D43="","",'BH (1)'!M4077)</f>
        <v/>
      </c>
      <c r="P43" s="239" t="str">
        <f>IF($D43="","",'BH (1)'!N4077)</f>
        <v/>
      </c>
      <c r="Q43" s="259">
        <f>'BH (1)'!O4077</f>
        <v>0</v>
      </c>
      <c r="R43" s="260">
        <f>'BH (1)'!P4077</f>
        <v>0</v>
      </c>
    </row>
    <row r="44" spans="3:18" ht="30" customHeight="1" x14ac:dyDescent="0.25">
      <c r="C44" s="51">
        <v>38</v>
      </c>
      <c r="D44" s="253" t="str">
        <f>'BH (1)'!B1066</f>
        <v/>
      </c>
      <c r="E44" s="239" t="str">
        <f>IF($D44="","",'BH (1)'!C4078)</f>
        <v/>
      </c>
      <c r="F44" s="239" t="str">
        <f>IF($D44="","",'BH (1)'!D4078)</f>
        <v/>
      </c>
      <c r="G44" s="239" t="str">
        <f>IF($D44="","",'BH (1)'!E4078)</f>
        <v/>
      </c>
      <c r="H44" s="239" t="str">
        <f>IF($D44="","",'BH (1)'!F4078)</f>
        <v/>
      </c>
      <c r="I44" s="239" t="str">
        <f>IF($D44="","",'BH (1)'!G4078)</f>
        <v/>
      </c>
      <c r="J44" s="239" t="str">
        <f>IF($D44="","",'BH (1)'!H4078)</f>
        <v/>
      </c>
      <c r="K44" s="239" t="str">
        <f>IF($D44="","",'BH (1)'!I4078)</f>
        <v/>
      </c>
      <c r="L44" s="239" t="str">
        <f>IF($D44="","",'BH (1)'!J4078)</f>
        <v/>
      </c>
      <c r="M44" s="239" t="str">
        <f>IF($D44="","",'BH (1)'!K4078)</f>
        <v/>
      </c>
      <c r="N44" s="239" t="str">
        <f>IF($D44="","",'BH (1)'!L4078)</f>
        <v/>
      </c>
      <c r="O44" s="239" t="str">
        <f>IF($D44="","",'BH (1)'!M4078)</f>
        <v/>
      </c>
      <c r="P44" s="239" t="str">
        <f>IF($D44="","",'BH (1)'!N4078)</f>
        <v/>
      </c>
      <c r="Q44" s="259">
        <f>'BH (1)'!O4078</f>
        <v>0</v>
      </c>
      <c r="R44" s="260">
        <f>'BH (1)'!P4078</f>
        <v>0</v>
      </c>
    </row>
    <row r="45" spans="3:18" ht="30" customHeight="1" x14ac:dyDescent="0.25">
      <c r="C45" s="51">
        <v>39</v>
      </c>
      <c r="D45" s="253" t="str">
        <f>'BH (1)'!B1067</f>
        <v/>
      </c>
      <c r="E45" s="239" t="str">
        <f>IF($D45="","",'BH (1)'!C4079)</f>
        <v/>
      </c>
      <c r="F45" s="239" t="str">
        <f>IF($D45="","",'BH (1)'!D4079)</f>
        <v/>
      </c>
      <c r="G45" s="239" t="str">
        <f>IF($D45="","",'BH (1)'!E4079)</f>
        <v/>
      </c>
      <c r="H45" s="239" t="str">
        <f>IF($D45="","",'BH (1)'!F4079)</f>
        <v/>
      </c>
      <c r="I45" s="239" t="str">
        <f>IF($D45="","",'BH (1)'!G4079)</f>
        <v/>
      </c>
      <c r="J45" s="239" t="str">
        <f>IF($D45="","",'BH (1)'!H4079)</f>
        <v/>
      </c>
      <c r="K45" s="239" t="str">
        <f>IF($D45="","",'BH (1)'!I4079)</f>
        <v/>
      </c>
      <c r="L45" s="239" t="str">
        <f>IF($D45="","",'BH (1)'!J4079)</f>
        <v/>
      </c>
      <c r="M45" s="239" t="str">
        <f>IF($D45="","",'BH (1)'!K4079)</f>
        <v/>
      </c>
      <c r="N45" s="239" t="str">
        <f>IF($D45="","",'BH (1)'!L4079)</f>
        <v/>
      </c>
      <c r="O45" s="239" t="str">
        <f>IF($D45="","",'BH (1)'!M4079)</f>
        <v/>
      </c>
      <c r="P45" s="239" t="str">
        <f>IF($D45="","",'BH (1)'!N4079)</f>
        <v/>
      </c>
      <c r="Q45" s="259">
        <f>'BH (1)'!O4079</f>
        <v>0</v>
      </c>
      <c r="R45" s="260">
        <f>'BH (1)'!P4079</f>
        <v>0</v>
      </c>
    </row>
    <row r="46" spans="3:18" ht="30" customHeight="1" x14ac:dyDescent="0.25">
      <c r="C46" s="51">
        <v>40</v>
      </c>
      <c r="D46" s="253" t="str">
        <f>'BH (1)'!B1068</f>
        <v/>
      </c>
      <c r="E46" s="239" t="str">
        <f>IF($D46="","",'BH (1)'!C4080)</f>
        <v/>
      </c>
      <c r="F46" s="239" t="str">
        <f>IF($D46="","",'BH (1)'!D4080)</f>
        <v/>
      </c>
      <c r="G46" s="239" t="str">
        <f>IF($D46="","",'BH (1)'!E4080)</f>
        <v/>
      </c>
      <c r="H46" s="239" t="str">
        <f>IF($D46="","",'BH (1)'!F4080)</f>
        <v/>
      </c>
      <c r="I46" s="239" t="str">
        <f>IF($D46="","",'BH (1)'!G4080)</f>
        <v/>
      </c>
      <c r="J46" s="239" t="str">
        <f>IF($D46="","",'BH (1)'!H4080)</f>
        <v/>
      </c>
      <c r="K46" s="239" t="str">
        <f>IF($D46="","",'BH (1)'!I4080)</f>
        <v/>
      </c>
      <c r="L46" s="239" t="str">
        <f>IF($D46="","",'BH (1)'!J4080)</f>
        <v/>
      </c>
      <c r="M46" s="239" t="str">
        <f>IF($D46="","",'BH (1)'!K4080)</f>
        <v/>
      </c>
      <c r="N46" s="239" t="str">
        <f>IF($D46="","",'BH (1)'!L4080)</f>
        <v/>
      </c>
      <c r="O46" s="239" t="str">
        <f>IF($D46="","",'BH (1)'!M4080)</f>
        <v/>
      </c>
      <c r="P46" s="239" t="str">
        <f>IF($D46="","",'BH (1)'!N4080)</f>
        <v/>
      </c>
      <c r="Q46" s="259">
        <f>'BH (1)'!O4080</f>
        <v>0</v>
      </c>
      <c r="R46" s="260">
        <f>'BH (1)'!P4080</f>
        <v>0</v>
      </c>
    </row>
    <row r="47" spans="3:18" ht="30" customHeight="1" x14ac:dyDescent="0.25">
      <c r="C47" s="51">
        <v>41</v>
      </c>
      <c r="D47" s="253" t="str">
        <f>'BH (1)'!B1069</f>
        <v/>
      </c>
      <c r="E47" s="239" t="str">
        <f>IF($D47="","",'BH (1)'!C4081)</f>
        <v/>
      </c>
      <c r="F47" s="239" t="str">
        <f>IF($D47="","",'BH (1)'!D4081)</f>
        <v/>
      </c>
      <c r="G47" s="239" t="str">
        <f>IF($D47="","",'BH (1)'!E4081)</f>
        <v/>
      </c>
      <c r="H47" s="239" t="str">
        <f>IF($D47="","",'BH (1)'!F4081)</f>
        <v/>
      </c>
      <c r="I47" s="239" t="str">
        <f>IF($D47="","",'BH (1)'!G4081)</f>
        <v/>
      </c>
      <c r="J47" s="239" t="str">
        <f>IF($D47="","",'BH (1)'!H4081)</f>
        <v/>
      </c>
      <c r="K47" s="239" t="str">
        <f>IF($D47="","",'BH (1)'!I4081)</f>
        <v/>
      </c>
      <c r="L47" s="239" t="str">
        <f>IF($D47="","",'BH (1)'!J4081)</f>
        <v/>
      </c>
      <c r="M47" s="239" t="str">
        <f>IF($D47="","",'BH (1)'!K4081)</f>
        <v/>
      </c>
      <c r="N47" s="239" t="str">
        <f>IF($D47="","",'BH (1)'!L4081)</f>
        <v/>
      </c>
      <c r="O47" s="239" t="str">
        <f>IF($D47="","",'BH (1)'!M4081)</f>
        <v/>
      </c>
      <c r="P47" s="239" t="str">
        <f>IF($D47="","",'BH (1)'!N4081)</f>
        <v/>
      </c>
      <c r="Q47" s="259">
        <f>'BH (1)'!O4081</f>
        <v>0</v>
      </c>
      <c r="R47" s="260">
        <f>'BH (1)'!P4081</f>
        <v>0</v>
      </c>
    </row>
    <row r="48" spans="3:18" ht="30" customHeight="1" x14ac:dyDescent="0.25">
      <c r="C48" s="51">
        <v>42</v>
      </c>
      <c r="D48" s="253" t="str">
        <f>'BH (1)'!B1070</f>
        <v/>
      </c>
      <c r="E48" s="239" t="str">
        <f>IF($D48="","",'BH (1)'!C4082)</f>
        <v/>
      </c>
      <c r="F48" s="239" t="str">
        <f>IF($D48="","",'BH (1)'!D4082)</f>
        <v/>
      </c>
      <c r="G48" s="239" t="str">
        <f>IF($D48="","",'BH (1)'!E4082)</f>
        <v/>
      </c>
      <c r="H48" s="239" t="str">
        <f>IF($D48="","",'BH (1)'!F4082)</f>
        <v/>
      </c>
      <c r="I48" s="239" t="str">
        <f>IF($D48="","",'BH (1)'!G4082)</f>
        <v/>
      </c>
      <c r="J48" s="239" t="str">
        <f>IF($D48="","",'BH (1)'!H4082)</f>
        <v/>
      </c>
      <c r="K48" s="239" t="str">
        <f>IF($D48="","",'BH (1)'!I4082)</f>
        <v/>
      </c>
      <c r="L48" s="239" t="str">
        <f>IF($D48="","",'BH (1)'!J4082)</f>
        <v/>
      </c>
      <c r="M48" s="239" t="str">
        <f>IF($D48="","",'BH (1)'!K4082)</f>
        <v/>
      </c>
      <c r="N48" s="239" t="str">
        <f>IF($D48="","",'BH (1)'!L4082)</f>
        <v/>
      </c>
      <c r="O48" s="239" t="str">
        <f>IF($D48="","",'BH (1)'!M4082)</f>
        <v/>
      </c>
      <c r="P48" s="239" t="str">
        <f>IF($D48="","",'BH (1)'!N4082)</f>
        <v/>
      </c>
      <c r="Q48" s="259">
        <f>'BH (1)'!O4082</f>
        <v>0</v>
      </c>
      <c r="R48" s="260">
        <f>'BH (1)'!P4082</f>
        <v>0</v>
      </c>
    </row>
    <row r="49" spans="3:18" ht="30" customHeight="1" x14ac:dyDescent="0.25">
      <c r="C49" s="51">
        <v>43</v>
      </c>
      <c r="D49" s="253" t="str">
        <f>'BH (1)'!B1071</f>
        <v/>
      </c>
      <c r="E49" s="239" t="str">
        <f>IF($D49="","",'BH (1)'!C4083)</f>
        <v/>
      </c>
      <c r="F49" s="239" t="str">
        <f>IF($D49="","",'BH (1)'!D4083)</f>
        <v/>
      </c>
      <c r="G49" s="239" t="str">
        <f>IF($D49="","",'BH (1)'!E4083)</f>
        <v/>
      </c>
      <c r="H49" s="239" t="str">
        <f>IF($D49="","",'BH (1)'!F4083)</f>
        <v/>
      </c>
      <c r="I49" s="239" t="str">
        <f>IF($D49="","",'BH (1)'!G4083)</f>
        <v/>
      </c>
      <c r="J49" s="239" t="str">
        <f>IF($D49="","",'BH (1)'!H4083)</f>
        <v/>
      </c>
      <c r="K49" s="239" t="str">
        <f>IF($D49="","",'BH (1)'!I4083)</f>
        <v/>
      </c>
      <c r="L49" s="239" t="str">
        <f>IF($D49="","",'BH (1)'!J4083)</f>
        <v/>
      </c>
      <c r="M49" s="239" t="str">
        <f>IF($D49="","",'BH (1)'!K4083)</f>
        <v/>
      </c>
      <c r="N49" s="239" t="str">
        <f>IF($D49="","",'BH (1)'!L4083)</f>
        <v/>
      </c>
      <c r="O49" s="239" t="str">
        <f>IF($D49="","",'BH (1)'!M4083)</f>
        <v/>
      </c>
      <c r="P49" s="239" t="str">
        <f>IF($D49="","",'BH (1)'!N4083)</f>
        <v/>
      </c>
      <c r="Q49" s="259">
        <f>'BH (1)'!O4083</f>
        <v>0</v>
      </c>
      <c r="R49" s="260">
        <f>'BH (1)'!P4083</f>
        <v>0</v>
      </c>
    </row>
    <row r="50" spans="3:18" ht="30" customHeight="1" x14ac:dyDescent="0.25">
      <c r="C50" s="51">
        <v>44</v>
      </c>
      <c r="D50" s="253" t="str">
        <f>'BH (1)'!B1072</f>
        <v/>
      </c>
      <c r="E50" s="239" t="str">
        <f>IF($D50="","",'BH (1)'!C4084)</f>
        <v/>
      </c>
      <c r="F50" s="239" t="str">
        <f>IF($D50="","",'BH (1)'!D4084)</f>
        <v/>
      </c>
      <c r="G50" s="239" t="str">
        <f>IF($D50="","",'BH (1)'!E4084)</f>
        <v/>
      </c>
      <c r="H50" s="239" t="str">
        <f>IF($D50="","",'BH (1)'!F4084)</f>
        <v/>
      </c>
      <c r="I50" s="239" t="str">
        <f>IF($D50="","",'BH (1)'!G4084)</f>
        <v/>
      </c>
      <c r="J50" s="239" t="str">
        <f>IF($D50="","",'BH (1)'!H4084)</f>
        <v/>
      </c>
      <c r="K50" s="239" t="str">
        <f>IF($D50="","",'BH (1)'!I4084)</f>
        <v/>
      </c>
      <c r="L50" s="239" t="str">
        <f>IF($D50="","",'BH (1)'!J4084)</f>
        <v/>
      </c>
      <c r="M50" s="239" t="str">
        <f>IF($D50="","",'BH (1)'!K4084)</f>
        <v/>
      </c>
      <c r="N50" s="239" t="str">
        <f>IF($D50="","",'BH (1)'!L4084)</f>
        <v/>
      </c>
      <c r="O50" s="239" t="str">
        <f>IF($D50="","",'BH (1)'!M4084)</f>
        <v/>
      </c>
      <c r="P50" s="239" t="str">
        <f>IF($D50="","",'BH (1)'!N4084)</f>
        <v/>
      </c>
      <c r="Q50" s="259">
        <f>'BH (1)'!O4084</f>
        <v>0</v>
      </c>
      <c r="R50" s="260">
        <f>'BH (1)'!P4084</f>
        <v>0</v>
      </c>
    </row>
    <row r="51" spans="3:18" ht="30" customHeight="1" x14ac:dyDescent="0.25">
      <c r="C51" s="51">
        <v>45</v>
      </c>
      <c r="D51" s="253" t="str">
        <f>'BH (1)'!B1073</f>
        <v/>
      </c>
      <c r="E51" s="239" t="str">
        <f>IF($D51="","",'BH (1)'!C4085)</f>
        <v/>
      </c>
      <c r="F51" s="239" t="str">
        <f>IF($D51="","",'BH (1)'!D4085)</f>
        <v/>
      </c>
      <c r="G51" s="239" t="str">
        <f>IF($D51="","",'BH (1)'!E4085)</f>
        <v/>
      </c>
      <c r="H51" s="239" t="str">
        <f>IF($D51="","",'BH (1)'!F4085)</f>
        <v/>
      </c>
      <c r="I51" s="239" t="str">
        <f>IF($D51="","",'BH (1)'!G4085)</f>
        <v/>
      </c>
      <c r="J51" s="239" t="str">
        <f>IF($D51="","",'BH (1)'!H4085)</f>
        <v/>
      </c>
      <c r="K51" s="239" t="str">
        <f>IF($D51="","",'BH (1)'!I4085)</f>
        <v/>
      </c>
      <c r="L51" s="239" t="str">
        <f>IF($D51="","",'BH (1)'!J4085)</f>
        <v/>
      </c>
      <c r="M51" s="239" t="str">
        <f>IF($D51="","",'BH (1)'!K4085)</f>
        <v/>
      </c>
      <c r="N51" s="239" t="str">
        <f>IF($D51="","",'BH (1)'!L4085)</f>
        <v/>
      </c>
      <c r="O51" s="239" t="str">
        <f>IF($D51="","",'BH (1)'!M4085)</f>
        <v/>
      </c>
      <c r="P51" s="239" t="str">
        <f>IF($D51="","",'BH (1)'!N4085)</f>
        <v/>
      </c>
      <c r="Q51" s="259">
        <f>'BH (1)'!O4085</f>
        <v>0</v>
      </c>
      <c r="R51" s="260">
        <f>'BH (1)'!P4085</f>
        <v>0</v>
      </c>
    </row>
    <row r="52" spans="3:18" ht="30" customHeight="1" x14ac:dyDescent="0.25">
      <c r="C52" s="51">
        <v>46</v>
      </c>
      <c r="D52" s="253" t="str">
        <f>'BH (1)'!B1074</f>
        <v/>
      </c>
      <c r="E52" s="239" t="str">
        <f>IF($D52="","",'BH (1)'!C4086)</f>
        <v/>
      </c>
      <c r="F52" s="239" t="str">
        <f>IF($D52="","",'BH (1)'!D4086)</f>
        <v/>
      </c>
      <c r="G52" s="239" t="str">
        <f>IF($D52="","",'BH (1)'!E4086)</f>
        <v/>
      </c>
      <c r="H52" s="239" t="str">
        <f>IF($D52="","",'BH (1)'!F4086)</f>
        <v/>
      </c>
      <c r="I52" s="239" t="str">
        <f>IF($D52="","",'BH (1)'!G4086)</f>
        <v/>
      </c>
      <c r="J52" s="239" t="str">
        <f>IF($D52="","",'BH (1)'!H4086)</f>
        <v/>
      </c>
      <c r="K52" s="239" t="str">
        <f>IF($D52="","",'BH (1)'!I4086)</f>
        <v/>
      </c>
      <c r="L52" s="239" t="str">
        <f>IF($D52="","",'BH (1)'!J4086)</f>
        <v/>
      </c>
      <c r="M52" s="239" t="str">
        <f>IF($D52="","",'BH (1)'!K4086)</f>
        <v/>
      </c>
      <c r="N52" s="239" t="str">
        <f>IF($D52="","",'BH (1)'!L4086)</f>
        <v/>
      </c>
      <c r="O52" s="239" t="str">
        <f>IF($D52="","",'BH (1)'!M4086)</f>
        <v/>
      </c>
      <c r="P52" s="239" t="str">
        <f>IF($D52="","",'BH (1)'!N4086)</f>
        <v/>
      </c>
      <c r="Q52" s="259">
        <f>'BH (1)'!O4086</f>
        <v>0</v>
      </c>
      <c r="R52" s="260">
        <f>'BH (1)'!P4086</f>
        <v>0</v>
      </c>
    </row>
    <row r="53" spans="3:18" ht="30" customHeight="1" x14ac:dyDescent="0.25">
      <c r="C53" s="51">
        <v>47</v>
      </c>
      <c r="D53" s="253" t="str">
        <f>'BH (1)'!B1075</f>
        <v/>
      </c>
      <c r="E53" s="239" t="str">
        <f>IF($D53="","",'BH (1)'!C4087)</f>
        <v/>
      </c>
      <c r="F53" s="239" t="str">
        <f>IF($D53="","",'BH (1)'!D4087)</f>
        <v/>
      </c>
      <c r="G53" s="239" t="str">
        <f>IF($D53="","",'BH (1)'!E4087)</f>
        <v/>
      </c>
      <c r="H53" s="239" t="str">
        <f>IF($D53="","",'BH (1)'!F4087)</f>
        <v/>
      </c>
      <c r="I53" s="239" t="str">
        <f>IF($D53="","",'BH (1)'!G4087)</f>
        <v/>
      </c>
      <c r="J53" s="239" t="str">
        <f>IF($D53="","",'BH (1)'!H4087)</f>
        <v/>
      </c>
      <c r="K53" s="239" t="str">
        <f>IF($D53="","",'BH (1)'!I4087)</f>
        <v/>
      </c>
      <c r="L53" s="239" t="str">
        <f>IF($D53="","",'BH (1)'!J4087)</f>
        <v/>
      </c>
      <c r="M53" s="239" t="str">
        <f>IF($D53="","",'BH (1)'!K4087)</f>
        <v/>
      </c>
      <c r="N53" s="239" t="str">
        <f>IF($D53="","",'BH (1)'!L4087)</f>
        <v/>
      </c>
      <c r="O53" s="239" t="str">
        <f>IF($D53="","",'BH (1)'!M4087)</f>
        <v/>
      </c>
      <c r="P53" s="239" t="str">
        <f>IF($D53="","",'BH (1)'!N4087)</f>
        <v/>
      </c>
      <c r="Q53" s="259">
        <f>'BH (1)'!O4087</f>
        <v>0</v>
      </c>
      <c r="R53" s="260">
        <f>'BH (1)'!P4087</f>
        <v>0</v>
      </c>
    </row>
    <row r="54" spans="3:18" ht="30" customHeight="1" x14ac:dyDescent="0.25">
      <c r="C54" s="51">
        <v>48</v>
      </c>
      <c r="D54" s="253" t="str">
        <f>'BH (1)'!B1076</f>
        <v/>
      </c>
      <c r="E54" s="239" t="str">
        <f>IF($D54="","",'BH (1)'!C4088)</f>
        <v/>
      </c>
      <c r="F54" s="239" t="str">
        <f>IF($D54="","",'BH (1)'!D4088)</f>
        <v/>
      </c>
      <c r="G54" s="239" t="str">
        <f>IF($D54="","",'BH (1)'!E4088)</f>
        <v/>
      </c>
      <c r="H54" s="239" t="str">
        <f>IF($D54="","",'BH (1)'!F4088)</f>
        <v/>
      </c>
      <c r="I54" s="239" t="str">
        <f>IF($D54="","",'BH (1)'!G4088)</f>
        <v/>
      </c>
      <c r="J54" s="239" t="str">
        <f>IF($D54="","",'BH (1)'!H4088)</f>
        <v/>
      </c>
      <c r="K54" s="239" t="str">
        <f>IF($D54="","",'BH (1)'!I4088)</f>
        <v/>
      </c>
      <c r="L54" s="239" t="str">
        <f>IF($D54="","",'BH (1)'!J4088)</f>
        <v/>
      </c>
      <c r="M54" s="239" t="str">
        <f>IF($D54="","",'BH (1)'!K4088)</f>
        <v/>
      </c>
      <c r="N54" s="239" t="str">
        <f>IF($D54="","",'BH (1)'!L4088)</f>
        <v/>
      </c>
      <c r="O54" s="239" t="str">
        <f>IF($D54="","",'BH (1)'!M4088)</f>
        <v/>
      </c>
      <c r="P54" s="239" t="str">
        <f>IF($D54="","",'BH (1)'!N4088)</f>
        <v/>
      </c>
      <c r="Q54" s="259">
        <f>'BH (1)'!O4088</f>
        <v>0</v>
      </c>
      <c r="R54" s="260">
        <f>'BH (1)'!P4088</f>
        <v>0</v>
      </c>
    </row>
    <row r="55" spans="3:18" ht="30" customHeight="1" x14ac:dyDescent="0.25">
      <c r="C55" s="51">
        <v>49</v>
      </c>
      <c r="D55" s="253" t="str">
        <f>'BH (1)'!B1077</f>
        <v/>
      </c>
      <c r="E55" s="239" t="str">
        <f>IF($D55="","",'BH (1)'!C4089)</f>
        <v/>
      </c>
      <c r="F55" s="239" t="str">
        <f>IF($D55="","",'BH (1)'!D4089)</f>
        <v/>
      </c>
      <c r="G55" s="239" t="str">
        <f>IF($D55="","",'BH (1)'!E4089)</f>
        <v/>
      </c>
      <c r="H55" s="239" t="str">
        <f>IF($D55="","",'BH (1)'!F4089)</f>
        <v/>
      </c>
      <c r="I55" s="239" t="str">
        <f>IF($D55="","",'BH (1)'!G4089)</f>
        <v/>
      </c>
      <c r="J55" s="239" t="str">
        <f>IF($D55="","",'BH (1)'!H4089)</f>
        <v/>
      </c>
      <c r="K55" s="239" t="str">
        <f>IF($D55="","",'BH (1)'!I4089)</f>
        <v/>
      </c>
      <c r="L55" s="239" t="str">
        <f>IF($D55="","",'BH (1)'!J4089)</f>
        <v/>
      </c>
      <c r="M55" s="239" t="str">
        <f>IF($D55="","",'BH (1)'!K4089)</f>
        <v/>
      </c>
      <c r="N55" s="239" t="str">
        <f>IF($D55="","",'BH (1)'!L4089)</f>
        <v/>
      </c>
      <c r="O55" s="239" t="str">
        <f>IF($D55="","",'BH (1)'!M4089)</f>
        <v/>
      </c>
      <c r="P55" s="239" t="str">
        <f>IF($D55="","",'BH (1)'!N4089)</f>
        <v/>
      </c>
      <c r="Q55" s="259">
        <f>'BH (1)'!O4089</f>
        <v>0</v>
      </c>
      <c r="R55" s="260">
        <f>'BH (1)'!P4089</f>
        <v>0</v>
      </c>
    </row>
    <row r="56" spans="3:18" ht="30" customHeight="1" x14ac:dyDescent="0.25">
      <c r="C56" s="51">
        <v>50</v>
      </c>
      <c r="D56" s="253" t="str">
        <f>'BH (1)'!B1078</f>
        <v/>
      </c>
      <c r="E56" s="239" t="str">
        <f>IF($D56="","",'BH (1)'!C4090)</f>
        <v/>
      </c>
      <c r="F56" s="239" t="str">
        <f>IF($D56="","",'BH (1)'!D4090)</f>
        <v/>
      </c>
      <c r="G56" s="239" t="str">
        <f>IF($D56="","",'BH (1)'!E4090)</f>
        <v/>
      </c>
      <c r="H56" s="239" t="str">
        <f>IF($D56="","",'BH (1)'!F4090)</f>
        <v/>
      </c>
      <c r="I56" s="239" t="str">
        <f>IF($D56="","",'BH (1)'!G4090)</f>
        <v/>
      </c>
      <c r="J56" s="239" t="str">
        <f>IF($D56="","",'BH (1)'!H4090)</f>
        <v/>
      </c>
      <c r="K56" s="239" t="str">
        <f>IF($D56="","",'BH (1)'!I4090)</f>
        <v/>
      </c>
      <c r="L56" s="239" t="str">
        <f>IF($D56="","",'BH (1)'!J4090)</f>
        <v/>
      </c>
      <c r="M56" s="239" t="str">
        <f>IF($D56="","",'BH (1)'!K4090)</f>
        <v/>
      </c>
      <c r="N56" s="239" t="str">
        <f>IF($D56="","",'BH (1)'!L4090)</f>
        <v/>
      </c>
      <c r="O56" s="239" t="str">
        <f>IF($D56="","",'BH (1)'!M4090)</f>
        <v/>
      </c>
      <c r="P56" s="239" t="str">
        <f>IF($D56="","",'BH (1)'!N4090)</f>
        <v/>
      </c>
      <c r="Q56" s="259">
        <f>'BH (1)'!O4090</f>
        <v>0</v>
      </c>
      <c r="R56" s="260">
        <f>'BH (1)'!P4090</f>
        <v>0</v>
      </c>
    </row>
    <row r="57" spans="3:18" ht="30" customHeight="1" x14ac:dyDescent="0.25">
      <c r="C57" s="51">
        <v>51</v>
      </c>
      <c r="D57" s="253" t="str">
        <f>'BH (1)'!B1079</f>
        <v/>
      </c>
      <c r="E57" s="239" t="str">
        <f>IF($D57="","",'BH (1)'!C4091)</f>
        <v/>
      </c>
      <c r="F57" s="239" t="str">
        <f>IF($D57="","",'BH (1)'!D4091)</f>
        <v/>
      </c>
      <c r="G57" s="239" t="str">
        <f>IF($D57="","",'BH (1)'!E4091)</f>
        <v/>
      </c>
      <c r="H57" s="239" t="str">
        <f>IF($D57="","",'BH (1)'!F4091)</f>
        <v/>
      </c>
      <c r="I57" s="239" t="str">
        <f>IF($D57="","",'BH (1)'!G4091)</f>
        <v/>
      </c>
      <c r="J57" s="239" t="str">
        <f>IF($D57="","",'BH (1)'!H4091)</f>
        <v/>
      </c>
      <c r="K57" s="239" t="str">
        <f>IF($D57="","",'BH (1)'!I4091)</f>
        <v/>
      </c>
      <c r="L57" s="239" t="str">
        <f>IF($D57="","",'BH (1)'!J4091)</f>
        <v/>
      </c>
      <c r="M57" s="239" t="str">
        <f>IF($D57="","",'BH (1)'!K4091)</f>
        <v/>
      </c>
      <c r="N57" s="239" t="str">
        <f>IF($D57="","",'BH (1)'!L4091)</f>
        <v/>
      </c>
      <c r="O57" s="239" t="str">
        <f>IF($D57="","",'BH (1)'!M4091)</f>
        <v/>
      </c>
      <c r="P57" s="239" t="str">
        <f>IF($D57="","",'BH (1)'!N4091)</f>
        <v/>
      </c>
      <c r="Q57" s="259">
        <f>'BH (1)'!O4091</f>
        <v>0</v>
      </c>
      <c r="R57" s="260">
        <f>'BH (1)'!P4091</f>
        <v>0</v>
      </c>
    </row>
    <row r="58" spans="3:18" ht="30" customHeight="1" x14ac:dyDescent="0.25">
      <c r="C58" s="51">
        <v>52</v>
      </c>
      <c r="D58" s="253" t="str">
        <f>'BH (1)'!B1080</f>
        <v/>
      </c>
      <c r="E58" s="239" t="str">
        <f>IF($D58="","",'BH (1)'!C4092)</f>
        <v/>
      </c>
      <c r="F58" s="239" t="str">
        <f>IF($D58="","",'BH (1)'!D4092)</f>
        <v/>
      </c>
      <c r="G58" s="239" t="str">
        <f>IF($D58="","",'BH (1)'!E4092)</f>
        <v/>
      </c>
      <c r="H58" s="239" t="str">
        <f>IF($D58="","",'BH (1)'!F4092)</f>
        <v/>
      </c>
      <c r="I58" s="239" t="str">
        <f>IF($D58="","",'BH (1)'!G4092)</f>
        <v/>
      </c>
      <c r="J58" s="239" t="str">
        <f>IF($D58="","",'BH (1)'!H4092)</f>
        <v/>
      </c>
      <c r="K58" s="239" t="str">
        <f>IF($D58="","",'BH (1)'!I4092)</f>
        <v/>
      </c>
      <c r="L58" s="239" t="str">
        <f>IF($D58="","",'BH (1)'!J4092)</f>
        <v/>
      </c>
      <c r="M58" s="239" t="str">
        <f>IF($D58="","",'BH (1)'!K4092)</f>
        <v/>
      </c>
      <c r="N58" s="239" t="str">
        <f>IF($D58="","",'BH (1)'!L4092)</f>
        <v/>
      </c>
      <c r="O58" s="239" t="str">
        <f>IF($D58="","",'BH (1)'!M4092)</f>
        <v/>
      </c>
      <c r="P58" s="239" t="str">
        <f>IF($D58="","",'BH (1)'!N4092)</f>
        <v/>
      </c>
      <c r="Q58" s="259">
        <f>'BH (1)'!O4092</f>
        <v>0</v>
      </c>
      <c r="R58" s="260">
        <f>'BH (1)'!P4092</f>
        <v>0</v>
      </c>
    </row>
    <row r="59" spans="3:18" ht="30" customHeight="1" x14ac:dyDescent="0.25">
      <c r="C59" s="51">
        <v>53</v>
      </c>
      <c r="D59" s="253" t="str">
        <f>'BH (1)'!B1081</f>
        <v/>
      </c>
      <c r="E59" s="239" t="str">
        <f>IF($D59="","",'BH (1)'!C4093)</f>
        <v/>
      </c>
      <c r="F59" s="239" t="str">
        <f>IF($D59="","",'BH (1)'!D4093)</f>
        <v/>
      </c>
      <c r="G59" s="239" t="str">
        <f>IF($D59="","",'BH (1)'!E4093)</f>
        <v/>
      </c>
      <c r="H59" s="239" t="str">
        <f>IF($D59="","",'BH (1)'!F4093)</f>
        <v/>
      </c>
      <c r="I59" s="239" t="str">
        <f>IF($D59="","",'BH (1)'!G4093)</f>
        <v/>
      </c>
      <c r="J59" s="239" t="str">
        <f>IF($D59="","",'BH (1)'!H4093)</f>
        <v/>
      </c>
      <c r="K59" s="239" t="str">
        <f>IF($D59="","",'BH (1)'!I4093)</f>
        <v/>
      </c>
      <c r="L59" s="239" t="str">
        <f>IF($D59="","",'BH (1)'!J4093)</f>
        <v/>
      </c>
      <c r="M59" s="239" t="str">
        <f>IF($D59="","",'BH (1)'!K4093)</f>
        <v/>
      </c>
      <c r="N59" s="239" t="str">
        <f>IF($D59="","",'BH (1)'!L4093)</f>
        <v/>
      </c>
      <c r="O59" s="239" t="str">
        <f>IF($D59="","",'BH (1)'!M4093)</f>
        <v/>
      </c>
      <c r="P59" s="239" t="str">
        <f>IF($D59="","",'BH (1)'!N4093)</f>
        <v/>
      </c>
      <c r="Q59" s="259">
        <f>'BH (1)'!O4093</f>
        <v>0</v>
      </c>
      <c r="R59" s="260">
        <f>'BH (1)'!P4093</f>
        <v>0</v>
      </c>
    </row>
    <row r="60" spans="3:18" ht="30" customHeight="1" x14ac:dyDescent="0.25">
      <c r="C60" s="51">
        <v>54</v>
      </c>
      <c r="D60" s="253" t="str">
        <f>'BH (1)'!B1082</f>
        <v/>
      </c>
      <c r="E60" s="239" t="str">
        <f>IF($D60="","",'BH (1)'!C4094)</f>
        <v/>
      </c>
      <c r="F60" s="239" t="str">
        <f>IF($D60="","",'BH (1)'!D4094)</f>
        <v/>
      </c>
      <c r="G60" s="239" t="str">
        <f>IF($D60="","",'BH (1)'!E4094)</f>
        <v/>
      </c>
      <c r="H60" s="239" t="str">
        <f>IF($D60="","",'BH (1)'!F4094)</f>
        <v/>
      </c>
      <c r="I60" s="239" t="str">
        <f>IF($D60="","",'BH (1)'!G4094)</f>
        <v/>
      </c>
      <c r="J60" s="239" t="str">
        <f>IF($D60="","",'BH (1)'!H4094)</f>
        <v/>
      </c>
      <c r="K60" s="239" t="str">
        <f>IF($D60="","",'BH (1)'!I4094)</f>
        <v/>
      </c>
      <c r="L60" s="239" t="str">
        <f>IF($D60="","",'BH (1)'!J4094)</f>
        <v/>
      </c>
      <c r="M60" s="239" t="str">
        <f>IF($D60="","",'BH (1)'!K4094)</f>
        <v/>
      </c>
      <c r="N60" s="239" t="str">
        <f>IF($D60="","",'BH (1)'!L4094)</f>
        <v/>
      </c>
      <c r="O60" s="239" t="str">
        <f>IF($D60="","",'BH (1)'!M4094)</f>
        <v/>
      </c>
      <c r="P60" s="239" t="str">
        <f>IF($D60="","",'BH (1)'!N4094)</f>
        <v/>
      </c>
      <c r="Q60" s="259">
        <f>'BH (1)'!O4094</f>
        <v>0</v>
      </c>
      <c r="R60" s="260">
        <f>'BH (1)'!P4094</f>
        <v>0</v>
      </c>
    </row>
    <row r="61" spans="3:18" ht="30" customHeight="1" x14ac:dyDescent="0.25">
      <c r="C61" s="51">
        <v>55</v>
      </c>
      <c r="D61" s="253" t="str">
        <f>'BH (1)'!B1083</f>
        <v/>
      </c>
      <c r="E61" s="239" t="str">
        <f>IF($D61="","",'BH (1)'!C4095)</f>
        <v/>
      </c>
      <c r="F61" s="239" t="str">
        <f>IF($D61="","",'BH (1)'!D4095)</f>
        <v/>
      </c>
      <c r="G61" s="239" t="str">
        <f>IF($D61="","",'BH (1)'!E4095)</f>
        <v/>
      </c>
      <c r="H61" s="239" t="str">
        <f>IF($D61="","",'BH (1)'!F4095)</f>
        <v/>
      </c>
      <c r="I61" s="239" t="str">
        <f>IF($D61="","",'BH (1)'!G4095)</f>
        <v/>
      </c>
      <c r="J61" s="239" t="str">
        <f>IF($D61="","",'BH (1)'!H4095)</f>
        <v/>
      </c>
      <c r="K61" s="239" t="str">
        <f>IF($D61="","",'BH (1)'!I4095)</f>
        <v/>
      </c>
      <c r="L61" s="239" t="str">
        <f>IF($D61="","",'BH (1)'!J4095)</f>
        <v/>
      </c>
      <c r="M61" s="239" t="str">
        <f>IF($D61="","",'BH (1)'!K4095)</f>
        <v/>
      </c>
      <c r="N61" s="239" t="str">
        <f>IF($D61="","",'BH (1)'!L4095)</f>
        <v/>
      </c>
      <c r="O61" s="239" t="str">
        <f>IF($D61="","",'BH (1)'!M4095)</f>
        <v/>
      </c>
      <c r="P61" s="239" t="str">
        <f>IF($D61="","",'BH (1)'!N4095)</f>
        <v/>
      </c>
      <c r="Q61" s="259">
        <f>'BH (1)'!O4095</f>
        <v>0</v>
      </c>
      <c r="R61" s="260">
        <f>'BH (1)'!P4095</f>
        <v>0</v>
      </c>
    </row>
    <row r="62" spans="3:18" ht="30" customHeight="1" x14ac:dyDescent="0.25">
      <c r="C62" s="51">
        <v>56</v>
      </c>
      <c r="D62" s="253" t="str">
        <f>'BH (1)'!B1084</f>
        <v/>
      </c>
      <c r="E62" s="239" t="str">
        <f>IF($D62="","",'BH (1)'!C4096)</f>
        <v/>
      </c>
      <c r="F62" s="239" t="str">
        <f>IF($D62="","",'BH (1)'!D4096)</f>
        <v/>
      </c>
      <c r="G62" s="239" t="str">
        <f>IF($D62="","",'BH (1)'!E4096)</f>
        <v/>
      </c>
      <c r="H62" s="239" t="str">
        <f>IF($D62="","",'BH (1)'!F4096)</f>
        <v/>
      </c>
      <c r="I62" s="239" t="str">
        <f>IF($D62="","",'BH (1)'!G4096)</f>
        <v/>
      </c>
      <c r="J62" s="239" t="str">
        <f>IF($D62="","",'BH (1)'!H4096)</f>
        <v/>
      </c>
      <c r="K62" s="239" t="str">
        <f>IF($D62="","",'BH (1)'!I4096)</f>
        <v/>
      </c>
      <c r="L62" s="239" t="str">
        <f>IF($D62="","",'BH (1)'!J4096)</f>
        <v/>
      </c>
      <c r="M62" s="239" t="str">
        <f>IF($D62="","",'BH (1)'!K4096)</f>
        <v/>
      </c>
      <c r="N62" s="239" t="str">
        <f>IF($D62="","",'BH (1)'!L4096)</f>
        <v/>
      </c>
      <c r="O62" s="239" t="str">
        <f>IF($D62="","",'BH (1)'!M4096)</f>
        <v/>
      </c>
      <c r="P62" s="239" t="str">
        <f>IF($D62="","",'BH (1)'!N4096)</f>
        <v/>
      </c>
      <c r="Q62" s="259">
        <f>'BH (1)'!O4096</f>
        <v>0</v>
      </c>
      <c r="R62" s="260">
        <f>'BH (1)'!P4096</f>
        <v>0</v>
      </c>
    </row>
    <row r="63" spans="3:18" ht="30" customHeight="1" x14ac:dyDescent="0.25">
      <c r="C63" s="51">
        <v>57</v>
      </c>
      <c r="D63" s="253" t="str">
        <f>'BH (1)'!B1085</f>
        <v/>
      </c>
      <c r="E63" s="239" t="str">
        <f>IF($D63="","",'BH (1)'!C4097)</f>
        <v/>
      </c>
      <c r="F63" s="239" t="str">
        <f>IF($D63="","",'BH (1)'!D4097)</f>
        <v/>
      </c>
      <c r="G63" s="239" t="str">
        <f>IF($D63="","",'BH (1)'!E4097)</f>
        <v/>
      </c>
      <c r="H63" s="239" t="str">
        <f>IF($D63="","",'BH (1)'!F4097)</f>
        <v/>
      </c>
      <c r="I63" s="239" t="str">
        <f>IF($D63="","",'BH (1)'!G4097)</f>
        <v/>
      </c>
      <c r="J63" s="239" t="str">
        <f>IF($D63="","",'BH (1)'!H4097)</f>
        <v/>
      </c>
      <c r="K63" s="239" t="str">
        <f>IF($D63="","",'BH (1)'!I4097)</f>
        <v/>
      </c>
      <c r="L63" s="239" t="str">
        <f>IF($D63="","",'BH (1)'!J4097)</f>
        <v/>
      </c>
      <c r="M63" s="239" t="str">
        <f>IF($D63="","",'BH (1)'!K4097)</f>
        <v/>
      </c>
      <c r="N63" s="239" t="str">
        <f>IF($D63="","",'BH (1)'!L4097)</f>
        <v/>
      </c>
      <c r="O63" s="239" t="str">
        <f>IF($D63="","",'BH (1)'!M4097)</f>
        <v/>
      </c>
      <c r="P63" s="239" t="str">
        <f>IF($D63="","",'BH (1)'!N4097)</f>
        <v/>
      </c>
      <c r="Q63" s="259">
        <f>'BH (1)'!O4097</f>
        <v>0</v>
      </c>
      <c r="R63" s="260">
        <f>'BH (1)'!P4097</f>
        <v>0</v>
      </c>
    </row>
    <row r="64" spans="3:18" ht="30" customHeight="1" x14ac:dyDescent="0.25">
      <c r="C64" s="51">
        <v>58</v>
      </c>
      <c r="D64" s="253" t="str">
        <f>'BH (1)'!B1086</f>
        <v/>
      </c>
      <c r="E64" s="239" t="str">
        <f>IF($D64="","",'BH (1)'!C4098)</f>
        <v/>
      </c>
      <c r="F64" s="239" t="str">
        <f>IF($D64="","",'BH (1)'!D4098)</f>
        <v/>
      </c>
      <c r="G64" s="239" t="str">
        <f>IF($D64="","",'BH (1)'!E4098)</f>
        <v/>
      </c>
      <c r="H64" s="239" t="str">
        <f>IF($D64="","",'BH (1)'!F4098)</f>
        <v/>
      </c>
      <c r="I64" s="239" t="str">
        <f>IF($D64="","",'BH (1)'!G4098)</f>
        <v/>
      </c>
      <c r="J64" s="239" t="str">
        <f>IF($D64="","",'BH (1)'!H4098)</f>
        <v/>
      </c>
      <c r="K64" s="239" t="str">
        <f>IF($D64="","",'BH (1)'!I4098)</f>
        <v/>
      </c>
      <c r="L64" s="239" t="str">
        <f>IF($D64="","",'BH (1)'!J4098)</f>
        <v/>
      </c>
      <c r="M64" s="239" t="str">
        <f>IF($D64="","",'BH (1)'!K4098)</f>
        <v/>
      </c>
      <c r="N64" s="239" t="str">
        <f>IF($D64="","",'BH (1)'!L4098)</f>
        <v/>
      </c>
      <c r="O64" s="239" t="str">
        <f>IF($D64="","",'BH (1)'!M4098)</f>
        <v/>
      </c>
      <c r="P64" s="239" t="str">
        <f>IF($D64="","",'BH (1)'!N4098)</f>
        <v/>
      </c>
      <c r="Q64" s="259">
        <f>'BH (1)'!O4098</f>
        <v>0</v>
      </c>
      <c r="R64" s="260">
        <f>'BH (1)'!P4098</f>
        <v>0</v>
      </c>
    </row>
    <row r="65" spans="3:18" ht="30" customHeight="1" x14ac:dyDescent="0.25">
      <c r="C65" s="51">
        <v>59</v>
      </c>
      <c r="D65" s="253" t="str">
        <f>'BH (1)'!B1087</f>
        <v/>
      </c>
      <c r="E65" s="239" t="str">
        <f>IF($D65="","",'BH (1)'!C4099)</f>
        <v/>
      </c>
      <c r="F65" s="239" t="str">
        <f>IF($D65="","",'BH (1)'!D4099)</f>
        <v/>
      </c>
      <c r="G65" s="239" t="str">
        <f>IF($D65="","",'BH (1)'!E4099)</f>
        <v/>
      </c>
      <c r="H65" s="239" t="str">
        <f>IF($D65="","",'BH (1)'!F4099)</f>
        <v/>
      </c>
      <c r="I65" s="239" t="str">
        <f>IF($D65="","",'BH (1)'!G4099)</f>
        <v/>
      </c>
      <c r="J65" s="239" t="str">
        <f>IF($D65="","",'BH (1)'!H4099)</f>
        <v/>
      </c>
      <c r="K65" s="239" t="str">
        <f>IF($D65="","",'BH (1)'!I4099)</f>
        <v/>
      </c>
      <c r="L65" s="239" t="str">
        <f>IF($D65="","",'BH (1)'!J4099)</f>
        <v/>
      </c>
      <c r="M65" s="239" t="str">
        <f>IF($D65="","",'BH (1)'!K4099)</f>
        <v/>
      </c>
      <c r="N65" s="239" t="str">
        <f>IF($D65="","",'BH (1)'!L4099)</f>
        <v/>
      </c>
      <c r="O65" s="239" t="str">
        <f>IF($D65="","",'BH (1)'!M4099)</f>
        <v/>
      </c>
      <c r="P65" s="239" t="str">
        <f>IF($D65="","",'BH (1)'!N4099)</f>
        <v/>
      </c>
      <c r="Q65" s="259">
        <f>'BH (1)'!O4099</f>
        <v>0</v>
      </c>
      <c r="R65" s="260">
        <f>'BH (1)'!P4099</f>
        <v>0</v>
      </c>
    </row>
    <row r="66" spans="3:18" ht="30" customHeight="1" x14ac:dyDescent="0.25">
      <c r="C66" s="51">
        <v>60</v>
      </c>
      <c r="D66" s="253" t="str">
        <f>'BH (1)'!B1088</f>
        <v/>
      </c>
      <c r="E66" s="239" t="str">
        <f>IF($D66="","",'BH (1)'!C4100)</f>
        <v/>
      </c>
      <c r="F66" s="239" t="str">
        <f>IF($D66="","",'BH (1)'!D4100)</f>
        <v/>
      </c>
      <c r="G66" s="239" t="str">
        <f>IF($D66="","",'BH (1)'!E4100)</f>
        <v/>
      </c>
      <c r="H66" s="239" t="str">
        <f>IF($D66="","",'BH (1)'!F4100)</f>
        <v/>
      </c>
      <c r="I66" s="239" t="str">
        <f>IF($D66="","",'BH (1)'!G4100)</f>
        <v/>
      </c>
      <c r="J66" s="239" t="str">
        <f>IF($D66="","",'BH (1)'!H4100)</f>
        <v/>
      </c>
      <c r="K66" s="239" t="str">
        <f>IF($D66="","",'BH (1)'!I4100)</f>
        <v/>
      </c>
      <c r="L66" s="239" t="str">
        <f>IF($D66="","",'BH (1)'!J4100)</f>
        <v/>
      </c>
      <c r="M66" s="239" t="str">
        <f>IF($D66="","",'BH (1)'!K4100)</f>
        <v/>
      </c>
      <c r="N66" s="239" t="str">
        <f>IF($D66="","",'BH (1)'!L4100)</f>
        <v/>
      </c>
      <c r="O66" s="239" t="str">
        <f>IF($D66="","",'BH (1)'!M4100)</f>
        <v/>
      </c>
      <c r="P66" s="239" t="str">
        <f>IF($D66="","",'BH (1)'!N4100)</f>
        <v/>
      </c>
      <c r="Q66" s="259">
        <f>'BH (1)'!O4100</f>
        <v>0</v>
      </c>
      <c r="R66" s="260">
        <f>'BH (1)'!P4100</f>
        <v>0</v>
      </c>
    </row>
    <row r="67" spans="3:18" ht="30" customHeight="1" x14ac:dyDescent="0.25">
      <c r="C67" s="51">
        <v>61</v>
      </c>
      <c r="D67" s="253" t="str">
        <f>'BH (1)'!B1089</f>
        <v/>
      </c>
      <c r="E67" s="239" t="str">
        <f>IF($D67="","",'BH (1)'!C4101)</f>
        <v/>
      </c>
      <c r="F67" s="239" t="str">
        <f>IF($D67="","",'BH (1)'!D4101)</f>
        <v/>
      </c>
      <c r="G67" s="239" t="str">
        <f>IF($D67="","",'BH (1)'!E4101)</f>
        <v/>
      </c>
      <c r="H67" s="239" t="str">
        <f>IF($D67="","",'BH (1)'!F4101)</f>
        <v/>
      </c>
      <c r="I67" s="239" t="str">
        <f>IF($D67="","",'BH (1)'!G4101)</f>
        <v/>
      </c>
      <c r="J67" s="239" t="str">
        <f>IF($D67="","",'BH (1)'!H4101)</f>
        <v/>
      </c>
      <c r="K67" s="239" t="str">
        <f>IF($D67="","",'BH (1)'!I4101)</f>
        <v/>
      </c>
      <c r="L67" s="239" t="str">
        <f>IF($D67="","",'BH (1)'!J4101)</f>
        <v/>
      </c>
      <c r="M67" s="239" t="str">
        <f>IF($D67="","",'BH (1)'!K4101)</f>
        <v/>
      </c>
      <c r="N67" s="239" t="str">
        <f>IF($D67="","",'BH (1)'!L4101)</f>
        <v/>
      </c>
      <c r="O67" s="239" t="str">
        <f>IF($D67="","",'BH (1)'!M4101)</f>
        <v/>
      </c>
      <c r="P67" s="239" t="str">
        <f>IF($D67="","",'BH (1)'!N4101)</f>
        <v/>
      </c>
      <c r="Q67" s="259">
        <f>'BH (1)'!O4101</f>
        <v>0</v>
      </c>
      <c r="R67" s="260">
        <f>'BH (1)'!P4101</f>
        <v>0</v>
      </c>
    </row>
    <row r="68" spans="3:18" ht="30" customHeight="1" x14ac:dyDescent="0.25">
      <c r="C68" s="51">
        <v>62</v>
      </c>
      <c r="D68" s="253" t="str">
        <f>'BH (1)'!B1090</f>
        <v/>
      </c>
      <c r="E68" s="239" t="str">
        <f>IF($D68="","",'BH (1)'!C4102)</f>
        <v/>
      </c>
      <c r="F68" s="239" t="str">
        <f>IF($D68="","",'BH (1)'!D4102)</f>
        <v/>
      </c>
      <c r="G68" s="239" t="str">
        <f>IF($D68="","",'BH (1)'!E4102)</f>
        <v/>
      </c>
      <c r="H68" s="239" t="str">
        <f>IF($D68="","",'BH (1)'!F4102)</f>
        <v/>
      </c>
      <c r="I68" s="239" t="str">
        <f>IF($D68="","",'BH (1)'!G4102)</f>
        <v/>
      </c>
      <c r="J68" s="239" t="str">
        <f>IF($D68="","",'BH (1)'!H4102)</f>
        <v/>
      </c>
      <c r="K68" s="239" t="str">
        <f>IF($D68="","",'BH (1)'!I4102)</f>
        <v/>
      </c>
      <c r="L68" s="239" t="str">
        <f>IF($D68="","",'BH (1)'!J4102)</f>
        <v/>
      </c>
      <c r="M68" s="239" t="str">
        <f>IF($D68="","",'BH (1)'!K4102)</f>
        <v/>
      </c>
      <c r="N68" s="239" t="str">
        <f>IF($D68="","",'BH (1)'!L4102)</f>
        <v/>
      </c>
      <c r="O68" s="239" t="str">
        <f>IF($D68="","",'BH (1)'!M4102)</f>
        <v/>
      </c>
      <c r="P68" s="239" t="str">
        <f>IF($D68="","",'BH (1)'!N4102)</f>
        <v/>
      </c>
      <c r="Q68" s="259">
        <f>'BH (1)'!O4102</f>
        <v>0</v>
      </c>
      <c r="R68" s="260">
        <f>'BH (1)'!P4102</f>
        <v>0</v>
      </c>
    </row>
    <row r="69" spans="3:18" ht="30" customHeight="1" x14ac:dyDescent="0.25">
      <c r="C69" s="51">
        <v>63</v>
      </c>
      <c r="D69" s="253" t="str">
        <f>'BH (1)'!B1091</f>
        <v/>
      </c>
      <c r="E69" s="239" t="str">
        <f>IF($D69="","",'BH (1)'!C4103)</f>
        <v/>
      </c>
      <c r="F69" s="239" t="str">
        <f>IF($D69="","",'BH (1)'!D4103)</f>
        <v/>
      </c>
      <c r="G69" s="239" t="str">
        <f>IF($D69="","",'BH (1)'!E4103)</f>
        <v/>
      </c>
      <c r="H69" s="239" t="str">
        <f>IF($D69="","",'BH (1)'!F4103)</f>
        <v/>
      </c>
      <c r="I69" s="239" t="str">
        <f>IF($D69="","",'BH (1)'!G4103)</f>
        <v/>
      </c>
      <c r="J69" s="239" t="str">
        <f>IF($D69="","",'BH (1)'!H4103)</f>
        <v/>
      </c>
      <c r="K69" s="239" t="str">
        <f>IF($D69="","",'BH (1)'!I4103)</f>
        <v/>
      </c>
      <c r="L69" s="239" t="str">
        <f>IF($D69="","",'BH (1)'!J4103)</f>
        <v/>
      </c>
      <c r="M69" s="239" t="str">
        <f>IF($D69="","",'BH (1)'!K4103)</f>
        <v/>
      </c>
      <c r="N69" s="239" t="str">
        <f>IF($D69="","",'BH (1)'!L4103)</f>
        <v/>
      </c>
      <c r="O69" s="239" t="str">
        <f>IF($D69="","",'BH (1)'!M4103)</f>
        <v/>
      </c>
      <c r="P69" s="239" t="str">
        <f>IF($D69="","",'BH (1)'!N4103)</f>
        <v/>
      </c>
      <c r="Q69" s="259">
        <f>'BH (1)'!O4103</f>
        <v>0</v>
      </c>
      <c r="R69" s="260">
        <f>'BH (1)'!P4103</f>
        <v>0</v>
      </c>
    </row>
    <row r="70" spans="3:18" ht="30" customHeight="1" x14ac:dyDescent="0.25">
      <c r="C70" s="51">
        <v>64</v>
      </c>
      <c r="D70" s="253" t="str">
        <f>'BH (1)'!B1092</f>
        <v/>
      </c>
      <c r="E70" s="239" t="str">
        <f>IF($D70="","",'BH (1)'!C4104)</f>
        <v/>
      </c>
      <c r="F70" s="239" t="str">
        <f>IF($D70="","",'BH (1)'!D4104)</f>
        <v/>
      </c>
      <c r="G70" s="239" t="str">
        <f>IF($D70="","",'BH (1)'!E4104)</f>
        <v/>
      </c>
      <c r="H70" s="239" t="str">
        <f>IF($D70="","",'BH (1)'!F4104)</f>
        <v/>
      </c>
      <c r="I70" s="239" t="str">
        <f>IF($D70="","",'BH (1)'!G4104)</f>
        <v/>
      </c>
      <c r="J70" s="239" t="str">
        <f>IF($D70="","",'BH (1)'!H4104)</f>
        <v/>
      </c>
      <c r="K70" s="239" t="str">
        <f>IF($D70="","",'BH (1)'!I4104)</f>
        <v/>
      </c>
      <c r="L70" s="239" t="str">
        <f>IF($D70="","",'BH (1)'!J4104)</f>
        <v/>
      </c>
      <c r="M70" s="239" t="str">
        <f>IF($D70="","",'BH (1)'!K4104)</f>
        <v/>
      </c>
      <c r="N70" s="239" t="str">
        <f>IF($D70="","",'BH (1)'!L4104)</f>
        <v/>
      </c>
      <c r="O70" s="239" t="str">
        <f>IF($D70="","",'BH (1)'!M4104)</f>
        <v/>
      </c>
      <c r="P70" s="239" t="str">
        <f>IF($D70="","",'BH (1)'!N4104)</f>
        <v/>
      </c>
      <c r="Q70" s="259">
        <f>'BH (1)'!O4104</f>
        <v>0</v>
      </c>
      <c r="R70" s="260">
        <f>'BH (1)'!P4104</f>
        <v>0</v>
      </c>
    </row>
    <row r="71" spans="3:18" ht="30" customHeight="1" x14ac:dyDescent="0.25">
      <c r="C71" s="51">
        <v>65</v>
      </c>
      <c r="D71" s="253" t="str">
        <f>'BH (1)'!B1093</f>
        <v/>
      </c>
      <c r="E71" s="239" t="str">
        <f>IF($D71="","",'BH (1)'!C4105)</f>
        <v/>
      </c>
      <c r="F71" s="239" t="str">
        <f>IF($D71="","",'BH (1)'!D4105)</f>
        <v/>
      </c>
      <c r="G71" s="239" t="str">
        <f>IF($D71="","",'BH (1)'!E4105)</f>
        <v/>
      </c>
      <c r="H71" s="239" t="str">
        <f>IF($D71="","",'BH (1)'!F4105)</f>
        <v/>
      </c>
      <c r="I71" s="239" t="str">
        <f>IF($D71="","",'BH (1)'!G4105)</f>
        <v/>
      </c>
      <c r="J71" s="239" t="str">
        <f>IF($D71="","",'BH (1)'!H4105)</f>
        <v/>
      </c>
      <c r="K71" s="239" t="str">
        <f>IF($D71="","",'BH (1)'!I4105)</f>
        <v/>
      </c>
      <c r="L71" s="239" t="str">
        <f>IF($D71="","",'BH (1)'!J4105)</f>
        <v/>
      </c>
      <c r="M71" s="239" t="str">
        <f>IF($D71="","",'BH (1)'!K4105)</f>
        <v/>
      </c>
      <c r="N71" s="239" t="str">
        <f>IF($D71="","",'BH (1)'!L4105)</f>
        <v/>
      </c>
      <c r="O71" s="239" t="str">
        <f>IF($D71="","",'BH (1)'!M4105)</f>
        <v/>
      </c>
      <c r="P71" s="239" t="str">
        <f>IF($D71="","",'BH (1)'!N4105)</f>
        <v/>
      </c>
      <c r="Q71" s="259">
        <f>'BH (1)'!O4105</f>
        <v>0</v>
      </c>
      <c r="R71" s="260">
        <f>'BH (1)'!P4105</f>
        <v>0</v>
      </c>
    </row>
    <row r="72" spans="3:18" ht="30" customHeight="1" x14ac:dyDescent="0.25">
      <c r="C72" s="51">
        <v>66</v>
      </c>
      <c r="D72" s="253" t="str">
        <f>'BH (1)'!B1094</f>
        <v/>
      </c>
      <c r="E72" s="239" t="str">
        <f>IF($D72="","",'BH (1)'!C4106)</f>
        <v/>
      </c>
      <c r="F72" s="239" t="str">
        <f>IF($D72="","",'BH (1)'!D4106)</f>
        <v/>
      </c>
      <c r="G72" s="239" t="str">
        <f>IF($D72="","",'BH (1)'!E4106)</f>
        <v/>
      </c>
      <c r="H72" s="239" t="str">
        <f>IF($D72="","",'BH (1)'!F4106)</f>
        <v/>
      </c>
      <c r="I72" s="239" t="str">
        <f>IF($D72="","",'BH (1)'!G4106)</f>
        <v/>
      </c>
      <c r="J72" s="239" t="str">
        <f>IF($D72="","",'BH (1)'!H4106)</f>
        <v/>
      </c>
      <c r="K72" s="239" t="str">
        <f>IF($D72="","",'BH (1)'!I4106)</f>
        <v/>
      </c>
      <c r="L72" s="239" t="str">
        <f>IF($D72="","",'BH (1)'!J4106)</f>
        <v/>
      </c>
      <c r="M72" s="239" t="str">
        <f>IF($D72="","",'BH (1)'!K4106)</f>
        <v/>
      </c>
      <c r="N72" s="239" t="str">
        <f>IF($D72="","",'BH (1)'!L4106)</f>
        <v/>
      </c>
      <c r="O72" s="239" t="str">
        <f>IF($D72="","",'BH (1)'!M4106)</f>
        <v/>
      </c>
      <c r="P72" s="239" t="str">
        <f>IF($D72="","",'BH (1)'!N4106)</f>
        <v/>
      </c>
      <c r="Q72" s="259">
        <f>'BH (1)'!O4106</f>
        <v>0</v>
      </c>
      <c r="R72" s="260">
        <f>'BH (1)'!P4106</f>
        <v>0</v>
      </c>
    </row>
    <row r="73" spans="3:18" ht="30" customHeight="1" x14ac:dyDescent="0.25">
      <c r="C73" s="51">
        <v>67</v>
      </c>
      <c r="D73" s="253" t="str">
        <f>'BH (1)'!B1095</f>
        <v/>
      </c>
      <c r="E73" s="239" t="str">
        <f>IF($D73="","",'BH (1)'!C4107)</f>
        <v/>
      </c>
      <c r="F73" s="239" t="str">
        <f>IF($D73="","",'BH (1)'!D4107)</f>
        <v/>
      </c>
      <c r="G73" s="239" t="str">
        <f>IF($D73="","",'BH (1)'!E4107)</f>
        <v/>
      </c>
      <c r="H73" s="239" t="str">
        <f>IF($D73="","",'BH (1)'!F4107)</f>
        <v/>
      </c>
      <c r="I73" s="239" t="str">
        <f>IF($D73="","",'BH (1)'!G4107)</f>
        <v/>
      </c>
      <c r="J73" s="239" t="str">
        <f>IF($D73="","",'BH (1)'!H4107)</f>
        <v/>
      </c>
      <c r="K73" s="239" t="str">
        <f>IF($D73="","",'BH (1)'!I4107)</f>
        <v/>
      </c>
      <c r="L73" s="239" t="str">
        <f>IF($D73="","",'BH (1)'!J4107)</f>
        <v/>
      </c>
      <c r="M73" s="239" t="str">
        <f>IF($D73="","",'BH (1)'!K4107)</f>
        <v/>
      </c>
      <c r="N73" s="239" t="str">
        <f>IF($D73="","",'BH (1)'!L4107)</f>
        <v/>
      </c>
      <c r="O73" s="239" t="str">
        <f>IF($D73="","",'BH (1)'!M4107)</f>
        <v/>
      </c>
      <c r="P73" s="239" t="str">
        <f>IF($D73="","",'BH (1)'!N4107)</f>
        <v/>
      </c>
      <c r="Q73" s="259">
        <f>'BH (1)'!O4107</f>
        <v>0</v>
      </c>
      <c r="R73" s="260">
        <f>'BH (1)'!P4107</f>
        <v>0</v>
      </c>
    </row>
    <row r="74" spans="3:18" ht="30" customHeight="1" x14ac:dyDescent="0.25">
      <c r="C74" s="51">
        <v>68</v>
      </c>
      <c r="D74" s="253" t="str">
        <f>'BH (1)'!B1096</f>
        <v/>
      </c>
      <c r="E74" s="239" t="str">
        <f>IF($D74="","",'BH (1)'!C4108)</f>
        <v/>
      </c>
      <c r="F74" s="239" t="str">
        <f>IF($D74="","",'BH (1)'!D4108)</f>
        <v/>
      </c>
      <c r="G74" s="239" t="str">
        <f>IF($D74="","",'BH (1)'!E4108)</f>
        <v/>
      </c>
      <c r="H74" s="239" t="str">
        <f>IF($D74="","",'BH (1)'!F4108)</f>
        <v/>
      </c>
      <c r="I74" s="239" t="str">
        <f>IF($D74="","",'BH (1)'!G4108)</f>
        <v/>
      </c>
      <c r="J74" s="239" t="str">
        <f>IF($D74="","",'BH (1)'!H4108)</f>
        <v/>
      </c>
      <c r="K74" s="239" t="str">
        <f>IF($D74="","",'BH (1)'!I4108)</f>
        <v/>
      </c>
      <c r="L74" s="239" t="str">
        <f>IF($D74="","",'BH (1)'!J4108)</f>
        <v/>
      </c>
      <c r="M74" s="239" t="str">
        <f>IF($D74="","",'BH (1)'!K4108)</f>
        <v/>
      </c>
      <c r="N74" s="239" t="str">
        <f>IF($D74="","",'BH (1)'!L4108)</f>
        <v/>
      </c>
      <c r="O74" s="239" t="str">
        <f>IF($D74="","",'BH (1)'!M4108)</f>
        <v/>
      </c>
      <c r="P74" s="239" t="str">
        <f>IF($D74="","",'BH (1)'!N4108)</f>
        <v/>
      </c>
      <c r="Q74" s="259">
        <f>'BH (1)'!O4108</f>
        <v>0</v>
      </c>
      <c r="R74" s="260">
        <f>'BH (1)'!P4108</f>
        <v>0</v>
      </c>
    </row>
    <row r="75" spans="3:18" ht="30" customHeight="1" x14ac:dyDescent="0.25">
      <c r="C75" s="51">
        <v>69</v>
      </c>
      <c r="D75" s="253" t="str">
        <f>'BH (1)'!B1097</f>
        <v/>
      </c>
      <c r="E75" s="239" t="str">
        <f>IF($D75="","",'BH (1)'!C4109)</f>
        <v/>
      </c>
      <c r="F75" s="239" t="str">
        <f>IF($D75="","",'BH (1)'!D4109)</f>
        <v/>
      </c>
      <c r="G75" s="239" t="str">
        <f>IF($D75="","",'BH (1)'!E4109)</f>
        <v/>
      </c>
      <c r="H75" s="239" t="str">
        <f>IF($D75="","",'BH (1)'!F4109)</f>
        <v/>
      </c>
      <c r="I75" s="239" t="str">
        <f>IF($D75="","",'BH (1)'!G4109)</f>
        <v/>
      </c>
      <c r="J75" s="239" t="str">
        <f>IF($D75="","",'BH (1)'!H4109)</f>
        <v/>
      </c>
      <c r="K75" s="239" t="str">
        <f>IF($D75="","",'BH (1)'!I4109)</f>
        <v/>
      </c>
      <c r="L75" s="239" t="str">
        <f>IF($D75="","",'BH (1)'!J4109)</f>
        <v/>
      </c>
      <c r="M75" s="239" t="str">
        <f>IF($D75="","",'BH (1)'!K4109)</f>
        <v/>
      </c>
      <c r="N75" s="239" t="str">
        <f>IF($D75="","",'BH (1)'!L4109)</f>
        <v/>
      </c>
      <c r="O75" s="239" t="str">
        <f>IF($D75="","",'BH (1)'!M4109)</f>
        <v/>
      </c>
      <c r="P75" s="239" t="str">
        <f>IF($D75="","",'BH (1)'!N4109)</f>
        <v/>
      </c>
      <c r="Q75" s="259">
        <f>'BH (1)'!O4109</f>
        <v>0</v>
      </c>
      <c r="R75" s="260">
        <f>'BH (1)'!P4109</f>
        <v>0</v>
      </c>
    </row>
    <row r="76" spans="3:18" ht="30" customHeight="1" x14ac:dyDescent="0.25">
      <c r="C76" s="51">
        <v>70</v>
      </c>
      <c r="D76" s="253" t="str">
        <f>'BH (1)'!B1098</f>
        <v/>
      </c>
      <c r="E76" s="239" t="str">
        <f>IF($D76="","",'BH (1)'!C4110)</f>
        <v/>
      </c>
      <c r="F76" s="239" t="str">
        <f>IF($D76="","",'BH (1)'!D4110)</f>
        <v/>
      </c>
      <c r="G76" s="239" t="str">
        <f>IF($D76="","",'BH (1)'!E4110)</f>
        <v/>
      </c>
      <c r="H76" s="239" t="str">
        <f>IF($D76="","",'BH (1)'!F4110)</f>
        <v/>
      </c>
      <c r="I76" s="239" t="str">
        <f>IF($D76="","",'BH (1)'!G4110)</f>
        <v/>
      </c>
      <c r="J76" s="239" t="str">
        <f>IF($D76="","",'BH (1)'!H4110)</f>
        <v/>
      </c>
      <c r="K76" s="239" t="str">
        <f>IF($D76="","",'BH (1)'!I4110)</f>
        <v/>
      </c>
      <c r="L76" s="239" t="str">
        <f>IF($D76="","",'BH (1)'!J4110)</f>
        <v/>
      </c>
      <c r="M76" s="239" t="str">
        <f>IF($D76="","",'BH (1)'!K4110)</f>
        <v/>
      </c>
      <c r="N76" s="239" t="str">
        <f>IF($D76="","",'BH (1)'!L4110)</f>
        <v/>
      </c>
      <c r="O76" s="239" t="str">
        <f>IF($D76="","",'BH (1)'!M4110)</f>
        <v/>
      </c>
      <c r="P76" s="239" t="str">
        <f>IF($D76="","",'BH (1)'!N4110)</f>
        <v/>
      </c>
      <c r="Q76" s="259">
        <f>'BH (1)'!O4110</f>
        <v>0</v>
      </c>
      <c r="R76" s="260">
        <f>'BH (1)'!P4110</f>
        <v>0</v>
      </c>
    </row>
    <row r="77" spans="3:18" ht="30" customHeight="1" x14ac:dyDescent="0.25">
      <c r="C77" s="51">
        <v>71</v>
      </c>
      <c r="D77" s="253" t="str">
        <f>'BH (1)'!B1099</f>
        <v/>
      </c>
      <c r="E77" s="239" t="str">
        <f>IF($D77="","",'BH (1)'!C4111)</f>
        <v/>
      </c>
      <c r="F77" s="239" t="str">
        <f>IF($D77="","",'BH (1)'!D4111)</f>
        <v/>
      </c>
      <c r="G77" s="239" t="str">
        <f>IF($D77="","",'BH (1)'!E4111)</f>
        <v/>
      </c>
      <c r="H77" s="239" t="str">
        <f>IF($D77="","",'BH (1)'!F4111)</f>
        <v/>
      </c>
      <c r="I77" s="239" t="str">
        <f>IF($D77="","",'BH (1)'!G4111)</f>
        <v/>
      </c>
      <c r="J77" s="239" t="str">
        <f>IF($D77="","",'BH (1)'!H4111)</f>
        <v/>
      </c>
      <c r="K77" s="239" t="str">
        <f>IF($D77="","",'BH (1)'!I4111)</f>
        <v/>
      </c>
      <c r="L77" s="239" t="str">
        <f>IF($D77="","",'BH (1)'!J4111)</f>
        <v/>
      </c>
      <c r="M77" s="239" t="str">
        <f>IF($D77="","",'BH (1)'!K4111)</f>
        <v/>
      </c>
      <c r="N77" s="239" t="str">
        <f>IF($D77="","",'BH (1)'!L4111)</f>
        <v/>
      </c>
      <c r="O77" s="239" t="str">
        <f>IF($D77="","",'BH (1)'!M4111)</f>
        <v/>
      </c>
      <c r="P77" s="239" t="str">
        <f>IF($D77="","",'BH (1)'!N4111)</f>
        <v/>
      </c>
      <c r="Q77" s="259">
        <f>'BH (1)'!O4111</f>
        <v>0</v>
      </c>
      <c r="R77" s="260">
        <f>'BH (1)'!P4111</f>
        <v>0</v>
      </c>
    </row>
    <row r="78" spans="3:18" ht="30" customHeight="1" x14ac:dyDescent="0.25">
      <c r="C78" s="51">
        <v>72</v>
      </c>
      <c r="D78" s="253" t="str">
        <f>'BH (1)'!B1100</f>
        <v/>
      </c>
      <c r="E78" s="239" t="str">
        <f>IF($D78="","",'BH (1)'!C4112)</f>
        <v/>
      </c>
      <c r="F78" s="239" t="str">
        <f>IF($D78="","",'BH (1)'!D4112)</f>
        <v/>
      </c>
      <c r="G78" s="239" t="str">
        <f>IF($D78="","",'BH (1)'!E4112)</f>
        <v/>
      </c>
      <c r="H78" s="239" t="str">
        <f>IF($D78="","",'BH (1)'!F4112)</f>
        <v/>
      </c>
      <c r="I78" s="239" t="str">
        <f>IF($D78="","",'BH (1)'!G4112)</f>
        <v/>
      </c>
      <c r="J78" s="239" t="str">
        <f>IF($D78="","",'BH (1)'!H4112)</f>
        <v/>
      </c>
      <c r="K78" s="239" t="str">
        <f>IF($D78="","",'BH (1)'!I4112)</f>
        <v/>
      </c>
      <c r="L78" s="239" t="str">
        <f>IF($D78="","",'BH (1)'!J4112)</f>
        <v/>
      </c>
      <c r="M78" s="239" t="str">
        <f>IF($D78="","",'BH (1)'!K4112)</f>
        <v/>
      </c>
      <c r="N78" s="239" t="str">
        <f>IF($D78="","",'BH (1)'!L4112)</f>
        <v/>
      </c>
      <c r="O78" s="239" t="str">
        <f>IF($D78="","",'BH (1)'!M4112)</f>
        <v/>
      </c>
      <c r="P78" s="239" t="str">
        <f>IF($D78="","",'BH (1)'!N4112)</f>
        <v/>
      </c>
      <c r="Q78" s="259">
        <f>'BH (1)'!O4112</f>
        <v>0</v>
      </c>
      <c r="R78" s="260">
        <f>'BH (1)'!P4112</f>
        <v>0</v>
      </c>
    </row>
    <row r="79" spans="3:18" ht="30" customHeight="1" x14ac:dyDescent="0.25">
      <c r="C79" s="51">
        <v>73</v>
      </c>
      <c r="D79" s="253" t="str">
        <f>'BH (1)'!B1101</f>
        <v/>
      </c>
      <c r="E79" s="239" t="str">
        <f>IF($D79="","",'BH (1)'!C4113)</f>
        <v/>
      </c>
      <c r="F79" s="239" t="str">
        <f>IF($D79="","",'BH (1)'!D4113)</f>
        <v/>
      </c>
      <c r="G79" s="239" t="str">
        <f>IF($D79="","",'BH (1)'!E4113)</f>
        <v/>
      </c>
      <c r="H79" s="239" t="str">
        <f>IF($D79="","",'BH (1)'!F4113)</f>
        <v/>
      </c>
      <c r="I79" s="239" t="str">
        <f>IF($D79="","",'BH (1)'!G4113)</f>
        <v/>
      </c>
      <c r="J79" s="239" t="str">
        <f>IF($D79="","",'BH (1)'!H4113)</f>
        <v/>
      </c>
      <c r="K79" s="239" t="str">
        <f>IF($D79="","",'BH (1)'!I4113)</f>
        <v/>
      </c>
      <c r="L79" s="239" t="str">
        <f>IF($D79="","",'BH (1)'!J4113)</f>
        <v/>
      </c>
      <c r="M79" s="239" t="str">
        <f>IF($D79="","",'BH (1)'!K4113)</f>
        <v/>
      </c>
      <c r="N79" s="239" t="str">
        <f>IF($D79="","",'BH (1)'!L4113)</f>
        <v/>
      </c>
      <c r="O79" s="239" t="str">
        <f>IF($D79="","",'BH (1)'!M4113)</f>
        <v/>
      </c>
      <c r="P79" s="239" t="str">
        <f>IF($D79="","",'BH (1)'!N4113)</f>
        <v/>
      </c>
      <c r="Q79" s="259">
        <f>'BH (1)'!O4113</f>
        <v>0</v>
      </c>
      <c r="R79" s="260">
        <f>'BH (1)'!P4113</f>
        <v>0</v>
      </c>
    </row>
    <row r="80" spans="3:18" ht="30" customHeight="1" x14ac:dyDescent="0.25">
      <c r="C80" s="51">
        <v>74</v>
      </c>
      <c r="D80" s="253" t="str">
        <f>'BH (1)'!B1102</f>
        <v/>
      </c>
      <c r="E80" s="239" t="str">
        <f>IF($D80="","",'BH (1)'!C4114)</f>
        <v/>
      </c>
      <c r="F80" s="239" t="str">
        <f>IF($D80="","",'BH (1)'!D4114)</f>
        <v/>
      </c>
      <c r="G80" s="239" t="str">
        <f>IF($D80="","",'BH (1)'!E4114)</f>
        <v/>
      </c>
      <c r="H80" s="239" t="str">
        <f>IF($D80="","",'BH (1)'!F4114)</f>
        <v/>
      </c>
      <c r="I80" s="239" t="str">
        <f>IF($D80="","",'BH (1)'!G4114)</f>
        <v/>
      </c>
      <c r="J80" s="239" t="str">
        <f>IF($D80="","",'BH (1)'!H4114)</f>
        <v/>
      </c>
      <c r="K80" s="239" t="str">
        <f>IF($D80="","",'BH (1)'!I4114)</f>
        <v/>
      </c>
      <c r="L80" s="239" t="str">
        <f>IF($D80="","",'BH (1)'!J4114)</f>
        <v/>
      </c>
      <c r="M80" s="239" t="str">
        <f>IF($D80="","",'BH (1)'!K4114)</f>
        <v/>
      </c>
      <c r="N80" s="239" t="str">
        <f>IF($D80="","",'BH (1)'!L4114)</f>
        <v/>
      </c>
      <c r="O80" s="239" t="str">
        <f>IF($D80="","",'BH (1)'!M4114)</f>
        <v/>
      </c>
      <c r="P80" s="239" t="str">
        <f>IF($D80="","",'BH (1)'!N4114)</f>
        <v/>
      </c>
      <c r="Q80" s="259">
        <f>'BH (1)'!O4114</f>
        <v>0</v>
      </c>
      <c r="R80" s="260">
        <f>'BH (1)'!P4114</f>
        <v>0</v>
      </c>
    </row>
    <row r="81" spans="3:18" ht="30" customHeight="1" x14ac:dyDescent="0.25">
      <c r="C81" s="51">
        <v>75</v>
      </c>
      <c r="D81" s="253" t="str">
        <f>'BH (1)'!B1103</f>
        <v/>
      </c>
      <c r="E81" s="239" t="str">
        <f>IF($D81="","",'BH (1)'!C4115)</f>
        <v/>
      </c>
      <c r="F81" s="239" t="str">
        <f>IF($D81="","",'BH (1)'!D4115)</f>
        <v/>
      </c>
      <c r="G81" s="239" t="str">
        <f>IF($D81="","",'BH (1)'!E4115)</f>
        <v/>
      </c>
      <c r="H81" s="239" t="str">
        <f>IF($D81="","",'BH (1)'!F4115)</f>
        <v/>
      </c>
      <c r="I81" s="239" t="str">
        <f>IF($D81="","",'BH (1)'!G4115)</f>
        <v/>
      </c>
      <c r="J81" s="239" t="str">
        <f>IF($D81="","",'BH (1)'!H4115)</f>
        <v/>
      </c>
      <c r="K81" s="239" t="str">
        <f>IF($D81="","",'BH (1)'!I4115)</f>
        <v/>
      </c>
      <c r="L81" s="239" t="str">
        <f>IF($D81="","",'BH (1)'!J4115)</f>
        <v/>
      </c>
      <c r="M81" s="239" t="str">
        <f>IF($D81="","",'BH (1)'!K4115)</f>
        <v/>
      </c>
      <c r="N81" s="239" t="str">
        <f>IF($D81="","",'BH (1)'!L4115)</f>
        <v/>
      </c>
      <c r="O81" s="239" t="str">
        <f>IF($D81="","",'BH (1)'!M4115)</f>
        <v/>
      </c>
      <c r="P81" s="239" t="str">
        <f>IF($D81="","",'BH (1)'!N4115)</f>
        <v/>
      </c>
      <c r="Q81" s="259">
        <f>'BH (1)'!O4115</f>
        <v>0</v>
      </c>
      <c r="R81" s="260">
        <f>'BH (1)'!P4115</f>
        <v>0</v>
      </c>
    </row>
    <row r="82" spans="3:18" ht="30" customHeight="1" x14ac:dyDescent="0.25">
      <c r="C82" s="51">
        <v>76</v>
      </c>
      <c r="D82" s="253" t="str">
        <f>'BH (1)'!B1104</f>
        <v/>
      </c>
      <c r="E82" s="239" t="str">
        <f>IF($D82="","",'BH (1)'!C4116)</f>
        <v/>
      </c>
      <c r="F82" s="239" t="str">
        <f>IF($D82="","",'BH (1)'!D4116)</f>
        <v/>
      </c>
      <c r="G82" s="239" t="str">
        <f>IF($D82="","",'BH (1)'!E4116)</f>
        <v/>
      </c>
      <c r="H82" s="239" t="str">
        <f>IF($D82="","",'BH (1)'!F4116)</f>
        <v/>
      </c>
      <c r="I82" s="239" t="str">
        <f>IF($D82="","",'BH (1)'!G4116)</f>
        <v/>
      </c>
      <c r="J82" s="239" t="str">
        <f>IF($D82="","",'BH (1)'!H4116)</f>
        <v/>
      </c>
      <c r="K82" s="239" t="str">
        <f>IF($D82="","",'BH (1)'!I4116)</f>
        <v/>
      </c>
      <c r="L82" s="239" t="str">
        <f>IF($D82="","",'BH (1)'!J4116)</f>
        <v/>
      </c>
      <c r="M82" s="239" t="str">
        <f>IF($D82="","",'BH (1)'!K4116)</f>
        <v/>
      </c>
      <c r="N82" s="239" t="str">
        <f>IF($D82="","",'BH (1)'!L4116)</f>
        <v/>
      </c>
      <c r="O82" s="239" t="str">
        <f>IF($D82="","",'BH (1)'!M4116)</f>
        <v/>
      </c>
      <c r="P82" s="239" t="str">
        <f>IF($D82="","",'BH (1)'!N4116)</f>
        <v/>
      </c>
      <c r="Q82" s="259">
        <f>'BH (1)'!O4116</f>
        <v>0</v>
      </c>
      <c r="R82" s="260">
        <f>'BH (1)'!P4116</f>
        <v>0</v>
      </c>
    </row>
    <row r="83" spans="3:18" ht="30" customHeight="1" x14ac:dyDescent="0.25">
      <c r="C83" s="51">
        <v>77</v>
      </c>
      <c r="D83" s="253" t="str">
        <f>'BH (1)'!B1105</f>
        <v/>
      </c>
      <c r="E83" s="239" t="str">
        <f>IF($D83="","",'BH (1)'!C4117)</f>
        <v/>
      </c>
      <c r="F83" s="239" t="str">
        <f>IF($D83="","",'BH (1)'!D4117)</f>
        <v/>
      </c>
      <c r="G83" s="239" t="str">
        <f>IF($D83="","",'BH (1)'!E4117)</f>
        <v/>
      </c>
      <c r="H83" s="239" t="str">
        <f>IF($D83="","",'BH (1)'!F4117)</f>
        <v/>
      </c>
      <c r="I83" s="239" t="str">
        <f>IF($D83="","",'BH (1)'!G4117)</f>
        <v/>
      </c>
      <c r="J83" s="239" t="str">
        <f>IF($D83="","",'BH (1)'!H4117)</f>
        <v/>
      </c>
      <c r="K83" s="239" t="str">
        <f>IF($D83="","",'BH (1)'!I4117)</f>
        <v/>
      </c>
      <c r="L83" s="239" t="str">
        <f>IF($D83="","",'BH (1)'!J4117)</f>
        <v/>
      </c>
      <c r="M83" s="239" t="str">
        <f>IF($D83="","",'BH (1)'!K4117)</f>
        <v/>
      </c>
      <c r="N83" s="239" t="str">
        <f>IF($D83="","",'BH (1)'!L4117)</f>
        <v/>
      </c>
      <c r="O83" s="239" t="str">
        <f>IF($D83="","",'BH (1)'!M4117)</f>
        <v/>
      </c>
      <c r="P83" s="239" t="str">
        <f>IF($D83="","",'BH (1)'!N4117)</f>
        <v/>
      </c>
      <c r="Q83" s="259">
        <f>'BH (1)'!O4117</f>
        <v>0</v>
      </c>
      <c r="R83" s="260">
        <f>'BH (1)'!P4117</f>
        <v>0</v>
      </c>
    </row>
    <row r="84" spans="3:18" ht="30" customHeight="1" x14ac:dyDescent="0.25">
      <c r="C84" s="51">
        <v>78</v>
      </c>
      <c r="D84" s="253" t="str">
        <f>'BH (1)'!B1106</f>
        <v/>
      </c>
      <c r="E84" s="239" t="str">
        <f>IF($D84="","",'BH (1)'!C4118)</f>
        <v/>
      </c>
      <c r="F84" s="239" t="str">
        <f>IF($D84="","",'BH (1)'!D4118)</f>
        <v/>
      </c>
      <c r="G84" s="239" t="str">
        <f>IF($D84="","",'BH (1)'!E4118)</f>
        <v/>
      </c>
      <c r="H84" s="239" t="str">
        <f>IF($D84="","",'BH (1)'!F4118)</f>
        <v/>
      </c>
      <c r="I84" s="239" t="str">
        <f>IF($D84="","",'BH (1)'!G4118)</f>
        <v/>
      </c>
      <c r="J84" s="239" t="str">
        <f>IF($D84="","",'BH (1)'!H4118)</f>
        <v/>
      </c>
      <c r="K84" s="239" t="str">
        <f>IF($D84="","",'BH (1)'!I4118)</f>
        <v/>
      </c>
      <c r="L84" s="239" t="str">
        <f>IF($D84="","",'BH (1)'!J4118)</f>
        <v/>
      </c>
      <c r="M84" s="239" t="str">
        <f>IF($D84="","",'BH (1)'!K4118)</f>
        <v/>
      </c>
      <c r="N84" s="239" t="str">
        <f>IF($D84="","",'BH (1)'!L4118)</f>
        <v/>
      </c>
      <c r="O84" s="239" t="str">
        <f>IF($D84="","",'BH (1)'!M4118)</f>
        <v/>
      </c>
      <c r="P84" s="239" t="str">
        <f>IF($D84="","",'BH (1)'!N4118)</f>
        <v/>
      </c>
      <c r="Q84" s="259">
        <f>'BH (1)'!O4118</f>
        <v>0</v>
      </c>
      <c r="R84" s="260">
        <f>'BH (1)'!P4118</f>
        <v>0</v>
      </c>
    </row>
    <row r="85" spans="3:18" ht="30" customHeight="1" x14ac:dyDescent="0.25">
      <c r="C85" s="51">
        <v>79</v>
      </c>
      <c r="D85" s="253" t="str">
        <f>'BH (1)'!B1107</f>
        <v/>
      </c>
      <c r="E85" s="239" t="str">
        <f>IF($D85="","",'BH (1)'!C4119)</f>
        <v/>
      </c>
      <c r="F85" s="239" t="str">
        <f>IF($D85="","",'BH (1)'!D4119)</f>
        <v/>
      </c>
      <c r="G85" s="239" t="str">
        <f>IF($D85="","",'BH (1)'!E4119)</f>
        <v/>
      </c>
      <c r="H85" s="239" t="str">
        <f>IF($D85="","",'BH (1)'!F4119)</f>
        <v/>
      </c>
      <c r="I85" s="239" t="str">
        <f>IF($D85="","",'BH (1)'!G4119)</f>
        <v/>
      </c>
      <c r="J85" s="239" t="str">
        <f>IF($D85="","",'BH (1)'!H4119)</f>
        <v/>
      </c>
      <c r="K85" s="239" t="str">
        <f>IF($D85="","",'BH (1)'!I4119)</f>
        <v/>
      </c>
      <c r="L85" s="239" t="str">
        <f>IF($D85="","",'BH (1)'!J4119)</f>
        <v/>
      </c>
      <c r="M85" s="239" t="str">
        <f>IF($D85="","",'BH (1)'!K4119)</f>
        <v/>
      </c>
      <c r="N85" s="239" t="str">
        <f>IF($D85="","",'BH (1)'!L4119)</f>
        <v/>
      </c>
      <c r="O85" s="239" t="str">
        <f>IF($D85="","",'BH (1)'!M4119)</f>
        <v/>
      </c>
      <c r="P85" s="239" t="str">
        <f>IF($D85="","",'BH (1)'!N4119)</f>
        <v/>
      </c>
      <c r="Q85" s="259">
        <f>'BH (1)'!O4119</f>
        <v>0</v>
      </c>
      <c r="R85" s="260">
        <f>'BH (1)'!P4119</f>
        <v>0</v>
      </c>
    </row>
    <row r="86" spans="3:18" ht="30" customHeight="1" x14ac:dyDescent="0.25">
      <c r="C86" s="51">
        <v>80</v>
      </c>
      <c r="D86" s="253" t="str">
        <f>'BH (1)'!B1108</f>
        <v/>
      </c>
      <c r="E86" s="239" t="str">
        <f>IF($D86="","",'BH (1)'!C4120)</f>
        <v/>
      </c>
      <c r="F86" s="239" t="str">
        <f>IF($D86="","",'BH (1)'!D4120)</f>
        <v/>
      </c>
      <c r="G86" s="239" t="str">
        <f>IF($D86="","",'BH (1)'!E4120)</f>
        <v/>
      </c>
      <c r="H86" s="239" t="str">
        <f>IF($D86="","",'BH (1)'!F4120)</f>
        <v/>
      </c>
      <c r="I86" s="239" t="str">
        <f>IF($D86="","",'BH (1)'!G4120)</f>
        <v/>
      </c>
      <c r="J86" s="239" t="str">
        <f>IF($D86="","",'BH (1)'!H4120)</f>
        <v/>
      </c>
      <c r="K86" s="239" t="str">
        <f>IF($D86="","",'BH (1)'!I4120)</f>
        <v/>
      </c>
      <c r="L86" s="239" t="str">
        <f>IF($D86="","",'BH (1)'!J4120)</f>
        <v/>
      </c>
      <c r="M86" s="239" t="str">
        <f>IF($D86="","",'BH (1)'!K4120)</f>
        <v/>
      </c>
      <c r="N86" s="239" t="str">
        <f>IF($D86="","",'BH (1)'!L4120)</f>
        <v/>
      </c>
      <c r="O86" s="239" t="str">
        <f>IF($D86="","",'BH (1)'!M4120)</f>
        <v/>
      </c>
      <c r="P86" s="239" t="str">
        <f>IF($D86="","",'BH (1)'!N4120)</f>
        <v/>
      </c>
      <c r="Q86" s="259">
        <f>'BH (1)'!O4120</f>
        <v>0</v>
      </c>
      <c r="R86" s="260">
        <f>'BH (1)'!P4120</f>
        <v>0</v>
      </c>
    </row>
    <row r="87" spans="3:18" ht="30" customHeight="1" x14ac:dyDescent="0.25">
      <c r="C87" s="51">
        <v>81</v>
      </c>
      <c r="D87" s="253" t="str">
        <f>'BH (1)'!B1109</f>
        <v/>
      </c>
      <c r="E87" s="239" t="str">
        <f>IF($D87="","",'BH (1)'!C4121)</f>
        <v/>
      </c>
      <c r="F87" s="239" t="str">
        <f>IF($D87="","",'BH (1)'!D4121)</f>
        <v/>
      </c>
      <c r="G87" s="239" t="str">
        <f>IF($D87="","",'BH (1)'!E4121)</f>
        <v/>
      </c>
      <c r="H87" s="239" t="str">
        <f>IF($D87="","",'BH (1)'!F4121)</f>
        <v/>
      </c>
      <c r="I87" s="239" t="str">
        <f>IF($D87="","",'BH (1)'!G4121)</f>
        <v/>
      </c>
      <c r="J87" s="239" t="str">
        <f>IF($D87="","",'BH (1)'!H4121)</f>
        <v/>
      </c>
      <c r="K87" s="239" t="str">
        <f>IF($D87="","",'BH (1)'!I4121)</f>
        <v/>
      </c>
      <c r="L87" s="239" t="str">
        <f>IF($D87="","",'BH (1)'!J4121)</f>
        <v/>
      </c>
      <c r="M87" s="239" t="str">
        <f>IF($D87="","",'BH (1)'!K4121)</f>
        <v/>
      </c>
      <c r="N87" s="239" t="str">
        <f>IF($D87="","",'BH (1)'!L4121)</f>
        <v/>
      </c>
      <c r="O87" s="239" t="str">
        <f>IF($D87="","",'BH (1)'!M4121)</f>
        <v/>
      </c>
      <c r="P87" s="239" t="str">
        <f>IF($D87="","",'BH (1)'!N4121)</f>
        <v/>
      </c>
      <c r="Q87" s="259">
        <f>'BH (1)'!O4121</f>
        <v>0</v>
      </c>
      <c r="R87" s="260">
        <f>'BH (1)'!P4121</f>
        <v>0</v>
      </c>
    </row>
    <row r="88" spans="3:18" ht="30" customHeight="1" x14ac:dyDescent="0.25">
      <c r="C88" s="51">
        <v>82</v>
      </c>
      <c r="D88" s="253" t="str">
        <f>'BH (1)'!B1110</f>
        <v/>
      </c>
      <c r="E88" s="239" t="str">
        <f>IF($D88="","",'BH (1)'!C4122)</f>
        <v/>
      </c>
      <c r="F88" s="239" t="str">
        <f>IF($D88="","",'BH (1)'!D4122)</f>
        <v/>
      </c>
      <c r="G88" s="239" t="str">
        <f>IF($D88="","",'BH (1)'!E4122)</f>
        <v/>
      </c>
      <c r="H88" s="239" t="str">
        <f>IF($D88="","",'BH (1)'!F4122)</f>
        <v/>
      </c>
      <c r="I88" s="239" t="str">
        <f>IF($D88="","",'BH (1)'!G4122)</f>
        <v/>
      </c>
      <c r="J88" s="239" t="str">
        <f>IF($D88="","",'BH (1)'!H4122)</f>
        <v/>
      </c>
      <c r="K88" s="239" t="str">
        <f>IF($D88="","",'BH (1)'!I4122)</f>
        <v/>
      </c>
      <c r="L88" s="239" t="str">
        <f>IF($D88="","",'BH (1)'!J4122)</f>
        <v/>
      </c>
      <c r="M88" s="239" t="str">
        <f>IF($D88="","",'BH (1)'!K4122)</f>
        <v/>
      </c>
      <c r="N88" s="239" t="str">
        <f>IF($D88="","",'BH (1)'!L4122)</f>
        <v/>
      </c>
      <c r="O88" s="239" t="str">
        <f>IF($D88="","",'BH (1)'!M4122)</f>
        <v/>
      </c>
      <c r="P88" s="239" t="str">
        <f>IF($D88="","",'BH (1)'!N4122)</f>
        <v/>
      </c>
      <c r="Q88" s="259">
        <f>'BH (1)'!O4122</f>
        <v>0</v>
      </c>
      <c r="R88" s="260">
        <f>'BH (1)'!P4122</f>
        <v>0</v>
      </c>
    </row>
    <row r="89" spans="3:18" ht="30" customHeight="1" x14ac:dyDescent="0.25">
      <c r="C89" s="51">
        <v>83</v>
      </c>
      <c r="D89" s="253" t="str">
        <f>'BH (1)'!B1111</f>
        <v/>
      </c>
      <c r="E89" s="239" t="str">
        <f>IF($D89="","",'BH (1)'!C4123)</f>
        <v/>
      </c>
      <c r="F89" s="239" t="str">
        <f>IF($D89="","",'BH (1)'!D4123)</f>
        <v/>
      </c>
      <c r="G89" s="239" t="str">
        <f>IF($D89="","",'BH (1)'!E4123)</f>
        <v/>
      </c>
      <c r="H89" s="239" t="str">
        <f>IF($D89="","",'BH (1)'!F4123)</f>
        <v/>
      </c>
      <c r="I89" s="239" t="str">
        <f>IF($D89="","",'BH (1)'!G4123)</f>
        <v/>
      </c>
      <c r="J89" s="239" t="str">
        <f>IF($D89="","",'BH (1)'!H4123)</f>
        <v/>
      </c>
      <c r="K89" s="239" t="str">
        <f>IF($D89="","",'BH (1)'!I4123)</f>
        <v/>
      </c>
      <c r="L89" s="239" t="str">
        <f>IF($D89="","",'BH (1)'!J4123)</f>
        <v/>
      </c>
      <c r="M89" s="239" t="str">
        <f>IF($D89="","",'BH (1)'!K4123)</f>
        <v/>
      </c>
      <c r="N89" s="239" t="str">
        <f>IF($D89="","",'BH (1)'!L4123)</f>
        <v/>
      </c>
      <c r="O89" s="239" t="str">
        <f>IF($D89="","",'BH (1)'!M4123)</f>
        <v/>
      </c>
      <c r="P89" s="239" t="str">
        <f>IF($D89="","",'BH (1)'!N4123)</f>
        <v/>
      </c>
      <c r="Q89" s="259">
        <f>'BH (1)'!O4123</f>
        <v>0</v>
      </c>
      <c r="R89" s="260">
        <f>'BH (1)'!P4123</f>
        <v>0</v>
      </c>
    </row>
    <row r="90" spans="3:18" ht="30" customHeight="1" x14ac:dyDescent="0.25">
      <c r="C90" s="51">
        <v>84</v>
      </c>
      <c r="D90" s="253" t="str">
        <f>'BH (1)'!B1112</f>
        <v/>
      </c>
      <c r="E90" s="239" t="str">
        <f>IF($D90="","",'BH (1)'!C4124)</f>
        <v/>
      </c>
      <c r="F90" s="239" t="str">
        <f>IF($D90="","",'BH (1)'!D4124)</f>
        <v/>
      </c>
      <c r="G90" s="239" t="str">
        <f>IF($D90="","",'BH (1)'!E4124)</f>
        <v/>
      </c>
      <c r="H90" s="239" t="str">
        <f>IF($D90="","",'BH (1)'!F4124)</f>
        <v/>
      </c>
      <c r="I90" s="239" t="str">
        <f>IF($D90="","",'BH (1)'!G4124)</f>
        <v/>
      </c>
      <c r="J90" s="239" t="str">
        <f>IF($D90="","",'BH (1)'!H4124)</f>
        <v/>
      </c>
      <c r="K90" s="239" t="str">
        <f>IF($D90="","",'BH (1)'!I4124)</f>
        <v/>
      </c>
      <c r="L90" s="239" t="str">
        <f>IF($D90="","",'BH (1)'!J4124)</f>
        <v/>
      </c>
      <c r="M90" s="239" t="str">
        <f>IF($D90="","",'BH (1)'!K4124)</f>
        <v/>
      </c>
      <c r="N90" s="239" t="str">
        <f>IF($D90="","",'BH (1)'!L4124)</f>
        <v/>
      </c>
      <c r="O90" s="239" t="str">
        <f>IF($D90="","",'BH (1)'!M4124)</f>
        <v/>
      </c>
      <c r="P90" s="239" t="str">
        <f>IF($D90="","",'BH (1)'!N4124)</f>
        <v/>
      </c>
      <c r="Q90" s="259">
        <f>'BH (1)'!O4124</f>
        <v>0</v>
      </c>
      <c r="R90" s="260">
        <f>'BH (1)'!P4124</f>
        <v>0</v>
      </c>
    </row>
    <row r="91" spans="3:18" ht="30" customHeight="1" x14ac:dyDescent="0.25">
      <c r="C91" s="51">
        <v>85</v>
      </c>
      <c r="D91" s="253" t="str">
        <f>'BH (1)'!B1113</f>
        <v/>
      </c>
      <c r="E91" s="239" t="str">
        <f>IF($D91="","",'BH (1)'!C4125)</f>
        <v/>
      </c>
      <c r="F91" s="239" t="str">
        <f>IF($D91="","",'BH (1)'!D4125)</f>
        <v/>
      </c>
      <c r="G91" s="239" t="str">
        <f>IF($D91="","",'BH (1)'!E4125)</f>
        <v/>
      </c>
      <c r="H91" s="239" t="str">
        <f>IF($D91="","",'BH (1)'!F4125)</f>
        <v/>
      </c>
      <c r="I91" s="239" t="str">
        <f>IF($D91="","",'BH (1)'!G4125)</f>
        <v/>
      </c>
      <c r="J91" s="239" t="str">
        <f>IF($D91="","",'BH (1)'!H4125)</f>
        <v/>
      </c>
      <c r="K91" s="239" t="str">
        <f>IF($D91="","",'BH (1)'!I4125)</f>
        <v/>
      </c>
      <c r="L91" s="239" t="str">
        <f>IF($D91="","",'BH (1)'!J4125)</f>
        <v/>
      </c>
      <c r="M91" s="239" t="str">
        <f>IF($D91="","",'BH (1)'!K4125)</f>
        <v/>
      </c>
      <c r="N91" s="239" t="str">
        <f>IF($D91="","",'BH (1)'!L4125)</f>
        <v/>
      </c>
      <c r="O91" s="239" t="str">
        <f>IF($D91="","",'BH (1)'!M4125)</f>
        <v/>
      </c>
      <c r="P91" s="239" t="str">
        <f>IF($D91="","",'BH (1)'!N4125)</f>
        <v/>
      </c>
      <c r="Q91" s="259">
        <f>'BH (1)'!O4125</f>
        <v>0</v>
      </c>
      <c r="R91" s="260">
        <f>'BH (1)'!P4125</f>
        <v>0</v>
      </c>
    </row>
    <row r="92" spans="3:18" ht="30" customHeight="1" x14ac:dyDescent="0.25">
      <c r="C92" s="51">
        <v>86</v>
      </c>
      <c r="D92" s="253" t="str">
        <f>'BH (1)'!B1114</f>
        <v/>
      </c>
      <c r="E92" s="239" t="str">
        <f>IF($D92="","",'BH (1)'!C4126)</f>
        <v/>
      </c>
      <c r="F92" s="239" t="str">
        <f>IF($D92="","",'BH (1)'!D4126)</f>
        <v/>
      </c>
      <c r="G92" s="239" t="str">
        <f>IF($D92="","",'BH (1)'!E4126)</f>
        <v/>
      </c>
      <c r="H92" s="239" t="str">
        <f>IF($D92="","",'BH (1)'!F4126)</f>
        <v/>
      </c>
      <c r="I92" s="239" t="str">
        <f>IF($D92="","",'BH (1)'!G4126)</f>
        <v/>
      </c>
      <c r="J92" s="239" t="str">
        <f>IF($D92="","",'BH (1)'!H4126)</f>
        <v/>
      </c>
      <c r="K92" s="239" t="str">
        <f>IF($D92="","",'BH (1)'!I4126)</f>
        <v/>
      </c>
      <c r="L92" s="239" t="str">
        <f>IF($D92="","",'BH (1)'!J4126)</f>
        <v/>
      </c>
      <c r="M92" s="239" t="str">
        <f>IF($D92="","",'BH (1)'!K4126)</f>
        <v/>
      </c>
      <c r="N92" s="239" t="str">
        <f>IF($D92="","",'BH (1)'!L4126)</f>
        <v/>
      </c>
      <c r="O92" s="239" t="str">
        <f>IF($D92="","",'BH (1)'!M4126)</f>
        <v/>
      </c>
      <c r="P92" s="239" t="str">
        <f>IF($D92="","",'BH (1)'!N4126)</f>
        <v/>
      </c>
      <c r="Q92" s="259">
        <f>'BH (1)'!O4126</f>
        <v>0</v>
      </c>
      <c r="R92" s="260">
        <f>'BH (1)'!P4126</f>
        <v>0</v>
      </c>
    </row>
    <row r="93" spans="3:18" ht="30" customHeight="1" x14ac:dyDescent="0.25">
      <c r="C93" s="51">
        <v>87</v>
      </c>
      <c r="D93" s="253" t="str">
        <f>'BH (1)'!B1115</f>
        <v/>
      </c>
      <c r="E93" s="239" t="str">
        <f>IF($D93="","",'BH (1)'!C4127)</f>
        <v/>
      </c>
      <c r="F93" s="239" t="str">
        <f>IF($D93="","",'BH (1)'!D4127)</f>
        <v/>
      </c>
      <c r="G93" s="239" t="str">
        <f>IF($D93="","",'BH (1)'!E4127)</f>
        <v/>
      </c>
      <c r="H93" s="239" t="str">
        <f>IF($D93="","",'BH (1)'!F4127)</f>
        <v/>
      </c>
      <c r="I93" s="239" t="str">
        <f>IF($D93="","",'BH (1)'!G4127)</f>
        <v/>
      </c>
      <c r="J93" s="239" t="str">
        <f>IF($D93="","",'BH (1)'!H4127)</f>
        <v/>
      </c>
      <c r="K93" s="239" t="str">
        <f>IF($D93="","",'BH (1)'!I4127)</f>
        <v/>
      </c>
      <c r="L93" s="239" t="str">
        <f>IF($D93="","",'BH (1)'!J4127)</f>
        <v/>
      </c>
      <c r="M93" s="239" t="str">
        <f>IF($D93="","",'BH (1)'!K4127)</f>
        <v/>
      </c>
      <c r="N93" s="239" t="str">
        <f>IF($D93="","",'BH (1)'!L4127)</f>
        <v/>
      </c>
      <c r="O93" s="239" t="str">
        <f>IF($D93="","",'BH (1)'!M4127)</f>
        <v/>
      </c>
      <c r="P93" s="239" t="str">
        <f>IF($D93="","",'BH (1)'!N4127)</f>
        <v/>
      </c>
      <c r="Q93" s="259">
        <f>'BH (1)'!O4127</f>
        <v>0</v>
      </c>
      <c r="R93" s="260">
        <f>'BH (1)'!P4127</f>
        <v>0</v>
      </c>
    </row>
    <row r="94" spans="3:18" ht="30" customHeight="1" x14ac:dyDescent="0.25">
      <c r="C94" s="51">
        <v>88</v>
      </c>
      <c r="D94" s="253" t="str">
        <f>'BH (1)'!B1116</f>
        <v/>
      </c>
      <c r="E94" s="239" t="str">
        <f>IF($D94="","",'BH (1)'!C4128)</f>
        <v/>
      </c>
      <c r="F94" s="239" t="str">
        <f>IF($D94="","",'BH (1)'!D4128)</f>
        <v/>
      </c>
      <c r="G94" s="239" t="str">
        <f>IF($D94="","",'BH (1)'!E4128)</f>
        <v/>
      </c>
      <c r="H94" s="239" t="str">
        <f>IF($D94="","",'BH (1)'!F4128)</f>
        <v/>
      </c>
      <c r="I94" s="239" t="str">
        <f>IF($D94="","",'BH (1)'!G4128)</f>
        <v/>
      </c>
      <c r="J94" s="239" t="str">
        <f>IF($D94="","",'BH (1)'!H4128)</f>
        <v/>
      </c>
      <c r="K94" s="239" t="str">
        <f>IF($D94="","",'BH (1)'!I4128)</f>
        <v/>
      </c>
      <c r="L94" s="239" t="str">
        <f>IF($D94="","",'BH (1)'!J4128)</f>
        <v/>
      </c>
      <c r="M94" s="239" t="str">
        <f>IF($D94="","",'BH (1)'!K4128)</f>
        <v/>
      </c>
      <c r="N94" s="239" t="str">
        <f>IF($D94="","",'BH (1)'!L4128)</f>
        <v/>
      </c>
      <c r="O94" s="239" t="str">
        <f>IF($D94="","",'BH (1)'!M4128)</f>
        <v/>
      </c>
      <c r="P94" s="239" t="str">
        <f>IF($D94="","",'BH (1)'!N4128)</f>
        <v/>
      </c>
      <c r="Q94" s="259">
        <f>'BH (1)'!O4128</f>
        <v>0</v>
      </c>
      <c r="R94" s="260">
        <f>'BH (1)'!P4128</f>
        <v>0</v>
      </c>
    </row>
    <row r="95" spans="3:18" ht="30" customHeight="1" x14ac:dyDescent="0.25">
      <c r="C95" s="51">
        <v>89</v>
      </c>
      <c r="D95" s="253" t="str">
        <f>'BH (1)'!B1117</f>
        <v/>
      </c>
      <c r="E95" s="239" t="str">
        <f>IF($D95="","",'BH (1)'!C4129)</f>
        <v/>
      </c>
      <c r="F95" s="239" t="str">
        <f>IF($D95="","",'BH (1)'!D4129)</f>
        <v/>
      </c>
      <c r="G95" s="239" t="str">
        <f>IF($D95="","",'BH (1)'!E4129)</f>
        <v/>
      </c>
      <c r="H95" s="239" t="str">
        <f>IF($D95="","",'BH (1)'!F4129)</f>
        <v/>
      </c>
      <c r="I95" s="239" t="str">
        <f>IF($D95="","",'BH (1)'!G4129)</f>
        <v/>
      </c>
      <c r="J95" s="239" t="str">
        <f>IF($D95="","",'BH (1)'!H4129)</f>
        <v/>
      </c>
      <c r="K95" s="239" t="str">
        <f>IF($D95="","",'BH (1)'!I4129)</f>
        <v/>
      </c>
      <c r="L95" s="239" t="str">
        <f>IF($D95="","",'BH (1)'!J4129)</f>
        <v/>
      </c>
      <c r="M95" s="239" t="str">
        <f>IF($D95="","",'BH (1)'!K4129)</f>
        <v/>
      </c>
      <c r="N95" s="239" t="str">
        <f>IF($D95="","",'BH (1)'!L4129)</f>
        <v/>
      </c>
      <c r="O95" s="239" t="str">
        <f>IF($D95="","",'BH (1)'!M4129)</f>
        <v/>
      </c>
      <c r="P95" s="239" t="str">
        <f>IF($D95="","",'BH (1)'!N4129)</f>
        <v/>
      </c>
      <c r="Q95" s="259">
        <f>'BH (1)'!O4129</f>
        <v>0</v>
      </c>
      <c r="R95" s="260">
        <f>'BH (1)'!P4129</f>
        <v>0</v>
      </c>
    </row>
    <row r="96" spans="3:18" ht="30" customHeight="1" x14ac:dyDescent="0.25">
      <c r="C96" s="51">
        <v>90</v>
      </c>
      <c r="D96" s="253" t="str">
        <f>'BH (1)'!B1118</f>
        <v/>
      </c>
      <c r="E96" s="239" t="str">
        <f>IF($D96="","",'BH (1)'!C4130)</f>
        <v/>
      </c>
      <c r="F96" s="239" t="str">
        <f>IF($D96="","",'BH (1)'!D4130)</f>
        <v/>
      </c>
      <c r="G96" s="239" t="str">
        <f>IF($D96="","",'BH (1)'!E4130)</f>
        <v/>
      </c>
      <c r="H96" s="239" t="str">
        <f>IF($D96="","",'BH (1)'!F4130)</f>
        <v/>
      </c>
      <c r="I96" s="239" t="str">
        <f>IF($D96="","",'BH (1)'!G4130)</f>
        <v/>
      </c>
      <c r="J96" s="239" t="str">
        <f>IF($D96="","",'BH (1)'!H4130)</f>
        <v/>
      </c>
      <c r="K96" s="239" t="str">
        <f>IF($D96="","",'BH (1)'!I4130)</f>
        <v/>
      </c>
      <c r="L96" s="239" t="str">
        <f>IF($D96="","",'BH (1)'!J4130)</f>
        <v/>
      </c>
      <c r="M96" s="239" t="str">
        <f>IF($D96="","",'BH (1)'!K4130)</f>
        <v/>
      </c>
      <c r="N96" s="239" t="str">
        <f>IF($D96="","",'BH (1)'!L4130)</f>
        <v/>
      </c>
      <c r="O96" s="239" t="str">
        <f>IF($D96="","",'BH (1)'!M4130)</f>
        <v/>
      </c>
      <c r="P96" s="239" t="str">
        <f>IF($D96="","",'BH (1)'!N4130)</f>
        <v/>
      </c>
      <c r="Q96" s="259">
        <f>'BH (1)'!O4130</f>
        <v>0</v>
      </c>
      <c r="R96" s="260">
        <f>'BH (1)'!P4130</f>
        <v>0</v>
      </c>
    </row>
    <row r="97" spans="3:18" ht="30" customHeight="1" x14ac:dyDescent="0.25">
      <c r="C97" s="51">
        <v>91</v>
      </c>
      <c r="D97" s="253" t="str">
        <f>'BH (1)'!B1119</f>
        <v/>
      </c>
      <c r="E97" s="239" t="str">
        <f>IF($D97="","",'BH (1)'!C4131)</f>
        <v/>
      </c>
      <c r="F97" s="239" t="str">
        <f>IF($D97="","",'BH (1)'!D4131)</f>
        <v/>
      </c>
      <c r="G97" s="239" t="str">
        <f>IF($D97="","",'BH (1)'!E4131)</f>
        <v/>
      </c>
      <c r="H97" s="239" t="str">
        <f>IF($D97="","",'BH (1)'!F4131)</f>
        <v/>
      </c>
      <c r="I97" s="239" t="str">
        <f>IF($D97="","",'BH (1)'!G4131)</f>
        <v/>
      </c>
      <c r="J97" s="239" t="str">
        <f>IF($D97="","",'BH (1)'!H4131)</f>
        <v/>
      </c>
      <c r="K97" s="239" t="str">
        <f>IF($D97="","",'BH (1)'!I4131)</f>
        <v/>
      </c>
      <c r="L97" s="239" t="str">
        <f>IF($D97="","",'BH (1)'!J4131)</f>
        <v/>
      </c>
      <c r="M97" s="239" t="str">
        <f>IF($D97="","",'BH (1)'!K4131)</f>
        <v/>
      </c>
      <c r="N97" s="239" t="str">
        <f>IF($D97="","",'BH (1)'!L4131)</f>
        <v/>
      </c>
      <c r="O97" s="239" t="str">
        <f>IF($D97="","",'BH (1)'!M4131)</f>
        <v/>
      </c>
      <c r="P97" s="239" t="str">
        <f>IF($D97="","",'BH (1)'!N4131)</f>
        <v/>
      </c>
      <c r="Q97" s="259">
        <f>'BH (1)'!O4131</f>
        <v>0</v>
      </c>
      <c r="R97" s="260">
        <f>'BH (1)'!P4131</f>
        <v>0</v>
      </c>
    </row>
    <row r="98" spans="3:18" ht="30" customHeight="1" x14ac:dyDescent="0.25">
      <c r="C98" s="51">
        <v>92</v>
      </c>
      <c r="D98" s="253" t="str">
        <f>'BH (1)'!B1120</f>
        <v/>
      </c>
      <c r="E98" s="239" t="str">
        <f>IF($D98="","",'BH (1)'!C4132)</f>
        <v/>
      </c>
      <c r="F98" s="239" t="str">
        <f>IF($D98="","",'BH (1)'!D4132)</f>
        <v/>
      </c>
      <c r="G98" s="239" t="str">
        <f>IF($D98="","",'BH (1)'!E4132)</f>
        <v/>
      </c>
      <c r="H98" s="239" t="str">
        <f>IF($D98="","",'BH (1)'!F4132)</f>
        <v/>
      </c>
      <c r="I98" s="239" t="str">
        <f>IF($D98="","",'BH (1)'!G4132)</f>
        <v/>
      </c>
      <c r="J98" s="239" t="str">
        <f>IF($D98="","",'BH (1)'!H4132)</f>
        <v/>
      </c>
      <c r="K98" s="239" t="str">
        <f>IF($D98="","",'BH (1)'!I4132)</f>
        <v/>
      </c>
      <c r="L98" s="239" t="str">
        <f>IF($D98="","",'BH (1)'!J4132)</f>
        <v/>
      </c>
      <c r="M98" s="239" t="str">
        <f>IF($D98="","",'BH (1)'!K4132)</f>
        <v/>
      </c>
      <c r="N98" s="239" t="str">
        <f>IF($D98="","",'BH (1)'!L4132)</f>
        <v/>
      </c>
      <c r="O98" s="239" t="str">
        <f>IF($D98="","",'BH (1)'!M4132)</f>
        <v/>
      </c>
      <c r="P98" s="239" t="str">
        <f>IF($D98="","",'BH (1)'!N4132)</f>
        <v/>
      </c>
      <c r="Q98" s="259">
        <f>'BH (1)'!O4132</f>
        <v>0</v>
      </c>
      <c r="R98" s="260">
        <f>'BH (1)'!P4132</f>
        <v>0</v>
      </c>
    </row>
    <row r="99" spans="3:18" ht="30" customHeight="1" x14ac:dyDescent="0.25">
      <c r="C99" s="51">
        <v>93</v>
      </c>
      <c r="D99" s="253" t="str">
        <f>'BH (1)'!B1121</f>
        <v/>
      </c>
      <c r="E99" s="239" t="str">
        <f>IF($D99="","",'BH (1)'!C4133)</f>
        <v/>
      </c>
      <c r="F99" s="239" t="str">
        <f>IF($D99="","",'BH (1)'!D4133)</f>
        <v/>
      </c>
      <c r="G99" s="239" t="str">
        <f>IF($D99="","",'BH (1)'!E4133)</f>
        <v/>
      </c>
      <c r="H99" s="239" t="str">
        <f>IF($D99="","",'BH (1)'!F4133)</f>
        <v/>
      </c>
      <c r="I99" s="239" t="str">
        <f>IF($D99="","",'BH (1)'!G4133)</f>
        <v/>
      </c>
      <c r="J99" s="239" t="str">
        <f>IF($D99="","",'BH (1)'!H4133)</f>
        <v/>
      </c>
      <c r="K99" s="239" t="str">
        <f>IF($D99="","",'BH (1)'!I4133)</f>
        <v/>
      </c>
      <c r="L99" s="239" t="str">
        <f>IF($D99="","",'BH (1)'!J4133)</f>
        <v/>
      </c>
      <c r="M99" s="239" t="str">
        <f>IF($D99="","",'BH (1)'!K4133)</f>
        <v/>
      </c>
      <c r="N99" s="239" t="str">
        <f>IF($D99="","",'BH (1)'!L4133)</f>
        <v/>
      </c>
      <c r="O99" s="239" t="str">
        <f>IF($D99="","",'BH (1)'!M4133)</f>
        <v/>
      </c>
      <c r="P99" s="239" t="str">
        <f>IF($D99="","",'BH (1)'!N4133)</f>
        <v/>
      </c>
      <c r="Q99" s="259">
        <f>'BH (1)'!O4133</f>
        <v>0</v>
      </c>
      <c r="R99" s="260">
        <f>'BH (1)'!P4133</f>
        <v>0</v>
      </c>
    </row>
    <row r="100" spans="3:18" ht="30" customHeight="1" x14ac:dyDescent="0.25">
      <c r="C100" s="51">
        <v>94</v>
      </c>
      <c r="D100" s="253" t="str">
        <f>'BH (1)'!B1122</f>
        <v/>
      </c>
      <c r="E100" s="239" t="str">
        <f>IF($D100="","",'BH (1)'!C4134)</f>
        <v/>
      </c>
      <c r="F100" s="239" t="str">
        <f>IF($D100="","",'BH (1)'!D4134)</f>
        <v/>
      </c>
      <c r="G100" s="239" t="str">
        <f>IF($D100="","",'BH (1)'!E4134)</f>
        <v/>
      </c>
      <c r="H100" s="239" t="str">
        <f>IF($D100="","",'BH (1)'!F4134)</f>
        <v/>
      </c>
      <c r="I100" s="239" t="str">
        <f>IF($D100="","",'BH (1)'!G4134)</f>
        <v/>
      </c>
      <c r="J100" s="239" t="str">
        <f>IF($D100="","",'BH (1)'!H4134)</f>
        <v/>
      </c>
      <c r="K100" s="239" t="str">
        <f>IF($D100="","",'BH (1)'!I4134)</f>
        <v/>
      </c>
      <c r="L100" s="239" t="str">
        <f>IF($D100="","",'BH (1)'!J4134)</f>
        <v/>
      </c>
      <c r="M100" s="239" t="str">
        <f>IF($D100="","",'BH (1)'!K4134)</f>
        <v/>
      </c>
      <c r="N100" s="239" t="str">
        <f>IF($D100="","",'BH (1)'!L4134)</f>
        <v/>
      </c>
      <c r="O100" s="239" t="str">
        <f>IF($D100="","",'BH (1)'!M4134)</f>
        <v/>
      </c>
      <c r="P100" s="239" t="str">
        <f>IF($D100="","",'BH (1)'!N4134)</f>
        <v/>
      </c>
      <c r="Q100" s="259">
        <f>'BH (1)'!O4134</f>
        <v>0</v>
      </c>
      <c r="R100" s="260">
        <f>'BH (1)'!P4134</f>
        <v>0</v>
      </c>
    </row>
    <row r="101" spans="3:18" ht="30" customHeight="1" x14ac:dyDescent="0.25">
      <c r="C101" s="51">
        <v>95</v>
      </c>
      <c r="D101" s="253" t="str">
        <f>'BH (1)'!B1123</f>
        <v/>
      </c>
      <c r="E101" s="239" t="str">
        <f>IF($D101="","",'BH (1)'!C4135)</f>
        <v/>
      </c>
      <c r="F101" s="239" t="str">
        <f>IF($D101="","",'BH (1)'!D4135)</f>
        <v/>
      </c>
      <c r="G101" s="239" t="str">
        <f>IF($D101="","",'BH (1)'!E4135)</f>
        <v/>
      </c>
      <c r="H101" s="239" t="str">
        <f>IF($D101="","",'BH (1)'!F4135)</f>
        <v/>
      </c>
      <c r="I101" s="239" t="str">
        <f>IF($D101="","",'BH (1)'!G4135)</f>
        <v/>
      </c>
      <c r="J101" s="239" t="str">
        <f>IF($D101="","",'BH (1)'!H4135)</f>
        <v/>
      </c>
      <c r="K101" s="239" t="str">
        <f>IF($D101="","",'BH (1)'!I4135)</f>
        <v/>
      </c>
      <c r="L101" s="239" t="str">
        <f>IF($D101="","",'BH (1)'!J4135)</f>
        <v/>
      </c>
      <c r="M101" s="239" t="str">
        <f>IF($D101="","",'BH (1)'!K4135)</f>
        <v/>
      </c>
      <c r="N101" s="239" t="str">
        <f>IF($D101="","",'BH (1)'!L4135)</f>
        <v/>
      </c>
      <c r="O101" s="239" t="str">
        <f>IF($D101="","",'BH (1)'!M4135)</f>
        <v/>
      </c>
      <c r="P101" s="239" t="str">
        <f>IF($D101="","",'BH (1)'!N4135)</f>
        <v/>
      </c>
      <c r="Q101" s="259">
        <f>'BH (1)'!O4135</f>
        <v>0</v>
      </c>
      <c r="R101" s="260">
        <f>'BH (1)'!P4135</f>
        <v>0</v>
      </c>
    </row>
    <row r="102" spans="3:18" ht="30" customHeight="1" x14ac:dyDescent="0.25">
      <c r="C102" s="51">
        <v>96</v>
      </c>
      <c r="D102" s="253" t="str">
        <f>'BH (1)'!B1124</f>
        <v/>
      </c>
      <c r="E102" s="239" t="str">
        <f>IF($D102="","",'BH (1)'!C4136)</f>
        <v/>
      </c>
      <c r="F102" s="239" t="str">
        <f>IF($D102="","",'BH (1)'!D4136)</f>
        <v/>
      </c>
      <c r="G102" s="239" t="str">
        <f>IF($D102="","",'BH (1)'!E4136)</f>
        <v/>
      </c>
      <c r="H102" s="239" t="str">
        <f>IF($D102="","",'BH (1)'!F4136)</f>
        <v/>
      </c>
      <c r="I102" s="239" t="str">
        <f>IF($D102="","",'BH (1)'!G4136)</f>
        <v/>
      </c>
      <c r="J102" s="239" t="str">
        <f>IF($D102="","",'BH (1)'!H4136)</f>
        <v/>
      </c>
      <c r="K102" s="239" t="str">
        <f>IF($D102="","",'BH (1)'!I4136)</f>
        <v/>
      </c>
      <c r="L102" s="239" t="str">
        <f>IF($D102="","",'BH (1)'!J4136)</f>
        <v/>
      </c>
      <c r="M102" s="239" t="str">
        <f>IF($D102="","",'BH (1)'!K4136)</f>
        <v/>
      </c>
      <c r="N102" s="239" t="str">
        <f>IF($D102="","",'BH (1)'!L4136)</f>
        <v/>
      </c>
      <c r="O102" s="239" t="str">
        <f>IF($D102="","",'BH (1)'!M4136)</f>
        <v/>
      </c>
      <c r="P102" s="239" t="str">
        <f>IF($D102="","",'BH (1)'!N4136)</f>
        <v/>
      </c>
      <c r="Q102" s="259">
        <f>'BH (1)'!O4136</f>
        <v>0</v>
      </c>
      <c r="R102" s="260">
        <f>'BH (1)'!P4136</f>
        <v>0</v>
      </c>
    </row>
    <row r="103" spans="3:18" ht="30" customHeight="1" x14ac:dyDescent="0.25">
      <c r="C103" s="51">
        <v>97</v>
      </c>
      <c r="D103" s="253" t="str">
        <f>'BH (1)'!B1125</f>
        <v/>
      </c>
      <c r="E103" s="239" t="str">
        <f>IF($D103="","",'BH (1)'!C4137)</f>
        <v/>
      </c>
      <c r="F103" s="239" t="str">
        <f>IF($D103="","",'BH (1)'!D4137)</f>
        <v/>
      </c>
      <c r="G103" s="239" t="str">
        <f>IF($D103="","",'BH (1)'!E4137)</f>
        <v/>
      </c>
      <c r="H103" s="239" t="str">
        <f>IF($D103="","",'BH (1)'!F4137)</f>
        <v/>
      </c>
      <c r="I103" s="239" t="str">
        <f>IF($D103="","",'BH (1)'!G4137)</f>
        <v/>
      </c>
      <c r="J103" s="239" t="str">
        <f>IF($D103="","",'BH (1)'!H4137)</f>
        <v/>
      </c>
      <c r="K103" s="239" t="str">
        <f>IF($D103="","",'BH (1)'!I4137)</f>
        <v/>
      </c>
      <c r="L103" s="239" t="str">
        <f>IF($D103="","",'BH (1)'!J4137)</f>
        <v/>
      </c>
      <c r="M103" s="239" t="str">
        <f>IF($D103="","",'BH (1)'!K4137)</f>
        <v/>
      </c>
      <c r="N103" s="239" t="str">
        <f>IF($D103="","",'BH (1)'!L4137)</f>
        <v/>
      </c>
      <c r="O103" s="239" t="str">
        <f>IF($D103="","",'BH (1)'!M4137)</f>
        <v/>
      </c>
      <c r="P103" s="239" t="str">
        <f>IF($D103="","",'BH (1)'!N4137)</f>
        <v/>
      </c>
      <c r="Q103" s="259">
        <f>'BH (1)'!O4137</f>
        <v>0</v>
      </c>
      <c r="R103" s="260">
        <f>'BH (1)'!P4137</f>
        <v>0</v>
      </c>
    </row>
    <row r="104" spans="3:18" ht="30" customHeight="1" x14ac:dyDescent="0.25">
      <c r="C104" s="51">
        <v>98</v>
      </c>
      <c r="D104" s="253" t="str">
        <f>'BH (1)'!B1126</f>
        <v/>
      </c>
      <c r="E104" s="239" t="str">
        <f>IF($D104="","",'BH (1)'!C4138)</f>
        <v/>
      </c>
      <c r="F104" s="239" t="str">
        <f>IF($D104="","",'BH (1)'!D4138)</f>
        <v/>
      </c>
      <c r="G104" s="239" t="str">
        <f>IF($D104="","",'BH (1)'!E4138)</f>
        <v/>
      </c>
      <c r="H104" s="239" t="str">
        <f>IF($D104="","",'BH (1)'!F4138)</f>
        <v/>
      </c>
      <c r="I104" s="239" t="str">
        <f>IF($D104="","",'BH (1)'!G4138)</f>
        <v/>
      </c>
      <c r="J104" s="239" t="str">
        <f>IF($D104="","",'BH (1)'!H4138)</f>
        <v/>
      </c>
      <c r="K104" s="239" t="str">
        <f>IF($D104="","",'BH (1)'!I4138)</f>
        <v/>
      </c>
      <c r="L104" s="239" t="str">
        <f>IF($D104="","",'BH (1)'!J4138)</f>
        <v/>
      </c>
      <c r="M104" s="239" t="str">
        <f>IF($D104="","",'BH (1)'!K4138)</f>
        <v/>
      </c>
      <c r="N104" s="239" t="str">
        <f>IF($D104="","",'BH (1)'!L4138)</f>
        <v/>
      </c>
      <c r="O104" s="239" t="str">
        <f>IF($D104="","",'BH (1)'!M4138)</f>
        <v/>
      </c>
      <c r="P104" s="239" t="str">
        <f>IF($D104="","",'BH (1)'!N4138)</f>
        <v/>
      </c>
      <c r="Q104" s="259">
        <f>'BH (1)'!O4138</f>
        <v>0</v>
      </c>
      <c r="R104" s="260">
        <f>'BH (1)'!P4138</f>
        <v>0</v>
      </c>
    </row>
    <row r="105" spans="3:18" ht="30" customHeight="1" x14ac:dyDescent="0.25">
      <c r="C105" s="51">
        <v>99</v>
      </c>
      <c r="D105" s="253" t="str">
        <f>'BH (1)'!B1127</f>
        <v/>
      </c>
      <c r="E105" s="239" t="str">
        <f>IF($D105="","",'BH (1)'!C4139)</f>
        <v/>
      </c>
      <c r="F105" s="239" t="str">
        <f>IF($D105="","",'BH (1)'!D4139)</f>
        <v/>
      </c>
      <c r="G105" s="239" t="str">
        <f>IF($D105="","",'BH (1)'!E4139)</f>
        <v/>
      </c>
      <c r="H105" s="239" t="str">
        <f>IF($D105="","",'BH (1)'!F4139)</f>
        <v/>
      </c>
      <c r="I105" s="239" t="str">
        <f>IF($D105="","",'BH (1)'!G4139)</f>
        <v/>
      </c>
      <c r="J105" s="239" t="str">
        <f>IF($D105="","",'BH (1)'!H4139)</f>
        <v/>
      </c>
      <c r="K105" s="239" t="str">
        <f>IF($D105="","",'BH (1)'!I4139)</f>
        <v/>
      </c>
      <c r="L105" s="239" t="str">
        <f>IF($D105="","",'BH (1)'!J4139)</f>
        <v/>
      </c>
      <c r="M105" s="239" t="str">
        <f>IF($D105="","",'BH (1)'!K4139)</f>
        <v/>
      </c>
      <c r="N105" s="239" t="str">
        <f>IF($D105="","",'BH (1)'!L4139)</f>
        <v/>
      </c>
      <c r="O105" s="239" t="str">
        <f>IF($D105="","",'BH (1)'!M4139)</f>
        <v/>
      </c>
      <c r="P105" s="239" t="str">
        <f>IF($D105="","",'BH (1)'!N4139)</f>
        <v/>
      </c>
      <c r="Q105" s="259">
        <f>'BH (1)'!O4139</f>
        <v>0</v>
      </c>
      <c r="R105" s="260">
        <f>'BH (1)'!P4139</f>
        <v>0</v>
      </c>
    </row>
    <row r="106" spans="3:18" ht="30" customHeight="1" x14ac:dyDescent="0.25">
      <c r="C106" s="51">
        <v>100</v>
      </c>
      <c r="D106" s="253" t="str">
        <f>'BH (1)'!B1128</f>
        <v/>
      </c>
      <c r="E106" s="239" t="str">
        <f>IF($D106="","",'BH (1)'!C4140)</f>
        <v/>
      </c>
      <c r="F106" s="239" t="str">
        <f>IF($D106="","",'BH (1)'!D4140)</f>
        <v/>
      </c>
      <c r="G106" s="239" t="str">
        <f>IF($D106="","",'BH (1)'!E4140)</f>
        <v/>
      </c>
      <c r="H106" s="239" t="str">
        <f>IF($D106="","",'BH (1)'!F4140)</f>
        <v/>
      </c>
      <c r="I106" s="239" t="str">
        <f>IF($D106="","",'BH (1)'!G4140)</f>
        <v/>
      </c>
      <c r="J106" s="239" t="str">
        <f>IF($D106="","",'BH (1)'!H4140)</f>
        <v/>
      </c>
      <c r="K106" s="239" t="str">
        <f>IF($D106="","",'BH (1)'!I4140)</f>
        <v/>
      </c>
      <c r="L106" s="239" t="str">
        <f>IF($D106="","",'BH (1)'!J4140)</f>
        <v/>
      </c>
      <c r="M106" s="239" t="str">
        <f>IF($D106="","",'BH (1)'!K4140)</f>
        <v/>
      </c>
      <c r="N106" s="239" t="str">
        <f>IF($D106="","",'BH (1)'!L4140)</f>
        <v/>
      </c>
      <c r="O106" s="239" t="str">
        <f>IF($D106="","",'BH (1)'!M4140)</f>
        <v/>
      </c>
      <c r="P106" s="239" t="str">
        <f>IF($D106="","",'BH (1)'!N4140)</f>
        <v/>
      </c>
      <c r="Q106" s="259">
        <f>'BH (1)'!O4140</f>
        <v>0</v>
      </c>
      <c r="R106" s="260">
        <f>'BH (1)'!P4140</f>
        <v>0</v>
      </c>
    </row>
    <row r="107" spans="3:18" ht="30" customHeight="1" x14ac:dyDescent="0.25">
      <c r="C107" s="51">
        <v>101</v>
      </c>
      <c r="D107" s="253" t="str">
        <f>'BH (1)'!B1129</f>
        <v/>
      </c>
      <c r="E107" s="239" t="str">
        <f>IF($D107="","",'BH (1)'!C4141)</f>
        <v/>
      </c>
      <c r="F107" s="239" t="str">
        <f>IF($D107="","",'BH (1)'!D4141)</f>
        <v/>
      </c>
      <c r="G107" s="239" t="str">
        <f>IF($D107="","",'BH (1)'!E4141)</f>
        <v/>
      </c>
      <c r="H107" s="239" t="str">
        <f>IF($D107="","",'BH (1)'!F4141)</f>
        <v/>
      </c>
      <c r="I107" s="239" t="str">
        <f>IF($D107="","",'BH (1)'!G4141)</f>
        <v/>
      </c>
      <c r="J107" s="239" t="str">
        <f>IF($D107="","",'BH (1)'!H4141)</f>
        <v/>
      </c>
      <c r="K107" s="239" t="str">
        <f>IF($D107="","",'BH (1)'!I4141)</f>
        <v/>
      </c>
      <c r="L107" s="239" t="str">
        <f>IF($D107="","",'BH (1)'!J4141)</f>
        <v/>
      </c>
      <c r="M107" s="239" t="str">
        <f>IF($D107="","",'BH (1)'!K4141)</f>
        <v/>
      </c>
      <c r="N107" s="239" t="str">
        <f>IF($D107="","",'BH (1)'!L4141)</f>
        <v/>
      </c>
      <c r="O107" s="239" t="str">
        <f>IF($D107="","",'BH (1)'!M4141)</f>
        <v/>
      </c>
      <c r="P107" s="239" t="str">
        <f>IF($D107="","",'BH (1)'!N4141)</f>
        <v/>
      </c>
      <c r="Q107" s="259">
        <f>'BH (1)'!O4141</f>
        <v>0</v>
      </c>
      <c r="R107" s="260">
        <f>'BH (1)'!P4141</f>
        <v>0</v>
      </c>
    </row>
    <row r="108" spans="3:18" ht="30" customHeight="1" x14ac:dyDescent="0.25">
      <c r="C108" s="51">
        <v>102</v>
      </c>
      <c r="D108" s="253" t="str">
        <f>'BH (1)'!B1130</f>
        <v/>
      </c>
      <c r="E108" s="239" t="str">
        <f>IF($D108="","",'BH (1)'!C4142)</f>
        <v/>
      </c>
      <c r="F108" s="239" t="str">
        <f>IF($D108="","",'BH (1)'!D4142)</f>
        <v/>
      </c>
      <c r="G108" s="239" t="str">
        <f>IF($D108="","",'BH (1)'!E4142)</f>
        <v/>
      </c>
      <c r="H108" s="239" t="str">
        <f>IF($D108="","",'BH (1)'!F4142)</f>
        <v/>
      </c>
      <c r="I108" s="239" t="str">
        <f>IF($D108="","",'BH (1)'!G4142)</f>
        <v/>
      </c>
      <c r="J108" s="239" t="str">
        <f>IF($D108="","",'BH (1)'!H4142)</f>
        <v/>
      </c>
      <c r="K108" s="239" t="str">
        <f>IF($D108="","",'BH (1)'!I4142)</f>
        <v/>
      </c>
      <c r="L108" s="239" t="str">
        <f>IF($D108="","",'BH (1)'!J4142)</f>
        <v/>
      </c>
      <c r="M108" s="239" t="str">
        <f>IF($D108="","",'BH (1)'!K4142)</f>
        <v/>
      </c>
      <c r="N108" s="239" t="str">
        <f>IF($D108="","",'BH (1)'!L4142)</f>
        <v/>
      </c>
      <c r="O108" s="239" t="str">
        <f>IF($D108="","",'BH (1)'!M4142)</f>
        <v/>
      </c>
      <c r="P108" s="239" t="str">
        <f>IF($D108="","",'BH (1)'!N4142)</f>
        <v/>
      </c>
      <c r="Q108" s="259">
        <f>'BH (1)'!O4142</f>
        <v>0</v>
      </c>
      <c r="R108" s="260">
        <f>'BH (1)'!P4142</f>
        <v>0</v>
      </c>
    </row>
    <row r="109" spans="3:18" ht="30" customHeight="1" x14ac:dyDescent="0.25">
      <c r="C109" s="51">
        <v>103</v>
      </c>
      <c r="D109" s="253" t="str">
        <f>'BH (1)'!B1131</f>
        <v/>
      </c>
      <c r="E109" s="239" t="str">
        <f>IF($D109="","",'BH (1)'!C4143)</f>
        <v/>
      </c>
      <c r="F109" s="239" t="str">
        <f>IF($D109="","",'BH (1)'!D4143)</f>
        <v/>
      </c>
      <c r="G109" s="239" t="str">
        <f>IF($D109="","",'BH (1)'!E4143)</f>
        <v/>
      </c>
      <c r="H109" s="239" t="str">
        <f>IF($D109="","",'BH (1)'!F4143)</f>
        <v/>
      </c>
      <c r="I109" s="239" t="str">
        <f>IF($D109="","",'BH (1)'!G4143)</f>
        <v/>
      </c>
      <c r="J109" s="239" t="str">
        <f>IF($D109="","",'BH (1)'!H4143)</f>
        <v/>
      </c>
      <c r="K109" s="239" t="str">
        <f>IF($D109="","",'BH (1)'!I4143)</f>
        <v/>
      </c>
      <c r="L109" s="239" t="str">
        <f>IF($D109="","",'BH (1)'!J4143)</f>
        <v/>
      </c>
      <c r="M109" s="239" t="str">
        <f>IF($D109="","",'BH (1)'!K4143)</f>
        <v/>
      </c>
      <c r="N109" s="239" t="str">
        <f>IF($D109="","",'BH (1)'!L4143)</f>
        <v/>
      </c>
      <c r="O109" s="239" t="str">
        <f>IF($D109="","",'BH (1)'!M4143)</f>
        <v/>
      </c>
      <c r="P109" s="239" t="str">
        <f>IF($D109="","",'BH (1)'!N4143)</f>
        <v/>
      </c>
      <c r="Q109" s="259">
        <f>'BH (1)'!O4143</f>
        <v>0</v>
      </c>
      <c r="R109" s="260">
        <f>'BH (1)'!P4143</f>
        <v>0</v>
      </c>
    </row>
    <row r="110" spans="3:18" ht="30" customHeight="1" x14ac:dyDescent="0.25">
      <c r="C110" s="51">
        <v>104</v>
      </c>
      <c r="D110" s="253" t="str">
        <f>'BH (1)'!B1132</f>
        <v/>
      </c>
      <c r="E110" s="239" t="str">
        <f>IF($D110="","",'BH (1)'!C4144)</f>
        <v/>
      </c>
      <c r="F110" s="239" t="str">
        <f>IF($D110="","",'BH (1)'!D4144)</f>
        <v/>
      </c>
      <c r="G110" s="239" t="str">
        <f>IF($D110="","",'BH (1)'!E4144)</f>
        <v/>
      </c>
      <c r="H110" s="239" t="str">
        <f>IF($D110="","",'BH (1)'!F4144)</f>
        <v/>
      </c>
      <c r="I110" s="239" t="str">
        <f>IF($D110="","",'BH (1)'!G4144)</f>
        <v/>
      </c>
      <c r="J110" s="239" t="str">
        <f>IF($D110="","",'BH (1)'!H4144)</f>
        <v/>
      </c>
      <c r="K110" s="239" t="str">
        <f>IF($D110="","",'BH (1)'!I4144)</f>
        <v/>
      </c>
      <c r="L110" s="239" t="str">
        <f>IF($D110="","",'BH (1)'!J4144)</f>
        <v/>
      </c>
      <c r="M110" s="239" t="str">
        <f>IF($D110="","",'BH (1)'!K4144)</f>
        <v/>
      </c>
      <c r="N110" s="239" t="str">
        <f>IF($D110="","",'BH (1)'!L4144)</f>
        <v/>
      </c>
      <c r="O110" s="239" t="str">
        <f>IF($D110="","",'BH (1)'!M4144)</f>
        <v/>
      </c>
      <c r="P110" s="239" t="str">
        <f>IF($D110="","",'BH (1)'!N4144)</f>
        <v/>
      </c>
      <c r="Q110" s="259">
        <f>'BH (1)'!O4144</f>
        <v>0</v>
      </c>
      <c r="R110" s="260">
        <f>'BH (1)'!P4144</f>
        <v>0</v>
      </c>
    </row>
    <row r="111" spans="3:18" ht="30" customHeight="1" x14ac:dyDescent="0.25">
      <c r="C111" s="51">
        <v>105</v>
      </c>
      <c r="D111" s="253" t="str">
        <f>'BH (1)'!B1133</f>
        <v/>
      </c>
      <c r="E111" s="239" t="str">
        <f>IF($D111="","",'BH (1)'!C4145)</f>
        <v/>
      </c>
      <c r="F111" s="239" t="str">
        <f>IF($D111="","",'BH (1)'!D4145)</f>
        <v/>
      </c>
      <c r="G111" s="239" t="str">
        <f>IF($D111="","",'BH (1)'!E4145)</f>
        <v/>
      </c>
      <c r="H111" s="239" t="str">
        <f>IF($D111="","",'BH (1)'!F4145)</f>
        <v/>
      </c>
      <c r="I111" s="239" t="str">
        <f>IF($D111="","",'BH (1)'!G4145)</f>
        <v/>
      </c>
      <c r="J111" s="239" t="str">
        <f>IF($D111="","",'BH (1)'!H4145)</f>
        <v/>
      </c>
      <c r="K111" s="239" t="str">
        <f>IF($D111="","",'BH (1)'!I4145)</f>
        <v/>
      </c>
      <c r="L111" s="239" t="str">
        <f>IF($D111="","",'BH (1)'!J4145)</f>
        <v/>
      </c>
      <c r="M111" s="239" t="str">
        <f>IF($D111="","",'BH (1)'!K4145)</f>
        <v/>
      </c>
      <c r="N111" s="239" t="str">
        <f>IF($D111="","",'BH (1)'!L4145)</f>
        <v/>
      </c>
      <c r="O111" s="239" t="str">
        <f>IF($D111="","",'BH (1)'!M4145)</f>
        <v/>
      </c>
      <c r="P111" s="239" t="str">
        <f>IF($D111="","",'BH (1)'!N4145)</f>
        <v/>
      </c>
      <c r="Q111" s="259">
        <f>'BH (1)'!O4145</f>
        <v>0</v>
      </c>
      <c r="R111" s="260">
        <f>'BH (1)'!P4145</f>
        <v>0</v>
      </c>
    </row>
    <row r="112" spans="3:18" ht="30" customHeight="1" x14ac:dyDescent="0.25">
      <c r="C112" s="51">
        <v>106</v>
      </c>
      <c r="D112" s="253" t="str">
        <f>'BH (1)'!B1134</f>
        <v/>
      </c>
      <c r="E112" s="239" t="str">
        <f>IF($D112="","",'BH (1)'!C4146)</f>
        <v/>
      </c>
      <c r="F112" s="239" t="str">
        <f>IF($D112="","",'BH (1)'!D4146)</f>
        <v/>
      </c>
      <c r="G112" s="239" t="str">
        <f>IF($D112="","",'BH (1)'!E4146)</f>
        <v/>
      </c>
      <c r="H112" s="239" t="str">
        <f>IF($D112="","",'BH (1)'!F4146)</f>
        <v/>
      </c>
      <c r="I112" s="239" t="str">
        <f>IF($D112="","",'BH (1)'!G4146)</f>
        <v/>
      </c>
      <c r="J112" s="239" t="str">
        <f>IF($D112="","",'BH (1)'!H4146)</f>
        <v/>
      </c>
      <c r="K112" s="239" t="str">
        <f>IF($D112="","",'BH (1)'!I4146)</f>
        <v/>
      </c>
      <c r="L112" s="239" t="str">
        <f>IF($D112="","",'BH (1)'!J4146)</f>
        <v/>
      </c>
      <c r="M112" s="239" t="str">
        <f>IF($D112="","",'BH (1)'!K4146)</f>
        <v/>
      </c>
      <c r="N112" s="239" t="str">
        <f>IF($D112="","",'BH (1)'!L4146)</f>
        <v/>
      </c>
      <c r="O112" s="239" t="str">
        <f>IF($D112="","",'BH (1)'!M4146)</f>
        <v/>
      </c>
      <c r="P112" s="239" t="str">
        <f>IF($D112="","",'BH (1)'!N4146)</f>
        <v/>
      </c>
      <c r="Q112" s="259">
        <f>'BH (1)'!O4146</f>
        <v>0</v>
      </c>
      <c r="R112" s="260">
        <f>'BH (1)'!P4146</f>
        <v>0</v>
      </c>
    </row>
    <row r="113" spans="3:18" ht="30" customHeight="1" x14ac:dyDescent="0.25">
      <c r="C113" s="51">
        <v>107</v>
      </c>
      <c r="D113" s="253" t="str">
        <f>'BH (1)'!B1135</f>
        <v/>
      </c>
      <c r="E113" s="239" t="str">
        <f>IF($D113="","",'BH (1)'!C4147)</f>
        <v/>
      </c>
      <c r="F113" s="239" t="str">
        <f>IF($D113="","",'BH (1)'!D4147)</f>
        <v/>
      </c>
      <c r="G113" s="239" t="str">
        <f>IF($D113="","",'BH (1)'!E4147)</f>
        <v/>
      </c>
      <c r="H113" s="239" t="str">
        <f>IF($D113="","",'BH (1)'!F4147)</f>
        <v/>
      </c>
      <c r="I113" s="239" t="str">
        <f>IF($D113="","",'BH (1)'!G4147)</f>
        <v/>
      </c>
      <c r="J113" s="239" t="str">
        <f>IF($D113="","",'BH (1)'!H4147)</f>
        <v/>
      </c>
      <c r="K113" s="239" t="str">
        <f>IF($D113="","",'BH (1)'!I4147)</f>
        <v/>
      </c>
      <c r="L113" s="239" t="str">
        <f>IF($D113="","",'BH (1)'!J4147)</f>
        <v/>
      </c>
      <c r="M113" s="239" t="str">
        <f>IF($D113="","",'BH (1)'!K4147)</f>
        <v/>
      </c>
      <c r="N113" s="239" t="str">
        <f>IF($D113="","",'BH (1)'!L4147)</f>
        <v/>
      </c>
      <c r="O113" s="239" t="str">
        <f>IF($D113="","",'BH (1)'!M4147)</f>
        <v/>
      </c>
      <c r="P113" s="239" t="str">
        <f>IF($D113="","",'BH (1)'!N4147)</f>
        <v/>
      </c>
      <c r="Q113" s="259">
        <f>'BH (1)'!O4147</f>
        <v>0</v>
      </c>
      <c r="R113" s="260">
        <f>'BH (1)'!P4147</f>
        <v>0</v>
      </c>
    </row>
    <row r="114" spans="3:18" ht="30" customHeight="1" x14ac:dyDescent="0.25">
      <c r="C114" s="51">
        <v>108</v>
      </c>
      <c r="D114" s="253" t="str">
        <f>'BH (1)'!B1136</f>
        <v/>
      </c>
      <c r="E114" s="239" t="str">
        <f>IF($D114="","",'BH (1)'!C4148)</f>
        <v/>
      </c>
      <c r="F114" s="239" t="str">
        <f>IF($D114="","",'BH (1)'!D4148)</f>
        <v/>
      </c>
      <c r="G114" s="239" t="str">
        <f>IF($D114="","",'BH (1)'!E4148)</f>
        <v/>
      </c>
      <c r="H114" s="239" t="str">
        <f>IF($D114="","",'BH (1)'!F4148)</f>
        <v/>
      </c>
      <c r="I114" s="239" t="str">
        <f>IF($D114="","",'BH (1)'!G4148)</f>
        <v/>
      </c>
      <c r="J114" s="239" t="str">
        <f>IF($D114="","",'BH (1)'!H4148)</f>
        <v/>
      </c>
      <c r="K114" s="239" t="str">
        <f>IF($D114="","",'BH (1)'!I4148)</f>
        <v/>
      </c>
      <c r="L114" s="239" t="str">
        <f>IF($D114="","",'BH (1)'!J4148)</f>
        <v/>
      </c>
      <c r="M114" s="239" t="str">
        <f>IF($D114="","",'BH (1)'!K4148)</f>
        <v/>
      </c>
      <c r="N114" s="239" t="str">
        <f>IF($D114="","",'BH (1)'!L4148)</f>
        <v/>
      </c>
      <c r="O114" s="239" t="str">
        <f>IF($D114="","",'BH (1)'!M4148)</f>
        <v/>
      </c>
      <c r="P114" s="239" t="str">
        <f>IF($D114="","",'BH (1)'!N4148)</f>
        <v/>
      </c>
      <c r="Q114" s="259">
        <f>'BH (1)'!O4148</f>
        <v>0</v>
      </c>
      <c r="R114" s="260">
        <f>'BH (1)'!P4148</f>
        <v>0</v>
      </c>
    </row>
    <row r="115" spans="3:18" ht="30" customHeight="1" x14ac:dyDescent="0.25">
      <c r="C115" s="51">
        <v>109</v>
      </c>
      <c r="D115" s="253" t="str">
        <f>'BH (1)'!B1137</f>
        <v/>
      </c>
      <c r="E115" s="239" t="str">
        <f>IF($D115="","",'BH (1)'!C4149)</f>
        <v/>
      </c>
      <c r="F115" s="239" t="str">
        <f>IF($D115="","",'BH (1)'!D4149)</f>
        <v/>
      </c>
      <c r="G115" s="239" t="str">
        <f>IF($D115="","",'BH (1)'!E4149)</f>
        <v/>
      </c>
      <c r="H115" s="239" t="str">
        <f>IF($D115="","",'BH (1)'!F4149)</f>
        <v/>
      </c>
      <c r="I115" s="239" t="str">
        <f>IF($D115="","",'BH (1)'!G4149)</f>
        <v/>
      </c>
      <c r="J115" s="239" t="str">
        <f>IF($D115="","",'BH (1)'!H4149)</f>
        <v/>
      </c>
      <c r="K115" s="239" t="str">
        <f>IF($D115="","",'BH (1)'!I4149)</f>
        <v/>
      </c>
      <c r="L115" s="239" t="str">
        <f>IF($D115="","",'BH (1)'!J4149)</f>
        <v/>
      </c>
      <c r="M115" s="239" t="str">
        <f>IF($D115="","",'BH (1)'!K4149)</f>
        <v/>
      </c>
      <c r="N115" s="239" t="str">
        <f>IF($D115="","",'BH (1)'!L4149)</f>
        <v/>
      </c>
      <c r="O115" s="239" t="str">
        <f>IF($D115="","",'BH (1)'!M4149)</f>
        <v/>
      </c>
      <c r="P115" s="239" t="str">
        <f>IF($D115="","",'BH (1)'!N4149)</f>
        <v/>
      </c>
      <c r="Q115" s="259">
        <f>'BH (1)'!O4149</f>
        <v>0</v>
      </c>
      <c r="R115" s="260">
        <f>'BH (1)'!P4149</f>
        <v>0</v>
      </c>
    </row>
    <row r="116" spans="3:18" ht="30" customHeight="1" x14ac:dyDescent="0.25">
      <c r="C116" s="51">
        <v>110</v>
      </c>
      <c r="D116" s="253" t="str">
        <f>'BH (1)'!B1138</f>
        <v/>
      </c>
      <c r="E116" s="239" t="str">
        <f>IF($D116="","",'BH (1)'!C4150)</f>
        <v/>
      </c>
      <c r="F116" s="239" t="str">
        <f>IF($D116="","",'BH (1)'!D4150)</f>
        <v/>
      </c>
      <c r="G116" s="239" t="str">
        <f>IF($D116="","",'BH (1)'!E4150)</f>
        <v/>
      </c>
      <c r="H116" s="239" t="str">
        <f>IF($D116="","",'BH (1)'!F4150)</f>
        <v/>
      </c>
      <c r="I116" s="239" t="str">
        <f>IF($D116="","",'BH (1)'!G4150)</f>
        <v/>
      </c>
      <c r="J116" s="239" t="str">
        <f>IF($D116="","",'BH (1)'!H4150)</f>
        <v/>
      </c>
      <c r="K116" s="239" t="str">
        <f>IF($D116="","",'BH (1)'!I4150)</f>
        <v/>
      </c>
      <c r="L116" s="239" t="str">
        <f>IF($D116="","",'BH (1)'!J4150)</f>
        <v/>
      </c>
      <c r="M116" s="239" t="str">
        <f>IF($D116="","",'BH (1)'!K4150)</f>
        <v/>
      </c>
      <c r="N116" s="239" t="str">
        <f>IF($D116="","",'BH (1)'!L4150)</f>
        <v/>
      </c>
      <c r="O116" s="239" t="str">
        <f>IF($D116="","",'BH (1)'!M4150)</f>
        <v/>
      </c>
      <c r="P116" s="239" t="str">
        <f>IF($D116="","",'BH (1)'!N4150)</f>
        <v/>
      </c>
      <c r="Q116" s="259">
        <f>'BH (1)'!O4150</f>
        <v>0</v>
      </c>
      <c r="R116" s="260">
        <f>'BH (1)'!P4150</f>
        <v>0</v>
      </c>
    </row>
    <row r="117" spans="3:18" ht="30" customHeight="1" x14ac:dyDescent="0.25">
      <c r="C117" s="51">
        <v>111</v>
      </c>
      <c r="D117" s="253" t="str">
        <f>'BH (1)'!B1139</f>
        <v/>
      </c>
      <c r="E117" s="239" t="str">
        <f>IF($D117="","",'BH (1)'!C4151)</f>
        <v/>
      </c>
      <c r="F117" s="239" t="str">
        <f>IF($D117="","",'BH (1)'!D4151)</f>
        <v/>
      </c>
      <c r="G117" s="239" t="str">
        <f>IF($D117="","",'BH (1)'!E4151)</f>
        <v/>
      </c>
      <c r="H117" s="239" t="str">
        <f>IF($D117="","",'BH (1)'!F4151)</f>
        <v/>
      </c>
      <c r="I117" s="239" t="str">
        <f>IF($D117="","",'BH (1)'!G4151)</f>
        <v/>
      </c>
      <c r="J117" s="239" t="str">
        <f>IF($D117="","",'BH (1)'!H4151)</f>
        <v/>
      </c>
      <c r="K117" s="239" t="str">
        <f>IF($D117="","",'BH (1)'!I4151)</f>
        <v/>
      </c>
      <c r="L117" s="239" t="str">
        <f>IF($D117="","",'BH (1)'!J4151)</f>
        <v/>
      </c>
      <c r="M117" s="239" t="str">
        <f>IF($D117="","",'BH (1)'!K4151)</f>
        <v/>
      </c>
      <c r="N117" s="239" t="str">
        <f>IF($D117="","",'BH (1)'!L4151)</f>
        <v/>
      </c>
      <c r="O117" s="239" t="str">
        <f>IF($D117="","",'BH (1)'!M4151)</f>
        <v/>
      </c>
      <c r="P117" s="239" t="str">
        <f>IF($D117="","",'BH (1)'!N4151)</f>
        <v/>
      </c>
      <c r="Q117" s="259">
        <f>'BH (1)'!O4151</f>
        <v>0</v>
      </c>
      <c r="R117" s="260">
        <f>'BH (1)'!P4151</f>
        <v>0</v>
      </c>
    </row>
    <row r="118" spans="3:18" ht="30" customHeight="1" x14ac:dyDescent="0.25">
      <c r="C118" s="51">
        <v>112</v>
      </c>
      <c r="D118" s="253" t="str">
        <f>'BH (1)'!B1140</f>
        <v/>
      </c>
      <c r="E118" s="239" t="str">
        <f>IF($D118="","",'BH (1)'!C4152)</f>
        <v/>
      </c>
      <c r="F118" s="239" t="str">
        <f>IF($D118="","",'BH (1)'!D4152)</f>
        <v/>
      </c>
      <c r="G118" s="239" t="str">
        <f>IF($D118="","",'BH (1)'!E4152)</f>
        <v/>
      </c>
      <c r="H118" s="239" t="str">
        <f>IF($D118="","",'BH (1)'!F4152)</f>
        <v/>
      </c>
      <c r="I118" s="239" t="str">
        <f>IF($D118="","",'BH (1)'!G4152)</f>
        <v/>
      </c>
      <c r="J118" s="239" t="str">
        <f>IF($D118="","",'BH (1)'!H4152)</f>
        <v/>
      </c>
      <c r="K118" s="239" t="str">
        <f>IF($D118="","",'BH (1)'!I4152)</f>
        <v/>
      </c>
      <c r="L118" s="239" t="str">
        <f>IF($D118="","",'BH (1)'!J4152)</f>
        <v/>
      </c>
      <c r="M118" s="239" t="str">
        <f>IF($D118="","",'BH (1)'!K4152)</f>
        <v/>
      </c>
      <c r="N118" s="239" t="str">
        <f>IF($D118="","",'BH (1)'!L4152)</f>
        <v/>
      </c>
      <c r="O118" s="239" t="str">
        <f>IF($D118="","",'BH (1)'!M4152)</f>
        <v/>
      </c>
      <c r="P118" s="239" t="str">
        <f>IF($D118="","",'BH (1)'!N4152)</f>
        <v/>
      </c>
      <c r="Q118" s="259">
        <f>'BH (1)'!O4152</f>
        <v>0</v>
      </c>
      <c r="R118" s="260">
        <f>'BH (1)'!P4152</f>
        <v>0</v>
      </c>
    </row>
    <row r="119" spans="3:18" ht="30" customHeight="1" x14ac:dyDescent="0.25">
      <c r="C119" s="51">
        <v>113</v>
      </c>
      <c r="D119" s="253" t="str">
        <f>'BH (1)'!B1141</f>
        <v/>
      </c>
      <c r="E119" s="239" t="str">
        <f>IF($D119="","",'BH (1)'!C4153)</f>
        <v/>
      </c>
      <c r="F119" s="239" t="str">
        <f>IF($D119="","",'BH (1)'!D4153)</f>
        <v/>
      </c>
      <c r="G119" s="239" t="str">
        <f>IF($D119="","",'BH (1)'!E4153)</f>
        <v/>
      </c>
      <c r="H119" s="239" t="str">
        <f>IF($D119="","",'BH (1)'!F4153)</f>
        <v/>
      </c>
      <c r="I119" s="239" t="str">
        <f>IF($D119="","",'BH (1)'!G4153)</f>
        <v/>
      </c>
      <c r="J119" s="239" t="str">
        <f>IF($D119="","",'BH (1)'!H4153)</f>
        <v/>
      </c>
      <c r="K119" s="239" t="str">
        <f>IF($D119="","",'BH (1)'!I4153)</f>
        <v/>
      </c>
      <c r="L119" s="239" t="str">
        <f>IF($D119="","",'BH (1)'!J4153)</f>
        <v/>
      </c>
      <c r="M119" s="239" t="str">
        <f>IF($D119="","",'BH (1)'!K4153)</f>
        <v/>
      </c>
      <c r="N119" s="239" t="str">
        <f>IF($D119="","",'BH (1)'!L4153)</f>
        <v/>
      </c>
      <c r="O119" s="239" t="str">
        <f>IF($D119="","",'BH (1)'!M4153)</f>
        <v/>
      </c>
      <c r="P119" s="239" t="str">
        <f>IF($D119="","",'BH (1)'!N4153)</f>
        <v/>
      </c>
      <c r="Q119" s="259">
        <f>'BH (1)'!O4153</f>
        <v>0</v>
      </c>
      <c r="R119" s="260">
        <f>'BH (1)'!P4153</f>
        <v>0</v>
      </c>
    </row>
    <row r="120" spans="3:18" ht="30" customHeight="1" x14ac:dyDescent="0.25">
      <c r="C120" s="51">
        <v>114</v>
      </c>
      <c r="D120" s="253" t="str">
        <f>'BH (1)'!B1142</f>
        <v/>
      </c>
      <c r="E120" s="239" t="str">
        <f>IF($D120="","",'BH (1)'!C4154)</f>
        <v/>
      </c>
      <c r="F120" s="239" t="str">
        <f>IF($D120="","",'BH (1)'!D4154)</f>
        <v/>
      </c>
      <c r="G120" s="239" t="str">
        <f>IF($D120="","",'BH (1)'!E4154)</f>
        <v/>
      </c>
      <c r="H120" s="239" t="str">
        <f>IF($D120="","",'BH (1)'!F4154)</f>
        <v/>
      </c>
      <c r="I120" s="239" t="str">
        <f>IF($D120="","",'BH (1)'!G4154)</f>
        <v/>
      </c>
      <c r="J120" s="239" t="str">
        <f>IF($D120="","",'BH (1)'!H4154)</f>
        <v/>
      </c>
      <c r="K120" s="239" t="str">
        <f>IF($D120="","",'BH (1)'!I4154)</f>
        <v/>
      </c>
      <c r="L120" s="239" t="str">
        <f>IF($D120="","",'BH (1)'!J4154)</f>
        <v/>
      </c>
      <c r="M120" s="239" t="str">
        <f>IF($D120="","",'BH (1)'!K4154)</f>
        <v/>
      </c>
      <c r="N120" s="239" t="str">
        <f>IF($D120="","",'BH (1)'!L4154)</f>
        <v/>
      </c>
      <c r="O120" s="239" t="str">
        <f>IF($D120="","",'BH (1)'!M4154)</f>
        <v/>
      </c>
      <c r="P120" s="239" t="str">
        <f>IF($D120="","",'BH (1)'!N4154)</f>
        <v/>
      </c>
      <c r="Q120" s="259">
        <f>'BH (1)'!O4154</f>
        <v>0</v>
      </c>
      <c r="R120" s="260">
        <f>'BH (1)'!P4154</f>
        <v>0</v>
      </c>
    </row>
    <row r="121" spans="3:18" ht="30" customHeight="1" x14ac:dyDescent="0.25">
      <c r="C121" s="51">
        <v>115</v>
      </c>
      <c r="D121" s="253" t="str">
        <f>'BH (1)'!B1143</f>
        <v/>
      </c>
      <c r="E121" s="239" t="str">
        <f>IF($D121="","",'BH (1)'!C4155)</f>
        <v/>
      </c>
      <c r="F121" s="239" t="str">
        <f>IF($D121="","",'BH (1)'!D4155)</f>
        <v/>
      </c>
      <c r="G121" s="239" t="str">
        <f>IF($D121="","",'BH (1)'!E4155)</f>
        <v/>
      </c>
      <c r="H121" s="239" t="str">
        <f>IF($D121="","",'BH (1)'!F4155)</f>
        <v/>
      </c>
      <c r="I121" s="239" t="str">
        <f>IF($D121="","",'BH (1)'!G4155)</f>
        <v/>
      </c>
      <c r="J121" s="239" t="str">
        <f>IF($D121="","",'BH (1)'!H4155)</f>
        <v/>
      </c>
      <c r="K121" s="239" t="str">
        <f>IF($D121="","",'BH (1)'!I4155)</f>
        <v/>
      </c>
      <c r="L121" s="239" t="str">
        <f>IF($D121="","",'BH (1)'!J4155)</f>
        <v/>
      </c>
      <c r="M121" s="239" t="str">
        <f>IF($D121="","",'BH (1)'!K4155)</f>
        <v/>
      </c>
      <c r="N121" s="239" t="str">
        <f>IF($D121="","",'BH (1)'!L4155)</f>
        <v/>
      </c>
      <c r="O121" s="239" t="str">
        <f>IF($D121="","",'BH (1)'!M4155)</f>
        <v/>
      </c>
      <c r="P121" s="239" t="str">
        <f>IF($D121="","",'BH (1)'!N4155)</f>
        <v/>
      </c>
      <c r="Q121" s="259">
        <f>'BH (1)'!O4155</f>
        <v>0</v>
      </c>
      <c r="R121" s="260">
        <f>'BH (1)'!P4155</f>
        <v>0</v>
      </c>
    </row>
    <row r="122" spans="3:18" ht="30" customHeight="1" x14ac:dyDescent="0.25">
      <c r="C122" s="51">
        <v>116</v>
      </c>
      <c r="D122" s="253" t="str">
        <f>'BH (1)'!B1144</f>
        <v/>
      </c>
      <c r="E122" s="239" t="str">
        <f>IF($D122="","",'BH (1)'!C4156)</f>
        <v/>
      </c>
      <c r="F122" s="239" t="str">
        <f>IF($D122="","",'BH (1)'!D4156)</f>
        <v/>
      </c>
      <c r="G122" s="239" t="str">
        <f>IF($D122="","",'BH (1)'!E4156)</f>
        <v/>
      </c>
      <c r="H122" s="239" t="str">
        <f>IF($D122="","",'BH (1)'!F4156)</f>
        <v/>
      </c>
      <c r="I122" s="239" t="str">
        <f>IF($D122="","",'BH (1)'!G4156)</f>
        <v/>
      </c>
      <c r="J122" s="239" t="str">
        <f>IF($D122="","",'BH (1)'!H4156)</f>
        <v/>
      </c>
      <c r="K122" s="239" t="str">
        <f>IF($D122="","",'BH (1)'!I4156)</f>
        <v/>
      </c>
      <c r="L122" s="239" t="str">
        <f>IF($D122="","",'BH (1)'!J4156)</f>
        <v/>
      </c>
      <c r="M122" s="239" t="str">
        <f>IF($D122="","",'BH (1)'!K4156)</f>
        <v/>
      </c>
      <c r="N122" s="239" t="str">
        <f>IF($D122="","",'BH (1)'!L4156)</f>
        <v/>
      </c>
      <c r="O122" s="239" t="str">
        <f>IF($D122="","",'BH (1)'!M4156)</f>
        <v/>
      </c>
      <c r="P122" s="239" t="str">
        <f>IF($D122="","",'BH (1)'!N4156)</f>
        <v/>
      </c>
      <c r="Q122" s="259">
        <f>'BH (1)'!O4156</f>
        <v>0</v>
      </c>
      <c r="R122" s="260">
        <f>'BH (1)'!P4156</f>
        <v>0</v>
      </c>
    </row>
    <row r="123" spans="3:18" ht="30" customHeight="1" x14ac:dyDescent="0.25">
      <c r="C123" s="51">
        <v>117</v>
      </c>
      <c r="D123" s="253" t="str">
        <f>'BH (1)'!B1145</f>
        <v/>
      </c>
      <c r="E123" s="239" t="str">
        <f>IF($D123="","",'BH (1)'!C4157)</f>
        <v/>
      </c>
      <c r="F123" s="239" t="str">
        <f>IF($D123="","",'BH (1)'!D4157)</f>
        <v/>
      </c>
      <c r="G123" s="239" t="str">
        <f>IF($D123="","",'BH (1)'!E4157)</f>
        <v/>
      </c>
      <c r="H123" s="239" t="str">
        <f>IF($D123="","",'BH (1)'!F4157)</f>
        <v/>
      </c>
      <c r="I123" s="239" t="str">
        <f>IF($D123="","",'BH (1)'!G4157)</f>
        <v/>
      </c>
      <c r="J123" s="239" t="str">
        <f>IF($D123="","",'BH (1)'!H4157)</f>
        <v/>
      </c>
      <c r="K123" s="239" t="str">
        <f>IF($D123="","",'BH (1)'!I4157)</f>
        <v/>
      </c>
      <c r="L123" s="239" t="str">
        <f>IF($D123="","",'BH (1)'!J4157)</f>
        <v/>
      </c>
      <c r="M123" s="239" t="str">
        <f>IF($D123="","",'BH (1)'!K4157)</f>
        <v/>
      </c>
      <c r="N123" s="239" t="str">
        <f>IF($D123="","",'BH (1)'!L4157)</f>
        <v/>
      </c>
      <c r="O123" s="239" t="str">
        <f>IF($D123="","",'BH (1)'!M4157)</f>
        <v/>
      </c>
      <c r="P123" s="239" t="str">
        <f>IF($D123="","",'BH (1)'!N4157)</f>
        <v/>
      </c>
      <c r="Q123" s="259">
        <f>'BH (1)'!O4157</f>
        <v>0</v>
      </c>
      <c r="R123" s="260">
        <f>'BH (1)'!P4157</f>
        <v>0</v>
      </c>
    </row>
    <row r="124" spans="3:18" ht="30" customHeight="1" x14ac:dyDescent="0.25">
      <c r="C124" s="51">
        <v>118</v>
      </c>
      <c r="D124" s="253" t="str">
        <f>'BH (1)'!B1146</f>
        <v/>
      </c>
      <c r="E124" s="239" t="str">
        <f>IF($D124="","",'BH (1)'!C4158)</f>
        <v/>
      </c>
      <c r="F124" s="239" t="str">
        <f>IF($D124="","",'BH (1)'!D4158)</f>
        <v/>
      </c>
      <c r="G124" s="239" t="str">
        <f>IF($D124="","",'BH (1)'!E4158)</f>
        <v/>
      </c>
      <c r="H124" s="239" t="str">
        <f>IF($D124="","",'BH (1)'!F4158)</f>
        <v/>
      </c>
      <c r="I124" s="239" t="str">
        <f>IF($D124="","",'BH (1)'!G4158)</f>
        <v/>
      </c>
      <c r="J124" s="239" t="str">
        <f>IF($D124="","",'BH (1)'!H4158)</f>
        <v/>
      </c>
      <c r="K124" s="239" t="str">
        <f>IF($D124="","",'BH (1)'!I4158)</f>
        <v/>
      </c>
      <c r="L124" s="239" t="str">
        <f>IF($D124="","",'BH (1)'!J4158)</f>
        <v/>
      </c>
      <c r="M124" s="239" t="str">
        <f>IF($D124="","",'BH (1)'!K4158)</f>
        <v/>
      </c>
      <c r="N124" s="239" t="str">
        <f>IF($D124="","",'BH (1)'!L4158)</f>
        <v/>
      </c>
      <c r="O124" s="239" t="str">
        <f>IF($D124="","",'BH (1)'!M4158)</f>
        <v/>
      </c>
      <c r="P124" s="239" t="str">
        <f>IF($D124="","",'BH (1)'!N4158)</f>
        <v/>
      </c>
      <c r="Q124" s="259">
        <f>'BH (1)'!O4158</f>
        <v>0</v>
      </c>
      <c r="R124" s="260">
        <f>'BH (1)'!P4158</f>
        <v>0</v>
      </c>
    </row>
    <row r="125" spans="3:18" ht="30" customHeight="1" x14ac:dyDescent="0.25">
      <c r="C125" s="51">
        <v>119</v>
      </c>
      <c r="D125" s="253" t="str">
        <f>'BH (1)'!B1147</f>
        <v/>
      </c>
      <c r="E125" s="239" t="str">
        <f>IF($D125="","",'BH (1)'!C4159)</f>
        <v/>
      </c>
      <c r="F125" s="239" t="str">
        <f>IF($D125="","",'BH (1)'!D4159)</f>
        <v/>
      </c>
      <c r="G125" s="239" t="str">
        <f>IF($D125="","",'BH (1)'!E4159)</f>
        <v/>
      </c>
      <c r="H125" s="239" t="str">
        <f>IF($D125="","",'BH (1)'!F4159)</f>
        <v/>
      </c>
      <c r="I125" s="239" t="str">
        <f>IF($D125="","",'BH (1)'!G4159)</f>
        <v/>
      </c>
      <c r="J125" s="239" t="str">
        <f>IF($D125="","",'BH (1)'!H4159)</f>
        <v/>
      </c>
      <c r="K125" s="239" t="str">
        <f>IF($D125="","",'BH (1)'!I4159)</f>
        <v/>
      </c>
      <c r="L125" s="239" t="str">
        <f>IF($D125="","",'BH (1)'!J4159)</f>
        <v/>
      </c>
      <c r="M125" s="239" t="str">
        <f>IF($D125="","",'BH (1)'!K4159)</f>
        <v/>
      </c>
      <c r="N125" s="239" t="str">
        <f>IF($D125="","",'BH (1)'!L4159)</f>
        <v/>
      </c>
      <c r="O125" s="239" t="str">
        <f>IF($D125="","",'BH (1)'!M4159)</f>
        <v/>
      </c>
      <c r="P125" s="239" t="str">
        <f>IF($D125="","",'BH (1)'!N4159)</f>
        <v/>
      </c>
      <c r="Q125" s="259">
        <f>'BH (1)'!O4159</f>
        <v>0</v>
      </c>
      <c r="R125" s="260">
        <f>'BH (1)'!P4159</f>
        <v>0</v>
      </c>
    </row>
    <row r="126" spans="3:18" ht="30" customHeight="1" x14ac:dyDescent="0.25">
      <c r="C126" s="51">
        <v>120</v>
      </c>
      <c r="D126" s="253" t="str">
        <f>'BH (1)'!B1148</f>
        <v/>
      </c>
      <c r="E126" s="239" t="str">
        <f>IF($D126="","",'BH (1)'!C4160)</f>
        <v/>
      </c>
      <c r="F126" s="239" t="str">
        <f>IF($D126="","",'BH (1)'!D4160)</f>
        <v/>
      </c>
      <c r="G126" s="239" t="str">
        <f>IF($D126="","",'BH (1)'!E4160)</f>
        <v/>
      </c>
      <c r="H126" s="239" t="str">
        <f>IF($D126="","",'BH (1)'!F4160)</f>
        <v/>
      </c>
      <c r="I126" s="239" t="str">
        <f>IF($D126="","",'BH (1)'!G4160)</f>
        <v/>
      </c>
      <c r="J126" s="239" t="str">
        <f>IF($D126="","",'BH (1)'!H4160)</f>
        <v/>
      </c>
      <c r="K126" s="239" t="str">
        <f>IF($D126="","",'BH (1)'!I4160)</f>
        <v/>
      </c>
      <c r="L126" s="239" t="str">
        <f>IF($D126="","",'BH (1)'!J4160)</f>
        <v/>
      </c>
      <c r="M126" s="239" t="str">
        <f>IF($D126="","",'BH (1)'!K4160)</f>
        <v/>
      </c>
      <c r="N126" s="239" t="str">
        <f>IF($D126="","",'BH (1)'!L4160)</f>
        <v/>
      </c>
      <c r="O126" s="239" t="str">
        <f>IF($D126="","",'BH (1)'!M4160)</f>
        <v/>
      </c>
      <c r="P126" s="239" t="str">
        <f>IF($D126="","",'BH (1)'!N4160)</f>
        <v/>
      </c>
      <c r="Q126" s="259">
        <f>'BH (1)'!O4160</f>
        <v>0</v>
      </c>
      <c r="R126" s="260">
        <f>'BH (1)'!P4160</f>
        <v>0</v>
      </c>
    </row>
    <row r="127" spans="3:18" ht="30" customHeight="1" x14ac:dyDescent="0.25">
      <c r="C127" s="51">
        <v>121</v>
      </c>
      <c r="D127" s="253" t="str">
        <f>'BH (1)'!B1149</f>
        <v/>
      </c>
      <c r="E127" s="239" t="str">
        <f>IF($D127="","",'BH (1)'!C4161)</f>
        <v/>
      </c>
      <c r="F127" s="239" t="str">
        <f>IF($D127="","",'BH (1)'!D4161)</f>
        <v/>
      </c>
      <c r="G127" s="239" t="str">
        <f>IF($D127="","",'BH (1)'!E4161)</f>
        <v/>
      </c>
      <c r="H127" s="239" t="str">
        <f>IF($D127="","",'BH (1)'!F4161)</f>
        <v/>
      </c>
      <c r="I127" s="239" t="str">
        <f>IF($D127="","",'BH (1)'!G4161)</f>
        <v/>
      </c>
      <c r="J127" s="239" t="str">
        <f>IF($D127="","",'BH (1)'!H4161)</f>
        <v/>
      </c>
      <c r="K127" s="239" t="str">
        <f>IF($D127="","",'BH (1)'!I4161)</f>
        <v/>
      </c>
      <c r="L127" s="239" t="str">
        <f>IF($D127="","",'BH (1)'!J4161)</f>
        <v/>
      </c>
      <c r="M127" s="239" t="str">
        <f>IF($D127="","",'BH (1)'!K4161)</f>
        <v/>
      </c>
      <c r="N127" s="239" t="str">
        <f>IF($D127="","",'BH (1)'!L4161)</f>
        <v/>
      </c>
      <c r="O127" s="239" t="str">
        <f>IF($D127="","",'BH (1)'!M4161)</f>
        <v/>
      </c>
      <c r="P127" s="239" t="str">
        <f>IF($D127="","",'BH (1)'!N4161)</f>
        <v/>
      </c>
      <c r="Q127" s="259">
        <f>'BH (1)'!O4161</f>
        <v>0</v>
      </c>
      <c r="R127" s="260">
        <f>'BH (1)'!P4161</f>
        <v>0</v>
      </c>
    </row>
    <row r="128" spans="3:18" ht="30" customHeight="1" x14ac:dyDescent="0.25">
      <c r="C128" s="51">
        <v>122</v>
      </c>
      <c r="D128" s="253" t="str">
        <f>'BH (1)'!B1150</f>
        <v/>
      </c>
      <c r="E128" s="239" t="str">
        <f>IF($D128="","",'BH (1)'!C4162)</f>
        <v/>
      </c>
      <c r="F128" s="239" t="str">
        <f>IF($D128="","",'BH (1)'!D4162)</f>
        <v/>
      </c>
      <c r="G128" s="239" t="str">
        <f>IF($D128="","",'BH (1)'!E4162)</f>
        <v/>
      </c>
      <c r="H128" s="239" t="str">
        <f>IF($D128="","",'BH (1)'!F4162)</f>
        <v/>
      </c>
      <c r="I128" s="239" t="str">
        <f>IF($D128="","",'BH (1)'!G4162)</f>
        <v/>
      </c>
      <c r="J128" s="239" t="str">
        <f>IF($D128="","",'BH (1)'!H4162)</f>
        <v/>
      </c>
      <c r="K128" s="239" t="str">
        <f>IF($D128="","",'BH (1)'!I4162)</f>
        <v/>
      </c>
      <c r="L128" s="239" t="str">
        <f>IF($D128="","",'BH (1)'!J4162)</f>
        <v/>
      </c>
      <c r="M128" s="239" t="str">
        <f>IF($D128="","",'BH (1)'!K4162)</f>
        <v/>
      </c>
      <c r="N128" s="239" t="str">
        <f>IF($D128="","",'BH (1)'!L4162)</f>
        <v/>
      </c>
      <c r="O128" s="239" t="str">
        <f>IF($D128="","",'BH (1)'!M4162)</f>
        <v/>
      </c>
      <c r="P128" s="239" t="str">
        <f>IF($D128="","",'BH (1)'!N4162)</f>
        <v/>
      </c>
      <c r="Q128" s="259">
        <f>'BH (1)'!O4162</f>
        <v>0</v>
      </c>
      <c r="R128" s="260">
        <f>'BH (1)'!P4162</f>
        <v>0</v>
      </c>
    </row>
    <row r="129" spans="3:18" ht="30" customHeight="1" x14ac:dyDescent="0.25">
      <c r="C129" s="51">
        <v>123</v>
      </c>
      <c r="D129" s="253" t="str">
        <f>'BH (1)'!B1151</f>
        <v/>
      </c>
      <c r="E129" s="239" t="str">
        <f>IF($D129="","",'BH (1)'!C4163)</f>
        <v/>
      </c>
      <c r="F129" s="239" t="str">
        <f>IF($D129="","",'BH (1)'!D4163)</f>
        <v/>
      </c>
      <c r="G129" s="239" t="str">
        <f>IF($D129="","",'BH (1)'!E4163)</f>
        <v/>
      </c>
      <c r="H129" s="239" t="str">
        <f>IF($D129="","",'BH (1)'!F4163)</f>
        <v/>
      </c>
      <c r="I129" s="239" t="str">
        <f>IF($D129="","",'BH (1)'!G4163)</f>
        <v/>
      </c>
      <c r="J129" s="239" t="str">
        <f>IF($D129="","",'BH (1)'!H4163)</f>
        <v/>
      </c>
      <c r="K129" s="239" t="str">
        <f>IF($D129="","",'BH (1)'!I4163)</f>
        <v/>
      </c>
      <c r="L129" s="239" t="str">
        <f>IF($D129="","",'BH (1)'!J4163)</f>
        <v/>
      </c>
      <c r="M129" s="239" t="str">
        <f>IF($D129="","",'BH (1)'!K4163)</f>
        <v/>
      </c>
      <c r="N129" s="239" t="str">
        <f>IF($D129="","",'BH (1)'!L4163)</f>
        <v/>
      </c>
      <c r="O129" s="239" t="str">
        <f>IF($D129="","",'BH (1)'!M4163)</f>
        <v/>
      </c>
      <c r="P129" s="239" t="str">
        <f>IF($D129="","",'BH (1)'!N4163)</f>
        <v/>
      </c>
      <c r="Q129" s="259">
        <f>'BH (1)'!O4163</f>
        <v>0</v>
      </c>
      <c r="R129" s="260">
        <f>'BH (1)'!P4163</f>
        <v>0</v>
      </c>
    </row>
    <row r="130" spans="3:18" ht="30" customHeight="1" x14ac:dyDescent="0.25">
      <c r="C130" s="51">
        <v>124</v>
      </c>
      <c r="D130" s="253" t="str">
        <f>'BH (1)'!B1152</f>
        <v/>
      </c>
      <c r="E130" s="239" t="str">
        <f>IF($D130="","",'BH (1)'!C4164)</f>
        <v/>
      </c>
      <c r="F130" s="239" t="str">
        <f>IF($D130="","",'BH (1)'!D4164)</f>
        <v/>
      </c>
      <c r="G130" s="239" t="str">
        <f>IF($D130="","",'BH (1)'!E4164)</f>
        <v/>
      </c>
      <c r="H130" s="239" t="str">
        <f>IF($D130="","",'BH (1)'!F4164)</f>
        <v/>
      </c>
      <c r="I130" s="239" t="str">
        <f>IF($D130="","",'BH (1)'!G4164)</f>
        <v/>
      </c>
      <c r="J130" s="239" t="str">
        <f>IF($D130="","",'BH (1)'!H4164)</f>
        <v/>
      </c>
      <c r="K130" s="239" t="str">
        <f>IF($D130="","",'BH (1)'!I4164)</f>
        <v/>
      </c>
      <c r="L130" s="239" t="str">
        <f>IF($D130="","",'BH (1)'!J4164)</f>
        <v/>
      </c>
      <c r="M130" s="239" t="str">
        <f>IF($D130="","",'BH (1)'!K4164)</f>
        <v/>
      </c>
      <c r="N130" s="239" t="str">
        <f>IF($D130="","",'BH (1)'!L4164)</f>
        <v/>
      </c>
      <c r="O130" s="239" t="str">
        <f>IF($D130="","",'BH (1)'!M4164)</f>
        <v/>
      </c>
      <c r="P130" s="239" t="str">
        <f>IF($D130="","",'BH (1)'!N4164)</f>
        <v/>
      </c>
      <c r="Q130" s="259">
        <f>'BH (1)'!O4164</f>
        <v>0</v>
      </c>
      <c r="R130" s="260">
        <f>'BH (1)'!P4164</f>
        <v>0</v>
      </c>
    </row>
    <row r="131" spans="3:18" ht="30" customHeight="1" x14ac:dyDescent="0.25">
      <c r="C131" s="51">
        <v>125</v>
      </c>
      <c r="D131" s="253" t="str">
        <f>'BH (1)'!B1153</f>
        <v/>
      </c>
      <c r="E131" s="239" t="str">
        <f>IF($D131="","",'BH (1)'!C4165)</f>
        <v/>
      </c>
      <c r="F131" s="239" t="str">
        <f>IF($D131="","",'BH (1)'!D4165)</f>
        <v/>
      </c>
      <c r="G131" s="239" t="str">
        <f>IF($D131="","",'BH (1)'!E4165)</f>
        <v/>
      </c>
      <c r="H131" s="239" t="str">
        <f>IF($D131="","",'BH (1)'!F4165)</f>
        <v/>
      </c>
      <c r="I131" s="239" t="str">
        <f>IF($D131="","",'BH (1)'!G4165)</f>
        <v/>
      </c>
      <c r="J131" s="239" t="str">
        <f>IF($D131="","",'BH (1)'!H4165)</f>
        <v/>
      </c>
      <c r="K131" s="239" t="str">
        <f>IF($D131="","",'BH (1)'!I4165)</f>
        <v/>
      </c>
      <c r="L131" s="239" t="str">
        <f>IF($D131="","",'BH (1)'!J4165)</f>
        <v/>
      </c>
      <c r="M131" s="239" t="str">
        <f>IF($D131="","",'BH (1)'!K4165)</f>
        <v/>
      </c>
      <c r="N131" s="239" t="str">
        <f>IF($D131="","",'BH (1)'!L4165)</f>
        <v/>
      </c>
      <c r="O131" s="239" t="str">
        <f>IF($D131="","",'BH (1)'!M4165)</f>
        <v/>
      </c>
      <c r="P131" s="239" t="str">
        <f>IF($D131="","",'BH (1)'!N4165)</f>
        <v/>
      </c>
      <c r="Q131" s="259">
        <f>'BH (1)'!O4165</f>
        <v>0</v>
      </c>
      <c r="R131" s="260">
        <f>'BH (1)'!P4165</f>
        <v>0</v>
      </c>
    </row>
    <row r="132" spans="3:18" ht="30" customHeight="1" x14ac:dyDescent="0.25">
      <c r="C132" s="51">
        <v>126</v>
      </c>
      <c r="D132" s="253" t="str">
        <f>'BH (1)'!B1154</f>
        <v/>
      </c>
      <c r="E132" s="239" t="str">
        <f>IF($D132="","",'BH (1)'!C4166)</f>
        <v/>
      </c>
      <c r="F132" s="239" t="str">
        <f>IF($D132="","",'BH (1)'!D4166)</f>
        <v/>
      </c>
      <c r="G132" s="239" t="str">
        <f>IF($D132="","",'BH (1)'!E4166)</f>
        <v/>
      </c>
      <c r="H132" s="239" t="str">
        <f>IF($D132="","",'BH (1)'!F4166)</f>
        <v/>
      </c>
      <c r="I132" s="239" t="str">
        <f>IF($D132="","",'BH (1)'!G4166)</f>
        <v/>
      </c>
      <c r="J132" s="239" t="str">
        <f>IF($D132="","",'BH (1)'!H4166)</f>
        <v/>
      </c>
      <c r="K132" s="239" t="str">
        <f>IF($D132="","",'BH (1)'!I4166)</f>
        <v/>
      </c>
      <c r="L132" s="239" t="str">
        <f>IF($D132="","",'BH (1)'!J4166)</f>
        <v/>
      </c>
      <c r="M132" s="239" t="str">
        <f>IF($D132="","",'BH (1)'!K4166)</f>
        <v/>
      </c>
      <c r="N132" s="239" t="str">
        <f>IF($D132="","",'BH (1)'!L4166)</f>
        <v/>
      </c>
      <c r="O132" s="239" t="str">
        <f>IF($D132="","",'BH (1)'!M4166)</f>
        <v/>
      </c>
      <c r="P132" s="239" t="str">
        <f>IF($D132="","",'BH (1)'!N4166)</f>
        <v/>
      </c>
      <c r="Q132" s="259">
        <f>'BH (1)'!O4166</f>
        <v>0</v>
      </c>
      <c r="R132" s="260">
        <f>'BH (1)'!P4166</f>
        <v>0</v>
      </c>
    </row>
    <row r="133" spans="3:18" ht="30" customHeight="1" x14ac:dyDescent="0.25">
      <c r="C133" s="51">
        <v>127</v>
      </c>
      <c r="D133" s="253" t="str">
        <f>'BH (1)'!B1155</f>
        <v/>
      </c>
      <c r="E133" s="239" t="str">
        <f>IF($D133="","",'BH (1)'!C4167)</f>
        <v/>
      </c>
      <c r="F133" s="239" t="str">
        <f>IF($D133="","",'BH (1)'!D4167)</f>
        <v/>
      </c>
      <c r="G133" s="239" t="str">
        <f>IF($D133="","",'BH (1)'!E4167)</f>
        <v/>
      </c>
      <c r="H133" s="239" t="str">
        <f>IF($D133="","",'BH (1)'!F4167)</f>
        <v/>
      </c>
      <c r="I133" s="239" t="str">
        <f>IF($D133="","",'BH (1)'!G4167)</f>
        <v/>
      </c>
      <c r="J133" s="239" t="str">
        <f>IF($D133="","",'BH (1)'!H4167)</f>
        <v/>
      </c>
      <c r="K133" s="239" t="str">
        <f>IF($D133="","",'BH (1)'!I4167)</f>
        <v/>
      </c>
      <c r="L133" s="239" t="str">
        <f>IF($D133="","",'BH (1)'!J4167)</f>
        <v/>
      </c>
      <c r="M133" s="239" t="str">
        <f>IF($D133="","",'BH (1)'!K4167)</f>
        <v/>
      </c>
      <c r="N133" s="239" t="str">
        <f>IF($D133="","",'BH (1)'!L4167)</f>
        <v/>
      </c>
      <c r="O133" s="239" t="str">
        <f>IF($D133="","",'BH (1)'!M4167)</f>
        <v/>
      </c>
      <c r="P133" s="239" t="str">
        <f>IF($D133="","",'BH (1)'!N4167)</f>
        <v/>
      </c>
      <c r="Q133" s="259">
        <f>'BH (1)'!O4167</f>
        <v>0</v>
      </c>
      <c r="R133" s="260">
        <f>'BH (1)'!P4167</f>
        <v>0</v>
      </c>
    </row>
    <row r="134" spans="3:18" ht="30" customHeight="1" x14ac:dyDescent="0.25">
      <c r="C134" s="51">
        <v>128</v>
      </c>
      <c r="D134" s="253" t="str">
        <f>'BH (1)'!B1156</f>
        <v/>
      </c>
      <c r="E134" s="239" t="str">
        <f>IF($D134="","",'BH (1)'!C4168)</f>
        <v/>
      </c>
      <c r="F134" s="239" t="str">
        <f>IF($D134="","",'BH (1)'!D4168)</f>
        <v/>
      </c>
      <c r="G134" s="239" t="str">
        <f>IF($D134="","",'BH (1)'!E4168)</f>
        <v/>
      </c>
      <c r="H134" s="239" t="str">
        <f>IF($D134="","",'BH (1)'!F4168)</f>
        <v/>
      </c>
      <c r="I134" s="239" t="str">
        <f>IF($D134="","",'BH (1)'!G4168)</f>
        <v/>
      </c>
      <c r="J134" s="239" t="str">
        <f>IF($D134="","",'BH (1)'!H4168)</f>
        <v/>
      </c>
      <c r="K134" s="239" t="str">
        <f>IF($D134="","",'BH (1)'!I4168)</f>
        <v/>
      </c>
      <c r="L134" s="239" t="str">
        <f>IF($D134="","",'BH (1)'!J4168)</f>
        <v/>
      </c>
      <c r="M134" s="239" t="str">
        <f>IF($D134="","",'BH (1)'!K4168)</f>
        <v/>
      </c>
      <c r="N134" s="239" t="str">
        <f>IF($D134="","",'BH (1)'!L4168)</f>
        <v/>
      </c>
      <c r="O134" s="239" t="str">
        <f>IF($D134="","",'BH (1)'!M4168)</f>
        <v/>
      </c>
      <c r="P134" s="239" t="str">
        <f>IF($D134="","",'BH (1)'!N4168)</f>
        <v/>
      </c>
      <c r="Q134" s="259">
        <f>'BH (1)'!O4168</f>
        <v>0</v>
      </c>
      <c r="R134" s="260">
        <f>'BH (1)'!P4168</f>
        <v>0</v>
      </c>
    </row>
    <row r="135" spans="3:18" ht="30" customHeight="1" x14ac:dyDescent="0.25">
      <c r="C135" s="51">
        <v>129</v>
      </c>
      <c r="D135" s="253" t="str">
        <f>'BH (1)'!B1157</f>
        <v/>
      </c>
      <c r="E135" s="239" t="str">
        <f>IF($D135="","",'BH (1)'!C4169)</f>
        <v/>
      </c>
      <c r="F135" s="239" t="str">
        <f>IF($D135="","",'BH (1)'!D4169)</f>
        <v/>
      </c>
      <c r="G135" s="239" t="str">
        <f>IF($D135="","",'BH (1)'!E4169)</f>
        <v/>
      </c>
      <c r="H135" s="239" t="str">
        <f>IF($D135="","",'BH (1)'!F4169)</f>
        <v/>
      </c>
      <c r="I135" s="239" t="str">
        <f>IF($D135="","",'BH (1)'!G4169)</f>
        <v/>
      </c>
      <c r="J135" s="239" t="str">
        <f>IF($D135="","",'BH (1)'!H4169)</f>
        <v/>
      </c>
      <c r="K135" s="239" t="str">
        <f>IF($D135="","",'BH (1)'!I4169)</f>
        <v/>
      </c>
      <c r="L135" s="239" t="str">
        <f>IF($D135="","",'BH (1)'!J4169)</f>
        <v/>
      </c>
      <c r="M135" s="239" t="str">
        <f>IF($D135="","",'BH (1)'!K4169)</f>
        <v/>
      </c>
      <c r="N135" s="239" t="str">
        <f>IF($D135="","",'BH (1)'!L4169)</f>
        <v/>
      </c>
      <c r="O135" s="239" t="str">
        <f>IF($D135="","",'BH (1)'!M4169)</f>
        <v/>
      </c>
      <c r="P135" s="239" t="str">
        <f>IF($D135="","",'BH (1)'!N4169)</f>
        <v/>
      </c>
      <c r="Q135" s="259">
        <f>'BH (1)'!O4169</f>
        <v>0</v>
      </c>
      <c r="R135" s="260">
        <f>'BH (1)'!P4169</f>
        <v>0</v>
      </c>
    </row>
    <row r="136" spans="3:18" ht="30" customHeight="1" x14ac:dyDescent="0.25">
      <c r="C136" s="51">
        <v>130</v>
      </c>
      <c r="D136" s="253" t="str">
        <f>'BH (1)'!B1158</f>
        <v/>
      </c>
      <c r="E136" s="239" t="str">
        <f>IF($D136="","",'BH (1)'!C4170)</f>
        <v/>
      </c>
      <c r="F136" s="239" t="str">
        <f>IF($D136="","",'BH (1)'!D4170)</f>
        <v/>
      </c>
      <c r="G136" s="239" t="str">
        <f>IF($D136="","",'BH (1)'!E4170)</f>
        <v/>
      </c>
      <c r="H136" s="239" t="str">
        <f>IF($D136="","",'BH (1)'!F4170)</f>
        <v/>
      </c>
      <c r="I136" s="239" t="str">
        <f>IF($D136="","",'BH (1)'!G4170)</f>
        <v/>
      </c>
      <c r="J136" s="239" t="str">
        <f>IF($D136="","",'BH (1)'!H4170)</f>
        <v/>
      </c>
      <c r="K136" s="239" t="str">
        <f>IF($D136="","",'BH (1)'!I4170)</f>
        <v/>
      </c>
      <c r="L136" s="239" t="str">
        <f>IF($D136="","",'BH (1)'!J4170)</f>
        <v/>
      </c>
      <c r="M136" s="239" t="str">
        <f>IF($D136="","",'BH (1)'!K4170)</f>
        <v/>
      </c>
      <c r="N136" s="239" t="str">
        <f>IF($D136="","",'BH (1)'!L4170)</f>
        <v/>
      </c>
      <c r="O136" s="239" t="str">
        <f>IF($D136="","",'BH (1)'!M4170)</f>
        <v/>
      </c>
      <c r="P136" s="239" t="str">
        <f>IF($D136="","",'BH (1)'!N4170)</f>
        <v/>
      </c>
      <c r="Q136" s="259">
        <f>'BH (1)'!O4170</f>
        <v>0</v>
      </c>
      <c r="R136" s="260">
        <f>'BH (1)'!P4170</f>
        <v>0</v>
      </c>
    </row>
    <row r="137" spans="3:18" ht="30" customHeight="1" x14ac:dyDescent="0.25">
      <c r="C137" s="51">
        <v>131</v>
      </c>
      <c r="D137" s="253" t="str">
        <f>'BH (1)'!B1159</f>
        <v/>
      </c>
      <c r="E137" s="239" t="str">
        <f>IF($D137="","",'BH (1)'!C4171)</f>
        <v/>
      </c>
      <c r="F137" s="239" t="str">
        <f>IF($D137="","",'BH (1)'!D4171)</f>
        <v/>
      </c>
      <c r="G137" s="239" t="str">
        <f>IF($D137="","",'BH (1)'!E4171)</f>
        <v/>
      </c>
      <c r="H137" s="239" t="str">
        <f>IF($D137="","",'BH (1)'!F4171)</f>
        <v/>
      </c>
      <c r="I137" s="239" t="str">
        <f>IF($D137="","",'BH (1)'!G4171)</f>
        <v/>
      </c>
      <c r="J137" s="239" t="str">
        <f>IF($D137="","",'BH (1)'!H4171)</f>
        <v/>
      </c>
      <c r="K137" s="239" t="str">
        <f>IF($D137="","",'BH (1)'!I4171)</f>
        <v/>
      </c>
      <c r="L137" s="239" t="str">
        <f>IF($D137="","",'BH (1)'!J4171)</f>
        <v/>
      </c>
      <c r="M137" s="239" t="str">
        <f>IF($D137="","",'BH (1)'!K4171)</f>
        <v/>
      </c>
      <c r="N137" s="239" t="str">
        <f>IF($D137="","",'BH (1)'!L4171)</f>
        <v/>
      </c>
      <c r="O137" s="239" t="str">
        <f>IF($D137="","",'BH (1)'!M4171)</f>
        <v/>
      </c>
      <c r="P137" s="239" t="str">
        <f>IF($D137="","",'BH (1)'!N4171)</f>
        <v/>
      </c>
      <c r="Q137" s="259">
        <f>'BH (1)'!O4171</f>
        <v>0</v>
      </c>
      <c r="R137" s="260">
        <f>'BH (1)'!P4171</f>
        <v>0</v>
      </c>
    </row>
    <row r="138" spans="3:18" ht="30" customHeight="1" x14ac:dyDescent="0.25">
      <c r="C138" s="51">
        <v>132</v>
      </c>
      <c r="D138" s="253" t="str">
        <f>'BH (1)'!B1160</f>
        <v/>
      </c>
      <c r="E138" s="239" t="str">
        <f>IF($D138="","",'BH (1)'!C4172)</f>
        <v/>
      </c>
      <c r="F138" s="239" t="str">
        <f>IF($D138="","",'BH (1)'!D4172)</f>
        <v/>
      </c>
      <c r="G138" s="239" t="str">
        <f>IF($D138="","",'BH (1)'!E4172)</f>
        <v/>
      </c>
      <c r="H138" s="239" t="str">
        <f>IF($D138="","",'BH (1)'!F4172)</f>
        <v/>
      </c>
      <c r="I138" s="239" t="str">
        <f>IF($D138="","",'BH (1)'!G4172)</f>
        <v/>
      </c>
      <c r="J138" s="239" t="str">
        <f>IF($D138="","",'BH (1)'!H4172)</f>
        <v/>
      </c>
      <c r="K138" s="239" t="str">
        <f>IF($D138="","",'BH (1)'!I4172)</f>
        <v/>
      </c>
      <c r="L138" s="239" t="str">
        <f>IF($D138="","",'BH (1)'!J4172)</f>
        <v/>
      </c>
      <c r="M138" s="239" t="str">
        <f>IF($D138="","",'BH (1)'!K4172)</f>
        <v/>
      </c>
      <c r="N138" s="239" t="str">
        <f>IF($D138="","",'BH (1)'!L4172)</f>
        <v/>
      </c>
      <c r="O138" s="239" t="str">
        <f>IF($D138="","",'BH (1)'!M4172)</f>
        <v/>
      </c>
      <c r="P138" s="239" t="str">
        <f>IF($D138="","",'BH (1)'!N4172)</f>
        <v/>
      </c>
      <c r="Q138" s="259">
        <f>'BH (1)'!O4172</f>
        <v>0</v>
      </c>
      <c r="R138" s="260">
        <f>'BH (1)'!P4172</f>
        <v>0</v>
      </c>
    </row>
    <row r="139" spans="3:18" ht="30" customHeight="1" x14ac:dyDescent="0.25">
      <c r="C139" s="51">
        <v>133</v>
      </c>
      <c r="D139" s="253" t="str">
        <f>'BH (1)'!B1161</f>
        <v/>
      </c>
      <c r="E139" s="239" t="str">
        <f>IF($D139="","",'BH (1)'!C4173)</f>
        <v/>
      </c>
      <c r="F139" s="239" t="str">
        <f>IF($D139="","",'BH (1)'!D4173)</f>
        <v/>
      </c>
      <c r="G139" s="239" t="str">
        <f>IF($D139="","",'BH (1)'!E4173)</f>
        <v/>
      </c>
      <c r="H139" s="239" t="str">
        <f>IF($D139="","",'BH (1)'!F4173)</f>
        <v/>
      </c>
      <c r="I139" s="239" t="str">
        <f>IF($D139="","",'BH (1)'!G4173)</f>
        <v/>
      </c>
      <c r="J139" s="239" t="str">
        <f>IF($D139="","",'BH (1)'!H4173)</f>
        <v/>
      </c>
      <c r="K139" s="239" t="str">
        <f>IF($D139="","",'BH (1)'!I4173)</f>
        <v/>
      </c>
      <c r="L139" s="239" t="str">
        <f>IF($D139="","",'BH (1)'!J4173)</f>
        <v/>
      </c>
      <c r="M139" s="239" t="str">
        <f>IF($D139="","",'BH (1)'!K4173)</f>
        <v/>
      </c>
      <c r="N139" s="239" t="str">
        <f>IF($D139="","",'BH (1)'!L4173)</f>
        <v/>
      </c>
      <c r="O139" s="239" t="str">
        <f>IF($D139="","",'BH (1)'!M4173)</f>
        <v/>
      </c>
      <c r="P139" s="239" t="str">
        <f>IF($D139="","",'BH (1)'!N4173)</f>
        <v/>
      </c>
      <c r="Q139" s="259">
        <f>'BH (1)'!O4173</f>
        <v>0</v>
      </c>
      <c r="R139" s="260">
        <f>'BH (1)'!P4173</f>
        <v>0</v>
      </c>
    </row>
    <row r="140" spans="3:18" ht="30" customHeight="1" x14ac:dyDescent="0.25">
      <c r="C140" s="51">
        <v>134</v>
      </c>
      <c r="D140" s="253" t="str">
        <f>'BH (1)'!B1162</f>
        <v/>
      </c>
      <c r="E140" s="239" t="str">
        <f>IF($D140="","",'BH (1)'!C4174)</f>
        <v/>
      </c>
      <c r="F140" s="239" t="str">
        <f>IF($D140="","",'BH (1)'!D4174)</f>
        <v/>
      </c>
      <c r="G140" s="239" t="str">
        <f>IF($D140="","",'BH (1)'!E4174)</f>
        <v/>
      </c>
      <c r="H140" s="239" t="str">
        <f>IF($D140="","",'BH (1)'!F4174)</f>
        <v/>
      </c>
      <c r="I140" s="239" t="str">
        <f>IF($D140="","",'BH (1)'!G4174)</f>
        <v/>
      </c>
      <c r="J140" s="239" t="str">
        <f>IF($D140="","",'BH (1)'!H4174)</f>
        <v/>
      </c>
      <c r="K140" s="239" t="str">
        <f>IF($D140="","",'BH (1)'!I4174)</f>
        <v/>
      </c>
      <c r="L140" s="239" t="str">
        <f>IF($D140="","",'BH (1)'!J4174)</f>
        <v/>
      </c>
      <c r="M140" s="239" t="str">
        <f>IF($D140="","",'BH (1)'!K4174)</f>
        <v/>
      </c>
      <c r="N140" s="239" t="str">
        <f>IF($D140="","",'BH (1)'!L4174)</f>
        <v/>
      </c>
      <c r="O140" s="239" t="str">
        <f>IF($D140="","",'BH (1)'!M4174)</f>
        <v/>
      </c>
      <c r="P140" s="239" t="str">
        <f>IF($D140="","",'BH (1)'!N4174)</f>
        <v/>
      </c>
      <c r="Q140" s="259">
        <f>'BH (1)'!O4174</f>
        <v>0</v>
      </c>
      <c r="R140" s="260">
        <f>'BH (1)'!P4174</f>
        <v>0</v>
      </c>
    </row>
    <row r="141" spans="3:18" ht="30" customHeight="1" x14ac:dyDescent="0.25">
      <c r="C141" s="51">
        <v>135</v>
      </c>
      <c r="D141" s="253" t="str">
        <f>'BH (1)'!B1163</f>
        <v/>
      </c>
      <c r="E141" s="239" t="str">
        <f>IF($D141="","",'BH (1)'!C4175)</f>
        <v/>
      </c>
      <c r="F141" s="239" t="str">
        <f>IF($D141="","",'BH (1)'!D4175)</f>
        <v/>
      </c>
      <c r="G141" s="239" t="str">
        <f>IF($D141="","",'BH (1)'!E4175)</f>
        <v/>
      </c>
      <c r="H141" s="239" t="str">
        <f>IF($D141="","",'BH (1)'!F4175)</f>
        <v/>
      </c>
      <c r="I141" s="239" t="str">
        <f>IF($D141="","",'BH (1)'!G4175)</f>
        <v/>
      </c>
      <c r="J141" s="239" t="str">
        <f>IF($D141="","",'BH (1)'!H4175)</f>
        <v/>
      </c>
      <c r="K141" s="239" t="str">
        <f>IF($D141="","",'BH (1)'!I4175)</f>
        <v/>
      </c>
      <c r="L141" s="239" t="str">
        <f>IF($D141="","",'BH (1)'!J4175)</f>
        <v/>
      </c>
      <c r="M141" s="239" t="str">
        <f>IF($D141="","",'BH (1)'!K4175)</f>
        <v/>
      </c>
      <c r="N141" s="239" t="str">
        <f>IF($D141="","",'BH (1)'!L4175)</f>
        <v/>
      </c>
      <c r="O141" s="239" t="str">
        <f>IF($D141="","",'BH (1)'!M4175)</f>
        <v/>
      </c>
      <c r="P141" s="239" t="str">
        <f>IF($D141="","",'BH (1)'!N4175)</f>
        <v/>
      </c>
      <c r="Q141" s="259">
        <f>'BH (1)'!O4175</f>
        <v>0</v>
      </c>
      <c r="R141" s="260">
        <f>'BH (1)'!P4175</f>
        <v>0</v>
      </c>
    </row>
    <row r="142" spans="3:18" ht="30" customHeight="1" x14ac:dyDescent="0.25">
      <c r="C142" s="51">
        <v>136</v>
      </c>
      <c r="D142" s="253" t="str">
        <f>'BH (1)'!B1164</f>
        <v/>
      </c>
      <c r="E142" s="239" t="str">
        <f>IF($D142="","",'BH (1)'!C4176)</f>
        <v/>
      </c>
      <c r="F142" s="239" t="str">
        <f>IF($D142="","",'BH (1)'!D4176)</f>
        <v/>
      </c>
      <c r="G142" s="239" t="str">
        <f>IF($D142="","",'BH (1)'!E4176)</f>
        <v/>
      </c>
      <c r="H142" s="239" t="str">
        <f>IF($D142="","",'BH (1)'!F4176)</f>
        <v/>
      </c>
      <c r="I142" s="239" t="str">
        <f>IF($D142="","",'BH (1)'!G4176)</f>
        <v/>
      </c>
      <c r="J142" s="239" t="str">
        <f>IF($D142="","",'BH (1)'!H4176)</f>
        <v/>
      </c>
      <c r="K142" s="239" t="str">
        <f>IF($D142="","",'BH (1)'!I4176)</f>
        <v/>
      </c>
      <c r="L142" s="239" t="str">
        <f>IF($D142="","",'BH (1)'!J4176)</f>
        <v/>
      </c>
      <c r="M142" s="239" t="str">
        <f>IF($D142="","",'BH (1)'!K4176)</f>
        <v/>
      </c>
      <c r="N142" s="239" t="str">
        <f>IF($D142="","",'BH (1)'!L4176)</f>
        <v/>
      </c>
      <c r="O142" s="239" t="str">
        <f>IF($D142="","",'BH (1)'!M4176)</f>
        <v/>
      </c>
      <c r="P142" s="239" t="str">
        <f>IF($D142="","",'BH (1)'!N4176)</f>
        <v/>
      </c>
      <c r="Q142" s="259">
        <f>'BH (1)'!O4176</f>
        <v>0</v>
      </c>
      <c r="R142" s="260">
        <f>'BH (1)'!P4176</f>
        <v>0</v>
      </c>
    </row>
    <row r="143" spans="3:18" ht="30" customHeight="1" x14ac:dyDescent="0.25">
      <c r="C143" s="51">
        <v>137</v>
      </c>
      <c r="D143" s="253" t="str">
        <f>'BH (1)'!B1165</f>
        <v/>
      </c>
      <c r="E143" s="239" t="str">
        <f>IF($D143="","",'BH (1)'!C4177)</f>
        <v/>
      </c>
      <c r="F143" s="239" t="str">
        <f>IF($D143="","",'BH (1)'!D4177)</f>
        <v/>
      </c>
      <c r="G143" s="239" t="str">
        <f>IF($D143="","",'BH (1)'!E4177)</f>
        <v/>
      </c>
      <c r="H143" s="239" t="str">
        <f>IF($D143="","",'BH (1)'!F4177)</f>
        <v/>
      </c>
      <c r="I143" s="239" t="str">
        <f>IF($D143="","",'BH (1)'!G4177)</f>
        <v/>
      </c>
      <c r="J143" s="239" t="str">
        <f>IF($D143="","",'BH (1)'!H4177)</f>
        <v/>
      </c>
      <c r="K143" s="239" t="str">
        <f>IF($D143="","",'BH (1)'!I4177)</f>
        <v/>
      </c>
      <c r="L143" s="239" t="str">
        <f>IF($D143="","",'BH (1)'!J4177)</f>
        <v/>
      </c>
      <c r="M143" s="239" t="str">
        <f>IF($D143="","",'BH (1)'!K4177)</f>
        <v/>
      </c>
      <c r="N143" s="239" t="str">
        <f>IF($D143="","",'BH (1)'!L4177)</f>
        <v/>
      </c>
      <c r="O143" s="239" t="str">
        <f>IF($D143="","",'BH (1)'!M4177)</f>
        <v/>
      </c>
      <c r="P143" s="239" t="str">
        <f>IF($D143="","",'BH (1)'!N4177)</f>
        <v/>
      </c>
      <c r="Q143" s="259">
        <f>'BH (1)'!O4177</f>
        <v>0</v>
      </c>
      <c r="R143" s="260">
        <f>'BH (1)'!P4177</f>
        <v>0</v>
      </c>
    </row>
    <row r="144" spans="3:18" ht="30" customHeight="1" x14ac:dyDescent="0.25">
      <c r="C144" s="51">
        <v>138</v>
      </c>
      <c r="D144" s="253" t="str">
        <f>'BH (1)'!B1166</f>
        <v/>
      </c>
      <c r="E144" s="239" t="str">
        <f>IF($D144="","",'BH (1)'!C4178)</f>
        <v/>
      </c>
      <c r="F144" s="239" t="str">
        <f>IF($D144="","",'BH (1)'!D4178)</f>
        <v/>
      </c>
      <c r="G144" s="239" t="str">
        <f>IF($D144="","",'BH (1)'!E4178)</f>
        <v/>
      </c>
      <c r="H144" s="239" t="str">
        <f>IF($D144="","",'BH (1)'!F4178)</f>
        <v/>
      </c>
      <c r="I144" s="239" t="str">
        <f>IF($D144="","",'BH (1)'!G4178)</f>
        <v/>
      </c>
      <c r="J144" s="239" t="str">
        <f>IF($D144="","",'BH (1)'!H4178)</f>
        <v/>
      </c>
      <c r="K144" s="239" t="str">
        <f>IF($D144="","",'BH (1)'!I4178)</f>
        <v/>
      </c>
      <c r="L144" s="239" t="str">
        <f>IF($D144="","",'BH (1)'!J4178)</f>
        <v/>
      </c>
      <c r="M144" s="239" t="str">
        <f>IF($D144="","",'BH (1)'!K4178)</f>
        <v/>
      </c>
      <c r="N144" s="239" t="str">
        <f>IF($D144="","",'BH (1)'!L4178)</f>
        <v/>
      </c>
      <c r="O144" s="239" t="str">
        <f>IF($D144="","",'BH (1)'!M4178)</f>
        <v/>
      </c>
      <c r="P144" s="239" t="str">
        <f>IF($D144="","",'BH (1)'!N4178)</f>
        <v/>
      </c>
      <c r="Q144" s="259">
        <f>'BH (1)'!O4178</f>
        <v>0</v>
      </c>
      <c r="R144" s="260">
        <f>'BH (1)'!P4178</f>
        <v>0</v>
      </c>
    </row>
    <row r="145" spans="3:18" ht="30" customHeight="1" x14ac:dyDescent="0.25">
      <c r="C145" s="51">
        <v>139</v>
      </c>
      <c r="D145" s="253" t="str">
        <f>'BH (1)'!B1167</f>
        <v/>
      </c>
      <c r="E145" s="239" t="str">
        <f>IF($D145="","",'BH (1)'!C4179)</f>
        <v/>
      </c>
      <c r="F145" s="239" t="str">
        <f>IF($D145="","",'BH (1)'!D4179)</f>
        <v/>
      </c>
      <c r="G145" s="239" t="str">
        <f>IF($D145="","",'BH (1)'!E4179)</f>
        <v/>
      </c>
      <c r="H145" s="239" t="str">
        <f>IF($D145="","",'BH (1)'!F4179)</f>
        <v/>
      </c>
      <c r="I145" s="239" t="str">
        <f>IF($D145="","",'BH (1)'!G4179)</f>
        <v/>
      </c>
      <c r="J145" s="239" t="str">
        <f>IF($D145="","",'BH (1)'!H4179)</f>
        <v/>
      </c>
      <c r="K145" s="239" t="str">
        <f>IF($D145="","",'BH (1)'!I4179)</f>
        <v/>
      </c>
      <c r="L145" s="239" t="str">
        <f>IF($D145="","",'BH (1)'!J4179)</f>
        <v/>
      </c>
      <c r="M145" s="239" t="str">
        <f>IF($D145="","",'BH (1)'!K4179)</f>
        <v/>
      </c>
      <c r="N145" s="239" t="str">
        <f>IF($D145="","",'BH (1)'!L4179)</f>
        <v/>
      </c>
      <c r="O145" s="239" t="str">
        <f>IF($D145="","",'BH (1)'!M4179)</f>
        <v/>
      </c>
      <c r="P145" s="239" t="str">
        <f>IF($D145="","",'BH (1)'!N4179)</f>
        <v/>
      </c>
      <c r="Q145" s="259">
        <f>'BH (1)'!O4179</f>
        <v>0</v>
      </c>
      <c r="R145" s="260">
        <f>'BH (1)'!P4179</f>
        <v>0</v>
      </c>
    </row>
    <row r="146" spans="3:18" ht="30" customHeight="1" x14ac:dyDescent="0.25">
      <c r="C146" s="51">
        <v>140</v>
      </c>
      <c r="D146" s="253" t="str">
        <f>'BH (1)'!B1168</f>
        <v/>
      </c>
      <c r="E146" s="239" t="str">
        <f>IF($D146="","",'BH (1)'!C4180)</f>
        <v/>
      </c>
      <c r="F146" s="239" t="str">
        <f>IF($D146="","",'BH (1)'!D4180)</f>
        <v/>
      </c>
      <c r="G146" s="239" t="str">
        <f>IF($D146="","",'BH (1)'!E4180)</f>
        <v/>
      </c>
      <c r="H146" s="239" t="str">
        <f>IF($D146="","",'BH (1)'!F4180)</f>
        <v/>
      </c>
      <c r="I146" s="239" t="str">
        <f>IF($D146="","",'BH (1)'!G4180)</f>
        <v/>
      </c>
      <c r="J146" s="239" t="str">
        <f>IF($D146="","",'BH (1)'!H4180)</f>
        <v/>
      </c>
      <c r="K146" s="239" t="str">
        <f>IF($D146="","",'BH (1)'!I4180)</f>
        <v/>
      </c>
      <c r="L146" s="239" t="str">
        <f>IF($D146="","",'BH (1)'!J4180)</f>
        <v/>
      </c>
      <c r="M146" s="239" t="str">
        <f>IF($D146="","",'BH (1)'!K4180)</f>
        <v/>
      </c>
      <c r="N146" s="239" t="str">
        <f>IF($D146="","",'BH (1)'!L4180)</f>
        <v/>
      </c>
      <c r="O146" s="239" t="str">
        <f>IF($D146="","",'BH (1)'!M4180)</f>
        <v/>
      </c>
      <c r="P146" s="239" t="str">
        <f>IF($D146="","",'BH (1)'!N4180)</f>
        <v/>
      </c>
      <c r="Q146" s="259">
        <f>'BH (1)'!O4180</f>
        <v>0</v>
      </c>
      <c r="R146" s="260">
        <f>'BH (1)'!P4180</f>
        <v>0</v>
      </c>
    </row>
    <row r="147" spans="3:18" ht="30" customHeight="1" x14ac:dyDescent="0.25">
      <c r="C147" s="51">
        <v>141</v>
      </c>
      <c r="D147" s="253" t="str">
        <f>'BH (1)'!B1169</f>
        <v/>
      </c>
      <c r="E147" s="239" t="str">
        <f>IF($D147="","",'BH (1)'!C4181)</f>
        <v/>
      </c>
      <c r="F147" s="239" t="str">
        <f>IF($D147="","",'BH (1)'!D4181)</f>
        <v/>
      </c>
      <c r="G147" s="239" t="str">
        <f>IF($D147="","",'BH (1)'!E4181)</f>
        <v/>
      </c>
      <c r="H147" s="239" t="str">
        <f>IF($D147="","",'BH (1)'!F4181)</f>
        <v/>
      </c>
      <c r="I147" s="239" t="str">
        <f>IF($D147="","",'BH (1)'!G4181)</f>
        <v/>
      </c>
      <c r="J147" s="239" t="str">
        <f>IF($D147="","",'BH (1)'!H4181)</f>
        <v/>
      </c>
      <c r="K147" s="239" t="str">
        <f>IF($D147="","",'BH (1)'!I4181)</f>
        <v/>
      </c>
      <c r="L147" s="239" t="str">
        <f>IF($D147="","",'BH (1)'!J4181)</f>
        <v/>
      </c>
      <c r="M147" s="239" t="str">
        <f>IF($D147="","",'BH (1)'!K4181)</f>
        <v/>
      </c>
      <c r="N147" s="239" t="str">
        <f>IF($D147="","",'BH (1)'!L4181)</f>
        <v/>
      </c>
      <c r="O147" s="239" t="str">
        <f>IF($D147="","",'BH (1)'!M4181)</f>
        <v/>
      </c>
      <c r="P147" s="239" t="str">
        <f>IF($D147="","",'BH (1)'!N4181)</f>
        <v/>
      </c>
      <c r="Q147" s="259">
        <f>'BH (1)'!O4181</f>
        <v>0</v>
      </c>
      <c r="R147" s="260">
        <f>'BH (1)'!P4181</f>
        <v>0</v>
      </c>
    </row>
    <row r="148" spans="3:18" ht="30" customHeight="1" x14ac:dyDescent="0.25">
      <c r="C148" s="51">
        <v>142</v>
      </c>
      <c r="D148" s="253" t="str">
        <f>'BH (1)'!B1170</f>
        <v/>
      </c>
      <c r="E148" s="239" t="str">
        <f>IF($D148="","",'BH (1)'!C4182)</f>
        <v/>
      </c>
      <c r="F148" s="239" t="str">
        <f>IF($D148="","",'BH (1)'!D4182)</f>
        <v/>
      </c>
      <c r="G148" s="239" t="str">
        <f>IF($D148="","",'BH (1)'!E4182)</f>
        <v/>
      </c>
      <c r="H148" s="239" t="str">
        <f>IF($D148="","",'BH (1)'!F4182)</f>
        <v/>
      </c>
      <c r="I148" s="239" t="str">
        <f>IF($D148="","",'BH (1)'!G4182)</f>
        <v/>
      </c>
      <c r="J148" s="239" t="str">
        <f>IF($D148="","",'BH (1)'!H4182)</f>
        <v/>
      </c>
      <c r="K148" s="239" t="str">
        <f>IF($D148="","",'BH (1)'!I4182)</f>
        <v/>
      </c>
      <c r="L148" s="239" t="str">
        <f>IF($D148="","",'BH (1)'!J4182)</f>
        <v/>
      </c>
      <c r="M148" s="239" t="str">
        <f>IF($D148="","",'BH (1)'!K4182)</f>
        <v/>
      </c>
      <c r="N148" s="239" t="str">
        <f>IF($D148="","",'BH (1)'!L4182)</f>
        <v/>
      </c>
      <c r="O148" s="239" t="str">
        <f>IF($D148="","",'BH (1)'!M4182)</f>
        <v/>
      </c>
      <c r="P148" s="239" t="str">
        <f>IF($D148="","",'BH (1)'!N4182)</f>
        <v/>
      </c>
      <c r="Q148" s="259">
        <f>'BH (1)'!O4182</f>
        <v>0</v>
      </c>
      <c r="R148" s="260">
        <f>'BH (1)'!P4182</f>
        <v>0</v>
      </c>
    </row>
    <row r="149" spans="3:18" ht="30" customHeight="1" x14ac:dyDescent="0.25">
      <c r="C149" s="51">
        <v>143</v>
      </c>
      <c r="D149" s="253" t="str">
        <f>'BH (1)'!B1171</f>
        <v/>
      </c>
      <c r="E149" s="239" t="str">
        <f>IF($D149="","",'BH (1)'!C4183)</f>
        <v/>
      </c>
      <c r="F149" s="239" t="str">
        <f>IF($D149="","",'BH (1)'!D4183)</f>
        <v/>
      </c>
      <c r="G149" s="239" t="str">
        <f>IF($D149="","",'BH (1)'!E4183)</f>
        <v/>
      </c>
      <c r="H149" s="239" t="str">
        <f>IF($D149="","",'BH (1)'!F4183)</f>
        <v/>
      </c>
      <c r="I149" s="239" t="str">
        <f>IF($D149="","",'BH (1)'!G4183)</f>
        <v/>
      </c>
      <c r="J149" s="239" t="str">
        <f>IF($D149="","",'BH (1)'!H4183)</f>
        <v/>
      </c>
      <c r="K149" s="239" t="str">
        <f>IF($D149="","",'BH (1)'!I4183)</f>
        <v/>
      </c>
      <c r="L149" s="239" t="str">
        <f>IF($D149="","",'BH (1)'!J4183)</f>
        <v/>
      </c>
      <c r="M149" s="239" t="str">
        <f>IF($D149="","",'BH (1)'!K4183)</f>
        <v/>
      </c>
      <c r="N149" s="239" t="str">
        <f>IF($D149="","",'BH (1)'!L4183)</f>
        <v/>
      </c>
      <c r="O149" s="239" t="str">
        <f>IF($D149="","",'BH (1)'!M4183)</f>
        <v/>
      </c>
      <c r="P149" s="239" t="str">
        <f>IF($D149="","",'BH (1)'!N4183)</f>
        <v/>
      </c>
      <c r="Q149" s="259">
        <f>'BH (1)'!O4183</f>
        <v>0</v>
      </c>
      <c r="R149" s="260">
        <f>'BH (1)'!P4183</f>
        <v>0</v>
      </c>
    </row>
    <row r="150" spans="3:18" ht="30" customHeight="1" x14ac:dyDescent="0.25">
      <c r="C150" s="51">
        <v>144</v>
      </c>
      <c r="D150" s="253" t="str">
        <f>'BH (1)'!B1172</f>
        <v/>
      </c>
      <c r="E150" s="239" t="str">
        <f>IF($D150="","",'BH (1)'!C4184)</f>
        <v/>
      </c>
      <c r="F150" s="239" t="str">
        <f>IF($D150="","",'BH (1)'!D4184)</f>
        <v/>
      </c>
      <c r="G150" s="239" t="str">
        <f>IF($D150="","",'BH (1)'!E4184)</f>
        <v/>
      </c>
      <c r="H150" s="239" t="str">
        <f>IF($D150="","",'BH (1)'!F4184)</f>
        <v/>
      </c>
      <c r="I150" s="239" t="str">
        <f>IF($D150="","",'BH (1)'!G4184)</f>
        <v/>
      </c>
      <c r="J150" s="239" t="str">
        <f>IF($D150="","",'BH (1)'!H4184)</f>
        <v/>
      </c>
      <c r="K150" s="239" t="str">
        <f>IF($D150="","",'BH (1)'!I4184)</f>
        <v/>
      </c>
      <c r="L150" s="239" t="str">
        <f>IF($D150="","",'BH (1)'!J4184)</f>
        <v/>
      </c>
      <c r="M150" s="239" t="str">
        <f>IF($D150="","",'BH (1)'!K4184)</f>
        <v/>
      </c>
      <c r="N150" s="239" t="str">
        <f>IF($D150="","",'BH (1)'!L4184)</f>
        <v/>
      </c>
      <c r="O150" s="239" t="str">
        <f>IF($D150="","",'BH (1)'!M4184)</f>
        <v/>
      </c>
      <c r="P150" s="239" t="str">
        <f>IF($D150="","",'BH (1)'!N4184)</f>
        <v/>
      </c>
      <c r="Q150" s="259">
        <f>'BH (1)'!O4184</f>
        <v>0</v>
      </c>
      <c r="R150" s="260">
        <f>'BH (1)'!P4184</f>
        <v>0</v>
      </c>
    </row>
    <row r="151" spans="3:18" ht="30" customHeight="1" x14ac:dyDescent="0.25">
      <c r="C151" s="51">
        <v>145</v>
      </c>
      <c r="D151" s="253" t="str">
        <f>'BH (1)'!B1173</f>
        <v/>
      </c>
      <c r="E151" s="239" t="str">
        <f>IF($D151="","",'BH (1)'!C4185)</f>
        <v/>
      </c>
      <c r="F151" s="239" t="str">
        <f>IF($D151="","",'BH (1)'!D4185)</f>
        <v/>
      </c>
      <c r="G151" s="239" t="str">
        <f>IF($D151="","",'BH (1)'!E4185)</f>
        <v/>
      </c>
      <c r="H151" s="239" t="str">
        <f>IF($D151="","",'BH (1)'!F4185)</f>
        <v/>
      </c>
      <c r="I151" s="239" t="str">
        <f>IF($D151="","",'BH (1)'!G4185)</f>
        <v/>
      </c>
      <c r="J151" s="239" t="str">
        <f>IF($D151="","",'BH (1)'!H4185)</f>
        <v/>
      </c>
      <c r="K151" s="239" t="str">
        <f>IF($D151="","",'BH (1)'!I4185)</f>
        <v/>
      </c>
      <c r="L151" s="239" t="str">
        <f>IF($D151="","",'BH (1)'!J4185)</f>
        <v/>
      </c>
      <c r="M151" s="239" t="str">
        <f>IF($D151="","",'BH (1)'!K4185)</f>
        <v/>
      </c>
      <c r="N151" s="239" t="str">
        <f>IF($D151="","",'BH (1)'!L4185)</f>
        <v/>
      </c>
      <c r="O151" s="239" t="str">
        <f>IF($D151="","",'BH (1)'!M4185)</f>
        <v/>
      </c>
      <c r="P151" s="239" t="str">
        <f>IF($D151="","",'BH (1)'!N4185)</f>
        <v/>
      </c>
      <c r="Q151" s="259">
        <f>'BH (1)'!O4185</f>
        <v>0</v>
      </c>
      <c r="R151" s="260">
        <f>'BH (1)'!P4185</f>
        <v>0</v>
      </c>
    </row>
    <row r="152" spans="3:18" ht="30" customHeight="1" x14ac:dyDescent="0.25">
      <c r="C152" s="51">
        <v>146</v>
      </c>
      <c r="D152" s="253" t="str">
        <f>'BH (1)'!B1174</f>
        <v/>
      </c>
      <c r="E152" s="239" t="str">
        <f>IF($D152="","",'BH (1)'!C4186)</f>
        <v/>
      </c>
      <c r="F152" s="239" t="str">
        <f>IF($D152="","",'BH (1)'!D4186)</f>
        <v/>
      </c>
      <c r="G152" s="239" t="str">
        <f>IF($D152="","",'BH (1)'!E4186)</f>
        <v/>
      </c>
      <c r="H152" s="239" t="str">
        <f>IF($D152="","",'BH (1)'!F4186)</f>
        <v/>
      </c>
      <c r="I152" s="239" t="str">
        <f>IF($D152="","",'BH (1)'!G4186)</f>
        <v/>
      </c>
      <c r="J152" s="239" t="str">
        <f>IF($D152="","",'BH (1)'!H4186)</f>
        <v/>
      </c>
      <c r="K152" s="239" t="str">
        <f>IF($D152="","",'BH (1)'!I4186)</f>
        <v/>
      </c>
      <c r="L152" s="239" t="str">
        <f>IF($D152="","",'BH (1)'!J4186)</f>
        <v/>
      </c>
      <c r="M152" s="239" t="str">
        <f>IF($D152="","",'BH (1)'!K4186)</f>
        <v/>
      </c>
      <c r="N152" s="239" t="str">
        <f>IF($D152="","",'BH (1)'!L4186)</f>
        <v/>
      </c>
      <c r="O152" s="239" t="str">
        <f>IF($D152="","",'BH (1)'!M4186)</f>
        <v/>
      </c>
      <c r="P152" s="239" t="str">
        <f>IF($D152="","",'BH (1)'!N4186)</f>
        <v/>
      </c>
      <c r="Q152" s="259">
        <f>'BH (1)'!O4186</f>
        <v>0</v>
      </c>
      <c r="R152" s="260">
        <f>'BH (1)'!P4186</f>
        <v>0</v>
      </c>
    </row>
    <row r="153" spans="3:18" ht="30" customHeight="1" x14ac:dyDescent="0.25">
      <c r="C153" s="51">
        <v>147</v>
      </c>
      <c r="D153" s="253" t="str">
        <f>'BH (1)'!B1175</f>
        <v/>
      </c>
      <c r="E153" s="239" t="str">
        <f>IF($D153="","",'BH (1)'!C4187)</f>
        <v/>
      </c>
      <c r="F153" s="239" t="str">
        <f>IF($D153="","",'BH (1)'!D4187)</f>
        <v/>
      </c>
      <c r="G153" s="239" t="str">
        <f>IF($D153="","",'BH (1)'!E4187)</f>
        <v/>
      </c>
      <c r="H153" s="239" t="str">
        <f>IF($D153="","",'BH (1)'!F4187)</f>
        <v/>
      </c>
      <c r="I153" s="239" t="str">
        <f>IF($D153="","",'BH (1)'!G4187)</f>
        <v/>
      </c>
      <c r="J153" s="239" t="str">
        <f>IF($D153="","",'BH (1)'!H4187)</f>
        <v/>
      </c>
      <c r="K153" s="239" t="str">
        <f>IF($D153="","",'BH (1)'!I4187)</f>
        <v/>
      </c>
      <c r="L153" s="239" t="str">
        <f>IF($D153="","",'BH (1)'!J4187)</f>
        <v/>
      </c>
      <c r="M153" s="239" t="str">
        <f>IF($D153="","",'BH (1)'!K4187)</f>
        <v/>
      </c>
      <c r="N153" s="239" t="str">
        <f>IF($D153="","",'BH (1)'!L4187)</f>
        <v/>
      </c>
      <c r="O153" s="239" t="str">
        <f>IF($D153="","",'BH (1)'!M4187)</f>
        <v/>
      </c>
      <c r="P153" s="239" t="str">
        <f>IF($D153="","",'BH (1)'!N4187)</f>
        <v/>
      </c>
      <c r="Q153" s="259">
        <f>'BH (1)'!O4187</f>
        <v>0</v>
      </c>
      <c r="R153" s="260">
        <f>'BH (1)'!P4187</f>
        <v>0</v>
      </c>
    </row>
    <row r="154" spans="3:18" ht="30" customHeight="1" x14ac:dyDescent="0.25">
      <c r="C154" s="51">
        <v>148</v>
      </c>
      <c r="D154" s="253" t="str">
        <f>'BH (1)'!B1176</f>
        <v/>
      </c>
      <c r="E154" s="239" t="str">
        <f>IF($D154="","",'BH (1)'!C4188)</f>
        <v/>
      </c>
      <c r="F154" s="239" t="str">
        <f>IF($D154="","",'BH (1)'!D4188)</f>
        <v/>
      </c>
      <c r="G154" s="239" t="str">
        <f>IF($D154="","",'BH (1)'!E4188)</f>
        <v/>
      </c>
      <c r="H154" s="239" t="str">
        <f>IF($D154="","",'BH (1)'!F4188)</f>
        <v/>
      </c>
      <c r="I154" s="239" t="str">
        <f>IF($D154="","",'BH (1)'!G4188)</f>
        <v/>
      </c>
      <c r="J154" s="239" t="str">
        <f>IF($D154="","",'BH (1)'!H4188)</f>
        <v/>
      </c>
      <c r="K154" s="239" t="str">
        <f>IF($D154="","",'BH (1)'!I4188)</f>
        <v/>
      </c>
      <c r="L154" s="239" t="str">
        <f>IF($D154="","",'BH (1)'!J4188)</f>
        <v/>
      </c>
      <c r="M154" s="239" t="str">
        <f>IF($D154="","",'BH (1)'!K4188)</f>
        <v/>
      </c>
      <c r="N154" s="239" t="str">
        <f>IF($D154="","",'BH (1)'!L4188)</f>
        <v/>
      </c>
      <c r="O154" s="239" t="str">
        <f>IF($D154="","",'BH (1)'!M4188)</f>
        <v/>
      </c>
      <c r="P154" s="239" t="str">
        <f>IF($D154="","",'BH (1)'!N4188)</f>
        <v/>
      </c>
      <c r="Q154" s="259">
        <f>'BH (1)'!O4188</f>
        <v>0</v>
      </c>
      <c r="R154" s="260">
        <f>'BH (1)'!P4188</f>
        <v>0</v>
      </c>
    </row>
    <row r="155" spans="3:18" ht="30" customHeight="1" x14ac:dyDescent="0.25">
      <c r="C155" s="51">
        <v>149</v>
      </c>
      <c r="D155" s="253" t="str">
        <f>'BH (1)'!B1177</f>
        <v/>
      </c>
      <c r="E155" s="239" t="str">
        <f>IF($D155="","",'BH (1)'!C4189)</f>
        <v/>
      </c>
      <c r="F155" s="239" t="str">
        <f>IF($D155="","",'BH (1)'!D4189)</f>
        <v/>
      </c>
      <c r="G155" s="239" t="str">
        <f>IF($D155="","",'BH (1)'!E4189)</f>
        <v/>
      </c>
      <c r="H155" s="239" t="str">
        <f>IF($D155="","",'BH (1)'!F4189)</f>
        <v/>
      </c>
      <c r="I155" s="239" t="str">
        <f>IF($D155="","",'BH (1)'!G4189)</f>
        <v/>
      </c>
      <c r="J155" s="239" t="str">
        <f>IF($D155="","",'BH (1)'!H4189)</f>
        <v/>
      </c>
      <c r="K155" s="239" t="str">
        <f>IF($D155="","",'BH (1)'!I4189)</f>
        <v/>
      </c>
      <c r="L155" s="239" t="str">
        <f>IF($D155="","",'BH (1)'!J4189)</f>
        <v/>
      </c>
      <c r="M155" s="239" t="str">
        <f>IF($D155="","",'BH (1)'!K4189)</f>
        <v/>
      </c>
      <c r="N155" s="239" t="str">
        <f>IF($D155="","",'BH (1)'!L4189)</f>
        <v/>
      </c>
      <c r="O155" s="239" t="str">
        <f>IF($D155="","",'BH (1)'!M4189)</f>
        <v/>
      </c>
      <c r="P155" s="239" t="str">
        <f>IF($D155="","",'BH (1)'!N4189)</f>
        <v/>
      </c>
      <c r="Q155" s="259">
        <f>'BH (1)'!O4189</f>
        <v>0</v>
      </c>
      <c r="R155" s="260">
        <f>'BH (1)'!P4189</f>
        <v>0</v>
      </c>
    </row>
    <row r="156" spans="3:18" ht="30" customHeight="1" x14ac:dyDescent="0.25">
      <c r="C156" s="51">
        <v>150</v>
      </c>
      <c r="D156" s="253" t="str">
        <f>'BH (1)'!B1178</f>
        <v/>
      </c>
      <c r="E156" s="239" t="str">
        <f>IF($D156="","",'BH (1)'!C4190)</f>
        <v/>
      </c>
      <c r="F156" s="239" t="str">
        <f>IF($D156="","",'BH (1)'!D4190)</f>
        <v/>
      </c>
      <c r="G156" s="239" t="str">
        <f>IF($D156="","",'BH (1)'!E4190)</f>
        <v/>
      </c>
      <c r="H156" s="239" t="str">
        <f>IF($D156="","",'BH (1)'!F4190)</f>
        <v/>
      </c>
      <c r="I156" s="239" t="str">
        <f>IF($D156="","",'BH (1)'!G4190)</f>
        <v/>
      </c>
      <c r="J156" s="239" t="str">
        <f>IF($D156="","",'BH (1)'!H4190)</f>
        <v/>
      </c>
      <c r="K156" s="239" t="str">
        <f>IF($D156="","",'BH (1)'!I4190)</f>
        <v/>
      </c>
      <c r="L156" s="239" t="str">
        <f>IF($D156="","",'BH (1)'!J4190)</f>
        <v/>
      </c>
      <c r="M156" s="239" t="str">
        <f>IF($D156="","",'BH (1)'!K4190)</f>
        <v/>
      </c>
      <c r="N156" s="239" t="str">
        <f>IF($D156="","",'BH (1)'!L4190)</f>
        <v/>
      </c>
      <c r="O156" s="239" t="str">
        <f>IF($D156="","",'BH (1)'!M4190)</f>
        <v/>
      </c>
      <c r="P156" s="239" t="str">
        <f>IF($D156="","",'BH (1)'!N4190)</f>
        <v/>
      </c>
      <c r="Q156" s="259">
        <f>'BH (1)'!O4190</f>
        <v>0</v>
      </c>
      <c r="R156" s="260">
        <f>'BH (1)'!P4190</f>
        <v>0</v>
      </c>
    </row>
    <row r="157" spans="3:18" ht="30" customHeight="1" x14ac:dyDescent="0.25">
      <c r="C157" s="51">
        <v>151</v>
      </c>
      <c r="D157" s="253" t="str">
        <f>'BH (1)'!B1179</f>
        <v/>
      </c>
      <c r="E157" s="239" t="str">
        <f>IF($D157="","",'BH (1)'!C4191)</f>
        <v/>
      </c>
      <c r="F157" s="239" t="str">
        <f>IF($D157="","",'BH (1)'!D4191)</f>
        <v/>
      </c>
      <c r="G157" s="239" t="str">
        <f>IF($D157="","",'BH (1)'!E4191)</f>
        <v/>
      </c>
      <c r="H157" s="239" t="str">
        <f>IF($D157="","",'BH (1)'!F4191)</f>
        <v/>
      </c>
      <c r="I157" s="239" t="str">
        <f>IF($D157="","",'BH (1)'!G4191)</f>
        <v/>
      </c>
      <c r="J157" s="239" t="str">
        <f>IF($D157="","",'BH (1)'!H4191)</f>
        <v/>
      </c>
      <c r="K157" s="239" t="str">
        <f>IF($D157="","",'BH (1)'!I4191)</f>
        <v/>
      </c>
      <c r="L157" s="239" t="str">
        <f>IF($D157="","",'BH (1)'!J4191)</f>
        <v/>
      </c>
      <c r="M157" s="239" t="str">
        <f>IF($D157="","",'BH (1)'!K4191)</f>
        <v/>
      </c>
      <c r="N157" s="239" t="str">
        <f>IF($D157="","",'BH (1)'!L4191)</f>
        <v/>
      </c>
      <c r="O157" s="239" t="str">
        <f>IF($D157="","",'BH (1)'!M4191)</f>
        <v/>
      </c>
      <c r="P157" s="239" t="str">
        <f>IF($D157="","",'BH (1)'!N4191)</f>
        <v/>
      </c>
      <c r="Q157" s="259">
        <f>'BH (1)'!O4191</f>
        <v>0</v>
      </c>
      <c r="R157" s="260">
        <f>'BH (1)'!P4191</f>
        <v>0</v>
      </c>
    </row>
    <row r="158" spans="3:18" ht="30" customHeight="1" x14ac:dyDescent="0.25">
      <c r="C158" s="51">
        <v>152</v>
      </c>
      <c r="D158" s="253" t="str">
        <f>'BH (1)'!B1180</f>
        <v/>
      </c>
      <c r="E158" s="239" t="str">
        <f>IF($D158="","",'BH (1)'!C4192)</f>
        <v/>
      </c>
      <c r="F158" s="239" t="str">
        <f>IF($D158="","",'BH (1)'!D4192)</f>
        <v/>
      </c>
      <c r="G158" s="239" t="str">
        <f>IF($D158="","",'BH (1)'!E4192)</f>
        <v/>
      </c>
      <c r="H158" s="239" t="str">
        <f>IF($D158="","",'BH (1)'!F4192)</f>
        <v/>
      </c>
      <c r="I158" s="239" t="str">
        <f>IF($D158="","",'BH (1)'!G4192)</f>
        <v/>
      </c>
      <c r="J158" s="239" t="str">
        <f>IF($D158="","",'BH (1)'!H4192)</f>
        <v/>
      </c>
      <c r="K158" s="239" t="str">
        <f>IF($D158="","",'BH (1)'!I4192)</f>
        <v/>
      </c>
      <c r="L158" s="239" t="str">
        <f>IF($D158="","",'BH (1)'!J4192)</f>
        <v/>
      </c>
      <c r="M158" s="239" t="str">
        <f>IF($D158="","",'BH (1)'!K4192)</f>
        <v/>
      </c>
      <c r="N158" s="239" t="str">
        <f>IF($D158="","",'BH (1)'!L4192)</f>
        <v/>
      </c>
      <c r="O158" s="239" t="str">
        <f>IF($D158="","",'BH (1)'!M4192)</f>
        <v/>
      </c>
      <c r="P158" s="239" t="str">
        <f>IF($D158="","",'BH (1)'!N4192)</f>
        <v/>
      </c>
      <c r="Q158" s="259">
        <f>'BH (1)'!O4192</f>
        <v>0</v>
      </c>
      <c r="R158" s="260">
        <f>'BH (1)'!P4192</f>
        <v>0</v>
      </c>
    </row>
    <row r="159" spans="3:18" ht="30" customHeight="1" x14ac:dyDescent="0.25">
      <c r="C159" s="51">
        <v>153</v>
      </c>
      <c r="D159" s="253" t="str">
        <f>'BH (1)'!B1181</f>
        <v/>
      </c>
      <c r="E159" s="239" t="str">
        <f>IF($D159="","",'BH (1)'!C4193)</f>
        <v/>
      </c>
      <c r="F159" s="239" t="str">
        <f>IF($D159="","",'BH (1)'!D4193)</f>
        <v/>
      </c>
      <c r="G159" s="239" t="str">
        <f>IF($D159="","",'BH (1)'!E4193)</f>
        <v/>
      </c>
      <c r="H159" s="239" t="str">
        <f>IF($D159="","",'BH (1)'!F4193)</f>
        <v/>
      </c>
      <c r="I159" s="239" t="str">
        <f>IF($D159="","",'BH (1)'!G4193)</f>
        <v/>
      </c>
      <c r="J159" s="239" t="str">
        <f>IF($D159="","",'BH (1)'!H4193)</f>
        <v/>
      </c>
      <c r="K159" s="239" t="str">
        <f>IF($D159="","",'BH (1)'!I4193)</f>
        <v/>
      </c>
      <c r="L159" s="239" t="str">
        <f>IF($D159="","",'BH (1)'!J4193)</f>
        <v/>
      </c>
      <c r="M159" s="239" t="str">
        <f>IF($D159="","",'BH (1)'!K4193)</f>
        <v/>
      </c>
      <c r="N159" s="239" t="str">
        <f>IF($D159="","",'BH (1)'!L4193)</f>
        <v/>
      </c>
      <c r="O159" s="239" t="str">
        <f>IF($D159="","",'BH (1)'!M4193)</f>
        <v/>
      </c>
      <c r="P159" s="239" t="str">
        <f>IF($D159="","",'BH (1)'!N4193)</f>
        <v/>
      </c>
      <c r="Q159" s="259">
        <f>'BH (1)'!O4193</f>
        <v>0</v>
      </c>
      <c r="R159" s="260">
        <f>'BH (1)'!P4193</f>
        <v>0</v>
      </c>
    </row>
    <row r="160" spans="3:18" ht="30" customHeight="1" x14ac:dyDescent="0.25">
      <c r="C160" s="51">
        <v>154</v>
      </c>
      <c r="D160" s="253" t="str">
        <f>'BH (1)'!B1182</f>
        <v/>
      </c>
      <c r="E160" s="239" t="str">
        <f>IF($D160="","",'BH (1)'!C4194)</f>
        <v/>
      </c>
      <c r="F160" s="239" t="str">
        <f>IF($D160="","",'BH (1)'!D4194)</f>
        <v/>
      </c>
      <c r="G160" s="239" t="str">
        <f>IF($D160="","",'BH (1)'!E4194)</f>
        <v/>
      </c>
      <c r="H160" s="239" t="str">
        <f>IF($D160="","",'BH (1)'!F4194)</f>
        <v/>
      </c>
      <c r="I160" s="239" t="str">
        <f>IF($D160="","",'BH (1)'!G4194)</f>
        <v/>
      </c>
      <c r="J160" s="239" t="str">
        <f>IF($D160="","",'BH (1)'!H4194)</f>
        <v/>
      </c>
      <c r="K160" s="239" t="str">
        <f>IF($D160="","",'BH (1)'!I4194)</f>
        <v/>
      </c>
      <c r="L160" s="239" t="str">
        <f>IF($D160="","",'BH (1)'!J4194)</f>
        <v/>
      </c>
      <c r="M160" s="239" t="str">
        <f>IF($D160="","",'BH (1)'!K4194)</f>
        <v/>
      </c>
      <c r="N160" s="239" t="str">
        <f>IF($D160="","",'BH (1)'!L4194)</f>
        <v/>
      </c>
      <c r="O160" s="239" t="str">
        <f>IF($D160="","",'BH (1)'!M4194)</f>
        <v/>
      </c>
      <c r="P160" s="239" t="str">
        <f>IF($D160="","",'BH (1)'!N4194)</f>
        <v/>
      </c>
      <c r="Q160" s="259">
        <f>'BH (1)'!O4194</f>
        <v>0</v>
      </c>
      <c r="R160" s="260">
        <f>'BH (1)'!P4194</f>
        <v>0</v>
      </c>
    </row>
    <row r="161" spans="3:18" ht="30" customHeight="1" x14ac:dyDescent="0.25">
      <c r="C161" s="51">
        <v>155</v>
      </c>
      <c r="D161" s="253" t="str">
        <f>'BH (1)'!B1183</f>
        <v/>
      </c>
      <c r="E161" s="239" t="str">
        <f>IF($D161="","",'BH (1)'!C4195)</f>
        <v/>
      </c>
      <c r="F161" s="239" t="str">
        <f>IF($D161="","",'BH (1)'!D4195)</f>
        <v/>
      </c>
      <c r="G161" s="239" t="str">
        <f>IF($D161="","",'BH (1)'!E4195)</f>
        <v/>
      </c>
      <c r="H161" s="239" t="str">
        <f>IF($D161="","",'BH (1)'!F4195)</f>
        <v/>
      </c>
      <c r="I161" s="239" t="str">
        <f>IF($D161="","",'BH (1)'!G4195)</f>
        <v/>
      </c>
      <c r="J161" s="239" t="str">
        <f>IF($D161="","",'BH (1)'!H4195)</f>
        <v/>
      </c>
      <c r="K161" s="239" t="str">
        <f>IF($D161="","",'BH (1)'!I4195)</f>
        <v/>
      </c>
      <c r="L161" s="239" t="str">
        <f>IF($D161="","",'BH (1)'!J4195)</f>
        <v/>
      </c>
      <c r="M161" s="239" t="str">
        <f>IF($D161="","",'BH (1)'!K4195)</f>
        <v/>
      </c>
      <c r="N161" s="239" t="str">
        <f>IF($D161="","",'BH (1)'!L4195)</f>
        <v/>
      </c>
      <c r="O161" s="239" t="str">
        <f>IF($D161="","",'BH (1)'!M4195)</f>
        <v/>
      </c>
      <c r="P161" s="239" t="str">
        <f>IF($D161="","",'BH (1)'!N4195)</f>
        <v/>
      </c>
      <c r="Q161" s="259">
        <f>'BH (1)'!O4195</f>
        <v>0</v>
      </c>
      <c r="R161" s="260">
        <f>'BH (1)'!P4195</f>
        <v>0</v>
      </c>
    </row>
    <row r="162" spans="3:18" ht="30" customHeight="1" x14ac:dyDescent="0.25">
      <c r="C162" s="51">
        <v>156</v>
      </c>
      <c r="D162" s="253" t="str">
        <f>'BH (1)'!B1184</f>
        <v/>
      </c>
      <c r="E162" s="239" t="str">
        <f>IF($D162="","",'BH (1)'!C4196)</f>
        <v/>
      </c>
      <c r="F162" s="239" t="str">
        <f>IF($D162="","",'BH (1)'!D4196)</f>
        <v/>
      </c>
      <c r="G162" s="239" t="str">
        <f>IF($D162="","",'BH (1)'!E4196)</f>
        <v/>
      </c>
      <c r="H162" s="239" t="str">
        <f>IF($D162="","",'BH (1)'!F4196)</f>
        <v/>
      </c>
      <c r="I162" s="239" t="str">
        <f>IF($D162="","",'BH (1)'!G4196)</f>
        <v/>
      </c>
      <c r="J162" s="239" t="str">
        <f>IF($D162="","",'BH (1)'!H4196)</f>
        <v/>
      </c>
      <c r="K162" s="239" t="str">
        <f>IF($D162="","",'BH (1)'!I4196)</f>
        <v/>
      </c>
      <c r="L162" s="239" t="str">
        <f>IF($D162="","",'BH (1)'!J4196)</f>
        <v/>
      </c>
      <c r="M162" s="239" t="str">
        <f>IF($D162="","",'BH (1)'!K4196)</f>
        <v/>
      </c>
      <c r="N162" s="239" t="str">
        <f>IF($D162="","",'BH (1)'!L4196)</f>
        <v/>
      </c>
      <c r="O162" s="239" t="str">
        <f>IF($D162="","",'BH (1)'!M4196)</f>
        <v/>
      </c>
      <c r="P162" s="239" t="str">
        <f>IF($D162="","",'BH (1)'!N4196)</f>
        <v/>
      </c>
      <c r="Q162" s="259">
        <f>'BH (1)'!O4196</f>
        <v>0</v>
      </c>
      <c r="R162" s="260">
        <f>'BH (1)'!P4196</f>
        <v>0</v>
      </c>
    </row>
    <row r="163" spans="3:18" ht="30" customHeight="1" x14ac:dyDescent="0.25">
      <c r="C163" s="51">
        <v>157</v>
      </c>
      <c r="D163" s="253" t="str">
        <f>'BH (1)'!B1185</f>
        <v/>
      </c>
      <c r="E163" s="239" t="str">
        <f>IF($D163="","",'BH (1)'!C4197)</f>
        <v/>
      </c>
      <c r="F163" s="239" t="str">
        <f>IF($D163="","",'BH (1)'!D4197)</f>
        <v/>
      </c>
      <c r="G163" s="239" t="str">
        <f>IF($D163="","",'BH (1)'!E4197)</f>
        <v/>
      </c>
      <c r="H163" s="239" t="str">
        <f>IF($D163="","",'BH (1)'!F4197)</f>
        <v/>
      </c>
      <c r="I163" s="239" t="str">
        <f>IF($D163="","",'BH (1)'!G4197)</f>
        <v/>
      </c>
      <c r="J163" s="239" t="str">
        <f>IF($D163="","",'BH (1)'!H4197)</f>
        <v/>
      </c>
      <c r="K163" s="239" t="str">
        <f>IF($D163="","",'BH (1)'!I4197)</f>
        <v/>
      </c>
      <c r="L163" s="239" t="str">
        <f>IF($D163="","",'BH (1)'!J4197)</f>
        <v/>
      </c>
      <c r="M163" s="239" t="str">
        <f>IF($D163="","",'BH (1)'!K4197)</f>
        <v/>
      </c>
      <c r="N163" s="239" t="str">
        <f>IF($D163="","",'BH (1)'!L4197)</f>
        <v/>
      </c>
      <c r="O163" s="239" t="str">
        <f>IF($D163="","",'BH (1)'!M4197)</f>
        <v/>
      </c>
      <c r="P163" s="239" t="str">
        <f>IF($D163="","",'BH (1)'!N4197)</f>
        <v/>
      </c>
      <c r="Q163" s="259">
        <f>'BH (1)'!O4197</f>
        <v>0</v>
      </c>
      <c r="R163" s="260">
        <f>'BH (1)'!P4197</f>
        <v>0</v>
      </c>
    </row>
    <row r="164" spans="3:18" ht="30" customHeight="1" x14ac:dyDescent="0.25">
      <c r="C164" s="51">
        <v>158</v>
      </c>
      <c r="D164" s="253" t="str">
        <f>'BH (1)'!B1186</f>
        <v/>
      </c>
      <c r="E164" s="239" t="str">
        <f>IF($D164="","",'BH (1)'!C4198)</f>
        <v/>
      </c>
      <c r="F164" s="239" t="str">
        <f>IF($D164="","",'BH (1)'!D4198)</f>
        <v/>
      </c>
      <c r="G164" s="239" t="str">
        <f>IF($D164="","",'BH (1)'!E4198)</f>
        <v/>
      </c>
      <c r="H164" s="239" t="str">
        <f>IF($D164="","",'BH (1)'!F4198)</f>
        <v/>
      </c>
      <c r="I164" s="239" t="str">
        <f>IF($D164="","",'BH (1)'!G4198)</f>
        <v/>
      </c>
      <c r="J164" s="239" t="str">
        <f>IF($D164="","",'BH (1)'!H4198)</f>
        <v/>
      </c>
      <c r="K164" s="239" t="str">
        <f>IF($D164="","",'BH (1)'!I4198)</f>
        <v/>
      </c>
      <c r="L164" s="239" t="str">
        <f>IF($D164="","",'BH (1)'!J4198)</f>
        <v/>
      </c>
      <c r="M164" s="239" t="str">
        <f>IF($D164="","",'BH (1)'!K4198)</f>
        <v/>
      </c>
      <c r="N164" s="239" t="str">
        <f>IF($D164="","",'BH (1)'!L4198)</f>
        <v/>
      </c>
      <c r="O164" s="239" t="str">
        <f>IF($D164="","",'BH (1)'!M4198)</f>
        <v/>
      </c>
      <c r="P164" s="239" t="str">
        <f>IF($D164="","",'BH (1)'!N4198)</f>
        <v/>
      </c>
      <c r="Q164" s="259">
        <f>'BH (1)'!O4198</f>
        <v>0</v>
      </c>
      <c r="R164" s="260">
        <f>'BH (1)'!P4198</f>
        <v>0</v>
      </c>
    </row>
    <row r="165" spans="3:18" ht="30" customHeight="1" x14ac:dyDescent="0.25">
      <c r="C165" s="51">
        <v>159</v>
      </c>
      <c r="D165" s="253" t="str">
        <f>'BH (1)'!B1187</f>
        <v/>
      </c>
      <c r="E165" s="239" t="str">
        <f>IF($D165="","",'BH (1)'!C4199)</f>
        <v/>
      </c>
      <c r="F165" s="239" t="str">
        <f>IF($D165="","",'BH (1)'!D4199)</f>
        <v/>
      </c>
      <c r="G165" s="239" t="str">
        <f>IF($D165="","",'BH (1)'!E4199)</f>
        <v/>
      </c>
      <c r="H165" s="239" t="str">
        <f>IF($D165="","",'BH (1)'!F4199)</f>
        <v/>
      </c>
      <c r="I165" s="239" t="str">
        <f>IF($D165="","",'BH (1)'!G4199)</f>
        <v/>
      </c>
      <c r="J165" s="239" t="str">
        <f>IF($D165="","",'BH (1)'!H4199)</f>
        <v/>
      </c>
      <c r="K165" s="239" t="str">
        <f>IF($D165="","",'BH (1)'!I4199)</f>
        <v/>
      </c>
      <c r="L165" s="239" t="str">
        <f>IF($D165="","",'BH (1)'!J4199)</f>
        <v/>
      </c>
      <c r="M165" s="239" t="str">
        <f>IF($D165="","",'BH (1)'!K4199)</f>
        <v/>
      </c>
      <c r="N165" s="239" t="str">
        <f>IF($D165="","",'BH (1)'!L4199)</f>
        <v/>
      </c>
      <c r="O165" s="239" t="str">
        <f>IF($D165="","",'BH (1)'!M4199)</f>
        <v/>
      </c>
      <c r="P165" s="239" t="str">
        <f>IF($D165="","",'BH (1)'!N4199)</f>
        <v/>
      </c>
      <c r="Q165" s="259">
        <f>'BH (1)'!O4199</f>
        <v>0</v>
      </c>
      <c r="R165" s="260">
        <f>'BH (1)'!P4199</f>
        <v>0</v>
      </c>
    </row>
    <row r="166" spans="3:18" ht="30" customHeight="1" x14ac:dyDescent="0.25">
      <c r="C166" s="51">
        <v>160</v>
      </c>
      <c r="D166" s="253" t="str">
        <f>'BH (1)'!B1188</f>
        <v/>
      </c>
      <c r="E166" s="239" t="str">
        <f>IF($D166="","",'BH (1)'!C4200)</f>
        <v/>
      </c>
      <c r="F166" s="239" t="str">
        <f>IF($D166="","",'BH (1)'!D4200)</f>
        <v/>
      </c>
      <c r="G166" s="239" t="str">
        <f>IF($D166="","",'BH (1)'!E4200)</f>
        <v/>
      </c>
      <c r="H166" s="239" t="str">
        <f>IF($D166="","",'BH (1)'!F4200)</f>
        <v/>
      </c>
      <c r="I166" s="239" t="str">
        <f>IF($D166="","",'BH (1)'!G4200)</f>
        <v/>
      </c>
      <c r="J166" s="239" t="str">
        <f>IF($D166="","",'BH (1)'!H4200)</f>
        <v/>
      </c>
      <c r="K166" s="239" t="str">
        <f>IF($D166="","",'BH (1)'!I4200)</f>
        <v/>
      </c>
      <c r="L166" s="239" t="str">
        <f>IF($D166="","",'BH (1)'!J4200)</f>
        <v/>
      </c>
      <c r="M166" s="239" t="str">
        <f>IF($D166="","",'BH (1)'!K4200)</f>
        <v/>
      </c>
      <c r="N166" s="239" t="str">
        <f>IF($D166="","",'BH (1)'!L4200)</f>
        <v/>
      </c>
      <c r="O166" s="239" t="str">
        <f>IF($D166="","",'BH (1)'!M4200)</f>
        <v/>
      </c>
      <c r="P166" s="239" t="str">
        <f>IF($D166="","",'BH (1)'!N4200)</f>
        <v/>
      </c>
      <c r="Q166" s="259">
        <f>'BH (1)'!O4200</f>
        <v>0</v>
      </c>
      <c r="R166" s="260">
        <f>'BH (1)'!P4200</f>
        <v>0</v>
      </c>
    </row>
    <row r="167" spans="3:18" ht="30" customHeight="1" x14ac:dyDescent="0.25">
      <c r="C167" s="51">
        <v>161</v>
      </c>
      <c r="D167" s="253" t="str">
        <f>'BH (1)'!B1189</f>
        <v/>
      </c>
      <c r="E167" s="239" t="str">
        <f>IF($D167="","",'BH (1)'!C4201)</f>
        <v/>
      </c>
      <c r="F167" s="239" t="str">
        <f>IF($D167="","",'BH (1)'!D4201)</f>
        <v/>
      </c>
      <c r="G167" s="239" t="str">
        <f>IF($D167="","",'BH (1)'!E4201)</f>
        <v/>
      </c>
      <c r="H167" s="239" t="str">
        <f>IF($D167="","",'BH (1)'!F4201)</f>
        <v/>
      </c>
      <c r="I167" s="239" t="str">
        <f>IF($D167="","",'BH (1)'!G4201)</f>
        <v/>
      </c>
      <c r="J167" s="239" t="str">
        <f>IF($D167="","",'BH (1)'!H4201)</f>
        <v/>
      </c>
      <c r="K167" s="239" t="str">
        <f>IF($D167="","",'BH (1)'!I4201)</f>
        <v/>
      </c>
      <c r="L167" s="239" t="str">
        <f>IF($D167="","",'BH (1)'!J4201)</f>
        <v/>
      </c>
      <c r="M167" s="239" t="str">
        <f>IF($D167="","",'BH (1)'!K4201)</f>
        <v/>
      </c>
      <c r="N167" s="239" t="str">
        <f>IF($D167="","",'BH (1)'!L4201)</f>
        <v/>
      </c>
      <c r="O167" s="239" t="str">
        <f>IF($D167="","",'BH (1)'!M4201)</f>
        <v/>
      </c>
      <c r="P167" s="239" t="str">
        <f>IF($D167="","",'BH (1)'!N4201)</f>
        <v/>
      </c>
      <c r="Q167" s="259">
        <f>'BH (1)'!O4201</f>
        <v>0</v>
      </c>
      <c r="R167" s="260">
        <f>'BH (1)'!P4201</f>
        <v>0</v>
      </c>
    </row>
    <row r="168" spans="3:18" ht="30" customHeight="1" x14ac:dyDescent="0.25">
      <c r="C168" s="51">
        <v>162</v>
      </c>
      <c r="D168" s="253" t="str">
        <f>'BH (1)'!B1190</f>
        <v/>
      </c>
      <c r="E168" s="239" t="str">
        <f>IF($D168="","",'BH (1)'!C4202)</f>
        <v/>
      </c>
      <c r="F168" s="239" t="str">
        <f>IF($D168="","",'BH (1)'!D4202)</f>
        <v/>
      </c>
      <c r="G168" s="239" t="str">
        <f>IF($D168="","",'BH (1)'!E4202)</f>
        <v/>
      </c>
      <c r="H168" s="239" t="str">
        <f>IF($D168="","",'BH (1)'!F4202)</f>
        <v/>
      </c>
      <c r="I168" s="239" t="str">
        <f>IF($D168="","",'BH (1)'!G4202)</f>
        <v/>
      </c>
      <c r="J168" s="239" t="str">
        <f>IF($D168="","",'BH (1)'!H4202)</f>
        <v/>
      </c>
      <c r="K168" s="239" t="str">
        <f>IF($D168="","",'BH (1)'!I4202)</f>
        <v/>
      </c>
      <c r="L168" s="239" t="str">
        <f>IF($D168="","",'BH (1)'!J4202)</f>
        <v/>
      </c>
      <c r="M168" s="239" t="str">
        <f>IF($D168="","",'BH (1)'!K4202)</f>
        <v/>
      </c>
      <c r="N168" s="239" t="str">
        <f>IF($D168="","",'BH (1)'!L4202)</f>
        <v/>
      </c>
      <c r="O168" s="239" t="str">
        <f>IF($D168="","",'BH (1)'!M4202)</f>
        <v/>
      </c>
      <c r="P168" s="239" t="str">
        <f>IF($D168="","",'BH (1)'!N4202)</f>
        <v/>
      </c>
      <c r="Q168" s="259">
        <f>'BH (1)'!O4202</f>
        <v>0</v>
      </c>
      <c r="R168" s="260">
        <f>'BH (1)'!P4202</f>
        <v>0</v>
      </c>
    </row>
    <row r="169" spans="3:18" ht="30" customHeight="1" x14ac:dyDescent="0.25">
      <c r="C169" s="51">
        <v>163</v>
      </c>
      <c r="D169" s="253" t="str">
        <f>'BH (1)'!B1191</f>
        <v/>
      </c>
      <c r="E169" s="239" t="str">
        <f>IF($D169="","",'BH (1)'!C4203)</f>
        <v/>
      </c>
      <c r="F169" s="239" t="str">
        <f>IF($D169="","",'BH (1)'!D4203)</f>
        <v/>
      </c>
      <c r="G169" s="239" t="str">
        <f>IF($D169="","",'BH (1)'!E4203)</f>
        <v/>
      </c>
      <c r="H169" s="239" t="str">
        <f>IF($D169="","",'BH (1)'!F4203)</f>
        <v/>
      </c>
      <c r="I169" s="239" t="str">
        <f>IF($D169="","",'BH (1)'!G4203)</f>
        <v/>
      </c>
      <c r="J169" s="239" t="str">
        <f>IF($D169="","",'BH (1)'!H4203)</f>
        <v/>
      </c>
      <c r="K169" s="239" t="str">
        <f>IF($D169="","",'BH (1)'!I4203)</f>
        <v/>
      </c>
      <c r="L169" s="239" t="str">
        <f>IF($D169="","",'BH (1)'!J4203)</f>
        <v/>
      </c>
      <c r="M169" s="239" t="str">
        <f>IF($D169="","",'BH (1)'!K4203)</f>
        <v/>
      </c>
      <c r="N169" s="239" t="str">
        <f>IF($D169="","",'BH (1)'!L4203)</f>
        <v/>
      </c>
      <c r="O169" s="239" t="str">
        <f>IF($D169="","",'BH (1)'!M4203)</f>
        <v/>
      </c>
      <c r="P169" s="239" t="str">
        <f>IF($D169="","",'BH (1)'!N4203)</f>
        <v/>
      </c>
      <c r="Q169" s="259">
        <f>'BH (1)'!O4203</f>
        <v>0</v>
      </c>
      <c r="R169" s="260">
        <f>'BH (1)'!P4203</f>
        <v>0</v>
      </c>
    </row>
    <row r="170" spans="3:18" ht="30" customHeight="1" x14ac:dyDescent="0.25">
      <c r="C170" s="51">
        <v>164</v>
      </c>
      <c r="D170" s="253" t="str">
        <f>'BH (1)'!B1192</f>
        <v/>
      </c>
      <c r="E170" s="239" t="str">
        <f>IF($D170="","",'BH (1)'!C4204)</f>
        <v/>
      </c>
      <c r="F170" s="239" t="str">
        <f>IF($D170="","",'BH (1)'!D4204)</f>
        <v/>
      </c>
      <c r="G170" s="239" t="str">
        <f>IF($D170="","",'BH (1)'!E4204)</f>
        <v/>
      </c>
      <c r="H170" s="239" t="str">
        <f>IF($D170="","",'BH (1)'!F4204)</f>
        <v/>
      </c>
      <c r="I170" s="239" t="str">
        <f>IF($D170="","",'BH (1)'!G4204)</f>
        <v/>
      </c>
      <c r="J170" s="239" t="str">
        <f>IF($D170="","",'BH (1)'!H4204)</f>
        <v/>
      </c>
      <c r="K170" s="239" t="str">
        <f>IF($D170="","",'BH (1)'!I4204)</f>
        <v/>
      </c>
      <c r="L170" s="239" t="str">
        <f>IF($D170="","",'BH (1)'!J4204)</f>
        <v/>
      </c>
      <c r="M170" s="239" t="str">
        <f>IF($D170="","",'BH (1)'!K4204)</f>
        <v/>
      </c>
      <c r="N170" s="239" t="str">
        <f>IF($D170="","",'BH (1)'!L4204)</f>
        <v/>
      </c>
      <c r="O170" s="239" t="str">
        <f>IF($D170="","",'BH (1)'!M4204)</f>
        <v/>
      </c>
      <c r="P170" s="239" t="str">
        <f>IF($D170="","",'BH (1)'!N4204)</f>
        <v/>
      </c>
      <c r="Q170" s="259">
        <f>'BH (1)'!O4204</f>
        <v>0</v>
      </c>
      <c r="R170" s="260">
        <f>'BH (1)'!P4204</f>
        <v>0</v>
      </c>
    </row>
    <row r="171" spans="3:18" ht="30" customHeight="1" x14ac:dyDescent="0.25">
      <c r="C171" s="51">
        <v>165</v>
      </c>
      <c r="D171" s="253" t="str">
        <f>'BH (1)'!B1193</f>
        <v/>
      </c>
      <c r="E171" s="239" t="str">
        <f>IF($D171="","",'BH (1)'!C4205)</f>
        <v/>
      </c>
      <c r="F171" s="239" t="str">
        <f>IF($D171="","",'BH (1)'!D4205)</f>
        <v/>
      </c>
      <c r="G171" s="239" t="str">
        <f>IF($D171="","",'BH (1)'!E4205)</f>
        <v/>
      </c>
      <c r="H171" s="239" t="str">
        <f>IF($D171="","",'BH (1)'!F4205)</f>
        <v/>
      </c>
      <c r="I171" s="239" t="str">
        <f>IF($D171="","",'BH (1)'!G4205)</f>
        <v/>
      </c>
      <c r="J171" s="239" t="str">
        <f>IF($D171="","",'BH (1)'!H4205)</f>
        <v/>
      </c>
      <c r="K171" s="239" t="str">
        <f>IF($D171="","",'BH (1)'!I4205)</f>
        <v/>
      </c>
      <c r="L171" s="239" t="str">
        <f>IF($D171="","",'BH (1)'!J4205)</f>
        <v/>
      </c>
      <c r="M171" s="239" t="str">
        <f>IF($D171="","",'BH (1)'!K4205)</f>
        <v/>
      </c>
      <c r="N171" s="239" t="str">
        <f>IF($D171="","",'BH (1)'!L4205)</f>
        <v/>
      </c>
      <c r="O171" s="239" t="str">
        <f>IF($D171="","",'BH (1)'!M4205)</f>
        <v/>
      </c>
      <c r="P171" s="239" t="str">
        <f>IF($D171="","",'BH (1)'!N4205)</f>
        <v/>
      </c>
      <c r="Q171" s="259">
        <f>'BH (1)'!O4205</f>
        <v>0</v>
      </c>
      <c r="R171" s="260">
        <f>'BH (1)'!P4205</f>
        <v>0</v>
      </c>
    </row>
    <row r="172" spans="3:18" ht="30" customHeight="1" x14ac:dyDescent="0.25">
      <c r="C172" s="51">
        <v>166</v>
      </c>
      <c r="D172" s="253" t="str">
        <f>'BH (1)'!B1194</f>
        <v/>
      </c>
      <c r="E172" s="239" t="str">
        <f>IF($D172="","",'BH (1)'!C4206)</f>
        <v/>
      </c>
      <c r="F172" s="239" t="str">
        <f>IF($D172="","",'BH (1)'!D4206)</f>
        <v/>
      </c>
      <c r="G172" s="239" t="str">
        <f>IF($D172="","",'BH (1)'!E4206)</f>
        <v/>
      </c>
      <c r="H172" s="239" t="str">
        <f>IF($D172="","",'BH (1)'!F4206)</f>
        <v/>
      </c>
      <c r="I172" s="239" t="str">
        <f>IF($D172="","",'BH (1)'!G4206)</f>
        <v/>
      </c>
      <c r="J172" s="239" t="str">
        <f>IF($D172="","",'BH (1)'!H4206)</f>
        <v/>
      </c>
      <c r="K172" s="239" t="str">
        <f>IF($D172="","",'BH (1)'!I4206)</f>
        <v/>
      </c>
      <c r="L172" s="239" t="str">
        <f>IF($D172="","",'BH (1)'!J4206)</f>
        <v/>
      </c>
      <c r="M172" s="239" t="str">
        <f>IF($D172="","",'BH (1)'!K4206)</f>
        <v/>
      </c>
      <c r="N172" s="239" t="str">
        <f>IF($D172="","",'BH (1)'!L4206)</f>
        <v/>
      </c>
      <c r="O172" s="239" t="str">
        <f>IF($D172="","",'BH (1)'!M4206)</f>
        <v/>
      </c>
      <c r="P172" s="239" t="str">
        <f>IF($D172="","",'BH (1)'!N4206)</f>
        <v/>
      </c>
      <c r="Q172" s="259">
        <f>'BH (1)'!O4206</f>
        <v>0</v>
      </c>
      <c r="R172" s="260">
        <f>'BH (1)'!P4206</f>
        <v>0</v>
      </c>
    </row>
    <row r="173" spans="3:18" ht="30" customHeight="1" x14ac:dyDescent="0.25">
      <c r="C173" s="51">
        <v>167</v>
      </c>
      <c r="D173" s="253" t="str">
        <f>'BH (1)'!B1195</f>
        <v/>
      </c>
      <c r="E173" s="239" t="str">
        <f>IF($D173="","",'BH (1)'!C4207)</f>
        <v/>
      </c>
      <c r="F173" s="239" t="str">
        <f>IF($D173="","",'BH (1)'!D4207)</f>
        <v/>
      </c>
      <c r="G173" s="239" t="str">
        <f>IF($D173="","",'BH (1)'!E4207)</f>
        <v/>
      </c>
      <c r="H173" s="239" t="str">
        <f>IF($D173="","",'BH (1)'!F4207)</f>
        <v/>
      </c>
      <c r="I173" s="239" t="str">
        <f>IF($D173="","",'BH (1)'!G4207)</f>
        <v/>
      </c>
      <c r="J173" s="239" t="str">
        <f>IF($D173="","",'BH (1)'!H4207)</f>
        <v/>
      </c>
      <c r="K173" s="239" t="str">
        <f>IF($D173="","",'BH (1)'!I4207)</f>
        <v/>
      </c>
      <c r="L173" s="239" t="str">
        <f>IF($D173="","",'BH (1)'!J4207)</f>
        <v/>
      </c>
      <c r="M173" s="239" t="str">
        <f>IF($D173="","",'BH (1)'!K4207)</f>
        <v/>
      </c>
      <c r="N173" s="239" t="str">
        <f>IF($D173="","",'BH (1)'!L4207)</f>
        <v/>
      </c>
      <c r="O173" s="239" t="str">
        <f>IF($D173="","",'BH (1)'!M4207)</f>
        <v/>
      </c>
      <c r="P173" s="239" t="str">
        <f>IF($D173="","",'BH (1)'!N4207)</f>
        <v/>
      </c>
      <c r="Q173" s="259">
        <f>'BH (1)'!O4207</f>
        <v>0</v>
      </c>
      <c r="R173" s="260">
        <f>'BH (1)'!P4207</f>
        <v>0</v>
      </c>
    </row>
    <row r="174" spans="3:18" ht="30" customHeight="1" x14ac:dyDescent="0.25">
      <c r="C174" s="51">
        <v>168</v>
      </c>
      <c r="D174" s="253" t="str">
        <f>'BH (1)'!B1196</f>
        <v/>
      </c>
      <c r="E174" s="239" t="str">
        <f>IF($D174="","",'BH (1)'!C4208)</f>
        <v/>
      </c>
      <c r="F174" s="239" t="str">
        <f>IF($D174="","",'BH (1)'!D4208)</f>
        <v/>
      </c>
      <c r="G174" s="239" t="str">
        <f>IF($D174="","",'BH (1)'!E4208)</f>
        <v/>
      </c>
      <c r="H174" s="239" t="str">
        <f>IF($D174="","",'BH (1)'!F4208)</f>
        <v/>
      </c>
      <c r="I174" s="239" t="str">
        <f>IF($D174="","",'BH (1)'!G4208)</f>
        <v/>
      </c>
      <c r="J174" s="239" t="str">
        <f>IF($D174="","",'BH (1)'!H4208)</f>
        <v/>
      </c>
      <c r="K174" s="239" t="str">
        <f>IF($D174="","",'BH (1)'!I4208)</f>
        <v/>
      </c>
      <c r="L174" s="239" t="str">
        <f>IF($D174="","",'BH (1)'!J4208)</f>
        <v/>
      </c>
      <c r="M174" s="239" t="str">
        <f>IF($D174="","",'BH (1)'!K4208)</f>
        <v/>
      </c>
      <c r="N174" s="239" t="str">
        <f>IF($D174="","",'BH (1)'!L4208)</f>
        <v/>
      </c>
      <c r="O174" s="239" t="str">
        <f>IF($D174="","",'BH (1)'!M4208)</f>
        <v/>
      </c>
      <c r="P174" s="239" t="str">
        <f>IF($D174="","",'BH (1)'!N4208)</f>
        <v/>
      </c>
      <c r="Q174" s="259">
        <f>'BH (1)'!O4208</f>
        <v>0</v>
      </c>
      <c r="R174" s="260">
        <f>'BH (1)'!P4208</f>
        <v>0</v>
      </c>
    </row>
    <row r="175" spans="3:18" ht="30" customHeight="1" x14ac:dyDescent="0.25">
      <c r="C175" s="51">
        <v>169</v>
      </c>
      <c r="D175" s="253" t="str">
        <f>'BH (1)'!B1197</f>
        <v/>
      </c>
      <c r="E175" s="239" t="str">
        <f>IF($D175="","",'BH (1)'!C4209)</f>
        <v/>
      </c>
      <c r="F175" s="239" t="str">
        <f>IF($D175="","",'BH (1)'!D4209)</f>
        <v/>
      </c>
      <c r="G175" s="239" t="str">
        <f>IF($D175="","",'BH (1)'!E4209)</f>
        <v/>
      </c>
      <c r="H175" s="239" t="str">
        <f>IF($D175="","",'BH (1)'!F4209)</f>
        <v/>
      </c>
      <c r="I175" s="239" t="str">
        <f>IF($D175="","",'BH (1)'!G4209)</f>
        <v/>
      </c>
      <c r="J175" s="239" t="str">
        <f>IF($D175="","",'BH (1)'!H4209)</f>
        <v/>
      </c>
      <c r="K175" s="239" t="str">
        <f>IF($D175="","",'BH (1)'!I4209)</f>
        <v/>
      </c>
      <c r="L175" s="239" t="str">
        <f>IF($D175="","",'BH (1)'!J4209)</f>
        <v/>
      </c>
      <c r="M175" s="239" t="str">
        <f>IF($D175="","",'BH (1)'!K4209)</f>
        <v/>
      </c>
      <c r="N175" s="239" t="str">
        <f>IF($D175="","",'BH (1)'!L4209)</f>
        <v/>
      </c>
      <c r="O175" s="239" t="str">
        <f>IF($D175="","",'BH (1)'!M4209)</f>
        <v/>
      </c>
      <c r="P175" s="239" t="str">
        <f>IF($D175="","",'BH (1)'!N4209)</f>
        <v/>
      </c>
      <c r="Q175" s="259">
        <f>'BH (1)'!O4209</f>
        <v>0</v>
      </c>
      <c r="R175" s="260">
        <f>'BH (1)'!P4209</f>
        <v>0</v>
      </c>
    </row>
    <row r="176" spans="3:18" ht="30" customHeight="1" x14ac:dyDescent="0.25">
      <c r="C176" s="51">
        <v>170</v>
      </c>
      <c r="D176" s="253" t="str">
        <f>'BH (1)'!B1198</f>
        <v/>
      </c>
      <c r="E176" s="239" t="str">
        <f>IF($D176="","",'BH (1)'!C4210)</f>
        <v/>
      </c>
      <c r="F176" s="239" t="str">
        <f>IF($D176="","",'BH (1)'!D4210)</f>
        <v/>
      </c>
      <c r="G176" s="239" t="str">
        <f>IF($D176="","",'BH (1)'!E4210)</f>
        <v/>
      </c>
      <c r="H176" s="239" t="str">
        <f>IF($D176="","",'BH (1)'!F4210)</f>
        <v/>
      </c>
      <c r="I176" s="239" t="str">
        <f>IF($D176="","",'BH (1)'!G4210)</f>
        <v/>
      </c>
      <c r="J176" s="239" t="str">
        <f>IF($D176="","",'BH (1)'!H4210)</f>
        <v/>
      </c>
      <c r="K176" s="239" t="str">
        <f>IF($D176="","",'BH (1)'!I4210)</f>
        <v/>
      </c>
      <c r="L176" s="239" t="str">
        <f>IF($D176="","",'BH (1)'!J4210)</f>
        <v/>
      </c>
      <c r="M176" s="239" t="str">
        <f>IF($D176="","",'BH (1)'!K4210)</f>
        <v/>
      </c>
      <c r="N176" s="239" t="str">
        <f>IF($D176="","",'BH (1)'!L4210)</f>
        <v/>
      </c>
      <c r="O176" s="239" t="str">
        <f>IF($D176="","",'BH (1)'!M4210)</f>
        <v/>
      </c>
      <c r="P176" s="239" t="str">
        <f>IF($D176="","",'BH (1)'!N4210)</f>
        <v/>
      </c>
      <c r="Q176" s="259">
        <f>'BH (1)'!O4210</f>
        <v>0</v>
      </c>
      <c r="R176" s="260">
        <f>'BH (1)'!P4210</f>
        <v>0</v>
      </c>
    </row>
    <row r="177" spans="3:18" ht="30" customHeight="1" x14ac:dyDescent="0.25">
      <c r="C177" s="51">
        <v>171</v>
      </c>
      <c r="D177" s="253" t="str">
        <f>'BH (1)'!B1199</f>
        <v/>
      </c>
      <c r="E177" s="239" t="str">
        <f>IF($D177="","",'BH (1)'!C4211)</f>
        <v/>
      </c>
      <c r="F177" s="239" t="str">
        <f>IF($D177="","",'BH (1)'!D4211)</f>
        <v/>
      </c>
      <c r="G177" s="239" t="str">
        <f>IF($D177="","",'BH (1)'!E4211)</f>
        <v/>
      </c>
      <c r="H177" s="239" t="str">
        <f>IF($D177="","",'BH (1)'!F4211)</f>
        <v/>
      </c>
      <c r="I177" s="239" t="str">
        <f>IF($D177="","",'BH (1)'!G4211)</f>
        <v/>
      </c>
      <c r="J177" s="239" t="str">
        <f>IF($D177="","",'BH (1)'!H4211)</f>
        <v/>
      </c>
      <c r="K177" s="239" t="str">
        <f>IF($D177="","",'BH (1)'!I4211)</f>
        <v/>
      </c>
      <c r="L177" s="239" t="str">
        <f>IF($D177="","",'BH (1)'!J4211)</f>
        <v/>
      </c>
      <c r="M177" s="239" t="str">
        <f>IF($D177="","",'BH (1)'!K4211)</f>
        <v/>
      </c>
      <c r="N177" s="239" t="str">
        <f>IF($D177="","",'BH (1)'!L4211)</f>
        <v/>
      </c>
      <c r="O177" s="239" t="str">
        <f>IF($D177="","",'BH (1)'!M4211)</f>
        <v/>
      </c>
      <c r="P177" s="239" t="str">
        <f>IF($D177="","",'BH (1)'!N4211)</f>
        <v/>
      </c>
      <c r="Q177" s="259">
        <f>'BH (1)'!O4211</f>
        <v>0</v>
      </c>
      <c r="R177" s="260">
        <f>'BH (1)'!P4211</f>
        <v>0</v>
      </c>
    </row>
    <row r="178" spans="3:18" ht="30" customHeight="1" x14ac:dyDescent="0.25">
      <c r="C178" s="51">
        <v>172</v>
      </c>
      <c r="D178" s="253" t="str">
        <f>'BH (1)'!B1200</f>
        <v/>
      </c>
      <c r="E178" s="239" t="str">
        <f>IF($D178="","",'BH (1)'!C4212)</f>
        <v/>
      </c>
      <c r="F178" s="239" t="str">
        <f>IF($D178="","",'BH (1)'!D4212)</f>
        <v/>
      </c>
      <c r="G178" s="239" t="str">
        <f>IF($D178="","",'BH (1)'!E4212)</f>
        <v/>
      </c>
      <c r="H178" s="239" t="str">
        <f>IF($D178="","",'BH (1)'!F4212)</f>
        <v/>
      </c>
      <c r="I178" s="239" t="str">
        <f>IF($D178="","",'BH (1)'!G4212)</f>
        <v/>
      </c>
      <c r="J178" s="239" t="str">
        <f>IF($D178="","",'BH (1)'!H4212)</f>
        <v/>
      </c>
      <c r="K178" s="239" t="str">
        <f>IF($D178="","",'BH (1)'!I4212)</f>
        <v/>
      </c>
      <c r="L178" s="239" t="str">
        <f>IF($D178="","",'BH (1)'!J4212)</f>
        <v/>
      </c>
      <c r="M178" s="239" t="str">
        <f>IF($D178="","",'BH (1)'!K4212)</f>
        <v/>
      </c>
      <c r="N178" s="239" t="str">
        <f>IF($D178="","",'BH (1)'!L4212)</f>
        <v/>
      </c>
      <c r="O178" s="239" t="str">
        <f>IF($D178="","",'BH (1)'!M4212)</f>
        <v/>
      </c>
      <c r="P178" s="239" t="str">
        <f>IF($D178="","",'BH (1)'!N4212)</f>
        <v/>
      </c>
      <c r="Q178" s="259">
        <f>'BH (1)'!O4212</f>
        <v>0</v>
      </c>
      <c r="R178" s="260">
        <f>'BH (1)'!P4212</f>
        <v>0</v>
      </c>
    </row>
    <row r="179" spans="3:18" ht="30" customHeight="1" x14ac:dyDescent="0.25">
      <c r="C179" s="51">
        <v>173</v>
      </c>
      <c r="D179" s="253" t="str">
        <f>'BH (1)'!B1201</f>
        <v/>
      </c>
      <c r="E179" s="239" t="str">
        <f>IF($D179="","",'BH (1)'!C4213)</f>
        <v/>
      </c>
      <c r="F179" s="239" t="str">
        <f>IF($D179="","",'BH (1)'!D4213)</f>
        <v/>
      </c>
      <c r="G179" s="239" t="str">
        <f>IF($D179="","",'BH (1)'!E4213)</f>
        <v/>
      </c>
      <c r="H179" s="239" t="str">
        <f>IF($D179="","",'BH (1)'!F4213)</f>
        <v/>
      </c>
      <c r="I179" s="239" t="str">
        <f>IF($D179="","",'BH (1)'!G4213)</f>
        <v/>
      </c>
      <c r="J179" s="239" t="str">
        <f>IF($D179="","",'BH (1)'!H4213)</f>
        <v/>
      </c>
      <c r="K179" s="239" t="str">
        <f>IF($D179="","",'BH (1)'!I4213)</f>
        <v/>
      </c>
      <c r="L179" s="239" t="str">
        <f>IF($D179="","",'BH (1)'!J4213)</f>
        <v/>
      </c>
      <c r="M179" s="239" t="str">
        <f>IF($D179="","",'BH (1)'!K4213)</f>
        <v/>
      </c>
      <c r="N179" s="239" t="str">
        <f>IF($D179="","",'BH (1)'!L4213)</f>
        <v/>
      </c>
      <c r="O179" s="239" t="str">
        <f>IF($D179="","",'BH (1)'!M4213)</f>
        <v/>
      </c>
      <c r="P179" s="239" t="str">
        <f>IF($D179="","",'BH (1)'!N4213)</f>
        <v/>
      </c>
      <c r="Q179" s="259">
        <f>'BH (1)'!O4213</f>
        <v>0</v>
      </c>
      <c r="R179" s="260">
        <f>'BH (1)'!P4213</f>
        <v>0</v>
      </c>
    </row>
    <row r="180" spans="3:18" ht="30" customHeight="1" x14ac:dyDescent="0.25">
      <c r="C180" s="51">
        <v>174</v>
      </c>
      <c r="D180" s="253" t="str">
        <f>'BH (1)'!B1202</f>
        <v/>
      </c>
      <c r="E180" s="239" t="str">
        <f>IF($D180="","",'BH (1)'!C4214)</f>
        <v/>
      </c>
      <c r="F180" s="239" t="str">
        <f>IF($D180="","",'BH (1)'!D4214)</f>
        <v/>
      </c>
      <c r="G180" s="239" t="str">
        <f>IF($D180="","",'BH (1)'!E4214)</f>
        <v/>
      </c>
      <c r="H180" s="239" t="str">
        <f>IF($D180="","",'BH (1)'!F4214)</f>
        <v/>
      </c>
      <c r="I180" s="239" t="str">
        <f>IF($D180="","",'BH (1)'!G4214)</f>
        <v/>
      </c>
      <c r="J180" s="239" t="str">
        <f>IF($D180="","",'BH (1)'!H4214)</f>
        <v/>
      </c>
      <c r="K180" s="239" t="str">
        <f>IF($D180="","",'BH (1)'!I4214)</f>
        <v/>
      </c>
      <c r="L180" s="239" t="str">
        <f>IF($D180="","",'BH (1)'!J4214)</f>
        <v/>
      </c>
      <c r="M180" s="239" t="str">
        <f>IF($D180="","",'BH (1)'!K4214)</f>
        <v/>
      </c>
      <c r="N180" s="239" t="str">
        <f>IF($D180="","",'BH (1)'!L4214)</f>
        <v/>
      </c>
      <c r="O180" s="239" t="str">
        <f>IF($D180="","",'BH (1)'!M4214)</f>
        <v/>
      </c>
      <c r="P180" s="239" t="str">
        <f>IF($D180="","",'BH (1)'!N4214)</f>
        <v/>
      </c>
      <c r="Q180" s="259">
        <f>'BH (1)'!O4214</f>
        <v>0</v>
      </c>
      <c r="R180" s="260">
        <f>'BH (1)'!P4214</f>
        <v>0</v>
      </c>
    </row>
    <row r="181" spans="3:18" ht="30" customHeight="1" x14ac:dyDescent="0.25">
      <c r="C181" s="51">
        <v>175</v>
      </c>
      <c r="D181" s="253" t="str">
        <f>'BH (1)'!B1203</f>
        <v/>
      </c>
      <c r="E181" s="239" t="str">
        <f>IF($D181="","",'BH (1)'!C4215)</f>
        <v/>
      </c>
      <c r="F181" s="239" t="str">
        <f>IF($D181="","",'BH (1)'!D4215)</f>
        <v/>
      </c>
      <c r="G181" s="239" t="str">
        <f>IF($D181="","",'BH (1)'!E4215)</f>
        <v/>
      </c>
      <c r="H181" s="239" t="str">
        <f>IF($D181="","",'BH (1)'!F4215)</f>
        <v/>
      </c>
      <c r="I181" s="239" t="str">
        <f>IF($D181="","",'BH (1)'!G4215)</f>
        <v/>
      </c>
      <c r="J181" s="239" t="str">
        <f>IF($D181="","",'BH (1)'!H4215)</f>
        <v/>
      </c>
      <c r="K181" s="239" t="str">
        <f>IF($D181="","",'BH (1)'!I4215)</f>
        <v/>
      </c>
      <c r="L181" s="239" t="str">
        <f>IF($D181="","",'BH (1)'!J4215)</f>
        <v/>
      </c>
      <c r="M181" s="239" t="str">
        <f>IF($D181="","",'BH (1)'!K4215)</f>
        <v/>
      </c>
      <c r="N181" s="239" t="str">
        <f>IF($D181="","",'BH (1)'!L4215)</f>
        <v/>
      </c>
      <c r="O181" s="239" t="str">
        <f>IF($D181="","",'BH (1)'!M4215)</f>
        <v/>
      </c>
      <c r="P181" s="239" t="str">
        <f>IF($D181="","",'BH (1)'!N4215)</f>
        <v/>
      </c>
      <c r="Q181" s="259">
        <f>'BH (1)'!O4215</f>
        <v>0</v>
      </c>
      <c r="R181" s="260">
        <f>'BH (1)'!P4215</f>
        <v>0</v>
      </c>
    </row>
    <row r="182" spans="3:18" ht="30" customHeight="1" x14ac:dyDescent="0.25">
      <c r="C182" s="51">
        <v>176</v>
      </c>
      <c r="D182" s="253" t="str">
        <f>'BH (1)'!B1204</f>
        <v/>
      </c>
      <c r="E182" s="239" t="str">
        <f>IF($D182="","",'BH (1)'!C4216)</f>
        <v/>
      </c>
      <c r="F182" s="239" t="str">
        <f>IF($D182="","",'BH (1)'!D4216)</f>
        <v/>
      </c>
      <c r="G182" s="239" t="str">
        <f>IF($D182="","",'BH (1)'!E4216)</f>
        <v/>
      </c>
      <c r="H182" s="239" t="str">
        <f>IF($D182="","",'BH (1)'!F4216)</f>
        <v/>
      </c>
      <c r="I182" s="239" t="str">
        <f>IF($D182="","",'BH (1)'!G4216)</f>
        <v/>
      </c>
      <c r="J182" s="239" t="str">
        <f>IF($D182="","",'BH (1)'!H4216)</f>
        <v/>
      </c>
      <c r="K182" s="239" t="str">
        <f>IF($D182="","",'BH (1)'!I4216)</f>
        <v/>
      </c>
      <c r="L182" s="239" t="str">
        <f>IF($D182="","",'BH (1)'!J4216)</f>
        <v/>
      </c>
      <c r="M182" s="239" t="str">
        <f>IF($D182="","",'BH (1)'!K4216)</f>
        <v/>
      </c>
      <c r="N182" s="239" t="str">
        <f>IF($D182="","",'BH (1)'!L4216)</f>
        <v/>
      </c>
      <c r="O182" s="239" t="str">
        <f>IF($D182="","",'BH (1)'!M4216)</f>
        <v/>
      </c>
      <c r="P182" s="239" t="str">
        <f>IF($D182="","",'BH (1)'!N4216)</f>
        <v/>
      </c>
      <c r="Q182" s="259">
        <f>'BH (1)'!O4216</f>
        <v>0</v>
      </c>
      <c r="R182" s="260">
        <f>'BH (1)'!P4216</f>
        <v>0</v>
      </c>
    </row>
    <row r="183" spans="3:18" ht="30" customHeight="1" x14ac:dyDescent="0.25">
      <c r="C183" s="51">
        <v>177</v>
      </c>
      <c r="D183" s="253" t="str">
        <f>'BH (1)'!B1205</f>
        <v/>
      </c>
      <c r="E183" s="239" t="str">
        <f>IF($D183="","",'BH (1)'!C4217)</f>
        <v/>
      </c>
      <c r="F183" s="239" t="str">
        <f>IF($D183="","",'BH (1)'!D4217)</f>
        <v/>
      </c>
      <c r="G183" s="239" t="str">
        <f>IF($D183="","",'BH (1)'!E4217)</f>
        <v/>
      </c>
      <c r="H183" s="239" t="str">
        <f>IF($D183="","",'BH (1)'!F4217)</f>
        <v/>
      </c>
      <c r="I183" s="239" t="str">
        <f>IF($D183="","",'BH (1)'!G4217)</f>
        <v/>
      </c>
      <c r="J183" s="239" t="str">
        <f>IF($D183="","",'BH (1)'!H4217)</f>
        <v/>
      </c>
      <c r="K183" s="239" t="str">
        <f>IF($D183="","",'BH (1)'!I4217)</f>
        <v/>
      </c>
      <c r="L183" s="239" t="str">
        <f>IF($D183="","",'BH (1)'!J4217)</f>
        <v/>
      </c>
      <c r="M183" s="239" t="str">
        <f>IF($D183="","",'BH (1)'!K4217)</f>
        <v/>
      </c>
      <c r="N183" s="239" t="str">
        <f>IF($D183="","",'BH (1)'!L4217)</f>
        <v/>
      </c>
      <c r="O183" s="239" t="str">
        <f>IF($D183="","",'BH (1)'!M4217)</f>
        <v/>
      </c>
      <c r="P183" s="239" t="str">
        <f>IF($D183="","",'BH (1)'!N4217)</f>
        <v/>
      </c>
      <c r="Q183" s="259">
        <f>'BH (1)'!O4217</f>
        <v>0</v>
      </c>
      <c r="R183" s="260">
        <f>'BH (1)'!P4217</f>
        <v>0</v>
      </c>
    </row>
    <row r="184" spans="3:18" ht="30" customHeight="1" x14ac:dyDescent="0.25">
      <c r="C184" s="51">
        <v>178</v>
      </c>
      <c r="D184" s="253" t="str">
        <f>'BH (1)'!B1206</f>
        <v/>
      </c>
      <c r="E184" s="239" t="str">
        <f>IF($D184="","",'BH (1)'!C4218)</f>
        <v/>
      </c>
      <c r="F184" s="239" t="str">
        <f>IF($D184="","",'BH (1)'!D4218)</f>
        <v/>
      </c>
      <c r="G184" s="239" t="str">
        <f>IF($D184="","",'BH (1)'!E4218)</f>
        <v/>
      </c>
      <c r="H184" s="239" t="str">
        <f>IF($D184="","",'BH (1)'!F4218)</f>
        <v/>
      </c>
      <c r="I184" s="239" t="str">
        <f>IF($D184="","",'BH (1)'!G4218)</f>
        <v/>
      </c>
      <c r="J184" s="239" t="str">
        <f>IF($D184="","",'BH (1)'!H4218)</f>
        <v/>
      </c>
      <c r="K184" s="239" t="str">
        <f>IF($D184="","",'BH (1)'!I4218)</f>
        <v/>
      </c>
      <c r="L184" s="239" t="str">
        <f>IF($D184="","",'BH (1)'!J4218)</f>
        <v/>
      </c>
      <c r="M184" s="239" t="str">
        <f>IF($D184="","",'BH (1)'!K4218)</f>
        <v/>
      </c>
      <c r="N184" s="239" t="str">
        <f>IF($D184="","",'BH (1)'!L4218)</f>
        <v/>
      </c>
      <c r="O184" s="239" t="str">
        <f>IF($D184="","",'BH (1)'!M4218)</f>
        <v/>
      </c>
      <c r="P184" s="239" t="str">
        <f>IF($D184="","",'BH (1)'!N4218)</f>
        <v/>
      </c>
      <c r="Q184" s="259">
        <f>'BH (1)'!O4218</f>
        <v>0</v>
      </c>
      <c r="R184" s="260">
        <f>'BH (1)'!P4218</f>
        <v>0</v>
      </c>
    </row>
    <row r="185" spans="3:18" ht="30" customHeight="1" x14ac:dyDescent="0.25">
      <c r="C185" s="51">
        <v>179</v>
      </c>
      <c r="D185" s="253" t="str">
        <f>'BH (1)'!B1207</f>
        <v/>
      </c>
      <c r="E185" s="239" t="str">
        <f>IF($D185="","",'BH (1)'!C4219)</f>
        <v/>
      </c>
      <c r="F185" s="239" t="str">
        <f>IF($D185="","",'BH (1)'!D4219)</f>
        <v/>
      </c>
      <c r="G185" s="239" t="str">
        <f>IF($D185="","",'BH (1)'!E4219)</f>
        <v/>
      </c>
      <c r="H185" s="239" t="str">
        <f>IF($D185="","",'BH (1)'!F4219)</f>
        <v/>
      </c>
      <c r="I185" s="239" t="str">
        <f>IF($D185="","",'BH (1)'!G4219)</f>
        <v/>
      </c>
      <c r="J185" s="239" t="str">
        <f>IF($D185="","",'BH (1)'!H4219)</f>
        <v/>
      </c>
      <c r="K185" s="239" t="str">
        <f>IF($D185="","",'BH (1)'!I4219)</f>
        <v/>
      </c>
      <c r="L185" s="239" t="str">
        <f>IF($D185="","",'BH (1)'!J4219)</f>
        <v/>
      </c>
      <c r="M185" s="239" t="str">
        <f>IF($D185="","",'BH (1)'!K4219)</f>
        <v/>
      </c>
      <c r="N185" s="239" t="str">
        <f>IF($D185="","",'BH (1)'!L4219)</f>
        <v/>
      </c>
      <c r="O185" s="239" t="str">
        <f>IF($D185="","",'BH (1)'!M4219)</f>
        <v/>
      </c>
      <c r="P185" s="239" t="str">
        <f>IF($D185="","",'BH (1)'!N4219)</f>
        <v/>
      </c>
      <c r="Q185" s="259">
        <f>'BH (1)'!O4219</f>
        <v>0</v>
      </c>
      <c r="R185" s="260">
        <f>'BH (1)'!P4219</f>
        <v>0</v>
      </c>
    </row>
    <row r="186" spans="3:18" ht="30" customHeight="1" x14ac:dyDescent="0.25">
      <c r="C186" s="51">
        <v>180</v>
      </c>
      <c r="D186" s="253" t="str">
        <f>'BH (1)'!B1208</f>
        <v/>
      </c>
      <c r="E186" s="239" t="str">
        <f>IF($D186="","",'BH (1)'!C4220)</f>
        <v/>
      </c>
      <c r="F186" s="239" t="str">
        <f>IF($D186="","",'BH (1)'!D4220)</f>
        <v/>
      </c>
      <c r="G186" s="239" t="str">
        <f>IF($D186="","",'BH (1)'!E4220)</f>
        <v/>
      </c>
      <c r="H186" s="239" t="str">
        <f>IF($D186="","",'BH (1)'!F4220)</f>
        <v/>
      </c>
      <c r="I186" s="239" t="str">
        <f>IF($D186="","",'BH (1)'!G4220)</f>
        <v/>
      </c>
      <c r="J186" s="239" t="str">
        <f>IF($D186="","",'BH (1)'!H4220)</f>
        <v/>
      </c>
      <c r="K186" s="239" t="str">
        <f>IF($D186="","",'BH (1)'!I4220)</f>
        <v/>
      </c>
      <c r="L186" s="239" t="str">
        <f>IF($D186="","",'BH (1)'!J4220)</f>
        <v/>
      </c>
      <c r="M186" s="239" t="str">
        <f>IF($D186="","",'BH (1)'!K4220)</f>
        <v/>
      </c>
      <c r="N186" s="239" t="str">
        <f>IF($D186="","",'BH (1)'!L4220)</f>
        <v/>
      </c>
      <c r="O186" s="239" t="str">
        <f>IF($D186="","",'BH (1)'!M4220)</f>
        <v/>
      </c>
      <c r="P186" s="239" t="str">
        <f>IF($D186="","",'BH (1)'!N4220)</f>
        <v/>
      </c>
      <c r="Q186" s="259">
        <f>'BH (1)'!O4220</f>
        <v>0</v>
      </c>
      <c r="R186" s="260">
        <f>'BH (1)'!P4220</f>
        <v>0</v>
      </c>
    </row>
    <row r="187" spans="3:18" ht="30" customHeight="1" x14ac:dyDescent="0.25">
      <c r="C187" s="51">
        <v>181</v>
      </c>
      <c r="D187" s="253" t="str">
        <f>'BH (1)'!B1209</f>
        <v/>
      </c>
      <c r="E187" s="239" t="str">
        <f>IF($D187="","",'BH (1)'!C4221)</f>
        <v/>
      </c>
      <c r="F187" s="239" t="str">
        <f>IF($D187="","",'BH (1)'!D4221)</f>
        <v/>
      </c>
      <c r="G187" s="239" t="str">
        <f>IF($D187="","",'BH (1)'!E4221)</f>
        <v/>
      </c>
      <c r="H187" s="239" t="str">
        <f>IF($D187="","",'BH (1)'!F4221)</f>
        <v/>
      </c>
      <c r="I187" s="239" t="str">
        <f>IF($D187="","",'BH (1)'!G4221)</f>
        <v/>
      </c>
      <c r="J187" s="239" t="str">
        <f>IF($D187="","",'BH (1)'!H4221)</f>
        <v/>
      </c>
      <c r="K187" s="239" t="str">
        <f>IF($D187="","",'BH (1)'!I4221)</f>
        <v/>
      </c>
      <c r="L187" s="239" t="str">
        <f>IF($D187="","",'BH (1)'!J4221)</f>
        <v/>
      </c>
      <c r="M187" s="239" t="str">
        <f>IF($D187="","",'BH (1)'!K4221)</f>
        <v/>
      </c>
      <c r="N187" s="239" t="str">
        <f>IF($D187="","",'BH (1)'!L4221)</f>
        <v/>
      </c>
      <c r="O187" s="239" t="str">
        <f>IF($D187="","",'BH (1)'!M4221)</f>
        <v/>
      </c>
      <c r="P187" s="239" t="str">
        <f>IF($D187="","",'BH (1)'!N4221)</f>
        <v/>
      </c>
      <c r="Q187" s="259">
        <f>'BH (1)'!O4221</f>
        <v>0</v>
      </c>
      <c r="R187" s="260">
        <f>'BH (1)'!P4221</f>
        <v>0</v>
      </c>
    </row>
    <row r="188" spans="3:18" ht="30" customHeight="1" x14ac:dyDescent="0.25">
      <c r="C188" s="51">
        <v>182</v>
      </c>
      <c r="D188" s="253" t="str">
        <f>'BH (1)'!B1210</f>
        <v/>
      </c>
      <c r="E188" s="239" t="str">
        <f>IF($D188="","",'BH (1)'!C4222)</f>
        <v/>
      </c>
      <c r="F188" s="239" t="str">
        <f>IF($D188="","",'BH (1)'!D4222)</f>
        <v/>
      </c>
      <c r="G188" s="239" t="str">
        <f>IF($D188="","",'BH (1)'!E4222)</f>
        <v/>
      </c>
      <c r="H188" s="239" t="str">
        <f>IF($D188="","",'BH (1)'!F4222)</f>
        <v/>
      </c>
      <c r="I188" s="239" t="str">
        <f>IF($D188="","",'BH (1)'!G4222)</f>
        <v/>
      </c>
      <c r="J188" s="239" t="str">
        <f>IF($D188="","",'BH (1)'!H4222)</f>
        <v/>
      </c>
      <c r="K188" s="239" t="str">
        <f>IF($D188="","",'BH (1)'!I4222)</f>
        <v/>
      </c>
      <c r="L188" s="239" t="str">
        <f>IF($D188="","",'BH (1)'!J4222)</f>
        <v/>
      </c>
      <c r="M188" s="239" t="str">
        <f>IF($D188="","",'BH (1)'!K4222)</f>
        <v/>
      </c>
      <c r="N188" s="239" t="str">
        <f>IF($D188="","",'BH (1)'!L4222)</f>
        <v/>
      </c>
      <c r="O188" s="239" t="str">
        <f>IF($D188="","",'BH (1)'!M4222)</f>
        <v/>
      </c>
      <c r="P188" s="239" t="str">
        <f>IF($D188="","",'BH (1)'!N4222)</f>
        <v/>
      </c>
      <c r="Q188" s="259">
        <f>'BH (1)'!O4222</f>
        <v>0</v>
      </c>
      <c r="R188" s="260">
        <f>'BH (1)'!P4222</f>
        <v>0</v>
      </c>
    </row>
    <row r="189" spans="3:18" ht="30" customHeight="1" x14ac:dyDescent="0.25">
      <c r="C189" s="51">
        <v>183</v>
      </c>
      <c r="D189" s="253" t="str">
        <f>'BH (1)'!B1211</f>
        <v/>
      </c>
      <c r="E189" s="239" t="str">
        <f>IF($D189="","",'BH (1)'!C4223)</f>
        <v/>
      </c>
      <c r="F189" s="239" t="str">
        <f>IF($D189="","",'BH (1)'!D4223)</f>
        <v/>
      </c>
      <c r="G189" s="239" t="str">
        <f>IF($D189="","",'BH (1)'!E4223)</f>
        <v/>
      </c>
      <c r="H189" s="239" t="str">
        <f>IF($D189="","",'BH (1)'!F4223)</f>
        <v/>
      </c>
      <c r="I189" s="239" t="str">
        <f>IF($D189="","",'BH (1)'!G4223)</f>
        <v/>
      </c>
      <c r="J189" s="239" t="str">
        <f>IF($D189="","",'BH (1)'!H4223)</f>
        <v/>
      </c>
      <c r="K189" s="239" t="str">
        <f>IF($D189="","",'BH (1)'!I4223)</f>
        <v/>
      </c>
      <c r="L189" s="239" t="str">
        <f>IF($D189="","",'BH (1)'!J4223)</f>
        <v/>
      </c>
      <c r="M189" s="239" t="str">
        <f>IF($D189="","",'BH (1)'!K4223)</f>
        <v/>
      </c>
      <c r="N189" s="239" t="str">
        <f>IF($D189="","",'BH (1)'!L4223)</f>
        <v/>
      </c>
      <c r="O189" s="239" t="str">
        <f>IF($D189="","",'BH (1)'!M4223)</f>
        <v/>
      </c>
      <c r="P189" s="239" t="str">
        <f>IF($D189="","",'BH (1)'!N4223)</f>
        <v/>
      </c>
      <c r="Q189" s="259">
        <f>'BH (1)'!O4223</f>
        <v>0</v>
      </c>
      <c r="R189" s="260">
        <f>'BH (1)'!P4223</f>
        <v>0</v>
      </c>
    </row>
    <row r="190" spans="3:18" ht="30" customHeight="1" x14ac:dyDescent="0.25">
      <c r="C190" s="51">
        <v>184</v>
      </c>
      <c r="D190" s="253" t="str">
        <f>'BH (1)'!B1212</f>
        <v/>
      </c>
      <c r="E190" s="239" t="str">
        <f>IF($D190="","",'BH (1)'!C4224)</f>
        <v/>
      </c>
      <c r="F190" s="239" t="str">
        <f>IF($D190="","",'BH (1)'!D4224)</f>
        <v/>
      </c>
      <c r="G190" s="239" t="str">
        <f>IF($D190="","",'BH (1)'!E4224)</f>
        <v/>
      </c>
      <c r="H190" s="239" t="str">
        <f>IF($D190="","",'BH (1)'!F4224)</f>
        <v/>
      </c>
      <c r="I190" s="239" t="str">
        <f>IF($D190="","",'BH (1)'!G4224)</f>
        <v/>
      </c>
      <c r="J190" s="239" t="str">
        <f>IF($D190="","",'BH (1)'!H4224)</f>
        <v/>
      </c>
      <c r="K190" s="239" t="str">
        <f>IF($D190="","",'BH (1)'!I4224)</f>
        <v/>
      </c>
      <c r="L190" s="239" t="str">
        <f>IF($D190="","",'BH (1)'!J4224)</f>
        <v/>
      </c>
      <c r="M190" s="239" t="str">
        <f>IF($D190="","",'BH (1)'!K4224)</f>
        <v/>
      </c>
      <c r="N190" s="239" t="str">
        <f>IF($D190="","",'BH (1)'!L4224)</f>
        <v/>
      </c>
      <c r="O190" s="239" t="str">
        <f>IF($D190="","",'BH (1)'!M4224)</f>
        <v/>
      </c>
      <c r="P190" s="239" t="str">
        <f>IF($D190="","",'BH (1)'!N4224)</f>
        <v/>
      </c>
      <c r="Q190" s="259">
        <f>'BH (1)'!O4224</f>
        <v>0</v>
      </c>
      <c r="R190" s="260">
        <f>'BH (1)'!P4224</f>
        <v>0</v>
      </c>
    </row>
    <row r="191" spans="3:18" ht="30" customHeight="1" x14ac:dyDescent="0.25">
      <c r="C191" s="51">
        <v>185</v>
      </c>
      <c r="D191" s="253" t="str">
        <f>'BH (1)'!B1213</f>
        <v/>
      </c>
      <c r="E191" s="239" t="str">
        <f>IF($D191="","",'BH (1)'!C4225)</f>
        <v/>
      </c>
      <c r="F191" s="239" t="str">
        <f>IF($D191="","",'BH (1)'!D4225)</f>
        <v/>
      </c>
      <c r="G191" s="239" t="str">
        <f>IF($D191="","",'BH (1)'!E4225)</f>
        <v/>
      </c>
      <c r="H191" s="239" t="str">
        <f>IF($D191="","",'BH (1)'!F4225)</f>
        <v/>
      </c>
      <c r="I191" s="239" t="str">
        <f>IF($D191="","",'BH (1)'!G4225)</f>
        <v/>
      </c>
      <c r="J191" s="239" t="str">
        <f>IF($D191="","",'BH (1)'!H4225)</f>
        <v/>
      </c>
      <c r="K191" s="239" t="str">
        <f>IF($D191="","",'BH (1)'!I4225)</f>
        <v/>
      </c>
      <c r="L191" s="239" t="str">
        <f>IF($D191="","",'BH (1)'!J4225)</f>
        <v/>
      </c>
      <c r="M191" s="239" t="str">
        <f>IF($D191="","",'BH (1)'!K4225)</f>
        <v/>
      </c>
      <c r="N191" s="239" t="str">
        <f>IF($D191="","",'BH (1)'!L4225)</f>
        <v/>
      </c>
      <c r="O191" s="239" t="str">
        <f>IF($D191="","",'BH (1)'!M4225)</f>
        <v/>
      </c>
      <c r="P191" s="239" t="str">
        <f>IF($D191="","",'BH (1)'!N4225)</f>
        <v/>
      </c>
      <c r="Q191" s="259">
        <f>'BH (1)'!O4225</f>
        <v>0</v>
      </c>
      <c r="R191" s="260">
        <f>'BH (1)'!P4225</f>
        <v>0</v>
      </c>
    </row>
    <row r="192" spans="3:18" ht="30" customHeight="1" x14ac:dyDescent="0.25">
      <c r="C192" s="51">
        <v>186</v>
      </c>
      <c r="D192" s="253" t="str">
        <f>'BH (1)'!B1214</f>
        <v/>
      </c>
      <c r="E192" s="239" t="str">
        <f>IF($D192="","",'BH (1)'!C4226)</f>
        <v/>
      </c>
      <c r="F192" s="239" t="str">
        <f>IF($D192="","",'BH (1)'!D4226)</f>
        <v/>
      </c>
      <c r="G192" s="239" t="str">
        <f>IF($D192="","",'BH (1)'!E4226)</f>
        <v/>
      </c>
      <c r="H192" s="239" t="str">
        <f>IF($D192="","",'BH (1)'!F4226)</f>
        <v/>
      </c>
      <c r="I192" s="239" t="str">
        <f>IF($D192="","",'BH (1)'!G4226)</f>
        <v/>
      </c>
      <c r="J192" s="239" t="str">
        <f>IF($D192="","",'BH (1)'!H4226)</f>
        <v/>
      </c>
      <c r="K192" s="239" t="str">
        <f>IF($D192="","",'BH (1)'!I4226)</f>
        <v/>
      </c>
      <c r="L192" s="239" t="str">
        <f>IF($D192="","",'BH (1)'!J4226)</f>
        <v/>
      </c>
      <c r="M192" s="239" t="str">
        <f>IF($D192="","",'BH (1)'!K4226)</f>
        <v/>
      </c>
      <c r="N192" s="239" t="str">
        <f>IF($D192="","",'BH (1)'!L4226)</f>
        <v/>
      </c>
      <c r="O192" s="239" t="str">
        <f>IF($D192="","",'BH (1)'!M4226)</f>
        <v/>
      </c>
      <c r="P192" s="239" t="str">
        <f>IF($D192="","",'BH (1)'!N4226)</f>
        <v/>
      </c>
      <c r="Q192" s="259">
        <f>'BH (1)'!O4226</f>
        <v>0</v>
      </c>
      <c r="R192" s="260">
        <f>'BH (1)'!P4226</f>
        <v>0</v>
      </c>
    </row>
    <row r="193" spans="3:18" ht="30" customHeight="1" x14ac:dyDescent="0.25">
      <c r="C193" s="51">
        <v>187</v>
      </c>
      <c r="D193" s="253" t="str">
        <f>'BH (1)'!B1215</f>
        <v/>
      </c>
      <c r="E193" s="239" t="str">
        <f>IF($D193="","",'BH (1)'!C4227)</f>
        <v/>
      </c>
      <c r="F193" s="239" t="str">
        <f>IF($D193="","",'BH (1)'!D4227)</f>
        <v/>
      </c>
      <c r="G193" s="239" t="str">
        <f>IF($D193="","",'BH (1)'!E4227)</f>
        <v/>
      </c>
      <c r="H193" s="239" t="str">
        <f>IF($D193="","",'BH (1)'!F4227)</f>
        <v/>
      </c>
      <c r="I193" s="239" t="str">
        <f>IF($D193="","",'BH (1)'!G4227)</f>
        <v/>
      </c>
      <c r="J193" s="239" t="str">
        <f>IF($D193="","",'BH (1)'!H4227)</f>
        <v/>
      </c>
      <c r="K193" s="239" t="str">
        <f>IF($D193="","",'BH (1)'!I4227)</f>
        <v/>
      </c>
      <c r="L193" s="239" t="str">
        <f>IF($D193="","",'BH (1)'!J4227)</f>
        <v/>
      </c>
      <c r="M193" s="239" t="str">
        <f>IF($D193="","",'BH (1)'!K4227)</f>
        <v/>
      </c>
      <c r="N193" s="239" t="str">
        <f>IF($D193="","",'BH (1)'!L4227)</f>
        <v/>
      </c>
      <c r="O193" s="239" t="str">
        <f>IF($D193="","",'BH (1)'!M4227)</f>
        <v/>
      </c>
      <c r="P193" s="239" t="str">
        <f>IF($D193="","",'BH (1)'!N4227)</f>
        <v/>
      </c>
      <c r="Q193" s="259">
        <f>'BH (1)'!O4227</f>
        <v>0</v>
      </c>
      <c r="R193" s="260">
        <f>'BH (1)'!P4227</f>
        <v>0</v>
      </c>
    </row>
    <row r="194" spans="3:18" ht="30" customHeight="1" x14ac:dyDescent="0.25">
      <c r="C194" s="51">
        <v>188</v>
      </c>
      <c r="D194" s="253" t="str">
        <f>'BH (1)'!B1216</f>
        <v/>
      </c>
      <c r="E194" s="239" t="str">
        <f>IF($D194="","",'BH (1)'!C4228)</f>
        <v/>
      </c>
      <c r="F194" s="239" t="str">
        <f>IF($D194="","",'BH (1)'!D4228)</f>
        <v/>
      </c>
      <c r="G194" s="239" t="str">
        <f>IF($D194="","",'BH (1)'!E4228)</f>
        <v/>
      </c>
      <c r="H194" s="239" t="str">
        <f>IF($D194="","",'BH (1)'!F4228)</f>
        <v/>
      </c>
      <c r="I194" s="239" t="str">
        <f>IF($D194="","",'BH (1)'!G4228)</f>
        <v/>
      </c>
      <c r="J194" s="239" t="str">
        <f>IF($D194="","",'BH (1)'!H4228)</f>
        <v/>
      </c>
      <c r="K194" s="239" t="str">
        <f>IF($D194="","",'BH (1)'!I4228)</f>
        <v/>
      </c>
      <c r="L194" s="239" t="str">
        <f>IF($D194="","",'BH (1)'!J4228)</f>
        <v/>
      </c>
      <c r="M194" s="239" t="str">
        <f>IF($D194="","",'BH (1)'!K4228)</f>
        <v/>
      </c>
      <c r="N194" s="239" t="str">
        <f>IF($D194="","",'BH (1)'!L4228)</f>
        <v/>
      </c>
      <c r="O194" s="239" t="str">
        <f>IF($D194="","",'BH (1)'!M4228)</f>
        <v/>
      </c>
      <c r="P194" s="239" t="str">
        <f>IF($D194="","",'BH (1)'!N4228)</f>
        <v/>
      </c>
      <c r="Q194" s="259">
        <f>'BH (1)'!O4228</f>
        <v>0</v>
      </c>
      <c r="R194" s="260">
        <f>'BH (1)'!P4228</f>
        <v>0</v>
      </c>
    </row>
    <row r="195" spans="3:18" ht="30" customHeight="1" x14ac:dyDescent="0.25">
      <c r="C195" s="51">
        <v>189</v>
      </c>
      <c r="D195" s="253" t="str">
        <f>'BH (1)'!B1217</f>
        <v/>
      </c>
      <c r="E195" s="239" t="str">
        <f>IF($D195="","",'BH (1)'!C4229)</f>
        <v/>
      </c>
      <c r="F195" s="239" t="str">
        <f>IF($D195="","",'BH (1)'!D4229)</f>
        <v/>
      </c>
      <c r="G195" s="239" t="str">
        <f>IF($D195="","",'BH (1)'!E4229)</f>
        <v/>
      </c>
      <c r="H195" s="239" t="str">
        <f>IF($D195="","",'BH (1)'!F4229)</f>
        <v/>
      </c>
      <c r="I195" s="239" t="str">
        <f>IF($D195="","",'BH (1)'!G4229)</f>
        <v/>
      </c>
      <c r="J195" s="239" t="str">
        <f>IF($D195="","",'BH (1)'!H4229)</f>
        <v/>
      </c>
      <c r="K195" s="239" t="str">
        <f>IF($D195="","",'BH (1)'!I4229)</f>
        <v/>
      </c>
      <c r="L195" s="239" t="str">
        <f>IF($D195="","",'BH (1)'!J4229)</f>
        <v/>
      </c>
      <c r="M195" s="239" t="str">
        <f>IF($D195="","",'BH (1)'!K4229)</f>
        <v/>
      </c>
      <c r="N195" s="239" t="str">
        <f>IF($D195="","",'BH (1)'!L4229)</f>
        <v/>
      </c>
      <c r="O195" s="239" t="str">
        <f>IF($D195="","",'BH (1)'!M4229)</f>
        <v/>
      </c>
      <c r="P195" s="239" t="str">
        <f>IF($D195="","",'BH (1)'!N4229)</f>
        <v/>
      </c>
      <c r="Q195" s="259">
        <f>'BH (1)'!O4229</f>
        <v>0</v>
      </c>
      <c r="R195" s="260">
        <f>'BH (1)'!P4229</f>
        <v>0</v>
      </c>
    </row>
    <row r="196" spans="3:18" ht="30" customHeight="1" x14ac:dyDescent="0.25">
      <c r="C196" s="51">
        <v>190</v>
      </c>
      <c r="D196" s="253" t="str">
        <f>'BH (1)'!B1218</f>
        <v/>
      </c>
      <c r="E196" s="239" t="str">
        <f>IF($D196="","",'BH (1)'!C4230)</f>
        <v/>
      </c>
      <c r="F196" s="239" t="str">
        <f>IF($D196="","",'BH (1)'!D4230)</f>
        <v/>
      </c>
      <c r="G196" s="239" t="str">
        <f>IF($D196="","",'BH (1)'!E4230)</f>
        <v/>
      </c>
      <c r="H196" s="239" t="str">
        <f>IF($D196="","",'BH (1)'!F4230)</f>
        <v/>
      </c>
      <c r="I196" s="239" t="str">
        <f>IF($D196="","",'BH (1)'!G4230)</f>
        <v/>
      </c>
      <c r="J196" s="239" t="str">
        <f>IF($D196="","",'BH (1)'!H4230)</f>
        <v/>
      </c>
      <c r="K196" s="239" t="str">
        <f>IF($D196="","",'BH (1)'!I4230)</f>
        <v/>
      </c>
      <c r="L196" s="239" t="str">
        <f>IF($D196="","",'BH (1)'!J4230)</f>
        <v/>
      </c>
      <c r="M196" s="239" t="str">
        <f>IF($D196="","",'BH (1)'!K4230)</f>
        <v/>
      </c>
      <c r="N196" s="239" t="str">
        <f>IF($D196="","",'BH (1)'!L4230)</f>
        <v/>
      </c>
      <c r="O196" s="239" t="str">
        <f>IF($D196="","",'BH (1)'!M4230)</f>
        <v/>
      </c>
      <c r="P196" s="239" t="str">
        <f>IF($D196="","",'BH (1)'!N4230)</f>
        <v/>
      </c>
      <c r="Q196" s="259">
        <f>'BH (1)'!O4230</f>
        <v>0</v>
      </c>
      <c r="R196" s="260">
        <f>'BH (1)'!P4230</f>
        <v>0</v>
      </c>
    </row>
    <row r="197" spans="3:18" ht="30" customHeight="1" x14ac:dyDescent="0.25">
      <c r="C197" s="51">
        <v>191</v>
      </c>
      <c r="D197" s="253" t="str">
        <f>'BH (1)'!B1219</f>
        <v/>
      </c>
      <c r="E197" s="239" t="str">
        <f>IF($D197="","",'BH (1)'!C4231)</f>
        <v/>
      </c>
      <c r="F197" s="239" t="str">
        <f>IF($D197="","",'BH (1)'!D4231)</f>
        <v/>
      </c>
      <c r="G197" s="239" t="str">
        <f>IF($D197="","",'BH (1)'!E4231)</f>
        <v/>
      </c>
      <c r="H197" s="239" t="str">
        <f>IF($D197="","",'BH (1)'!F4231)</f>
        <v/>
      </c>
      <c r="I197" s="239" t="str">
        <f>IF($D197="","",'BH (1)'!G4231)</f>
        <v/>
      </c>
      <c r="J197" s="239" t="str">
        <f>IF($D197="","",'BH (1)'!H4231)</f>
        <v/>
      </c>
      <c r="K197" s="239" t="str">
        <f>IF($D197="","",'BH (1)'!I4231)</f>
        <v/>
      </c>
      <c r="L197" s="239" t="str">
        <f>IF($D197="","",'BH (1)'!J4231)</f>
        <v/>
      </c>
      <c r="M197" s="239" t="str">
        <f>IF($D197="","",'BH (1)'!K4231)</f>
        <v/>
      </c>
      <c r="N197" s="239" t="str">
        <f>IF($D197="","",'BH (1)'!L4231)</f>
        <v/>
      </c>
      <c r="O197" s="239" t="str">
        <f>IF($D197="","",'BH (1)'!M4231)</f>
        <v/>
      </c>
      <c r="P197" s="239" t="str">
        <f>IF($D197="","",'BH (1)'!N4231)</f>
        <v/>
      </c>
      <c r="Q197" s="259">
        <f>'BH (1)'!O4231</f>
        <v>0</v>
      </c>
      <c r="R197" s="260">
        <f>'BH (1)'!P4231</f>
        <v>0</v>
      </c>
    </row>
    <row r="198" spans="3:18" ht="30" customHeight="1" x14ac:dyDescent="0.25">
      <c r="C198" s="51">
        <v>192</v>
      </c>
      <c r="D198" s="253" t="str">
        <f>'BH (1)'!B1220</f>
        <v/>
      </c>
      <c r="E198" s="239" t="str">
        <f>IF($D198="","",'BH (1)'!C4232)</f>
        <v/>
      </c>
      <c r="F198" s="239" t="str">
        <f>IF($D198="","",'BH (1)'!D4232)</f>
        <v/>
      </c>
      <c r="G198" s="239" t="str">
        <f>IF($D198="","",'BH (1)'!E4232)</f>
        <v/>
      </c>
      <c r="H198" s="239" t="str">
        <f>IF($D198="","",'BH (1)'!F4232)</f>
        <v/>
      </c>
      <c r="I198" s="239" t="str">
        <f>IF($D198="","",'BH (1)'!G4232)</f>
        <v/>
      </c>
      <c r="J198" s="239" t="str">
        <f>IF($D198="","",'BH (1)'!H4232)</f>
        <v/>
      </c>
      <c r="K198" s="239" t="str">
        <f>IF($D198="","",'BH (1)'!I4232)</f>
        <v/>
      </c>
      <c r="L198" s="239" t="str">
        <f>IF($D198="","",'BH (1)'!J4232)</f>
        <v/>
      </c>
      <c r="M198" s="239" t="str">
        <f>IF($D198="","",'BH (1)'!K4232)</f>
        <v/>
      </c>
      <c r="N198" s="239" t="str">
        <f>IF($D198="","",'BH (1)'!L4232)</f>
        <v/>
      </c>
      <c r="O198" s="239" t="str">
        <f>IF($D198="","",'BH (1)'!M4232)</f>
        <v/>
      </c>
      <c r="P198" s="239" t="str">
        <f>IF($D198="","",'BH (1)'!N4232)</f>
        <v/>
      </c>
      <c r="Q198" s="259">
        <f>'BH (1)'!O4232</f>
        <v>0</v>
      </c>
      <c r="R198" s="260">
        <f>'BH (1)'!P4232</f>
        <v>0</v>
      </c>
    </row>
    <row r="199" spans="3:18" ht="30" customHeight="1" x14ac:dyDescent="0.25">
      <c r="C199" s="51">
        <v>193</v>
      </c>
      <c r="D199" s="253" t="str">
        <f>'BH (1)'!B1221</f>
        <v/>
      </c>
      <c r="E199" s="239" t="str">
        <f>IF($D199="","",'BH (1)'!C4233)</f>
        <v/>
      </c>
      <c r="F199" s="239" t="str">
        <f>IF($D199="","",'BH (1)'!D4233)</f>
        <v/>
      </c>
      <c r="G199" s="239" t="str">
        <f>IF($D199="","",'BH (1)'!E4233)</f>
        <v/>
      </c>
      <c r="H199" s="239" t="str">
        <f>IF($D199="","",'BH (1)'!F4233)</f>
        <v/>
      </c>
      <c r="I199" s="239" t="str">
        <f>IF($D199="","",'BH (1)'!G4233)</f>
        <v/>
      </c>
      <c r="J199" s="239" t="str">
        <f>IF($D199="","",'BH (1)'!H4233)</f>
        <v/>
      </c>
      <c r="K199" s="239" t="str">
        <f>IF($D199="","",'BH (1)'!I4233)</f>
        <v/>
      </c>
      <c r="L199" s="239" t="str">
        <f>IF($D199="","",'BH (1)'!J4233)</f>
        <v/>
      </c>
      <c r="M199" s="239" t="str">
        <f>IF($D199="","",'BH (1)'!K4233)</f>
        <v/>
      </c>
      <c r="N199" s="239" t="str">
        <f>IF($D199="","",'BH (1)'!L4233)</f>
        <v/>
      </c>
      <c r="O199" s="239" t="str">
        <f>IF($D199="","",'BH (1)'!M4233)</f>
        <v/>
      </c>
      <c r="P199" s="239" t="str">
        <f>IF($D199="","",'BH (1)'!N4233)</f>
        <v/>
      </c>
      <c r="Q199" s="259">
        <f>'BH (1)'!O4233</f>
        <v>0</v>
      </c>
      <c r="R199" s="260">
        <f>'BH (1)'!P4233</f>
        <v>0</v>
      </c>
    </row>
    <row r="200" spans="3:18" ht="30" customHeight="1" x14ac:dyDescent="0.25">
      <c r="C200" s="51">
        <v>194</v>
      </c>
      <c r="D200" s="253" t="str">
        <f>'BH (1)'!B1222</f>
        <v/>
      </c>
      <c r="E200" s="239" t="str">
        <f>IF($D200="","",'BH (1)'!C4234)</f>
        <v/>
      </c>
      <c r="F200" s="239" t="str">
        <f>IF($D200="","",'BH (1)'!D4234)</f>
        <v/>
      </c>
      <c r="G200" s="239" t="str">
        <f>IF($D200="","",'BH (1)'!E4234)</f>
        <v/>
      </c>
      <c r="H200" s="239" t="str">
        <f>IF($D200="","",'BH (1)'!F4234)</f>
        <v/>
      </c>
      <c r="I200" s="239" t="str">
        <f>IF($D200="","",'BH (1)'!G4234)</f>
        <v/>
      </c>
      <c r="J200" s="239" t="str">
        <f>IF($D200="","",'BH (1)'!H4234)</f>
        <v/>
      </c>
      <c r="K200" s="239" t="str">
        <f>IF($D200="","",'BH (1)'!I4234)</f>
        <v/>
      </c>
      <c r="L200" s="239" t="str">
        <f>IF($D200="","",'BH (1)'!J4234)</f>
        <v/>
      </c>
      <c r="M200" s="239" t="str">
        <f>IF($D200="","",'BH (1)'!K4234)</f>
        <v/>
      </c>
      <c r="N200" s="239" t="str">
        <f>IF($D200="","",'BH (1)'!L4234)</f>
        <v/>
      </c>
      <c r="O200" s="239" t="str">
        <f>IF($D200="","",'BH (1)'!M4234)</f>
        <v/>
      </c>
      <c r="P200" s="239" t="str">
        <f>IF($D200="","",'BH (1)'!N4234)</f>
        <v/>
      </c>
      <c r="Q200" s="259">
        <f>'BH (1)'!O4234</f>
        <v>0</v>
      </c>
      <c r="R200" s="260">
        <f>'BH (1)'!P4234</f>
        <v>0</v>
      </c>
    </row>
    <row r="201" spans="3:18" ht="30" customHeight="1" x14ac:dyDescent="0.25">
      <c r="C201" s="51">
        <v>195</v>
      </c>
      <c r="D201" s="253" t="str">
        <f>'BH (1)'!B1223</f>
        <v/>
      </c>
      <c r="E201" s="239" t="str">
        <f>IF($D201="","",'BH (1)'!C4235)</f>
        <v/>
      </c>
      <c r="F201" s="239" t="str">
        <f>IF($D201="","",'BH (1)'!D4235)</f>
        <v/>
      </c>
      <c r="G201" s="239" t="str">
        <f>IF($D201="","",'BH (1)'!E4235)</f>
        <v/>
      </c>
      <c r="H201" s="239" t="str">
        <f>IF($D201="","",'BH (1)'!F4235)</f>
        <v/>
      </c>
      <c r="I201" s="239" t="str">
        <f>IF($D201="","",'BH (1)'!G4235)</f>
        <v/>
      </c>
      <c r="J201" s="239" t="str">
        <f>IF($D201="","",'BH (1)'!H4235)</f>
        <v/>
      </c>
      <c r="K201" s="239" t="str">
        <f>IF($D201="","",'BH (1)'!I4235)</f>
        <v/>
      </c>
      <c r="L201" s="239" t="str">
        <f>IF($D201="","",'BH (1)'!J4235)</f>
        <v/>
      </c>
      <c r="M201" s="239" t="str">
        <f>IF($D201="","",'BH (1)'!K4235)</f>
        <v/>
      </c>
      <c r="N201" s="239" t="str">
        <f>IF($D201="","",'BH (1)'!L4235)</f>
        <v/>
      </c>
      <c r="O201" s="239" t="str">
        <f>IF($D201="","",'BH (1)'!M4235)</f>
        <v/>
      </c>
      <c r="P201" s="239" t="str">
        <f>IF($D201="","",'BH (1)'!N4235)</f>
        <v/>
      </c>
      <c r="Q201" s="259">
        <f>'BH (1)'!O4235</f>
        <v>0</v>
      </c>
      <c r="R201" s="260">
        <f>'BH (1)'!P4235</f>
        <v>0</v>
      </c>
    </row>
    <row r="202" spans="3:18" ht="30" customHeight="1" x14ac:dyDescent="0.25">
      <c r="C202" s="51">
        <v>196</v>
      </c>
      <c r="D202" s="253" t="str">
        <f>'BH (1)'!B1224</f>
        <v/>
      </c>
      <c r="E202" s="239" t="str">
        <f>IF($D202="","",'BH (1)'!C4236)</f>
        <v/>
      </c>
      <c r="F202" s="239" t="str">
        <f>IF($D202="","",'BH (1)'!D4236)</f>
        <v/>
      </c>
      <c r="G202" s="239" t="str">
        <f>IF($D202="","",'BH (1)'!E4236)</f>
        <v/>
      </c>
      <c r="H202" s="239" t="str">
        <f>IF($D202="","",'BH (1)'!F4236)</f>
        <v/>
      </c>
      <c r="I202" s="239" t="str">
        <f>IF($D202="","",'BH (1)'!G4236)</f>
        <v/>
      </c>
      <c r="J202" s="239" t="str">
        <f>IF($D202="","",'BH (1)'!H4236)</f>
        <v/>
      </c>
      <c r="K202" s="239" t="str">
        <f>IF($D202="","",'BH (1)'!I4236)</f>
        <v/>
      </c>
      <c r="L202" s="239" t="str">
        <f>IF($D202="","",'BH (1)'!J4236)</f>
        <v/>
      </c>
      <c r="M202" s="239" t="str">
        <f>IF($D202="","",'BH (1)'!K4236)</f>
        <v/>
      </c>
      <c r="N202" s="239" t="str">
        <f>IF($D202="","",'BH (1)'!L4236)</f>
        <v/>
      </c>
      <c r="O202" s="239" t="str">
        <f>IF($D202="","",'BH (1)'!M4236)</f>
        <v/>
      </c>
      <c r="P202" s="239" t="str">
        <f>IF($D202="","",'BH (1)'!N4236)</f>
        <v/>
      </c>
      <c r="Q202" s="259">
        <f>'BH (1)'!O4236</f>
        <v>0</v>
      </c>
      <c r="R202" s="260">
        <f>'BH (1)'!P4236</f>
        <v>0</v>
      </c>
    </row>
    <row r="203" spans="3:18" ht="30" customHeight="1" x14ac:dyDescent="0.25">
      <c r="C203" s="51">
        <v>197</v>
      </c>
      <c r="D203" s="253" t="str">
        <f>'BH (1)'!B1225</f>
        <v/>
      </c>
      <c r="E203" s="239" t="str">
        <f>IF($D203="","",'BH (1)'!C4237)</f>
        <v/>
      </c>
      <c r="F203" s="239" t="str">
        <f>IF($D203="","",'BH (1)'!D4237)</f>
        <v/>
      </c>
      <c r="G203" s="239" t="str">
        <f>IF($D203="","",'BH (1)'!E4237)</f>
        <v/>
      </c>
      <c r="H203" s="239" t="str">
        <f>IF($D203="","",'BH (1)'!F4237)</f>
        <v/>
      </c>
      <c r="I203" s="239" t="str">
        <f>IF($D203="","",'BH (1)'!G4237)</f>
        <v/>
      </c>
      <c r="J203" s="239" t="str">
        <f>IF($D203="","",'BH (1)'!H4237)</f>
        <v/>
      </c>
      <c r="K203" s="239" t="str">
        <f>IF($D203="","",'BH (1)'!I4237)</f>
        <v/>
      </c>
      <c r="L203" s="239" t="str">
        <f>IF($D203="","",'BH (1)'!J4237)</f>
        <v/>
      </c>
      <c r="M203" s="239" t="str">
        <f>IF($D203="","",'BH (1)'!K4237)</f>
        <v/>
      </c>
      <c r="N203" s="239" t="str">
        <f>IF($D203="","",'BH (1)'!L4237)</f>
        <v/>
      </c>
      <c r="O203" s="239" t="str">
        <f>IF($D203="","",'BH (1)'!M4237)</f>
        <v/>
      </c>
      <c r="P203" s="239" t="str">
        <f>IF($D203="","",'BH (1)'!N4237)</f>
        <v/>
      </c>
      <c r="Q203" s="259">
        <f>'BH (1)'!O4237</f>
        <v>0</v>
      </c>
      <c r="R203" s="260">
        <f>'BH (1)'!P4237</f>
        <v>0</v>
      </c>
    </row>
    <row r="204" spans="3:18" ht="30" customHeight="1" x14ac:dyDescent="0.25">
      <c r="C204" s="51">
        <v>198</v>
      </c>
      <c r="D204" s="253" t="str">
        <f>'BH (1)'!B1226</f>
        <v/>
      </c>
      <c r="E204" s="239" t="str">
        <f>IF($D204="","",'BH (1)'!C4238)</f>
        <v/>
      </c>
      <c r="F204" s="239" t="str">
        <f>IF($D204="","",'BH (1)'!D4238)</f>
        <v/>
      </c>
      <c r="G204" s="239" t="str">
        <f>IF($D204="","",'BH (1)'!E4238)</f>
        <v/>
      </c>
      <c r="H204" s="239" t="str">
        <f>IF($D204="","",'BH (1)'!F4238)</f>
        <v/>
      </c>
      <c r="I204" s="239" t="str">
        <f>IF($D204="","",'BH (1)'!G4238)</f>
        <v/>
      </c>
      <c r="J204" s="239" t="str">
        <f>IF($D204="","",'BH (1)'!H4238)</f>
        <v/>
      </c>
      <c r="K204" s="239" t="str">
        <f>IF($D204="","",'BH (1)'!I4238)</f>
        <v/>
      </c>
      <c r="L204" s="239" t="str">
        <f>IF($D204="","",'BH (1)'!J4238)</f>
        <v/>
      </c>
      <c r="M204" s="239" t="str">
        <f>IF($D204="","",'BH (1)'!K4238)</f>
        <v/>
      </c>
      <c r="N204" s="239" t="str">
        <f>IF($D204="","",'BH (1)'!L4238)</f>
        <v/>
      </c>
      <c r="O204" s="239" t="str">
        <f>IF($D204="","",'BH (1)'!M4238)</f>
        <v/>
      </c>
      <c r="P204" s="239" t="str">
        <f>IF($D204="","",'BH (1)'!N4238)</f>
        <v/>
      </c>
      <c r="Q204" s="259">
        <f>'BH (1)'!O4238</f>
        <v>0</v>
      </c>
      <c r="R204" s="260">
        <f>'BH (1)'!P4238</f>
        <v>0</v>
      </c>
    </row>
    <row r="205" spans="3:18" ht="30" customHeight="1" x14ac:dyDescent="0.25">
      <c r="C205" s="51">
        <v>199</v>
      </c>
      <c r="D205" s="253" t="str">
        <f>'BH (1)'!B1227</f>
        <v/>
      </c>
      <c r="E205" s="239" t="str">
        <f>IF($D205="","",'BH (1)'!C4239)</f>
        <v/>
      </c>
      <c r="F205" s="239" t="str">
        <f>IF($D205="","",'BH (1)'!D4239)</f>
        <v/>
      </c>
      <c r="G205" s="239" t="str">
        <f>IF($D205="","",'BH (1)'!E4239)</f>
        <v/>
      </c>
      <c r="H205" s="239" t="str">
        <f>IF($D205="","",'BH (1)'!F4239)</f>
        <v/>
      </c>
      <c r="I205" s="239" t="str">
        <f>IF($D205="","",'BH (1)'!G4239)</f>
        <v/>
      </c>
      <c r="J205" s="239" t="str">
        <f>IF($D205="","",'BH (1)'!H4239)</f>
        <v/>
      </c>
      <c r="K205" s="239" t="str">
        <f>IF($D205="","",'BH (1)'!I4239)</f>
        <v/>
      </c>
      <c r="L205" s="239" t="str">
        <f>IF($D205="","",'BH (1)'!J4239)</f>
        <v/>
      </c>
      <c r="M205" s="239" t="str">
        <f>IF($D205="","",'BH (1)'!K4239)</f>
        <v/>
      </c>
      <c r="N205" s="239" t="str">
        <f>IF($D205="","",'BH (1)'!L4239)</f>
        <v/>
      </c>
      <c r="O205" s="239" t="str">
        <f>IF($D205="","",'BH (1)'!M4239)</f>
        <v/>
      </c>
      <c r="P205" s="239" t="str">
        <f>IF($D205="","",'BH (1)'!N4239)</f>
        <v/>
      </c>
      <c r="Q205" s="259">
        <f>'BH (1)'!O4239</f>
        <v>0</v>
      </c>
      <c r="R205" s="260">
        <f>'BH (1)'!P4239</f>
        <v>0</v>
      </c>
    </row>
    <row r="206" spans="3:18" ht="30" customHeight="1" x14ac:dyDescent="0.25">
      <c r="C206" s="51">
        <v>200</v>
      </c>
      <c r="D206" s="253" t="str">
        <f>'BH (1)'!B1228</f>
        <v/>
      </c>
      <c r="E206" s="239" t="str">
        <f>IF($D206="","",'BH (1)'!C4240)</f>
        <v/>
      </c>
      <c r="F206" s="239" t="str">
        <f>IF($D206="","",'BH (1)'!D4240)</f>
        <v/>
      </c>
      <c r="G206" s="239" t="str">
        <f>IF($D206="","",'BH (1)'!E4240)</f>
        <v/>
      </c>
      <c r="H206" s="239" t="str">
        <f>IF($D206="","",'BH (1)'!F4240)</f>
        <v/>
      </c>
      <c r="I206" s="239" t="str">
        <f>IF($D206="","",'BH (1)'!G4240)</f>
        <v/>
      </c>
      <c r="J206" s="239" t="str">
        <f>IF($D206="","",'BH (1)'!H4240)</f>
        <v/>
      </c>
      <c r="K206" s="239" t="str">
        <f>IF($D206="","",'BH (1)'!I4240)</f>
        <v/>
      </c>
      <c r="L206" s="239" t="str">
        <f>IF($D206="","",'BH (1)'!J4240)</f>
        <v/>
      </c>
      <c r="M206" s="239" t="str">
        <f>IF($D206="","",'BH (1)'!K4240)</f>
        <v/>
      </c>
      <c r="N206" s="239" t="str">
        <f>IF($D206="","",'BH (1)'!L4240)</f>
        <v/>
      </c>
      <c r="O206" s="239" t="str">
        <f>IF($D206="","",'BH (1)'!M4240)</f>
        <v/>
      </c>
      <c r="P206" s="239" t="str">
        <f>IF($D206="","",'BH (1)'!N4240)</f>
        <v/>
      </c>
      <c r="Q206" s="259">
        <f>'BH (1)'!O4240</f>
        <v>0</v>
      </c>
      <c r="R206" s="260">
        <f>'BH (1)'!P4240</f>
        <v>0</v>
      </c>
    </row>
    <row r="207" spans="3:18" ht="30" customHeight="1" x14ac:dyDescent="0.25">
      <c r="C207" s="51">
        <v>201</v>
      </c>
      <c r="D207" s="253" t="str">
        <f>'BH (1)'!B1229</f>
        <v/>
      </c>
      <c r="E207" s="239" t="str">
        <f>IF($D207="","",'BH (1)'!C4241)</f>
        <v/>
      </c>
      <c r="F207" s="239" t="str">
        <f>IF($D207="","",'BH (1)'!D4241)</f>
        <v/>
      </c>
      <c r="G207" s="239" t="str">
        <f>IF($D207="","",'BH (1)'!E4241)</f>
        <v/>
      </c>
      <c r="H207" s="239" t="str">
        <f>IF($D207="","",'BH (1)'!F4241)</f>
        <v/>
      </c>
      <c r="I207" s="239" t="str">
        <f>IF($D207="","",'BH (1)'!G4241)</f>
        <v/>
      </c>
      <c r="J207" s="239" t="str">
        <f>IF($D207="","",'BH (1)'!H4241)</f>
        <v/>
      </c>
      <c r="K207" s="239" t="str">
        <f>IF($D207="","",'BH (1)'!I4241)</f>
        <v/>
      </c>
      <c r="L207" s="239" t="str">
        <f>IF($D207="","",'BH (1)'!J4241)</f>
        <v/>
      </c>
      <c r="M207" s="239" t="str">
        <f>IF($D207="","",'BH (1)'!K4241)</f>
        <v/>
      </c>
      <c r="N207" s="239" t="str">
        <f>IF($D207="","",'BH (1)'!L4241)</f>
        <v/>
      </c>
      <c r="O207" s="239" t="str">
        <f>IF($D207="","",'BH (1)'!M4241)</f>
        <v/>
      </c>
      <c r="P207" s="239" t="str">
        <f>IF($D207="","",'BH (1)'!N4241)</f>
        <v/>
      </c>
      <c r="Q207" s="259">
        <f>'BH (1)'!O4241</f>
        <v>0</v>
      </c>
      <c r="R207" s="260">
        <f>'BH (1)'!P4241</f>
        <v>0</v>
      </c>
    </row>
    <row r="208" spans="3:18" ht="30" customHeight="1" x14ac:dyDescent="0.25">
      <c r="C208" s="51">
        <v>202</v>
      </c>
      <c r="D208" s="253" t="str">
        <f>'BH (1)'!B1230</f>
        <v/>
      </c>
      <c r="E208" s="239" t="str">
        <f>IF($D208="","",'BH (1)'!C4242)</f>
        <v/>
      </c>
      <c r="F208" s="239" t="str">
        <f>IF($D208="","",'BH (1)'!D4242)</f>
        <v/>
      </c>
      <c r="G208" s="239" t="str">
        <f>IF($D208="","",'BH (1)'!E4242)</f>
        <v/>
      </c>
      <c r="H208" s="239" t="str">
        <f>IF($D208="","",'BH (1)'!F4242)</f>
        <v/>
      </c>
      <c r="I208" s="239" t="str">
        <f>IF($D208="","",'BH (1)'!G4242)</f>
        <v/>
      </c>
      <c r="J208" s="239" t="str">
        <f>IF($D208="","",'BH (1)'!H4242)</f>
        <v/>
      </c>
      <c r="K208" s="239" t="str">
        <f>IF($D208="","",'BH (1)'!I4242)</f>
        <v/>
      </c>
      <c r="L208" s="239" t="str">
        <f>IF($D208="","",'BH (1)'!J4242)</f>
        <v/>
      </c>
      <c r="M208" s="239" t="str">
        <f>IF($D208="","",'BH (1)'!K4242)</f>
        <v/>
      </c>
      <c r="N208" s="239" t="str">
        <f>IF($D208="","",'BH (1)'!L4242)</f>
        <v/>
      </c>
      <c r="O208" s="239" t="str">
        <f>IF($D208="","",'BH (1)'!M4242)</f>
        <v/>
      </c>
      <c r="P208" s="239" t="str">
        <f>IF($D208="","",'BH (1)'!N4242)</f>
        <v/>
      </c>
      <c r="Q208" s="259">
        <f>'BH (1)'!O4242</f>
        <v>0</v>
      </c>
      <c r="R208" s="260">
        <f>'BH (1)'!P4242</f>
        <v>0</v>
      </c>
    </row>
    <row r="209" spans="3:18" ht="30" customHeight="1" x14ac:dyDescent="0.25">
      <c r="C209" s="51">
        <v>203</v>
      </c>
      <c r="D209" s="253" t="str">
        <f>'BH (1)'!B1231</f>
        <v/>
      </c>
      <c r="E209" s="239" t="str">
        <f>IF($D209="","",'BH (1)'!C4243)</f>
        <v/>
      </c>
      <c r="F209" s="239" t="str">
        <f>IF($D209="","",'BH (1)'!D4243)</f>
        <v/>
      </c>
      <c r="G209" s="239" t="str">
        <f>IF($D209="","",'BH (1)'!E4243)</f>
        <v/>
      </c>
      <c r="H209" s="239" t="str">
        <f>IF($D209="","",'BH (1)'!F4243)</f>
        <v/>
      </c>
      <c r="I209" s="239" t="str">
        <f>IF($D209="","",'BH (1)'!G4243)</f>
        <v/>
      </c>
      <c r="J209" s="239" t="str">
        <f>IF($D209="","",'BH (1)'!H4243)</f>
        <v/>
      </c>
      <c r="K209" s="239" t="str">
        <f>IF($D209="","",'BH (1)'!I4243)</f>
        <v/>
      </c>
      <c r="L209" s="239" t="str">
        <f>IF($D209="","",'BH (1)'!J4243)</f>
        <v/>
      </c>
      <c r="M209" s="239" t="str">
        <f>IF($D209="","",'BH (1)'!K4243)</f>
        <v/>
      </c>
      <c r="N209" s="239" t="str">
        <f>IF($D209="","",'BH (1)'!L4243)</f>
        <v/>
      </c>
      <c r="O209" s="239" t="str">
        <f>IF($D209="","",'BH (1)'!M4243)</f>
        <v/>
      </c>
      <c r="P209" s="239" t="str">
        <f>IF($D209="","",'BH (1)'!N4243)</f>
        <v/>
      </c>
      <c r="Q209" s="259">
        <f>'BH (1)'!O4243</f>
        <v>0</v>
      </c>
      <c r="R209" s="260">
        <f>'BH (1)'!P4243</f>
        <v>0</v>
      </c>
    </row>
    <row r="210" spans="3:18" ht="30" customHeight="1" x14ac:dyDescent="0.25">
      <c r="C210" s="51">
        <v>204</v>
      </c>
      <c r="D210" s="253" t="str">
        <f>'BH (1)'!B1232</f>
        <v/>
      </c>
      <c r="E210" s="239" t="str">
        <f>IF($D210="","",'BH (1)'!C4244)</f>
        <v/>
      </c>
      <c r="F210" s="239" t="str">
        <f>IF($D210="","",'BH (1)'!D4244)</f>
        <v/>
      </c>
      <c r="G210" s="239" t="str">
        <f>IF($D210="","",'BH (1)'!E4244)</f>
        <v/>
      </c>
      <c r="H210" s="239" t="str">
        <f>IF($D210="","",'BH (1)'!F4244)</f>
        <v/>
      </c>
      <c r="I210" s="239" t="str">
        <f>IF($D210="","",'BH (1)'!G4244)</f>
        <v/>
      </c>
      <c r="J210" s="239" t="str">
        <f>IF($D210="","",'BH (1)'!H4244)</f>
        <v/>
      </c>
      <c r="K210" s="239" t="str">
        <f>IF($D210="","",'BH (1)'!I4244)</f>
        <v/>
      </c>
      <c r="L210" s="239" t="str">
        <f>IF($D210="","",'BH (1)'!J4244)</f>
        <v/>
      </c>
      <c r="M210" s="239" t="str">
        <f>IF($D210="","",'BH (1)'!K4244)</f>
        <v/>
      </c>
      <c r="N210" s="239" t="str">
        <f>IF($D210="","",'BH (1)'!L4244)</f>
        <v/>
      </c>
      <c r="O210" s="239" t="str">
        <f>IF($D210="","",'BH (1)'!M4244)</f>
        <v/>
      </c>
      <c r="P210" s="239" t="str">
        <f>IF($D210="","",'BH (1)'!N4244)</f>
        <v/>
      </c>
      <c r="Q210" s="259">
        <f>'BH (1)'!O4244</f>
        <v>0</v>
      </c>
      <c r="R210" s="260">
        <f>'BH (1)'!P4244</f>
        <v>0</v>
      </c>
    </row>
    <row r="211" spans="3:18" ht="30" customHeight="1" x14ac:dyDescent="0.25">
      <c r="C211" s="51">
        <v>205</v>
      </c>
      <c r="D211" s="253" t="str">
        <f>'BH (1)'!B1233</f>
        <v/>
      </c>
      <c r="E211" s="239" t="str">
        <f>IF($D211="","",'BH (1)'!C4245)</f>
        <v/>
      </c>
      <c r="F211" s="239" t="str">
        <f>IF($D211="","",'BH (1)'!D4245)</f>
        <v/>
      </c>
      <c r="G211" s="239" t="str">
        <f>IF($D211="","",'BH (1)'!E4245)</f>
        <v/>
      </c>
      <c r="H211" s="239" t="str">
        <f>IF($D211="","",'BH (1)'!F4245)</f>
        <v/>
      </c>
      <c r="I211" s="239" t="str">
        <f>IF($D211="","",'BH (1)'!G4245)</f>
        <v/>
      </c>
      <c r="J211" s="239" t="str">
        <f>IF($D211="","",'BH (1)'!H4245)</f>
        <v/>
      </c>
      <c r="K211" s="239" t="str">
        <f>IF($D211="","",'BH (1)'!I4245)</f>
        <v/>
      </c>
      <c r="L211" s="239" t="str">
        <f>IF($D211="","",'BH (1)'!J4245)</f>
        <v/>
      </c>
      <c r="M211" s="239" t="str">
        <f>IF($D211="","",'BH (1)'!K4245)</f>
        <v/>
      </c>
      <c r="N211" s="239" t="str">
        <f>IF($D211="","",'BH (1)'!L4245)</f>
        <v/>
      </c>
      <c r="O211" s="239" t="str">
        <f>IF($D211="","",'BH (1)'!M4245)</f>
        <v/>
      </c>
      <c r="P211" s="239" t="str">
        <f>IF($D211="","",'BH (1)'!N4245)</f>
        <v/>
      </c>
      <c r="Q211" s="259">
        <f>'BH (1)'!O4245</f>
        <v>0</v>
      </c>
      <c r="R211" s="260">
        <f>'BH (1)'!P4245</f>
        <v>0</v>
      </c>
    </row>
    <row r="212" spans="3:18" ht="30" customHeight="1" x14ac:dyDescent="0.25">
      <c r="C212" s="51">
        <v>206</v>
      </c>
      <c r="D212" s="253" t="str">
        <f>'BH (1)'!B1234</f>
        <v/>
      </c>
      <c r="E212" s="239" t="str">
        <f>IF($D212="","",'BH (1)'!C4246)</f>
        <v/>
      </c>
      <c r="F212" s="239" t="str">
        <f>IF($D212="","",'BH (1)'!D4246)</f>
        <v/>
      </c>
      <c r="G212" s="239" t="str">
        <f>IF($D212="","",'BH (1)'!E4246)</f>
        <v/>
      </c>
      <c r="H212" s="239" t="str">
        <f>IF($D212="","",'BH (1)'!F4246)</f>
        <v/>
      </c>
      <c r="I212" s="239" t="str">
        <f>IF($D212="","",'BH (1)'!G4246)</f>
        <v/>
      </c>
      <c r="J212" s="239" t="str">
        <f>IF($D212="","",'BH (1)'!H4246)</f>
        <v/>
      </c>
      <c r="K212" s="239" t="str">
        <f>IF($D212="","",'BH (1)'!I4246)</f>
        <v/>
      </c>
      <c r="L212" s="239" t="str">
        <f>IF($D212="","",'BH (1)'!J4246)</f>
        <v/>
      </c>
      <c r="M212" s="239" t="str">
        <f>IF($D212="","",'BH (1)'!K4246)</f>
        <v/>
      </c>
      <c r="N212" s="239" t="str">
        <f>IF($D212="","",'BH (1)'!L4246)</f>
        <v/>
      </c>
      <c r="O212" s="239" t="str">
        <f>IF($D212="","",'BH (1)'!M4246)</f>
        <v/>
      </c>
      <c r="P212" s="239" t="str">
        <f>IF($D212="","",'BH (1)'!N4246)</f>
        <v/>
      </c>
      <c r="Q212" s="259">
        <f>'BH (1)'!O4246</f>
        <v>0</v>
      </c>
      <c r="R212" s="260">
        <f>'BH (1)'!P4246</f>
        <v>0</v>
      </c>
    </row>
    <row r="213" spans="3:18" ht="30" customHeight="1" x14ac:dyDescent="0.25">
      <c r="C213" s="51">
        <v>207</v>
      </c>
      <c r="D213" s="253" t="str">
        <f>'BH (1)'!B1235</f>
        <v/>
      </c>
      <c r="E213" s="239" t="str">
        <f>IF($D213="","",'BH (1)'!C4247)</f>
        <v/>
      </c>
      <c r="F213" s="239" t="str">
        <f>IF($D213="","",'BH (1)'!D4247)</f>
        <v/>
      </c>
      <c r="G213" s="239" t="str">
        <f>IF($D213="","",'BH (1)'!E4247)</f>
        <v/>
      </c>
      <c r="H213" s="239" t="str">
        <f>IF($D213="","",'BH (1)'!F4247)</f>
        <v/>
      </c>
      <c r="I213" s="239" t="str">
        <f>IF($D213="","",'BH (1)'!G4247)</f>
        <v/>
      </c>
      <c r="J213" s="239" t="str">
        <f>IF($D213="","",'BH (1)'!H4247)</f>
        <v/>
      </c>
      <c r="K213" s="239" t="str">
        <f>IF($D213="","",'BH (1)'!I4247)</f>
        <v/>
      </c>
      <c r="L213" s="239" t="str">
        <f>IF($D213="","",'BH (1)'!J4247)</f>
        <v/>
      </c>
      <c r="M213" s="239" t="str">
        <f>IF($D213="","",'BH (1)'!K4247)</f>
        <v/>
      </c>
      <c r="N213" s="239" t="str">
        <f>IF($D213="","",'BH (1)'!L4247)</f>
        <v/>
      </c>
      <c r="O213" s="239" t="str">
        <f>IF($D213="","",'BH (1)'!M4247)</f>
        <v/>
      </c>
      <c r="P213" s="239" t="str">
        <f>IF($D213="","",'BH (1)'!N4247)</f>
        <v/>
      </c>
      <c r="Q213" s="259">
        <f>'BH (1)'!O4247</f>
        <v>0</v>
      </c>
      <c r="R213" s="260">
        <f>'BH (1)'!P4247</f>
        <v>0</v>
      </c>
    </row>
    <row r="214" spans="3:18" ht="30" customHeight="1" x14ac:dyDescent="0.25">
      <c r="C214" s="51">
        <v>208</v>
      </c>
      <c r="D214" s="253" t="str">
        <f>'BH (1)'!B1236</f>
        <v/>
      </c>
      <c r="E214" s="239" t="str">
        <f>IF($D214="","",'BH (1)'!C4248)</f>
        <v/>
      </c>
      <c r="F214" s="239" t="str">
        <f>IF($D214="","",'BH (1)'!D4248)</f>
        <v/>
      </c>
      <c r="G214" s="239" t="str">
        <f>IF($D214="","",'BH (1)'!E4248)</f>
        <v/>
      </c>
      <c r="H214" s="239" t="str">
        <f>IF($D214="","",'BH (1)'!F4248)</f>
        <v/>
      </c>
      <c r="I214" s="239" t="str">
        <f>IF($D214="","",'BH (1)'!G4248)</f>
        <v/>
      </c>
      <c r="J214" s="239" t="str">
        <f>IF($D214="","",'BH (1)'!H4248)</f>
        <v/>
      </c>
      <c r="K214" s="239" t="str">
        <f>IF($D214="","",'BH (1)'!I4248)</f>
        <v/>
      </c>
      <c r="L214" s="239" t="str">
        <f>IF($D214="","",'BH (1)'!J4248)</f>
        <v/>
      </c>
      <c r="M214" s="239" t="str">
        <f>IF($D214="","",'BH (1)'!K4248)</f>
        <v/>
      </c>
      <c r="N214" s="239" t="str">
        <f>IF($D214="","",'BH (1)'!L4248)</f>
        <v/>
      </c>
      <c r="O214" s="239" t="str">
        <f>IF($D214="","",'BH (1)'!M4248)</f>
        <v/>
      </c>
      <c r="P214" s="239" t="str">
        <f>IF($D214="","",'BH (1)'!N4248)</f>
        <v/>
      </c>
      <c r="Q214" s="259">
        <f>'BH (1)'!O4248</f>
        <v>0</v>
      </c>
      <c r="R214" s="260">
        <f>'BH (1)'!P4248</f>
        <v>0</v>
      </c>
    </row>
    <row r="215" spans="3:18" ht="30" customHeight="1" x14ac:dyDescent="0.25">
      <c r="C215" s="51">
        <v>209</v>
      </c>
      <c r="D215" s="253" t="str">
        <f>'BH (1)'!B1237</f>
        <v/>
      </c>
      <c r="E215" s="239" t="str">
        <f>IF($D215="","",'BH (1)'!C4249)</f>
        <v/>
      </c>
      <c r="F215" s="239" t="str">
        <f>IF($D215="","",'BH (1)'!D4249)</f>
        <v/>
      </c>
      <c r="G215" s="239" t="str">
        <f>IF($D215="","",'BH (1)'!E4249)</f>
        <v/>
      </c>
      <c r="H215" s="239" t="str">
        <f>IF($D215="","",'BH (1)'!F4249)</f>
        <v/>
      </c>
      <c r="I215" s="239" t="str">
        <f>IF($D215="","",'BH (1)'!G4249)</f>
        <v/>
      </c>
      <c r="J215" s="239" t="str">
        <f>IF($D215="","",'BH (1)'!H4249)</f>
        <v/>
      </c>
      <c r="K215" s="239" t="str">
        <f>IF($D215="","",'BH (1)'!I4249)</f>
        <v/>
      </c>
      <c r="L215" s="239" t="str">
        <f>IF($D215="","",'BH (1)'!J4249)</f>
        <v/>
      </c>
      <c r="M215" s="239" t="str">
        <f>IF($D215="","",'BH (1)'!K4249)</f>
        <v/>
      </c>
      <c r="N215" s="239" t="str">
        <f>IF($D215="","",'BH (1)'!L4249)</f>
        <v/>
      </c>
      <c r="O215" s="239" t="str">
        <f>IF($D215="","",'BH (1)'!M4249)</f>
        <v/>
      </c>
      <c r="P215" s="239" t="str">
        <f>IF($D215="","",'BH (1)'!N4249)</f>
        <v/>
      </c>
      <c r="Q215" s="259">
        <f>'BH (1)'!O4249</f>
        <v>0</v>
      </c>
      <c r="R215" s="260">
        <f>'BH (1)'!P4249</f>
        <v>0</v>
      </c>
    </row>
    <row r="216" spans="3:18" ht="30" customHeight="1" x14ac:dyDescent="0.25">
      <c r="C216" s="51">
        <v>210</v>
      </c>
      <c r="D216" s="253" t="str">
        <f>'BH (1)'!B1238</f>
        <v/>
      </c>
      <c r="E216" s="239" t="str">
        <f>IF($D216="","",'BH (1)'!C4250)</f>
        <v/>
      </c>
      <c r="F216" s="239" t="str">
        <f>IF($D216="","",'BH (1)'!D4250)</f>
        <v/>
      </c>
      <c r="G216" s="239" t="str">
        <f>IF($D216="","",'BH (1)'!E4250)</f>
        <v/>
      </c>
      <c r="H216" s="239" t="str">
        <f>IF($D216="","",'BH (1)'!F4250)</f>
        <v/>
      </c>
      <c r="I216" s="239" t="str">
        <f>IF($D216="","",'BH (1)'!G4250)</f>
        <v/>
      </c>
      <c r="J216" s="239" t="str">
        <f>IF($D216="","",'BH (1)'!H4250)</f>
        <v/>
      </c>
      <c r="K216" s="239" t="str">
        <f>IF($D216="","",'BH (1)'!I4250)</f>
        <v/>
      </c>
      <c r="L216" s="239" t="str">
        <f>IF($D216="","",'BH (1)'!J4250)</f>
        <v/>
      </c>
      <c r="M216" s="239" t="str">
        <f>IF($D216="","",'BH (1)'!K4250)</f>
        <v/>
      </c>
      <c r="N216" s="239" t="str">
        <f>IF($D216="","",'BH (1)'!L4250)</f>
        <v/>
      </c>
      <c r="O216" s="239" t="str">
        <f>IF($D216="","",'BH (1)'!M4250)</f>
        <v/>
      </c>
      <c r="P216" s="239" t="str">
        <f>IF($D216="","",'BH (1)'!N4250)</f>
        <v/>
      </c>
      <c r="Q216" s="259">
        <f>'BH (1)'!O4250</f>
        <v>0</v>
      </c>
      <c r="R216" s="260">
        <f>'BH (1)'!P4250</f>
        <v>0</v>
      </c>
    </row>
    <row r="217" spans="3:18" ht="30" customHeight="1" x14ac:dyDescent="0.25">
      <c r="C217" s="51">
        <v>211</v>
      </c>
      <c r="D217" s="253" t="str">
        <f>'BH (1)'!B1239</f>
        <v/>
      </c>
      <c r="E217" s="239" t="str">
        <f>IF($D217="","",'BH (1)'!C4251)</f>
        <v/>
      </c>
      <c r="F217" s="239" t="str">
        <f>IF($D217="","",'BH (1)'!D4251)</f>
        <v/>
      </c>
      <c r="G217" s="239" t="str">
        <f>IF($D217="","",'BH (1)'!E4251)</f>
        <v/>
      </c>
      <c r="H217" s="239" t="str">
        <f>IF($D217="","",'BH (1)'!F4251)</f>
        <v/>
      </c>
      <c r="I217" s="239" t="str">
        <f>IF($D217="","",'BH (1)'!G4251)</f>
        <v/>
      </c>
      <c r="J217" s="239" t="str">
        <f>IF($D217="","",'BH (1)'!H4251)</f>
        <v/>
      </c>
      <c r="K217" s="239" t="str">
        <f>IF($D217="","",'BH (1)'!I4251)</f>
        <v/>
      </c>
      <c r="L217" s="239" t="str">
        <f>IF($D217="","",'BH (1)'!J4251)</f>
        <v/>
      </c>
      <c r="M217" s="239" t="str">
        <f>IF($D217="","",'BH (1)'!K4251)</f>
        <v/>
      </c>
      <c r="N217" s="239" t="str">
        <f>IF($D217="","",'BH (1)'!L4251)</f>
        <v/>
      </c>
      <c r="O217" s="239" t="str">
        <f>IF($D217="","",'BH (1)'!M4251)</f>
        <v/>
      </c>
      <c r="P217" s="239" t="str">
        <f>IF($D217="","",'BH (1)'!N4251)</f>
        <v/>
      </c>
      <c r="Q217" s="259">
        <f>'BH (1)'!O4251</f>
        <v>0</v>
      </c>
      <c r="R217" s="260">
        <f>'BH (1)'!P4251</f>
        <v>0</v>
      </c>
    </row>
    <row r="218" spans="3:18" ht="30" customHeight="1" x14ac:dyDescent="0.25">
      <c r="C218" s="51">
        <v>212</v>
      </c>
      <c r="D218" s="253" t="str">
        <f>'BH (1)'!B1240</f>
        <v/>
      </c>
      <c r="E218" s="239" t="str">
        <f>IF($D218="","",'BH (1)'!C4252)</f>
        <v/>
      </c>
      <c r="F218" s="239" t="str">
        <f>IF($D218="","",'BH (1)'!D4252)</f>
        <v/>
      </c>
      <c r="G218" s="239" t="str">
        <f>IF($D218="","",'BH (1)'!E4252)</f>
        <v/>
      </c>
      <c r="H218" s="239" t="str">
        <f>IF($D218="","",'BH (1)'!F4252)</f>
        <v/>
      </c>
      <c r="I218" s="239" t="str">
        <f>IF($D218="","",'BH (1)'!G4252)</f>
        <v/>
      </c>
      <c r="J218" s="239" t="str">
        <f>IF($D218="","",'BH (1)'!H4252)</f>
        <v/>
      </c>
      <c r="K218" s="239" t="str">
        <f>IF($D218="","",'BH (1)'!I4252)</f>
        <v/>
      </c>
      <c r="L218" s="239" t="str">
        <f>IF($D218="","",'BH (1)'!J4252)</f>
        <v/>
      </c>
      <c r="M218" s="239" t="str">
        <f>IF($D218="","",'BH (1)'!K4252)</f>
        <v/>
      </c>
      <c r="N218" s="239" t="str">
        <f>IF($D218="","",'BH (1)'!L4252)</f>
        <v/>
      </c>
      <c r="O218" s="239" t="str">
        <f>IF($D218="","",'BH (1)'!M4252)</f>
        <v/>
      </c>
      <c r="P218" s="239" t="str">
        <f>IF($D218="","",'BH (1)'!N4252)</f>
        <v/>
      </c>
      <c r="Q218" s="259">
        <f>'BH (1)'!O4252</f>
        <v>0</v>
      </c>
      <c r="R218" s="260">
        <f>'BH (1)'!P4252</f>
        <v>0</v>
      </c>
    </row>
    <row r="219" spans="3:18" ht="30" customHeight="1" x14ac:dyDescent="0.25">
      <c r="C219" s="51">
        <v>213</v>
      </c>
      <c r="D219" s="253" t="str">
        <f>'BH (1)'!B1241</f>
        <v/>
      </c>
      <c r="E219" s="239" t="str">
        <f>IF($D219="","",'BH (1)'!C4253)</f>
        <v/>
      </c>
      <c r="F219" s="239" t="str">
        <f>IF($D219="","",'BH (1)'!D4253)</f>
        <v/>
      </c>
      <c r="G219" s="239" t="str">
        <f>IF($D219="","",'BH (1)'!E4253)</f>
        <v/>
      </c>
      <c r="H219" s="239" t="str">
        <f>IF($D219="","",'BH (1)'!F4253)</f>
        <v/>
      </c>
      <c r="I219" s="239" t="str">
        <f>IF($D219="","",'BH (1)'!G4253)</f>
        <v/>
      </c>
      <c r="J219" s="239" t="str">
        <f>IF($D219="","",'BH (1)'!H4253)</f>
        <v/>
      </c>
      <c r="K219" s="239" t="str">
        <f>IF($D219="","",'BH (1)'!I4253)</f>
        <v/>
      </c>
      <c r="L219" s="239" t="str">
        <f>IF($D219="","",'BH (1)'!J4253)</f>
        <v/>
      </c>
      <c r="M219" s="239" t="str">
        <f>IF($D219="","",'BH (1)'!K4253)</f>
        <v/>
      </c>
      <c r="N219" s="239" t="str">
        <f>IF($D219="","",'BH (1)'!L4253)</f>
        <v/>
      </c>
      <c r="O219" s="239" t="str">
        <f>IF($D219="","",'BH (1)'!M4253)</f>
        <v/>
      </c>
      <c r="P219" s="239" t="str">
        <f>IF($D219="","",'BH (1)'!N4253)</f>
        <v/>
      </c>
      <c r="Q219" s="259">
        <f>'BH (1)'!O4253</f>
        <v>0</v>
      </c>
      <c r="R219" s="260">
        <f>'BH (1)'!P4253</f>
        <v>0</v>
      </c>
    </row>
    <row r="220" spans="3:18" ht="30" customHeight="1" x14ac:dyDescent="0.25">
      <c r="C220" s="51">
        <v>214</v>
      </c>
      <c r="D220" s="253" t="str">
        <f>'BH (1)'!B1242</f>
        <v/>
      </c>
      <c r="E220" s="239" t="str">
        <f>IF($D220="","",'BH (1)'!C4254)</f>
        <v/>
      </c>
      <c r="F220" s="239" t="str">
        <f>IF($D220="","",'BH (1)'!D4254)</f>
        <v/>
      </c>
      <c r="G220" s="239" t="str">
        <f>IF($D220="","",'BH (1)'!E4254)</f>
        <v/>
      </c>
      <c r="H220" s="239" t="str">
        <f>IF($D220="","",'BH (1)'!F4254)</f>
        <v/>
      </c>
      <c r="I220" s="239" t="str">
        <f>IF($D220="","",'BH (1)'!G4254)</f>
        <v/>
      </c>
      <c r="J220" s="239" t="str">
        <f>IF($D220="","",'BH (1)'!H4254)</f>
        <v/>
      </c>
      <c r="K220" s="239" t="str">
        <f>IF($D220="","",'BH (1)'!I4254)</f>
        <v/>
      </c>
      <c r="L220" s="239" t="str">
        <f>IF($D220="","",'BH (1)'!J4254)</f>
        <v/>
      </c>
      <c r="M220" s="239" t="str">
        <f>IF($D220="","",'BH (1)'!K4254)</f>
        <v/>
      </c>
      <c r="N220" s="239" t="str">
        <f>IF($D220="","",'BH (1)'!L4254)</f>
        <v/>
      </c>
      <c r="O220" s="239" t="str">
        <f>IF($D220="","",'BH (1)'!M4254)</f>
        <v/>
      </c>
      <c r="P220" s="239" t="str">
        <f>IF($D220="","",'BH (1)'!N4254)</f>
        <v/>
      </c>
      <c r="Q220" s="259">
        <f>'BH (1)'!O4254</f>
        <v>0</v>
      </c>
      <c r="R220" s="260">
        <f>'BH (1)'!P4254</f>
        <v>0</v>
      </c>
    </row>
    <row r="221" spans="3:18" ht="30" customHeight="1" x14ac:dyDescent="0.25">
      <c r="C221" s="51">
        <v>215</v>
      </c>
      <c r="D221" s="253" t="str">
        <f>'BH (1)'!B1243</f>
        <v/>
      </c>
      <c r="E221" s="239" t="str">
        <f>IF($D221="","",'BH (1)'!C4255)</f>
        <v/>
      </c>
      <c r="F221" s="239" t="str">
        <f>IF($D221="","",'BH (1)'!D4255)</f>
        <v/>
      </c>
      <c r="G221" s="239" t="str">
        <f>IF($D221="","",'BH (1)'!E4255)</f>
        <v/>
      </c>
      <c r="H221" s="239" t="str">
        <f>IF($D221="","",'BH (1)'!F4255)</f>
        <v/>
      </c>
      <c r="I221" s="239" t="str">
        <f>IF($D221="","",'BH (1)'!G4255)</f>
        <v/>
      </c>
      <c r="J221" s="239" t="str">
        <f>IF($D221="","",'BH (1)'!H4255)</f>
        <v/>
      </c>
      <c r="K221" s="239" t="str">
        <f>IF($D221="","",'BH (1)'!I4255)</f>
        <v/>
      </c>
      <c r="L221" s="239" t="str">
        <f>IF($D221="","",'BH (1)'!J4255)</f>
        <v/>
      </c>
      <c r="M221" s="239" t="str">
        <f>IF($D221="","",'BH (1)'!K4255)</f>
        <v/>
      </c>
      <c r="N221" s="239" t="str">
        <f>IF($D221="","",'BH (1)'!L4255)</f>
        <v/>
      </c>
      <c r="O221" s="239" t="str">
        <f>IF($D221="","",'BH (1)'!M4255)</f>
        <v/>
      </c>
      <c r="P221" s="239" t="str">
        <f>IF($D221="","",'BH (1)'!N4255)</f>
        <v/>
      </c>
      <c r="Q221" s="259">
        <f>'BH (1)'!O4255</f>
        <v>0</v>
      </c>
      <c r="R221" s="260">
        <f>'BH (1)'!P4255</f>
        <v>0</v>
      </c>
    </row>
    <row r="222" spans="3:18" ht="30" customHeight="1" x14ac:dyDescent="0.25">
      <c r="C222" s="51">
        <v>216</v>
      </c>
      <c r="D222" s="253" t="str">
        <f>'BH (1)'!B1244</f>
        <v/>
      </c>
      <c r="E222" s="239" t="str">
        <f>IF($D222="","",'BH (1)'!C4256)</f>
        <v/>
      </c>
      <c r="F222" s="239" t="str">
        <f>IF($D222="","",'BH (1)'!D4256)</f>
        <v/>
      </c>
      <c r="G222" s="239" t="str">
        <f>IF($D222="","",'BH (1)'!E4256)</f>
        <v/>
      </c>
      <c r="H222" s="239" t="str">
        <f>IF($D222="","",'BH (1)'!F4256)</f>
        <v/>
      </c>
      <c r="I222" s="239" t="str">
        <f>IF($D222="","",'BH (1)'!G4256)</f>
        <v/>
      </c>
      <c r="J222" s="239" t="str">
        <f>IF($D222="","",'BH (1)'!H4256)</f>
        <v/>
      </c>
      <c r="K222" s="239" t="str">
        <f>IF($D222="","",'BH (1)'!I4256)</f>
        <v/>
      </c>
      <c r="L222" s="239" t="str">
        <f>IF($D222="","",'BH (1)'!J4256)</f>
        <v/>
      </c>
      <c r="M222" s="239" t="str">
        <f>IF($D222="","",'BH (1)'!K4256)</f>
        <v/>
      </c>
      <c r="N222" s="239" t="str">
        <f>IF($D222="","",'BH (1)'!L4256)</f>
        <v/>
      </c>
      <c r="O222" s="239" t="str">
        <f>IF($D222="","",'BH (1)'!M4256)</f>
        <v/>
      </c>
      <c r="P222" s="239" t="str">
        <f>IF($D222="","",'BH (1)'!N4256)</f>
        <v/>
      </c>
      <c r="Q222" s="259">
        <f>'BH (1)'!O4256</f>
        <v>0</v>
      </c>
      <c r="R222" s="260">
        <f>'BH (1)'!P4256</f>
        <v>0</v>
      </c>
    </row>
    <row r="223" spans="3:18" ht="30" customHeight="1" x14ac:dyDescent="0.25">
      <c r="C223" s="51">
        <v>217</v>
      </c>
      <c r="D223" s="253" t="str">
        <f>'BH (1)'!B1245</f>
        <v/>
      </c>
      <c r="E223" s="239" t="str">
        <f>IF($D223="","",'BH (1)'!C4257)</f>
        <v/>
      </c>
      <c r="F223" s="239" t="str">
        <f>IF($D223="","",'BH (1)'!D4257)</f>
        <v/>
      </c>
      <c r="G223" s="239" t="str">
        <f>IF($D223="","",'BH (1)'!E4257)</f>
        <v/>
      </c>
      <c r="H223" s="239" t="str">
        <f>IF($D223="","",'BH (1)'!F4257)</f>
        <v/>
      </c>
      <c r="I223" s="239" t="str">
        <f>IF($D223="","",'BH (1)'!G4257)</f>
        <v/>
      </c>
      <c r="J223" s="239" t="str">
        <f>IF($D223="","",'BH (1)'!H4257)</f>
        <v/>
      </c>
      <c r="K223" s="239" t="str">
        <f>IF($D223="","",'BH (1)'!I4257)</f>
        <v/>
      </c>
      <c r="L223" s="239" t="str">
        <f>IF($D223="","",'BH (1)'!J4257)</f>
        <v/>
      </c>
      <c r="M223" s="239" t="str">
        <f>IF($D223="","",'BH (1)'!K4257)</f>
        <v/>
      </c>
      <c r="N223" s="239" t="str">
        <f>IF($D223="","",'BH (1)'!L4257)</f>
        <v/>
      </c>
      <c r="O223" s="239" t="str">
        <f>IF($D223="","",'BH (1)'!M4257)</f>
        <v/>
      </c>
      <c r="P223" s="239" t="str">
        <f>IF($D223="","",'BH (1)'!N4257)</f>
        <v/>
      </c>
      <c r="Q223" s="259">
        <f>'BH (1)'!O4257</f>
        <v>0</v>
      </c>
      <c r="R223" s="260">
        <f>'BH (1)'!P4257</f>
        <v>0</v>
      </c>
    </row>
    <row r="224" spans="3:18" ht="30" customHeight="1" x14ac:dyDescent="0.25">
      <c r="C224" s="51">
        <v>218</v>
      </c>
      <c r="D224" s="253" t="str">
        <f>'BH (1)'!B1246</f>
        <v/>
      </c>
      <c r="E224" s="239" t="str">
        <f>IF($D224="","",'BH (1)'!C4258)</f>
        <v/>
      </c>
      <c r="F224" s="239" t="str">
        <f>IF($D224="","",'BH (1)'!D4258)</f>
        <v/>
      </c>
      <c r="G224" s="239" t="str">
        <f>IF($D224="","",'BH (1)'!E4258)</f>
        <v/>
      </c>
      <c r="H224" s="239" t="str">
        <f>IF($D224="","",'BH (1)'!F4258)</f>
        <v/>
      </c>
      <c r="I224" s="239" t="str">
        <f>IF($D224="","",'BH (1)'!G4258)</f>
        <v/>
      </c>
      <c r="J224" s="239" t="str">
        <f>IF($D224="","",'BH (1)'!H4258)</f>
        <v/>
      </c>
      <c r="K224" s="239" t="str">
        <f>IF($D224="","",'BH (1)'!I4258)</f>
        <v/>
      </c>
      <c r="L224" s="239" t="str">
        <f>IF($D224="","",'BH (1)'!J4258)</f>
        <v/>
      </c>
      <c r="M224" s="239" t="str">
        <f>IF($D224="","",'BH (1)'!K4258)</f>
        <v/>
      </c>
      <c r="N224" s="239" t="str">
        <f>IF($D224="","",'BH (1)'!L4258)</f>
        <v/>
      </c>
      <c r="O224" s="239" t="str">
        <f>IF($D224="","",'BH (1)'!M4258)</f>
        <v/>
      </c>
      <c r="P224" s="239" t="str">
        <f>IF($D224="","",'BH (1)'!N4258)</f>
        <v/>
      </c>
      <c r="Q224" s="259">
        <f>'BH (1)'!O4258</f>
        <v>0</v>
      </c>
      <c r="R224" s="260">
        <f>'BH (1)'!P4258</f>
        <v>0</v>
      </c>
    </row>
    <row r="225" spans="3:18" ht="30" customHeight="1" x14ac:dyDescent="0.25">
      <c r="C225" s="51">
        <v>219</v>
      </c>
      <c r="D225" s="253" t="str">
        <f>'BH (1)'!B1247</f>
        <v/>
      </c>
      <c r="E225" s="239" t="str">
        <f>IF($D225="","",'BH (1)'!C4259)</f>
        <v/>
      </c>
      <c r="F225" s="239" t="str">
        <f>IF($D225="","",'BH (1)'!D4259)</f>
        <v/>
      </c>
      <c r="G225" s="239" t="str">
        <f>IF($D225="","",'BH (1)'!E4259)</f>
        <v/>
      </c>
      <c r="H225" s="239" t="str">
        <f>IF($D225="","",'BH (1)'!F4259)</f>
        <v/>
      </c>
      <c r="I225" s="239" t="str">
        <f>IF($D225="","",'BH (1)'!G4259)</f>
        <v/>
      </c>
      <c r="J225" s="239" t="str">
        <f>IF($D225="","",'BH (1)'!H4259)</f>
        <v/>
      </c>
      <c r="K225" s="239" t="str">
        <f>IF($D225="","",'BH (1)'!I4259)</f>
        <v/>
      </c>
      <c r="L225" s="239" t="str">
        <f>IF($D225="","",'BH (1)'!J4259)</f>
        <v/>
      </c>
      <c r="M225" s="239" t="str">
        <f>IF($D225="","",'BH (1)'!K4259)</f>
        <v/>
      </c>
      <c r="N225" s="239" t="str">
        <f>IF($D225="","",'BH (1)'!L4259)</f>
        <v/>
      </c>
      <c r="O225" s="239" t="str">
        <f>IF($D225="","",'BH (1)'!M4259)</f>
        <v/>
      </c>
      <c r="P225" s="239" t="str">
        <f>IF($D225="","",'BH (1)'!N4259)</f>
        <v/>
      </c>
      <c r="Q225" s="259">
        <f>'BH (1)'!O4259</f>
        <v>0</v>
      </c>
      <c r="R225" s="260">
        <f>'BH (1)'!P4259</f>
        <v>0</v>
      </c>
    </row>
    <row r="226" spans="3:18" ht="30" customHeight="1" x14ac:dyDescent="0.25">
      <c r="C226" s="51">
        <v>220</v>
      </c>
      <c r="D226" s="253" t="str">
        <f>'BH (1)'!B1248</f>
        <v/>
      </c>
      <c r="E226" s="239" t="str">
        <f>IF($D226="","",'BH (1)'!C4260)</f>
        <v/>
      </c>
      <c r="F226" s="239" t="str">
        <f>IF($D226="","",'BH (1)'!D4260)</f>
        <v/>
      </c>
      <c r="G226" s="239" t="str">
        <f>IF($D226="","",'BH (1)'!E4260)</f>
        <v/>
      </c>
      <c r="H226" s="239" t="str">
        <f>IF($D226="","",'BH (1)'!F4260)</f>
        <v/>
      </c>
      <c r="I226" s="239" t="str">
        <f>IF($D226="","",'BH (1)'!G4260)</f>
        <v/>
      </c>
      <c r="J226" s="239" t="str">
        <f>IF($D226="","",'BH (1)'!H4260)</f>
        <v/>
      </c>
      <c r="K226" s="239" t="str">
        <f>IF($D226="","",'BH (1)'!I4260)</f>
        <v/>
      </c>
      <c r="L226" s="239" t="str">
        <f>IF($D226="","",'BH (1)'!J4260)</f>
        <v/>
      </c>
      <c r="M226" s="239" t="str">
        <f>IF($D226="","",'BH (1)'!K4260)</f>
        <v/>
      </c>
      <c r="N226" s="239" t="str">
        <f>IF($D226="","",'BH (1)'!L4260)</f>
        <v/>
      </c>
      <c r="O226" s="239" t="str">
        <f>IF($D226="","",'BH (1)'!M4260)</f>
        <v/>
      </c>
      <c r="P226" s="239" t="str">
        <f>IF($D226="","",'BH (1)'!N4260)</f>
        <v/>
      </c>
      <c r="Q226" s="259">
        <f>'BH (1)'!O4260</f>
        <v>0</v>
      </c>
      <c r="R226" s="260">
        <f>'BH (1)'!P4260</f>
        <v>0</v>
      </c>
    </row>
    <row r="227" spans="3:18" ht="30" customHeight="1" x14ac:dyDescent="0.25">
      <c r="C227" s="51">
        <v>221</v>
      </c>
      <c r="D227" s="253" t="str">
        <f>'BH (1)'!B1249</f>
        <v/>
      </c>
      <c r="E227" s="239" t="str">
        <f>IF($D227="","",'BH (1)'!C4261)</f>
        <v/>
      </c>
      <c r="F227" s="239" t="str">
        <f>IF($D227="","",'BH (1)'!D4261)</f>
        <v/>
      </c>
      <c r="G227" s="239" t="str">
        <f>IF($D227="","",'BH (1)'!E4261)</f>
        <v/>
      </c>
      <c r="H227" s="239" t="str">
        <f>IF($D227="","",'BH (1)'!F4261)</f>
        <v/>
      </c>
      <c r="I227" s="239" t="str">
        <f>IF($D227="","",'BH (1)'!G4261)</f>
        <v/>
      </c>
      <c r="J227" s="239" t="str">
        <f>IF($D227="","",'BH (1)'!H4261)</f>
        <v/>
      </c>
      <c r="K227" s="239" t="str">
        <f>IF($D227="","",'BH (1)'!I4261)</f>
        <v/>
      </c>
      <c r="L227" s="239" t="str">
        <f>IF($D227="","",'BH (1)'!J4261)</f>
        <v/>
      </c>
      <c r="M227" s="239" t="str">
        <f>IF($D227="","",'BH (1)'!K4261)</f>
        <v/>
      </c>
      <c r="N227" s="239" t="str">
        <f>IF($D227="","",'BH (1)'!L4261)</f>
        <v/>
      </c>
      <c r="O227" s="239" t="str">
        <f>IF($D227="","",'BH (1)'!M4261)</f>
        <v/>
      </c>
      <c r="P227" s="239" t="str">
        <f>IF($D227="","",'BH (1)'!N4261)</f>
        <v/>
      </c>
      <c r="Q227" s="259">
        <f>'BH (1)'!O4261</f>
        <v>0</v>
      </c>
      <c r="R227" s="260">
        <f>'BH (1)'!P4261</f>
        <v>0</v>
      </c>
    </row>
    <row r="228" spans="3:18" ht="30" customHeight="1" x14ac:dyDescent="0.25">
      <c r="C228" s="51">
        <v>222</v>
      </c>
      <c r="D228" s="253" t="str">
        <f>'BH (1)'!B1250</f>
        <v/>
      </c>
      <c r="E228" s="239" t="str">
        <f>IF($D228="","",'BH (1)'!C4262)</f>
        <v/>
      </c>
      <c r="F228" s="239" t="str">
        <f>IF($D228="","",'BH (1)'!D4262)</f>
        <v/>
      </c>
      <c r="G228" s="239" t="str">
        <f>IF($D228="","",'BH (1)'!E4262)</f>
        <v/>
      </c>
      <c r="H228" s="239" t="str">
        <f>IF($D228="","",'BH (1)'!F4262)</f>
        <v/>
      </c>
      <c r="I228" s="239" t="str">
        <f>IF($D228="","",'BH (1)'!G4262)</f>
        <v/>
      </c>
      <c r="J228" s="239" t="str">
        <f>IF($D228="","",'BH (1)'!H4262)</f>
        <v/>
      </c>
      <c r="K228" s="239" t="str">
        <f>IF($D228="","",'BH (1)'!I4262)</f>
        <v/>
      </c>
      <c r="L228" s="239" t="str">
        <f>IF($D228="","",'BH (1)'!J4262)</f>
        <v/>
      </c>
      <c r="M228" s="239" t="str">
        <f>IF($D228="","",'BH (1)'!K4262)</f>
        <v/>
      </c>
      <c r="N228" s="239" t="str">
        <f>IF($D228="","",'BH (1)'!L4262)</f>
        <v/>
      </c>
      <c r="O228" s="239" t="str">
        <f>IF($D228="","",'BH (1)'!M4262)</f>
        <v/>
      </c>
      <c r="P228" s="239" t="str">
        <f>IF($D228="","",'BH (1)'!N4262)</f>
        <v/>
      </c>
      <c r="Q228" s="259">
        <f>'BH (1)'!O4262</f>
        <v>0</v>
      </c>
      <c r="R228" s="260">
        <f>'BH (1)'!P4262</f>
        <v>0</v>
      </c>
    </row>
    <row r="229" spans="3:18" ht="30" customHeight="1" x14ac:dyDescent="0.25">
      <c r="C229" s="51">
        <v>223</v>
      </c>
      <c r="D229" s="253" t="str">
        <f>'BH (1)'!B1251</f>
        <v/>
      </c>
      <c r="E229" s="239" t="str">
        <f>IF($D229="","",'BH (1)'!C4263)</f>
        <v/>
      </c>
      <c r="F229" s="239" t="str">
        <f>IF($D229="","",'BH (1)'!D4263)</f>
        <v/>
      </c>
      <c r="G229" s="239" t="str">
        <f>IF($D229="","",'BH (1)'!E4263)</f>
        <v/>
      </c>
      <c r="H229" s="239" t="str">
        <f>IF($D229="","",'BH (1)'!F4263)</f>
        <v/>
      </c>
      <c r="I229" s="239" t="str">
        <f>IF($D229="","",'BH (1)'!G4263)</f>
        <v/>
      </c>
      <c r="J229" s="239" t="str">
        <f>IF($D229="","",'BH (1)'!H4263)</f>
        <v/>
      </c>
      <c r="K229" s="239" t="str">
        <f>IF($D229="","",'BH (1)'!I4263)</f>
        <v/>
      </c>
      <c r="L229" s="239" t="str">
        <f>IF($D229="","",'BH (1)'!J4263)</f>
        <v/>
      </c>
      <c r="M229" s="239" t="str">
        <f>IF($D229="","",'BH (1)'!K4263)</f>
        <v/>
      </c>
      <c r="N229" s="239" t="str">
        <f>IF($D229="","",'BH (1)'!L4263)</f>
        <v/>
      </c>
      <c r="O229" s="239" t="str">
        <f>IF($D229="","",'BH (1)'!M4263)</f>
        <v/>
      </c>
      <c r="P229" s="239" t="str">
        <f>IF($D229="","",'BH (1)'!N4263)</f>
        <v/>
      </c>
      <c r="Q229" s="259">
        <f>'BH (1)'!O4263</f>
        <v>0</v>
      </c>
      <c r="R229" s="260">
        <f>'BH (1)'!P4263</f>
        <v>0</v>
      </c>
    </row>
    <row r="230" spans="3:18" ht="30" customHeight="1" x14ac:dyDescent="0.25">
      <c r="C230" s="51">
        <v>224</v>
      </c>
      <c r="D230" s="253" t="str">
        <f>'BH (1)'!B1252</f>
        <v/>
      </c>
      <c r="E230" s="239" t="str">
        <f>IF($D230="","",'BH (1)'!C4264)</f>
        <v/>
      </c>
      <c r="F230" s="239" t="str">
        <f>IF($D230="","",'BH (1)'!D4264)</f>
        <v/>
      </c>
      <c r="G230" s="239" t="str">
        <f>IF($D230="","",'BH (1)'!E4264)</f>
        <v/>
      </c>
      <c r="H230" s="239" t="str">
        <f>IF($D230="","",'BH (1)'!F4264)</f>
        <v/>
      </c>
      <c r="I230" s="239" t="str">
        <f>IF($D230="","",'BH (1)'!G4264)</f>
        <v/>
      </c>
      <c r="J230" s="239" t="str">
        <f>IF($D230="","",'BH (1)'!H4264)</f>
        <v/>
      </c>
      <c r="K230" s="239" t="str">
        <f>IF($D230="","",'BH (1)'!I4264)</f>
        <v/>
      </c>
      <c r="L230" s="239" t="str">
        <f>IF($D230="","",'BH (1)'!J4264)</f>
        <v/>
      </c>
      <c r="M230" s="239" t="str">
        <f>IF($D230="","",'BH (1)'!K4264)</f>
        <v/>
      </c>
      <c r="N230" s="239" t="str">
        <f>IF($D230="","",'BH (1)'!L4264)</f>
        <v/>
      </c>
      <c r="O230" s="239" t="str">
        <f>IF($D230="","",'BH (1)'!M4264)</f>
        <v/>
      </c>
      <c r="P230" s="239" t="str">
        <f>IF($D230="","",'BH (1)'!N4264)</f>
        <v/>
      </c>
      <c r="Q230" s="259">
        <f>'BH (1)'!O4264</f>
        <v>0</v>
      </c>
      <c r="R230" s="260">
        <f>'BH (1)'!P4264</f>
        <v>0</v>
      </c>
    </row>
    <row r="231" spans="3:18" ht="30" customHeight="1" x14ac:dyDescent="0.25">
      <c r="C231" s="51">
        <v>225</v>
      </c>
      <c r="D231" s="253" t="str">
        <f>'BH (1)'!B1253</f>
        <v/>
      </c>
      <c r="E231" s="239" t="str">
        <f>IF($D231="","",'BH (1)'!C4265)</f>
        <v/>
      </c>
      <c r="F231" s="239" t="str">
        <f>IF($D231="","",'BH (1)'!D4265)</f>
        <v/>
      </c>
      <c r="G231" s="239" t="str">
        <f>IF($D231="","",'BH (1)'!E4265)</f>
        <v/>
      </c>
      <c r="H231" s="239" t="str">
        <f>IF($D231="","",'BH (1)'!F4265)</f>
        <v/>
      </c>
      <c r="I231" s="239" t="str">
        <f>IF($D231="","",'BH (1)'!G4265)</f>
        <v/>
      </c>
      <c r="J231" s="239" t="str">
        <f>IF($D231="","",'BH (1)'!H4265)</f>
        <v/>
      </c>
      <c r="K231" s="239" t="str">
        <f>IF($D231="","",'BH (1)'!I4265)</f>
        <v/>
      </c>
      <c r="L231" s="239" t="str">
        <f>IF($D231="","",'BH (1)'!J4265)</f>
        <v/>
      </c>
      <c r="M231" s="239" t="str">
        <f>IF($D231="","",'BH (1)'!K4265)</f>
        <v/>
      </c>
      <c r="N231" s="239" t="str">
        <f>IF($D231="","",'BH (1)'!L4265)</f>
        <v/>
      </c>
      <c r="O231" s="239" t="str">
        <f>IF($D231="","",'BH (1)'!M4265)</f>
        <v/>
      </c>
      <c r="P231" s="239" t="str">
        <f>IF($D231="","",'BH (1)'!N4265)</f>
        <v/>
      </c>
      <c r="Q231" s="259">
        <f>'BH (1)'!O4265</f>
        <v>0</v>
      </c>
      <c r="R231" s="260">
        <f>'BH (1)'!P4265</f>
        <v>0</v>
      </c>
    </row>
    <row r="232" spans="3:18" ht="30" customHeight="1" x14ac:dyDescent="0.25">
      <c r="C232" s="51">
        <v>226</v>
      </c>
      <c r="D232" s="253" t="str">
        <f>'BH (1)'!B1254</f>
        <v/>
      </c>
      <c r="E232" s="239" t="str">
        <f>IF($D232="","",'BH (1)'!C4266)</f>
        <v/>
      </c>
      <c r="F232" s="239" t="str">
        <f>IF($D232="","",'BH (1)'!D4266)</f>
        <v/>
      </c>
      <c r="G232" s="239" t="str">
        <f>IF($D232="","",'BH (1)'!E4266)</f>
        <v/>
      </c>
      <c r="H232" s="239" t="str">
        <f>IF($D232="","",'BH (1)'!F4266)</f>
        <v/>
      </c>
      <c r="I232" s="239" t="str">
        <f>IF($D232="","",'BH (1)'!G4266)</f>
        <v/>
      </c>
      <c r="J232" s="239" t="str">
        <f>IF($D232="","",'BH (1)'!H4266)</f>
        <v/>
      </c>
      <c r="K232" s="239" t="str">
        <f>IF($D232="","",'BH (1)'!I4266)</f>
        <v/>
      </c>
      <c r="L232" s="239" t="str">
        <f>IF($D232="","",'BH (1)'!J4266)</f>
        <v/>
      </c>
      <c r="M232" s="239" t="str">
        <f>IF($D232="","",'BH (1)'!K4266)</f>
        <v/>
      </c>
      <c r="N232" s="239" t="str">
        <f>IF($D232="","",'BH (1)'!L4266)</f>
        <v/>
      </c>
      <c r="O232" s="239" t="str">
        <f>IF($D232="","",'BH (1)'!M4266)</f>
        <v/>
      </c>
      <c r="P232" s="239" t="str">
        <f>IF($D232="","",'BH (1)'!N4266)</f>
        <v/>
      </c>
      <c r="Q232" s="259">
        <f>'BH (1)'!O4266</f>
        <v>0</v>
      </c>
      <c r="R232" s="260">
        <f>'BH (1)'!P4266</f>
        <v>0</v>
      </c>
    </row>
    <row r="233" spans="3:18" ht="30" customHeight="1" x14ac:dyDescent="0.25">
      <c r="C233" s="51">
        <v>227</v>
      </c>
      <c r="D233" s="253" t="str">
        <f>'BH (1)'!B1255</f>
        <v/>
      </c>
      <c r="E233" s="239" t="str">
        <f>IF($D233="","",'BH (1)'!C4267)</f>
        <v/>
      </c>
      <c r="F233" s="239" t="str">
        <f>IF($D233="","",'BH (1)'!D4267)</f>
        <v/>
      </c>
      <c r="G233" s="239" t="str">
        <f>IF($D233="","",'BH (1)'!E4267)</f>
        <v/>
      </c>
      <c r="H233" s="239" t="str">
        <f>IF($D233="","",'BH (1)'!F4267)</f>
        <v/>
      </c>
      <c r="I233" s="239" t="str">
        <f>IF($D233="","",'BH (1)'!G4267)</f>
        <v/>
      </c>
      <c r="J233" s="239" t="str">
        <f>IF($D233="","",'BH (1)'!H4267)</f>
        <v/>
      </c>
      <c r="K233" s="239" t="str">
        <f>IF($D233="","",'BH (1)'!I4267)</f>
        <v/>
      </c>
      <c r="L233" s="239" t="str">
        <f>IF($D233="","",'BH (1)'!J4267)</f>
        <v/>
      </c>
      <c r="M233" s="239" t="str">
        <f>IF($D233="","",'BH (1)'!K4267)</f>
        <v/>
      </c>
      <c r="N233" s="239" t="str">
        <f>IF($D233="","",'BH (1)'!L4267)</f>
        <v/>
      </c>
      <c r="O233" s="239" t="str">
        <f>IF($D233="","",'BH (1)'!M4267)</f>
        <v/>
      </c>
      <c r="P233" s="239" t="str">
        <f>IF($D233="","",'BH (1)'!N4267)</f>
        <v/>
      </c>
      <c r="Q233" s="259">
        <f>'BH (1)'!O4267</f>
        <v>0</v>
      </c>
      <c r="R233" s="260">
        <f>'BH (1)'!P4267</f>
        <v>0</v>
      </c>
    </row>
    <row r="234" spans="3:18" ht="30" customHeight="1" x14ac:dyDescent="0.25">
      <c r="C234" s="51">
        <v>228</v>
      </c>
      <c r="D234" s="253" t="str">
        <f>'BH (1)'!B1256</f>
        <v/>
      </c>
      <c r="E234" s="239" t="str">
        <f>IF($D234="","",'BH (1)'!C4268)</f>
        <v/>
      </c>
      <c r="F234" s="239" t="str">
        <f>IF($D234="","",'BH (1)'!D4268)</f>
        <v/>
      </c>
      <c r="G234" s="239" t="str">
        <f>IF($D234="","",'BH (1)'!E4268)</f>
        <v/>
      </c>
      <c r="H234" s="239" t="str">
        <f>IF($D234="","",'BH (1)'!F4268)</f>
        <v/>
      </c>
      <c r="I234" s="239" t="str">
        <f>IF($D234="","",'BH (1)'!G4268)</f>
        <v/>
      </c>
      <c r="J234" s="239" t="str">
        <f>IF($D234="","",'BH (1)'!H4268)</f>
        <v/>
      </c>
      <c r="K234" s="239" t="str">
        <f>IF($D234="","",'BH (1)'!I4268)</f>
        <v/>
      </c>
      <c r="L234" s="239" t="str">
        <f>IF($D234="","",'BH (1)'!J4268)</f>
        <v/>
      </c>
      <c r="M234" s="239" t="str">
        <f>IF($D234="","",'BH (1)'!K4268)</f>
        <v/>
      </c>
      <c r="N234" s="239" t="str">
        <f>IF($D234="","",'BH (1)'!L4268)</f>
        <v/>
      </c>
      <c r="O234" s="239" t="str">
        <f>IF($D234="","",'BH (1)'!M4268)</f>
        <v/>
      </c>
      <c r="P234" s="239" t="str">
        <f>IF($D234="","",'BH (1)'!N4268)</f>
        <v/>
      </c>
      <c r="Q234" s="259">
        <f>'BH (1)'!O4268</f>
        <v>0</v>
      </c>
      <c r="R234" s="260">
        <f>'BH (1)'!P4268</f>
        <v>0</v>
      </c>
    </row>
    <row r="235" spans="3:18" ht="30" customHeight="1" x14ac:dyDescent="0.25">
      <c r="C235" s="51">
        <v>229</v>
      </c>
      <c r="D235" s="253" t="str">
        <f>'BH (1)'!B1257</f>
        <v/>
      </c>
      <c r="E235" s="239" t="str">
        <f>IF($D235="","",'BH (1)'!C4269)</f>
        <v/>
      </c>
      <c r="F235" s="239" t="str">
        <f>IF($D235="","",'BH (1)'!D4269)</f>
        <v/>
      </c>
      <c r="G235" s="239" t="str">
        <f>IF($D235="","",'BH (1)'!E4269)</f>
        <v/>
      </c>
      <c r="H235" s="239" t="str">
        <f>IF($D235="","",'BH (1)'!F4269)</f>
        <v/>
      </c>
      <c r="I235" s="239" t="str">
        <f>IF($D235="","",'BH (1)'!G4269)</f>
        <v/>
      </c>
      <c r="J235" s="239" t="str">
        <f>IF($D235="","",'BH (1)'!H4269)</f>
        <v/>
      </c>
      <c r="K235" s="239" t="str">
        <f>IF($D235="","",'BH (1)'!I4269)</f>
        <v/>
      </c>
      <c r="L235" s="239" t="str">
        <f>IF($D235="","",'BH (1)'!J4269)</f>
        <v/>
      </c>
      <c r="M235" s="239" t="str">
        <f>IF($D235="","",'BH (1)'!K4269)</f>
        <v/>
      </c>
      <c r="N235" s="239" t="str">
        <f>IF($D235="","",'BH (1)'!L4269)</f>
        <v/>
      </c>
      <c r="O235" s="239" t="str">
        <f>IF($D235="","",'BH (1)'!M4269)</f>
        <v/>
      </c>
      <c r="P235" s="239" t="str">
        <f>IF($D235="","",'BH (1)'!N4269)</f>
        <v/>
      </c>
      <c r="Q235" s="259">
        <f>'BH (1)'!O4269</f>
        <v>0</v>
      </c>
      <c r="R235" s="260">
        <f>'BH (1)'!P4269</f>
        <v>0</v>
      </c>
    </row>
    <row r="236" spans="3:18" ht="30" customHeight="1" x14ac:dyDescent="0.25">
      <c r="C236" s="51">
        <v>230</v>
      </c>
      <c r="D236" s="253" t="str">
        <f>'BH (1)'!B1258</f>
        <v/>
      </c>
      <c r="E236" s="239" t="str">
        <f>IF($D236="","",'BH (1)'!C4270)</f>
        <v/>
      </c>
      <c r="F236" s="239" t="str">
        <f>IF($D236="","",'BH (1)'!D4270)</f>
        <v/>
      </c>
      <c r="G236" s="239" t="str">
        <f>IF($D236="","",'BH (1)'!E4270)</f>
        <v/>
      </c>
      <c r="H236" s="239" t="str">
        <f>IF($D236="","",'BH (1)'!F4270)</f>
        <v/>
      </c>
      <c r="I236" s="239" t="str">
        <f>IF($D236="","",'BH (1)'!G4270)</f>
        <v/>
      </c>
      <c r="J236" s="239" t="str">
        <f>IF($D236="","",'BH (1)'!H4270)</f>
        <v/>
      </c>
      <c r="K236" s="239" t="str">
        <f>IF($D236="","",'BH (1)'!I4270)</f>
        <v/>
      </c>
      <c r="L236" s="239" t="str">
        <f>IF($D236="","",'BH (1)'!J4270)</f>
        <v/>
      </c>
      <c r="M236" s="239" t="str">
        <f>IF($D236="","",'BH (1)'!K4270)</f>
        <v/>
      </c>
      <c r="N236" s="239" t="str">
        <f>IF($D236="","",'BH (1)'!L4270)</f>
        <v/>
      </c>
      <c r="O236" s="239" t="str">
        <f>IF($D236="","",'BH (1)'!M4270)</f>
        <v/>
      </c>
      <c r="P236" s="239" t="str">
        <f>IF($D236="","",'BH (1)'!N4270)</f>
        <v/>
      </c>
      <c r="Q236" s="259">
        <f>'BH (1)'!O4270</f>
        <v>0</v>
      </c>
      <c r="R236" s="260">
        <f>'BH (1)'!P4270</f>
        <v>0</v>
      </c>
    </row>
    <row r="237" spans="3:18" ht="30" customHeight="1" x14ac:dyDescent="0.25">
      <c r="C237" s="51">
        <v>231</v>
      </c>
      <c r="D237" s="253" t="str">
        <f>'BH (1)'!B1259</f>
        <v/>
      </c>
      <c r="E237" s="239" t="str">
        <f>IF($D237="","",'BH (1)'!C4271)</f>
        <v/>
      </c>
      <c r="F237" s="239" t="str">
        <f>IF($D237="","",'BH (1)'!D4271)</f>
        <v/>
      </c>
      <c r="G237" s="239" t="str">
        <f>IF($D237="","",'BH (1)'!E4271)</f>
        <v/>
      </c>
      <c r="H237" s="239" t="str">
        <f>IF($D237="","",'BH (1)'!F4271)</f>
        <v/>
      </c>
      <c r="I237" s="239" t="str">
        <f>IF($D237="","",'BH (1)'!G4271)</f>
        <v/>
      </c>
      <c r="J237" s="239" t="str">
        <f>IF($D237="","",'BH (1)'!H4271)</f>
        <v/>
      </c>
      <c r="K237" s="239" t="str">
        <f>IF($D237="","",'BH (1)'!I4271)</f>
        <v/>
      </c>
      <c r="L237" s="239" t="str">
        <f>IF($D237="","",'BH (1)'!J4271)</f>
        <v/>
      </c>
      <c r="M237" s="239" t="str">
        <f>IF($D237="","",'BH (1)'!K4271)</f>
        <v/>
      </c>
      <c r="N237" s="239" t="str">
        <f>IF($D237="","",'BH (1)'!L4271)</f>
        <v/>
      </c>
      <c r="O237" s="239" t="str">
        <f>IF($D237="","",'BH (1)'!M4271)</f>
        <v/>
      </c>
      <c r="P237" s="239" t="str">
        <f>IF($D237="","",'BH (1)'!N4271)</f>
        <v/>
      </c>
      <c r="Q237" s="259">
        <f>'BH (1)'!O4271</f>
        <v>0</v>
      </c>
      <c r="R237" s="260">
        <f>'BH (1)'!P4271</f>
        <v>0</v>
      </c>
    </row>
    <row r="238" spans="3:18" ht="30" customHeight="1" x14ac:dyDescent="0.25">
      <c r="C238" s="51">
        <v>232</v>
      </c>
      <c r="D238" s="253" t="str">
        <f>'BH (1)'!B1260</f>
        <v/>
      </c>
      <c r="E238" s="239" t="str">
        <f>IF($D238="","",'BH (1)'!C4272)</f>
        <v/>
      </c>
      <c r="F238" s="239" t="str">
        <f>IF($D238="","",'BH (1)'!D4272)</f>
        <v/>
      </c>
      <c r="G238" s="239" t="str">
        <f>IF($D238="","",'BH (1)'!E4272)</f>
        <v/>
      </c>
      <c r="H238" s="239" t="str">
        <f>IF($D238="","",'BH (1)'!F4272)</f>
        <v/>
      </c>
      <c r="I238" s="239" t="str">
        <f>IF($D238="","",'BH (1)'!G4272)</f>
        <v/>
      </c>
      <c r="J238" s="239" t="str">
        <f>IF($D238="","",'BH (1)'!H4272)</f>
        <v/>
      </c>
      <c r="K238" s="239" t="str">
        <f>IF($D238="","",'BH (1)'!I4272)</f>
        <v/>
      </c>
      <c r="L238" s="239" t="str">
        <f>IF($D238="","",'BH (1)'!J4272)</f>
        <v/>
      </c>
      <c r="M238" s="239" t="str">
        <f>IF($D238="","",'BH (1)'!K4272)</f>
        <v/>
      </c>
      <c r="N238" s="239" t="str">
        <f>IF($D238="","",'BH (1)'!L4272)</f>
        <v/>
      </c>
      <c r="O238" s="239" t="str">
        <f>IF($D238="","",'BH (1)'!M4272)</f>
        <v/>
      </c>
      <c r="P238" s="239" t="str">
        <f>IF($D238="","",'BH (1)'!N4272)</f>
        <v/>
      </c>
      <c r="Q238" s="259">
        <f>'BH (1)'!O4272</f>
        <v>0</v>
      </c>
      <c r="R238" s="260">
        <f>'BH (1)'!P4272</f>
        <v>0</v>
      </c>
    </row>
    <row r="239" spans="3:18" ht="30" customHeight="1" x14ac:dyDescent="0.25">
      <c r="C239" s="51">
        <v>233</v>
      </c>
      <c r="D239" s="253" t="str">
        <f>'BH (1)'!B1261</f>
        <v/>
      </c>
      <c r="E239" s="239" t="str">
        <f>IF($D239="","",'BH (1)'!C4273)</f>
        <v/>
      </c>
      <c r="F239" s="239" t="str">
        <f>IF($D239="","",'BH (1)'!D4273)</f>
        <v/>
      </c>
      <c r="G239" s="239" t="str">
        <f>IF($D239="","",'BH (1)'!E4273)</f>
        <v/>
      </c>
      <c r="H239" s="239" t="str">
        <f>IF($D239="","",'BH (1)'!F4273)</f>
        <v/>
      </c>
      <c r="I239" s="239" t="str">
        <f>IF($D239="","",'BH (1)'!G4273)</f>
        <v/>
      </c>
      <c r="J239" s="239" t="str">
        <f>IF($D239="","",'BH (1)'!H4273)</f>
        <v/>
      </c>
      <c r="K239" s="239" t="str">
        <f>IF($D239="","",'BH (1)'!I4273)</f>
        <v/>
      </c>
      <c r="L239" s="239" t="str">
        <f>IF($D239="","",'BH (1)'!J4273)</f>
        <v/>
      </c>
      <c r="M239" s="239" t="str">
        <f>IF($D239="","",'BH (1)'!K4273)</f>
        <v/>
      </c>
      <c r="N239" s="239" t="str">
        <f>IF($D239="","",'BH (1)'!L4273)</f>
        <v/>
      </c>
      <c r="O239" s="239" t="str">
        <f>IF($D239="","",'BH (1)'!M4273)</f>
        <v/>
      </c>
      <c r="P239" s="239" t="str">
        <f>IF($D239="","",'BH (1)'!N4273)</f>
        <v/>
      </c>
      <c r="Q239" s="259">
        <f>'BH (1)'!O4273</f>
        <v>0</v>
      </c>
      <c r="R239" s="260">
        <f>'BH (1)'!P4273</f>
        <v>0</v>
      </c>
    </row>
    <row r="240" spans="3:18" ht="30" customHeight="1" x14ac:dyDescent="0.25">
      <c r="C240" s="51">
        <v>234</v>
      </c>
      <c r="D240" s="253" t="str">
        <f>'BH (1)'!B1262</f>
        <v/>
      </c>
      <c r="E240" s="239" t="str">
        <f>IF($D240="","",'BH (1)'!C4274)</f>
        <v/>
      </c>
      <c r="F240" s="239" t="str">
        <f>IF($D240="","",'BH (1)'!D4274)</f>
        <v/>
      </c>
      <c r="G240" s="239" t="str">
        <f>IF($D240="","",'BH (1)'!E4274)</f>
        <v/>
      </c>
      <c r="H240" s="239" t="str">
        <f>IF($D240="","",'BH (1)'!F4274)</f>
        <v/>
      </c>
      <c r="I240" s="239" t="str">
        <f>IF($D240="","",'BH (1)'!G4274)</f>
        <v/>
      </c>
      <c r="J240" s="239" t="str">
        <f>IF($D240="","",'BH (1)'!H4274)</f>
        <v/>
      </c>
      <c r="K240" s="239" t="str">
        <f>IF($D240="","",'BH (1)'!I4274)</f>
        <v/>
      </c>
      <c r="L240" s="239" t="str">
        <f>IF($D240="","",'BH (1)'!J4274)</f>
        <v/>
      </c>
      <c r="M240" s="239" t="str">
        <f>IF($D240="","",'BH (1)'!K4274)</f>
        <v/>
      </c>
      <c r="N240" s="239" t="str">
        <f>IF($D240="","",'BH (1)'!L4274)</f>
        <v/>
      </c>
      <c r="O240" s="239" t="str">
        <f>IF($D240="","",'BH (1)'!M4274)</f>
        <v/>
      </c>
      <c r="P240" s="239" t="str">
        <f>IF($D240="","",'BH (1)'!N4274)</f>
        <v/>
      </c>
      <c r="Q240" s="259">
        <f>'BH (1)'!O4274</f>
        <v>0</v>
      </c>
      <c r="R240" s="260">
        <f>'BH (1)'!P4274</f>
        <v>0</v>
      </c>
    </row>
    <row r="241" spans="3:18" ht="30" customHeight="1" x14ac:dyDescent="0.25">
      <c r="C241" s="51">
        <v>235</v>
      </c>
      <c r="D241" s="253" t="str">
        <f>'BH (1)'!B1263</f>
        <v/>
      </c>
      <c r="E241" s="239" t="str">
        <f>IF($D241="","",'BH (1)'!C4275)</f>
        <v/>
      </c>
      <c r="F241" s="239" t="str">
        <f>IF($D241="","",'BH (1)'!D4275)</f>
        <v/>
      </c>
      <c r="G241" s="239" t="str">
        <f>IF($D241="","",'BH (1)'!E4275)</f>
        <v/>
      </c>
      <c r="H241" s="239" t="str">
        <f>IF($D241="","",'BH (1)'!F4275)</f>
        <v/>
      </c>
      <c r="I241" s="239" t="str">
        <f>IF($D241="","",'BH (1)'!G4275)</f>
        <v/>
      </c>
      <c r="J241" s="239" t="str">
        <f>IF($D241="","",'BH (1)'!H4275)</f>
        <v/>
      </c>
      <c r="K241" s="239" t="str">
        <f>IF($D241="","",'BH (1)'!I4275)</f>
        <v/>
      </c>
      <c r="L241" s="239" t="str">
        <f>IF($D241="","",'BH (1)'!J4275)</f>
        <v/>
      </c>
      <c r="M241" s="239" t="str">
        <f>IF($D241="","",'BH (1)'!K4275)</f>
        <v/>
      </c>
      <c r="N241" s="239" t="str">
        <f>IF($D241="","",'BH (1)'!L4275)</f>
        <v/>
      </c>
      <c r="O241" s="239" t="str">
        <f>IF($D241="","",'BH (1)'!M4275)</f>
        <v/>
      </c>
      <c r="P241" s="239" t="str">
        <f>IF($D241="","",'BH (1)'!N4275)</f>
        <v/>
      </c>
      <c r="Q241" s="259">
        <f>'BH (1)'!O4275</f>
        <v>0</v>
      </c>
      <c r="R241" s="260">
        <f>'BH (1)'!P4275</f>
        <v>0</v>
      </c>
    </row>
    <row r="242" spans="3:18" ht="30" customHeight="1" x14ac:dyDescent="0.25">
      <c r="C242" s="51">
        <v>236</v>
      </c>
      <c r="D242" s="253" t="str">
        <f>'BH (1)'!B1264</f>
        <v/>
      </c>
      <c r="E242" s="239" t="str">
        <f>IF($D242="","",'BH (1)'!C4276)</f>
        <v/>
      </c>
      <c r="F242" s="239" t="str">
        <f>IF($D242="","",'BH (1)'!D4276)</f>
        <v/>
      </c>
      <c r="G242" s="239" t="str">
        <f>IF($D242="","",'BH (1)'!E4276)</f>
        <v/>
      </c>
      <c r="H242" s="239" t="str">
        <f>IF($D242="","",'BH (1)'!F4276)</f>
        <v/>
      </c>
      <c r="I242" s="239" t="str">
        <f>IF($D242="","",'BH (1)'!G4276)</f>
        <v/>
      </c>
      <c r="J242" s="239" t="str">
        <f>IF($D242="","",'BH (1)'!H4276)</f>
        <v/>
      </c>
      <c r="K242" s="239" t="str">
        <f>IF($D242="","",'BH (1)'!I4276)</f>
        <v/>
      </c>
      <c r="L242" s="239" t="str">
        <f>IF($D242="","",'BH (1)'!J4276)</f>
        <v/>
      </c>
      <c r="M242" s="239" t="str">
        <f>IF($D242="","",'BH (1)'!K4276)</f>
        <v/>
      </c>
      <c r="N242" s="239" t="str">
        <f>IF($D242="","",'BH (1)'!L4276)</f>
        <v/>
      </c>
      <c r="O242" s="239" t="str">
        <f>IF($D242="","",'BH (1)'!M4276)</f>
        <v/>
      </c>
      <c r="P242" s="239" t="str">
        <f>IF($D242="","",'BH (1)'!N4276)</f>
        <v/>
      </c>
      <c r="Q242" s="259">
        <f>'BH (1)'!O4276</f>
        <v>0</v>
      </c>
      <c r="R242" s="260">
        <f>'BH (1)'!P4276</f>
        <v>0</v>
      </c>
    </row>
    <row r="243" spans="3:18" ht="30" customHeight="1" x14ac:dyDescent="0.25">
      <c r="C243" s="51">
        <v>237</v>
      </c>
      <c r="D243" s="253" t="str">
        <f>'BH (1)'!B1265</f>
        <v/>
      </c>
      <c r="E243" s="239" t="str">
        <f>IF($D243="","",'BH (1)'!C4277)</f>
        <v/>
      </c>
      <c r="F243" s="239" t="str">
        <f>IF($D243="","",'BH (1)'!D4277)</f>
        <v/>
      </c>
      <c r="G243" s="239" t="str">
        <f>IF($D243="","",'BH (1)'!E4277)</f>
        <v/>
      </c>
      <c r="H243" s="239" t="str">
        <f>IF($D243="","",'BH (1)'!F4277)</f>
        <v/>
      </c>
      <c r="I243" s="239" t="str">
        <f>IF($D243="","",'BH (1)'!G4277)</f>
        <v/>
      </c>
      <c r="J243" s="239" t="str">
        <f>IF($D243="","",'BH (1)'!H4277)</f>
        <v/>
      </c>
      <c r="K243" s="239" t="str">
        <f>IF($D243="","",'BH (1)'!I4277)</f>
        <v/>
      </c>
      <c r="L243" s="239" t="str">
        <f>IF($D243="","",'BH (1)'!J4277)</f>
        <v/>
      </c>
      <c r="M243" s="239" t="str">
        <f>IF($D243="","",'BH (1)'!K4277)</f>
        <v/>
      </c>
      <c r="N243" s="239" t="str">
        <f>IF($D243="","",'BH (1)'!L4277)</f>
        <v/>
      </c>
      <c r="O243" s="239" t="str">
        <f>IF($D243="","",'BH (1)'!M4277)</f>
        <v/>
      </c>
      <c r="P243" s="239" t="str">
        <f>IF($D243="","",'BH (1)'!N4277)</f>
        <v/>
      </c>
      <c r="Q243" s="259">
        <f>'BH (1)'!O4277</f>
        <v>0</v>
      </c>
      <c r="R243" s="260">
        <f>'BH (1)'!P4277</f>
        <v>0</v>
      </c>
    </row>
    <row r="244" spans="3:18" ht="30" customHeight="1" x14ac:dyDescent="0.25">
      <c r="C244" s="51">
        <v>238</v>
      </c>
      <c r="D244" s="253" t="str">
        <f>'BH (1)'!B1266</f>
        <v/>
      </c>
      <c r="E244" s="239" t="str">
        <f>IF($D244="","",'BH (1)'!C4278)</f>
        <v/>
      </c>
      <c r="F244" s="239" t="str">
        <f>IF($D244="","",'BH (1)'!D4278)</f>
        <v/>
      </c>
      <c r="G244" s="239" t="str">
        <f>IF($D244="","",'BH (1)'!E4278)</f>
        <v/>
      </c>
      <c r="H244" s="239" t="str">
        <f>IF($D244="","",'BH (1)'!F4278)</f>
        <v/>
      </c>
      <c r="I244" s="239" t="str">
        <f>IF($D244="","",'BH (1)'!G4278)</f>
        <v/>
      </c>
      <c r="J244" s="239" t="str">
        <f>IF($D244="","",'BH (1)'!H4278)</f>
        <v/>
      </c>
      <c r="K244" s="239" t="str">
        <f>IF($D244="","",'BH (1)'!I4278)</f>
        <v/>
      </c>
      <c r="L244" s="239" t="str">
        <f>IF($D244="","",'BH (1)'!J4278)</f>
        <v/>
      </c>
      <c r="M244" s="239" t="str">
        <f>IF($D244="","",'BH (1)'!K4278)</f>
        <v/>
      </c>
      <c r="N244" s="239" t="str">
        <f>IF($D244="","",'BH (1)'!L4278)</f>
        <v/>
      </c>
      <c r="O244" s="239" t="str">
        <f>IF($D244="","",'BH (1)'!M4278)</f>
        <v/>
      </c>
      <c r="P244" s="239" t="str">
        <f>IF($D244="","",'BH (1)'!N4278)</f>
        <v/>
      </c>
      <c r="Q244" s="259">
        <f>'BH (1)'!O4278</f>
        <v>0</v>
      </c>
      <c r="R244" s="260">
        <f>'BH (1)'!P4278</f>
        <v>0</v>
      </c>
    </row>
    <row r="245" spans="3:18" ht="30" customHeight="1" x14ac:dyDescent="0.25">
      <c r="C245" s="51">
        <v>239</v>
      </c>
      <c r="D245" s="253" t="str">
        <f>'BH (1)'!B1267</f>
        <v/>
      </c>
      <c r="E245" s="239" t="str">
        <f>IF($D245="","",'BH (1)'!C4279)</f>
        <v/>
      </c>
      <c r="F245" s="239" t="str">
        <f>IF($D245="","",'BH (1)'!D4279)</f>
        <v/>
      </c>
      <c r="G245" s="239" t="str">
        <f>IF($D245="","",'BH (1)'!E4279)</f>
        <v/>
      </c>
      <c r="H245" s="239" t="str">
        <f>IF($D245="","",'BH (1)'!F4279)</f>
        <v/>
      </c>
      <c r="I245" s="239" t="str">
        <f>IF($D245="","",'BH (1)'!G4279)</f>
        <v/>
      </c>
      <c r="J245" s="239" t="str">
        <f>IF($D245="","",'BH (1)'!H4279)</f>
        <v/>
      </c>
      <c r="K245" s="239" t="str">
        <f>IF($D245="","",'BH (1)'!I4279)</f>
        <v/>
      </c>
      <c r="L245" s="239" t="str">
        <f>IF($D245="","",'BH (1)'!J4279)</f>
        <v/>
      </c>
      <c r="M245" s="239" t="str">
        <f>IF($D245="","",'BH (1)'!K4279)</f>
        <v/>
      </c>
      <c r="N245" s="239" t="str">
        <f>IF($D245="","",'BH (1)'!L4279)</f>
        <v/>
      </c>
      <c r="O245" s="239" t="str">
        <f>IF($D245="","",'BH (1)'!M4279)</f>
        <v/>
      </c>
      <c r="P245" s="239" t="str">
        <f>IF($D245="","",'BH (1)'!N4279)</f>
        <v/>
      </c>
      <c r="Q245" s="259">
        <f>'BH (1)'!O4279</f>
        <v>0</v>
      </c>
      <c r="R245" s="260">
        <f>'BH (1)'!P4279</f>
        <v>0</v>
      </c>
    </row>
    <row r="246" spans="3:18" ht="30" customHeight="1" x14ac:dyDescent="0.25">
      <c r="C246" s="51">
        <v>240</v>
      </c>
      <c r="D246" s="253" t="str">
        <f>'BH (1)'!B1268</f>
        <v/>
      </c>
      <c r="E246" s="239" t="str">
        <f>IF($D246="","",'BH (1)'!C4280)</f>
        <v/>
      </c>
      <c r="F246" s="239" t="str">
        <f>IF($D246="","",'BH (1)'!D4280)</f>
        <v/>
      </c>
      <c r="G246" s="239" t="str">
        <f>IF($D246="","",'BH (1)'!E4280)</f>
        <v/>
      </c>
      <c r="H246" s="239" t="str">
        <f>IF($D246="","",'BH (1)'!F4280)</f>
        <v/>
      </c>
      <c r="I246" s="239" t="str">
        <f>IF($D246="","",'BH (1)'!G4280)</f>
        <v/>
      </c>
      <c r="J246" s="239" t="str">
        <f>IF($D246="","",'BH (1)'!H4280)</f>
        <v/>
      </c>
      <c r="K246" s="239" t="str">
        <f>IF($D246="","",'BH (1)'!I4280)</f>
        <v/>
      </c>
      <c r="L246" s="239" t="str">
        <f>IF($D246="","",'BH (1)'!J4280)</f>
        <v/>
      </c>
      <c r="M246" s="239" t="str">
        <f>IF($D246="","",'BH (1)'!K4280)</f>
        <v/>
      </c>
      <c r="N246" s="239" t="str">
        <f>IF($D246="","",'BH (1)'!L4280)</f>
        <v/>
      </c>
      <c r="O246" s="239" t="str">
        <f>IF($D246="","",'BH (1)'!M4280)</f>
        <v/>
      </c>
      <c r="P246" s="239" t="str">
        <f>IF($D246="","",'BH (1)'!N4280)</f>
        <v/>
      </c>
      <c r="Q246" s="259">
        <f>'BH (1)'!O4280</f>
        <v>0</v>
      </c>
      <c r="R246" s="260">
        <f>'BH (1)'!P4280</f>
        <v>0</v>
      </c>
    </row>
    <row r="247" spans="3:18" ht="30" customHeight="1" x14ac:dyDescent="0.25">
      <c r="C247" s="51">
        <v>241</v>
      </c>
      <c r="D247" s="253" t="str">
        <f>'BH (1)'!B1269</f>
        <v/>
      </c>
      <c r="E247" s="239" t="str">
        <f>IF($D247="","",'BH (1)'!C4281)</f>
        <v/>
      </c>
      <c r="F247" s="239" t="str">
        <f>IF($D247="","",'BH (1)'!D4281)</f>
        <v/>
      </c>
      <c r="G247" s="239" t="str">
        <f>IF($D247="","",'BH (1)'!E4281)</f>
        <v/>
      </c>
      <c r="H247" s="239" t="str">
        <f>IF($D247="","",'BH (1)'!F4281)</f>
        <v/>
      </c>
      <c r="I247" s="239" t="str">
        <f>IF($D247="","",'BH (1)'!G4281)</f>
        <v/>
      </c>
      <c r="J247" s="239" t="str">
        <f>IF($D247="","",'BH (1)'!H4281)</f>
        <v/>
      </c>
      <c r="K247" s="239" t="str">
        <f>IF($D247="","",'BH (1)'!I4281)</f>
        <v/>
      </c>
      <c r="L247" s="239" t="str">
        <f>IF($D247="","",'BH (1)'!J4281)</f>
        <v/>
      </c>
      <c r="M247" s="239" t="str">
        <f>IF($D247="","",'BH (1)'!K4281)</f>
        <v/>
      </c>
      <c r="N247" s="239" t="str">
        <f>IF($D247="","",'BH (1)'!L4281)</f>
        <v/>
      </c>
      <c r="O247" s="239" t="str">
        <f>IF($D247="","",'BH (1)'!M4281)</f>
        <v/>
      </c>
      <c r="P247" s="239" t="str">
        <f>IF($D247="","",'BH (1)'!N4281)</f>
        <v/>
      </c>
      <c r="Q247" s="259">
        <f>'BH (1)'!O4281</f>
        <v>0</v>
      </c>
      <c r="R247" s="260">
        <f>'BH (1)'!P4281</f>
        <v>0</v>
      </c>
    </row>
    <row r="248" spans="3:18" ht="30" customHeight="1" x14ac:dyDescent="0.25">
      <c r="C248" s="51">
        <v>242</v>
      </c>
      <c r="D248" s="253" t="str">
        <f>'BH (1)'!B1270</f>
        <v/>
      </c>
      <c r="E248" s="239" t="str">
        <f>IF($D248="","",'BH (1)'!C4282)</f>
        <v/>
      </c>
      <c r="F248" s="239" t="str">
        <f>IF($D248="","",'BH (1)'!D4282)</f>
        <v/>
      </c>
      <c r="G248" s="239" t="str">
        <f>IF($D248="","",'BH (1)'!E4282)</f>
        <v/>
      </c>
      <c r="H248" s="239" t="str">
        <f>IF($D248="","",'BH (1)'!F4282)</f>
        <v/>
      </c>
      <c r="I248" s="239" t="str">
        <f>IF($D248="","",'BH (1)'!G4282)</f>
        <v/>
      </c>
      <c r="J248" s="239" t="str">
        <f>IF($D248="","",'BH (1)'!H4282)</f>
        <v/>
      </c>
      <c r="K248" s="239" t="str">
        <f>IF($D248="","",'BH (1)'!I4282)</f>
        <v/>
      </c>
      <c r="L248" s="239" t="str">
        <f>IF($D248="","",'BH (1)'!J4282)</f>
        <v/>
      </c>
      <c r="M248" s="239" t="str">
        <f>IF($D248="","",'BH (1)'!K4282)</f>
        <v/>
      </c>
      <c r="N248" s="239" t="str">
        <f>IF($D248="","",'BH (1)'!L4282)</f>
        <v/>
      </c>
      <c r="O248" s="239" t="str">
        <f>IF($D248="","",'BH (1)'!M4282)</f>
        <v/>
      </c>
      <c r="P248" s="239" t="str">
        <f>IF($D248="","",'BH (1)'!N4282)</f>
        <v/>
      </c>
      <c r="Q248" s="259">
        <f>'BH (1)'!O4282</f>
        <v>0</v>
      </c>
      <c r="R248" s="260">
        <f>'BH (1)'!P4282</f>
        <v>0</v>
      </c>
    </row>
    <row r="249" spans="3:18" ht="30" customHeight="1" x14ac:dyDescent="0.25">
      <c r="C249" s="51">
        <v>243</v>
      </c>
      <c r="D249" s="253" t="str">
        <f>'BH (1)'!B1271</f>
        <v/>
      </c>
      <c r="E249" s="239" t="str">
        <f>IF($D249="","",'BH (1)'!C4283)</f>
        <v/>
      </c>
      <c r="F249" s="239" t="str">
        <f>IF($D249="","",'BH (1)'!D4283)</f>
        <v/>
      </c>
      <c r="G249" s="239" t="str">
        <f>IF($D249="","",'BH (1)'!E4283)</f>
        <v/>
      </c>
      <c r="H249" s="239" t="str">
        <f>IF($D249="","",'BH (1)'!F4283)</f>
        <v/>
      </c>
      <c r="I249" s="239" t="str">
        <f>IF($D249="","",'BH (1)'!G4283)</f>
        <v/>
      </c>
      <c r="J249" s="239" t="str">
        <f>IF($D249="","",'BH (1)'!H4283)</f>
        <v/>
      </c>
      <c r="K249" s="239" t="str">
        <f>IF($D249="","",'BH (1)'!I4283)</f>
        <v/>
      </c>
      <c r="L249" s="239" t="str">
        <f>IF($D249="","",'BH (1)'!J4283)</f>
        <v/>
      </c>
      <c r="M249" s="239" t="str">
        <f>IF($D249="","",'BH (1)'!K4283)</f>
        <v/>
      </c>
      <c r="N249" s="239" t="str">
        <f>IF($D249="","",'BH (1)'!L4283)</f>
        <v/>
      </c>
      <c r="O249" s="239" t="str">
        <f>IF($D249="","",'BH (1)'!M4283)</f>
        <v/>
      </c>
      <c r="P249" s="239" t="str">
        <f>IF($D249="","",'BH (1)'!N4283)</f>
        <v/>
      </c>
      <c r="Q249" s="259">
        <f>'BH (1)'!O4283</f>
        <v>0</v>
      </c>
      <c r="R249" s="260">
        <f>'BH (1)'!P4283</f>
        <v>0</v>
      </c>
    </row>
    <row r="250" spans="3:18" ht="30" customHeight="1" x14ac:dyDescent="0.25">
      <c r="C250" s="51">
        <v>244</v>
      </c>
      <c r="D250" s="253" t="str">
        <f>'BH (1)'!B1272</f>
        <v/>
      </c>
      <c r="E250" s="239" t="str">
        <f>IF($D250="","",'BH (1)'!C4284)</f>
        <v/>
      </c>
      <c r="F250" s="239" t="str">
        <f>IF($D250="","",'BH (1)'!D4284)</f>
        <v/>
      </c>
      <c r="G250" s="239" t="str">
        <f>IF($D250="","",'BH (1)'!E4284)</f>
        <v/>
      </c>
      <c r="H250" s="239" t="str">
        <f>IF($D250="","",'BH (1)'!F4284)</f>
        <v/>
      </c>
      <c r="I250" s="239" t="str">
        <f>IF($D250="","",'BH (1)'!G4284)</f>
        <v/>
      </c>
      <c r="J250" s="239" t="str">
        <f>IF($D250="","",'BH (1)'!H4284)</f>
        <v/>
      </c>
      <c r="K250" s="239" t="str">
        <f>IF($D250="","",'BH (1)'!I4284)</f>
        <v/>
      </c>
      <c r="L250" s="239" t="str">
        <f>IF($D250="","",'BH (1)'!J4284)</f>
        <v/>
      </c>
      <c r="M250" s="239" t="str">
        <f>IF($D250="","",'BH (1)'!K4284)</f>
        <v/>
      </c>
      <c r="N250" s="239" t="str">
        <f>IF($D250="","",'BH (1)'!L4284)</f>
        <v/>
      </c>
      <c r="O250" s="239" t="str">
        <f>IF($D250="","",'BH (1)'!M4284)</f>
        <v/>
      </c>
      <c r="P250" s="239" t="str">
        <f>IF($D250="","",'BH (1)'!N4284)</f>
        <v/>
      </c>
      <c r="Q250" s="259">
        <f>'BH (1)'!O4284</f>
        <v>0</v>
      </c>
      <c r="R250" s="260">
        <f>'BH (1)'!P4284</f>
        <v>0</v>
      </c>
    </row>
    <row r="251" spans="3:18" ht="30" customHeight="1" x14ac:dyDescent="0.25">
      <c r="C251" s="51">
        <v>245</v>
      </c>
      <c r="D251" s="253" t="str">
        <f>'BH (1)'!B1273</f>
        <v/>
      </c>
      <c r="E251" s="239" t="str">
        <f>IF($D251="","",'BH (1)'!C4285)</f>
        <v/>
      </c>
      <c r="F251" s="239" t="str">
        <f>IF($D251="","",'BH (1)'!D4285)</f>
        <v/>
      </c>
      <c r="G251" s="239" t="str">
        <f>IF($D251="","",'BH (1)'!E4285)</f>
        <v/>
      </c>
      <c r="H251" s="239" t="str">
        <f>IF($D251="","",'BH (1)'!F4285)</f>
        <v/>
      </c>
      <c r="I251" s="239" t="str">
        <f>IF($D251="","",'BH (1)'!G4285)</f>
        <v/>
      </c>
      <c r="J251" s="239" t="str">
        <f>IF($D251="","",'BH (1)'!H4285)</f>
        <v/>
      </c>
      <c r="K251" s="239" t="str">
        <f>IF($D251="","",'BH (1)'!I4285)</f>
        <v/>
      </c>
      <c r="L251" s="239" t="str">
        <f>IF($D251="","",'BH (1)'!J4285)</f>
        <v/>
      </c>
      <c r="M251" s="239" t="str">
        <f>IF($D251="","",'BH (1)'!K4285)</f>
        <v/>
      </c>
      <c r="N251" s="239" t="str">
        <f>IF($D251="","",'BH (1)'!L4285)</f>
        <v/>
      </c>
      <c r="O251" s="239" t="str">
        <f>IF($D251="","",'BH (1)'!M4285)</f>
        <v/>
      </c>
      <c r="P251" s="239" t="str">
        <f>IF($D251="","",'BH (1)'!N4285)</f>
        <v/>
      </c>
      <c r="Q251" s="259">
        <f>'BH (1)'!O4285</f>
        <v>0</v>
      </c>
      <c r="R251" s="260">
        <f>'BH (1)'!P4285</f>
        <v>0</v>
      </c>
    </row>
    <row r="252" spans="3:18" ht="30" customHeight="1" x14ac:dyDescent="0.25">
      <c r="C252" s="51">
        <v>246</v>
      </c>
      <c r="D252" s="253" t="str">
        <f>'BH (1)'!B1274</f>
        <v/>
      </c>
      <c r="E252" s="239" t="str">
        <f>IF($D252="","",'BH (1)'!C4286)</f>
        <v/>
      </c>
      <c r="F252" s="239" t="str">
        <f>IF($D252="","",'BH (1)'!D4286)</f>
        <v/>
      </c>
      <c r="G252" s="239" t="str">
        <f>IF($D252="","",'BH (1)'!E4286)</f>
        <v/>
      </c>
      <c r="H252" s="239" t="str">
        <f>IF($D252="","",'BH (1)'!F4286)</f>
        <v/>
      </c>
      <c r="I252" s="239" t="str">
        <f>IF($D252="","",'BH (1)'!G4286)</f>
        <v/>
      </c>
      <c r="J252" s="239" t="str">
        <f>IF($D252="","",'BH (1)'!H4286)</f>
        <v/>
      </c>
      <c r="K252" s="239" t="str">
        <f>IF($D252="","",'BH (1)'!I4286)</f>
        <v/>
      </c>
      <c r="L252" s="239" t="str">
        <f>IF($D252="","",'BH (1)'!J4286)</f>
        <v/>
      </c>
      <c r="M252" s="239" t="str">
        <f>IF($D252="","",'BH (1)'!K4286)</f>
        <v/>
      </c>
      <c r="N252" s="239" t="str">
        <f>IF($D252="","",'BH (1)'!L4286)</f>
        <v/>
      </c>
      <c r="O252" s="239" t="str">
        <f>IF($D252="","",'BH (1)'!M4286)</f>
        <v/>
      </c>
      <c r="P252" s="239" t="str">
        <f>IF($D252="","",'BH (1)'!N4286)</f>
        <v/>
      </c>
      <c r="Q252" s="259">
        <f>'BH (1)'!O4286</f>
        <v>0</v>
      </c>
      <c r="R252" s="260">
        <f>'BH (1)'!P4286</f>
        <v>0</v>
      </c>
    </row>
    <row r="253" spans="3:18" ht="30" customHeight="1" x14ac:dyDescent="0.25">
      <c r="C253" s="51">
        <v>247</v>
      </c>
      <c r="D253" s="253" t="str">
        <f>'BH (1)'!B1275</f>
        <v/>
      </c>
      <c r="E253" s="239" t="str">
        <f>IF($D253="","",'BH (1)'!C4287)</f>
        <v/>
      </c>
      <c r="F253" s="239" t="str">
        <f>IF($D253="","",'BH (1)'!D4287)</f>
        <v/>
      </c>
      <c r="G253" s="239" t="str">
        <f>IF($D253="","",'BH (1)'!E4287)</f>
        <v/>
      </c>
      <c r="H253" s="239" t="str">
        <f>IF($D253="","",'BH (1)'!F4287)</f>
        <v/>
      </c>
      <c r="I253" s="239" t="str">
        <f>IF($D253="","",'BH (1)'!G4287)</f>
        <v/>
      </c>
      <c r="J253" s="239" t="str">
        <f>IF($D253="","",'BH (1)'!H4287)</f>
        <v/>
      </c>
      <c r="K253" s="239" t="str">
        <f>IF($D253="","",'BH (1)'!I4287)</f>
        <v/>
      </c>
      <c r="L253" s="239" t="str">
        <f>IF($D253="","",'BH (1)'!J4287)</f>
        <v/>
      </c>
      <c r="M253" s="239" t="str">
        <f>IF($D253="","",'BH (1)'!K4287)</f>
        <v/>
      </c>
      <c r="N253" s="239" t="str">
        <f>IF($D253="","",'BH (1)'!L4287)</f>
        <v/>
      </c>
      <c r="O253" s="239" t="str">
        <f>IF($D253="","",'BH (1)'!M4287)</f>
        <v/>
      </c>
      <c r="P253" s="239" t="str">
        <f>IF($D253="","",'BH (1)'!N4287)</f>
        <v/>
      </c>
      <c r="Q253" s="259">
        <f>'BH (1)'!O4287</f>
        <v>0</v>
      </c>
      <c r="R253" s="260">
        <f>'BH (1)'!P4287</f>
        <v>0</v>
      </c>
    </row>
    <row r="254" spans="3:18" ht="30" customHeight="1" x14ac:dyDescent="0.25">
      <c r="C254" s="51">
        <v>248</v>
      </c>
      <c r="D254" s="253" t="str">
        <f>'BH (1)'!B1276</f>
        <v/>
      </c>
      <c r="E254" s="239" t="str">
        <f>IF($D254="","",'BH (1)'!C4288)</f>
        <v/>
      </c>
      <c r="F254" s="239" t="str">
        <f>IF($D254="","",'BH (1)'!D4288)</f>
        <v/>
      </c>
      <c r="G254" s="239" t="str">
        <f>IF($D254="","",'BH (1)'!E4288)</f>
        <v/>
      </c>
      <c r="H254" s="239" t="str">
        <f>IF($D254="","",'BH (1)'!F4288)</f>
        <v/>
      </c>
      <c r="I254" s="239" t="str">
        <f>IF($D254="","",'BH (1)'!G4288)</f>
        <v/>
      </c>
      <c r="J254" s="239" t="str">
        <f>IF($D254="","",'BH (1)'!H4288)</f>
        <v/>
      </c>
      <c r="K254" s="239" t="str">
        <f>IF($D254="","",'BH (1)'!I4288)</f>
        <v/>
      </c>
      <c r="L254" s="239" t="str">
        <f>IF($D254="","",'BH (1)'!J4288)</f>
        <v/>
      </c>
      <c r="M254" s="239" t="str">
        <f>IF($D254="","",'BH (1)'!K4288)</f>
        <v/>
      </c>
      <c r="N254" s="239" t="str">
        <f>IF($D254="","",'BH (1)'!L4288)</f>
        <v/>
      </c>
      <c r="O254" s="239" t="str">
        <f>IF($D254="","",'BH (1)'!M4288)</f>
        <v/>
      </c>
      <c r="P254" s="239" t="str">
        <f>IF($D254="","",'BH (1)'!N4288)</f>
        <v/>
      </c>
      <c r="Q254" s="259">
        <f>'BH (1)'!O4288</f>
        <v>0</v>
      </c>
      <c r="R254" s="260">
        <f>'BH (1)'!P4288</f>
        <v>0</v>
      </c>
    </row>
    <row r="255" spans="3:18" ht="30" customHeight="1" x14ac:dyDescent="0.25">
      <c r="C255" s="51">
        <v>249</v>
      </c>
      <c r="D255" s="253" t="str">
        <f>'BH (1)'!B1277</f>
        <v/>
      </c>
      <c r="E255" s="239" t="str">
        <f>IF($D255="","",'BH (1)'!C4289)</f>
        <v/>
      </c>
      <c r="F255" s="239" t="str">
        <f>IF($D255="","",'BH (1)'!D4289)</f>
        <v/>
      </c>
      <c r="G255" s="239" t="str">
        <f>IF($D255="","",'BH (1)'!E4289)</f>
        <v/>
      </c>
      <c r="H255" s="239" t="str">
        <f>IF($D255="","",'BH (1)'!F4289)</f>
        <v/>
      </c>
      <c r="I255" s="239" t="str">
        <f>IF($D255="","",'BH (1)'!G4289)</f>
        <v/>
      </c>
      <c r="J255" s="239" t="str">
        <f>IF($D255="","",'BH (1)'!H4289)</f>
        <v/>
      </c>
      <c r="K255" s="239" t="str">
        <f>IF($D255="","",'BH (1)'!I4289)</f>
        <v/>
      </c>
      <c r="L255" s="239" t="str">
        <f>IF($D255="","",'BH (1)'!J4289)</f>
        <v/>
      </c>
      <c r="M255" s="239" t="str">
        <f>IF($D255="","",'BH (1)'!K4289)</f>
        <v/>
      </c>
      <c r="N255" s="239" t="str">
        <f>IF($D255="","",'BH (1)'!L4289)</f>
        <v/>
      </c>
      <c r="O255" s="239" t="str">
        <f>IF($D255="","",'BH (1)'!M4289)</f>
        <v/>
      </c>
      <c r="P255" s="239" t="str">
        <f>IF($D255="","",'BH (1)'!N4289)</f>
        <v/>
      </c>
      <c r="Q255" s="259">
        <f>'BH (1)'!O4289</f>
        <v>0</v>
      </c>
      <c r="R255" s="260">
        <f>'BH (1)'!P4289</f>
        <v>0</v>
      </c>
    </row>
    <row r="256" spans="3:18" ht="30" customHeight="1" x14ac:dyDescent="0.25">
      <c r="C256" s="51">
        <v>250</v>
      </c>
      <c r="D256" s="253" t="str">
        <f>'BH (1)'!B1278</f>
        <v/>
      </c>
      <c r="E256" s="239" t="str">
        <f>IF($D256="","",'BH (1)'!C4290)</f>
        <v/>
      </c>
      <c r="F256" s="239" t="str">
        <f>IF($D256="","",'BH (1)'!D4290)</f>
        <v/>
      </c>
      <c r="G256" s="239" t="str">
        <f>IF($D256="","",'BH (1)'!E4290)</f>
        <v/>
      </c>
      <c r="H256" s="239" t="str">
        <f>IF($D256="","",'BH (1)'!F4290)</f>
        <v/>
      </c>
      <c r="I256" s="239" t="str">
        <f>IF($D256="","",'BH (1)'!G4290)</f>
        <v/>
      </c>
      <c r="J256" s="239" t="str">
        <f>IF($D256="","",'BH (1)'!H4290)</f>
        <v/>
      </c>
      <c r="K256" s="239" t="str">
        <f>IF($D256="","",'BH (1)'!I4290)</f>
        <v/>
      </c>
      <c r="L256" s="239" t="str">
        <f>IF($D256="","",'BH (1)'!J4290)</f>
        <v/>
      </c>
      <c r="M256" s="239" t="str">
        <f>IF($D256="","",'BH (1)'!K4290)</f>
        <v/>
      </c>
      <c r="N256" s="239" t="str">
        <f>IF($D256="","",'BH (1)'!L4290)</f>
        <v/>
      </c>
      <c r="O256" s="239" t="str">
        <f>IF($D256="","",'BH (1)'!M4290)</f>
        <v/>
      </c>
      <c r="P256" s="239" t="str">
        <f>IF($D256="","",'BH (1)'!N4290)</f>
        <v/>
      </c>
      <c r="Q256" s="259">
        <f>'BH (1)'!O4290</f>
        <v>0</v>
      </c>
      <c r="R256" s="260">
        <f>'BH (1)'!P4290</f>
        <v>0</v>
      </c>
    </row>
    <row r="257" spans="3:18" ht="30" customHeight="1" x14ac:dyDescent="0.25">
      <c r="C257" s="51">
        <v>251</v>
      </c>
      <c r="D257" s="253" t="str">
        <f>'BH (1)'!B1279</f>
        <v/>
      </c>
      <c r="E257" s="239" t="str">
        <f>IF($D257="","",'BH (1)'!C4291)</f>
        <v/>
      </c>
      <c r="F257" s="239" t="str">
        <f>IF($D257="","",'BH (1)'!D4291)</f>
        <v/>
      </c>
      <c r="G257" s="239" t="str">
        <f>IF($D257="","",'BH (1)'!E4291)</f>
        <v/>
      </c>
      <c r="H257" s="239" t="str">
        <f>IF($D257="","",'BH (1)'!F4291)</f>
        <v/>
      </c>
      <c r="I257" s="239" t="str">
        <f>IF($D257="","",'BH (1)'!G4291)</f>
        <v/>
      </c>
      <c r="J257" s="239" t="str">
        <f>IF($D257="","",'BH (1)'!H4291)</f>
        <v/>
      </c>
      <c r="K257" s="239" t="str">
        <f>IF($D257="","",'BH (1)'!I4291)</f>
        <v/>
      </c>
      <c r="L257" s="239" t="str">
        <f>IF($D257="","",'BH (1)'!J4291)</f>
        <v/>
      </c>
      <c r="M257" s="239" t="str">
        <f>IF($D257="","",'BH (1)'!K4291)</f>
        <v/>
      </c>
      <c r="N257" s="239" t="str">
        <f>IF($D257="","",'BH (1)'!L4291)</f>
        <v/>
      </c>
      <c r="O257" s="239" t="str">
        <f>IF($D257="","",'BH (1)'!M4291)</f>
        <v/>
      </c>
      <c r="P257" s="239" t="str">
        <f>IF($D257="","",'BH (1)'!N4291)</f>
        <v/>
      </c>
      <c r="Q257" s="259">
        <f>'BH (1)'!O4291</f>
        <v>0</v>
      </c>
      <c r="R257" s="260">
        <f>'BH (1)'!P4291</f>
        <v>0</v>
      </c>
    </row>
    <row r="258" spans="3:18" ht="30" customHeight="1" x14ac:dyDescent="0.25">
      <c r="C258" s="51">
        <v>252</v>
      </c>
      <c r="D258" s="253" t="str">
        <f>'BH (1)'!B1280</f>
        <v/>
      </c>
      <c r="E258" s="239" t="str">
        <f>IF($D258="","",'BH (1)'!C4292)</f>
        <v/>
      </c>
      <c r="F258" s="239" t="str">
        <f>IF($D258="","",'BH (1)'!D4292)</f>
        <v/>
      </c>
      <c r="G258" s="239" t="str">
        <f>IF($D258="","",'BH (1)'!E4292)</f>
        <v/>
      </c>
      <c r="H258" s="239" t="str">
        <f>IF($D258="","",'BH (1)'!F4292)</f>
        <v/>
      </c>
      <c r="I258" s="239" t="str">
        <f>IF($D258="","",'BH (1)'!G4292)</f>
        <v/>
      </c>
      <c r="J258" s="239" t="str">
        <f>IF($D258="","",'BH (1)'!H4292)</f>
        <v/>
      </c>
      <c r="K258" s="239" t="str">
        <f>IF($D258="","",'BH (1)'!I4292)</f>
        <v/>
      </c>
      <c r="L258" s="239" t="str">
        <f>IF($D258="","",'BH (1)'!J4292)</f>
        <v/>
      </c>
      <c r="M258" s="239" t="str">
        <f>IF($D258="","",'BH (1)'!K4292)</f>
        <v/>
      </c>
      <c r="N258" s="239" t="str">
        <f>IF($D258="","",'BH (1)'!L4292)</f>
        <v/>
      </c>
      <c r="O258" s="239" t="str">
        <f>IF($D258="","",'BH (1)'!M4292)</f>
        <v/>
      </c>
      <c r="P258" s="239" t="str">
        <f>IF($D258="","",'BH (1)'!N4292)</f>
        <v/>
      </c>
      <c r="Q258" s="259">
        <f>'BH (1)'!O4292</f>
        <v>0</v>
      </c>
      <c r="R258" s="260">
        <f>'BH (1)'!P4292</f>
        <v>0</v>
      </c>
    </row>
    <row r="259" spans="3:18" ht="30" customHeight="1" x14ac:dyDescent="0.25">
      <c r="C259" s="51">
        <v>253</v>
      </c>
      <c r="D259" s="253" t="str">
        <f>'BH (1)'!B1281</f>
        <v/>
      </c>
      <c r="E259" s="239" t="str">
        <f>IF($D259="","",'BH (1)'!C4293)</f>
        <v/>
      </c>
      <c r="F259" s="239" t="str">
        <f>IF($D259="","",'BH (1)'!D4293)</f>
        <v/>
      </c>
      <c r="G259" s="239" t="str">
        <f>IF($D259="","",'BH (1)'!E4293)</f>
        <v/>
      </c>
      <c r="H259" s="239" t="str">
        <f>IF($D259="","",'BH (1)'!F4293)</f>
        <v/>
      </c>
      <c r="I259" s="239" t="str">
        <f>IF($D259="","",'BH (1)'!G4293)</f>
        <v/>
      </c>
      <c r="J259" s="239" t="str">
        <f>IF($D259="","",'BH (1)'!H4293)</f>
        <v/>
      </c>
      <c r="K259" s="239" t="str">
        <f>IF($D259="","",'BH (1)'!I4293)</f>
        <v/>
      </c>
      <c r="L259" s="239" t="str">
        <f>IF($D259="","",'BH (1)'!J4293)</f>
        <v/>
      </c>
      <c r="M259" s="239" t="str">
        <f>IF($D259="","",'BH (1)'!K4293)</f>
        <v/>
      </c>
      <c r="N259" s="239" t="str">
        <f>IF($D259="","",'BH (1)'!L4293)</f>
        <v/>
      </c>
      <c r="O259" s="239" t="str">
        <f>IF($D259="","",'BH (1)'!M4293)</f>
        <v/>
      </c>
      <c r="P259" s="239" t="str">
        <f>IF($D259="","",'BH (1)'!N4293)</f>
        <v/>
      </c>
      <c r="Q259" s="259">
        <f>'BH (1)'!O4293</f>
        <v>0</v>
      </c>
      <c r="R259" s="260">
        <f>'BH (1)'!P4293</f>
        <v>0</v>
      </c>
    </row>
    <row r="260" spans="3:18" ht="30" customHeight="1" x14ac:dyDescent="0.25">
      <c r="C260" s="51">
        <v>254</v>
      </c>
      <c r="D260" s="253" t="str">
        <f>'BH (1)'!B1282</f>
        <v/>
      </c>
      <c r="E260" s="239" t="str">
        <f>IF($D260="","",'BH (1)'!C4294)</f>
        <v/>
      </c>
      <c r="F260" s="239" t="str">
        <f>IF($D260="","",'BH (1)'!D4294)</f>
        <v/>
      </c>
      <c r="G260" s="239" t="str">
        <f>IF($D260="","",'BH (1)'!E4294)</f>
        <v/>
      </c>
      <c r="H260" s="239" t="str">
        <f>IF($D260="","",'BH (1)'!F4294)</f>
        <v/>
      </c>
      <c r="I260" s="239" t="str">
        <f>IF($D260="","",'BH (1)'!G4294)</f>
        <v/>
      </c>
      <c r="J260" s="239" t="str">
        <f>IF($D260="","",'BH (1)'!H4294)</f>
        <v/>
      </c>
      <c r="K260" s="239" t="str">
        <f>IF($D260="","",'BH (1)'!I4294)</f>
        <v/>
      </c>
      <c r="L260" s="239" t="str">
        <f>IF($D260="","",'BH (1)'!J4294)</f>
        <v/>
      </c>
      <c r="M260" s="239" t="str">
        <f>IF($D260="","",'BH (1)'!K4294)</f>
        <v/>
      </c>
      <c r="N260" s="239" t="str">
        <f>IF($D260="","",'BH (1)'!L4294)</f>
        <v/>
      </c>
      <c r="O260" s="239" t="str">
        <f>IF($D260="","",'BH (1)'!M4294)</f>
        <v/>
      </c>
      <c r="P260" s="239" t="str">
        <f>IF($D260="","",'BH (1)'!N4294)</f>
        <v/>
      </c>
      <c r="Q260" s="259">
        <f>'BH (1)'!O4294</f>
        <v>0</v>
      </c>
      <c r="R260" s="260">
        <f>'BH (1)'!P4294</f>
        <v>0</v>
      </c>
    </row>
    <row r="261" spans="3:18" ht="30" customHeight="1" x14ac:dyDescent="0.25">
      <c r="C261" s="51">
        <v>255</v>
      </c>
      <c r="D261" s="253" t="str">
        <f>'BH (1)'!B1283</f>
        <v/>
      </c>
      <c r="E261" s="239" t="str">
        <f>IF($D261="","",'BH (1)'!C4295)</f>
        <v/>
      </c>
      <c r="F261" s="239" t="str">
        <f>IF($D261="","",'BH (1)'!D4295)</f>
        <v/>
      </c>
      <c r="G261" s="239" t="str">
        <f>IF($D261="","",'BH (1)'!E4295)</f>
        <v/>
      </c>
      <c r="H261" s="239" t="str">
        <f>IF($D261="","",'BH (1)'!F4295)</f>
        <v/>
      </c>
      <c r="I261" s="239" t="str">
        <f>IF($D261="","",'BH (1)'!G4295)</f>
        <v/>
      </c>
      <c r="J261" s="239" t="str">
        <f>IF($D261="","",'BH (1)'!H4295)</f>
        <v/>
      </c>
      <c r="K261" s="239" t="str">
        <f>IF($D261="","",'BH (1)'!I4295)</f>
        <v/>
      </c>
      <c r="L261" s="239" t="str">
        <f>IF($D261="","",'BH (1)'!J4295)</f>
        <v/>
      </c>
      <c r="M261" s="239" t="str">
        <f>IF($D261="","",'BH (1)'!K4295)</f>
        <v/>
      </c>
      <c r="N261" s="239" t="str">
        <f>IF($D261="","",'BH (1)'!L4295)</f>
        <v/>
      </c>
      <c r="O261" s="239" t="str">
        <f>IF($D261="","",'BH (1)'!M4295)</f>
        <v/>
      </c>
      <c r="P261" s="239" t="str">
        <f>IF($D261="","",'BH (1)'!N4295)</f>
        <v/>
      </c>
      <c r="Q261" s="259">
        <f>'BH (1)'!O4295</f>
        <v>0</v>
      </c>
      <c r="R261" s="260">
        <f>'BH (1)'!P4295</f>
        <v>0</v>
      </c>
    </row>
    <row r="262" spans="3:18" ht="30" customHeight="1" x14ac:dyDescent="0.25">
      <c r="C262" s="51">
        <v>256</v>
      </c>
      <c r="D262" s="253" t="str">
        <f>'BH (1)'!B1284</f>
        <v/>
      </c>
      <c r="E262" s="239" t="str">
        <f>IF($D262="","",'BH (1)'!C4296)</f>
        <v/>
      </c>
      <c r="F262" s="239" t="str">
        <f>IF($D262="","",'BH (1)'!D4296)</f>
        <v/>
      </c>
      <c r="G262" s="239" t="str">
        <f>IF($D262="","",'BH (1)'!E4296)</f>
        <v/>
      </c>
      <c r="H262" s="239" t="str">
        <f>IF($D262="","",'BH (1)'!F4296)</f>
        <v/>
      </c>
      <c r="I262" s="239" t="str">
        <f>IF($D262="","",'BH (1)'!G4296)</f>
        <v/>
      </c>
      <c r="J262" s="239" t="str">
        <f>IF($D262="","",'BH (1)'!H4296)</f>
        <v/>
      </c>
      <c r="K262" s="239" t="str">
        <f>IF($D262="","",'BH (1)'!I4296)</f>
        <v/>
      </c>
      <c r="L262" s="239" t="str">
        <f>IF($D262="","",'BH (1)'!J4296)</f>
        <v/>
      </c>
      <c r="M262" s="239" t="str">
        <f>IF($D262="","",'BH (1)'!K4296)</f>
        <v/>
      </c>
      <c r="N262" s="239" t="str">
        <f>IF($D262="","",'BH (1)'!L4296)</f>
        <v/>
      </c>
      <c r="O262" s="239" t="str">
        <f>IF($D262="","",'BH (1)'!M4296)</f>
        <v/>
      </c>
      <c r="P262" s="239" t="str">
        <f>IF($D262="","",'BH (1)'!N4296)</f>
        <v/>
      </c>
      <c r="Q262" s="259">
        <f>'BH (1)'!O4296</f>
        <v>0</v>
      </c>
      <c r="R262" s="260">
        <f>'BH (1)'!P4296</f>
        <v>0</v>
      </c>
    </row>
    <row r="263" spans="3:18" ht="30" customHeight="1" x14ac:dyDescent="0.25">
      <c r="C263" s="51">
        <v>257</v>
      </c>
      <c r="D263" s="253" t="str">
        <f>'BH (1)'!B1285</f>
        <v/>
      </c>
      <c r="E263" s="239" t="str">
        <f>IF($D263="","",'BH (1)'!C4297)</f>
        <v/>
      </c>
      <c r="F263" s="239" t="str">
        <f>IF($D263="","",'BH (1)'!D4297)</f>
        <v/>
      </c>
      <c r="G263" s="239" t="str">
        <f>IF($D263="","",'BH (1)'!E4297)</f>
        <v/>
      </c>
      <c r="H263" s="239" t="str">
        <f>IF($D263="","",'BH (1)'!F4297)</f>
        <v/>
      </c>
      <c r="I263" s="239" t="str">
        <f>IF($D263="","",'BH (1)'!G4297)</f>
        <v/>
      </c>
      <c r="J263" s="239" t="str">
        <f>IF($D263="","",'BH (1)'!H4297)</f>
        <v/>
      </c>
      <c r="K263" s="239" t="str">
        <f>IF($D263="","",'BH (1)'!I4297)</f>
        <v/>
      </c>
      <c r="L263" s="239" t="str">
        <f>IF($D263="","",'BH (1)'!J4297)</f>
        <v/>
      </c>
      <c r="M263" s="239" t="str">
        <f>IF($D263="","",'BH (1)'!K4297)</f>
        <v/>
      </c>
      <c r="N263" s="239" t="str">
        <f>IF($D263="","",'BH (1)'!L4297)</f>
        <v/>
      </c>
      <c r="O263" s="239" t="str">
        <f>IF($D263="","",'BH (1)'!M4297)</f>
        <v/>
      </c>
      <c r="P263" s="239" t="str">
        <f>IF($D263="","",'BH (1)'!N4297)</f>
        <v/>
      </c>
      <c r="Q263" s="259">
        <f>'BH (1)'!O4297</f>
        <v>0</v>
      </c>
      <c r="R263" s="260">
        <f>'BH (1)'!P4297</f>
        <v>0</v>
      </c>
    </row>
    <row r="264" spans="3:18" ht="30" customHeight="1" x14ac:dyDescent="0.25">
      <c r="C264" s="51">
        <v>258</v>
      </c>
      <c r="D264" s="253" t="str">
        <f>'BH (1)'!B1286</f>
        <v/>
      </c>
      <c r="E264" s="239" t="str">
        <f>IF($D264="","",'BH (1)'!C4298)</f>
        <v/>
      </c>
      <c r="F264" s="239" t="str">
        <f>IF($D264="","",'BH (1)'!D4298)</f>
        <v/>
      </c>
      <c r="G264" s="239" t="str">
        <f>IF($D264="","",'BH (1)'!E4298)</f>
        <v/>
      </c>
      <c r="H264" s="239" t="str">
        <f>IF($D264="","",'BH (1)'!F4298)</f>
        <v/>
      </c>
      <c r="I264" s="239" t="str">
        <f>IF($D264="","",'BH (1)'!G4298)</f>
        <v/>
      </c>
      <c r="J264" s="239" t="str">
        <f>IF($D264="","",'BH (1)'!H4298)</f>
        <v/>
      </c>
      <c r="K264" s="239" t="str">
        <f>IF($D264="","",'BH (1)'!I4298)</f>
        <v/>
      </c>
      <c r="L264" s="239" t="str">
        <f>IF($D264="","",'BH (1)'!J4298)</f>
        <v/>
      </c>
      <c r="M264" s="239" t="str">
        <f>IF($D264="","",'BH (1)'!K4298)</f>
        <v/>
      </c>
      <c r="N264" s="239" t="str">
        <f>IF($D264="","",'BH (1)'!L4298)</f>
        <v/>
      </c>
      <c r="O264" s="239" t="str">
        <f>IF($D264="","",'BH (1)'!M4298)</f>
        <v/>
      </c>
      <c r="P264" s="239" t="str">
        <f>IF($D264="","",'BH (1)'!N4298)</f>
        <v/>
      </c>
      <c r="Q264" s="259">
        <f>'BH (1)'!O4298</f>
        <v>0</v>
      </c>
      <c r="R264" s="260">
        <f>'BH (1)'!P4298</f>
        <v>0</v>
      </c>
    </row>
    <row r="265" spans="3:18" ht="30" customHeight="1" x14ac:dyDescent="0.25">
      <c r="C265" s="51">
        <v>259</v>
      </c>
      <c r="D265" s="253" t="str">
        <f>'BH (1)'!B1287</f>
        <v/>
      </c>
      <c r="E265" s="239" t="str">
        <f>IF($D265="","",'BH (1)'!C4299)</f>
        <v/>
      </c>
      <c r="F265" s="239" t="str">
        <f>IF($D265="","",'BH (1)'!D4299)</f>
        <v/>
      </c>
      <c r="G265" s="239" t="str">
        <f>IF($D265="","",'BH (1)'!E4299)</f>
        <v/>
      </c>
      <c r="H265" s="239" t="str">
        <f>IF($D265="","",'BH (1)'!F4299)</f>
        <v/>
      </c>
      <c r="I265" s="239" t="str">
        <f>IF($D265="","",'BH (1)'!G4299)</f>
        <v/>
      </c>
      <c r="J265" s="239" t="str">
        <f>IF($D265="","",'BH (1)'!H4299)</f>
        <v/>
      </c>
      <c r="K265" s="239" t="str">
        <f>IF($D265="","",'BH (1)'!I4299)</f>
        <v/>
      </c>
      <c r="L265" s="239" t="str">
        <f>IF($D265="","",'BH (1)'!J4299)</f>
        <v/>
      </c>
      <c r="M265" s="239" t="str">
        <f>IF($D265="","",'BH (1)'!K4299)</f>
        <v/>
      </c>
      <c r="N265" s="239" t="str">
        <f>IF($D265="","",'BH (1)'!L4299)</f>
        <v/>
      </c>
      <c r="O265" s="239" t="str">
        <f>IF($D265="","",'BH (1)'!M4299)</f>
        <v/>
      </c>
      <c r="P265" s="239" t="str">
        <f>IF($D265="","",'BH (1)'!N4299)</f>
        <v/>
      </c>
      <c r="Q265" s="259">
        <f>'BH (1)'!O4299</f>
        <v>0</v>
      </c>
      <c r="R265" s="260">
        <f>'BH (1)'!P4299</f>
        <v>0</v>
      </c>
    </row>
    <row r="266" spans="3:18" ht="30" customHeight="1" x14ac:dyDescent="0.25">
      <c r="C266" s="51">
        <v>260</v>
      </c>
      <c r="D266" s="253" t="str">
        <f>'BH (1)'!B1288</f>
        <v/>
      </c>
      <c r="E266" s="239" t="str">
        <f>IF($D266="","",'BH (1)'!C4300)</f>
        <v/>
      </c>
      <c r="F266" s="239" t="str">
        <f>IF($D266="","",'BH (1)'!D4300)</f>
        <v/>
      </c>
      <c r="G266" s="239" t="str">
        <f>IF($D266="","",'BH (1)'!E4300)</f>
        <v/>
      </c>
      <c r="H266" s="239" t="str">
        <f>IF($D266="","",'BH (1)'!F4300)</f>
        <v/>
      </c>
      <c r="I266" s="239" t="str">
        <f>IF($D266="","",'BH (1)'!G4300)</f>
        <v/>
      </c>
      <c r="J266" s="239" t="str">
        <f>IF($D266="","",'BH (1)'!H4300)</f>
        <v/>
      </c>
      <c r="K266" s="239" t="str">
        <f>IF($D266="","",'BH (1)'!I4300)</f>
        <v/>
      </c>
      <c r="L266" s="239" t="str">
        <f>IF($D266="","",'BH (1)'!J4300)</f>
        <v/>
      </c>
      <c r="M266" s="239" t="str">
        <f>IF($D266="","",'BH (1)'!K4300)</f>
        <v/>
      </c>
      <c r="N266" s="239" t="str">
        <f>IF($D266="","",'BH (1)'!L4300)</f>
        <v/>
      </c>
      <c r="O266" s="239" t="str">
        <f>IF($D266="","",'BH (1)'!M4300)</f>
        <v/>
      </c>
      <c r="P266" s="239" t="str">
        <f>IF($D266="","",'BH (1)'!N4300)</f>
        <v/>
      </c>
      <c r="Q266" s="259">
        <f>'BH (1)'!O4300</f>
        <v>0</v>
      </c>
      <c r="R266" s="260">
        <f>'BH (1)'!P4300</f>
        <v>0</v>
      </c>
    </row>
    <row r="267" spans="3:18" ht="30" customHeight="1" x14ac:dyDescent="0.25">
      <c r="C267" s="51">
        <v>261</v>
      </c>
      <c r="D267" s="253" t="str">
        <f>'BH (1)'!B1289</f>
        <v/>
      </c>
      <c r="E267" s="239" t="str">
        <f>IF($D267="","",'BH (1)'!C4301)</f>
        <v/>
      </c>
      <c r="F267" s="239" t="str">
        <f>IF($D267="","",'BH (1)'!D4301)</f>
        <v/>
      </c>
      <c r="G267" s="239" t="str">
        <f>IF($D267="","",'BH (1)'!E4301)</f>
        <v/>
      </c>
      <c r="H267" s="239" t="str">
        <f>IF($D267="","",'BH (1)'!F4301)</f>
        <v/>
      </c>
      <c r="I267" s="239" t="str">
        <f>IF($D267="","",'BH (1)'!G4301)</f>
        <v/>
      </c>
      <c r="J267" s="239" t="str">
        <f>IF($D267="","",'BH (1)'!H4301)</f>
        <v/>
      </c>
      <c r="K267" s="239" t="str">
        <f>IF($D267="","",'BH (1)'!I4301)</f>
        <v/>
      </c>
      <c r="L267" s="239" t="str">
        <f>IF($D267="","",'BH (1)'!J4301)</f>
        <v/>
      </c>
      <c r="M267" s="239" t="str">
        <f>IF($D267="","",'BH (1)'!K4301)</f>
        <v/>
      </c>
      <c r="N267" s="239" t="str">
        <f>IF($D267="","",'BH (1)'!L4301)</f>
        <v/>
      </c>
      <c r="O267" s="239" t="str">
        <f>IF($D267="","",'BH (1)'!M4301)</f>
        <v/>
      </c>
      <c r="P267" s="239" t="str">
        <f>IF($D267="","",'BH (1)'!N4301)</f>
        <v/>
      </c>
      <c r="Q267" s="259">
        <f>'BH (1)'!O4301</f>
        <v>0</v>
      </c>
      <c r="R267" s="260">
        <f>'BH (1)'!P4301</f>
        <v>0</v>
      </c>
    </row>
    <row r="268" spans="3:18" ht="30" customHeight="1" x14ac:dyDescent="0.25">
      <c r="C268" s="51">
        <v>262</v>
      </c>
      <c r="D268" s="253" t="str">
        <f>'BH (1)'!B1290</f>
        <v/>
      </c>
      <c r="E268" s="239" t="str">
        <f>IF($D268="","",'BH (1)'!C4302)</f>
        <v/>
      </c>
      <c r="F268" s="239" t="str">
        <f>IF($D268="","",'BH (1)'!D4302)</f>
        <v/>
      </c>
      <c r="G268" s="239" t="str">
        <f>IF($D268="","",'BH (1)'!E4302)</f>
        <v/>
      </c>
      <c r="H268" s="239" t="str">
        <f>IF($D268="","",'BH (1)'!F4302)</f>
        <v/>
      </c>
      <c r="I268" s="239" t="str">
        <f>IF($D268="","",'BH (1)'!G4302)</f>
        <v/>
      </c>
      <c r="J268" s="239" t="str">
        <f>IF($D268="","",'BH (1)'!H4302)</f>
        <v/>
      </c>
      <c r="K268" s="239" t="str">
        <f>IF($D268="","",'BH (1)'!I4302)</f>
        <v/>
      </c>
      <c r="L268" s="239" t="str">
        <f>IF($D268="","",'BH (1)'!J4302)</f>
        <v/>
      </c>
      <c r="M268" s="239" t="str">
        <f>IF($D268="","",'BH (1)'!K4302)</f>
        <v/>
      </c>
      <c r="N268" s="239" t="str">
        <f>IF($D268="","",'BH (1)'!L4302)</f>
        <v/>
      </c>
      <c r="O268" s="239" t="str">
        <f>IF($D268="","",'BH (1)'!M4302)</f>
        <v/>
      </c>
      <c r="P268" s="239" t="str">
        <f>IF($D268="","",'BH (1)'!N4302)</f>
        <v/>
      </c>
      <c r="Q268" s="259">
        <f>'BH (1)'!O4302</f>
        <v>0</v>
      </c>
      <c r="R268" s="260">
        <f>'BH (1)'!P4302</f>
        <v>0</v>
      </c>
    </row>
    <row r="269" spans="3:18" ht="30" customHeight="1" x14ac:dyDescent="0.25">
      <c r="C269" s="51">
        <v>263</v>
      </c>
      <c r="D269" s="253" t="str">
        <f>'BH (1)'!B1291</f>
        <v/>
      </c>
      <c r="E269" s="239" t="str">
        <f>IF($D269="","",'BH (1)'!C4303)</f>
        <v/>
      </c>
      <c r="F269" s="239" t="str">
        <f>IF($D269="","",'BH (1)'!D4303)</f>
        <v/>
      </c>
      <c r="G269" s="239" t="str">
        <f>IF($D269="","",'BH (1)'!E4303)</f>
        <v/>
      </c>
      <c r="H269" s="239" t="str">
        <f>IF($D269="","",'BH (1)'!F4303)</f>
        <v/>
      </c>
      <c r="I269" s="239" t="str">
        <f>IF($D269="","",'BH (1)'!G4303)</f>
        <v/>
      </c>
      <c r="J269" s="239" t="str">
        <f>IF($D269="","",'BH (1)'!H4303)</f>
        <v/>
      </c>
      <c r="K269" s="239" t="str">
        <f>IF($D269="","",'BH (1)'!I4303)</f>
        <v/>
      </c>
      <c r="L269" s="239" t="str">
        <f>IF($D269="","",'BH (1)'!J4303)</f>
        <v/>
      </c>
      <c r="M269" s="239" t="str">
        <f>IF($D269="","",'BH (1)'!K4303)</f>
        <v/>
      </c>
      <c r="N269" s="239" t="str">
        <f>IF($D269="","",'BH (1)'!L4303)</f>
        <v/>
      </c>
      <c r="O269" s="239" t="str">
        <f>IF($D269="","",'BH (1)'!M4303)</f>
        <v/>
      </c>
      <c r="P269" s="239" t="str">
        <f>IF($D269="","",'BH (1)'!N4303)</f>
        <v/>
      </c>
      <c r="Q269" s="259">
        <f>'BH (1)'!O4303</f>
        <v>0</v>
      </c>
      <c r="R269" s="260">
        <f>'BH (1)'!P4303</f>
        <v>0</v>
      </c>
    </row>
    <row r="270" spans="3:18" ht="30" customHeight="1" x14ac:dyDescent="0.25">
      <c r="C270" s="51">
        <v>264</v>
      </c>
      <c r="D270" s="253" t="str">
        <f>'BH (1)'!B1292</f>
        <v/>
      </c>
      <c r="E270" s="239" t="str">
        <f>IF($D270="","",'BH (1)'!C4304)</f>
        <v/>
      </c>
      <c r="F270" s="239" t="str">
        <f>IF($D270="","",'BH (1)'!D4304)</f>
        <v/>
      </c>
      <c r="G270" s="239" t="str">
        <f>IF($D270="","",'BH (1)'!E4304)</f>
        <v/>
      </c>
      <c r="H270" s="239" t="str">
        <f>IF($D270="","",'BH (1)'!F4304)</f>
        <v/>
      </c>
      <c r="I270" s="239" t="str">
        <f>IF($D270="","",'BH (1)'!G4304)</f>
        <v/>
      </c>
      <c r="J270" s="239" t="str">
        <f>IF($D270="","",'BH (1)'!H4304)</f>
        <v/>
      </c>
      <c r="K270" s="239" t="str">
        <f>IF($D270="","",'BH (1)'!I4304)</f>
        <v/>
      </c>
      <c r="L270" s="239" t="str">
        <f>IF($D270="","",'BH (1)'!J4304)</f>
        <v/>
      </c>
      <c r="M270" s="239" t="str">
        <f>IF($D270="","",'BH (1)'!K4304)</f>
        <v/>
      </c>
      <c r="N270" s="239" t="str">
        <f>IF($D270="","",'BH (1)'!L4304)</f>
        <v/>
      </c>
      <c r="O270" s="239" t="str">
        <f>IF($D270="","",'BH (1)'!M4304)</f>
        <v/>
      </c>
      <c r="P270" s="239" t="str">
        <f>IF($D270="","",'BH (1)'!N4304)</f>
        <v/>
      </c>
      <c r="Q270" s="259">
        <f>'BH (1)'!O4304</f>
        <v>0</v>
      </c>
      <c r="R270" s="260">
        <f>'BH (1)'!P4304</f>
        <v>0</v>
      </c>
    </row>
    <row r="271" spans="3:18" ht="30" customHeight="1" x14ac:dyDescent="0.25">
      <c r="C271" s="51">
        <v>265</v>
      </c>
      <c r="D271" s="253" t="str">
        <f>'BH (1)'!B1293</f>
        <v/>
      </c>
      <c r="E271" s="239" t="str">
        <f>IF($D271="","",'BH (1)'!C4305)</f>
        <v/>
      </c>
      <c r="F271" s="239" t="str">
        <f>IF($D271="","",'BH (1)'!D4305)</f>
        <v/>
      </c>
      <c r="G271" s="239" t="str">
        <f>IF($D271="","",'BH (1)'!E4305)</f>
        <v/>
      </c>
      <c r="H271" s="239" t="str">
        <f>IF($D271="","",'BH (1)'!F4305)</f>
        <v/>
      </c>
      <c r="I271" s="239" t="str">
        <f>IF($D271="","",'BH (1)'!G4305)</f>
        <v/>
      </c>
      <c r="J271" s="239" t="str">
        <f>IF($D271="","",'BH (1)'!H4305)</f>
        <v/>
      </c>
      <c r="K271" s="239" t="str">
        <f>IF($D271="","",'BH (1)'!I4305)</f>
        <v/>
      </c>
      <c r="L271" s="239" t="str">
        <f>IF($D271="","",'BH (1)'!J4305)</f>
        <v/>
      </c>
      <c r="M271" s="239" t="str">
        <f>IF($D271="","",'BH (1)'!K4305)</f>
        <v/>
      </c>
      <c r="N271" s="239" t="str">
        <f>IF($D271="","",'BH (1)'!L4305)</f>
        <v/>
      </c>
      <c r="O271" s="239" t="str">
        <f>IF($D271="","",'BH (1)'!M4305)</f>
        <v/>
      </c>
      <c r="P271" s="239" t="str">
        <f>IF($D271="","",'BH (1)'!N4305)</f>
        <v/>
      </c>
      <c r="Q271" s="259">
        <f>'BH (1)'!O4305</f>
        <v>0</v>
      </c>
      <c r="R271" s="260">
        <f>'BH (1)'!P4305</f>
        <v>0</v>
      </c>
    </row>
    <row r="272" spans="3:18" ht="30" customHeight="1" x14ac:dyDescent="0.25">
      <c r="C272" s="51">
        <v>266</v>
      </c>
      <c r="D272" s="253" t="str">
        <f>'BH (1)'!B1294</f>
        <v/>
      </c>
      <c r="E272" s="239" t="str">
        <f>IF($D272="","",'BH (1)'!C4306)</f>
        <v/>
      </c>
      <c r="F272" s="239" t="str">
        <f>IF($D272="","",'BH (1)'!D4306)</f>
        <v/>
      </c>
      <c r="G272" s="239" t="str">
        <f>IF($D272="","",'BH (1)'!E4306)</f>
        <v/>
      </c>
      <c r="H272" s="239" t="str">
        <f>IF($D272="","",'BH (1)'!F4306)</f>
        <v/>
      </c>
      <c r="I272" s="239" t="str">
        <f>IF($D272="","",'BH (1)'!G4306)</f>
        <v/>
      </c>
      <c r="J272" s="239" t="str">
        <f>IF($D272="","",'BH (1)'!H4306)</f>
        <v/>
      </c>
      <c r="K272" s="239" t="str">
        <f>IF($D272="","",'BH (1)'!I4306)</f>
        <v/>
      </c>
      <c r="L272" s="239" t="str">
        <f>IF($D272="","",'BH (1)'!J4306)</f>
        <v/>
      </c>
      <c r="M272" s="239" t="str">
        <f>IF($D272="","",'BH (1)'!K4306)</f>
        <v/>
      </c>
      <c r="N272" s="239" t="str">
        <f>IF($D272="","",'BH (1)'!L4306)</f>
        <v/>
      </c>
      <c r="O272" s="239" t="str">
        <f>IF($D272="","",'BH (1)'!M4306)</f>
        <v/>
      </c>
      <c r="P272" s="239" t="str">
        <f>IF($D272="","",'BH (1)'!N4306)</f>
        <v/>
      </c>
      <c r="Q272" s="259">
        <f>'BH (1)'!O4306</f>
        <v>0</v>
      </c>
      <c r="R272" s="260">
        <f>'BH (1)'!P4306</f>
        <v>0</v>
      </c>
    </row>
    <row r="273" spans="3:18" ht="30" customHeight="1" x14ac:dyDescent="0.25">
      <c r="C273" s="51">
        <v>267</v>
      </c>
      <c r="D273" s="253" t="str">
        <f>'BH (1)'!B1295</f>
        <v/>
      </c>
      <c r="E273" s="239" t="str">
        <f>IF($D273="","",'BH (1)'!C4307)</f>
        <v/>
      </c>
      <c r="F273" s="239" t="str">
        <f>IF($D273="","",'BH (1)'!D4307)</f>
        <v/>
      </c>
      <c r="G273" s="239" t="str">
        <f>IF($D273="","",'BH (1)'!E4307)</f>
        <v/>
      </c>
      <c r="H273" s="239" t="str">
        <f>IF($D273="","",'BH (1)'!F4307)</f>
        <v/>
      </c>
      <c r="I273" s="239" t="str">
        <f>IF($D273="","",'BH (1)'!G4307)</f>
        <v/>
      </c>
      <c r="J273" s="239" t="str">
        <f>IF($D273="","",'BH (1)'!H4307)</f>
        <v/>
      </c>
      <c r="K273" s="239" t="str">
        <f>IF($D273="","",'BH (1)'!I4307)</f>
        <v/>
      </c>
      <c r="L273" s="239" t="str">
        <f>IF($D273="","",'BH (1)'!J4307)</f>
        <v/>
      </c>
      <c r="M273" s="239" t="str">
        <f>IF($D273="","",'BH (1)'!K4307)</f>
        <v/>
      </c>
      <c r="N273" s="239" t="str">
        <f>IF($D273="","",'BH (1)'!L4307)</f>
        <v/>
      </c>
      <c r="O273" s="239" t="str">
        <f>IF($D273="","",'BH (1)'!M4307)</f>
        <v/>
      </c>
      <c r="P273" s="239" t="str">
        <f>IF($D273="","",'BH (1)'!N4307)</f>
        <v/>
      </c>
      <c r="Q273" s="259">
        <f>'BH (1)'!O4307</f>
        <v>0</v>
      </c>
      <c r="R273" s="260">
        <f>'BH (1)'!P4307</f>
        <v>0</v>
      </c>
    </row>
    <row r="274" spans="3:18" ht="30" customHeight="1" x14ac:dyDescent="0.25">
      <c r="C274" s="51">
        <v>268</v>
      </c>
      <c r="D274" s="253" t="str">
        <f>'BH (1)'!B1296</f>
        <v/>
      </c>
      <c r="E274" s="239" t="str">
        <f>IF($D274="","",'BH (1)'!C4308)</f>
        <v/>
      </c>
      <c r="F274" s="239" t="str">
        <f>IF($D274="","",'BH (1)'!D4308)</f>
        <v/>
      </c>
      <c r="G274" s="239" t="str">
        <f>IF($D274="","",'BH (1)'!E4308)</f>
        <v/>
      </c>
      <c r="H274" s="239" t="str">
        <f>IF($D274="","",'BH (1)'!F4308)</f>
        <v/>
      </c>
      <c r="I274" s="239" t="str">
        <f>IF($D274="","",'BH (1)'!G4308)</f>
        <v/>
      </c>
      <c r="J274" s="239" t="str">
        <f>IF($D274="","",'BH (1)'!H4308)</f>
        <v/>
      </c>
      <c r="K274" s="239" t="str">
        <f>IF($D274="","",'BH (1)'!I4308)</f>
        <v/>
      </c>
      <c r="L274" s="239" t="str">
        <f>IF($D274="","",'BH (1)'!J4308)</f>
        <v/>
      </c>
      <c r="M274" s="239" t="str">
        <f>IF($D274="","",'BH (1)'!K4308)</f>
        <v/>
      </c>
      <c r="N274" s="239" t="str">
        <f>IF($D274="","",'BH (1)'!L4308)</f>
        <v/>
      </c>
      <c r="O274" s="239" t="str">
        <f>IF($D274="","",'BH (1)'!M4308)</f>
        <v/>
      </c>
      <c r="P274" s="239" t="str">
        <f>IF($D274="","",'BH (1)'!N4308)</f>
        <v/>
      </c>
      <c r="Q274" s="259">
        <f>'BH (1)'!O4308</f>
        <v>0</v>
      </c>
      <c r="R274" s="260">
        <f>'BH (1)'!P4308</f>
        <v>0</v>
      </c>
    </row>
    <row r="275" spans="3:18" ht="30" customHeight="1" x14ac:dyDescent="0.25">
      <c r="C275" s="51">
        <v>269</v>
      </c>
      <c r="D275" s="253" t="str">
        <f>'BH (1)'!B1297</f>
        <v/>
      </c>
      <c r="E275" s="239" t="str">
        <f>IF($D275="","",'BH (1)'!C4309)</f>
        <v/>
      </c>
      <c r="F275" s="239" t="str">
        <f>IF($D275="","",'BH (1)'!D4309)</f>
        <v/>
      </c>
      <c r="G275" s="239" t="str">
        <f>IF($D275="","",'BH (1)'!E4309)</f>
        <v/>
      </c>
      <c r="H275" s="239" t="str">
        <f>IF($D275="","",'BH (1)'!F4309)</f>
        <v/>
      </c>
      <c r="I275" s="239" t="str">
        <f>IF($D275="","",'BH (1)'!G4309)</f>
        <v/>
      </c>
      <c r="J275" s="239" t="str">
        <f>IF($D275="","",'BH (1)'!H4309)</f>
        <v/>
      </c>
      <c r="K275" s="239" t="str">
        <f>IF($D275="","",'BH (1)'!I4309)</f>
        <v/>
      </c>
      <c r="L275" s="239" t="str">
        <f>IF($D275="","",'BH (1)'!J4309)</f>
        <v/>
      </c>
      <c r="M275" s="239" t="str">
        <f>IF($D275="","",'BH (1)'!K4309)</f>
        <v/>
      </c>
      <c r="N275" s="239" t="str">
        <f>IF($D275="","",'BH (1)'!L4309)</f>
        <v/>
      </c>
      <c r="O275" s="239" t="str">
        <f>IF($D275="","",'BH (1)'!M4309)</f>
        <v/>
      </c>
      <c r="P275" s="239" t="str">
        <f>IF($D275="","",'BH (1)'!N4309)</f>
        <v/>
      </c>
      <c r="Q275" s="259">
        <f>'BH (1)'!O4309</f>
        <v>0</v>
      </c>
      <c r="R275" s="260">
        <f>'BH (1)'!P4309</f>
        <v>0</v>
      </c>
    </row>
    <row r="276" spans="3:18" ht="30" customHeight="1" x14ac:dyDescent="0.25">
      <c r="C276" s="51">
        <v>270</v>
      </c>
      <c r="D276" s="253" t="str">
        <f>'BH (1)'!B1298</f>
        <v/>
      </c>
      <c r="E276" s="239" t="str">
        <f>IF($D276="","",'BH (1)'!C4310)</f>
        <v/>
      </c>
      <c r="F276" s="239" t="str">
        <f>IF($D276="","",'BH (1)'!D4310)</f>
        <v/>
      </c>
      <c r="G276" s="239" t="str">
        <f>IF($D276="","",'BH (1)'!E4310)</f>
        <v/>
      </c>
      <c r="H276" s="239" t="str">
        <f>IF($D276="","",'BH (1)'!F4310)</f>
        <v/>
      </c>
      <c r="I276" s="239" t="str">
        <f>IF($D276="","",'BH (1)'!G4310)</f>
        <v/>
      </c>
      <c r="J276" s="239" t="str">
        <f>IF($D276="","",'BH (1)'!H4310)</f>
        <v/>
      </c>
      <c r="K276" s="239" t="str">
        <f>IF($D276="","",'BH (1)'!I4310)</f>
        <v/>
      </c>
      <c r="L276" s="239" t="str">
        <f>IF($D276="","",'BH (1)'!J4310)</f>
        <v/>
      </c>
      <c r="M276" s="239" t="str">
        <f>IF($D276="","",'BH (1)'!K4310)</f>
        <v/>
      </c>
      <c r="N276" s="239" t="str">
        <f>IF($D276="","",'BH (1)'!L4310)</f>
        <v/>
      </c>
      <c r="O276" s="239" t="str">
        <f>IF($D276="","",'BH (1)'!M4310)</f>
        <v/>
      </c>
      <c r="P276" s="239" t="str">
        <f>IF($D276="","",'BH (1)'!N4310)</f>
        <v/>
      </c>
      <c r="Q276" s="259">
        <f>'BH (1)'!O4310</f>
        <v>0</v>
      </c>
      <c r="R276" s="260">
        <f>'BH (1)'!P4310</f>
        <v>0</v>
      </c>
    </row>
    <row r="277" spans="3:18" ht="30" customHeight="1" x14ac:dyDescent="0.25">
      <c r="C277" s="51">
        <v>271</v>
      </c>
      <c r="D277" s="253" t="str">
        <f>'BH (1)'!B1299</f>
        <v/>
      </c>
      <c r="E277" s="239" t="str">
        <f>IF($D277="","",'BH (1)'!C4311)</f>
        <v/>
      </c>
      <c r="F277" s="239" t="str">
        <f>IF($D277="","",'BH (1)'!D4311)</f>
        <v/>
      </c>
      <c r="G277" s="239" t="str">
        <f>IF($D277="","",'BH (1)'!E4311)</f>
        <v/>
      </c>
      <c r="H277" s="239" t="str">
        <f>IF($D277="","",'BH (1)'!F4311)</f>
        <v/>
      </c>
      <c r="I277" s="239" t="str">
        <f>IF($D277="","",'BH (1)'!G4311)</f>
        <v/>
      </c>
      <c r="J277" s="239" t="str">
        <f>IF($D277="","",'BH (1)'!H4311)</f>
        <v/>
      </c>
      <c r="K277" s="239" t="str">
        <f>IF($D277="","",'BH (1)'!I4311)</f>
        <v/>
      </c>
      <c r="L277" s="239" t="str">
        <f>IF($D277="","",'BH (1)'!J4311)</f>
        <v/>
      </c>
      <c r="M277" s="239" t="str">
        <f>IF($D277="","",'BH (1)'!K4311)</f>
        <v/>
      </c>
      <c r="N277" s="239" t="str">
        <f>IF($D277="","",'BH (1)'!L4311)</f>
        <v/>
      </c>
      <c r="O277" s="239" t="str">
        <f>IF($D277="","",'BH (1)'!M4311)</f>
        <v/>
      </c>
      <c r="P277" s="239" t="str">
        <f>IF($D277="","",'BH (1)'!N4311)</f>
        <v/>
      </c>
      <c r="Q277" s="259">
        <f>'BH (1)'!O4311</f>
        <v>0</v>
      </c>
      <c r="R277" s="260">
        <f>'BH (1)'!P4311</f>
        <v>0</v>
      </c>
    </row>
    <row r="278" spans="3:18" ht="30" customHeight="1" x14ac:dyDescent="0.25">
      <c r="C278" s="51">
        <v>272</v>
      </c>
      <c r="D278" s="253" t="str">
        <f>'BH (1)'!B1300</f>
        <v/>
      </c>
      <c r="E278" s="239" t="str">
        <f>IF($D278="","",'BH (1)'!C4312)</f>
        <v/>
      </c>
      <c r="F278" s="239" t="str">
        <f>IF($D278="","",'BH (1)'!D4312)</f>
        <v/>
      </c>
      <c r="G278" s="239" t="str">
        <f>IF($D278="","",'BH (1)'!E4312)</f>
        <v/>
      </c>
      <c r="H278" s="239" t="str">
        <f>IF($D278="","",'BH (1)'!F4312)</f>
        <v/>
      </c>
      <c r="I278" s="239" t="str">
        <f>IF($D278="","",'BH (1)'!G4312)</f>
        <v/>
      </c>
      <c r="J278" s="239" t="str">
        <f>IF($D278="","",'BH (1)'!H4312)</f>
        <v/>
      </c>
      <c r="K278" s="239" t="str">
        <f>IF($D278="","",'BH (1)'!I4312)</f>
        <v/>
      </c>
      <c r="L278" s="239" t="str">
        <f>IF($D278="","",'BH (1)'!J4312)</f>
        <v/>
      </c>
      <c r="M278" s="239" t="str">
        <f>IF($D278="","",'BH (1)'!K4312)</f>
        <v/>
      </c>
      <c r="N278" s="239" t="str">
        <f>IF($D278="","",'BH (1)'!L4312)</f>
        <v/>
      </c>
      <c r="O278" s="239" t="str">
        <f>IF($D278="","",'BH (1)'!M4312)</f>
        <v/>
      </c>
      <c r="P278" s="239" t="str">
        <f>IF($D278="","",'BH (1)'!N4312)</f>
        <v/>
      </c>
      <c r="Q278" s="259">
        <f>'BH (1)'!O4312</f>
        <v>0</v>
      </c>
      <c r="R278" s="260">
        <f>'BH (1)'!P4312</f>
        <v>0</v>
      </c>
    </row>
    <row r="279" spans="3:18" ht="30" customHeight="1" x14ac:dyDescent="0.25">
      <c r="C279" s="51">
        <v>273</v>
      </c>
      <c r="D279" s="253" t="str">
        <f>'BH (1)'!B1301</f>
        <v/>
      </c>
      <c r="E279" s="239" t="str">
        <f>IF($D279="","",'BH (1)'!C4313)</f>
        <v/>
      </c>
      <c r="F279" s="239" t="str">
        <f>IF($D279="","",'BH (1)'!D4313)</f>
        <v/>
      </c>
      <c r="G279" s="239" t="str">
        <f>IF($D279="","",'BH (1)'!E4313)</f>
        <v/>
      </c>
      <c r="H279" s="239" t="str">
        <f>IF($D279="","",'BH (1)'!F4313)</f>
        <v/>
      </c>
      <c r="I279" s="239" t="str">
        <f>IF($D279="","",'BH (1)'!G4313)</f>
        <v/>
      </c>
      <c r="J279" s="239" t="str">
        <f>IF($D279="","",'BH (1)'!H4313)</f>
        <v/>
      </c>
      <c r="K279" s="239" t="str">
        <f>IF($D279="","",'BH (1)'!I4313)</f>
        <v/>
      </c>
      <c r="L279" s="239" t="str">
        <f>IF($D279="","",'BH (1)'!J4313)</f>
        <v/>
      </c>
      <c r="M279" s="239" t="str">
        <f>IF($D279="","",'BH (1)'!K4313)</f>
        <v/>
      </c>
      <c r="N279" s="239" t="str">
        <f>IF($D279="","",'BH (1)'!L4313)</f>
        <v/>
      </c>
      <c r="O279" s="239" t="str">
        <f>IF($D279="","",'BH (1)'!M4313)</f>
        <v/>
      </c>
      <c r="P279" s="239" t="str">
        <f>IF($D279="","",'BH (1)'!N4313)</f>
        <v/>
      </c>
      <c r="Q279" s="259">
        <f>'BH (1)'!O4313</f>
        <v>0</v>
      </c>
      <c r="R279" s="260">
        <f>'BH (1)'!P4313</f>
        <v>0</v>
      </c>
    </row>
    <row r="280" spans="3:18" ht="30" customHeight="1" x14ac:dyDescent="0.25">
      <c r="C280" s="51">
        <v>274</v>
      </c>
      <c r="D280" s="253" t="str">
        <f>'BH (1)'!B1302</f>
        <v/>
      </c>
      <c r="E280" s="239" t="str">
        <f>IF($D280="","",'BH (1)'!C4314)</f>
        <v/>
      </c>
      <c r="F280" s="239" t="str">
        <f>IF($D280="","",'BH (1)'!D4314)</f>
        <v/>
      </c>
      <c r="G280" s="239" t="str">
        <f>IF($D280="","",'BH (1)'!E4314)</f>
        <v/>
      </c>
      <c r="H280" s="239" t="str">
        <f>IF($D280="","",'BH (1)'!F4314)</f>
        <v/>
      </c>
      <c r="I280" s="239" t="str">
        <f>IF($D280="","",'BH (1)'!G4314)</f>
        <v/>
      </c>
      <c r="J280" s="239" t="str">
        <f>IF($D280="","",'BH (1)'!H4314)</f>
        <v/>
      </c>
      <c r="K280" s="239" t="str">
        <f>IF($D280="","",'BH (1)'!I4314)</f>
        <v/>
      </c>
      <c r="L280" s="239" t="str">
        <f>IF($D280="","",'BH (1)'!J4314)</f>
        <v/>
      </c>
      <c r="M280" s="239" t="str">
        <f>IF($D280="","",'BH (1)'!K4314)</f>
        <v/>
      </c>
      <c r="N280" s="239" t="str">
        <f>IF($D280="","",'BH (1)'!L4314)</f>
        <v/>
      </c>
      <c r="O280" s="239" t="str">
        <f>IF($D280="","",'BH (1)'!M4314)</f>
        <v/>
      </c>
      <c r="P280" s="239" t="str">
        <f>IF($D280="","",'BH (1)'!N4314)</f>
        <v/>
      </c>
      <c r="Q280" s="259">
        <f>'BH (1)'!O4314</f>
        <v>0</v>
      </c>
      <c r="R280" s="260">
        <f>'BH (1)'!P4314</f>
        <v>0</v>
      </c>
    </row>
    <row r="281" spans="3:18" ht="30" customHeight="1" x14ac:dyDescent="0.25">
      <c r="C281" s="51">
        <v>275</v>
      </c>
      <c r="D281" s="253" t="str">
        <f>'BH (1)'!B1303</f>
        <v/>
      </c>
      <c r="E281" s="239" t="str">
        <f>IF($D281="","",'BH (1)'!C4315)</f>
        <v/>
      </c>
      <c r="F281" s="239" t="str">
        <f>IF($D281="","",'BH (1)'!D4315)</f>
        <v/>
      </c>
      <c r="G281" s="239" t="str">
        <f>IF($D281="","",'BH (1)'!E4315)</f>
        <v/>
      </c>
      <c r="H281" s="239" t="str">
        <f>IF($D281="","",'BH (1)'!F4315)</f>
        <v/>
      </c>
      <c r="I281" s="239" t="str">
        <f>IF($D281="","",'BH (1)'!G4315)</f>
        <v/>
      </c>
      <c r="J281" s="239" t="str">
        <f>IF($D281="","",'BH (1)'!H4315)</f>
        <v/>
      </c>
      <c r="K281" s="239" t="str">
        <f>IF($D281="","",'BH (1)'!I4315)</f>
        <v/>
      </c>
      <c r="L281" s="239" t="str">
        <f>IF($D281="","",'BH (1)'!J4315)</f>
        <v/>
      </c>
      <c r="M281" s="239" t="str">
        <f>IF($D281="","",'BH (1)'!K4315)</f>
        <v/>
      </c>
      <c r="N281" s="239" t="str">
        <f>IF($D281="","",'BH (1)'!L4315)</f>
        <v/>
      </c>
      <c r="O281" s="239" t="str">
        <f>IF($D281="","",'BH (1)'!M4315)</f>
        <v/>
      </c>
      <c r="P281" s="239" t="str">
        <f>IF($D281="","",'BH (1)'!N4315)</f>
        <v/>
      </c>
      <c r="Q281" s="259">
        <f>'BH (1)'!O4315</f>
        <v>0</v>
      </c>
      <c r="R281" s="260">
        <f>'BH (1)'!P4315</f>
        <v>0</v>
      </c>
    </row>
    <row r="282" spans="3:18" ht="30" customHeight="1" x14ac:dyDescent="0.25">
      <c r="C282" s="51">
        <v>276</v>
      </c>
      <c r="D282" s="253" t="str">
        <f>'BH (1)'!B1304</f>
        <v/>
      </c>
      <c r="E282" s="239" t="str">
        <f>IF($D282="","",'BH (1)'!C4316)</f>
        <v/>
      </c>
      <c r="F282" s="239" t="str">
        <f>IF($D282="","",'BH (1)'!D4316)</f>
        <v/>
      </c>
      <c r="G282" s="239" t="str">
        <f>IF($D282="","",'BH (1)'!E4316)</f>
        <v/>
      </c>
      <c r="H282" s="239" t="str">
        <f>IF($D282="","",'BH (1)'!F4316)</f>
        <v/>
      </c>
      <c r="I282" s="239" t="str">
        <f>IF($D282="","",'BH (1)'!G4316)</f>
        <v/>
      </c>
      <c r="J282" s="239" t="str">
        <f>IF($D282="","",'BH (1)'!H4316)</f>
        <v/>
      </c>
      <c r="K282" s="239" t="str">
        <f>IF($D282="","",'BH (1)'!I4316)</f>
        <v/>
      </c>
      <c r="L282" s="239" t="str">
        <f>IF($D282="","",'BH (1)'!J4316)</f>
        <v/>
      </c>
      <c r="M282" s="239" t="str">
        <f>IF($D282="","",'BH (1)'!K4316)</f>
        <v/>
      </c>
      <c r="N282" s="239" t="str">
        <f>IF($D282="","",'BH (1)'!L4316)</f>
        <v/>
      </c>
      <c r="O282" s="239" t="str">
        <f>IF($D282="","",'BH (1)'!M4316)</f>
        <v/>
      </c>
      <c r="P282" s="239" t="str">
        <f>IF($D282="","",'BH (1)'!N4316)</f>
        <v/>
      </c>
      <c r="Q282" s="259">
        <f>'BH (1)'!O4316</f>
        <v>0</v>
      </c>
      <c r="R282" s="260">
        <f>'BH (1)'!P4316</f>
        <v>0</v>
      </c>
    </row>
    <row r="283" spans="3:18" ht="30" customHeight="1" x14ac:dyDescent="0.25">
      <c r="C283" s="51">
        <v>277</v>
      </c>
      <c r="D283" s="253" t="str">
        <f>'BH (1)'!B1305</f>
        <v/>
      </c>
      <c r="E283" s="239" t="str">
        <f>IF($D283="","",'BH (1)'!C4317)</f>
        <v/>
      </c>
      <c r="F283" s="239" t="str">
        <f>IF($D283="","",'BH (1)'!D4317)</f>
        <v/>
      </c>
      <c r="G283" s="239" t="str">
        <f>IF($D283="","",'BH (1)'!E4317)</f>
        <v/>
      </c>
      <c r="H283" s="239" t="str">
        <f>IF($D283="","",'BH (1)'!F4317)</f>
        <v/>
      </c>
      <c r="I283" s="239" t="str">
        <f>IF($D283="","",'BH (1)'!G4317)</f>
        <v/>
      </c>
      <c r="J283" s="239" t="str">
        <f>IF($D283="","",'BH (1)'!H4317)</f>
        <v/>
      </c>
      <c r="K283" s="239" t="str">
        <f>IF($D283="","",'BH (1)'!I4317)</f>
        <v/>
      </c>
      <c r="L283" s="239" t="str">
        <f>IF($D283="","",'BH (1)'!J4317)</f>
        <v/>
      </c>
      <c r="M283" s="239" t="str">
        <f>IF($D283="","",'BH (1)'!K4317)</f>
        <v/>
      </c>
      <c r="N283" s="239" t="str">
        <f>IF($D283="","",'BH (1)'!L4317)</f>
        <v/>
      </c>
      <c r="O283" s="239" t="str">
        <f>IF($D283="","",'BH (1)'!M4317)</f>
        <v/>
      </c>
      <c r="P283" s="239" t="str">
        <f>IF($D283="","",'BH (1)'!N4317)</f>
        <v/>
      </c>
      <c r="Q283" s="259">
        <f>'BH (1)'!O4317</f>
        <v>0</v>
      </c>
      <c r="R283" s="260">
        <f>'BH (1)'!P4317</f>
        <v>0</v>
      </c>
    </row>
    <row r="284" spans="3:18" ht="30" customHeight="1" x14ac:dyDescent="0.25">
      <c r="C284" s="51">
        <v>278</v>
      </c>
      <c r="D284" s="253" t="str">
        <f>'BH (1)'!B1306</f>
        <v/>
      </c>
      <c r="E284" s="239" t="str">
        <f>IF($D284="","",'BH (1)'!C4318)</f>
        <v/>
      </c>
      <c r="F284" s="239" t="str">
        <f>IF($D284="","",'BH (1)'!D4318)</f>
        <v/>
      </c>
      <c r="G284" s="239" t="str">
        <f>IF($D284="","",'BH (1)'!E4318)</f>
        <v/>
      </c>
      <c r="H284" s="239" t="str">
        <f>IF($D284="","",'BH (1)'!F4318)</f>
        <v/>
      </c>
      <c r="I284" s="239" t="str">
        <f>IF($D284="","",'BH (1)'!G4318)</f>
        <v/>
      </c>
      <c r="J284" s="239" t="str">
        <f>IF($D284="","",'BH (1)'!H4318)</f>
        <v/>
      </c>
      <c r="K284" s="239" t="str">
        <f>IF($D284="","",'BH (1)'!I4318)</f>
        <v/>
      </c>
      <c r="L284" s="239" t="str">
        <f>IF($D284="","",'BH (1)'!J4318)</f>
        <v/>
      </c>
      <c r="M284" s="239" t="str">
        <f>IF($D284="","",'BH (1)'!K4318)</f>
        <v/>
      </c>
      <c r="N284" s="239" t="str">
        <f>IF($D284="","",'BH (1)'!L4318)</f>
        <v/>
      </c>
      <c r="O284" s="239" t="str">
        <f>IF($D284="","",'BH (1)'!M4318)</f>
        <v/>
      </c>
      <c r="P284" s="239" t="str">
        <f>IF($D284="","",'BH (1)'!N4318)</f>
        <v/>
      </c>
      <c r="Q284" s="259">
        <f>'BH (1)'!O4318</f>
        <v>0</v>
      </c>
      <c r="R284" s="260">
        <f>'BH (1)'!P4318</f>
        <v>0</v>
      </c>
    </row>
    <row r="285" spans="3:18" ht="30" customHeight="1" x14ac:dyDescent="0.25">
      <c r="C285" s="51">
        <v>279</v>
      </c>
      <c r="D285" s="253" t="str">
        <f>'BH (1)'!B1307</f>
        <v/>
      </c>
      <c r="E285" s="239" t="str">
        <f>IF($D285="","",'BH (1)'!C4319)</f>
        <v/>
      </c>
      <c r="F285" s="239" t="str">
        <f>IF($D285="","",'BH (1)'!D4319)</f>
        <v/>
      </c>
      <c r="G285" s="239" t="str">
        <f>IF($D285="","",'BH (1)'!E4319)</f>
        <v/>
      </c>
      <c r="H285" s="239" t="str">
        <f>IF($D285="","",'BH (1)'!F4319)</f>
        <v/>
      </c>
      <c r="I285" s="239" t="str">
        <f>IF($D285="","",'BH (1)'!G4319)</f>
        <v/>
      </c>
      <c r="J285" s="239" t="str">
        <f>IF($D285="","",'BH (1)'!H4319)</f>
        <v/>
      </c>
      <c r="K285" s="239" t="str">
        <f>IF($D285="","",'BH (1)'!I4319)</f>
        <v/>
      </c>
      <c r="L285" s="239" t="str">
        <f>IF($D285="","",'BH (1)'!J4319)</f>
        <v/>
      </c>
      <c r="M285" s="239" t="str">
        <f>IF($D285="","",'BH (1)'!K4319)</f>
        <v/>
      </c>
      <c r="N285" s="239" t="str">
        <f>IF($D285="","",'BH (1)'!L4319)</f>
        <v/>
      </c>
      <c r="O285" s="239" t="str">
        <f>IF($D285="","",'BH (1)'!M4319)</f>
        <v/>
      </c>
      <c r="P285" s="239" t="str">
        <f>IF($D285="","",'BH (1)'!N4319)</f>
        <v/>
      </c>
      <c r="Q285" s="259">
        <f>'BH (1)'!O4319</f>
        <v>0</v>
      </c>
      <c r="R285" s="260">
        <f>'BH (1)'!P4319</f>
        <v>0</v>
      </c>
    </row>
    <row r="286" spans="3:18" ht="30" customHeight="1" x14ac:dyDescent="0.25">
      <c r="C286" s="51">
        <v>280</v>
      </c>
      <c r="D286" s="253" t="str">
        <f>'BH (1)'!B1308</f>
        <v/>
      </c>
      <c r="E286" s="239" t="str">
        <f>IF($D286="","",'BH (1)'!C4320)</f>
        <v/>
      </c>
      <c r="F286" s="239" t="str">
        <f>IF($D286="","",'BH (1)'!D4320)</f>
        <v/>
      </c>
      <c r="G286" s="239" t="str">
        <f>IF($D286="","",'BH (1)'!E4320)</f>
        <v/>
      </c>
      <c r="H286" s="239" t="str">
        <f>IF($D286="","",'BH (1)'!F4320)</f>
        <v/>
      </c>
      <c r="I286" s="239" t="str">
        <f>IF($D286="","",'BH (1)'!G4320)</f>
        <v/>
      </c>
      <c r="J286" s="239" t="str">
        <f>IF($D286="","",'BH (1)'!H4320)</f>
        <v/>
      </c>
      <c r="K286" s="239" t="str">
        <f>IF($D286="","",'BH (1)'!I4320)</f>
        <v/>
      </c>
      <c r="L286" s="239" t="str">
        <f>IF($D286="","",'BH (1)'!J4320)</f>
        <v/>
      </c>
      <c r="M286" s="239" t="str">
        <f>IF($D286="","",'BH (1)'!K4320)</f>
        <v/>
      </c>
      <c r="N286" s="239" t="str">
        <f>IF($D286="","",'BH (1)'!L4320)</f>
        <v/>
      </c>
      <c r="O286" s="239" t="str">
        <f>IF($D286="","",'BH (1)'!M4320)</f>
        <v/>
      </c>
      <c r="P286" s="239" t="str">
        <f>IF($D286="","",'BH (1)'!N4320)</f>
        <v/>
      </c>
      <c r="Q286" s="259">
        <f>'BH (1)'!O4320</f>
        <v>0</v>
      </c>
      <c r="R286" s="260">
        <f>'BH (1)'!P4320</f>
        <v>0</v>
      </c>
    </row>
    <row r="287" spans="3:18" ht="30" customHeight="1" x14ac:dyDescent="0.25">
      <c r="C287" s="51">
        <v>281</v>
      </c>
      <c r="D287" s="253" t="str">
        <f>'BH (1)'!B1309</f>
        <v/>
      </c>
      <c r="E287" s="239" t="str">
        <f>IF($D287="","",'BH (1)'!C4321)</f>
        <v/>
      </c>
      <c r="F287" s="239" t="str">
        <f>IF($D287="","",'BH (1)'!D4321)</f>
        <v/>
      </c>
      <c r="G287" s="239" t="str">
        <f>IF($D287="","",'BH (1)'!E4321)</f>
        <v/>
      </c>
      <c r="H287" s="239" t="str">
        <f>IF($D287="","",'BH (1)'!F4321)</f>
        <v/>
      </c>
      <c r="I287" s="239" t="str">
        <f>IF($D287="","",'BH (1)'!G4321)</f>
        <v/>
      </c>
      <c r="J287" s="239" t="str">
        <f>IF($D287="","",'BH (1)'!H4321)</f>
        <v/>
      </c>
      <c r="K287" s="239" t="str">
        <f>IF($D287="","",'BH (1)'!I4321)</f>
        <v/>
      </c>
      <c r="L287" s="239" t="str">
        <f>IF($D287="","",'BH (1)'!J4321)</f>
        <v/>
      </c>
      <c r="M287" s="239" t="str">
        <f>IF($D287="","",'BH (1)'!K4321)</f>
        <v/>
      </c>
      <c r="N287" s="239" t="str">
        <f>IF($D287="","",'BH (1)'!L4321)</f>
        <v/>
      </c>
      <c r="O287" s="239" t="str">
        <f>IF($D287="","",'BH (1)'!M4321)</f>
        <v/>
      </c>
      <c r="P287" s="239" t="str">
        <f>IF($D287="","",'BH (1)'!N4321)</f>
        <v/>
      </c>
      <c r="Q287" s="259">
        <f>'BH (1)'!O4321</f>
        <v>0</v>
      </c>
      <c r="R287" s="260">
        <f>'BH (1)'!P4321</f>
        <v>0</v>
      </c>
    </row>
    <row r="288" spans="3:18" ht="30" customHeight="1" x14ac:dyDescent="0.25">
      <c r="C288" s="51">
        <v>282</v>
      </c>
      <c r="D288" s="253" t="str">
        <f>'BH (1)'!B1310</f>
        <v/>
      </c>
      <c r="E288" s="239" t="str">
        <f>IF($D288="","",'BH (1)'!C4322)</f>
        <v/>
      </c>
      <c r="F288" s="239" t="str">
        <f>IF($D288="","",'BH (1)'!D4322)</f>
        <v/>
      </c>
      <c r="G288" s="239" t="str">
        <f>IF($D288="","",'BH (1)'!E4322)</f>
        <v/>
      </c>
      <c r="H288" s="239" t="str">
        <f>IF($D288="","",'BH (1)'!F4322)</f>
        <v/>
      </c>
      <c r="I288" s="239" t="str">
        <f>IF($D288="","",'BH (1)'!G4322)</f>
        <v/>
      </c>
      <c r="J288" s="239" t="str">
        <f>IF($D288="","",'BH (1)'!H4322)</f>
        <v/>
      </c>
      <c r="K288" s="239" t="str">
        <f>IF($D288="","",'BH (1)'!I4322)</f>
        <v/>
      </c>
      <c r="L288" s="239" t="str">
        <f>IF($D288="","",'BH (1)'!J4322)</f>
        <v/>
      </c>
      <c r="M288" s="239" t="str">
        <f>IF($D288="","",'BH (1)'!K4322)</f>
        <v/>
      </c>
      <c r="N288" s="239" t="str">
        <f>IF($D288="","",'BH (1)'!L4322)</f>
        <v/>
      </c>
      <c r="O288" s="239" t="str">
        <f>IF($D288="","",'BH (1)'!M4322)</f>
        <v/>
      </c>
      <c r="P288" s="239" t="str">
        <f>IF($D288="","",'BH (1)'!N4322)</f>
        <v/>
      </c>
      <c r="Q288" s="259">
        <f>'BH (1)'!O4322</f>
        <v>0</v>
      </c>
      <c r="R288" s="260">
        <f>'BH (1)'!P4322</f>
        <v>0</v>
      </c>
    </row>
    <row r="289" spans="3:18" ht="30" customHeight="1" x14ac:dyDescent="0.25">
      <c r="C289" s="51">
        <v>283</v>
      </c>
      <c r="D289" s="253" t="str">
        <f>'BH (1)'!B1311</f>
        <v/>
      </c>
      <c r="E289" s="239" t="str">
        <f>IF($D289="","",'BH (1)'!C4323)</f>
        <v/>
      </c>
      <c r="F289" s="239" t="str">
        <f>IF($D289="","",'BH (1)'!D4323)</f>
        <v/>
      </c>
      <c r="G289" s="239" t="str">
        <f>IF($D289="","",'BH (1)'!E4323)</f>
        <v/>
      </c>
      <c r="H289" s="239" t="str">
        <f>IF($D289="","",'BH (1)'!F4323)</f>
        <v/>
      </c>
      <c r="I289" s="239" t="str">
        <f>IF($D289="","",'BH (1)'!G4323)</f>
        <v/>
      </c>
      <c r="J289" s="239" t="str">
        <f>IF($D289="","",'BH (1)'!H4323)</f>
        <v/>
      </c>
      <c r="K289" s="239" t="str">
        <f>IF($D289="","",'BH (1)'!I4323)</f>
        <v/>
      </c>
      <c r="L289" s="239" t="str">
        <f>IF($D289="","",'BH (1)'!J4323)</f>
        <v/>
      </c>
      <c r="M289" s="239" t="str">
        <f>IF($D289="","",'BH (1)'!K4323)</f>
        <v/>
      </c>
      <c r="N289" s="239" t="str">
        <f>IF($D289="","",'BH (1)'!L4323)</f>
        <v/>
      </c>
      <c r="O289" s="239" t="str">
        <f>IF($D289="","",'BH (1)'!M4323)</f>
        <v/>
      </c>
      <c r="P289" s="239" t="str">
        <f>IF($D289="","",'BH (1)'!N4323)</f>
        <v/>
      </c>
      <c r="Q289" s="259">
        <f>'BH (1)'!O4323</f>
        <v>0</v>
      </c>
      <c r="R289" s="260">
        <f>'BH (1)'!P4323</f>
        <v>0</v>
      </c>
    </row>
    <row r="290" spans="3:18" ht="30" customHeight="1" x14ac:dyDescent="0.25">
      <c r="C290" s="51">
        <v>284</v>
      </c>
      <c r="D290" s="253" t="str">
        <f>'BH (1)'!B1312</f>
        <v/>
      </c>
      <c r="E290" s="239" t="str">
        <f>IF($D290="","",'BH (1)'!C4324)</f>
        <v/>
      </c>
      <c r="F290" s="239" t="str">
        <f>IF($D290="","",'BH (1)'!D4324)</f>
        <v/>
      </c>
      <c r="G290" s="239" t="str">
        <f>IF($D290="","",'BH (1)'!E4324)</f>
        <v/>
      </c>
      <c r="H290" s="239" t="str">
        <f>IF($D290="","",'BH (1)'!F4324)</f>
        <v/>
      </c>
      <c r="I290" s="239" t="str">
        <f>IF($D290="","",'BH (1)'!G4324)</f>
        <v/>
      </c>
      <c r="J290" s="239" t="str">
        <f>IF($D290="","",'BH (1)'!H4324)</f>
        <v/>
      </c>
      <c r="K290" s="239" t="str">
        <f>IF($D290="","",'BH (1)'!I4324)</f>
        <v/>
      </c>
      <c r="L290" s="239" t="str">
        <f>IF($D290="","",'BH (1)'!J4324)</f>
        <v/>
      </c>
      <c r="M290" s="239" t="str">
        <f>IF($D290="","",'BH (1)'!K4324)</f>
        <v/>
      </c>
      <c r="N290" s="239" t="str">
        <f>IF($D290="","",'BH (1)'!L4324)</f>
        <v/>
      </c>
      <c r="O290" s="239" t="str">
        <f>IF($D290="","",'BH (1)'!M4324)</f>
        <v/>
      </c>
      <c r="P290" s="239" t="str">
        <f>IF($D290="","",'BH (1)'!N4324)</f>
        <v/>
      </c>
      <c r="Q290" s="259">
        <f>'BH (1)'!O4324</f>
        <v>0</v>
      </c>
      <c r="R290" s="260">
        <f>'BH (1)'!P4324</f>
        <v>0</v>
      </c>
    </row>
    <row r="291" spans="3:18" ht="30" customHeight="1" x14ac:dyDescent="0.25">
      <c r="C291" s="51">
        <v>285</v>
      </c>
      <c r="D291" s="253" t="str">
        <f>'BH (1)'!B1313</f>
        <v/>
      </c>
      <c r="E291" s="239" t="str">
        <f>IF($D291="","",'BH (1)'!C4325)</f>
        <v/>
      </c>
      <c r="F291" s="239" t="str">
        <f>IF($D291="","",'BH (1)'!D4325)</f>
        <v/>
      </c>
      <c r="G291" s="239" t="str">
        <f>IF($D291="","",'BH (1)'!E4325)</f>
        <v/>
      </c>
      <c r="H291" s="239" t="str">
        <f>IF($D291="","",'BH (1)'!F4325)</f>
        <v/>
      </c>
      <c r="I291" s="239" t="str">
        <f>IF($D291="","",'BH (1)'!G4325)</f>
        <v/>
      </c>
      <c r="J291" s="239" t="str">
        <f>IF($D291="","",'BH (1)'!H4325)</f>
        <v/>
      </c>
      <c r="K291" s="239" t="str">
        <f>IF($D291="","",'BH (1)'!I4325)</f>
        <v/>
      </c>
      <c r="L291" s="239" t="str">
        <f>IF($D291="","",'BH (1)'!J4325)</f>
        <v/>
      </c>
      <c r="M291" s="239" t="str">
        <f>IF($D291="","",'BH (1)'!K4325)</f>
        <v/>
      </c>
      <c r="N291" s="239" t="str">
        <f>IF($D291="","",'BH (1)'!L4325)</f>
        <v/>
      </c>
      <c r="O291" s="239" t="str">
        <f>IF($D291="","",'BH (1)'!M4325)</f>
        <v/>
      </c>
      <c r="P291" s="239" t="str">
        <f>IF($D291="","",'BH (1)'!N4325)</f>
        <v/>
      </c>
      <c r="Q291" s="259">
        <f>'BH (1)'!O4325</f>
        <v>0</v>
      </c>
      <c r="R291" s="260">
        <f>'BH (1)'!P4325</f>
        <v>0</v>
      </c>
    </row>
    <row r="292" spans="3:18" ht="30" customHeight="1" x14ac:dyDescent="0.25">
      <c r="C292" s="51">
        <v>286</v>
      </c>
      <c r="D292" s="253" t="str">
        <f>'BH (1)'!B1314</f>
        <v/>
      </c>
      <c r="E292" s="239" t="str">
        <f>IF($D292="","",'BH (1)'!C4326)</f>
        <v/>
      </c>
      <c r="F292" s="239" t="str">
        <f>IF($D292="","",'BH (1)'!D4326)</f>
        <v/>
      </c>
      <c r="G292" s="239" t="str">
        <f>IF($D292="","",'BH (1)'!E4326)</f>
        <v/>
      </c>
      <c r="H292" s="239" t="str">
        <f>IF($D292="","",'BH (1)'!F4326)</f>
        <v/>
      </c>
      <c r="I292" s="239" t="str">
        <f>IF($D292="","",'BH (1)'!G4326)</f>
        <v/>
      </c>
      <c r="J292" s="239" t="str">
        <f>IF($D292="","",'BH (1)'!H4326)</f>
        <v/>
      </c>
      <c r="K292" s="239" t="str">
        <f>IF($D292="","",'BH (1)'!I4326)</f>
        <v/>
      </c>
      <c r="L292" s="239" t="str">
        <f>IF($D292="","",'BH (1)'!J4326)</f>
        <v/>
      </c>
      <c r="M292" s="239" t="str">
        <f>IF($D292="","",'BH (1)'!K4326)</f>
        <v/>
      </c>
      <c r="N292" s="239" t="str">
        <f>IF($D292="","",'BH (1)'!L4326)</f>
        <v/>
      </c>
      <c r="O292" s="239" t="str">
        <f>IF($D292="","",'BH (1)'!M4326)</f>
        <v/>
      </c>
      <c r="P292" s="239" t="str">
        <f>IF($D292="","",'BH (1)'!N4326)</f>
        <v/>
      </c>
      <c r="Q292" s="259">
        <f>'BH (1)'!O4326</f>
        <v>0</v>
      </c>
      <c r="R292" s="260">
        <f>'BH (1)'!P4326</f>
        <v>0</v>
      </c>
    </row>
    <row r="293" spans="3:18" ht="30" customHeight="1" x14ac:dyDescent="0.25">
      <c r="C293" s="51">
        <v>287</v>
      </c>
      <c r="D293" s="253" t="str">
        <f>'BH (1)'!B1315</f>
        <v/>
      </c>
      <c r="E293" s="239" t="str">
        <f>IF($D293="","",'BH (1)'!C4327)</f>
        <v/>
      </c>
      <c r="F293" s="239" t="str">
        <f>IF($D293="","",'BH (1)'!D4327)</f>
        <v/>
      </c>
      <c r="G293" s="239" t="str">
        <f>IF($D293="","",'BH (1)'!E4327)</f>
        <v/>
      </c>
      <c r="H293" s="239" t="str">
        <f>IF($D293="","",'BH (1)'!F4327)</f>
        <v/>
      </c>
      <c r="I293" s="239" t="str">
        <f>IF($D293="","",'BH (1)'!G4327)</f>
        <v/>
      </c>
      <c r="J293" s="239" t="str">
        <f>IF($D293="","",'BH (1)'!H4327)</f>
        <v/>
      </c>
      <c r="K293" s="239" t="str">
        <f>IF($D293="","",'BH (1)'!I4327)</f>
        <v/>
      </c>
      <c r="L293" s="239" t="str">
        <f>IF($D293="","",'BH (1)'!J4327)</f>
        <v/>
      </c>
      <c r="M293" s="239" t="str">
        <f>IF($D293="","",'BH (1)'!K4327)</f>
        <v/>
      </c>
      <c r="N293" s="239" t="str">
        <f>IF($D293="","",'BH (1)'!L4327)</f>
        <v/>
      </c>
      <c r="O293" s="239" t="str">
        <f>IF($D293="","",'BH (1)'!M4327)</f>
        <v/>
      </c>
      <c r="P293" s="239" t="str">
        <f>IF($D293="","",'BH (1)'!N4327)</f>
        <v/>
      </c>
      <c r="Q293" s="259">
        <f>'BH (1)'!O4327</f>
        <v>0</v>
      </c>
      <c r="R293" s="260">
        <f>'BH (1)'!P4327</f>
        <v>0</v>
      </c>
    </row>
    <row r="294" spans="3:18" ht="30" customHeight="1" x14ac:dyDescent="0.25">
      <c r="C294" s="51">
        <v>288</v>
      </c>
      <c r="D294" s="253" t="str">
        <f>'BH (1)'!B1316</f>
        <v/>
      </c>
      <c r="E294" s="239" t="str">
        <f>IF($D294="","",'BH (1)'!C4328)</f>
        <v/>
      </c>
      <c r="F294" s="239" t="str">
        <f>IF($D294="","",'BH (1)'!D4328)</f>
        <v/>
      </c>
      <c r="G294" s="239" t="str">
        <f>IF($D294="","",'BH (1)'!E4328)</f>
        <v/>
      </c>
      <c r="H294" s="239" t="str">
        <f>IF($D294="","",'BH (1)'!F4328)</f>
        <v/>
      </c>
      <c r="I294" s="239" t="str">
        <f>IF($D294="","",'BH (1)'!G4328)</f>
        <v/>
      </c>
      <c r="J294" s="239" t="str">
        <f>IF($D294="","",'BH (1)'!H4328)</f>
        <v/>
      </c>
      <c r="K294" s="239" t="str">
        <f>IF($D294="","",'BH (1)'!I4328)</f>
        <v/>
      </c>
      <c r="L294" s="239" t="str">
        <f>IF($D294="","",'BH (1)'!J4328)</f>
        <v/>
      </c>
      <c r="M294" s="239" t="str">
        <f>IF($D294="","",'BH (1)'!K4328)</f>
        <v/>
      </c>
      <c r="N294" s="239" t="str">
        <f>IF($D294="","",'BH (1)'!L4328)</f>
        <v/>
      </c>
      <c r="O294" s="239" t="str">
        <f>IF($D294="","",'BH (1)'!M4328)</f>
        <v/>
      </c>
      <c r="P294" s="239" t="str">
        <f>IF($D294="","",'BH (1)'!N4328)</f>
        <v/>
      </c>
      <c r="Q294" s="259">
        <f>'BH (1)'!O4328</f>
        <v>0</v>
      </c>
      <c r="R294" s="260">
        <f>'BH (1)'!P4328</f>
        <v>0</v>
      </c>
    </row>
    <row r="295" spans="3:18" ht="30" customHeight="1" x14ac:dyDescent="0.25">
      <c r="C295" s="51">
        <v>289</v>
      </c>
      <c r="D295" s="253" t="str">
        <f>'BH (1)'!B1317</f>
        <v/>
      </c>
      <c r="E295" s="239" t="str">
        <f>IF($D295="","",'BH (1)'!C4329)</f>
        <v/>
      </c>
      <c r="F295" s="239" t="str">
        <f>IF($D295="","",'BH (1)'!D4329)</f>
        <v/>
      </c>
      <c r="G295" s="239" t="str">
        <f>IF($D295="","",'BH (1)'!E4329)</f>
        <v/>
      </c>
      <c r="H295" s="239" t="str">
        <f>IF($D295="","",'BH (1)'!F4329)</f>
        <v/>
      </c>
      <c r="I295" s="239" t="str">
        <f>IF($D295="","",'BH (1)'!G4329)</f>
        <v/>
      </c>
      <c r="J295" s="239" t="str">
        <f>IF($D295="","",'BH (1)'!H4329)</f>
        <v/>
      </c>
      <c r="K295" s="239" t="str">
        <f>IF($D295="","",'BH (1)'!I4329)</f>
        <v/>
      </c>
      <c r="L295" s="239" t="str">
        <f>IF($D295="","",'BH (1)'!J4329)</f>
        <v/>
      </c>
      <c r="M295" s="239" t="str">
        <f>IF($D295="","",'BH (1)'!K4329)</f>
        <v/>
      </c>
      <c r="N295" s="239" t="str">
        <f>IF($D295="","",'BH (1)'!L4329)</f>
        <v/>
      </c>
      <c r="O295" s="239" t="str">
        <f>IF($D295="","",'BH (1)'!M4329)</f>
        <v/>
      </c>
      <c r="P295" s="239" t="str">
        <f>IF($D295="","",'BH (1)'!N4329)</f>
        <v/>
      </c>
      <c r="Q295" s="259">
        <f>'BH (1)'!O4329</f>
        <v>0</v>
      </c>
      <c r="R295" s="260">
        <f>'BH (1)'!P4329</f>
        <v>0</v>
      </c>
    </row>
    <row r="296" spans="3:18" ht="30" customHeight="1" x14ac:dyDescent="0.25">
      <c r="C296" s="51">
        <v>290</v>
      </c>
      <c r="D296" s="253" t="str">
        <f>'BH (1)'!B1318</f>
        <v/>
      </c>
      <c r="E296" s="239" t="str">
        <f>IF($D296="","",'BH (1)'!C4330)</f>
        <v/>
      </c>
      <c r="F296" s="239" t="str">
        <f>IF($D296="","",'BH (1)'!D4330)</f>
        <v/>
      </c>
      <c r="G296" s="239" t="str">
        <f>IF($D296="","",'BH (1)'!E4330)</f>
        <v/>
      </c>
      <c r="H296" s="239" t="str">
        <f>IF($D296="","",'BH (1)'!F4330)</f>
        <v/>
      </c>
      <c r="I296" s="239" t="str">
        <f>IF($D296="","",'BH (1)'!G4330)</f>
        <v/>
      </c>
      <c r="J296" s="239" t="str">
        <f>IF($D296="","",'BH (1)'!H4330)</f>
        <v/>
      </c>
      <c r="K296" s="239" t="str">
        <f>IF($D296="","",'BH (1)'!I4330)</f>
        <v/>
      </c>
      <c r="L296" s="239" t="str">
        <f>IF($D296="","",'BH (1)'!J4330)</f>
        <v/>
      </c>
      <c r="M296" s="239" t="str">
        <f>IF($D296="","",'BH (1)'!K4330)</f>
        <v/>
      </c>
      <c r="N296" s="239" t="str">
        <f>IF($D296="","",'BH (1)'!L4330)</f>
        <v/>
      </c>
      <c r="O296" s="239" t="str">
        <f>IF($D296="","",'BH (1)'!M4330)</f>
        <v/>
      </c>
      <c r="P296" s="239" t="str">
        <f>IF($D296="","",'BH (1)'!N4330)</f>
        <v/>
      </c>
      <c r="Q296" s="259">
        <f>'BH (1)'!O4330</f>
        <v>0</v>
      </c>
      <c r="R296" s="260">
        <f>'BH (1)'!P4330</f>
        <v>0</v>
      </c>
    </row>
    <row r="297" spans="3:18" ht="30" customHeight="1" x14ac:dyDescent="0.25">
      <c r="C297" s="51">
        <v>291</v>
      </c>
      <c r="D297" s="253" t="str">
        <f>'BH (1)'!B1319</f>
        <v/>
      </c>
      <c r="E297" s="239" t="str">
        <f>IF($D297="","",'BH (1)'!C4331)</f>
        <v/>
      </c>
      <c r="F297" s="239" t="str">
        <f>IF($D297="","",'BH (1)'!D4331)</f>
        <v/>
      </c>
      <c r="G297" s="239" t="str">
        <f>IF($D297="","",'BH (1)'!E4331)</f>
        <v/>
      </c>
      <c r="H297" s="239" t="str">
        <f>IF($D297="","",'BH (1)'!F4331)</f>
        <v/>
      </c>
      <c r="I297" s="239" t="str">
        <f>IF($D297="","",'BH (1)'!G4331)</f>
        <v/>
      </c>
      <c r="J297" s="239" t="str">
        <f>IF($D297="","",'BH (1)'!H4331)</f>
        <v/>
      </c>
      <c r="K297" s="239" t="str">
        <f>IF($D297="","",'BH (1)'!I4331)</f>
        <v/>
      </c>
      <c r="L297" s="239" t="str">
        <f>IF($D297="","",'BH (1)'!J4331)</f>
        <v/>
      </c>
      <c r="M297" s="239" t="str">
        <f>IF($D297="","",'BH (1)'!K4331)</f>
        <v/>
      </c>
      <c r="N297" s="239" t="str">
        <f>IF($D297="","",'BH (1)'!L4331)</f>
        <v/>
      </c>
      <c r="O297" s="239" t="str">
        <f>IF($D297="","",'BH (1)'!M4331)</f>
        <v/>
      </c>
      <c r="P297" s="239" t="str">
        <f>IF($D297="","",'BH (1)'!N4331)</f>
        <v/>
      </c>
      <c r="Q297" s="259">
        <f>'BH (1)'!O4331</f>
        <v>0</v>
      </c>
      <c r="R297" s="260">
        <f>'BH (1)'!P4331</f>
        <v>0</v>
      </c>
    </row>
    <row r="298" spans="3:18" ht="30" customHeight="1" x14ac:dyDescent="0.25">
      <c r="C298" s="51">
        <v>292</v>
      </c>
      <c r="D298" s="253" t="str">
        <f>'BH (1)'!B1320</f>
        <v/>
      </c>
      <c r="E298" s="239" t="str">
        <f>IF($D298="","",'BH (1)'!C4332)</f>
        <v/>
      </c>
      <c r="F298" s="239" t="str">
        <f>IF($D298="","",'BH (1)'!D4332)</f>
        <v/>
      </c>
      <c r="G298" s="239" t="str">
        <f>IF($D298="","",'BH (1)'!E4332)</f>
        <v/>
      </c>
      <c r="H298" s="239" t="str">
        <f>IF($D298="","",'BH (1)'!F4332)</f>
        <v/>
      </c>
      <c r="I298" s="239" t="str">
        <f>IF($D298="","",'BH (1)'!G4332)</f>
        <v/>
      </c>
      <c r="J298" s="239" t="str">
        <f>IF($D298="","",'BH (1)'!H4332)</f>
        <v/>
      </c>
      <c r="K298" s="239" t="str">
        <f>IF($D298="","",'BH (1)'!I4332)</f>
        <v/>
      </c>
      <c r="L298" s="239" t="str">
        <f>IF($D298="","",'BH (1)'!J4332)</f>
        <v/>
      </c>
      <c r="M298" s="239" t="str">
        <f>IF($D298="","",'BH (1)'!K4332)</f>
        <v/>
      </c>
      <c r="N298" s="239" t="str">
        <f>IF($D298="","",'BH (1)'!L4332)</f>
        <v/>
      </c>
      <c r="O298" s="239" t="str">
        <f>IF($D298="","",'BH (1)'!M4332)</f>
        <v/>
      </c>
      <c r="P298" s="239" t="str">
        <f>IF($D298="","",'BH (1)'!N4332)</f>
        <v/>
      </c>
      <c r="Q298" s="259">
        <f>'BH (1)'!O4332</f>
        <v>0</v>
      </c>
      <c r="R298" s="260">
        <f>'BH (1)'!P4332</f>
        <v>0</v>
      </c>
    </row>
    <row r="299" spans="3:18" ht="30" customHeight="1" x14ac:dyDescent="0.25">
      <c r="C299" s="51">
        <v>293</v>
      </c>
      <c r="D299" s="253" t="str">
        <f>'BH (1)'!B1321</f>
        <v/>
      </c>
      <c r="E299" s="239" t="str">
        <f>IF($D299="","",'BH (1)'!C4333)</f>
        <v/>
      </c>
      <c r="F299" s="239" t="str">
        <f>IF($D299="","",'BH (1)'!D4333)</f>
        <v/>
      </c>
      <c r="G299" s="239" t="str">
        <f>IF($D299="","",'BH (1)'!E4333)</f>
        <v/>
      </c>
      <c r="H299" s="239" t="str">
        <f>IF($D299="","",'BH (1)'!F4333)</f>
        <v/>
      </c>
      <c r="I299" s="239" t="str">
        <f>IF($D299="","",'BH (1)'!G4333)</f>
        <v/>
      </c>
      <c r="J299" s="239" t="str">
        <f>IF($D299="","",'BH (1)'!H4333)</f>
        <v/>
      </c>
      <c r="K299" s="239" t="str">
        <f>IF($D299="","",'BH (1)'!I4333)</f>
        <v/>
      </c>
      <c r="L299" s="239" t="str">
        <f>IF($D299="","",'BH (1)'!J4333)</f>
        <v/>
      </c>
      <c r="M299" s="239" t="str">
        <f>IF($D299="","",'BH (1)'!K4333)</f>
        <v/>
      </c>
      <c r="N299" s="239" t="str">
        <f>IF($D299="","",'BH (1)'!L4333)</f>
        <v/>
      </c>
      <c r="O299" s="239" t="str">
        <f>IF($D299="","",'BH (1)'!M4333)</f>
        <v/>
      </c>
      <c r="P299" s="239" t="str">
        <f>IF($D299="","",'BH (1)'!N4333)</f>
        <v/>
      </c>
      <c r="Q299" s="259">
        <f>'BH (1)'!O4333</f>
        <v>0</v>
      </c>
      <c r="R299" s="260">
        <f>'BH (1)'!P4333</f>
        <v>0</v>
      </c>
    </row>
    <row r="300" spans="3:18" ht="30" customHeight="1" x14ac:dyDescent="0.25">
      <c r="C300" s="51">
        <v>294</v>
      </c>
      <c r="D300" s="253" t="str">
        <f>'BH (1)'!B1322</f>
        <v/>
      </c>
      <c r="E300" s="239" t="str">
        <f>IF($D300="","",'BH (1)'!C4334)</f>
        <v/>
      </c>
      <c r="F300" s="239" t="str">
        <f>IF($D300="","",'BH (1)'!D4334)</f>
        <v/>
      </c>
      <c r="G300" s="239" t="str">
        <f>IF($D300="","",'BH (1)'!E4334)</f>
        <v/>
      </c>
      <c r="H300" s="239" t="str">
        <f>IF($D300="","",'BH (1)'!F4334)</f>
        <v/>
      </c>
      <c r="I300" s="239" t="str">
        <f>IF($D300="","",'BH (1)'!G4334)</f>
        <v/>
      </c>
      <c r="J300" s="239" t="str">
        <f>IF($D300="","",'BH (1)'!H4334)</f>
        <v/>
      </c>
      <c r="K300" s="239" t="str">
        <f>IF($D300="","",'BH (1)'!I4334)</f>
        <v/>
      </c>
      <c r="L300" s="239" t="str">
        <f>IF($D300="","",'BH (1)'!J4334)</f>
        <v/>
      </c>
      <c r="M300" s="239" t="str">
        <f>IF($D300="","",'BH (1)'!K4334)</f>
        <v/>
      </c>
      <c r="N300" s="239" t="str">
        <f>IF($D300="","",'BH (1)'!L4334)</f>
        <v/>
      </c>
      <c r="O300" s="239" t="str">
        <f>IF($D300="","",'BH (1)'!M4334)</f>
        <v/>
      </c>
      <c r="P300" s="239" t="str">
        <f>IF($D300="","",'BH (1)'!N4334)</f>
        <v/>
      </c>
      <c r="Q300" s="259">
        <f>'BH (1)'!O4334</f>
        <v>0</v>
      </c>
      <c r="R300" s="260">
        <f>'BH (1)'!P4334</f>
        <v>0</v>
      </c>
    </row>
    <row r="301" spans="3:18" ht="30" customHeight="1" x14ac:dyDescent="0.25">
      <c r="C301" s="51">
        <v>295</v>
      </c>
      <c r="D301" s="253" t="str">
        <f>'BH (1)'!B1323</f>
        <v/>
      </c>
      <c r="E301" s="239" t="str">
        <f>IF($D301="","",'BH (1)'!C4335)</f>
        <v/>
      </c>
      <c r="F301" s="239" t="str">
        <f>IF($D301="","",'BH (1)'!D4335)</f>
        <v/>
      </c>
      <c r="G301" s="239" t="str">
        <f>IF($D301="","",'BH (1)'!E4335)</f>
        <v/>
      </c>
      <c r="H301" s="239" t="str">
        <f>IF($D301="","",'BH (1)'!F4335)</f>
        <v/>
      </c>
      <c r="I301" s="239" t="str">
        <f>IF($D301="","",'BH (1)'!G4335)</f>
        <v/>
      </c>
      <c r="J301" s="239" t="str">
        <f>IF($D301="","",'BH (1)'!H4335)</f>
        <v/>
      </c>
      <c r="K301" s="239" t="str">
        <f>IF($D301="","",'BH (1)'!I4335)</f>
        <v/>
      </c>
      <c r="L301" s="239" t="str">
        <f>IF($D301="","",'BH (1)'!J4335)</f>
        <v/>
      </c>
      <c r="M301" s="239" t="str">
        <f>IF($D301="","",'BH (1)'!K4335)</f>
        <v/>
      </c>
      <c r="N301" s="239" t="str">
        <f>IF($D301="","",'BH (1)'!L4335)</f>
        <v/>
      </c>
      <c r="O301" s="239" t="str">
        <f>IF($D301="","",'BH (1)'!M4335)</f>
        <v/>
      </c>
      <c r="P301" s="239" t="str">
        <f>IF($D301="","",'BH (1)'!N4335)</f>
        <v/>
      </c>
      <c r="Q301" s="259">
        <f>'BH (1)'!O4335</f>
        <v>0</v>
      </c>
      <c r="R301" s="260">
        <f>'BH (1)'!P4335</f>
        <v>0</v>
      </c>
    </row>
    <row r="302" spans="3:18" ht="30" customHeight="1" x14ac:dyDescent="0.25">
      <c r="C302" s="51">
        <v>296</v>
      </c>
      <c r="D302" s="253" t="str">
        <f>'BH (1)'!B1324</f>
        <v/>
      </c>
      <c r="E302" s="239" t="str">
        <f>IF($D302="","",'BH (1)'!C4336)</f>
        <v/>
      </c>
      <c r="F302" s="239" t="str">
        <f>IF($D302="","",'BH (1)'!D4336)</f>
        <v/>
      </c>
      <c r="G302" s="239" t="str">
        <f>IF($D302="","",'BH (1)'!E4336)</f>
        <v/>
      </c>
      <c r="H302" s="239" t="str">
        <f>IF($D302="","",'BH (1)'!F4336)</f>
        <v/>
      </c>
      <c r="I302" s="239" t="str">
        <f>IF($D302="","",'BH (1)'!G4336)</f>
        <v/>
      </c>
      <c r="J302" s="239" t="str">
        <f>IF($D302="","",'BH (1)'!H4336)</f>
        <v/>
      </c>
      <c r="K302" s="239" t="str">
        <f>IF($D302="","",'BH (1)'!I4336)</f>
        <v/>
      </c>
      <c r="L302" s="239" t="str">
        <f>IF($D302="","",'BH (1)'!J4336)</f>
        <v/>
      </c>
      <c r="M302" s="239" t="str">
        <f>IF($D302="","",'BH (1)'!K4336)</f>
        <v/>
      </c>
      <c r="N302" s="239" t="str">
        <f>IF($D302="","",'BH (1)'!L4336)</f>
        <v/>
      </c>
      <c r="O302" s="239" t="str">
        <f>IF($D302="","",'BH (1)'!M4336)</f>
        <v/>
      </c>
      <c r="P302" s="239" t="str">
        <f>IF($D302="","",'BH (1)'!N4336)</f>
        <v/>
      </c>
      <c r="Q302" s="259">
        <f>'BH (1)'!O4336</f>
        <v>0</v>
      </c>
      <c r="R302" s="260">
        <f>'BH (1)'!P4336</f>
        <v>0</v>
      </c>
    </row>
    <row r="303" spans="3:18" ht="30" customHeight="1" x14ac:dyDescent="0.25">
      <c r="C303" s="51">
        <v>297</v>
      </c>
      <c r="D303" s="253" t="str">
        <f>'BH (1)'!B1325</f>
        <v/>
      </c>
      <c r="E303" s="239" t="str">
        <f>IF($D303="","",'BH (1)'!C4337)</f>
        <v/>
      </c>
      <c r="F303" s="239" t="str">
        <f>IF($D303="","",'BH (1)'!D4337)</f>
        <v/>
      </c>
      <c r="G303" s="239" t="str">
        <f>IF($D303="","",'BH (1)'!E4337)</f>
        <v/>
      </c>
      <c r="H303" s="239" t="str">
        <f>IF($D303="","",'BH (1)'!F4337)</f>
        <v/>
      </c>
      <c r="I303" s="239" t="str">
        <f>IF($D303="","",'BH (1)'!G4337)</f>
        <v/>
      </c>
      <c r="J303" s="239" t="str">
        <f>IF($D303="","",'BH (1)'!H4337)</f>
        <v/>
      </c>
      <c r="K303" s="239" t="str">
        <f>IF($D303="","",'BH (1)'!I4337)</f>
        <v/>
      </c>
      <c r="L303" s="239" t="str">
        <f>IF($D303="","",'BH (1)'!J4337)</f>
        <v/>
      </c>
      <c r="M303" s="239" t="str">
        <f>IF($D303="","",'BH (1)'!K4337)</f>
        <v/>
      </c>
      <c r="N303" s="239" t="str">
        <f>IF($D303="","",'BH (1)'!L4337)</f>
        <v/>
      </c>
      <c r="O303" s="239" t="str">
        <f>IF($D303="","",'BH (1)'!M4337)</f>
        <v/>
      </c>
      <c r="P303" s="239" t="str">
        <f>IF($D303="","",'BH (1)'!N4337)</f>
        <v/>
      </c>
      <c r="Q303" s="259">
        <f>'BH (1)'!O4337</f>
        <v>0</v>
      </c>
      <c r="R303" s="260">
        <f>'BH (1)'!P4337</f>
        <v>0</v>
      </c>
    </row>
    <row r="304" spans="3:18" ht="30" customHeight="1" x14ac:dyDescent="0.25">
      <c r="C304" s="51">
        <v>298</v>
      </c>
      <c r="D304" s="253" t="str">
        <f>'BH (1)'!B1326</f>
        <v/>
      </c>
      <c r="E304" s="239" t="str">
        <f>IF($D304="","",'BH (1)'!C4338)</f>
        <v/>
      </c>
      <c r="F304" s="239" t="str">
        <f>IF($D304="","",'BH (1)'!D4338)</f>
        <v/>
      </c>
      <c r="G304" s="239" t="str">
        <f>IF($D304="","",'BH (1)'!E4338)</f>
        <v/>
      </c>
      <c r="H304" s="239" t="str">
        <f>IF($D304="","",'BH (1)'!F4338)</f>
        <v/>
      </c>
      <c r="I304" s="239" t="str">
        <f>IF($D304="","",'BH (1)'!G4338)</f>
        <v/>
      </c>
      <c r="J304" s="239" t="str">
        <f>IF($D304="","",'BH (1)'!H4338)</f>
        <v/>
      </c>
      <c r="K304" s="239" t="str">
        <f>IF($D304="","",'BH (1)'!I4338)</f>
        <v/>
      </c>
      <c r="L304" s="239" t="str">
        <f>IF($D304="","",'BH (1)'!J4338)</f>
        <v/>
      </c>
      <c r="M304" s="239" t="str">
        <f>IF($D304="","",'BH (1)'!K4338)</f>
        <v/>
      </c>
      <c r="N304" s="239" t="str">
        <f>IF($D304="","",'BH (1)'!L4338)</f>
        <v/>
      </c>
      <c r="O304" s="239" t="str">
        <f>IF($D304="","",'BH (1)'!M4338)</f>
        <v/>
      </c>
      <c r="P304" s="239" t="str">
        <f>IF($D304="","",'BH (1)'!N4338)</f>
        <v/>
      </c>
      <c r="Q304" s="259">
        <f>'BH (1)'!O4338</f>
        <v>0</v>
      </c>
      <c r="R304" s="260">
        <f>'BH (1)'!P4338</f>
        <v>0</v>
      </c>
    </row>
    <row r="305" spans="3:18" ht="30" customHeight="1" x14ac:dyDescent="0.25">
      <c r="C305" s="51">
        <v>299</v>
      </c>
      <c r="D305" s="253" t="str">
        <f>'BH (1)'!B1327</f>
        <v/>
      </c>
      <c r="E305" s="239" t="str">
        <f>IF($D305="","",'BH (1)'!C4339)</f>
        <v/>
      </c>
      <c r="F305" s="239" t="str">
        <f>IF($D305="","",'BH (1)'!D4339)</f>
        <v/>
      </c>
      <c r="G305" s="239" t="str">
        <f>IF($D305="","",'BH (1)'!E4339)</f>
        <v/>
      </c>
      <c r="H305" s="239" t="str">
        <f>IF($D305="","",'BH (1)'!F4339)</f>
        <v/>
      </c>
      <c r="I305" s="239" t="str">
        <f>IF($D305="","",'BH (1)'!G4339)</f>
        <v/>
      </c>
      <c r="J305" s="239" t="str">
        <f>IF($D305="","",'BH (1)'!H4339)</f>
        <v/>
      </c>
      <c r="K305" s="239" t="str">
        <f>IF($D305="","",'BH (1)'!I4339)</f>
        <v/>
      </c>
      <c r="L305" s="239" t="str">
        <f>IF($D305="","",'BH (1)'!J4339)</f>
        <v/>
      </c>
      <c r="M305" s="239" t="str">
        <f>IF($D305="","",'BH (1)'!K4339)</f>
        <v/>
      </c>
      <c r="N305" s="239" t="str">
        <f>IF($D305="","",'BH (1)'!L4339)</f>
        <v/>
      </c>
      <c r="O305" s="239" t="str">
        <f>IF($D305="","",'BH (1)'!M4339)</f>
        <v/>
      </c>
      <c r="P305" s="239" t="str">
        <f>IF($D305="","",'BH (1)'!N4339)</f>
        <v/>
      </c>
      <c r="Q305" s="259">
        <f>'BH (1)'!O4339</f>
        <v>0</v>
      </c>
      <c r="R305" s="260">
        <f>'BH (1)'!P4339</f>
        <v>0</v>
      </c>
    </row>
    <row r="306" spans="3:18" ht="30" customHeight="1" x14ac:dyDescent="0.25">
      <c r="C306" s="51">
        <v>300</v>
      </c>
      <c r="D306" s="253" t="str">
        <f>'BH (1)'!B1328</f>
        <v/>
      </c>
      <c r="E306" s="239" t="str">
        <f>IF($D306="","",'BH (1)'!C4340)</f>
        <v/>
      </c>
      <c r="F306" s="239" t="str">
        <f>IF($D306="","",'BH (1)'!D4340)</f>
        <v/>
      </c>
      <c r="G306" s="239" t="str">
        <f>IF($D306="","",'BH (1)'!E4340)</f>
        <v/>
      </c>
      <c r="H306" s="239" t="str">
        <f>IF($D306="","",'BH (1)'!F4340)</f>
        <v/>
      </c>
      <c r="I306" s="239" t="str">
        <f>IF($D306="","",'BH (1)'!G4340)</f>
        <v/>
      </c>
      <c r="J306" s="239" t="str">
        <f>IF($D306="","",'BH (1)'!H4340)</f>
        <v/>
      </c>
      <c r="K306" s="239" t="str">
        <f>IF($D306="","",'BH (1)'!I4340)</f>
        <v/>
      </c>
      <c r="L306" s="239" t="str">
        <f>IF($D306="","",'BH (1)'!J4340)</f>
        <v/>
      </c>
      <c r="M306" s="239" t="str">
        <f>IF($D306="","",'BH (1)'!K4340)</f>
        <v/>
      </c>
      <c r="N306" s="239" t="str">
        <f>IF($D306="","",'BH (1)'!L4340)</f>
        <v/>
      </c>
      <c r="O306" s="239" t="str">
        <f>IF($D306="","",'BH (1)'!M4340)</f>
        <v/>
      </c>
      <c r="P306" s="239" t="str">
        <f>IF($D306="","",'BH (1)'!N4340)</f>
        <v/>
      </c>
      <c r="Q306" s="259">
        <f>'BH (1)'!O4340</f>
        <v>0</v>
      </c>
      <c r="R306" s="260">
        <f>'BH (1)'!P4340</f>
        <v>0</v>
      </c>
    </row>
    <row r="307" spans="3:18" ht="30" customHeight="1" x14ac:dyDescent="0.25">
      <c r="C307" s="51">
        <v>301</v>
      </c>
      <c r="D307" s="253" t="str">
        <f>'BH (1)'!B1329</f>
        <v/>
      </c>
      <c r="E307" s="239" t="str">
        <f>IF($D307="","",'BH (1)'!C4341)</f>
        <v/>
      </c>
      <c r="F307" s="239" t="str">
        <f>IF($D307="","",'BH (1)'!D4341)</f>
        <v/>
      </c>
      <c r="G307" s="239" t="str">
        <f>IF($D307="","",'BH (1)'!E4341)</f>
        <v/>
      </c>
      <c r="H307" s="239" t="str">
        <f>IF($D307="","",'BH (1)'!F4341)</f>
        <v/>
      </c>
      <c r="I307" s="239" t="str">
        <f>IF($D307="","",'BH (1)'!G4341)</f>
        <v/>
      </c>
      <c r="J307" s="239" t="str">
        <f>IF($D307="","",'BH (1)'!H4341)</f>
        <v/>
      </c>
      <c r="K307" s="239" t="str">
        <f>IF($D307="","",'BH (1)'!I4341)</f>
        <v/>
      </c>
      <c r="L307" s="239" t="str">
        <f>IF($D307="","",'BH (1)'!J4341)</f>
        <v/>
      </c>
      <c r="M307" s="239" t="str">
        <f>IF($D307="","",'BH (1)'!K4341)</f>
        <v/>
      </c>
      <c r="N307" s="239" t="str">
        <f>IF($D307="","",'BH (1)'!L4341)</f>
        <v/>
      </c>
      <c r="O307" s="239" t="str">
        <f>IF($D307="","",'BH (1)'!M4341)</f>
        <v/>
      </c>
      <c r="P307" s="239" t="str">
        <f>IF($D307="","",'BH (1)'!N4341)</f>
        <v/>
      </c>
      <c r="Q307" s="259">
        <f>'BH (1)'!O4341</f>
        <v>0</v>
      </c>
      <c r="R307" s="260">
        <f>'BH (1)'!P4341</f>
        <v>0</v>
      </c>
    </row>
    <row r="308" spans="3:18" ht="30" customHeight="1" x14ac:dyDescent="0.25">
      <c r="C308" s="51">
        <v>302</v>
      </c>
      <c r="D308" s="253" t="str">
        <f>'BH (1)'!B1330</f>
        <v/>
      </c>
      <c r="E308" s="239" t="str">
        <f>IF($D308="","",'BH (1)'!C4342)</f>
        <v/>
      </c>
      <c r="F308" s="239" t="str">
        <f>IF($D308="","",'BH (1)'!D4342)</f>
        <v/>
      </c>
      <c r="G308" s="239" t="str">
        <f>IF($D308="","",'BH (1)'!E4342)</f>
        <v/>
      </c>
      <c r="H308" s="239" t="str">
        <f>IF($D308="","",'BH (1)'!F4342)</f>
        <v/>
      </c>
      <c r="I308" s="239" t="str">
        <f>IF($D308="","",'BH (1)'!G4342)</f>
        <v/>
      </c>
      <c r="J308" s="239" t="str">
        <f>IF($D308="","",'BH (1)'!H4342)</f>
        <v/>
      </c>
      <c r="K308" s="239" t="str">
        <f>IF($D308="","",'BH (1)'!I4342)</f>
        <v/>
      </c>
      <c r="L308" s="239" t="str">
        <f>IF($D308="","",'BH (1)'!J4342)</f>
        <v/>
      </c>
      <c r="M308" s="239" t="str">
        <f>IF($D308="","",'BH (1)'!K4342)</f>
        <v/>
      </c>
      <c r="N308" s="239" t="str">
        <f>IF($D308="","",'BH (1)'!L4342)</f>
        <v/>
      </c>
      <c r="O308" s="239" t="str">
        <f>IF($D308="","",'BH (1)'!M4342)</f>
        <v/>
      </c>
      <c r="P308" s="239" t="str">
        <f>IF($D308="","",'BH (1)'!N4342)</f>
        <v/>
      </c>
      <c r="Q308" s="259">
        <f>'BH (1)'!O4342</f>
        <v>0</v>
      </c>
      <c r="R308" s="260">
        <f>'BH (1)'!P4342</f>
        <v>0</v>
      </c>
    </row>
    <row r="309" spans="3:18" ht="30" customHeight="1" x14ac:dyDescent="0.25">
      <c r="C309" s="51">
        <v>303</v>
      </c>
      <c r="D309" s="253" t="str">
        <f>'BH (1)'!B1331</f>
        <v/>
      </c>
      <c r="E309" s="239" t="str">
        <f>IF($D309="","",'BH (1)'!C4343)</f>
        <v/>
      </c>
      <c r="F309" s="239" t="str">
        <f>IF($D309="","",'BH (1)'!D4343)</f>
        <v/>
      </c>
      <c r="G309" s="239" t="str">
        <f>IF($D309="","",'BH (1)'!E4343)</f>
        <v/>
      </c>
      <c r="H309" s="239" t="str">
        <f>IF($D309="","",'BH (1)'!F4343)</f>
        <v/>
      </c>
      <c r="I309" s="239" t="str">
        <f>IF($D309="","",'BH (1)'!G4343)</f>
        <v/>
      </c>
      <c r="J309" s="239" t="str">
        <f>IF($D309="","",'BH (1)'!H4343)</f>
        <v/>
      </c>
      <c r="K309" s="239" t="str">
        <f>IF($D309="","",'BH (1)'!I4343)</f>
        <v/>
      </c>
      <c r="L309" s="239" t="str">
        <f>IF($D309="","",'BH (1)'!J4343)</f>
        <v/>
      </c>
      <c r="M309" s="239" t="str">
        <f>IF($D309="","",'BH (1)'!K4343)</f>
        <v/>
      </c>
      <c r="N309" s="239" t="str">
        <f>IF($D309="","",'BH (1)'!L4343)</f>
        <v/>
      </c>
      <c r="O309" s="239" t="str">
        <f>IF($D309="","",'BH (1)'!M4343)</f>
        <v/>
      </c>
      <c r="P309" s="239" t="str">
        <f>IF($D309="","",'BH (1)'!N4343)</f>
        <v/>
      </c>
      <c r="Q309" s="259">
        <f>'BH (1)'!O4343</f>
        <v>0</v>
      </c>
      <c r="R309" s="260">
        <f>'BH (1)'!P4343</f>
        <v>0</v>
      </c>
    </row>
    <row r="310" spans="3:18" ht="30" customHeight="1" x14ac:dyDescent="0.25">
      <c r="C310" s="51">
        <v>304</v>
      </c>
      <c r="D310" s="253" t="str">
        <f>'BH (1)'!B1332</f>
        <v/>
      </c>
      <c r="E310" s="239" t="str">
        <f>IF($D310="","",'BH (1)'!C4344)</f>
        <v/>
      </c>
      <c r="F310" s="239" t="str">
        <f>IF($D310="","",'BH (1)'!D4344)</f>
        <v/>
      </c>
      <c r="G310" s="239" t="str">
        <f>IF($D310="","",'BH (1)'!E4344)</f>
        <v/>
      </c>
      <c r="H310" s="239" t="str">
        <f>IF($D310="","",'BH (1)'!F4344)</f>
        <v/>
      </c>
      <c r="I310" s="239" t="str">
        <f>IF($D310="","",'BH (1)'!G4344)</f>
        <v/>
      </c>
      <c r="J310" s="239" t="str">
        <f>IF($D310="","",'BH (1)'!H4344)</f>
        <v/>
      </c>
      <c r="K310" s="239" t="str">
        <f>IF($D310="","",'BH (1)'!I4344)</f>
        <v/>
      </c>
      <c r="L310" s="239" t="str">
        <f>IF($D310="","",'BH (1)'!J4344)</f>
        <v/>
      </c>
      <c r="M310" s="239" t="str">
        <f>IF($D310="","",'BH (1)'!K4344)</f>
        <v/>
      </c>
      <c r="N310" s="239" t="str">
        <f>IF($D310="","",'BH (1)'!L4344)</f>
        <v/>
      </c>
      <c r="O310" s="239" t="str">
        <f>IF($D310="","",'BH (1)'!M4344)</f>
        <v/>
      </c>
      <c r="P310" s="239" t="str">
        <f>IF($D310="","",'BH (1)'!N4344)</f>
        <v/>
      </c>
      <c r="Q310" s="259">
        <f>'BH (1)'!O4344</f>
        <v>0</v>
      </c>
      <c r="R310" s="260">
        <f>'BH (1)'!P4344</f>
        <v>0</v>
      </c>
    </row>
    <row r="311" spans="3:18" ht="30" customHeight="1" x14ac:dyDescent="0.25">
      <c r="C311" s="51">
        <v>305</v>
      </c>
      <c r="D311" s="253" t="str">
        <f>'BH (1)'!B1333</f>
        <v/>
      </c>
      <c r="E311" s="239" t="str">
        <f>IF($D311="","",'BH (1)'!C4345)</f>
        <v/>
      </c>
      <c r="F311" s="239" t="str">
        <f>IF($D311="","",'BH (1)'!D4345)</f>
        <v/>
      </c>
      <c r="G311" s="239" t="str">
        <f>IF($D311="","",'BH (1)'!E4345)</f>
        <v/>
      </c>
      <c r="H311" s="239" t="str">
        <f>IF($D311="","",'BH (1)'!F4345)</f>
        <v/>
      </c>
      <c r="I311" s="239" t="str">
        <f>IF($D311="","",'BH (1)'!G4345)</f>
        <v/>
      </c>
      <c r="J311" s="239" t="str">
        <f>IF($D311="","",'BH (1)'!H4345)</f>
        <v/>
      </c>
      <c r="K311" s="239" t="str">
        <f>IF($D311="","",'BH (1)'!I4345)</f>
        <v/>
      </c>
      <c r="L311" s="239" t="str">
        <f>IF($D311="","",'BH (1)'!J4345)</f>
        <v/>
      </c>
      <c r="M311" s="239" t="str">
        <f>IF($D311="","",'BH (1)'!K4345)</f>
        <v/>
      </c>
      <c r="N311" s="239" t="str">
        <f>IF($D311="","",'BH (1)'!L4345)</f>
        <v/>
      </c>
      <c r="O311" s="239" t="str">
        <f>IF($D311="","",'BH (1)'!M4345)</f>
        <v/>
      </c>
      <c r="P311" s="239" t="str">
        <f>IF($D311="","",'BH (1)'!N4345)</f>
        <v/>
      </c>
      <c r="Q311" s="259">
        <f>'BH (1)'!O4345</f>
        <v>0</v>
      </c>
      <c r="R311" s="260">
        <f>'BH (1)'!P4345</f>
        <v>0</v>
      </c>
    </row>
    <row r="312" spans="3:18" ht="30" customHeight="1" x14ac:dyDescent="0.25">
      <c r="C312" s="51">
        <v>306</v>
      </c>
      <c r="D312" s="253" t="str">
        <f>'BH (1)'!B1334</f>
        <v/>
      </c>
      <c r="E312" s="239" t="str">
        <f>IF($D312="","",'BH (1)'!C4346)</f>
        <v/>
      </c>
      <c r="F312" s="239" t="str">
        <f>IF($D312="","",'BH (1)'!D4346)</f>
        <v/>
      </c>
      <c r="G312" s="239" t="str">
        <f>IF($D312="","",'BH (1)'!E4346)</f>
        <v/>
      </c>
      <c r="H312" s="239" t="str">
        <f>IF($D312="","",'BH (1)'!F4346)</f>
        <v/>
      </c>
      <c r="I312" s="239" t="str">
        <f>IF($D312="","",'BH (1)'!G4346)</f>
        <v/>
      </c>
      <c r="J312" s="239" t="str">
        <f>IF($D312="","",'BH (1)'!H4346)</f>
        <v/>
      </c>
      <c r="K312" s="239" t="str">
        <f>IF($D312="","",'BH (1)'!I4346)</f>
        <v/>
      </c>
      <c r="L312" s="239" t="str">
        <f>IF($D312="","",'BH (1)'!J4346)</f>
        <v/>
      </c>
      <c r="M312" s="239" t="str">
        <f>IF($D312="","",'BH (1)'!K4346)</f>
        <v/>
      </c>
      <c r="N312" s="239" t="str">
        <f>IF($D312="","",'BH (1)'!L4346)</f>
        <v/>
      </c>
      <c r="O312" s="239" t="str">
        <f>IF($D312="","",'BH (1)'!M4346)</f>
        <v/>
      </c>
      <c r="P312" s="239" t="str">
        <f>IF($D312="","",'BH (1)'!N4346)</f>
        <v/>
      </c>
      <c r="Q312" s="259">
        <f>'BH (1)'!O4346</f>
        <v>0</v>
      </c>
      <c r="R312" s="260">
        <f>'BH (1)'!P4346</f>
        <v>0</v>
      </c>
    </row>
    <row r="313" spans="3:18" ht="30" customHeight="1" x14ac:dyDescent="0.25">
      <c r="C313" s="51">
        <v>307</v>
      </c>
      <c r="D313" s="253" t="str">
        <f>'BH (1)'!B1335</f>
        <v/>
      </c>
      <c r="E313" s="239" t="str">
        <f>IF($D313="","",'BH (1)'!C4347)</f>
        <v/>
      </c>
      <c r="F313" s="239" t="str">
        <f>IF($D313="","",'BH (1)'!D4347)</f>
        <v/>
      </c>
      <c r="G313" s="239" t="str">
        <f>IF($D313="","",'BH (1)'!E4347)</f>
        <v/>
      </c>
      <c r="H313" s="239" t="str">
        <f>IF($D313="","",'BH (1)'!F4347)</f>
        <v/>
      </c>
      <c r="I313" s="239" t="str">
        <f>IF($D313="","",'BH (1)'!G4347)</f>
        <v/>
      </c>
      <c r="J313" s="239" t="str">
        <f>IF($D313="","",'BH (1)'!H4347)</f>
        <v/>
      </c>
      <c r="K313" s="239" t="str">
        <f>IF($D313="","",'BH (1)'!I4347)</f>
        <v/>
      </c>
      <c r="L313" s="239" t="str">
        <f>IF($D313="","",'BH (1)'!J4347)</f>
        <v/>
      </c>
      <c r="M313" s="239" t="str">
        <f>IF($D313="","",'BH (1)'!K4347)</f>
        <v/>
      </c>
      <c r="N313" s="239" t="str">
        <f>IF($D313="","",'BH (1)'!L4347)</f>
        <v/>
      </c>
      <c r="O313" s="239" t="str">
        <f>IF($D313="","",'BH (1)'!M4347)</f>
        <v/>
      </c>
      <c r="P313" s="239" t="str">
        <f>IF($D313="","",'BH (1)'!N4347)</f>
        <v/>
      </c>
      <c r="Q313" s="259">
        <f>'BH (1)'!O4347</f>
        <v>0</v>
      </c>
      <c r="R313" s="260">
        <f>'BH (1)'!P4347</f>
        <v>0</v>
      </c>
    </row>
    <row r="314" spans="3:18" ht="30" customHeight="1" x14ac:dyDescent="0.25">
      <c r="C314" s="51">
        <v>308</v>
      </c>
      <c r="D314" s="253" t="str">
        <f>'BH (1)'!B1336</f>
        <v/>
      </c>
      <c r="E314" s="239" t="str">
        <f>IF($D314="","",'BH (1)'!C4348)</f>
        <v/>
      </c>
      <c r="F314" s="239" t="str">
        <f>IF($D314="","",'BH (1)'!D4348)</f>
        <v/>
      </c>
      <c r="G314" s="239" t="str">
        <f>IF($D314="","",'BH (1)'!E4348)</f>
        <v/>
      </c>
      <c r="H314" s="239" t="str">
        <f>IF($D314="","",'BH (1)'!F4348)</f>
        <v/>
      </c>
      <c r="I314" s="239" t="str">
        <f>IF($D314="","",'BH (1)'!G4348)</f>
        <v/>
      </c>
      <c r="J314" s="239" t="str">
        <f>IF($D314="","",'BH (1)'!H4348)</f>
        <v/>
      </c>
      <c r="K314" s="239" t="str">
        <f>IF($D314="","",'BH (1)'!I4348)</f>
        <v/>
      </c>
      <c r="L314" s="239" t="str">
        <f>IF($D314="","",'BH (1)'!J4348)</f>
        <v/>
      </c>
      <c r="M314" s="239" t="str">
        <f>IF($D314="","",'BH (1)'!K4348)</f>
        <v/>
      </c>
      <c r="N314" s="239" t="str">
        <f>IF($D314="","",'BH (1)'!L4348)</f>
        <v/>
      </c>
      <c r="O314" s="239" t="str">
        <f>IF($D314="","",'BH (1)'!M4348)</f>
        <v/>
      </c>
      <c r="P314" s="239" t="str">
        <f>IF($D314="","",'BH (1)'!N4348)</f>
        <v/>
      </c>
      <c r="Q314" s="259">
        <f>'BH (1)'!O4348</f>
        <v>0</v>
      </c>
      <c r="R314" s="260">
        <f>'BH (1)'!P4348</f>
        <v>0</v>
      </c>
    </row>
    <row r="315" spans="3:18" ht="30" customHeight="1" x14ac:dyDescent="0.25">
      <c r="C315" s="51">
        <v>309</v>
      </c>
      <c r="D315" s="253" t="str">
        <f>'BH (1)'!B1337</f>
        <v/>
      </c>
      <c r="E315" s="239" t="str">
        <f>IF($D315="","",'BH (1)'!C4349)</f>
        <v/>
      </c>
      <c r="F315" s="239" t="str">
        <f>IF($D315="","",'BH (1)'!D4349)</f>
        <v/>
      </c>
      <c r="G315" s="239" t="str">
        <f>IF($D315="","",'BH (1)'!E4349)</f>
        <v/>
      </c>
      <c r="H315" s="239" t="str">
        <f>IF($D315="","",'BH (1)'!F4349)</f>
        <v/>
      </c>
      <c r="I315" s="239" t="str">
        <f>IF($D315="","",'BH (1)'!G4349)</f>
        <v/>
      </c>
      <c r="J315" s="239" t="str">
        <f>IF($D315="","",'BH (1)'!H4349)</f>
        <v/>
      </c>
      <c r="K315" s="239" t="str">
        <f>IF($D315="","",'BH (1)'!I4349)</f>
        <v/>
      </c>
      <c r="L315" s="239" t="str">
        <f>IF($D315="","",'BH (1)'!J4349)</f>
        <v/>
      </c>
      <c r="M315" s="239" t="str">
        <f>IF($D315="","",'BH (1)'!K4349)</f>
        <v/>
      </c>
      <c r="N315" s="239" t="str">
        <f>IF($D315="","",'BH (1)'!L4349)</f>
        <v/>
      </c>
      <c r="O315" s="239" t="str">
        <f>IF($D315="","",'BH (1)'!M4349)</f>
        <v/>
      </c>
      <c r="P315" s="239" t="str">
        <f>IF($D315="","",'BH (1)'!N4349)</f>
        <v/>
      </c>
      <c r="Q315" s="259">
        <f>'BH (1)'!O4349</f>
        <v>0</v>
      </c>
      <c r="R315" s="260">
        <f>'BH (1)'!P4349</f>
        <v>0</v>
      </c>
    </row>
    <row r="316" spans="3:18" ht="30" customHeight="1" x14ac:dyDescent="0.25">
      <c r="C316" s="51">
        <v>310</v>
      </c>
      <c r="D316" s="253" t="str">
        <f>'BH (1)'!B1338</f>
        <v/>
      </c>
      <c r="E316" s="239" t="str">
        <f>IF($D316="","",'BH (1)'!C4350)</f>
        <v/>
      </c>
      <c r="F316" s="239" t="str">
        <f>IF($D316="","",'BH (1)'!D4350)</f>
        <v/>
      </c>
      <c r="G316" s="239" t="str">
        <f>IF($D316="","",'BH (1)'!E4350)</f>
        <v/>
      </c>
      <c r="H316" s="239" t="str">
        <f>IF($D316="","",'BH (1)'!F4350)</f>
        <v/>
      </c>
      <c r="I316" s="239" t="str">
        <f>IF($D316="","",'BH (1)'!G4350)</f>
        <v/>
      </c>
      <c r="J316" s="239" t="str">
        <f>IF($D316="","",'BH (1)'!H4350)</f>
        <v/>
      </c>
      <c r="K316" s="239" t="str">
        <f>IF($D316="","",'BH (1)'!I4350)</f>
        <v/>
      </c>
      <c r="L316" s="239" t="str">
        <f>IF($D316="","",'BH (1)'!J4350)</f>
        <v/>
      </c>
      <c r="M316" s="239" t="str">
        <f>IF($D316="","",'BH (1)'!K4350)</f>
        <v/>
      </c>
      <c r="N316" s="239" t="str">
        <f>IF($D316="","",'BH (1)'!L4350)</f>
        <v/>
      </c>
      <c r="O316" s="239" t="str">
        <f>IF($D316="","",'BH (1)'!M4350)</f>
        <v/>
      </c>
      <c r="P316" s="239" t="str">
        <f>IF($D316="","",'BH (1)'!N4350)</f>
        <v/>
      </c>
      <c r="Q316" s="259">
        <f>'BH (1)'!O4350</f>
        <v>0</v>
      </c>
      <c r="R316" s="260">
        <f>'BH (1)'!P4350</f>
        <v>0</v>
      </c>
    </row>
    <row r="317" spans="3:18" ht="30" customHeight="1" x14ac:dyDescent="0.25">
      <c r="C317" s="51">
        <v>311</v>
      </c>
      <c r="D317" s="253" t="str">
        <f>'BH (1)'!B1339</f>
        <v/>
      </c>
      <c r="E317" s="239" t="str">
        <f>IF($D317="","",'BH (1)'!C4351)</f>
        <v/>
      </c>
      <c r="F317" s="239" t="str">
        <f>IF($D317="","",'BH (1)'!D4351)</f>
        <v/>
      </c>
      <c r="G317" s="239" t="str">
        <f>IF($D317="","",'BH (1)'!E4351)</f>
        <v/>
      </c>
      <c r="H317" s="239" t="str">
        <f>IF($D317="","",'BH (1)'!F4351)</f>
        <v/>
      </c>
      <c r="I317" s="239" t="str">
        <f>IF($D317="","",'BH (1)'!G4351)</f>
        <v/>
      </c>
      <c r="J317" s="239" t="str">
        <f>IF($D317="","",'BH (1)'!H4351)</f>
        <v/>
      </c>
      <c r="K317" s="239" t="str">
        <f>IF($D317="","",'BH (1)'!I4351)</f>
        <v/>
      </c>
      <c r="L317" s="239" t="str">
        <f>IF($D317="","",'BH (1)'!J4351)</f>
        <v/>
      </c>
      <c r="M317" s="239" t="str">
        <f>IF($D317="","",'BH (1)'!K4351)</f>
        <v/>
      </c>
      <c r="N317" s="239" t="str">
        <f>IF($D317="","",'BH (1)'!L4351)</f>
        <v/>
      </c>
      <c r="O317" s="239" t="str">
        <f>IF($D317="","",'BH (1)'!M4351)</f>
        <v/>
      </c>
      <c r="P317" s="239" t="str">
        <f>IF($D317="","",'BH (1)'!N4351)</f>
        <v/>
      </c>
      <c r="Q317" s="259">
        <f>'BH (1)'!O4351</f>
        <v>0</v>
      </c>
      <c r="R317" s="260">
        <f>'BH (1)'!P4351</f>
        <v>0</v>
      </c>
    </row>
    <row r="318" spans="3:18" ht="30" customHeight="1" x14ac:dyDescent="0.25">
      <c r="C318" s="51">
        <v>312</v>
      </c>
      <c r="D318" s="253" t="str">
        <f>'BH (1)'!B1340</f>
        <v/>
      </c>
      <c r="E318" s="239" t="str">
        <f>IF($D318="","",'BH (1)'!C4352)</f>
        <v/>
      </c>
      <c r="F318" s="239" t="str">
        <f>IF($D318="","",'BH (1)'!D4352)</f>
        <v/>
      </c>
      <c r="G318" s="239" t="str">
        <f>IF($D318="","",'BH (1)'!E4352)</f>
        <v/>
      </c>
      <c r="H318" s="239" t="str">
        <f>IF($D318="","",'BH (1)'!F4352)</f>
        <v/>
      </c>
      <c r="I318" s="239" t="str">
        <f>IF($D318="","",'BH (1)'!G4352)</f>
        <v/>
      </c>
      <c r="J318" s="239" t="str">
        <f>IF($D318="","",'BH (1)'!H4352)</f>
        <v/>
      </c>
      <c r="K318" s="239" t="str">
        <f>IF($D318="","",'BH (1)'!I4352)</f>
        <v/>
      </c>
      <c r="L318" s="239" t="str">
        <f>IF($D318="","",'BH (1)'!J4352)</f>
        <v/>
      </c>
      <c r="M318" s="239" t="str">
        <f>IF($D318="","",'BH (1)'!K4352)</f>
        <v/>
      </c>
      <c r="N318" s="239" t="str">
        <f>IF($D318="","",'BH (1)'!L4352)</f>
        <v/>
      </c>
      <c r="O318" s="239" t="str">
        <f>IF($D318="","",'BH (1)'!M4352)</f>
        <v/>
      </c>
      <c r="P318" s="239" t="str">
        <f>IF($D318="","",'BH (1)'!N4352)</f>
        <v/>
      </c>
      <c r="Q318" s="259">
        <f>'BH (1)'!O4352</f>
        <v>0</v>
      </c>
      <c r="R318" s="260">
        <f>'BH (1)'!P4352</f>
        <v>0</v>
      </c>
    </row>
    <row r="319" spans="3:18" ht="30" customHeight="1" x14ac:dyDescent="0.25">
      <c r="C319" s="51">
        <v>313</v>
      </c>
      <c r="D319" s="253" t="str">
        <f>'BH (1)'!B1341</f>
        <v/>
      </c>
      <c r="E319" s="239" t="str">
        <f>IF($D319="","",'BH (1)'!C4353)</f>
        <v/>
      </c>
      <c r="F319" s="239" t="str">
        <f>IF($D319="","",'BH (1)'!D4353)</f>
        <v/>
      </c>
      <c r="G319" s="239" t="str">
        <f>IF($D319="","",'BH (1)'!E4353)</f>
        <v/>
      </c>
      <c r="H319" s="239" t="str">
        <f>IF($D319="","",'BH (1)'!F4353)</f>
        <v/>
      </c>
      <c r="I319" s="239" t="str">
        <f>IF($D319="","",'BH (1)'!G4353)</f>
        <v/>
      </c>
      <c r="J319" s="239" t="str">
        <f>IF($D319="","",'BH (1)'!H4353)</f>
        <v/>
      </c>
      <c r="K319" s="239" t="str">
        <f>IF($D319="","",'BH (1)'!I4353)</f>
        <v/>
      </c>
      <c r="L319" s="239" t="str">
        <f>IF($D319="","",'BH (1)'!J4353)</f>
        <v/>
      </c>
      <c r="M319" s="239" t="str">
        <f>IF($D319="","",'BH (1)'!K4353)</f>
        <v/>
      </c>
      <c r="N319" s="239" t="str">
        <f>IF($D319="","",'BH (1)'!L4353)</f>
        <v/>
      </c>
      <c r="O319" s="239" t="str">
        <f>IF($D319="","",'BH (1)'!M4353)</f>
        <v/>
      </c>
      <c r="P319" s="239" t="str">
        <f>IF($D319="","",'BH (1)'!N4353)</f>
        <v/>
      </c>
      <c r="Q319" s="259">
        <f>'BH (1)'!O4353</f>
        <v>0</v>
      </c>
      <c r="R319" s="260">
        <f>'BH (1)'!P4353</f>
        <v>0</v>
      </c>
    </row>
    <row r="320" spans="3:18" ht="30" customHeight="1" x14ac:dyDescent="0.25">
      <c r="C320" s="51">
        <v>314</v>
      </c>
      <c r="D320" s="253" t="str">
        <f>'BH (1)'!B1342</f>
        <v/>
      </c>
      <c r="E320" s="239" t="str">
        <f>IF($D320="","",'BH (1)'!C4354)</f>
        <v/>
      </c>
      <c r="F320" s="239" t="str">
        <f>IF($D320="","",'BH (1)'!D4354)</f>
        <v/>
      </c>
      <c r="G320" s="239" t="str">
        <f>IF($D320="","",'BH (1)'!E4354)</f>
        <v/>
      </c>
      <c r="H320" s="239" t="str">
        <f>IF($D320="","",'BH (1)'!F4354)</f>
        <v/>
      </c>
      <c r="I320" s="239" t="str">
        <f>IF($D320="","",'BH (1)'!G4354)</f>
        <v/>
      </c>
      <c r="J320" s="239" t="str">
        <f>IF($D320="","",'BH (1)'!H4354)</f>
        <v/>
      </c>
      <c r="K320" s="239" t="str">
        <f>IF($D320="","",'BH (1)'!I4354)</f>
        <v/>
      </c>
      <c r="L320" s="239" t="str">
        <f>IF($D320="","",'BH (1)'!J4354)</f>
        <v/>
      </c>
      <c r="M320" s="239" t="str">
        <f>IF($D320="","",'BH (1)'!K4354)</f>
        <v/>
      </c>
      <c r="N320" s="239" t="str">
        <f>IF($D320="","",'BH (1)'!L4354)</f>
        <v/>
      </c>
      <c r="O320" s="239" t="str">
        <f>IF($D320="","",'BH (1)'!M4354)</f>
        <v/>
      </c>
      <c r="P320" s="239" t="str">
        <f>IF($D320="","",'BH (1)'!N4354)</f>
        <v/>
      </c>
      <c r="Q320" s="259">
        <f>'BH (1)'!O4354</f>
        <v>0</v>
      </c>
      <c r="R320" s="260">
        <f>'BH (1)'!P4354</f>
        <v>0</v>
      </c>
    </row>
    <row r="321" spans="3:18" ht="30" customHeight="1" x14ac:dyDescent="0.25">
      <c r="C321" s="51">
        <v>315</v>
      </c>
      <c r="D321" s="253" t="str">
        <f>'BH (1)'!B1343</f>
        <v/>
      </c>
      <c r="E321" s="239" t="str">
        <f>IF($D321="","",'BH (1)'!C4355)</f>
        <v/>
      </c>
      <c r="F321" s="239" t="str">
        <f>IF($D321="","",'BH (1)'!D4355)</f>
        <v/>
      </c>
      <c r="G321" s="239" t="str">
        <f>IF($D321="","",'BH (1)'!E4355)</f>
        <v/>
      </c>
      <c r="H321" s="239" t="str">
        <f>IF($D321="","",'BH (1)'!F4355)</f>
        <v/>
      </c>
      <c r="I321" s="239" t="str">
        <f>IF($D321="","",'BH (1)'!G4355)</f>
        <v/>
      </c>
      <c r="J321" s="239" t="str">
        <f>IF($D321="","",'BH (1)'!H4355)</f>
        <v/>
      </c>
      <c r="K321" s="239" t="str">
        <f>IF($D321="","",'BH (1)'!I4355)</f>
        <v/>
      </c>
      <c r="L321" s="239" t="str">
        <f>IF($D321="","",'BH (1)'!J4355)</f>
        <v/>
      </c>
      <c r="M321" s="239" t="str">
        <f>IF($D321="","",'BH (1)'!K4355)</f>
        <v/>
      </c>
      <c r="N321" s="239" t="str">
        <f>IF($D321="","",'BH (1)'!L4355)</f>
        <v/>
      </c>
      <c r="O321" s="239" t="str">
        <f>IF($D321="","",'BH (1)'!M4355)</f>
        <v/>
      </c>
      <c r="P321" s="239" t="str">
        <f>IF($D321="","",'BH (1)'!N4355)</f>
        <v/>
      </c>
      <c r="Q321" s="259">
        <f>'BH (1)'!O4355</f>
        <v>0</v>
      </c>
      <c r="R321" s="260">
        <f>'BH (1)'!P4355</f>
        <v>0</v>
      </c>
    </row>
    <row r="322" spans="3:18" ht="30" customHeight="1" x14ac:dyDescent="0.25">
      <c r="C322" s="51">
        <v>316</v>
      </c>
      <c r="D322" s="253" t="str">
        <f>'BH (1)'!B1344</f>
        <v/>
      </c>
      <c r="E322" s="239" t="str">
        <f>IF($D322="","",'BH (1)'!C4356)</f>
        <v/>
      </c>
      <c r="F322" s="239" t="str">
        <f>IF($D322="","",'BH (1)'!D4356)</f>
        <v/>
      </c>
      <c r="G322" s="239" t="str">
        <f>IF($D322="","",'BH (1)'!E4356)</f>
        <v/>
      </c>
      <c r="H322" s="239" t="str">
        <f>IF($D322="","",'BH (1)'!F4356)</f>
        <v/>
      </c>
      <c r="I322" s="239" t="str">
        <f>IF($D322="","",'BH (1)'!G4356)</f>
        <v/>
      </c>
      <c r="J322" s="239" t="str">
        <f>IF($D322="","",'BH (1)'!H4356)</f>
        <v/>
      </c>
      <c r="K322" s="239" t="str">
        <f>IF($D322="","",'BH (1)'!I4356)</f>
        <v/>
      </c>
      <c r="L322" s="239" t="str">
        <f>IF($D322="","",'BH (1)'!J4356)</f>
        <v/>
      </c>
      <c r="M322" s="239" t="str">
        <f>IF($D322="","",'BH (1)'!K4356)</f>
        <v/>
      </c>
      <c r="N322" s="239" t="str">
        <f>IF($D322="","",'BH (1)'!L4356)</f>
        <v/>
      </c>
      <c r="O322" s="239" t="str">
        <f>IF($D322="","",'BH (1)'!M4356)</f>
        <v/>
      </c>
      <c r="P322" s="239" t="str">
        <f>IF($D322="","",'BH (1)'!N4356)</f>
        <v/>
      </c>
      <c r="Q322" s="259">
        <f>'BH (1)'!O4356</f>
        <v>0</v>
      </c>
      <c r="R322" s="260">
        <f>'BH (1)'!P4356</f>
        <v>0</v>
      </c>
    </row>
    <row r="323" spans="3:18" ht="30" customHeight="1" x14ac:dyDescent="0.25">
      <c r="C323" s="51">
        <v>317</v>
      </c>
      <c r="D323" s="253" t="str">
        <f>'BH (1)'!B1345</f>
        <v/>
      </c>
      <c r="E323" s="239" t="str">
        <f>IF($D323="","",'BH (1)'!C4357)</f>
        <v/>
      </c>
      <c r="F323" s="239" t="str">
        <f>IF($D323="","",'BH (1)'!D4357)</f>
        <v/>
      </c>
      <c r="G323" s="239" t="str">
        <f>IF($D323="","",'BH (1)'!E4357)</f>
        <v/>
      </c>
      <c r="H323" s="239" t="str">
        <f>IF($D323="","",'BH (1)'!F4357)</f>
        <v/>
      </c>
      <c r="I323" s="239" t="str">
        <f>IF($D323="","",'BH (1)'!G4357)</f>
        <v/>
      </c>
      <c r="J323" s="239" t="str">
        <f>IF($D323="","",'BH (1)'!H4357)</f>
        <v/>
      </c>
      <c r="K323" s="239" t="str">
        <f>IF($D323="","",'BH (1)'!I4357)</f>
        <v/>
      </c>
      <c r="L323" s="239" t="str">
        <f>IF($D323="","",'BH (1)'!J4357)</f>
        <v/>
      </c>
      <c r="M323" s="239" t="str">
        <f>IF($D323="","",'BH (1)'!K4357)</f>
        <v/>
      </c>
      <c r="N323" s="239" t="str">
        <f>IF($D323="","",'BH (1)'!L4357)</f>
        <v/>
      </c>
      <c r="O323" s="239" t="str">
        <f>IF($D323="","",'BH (1)'!M4357)</f>
        <v/>
      </c>
      <c r="P323" s="239" t="str">
        <f>IF($D323="","",'BH (1)'!N4357)</f>
        <v/>
      </c>
      <c r="Q323" s="259">
        <f>'BH (1)'!O4357</f>
        <v>0</v>
      </c>
      <c r="R323" s="260">
        <f>'BH (1)'!P4357</f>
        <v>0</v>
      </c>
    </row>
    <row r="324" spans="3:18" ht="30" customHeight="1" x14ac:dyDescent="0.25">
      <c r="C324" s="51">
        <v>318</v>
      </c>
      <c r="D324" s="253" t="str">
        <f>'BH (1)'!B1346</f>
        <v/>
      </c>
      <c r="E324" s="239" t="str">
        <f>IF($D324="","",'BH (1)'!C4358)</f>
        <v/>
      </c>
      <c r="F324" s="239" t="str">
        <f>IF($D324="","",'BH (1)'!D4358)</f>
        <v/>
      </c>
      <c r="G324" s="239" t="str">
        <f>IF($D324="","",'BH (1)'!E4358)</f>
        <v/>
      </c>
      <c r="H324" s="239" t="str">
        <f>IF($D324="","",'BH (1)'!F4358)</f>
        <v/>
      </c>
      <c r="I324" s="239" t="str">
        <f>IF($D324="","",'BH (1)'!G4358)</f>
        <v/>
      </c>
      <c r="J324" s="239" t="str">
        <f>IF($D324="","",'BH (1)'!H4358)</f>
        <v/>
      </c>
      <c r="K324" s="239" t="str">
        <f>IF($D324="","",'BH (1)'!I4358)</f>
        <v/>
      </c>
      <c r="L324" s="239" t="str">
        <f>IF($D324="","",'BH (1)'!J4358)</f>
        <v/>
      </c>
      <c r="M324" s="239" t="str">
        <f>IF($D324="","",'BH (1)'!K4358)</f>
        <v/>
      </c>
      <c r="N324" s="239" t="str">
        <f>IF($D324="","",'BH (1)'!L4358)</f>
        <v/>
      </c>
      <c r="O324" s="239" t="str">
        <f>IF($D324="","",'BH (1)'!M4358)</f>
        <v/>
      </c>
      <c r="P324" s="239" t="str">
        <f>IF($D324="","",'BH (1)'!N4358)</f>
        <v/>
      </c>
      <c r="Q324" s="259">
        <f>'BH (1)'!O4358</f>
        <v>0</v>
      </c>
      <c r="R324" s="260">
        <f>'BH (1)'!P4358</f>
        <v>0</v>
      </c>
    </row>
    <row r="325" spans="3:18" ht="30" customHeight="1" x14ac:dyDescent="0.25">
      <c r="C325" s="51">
        <v>319</v>
      </c>
      <c r="D325" s="253" t="str">
        <f>'BH (1)'!B1347</f>
        <v/>
      </c>
      <c r="E325" s="239" t="str">
        <f>IF($D325="","",'BH (1)'!C4359)</f>
        <v/>
      </c>
      <c r="F325" s="239" t="str">
        <f>IF($D325="","",'BH (1)'!D4359)</f>
        <v/>
      </c>
      <c r="G325" s="239" t="str">
        <f>IF($D325="","",'BH (1)'!E4359)</f>
        <v/>
      </c>
      <c r="H325" s="239" t="str">
        <f>IF($D325="","",'BH (1)'!F4359)</f>
        <v/>
      </c>
      <c r="I325" s="239" t="str">
        <f>IF($D325="","",'BH (1)'!G4359)</f>
        <v/>
      </c>
      <c r="J325" s="239" t="str">
        <f>IF($D325="","",'BH (1)'!H4359)</f>
        <v/>
      </c>
      <c r="K325" s="239" t="str">
        <f>IF($D325="","",'BH (1)'!I4359)</f>
        <v/>
      </c>
      <c r="L325" s="239" t="str">
        <f>IF($D325="","",'BH (1)'!J4359)</f>
        <v/>
      </c>
      <c r="M325" s="239" t="str">
        <f>IF($D325="","",'BH (1)'!K4359)</f>
        <v/>
      </c>
      <c r="N325" s="239" t="str">
        <f>IF($D325="","",'BH (1)'!L4359)</f>
        <v/>
      </c>
      <c r="O325" s="239" t="str">
        <f>IF($D325="","",'BH (1)'!M4359)</f>
        <v/>
      </c>
      <c r="P325" s="239" t="str">
        <f>IF($D325="","",'BH (1)'!N4359)</f>
        <v/>
      </c>
      <c r="Q325" s="259">
        <f>'BH (1)'!O4359</f>
        <v>0</v>
      </c>
      <c r="R325" s="260">
        <f>'BH (1)'!P4359</f>
        <v>0</v>
      </c>
    </row>
    <row r="326" spans="3:18" ht="30" customHeight="1" x14ac:dyDescent="0.25">
      <c r="C326" s="51">
        <v>320</v>
      </c>
      <c r="D326" s="253" t="str">
        <f>'BH (1)'!B1348</f>
        <v/>
      </c>
      <c r="E326" s="239" t="str">
        <f>IF($D326="","",'BH (1)'!C4360)</f>
        <v/>
      </c>
      <c r="F326" s="239" t="str">
        <f>IF($D326="","",'BH (1)'!D4360)</f>
        <v/>
      </c>
      <c r="G326" s="239" t="str">
        <f>IF($D326="","",'BH (1)'!E4360)</f>
        <v/>
      </c>
      <c r="H326" s="239" t="str">
        <f>IF($D326="","",'BH (1)'!F4360)</f>
        <v/>
      </c>
      <c r="I326" s="239" t="str">
        <f>IF($D326="","",'BH (1)'!G4360)</f>
        <v/>
      </c>
      <c r="J326" s="239" t="str">
        <f>IF($D326="","",'BH (1)'!H4360)</f>
        <v/>
      </c>
      <c r="K326" s="239" t="str">
        <f>IF($D326="","",'BH (1)'!I4360)</f>
        <v/>
      </c>
      <c r="L326" s="239" t="str">
        <f>IF($D326="","",'BH (1)'!J4360)</f>
        <v/>
      </c>
      <c r="M326" s="239" t="str">
        <f>IF($D326="","",'BH (1)'!K4360)</f>
        <v/>
      </c>
      <c r="N326" s="239" t="str">
        <f>IF($D326="","",'BH (1)'!L4360)</f>
        <v/>
      </c>
      <c r="O326" s="239" t="str">
        <f>IF($D326="","",'BH (1)'!M4360)</f>
        <v/>
      </c>
      <c r="P326" s="239" t="str">
        <f>IF($D326="","",'BH (1)'!N4360)</f>
        <v/>
      </c>
      <c r="Q326" s="259">
        <f>'BH (1)'!O4360</f>
        <v>0</v>
      </c>
      <c r="R326" s="260">
        <f>'BH (1)'!P4360</f>
        <v>0</v>
      </c>
    </row>
    <row r="327" spans="3:18" ht="30" customHeight="1" x14ac:dyDescent="0.25">
      <c r="C327" s="51">
        <v>321</v>
      </c>
      <c r="D327" s="253" t="str">
        <f>'BH (1)'!B1349</f>
        <v/>
      </c>
      <c r="E327" s="239" t="str">
        <f>IF($D327="","",'BH (1)'!C4361)</f>
        <v/>
      </c>
      <c r="F327" s="239" t="str">
        <f>IF($D327="","",'BH (1)'!D4361)</f>
        <v/>
      </c>
      <c r="G327" s="239" t="str">
        <f>IF($D327="","",'BH (1)'!E4361)</f>
        <v/>
      </c>
      <c r="H327" s="239" t="str">
        <f>IF($D327="","",'BH (1)'!F4361)</f>
        <v/>
      </c>
      <c r="I327" s="239" t="str">
        <f>IF($D327="","",'BH (1)'!G4361)</f>
        <v/>
      </c>
      <c r="J327" s="239" t="str">
        <f>IF($D327="","",'BH (1)'!H4361)</f>
        <v/>
      </c>
      <c r="K327" s="239" t="str">
        <f>IF($D327="","",'BH (1)'!I4361)</f>
        <v/>
      </c>
      <c r="L327" s="239" t="str">
        <f>IF($D327="","",'BH (1)'!J4361)</f>
        <v/>
      </c>
      <c r="M327" s="239" t="str">
        <f>IF($D327="","",'BH (1)'!K4361)</f>
        <v/>
      </c>
      <c r="N327" s="239" t="str">
        <f>IF($D327="","",'BH (1)'!L4361)</f>
        <v/>
      </c>
      <c r="O327" s="239" t="str">
        <f>IF($D327="","",'BH (1)'!M4361)</f>
        <v/>
      </c>
      <c r="P327" s="239" t="str">
        <f>IF($D327="","",'BH (1)'!N4361)</f>
        <v/>
      </c>
      <c r="Q327" s="259">
        <f>'BH (1)'!O4361</f>
        <v>0</v>
      </c>
      <c r="R327" s="260">
        <f>'BH (1)'!P4361</f>
        <v>0</v>
      </c>
    </row>
    <row r="328" spans="3:18" ht="30" customHeight="1" x14ac:dyDescent="0.25">
      <c r="C328" s="51">
        <v>322</v>
      </c>
      <c r="D328" s="253" t="str">
        <f>'BH (1)'!B1350</f>
        <v/>
      </c>
      <c r="E328" s="239" t="str">
        <f>IF($D328="","",'BH (1)'!C4362)</f>
        <v/>
      </c>
      <c r="F328" s="239" t="str">
        <f>IF($D328="","",'BH (1)'!D4362)</f>
        <v/>
      </c>
      <c r="G328" s="239" t="str">
        <f>IF($D328="","",'BH (1)'!E4362)</f>
        <v/>
      </c>
      <c r="H328" s="239" t="str">
        <f>IF($D328="","",'BH (1)'!F4362)</f>
        <v/>
      </c>
      <c r="I328" s="239" t="str">
        <f>IF($D328="","",'BH (1)'!G4362)</f>
        <v/>
      </c>
      <c r="J328" s="239" t="str">
        <f>IF($D328="","",'BH (1)'!H4362)</f>
        <v/>
      </c>
      <c r="K328" s="239" t="str">
        <f>IF($D328="","",'BH (1)'!I4362)</f>
        <v/>
      </c>
      <c r="L328" s="239" t="str">
        <f>IF($D328="","",'BH (1)'!J4362)</f>
        <v/>
      </c>
      <c r="M328" s="239" t="str">
        <f>IF($D328="","",'BH (1)'!K4362)</f>
        <v/>
      </c>
      <c r="N328" s="239" t="str">
        <f>IF($D328="","",'BH (1)'!L4362)</f>
        <v/>
      </c>
      <c r="O328" s="239" t="str">
        <f>IF($D328="","",'BH (1)'!M4362)</f>
        <v/>
      </c>
      <c r="P328" s="239" t="str">
        <f>IF($D328="","",'BH (1)'!N4362)</f>
        <v/>
      </c>
      <c r="Q328" s="259">
        <f>'BH (1)'!O4362</f>
        <v>0</v>
      </c>
      <c r="R328" s="260">
        <f>'BH (1)'!P4362</f>
        <v>0</v>
      </c>
    </row>
    <row r="329" spans="3:18" ht="30" customHeight="1" x14ac:dyDescent="0.25">
      <c r="C329" s="51">
        <v>323</v>
      </c>
      <c r="D329" s="253" t="str">
        <f>'BH (1)'!B1351</f>
        <v/>
      </c>
      <c r="E329" s="239" t="str">
        <f>IF($D329="","",'BH (1)'!C4363)</f>
        <v/>
      </c>
      <c r="F329" s="239" t="str">
        <f>IF($D329="","",'BH (1)'!D4363)</f>
        <v/>
      </c>
      <c r="G329" s="239" t="str">
        <f>IF($D329="","",'BH (1)'!E4363)</f>
        <v/>
      </c>
      <c r="H329" s="239" t="str">
        <f>IF($D329="","",'BH (1)'!F4363)</f>
        <v/>
      </c>
      <c r="I329" s="239" t="str">
        <f>IF($D329="","",'BH (1)'!G4363)</f>
        <v/>
      </c>
      <c r="J329" s="239" t="str">
        <f>IF($D329="","",'BH (1)'!H4363)</f>
        <v/>
      </c>
      <c r="K329" s="239" t="str">
        <f>IF($D329="","",'BH (1)'!I4363)</f>
        <v/>
      </c>
      <c r="L329" s="239" t="str">
        <f>IF($D329="","",'BH (1)'!J4363)</f>
        <v/>
      </c>
      <c r="M329" s="239" t="str">
        <f>IF($D329="","",'BH (1)'!K4363)</f>
        <v/>
      </c>
      <c r="N329" s="239" t="str">
        <f>IF($D329="","",'BH (1)'!L4363)</f>
        <v/>
      </c>
      <c r="O329" s="239" t="str">
        <f>IF($D329="","",'BH (1)'!M4363)</f>
        <v/>
      </c>
      <c r="P329" s="239" t="str">
        <f>IF($D329="","",'BH (1)'!N4363)</f>
        <v/>
      </c>
      <c r="Q329" s="259">
        <f>'BH (1)'!O4363</f>
        <v>0</v>
      </c>
      <c r="R329" s="260">
        <f>'BH (1)'!P4363</f>
        <v>0</v>
      </c>
    </row>
    <row r="330" spans="3:18" ht="30" customHeight="1" x14ac:dyDescent="0.25">
      <c r="C330" s="51">
        <v>324</v>
      </c>
      <c r="D330" s="253" t="str">
        <f>'BH (1)'!B1352</f>
        <v/>
      </c>
      <c r="E330" s="239" t="str">
        <f>IF($D330="","",'BH (1)'!C4364)</f>
        <v/>
      </c>
      <c r="F330" s="239" t="str">
        <f>IF($D330="","",'BH (1)'!D4364)</f>
        <v/>
      </c>
      <c r="G330" s="239" t="str">
        <f>IF($D330="","",'BH (1)'!E4364)</f>
        <v/>
      </c>
      <c r="H330" s="239" t="str">
        <f>IF($D330="","",'BH (1)'!F4364)</f>
        <v/>
      </c>
      <c r="I330" s="239" t="str">
        <f>IF($D330="","",'BH (1)'!G4364)</f>
        <v/>
      </c>
      <c r="J330" s="239" t="str">
        <f>IF($D330="","",'BH (1)'!H4364)</f>
        <v/>
      </c>
      <c r="K330" s="239" t="str">
        <f>IF($D330="","",'BH (1)'!I4364)</f>
        <v/>
      </c>
      <c r="L330" s="239" t="str">
        <f>IF($D330="","",'BH (1)'!J4364)</f>
        <v/>
      </c>
      <c r="M330" s="239" t="str">
        <f>IF($D330="","",'BH (1)'!K4364)</f>
        <v/>
      </c>
      <c r="N330" s="239" t="str">
        <f>IF($D330="","",'BH (1)'!L4364)</f>
        <v/>
      </c>
      <c r="O330" s="239" t="str">
        <f>IF($D330="","",'BH (1)'!M4364)</f>
        <v/>
      </c>
      <c r="P330" s="239" t="str">
        <f>IF($D330="","",'BH (1)'!N4364)</f>
        <v/>
      </c>
      <c r="Q330" s="259">
        <f>'BH (1)'!O4364</f>
        <v>0</v>
      </c>
      <c r="R330" s="260">
        <f>'BH (1)'!P4364</f>
        <v>0</v>
      </c>
    </row>
    <row r="331" spans="3:18" ht="30" customHeight="1" x14ac:dyDescent="0.25">
      <c r="C331" s="51">
        <v>325</v>
      </c>
      <c r="D331" s="253" t="str">
        <f>'BH (1)'!B1353</f>
        <v/>
      </c>
      <c r="E331" s="239" t="str">
        <f>IF($D331="","",'BH (1)'!C4365)</f>
        <v/>
      </c>
      <c r="F331" s="239" t="str">
        <f>IF($D331="","",'BH (1)'!D4365)</f>
        <v/>
      </c>
      <c r="G331" s="239" t="str">
        <f>IF($D331="","",'BH (1)'!E4365)</f>
        <v/>
      </c>
      <c r="H331" s="239" t="str">
        <f>IF($D331="","",'BH (1)'!F4365)</f>
        <v/>
      </c>
      <c r="I331" s="239" t="str">
        <f>IF($D331="","",'BH (1)'!G4365)</f>
        <v/>
      </c>
      <c r="J331" s="239" t="str">
        <f>IF($D331="","",'BH (1)'!H4365)</f>
        <v/>
      </c>
      <c r="K331" s="239" t="str">
        <f>IF($D331="","",'BH (1)'!I4365)</f>
        <v/>
      </c>
      <c r="L331" s="239" t="str">
        <f>IF($D331="","",'BH (1)'!J4365)</f>
        <v/>
      </c>
      <c r="M331" s="239" t="str">
        <f>IF($D331="","",'BH (1)'!K4365)</f>
        <v/>
      </c>
      <c r="N331" s="239" t="str">
        <f>IF($D331="","",'BH (1)'!L4365)</f>
        <v/>
      </c>
      <c r="O331" s="239" t="str">
        <f>IF($D331="","",'BH (1)'!M4365)</f>
        <v/>
      </c>
      <c r="P331" s="239" t="str">
        <f>IF($D331="","",'BH (1)'!N4365)</f>
        <v/>
      </c>
      <c r="Q331" s="259">
        <f>'BH (1)'!O4365</f>
        <v>0</v>
      </c>
      <c r="R331" s="260">
        <f>'BH (1)'!P4365</f>
        <v>0</v>
      </c>
    </row>
    <row r="332" spans="3:18" ht="30" customHeight="1" x14ac:dyDescent="0.25">
      <c r="C332" s="51">
        <v>326</v>
      </c>
      <c r="D332" s="253" t="str">
        <f>'BH (1)'!B1354</f>
        <v/>
      </c>
      <c r="E332" s="239" t="str">
        <f>IF($D332="","",'BH (1)'!C4366)</f>
        <v/>
      </c>
      <c r="F332" s="239" t="str">
        <f>IF($D332="","",'BH (1)'!D4366)</f>
        <v/>
      </c>
      <c r="G332" s="239" t="str">
        <f>IF($D332="","",'BH (1)'!E4366)</f>
        <v/>
      </c>
      <c r="H332" s="239" t="str">
        <f>IF($D332="","",'BH (1)'!F4366)</f>
        <v/>
      </c>
      <c r="I332" s="239" t="str">
        <f>IF($D332="","",'BH (1)'!G4366)</f>
        <v/>
      </c>
      <c r="J332" s="239" t="str">
        <f>IF($D332="","",'BH (1)'!H4366)</f>
        <v/>
      </c>
      <c r="K332" s="239" t="str">
        <f>IF($D332="","",'BH (1)'!I4366)</f>
        <v/>
      </c>
      <c r="L332" s="239" t="str">
        <f>IF($D332="","",'BH (1)'!J4366)</f>
        <v/>
      </c>
      <c r="M332" s="239" t="str">
        <f>IF($D332="","",'BH (1)'!K4366)</f>
        <v/>
      </c>
      <c r="N332" s="239" t="str">
        <f>IF($D332="","",'BH (1)'!L4366)</f>
        <v/>
      </c>
      <c r="O332" s="239" t="str">
        <f>IF($D332="","",'BH (1)'!M4366)</f>
        <v/>
      </c>
      <c r="P332" s="239" t="str">
        <f>IF($D332="","",'BH (1)'!N4366)</f>
        <v/>
      </c>
      <c r="Q332" s="259">
        <f>'BH (1)'!O4366</f>
        <v>0</v>
      </c>
      <c r="R332" s="260">
        <f>'BH (1)'!P4366</f>
        <v>0</v>
      </c>
    </row>
    <row r="333" spans="3:18" ht="30" customHeight="1" x14ac:dyDescent="0.25">
      <c r="C333" s="51">
        <v>327</v>
      </c>
      <c r="D333" s="253" t="str">
        <f>'BH (1)'!B1355</f>
        <v/>
      </c>
      <c r="E333" s="239" t="str">
        <f>IF($D333="","",'BH (1)'!C4367)</f>
        <v/>
      </c>
      <c r="F333" s="239" t="str">
        <f>IF($D333="","",'BH (1)'!D4367)</f>
        <v/>
      </c>
      <c r="G333" s="239" t="str">
        <f>IF($D333="","",'BH (1)'!E4367)</f>
        <v/>
      </c>
      <c r="H333" s="239" t="str">
        <f>IF($D333="","",'BH (1)'!F4367)</f>
        <v/>
      </c>
      <c r="I333" s="239" t="str">
        <f>IF($D333="","",'BH (1)'!G4367)</f>
        <v/>
      </c>
      <c r="J333" s="239" t="str">
        <f>IF($D333="","",'BH (1)'!H4367)</f>
        <v/>
      </c>
      <c r="K333" s="239" t="str">
        <f>IF($D333="","",'BH (1)'!I4367)</f>
        <v/>
      </c>
      <c r="L333" s="239" t="str">
        <f>IF($D333="","",'BH (1)'!J4367)</f>
        <v/>
      </c>
      <c r="M333" s="239" t="str">
        <f>IF($D333="","",'BH (1)'!K4367)</f>
        <v/>
      </c>
      <c r="N333" s="239" t="str">
        <f>IF($D333="","",'BH (1)'!L4367)</f>
        <v/>
      </c>
      <c r="O333" s="239" t="str">
        <f>IF($D333="","",'BH (1)'!M4367)</f>
        <v/>
      </c>
      <c r="P333" s="239" t="str">
        <f>IF($D333="","",'BH (1)'!N4367)</f>
        <v/>
      </c>
      <c r="Q333" s="259">
        <f>'BH (1)'!O4367</f>
        <v>0</v>
      </c>
      <c r="R333" s="260">
        <f>'BH (1)'!P4367</f>
        <v>0</v>
      </c>
    </row>
    <row r="334" spans="3:18" ht="30" customHeight="1" x14ac:dyDescent="0.25">
      <c r="C334" s="51">
        <v>328</v>
      </c>
      <c r="D334" s="253" t="str">
        <f>'BH (1)'!B1356</f>
        <v/>
      </c>
      <c r="E334" s="239" t="str">
        <f>IF($D334="","",'BH (1)'!C4368)</f>
        <v/>
      </c>
      <c r="F334" s="239" t="str">
        <f>IF($D334="","",'BH (1)'!D4368)</f>
        <v/>
      </c>
      <c r="G334" s="239" t="str">
        <f>IF($D334="","",'BH (1)'!E4368)</f>
        <v/>
      </c>
      <c r="H334" s="239" t="str">
        <f>IF($D334="","",'BH (1)'!F4368)</f>
        <v/>
      </c>
      <c r="I334" s="239" t="str">
        <f>IF($D334="","",'BH (1)'!G4368)</f>
        <v/>
      </c>
      <c r="J334" s="239" t="str">
        <f>IF($D334="","",'BH (1)'!H4368)</f>
        <v/>
      </c>
      <c r="K334" s="239" t="str">
        <f>IF($D334="","",'BH (1)'!I4368)</f>
        <v/>
      </c>
      <c r="L334" s="239" t="str">
        <f>IF($D334="","",'BH (1)'!J4368)</f>
        <v/>
      </c>
      <c r="M334" s="239" t="str">
        <f>IF($D334="","",'BH (1)'!K4368)</f>
        <v/>
      </c>
      <c r="N334" s="239" t="str">
        <f>IF($D334="","",'BH (1)'!L4368)</f>
        <v/>
      </c>
      <c r="O334" s="239" t="str">
        <f>IF($D334="","",'BH (1)'!M4368)</f>
        <v/>
      </c>
      <c r="P334" s="239" t="str">
        <f>IF($D334="","",'BH (1)'!N4368)</f>
        <v/>
      </c>
      <c r="Q334" s="259">
        <f>'BH (1)'!O4368</f>
        <v>0</v>
      </c>
      <c r="R334" s="260">
        <f>'BH (1)'!P4368</f>
        <v>0</v>
      </c>
    </row>
    <row r="335" spans="3:18" ht="30" customHeight="1" x14ac:dyDescent="0.25">
      <c r="C335" s="51">
        <v>329</v>
      </c>
      <c r="D335" s="253" t="str">
        <f>'BH (1)'!B1357</f>
        <v/>
      </c>
      <c r="E335" s="239" t="str">
        <f>IF($D335="","",'BH (1)'!C4369)</f>
        <v/>
      </c>
      <c r="F335" s="239" t="str">
        <f>IF($D335="","",'BH (1)'!D4369)</f>
        <v/>
      </c>
      <c r="G335" s="239" t="str">
        <f>IF($D335="","",'BH (1)'!E4369)</f>
        <v/>
      </c>
      <c r="H335" s="239" t="str">
        <f>IF($D335="","",'BH (1)'!F4369)</f>
        <v/>
      </c>
      <c r="I335" s="239" t="str">
        <f>IF($D335="","",'BH (1)'!G4369)</f>
        <v/>
      </c>
      <c r="J335" s="239" t="str">
        <f>IF($D335="","",'BH (1)'!H4369)</f>
        <v/>
      </c>
      <c r="K335" s="239" t="str">
        <f>IF($D335="","",'BH (1)'!I4369)</f>
        <v/>
      </c>
      <c r="L335" s="239" t="str">
        <f>IF($D335="","",'BH (1)'!J4369)</f>
        <v/>
      </c>
      <c r="M335" s="239" t="str">
        <f>IF($D335="","",'BH (1)'!K4369)</f>
        <v/>
      </c>
      <c r="N335" s="239" t="str">
        <f>IF($D335="","",'BH (1)'!L4369)</f>
        <v/>
      </c>
      <c r="O335" s="239" t="str">
        <f>IF($D335="","",'BH (1)'!M4369)</f>
        <v/>
      </c>
      <c r="P335" s="239" t="str">
        <f>IF($D335="","",'BH (1)'!N4369)</f>
        <v/>
      </c>
      <c r="Q335" s="259">
        <f>'BH (1)'!O4369</f>
        <v>0</v>
      </c>
      <c r="R335" s="260">
        <f>'BH (1)'!P4369</f>
        <v>0</v>
      </c>
    </row>
    <row r="336" spans="3:18" ht="30" customHeight="1" x14ac:dyDescent="0.25">
      <c r="C336" s="51">
        <v>330</v>
      </c>
      <c r="D336" s="253" t="str">
        <f>'BH (1)'!B1358</f>
        <v/>
      </c>
      <c r="E336" s="239" t="str">
        <f>IF($D336="","",'BH (1)'!C4370)</f>
        <v/>
      </c>
      <c r="F336" s="239" t="str">
        <f>IF($D336="","",'BH (1)'!D4370)</f>
        <v/>
      </c>
      <c r="G336" s="239" t="str">
        <f>IF($D336="","",'BH (1)'!E4370)</f>
        <v/>
      </c>
      <c r="H336" s="239" t="str">
        <f>IF($D336="","",'BH (1)'!F4370)</f>
        <v/>
      </c>
      <c r="I336" s="239" t="str">
        <f>IF($D336="","",'BH (1)'!G4370)</f>
        <v/>
      </c>
      <c r="J336" s="239" t="str">
        <f>IF($D336="","",'BH (1)'!H4370)</f>
        <v/>
      </c>
      <c r="K336" s="239" t="str">
        <f>IF($D336="","",'BH (1)'!I4370)</f>
        <v/>
      </c>
      <c r="L336" s="239" t="str">
        <f>IF($D336="","",'BH (1)'!J4370)</f>
        <v/>
      </c>
      <c r="M336" s="239" t="str">
        <f>IF($D336="","",'BH (1)'!K4370)</f>
        <v/>
      </c>
      <c r="N336" s="239" t="str">
        <f>IF($D336="","",'BH (1)'!L4370)</f>
        <v/>
      </c>
      <c r="O336" s="239" t="str">
        <f>IF($D336="","",'BH (1)'!M4370)</f>
        <v/>
      </c>
      <c r="P336" s="239" t="str">
        <f>IF($D336="","",'BH (1)'!N4370)</f>
        <v/>
      </c>
      <c r="Q336" s="259">
        <f>'BH (1)'!O4370</f>
        <v>0</v>
      </c>
      <c r="R336" s="260">
        <f>'BH (1)'!P4370</f>
        <v>0</v>
      </c>
    </row>
    <row r="337" spans="3:18" ht="30" customHeight="1" x14ac:dyDescent="0.25">
      <c r="C337" s="51">
        <v>331</v>
      </c>
      <c r="D337" s="253" t="str">
        <f>'BH (1)'!B1359</f>
        <v/>
      </c>
      <c r="E337" s="239" t="str">
        <f>IF($D337="","",'BH (1)'!C4371)</f>
        <v/>
      </c>
      <c r="F337" s="239" t="str">
        <f>IF($D337="","",'BH (1)'!D4371)</f>
        <v/>
      </c>
      <c r="G337" s="239" t="str">
        <f>IF($D337="","",'BH (1)'!E4371)</f>
        <v/>
      </c>
      <c r="H337" s="239" t="str">
        <f>IF($D337="","",'BH (1)'!F4371)</f>
        <v/>
      </c>
      <c r="I337" s="239" t="str">
        <f>IF($D337="","",'BH (1)'!G4371)</f>
        <v/>
      </c>
      <c r="J337" s="239" t="str">
        <f>IF($D337="","",'BH (1)'!H4371)</f>
        <v/>
      </c>
      <c r="K337" s="239" t="str">
        <f>IF($D337="","",'BH (1)'!I4371)</f>
        <v/>
      </c>
      <c r="L337" s="239" t="str">
        <f>IF($D337="","",'BH (1)'!J4371)</f>
        <v/>
      </c>
      <c r="M337" s="239" t="str">
        <f>IF($D337="","",'BH (1)'!K4371)</f>
        <v/>
      </c>
      <c r="N337" s="239" t="str">
        <f>IF($D337="","",'BH (1)'!L4371)</f>
        <v/>
      </c>
      <c r="O337" s="239" t="str">
        <f>IF($D337="","",'BH (1)'!M4371)</f>
        <v/>
      </c>
      <c r="P337" s="239" t="str">
        <f>IF($D337="","",'BH (1)'!N4371)</f>
        <v/>
      </c>
      <c r="Q337" s="259">
        <f>'BH (1)'!O4371</f>
        <v>0</v>
      </c>
      <c r="R337" s="260">
        <f>'BH (1)'!P4371</f>
        <v>0</v>
      </c>
    </row>
    <row r="338" spans="3:18" ht="30" customHeight="1" x14ac:dyDescent="0.25">
      <c r="C338" s="51">
        <v>332</v>
      </c>
      <c r="D338" s="253" t="str">
        <f>'BH (1)'!B1360</f>
        <v/>
      </c>
      <c r="E338" s="239" t="str">
        <f>IF($D338="","",'BH (1)'!C4372)</f>
        <v/>
      </c>
      <c r="F338" s="239" t="str">
        <f>IF($D338="","",'BH (1)'!D4372)</f>
        <v/>
      </c>
      <c r="G338" s="239" t="str">
        <f>IF($D338="","",'BH (1)'!E4372)</f>
        <v/>
      </c>
      <c r="H338" s="239" t="str">
        <f>IF($D338="","",'BH (1)'!F4372)</f>
        <v/>
      </c>
      <c r="I338" s="239" t="str">
        <f>IF($D338="","",'BH (1)'!G4372)</f>
        <v/>
      </c>
      <c r="J338" s="239" t="str">
        <f>IF($D338="","",'BH (1)'!H4372)</f>
        <v/>
      </c>
      <c r="K338" s="239" t="str">
        <f>IF($D338="","",'BH (1)'!I4372)</f>
        <v/>
      </c>
      <c r="L338" s="239" t="str">
        <f>IF($D338="","",'BH (1)'!J4372)</f>
        <v/>
      </c>
      <c r="M338" s="239" t="str">
        <f>IF($D338="","",'BH (1)'!K4372)</f>
        <v/>
      </c>
      <c r="N338" s="239" t="str">
        <f>IF($D338="","",'BH (1)'!L4372)</f>
        <v/>
      </c>
      <c r="O338" s="239" t="str">
        <f>IF($D338="","",'BH (1)'!M4372)</f>
        <v/>
      </c>
      <c r="P338" s="239" t="str">
        <f>IF($D338="","",'BH (1)'!N4372)</f>
        <v/>
      </c>
      <c r="Q338" s="259">
        <f>'BH (1)'!O4372</f>
        <v>0</v>
      </c>
      <c r="R338" s="260">
        <f>'BH (1)'!P4372</f>
        <v>0</v>
      </c>
    </row>
    <row r="339" spans="3:18" ht="30" customHeight="1" x14ac:dyDescent="0.25">
      <c r="C339" s="51">
        <v>333</v>
      </c>
      <c r="D339" s="253" t="str">
        <f>'BH (1)'!B1361</f>
        <v/>
      </c>
      <c r="E339" s="239" t="str">
        <f>IF($D339="","",'BH (1)'!C4373)</f>
        <v/>
      </c>
      <c r="F339" s="239" t="str">
        <f>IF($D339="","",'BH (1)'!D4373)</f>
        <v/>
      </c>
      <c r="G339" s="239" t="str">
        <f>IF($D339="","",'BH (1)'!E4373)</f>
        <v/>
      </c>
      <c r="H339" s="239" t="str">
        <f>IF($D339="","",'BH (1)'!F4373)</f>
        <v/>
      </c>
      <c r="I339" s="239" t="str">
        <f>IF($D339="","",'BH (1)'!G4373)</f>
        <v/>
      </c>
      <c r="J339" s="239" t="str">
        <f>IF($D339="","",'BH (1)'!H4373)</f>
        <v/>
      </c>
      <c r="K339" s="239" t="str">
        <f>IF($D339="","",'BH (1)'!I4373)</f>
        <v/>
      </c>
      <c r="L339" s="239" t="str">
        <f>IF($D339="","",'BH (1)'!J4373)</f>
        <v/>
      </c>
      <c r="M339" s="239" t="str">
        <f>IF($D339="","",'BH (1)'!K4373)</f>
        <v/>
      </c>
      <c r="N339" s="239" t="str">
        <f>IF($D339="","",'BH (1)'!L4373)</f>
        <v/>
      </c>
      <c r="O339" s="239" t="str">
        <f>IF($D339="","",'BH (1)'!M4373)</f>
        <v/>
      </c>
      <c r="P339" s="239" t="str">
        <f>IF($D339="","",'BH (1)'!N4373)</f>
        <v/>
      </c>
      <c r="Q339" s="259">
        <f>'BH (1)'!O4373</f>
        <v>0</v>
      </c>
      <c r="R339" s="260">
        <f>'BH (1)'!P4373</f>
        <v>0</v>
      </c>
    </row>
    <row r="340" spans="3:18" ht="30" customHeight="1" x14ac:dyDescent="0.25">
      <c r="C340" s="51">
        <v>334</v>
      </c>
      <c r="D340" s="253" t="str">
        <f>'BH (1)'!B1362</f>
        <v/>
      </c>
      <c r="E340" s="239" t="str">
        <f>IF($D340="","",'BH (1)'!C4374)</f>
        <v/>
      </c>
      <c r="F340" s="239" t="str">
        <f>IF($D340="","",'BH (1)'!D4374)</f>
        <v/>
      </c>
      <c r="G340" s="239" t="str">
        <f>IF($D340="","",'BH (1)'!E4374)</f>
        <v/>
      </c>
      <c r="H340" s="239" t="str">
        <f>IF($D340="","",'BH (1)'!F4374)</f>
        <v/>
      </c>
      <c r="I340" s="239" t="str">
        <f>IF($D340="","",'BH (1)'!G4374)</f>
        <v/>
      </c>
      <c r="J340" s="239" t="str">
        <f>IF($D340="","",'BH (1)'!H4374)</f>
        <v/>
      </c>
      <c r="K340" s="239" t="str">
        <f>IF($D340="","",'BH (1)'!I4374)</f>
        <v/>
      </c>
      <c r="L340" s="239" t="str">
        <f>IF($D340="","",'BH (1)'!J4374)</f>
        <v/>
      </c>
      <c r="M340" s="239" t="str">
        <f>IF($D340="","",'BH (1)'!K4374)</f>
        <v/>
      </c>
      <c r="N340" s="239" t="str">
        <f>IF($D340="","",'BH (1)'!L4374)</f>
        <v/>
      </c>
      <c r="O340" s="239" t="str">
        <f>IF($D340="","",'BH (1)'!M4374)</f>
        <v/>
      </c>
      <c r="P340" s="239" t="str">
        <f>IF($D340="","",'BH (1)'!N4374)</f>
        <v/>
      </c>
      <c r="Q340" s="259">
        <f>'BH (1)'!O4374</f>
        <v>0</v>
      </c>
      <c r="R340" s="260">
        <f>'BH (1)'!P4374</f>
        <v>0</v>
      </c>
    </row>
    <row r="341" spans="3:18" ht="30" customHeight="1" x14ac:dyDescent="0.25">
      <c r="C341" s="51">
        <v>335</v>
      </c>
      <c r="D341" s="253" t="str">
        <f>'BH (1)'!B1363</f>
        <v/>
      </c>
      <c r="E341" s="239" t="str">
        <f>IF($D341="","",'BH (1)'!C4375)</f>
        <v/>
      </c>
      <c r="F341" s="239" t="str">
        <f>IF($D341="","",'BH (1)'!D4375)</f>
        <v/>
      </c>
      <c r="G341" s="239" t="str">
        <f>IF($D341="","",'BH (1)'!E4375)</f>
        <v/>
      </c>
      <c r="H341" s="239" t="str">
        <f>IF($D341="","",'BH (1)'!F4375)</f>
        <v/>
      </c>
      <c r="I341" s="239" t="str">
        <f>IF($D341="","",'BH (1)'!G4375)</f>
        <v/>
      </c>
      <c r="J341" s="239" t="str">
        <f>IF($D341="","",'BH (1)'!H4375)</f>
        <v/>
      </c>
      <c r="K341" s="239" t="str">
        <f>IF($D341="","",'BH (1)'!I4375)</f>
        <v/>
      </c>
      <c r="L341" s="239" t="str">
        <f>IF($D341="","",'BH (1)'!J4375)</f>
        <v/>
      </c>
      <c r="M341" s="239" t="str">
        <f>IF($D341="","",'BH (1)'!K4375)</f>
        <v/>
      </c>
      <c r="N341" s="239" t="str">
        <f>IF($D341="","",'BH (1)'!L4375)</f>
        <v/>
      </c>
      <c r="O341" s="239" t="str">
        <f>IF($D341="","",'BH (1)'!M4375)</f>
        <v/>
      </c>
      <c r="P341" s="239" t="str">
        <f>IF($D341="","",'BH (1)'!N4375)</f>
        <v/>
      </c>
      <c r="Q341" s="259">
        <f>'BH (1)'!O4375</f>
        <v>0</v>
      </c>
      <c r="R341" s="260">
        <f>'BH (1)'!P4375</f>
        <v>0</v>
      </c>
    </row>
    <row r="342" spans="3:18" ht="30" customHeight="1" x14ac:dyDescent="0.25">
      <c r="C342" s="51">
        <v>336</v>
      </c>
      <c r="D342" s="253" t="str">
        <f>'BH (1)'!B1364</f>
        <v/>
      </c>
      <c r="E342" s="239" t="str">
        <f>IF($D342="","",'BH (1)'!C4376)</f>
        <v/>
      </c>
      <c r="F342" s="239" t="str">
        <f>IF($D342="","",'BH (1)'!D4376)</f>
        <v/>
      </c>
      <c r="G342" s="239" t="str">
        <f>IF($D342="","",'BH (1)'!E4376)</f>
        <v/>
      </c>
      <c r="H342" s="239" t="str">
        <f>IF($D342="","",'BH (1)'!F4376)</f>
        <v/>
      </c>
      <c r="I342" s="239" t="str">
        <f>IF($D342="","",'BH (1)'!G4376)</f>
        <v/>
      </c>
      <c r="J342" s="239" t="str">
        <f>IF($D342="","",'BH (1)'!H4376)</f>
        <v/>
      </c>
      <c r="K342" s="239" t="str">
        <f>IF($D342="","",'BH (1)'!I4376)</f>
        <v/>
      </c>
      <c r="L342" s="239" t="str">
        <f>IF($D342="","",'BH (1)'!J4376)</f>
        <v/>
      </c>
      <c r="M342" s="239" t="str">
        <f>IF($D342="","",'BH (1)'!K4376)</f>
        <v/>
      </c>
      <c r="N342" s="239" t="str">
        <f>IF($D342="","",'BH (1)'!L4376)</f>
        <v/>
      </c>
      <c r="O342" s="239" t="str">
        <f>IF($D342="","",'BH (1)'!M4376)</f>
        <v/>
      </c>
      <c r="P342" s="239" t="str">
        <f>IF($D342="","",'BH (1)'!N4376)</f>
        <v/>
      </c>
      <c r="Q342" s="259">
        <f>'BH (1)'!O4376</f>
        <v>0</v>
      </c>
      <c r="R342" s="260">
        <f>'BH (1)'!P4376</f>
        <v>0</v>
      </c>
    </row>
    <row r="343" spans="3:18" ht="30" customHeight="1" x14ac:dyDescent="0.25">
      <c r="C343" s="51">
        <v>337</v>
      </c>
      <c r="D343" s="253" t="str">
        <f>'BH (1)'!B1365</f>
        <v/>
      </c>
      <c r="E343" s="239" t="str">
        <f>IF($D343="","",'BH (1)'!C4377)</f>
        <v/>
      </c>
      <c r="F343" s="239" t="str">
        <f>IF($D343="","",'BH (1)'!D4377)</f>
        <v/>
      </c>
      <c r="G343" s="239" t="str">
        <f>IF($D343="","",'BH (1)'!E4377)</f>
        <v/>
      </c>
      <c r="H343" s="239" t="str">
        <f>IF($D343="","",'BH (1)'!F4377)</f>
        <v/>
      </c>
      <c r="I343" s="239" t="str">
        <f>IF($D343="","",'BH (1)'!G4377)</f>
        <v/>
      </c>
      <c r="J343" s="239" t="str">
        <f>IF($D343="","",'BH (1)'!H4377)</f>
        <v/>
      </c>
      <c r="K343" s="239" t="str">
        <f>IF($D343="","",'BH (1)'!I4377)</f>
        <v/>
      </c>
      <c r="L343" s="239" t="str">
        <f>IF($D343="","",'BH (1)'!J4377)</f>
        <v/>
      </c>
      <c r="M343" s="239" t="str">
        <f>IF($D343="","",'BH (1)'!K4377)</f>
        <v/>
      </c>
      <c r="N343" s="239" t="str">
        <f>IF($D343="","",'BH (1)'!L4377)</f>
        <v/>
      </c>
      <c r="O343" s="239" t="str">
        <f>IF($D343="","",'BH (1)'!M4377)</f>
        <v/>
      </c>
      <c r="P343" s="239" t="str">
        <f>IF($D343="","",'BH (1)'!N4377)</f>
        <v/>
      </c>
      <c r="Q343" s="259">
        <f>'BH (1)'!O4377</f>
        <v>0</v>
      </c>
      <c r="R343" s="260">
        <f>'BH (1)'!P4377</f>
        <v>0</v>
      </c>
    </row>
    <row r="344" spans="3:18" ht="30" customHeight="1" x14ac:dyDescent="0.25">
      <c r="C344" s="51">
        <v>338</v>
      </c>
      <c r="D344" s="253" t="str">
        <f>'BH (1)'!B1366</f>
        <v/>
      </c>
      <c r="E344" s="239" t="str">
        <f>IF($D344="","",'BH (1)'!C4378)</f>
        <v/>
      </c>
      <c r="F344" s="239" t="str">
        <f>IF($D344="","",'BH (1)'!D4378)</f>
        <v/>
      </c>
      <c r="G344" s="239" t="str">
        <f>IF($D344="","",'BH (1)'!E4378)</f>
        <v/>
      </c>
      <c r="H344" s="239" t="str">
        <f>IF($D344="","",'BH (1)'!F4378)</f>
        <v/>
      </c>
      <c r="I344" s="239" t="str">
        <f>IF($D344="","",'BH (1)'!G4378)</f>
        <v/>
      </c>
      <c r="J344" s="239" t="str">
        <f>IF($D344="","",'BH (1)'!H4378)</f>
        <v/>
      </c>
      <c r="K344" s="239" t="str">
        <f>IF($D344="","",'BH (1)'!I4378)</f>
        <v/>
      </c>
      <c r="L344" s="239" t="str">
        <f>IF($D344="","",'BH (1)'!J4378)</f>
        <v/>
      </c>
      <c r="M344" s="239" t="str">
        <f>IF($D344="","",'BH (1)'!K4378)</f>
        <v/>
      </c>
      <c r="N344" s="239" t="str">
        <f>IF($D344="","",'BH (1)'!L4378)</f>
        <v/>
      </c>
      <c r="O344" s="239" t="str">
        <f>IF($D344="","",'BH (1)'!M4378)</f>
        <v/>
      </c>
      <c r="P344" s="239" t="str">
        <f>IF($D344="","",'BH (1)'!N4378)</f>
        <v/>
      </c>
      <c r="Q344" s="259">
        <f>'BH (1)'!O4378</f>
        <v>0</v>
      </c>
      <c r="R344" s="260">
        <f>'BH (1)'!P4378</f>
        <v>0</v>
      </c>
    </row>
    <row r="345" spans="3:18" ht="30" customHeight="1" x14ac:dyDescent="0.25">
      <c r="C345" s="51">
        <v>339</v>
      </c>
      <c r="D345" s="253" t="str">
        <f>'BH (1)'!B1367</f>
        <v/>
      </c>
      <c r="E345" s="239" t="str">
        <f>IF($D345="","",'BH (1)'!C4379)</f>
        <v/>
      </c>
      <c r="F345" s="239" t="str">
        <f>IF($D345="","",'BH (1)'!D4379)</f>
        <v/>
      </c>
      <c r="G345" s="239" t="str">
        <f>IF($D345="","",'BH (1)'!E4379)</f>
        <v/>
      </c>
      <c r="H345" s="239" t="str">
        <f>IF($D345="","",'BH (1)'!F4379)</f>
        <v/>
      </c>
      <c r="I345" s="239" t="str">
        <f>IF($D345="","",'BH (1)'!G4379)</f>
        <v/>
      </c>
      <c r="J345" s="239" t="str">
        <f>IF($D345="","",'BH (1)'!H4379)</f>
        <v/>
      </c>
      <c r="K345" s="239" t="str">
        <f>IF($D345="","",'BH (1)'!I4379)</f>
        <v/>
      </c>
      <c r="L345" s="239" t="str">
        <f>IF($D345="","",'BH (1)'!J4379)</f>
        <v/>
      </c>
      <c r="M345" s="239" t="str">
        <f>IF($D345="","",'BH (1)'!K4379)</f>
        <v/>
      </c>
      <c r="N345" s="239" t="str">
        <f>IF($D345="","",'BH (1)'!L4379)</f>
        <v/>
      </c>
      <c r="O345" s="239" t="str">
        <f>IF($D345="","",'BH (1)'!M4379)</f>
        <v/>
      </c>
      <c r="P345" s="239" t="str">
        <f>IF($D345="","",'BH (1)'!N4379)</f>
        <v/>
      </c>
      <c r="Q345" s="259">
        <f>'BH (1)'!O4379</f>
        <v>0</v>
      </c>
      <c r="R345" s="260">
        <f>'BH (1)'!P4379</f>
        <v>0</v>
      </c>
    </row>
    <row r="346" spans="3:18" ht="30" customHeight="1" x14ac:dyDescent="0.25">
      <c r="C346" s="51">
        <v>340</v>
      </c>
      <c r="D346" s="253" t="str">
        <f>'BH (1)'!B1368</f>
        <v/>
      </c>
      <c r="E346" s="239" t="str">
        <f>IF($D346="","",'BH (1)'!C4380)</f>
        <v/>
      </c>
      <c r="F346" s="239" t="str">
        <f>IF($D346="","",'BH (1)'!D4380)</f>
        <v/>
      </c>
      <c r="G346" s="239" t="str">
        <f>IF($D346="","",'BH (1)'!E4380)</f>
        <v/>
      </c>
      <c r="H346" s="239" t="str">
        <f>IF($D346="","",'BH (1)'!F4380)</f>
        <v/>
      </c>
      <c r="I346" s="239" t="str">
        <f>IF($D346="","",'BH (1)'!G4380)</f>
        <v/>
      </c>
      <c r="J346" s="239" t="str">
        <f>IF($D346="","",'BH (1)'!H4380)</f>
        <v/>
      </c>
      <c r="K346" s="239" t="str">
        <f>IF($D346="","",'BH (1)'!I4380)</f>
        <v/>
      </c>
      <c r="L346" s="239" t="str">
        <f>IF($D346="","",'BH (1)'!J4380)</f>
        <v/>
      </c>
      <c r="M346" s="239" t="str">
        <f>IF($D346="","",'BH (1)'!K4380)</f>
        <v/>
      </c>
      <c r="N346" s="239" t="str">
        <f>IF($D346="","",'BH (1)'!L4380)</f>
        <v/>
      </c>
      <c r="O346" s="239" t="str">
        <f>IF($D346="","",'BH (1)'!M4380)</f>
        <v/>
      </c>
      <c r="P346" s="239" t="str">
        <f>IF($D346="","",'BH (1)'!N4380)</f>
        <v/>
      </c>
      <c r="Q346" s="259">
        <f>'BH (1)'!O4380</f>
        <v>0</v>
      </c>
      <c r="R346" s="260">
        <f>'BH (1)'!P4380</f>
        <v>0</v>
      </c>
    </row>
    <row r="347" spans="3:18" ht="30" customHeight="1" x14ac:dyDescent="0.25">
      <c r="C347" s="51">
        <v>341</v>
      </c>
      <c r="D347" s="253" t="str">
        <f>'BH (1)'!B1369</f>
        <v/>
      </c>
      <c r="E347" s="239" t="str">
        <f>IF($D347="","",'BH (1)'!C4381)</f>
        <v/>
      </c>
      <c r="F347" s="239" t="str">
        <f>IF($D347="","",'BH (1)'!D4381)</f>
        <v/>
      </c>
      <c r="G347" s="239" t="str">
        <f>IF($D347="","",'BH (1)'!E4381)</f>
        <v/>
      </c>
      <c r="H347" s="239" t="str">
        <f>IF($D347="","",'BH (1)'!F4381)</f>
        <v/>
      </c>
      <c r="I347" s="239" t="str">
        <f>IF($D347="","",'BH (1)'!G4381)</f>
        <v/>
      </c>
      <c r="J347" s="239" t="str">
        <f>IF($D347="","",'BH (1)'!H4381)</f>
        <v/>
      </c>
      <c r="K347" s="239" t="str">
        <f>IF($D347="","",'BH (1)'!I4381)</f>
        <v/>
      </c>
      <c r="L347" s="239" t="str">
        <f>IF($D347="","",'BH (1)'!J4381)</f>
        <v/>
      </c>
      <c r="M347" s="239" t="str">
        <f>IF($D347="","",'BH (1)'!K4381)</f>
        <v/>
      </c>
      <c r="N347" s="239" t="str">
        <f>IF($D347="","",'BH (1)'!L4381)</f>
        <v/>
      </c>
      <c r="O347" s="239" t="str">
        <f>IF($D347="","",'BH (1)'!M4381)</f>
        <v/>
      </c>
      <c r="P347" s="239" t="str">
        <f>IF($D347="","",'BH (1)'!N4381)</f>
        <v/>
      </c>
      <c r="Q347" s="259">
        <f>'BH (1)'!O4381</f>
        <v>0</v>
      </c>
      <c r="R347" s="260">
        <f>'BH (1)'!P4381</f>
        <v>0</v>
      </c>
    </row>
    <row r="348" spans="3:18" ht="30" customHeight="1" x14ac:dyDescent="0.25">
      <c r="C348" s="51">
        <v>342</v>
      </c>
      <c r="D348" s="253" t="str">
        <f>'BH (1)'!B1370</f>
        <v/>
      </c>
      <c r="E348" s="239" t="str">
        <f>IF($D348="","",'BH (1)'!C4382)</f>
        <v/>
      </c>
      <c r="F348" s="239" t="str">
        <f>IF($D348="","",'BH (1)'!D4382)</f>
        <v/>
      </c>
      <c r="G348" s="239" t="str">
        <f>IF($D348="","",'BH (1)'!E4382)</f>
        <v/>
      </c>
      <c r="H348" s="239" t="str">
        <f>IF($D348="","",'BH (1)'!F4382)</f>
        <v/>
      </c>
      <c r="I348" s="239" t="str">
        <f>IF($D348="","",'BH (1)'!G4382)</f>
        <v/>
      </c>
      <c r="J348" s="239" t="str">
        <f>IF($D348="","",'BH (1)'!H4382)</f>
        <v/>
      </c>
      <c r="K348" s="239" t="str">
        <f>IF($D348="","",'BH (1)'!I4382)</f>
        <v/>
      </c>
      <c r="L348" s="239" t="str">
        <f>IF($D348="","",'BH (1)'!J4382)</f>
        <v/>
      </c>
      <c r="M348" s="239" t="str">
        <f>IF($D348="","",'BH (1)'!K4382)</f>
        <v/>
      </c>
      <c r="N348" s="239" t="str">
        <f>IF($D348="","",'BH (1)'!L4382)</f>
        <v/>
      </c>
      <c r="O348" s="239" t="str">
        <f>IF($D348="","",'BH (1)'!M4382)</f>
        <v/>
      </c>
      <c r="P348" s="239" t="str">
        <f>IF($D348="","",'BH (1)'!N4382)</f>
        <v/>
      </c>
      <c r="Q348" s="259">
        <f>'BH (1)'!O4382</f>
        <v>0</v>
      </c>
      <c r="R348" s="260">
        <f>'BH (1)'!P4382</f>
        <v>0</v>
      </c>
    </row>
    <row r="349" spans="3:18" ht="30" customHeight="1" x14ac:dyDescent="0.25">
      <c r="C349" s="51">
        <v>343</v>
      </c>
      <c r="D349" s="253" t="str">
        <f>'BH (1)'!B1371</f>
        <v/>
      </c>
      <c r="E349" s="239" t="str">
        <f>IF($D349="","",'BH (1)'!C4383)</f>
        <v/>
      </c>
      <c r="F349" s="239" t="str">
        <f>IF($D349="","",'BH (1)'!D4383)</f>
        <v/>
      </c>
      <c r="G349" s="239" t="str">
        <f>IF($D349="","",'BH (1)'!E4383)</f>
        <v/>
      </c>
      <c r="H349" s="239" t="str">
        <f>IF($D349="","",'BH (1)'!F4383)</f>
        <v/>
      </c>
      <c r="I349" s="239" t="str">
        <f>IF($D349="","",'BH (1)'!G4383)</f>
        <v/>
      </c>
      <c r="J349" s="239" t="str">
        <f>IF($D349="","",'BH (1)'!H4383)</f>
        <v/>
      </c>
      <c r="K349" s="239" t="str">
        <f>IF($D349="","",'BH (1)'!I4383)</f>
        <v/>
      </c>
      <c r="L349" s="239" t="str">
        <f>IF($D349="","",'BH (1)'!J4383)</f>
        <v/>
      </c>
      <c r="M349" s="239" t="str">
        <f>IF($D349="","",'BH (1)'!K4383)</f>
        <v/>
      </c>
      <c r="N349" s="239" t="str">
        <f>IF($D349="","",'BH (1)'!L4383)</f>
        <v/>
      </c>
      <c r="O349" s="239" t="str">
        <f>IF($D349="","",'BH (1)'!M4383)</f>
        <v/>
      </c>
      <c r="P349" s="239" t="str">
        <f>IF($D349="","",'BH (1)'!N4383)</f>
        <v/>
      </c>
      <c r="Q349" s="259">
        <f>'BH (1)'!O4383</f>
        <v>0</v>
      </c>
      <c r="R349" s="260">
        <f>'BH (1)'!P4383</f>
        <v>0</v>
      </c>
    </row>
    <row r="350" spans="3:18" ht="30" customHeight="1" x14ac:dyDescent="0.25">
      <c r="C350" s="51">
        <v>344</v>
      </c>
      <c r="D350" s="253" t="str">
        <f>'BH (1)'!B1372</f>
        <v/>
      </c>
      <c r="E350" s="239" t="str">
        <f>IF($D350="","",'BH (1)'!C4384)</f>
        <v/>
      </c>
      <c r="F350" s="239" t="str">
        <f>IF($D350="","",'BH (1)'!D4384)</f>
        <v/>
      </c>
      <c r="G350" s="239" t="str">
        <f>IF($D350="","",'BH (1)'!E4384)</f>
        <v/>
      </c>
      <c r="H350" s="239" t="str">
        <f>IF($D350="","",'BH (1)'!F4384)</f>
        <v/>
      </c>
      <c r="I350" s="239" t="str">
        <f>IF($D350="","",'BH (1)'!G4384)</f>
        <v/>
      </c>
      <c r="J350" s="239" t="str">
        <f>IF($D350="","",'BH (1)'!H4384)</f>
        <v/>
      </c>
      <c r="K350" s="239" t="str">
        <f>IF($D350="","",'BH (1)'!I4384)</f>
        <v/>
      </c>
      <c r="L350" s="239" t="str">
        <f>IF($D350="","",'BH (1)'!J4384)</f>
        <v/>
      </c>
      <c r="M350" s="239" t="str">
        <f>IF($D350="","",'BH (1)'!K4384)</f>
        <v/>
      </c>
      <c r="N350" s="239" t="str">
        <f>IF($D350="","",'BH (1)'!L4384)</f>
        <v/>
      </c>
      <c r="O350" s="239" t="str">
        <f>IF($D350="","",'BH (1)'!M4384)</f>
        <v/>
      </c>
      <c r="P350" s="239" t="str">
        <f>IF($D350="","",'BH (1)'!N4384)</f>
        <v/>
      </c>
      <c r="Q350" s="259">
        <f>'BH (1)'!O4384</f>
        <v>0</v>
      </c>
      <c r="R350" s="260">
        <f>'BH (1)'!P4384</f>
        <v>0</v>
      </c>
    </row>
    <row r="351" spans="3:18" ht="30" customHeight="1" x14ac:dyDescent="0.25">
      <c r="C351" s="51">
        <v>345</v>
      </c>
      <c r="D351" s="253" t="str">
        <f>'BH (1)'!B1373</f>
        <v/>
      </c>
      <c r="E351" s="239" t="str">
        <f>IF($D351="","",'BH (1)'!C4385)</f>
        <v/>
      </c>
      <c r="F351" s="239" t="str">
        <f>IF($D351="","",'BH (1)'!D4385)</f>
        <v/>
      </c>
      <c r="G351" s="239" t="str">
        <f>IF($D351="","",'BH (1)'!E4385)</f>
        <v/>
      </c>
      <c r="H351" s="239" t="str">
        <f>IF($D351="","",'BH (1)'!F4385)</f>
        <v/>
      </c>
      <c r="I351" s="239" t="str">
        <f>IF($D351="","",'BH (1)'!G4385)</f>
        <v/>
      </c>
      <c r="J351" s="239" t="str">
        <f>IF($D351="","",'BH (1)'!H4385)</f>
        <v/>
      </c>
      <c r="K351" s="239" t="str">
        <f>IF($D351="","",'BH (1)'!I4385)</f>
        <v/>
      </c>
      <c r="L351" s="239" t="str">
        <f>IF($D351="","",'BH (1)'!J4385)</f>
        <v/>
      </c>
      <c r="M351" s="239" t="str">
        <f>IF($D351="","",'BH (1)'!K4385)</f>
        <v/>
      </c>
      <c r="N351" s="239" t="str">
        <f>IF($D351="","",'BH (1)'!L4385)</f>
        <v/>
      </c>
      <c r="O351" s="239" t="str">
        <f>IF($D351="","",'BH (1)'!M4385)</f>
        <v/>
      </c>
      <c r="P351" s="239" t="str">
        <f>IF($D351="","",'BH (1)'!N4385)</f>
        <v/>
      </c>
      <c r="Q351" s="259">
        <f>'BH (1)'!O4385</f>
        <v>0</v>
      </c>
      <c r="R351" s="260">
        <f>'BH (1)'!P4385</f>
        <v>0</v>
      </c>
    </row>
    <row r="352" spans="3:18" ht="30" customHeight="1" x14ac:dyDescent="0.25">
      <c r="C352" s="51">
        <v>346</v>
      </c>
      <c r="D352" s="253" t="str">
        <f>'BH (1)'!B1374</f>
        <v/>
      </c>
      <c r="E352" s="239" t="str">
        <f>IF($D352="","",'BH (1)'!C4386)</f>
        <v/>
      </c>
      <c r="F352" s="239" t="str">
        <f>IF($D352="","",'BH (1)'!D4386)</f>
        <v/>
      </c>
      <c r="G352" s="239" t="str">
        <f>IF($D352="","",'BH (1)'!E4386)</f>
        <v/>
      </c>
      <c r="H352" s="239" t="str">
        <f>IF($D352="","",'BH (1)'!F4386)</f>
        <v/>
      </c>
      <c r="I352" s="239" t="str">
        <f>IF($D352="","",'BH (1)'!G4386)</f>
        <v/>
      </c>
      <c r="J352" s="239" t="str">
        <f>IF($D352="","",'BH (1)'!H4386)</f>
        <v/>
      </c>
      <c r="K352" s="239" t="str">
        <f>IF($D352="","",'BH (1)'!I4386)</f>
        <v/>
      </c>
      <c r="L352" s="239" t="str">
        <f>IF($D352="","",'BH (1)'!J4386)</f>
        <v/>
      </c>
      <c r="M352" s="239" t="str">
        <f>IF($D352="","",'BH (1)'!K4386)</f>
        <v/>
      </c>
      <c r="N352" s="239" t="str">
        <f>IF($D352="","",'BH (1)'!L4386)</f>
        <v/>
      </c>
      <c r="O352" s="239" t="str">
        <f>IF($D352="","",'BH (1)'!M4386)</f>
        <v/>
      </c>
      <c r="P352" s="239" t="str">
        <f>IF($D352="","",'BH (1)'!N4386)</f>
        <v/>
      </c>
      <c r="Q352" s="259">
        <f>'BH (1)'!O4386</f>
        <v>0</v>
      </c>
      <c r="R352" s="260">
        <f>'BH (1)'!P4386</f>
        <v>0</v>
      </c>
    </row>
    <row r="353" spans="3:18" ht="30" customHeight="1" x14ac:dyDescent="0.25">
      <c r="C353" s="51">
        <v>347</v>
      </c>
      <c r="D353" s="253" t="str">
        <f>'BH (1)'!B1375</f>
        <v/>
      </c>
      <c r="E353" s="239" t="str">
        <f>IF($D353="","",'BH (1)'!C4387)</f>
        <v/>
      </c>
      <c r="F353" s="239" t="str">
        <f>IF($D353="","",'BH (1)'!D4387)</f>
        <v/>
      </c>
      <c r="G353" s="239" t="str">
        <f>IF($D353="","",'BH (1)'!E4387)</f>
        <v/>
      </c>
      <c r="H353" s="239" t="str">
        <f>IF($D353="","",'BH (1)'!F4387)</f>
        <v/>
      </c>
      <c r="I353" s="239" t="str">
        <f>IF($D353="","",'BH (1)'!G4387)</f>
        <v/>
      </c>
      <c r="J353" s="239" t="str">
        <f>IF($D353="","",'BH (1)'!H4387)</f>
        <v/>
      </c>
      <c r="K353" s="239" t="str">
        <f>IF($D353="","",'BH (1)'!I4387)</f>
        <v/>
      </c>
      <c r="L353" s="239" t="str">
        <f>IF($D353="","",'BH (1)'!J4387)</f>
        <v/>
      </c>
      <c r="M353" s="239" t="str">
        <f>IF($D353="","",'BH (1)'!K4387)</f>
        <v/>
      </c>
      <c r="N353" s="239" t="str">
        <f>IF($D353="","",'BH (1)'!L4387)</f>
        <v/>
      </c>
      <c r="O353" s="239" t="str">
        <f>IF($D353="","",'BH (1)'!M4387)</f>
        <v/>
      </c>
      <c r="P353" s="239" t="str">
        <f>IF($D353="","",'BH (1)'!N4387)</f>
        <v/>
      </c>
      <c r="Q353" s="259">
        <f>'BH (1)'!O4387</f>
        <v>0</v>
      </c>
      <c r="R353" s="260">
        <f>'BH (1)'!P4387</f>
        <v>0</v>
      </c>
    </row>
    <row r="354" spans="3:18" ht="30" customHeight="1" x14ac:dyDescent="0.25">
      <c r="C354" s="51">
        <v>348</v>
      </c>
      <c r="D354" s="253" t="str">
        <f>'BH (1)'!B1376</f>
        <v/>
      </c>
      <c r="E354" s="239" t="str">
        <f>IF($D354="","",'BH (1)'!C4388)</f>
        <v/>
      </c>
      <c r="F354" s="239" t="str">
        <f>IF($D354="","",'BH (1)'!D4388)</f>
        <v/>
      </c>
      <c r="G354" s="239" t="str">
        <f>IF($D354="","",'BH (1)'!E4388)</f>
        <v/>
      </c>
      <c r="H354" s="239" t="str">
        <f>IF($D354="","",'BH (1)'!F4388)</f>
        <v/>
      </c>
      <c r="I354" s="239" t="str">
        <f>IF($D354="","",'BH (1)'!G4388)</f>
        <v/>
      </c>
      <c r="J354" s="239" t="str">
        <f>IF($D354="","",'BH (1)'!H4388)</f>
        <v/>
      </c>
      <c r="K354" s="239" t="str">
        <f>IF($D354="","",'BH (1)'!I4388)</f>
        <v/>
      </c>
      <c r="L354" s="239" t="str">
        <f>IF($D354="","",'BH (1)'!J4388)</f>
        <v/>
      </c>
      <c r="M354" s="239" t="str">
        <f>IF($D354="","",'BH (1)'!K4388)</f>
        <v/>
      </c>
      <c r="N354" s="239" t="str">
        <f>IF($D354="","",'BH (1)'!L4388)</f>
        <v/>
      </c>
      <c r="O354" s="239" t="str">
        <f>IF($D354="","",'BH (1)'!M4388)</f>
        <v/>
      </c>
      <c r="P354" s="239" t="str">
        <f>IF($D354="","",'BH (1)'!N4388)</f>
        <v/>
      </c>
      <c r="Q354" s="259">
        <f>'BH (1)'!O4388</f>
        <v>0</v>
      </c>
      <c r="R354" s="260">
        <f>'BH (1)'!P4388</f>
        <v>0</v>
      </c>
    </row>
    <row r="355" spans="3:18" ht="30" customHeight="1" x14ac:dyDescent="0.25">
      <c r="C355" s="51">
        <v>349</v>
      </c>
      <c r="D355" s="253" t="str">
        <f>'BH (1)'!B1377</f>
        <v/>
      </c>
      <c r="E355" s="239" t="str">
        <f>IF($D355="","",'BH (1)'!C4389)</f>
        <v/>
      </c>
      <c r="F355" s="239" t="str">
        <f>IF($D355="","",'BH (1)'!D4389)</f>
        <v/>
      </c>
      <c r="G355" s="239" t="str">
        <f>IF($D355="","",'BH (1)'!E4389)</f>
        <v/>
      </c>
      <c r="H355" s="239" t="str">
        <f>IF($D355="","",'BH (1)'!F4389)</f>
        <v/>
      </c>
      <c r="I355" s="239" t="str">
        <f>IF($D355="","",'BH (1)'!G4389)</f>
        <v/>
      </c>
      <c r="J355" s="239" t="str">
        <f>IF($D355="","",'BH (1)'!H4389)</f>
        <v/>
      </c>
      <c r="K355" s="239" t="str">
        <f>IF($D355="","",'BH (1)'!I4389)</f>
        <v/>
      </c>
      <c r="L355" s="239" t="str">
        <f>IF($D355="","",'BH (1)'!J4389)</f>
        <v/>
      </c>
      <c r="M355" s="239" t="str">
        <f>IF($D355="","",'BH (1)'!K4389)</f>
        <v/>
      </c>
      <c r="N355" s="239" t="str">
        <f>IF($D355="","",'BH (1)'!L4389)</f>
        <v/>
      </c>
      <c r="O355" s="239" t="str">
        <f>IF($D355="","",'BH (1)'!M4389)</f>
        <v/>
      </c>
      <c r="P355" s="239" t="str">
        <f>IF($D355="","",'BH (1)'!N4389)</f>
        <v/>
      </c>
      <c r="Q355" s="259">
        <f>'BH (1)'!O4389</f>
        <v>0</v>
      </c>
      <c r="R355" s="260">
        <f>'BH (1)'!P4389</f>
        <v>0</v>
      </c>
    </row>
    <row r="356" spans="3:18" ht="30" customHeight="1" x14ac:dyDescent="0.25">
      <c r="C356" s="51">
        <v>350</v>
      </c>
      <c r="D356" s="253" t="str">
        <f>'BH (1)'!B1378</f>
        <v/>
      </c>
      <c r="E356" s="239" t="str">
        <f>IF($D356="","",'BH (1)'!C4390)</f>
        <v/>
      </c>
      <c r="F356" s="239" t="str">
        <f>IF($D356="","",'BH (1)'!D4390)</f>
        <v/>
      </c>
      <c r="G356" s="239" t="str">
        <f>IF($D356="","",'BH (1)'!E4390)</f>
        <v/>
      </c>
      <c r="H356" s="239" t="str">
        <f>IF($D356="","",'BH (1)'!F4390)</f>
        <v/>
      </c>
      <c r="I356" s="239" t="str">
        <f>IF($D356="","",'BH (1)'!G4390)</f>
        <v/>
      </c>
      <c r="J356" s="239" t="str">
        <f>IF($D356="","",'BH (1)'!H4390)</f>
        <v/>
      </c>
      <c r="K356" s="239" t="str">
        <f>IF($D356="","",'BH (1)'!I4390)</f>
        <v/>
      </c>
      <c r="L356" s="239" t="str">
        <f>IF($D356="","",'BH (1)'!J4390)</f>
        <v/>
      </c>
      <c r="M356" s="239" t="str">
        <f>IF($D356="","",'BH (1)'!K4390)</f>
        <v/>
      </c>
      <c r="N356" s="239" t="str">
        <f>IF($D356="","",'BH (1)'!L4390)</f>
        <v/>
      </c>
      <c r="O356" s="239" t="str">
        <f>IF($D356="","",'BH (1)'!M4390)</f>
        <v/>
      </c>
      <c r="P356" s="239" t="str">
        <f>IF($D356="","",'BH (1)'!N4390)</f>
        <v/>
      </c>
      <c r="Q356" s="259">
        <f>'BH (1)'!O4390</f>
        <v>0</v>
      </c>
      <c r="R356" s="260">
        <f>'BH (1)'!P4390</f>
        <v>0</v>
      </c>
    </row>
    <row r="357" spans="3:18" ht="30" customHeight="1" x14ac:dyDescent="0.25">
      <c r="C357" s="51">
        <v>351</v>
      </c>
      <c r="D357" s="253" t="str">
        <f>'BH (1)'!B1379</f>
        <v/>
      </c>
      <c r="E357" s="239" t="str">
        <f>IF($D357="","",'BH (1)'!C4391)</f>
        <v/>
      </c>
      <c r="F357" s="239" t="str">
        <f>IF($D357="","",'BH (1)'!D4391)</f>
        <v/>
      </c>
      <c r="G357" s="239" t="str">
        <f>IF($D357="","",'BH (1)'!E4391)</f>
        <v/>
      </c>
      <c r="H357" s="239" t="str">
        <f>IF($D357="","",'BH (1)'!F4391)</f>
        <v/>
      </c>
      <c r="I357" s="239" t="str">
        <f>IF($D357="","",'BH (1)'!G4391)</f>
        <v/>
      </c>
      <c r="J357" s="239" t="str">
        <f>IF($D357="","",'BH (1)'!H4391)</f>
        <v/>
      </c>
      <c r="K357" s="239" t="str">
        <f>IF($D357="","",'BH (1)'!I4391)</f>
        <v/>
      </c>
      <c r="L357" s="239" t="str">
        <f>IF($D357="","",'BH (1)'!J4391)</f>
        <v/>
      </c>
      <c r="M357" s="239" t="str">
        <f>IF($D357="","",'BH (1)'!K4391)</f>
        <v/>
      </c>
      <c r="N357" s="239" t="str">
        <f>IF($D357="","",'BH (1)'!L4391)</f>
        <v/>
      </c>
      <c r="O357" s="239" t="str">
        <f>IF($D357="","",'BH (1)'!M4391)</f>
        <v/>
      </c>
      <c r="P357" s="239" t="str">
        <f>IF($D357="","",'BH (1)'!N4391)</f>
        <v/>
      </c>
      <c r="Q357" s="259">
        <f>'BH (1)'!O4391</f>
        <v>0</v>
      </c>
      <c r="R357" s="260">
        <f>'BH (1)'!P4391</f>
        <v>0</v>
      </c>
    </row>
    <row r="358" spans="3:18" ht="30" customHeight="1" x14ac:dyDescent="0.25">
      <c r="C358" s="51">
        <v>352</v>
      </c>
      <c r="D358" s="253" t="str">
        <f>'BH (1)'!B1380</f>
        <v/>
      </c>
      <c r="E358" s="239" t="str">
        <f>IF($D358="","",'BH (1)'!C4392)</f>
        <v/>
      </c>
      <c r="F358" s="239" t="str">
        <f>IF($D358="","",'BH (1)'!D4392)</f>
        <v/>
      </c>
      <c r="G358" s="239" t="str">
        <f>IF($D358="","",'BH (1)'!E4392)</f>
        <v/>
      </c>
      <c r="H358" s="239" t="str">
        <f>IF($D358="","",'BH (1)'!F4392)</f>
        <v/>
      </c>
      <c r="I358" s="239" t="str">
        <f>IF($D358="","",'BH (1)'!G4392)</f>
        <v/>
      </c>
      <c r="J358" s="239" t="str">
        <f>IF($D358="","",'BH (1)'!H4392)</f>
        <v/>
      </c>
      <c r="K358" s="239" t="str">
        <f>IF($D358="","",'BH (1)'!I4392)</f>
        <v/>
      </c>
      <c r="L358" s="239" t="str">
        <f>IF($D358="","",'BH (1)'!J4392)</f>
        <v/>
      </c>
      <c r="M358" s="239" t="str">
        <f>IF($D358="","",'BH (1)'!K4392)</f>
        <v/>
      </c>
      <c r="N358" s="239" t="str">
        <f>IF($D358="","",'BH (1)'!L4392)</f>
        <v/>
      </c>
      <c r="O358" s="239" t="str">
        <f>IF($D358="","",'BH (1)'!M4392)</f>
        <v/>
      </c>
      <c r="P358" s="239" t="str">
        <f>IF($D358="","",'BH (1)'!N4392)</f>
        <v/>
      </c>
      <c r="Q358" s="259">
        <f>'BH (1)'!O4392</f>
        <v>0</v>
      </c>
      <c r="R358" s="260">
        <f>'BH (1)'!P4392</f>
        <v>0</v>
      </c>
    </row>
    <row r="359" spans="3:18" ht="30" customHeight="1" x14ac:dyDescent="0.25">
      <c r="C359" s="51">
        <v>353</v>
      </c>
      <c r="D359" s="253" t="str">
        <f>'BH (1)'!B1381</f>
        <v/>
      </c>
      <c r="E359" s="239" t="str">
        <f>IF($D359="","",'BH (1)'!C4393)</f>
        <v/>
      </c>
      <c r="F359" s="239" t="str">
        <f>IF($D359="","",'BH (1)'!D4393)</f>
        <v/>
      </c>
      <c r="G359" s="239" t="str">
        <f>IF($D359="","",'BH (1)'!E4393)</f>
        <v/>
      </c>
      <c r="H359" s="239" t="str">
        <f>IF($D359="","",'BH (1)'!F4393)</f>
        <v/>
      </c>
      <c r="I359" s="239" t="str">
        <f>IF($D359="","",'BH (1)'!G4393)</f>
        <v/>
      </c>
      <c r="J359" s="239" t="str">
        <f>IF($D359="","",'BH (1)'!H4393)</f>
        <v/>
      </c>
      <c r="K359" s="239" t="str">
        <f>IF($D359="","",'BH (1)'!I4393)</f>
        <v/>
      </c>
      <c r="L359" s="239" t="str">
        <f>IF($D359="","",'BH (1)'!J4393)</f>
        <v/>
      </c>
      <c r="M359" s="239" t="str">
        <f>IF($D359="","",'BH (1)'!K4393)</f>
        <v/>
      </c>
      <c r="N359" s="239" t="str">
        <f>IF($D359="","",'BH (1)'!L4393)</f>
        <v/>
      </c>
      <c r="O359" s="239" t="str">
        <f>IF($D359="","",'BH (1)'!M4393)</f>
        <v/>
      </c>
      <c r="P359" s="239" t="str">
        <f>IF($D359="","",'BH (1)'!N4393)</f>
        <v/>
      </c>
      <c r="Q359" s="259">
        <f>'BH (1)'!O4393</f>
        <v>0</v>
      </c>
      <c r="R359" s="260">
        <f>'BH (1)'!P4393</f>
        <v>0</v>
      </c>
    </row>
    <row r="360" spans="3:18" ht="30" customHeight="1" x14ac:dyDescent="0.25">
      <c r="C360" s="51">
        <v>354</v>
      </c>
      <c r="D360" s="253" t="str">
        <f>'BH (1)'!B1382</f>
        <v/>
      </c>
      <c r="E360" s="239" t="str">
        <f>IF($D360="","",'BH (1)'!C4394)</f>
        <v/>
      </c>
      <c r="F360" s="239" t="str">
        <f>IF($D360="","",'BH (1)'!D4394)</f>
        <v/>
      </c>
      <c r="G360" s="239" t="str">
        <f>IF($D360="","",'BH (1)'!E4394)</f>
        <v/>
      </c>
      <c r="H360" s="239" t="str">
        <f>IF($D360="","",'BH (1)'!F4394)</f>
        <v/>
      </c>
      <c r="I360" s="239" t="str">
        <f>IF($D360="","",'BH (1)'!G4394)</f>
        <v/>
      </c>
      <c r="J360" s="239" t="str">
        <f>IF($D360="","",'BH (1)'!H4394)</f>
        <v/>
      </c>
      <c r="K360" s="239" t="str">
        <f>IF($D360="","",'BH (1)'!I4394)</f>
        <v/>
      </c>
      <c r="L360" s="239" t="str">
        <f>IF($D360="","",'BH (1)'!J4394)</f>
        <v/>
      </c>
      <c r="M360" s="239" t="str">
        <f>IF($D360="","",'BH (1)'!K4394)</f>
        <v/>
      </c>
      <c r="N360" s="239" t="str">
        <f>IF($D360="","",'BH (1)'!L4394)</f>
        <v/>
      </c>
      <c r="O360" s="239" t="str">
        <f>IF($D360="","",'BH (1)'!M4394)</f>
        <v/>
      </c>
      <c r="P360" s="239" t="str">
        <f>IF($D360="","",'BH (1)'!N4394)</f>
        <v/>
      </c>
      <c r="Q360" s="259">
        <f>'BH (1)'!O4394</f>
        <v>0</v>
      </c>
      <c r="R360" s="260">
        <f>'BH (1)'!P4394</f>
        <v>0</v>
      </c>
    </row>
    <row r="361" spans="3:18" ht="30" customHeight="1" x14ac:dyDescent="0.25">
      <c r="C361" s="51">
        <v>355</v>
      </c>
      <c r="D361" s="253" t="str">
        <f>'BH (1)'!B1383</f>
        <v/>
      </c>
      <c r="E361" s="239" t="str">
        <f>IF($D361="","",'BH (1)'!C4395)</f>
        <v/>
      </c>
      <c r="F361" s="239" t="str">
        <f>IF($D361="","",'BH (1)'!D4395)</f>
        <v/>
      </c>
      <c r="G361" s="239" t="str">
        <f>IF($D361="","",'BH (1)'!E4395)</f>
        <v/>
      </c>
      <c r="H361" s="239" t="str">
        <f>IF($D361="","",'BH (1)'!F4395)</f>
        <v/>
      </c>
      <c r="I361" s="239" t="str">
        <f>IF($D361="","",'BH (1)'!G4395)</f>
        <v/>
      </c>
      <c r="J361" s="239" t="str">
        <f>IF($D361="","",'BH (1)'!H4395)</f>
        <v/>
      </c>
      <c r="K361" s="239" t="str">
        <f>IF($D361="","",'BH (1)'!I4395)</f>
        <v/>
      </c>
      <c r="L361" s="239" t="str">
        <f>IF($D361="","",'BH (1)'!J4395)</f>
        <v/>
      </c>
      <c r="M361" s="239" t="str">
        <f>IF($D361="","",'BH (1)'!K4395)</f>
        <v/>
      </c>
      <c r="N361" s="239" t="str">
        <f>IF($D361="","",'BH (1)'!L4395)</f>
        <v/>
      </c>
      <c r="O361" s="239" t="str">
        <f>IF($D361="","",'BH (1)'!M4395)</f>
        <v/>
      </c>
      <c r="P361" s="239" t="str">
        <f>IF($D361="","",'BH (1)'!N4395)</f>
        <v/>
      </c>
      <c r="Q361" s="259">
        <f>'BH (1)'!O4395</f>
        <v>0</v>
      </c>
      <c r="R361" s="260">
        <f>'BH (1)'!P4395</f>
        <v>0</v>
      </c>
    </row>
    <row r="362" spans="3:18" ht="30" customHeight="1" x14ac:dyDescent="0.25">
      <c r="C362" s="51">
        <v>356</v>
      </c>
      <c r="D362" s="253" t="str">
        <f>'BH (1)'!B1384</f>
        <v/>
      </c>
      <c r="E362" s="239" t="str">
        <f>IF($D362="","",'BH (1)'!C4396)</f>
        <v/>
      </c>
      <c r="F362" s="239" t="str">
        <f>IF($D362="","",'BH (1)'!D4396)</f>
        <v/>
      </c>
      <c r="G362" s="239" t="str">
        <f>IF($D362="","",'BH (1)'!E4396)</f>
        <v/>
      </c>
      <c r="H362" s="239" t="str">
        <f>IF($D362="","",'BH (1)'!F4396)</f>
        <v/>
      </c>
      <c r="I362" s="239" t="str">
        <f>IF($D362="","",'BH (1)'!G4396)</f>
        <v/>
      </c>
      <c r="J362" s="239" t="str">
        <f>IF($D362="","",'BH (1)'!H4396)</f>
        <v/>
      </c>
      <c r="K362" s="239" t="str">
        <f>IF($D362="","",'BH (1)'!I4396)</f>
        <v/>
      </c>
      <c r="L362" s="239" t="str">
        <f>IF($D362="","",'BH (1)'!J4396)</f>
        <v/>
      </c>
      <c r="M362" s="239" t="str">
        <f>IF($D362="","",'BH (1)'!K4396)</f>
        <v/>
      </c>
      <c r="N362" s="239" t="str">
        <f>IF($D362="","",'BH (1)'!L4396)</f>
        <v/>
      </c>
      <c r="O362" s="239" t="str">
        <f>IF($D362="","",'BH (1)'!M4396)</f>
        <v/>
      </c>
      <c r="P362" s="239" t="str">
        <f>IF($D362="","",'BH (1)'!N4396)</f>
        <v/>
      </c>
      <c r="Q362" s="259">
        <f>'BH (1)'!O4396</f>
        <v>0</v>
      </c>
      <c r="R362" s="260">
        <f>'BH (1)'!P4396</f>
        <v>0</v>
      </c>
    </row>
    <row r="363" spans="3:18" ht="30" customHeight="1" x14ac:dyDescent="0.25">
      <c r="C363" s="51">
        <v>357</v>
      </c>
      <c r="D363" s="253" t="str">
        <f>'BH (1)'!B1385</f>
        <v/>
      </c>
      <c r="E363" s="239" t="str">
        <f>IF($D363="","",'BH (1)'!C4397)</f>
        <v/>
      </c>
      <c r="F363" s="239" t="str">
        <f>IF($D363="","",'BH (1)'!D4397)</f>
        <v/>
      </c>
      <c r="G363" s="239" t="str">
        <f>IF($D363="","",'BH (1)'!E4397)</f>
        <v/>
      </c>
      <c r="H363" s="239" t="str">
        <f>IF($D363="","",'BH (1)'!F4397)</f>
        <v/>
      </c>
      <c r="I363" s="239" t="str">
        <f>IF($D363="","",'BH (1)'!G4397)</f>
        <v/>
      </c>
      <c r="J363" s="239" t="str">
        <f>IF($D363="","",'BH (1)'!H4397)</f>
        <v/>
      </c>
      <c r="K363" s="239" t="str">
        <f>IF($D363="","",'BH (1)'!I4397)</f>
        <v/>
      </c>
      <c r="L363" s="239" t="str">
        <f>IF($D363="","",'BH (1)'!J4397)</f>
        <v/>
      </c>
      <c r="M363" s="239" t="str">
        <f>IF($D363="","",'BH (1)'!K4397)</f>
        <v/>
      </c>
      <c r="N363" s="239" t="str">
        <f>IF($D363="","",'BH (1)'!L4397)</f>
        <v/>
      </c>
      <c r="O363" s="239" t="str">
        <f>IF($D363="","",'BH (1)'!M4397)</f>
        <v/>
      </c>
      <c r="P363" s="239" t="str">
        <f>IF($D363="","",'BH (1)'!N4397)</f>
        <v/>
      </c>
      <c r="Q363" s="259">
        <f>'BH (1)'!O4397</f>
        <v>0</v>
      </c>
      <c r="R363" s="260">
        <f>'BH (1)'!P4397</f>
        <v>0</v>
      </c>
    </row>
    <row r="364" spans="3:18" ht="30" customHeight="1" x14ac:dyDescent="0.25">
      <c r="C364" s="51">
        <v>358</v>
      </c>
      <c r="D364" s="253" t="str">
        <f>'BH (1)'!B1386</f>
        <v/>
      </c>
      <c r="E364" s="239" t="str">
        <f>IF($D364="","",'BH (1)'!C4398)</f>
        <v/>
      </c>
      <c r="F364" s="239" t="str">
        <f>IF($D364="","",'BH (1)'!D4398)</f>
        <v/>
      </c>
      <c r="G364" s="239" t="str">
        <f>IF($D364="","",'BH (1)'!E4398)</f>
        <v/>
      </c>
      <c r="H364" s="239" t="str">
        <f>IF($D364="","",'BH (1)'!F4398)</f>
        <v/>
      </c>
      <c r="I364" s="239" t="str">
        <f>IF($D364="","",'BH (1)'!G4398)</f>
        <v/>
      </c>
      <c r="J364" s="239" t="str">
        <f>IF($D364="","",'BH (1)'!H4398)</f>
        <v/>
      </c>
      <c r="K364" s="239" t="str">
        <f>IF($D364="","",'BH (1)'!I4398)</f>
        <v/>
      </c>
      <c r="L364" s="239" t="str">
        <f>IF($D364="","",'BH (1)'!J4398)</f>
        <v/>
      </c>
      <c r="M364" s="239" t="str">
        <f>IF($D364="","",'BH (1)'!K4398)</f>
        <v/>
      </c>
      <c r="N364" s="239" t="str">
        <f>IF($D364="","",'BH (1)'!L4398)</f>
        <v/>
      </c>
      <c r="O364" s="239" t="str">
        <f>IF($D364="","",'BH (1)'!M4398)</f>
        <v/>
      </c>
      <c r="P364" s="239" t="str">
        <f>IF($D364="","",'BH (1)'!N4398)</f>
        <v/>
      </c>
      <c r="Q364" s="259">
        <f>'BH (1)'!O4398</f>
        <v>0</v>
      </c>
      <c r="R364" s="260">
        <f>'BH (1)'!P4398</f>
        <v>0</v>
      </c>
    </row>
    <row r="365" spans="3:18" ht="30" customHeight="1" x14ac:dyDescent="0.25">
      <c r="C365" s="51">
        <v>359</v>
      </c>
      <c r="D365" s="253" t="str">
        <f>'BH (1)'!B1387</f>
        <v/>
      </c>
      <c r="E365" s="239" t="str">
        <f>IF($D365="","",'BH (1)'!C4399)</f>
        <v/>
      </c>
      <c r="F365" s="239" t="str">
        <f>IF($D365="","",'BH (1)'!D4399)</f>
        <v/>
      </c>
      <c r="G365" s="239" t="str">
        <f>IF($D365="","",'BH (1)'!E4399)</f>
        <v/>
      </c>
      <c r="H365" s="239" t="str">
        <f>IF($D365="","",'BH (1)'!F4399)</f>
        <v/>
      </c>
      <c r="I365" s="239" t="str">
        <f>IF($D365="","",'BH (1)'!G4399)</f>
        <v/>
      </c>
      <c r="J365" s="239" t="str">
        <f>IF($D365="","",'BH (1)'!H4399)</f>
        <v/>
      </c>
      <c r="K365" s="239" t="str">
        <f>IF($D365="","",'BH (1)'!I4399)</f>
        <v/>
      </c>
      <c r="L365" s="239" t="str">
        <f>IF($D365="","",'BH (1)'!J4399)</f>
        <v/>
      </c>
      <c r="M365" s="239" t="str">
        <f>IF($D365="","",'BH (1)'!K4399)</f>
        <v/>
      </c>
      <c r="N365" s="239" t="str">
        <f>IF($D365="","",'BH (1)'!L4399)</f>
        <v/>
      </c>
      <c r="O365" s="239" t="str">
        <f>IF($D365="","",'BH (1)'!M4399)</f>
        <v/>
      </c>
      <c r="P365" s="239" t="str">
        <f>IF($D365="","",'BH (1)'!N4399)</f>
        <v/>
      </c>
      <c r="Q365" s="259">
        <f>'BH (1)'!O4399</f>
        <v>0</v>
      </c>
      <c r="R365" s="260">
        <f>'BH (1)'!P4399</f>
        <v>0</v>
      </c>
    </row>
    <row r="366" spans="3:18" ht="30" customHeight="1" x14ac:dyDescent="0.25">
      <c r="C366" s="51">
        <v>360</v>
      </c>
      <c r="D366" s="253" t="str">
        <f>'BH (1)'!B1388</f>
        <v/>
      </c>
      <c r="E366" s="239" t="str">
        <f>IF($D366="","",'BH (1)'!C4400)</f>
        <v/>
      </c>
      <c r="F366" s="239" t="str">
        <f>IF($D366="","",'BH (1)'!D4400)</f>
        <v/>
      </c>
      <c r="G366" s="239" t="str">
        <f>IF($D366="","",'BH (1)'!E4400)</f>
        <v/>
      </c>
      <c r="H366" s="239" t="str">
        <f>IF($D366="","",'BH (1)'!F4400)</f>
        <v/>
      </c>
      <c r="I366" s="239" t="str">
        <f>IF($D366="","",'BH (1)'!G4400)</f>
        <v/>
      </c>
      <c r="J366" s="239" t="str">
        <f>IF($D366="","",'BH (1)'!H4400)</f>
        <v/>
      </c>
      <c r="K366" s="239" t="str">
        <f>IF($D366="","",'BH (1)'!I4400)</f>
        <v/>
      </c>
      <c r="L366" s="239" t="str">
        <f>IF($D366="","",'BH (1)'!J4400)</f>
        <v/>
      </c>
      <c r="M366" s="239" t="str">
        <f>IF($D366="","",'BH (1)'!K4400)</f>
        <v/>
      </c>
      <c r="N366" s="239" t="str">
        <f>IF($D366="","",'BH (1)'!L4400)</f>
        <v/>
      </c>
      <c r="O366" s="239" t="str">
        <f>IF($D366="","",'BH (1)'!M4400)</f>
        <v/>
      </c>
      <c r="P366" s="239" t="str">
        <f>IF($D366="","",'BH (1)'!N4400)</f>
        <v/>
      </c>
      <c r="Q366" s="259">
        <f>'BH (1)'!O4400</f>
        <v>0</v>
      </c>
      <c r="R366" s="260">
        <f>'BH (1)'!P4400</f>
        <v>0</v>
      </c>
    </row>
    <row r="367" spans="3:18" ht="30" customHeight="1" x14ac:dyDescent="0.25">
      <c r="C367" s="51">
        <v>361</v>
      </c>
      <c r="D367" s="253" t="str">
        <f>'BH (1)'!B1389</f>
        <v/>
      </c>
      <c r="E367" s="239" t="str">
        <f>IF($D367="","",'BH (1)'!C4401)</f>
        <v/>
      </c>
      <c r="F367" s="239" t="str">
        <f>IF($D367="","",'BH (1)'!D4401)</f>
        <v/>
      </c>
      <c r="G367" s="239" t="str">
        <f>IF($D367="","",'BH (1)'!E4401)</f>
        <v/>
      </c>
      <c r="H367" s="239" t="str">
        <f>IF($D367="","",'BH (1)'!F4401)</f>
        <v/>
      </c>
      <c r="I367" s="239" t="str">
        <f>IF($D367="","",'BH (1)'!G4401)</f>
        <v/>
      </c>
      <c r="J367" s="239" t="str">
        <f>IF($D367="","",'BH (1)'!H4401)</f>
        <v/>
      </c>
      <c r="K367" s="239" t="str">
        <f>IF($D367="","",'BH (1)'!I4401)</f>
        <v/>
      </c>
      <c r="L367" s="239" t="str">
        <f>IF($D367="","",'BH (1)'!J4401)</f>
        <v/>
      </c>
      <c r="M367" s="239" t="str">
        <f>IF($D367="","",'BH (1)'!K4401)</f>
        <v/>
      </c>
      <c r="N367" s="239" t="str">
        <f>IF($D367="","",'BH (1)'!L4401)</f>
        <v/>
      </c>
      <c r="O367" s="239" t="str">
        <f>IF($D367="","",'BH (1)'!M4401)</f>
        <v/>
      </c>
      <c r="P367" s="239" t="str">
        <f>IF($D367="","",'BH (1)'!N4401)</f>
        <v/>
      </c>
      <c r="Q367" s="259">
        <f>'BH (1)'!O4401</f>
        <v>0</v>
      </c>
      <c r="R367" s="260">
        <f>'BH (1)'!P4401</f>
        <v>0</v>
      </c>
    </row>
    <row r="368" spans="3:18" ht="30" customHeight="1" x14ac:dyDescent="0.25">
      <c r="C368" s="51">
        <v>362</v>
      </c>
      <c r="D368" s="253" t="str">
        <f>'BH (1)'!B1390</f>
        <v/>
      </c>
      <c r="E368" s="239" t="str">
        <f>IF($D368="","",'BH (1)'!C4402)</f>
        <v/>
      </c>
      <c r="F368" s="239" t="str">
        <f>IF($D368="","",'BH (1)'!D4402)</f>
        <v/>
      </c>
      <c r="G368" s="239" t="str">
        <f>IF($D368="","",'BH (1)'!E4402)</f>
        <v/>
      </c>
      <c r="H368" s="239" t="str">
        <f>IF($D368="","",'BH (1)'!F4402)</f>
        <v/>
      </c>
      <c r="I368" s="239" t="str">
        <f>IF($D368="","",'BH (1)'!G4402)</f>
        <v/>
      </c>
      <c r="J368" s="239" t="str">
        <f>IF($D368="","",'BH (1)'!H4402)</f>
        <v/>
      </c>
      <c r="K368" s="239" t="str">
        <f>IF($D368="","",'BH (1)'!I4402)</f>
        <v/>
      </c>
      <c r="L368" s="239" t="str">
        <f>IF($D368="","",'BH (1)'!J4402)</f>
        <v/>
      </c>
      <c r="M368" s="239" t="str">
        <f>IF($D368="","",'BH (1)'!K4402)</f>
        <v/>
      </c>
      <c r="N368" s="239" t="str">
        <f>IF($D368="","",'BH (1)'!L4402)</f>
        <v/>
      </c>
      <c r="O368" s="239" t="str">
        <f>IF($D368="","",'BH (1)'!M4402)</f>
        <v/>
      </c>
      <c r="P368" s="239" t="str">
        <f>IF($D368="","",'BH (1)'!N4402)</f>
        <v/>
      </c>
      <c r="Q368" s="259">
        <f>'BH (1)'!O4402</f>
        <v>0</v>
      </c>
      <c r="R368" s="260">
        <f>'BH (1)'!P4402</f>
        <v>0</v>
      </c>
    </row>
    <row r="369" spans="3:18" ht="30" customHeight="1" x14ac:dyDescent="0.25">
      <c r="C369" s="51">
        <v>363</v>
      </c>
      <c r="D369" s="253" t="str">
        <f>'BH (1)'!B1391</f>
        <v/>
      </c>
      <c r="E369" s="239" t="str">
        <f>IF($D369="","",'BH (1)'!C4403)</f>
        <v/>
      </c>
      <c r="F369" s="239" t="str">
        <f>IF($D369="","",'BH (1)'!D4403)</f>
        <v/>
      </c>
      <c r="G369" s="239" t="str">
        <f>IF($D369="","",'BH (1)'!E4403)</f>
        <v/>
      </c>
      <c r="H369" s="239" t="str">
        <f>IF($D369="","",'BH (1)'!F4403)</f>
        <v/>
      </c>
      <c r="I369" s="239" t="str">
        <f>IF($D369="","",'BH (1)'!G4403)</f>
        <v/>
      </c>
      <c r="J369" s="239" t="str">
        <f>IF($D369="","",'BH (1)'!H4403)</f>
        <v/>
      </c>
      <c r="K369" s="239" t="str">
        <f>IF($D369="","",'BH (1)'!I4403)</f>
        <v/>
      </c>
      <c r="L369" s="239" t="str">
        <f>IF($D369="","",'BH (1)'!J4403)</f>
        <v/>
      </c>
      <c r="M369" s="239" t="str">
        <f>IF($D369="","",'BH (1)'!K4403)</f>
        <v/>
      </c>
      <c r="N369" s="239" t="str">
        <f>IF($D369="","",'BH (1)'!L4403)</f>
        <v/>
      </c>
      <c r="O369" s="239" t="str">
        <f>IF($D369="","",'BH (1)'!M4403)</f>
        <v/>
      </c>
      <c r="P369" s="239" t="str">
        <f>IF($D369="","",'BH (1)'!N4403)</f>
        <v/>
      </c>
      <c r="Q369" s="259">
        <f>'BH (1)'!O4403</f>
        <v>0</v>
      </c>
      <c r="R369" s="260">
        <f>'BH (1)'!P4403</f>
        <v>0</v>
      </c>
    </row>
    <row r="370" spans="3:18" ht="30" customHeight="1" x14ac:dyDescent="0.25">
      <c r="C370" s="51">
        <v>364</v>
      </c>
      <c r="D370" s="253" t="str">
        <f>'BH (1)'!B1392</f>
        <v/>
      </c>
      <c r="E370" s="239" t="str">
        <f>IF($D370="","",'BH (1)'!C4404)</f>
        <v/>
      </c>
      <c r="F370" s="239" t="str">
        <f>IF($D370="","",'BH (1)'!D4404)</f>
        <v/>
      </c>
      <c r="G370" s="239" t="str">
        <f>IF($D370="","",'BH (1)'!E4404)</f>
        <v/>
      </c>
      <c r="H370" s="239" t="str">
        <f>IF($D370="","",'BH (1)'!F4404)</f>
        <v/>
      </c>
      <c r="I370" s="239" t="str">
        <f>IF($D370="","",'BH (1)'!G4404)</f>
        <v/>
      </c>
      <c r="J370" s="239" t="str">
        <f>IF($D370="","",'BH (1)'!H4404)</f>
        <v/>
      </c>
      <c r="K370" s="239" t="str">
        <f>IF($D370="","",'BH (1)'!I4404)</f>
        <v/>
      </c>
      <c r="L370" s="239" t="str">
        <f>IF($D370="","",'BH (1)'!J4404)</f>
        <v/>
      </c>
      <c r="M370" s="239" t="str">
        <f>IF($D370="","",'BH (1)'!K4404)</f>
        <v/>
      </c>
      <c r="N370" s="239" t="str">
        <f>IF($D370="","",'BH (1)'!L4404)</f>
        <v/>
      </c>
      <c r="O370" s="239" t="str">
        <f>IF($D370="","",'BH (1)'!M4404)</f>
        <v/>
      </c>
      <c r="P370" s="239" t="str">
        <f>IF($D370="","",'BH (1)'!N4404)</f>
        <v/>
      </c>
      <c r="Q370" s="259">
        <f>'BH (1)'!O4404</f>
        <v>0</v>
      </c>
      <c r="R370" s="260">
        <f>'BH (1)'!P4404</f>
        <v>0</v>
      </c>
    </row>
    <row r="371" spans="3:18" ht="30" customHeight="1" x14ac:dyDescent="0.25">
      <c r="C371" s="51">
        <v>365</v>
      </c>
      <c r="D371" s="253" t="str">
        <f>'BH (1)'!B1393</f>
        <v/>
      </c>
      <c r="E371" s="239" t="str">
        <f>IF($D371="","",'BH (1)'!C4405)</f>
        <v/>
      </c>
      <c r="F371" s="239" t="str">
        <f>IF($D371="","",'BH (1)'!D4405)</f>
        <v/>
      </c>
      <c r="G371" s="239" t="str">
        <f>IF($D371="","",'BH (1)'!E4405)</f>
        <v/>
      </c>
      <c r="H371" s="239" t="str">
        <f>IF($D371="","",'BH (1)'!F4405)</f>
        <v/>
      </c>
      <c r="I371" s="239" t="str">
        <f>IF($D371="","",'BH (1)'!G4405)</f>
        <v/>
      </c>
      <c r="J371" s="239" t="str">
        <f>IF($D371="","",'BH (1)'!H4405)</f>
        <v/>
      </c>
      <c r="K371" s="239" t="str">
        <f>IF($D371="","",'BH (1)'!I4405)</f>
        <v/>
      </c>
      <c r="L371" s="239" t="str">
        <f>IF($D371="","",'BH (1)'!J4405)</f>
        <v/>
      </c>
      <c r="M371" s="239" t="str">
        <f>IF($D371="","",'BH (1)'!K4405)</f>
        <v/>
      </c>
      <c r="N371" s="239" t="str">
        <f>IF($D371="","",'BH (1)'!L4405)</f>
        <v/>
      </c>
      <c r="O371" s="239" t="str">
        <f>IF($D371="","",'BH (1)'!M4405)</f>
        <v/>
      </c>
      <c r="P371" s="239" t="str">
        <f>IF($D371="","",'BH (1)'!N4405)</f>
        <v/>
      </c>
      <c r="Q371" s="259">
        <f>'BH (1)'!O4405</f>
        <v>0</v>
      </c>
      <c r="R371" s="260">
        <f>'BH (1)'!P4405</f>
        <v>0</v>
      </c>
    </row>
    <row r="372" spans="3:18" ht="30" customHeight="1" x14ac:dyDescent="0.25">
      <c r="C372" s="51">
        <v>366</v>
      </c>
      <c r="D372" s="253" t="str">
        <f>'BH (1)'!B1394</f>
        <v/>
      </c>
      <c r="E372" s="239" t="str">
        <f>IF($D372="","",'BH (1)'!C4406)</f>
        <v/>
      </c>
      <c r="F372" s="239" t="str">
        <f>IF($D372="","",'BH (1)'!D4406)</f>
        <v/>
      </c>
      <c r="G372" s="239" t="str">
        <f>IF($D372="","",'BH (1)'!E4406)</f>
        <v/>
      </c>
      <c r="H372" s="239" t="str">
        <f>IF($D372="","",'BH (1)'!F4406)</f>
        <v/>
      </c>
      <c r="I372" s="239" t="str">
        <f>IF($D372="","",'BH (1)'!G4406)</f>
        <v/>
      </c>
      <c r="J372" s="239" t="str">
        <f>IF($D372="","",'BH (1)'!H4406)</f>
        <v/>
      </c>
      <c r="K372" s="239" t="str">
        <f>IF($D372="","",'BH (1)'!I4406)</f>
        <v/>
      </c>
      <c r="L372" s="239" t="str">
        <f>IF($D372="","",'BH (1)'!J4406)</f>
        <v/>
      </c>
      <c r="M372" s="239" t="str">
        <f>IF($D372="","",'BH (1)'!K4406)</f>
        <v/>
      </c>
      <c r="N372" s="239" t="str">
        <f>IF($D372="","",'BH (1)'!L4406)</f>
        <v/>
      </c>
      <c r="O372" s="239" t="str">
        <f>IF($D372="","",'BH (1)'!M4406)</f>
        <v/>
      </c>
      <c r="P372" s="239" t="str">
        <f>IF($D372="","",'BH (1)'!N4406)</f>
        <v/>
      </c>
      <c r="Q372" s="259">
        <f>'BH (1)'!O4406</f>
        <v>0</v>
      </c>
      <c r="R372" s="260">
        <f>'BH (1)'!P4406</f>
        <v>0</v>
      </c>
    </row>
    <row r="373" spans="3:18" ht="30" customHeight="1" x14ac:dyDescent="0.25">
      <c r="C373" s="51">
        <v>367</v>
      </c>
      <c r="D373" s="253" t="str">
        <f>'BH (1)'!B1395</f>
        <v/>
      </c>
      <c r="E373" s="239" t="str">
        <f>IF($D373="","",'BH (1)'!C4407)</f>
        <v/>
      </c>
      <c r="F373" s="239" t="str">
        <f>IF($D373="","",'BH (1)'!D4407)</f>
        <v/>
      </c>
      <c r="G373" s="239" t="str">
        <f>IF($D373="","",'BH (1)'!E4407)</f>
        <v/>
      </c>
      <c r="H373" s="239" t="str">
        <f>IF($D373="","",'BH (1)'!F4407)</f>
        <v/>
      </c>
      <c r="I373" s="239" t="str">
        <f>IF($D373="","",'BH (1)'!G4407)</f>
        <v/>
      </c>
      <c r="J373" s="239" t="str">
        <f>IF($D373="","",'BH (1)'!H4407)</f>
        <v/>
      </c>
      <c r="K373" s="239" t="str">
        <f>IF($D373="","",'BH (1)'!I4407)</f>
        <v/>
      </c>
      <c r="L373" s="239" t="str">
        <f>IF($D373="","",'BH (1)'!J4407)</f>
        <v/>
      </c>
      <c r="M373" s="239" t="str">
        <f>IF($D373="","",'BH (1)'!K4407)</f>
        <v/>
      </c>
      <c r="N373" s="239" t="str">
        <f>IF($D373="","",'BH (1)'!L4407)</f>
        <v/>
      </c>
      <c r="O373" s="239" t="str">
        <f>IF($D373="","",'BH (1)'!M4407)</f>
        <v/>
      </c>
      <c r="P373" s="239" t="str">
        <f>IF($D373="","",'BH (1)'!N4407)</f>
        <v/>
      </c>
      <c r="Q373" s="259">
        <f>'BH (1)'!O4407</f>
        <v>0</v>
      </c>
      <c r="R373" s="260">
        <f>'BH (1)'!P4407</f>
        <v>0</v>
      </c>
    </row>
    <row r="374" spans="3:18" ht="30" customHeight="1" x14ac:dyDescent="0.25">
      <c r="C374" s="51">
        <v>368</v>
      </c>
      <c r="D374" s="253" t="str">
        <f>'BH (1)'!B1396</f>
        <v/>
      </c>
      <c r="E374" s="239" t="str">
        <f>IF($D374="","",'BH (1)'!C4408)</f>
        <v/>
      </c>
      <c r="F374" s="239" t="str">
        <f>IF($D374="","",'BH (1)'!D4408)</f>
        <v/>
      </c>
      <c r="G374" s="239" t="str">
        <f>IF($D374="","",'BH (1)'!E4408)</f>
        <v/>
      </c>
      <c r="H374" s="239" t="str">
        <f>IF($D374="","",'BH (1)'!F4408)</f>
        <v/>
      </c>
      <c r="I374" s="239" t="str">
        <f>IF($D374="","",'BH (1)'!G4408)</f>
        <v/>
      </c>
      <c r="J374" s="239" t="str">
        <f>IF($D374="","",'BH (1)'!H4408)</f>
        <v/>
      </c>
      <c r="K374" s="239" t="str">
        <f>IF($D374="","",'BH (1)'!I4408)</f>
        <v/>
      </c>
      <c r="L374" s="239" t="str">
        <f>IF($D374="","",'BH (1)'!J4408)</f>
        <v/>
      </c>
      <c r="M374" s="239" t="str">
        <f>IF($D374="","",'BH (1)'!K4408)</f>
        <v/>
      </c>
      <c r="N374" s="239" t="str">
        <f>IF($D374="","",'BH (1)'!L4408)</f>
        <v/>
      </c>
      <c r="O374" s="239" t="str">
        <f>IF($D374="","",'BH (1)'!M4408)</f>
        <v/>
      </c>
      <c r="P374" s="239" t="str">
        <f>IF($D374="","",'BH (1)'!N4408)</f>
        <v/>
      </c>
      <c r="Q374" s="259">
        <f>'BH (1)'!O4408</f>
        <v>0</v>
      </c>
      <c r="R374" s="260">
        <f>'BH (1)'!P4408</f>
        <v>0</v>
      </c>
    </row>
    <row r="375" spans="3:18" ht="30" customHeight="1" x14ac:dyDescent="0.25">
      <c r="C375" s="51">
        <v>369</v>
      </c>
      <c r="D375" s="253" t="str">
        <f>'BH (1)'!B1397</f>
        <v/>
      </c>
      <c r="E375" s="239" t="str">
        <f>IF($D375="","",'BH (1)'!C4409)</f>
        <v/>
      </c>
      <c r="F375" s="239" t="str">
        <f>IF($D375="","",'BH (1)'!D4409)</f>
        <v/>
      </c>
      <c r="G375" s="239" t="str">
        <f>IF($D375="","",'BH (1)'!E4409)</f>
        <v/>
      </c>
      <c r="H375" s="239" t="str">
        <f>IF($D375="","",'BH (1)'!F4409)</f>
        <v/>
      </c>
      <c r="I375" s="239" t="str">
        <f>IF($D375="","",'BH (1)'!G4409)</f>
        <v/>
      </c>
      <c r="J375" s="239" t="str">
        <f>IF($D375="","",'BH (1)'!H4409)</f>
        <v/>
      </c>
      <c r="K375" s="239" t="str">
        <f>IF($D375="","",'BH (1)'!I4409)</f>
        <v/>
      </c>
      <c r="L375" s="239" t="str">
        <f>IF($D375="","",'BH (1)'!J4409)</f>
        <v/>
      </c>
      <c r="M375" s="239" t="str">
        <f>IF($D375="","",'BH (1)'!K4409)</f>
        <v/>
      </c>
      <c r="N375" s="239" t="str">
        <f>IF($D375="","",'BH (1)'!L4409)</f>
        <v/>
      </c>
      <c r="O375" s="239" t="str">
        <f>IF($D375="","",'BH (1)'!M4409)</f>
        <v/>
      </c>
      <c r="P375" s="239" t="str">
        <f>IF($D375="","",'BH (1)'!N4409)</f>
        <v/>
      </c>
      <c r="Q375" s="259">
        <f>'BH (1)'!O4409</f>
        <v>0</v>
      </c>
      <c r="R375" s="260">
        <f>'BH (1)'!P4409</f>
        <v>0</v>
      </c>
    </row>
    <row r="376" spans="3:18" ht="30" customHeight="1" x14ac:dyDescent="0.25">
      <c r="C376" s="51">
        <v>370</v>
      </c>
      <c r="D376" s="253" t="str">
        <f>'BH (1)'!B1398</f>
        <v/>
      </c>
      <c r="E376" s="239" t="str">
        <f>IF($D376="","",'BH (1)'!C4410)</f>
        <v/>
      </c>
      <c r="F376" s="239" t="str">
        <f>IF($D376="","",'BH (1)'!D4410)</f>
        <v/>
      </c>
      <c r="G376" s="239" t="str">
        <f>IF($D376="","",'BH (1)'!E4410)</f>
        <v/>
      </c>
      <c r="H376" s="239" t="str">
        <f>IF($D376="","",'BH (1)'!F4410)</f>
        <v/>
      </c>
      <c r="I376" s="239" t="str">
        <f>IF($D376="","",'BH (1)'!G4410)</f>
        <v/>
      </c>
      <c r="J376" s="239" t="str">
        <f>IF($D376="","",'BH (1)'!H4410)</f>
        <v/>
      </c>
      <c r="K376" s="239" t="str">
        <f>IF($D376="","",'BH (1)'!I4410)</f>
        <v/>
      </c>
      <c r="L376" s="239" t="str">
        <f>IF($D376="","",'BH (1)'!J4410)</f>
        <v/>
      </c>
      <c r="M376" s="239" t="str">
        <f>IF($D376="","",'BH (1)'!K4410)</f>
        <v/>
      </c>
      <c r="N376" s="239" t="str">
        <f>IF($D376="","",'BH (1)'!L4410)</f>
        <v/>
      </c>
      <c r="O376" s="239" t="str">
        <f>IF($D376="","",'BH (1)'!M4410)</f>
        <v/>
      </c>
      <c r="P376" s="239" t="str">
        <f>IF($D376="","",'BH (1)'!N4410)</f>
        <v/>
      </c>
      <c r="Q376" s="259">
        <f>'BH (1)'!O4410</f>
        <v>0</v>
      </c>
      <c r="R376" s="260">
        <f>'BH (1)'!P4410</f>
        <v>0</v>
      </c>
    </row>
    <row r="377" spans="3:18" ht="30" customHeight="1" x14ac:dyDescent="0.25">
      <c r="C377" s="51">
        <v>371</v>
      </c>
      <c r="D377" s="253" t="str">
        <f>'BH (1)'!B1399</f>
        <v/>
      </c>
      <c r="E377" s="239" t="str">
        <f>IF($D377="","",'BH (1)'!C4411)</f>
        <v/>
      </c>
      <c r="F377" s="239" t="str">
        <f>IF($D377="","",'BH (1)'!D4411)</f>
        <v/>
      </c>
      <c r="G377" s="239" t="str">
        <f>IF($D377="","",'BH (1)'!E4411)</f>
        <v/>
      </c>
      <c r="H377" s="239" t="str">
        <f>IF($D377="","",'BH (1)'!F4411)</f>
        <v/>
      </c>
      <c r="I377" s="239" t="str">
        <f>IF($D377="","",'BH (1)'!G4411)</f>
        <v/>
      </c>
      <c r="J377" s="239" t="str">
        <f>IF($D377="","",'BH (1)'!H4411)</f>
        <v/>
      </c>
      <c r="K377" s="239" t="str">
        <f>IF($D377="","",'BH (1)'!I4411)</f>
        <v/>
      </c>
      <c r="L377" s="239" t="str">
        <f>IF($D377="","",'BH (1)'!J4411)</f>
        <v/>
      </c>
      <c r="M377" s="239" t="str">
        <f>IF($D377="","",'BH (1)'!K4411)</f>
        <v/>
      </c>
      <c r="N377" s="239" t="str">
        <f>IF($D377="","",'BH (1)'!L4411)</f>
        <v/>
      </c>
      <c r="O377" s="239" t="str">
        <f>IF($D377="","",'BH (1)'!M4411)</f>
        <v/>
      </c>
      <c r="P377" s="239" t="str">
        <f>IF($D377="","",'BH (1)'!N4411)</f>
        <v/>
      </c>
      <c r="Q377" s="259">
        <f>'BH (1)'!O4411</f>
        <v>0</v>
      </c>
      <c r="R377" s="260">
        <f>'BH (1)'!P4411</f>
        <v>0</v>
      </c>
    </row>
    <row r="378" spans="3:18" ht="30" customHeight="1" x14ac:dyDescent="0.25">
      <c r="C378" s="51">
        <v>372</v>
      </c>
      <c r="D378" s="253" t="str">
        <f>'BH (1)'!B1400</f>
        <v/>
      </c>
      <c r="E378" s="239" t="str">
        <f>IF($D378="","",'BH (1)'!C4412)</f>
        <v/>
      </c>
      <c r="F378" s="239" t="str">
        <f>IF($D378="","",'BH (1)'!D4412)</f>
        <v/>
      </c>
      <c r="G378" s="239" t="str">
        <f>IF($D378="","",'BH (1)'!E4412)</f>
        <v/>
      </c>
      <c r="H378" s="239" t="str">
        <f>IF($D378="","",'BH (1)'!F4412)</f>
        <v/>
      </c>
      <c r="I378" s="239" t="str">
        <f>IF($D378="","",'BH (1)'!G4412)</f>
        <v/>
      </c>
      <c r="J378" s="239" t="str">
        <f>IF($D378="","",'BH (1)'!H4412)</f>
        <v/>
      </c>
      <c r="K378" s="239" t="str">
        <f>IF($D378="","",'BH (1)'!I4412)</f>
        <v/>
      </c>
      <c r="L378" s="239" t="str">
        <f>IF($D378="","",'BH (1)'!J4412)</f>
        <v/>
      </c>
      <c r="M378" s="239" t="str">
        <f>IF($D378="","",'BH (1)'!K4412)</f>
        <v/>
      </c>
      <c r="N378" s="239" t="str">
        <f>IF($D378="","",'BH (1)'!L4412)</f>
        <v/>
      </c>
      <c r="O378" s="239" t="str">
        <f>IF($D378="","",'BH (1)'!M4412)</f>
        <v/>
      </c>
      <c r="P378" s="239" t="str">
        <f>IF($D378="","",'BH (1)'!N4412)</f>
        <v/>
      </c>
      <c r="Q378" s="259">
        <f>'BH (1)'!O4412</f>
        <v>0</v>
      </c>
      <c r="R378" s="260">
        <f>'BH (1)'!P4412</f>
        <v>0</v>
      </c>
    </row>
    <row r="379" spans="3:18" ht="30" customHeight="1" x14ac:dyDescent="0.25">
      <c r="C379" s="51">
        <v>373</v>
      </c>
      <c r="D379" s="253" t="str">
        <f>'BH (1)'!B1401</f>
        <v/>
      </c>
      <c r="E379" s="239" t="str">
        <f>IF($D379="","",'BH (1)'!C4413)</f>
        <v/>
      </c>
      <c r="F379" s="239" t="str">
        <f>IF($D379="","",'BH (1)'!D4413)</f>
        <v/>
      </c>
      <c r="G379" s="239" t="str">
        <f>IF($D379="","",'BH (1)'!E4413)</f>
        <v/>
      </c>
      <c r="H379" s="239" t="str">
        <f>IF($D379="","",'BH (1)'!F4413)</f>
        <v/>
      </c>
      <c r="I379" s="239" t="str">
        <f>IF($D379="","",'BH (1)'!G4413)</f>
        <v/>
      </c>
      <c r="J379" s="239" t="str">
        <f>IF($D379="","",'BH (1)'!H4413)</f>
        <v/>
      </c>
      <c r="K379" s="239" t="str">
        <f>IF($D379="","",'BH (1)'!I4413)</f>
        <v/>
      </c>
      <c r="L379" s="239" t="str">
        <f>IF($D379="","",'BH (1)'!J4413)</f>
        <v/>
      </c>
      <c r="M379" s="239" t="str">
        <f>IF($D379="","",'BH (1)'!K4413)</f>
        <v/>
      </c>
      <c r="N379" s="239" t="str">
        <f>IF($D379="","",'BH (1)'!L4413)</f>
        <v/>
      </c>
      <c r="O379" s="239" t="str">
        <f>IF($D379="","",'BH (1)'!M4413)</f>
        <v/>
      </c>
      <c r="P379" s="239" t="str">
        <f>IF($D379="","",'BH (1)'!N4413)</f>
        <v/>
      </c>
      <c r="Q379" s="259">
        <f>'BH (1)'!O4413</f>
        <v>0</v>
      </c>
      <c r="R379" s="260">
        <f>'BH (1)'!P4413</f>
        <v>0</v>
      </c>
    </row>
    <row r="380" spans="3:18" ht="30" customHeight="1" x14ac:dyDescent="0.25">
      <c r="C380" s="51">
        <v>374</v>
      </c>
      <c r="D380" s="253" t="str">
        <f>'BH (1)'!B1402</f>
        <v/>
      </c>
      <c r="E380" s="239" t="str">
        <f>IF($D380="","",'BH (1)'!C4414)</f>
        <v/>
      </c>
      <c r="F380" s="239" t="str">
        <f>IF($D380="","",'BH (1)'!D4414)</f>
        <v/>
      </c>
      <c r="G380" s="239" t="str">
        <f>IF($D380="","",'BH (1)'!E4414)</f>
        <v/>
      </c>
      <c r="H380" s="239" t="str">
        <f>IF($D380="","",'BH (1)'!F4414)</f>
        <v/>
      </c>
      <c r="I380" s="239" t="str">
        <f>IF($D380="","",'BH (1)'!G4414)</f>
        <v/>
      </c>
      <c r="J380" s="239" t="str">
        <f>IF($D380="","",'BH (1)'!H4414)</f>
        <v/>
      </c>
      <c r="K380" s="239" t="str">
        <f>IF($D380="","",'BH (1)'!I4414)</f>
        <v/>
      </c>
      <c r="L380" s="239" t="str">
        <f>IF($D380="","",'BH (1)'!J4414)</f>
        <v/>
      </c>
      <c r="M380" s="239" t="str">
        <f>IF($D380="","",'BH (1)'!K4414)</f>
        <v/>
      </c>
      <c r="N380" s="239" t="str">
        <f>IF($D380="","",'BH (1)'!L4414)</f>
        <v/>
      </c>
      <c r="O380" s="239" t="str">
        <f>IF($D380="","",'BH (1)'!M4414)</f>
        <v/>
      </c>
      <c r="P380" s="239" t="str">
        <f>IF($D380="","",'BH (1)'!N4414)</f>
        <v/>
      </c>
      <c r="Q380" s="259">
        <f>'BH (1)'!O4414</f>
        <v>0</v>
      </c>
      <c r="R380" s="260">
        <f>'BH (1)'!P4414</f>
        <v>0</v>
      </c>
    </row>
    <row r="381" spans="3:18" ht="30" customHeight="1" x14ac:dyDescent="0.25">
      <c r="C381" s="51">
        <v>375</v>
      </c>
      <c r="D381" s="253" t="str">
        <f>'BH (1)'!B1403</f>
        <v/>
      </c>
      <c r="E381" s="239" t="str">
        <f>IF($D381="","",'BH (1)'!C4415)</f>
        <v/>
      </c>
      <c r="F381" s="239" t="str">
        <f>IF($D381="","",'BH (1)'!D4415)</f>
        <v/>
      </c>
      <c r="G381" s="239" t="str">
        <f>IF($D381="","",'BH (1)'!E4415)</f>
        <v/>
      </c>
      <c r="H381" s="239" t="str">
        <f>IF($D381="","",'BH (1)'!F4415)</f>
        <v/>
      </c>
      <c r="I381" s="239" t="str">
        <f>IF($D381="","",'BH (1)'!G4415)</f>
        <v/>
      </c>
      <c r="J381" s="239" t="str">
        <f>IF($D381="","",'BH (1)'!H4415)</f>
        <v/>
      </c>
      <c r="K381" s="239" t="str">
        <f>IF($D381="","",'BH (1)'!I4415)</f>
        <v/>
      </c>
      <c r="L381" s="239" t="str">
        <f>IF($D381="","",'BH (1)'!J4415)</f>
        <v/>
      </c>
      <c r="M381" s="239" t="str">
        <f>IF($D381="","",'BH (1)'!K4415)</f>
        <v/>
      </c>
      <c r="N381" s="239" t="str">
        <f>IF($D381="","",'BH (1)'!L4415)</f>
        <v/>
      </c>
      <c r="O381" s="239" t="str">
        <f>IF($D381="","",'BH (1)'!M4415)</f>
        <v/>
      </c>
      <c r="P381" s="239" t="str">
        <f>IF($D381="","",'BH (1)'!N4415)</f>
        <v/>
      </c>
      <c r="Q381" s="259">
        <f>'BH (1)'!O4415</f>
        <v>0</v>
      </c>
      <c r="R381" s="260">
        <f>'BH (1)'!P4415</f>
        <v>0</v>
      </c>
    </row>
    <row r="382" spans="3:18" ht="30" customHeight="1" x14ac:dyDescent="0.25">
      <c r="C382" s="51">
        <v>376</v>
      </c>
      <c r="D382" s="253" t="str">
        <f>'BH (1)'!B1404</f>
        <v/>
      </c>
      <c r="E382" s="239" t="str">
        <f>IF($D382="","",'BH (1)'!C4416)</f>
        <v/>
      </c>
      <c r="F382" s="239" t="str">
        <f>IF($D382="","",'BH (1)'!D4416)</f>
        <v/>
      </c>
      <c r="G382" s="239" t="str">
        <f>IF($D382="","",'BH (1)'!E4416)</f>
        <v/>
      </c>
      <c r="H382" s="239" t="str">
        <f>IF($D382="","",'BH (1)'!F4416)</f>
        <v/>
      </c>
      <c r="I382" s="239" t="str">
        <f>IF($D382="","",'BH (1)'!G4416)</f>
        <v/>
      </c>
      <c r="J382" s="239" t="str">
        <f>IF($D382="","",'BH (1)'!H4416)</f>
        <v/>
      </c>
      <c r="K382" s="239" t="str">
        <f>IF($D382="","",'BH (1)'!I4416)</f>
        <v/>
      </c>
      <c r="L382" s="239" t="str">
        <f>IF($D382="","",'BH (1)'!J4416)</f>
        <v/>
      </c>
      <c r="M382" s="239" t="str">
        <f>IF($D382="","",'BH (1)'!K4416)</f>
        <v/>
      </c>
      <c r="N382" s="239" t="str">
        <f>IF($D382="","",'BH (1)'!L4416)</f>
        <v/>
      </c>
      <c r="O382" s="239" t="str">
        <f>IF($D382="","",'BH (1)'!M4416)</f>
        <v/>
      </c>
      <c r="P382" s="239" t="str">
        <f>IF($D382="","",'BH (1)'!N4416)</f>
        <v/>
      </c>
      <c r="Q382" s="259">
        <f>'BH (1)'!O4416</f>
        <v>0</v>
      </c>
      <c r="R382" s="260">
        <f>'BH (1)'!P4416</f>
        <v>0</v>
      </c>
    </row>
    <row r="383" spans="3:18" ht="30" customHeight="1" x14ac:dyDescent="0.25">
      <c r="C383" s="51">
        <v>377</v>
      </c>
      <c r="D383" s="253" t="str">
        <f>'BH (1)'!B1405</f>
        <v/>
      </c>
      <c r="E383" s="239" t="str">
        <f>IF($D383="","",'BH (1)'!C4417)</f>
        <v/>
      </c>
      <c r="F383" s="239" t="str">
        <f>IF($D383="","",'BH (1)'!D4417)</f>
        <v/>
      </c>
      <c r="G383" s="239" t="str">
        <f>IF($D383="","",'BH (1)'!E4417)</f>
        <v/>
      </c>
      <c r="H383" s="239" t="str">
        <f>IF($D383="","",'BH (1)'!F4417)</f>
        <v/>
      </c>
      <c r="I383" s="239" t="str">
        <f>IF($D383="","",'BH (1)'!G4417)</f>
        <v/>
      </c>
      <c r="J383" s="239" t="str">
        <f>IF($D383="","",'BH (1)'!H4417)</f>
        <v/>
      </c>
      <c r="K383" s="239" t="str">
        <f>IF($D383="","",'BH (1)'!I4417)</f>
        <v/>
      </c>
      <c r="L383" s="239" t="str">
        <f>IF($D383="","",'BH (1)'!J4417)</f>
        <v/>
      </c>
      <c r="M383" s="239" t="str">
        <f>IF($D383="","",'BH (1)'!K4417)</f>
        <v/>
      </c>
      <c r="N383" s="239" t="str">
        <f>IF($D383="","",'BH (1)'!L4417)</f>
        <v/>
      </c>
      <c r="O383" s="239" t="str">
        <f>IF($D383="","",'BH (1)'!M4417)</f>
        <v/>
      </c>
      <c r="P383" s="239" t="str">
        <f>IF($D383="","",'BH (1)'!N4417)</f>
        <v/>
      </c>
      <c r="Q383" s="259">
        <f>'BH (1)'!O4417</f>
        <v>0</v>
      </c>
      <c r="R383" s="260">
        <f>'BH (1)'!P4417</f>
        <v>0</v>
      </c>
    </row>
    <row r="384" spans="3:18" ht="30" customHeight="1" x14ac:dyDescent="0.25">
      <c r="C384" s="51">
        <v>378</v>
      </c>
      <c r="D384" s="253" t="str">
        <f>'BH (1)'!B1406</f>
        <v/>
      </c>
      <c r="E384" s="239" t="str">
        <f>IF($D384="","",'BH (1)'!C4418)</f>
        <v/>
      </c>
      <c r="F384" s="239" t="str">
        <f>IF($D384="","",'BH (1)'!D4418)</f>
        <v/>
      </c>
      <c r="G384" s="239" t="str">
        <f>IF($D384="","",'BH (1)'!E4418)</f>
        <v/>
      </c>
      <c r="H384" s="239" t="str">
        <f>IF($D384="","",'BH (1)'!F4418)</f>
        <v/>
      </c>
      <c r="I384" s="239" t="str">
        <f>IF($D384="","",'BH (1)'!G4418)</f>
        <v/>
      </c>
      <c r="J384" s="239" t="str">
        <f>IF($D384="","",'BH (1)'!H4418)</f>
        <v/>
      </c>
      <c r="K384" s="239" t="str">
        <f>IF($D384="","",'BH (1)'!I4418)</f>
        <v/>
      </c>
      <c r="L384" s="239" t="str">
        <f>IF($D384="","",'BH (1)'!J4418)</f>
        <v/>
      </c>
      <c r="M384" s="239" t="str">
        <f>IF($D384="","",'BH (1)'!K4418)</f>
        <v/>
      </c>
      <c r="N384" s="239" t="str">
        <f>IF($D384="","",'BH (1)'!L4418)</f>
        <v/>
      </c>
      <c r="O384" s="239" t="str">
        <f>IF($D384="","",'BH (1)'!M4418)</f>
        <v/>
      </c>
      <c r="P384" s="239" t="str">
        <f>IF($D384="","",'BH (1)'!N4418)</f>
        <v/>
      </c>
      <c r="Q384" s="259">
        <f>'BH (1)'!O4418</f>
        <v>0</v>
      </c>
      <c r="R384" s="260">
        <f>'BH (1)'!P4418</f>
        <v>0</v>
      </c>
    </row>
    <row r="385" spans="3:18" ht="30" customHeight="1" x14ac:dyDescent="0.25">
      <c r="C385" s="51">
        <v>379</v>
      </c>
      <c r="D385" s="253" t="str">
        <f>'BH (1)'!B1407</f>
        <v/>
      </c>
      <c r="E385" s="239" t="str">
        <f>IF($D385="","",'BH (1)'!C4419)</f>
        <v/>
      </c>
      <c r="F385" s="239" t="str">
        <f>IF($D385="","",'BH (1)'!D4419)</f>
        <v/>
      </c>
      <c r="G385" s="239" t="str">
        <f>IF($D385="","",'BH (1)'!E4419)</f>
        <v/>
      </c>
      <c r="H385" s="239" t="str">
        <f>IF($D385="","",'BH (1)'!F4419)</f>
        <v/>
      </c>
      <c r="I385" s="239" t="str">
        <f>IF($D385="","",'BH (1)'!G4419)</f>
        <v/>
      </c>
      <c r="J385" s="239" t="str">
        <f>IF($D385="","",'BH (1)'!H4419)</f>
        <v/>
      </c>
      <c r="K385" s="239" t="str">
        <f>IF($D385="","",'BH (1)'!I4419)</f>
        <v/>
      </c>
      <c r="L385" s="239" t="str">
        <f>IF($D385="","",'BH (1)'!J4419)</f>
        <v/>
      </c>
      <c r="M385" s="239" t="str">
        <f>IF($D385="","",'BH (1)'!K4419)</f>
        <v/>
      </c>
      <c r="N385" s="239" t="str">
        <f>IF($D385="","",'BH (1)'!L4419)</f>
        <v/>
      </c>
      <c r="O385" s="239" t="str">
        <f>IF($D385="","",'BH (1)'!M4419)</f>
        <v/>
      </c>
      <c r="P385" s="239" t="str">
        <f>IF($D385="","",'BH (1)'!N4419)</f>
        <v/>
      </c>
      <c r="Q385" s="259">
        <f>'BH (1)'!O4419</f>
        <v>0</v>
      </c>
      <c r="R385" s="260">
        <f>'BH (1)'!P4419</f>
        <v>0</v>
      </c>
    </row>
    <row r="386" spans="3:18" ht="30" customHeight="1" x14ac:dyDescent="0.25">
      <c r="C386" s="51">
        <v>380</v>
      </c>
      <c r="D386" s="253" t="str">
        <f>'BH (1)'!B1408</f>
        <v/>
      </c>
      <c r="E386" s="239" t="str">
        <f>IF($D386="","",'BH (1)'!C4420)</f>
        <v/>
      </c>
      <c r="F386" s="239" t="str">
        <f>IF($D386="","",'BH (1)'!D4420)</f>
        <v/>
      </c>
      <c r="G386" s="239" t="str">
        <f>IF($D386="","",'BH (1)'!E4420)</f>
        <v/>
      </c>
      <c r="H386" s="239" t="str">
        <f>IF($D386="","",'BH (1)'!F4420)</f>
        <v/>
      </c>
      <c r="I386" s="239" t="str">
        <f>IF($D386="","",'BH (1)'!G4420)</f>
        <v/>
      </c>
      <c r="J386" s="239" t="str">
        <f>IF($D386="","",'BH (1)'!H4420)</f>
        <v/>
      </c>
      <c r="K386" s="239" t="str">
        <f>IF($D386="","",'BH (1)'!I4420)</f>
        <v/>
      </c>
      <c r="L386" s="239" t="str">
        <f>IF($D386="","",'BH (1)'!J4420)</f>
        <v/>
      </c>
      <c r="M386" s="239" t="str">
        <f>IF($D386="","",'BH (1)'!K4420)</f>
        <v/>
      </c>
      <c r="N386" s="239" t="str">
        <f>IF($D386="","",'BH (1)'!L4420)</f>
        <v/>
      </c>
      <c r="O386" s="239" t="str">
        <f>IF($D386="","",'BH (1)'!M4420)</f>
        <v/>
      </c>
      <c r="P386" s="239" t="str">
        <f>IF($D386="","",'BH (1)'!N4420)</f>
        <v/>
      </c>
      <c r="Q386" s="259">
        <f>'BH (1)'!O4420</f>
        <v>0</v>
      </c>
      <c r="R386" s="260">
        <f>'BH (1)'!P4420</f>
        <v>0</v>
      </c>
    </row>
    <row r="387" spans="3:18" ht="30" customHeight="1" x14ac:dyDescent="0.25">
      <c r="C387" s="51">
        <v>381</v>
      </c>
      <c r="D387" s="253" t="str">
        <f>'BH (1)'!B1409</f>
        <v/>
      </c>
      <c r="E387" s="239" t="str">
        <f>IF($D387="","",'BH (1)'!C4421)</f>
        <v/>
      </c>
      <c r="F387" s="239" t="str">
        <f>IF($D387="","",'BH (1)'!D4421)</f>
        <v/>
      </c>
      <c r="G387" s="239" t="str">
        <f>IF($D387="","",'BH (1)'!E4421)</f>
        <v/>
      </c>
      <c r="H387" s="239" t="str">
        <f>IF($D387="","",'BH (1)'!F4421)</f>
        <v/>
      </c>
      <c r="I387" s="239" t="str">
        <f>IF($D387="","",'BH (1)'!G4421)</f>
        <v/>
      </c>
      <c r="J387" s="239" t="str">
        <f>IF($D387="","",'BH (1)'!H4421)</f>
        <v/>
      </c>
      <c r="K387" s="239" t="str">
        <f>IF($D387="","",'BH (1)'!I4421)</f>
        <v/>
      </c>
      <c r="L387" s="239" t="str">
        <f>IF($D387="","",'BH (1)'!J4421)</f>
        <v/>
      </c>
      <c r="M387" s="239" t="str">
        <f>IF($D387="","",'BH (1)'!K4421)</f>
        <v/>
      </c>
      <c r="N387" s="239" t="str">
        <f>IF($D387="","",'BH (1)'!L4421)</f>
        <v/>
      </c>
      <c r="O387" s="239" t="str">
        <f>IF($D387="","",'BH (1)'!M4421)</f>
        <v/>
      </c>
      <c r="P387" s="239" t="str">
        <f>IF($D387="","",'BH (1)'!N4421)</f>
        <v/>
      </c>
      <c r="Q387" s="259">
        <f>'BH (1)'!O4421</f>
        <v>0</v>
      </c>
      <c r="R387" s="260">
        <f>'BH (1)'!P4421</f>
        <v>0</v>
      </c>
    </row>
    <row r="388" spans="3:18" ht="30" customHeight="1" x14ac:dyDescent="0.25">
      <c r="C388" s="51">
        <v>382</v>
      </c>
      <c r="D388" s="253" t="str">
        <f>'BH (1)'!B1410</f>
        <v/>
      </c>
      <c r="E388" s="239" t="str">
        <f>IF($D388="","",'BH (1)'!C4422)</f>
        <v/>
      </c>
      <c r="F388" s="239" t="str">
        <f>IF($D388="","",'BH (1)'!D4422)</f>
        <v/>
      </c>
      <c r="G388" s="239" t="str">
        <f>IF($D388="","",'BH (1)'!E4422)</f>
        <v/>
      </c>
      <c r="H388" s="239" t="str">
        <f>IF($D388="","",'BH (1)'!F4422)</f>
        <v/>
      </c>
      <c r="I388" s="239" t="str">
        <f>IF($D388="","",'BH (1)'!G4422)</f>
        <v/>
      </c>
      <c r="J388" s="239" t="str">
        <f>IF($D388="","",'BH (1)'!H4422)</f>
        <v/>
      </c>
      <c r="K388" s="239" t="str">
        <f>IF($D388="","",'BH (1)'!I4422)</f>
        <v/>
      </c>
      <c r="L388" s="239" t="str">
        <f>IF($D388="","",'BH (1)'!J4422)</f>
        <v/>
      </c>
      <c r="M388" s="239" t="str">
        <f>IF($D388="","",'BH (1)'!K4422)</f>
        <v/>
      </c>
      <c r="N388" s="239" t="str">
        <f>IF($D388="","",'BH (1)'!L4422)</f>
        <v/>
      </c>
      <c r="O388" s="239" t="str">
        <f>IF($D388="","",'BH (1)'!M4422)</f>
        <v/>
      </c>
      <c r="P388" s="239" t="str">
        <f>IF($D388="","",'BH (1)'!N4422)</f>
        <v/>
      </c>
      <c r="Q388" s="259">
        <f>'BH (1)'!O4422</f>
        <v>0</v>
      </c>
      <c r="R388" s="260">
        <f>'BH (1)'!P4422</f>
        <v>0</v>
      </c>
    </row>
    <row r="389" spans="3:18" ht="30" customHeight="1" x14ac:dyDescent="0.25">
      <c r="C389" s="51">
        <v>383</v>
      </c>
      <c r="D389" s="253" t="str">
        <f>'BH (1)'!B1411</f>
        <v/>
      </c>
      <c r="E389" s="239" t="str">
        <f>IF($D389="","",'BH (1)'!C4423)</f>
        <v/>
      </c>
      <c r="F389" s="239" t="str">
        <f>IF($D389="","",'BH (1)'!D4423)</f>
        <v/>
      </c>
      <c r="G389" s="239" t="str">
        <f>IF($D389="","",'BH (1)'!E4423)</f>
        <v/>
      </c>
      <c r="H389" s="239" t="str">
        <f>IF($D389="","",'BH (1)'!F4423)</f>
        <v/>
      </c>
      <c r="I389" s="239" t="str">
        <f>IF($D389="","",'BH (1)'!G4423)</f>
        <v/>
      </c>
      <c r="J389" s="239" t="str">
        <f>IF($D389="","",'BH (1)'!H4423)</f>
        <v/>
      </c>
      <c r="K389" s="239" t="str">
        <f>IF($D389="","",'BH (1)'!I4423)</f>
        <v/>
      </c>
      <c r="L389" s="239" t="str">
        <f>IF($D389="","",'BH (1)'!J4423)</f>
        <v/>
      </c>
      <c r="M389" s="239" t="str">
        <f>IF($D389="","",'BH (1)'!K4423)</f>
        <v/>
      </c>
      <c r="N389" s="239" t="str">
        <f>IF($D389="","",'BH (1)'!L4423)</f>
        <v/>
      </c>
      <c r="O389" s="239" t="str">
        <f>IF($D389="","",'BH (1)'!M4423)</f>
        <v/>
      </c>
      <c r="P389" s="239" t="str">
        <f>IF($D389="","",'BH (1)'!N4423)</f>
        <v/>
      </c>
      <c r="Q389" s="259">
        <f>'BH (1)'!O4423</f>
        <v>0</v>
      </c>
      <c r="R389" s="260">
        <f>'BH (1)'!P4423</f>
        <v>0</v>
      </c>
    </row>
    <row r="390" spans="3:18" ht="30" customHeight="1" x14ac:dyDescent="0.25">
      <c r="C390" s="51">
        <v>384</v>
      </c>
      <c r="D390" s="253" t="str">
        <f>'BH (1)'!B1412</f>
        <v/>
      </c>
      <c r="E390" s="239" t="str">
        <f>IF($D390="","",'BH (1)'!C4424)</f>
        <v/>
      </c>
      <c r="F390" s="239" t="str">
        <f>IF($D390="","",'BH (1)'!D4424)</f>
        <v/>
      </c>
      <c r="G390" s="239" t="str">
        <f>IF($D390="","",'BH (1)'!E4424)</f>
        <v/>
      </c>
      <c r="H390" s="239" t="str">
        <f>IF($D390="","",'BH (1)'!F4424)</f>
        <v/>
      </c>
      <c r="I390" s="239" t="str">
        <f>IF($D390="","",'BH (1)'!G4424)</f>
        <v/>
      </c>
      <c r="J390" s="239" t="str">
        <f>IF($D390="","",'BH (1)'!H4424)</f>
        <v/>
      </c>
      <c r="K390" s="239" t="str">
        <f>IF($D390="","",'BH (1)'!I4424)</f>
        <v/>
      </c>
      <c r="L390" s="239" t="str">
        <f>IF($D390="","",'BH (1)'!J4424)</f>
        <v/>
      </c>
      <c r="M390" s="239" t="str">
        <f>IF($D390="","",'BH (1)'!K4424)</f>
        <v/>
      </c>
      <c r="N390" s="239" t="str">
        <f>IF($D390="","",'BH (1)'!L4424)</f>
        <v/>
      </c>
      <c r="O390" s="239" t="str">
        <f>IF($D390="","",'BH (1)'!M4424)</f>
        <v/>
      </c>
      <c r="P390" s="239" t="str">
        <f>IF($D390="","",'BH (1)'!N4424)</f>
        <v/>
      </c>
      <c r="Q390" s="259">
        <f>'BH (1)'!O4424</f>
        <v>0</v>
      </c>
      <c r="R390" s="260">
        <f>'BH (1)'!P4424</f>
        <v>0</v>
      </c>
    </row>
    <row r="391" spans="3:18" ht="30" customHeight="1" x14ac:dyDescent="0.25">
      <c r="C391" s="51">
        <v>385</v>
      </c>
      <c r="D391" s="253" t="str">
        <f>'BH (1)'!B1413</f>
        <v/>
      </c>
      <c r="E391" s="239" t="str">
        <f>IF($D391="","",'BH (1)'!C4425)</f>
        <v/>
      </c>
      <c r="F391" s="239" t="str">
        <f>IF($D391="","",'BH (1)'!D4425)</f>
        <v/>
      </c>
      <c r="G391" s="239" t="str">
        <f>IF($D391="","",'BH (1)'!E4425)</f>
        <v/>
      </c>
      <c r="H391" s="239" t="str">
        <f>IF($D391="","",'BH (1)'!F4425)</f>
        <v/>
      </c>
      <c r="I391" s="239" t="str">
        <f>IF($D391="","",'BH (1)'!G4425)</f>
        <v/>
      </c>
      <c r="J391" s="239" t="str">
        <f>IF($D391="","",'BH (1)'!H4425)</f>
        <v/>
      </c>
      <c r="K391" s="239" t="str">
        <f>IF($D391="","",'BH (1)'!I4425)</f>
        <v/>
      </c>
      <c r="L391" s="239" t="str">
        <f>IF($D391="","",'BH (1)'!J4425)</f>
        <v/>
      </c>
      <c r="M391" s="239" t="str">
        <f>IF($D391="","",'BH (1)'!K4425)</f>
        <v/>
      </c>
      <c r="N391" s="239" t="str">
        <f>IF($D391="","",'BH (1)'!L4425)</f>
        <v/>
      </c>
      <c r="O391" s="239" t="str">
        <f>IF($D391="","",'BH (1)'!M4425)</f>
        <v/>
      </c>
      <c r="P391" s="239" t="str">
        <f>IF($D391="","",'BH (1)'!N4425)</f>
        <v/>
      </c>
      <c r="Q391" s="259">
        <f>'BH (1)'!O4425</f>
        <v>0</v>
      </c>
      <c r="R391" s="260">
        <f>'BH (1)'!P4425</f>
        <v>0</v>
      </c>
    </row>
    <row r="392" spans="3:18" ht="30" customHeight="1" x14ac:dyDescent="0.25">
      <c r="C392" s="51">
        <v>386</v>
      </c>
      <c r="D392" s="253" t="str">
        <f>'BH (1)'!B1414</f>
        <v/>
      </c>
      <c r="E392" s="239" t="str">
        <f>IF($D392="","",'BH (1)'!C4426)</f>
        <v/>
      </c>
      <c r="F392" s="239" t="str">
        <f>IF($D392="","",'BH (1)'!D4426)</f>
        <v/>
      </c>
      <c r="G392" s="239" t="str">
        <f>IF($D392="","",'BH (1)'!E4426)</f>
        <v/>
      </c>
      <c r="H392" s="239" t="str">
        <f>IF($D392="","",'BH (1)'!F4426)</f>
        <v/>
      </c>
      <c r="I392" s="239" t="str">
        <f>IF($D392="","",'BH (1)'!G4426)</f>
        <v/>
      </c>
      <c r="J392" s="239" t="str">
        <f>IF($D392="","",'BH (1)'!H4426)</f>
        <v/>
      </c>
      <c r="K392" s="239" t="str">
        <f>IF($D392="","",'BH (1)'!I4426)</f>
        <v/>
      </c>
      <c r="L392" s="239" t="str">
        <f>IF($D392="","",'BH (1)'!J4426)</f>
        <v/>
      </c>
      <c r="M392" s="239" t="str">
        <f>IF($D392="","",'BH (1)'!K4426)</f>
        <v/>
      </c>
      <c r="N392" s="239" t="str">
        <f>IF($D392="","",'BH (1)'!L4426)</f>
        <v/>
      </c>
      <c r="O392" s="239" t="str">
        <f>IF($D392="","",'BH (1)'!M4426)</f>
        <v/>
      </c>
      <c r="P392" s="239" t="str">
        <f>IF($D392="","",'BH (1)'!N4426)</f>
        <v/>
      </c>
      <c r="Q392" s="259">
        <f>'BH (1)'!O4426</f>
        <v>0</v>
      </c>
      <c r="R392" s="260">
        <f>'BH (1)'!P4426</f>
        <v>0</v>
      </c>
    </row>
    <row r="393" spans="3:18" ht="30" customHeight="1" x14ac:dyDescent="0.25">
      <c r="C393" s="51">
        <v>387</v>
      </c>
      <c r="D393" s="253" t="str">
        <f>'BH (1)'!B1415</f>
        <v/>
      </c>
      <c r="E393" s="239" t="str">
        <f>IF($D393="","",'BH (1)'!C4427)</f>
        <v/>
      </c>
      <c r="F393" s="239" t="str">
        <f>IF($D393="","",'BH (1)'!D4427)</f>
        <v/>
      </c>
      <c r="G393" s="239" t="str">
        <f>IF($D393="","",'BH (1)'!E4427)</f>
        <v/>
      </c>
      <c r="H393" s="239" t="str">
        <f>IF($D393="","",'BH (1)'!F4427)</f>
        <v/>
      </c>
      <c r="I393" s="239" t="str">
        <f>IF($D393="","",'BH (1)'!G4427)</f>
        <v/>
      </c>
      <c r="J393" s="239" t="str">
        <f>IF($D393="","",'BH (1)'!H4427)</f>
        <v/>
      </c>
      <c r="K393" s="239" t="str">
        <f>IF($D393="","",'BH (1)'!I4427)</f>
        <v/>
      </c>
      <c r="L393" s="239" t="str">
        <f>IF($D393="","",'BH (1)'!J4427)</f>
        <v/>
      </c>
      <c r="M393" s="239" t="str">
        <f>IF($D393="","",'BH (1)'!K4427)</f>
        <v/>
      </c>
      <c r="N393" s="239" t="str">
        <f>IF($D393="","",'BH (1)'!L4427)</f>
        <v/>
      </c>
      <c r="O393" s="239" t="str">
        <f>IF($D393="","",'BH (1)'!M4427)</f>
        <v/>
      </c>
      <c r="P393" s="239" t="str">
        <f>IF($D393="","",'BH (1)'!N4427)</f>
        <v/>
      </c>
      <c r="Q393" s="259">
        <f>'BH (1)'!O4427</f>
        <v>0</v>
      </c>
      <c r="R393" s="260">
        <f>'BH (1)'!P4427</f>
        <v>0</v>
      </c>
    </row>
    <row r="394" spans="3:18" ht="30" customHeight="1" x14ac:dyDescent="0.25">
      <c r="C394" s="51">
        <v>388</v>
      </c>
      <c r="D394" s="253" t="str">
        <f>'BH (1)'!B1416</f>
        <v/>
      </c>
      <c r="E394" s="239" t="str">
        <f>IF($D394="","",'BH (1)'!C4428)</f>
        <v/>
      </c>
      <c r="F394" s="239" t="str">
        <f>IF($D394="","",'BH (1)'!D4428)</f>
        <v/>
      </c>
      <c r="G394" s="239" t="str">
        <f>IF($D394="","",'BH (1)'!E4428)</f>
        <v/>
      </c>
      <c r="H394" s="239" t="str">
        <f>IF($D394="","",'BH (1)'!F4428)</f>
        <v/>
      </c>
      <c r="I394" s="239" t="str">
        <f>IF($D394="","",'BH (1)'!G4428)</f>
        <v/>
      </c>
      <c r="J394" s="239" t="str">
        <f>IF($D394="","",'BH (1)'!H4428)</f>
        <v/>
      </c>
      <c r="K394" s="239" t="str">
        <f>IF($D394="","",'BH (1)'!I4428)</f>
        <v/>
      </c>
      <c r="L394" s="239" t="str">
        <f>IF($D394="","",'BH (1)'!J4428)</f>
        <v/>
      </c>
      <c r="M394" s="239" t="str">
        <f>IF($D394="","",'BH (1)'!K4428)</f>
        <v/>
      </c>
      <c r="N394" s="239" t="str">
        <f>IF($D394="","",'BH (1)'!L4428)</f>
        <v/>
      </c>
      <c r="O394" s="239" t="str">
        <f>IF($D394="","",'BH (1)'!M4428)</f>
        <v/>
      </c>
      <c r="P394" s="239" t="str">
        <f>IF($D394="","",'BH (1)'!N4428)</f>
        <v/>
      </c>
      <c r="Q394" s="259">
        <f>'BH (1)'!O4428</f>
        <v>0</v>
      </c>
      <c r="R394" s="260">
        <f>'BH (1)'!P4428</f>
        <v>0</v>
      </c>
    </row>
    <row r="395" spans="3:18" ht="30" customHeight="1" x14ac:dyDescent="0.25">
      <c r="C395" s="51">
        <v>389</v>
      </c>
      <c r="D395" s="253" t="str">
        <f>'BH (1)'!B1417</f>
        <v/>
      </c>
      <c r="E395" s="239" t="str">
        <f>IF($D395="","",'BH (1)'!C4429)</f>
        <v/>
      </c>
      <c r="F395" s="239" t="str">
        <f>IF($D395="","",'BH (1)'!D4429)</f>
        <v/>
      </c>
      <c r="G395" s="239" t="str">
        <f>IF($D395="","",'BH (1)'!E4429)</f>
        <v/>
      </c>
      <c r="H395" s="239" t="str">
        <f>IF($D395="","",'BH (1)'!F4429)</f>
        <v/>
      </c>
      <c r="I395" s="239" t="str">
        <f>IF($D395="","",'BH (1)'!G4429)</f>
        <v/>
      </c>
      <c r="J395" s="239" t="str">
        <f>IF($D395="","",'BH (1)'!H4429)</f>
        <v/>
      </c>
      <c r="K395" s="239" t="str">
        <f>IF($D395="","",'BH (1)'!I4429)</f>
        <v/>
      </c>
      <c r="L395" s="239" t="str">
        <f>IF($D395="","",'BH (1)'!J4429)</f>
        <v/>
      </c>
      <c r="M395" s="239" t="str">
        <f>IF($D395="","",'BH (1)'!K4429)</f>
        <v/>
      </c>
      <c r="N395" s="239" t="str">
        <f>IF($D395="","",'BH (1)'!L4429)</f>
        <v/>
      </c>
      <c r="O395" s="239" t="str">
        <f>IF($D395="","",'BH (1)'!M4429)</f>
        <v/>
      </c>
      <c r="P395" s="239" t="str">
        <f>IF($D395="","",'BH (1)'!N4429)</f>
        <v/>
      </c>
      <c r="Q395" s="259">
        <f>'BH (1)'!O4429</f>
        <v>0</v>
      </c>
      <c r="R395" s="260">
        <f>'BH (1)'!P4429</f>
        <v>0</v>
      </c>
    </row>
    <row r="396" spans="3:18" ht="30" customHeight="1" x14ac:dyDescent="0.25">
      <c r="C396" s="51">
        <v>390</v>
      </c>
      <c r="D396" s="253" t="str">
        <f>'BH (1)'!B1418</f>
        <v/>
      </c>
      <c r="E396" s="239" t="str">
        <f>IF($D396="","",'BH (1)'!C4430)</f>
        <v/>
      </c>
      <c r="F396" s="239" t="str">
        <f>IF($D396="","",'BH (1)'!D4430)</f>
        <v/>
      </c>
      <c r="G396" s="239" t="str">
        <f>IF($D396="","",'BH (1)'!E4430)</f>
        <v/>
      </c>
      <c r="H396" s="239" t="str">
        <f>IF($D396="","",'BH (1)'!F4430)</f>
        <v/>
      </c>
      <c r="I396" s="239" t="str">
        <f>IF($D396="","",'BH (1)'!G4430)</f>
        <v/>
      </c>
      <c r="J396" s="239" t="str">
        <f>IF($D396="","",'BH (1)'!H4430)</f>
        <v/>
      </c>
      <c r="K396" s="239" t="str">
        <f>IF($D396="","",'BH (1)'!I4430)</f>
        <v/>
      </c>
      <c r="L396" s="239" t="str">
        <f>IF($D396="","",'BH (1)'!J4430)</f>
        <v/>
      </c>
      <c r="M396" s="239" t="str">
        <f>IF($D396="","",'BH (1)'!K4430)</f>
        <v/>
      </c>
      <c r="N396" s="239" t="str">
        <f>IF($D396="","",'BH (1)'!L4430)</f>
        <v/>
      </c>
      <c r="O396" s="239" t="str">
        <f>IF($D396="","",'BH (1)'!M4430)</f>
        <v/>
      </c>
      <c r="P396" s="239" t="str">
        <f>IF($D396="","",'BH (1)'!N4430)</f>
        <v/>
      </c>
      <c r="Q396" s="259">
        <f>'BH (1)'!O4430</f>
        <v>0</v>
      </c>
      <c r="R396" s="260">
        <f>'BH (1)'!P4430</f>
        <v>0</v>
      </c>
    </row>
    <row r="397" spans="3:18" ht="30" customHeight="1" x14ac:dyDescent="0.25">
      <c r="C397" s="51">
        <v>391</v>
      </c>
      <c r="D397" s="253" t="str">
        <f>'BH (1)'!B1419</f>
        <v/>
      </c>
      <c r="E397" s="239" t="str">
        <f>IF($D397="","",'BH (1)'!C4431)</f>
        <v/>
      </c>
      <c r="F397" s="239" t="str">
        <f>IF($D397="","",'BH (1)'!D4431)</f>
        <v/>
      </c>
      <c r="G397" s="239" t="str">
        <f>IF($D397="","",'BH (1)'!E4431)</f>
        <v/>
      </c>
      <c r="H397" s="239" t="str">
        <f>IF($D397="","",'BH (1)'!F4431)</f>
        <v/>
      </c>
      <c r="I397" s="239" t="str">
        <f>IF($D397="","",'BH (1)'!G4431)</f>
        <v/>
      </c>
      <c r="J397" s="239" t="str">
        <f>IF($D397="","",'BH (1)'!H4431)</f>
        <v/>
      </c>
      <c r="K397" s="239" t="str">
        <f>IF($D397="","",'BH (1)'!I4431)</f>
        <v/>
      </c>
      <c r="L397" s="239" t="str">
        <f>IF($D397="","",'BH (1)'!J4431)</f>
        <v/>
      </c>
      <c r="M397" s="239" t="str">
        <f>IF($D397="","",'BH (1)'!K4431)</f>
        <v/>
      </c>
      <c r="N397" s="239" t="str">
        <f>IF($D397="","",'BH (1)'!L4431)</f>
        <v/>
      </c>
      <c r="O397" s="239" t="str">
        <f>IF($D397="","",'BH (1)'!M4431)</f>
        <v/>
      </c>
      <c r="P397" s="239" t="str">
        <f>IF($D397="","",'BH (1)'!N4431)</f>
        <v/>
      </c>
      <c r="Q397" s="259">
        <f>'BH (1)'!O4431</f>
        <v>0</v>
      </c>
      <c r="R397" s="260">
        <f>'BH (1)'!P4431</f>
        <v>0</v>
      </c>
    </row>
    <row r="398" spans="3:18" ht="30" customHeight="1" x14ac:dyDescent="0.25">
      <c r="C398" s="51">
        <v>392</v>
      </c>
      <c r="D398" s="253" t="str">
        <f>'BH (1)'!B1420</f>
        <v/>
      </c>
      <c r="E398" s="239" t="str">
        <f>IF($D398="","",'BH (1)'!C4432)</f>
        <v/>
      </c>
      <c r="F398" s="239" t="str">
        <f>IF($D398="","",'BH (1)'!D4432)</f>
        <v/>
      </c>
      <c r="G398" s="239" t="str">
        <f>IF($D398="","",'BH (1)'!E4432)</f>
        <v/>
      </c>
      <c r="H398" s="239" t="str">
        <f>IF($D398="","",'BH (1)'!F4432)</f>
        <v/>
      </c>
      <c r="I398" s="239" t="str">
        <f>IF($D398="","",'BH (1)'!G4432)</f>
        <v/>
      </c>
      <c r="J398" s="239" t="str">
        <f>IF($D398="","",'BH (1)'!H4432)</f>
        <v/>
      </c>
      <c r="K398" s="239" t="str">
        <f>IF($D398="","",'BH (1)'!I4432)</f>
        <v/>
      </c>
      <c r="L398" s="239" t="str">
        <f>IF($D398="","",'BH (1)'!J4432)</f>
        <v/>
      </c>
      <c r="M398" s="239" t="str">
        <f>IF($D398="","",'BH (1)'!K4432)</f>
        <v/>
      </c>
      <c r="N398" s="239" t="str">
        <f>IF($D398="","",'BH (1)'!L4432)</f>
        <v/>
      </c>
      <c r="O398" s="239" t="str">
        <f>IF($D398="","",'BH (1)'!M4432)</f>
        <v/>
      </c>
      <c r="P398" s="239" t="str">
        <f>IF($D398="","",'BH (1)'!N4432)</f>
        <v/>
      </c>
      <c r="Q398" s="259">
        <f>'BH (1)'!O4432</f>
        <v>0</v>
      </c>
      <c r="R398" s="260">
        <f>'BH (1)'!P4432</f>
        <v>0</v>
      </c>
    </row>
    <row r="399" spans="3:18" ht="30" customHeight="1" x14ac:dyDescent="0.25">
      <c r="C399" s="51">
        <v>393</v>
      </c>
      <c r="D399" s="253" t="str">
        <f>'BH (1)'!B1421</f>
        <v/>
      </c>
      <c r="E399" s="239" t="str">
        <f>IF($D399="","",'BH (1)'!C4433)</f>
        <v/>
      </c>
      <c r="F399" s="239" t="str">
        <f>IF($D399="","",'BH (1)'!D4433)</f>
        <v/>
      </c>
      <c r="G399" s="239" t="str">
        <f>IF($D399="","",'BH (1)'!E4433)</f>
        <v/>
      </c>
      <c r="H399" s="239" t="str">
        <f>IF($D399="","",'BH (1)'!F4433)</f>
        <v/>
      </c>
      <c r="I399" s="239" t="str">
        <f>IF($D399="","",'BH (1)'!G4433)</f>
        <v/>
      </c>
      <c r="J399" s="239" t="str">
        <f>IF($D399="","",'BH (1)'!H4433)</f>
        <v/>
      </c>
      <c r="K399" s="239" t="str">
        <f>IF($D399="","",'BH (1)'!I4433)</f>
        <v/>
      </c>
      <c r="L399" s="239" t="str">
        <f>IF($D399="","",'BH (1)'!J4433)</f>
        <v/>
      </c>
      <c r="M399" s="239" t="str">
        <f>IF($D399="","",'BH (1)'!K4433)</f>
        <v/>
      </c>
      <c r="N399" s="239" t="str">
        <f>IF($D399="","",'BH (1)'!L4433)</f>
        <v/>
      </c>
      <c r="O399" s="239" t="str">
        <f>IF($D399="","",'BH (1)'!M4433)</f>
        <v/>
      </c>
      <c r="P399" s="239" t="str">
        <f>IF($D399="","",'BH (1)'!N4433)</f>
        <v/>
      </c>
      <c r="Q399" s="259">
        <f>'BH (1)'!O4433</f>
        <v>0</v>
      </c>
      <c r="R399" s="260">
        <f>'BH (1)'!P4433</f>
        <v>0</v>
      </c>
    </row>
    <row r="400" spans="3:18" ht="30" customHeight="1" x14ac:dyDescent="0.25">
      <c r="C400" s="51">
        <v>394</v>
      </c>
      <c r="D400" s="253" t="str">
        <f>'BH (1)'!B1422</f>
        <v/>
      </c>
      <c r="E400" s="239" t="str">
        <f>IF($D400="","",'BH (1)'!C4434)</f>
        <v/>
      </c>
      <c r="F400" s="239" t="str">
        <f>IF($D400="","",'BH (1)'!D4434)</f>
        <v/>
      </c>
      <c r="G400" s="239" t="str">
        <f>IF($D400="","",'BH (1)'!E4434)</f>
        <v/>
      </c>
      <c r="H400" s="239" t="str">
        <f>IF($D400="","",'BH (1)'!F4434)</f>
        <v/>
      </c>
      <c r="I400" s="239" t="str">
        <f>IF($D400="","",'BH (1)'!G4434)</f>
        <v/>
      </c>
      <c r="J400" s="239" t="str">
        <f>IF($D400="","",'BH (1)'!H4434)</f>
        <v/>
      </c>
      <c r="K400" s="239" t="str">
        <f>IF($D400="","",'BH (1)'!I4434)</f>
        <v/>
      </c>
      <c r="L400" s="239" t="str">
        <f>IF($D400="","",'BH (1)'!J4434)</f>
        <v/>
      </c>
      <c r="M400" s="239" t="str">
        <f>IF($D400="","",'BH (1)'!K4434)</f>
        <v/>
      </c>
      <c r="N400" s="239" t="str">
        <f>IF($D400="","",'BH (1)'!L4434)</f>
        <v/>
      </c>
      <c r="O400" s="239" t="str">
        <f>IF($D400="","",'BH (1)'!M4434)</f>
        <v/>
      </c>
      <c r="P400" s="239" t="str">
        <f>IF($D400="","",'BH (1)'!N4434)</f>
        <v/>
      </c>
      <c r="Q400" s="259">
        <f>'BH (1)'!O4434</f>
        <v>0</v>
      </c>
      <c r="R400" s="260">
        <f>'BH (1)'!P4434</f>
        <v>0</v>
      </c>
    </row>
    <row r="401" spans="3:18" ht="30" customHeight="1" x14ac:dyDescent="0.25">
      <c r="C401" s="51">
        <v>395</v>
      </c>
      <c r="D401" s="253" t="str">
        <f>'BH (1)'!B1423</f>
        <v/>
      </c>
      <c r="E401" s="239" t="str">
        <f>IF($D401="","",'BH (1)'!C4435)</f>
        <v/>
      </c>
      <c r="F401" s="239" t="str">
        <f>IF($D401="","",'BH (1)'!D4435)</f>
        <v/>
      </c>
      <c r="G401" s="239" t="str">
        <f>IF($D401="","",'BH (1)'!E4435)</f>
        <v/>
      </c>
      <c r="H401" s="239" t="str">
        <f>IF($D401="","",'BH (1)'!F4435)</f>
        <v/>
      </c>
      <c r="I401" s="239" t="str">
        <f>IF($D401="","",'BH (1)'!G4435)</f>
        <v/>
      </c>
      <c r="J401" s="239" t="str">
        <f>IF($D401="","",'BH (1)'!H4435)</f>
        <v/>
      </c>
      <c r="K401" s="239" t="str">
        <f>IF($D401="","",'BH (1)'!I4435)</f>
        <v/>
      </c>
      <c r="L401" s="239" t="str">
        <f>IF($D401="","",'BH (1)'!J4435)</f>
        <v/>
      </c>
      <c r="M401" s="239" t="str">
        <f>IF($D401="","",'BH (1)'!K4435)</f>
        <v/>
      </c>
      <c r="N401" s="239" t="str">
        <f>IF($D401="","",'BH (1)'!L4435)</f>
        <v/>
      </c>
      <c r="O401" s="239" t="str">
        <f>IF($D401="","",'BH (1)'!M4435)</f>
        <v/>
      </c>
      <c r="P401" s="239" t="str">
        <f>IF($D401="","",'BH (1)'!N4435)</f>
        <v/>
      </c>
      <c r="Q401" s="259">
        <f>'BH (1)'!O4435</f>
        <v>0</v>
      </c>
      <c r="R401" s="260">
        <f>'BH (1)'!P4435</f>
        <v>0</v>
      </c>
    </row>
    <row r="402" spans="3:18" ht="30" customHeight="1" x14ac:dyDescent="0.25">
      <c r="C402" s="51">
        <v>396</v>
      </c>
      <c r="D402" s="253" t="str">
        <f>'BH (1)'!B1424</f>
        <v/>
      </c>
      <c r="E402" s="239" t="str">
        <f>IF($D402="","",'BH (1)'!C4436)</f>
        <v/>
      </c>
      <c r="F402" s="239" t="str">
        <f>IF($D402="","",'BH (1)'!D4436)</f>
        <v/>
      </c>
      <c r="G402" s="239" t="str">
        <f>IF($D402="","",'BH (1)'!E4436)</f>
        <v/>
      </c>
      <c r="H402" s="239" t="str">
        <f>IF($D402="","",'BH (1)'!F4436)</f>
        <v/>
      </c>
      <c r="I402" s="239" t="str">
        <f>IF($D402="","",'BH (1)'!G4436)</f>
        <v/>
      </c>
      <c r="J402" s="239" t="str">
        <f>IF($D402="","",'BH (1)'!H4436)</f>
        <v/>
      </c>
      <c r="K402" s="239" t="str">
        <f>IF($D402="","",'BH (1)'!I4436)</f>
        <v/>
      </c>
      <c r="L402" s="239" t="str">
        <f>IF($D402="","",'BH (1)'!J4436)</f>
        <v/>
      </c>
      <c r="M402" s="239" t="str">
        <f>IF($D402="","",'BH (1)'!K4436)</f>
        <v/>
      </c>
      <c r="N402" s="239" t="str">
        <f>IF($D402="","",'BH (1)'!L4436)</f>
        <v/>
      </c>
      <c r="O402" s="239" t="str">
        <f>IF($D402="","",'BH (1)'!M4436)</f>
        <v/>
      </c>
      <c r="P402" s="239" t="str">
        <f>IF($D402="","",'BH (1)'!N4436)</f>
        <v/>
      </c>
      <c r="Q402" s="259">
        <f>'BH (1)'!O4436</f>
        <v>0</v>
      </c>
      <c r="R402" s="260">
        <f>'BH (1)'!P4436</f>
        <v>0</v>
      </c>
    </row>
    <row r="403" spans="3:18" ht="30" customHeight="1" x14ac:dyDescent="0.25">
      <c r="C403" s="51">
        <v>397</v>
      </c>
      <c r="D403" s="253" t="str">
        <f>'BH (1)'!B1425</f>
        <v/>
      </c>
      <c r="E403" s="239" t="str">
        <f>IF($D403="","",'BH (1)'!C4437)</f>
        <v/>
      </c>
      <c r="F403" s="239" t="str">
        <f>IF($D403="","",'BH (1)'!D4437)</f>
        <v/>
      </c>
      <c r="G403" s="239" t="str">
        <f>IF($D403="","",'BH (1)'!E4437)</f>
        <v/>
      </c>
      <c r="H403" s="239" t="str">
        <f>IF($D403="","",'BH (1)'!F4437)</f>
        <v/>
      </c>
      <c r="I403" s="239" t="str">
        <f>IF($D403="","",'BH (1)'!G4437)</f>
        <v/>
      </c>
      <c r="J403" s="239" t="str">
        <f>IF($D403="","",'BH (1)'!H4437)</f>
        <v/>
      </c>
      <c r="K403" s="239" t="str">
        <f>IF($D403="","",'BH (1)'!I4437)</f>
        <v/>
      </c>
      <c r="L403" s="239" t="str">
        <f>IF($D403="","",'BH (1)'!J4437)</f>
        <v/>
      </c>
      <c r="M403" s="239" t="str">
        <f>IF($D403="","",'BH (1)'!K4437)</f>
        <v/>
      </c>
      <c r="N403" s="239" t="str">
        <f>IF($D403="","",'BH (1)'!L4437)</f>
        <v/>
      </c>
      <c r="O403" s="239" t="str">
        <f>IF($D403="","",'BH (1)'!M4437)</f>
        <v/>
      </c>
      <c r="P403" s="239" t="str">
        <f>IF($D403="","",'BH (1)'!N4437)</f>
        <v/>
      </c>
      <c r="Q403" s="259">
        <f>'BH (1)'!O4437</f>
        <v>0</v>
      </c>
      <c r="R403" s="260">
        <f>'BH (1)'!P4437</f>
        <v>0</v>
      </c>
    </row>
    <row r="404" spans="3:18" ht="30" customHeight="1" x14ac:dyDescent="0.25">
      <c r="C404" s="51">
        <v>398</v>
      </c>
      <c r="D404" s="253" t="str">
        <f>'BH (1)'!B1426</f>
        <v/>
      </c>
      <c r="E404" s="239" t="str">
        <f>IF($D404="","",'BH (1)'!C4438)</f>
        <v/>
      </c>
      <c r="F404" s="239" t="str">
        <f>IF($D404="","",'BH (1)'!D4438)</f>
        <v/>
      </c>
      <c r="G404" s="239" t="str">
        <f>IF($D404="","",'BH (1)'!E4438)</f>
        <v/>
      </c>
      <c r="H404" s="239" t="str">
        <f>IF($D404="","",'BH (1)'!F4438)</f>
        <v/>
      </c>
      <c r="I404" s="239" t="str">
        <f>IF($D404="","",'BH (1)'!G4438)</f>
        <v/>
      </c>
      <c r="J404" s="239" t="str">
        <f>IF($D404="","",'BH (1)'!H4438)</f>
        <v/>
      </c>
      <c r="K404" s="239" t="str">
        <f>IF($D404="","",'BH (1)'!I4438)</f>
        <v/>
      </c>
      <c r="L404" s="239" t="str">
        <f>IF($D404="","",'BH (1)'!J4438)</f>
        <v/>
      </c>
      <c r="M404" s="239" t="str">
        <f>IF($D404="","",'BH (1)'!K4438)</f>
        <v/>
      </c>
      <c r="N404" s="239" t="str">
        <f>IF($D404="","",'BH (1)'!L4438)</f>
        <v/>
      </c>
      <c r="O404" s="239" t="str">
        <f>IF($D404="","",'BH (1)'!M4438)</f>
        <v/>
      </c>
      <c r="P404" s="239" t="str">
        <f>IF($D404="","",'BH (1)'!N4438)</f>
        <v/>
      </c>
      <c r="Q404" s="259">
        <f>'BH (1)'!O4438</f>
        <v>0</v>
      </c>
      <c r="R404" s="260">
        <f>'BH (1)'!P4438</f>
        <v>0</v>
      </c>
    </row>
    <row r="405" spans="3:18" ht="30" customHeight="1" x14ac:dyDescent="0.25">
      <c r="C405" s="51">
        <v>399</v>
      </c>
      <c r="D405" s="253" t="str">
        <f>'BH (1)'!B1427</f>
        <v/>
      </c>
      <c r="E405" s="239" t="str">
        <f>IF($D405="","",'BH (1)'!C4439)</f>
        <v/>
      </c>
      <c r="F405" s="239" t="str">
        <f>IF($D405="","",'BH (1)'!D4439)</f>
        <v/>
      </c>
      <c r="G405" s="239" t="str">
        <f>IF($D405="","",'BH (1)'!E4439)</f>
        <v/>
      </c>
      <c r="H405" s="239" t="str">
        <f>IF($D405="","",'BH (1)'!F4439)</f>
        <v/>
      </c>
      <c r="I405" s="239" t="str">
        <f>IF($D405="","",'BH (1)'!G4439)</f>
        <v/>
      </c>
      <c r="J405" s="239" t="str">
        <f>IF($D405="","",'BH (1)'!H4439)</f>
        <v/>
      </c>
      <c r="K405" s="239" t="str">
        <f>IF($D405="","",'BH (1)'!I4439)</f>
        <v/>
      </c>
      <c r="L405" s="239" t="str">
        <f>IF($D405="","",'BH (1)'!J4439)</f>
        <v/>
      </c>
      <c r="M405" s="239" t="str">
        <f>IF($D405="","",'BH (1)'!K4439)</f>
        <v/>
      </c>
      <c r="N405" s="239" t="str">
        <f>IF($D405="","",'BH (1)'!L4439)</f>
        <v/>
      </c>
      <c r="O405" s="239" t="str">
        <f>IF($D405="","",'BH (1)'!M4439)</f>
        <v/>
      </c>
      <c r="P405" s="239" t="str">
        <f>IF($D405="","",'BH (1)'!N4439)</f>
        <v/>
      </c>
      <c r="Q405" s="259">
        <f>'BH (1)'!O4439</f>
        <v>0</v>
      </c>
      <c r="R405" s="260">
        <f>'BH (1)'!P4439</f>
        <v>0</v>
      </c>
    </row>
    <row r="406" spans="3:18" ht="30" customHeight="1" x14ac:dyDescent="0.25">
      <c r="C406" s="51">
        <v>400</v>
      </c>
      <c r="D406" s="253" t="str">
        <f>'BH (1)'!B1428</f>
        <v/>
      </c>
      <c r="E406" s="239" t="str">
        <f>IF($D406="","",'BH (1)'!C4440)</f>
        <v/>
      </c>
      <c r="F406" s="239" t="str">
        <f>IF($D406="","",'BH (1)'!D4440)</f>
        <v/>
      </c>
      <c r="G406" s="239" t="str">
        <f>IF($D406="","",'BH (1)'!E4440)</f>
        <v/>
      </c>
      <c r="H406" s="239" t="str">
        <f>IF($D406="","",'BH (1)'!F4440)</f>
        <v/>
      </c>
      <c r="I406" s="239" t="str">
        <f>IF($D406="","",'BH (1)'!G4440)</f>
        <v/>
      </c>
      <c r="J406" s="239" t="str">
        <f>IF($D406="","",'BH (1)'!H4440)</f>
        <v/>
      </c>
      <c r="K406" s="239" t="str">
        <f>IF($D406="","",'BH (1)'!I4440)</f>
        <v/>
      </c>
      <c r="L406" s="239" t="str">
        <f>IF($D406="","",'BH (1)'!J4440)</f>
        <v/>
      </c>
      <c r="M406" s="239" t="str">
        <f>IF($D406="","",'BH (1)'!K4440)</f>
        <v/>
      </c>
      <c r="N406" s="239" t="str">
        <f>IF($D406="","",'BH (1)'!L4440)</f>
        <v/>
      </c>
      <c r="O406" s="239" t="str">
        <f>IF($D406="","",'BH (1)'!M4440)</f>
        <v/>
      </c>
      <c r="P406" s="239" t="str">
        <f>IF($D406="","",'BH (1)'!N4440)</f>
        <v/>
      </c>
      <c r="Q406" s="259">
        <f>'BH (1)'!O4440</f>
        <v>0</v>
      </c>
      <c r="R406" s="260">
        <f>'BH (1)'!P4440</f>
        <v>0</v>
      </c>
    </row>
    <row r="407" spans="3:18" ht="30" customHeight="1" x14ac:dyDescent="0.25">
      <c r="C407" s="51">
        <v>401</v>
      </c>
      <c r="D407" s="253" t="str">
        <f>'BH (1)'!B1429</f>
        <v/>
      </c>
      <c r="E407" s="239" t="str">
        <f>IF($D407="","",'BH (1)'!C4441)</f>
        <v/>
      </c>
      <c r="F407" s="239" t="str">
        <f>IF($D407="","",'BH (1)'!D4441)</f>
        <v/>
      </c>
      <c r="G407" s="239" t="str">
        <f>IF($D407="","",'BH (1)'!E4441)</f>
        <v/>
      </c>
      <c r="H407" s="239" t="str">
        <f>IF($D407="","",'BH (1)'!F4441)</f>
        <v/>
      </c>
      <c r="I407" s="239" t="str">
        <f>IF($D407="","",'BH (1)'!G4441)</f>
        <v/>
      </c>
      <c r="J407" s="239" t="str">
        <f>IF($D407="","",'BH (1)'!H4441)</f>
        <v/>
      </c>
      <c r="K407" s="239" t="str">
        <f>IF($D407="","",'BH (1)'!I4441)</f>
        <v/>
      </c>
      <c r="L407" s="239" t="str">
        <f>IF($D407="","",'BH (1)'!J4441)</f>
        <v/>
      </c>
      <c r="M407" s="239" t="str">
        <f>IF($D407="","",'BH (1)'!K4441)</f>
        <v/>
      </c>
      <c r="N407" s="239" t="str">
        <f>IF($D407="","",'BH (1)'!L4441)</f>
        <v/>
      </c>
      <c r="O407" s="239" t="str">
        <f>IF($D407="","",'BH (1)'!M4441)</f>
        <v/>
      </c>
      <c r="P407" s="239" t="str">
        <f>IF($D407="","",'BH (1)'!N4441)</f>
        <v/>
      </c>
      <c r="Q407" s="259">
        <f>'BH (1)'!O4441</f>
        <v>0</v>
      </c>
      <c r="R407" s="260">
        <f>'BH (1)'!P4441</f>
        <v>0</v>
      </c>
    </row>
    <row r="408" spans="3:18" ht="30" customHeight="1" x14ac:dyDescent="0.25">
      <c r="C408" s="51">
        <v>402</v>
      </c>
      <c r="D408" s="253" t="str">
        <f>'BH (1)'!B1430</f>
        <v/>
      </c>
      <c r="E408" s="239" t="str">
        <f>IF($D408="","",'BH (1)'!C4442)</f>
        <v/>
      </c>
      <c r="F408" s="239" t="str">
        <f>IF($D408="","",'BH (1)'!D4442)</f>
        <v/>
      </c>
      <c r="G408" s="239" t="str">
        <f>IF($D408="","",'BH (1)'!E4442)</f>
        <v/>
      </c>
      <c r="H408" s="239" t="str">
        <f>IF($D408="","",'BH (1)'!F4442)</f>
        <v/>
      </c>
      <c r="I408" s="239" t="str">
        <f>IF($D408="","",'BH (1)'!G4442)</f>
        <v/>
      </c>
      <c r="J408" s="239" t="str">
        <f>IF($D408="","",'BH (1)'!H4442)</f>
        <v/>
      </c>
      <c r="K408" s="239" t="str">
        <f>IF($D408="","",'BH (1)'!I4442)</f>
        <v/>
      </c>
      <c r="L408" s="239" t="str">
        <f>IF($D408="","",'BH (1)'!J4442)</f>
        <v/>
      </c>
      <c r="M408" s="239" t="str">
        <f>IF($D408="","",'BH (1)'!K4442)</f>
        <v/>
      </c>
      <c r="N408" s="239" t="str">
        <f>IF($D408="","",'BH (1)'!L4442)</f>
        <v/>
      </c>
      <c r="O408" s="239" t="str">
        <f>IF($D408="","",'BH (1)'!M4442)</f>
        <v/>
      </c>
      <c r="P408" s="239" t="str">
        <f>IF($D408="","",'BH (1)'!N4442)</f>
        <v/>
      </c>
      <c r="Q408" s="259">
        <f>'BH (1)'!O4442</f>
        <v>0</v>
      </c>
      <c r="R408" s="260">
        <f>'BH (1)'!P4442</f>
        <v>0</v>
      </c>
    </row>
    <row r="409" spans="3:18" ht="30" customHeight="1" x14ac:dyDescent="0.25">
      <c r="C409" s="51">
        <v>403</v>
      </c>
      <c r="D409" s="253" t="str">
        <f>'BH (1)'!B1431</f>
        <v/>
      </c>
      <c r="E409" s="239" t="str">
        <f>IF($D409="","",'BH (1)'!C4443)</f>
        <v/>
      </c>
      <c r="F409" s="239" t="str">
        <f>IF($D409="","",'BH (1)'!D4443)</f>
        <v/>
      </c>
      <c r="G409" s="239" t="str">
        <f>IF($D409="","",'BH (1)'!E4443)</f>
        <v/>
      </c>
      <c r="H409" s="239" t="str">
        <f>IF($D409="","",'BH (1)'!F4443)</f>
        <v/>
      </c>
      <c r="I409" s="239" t="str">
        <f>IF($D409="","",'BH (1)'!G4443)</f>
        <v/>
      </c>
      <c r="J409" s="239" t="str">
        <f>IF($D409="","",'BH (1)'!H4443)</f>
        <v/>
      </c>
      <c r="K409" s="239" t="str">
        <f>IF($D409="","",'BH (1)'!I4443)</f>
        <v/>
      </c>
      <c r="L409" s="239" t="str">
        <f>IF($D409="","",'BH (1)'!J4443)</f>
        <v/>
      </c>
      <c r="M409" s="239" t="str">
        <f>IF($D409="","",'BH (1)'!K4443)</f>
        <v/>
      </c>
      <c r="N409" s="239" t="str">
        <f>IF($D409="","",'BH (1)'!L4443)</f>
        <v/>
      </c>
      <c r="O409" s="239" t="str">
        <f>IF($D409="","",'BH (1)'!M4443)</f>
        <v/>
      </c>
      <c r="P409" s="239" t="str">
        <f>IF($D409="","",'BH (1)'!N4443)</f>
        <v/>
      </c>
      <c r="Q409" s="259">
        <f>'BH (1)'!O4443</f>
        <v>0</v>
      </c>
      <c r="R409" s="260">
        <f>'BH (1)'!P4443</f>
        <v>0</v>
      </c>
    </row>
    <row r="410" spans="3:18" ht="30" customHeight="1" x14ac:dyDescent="0.25">
      <c r="C410" s="51">
        <v>404</v>
      </c>
      <c r="D410" s="253" t="str">
        <f>'BH (1)'!B1432</f>
        <v/>
      </c>
      <c r="E410" s="239" t="str">
        <f>IF($D410="","",'BH (1)'!C4444)</f>
        <v/>
      </c>
      <c r="F410" s="239" t="str">
        <f>IF($D410="","",'BH (1)'!D4444)</f>
        <v/>
      </c>
      <c r="G410" s="239" t="str">
        <f>IF($D410="","",'BH (1)'!E4444)</f>
        <v/>
      </c>
      <c r="H410" s="239" t="str">
        <f>IF($D410="","",'BH (1)'!F4444)</f>
        <v/>
      </c>
      <c r="I410" s="239" t="str">
        <f>IF($D410="","",'BH (1)'!G4444)</f>
        <v/>
      </c>
      <c r="J410" s="239" t="str">
        <f>IF($D410="","",'BH (1)'!H4444)</f>
        <v/>
      </c>
      <c r="K410" s="239" t="str">
        <f>IF($D410="","",'BH (1)'!I4444)</f>
        <v/>
      </c>
      <c r="L410" s="239" t="str">
        <f>IF($D410="","",'BH (1)'!J4444)</f>
        <v/>
      </c>
      <c r="M410" s="239" t="str">
        <f>IF($D410="","",'BH (1)'!K4444)</f>
        <v/>
      </c>
      <c r="N410" s="239" t="str">
        <f>IF($D410="","",'BH (1)'!L4444)</f>
        <v/>
      </c>
      <c r="O410" s="239" t="str">
        <f>IF($D410="","",'BH (1)'!M4444)</f>
        <v/>
      </c>
      <c r="P410" s="239" t="str">
        <f>IF($D410="","",'BH (1)'!N4444)</f>
        <v/>
      </c>
      <c r="Q410" s="259">
        <f>'BH (1)'!O4444</f>
        <v>0</v>
      </c>
      <c r="R410" s="260">
        <f>'BH (1)'!P4444</f>
        <v>0</v>
      </c>
    </row>
    <row r="411" spans="3:18" ht="30" customHeight="1" x14ac:dyDescent="0.25">
      <c r="C411" s="51">
        <v>405</v>
      </c>
      <c r="D411" s="253" t="str">
        <f>'BH (1)'!B1433</f>
        <v/>
      </c>
      <c r="E411" s="239" t="str">
        <f>IF($D411="","",'BH (1)'!C4445)</f>
        <v/>
      </c>
      <c r="F411" s="239" t="str">
        <f>IF($D411="","",'BH (1)'!D4445)</f>
        <v/>
      </c>
      <c r="G411" s="239" t="str">
        <f>IF($D411="","",'BH (1)'!E4445)</f>
        <v/>
      </c>
      <c r="H411" s="239" t="str">
        <f>IF($D411="","",'BH (1)'!F4445)</f>
        <v/>
      </c>
      <c r="I411" s="239" t="str">
        <f>IF($D411="","",'BH (1)'!G4445)</f>
        <v/>
      </c>
      <c r="J411" s="239" t="str">
        <f>IF($D411="","",'BH (1)'!H4445)</f>
        <v/>
      </c>
      <c r="K411" s="239" t="str">
        <f>IF($D411="","",'BH (1)'!I4445)</f>
        <v/>
      </c>
      <c r="L411" s="239" t="str">
        <f>IF($D411="","",'BH (1)'!J4445)</f>
        <v/>
      </c>
      <c r="M411" s="239" t="str">
        <f>IF($D411="","",'BH (1)'!K4445)</f>
        <v/>
      </c>
      <c r="N411" s="239" t="str">
        <f>IF($D411="","",'BH (1)'!L4445)</f>
        <v/>
      </c>
      <c r="O411" s="239" t="str">
        <f>IF($D411="","",'BH (1)'!M4445)</f>
        <v/>
      </c>
      <c r="P411" s="239" t="str">
        <f>IF($D411="","",'BH (1)'!N4445)</f>
        <v/>
      </c>
      <c r="Q411" s="259">
        <f>'BH (1)'!O4445</f>
        <v>0</v>
      </c>
      <c r="R411" s="260">
        <f>'BH (1)'!P4445</f>
        <v>0</v>
      </c>
    </row>
    <row r="412" spans="3:18" ht="30" customHeight="1" x14ac:dyDescent="0.25">
      <c r="C412" s="51">
        <v>406</v>
      </c>
      <c r="D412" s="253" t="str">
        <f>'BH (1)'!B1434</f>
        <v/>
      </c>
      <c r="E412" s="239" t="str">
        <f>IF($D412="","",'BH (1)'!C4446)</f>
        <v/>
      </c>
      <c r="F412" s="239" t="str">
        <f>IF($D412="","",'BH (1)'!D4446)</f>
        <v/>
      </c>
      <c r="G412" s="239" t="str">
        <f>IF($D412="","",'BH (1)'!E4446)</f>
        <v/>
      </c>
      <c r="H412" s="239" t="str">
        <f>IF($D412="","",'BH (1)'!F4446)</f>
        <v/>
      </c>
      <c r="I412" s="239" t="str">
        <f>IF($D412="","",'BH (1)'!G4446)</f>
        <v/>
      </c>
      <c r="J412" s="239" t="str">
        <f>IF($D412="","",'BH (1)'!H4446)</f>
        <v/>
      </c>
      <c r="K412" s="239" t="str">
        <f>IF($D412="","",'BH (1)'!I4446)</f>
        <v/>
      </c>
      <c r="L412" s="239" t="str">
        <f>IF($D412="","",'BH (1)'!J4446)</f>
        <v/>
      </c>
      <c r="M412" s="239" t="str">
        <f>IF($D412="","",'BH (1)'!K4446)</f>
        <v/>
      </c>
      <c r="N412" s="239" t="str">
        <f>IF($D412="","",'BH (1)'!L4446)</f>
        <v/>
      </c>
      <c r="O412" s="239" t="str">
        <f>IF($D412="","",'BH (1)'!M4446)</f>
        <v/>
      </c>
      <c r="P412" s="239" t="str">
        <f>IF($D412="","",'BH (1)'!N4446)</f>
        <v/>
      </c>
      <c r="Q412" s="259">
        <f>'BH (1)'!O4446</f>
        <v>0</v>
      </c>
      <c r="R412" s="260">
        <f>'BH (1)'!P4446</f>
        <v>0</v>
      </c>
    </row>
    <row r="413" spans="3:18" ht="30" customHeight="1" x14ac:dyDescent="0.25">
      <c r="C413" s="51">
        <v>407</v>
      </c>
      <c r="D413" s="253" t="str">
        <f>'BH (1)'!B1435</f>
        <v/>
      </c>
      <c r="E413" s="239" t="str">
        <f>IF($D413="","",'BH (1)'!C4447)</f>
        <v/>
      </c>
      <c r="F413" s="239" t="str">
        <f>IF($D413="","",'BH (1)'!D4447)</f>
        <v/>
      </c>
      <c r="G413" s="239" t="str">
        <f>IF($D413="","",'BH (1)'!E4447)</f>
        <v/>
      </c>
      <c r="H413" s="239" t="str">
        <f>IF($D413="","",'BH (1)'!F4447)</f>
        <v/>
      </c>
      <c r="I413" s="239" t="str">
        <f>IF($D413="","",'BH (1)'!G4447)</f>
        <v/>
      </c>
      <c r="J413" s="239" t="str">
        <f>IF($D413="","",'BH (1)'!H4447)</f>
        <v/>
      </c>
      <c r="K413" s="239" t="str">
        <f>IF($D413="","",'BH (1)'!I4447)</f>
        <v/>
      </c>
      <c r="L413" s="239" t="str">
        <f>IF($D413="","",'BH (1)'!J4447)</f>
        <v/>
      </c>
      <c r="M413" s="239" t="str">
        <f>IF($D413="","",'BH (1)'!K4447)</f>
        <v/>
      </c>
      <c r="N413" s="239" t="str">
        <f>IF($D413="","",'BH (1)'!L4447)</f>
        <v/>
      </c>
      <c r="O413" s="239" t="str">
        <f>IF($D413="","",'BH (1)'!M4447)</f>
        <v/>
      </c>
      <c r="P413" s="239" t="str">
        <f>IF($D413="","",'BH (1)'!N4447)</f>
        <v/>
      </c>
      <c r="Q413" s="259">
        <f>'BH (1)'!O4447</f>
        <v>0</v>
      </c>
      <c r="R413" s="260">
        <f>'BH (1)'!P4447</f>
        <v>0</v>
      </c>
    </row>
    <row r="414" spans="3:18" ht="30" customHeight="1" x14ac:dyDescent="0.25">
      <c r="C414" s="51">
        <v>408</v>
      </c>
      <c r="D414" s="253" t="str">
        <f>'BH (1)'!B1436</f>
        <v/>
      </c>
      <c r="E414" s="239" t="str">
        <f>IF($D414="","",'BH (1)'!C4448)</f>
        <v/>
      </c>
      <c r="F414" s="239" t="str">
        <f>IF($D414="","",'BH (1)'!D4448)</f>
        <v/>
      </c>
      <c r="G414" s="239" t="str">
        <f>IF($D414="","",'BH (1)'!E4448)</f>
        <v/>
      </c>
      <c r="H414" s="239" t="str">
        <f>IF($D414="","",'BH (1)'!F4448)</f>
        <v/>
      </c>
      <c r="I414" s="239" t="str">
        <f>IF($D414="","",'BH (1)'!G4448)</f>
        <v/>
      </c>
      <c r="J414" s="239" t="str">
        <f>IF($D414="","",'BH (1)'!H4448)</f>
        <v/>
      </c>
      <c r="K414" s="239" t="str">
        <f>IF($D414="","",'BH (1)'!I4448)</f>
        <v/>
      </c>
      <c r="L414" s="239" t="str">
        <f>IF($D414="","",'BH (1)'!J4448)</f>
        <v/>
      </c>
      <c r="M414" s="239" t="str">
        <f>IF($D414="","",'BH (1)'!K4448)</f>
        <v/>
      </c>
      <c r="N414" s="239" t="str">
        <f>IF($D414="","",'BH (1)'!L4448)</f>
        <v/>
      </c>
      <c r="O414" s="239" t="str">
        <f>IF($D414="","",'BH (1)'!M4448)</f>
        <v/>
      </c>
      <c r="P414" s="239" t="str">
        <f>IF($D414="","",'BH (1)'!N4448)</f>
        <v/>
      </c>
      <c r="Q414" s="259">
        <f>'BH (1)'!O4448</f>
        <v>0</v>
      </c>
      <c r="R414" s="260">
        <f>'BH (1)'!P4448</f>
        <v>0</v>
      </c>
    </row>
    <row r="415" spans="3:18" ht="30" customHeight="1" x14ac:dyDescent="0.25">
      <c r="C415" s="51">
        <v>409</v>
      </c>
      <c r="D415" s="253" t="str">
        <f>'BH (1)'!B1437</f>
        <v/>
      </c>
      <c r="E415" s="239" t="str">
        <f>IF($D415="","",'BH (1)'!C4449)</f>
        <v/>
      </c>
      <c r="F415" s="239" t="str">
        <f>IF($D415="","",'BH (1)'!D4449)</f>
        <v/>
      </c>
      <c r="G415" s="239" t="str">
        <f>IF($D415="","",'BH (1)'!E4449)</f>
        <v/>
      </c>
      <c r="H415" s="239" t="str">
        <f>IF($D415="","",'BH (1)'!F4449)</f>
        <v/>
      </c>
      <c r="I415" s="239" t="str">
        <f>IF($D415="","",'BH (1)'!G4449)</f>
        <v/>
      </c>
      <c r="J415" s="239" t="str">
        <f>IF($D415="","",'BH (1)'!H4449)</f>
        <v/>
      </c>
      <c r="K415" s="239" t="str">
        <f>IF($D415="","",'BH (1)'!I4449)</f>
        <v/>
      </c>
      <c r="L415" s="239" t="str">
        <f>IF($D415="","",'BH (1)'!J4449)</f>
        <v/>
      </c>
      <c r="M415" s="239" t="str">
        <f>IF($D415="","",'BH (1)'!K4449)</f>
        <v/>
      </c>
      <c r="N415" s="239" t="str">
        <f>IF($D415="","",'BH (1)'!L4449)</f>
        <v/>
      </c>
      <c r="O415" s="239" t="str">
        <f>IF($D415="","",'BH (1)'!M4449)</f>
        <v/>
      </c>
      <c r="P415" s="239" t="str">
        <f>IF($D415="","",'BH (1)'!N4449)</f>
        <v/>
      </c>
      <c r="Q415" s="259">
        <f>'BH (1)'!O4449</f>
        <v>0</v>
      </c>
      <c r="R415" s="260">
        <f>'BH (1)'!P4449</f>
        <v>0</v>
      </c>
    </row>
    <row r="416" spans="3:18" ht="30" customHeight="1" x14ac:dyDescent="0.25">
      <c r="C416" s="51">
        <v>410</v>
      </c>
      <c r="D416" s="253" t="str">
        <f>'BH (1)'!B1438</f>
        <v/>
      </c>
      <c r="E416" s="239" t="str">
        <f>IF($D416="","",'BH (1)'!C4450)</f>
        <v/>
      </c>
      <c r="F416" s="239" t="str">
        <f>IF($D416="","",'BH (1)'!D4450)</f>
        <v/>
      </c>
      <c r="G416" s="239" t="str">
        <f>IF($D416="","",'BH (1)'!E4450)</f>
        <v/>
      </c>
      <c r="H416" s="239" t="str">
        <f>IF($D416="","",'BH (1)'!F4450)</f>
        <v/>
      </c>
      <c r="I416" s="239" t="str">
        <f>IF($D416="","",'BH (1)'!G4450)</f>
        <v/>
      </c>
      <c r="J416" s="239" t="str">
        <f>IF($D416="","",'BH (1)'!H4450)</f>
        <v/>
      </c>
      <c r="K416" s="239" t="str">
        <f>IF($D416="","",'BH (1)'!I4450)</f>
        <v/>
      </c>
      <c r="L416" s="239" t="str">
        <f>IF($D416="","",'BH (1)'!J4450)</f>
        <v/>
      </c>
      <c r="M416" s="239" t="str">
        <f>IF($D416="","",'BH (1)'!K4450)</f>
        <v/>
      </c>
      <c r="N416" s="239" t="str">
        <f>IF($D416="","",'BH (1)'!L4450)</f>
        <v/>
      </c>
      <c r="O416" s="239" t="str">
        <f>IF($D416="","",'BH (1)'!M4450)</f>
        <v/>
      </c>
      <c r="P416" s="239" t="str">
        <f>IF($D416="","",'BH (1)'!N4450)</f>
        <v/>
      </c>
      <c r="Q416" s="259">
        <f>'BH (1)'!O4450</f>
        <v>0</v>
      </c>
      <c r="R416" s="260">
        <f>'BH (1)'!P4450</f>
        <v>0</v>
      </c>
    </row>
    <row r="417" spans="3:18" ht="30" customHeight="1" x14ac:dyDescent="0.25">
      <c r="C417" s="51">
        <v>411</v>
      </c>
      <c r="D417" s="253" t="str">
        <f>'BH (1)'!B1439</f>
        <v/>
      </c>
      <c r="E417" s="239" t="str">
        <f>IF($D417="","",'BH (1)'!C4451)</f>
        <v/>
      </c>
      <c r="F417" s="239" t="str">
        <f>IF($D417="","",'BH (1)'!D4451)</f>
        <v/>
      </c>
      <c r="G417" s="239" t="str">
        <f>IF($D417="","",'BH (1)'!E4451)</f>
        <v/>
      </c>
      <c r="H417" s="239" t="str">
        <f>IF($D417="","",'BH (1)'!F4451)</f>
        <v/>
      </c>
      <c r="I417" s="239" t="str">
        <f>IF($D417="","",'BH (1)'!G4451)</f>
        <v/>
      </c>
      <c r="J417" s="239" t="str">
        <f>IF($D417="","",'BH (1)'!H4451)</f>
        <v/>
      </c>
      <c r="K417" s="239" t="str">
        <f>IF($D417="","",'BH (1)'!I4451)</f>
        <v/>
      </c>
      <c r="L417" s="239" t="str">
        <f>IF($D417="","",'BH (1)'!J4451)</f>
        <v/>
      </c>
      <c r="M417" s="239" t="str">
        <f>IF($D417="","",'BH (1)'!K4451)</f>
        <v/>
      </c>
      <c r="N417" s="239" t="str">
        <f>IF($D417="","",'BH (1)'!L4451)</f>
        <v/>
      </c>
      <c r="O417" s="239" t="str">
        <f>IF($D417="","",'BH (1)'!M4451)</f>
        <v/>
      </c>
      <c r="P417" s="239" t="str">
        <f>IF($D417="","",'BH (1)'!N4451)</f>
        <v/>
      </c>
      <c r="Q417" s="259">
        <f>'BH (1)'!O4451</f>
        <v>0</v>
      </c>
      <c r="R417" s="260">
        <f>'BH (1)'!P4451</f>
        <v>0</v>
      </c>
    </row>
    <row r="418" spans="3:18" ht="30" customHeight="1" x14ac:dyDescent="0.25">
      <c r="C418" s="51">
        <v>412</v>
      </c>
      <c r="D418" s="253" t="str">
        <f>'BH (1)'!B1440</f>
        <v/>
      </c>
      <c r="E418" s="239" t="str">
        <f>IF($D418="","",'BH (1)'!C4452)</f>
        <v/>
      </c>
      <c r="F418" s="239" t="str">
        <f>IF($D418="","",'BH (1)'!D4452)</f>
        <v/>
      </c>
      <c r="G418" s="239" t="str">
        <f>IF($D418="","",'BH (1)'!E4452)</f>
        <v/>
      </c>
      <c r="H418" s="239" t="str">
        <f>IF($D418="","",'BH (1)'!F4452)</f>
        <v/>
      </c>
      <c r="I418" s="239" t="str">
        <f>IF($D418="","",'BH (1)'!G4452)</f>
        <v/>
      </c>
      <c r="J418" s="239" t="str">
        <f>IF($D418="","",'BH (1)'!H4452)</f>
        <v/>
      </c>
      <c r="K418" s="239" t="str">
        <f>IF($D418="","",'BH (1)'!I4452)</f>
        <v/>
      </c>
      <c r="L418" s="239" t="str">
        <f>IF($D418="","",'BH (1)'!J4452)</f>
        <v/>
      </c>
      <c r="M418" s="239" t="str">
        <f>IF($D418="","",'BH (1)'!K4452)</f>
        <v/>
      </c>
      <c r="N418" s="239" t="str">
        <f>IF($D418="","",'BH (1)'!L4452)</f>
        <v/>
      </c>
      <c r="O418" s="239" t="str">
        <f>IF($D418="","",'BH (1)'!M4452)</f>
        <v/>
      </c>
      <c r="P418" s="239" t="str">
        <f>IF($D418="","",'BH (1)'!N4452)</f>
        <v/>
      </c>
      <c r="Q418" s="259">
        <f>'BH (1)'!O4452</f>
        <v>0</v>
      </c>
      <c r="R418" s="260">
        <f>'BH (1)'!P4452</f>
        <v>0</v>
      </c>
    </row>
    <row r="419" spans="3:18" ht="30" customHeight="1" x14ac:dyDescent="0.25">
      <c r="C419" s="51">
        <v>413</v>
      </c>
      <c r="D419" s="253" t="str">
        <f>'BH (1)'!B1441</f>
        <v/>
      </c>
      <c r="E419" s="239" t="str">
        <f>IF($D419="","",'BH (1)'!C4453)</f>
        <v/>
      </c>
      <c r="F419" s="239" t="str">
        <f>IF($D419="","",'BH (1)'!D4453)</f>
        <v/>
      </c>
      <c r="G419" s="239" t="str">
        <f>IF($D419="","",'BH (1)'!E4453)</f>
        <v/>
      </c>
      <c r="H419" s="239" t="str">
        <f>IF($D419="","",'BH (1)'!F4453)</f>
        <v/>
      </c>
      <c r="I419" s="239" t="str">
        <f>IF($D419="","",'BH (1)'!G4453)</f>
        <v/>
      </c>
      <c r="J419" s="239" t="str">
        <f>IF($D419="","",'BH (1)'!H4453)</f>
        <v/>
      </c>
      <c r="K419" s="239" t="str">
        <f>IF($D419="","",'BH (1)'!I4453)</f>
        <v/>
      </c>
      <c r="L419" s="239" t="str">
        <f>IF($D419="","",'BH (1)'!J4453)</f>
        <v/>
      </c>
      <c r="M419" s="239" t="str">
        <f>IF($D419="","",'BH (1)'!K4453)</f>
        <v/>
      </c>
      <c r="N419" s="239" t="str">
        <f>IF($D419="","",'BH (1)'!L4453)</f>
        <v/>
      </c>
      <c r="O419" s="239" t="str">
        <f>IF($D419="","",'BH (1)'!M4453)</f>
        <v/>
      </c>
      <c r="P419" s="239" t="str">
        <f>IF($D419="","",'BH (1)'!N4453)</f>
        <v/>
      </c>
      <c r="Q419" s="259">
        <f>'BH (1)'!O4453</f>
        <v>0</v>
      </c>
      <c r="R419" s="260">
        <f>'BH (1)'!P4453</f>
        <v>0</v>
      </c>
    </row>
    <row r="420" spans="3:18" ht="30" customHeight="1" x14ac:dyDescent="0.25">
      <c r="C420" s="51">
        <v>414</v>
      </c>
      <c r="D420" s="253" t="str">
        <f>'BH (1)'!B1442</f>
        <v/>
      </c>
      <c r="E420" s="239" t="str">
        <f>IF($D420="","",'BH (1)'!C4454)</f>
        <v/>
      </c>
      <c r="F420" s="239" t="str">
        <f>IF($D420="","",'BH (1)'!D4454)</f>
        <v/>
      </c>
      <c r="G420" s="239" t="str">
        <f>IF($D420="","",'BH (1)'!E4454)</f>
        <v/>
      </c>
      <c r="H420" s="239" t="str">
        <f>IF($D420="","",'BH (1)'!F4454)</f>
        <v/>
      </c>
      <c r="I420" s="239" t="str">
        <f>IF($D420="","",'BH (1)'!G4454)</f>
        <v/>
      </c>
      <c r="J420" s="239" t="str">
        <f>IF($D420="","",'BH (1)'!H4454)</f>
        <v/>
      </c>
      <c r="K420" s="239" t="str">
        <f>IF($D420="","",'BH (1)'!I4454)</f>
        <v/>
      </c>
      <c r="L420" s="239" t="str">
        <f>IF($D420="","",'BH (1)'!J4454)</f>
        <v/>
      </c>
      <c r="M420" s="239" t="str">
        <f>IF($D420="","",'BH (1)'!K4454)</f>
        <v/>
      </c>
      <c r="N420" s="239" t="str">
        <f>IF($D420="","",'BH (1)'!L4454)</f>
        <v/>
      </c>
      <c r="O420" s="239" t="str">
        <f>IF($D420="","",'BH (1)'!M4454)</f>
        <v/>
      </c>
      <c r="P420" s="239" t="str">
        <f>IF($D420="","",'BH (1)'!N4454)</f>
        <v/>
      </c>
      <c r="Q420" s="259">
        <f>'BH (1)'!O4454</f>
        <v>0</v>
      </c>
      <c r="R420" s="260">
        <f>'BH (1)'!P4454</f>
        <v>0</v>
      </c>
    </row>
    <row r="421" spans="3:18" ht="30" customHeight="1" x14ac:dyDescent="0.25">
      <c r="C421" s="51">
        <v>415</v>
      </c>
      <c r="D421" s="253" t="str">
        <f>'BH (1)'!B1443</f>
        <v/>
      </c>
      <c r="E421" s="239" t="str">
        <f>IF($D421="","",'BH (1)'!C4455)</f>
        <v/>
      </c>
      <c r="F421" s="239" t="str">
        <f>IF($D421="","",'BH (1)'!D4455)</f>
        <v/>
      </c>
      <c r="G421" s="239" t="str">
        <f>IF($D421="","",'BH (1)'!E4455)</f>
        <v/>
      </c>
      <c r="H421" s="239" t="str">
        <f>IF($D421="","",'BH (1)'!F4455)</f>
        <v/>
      </c>
      <c r="I421" s="239" t="str">
        <f>IF($D421="","",'BH (1)'!G4455)</f>
        <v/>
      </c>
      <c r="J421" s="239" t="str">
        <f>IF($D421="","",'BH (1)'!H4455)</f>
        <v/>
      </c>
      <c r="K421" s="239" t="str">
        <f>IF($D421="","",'BH (1)'!I4455)</f>
        <v/>
      </c>
      <c r="L421" s="239" t="str">
        <f>IF($D421="","",'BH (1)'!J4455)</f>
        <v/>
      </c>
      <c r="M421" s="239" t="str">
        <f>IF($D421="","",'BH (1)'!K4455)</f>
        <v/>
      </c>
      <c r="N421" s="239" t="str">
        <f>IF($D421="","",'BH (1)'!L4455)</f>
        <v/>
      </c>
      <c r="O421" s="239" t="str">
        <f>IF($D421="","",'BH (1)'!M4455)</f>
        <v/>
      </c>
      <c r="P421" s="239" t="str">
        <f>IF($D421="","",'BH (1)'!N4455)</f>
        <v/>
      </c>
      <c r="Q421" s="259">
        <f>'BH (1)'!O4455</f>
        <v>0</v>
      </c>
      <c r="R421" s="260">
        <f>'BH (1)'!P4455</f>
        <v>0</v>
      </c>
    </row>
    <row r="422" spans="3:18" ht="30" customHeight="1" x14ac:dyDescent="0.25">
      <c r="C422" s="51">
        <v>416</v>
      </c>
      <c r="D422" s="253" t="str">
        <f>'BH (1)'!B1444</f>
        <v/>
      </c>
      <c r="E422" s="239" t="str">
        <f>IF($D422="","",'BH (1)'!C4456)</f>
        <v/>
      </c>
      <c r="F422" s="239" t="str">
        <f>IF($D422="","",'BH (1)'!D4456)</f>
        <v/>
      </c>
      <c r="G422" s="239" t="str">
        <f>IF($D422="","",'BH (1)'!E4456)</f>
        <v/>
      </c>
      <c r="H422" s="239" t="str">
        <f>IF($D422="","",'BH (1)'!F4456)</f>
        <v/>
      </c>
      <c r="I422" s="239" t="str">
        <f>IF($D422="","",'BH (1)'!G4456)</f>
        <v/>
      </c>
      <c r="J422" s="239" t="str">
        <f>IF($D422="","",'BH (1)'!H4456)</f>
        <v/>
      </c>
      <c r="K422" s="239" t="str">
        <f>IF($D422="","",'BH (1)'!I4456)</f>
        <v/>
      </c>
      <c r="L422" s="239" t="str">
        <f>IF($D422="","",'BH (1)'!J4456)</f>
        <v/>
      </c>
      <c r="M422" s="239" t="str">
        <f>IF($D422="","",'BH (1)'!K4456)</f>
        <v/>
      </c>
      <c r="N422" s="239" t="str">
        <f>IF($D422="","",'BH (1)'!L4456)</f>
        <v/>
      </c>
      <c r="O422" s="239" t="str">
        <f>IF($D422="","",'BH (1)'!M4456)</f>
        <v/>
      </c>
      <c r="P422" s="239" t="str">
        <f>IF($D422="","",'BH (1)'!N4456)</f>
        <v/>
      </c>
      <c r="Q422" s="259">
        <f>'BH (1)'!O4456</f>
        <v>0</v>
      </c>
      <c r="R422" s="260">
        <f>'BH (1)'!P4456</f>
        <v>0</v>
      </c>
    </row>
    <row r="423" spans="3:18" ht="30" customHeight="1" x14ac:dyDescent="0.25">
      <c r="C423" s="51">
        <v>417</v>
      </c>
      <c r="D423" s="253" t="str">
        <f>'BH (1)'!B1445</f>
        <v/>
      </c>
      <c r="E423" s="239" t="str">
        <f>IF($D423="","",'BH (1)'!C4457)</f>
        <v/>
      </c>
      <c r="F423" s="239" t="str">
        <f>IF($D423="","",'BH (1)'!D4457)</f>
        <v/>
      </c>
      <c r="G423" s="239" t="str">
        <f>IF($D423="","",'BH (1)'!E4457)</f>
        <v/>
      </c>
      <c r="H423" s="239" t="str">
        <f>IF($D423="","",'BH (1)'!F4457)</f>
        <v/>
      </c>
      <c r="I423" s="239" t="str">
        <f>IF($D423="","",'BH (1)'!G4457)</f>
        <v/>
      </c>
      <c r="J423" s="239" t="str">
        <f>IF($D423="","",'BH (1)'!H4457)</f>
        <v/>
      </c>
      <c r="K423" s="239" t="str">
        <f>IF($D423="","",'BH (1)'!I4457)</f>
        <v/>
      </c>
      <c r="L423" s="239" t="str">
        <f>IF($D423="","",'BH (1)'!J4457)</f>
        <v/>
      </c>
      <c r="M423" s="239" t="str">
        <f>IF($D423="","",'BH (1)'!K4457)</f>
        <v/>
      </c>
      <c r="N423" s="239" t="str">
        <f>IF($D423="","",'BH (1)'!L4457)</f>
        <v/>
      </c>
      <c r="O423" s="239" t="str">
        <f>IF($D423="","",'BH (1)'!M4457)</f>
        <v/>
      </c>
      <c r="P423" s="239" t="str">
        <f>IF($D423="","",'BH (1)'!N4457)</f>
        <v/>
      </c>
      <c r="Q423" s="259">
        <f>'BH (1)'!O4457</f>
        <v>0</v>
      </c>
      <c r="R423" s="260">
        <f>'BH (1)'!P4457</f>
        <v>0</v>
      </c>
    </row>
    <row r="424" spans="3:18" ht="30" customHeight="1" x14ac:dyDescent="0.25">
      <c r="C424" s="51">
        <v>418</v>
      </c>
      <c r="D424" s="253" t="str">
        <f>'BH (1)'!B1446</f>
        <v/>
      </c>
      <c r="E424" s="239" t="str">
        <f>IF($D424="","",'BH (1)'!C4458)</f>
        <v/>
      </c>
      <c r="F424" s="239" t="str">
        <f>IF($D424="","",'BH (1)'!D4458)</f>
        <v/>
      </c>
      <c r="G424" s="239" t="str">
        <f>IF($D424="","",'BH (1)'!E4458)</f>
        <v/>
      </c>
      <c r="H424" s="239" t="str">
        <f>IF($D424="","",'BH (1)'!F4458)</f>
        <v/>
      </c>
      <c r="I424" s="239" t="str">
        <f>IF($D424="","",'BH (1)'!G4458)</f>
        <v/>
      </c>
      <c r="J424" s="239" t="str">
        <f>IF($D424="","",'BH (1)'!H4458)</f>
        <v/>
      </c>
      <c r="K424" s="239" t="str">
        <f>IF($D424="","",'BH (1)'!I4458)</f>
        <v/>
      </c>
      <c r="L424" s="239" t="str">
        <f>IF($D424="","",'BH (1)'!J4458)</f>
        <v/>
      </c>
      <c r="M424" s="239" t="str">
        <f>IF($D424="","",'BH (1)'!K4458)</f>
        <v/>
      </c>
      <c r="N424" s="239" t="str">
        <f>IF($D424="","",'BH (1)'!L4458)</f>
        <v/>
      </c>
      <c r="O424" s="239" t="str">
        <f>IF($D424="","",'BH (1)'!M4458)</f>
        <v/>
      </c>
      <c r="P424" s="239" t="str">
        <f>IF($D424="","",'BH (1)'!N4458)</f>
        <v/>
      </c>
      <c r="Q424" s="259">
        <f>'BH (1)'!O4458</f>
        <v>0</v>
      </c>
      <c r="R424" s="260">
        <f>'BH (1)'!P4458</f>
        <v>0</v>
      </c>
    </row>
    <row r="425" spans="3:18" ht="30" customHeight="1" x14ac:dyDescent="0.25">
      <c r="C425" s="51">
        <v>419</v>
      </c>
      <c r="D425" s="253" t="str">
        <f>'BH (1)'!B1447</f>
        <v/>
      </c>
      <c r="E425" s="239" t="str">
        <f>IF($D425="","",'BH (1)'!C4459)</f>
        <v/>
      </c>
      <c r="F425" s="239" t="str">
        <f>IF($D425="","",'BH (1)'!D4459)</f>
        <v/>
      </c>
      <c r="G425" s="239" t="str">
        <f>IF($D425="","",'BH (1)'!E4459)</f>
        <v/>
      </c>
      <c r="H425" s="239" t="str">
        <f>IF($D425="","",'BH (1)'!F4459)</f>
        <v/>
      </c>
      <c r="I425" s="239" t="str">
        <f>IF($D425="","",'BH (1)'!G4459)</f>
        <v/>
      </c>
      <c r="J425" s="239" t="str">
        <f>IF($D425="","",'BH (1)'!H4459)</f>
        <v/>
      </c>
      <c r="K425" s="239" t="str">
        <f>IF($D425="","",'BH (1)'!I4459)</f>
        <v/>
      </c>
      <c r="L425" s="239" t="str">
        <f>IF($D425="","",'BH (1)'!J4459)</f>
        <v/>
      </c>
      <c r="M425" s="239" t="str">
        <f>IF($D425="","",'BH (1)'!K4459)</f>
        <v/>
      </c>
      <c r="N425" s="239" t="str">
        <f>IF($D425="","",'BH (1)'!L4459)</f>
        <v/>
      </c>
      <c r="O425" s="239" t="str">
        <f>IF($D425="","",'BH (1)'!M4459)</f>
        <v/>
      </c>
      <c r="P425" s="239" t="str">
        <f>IF($D425="","",'BH (1)'!N4459)</f>
        <v/>
      </c>
      <c r="Q425" s="259">
        <f>'BH (1)'!O4459</f>
        <v>0</v>
      </c>
      <c r="R425" s="260">
        <f>'BH (1)'!P4459</f>
        <v>0</v>
      </c>
    </row>
    <row r="426" spans="3:18" ht="30" customHeight="1" x14ac:dyDescent="0.25">
      <c r="C426" s="51">
        <v>420</v>
      </c>
      <c r="D426" s="253" t="str">
        <f>'BH (1)'!B1448</f>
        <v/>
      </c>
      <c r="E426" s="239" t="str">
        <f>IF($D426="","",'BH (1)'!C4460)</f>
        <v/>
      </c>
      <c r="F426" s="239" t="str">
        <f>IF($D426="","",'BH (1)'!D4460)</f>
        <v/>
      </c>
      <c r="G426" s="239" t="str">
        <f>IF($D426="","",'BH (1)'!E4460)</f>
        <v/>
      </c>
      <c r="H426" s="239" t="str">
        <f>IF($D426="","",'BH (1)'!F4460)</f>
        <v/>
      </c>
      <c r="I426" s="239" t="str">
        <f>IF($D426="","",'BH (1)'!G4460)</f>
        <v/>
      </c>
      <c r="J426" s="239" t="str">
        <f>IF($D426="","",'BH (1)'!H4460)</f>
        <v/>
      </c>
      <c r="K426" s="239" t="str">
        <f>IF($D426="","",'BH (1)'!I4460)</f>
        <v/>
      </c>
      <c r="L426" s="239" t="str">
        <f>IF($D426="","",'BH (1)'!J4460)</f>
        <v/>
      </c>
      <c r="M426" s="239" t="str">
        <f>IF($D426="","",'BH (1)'!K4460)</f>
        <v/>
      </c>
      <c r="N426" s="239" t="str">
        <f>IF($D426="","",'BH (1)'!L4460)</f>
        <v/>
      </c>
      <c r="O426" s="239" t="str">
        <f>IF($D426="","",'BH (1)'!M4460)</f>
        <v/>
      </c>
      <c r="P426" s="239" t="str">
        <f>IF($D426="","",'BH (1)'!N4460)</f>
        <v/>
      </c>
      <c r="Q426" s="259">
        <f>'BH (1)'!O4460</f>
        <v>0</v>
      </c>
      <c r="R426" s="260">
        <f>'BH (1)'!P4460</f>
        <v>0</v>
      </c>
    </row>
    <row r="427" spans="3:18" ht="30" customHeight="1" x14ac:dyDescent="0.25">
      <c r="C427" s="51">
        <v>421</v>
      </c>
      <c r="D427" s="253" t="str">
        <f>'BH (1)'!B1449</f>
        <v/>
      </c>
      <c r="E427" s="239" t="str">
        <f>IF($D427="","",'BH (1)'!C4461)</f>
        <v/>
      </c>
      <c r="F427" s="239" t="str">
        <f>IF($D427="","",'BH (1)'!D4461)</f>
        <v/>
      </c>
      <c r="G427" s="239" t="str">
        <f>IF($D427="","",'BH (1)'!E4461)</f>
        <v/>
      </c>
      <c r="H427" s="239" t="str">
        <f>IF($D427="","",'BH (1)'!F4461)</f>
        <v/>
      </c>
      <c r="I427" s="239" t="str">
        <f>IF($D427="","",'BH (1)'!G4461)</f>
        <v/>
      </c>
      <c r="J427" s="239" t="str">
        <f>IF($D427="","",'BH (1)'!H4461)</f>
        <v/>
      </c>
      <c r="K427" s="239" t="str">
        <f>IF($D427="","",'BH (1)'!I4461)</f>
        <v/>
      </c>
      <c r="L427" s="239" t="str">
        <f>IF($D427="","",'BH (1)'!J4461)</f>
        <v/>
      </c>
      <c r="M427" s="239" t="str">
        <f>IF($D427="","",'BH (1)'!K4461)</f>
        <v/>
      </c>
      <c r="N427" s="239" t="str">
        <f>IF($D427="","",'BH (1)'!L4461)</f>
        <v/>
      </c>
      <c r="O427" s="239" t="str">
        <f>IF($D427="","",'BH (1)'!M4461)</f>
        <v/>
      </c>
      <c r="P427" s="239" t="str">
        <f>IF($D427="","",'BH (1)'!N4461)</f>
        <v/>
      </c>
      <c r="Q427" s="259">
        <f>'BH (1)'!O4461</f>
        <v>0</v>
      </c>
      <c r="R427" s="260">
        <f>'BH (1)'!P4461</f>
        <v>0</v>
      </c>
    </row>
    <row r="428" spans="3:18" ht="30" customHeight="1" x14ac:dyDescent="0.25">
      <c r="C428" s="51">
        <v>422</v>
      </c>
      <c r="D428" s="253" t="str">
        <f>'BH (1)'!B1450</f>
        <v/>
      </c>
      <c r="E428" s="239" t="str">
        <f>IF($D428="","",'BH (1)'!C4462)</f>
        <v/>
      </c>
      <c r="F428" s="239" t="str">
        <f>IF($D428="","",'BH (1)'!D4462)</f>
        <v/>
      </c>
      <c r="G428" s="239" t="str">
        <f>IF($D428="","",'BH (1)'!E4462)</f>
        <v/>
      </c>
      <c r="H428" s="239" t="str">
        <f>IF($D428="","",'BH (1)'!F4462)</f>
        <v/>
      </c>
      <c r="I428" s="239" t="str">
        <f>IF($D428="","",'BH (1)'!G4462)</f>
        <v/>
      </c>
      <c r="J428" s="239" t="str">
        <f>IF($D428="","",'BH (1)'!H4462)</f>
        <v/>
      </c>
      <c r="K428" s="239" t="str">
        <f>IF($D428="","",'BH (1)'!I4462)</f>
        <v/>
      </c>
      <c r="L428" s="239" t="str">
        <f>IF($D428="","",'BH (1)'!J4462)</f>
        <v/>
      </c>
      <c r="M428" s="239" t="str">
        <f>IF($D428="","",'BH (1)'!K4462)</f>
        <v/>
      </c>
      <c r="N428" s="239" t="str">
        <f>IF($D428="","",'BH (1)'!L4462)</f>
        <v/>
      </c>
      <c r="O428" s="239" t="str">
        <f>IF($D428="","",'BH (1)'!M4462)</f>
        <v/>
      </c>
      <c r="P428" s="239" t="str">
        <f>IF($D428="","",'BH (1)'!N4462)</f>
        <v/>
      </c>
      <c r="Q428" s="259">
        <f>'BH (1)'!O4462</f>
        <v>0</v>
      </c>
      <c r="R428" s="260">
        <f>'BH (1)'!P4462</f>
        <v>0</v>
      </c>
    </row>
    <row r="429" spans="3:18" ht="30" customHeight="1" x14ac:dyDescent="0.25">
      <c r="C429" s="51">
        <v>423</v>
      </c>
      <c r="D429" s="253" t="str">
        <f>'BH (1)'!B1451</f>
        <v/>
      </c>
      <c r="E429" s="239" t="str">
        <f>IF($D429="","",'BH (1)'!C4463)</f>
        <v/>
      </c>
      <c r="F429" s="239" t="str">
        <f>IF($D429="","",'BH (1)'!D4463)</f>
        <v/>
      </c>
      <c r="G429" s="239" t="str">
        <f>IF($D429="","",'BH (1)'!E4463)</f>
        <v/>
      </c>
      <c r="H429" s="239" t="str">
        <f>IF($D429="","",'BH (1)'!F4463)</f>
        <v/>
      </c>
      <c r="I429" s="239" t="str">
        <f>IF($D429="","",'BH (1)'!G4463)</f>
        <v/>
      </c>
      <c r="J429" s="239" t="str">
        <f>IF($D429="","",'BH (1)'!H4463)</f>
        <v/>
      </c>
      <c r="K429" s="239" t="str">
        <f>IF($D429="","",'BH (1)'!I4463)</f>
        <v/>
      </c>
      <c r="L429" s="239" t="str">
        <f>IF($D429="","",'BH (1)'!J4463)</f>
        <v/>
      </c>
      <c r="M429" s="239" t="str">
        <f>IF($D429="","",'BH (1)'!K4463)</f>
        <v/>
      </c>
      <c r="N429" s="239" t="str">
        <f>IF($D429="","",'BH (1)'!L4463)</f>
        <v/>
      </c>
      <c r="O429" s="239" t="str">
        <f>IF($D429="","",'BH (1)'!M4463)</f>
        <v/>
      </c>
      <c r="P429" s="239" t="str">
        <f>IF($D429="","",'BH (1)'!N4463)</f>
        <v/>
      </c>
      <c r="Q429" s="259">
        <f>'BH (1)'!O4463</f>
        <v>0</v>
      </c>
      <c r="R429" s="260">
        <f>'BH (1)'!P4463</f>
        <v>0</v>
      </c>
    </row>
    <row r="430" spans="3:18" ht="30" customHeight="1" x14ac:dyDescent="0.25">
      <c r="C430" s="51">
        <v>424</v>
      </c>
      <c r="D430" s="253" t="str">
        <f>'BH (1)'!B1452</f>
        <v/>
      </c>
      <c r="E430" s="239" t="str">
        <f>IF($D430="","",'BH (1)'!C4464)</f>
        <v/>
      </c>
      <c r="F430" s="239" t="str">
        <f>IF($D430="","",'BH (1)'!D4464)</f>
        <v/>
      </c>
      <c r="G430" s="239" t="str">
        <f>IF($D430="","",'BH (1)'!E4464)</f>
        <v/>
      </c>
      <c r="H430" s="239" t="str">
        <f>IF($D430="","",'BH (1)'!F4464)</f>
        <v/>
      </c>
      <c r="I430" s="239" t="str">
        <f>IF($D430="","",'BH (1)'!G4464)</f>
        <v/>
      </c>
      <c r="J430" s="239" t="str">
        <f>IF($D430="","",'BH (1)'!H4464)</f>
        <v/>
      </c>
      <c r="K430" s="239" t="str">
        <f>IF($D430="","",'BH (1)'!I4464)</f>
        <v/>
      </c>
      <c r="L430" s="239" t="str">
        <f>IF($D430="","",'BH (1)'!J4464)</f>
        <v/>
      </c>
      <c r="M430" s="239" t="str">
        <f>IF($D430="","",'BH (1)'!K4464)</f>
        <v/>
      </c>
      <c r="N430" s="239" t="str">
        <f>IF($D430="","",'BH (1)'!L4464)</f>
        <v/>
      </c>
      <c r="O430" s="239" t="str">
        <f>IF($D430="","",'BH (1)'!M4464)</f>
        <v/>
      </c>
      <c r="P430" s="239" t="str">
        <f>IF($D430="","",'BH (1)'!N4464)</f>
        <v/>
      </c>
      <c r="Q430" s="259">
        <f>'BH (1)'!O4464</f>
        <v>0</v>
      </c>
      <c r="R430" s="260">
        <f>'BH (1)'!P4464</f>
        <v>0</v>
      </c>
    </row>
    <row r="431" spans="3:18" ht="30" customHeight="1" x14ac:dyDescent="0.25">
      <c r="C431" s="51">
        <v>425</v>
      </c>
      <c r="D431" s="253" t="str">
        <f>'BH (1)'!B1453</f>
        <v/>
      </c>
      <c r="E431" s="239" t="str">
        <f>IF($D431="","",'BH (1)'!C4465)</f>
        <v/>
      </c>
      <c r="F431" s="239" t="str">
        <f>IF($D431="","",'BH (1)'!D4465)</f>
        <v/>
      </c>
      <c r="G431" s="239" t="str">
        <f>IF($D431="","",'BH (1)'!E4465)</f>
        <v/>
      </c>
      <c r="H431" s="239" t="str">
        <f>IF($D431="","",'BH (1)'!F4465)</f>
        <v/>
      </c>
      <c r="I431" s="239" t="str">
        <f>IF($D431="","",'BH (1)'!G4465)</f>
        <v/>
      </c>
      <c r="J431" s="239" t="str">
        <f>IF($D431="","",'BH (1)'!H4465)</f>
        <v/>
      </c>
      <c r="K431" s="239" t="str">
        <f>IF($D431="","",'BH (1)'!I4465)</f>
        <v/>
      </c>
      <c r="L431" s="239" t="str">
        <f>IF($D431="","",'BH (1)'!J4465)</f>
        <v/>
      </c>
      <c r="M431" s="239" t="str">
        <f>IF($D431="","",'BH (1)'!K4465)</f>
        <v/>
      </c>
      <c r="N431" s="239" t="str">
        <f>IF($D431="","",'BH (1)'!L4465)</f>
        <v/>
      </c>
      <c r="O431" s="239" t="str">
        <f>IF($D431="","",'BH (1)'!M4465)</f>
        <v/>
      </c>
      <c r="P431" s="239" t="str">
        <f>IF($D431="","",'BH (1)'!N4465)</f>
        <v/>
      </c>
      <c r="Q431" s="259">
        <f>'BH (1)'!O4465</f>
        <v>0</v>
      </c>
      <c r="R431" s="260">
        <f>'BH (1)'!P4465</f>
        <v>0</v>
      </c>
    </row>
    <row r="432" spans="3:18" ht="30" customHeight="1" x14ac:dyDescent="0.25">
      <c r="C432" s="51">
        <v>426</v>
      </c>
      <c r="D432" s="253" t="str">
        <f>'BH (1)'!B1454</f>
        <v/>
      </c>
      <c r="E432" s="239" t="str">
        <f>IF($D432="","",'BH (1)'!C4466)</f>
        <v/>
      </c>
      <c r="F432" s="239" t="str">
        <f>IF($D432="","",'BH (1)'!D4466)</f>
        <v/>
      </c>
      <c r="G432" s="239" t="str">
        <f>IF($D432="","",'BH (1)'!E4466)</f>
        <v/>
      </c>
      <c r="H432" s="239" t="str">
        <f>IF($D432="","",'BH (1)'!F4466)</f>
        <v/>
      </c>
      <c r="I432" s="239" t="str">
        <f>IF($D432="","",'BH (1)'!G4466)</f>
        <v/>
      </c>
      <c r="J432" s="239" t="str">
        <f>IF($D432="","",'BH (1)'!H4466)</f>
        <v/>
      </c>
      <c r="K432" s="239" t="str">
        <f>IF($D432="","",'BH (1)'!I4466)</f>
        <v/>
      </c>
      <c r="L432" s="239" t="str">
        <f>IF($D432="","",'BH (1)'!J4466)</f>
        <v/>
      </c>
      <c r="M432" s="239" t="str">
        <f>IF($D432="","",'BH (1)'!K4466)</f>
        <v/>
      </c>
      <c r="N432" s="239" t="str">
        <f>IF($D432="","",'BH (1)'!L4466)</f>
        <v/>
      </c>
      <c r="O432" s="239" t="str">
        <f>IF($D432="","",'BH (1)'!M4466)</f>
        <v/>
      </c>
      <c r="P432" s="239" t="str">
        <f>IF($D432="","",'BH (1)'!N4466)</f>
        <v/>
      </c>
      <c r="Q432" s="259">
        <f>'BH (1)'!O4466</f>
        <v>0</v>
      </c>
      <c r="R432" s="260">
        <f>'BH (1)'!P4466</f>
        <v>0</v>
      </c>
    </row>
    <row r="433" spans="3:18" ht="30" customHeight="1" x14ac:dyDescent="0.25">
      <c r="C433" s="51">
        <v>427</v>
      </c>
      <c r="D433" s="253" t="str">
        <f>'BH (1)'!B1455</f>
        <v/>
      </c>
      <c r="E433" s="239" t="str">
        <f>IF($D433="","",'BH (1)'!C4467)</f>
        <v/>
      </c>
      <c r="F433" s="239" t="str">
        <f>IF($D433="","",'BH (1)'!D4467)</f>
        <v/>
      </c>
      <c r="G433" s="239" t="str">
        <f>IF($D433="","",'BH (1)'!E4467)</f>
        <v/>
      </c>
      <c r="H433" s="239" t="str">
        <f>IF($D433="","",'BH (1)'!F4467)</f>
        <v/>
      </c>
      <c r="I433" s="239" t="str">
        <f>IF($D433="","",'BH (1)'!G4467)</f>
        <v/>
      </c>
      <c r="J433" s="239" t="str">
        <f>IF($D433="","",'BH (1)'!H4467)</f>
        <v/>
      </c>
      <c r="K433" s="239" t="str">
        <f>IF($D433="","",'BH (1)'!I4467)</f>
        <v/>
      </c>
      <c r="L433" s="239" t="str">
        <f>IF($D433="","",'BH (1)'!J4467)</f>
        <v/>
      </c>
      <c r="M433" s="239" t="str">
        <f>IF($D433="","",'BH (1)'!K4467)</f>
        <v/>
      </c>
      <c r="N433" s="239" t="str">
        <f>IF($D433="","",'BH (1)'!L4467)</f>
        <v/>
      </c>
      <c r="O433" s="239" t="str">
        <f>IF($D433="","",'BH (1)'!M4467)</f>
        <v/>
      </c>
      <c r="P433" s="239" t="str">
        <f>IF($D433="","",'BH (1)'!N4467)</f>
        <v/>
      </c>
      <c r="Q433" s="259">
        <f>'BH (1)'!O4467</f>
        <v>0</v>
      </c>
      <c r="R433" s="260">
        <f>'BH (1)'!P4467</f>
        <v>0</v>
      </c>
    </row>
    <row r="434" spans="3:18" ht="30" customHeight="1" x14ac:dyDescent="0.25">
      <c r="C434" s="51">
        <v>428</v>
      </c>
      <c r="D434" s="253" t="str">
        <f>'BH (1)'!B1456</f>
        <v/>
      </c>
      <c r="E434" s="239" t="str">
        <f>IF($D434="","",'BH (1)'!C4468)</f>
        <v/>
      </c>
      <c r="F434" s="239" t="str">
        <f>IF($D434="","",'BH (1)'!D4468)</f>
        <v/>
      </c>
      <c r="G434" s="239" t="str">
        <f>IF($D434="","",'BH (1)'!E4468)</f>
        <v/>
      </c>
      <c r="H434" s="239" t="str">
        <f>IF($D434="","",'BH (1)'!F4468)</f>
        <v/>
      </c>
      <c r="I434" s="239" t="str">
        <f>IF($D434="","",'BH (1)'!G4468)</f>
        <v/>
      </c>
      <c r="J434" s="239" t="str">
        <f>IF($D434="","",'BH (1)'!H4468)</f>
        <v/>
      </c>
      <c r="K434" s="239" t="str">
        <f>IF($D434="","",'BH (1)'!I4468)</f>
        <v/>
      </c>
      <c r="L434" s="239" t="str">
        <f>IF($D434="","",'BH (1)'!J4468)</f>
        <v/>
      </c>
      <c r="M434" s="239" t="str">
        <f>IF($D434="","",'BH (1)'!K4468)</f>
        <v/>
      </c>
      <c r="N434" s="239" t="str">
        <f>IF($D434="","",'BH (1)'!L4468)</f>
        <v/>
      </c>
      <c r="O434" s="239" t="str">
        <f>IF($D434="","",'BH (1)'!M4468)</f>
        <v/>
      </c>
      <c r="P434" s="239" t="str">
        <f>IF($D434="","",'BH (1)'!N4468)</f>
        <v/>
      </c>
      <c r="Q434" s="259">
        <f>'BH (1)'!O4468</f>
        <v>0</v>
      </c>
      <c r="R434" s="260">
        <f>'BH (1)'!P4468</f>
        <v>0</v>
      </c>
    </row>
    <row r="435" spans="3:18" ht="30" customHeight="1" x14ac:dyDescent="0.25">
      <c r="C435" s="51">
        <v>429</v>
      </c>
      <c r="D435" s="253" t="str">
        <f>'BH (1)'!B1457</f>
        <v/>
      </c>
      <c r="E435" s="239" t="str">
        <f>IF($D435="","",'BH (1)'!C4469)</f>
        <v/>
      </c>
      <c r="F435" s="239" t="str">
        <f>IF($D435="","",'BH (1)'!D4469)</f>
        <v/>
      </c>
      <c r="G435" s="239" t="str">
        <f>IF($D435="","",'BH (1)'!E4469)</f>
        <v/>
      </c>
      <c r="H435" s="239" t="str">
        <f>IF($D435="","",'BH (1)'!F4469)</f>
        <v/>
      </c>
      <c r="I435" s="239" t="str">
        <f>IF($D435="","",'BH (1)'!G4469)</f>
        <v/>
      </c>
      <c r="J435" s="239" t="str">
        <f>IF($D435="","",'BH (1)'!H4469)</f>
        <v/>
      </c>
      <c r="K435" s="239" t="str">
        <f>IF($D435="","",'BH (1)'!I4469)</f>
        <v/>
      </c>
      <c r="L435" s="239" t="str">
        <f>IF($D435="","",'BH (1)'!J4469)</f>
        <v/>
      </c>
      <c r="M435" s="239" t="str">
        <f>IF($D435="","",'BH (1)'!K4469)</f>
        <v/>
      </c>
      <c r="N435" s="239" t="str">
        <f>IF($D435="","",'BH (1)'!L4469)</f>
        <v/>
      </c>
      <c r="O435" s="239" t="str">
        <f>IF($D435="","",'BH (1)'!M4469)</f>
        <v/>
      </c>
      <c r="P435" s="239" t="str">
        <f>IF($D435="","",'BH (1)'!N4469)</f>
        <v/>
      </c>
      <c r="Q435" s="259">
        <f>'BH (1)'!O4469</f>
        <v>0</v>
      </c>
      <c r="R435" s="260">
        <f>'BH (1)'!P4469</f>
        <v>0</v>
      </c>
    </row>
    <row r="436" spans="3:18" ht="30" customHeight="1" x14ac:dyDescent="0.25">
      <c r="C436" s="51">
        <v>430</v>
      </c>
      <c r="D436" s="253" t="str">
        <f>'BH (1)'!B1458</f>
        <v/>
      </c>
      <c r="E436" s="239" t="str">
        <f>IF($D436="","",'BH (1)'!C4470)</f>
        <v/>
      </c>
      <c r="F436" s="239" t="str">
        <f>IF($D436="","",'BH (1)'!D4470)</f>
        <v/>
      </c>
      <c r="G436" s="239" t="str">
        <f>IF($D436="","",'BH (1)'!E4470)</f>
        <v/>
      </c>
      <c r="H436" s="239" t="str">
        <f>IF($D436="","",'BH (1)'!F4470)</f>
        <v/>
      </c>
      <c r="I436" s="239" t="str">
        <f>IF($D436="","",'BH (1)'!G4470)</f>
        <v/>
      </c>
      <c r="J436" s="239" t="str">
        <f>IF($D436="","",'BH (1)'!H4470)</f>
        <v/>
      </c>
      <c r="K436" s="239" t="str">
        <f>IF($D436="","",'BH (1)'!I4470)</f>
        <v/>
      </c>
      <c r="L436" s="239" t="str">
        <f>IF($D436="","",'BH (1)'!J4470)</f>
        <v/>
      </c>
      <c r="M436" s="239" t="str">
        <f>IF($D436="","",'BH (1)'!K4470)</f>
        <v/>
      </c>
      <c r="N436" s="239" t="str">
        <f>IF($D436="","",'BH (1)'!L4470)</f>
        <v/>
      </c>
      <c r="O436" s="239" t="str">
        <f>IF($D436="","",'BH (1)'!M4470)</f>
        <v/>
      </c>
      <c r="P436" s="239" t="str">
        <f>IF($D436="","",'BH (1)'!N4470)</f>
        <v/>
      </c>
      <c r="Q436" s="259">
        <f>'BH (1)'!O4470</f>
        <v>0</v>
      </c>
      <c r="R436" s="260">
        <f>'BH (1)'!P4470</f>
        <v>0</v>
      </c>
    </row>
    <row r="437" spans="3:18" ht="30" customHeight="1" x14ac:dyDescent="0.25">
      <c r="C437" s="51">
        <v>431</v>
      </c>
      <c r="D437" s="253" t="str">
        <f>'BH (1)'!B1459</f>
        <v/>
      </c>
      <c r="E437" s="239" t="str">
        <f>IF($D437="","",'BH (1)'!C4471)</f>
        <v/>
      </c>
      <c r="F437" s="239" t="str">
        <f>IF($D437="","",'BH (1)'!D4471)</f>
        <v/>
      </c>
      <c r="G437" s="239" t="str">
        <f>IF($D437="","",'BH (1)'!E4471)</f>
        <v/>
      </c>
      <c r="H437" s="239" t="str">
        <f>IF($D437="","",'BH (1)'!F4471)</f>
        <v/>
      </c>
      <c r="I437" s="239" t="str">
        <f>IF($D437="","",'BH (1)'!G4471)</f>
        <v/>
      </c>
      <c r="J437" s="239" t="str">
        <f>IF($D437="","",'BH (1)'!H4471)</f>
        <v/>
      </c>
      <c r="K437" s="239" t="str">
        <f>IF($D437="","",'BH (1)'!I4471)</f>
        <v/>
      </c>
      <c r="L437" s="239" t="str">
        <f>IF($D437="","",'BH (1)'!J4471)</f>
        <v/>
      </c>
      <c r="M437" s="239" t="str">
        <f>IF($D437="","",'BH (1)'!K4471)</f>
        <v/>
      </c>
      <c r="N437" s="239" t="str">
        <f>IF($D437="","",'BH (1)'!L4471)</f>
        <v/>
      </c>
      <c r="O437" s="239" t="str">
        <f>IF($D437="","",'BH (1)'!M4471)</f>
        <v/>
      </c>
      <c r="P437" s="239" t="str">
        <f>IF($D437="","",'BH (1)'!N4471)</f>
        <v/>
      </c>
      <c r="Q437" s="259">
        <f>'BH (1)'!O4471</f>
        <v>0</v>
      </c>
      <c r="R437" s="260">
        <f>'BH (1)'!P4471</f>
        <v>0</v>
      </c>
    </row>
    <row r="438" spans="3:18" ht="30" customHeight="1" x14ac:dyDescent="0.25">
      <c r="C438" s="51">
        <v>432</v>
      </c>
      <c r="D438" s="253" t="str">
        <f>'BH (1)'!B1460</f>
        <v/>
      </c>
      <c r="E438" s="239" t="str">
        <f>IF($D438="","",'BH (1)'!C4472)</f>
        <v/>
      </c>
      <c r="F438" s="239" t="str">
        <f>IF($D438="","",'BH (1)'!D4472)</f>
        <v/>
      </c>
      <c r="G438" s="239" t="str">
        <f>IF($D438="","",'BH (1)'!E4472)</f>
        <v/>
      </c>
      <c r="H438" s="239" t="str">
        <f>IF($D438="","",'BH (1)'!F4472)</f>
        <v/>
      </c>
      <c r="I438" s="239" t="str">
        <f>IF($D438="","",'BH (1)'!G4472)</f>
        <v/>
      </c>
      <c r="J438" s="239" t="str">
        <f>IF($D438="","",'BH (1)'!H4472)</f>
        <v/>
      </c>
      <c r="K438" s="239" t="str">
        <f>IF($D438="","",'BH (1)'!I4472)</f>
        <v/>
      </c>
      <c r="L438" s="239" t="str">
        <f>IF($D438="","",'BH (1)'!J4472)</f>
        <v/>
      </c>
      <c r="M438" s="239" t="str">
        <f>IF($D438="","",'BH (1)'!K4472)</f>
        <v/>
      </c>
      <c r="N438" s="239" t="str">
        <f>IF($D438="","",'BH (1)'!L4472)</f>
        <v/>
      </c>
      <c r="O438" s="239" t="str">
        <f>IF($D438="","",'BH (1)'!M4472)</f>
        <v/>
      </c>
      <c r="P438" s="239" t="str">
        <f>IF($D438="","",'BH (1)'!N4472)</f>
        <v/>
      </c>
      <c r="Q438" s="259">
        <f>'BH (1)'!O4472</f>
        <v>0</v>
      </c>
      <c r="R438" s="260">
        <f>'BH (1)'!P4472</f>
        <v>0</v>
      </c>
    </row>
    <row r="439" spans="3:18" ht="30" customHeight="1" x14ac:dyDescent="0.25">
      <c r="C439" s="51">
        <v>433</v>
      </c>
      <c r="D439" s="253" t="str">
        <f>'BH (1)'!B1461</f>
        <v/>
      </c>
      <c r="E439" s="239" t="str">
        <f>IF($D439="","",'BH (1)'!C4473)</f>
        <v/>
      </c>
      <c r="F439" s="239" t="str">
        <f>IF($D439="","",'BH (1)'!D4473)</f>
        <v/>
      </c>
      <c r="G439" s="239" t="str">
        <f>IF($D439="","",'BH (1)'!E4473)</f>
        <v/>
      </c>
      <c r="H439" s="239" t="str">
        <f>IF($D439="","",'BH (1)'!F4473)</f>
        <v/>
      </c>
      <c r="I439" s="239" t="str">
        <f>IF($D439="","",'BH (1)'!G4473)</f>
        <v/>
      </c>
      <c r="J439" s="239" t="str">
        <f>IF($D439="","",'BH (1)'!H4473)</f>
        <v/>
      </c>
      <c r="K439" s="239" t="str">
        <f>IF($D439="","",'BH (1)'!I4473)</f>
        <v/>
      </c>
      <c r="L439" s="239" t="str">
        <f>IF($D439="","",'BH (1)'!J4473)</f>
        <v/>
      </c>
      <c r="M439" s="239" t="str">
        <f>IF($D439="","",'BH (1)'!K4473)</f>
        <v/>
      </c>
      <c r="N439" s="239" t="str">
        <f>IF($D439="","",'BH (1)'!L4473)</f>
        <v/>
      </c>
      <c r="O439" s="239" t="str">
        <f>IF($D439="","",'BH (1)'!M4473)</f>
        <v/>
      </c>
      <c r="P439" s="239" t="str">
        <f>IF($D439="","",'BH (1)'!N4473)</f>
        <v/>
      </c>
      <c r="Q439" s="259">
        <f>'BH (1)'!O4473</f>
        <v>0</v>
      </c>
      <c r="R439" s="260">
        <f>'BH (1)'!P4473</f>
        <v>0</v>
      </c>
    </row>
    <row r="440" spans="3:18" ht="30" customHeight="1" x14ac:dyDescent="0.25">
      <c r="C440" s="51">
        <v>434</v>
      </c>
      <c r="D440" s="253" t="str">
        <f>'BH (1)'!B1462</f>
        <v/>
      </c>
      <c r="E440" s="239" t="str">
        <f>IF($D440="","",'BH (1)'!C4474)</f>
        <v/>
      </c>
      <c r="F440" s="239" t="str">
        <f>IF($D440="","",'BH (1)'!D4474)</f>
        <v/>
      </c>
      <c r="G440" s="239" t="str">
        <f>IF($D440="","",'BH (1)'!E4474)</f>
        <v/>
      </c>
      <c r="H440" s="239" t="str">
        <f>IF($D440="","",'BH (1)'!F4474)</f>
        <v/>
      </c>
      <c r="I440" s="239" t="str">
        <f>IF($D440="","",'BH (1)'!G4474)</f>
        <v/>
      </c>
      <c r="J440" s="239" t="str">
        <f>IF($D440="","",'BH (1)'!H4474)</f>
        <v/>
      </c>
      <c r="K440" s="239" t="str">
        <f>IF($D440="","",'BH (1)'!I4474)</f>
        <v/>
      </c>
      <c r="L440" s="239" t="str">
        <f>IF($D440="","",'BH (1)'!J4474)</f>
        <v/>
      </c>
      <c r="M440" s="239" t="str">
        <f>IF($D440="","",'BH (1)'!K4474)</f>
        <v/>
      </c>
      <c r="N440" s="239" t="str">
        <f>IF($D440="","",'BH (1)'!L4474)</f>
        <v/>
      </c>
      <c r="O440" s="239" t="str">
        <f>IF($D440="","",'BH (1)'!M4474)</f>
        <v/>
      </c>
      <c r="P440" s="239" t="str">
        <f>IF($D440="","",'BH (1)'!N4474)</f>
        <v/>
      </c>
      <c r="Q440" s="259">
        <f>'BH (1)'!O4474</f>
        <v>0</v>
      </c>
      <c r="R440" s="260">
        <f>'BH (1)'!P4474</f>
        <v>0</v>
      </c>
    </row>
    <row r="441" spans="3:18" ht="30" customHeight="1" x14ac:dyDescent="0.25">
      <c r="C441" s="51">
        <v>435</v>
      </c>
      <c r="D441" s="253" t="str">
        <f>'BH (1)'!B1463</f>
        <v/>
      </c>
      <c r="E441" s="239" t="str">
        <f>IF($D441="","",'BH (1)'!C4475)</f>
        <v/>
      </c>
      <c r="F441" s="239" t="str">
        <f>IF($D441="","",'BH (1)'!D4475)</f>
        <v/>
      </c>
      <c r="G441" s="239" t="str">
        <f>IF($D441="","",'BH (1)'!E4475)</f>
        <v/>
      </c>
      <c r="H441" s="239" t="str">
        <f>IF($D441="","",'BH (1)'!F4475)</f>
        <v/>
      </c>
      <c r="I441" s="239" t="str">
        <f>IF($D441="","",'BH (1)'!G4475)</f>
        <v/>
      </c>
      <c r="J441" s="239" t="str">
        <f>IF($D441="","",'BH (1)'!H4475)</f>
        <v/>
      </c>
      <c r="K441" s="239" t="str">
        <f>IF($D441="","",'BH (1)'!I4475)</f>
        <v/>
      </c>
      <c r="L441" s="239" t="str">
        <f>IF($D441="","",'BH (1)'!J4475)</f>
        <v/>
      </c>
      <c r="M441" s="239" t="str">
        <f>IF($D441="","",'BH (1)'!K4475)</f>
        <v/>
      </c>
      <c r="N441" s="239" t="str">
        <f>IF($D441="","",'BH (1)'!L4475)</f>
        <v/>
      </c>
      <c r="O441" s="239" t="str">
        <f>IF($D441="","",'BH (1)'!M4475)</f>
        <v/>
      </c>
      <c r="P441" s="239" t="str">
        <f>IF($D441="","",'BH (1)'!N4475)</f>
        <v/>
      </c>
      <c r="Q441" s="259">
        <f>'BH (1)'!O4475</f>
        <v>0</v>
      </c>
      <c r="R441" s="260">
        <f>'BH (1)'!P4475</f>
        <v>0</v>
      </c>
    </row>
    <row r="442" spans="3:18" ht="30" customHeight="1" x14ac:dyDescent="0.25">
      <c r="C442" s="51">
        <v>436</v>
      </c>
      <c r="D442" s="253" t="str">
        <f>'BH (1)'!B1464</f>
        <v/>
      </c>
      <c r="E442" s="239" t="str">
        <f>IF($D442="","",'BH (1)'!C4476)</f>
        <v/>
      </c>
      <c r="F442" s="239" t="str">
        <f>IF($D442="","",'BH (1)'!D4476)</f>
        <v/>
      </c>
      <c r="G442" s="239" t="str">
        <f>IF($D442="","",'BH (1)'!E4476)</f>
        <v/>
      </c>
      <c r="H442" s="239" t="str">
        <f>IF($D442="","",'BH (1)'!F4476)</f>
        <v/>
      </c>
      <c r="I442" s="239" t="str">
        <f>IF($D442="","",'BH (1)'!G4476)</f>
        <v/>
      </c>
      <c r="J442" s="239" t="str">
        <f>IF($D442="","",'BH (1)'!H4476)</f>
        <v/>
      </c>
      <c r="K442" s="239" t="str">
        <f>IF($D442="","",'BH (1)'!I4476)</f>
        <v/>
      </c>
      <c r="L442" s="239" t="str">
        <f>IF($D442="","",'BH (1)'!J4476)</f>
        <v/>
      </c>
      <c r="M442" s="239" t="str">
        <f>IF($D442="","",'BH (1)'!K4476)</f>
        <v/>
      </c>
      <c r="N442" s="239" t="str">
        <f>IF($D442="","",'BH (1)'!L4476)</f>
        <v/>
      </c>
      <c r="O442" s="239" t="str">
        <f>IF($D442="","",'BH (1)'!M4476)</f>
        <v/>
      </c>
      <c r="P442" s="239" t="str">
        <f>IF($D442="","",'BH (1)'!N4476)</f>
        <v/>
      </c>
      <c r="Q442" s="259">
        <f>'BH (1)'!O4476</f>
        <v>0</v>
      </c>
      <c r="R442" s="260">
        <f>'BH (1)'!P4476</f>
        <v>0</v>
      </c>
    </row>
    <row r="443" spans="3:18" ht="30" customHeight="1" x14ac:dyDescent="0.25">
      <c r="C443" s="51">
        <v>437</v>
      </c>
      <c r="D443" s="253" t="str">
        <f>'BH (1)'!B1465</f>
        <v/>
      </c>
      <c r="E443" s="239" t="str">
        <f>IF($D443="","",'BH (1)'!C4477)</f>
        <v/>
      </c>
      <c r="F443" s="239" t="str">
        <f>IF($D443="","",'BH (1)'!D4477)</f>
        <v/>
      </c>
      <c r="G443" s="239" t="str">
        <f>IF($D443="","",'BH (1)'!E4477)</f>
        <v/>
      </c>
      <c r="H443" s="239" t="str">
        <f>IF($D443="","",'BH (1)'!F4477)</f>
        <v/>
      </c>
      <c r="I443" s="239" t="str">
        <f>IF($D443="","",'BH (1)'!G4477)</f>
        <v/>
      </c>
      <c r="J443" s="239" t="str">
        <f>IF($D443="","",'BH (1)'!H4477)</f>
        <v/>
      </c>
      <c r="K443" s="239" t="str">
        <f>IF($D443="","",'BH (1)'!I4477)</f>
        <v/>
      </c>
      <c r="L443" s="239" t="str">
        <f>IF($D443="","",'BH (1)'!J4477)</f>
        <v/>
      </c>
      <c r="M443" s="239" t="str">
        <f>IF($D443="","",'BH (1)'!K4477)</f>
        <v/>
      </c>
      <c r="N443" s="239" t="str">
        <f>IF($D443="","",'BH (1)'!L4477)</f>
        <v/>
      </c>
      <c r="O443" s="239" t="str">
        <f>IF($D443="","",'BH (1)'!M4477)</f>
        <v/>
      </c>
      <c r="P443" s="239" t="str">
        <f>IF($D443="","",'BH (1)'!N4477)</f>
        <v/>
      </c>
      <c r="Q443" s="259">
        <f>'BH (1)'!O4477</f>
        <v>0</v>
      </c>
      <c r="R443" s="260">
        <f>'BH (1)'!P4477</f>
        <v>0</v>
      </c>
    </row>
    <row r="444" spans="3:18" ht="30" customHeight="1" x14ac:dyDescent="0.25">
      <c r="C444" s="51">
        <v>438</v>
      </c>
      <c r="D444" s="253" t="str">
        <f>'BH (1)'!B1466</f>
        <v/>
      </c>
      <c r="E444" s="239" t="str">
        <f>IF($D444="","",'BH (1)'!C4478)</f>
        <v/>
      </c>
      <c r="F444" s="239" t="str">
        <f>IF($D444="","",'BH (1)'!D4478)</f>
        <v/>
      </c>
      <c r="G444" s="239" t="str">
        <f>IF($D444="","",'BH (1)'!E4478)</f>
        <v/>
      </c>
      <c r="H444" s="239" t="str">
        <f>IF($D444="","",'BH (1)'!F4478)</f>
        <v/>
      </c>
      <c r="I444" s="239" t="str">
        <f>IF($D444="","",'BH (1)'!G4478)</f>
        <v/>
      </c>
      <c r="J444" s="239" t="str">
        <f>IF($D444="","",'BH (1)'!H4478)</f>
        <v/>
      </c>
      <c r="K444" s="239" t="str">
        <f>IF($D444="","",'BH (1)'!I4478)</f>
        <v/>
      </c>
      <c r="L444" s="239" t="str">
        <f>IF($D444="","",'BH (1)'!J4478)</f>
        <v/>
      </c>
      <c r="M444" s="239" t="str">
        <f>IF($D444="","",'BH (1)'!K4478)</f>
        <v/>
      </c>
      <c r="N444" s="239" t="str">
        <f>IF($D444="","",'BH (1)'!L4478)</f>
        <v/>
      </c>
      <c r="O444" s="239" t="str">
        <f>IF($D444="","",'BH (1)'!M4478)</f>
        <v/>
      </c>
      <c r="P444" s="239" t="str">
        <f>IF($D444="","",'BH (1)'!N4478)</f>
        <v/>
      </c>
      <c r="Q444" s="259">
        <f>'BH (1)'!O4478</f>
        <v>0</v>
      </c>
      <c r="R444" s="260">
        <f>'BH (1)'!P4478</f>
        <v>0</v>
      </c>
    </row>
    <row r="445" spans="3:18" ht="30" customHeight="1" x14ac:dyDescent="0.25">
      <c r="C445" s="51">
        <v>439</v>
      </c>
      <c r="D445" s="253" t="str">
        <f>'BH (1)'!B1467</f>
        <v/>
      </c>
      <c r="E445" s="239" t="str">
        <f>IF($D445="","",'BH (1)'!C4479)</f>
        <v/>
      </c>
      <c r="F445" s="239" t="str">
        <f>IF($D445="","",'BH (1)'!D4479)</f>
        <v/>
      </c>
      <c r="G445" s="239" t="str">
        <f>IF($D445="","",'BH (1)'!E4479)</f>
        <v/>
      </c>
      <c r="H445" s="239" t="str">
        <f>IF($D445="","",'BH (1)'!F4479)</f>
        <v/>
      </c>
      <c r="I445" s="239" t="str">
        <f>IF($D445="","",'BH (1)'!G4479)</f>
        <v/>
      </c>
      <c r="J445" s="239" t="str">
        <f>IF($D445="","",'BH (1)'!H4479)</f>
        <v/>
      </c>
      <c r="K445" s="239" t="str">
        <f>IF($D445="","",'BH (1)'!I4479)</f>
        <v/>
      </c>
      <c r="L445" s="239" t="str">
        <f>IF($D445="","",'BH (1)'!J4479)</f>
        <v/>
      </c>
      <c r="M445" s="239" t="str">
        <f>IF($D445="","",'BH (1)'!K4479)</f>
        <v/>
      </c>
      <c r="N445" s="239" t="str">
        <f>IF($D445="","",'BH (1)'!L4479)</f>
        <v/>
      </c>
      <c r="O445" s="239" t="str">
        <f>IF($D445="","",'BH (1)'!M4479)</f>
        <v/>
      </c>
      <c r="P445" s="239" t="str">
        <f>IF($D445="","",'BH (1)'!N4479)</f>
        <v/>
      </c>
      <c r="Q445" s="259">
        <f>'BH (1)'!O4479</f>
        <v>0</v>
      </c>
      <c r="R445" s="260">
        <f>'BH (1)'!P4479</f>
        <v>0</v>
      </c>
    </row>
    <row r="446" spans="3:18" ht="30" customHeight="1" x14ac:dyDescent="0.25">
      <c r="C446" s="51">
        <v>440</v>
      </c>
      <c r="D446" s="253" t="str">
        <f>'BH (1)'!B1468</f>
        <v/>
      </c>
      <c r="E446" s="239" t="str">
        <f>IF($D446="","",'BH (1)'!C4480)</f>
        <v/>
      </c>
      <c r="F446" s="239" t="str">
        <f>IF($D446="","",'BH (1)'!D4480)</f>
        <v/>
      </c>
      <c r="G446" s="239" t="str">
        <f>IF($D446="","",'BH (1)'!E4480)</f>
        <v/>
      </c>
      <c r="H446" s="239" t="str">
        <f>IF($D446="","",'BH (1)'!F4480)</f>
        <v/>
      </c>
      <c r="I446" s="239" t="str">
        <f>IF($D446="","",'BH (1)'!G4480)</f>
        <v/>
      </c>
      <c r="J446" s="239" t="str">
        <f>IF($D446="","",'BH (1)'!H4480)</f>
        <v/>
      </c>
      <c r="K446" s="239" t="str">
        <f>IF($D446="","",'BH (1)'!I4480)</f>
        <v/>
      </c>
      <c r="L446" s="239" t="str">
        <f>IF($D446="","",'BH (1)'!J4480)</f>
        <v/>
      </c>
      <c r="M446" s="239" t="str">
        <f>IF($D446="","",'BH (1)'!K4480)</f>
        <v/>
      </c>
      <c r="N446" s="239" t="str">
        <f>IF($D446="","",'BH (1)'!L4480)</f>
        <v/>
      </c>
      <c r="O446" s="239" t="str">
        <f>IF($D446="","",'BH (1)'!M4480)</f>
        <v/>
      </c>
      <c r="P446" s="239" t="str">
        <f>IF($D446="","",'BH (1)'!N4480)</f>
        <v/>
      </c>
      <c r="Q446" s="259">
        <f>'BH (1)'!O4480</f>
        <v>0</v>
      </c>
      <c r="R446" s="260">
        <f>'BH (1)'!P4480</f>
        <v>0</v>
      </c>
    </row>
    <row r="447" spans="3:18" ht="30" customHeight="1" x14ac:dyDescent="0.25">
      <c r="C447" s="51">
        <v>441</v>
      </c>
      <c r="D447" s="253" t="str">
        <f>'BH (1)'!B1469</f>
        <v/>
      </c>
      <c r="E447" s="239" t="str">
        <f>IF($D447="","",'BH (1)'!C4481)</f>
        <v/>
      </c>
      <c r="F447" s="239" t="str">
        <f>IF($D447="","",'BH (1)'!D4481)</f>
        <v/>
      </c>
      <c r="G447" s="239" t="str">
        <f>IF($D447="","",'BH (1)'!E4481)</f>
        <v/>
      </c>
      <c r="H447" s="239" t="str">
        <f>IF($D447="","",'BH (1)'!F4481)</f>
        <v/>
      </c>
      <c r="I447" s="239" t="str">
        <f>IF($D447="","",'BH (1)'!G4481)</f>
        <v/>
      </c>
      <c r="J447" s="239" t="str">
        <f>IF($D447="","",'BH (1)'!H4481)</f>
        <v/>
      </c>
      <c r="K447" s="239" t="str">
        <f>IF($D447="","",'BH (1)'!I4481)</f>
        <v/>
      </c>
      <c r="L447" s="239" t="str">
        <f>IF($D447="","",'BH (1)'!J4481)</f>
        <v/>
      </c>
      <c r="M447" s="239" t="str">
        <f>IF($D447="","",'BH (1)'!K4481)</f>
        <v/>
      </c>
      <c r="N447" s="239" t="str">
        <f>IF($D447="","",'BH (1)'!L4481)</f>
        <v/>
      </c>
      <c r="O447" s="239" t="str">
        <f>IF($D447="","",'BH (1)'!M4481)</f>
        <v/>
      </c>
      <c r="P447" s="239" t="str">
        <f>IF($D447="","",'BH (1)'!N4481)</f>
        <v/>
      </c>
      <c r="Q447" s="259">
        <f>'BH (1)'!O4481</f>
        <v>0</v>
      </c>
      <c r="R447" s="260">
        <f>'BH (1)'!P4481</f>
        <v>0</v>
      </c>
    </row>
    <row r="448" spans="3:18" ht="30" customHeight="1" x14ac:dyDescent="0.25">
      <c r="C448" s="51">
        <v>442</v>
      </c>
      <c r="D448" s="253" t="str">
        <f>'BH (1)'!B1470</f>
        <v/>
      </c>
      <c r="E448" s="239" t="str">
        <f>IF($D448="","",'BH (1)'!C4482)</f>
        <v/>
      </c>
      <c r="F448" s="239" t="str">
        <f>IF($D448="","",'BH (1)'!D4482)</f>
        <v/>
      </c>
      <c r="G448" s="239" t="str">
        <f>IF($D448="","",'BH (1)'!E4482)</f>
        <v/>
      </c>
      <c r="H448" s="239" t="str">
        <f>IF($D448="","",'BH (1)'!F4482)</f>
        <v/>
      </c>
      <c r="I448" s="239" t="str">
        <f>IF($D448="","",'BH (1)'!G4482)</f>
        <v/>
      </c>
      <c r="J448" s="239" t="str">
        <f>IF($D448="","",'BH (1)'!H4482)</f>
        <v/>
      </c>
      <c r="K448" s="239" t="str">
        <f>IF($D448="","",'BH (1)'!I4482)</f>
        <v/>
      </c>
      <c r="L448" s="239" t="str">
        <f>IF($D448="","",'BH (1)'!J4482)</f>
        <v/>
      </c>
      <c r="M448" s="239" t="str">
        <f>IF($D448="","",'BH (1)'!K4482)</f>
        <v/>
      </c>
      <c r="N448" s="239" t="str">
        <f>IF($D448="","",'BH (1)'!L4482)</f>
        <v/>
      </c>
      <c r="O448" s="239" t="str">
        <f>IF($D448="","",'BH (1)'!M4482)</f>
        <v/>
      </c>
      <c r="P448" s="239" t="str">
        <f>IF($D448="","",'BH (1)'!N4482)</f>
        <v/>
      </c>
      <c r="Q448" s="259">
        <f>'BH (1)'!O4482</f>
        <v>0</v>
      </c>
      <c r="R448" s="260">
        <f>'BH (1)'!P4482</f>
        <v>0</v>
      </c>
    </row>
    <row r="449" spans="3:18" ht="30" customHeight="1" x14ac:dyDescent="0.25">
      <c r="C449" s="51">
        <v>443</v>
      </c>
      <c r="D449" s="253" t="str">
        <f>'BH (1)'!B1471</f>
        <v/>
      </c>
      <c r="E449" s="239" t="str">
        <f>IF($D449="","",'BH (1)'!C4483)</f>
        <v/>
      </c>
      <c r="F449" s="239" t="str">
        <f>IF($D449="","",'BH (1)'!D4483)</f>
        <v/>
      </c>
      <c r="G449" s="239" t="str">
        <f>IF($D449="","",'BH (1)'!E4483)</f>
        <v/>
      </c>
      <c r="H449" s="239" t="str">
        <f>IF($D449="","",'BH (1)'!F4483)</f>
        <v/>
      </c>
      <c r="I449" s="239" t="str">
        <f>IF($D449="","",'BH (1)'!G4483)</f>
        <v/>
      </c>
      <c r="J449" s="239" t="str">
        <f>IF($D449="","",'BH (1)'!H4483)</f>
        <v/>
      </c>
      <c r="K449" s="239" t="str">
        <f>IF($D449="","",'BH (1)'!I4483)</f>
        <v/>
      </c>
      <c r="L449" s="239" t="str">
        <f>IF($D449="","",'BH (1)'!J4483)</f>
        <v/>
      </c>
      <c r="M449" s="239" t="str">
        <f>IF($D449="","",'BH (1)'!K4483)</f>
        <v/>
      </c>
      <c r="N449" s="239" t="str">
        <f>IF($D449="","",'BH (1)'!L4483)</f>
        <v/>
      </c>
      <c r="O449" s="239" t="str">
        <f>IF($D449="","",'BH (1)'!M4483)</f>
        <v/>
      </c>
      <c r="P449" s="239" t="str">
        <f>IF($D449="","",'BH (1)'!N4483)</f>
        <v/>
      </c>
      <c r="Q449" s="259">
        <f>'BH (1)'!O4483</f>
        <v>0</v>
      </c>
      <c r="R449" s="260">
        <f>'BH (1)'!P4483</f>
        <v>0</v>
      </c>
    </row>
    <row r="450" spans="3:18" ht="30" customHeight="1" x14ac:dyDescent="0.25">
      <c r="C450" s="51">
        <v>444</v>
      </c>
      <c r="D450" s="253" t="str">
        <f>'BH (1)'!B1472</f>
        <v/>
      </c>
      <c r="E450" s="239" t="str">
        <f>IF($D450="","",'BH (1)'!C4484)</f>
        <v/>
      </c>
      <c r="F450" s="239" t="str">
        <f>IF($D450="","",'BH (1)'!D4484)</f>
        <v/>
      </c>
      <c r="G450" s="239" t="str">
        <f>IF($D450="","",'BH (1)'!E4484)</f>
        <v/>
      </c>
      <c r="H450" s="239" t="str">
        <f>IF($D450="","",'BH (1)'!F4484)</f>
        <v/>
      </c>
      <c r="I450" s="239" t="str">
        <f>IF($D450="","",'BH (1)'!G4484)</f>
        <v/>
      </c>
      <c r="J450" s="239" t="str">
        <f>IF($D450="","",'BH (1)'!H4484)</f>
        <v/>
      </c>
      <c r="K450" s="239" t="str">
        <f>IF($D450="","",'BH (1)'!I4484)</f>
        <v/>
      </c>
      <c r="L450" s="239" t="str">
        <f>IF($D450="","",'BH (1)'!J4484)</f>
        <v/>
      </c>
      <c r="M450" s="239" t="str">
        <f>IF($D450="","",'BH (1)'!K4484)</f>
        <v/>
      </c>
      <c r="N450" s="239" t="str">
        <f>IF($D450="","",'BH (1)'!L4484)</f>
        <v/>
      </c>
      <c r="O450" s="239" t="str">
        <f>IF($D450="","",'BH (1)'!M4484)</f>
        <v/>
      </c>
      <c r="P450" s="239" t="str">
        <f>IF($D450="","",'BH (1)'!N4484)</f>
        <v/>
      </c>
      <c r="Q450" s="259">
        <f>'BH (1)'!O4484</f>
        <v>0</v>
      </c>
      <c r="R450" s="260">
        <f>'BH (1)'!P4484</f>
        <v>0</v>
      </c>
    </row>
    <row r="451" spans="3:18" ht="30" customHeight="1" x14ac:dyDescent="0.25">
      <c r="C451" s="51">
        <v>445</v>
      </c>
      <c r="D451" s="253" t="str">
        <f>'BH (1)'!B1473</f>
        <v/>
      </c>
      <c r="E451" s="239" t="str">
        <f>IF($D451="","",'BH (1)'!C4485)</f>
        <v/>
      </c>
      <c r="F451" s="239" t="str">
        <f>IF($D451="","",'BH (1)'!D4485)</f>
        <v/>
      </c>
      <c r="G451" s="239" t="str">
        <f>IF($D451="","",'BH (1)'!E4485)</f>
        <v/>
      </c>
      <c r="H451" s="239" t="str">
        <f>IF($D451="","",'BH (1)'!F4485)</f>
        <v/>
      </c>
      <c r="I451" s="239" t="str">
        <f>IF($D451="","",'BH (1)'!G4485)</f>
        <v/>
      </c>
      <c r="J451" s="239" t="str">
        <f>IF($D451="","",'BH (1)'!H4485)</f>
        <v/>
      </c>
      <c r="K451" s="239" t="str">
        <f>IF($D451="","",'BH (1)'!I4485)</f>
        <v/>
      </c>
      <c r="L451" s="239" t="str">
        <f>IF($D451="","",'BH (1)'!J4485)</f>
        <v/>
      </c>
      <c r="M451" s="239" t="str">
        <f>IF($D451="","",'BH (1)'!K4485)</f>
        <v/>
      </c>
      <c r="N451" s="239" t="str">
        <f>IF($D451="","",'BH (1)'!L4485)</f>
        <v/>
      </c>
      <c r="O451" s="239" t="str">
        <f>IF($D451="","",'BH (1)'!M4485)</f>
        <v/>
      </c>
      <c r="P451" s="239" t="str">
        <f>IF($D451="","",'BH (1)'!N4485)</f>
        <v/>
      </c>
      <c r="Q451" s="259">
        <f>'BH (1)'!O4485</f>
        <v>0</v>
      </c>
      <c r="R451" s="260">
        <f>'BH (1)'!P4485</f>
        <v>0</v>
      </c>
    </row>
    <row r="452" spans="3:18" ht="30" customHeight="1" x14ac:dyDescent="0.25">
      <c r="C452" s="51">
        <v>446</v>
      </c>
      <c r="D452" s="253" t="str">
        <f>'BH (1)'!B1474</f>
        <v/>
      </c>
      <c r="E452" s="239" t="str">
        <f>IF($D452="","",'BH (1)'!C4486)</f>
        <v/>
      </c>
      <c r="F452" s="239" t="str">
        <f>IF($D452="","",'BH (1)'!D4486)</f>
        <v/>
      </c>
      <c r="G452" s="239" t="str">
        <f>IF($D452="","",'BH (1)'!E4486)</f>
        <v/>
      </c>
      <c r="H452" s="239" t="str">
        <f>IF($D452="","",'BH (1)'!F4486)</f>
        <v/>
      </c>
      <c r="I452" s="239" t="str">
        <f>IF($D452="","",'BH (1)'!G4486)</f>
        <v/>
      </c>
      <c r="J452" s="239" t="str">
        <f>IF($D452="","",'BH (1)'!H4486)</f>
        <v/>
      </c>
      <c r="K452" s="239" t="str">
        <f>IF($D452="","",'BH (1)'!I4486)</f>
        <v/>
      </c>
      <c r="L452" s="239" t="str">
        <f>IF($D452="","",'BH (1)'!J4486)</f>
        <v/>
      </c>
      <c r="M452" s="239" t="str">
        <f>IF($D452="","",'BH (1)'!K4486)</f>
        <v/>
      </c>
      <c r="N452" s="239" t="str">
        <f>IF($D452="","",'BH (1)'!L4486)</f>
        <v/>
      </c>
      <c r="O452" s="239" t="str">
        <f>IF($D452="","",'BH (1)'!M4486)</f>
        <v/>
      </c>
      <c r="P452" s="239" t="str">
        <f>IF($D452="","",'BH (1)'!N4486)</f>
        <v/>
      </c>
      <c r="Q452" s="259">
        <f>'BH (1)'!O4486</f>
        <v>0</v>
      </c>
      <c r="R452" s="260">
        <f>'BH (1)'!P4486</f>
        <v>0</v>
      </c>
    </row>
    <row r="453" spans="3:18" ht="30" customHeight="1" x14ac:dyDescent="0.25">
      <c r="C453" s="51">
        <v>447</v>
      </c>
      <c r="D453" s="253" t="str">
        <f>'BH (1)'!B1475</f>
        <v/>
      </c>
      <c r="E453" s="239" t="str">
        <f>IF($D453="","",'BH (1)'!C4487)</f>
        <v/>
      </c>
      <c r="F453" s="239" t="str">
        <f>IF($D453="","",'BH (1)'!D4487)</f>
        <v/>
      </c>
      <c r="G453" s="239" t="str">
        <f>IF($D453="","",'BH (1)'!E4487)</f>
        <v/>
      </c>
      <c r="H453" s="239" t="str">
        <f>IF($D453="","",'BH (1)'!F4487)</f>
        <v/>
      </c>
      <c r="I453" s="239" t="str">
        <f>IF($D453="","",'BH (1)'!G4487)</f>
        <v/>
      </c>
      <c r="J453" s="239" t="str">
        <f>IF($D453="","",'BH (1)'!H4487)</f>
        <v/>
      </c>
      <c r="K453" s="239" t="str">
        <f>IF($D453="","",'BH (1)'!I4487)</f>
        <v/>
      </c>
      <c r="L453" s="239" t="str">
        <f>IF($D453="","",'BH (1)'!J4487)</f>
        <v/>
      </c>
      <c r="M453" s="239" t="str">
        <f>IF($D453="","",'BH (1)'!K4487)</f>
        <v/>
      </c>
      <c r="N453" s="239" t="str">
        <f>IF($D453="","",'BH (1)'!L4487)</f>
        <v/>
      </c>
      <c r="O453" s="239" t="str">
        <f>IF($D453="","",'BH (1)'!M4487)</f>
        <v/>
      </c>
      <c r="P453" s="239" t="str">
        <f>IF($D453="","",'BH (1)'!N4487)</f>
        <v/>
      </c>
      <c r="Q453" s="259">
        <f>'BH (1)'!O4487</f>
        <v>0</v>
      </c>
      <c r="R453" s="260">
        <f>'BH (1)'!P4487</f>
        <v>0</v>
      </c>
    </row>
    <row r="454" spans="3:18" ht="30" customHeight="1" x14ac:dyDescent="0.25">
      <c r="C454" s="51">
        <v>448</v>
      </c>
      <c r="D454" s="253" t="str">
        <f>'BH (1)'!B1476</f>
        <v/>
      </c>
      <c r="E454" s="239" t="str">
        <f>IF($D454="","",'BH (1)'!C4488)</f>
        <v/>
      </c>
      <c r="F454" s="239" t="str">
        <f>IF($D454="","",'BH (1)'!D4488)</f>
        <v/>
      </c>
      <c r="G454" s="239" t="str">
        <f>IF($D454="","",'BH (1)'!E4488)</f>
        <v/>
      </c>
      <c r="H454" s="239" t="str">
        <f>IF($D454="","",'BH (1)'!F4488)</f>
        <v/>
      </c>
      <c r="I454" s="239" t="str">
        <f>IF($D454="","",'BH (1)'!G4488)</f>
        <v/>
      </c>
      <c r="J454" s="239" t="str">
        <f>IF($D454="","",'BH (1)'!H4488)</f>
        <v/>
      </c>
      <c r="K454" s="239" t="str">
        <f>IF($D454="","",'BH (1)'!I4488)</f>
        <v/>
      </c>
      <c r="L454" s="239" t="str">
        <f>IF($D454="","",'BH (1)'!J4488)</f>
        <v/>
      </c>
      <c r="M454" s="239" t="str">
        <f>IF($D454="","",'BH (1)'!K4488)</f>
        <v/>
      </c>
      <c r="N454" s="239" t="str">
        <f>IF($D454="","",'BH (1)'!L4488)</f>
        <v/>
      </c>
      <c r="O454" s="239" t="str">
        <f>IF($D454="","",'BH (1)'!M4488)</f>
        <v/>
      </c>
      <c r="P454" s="239" t="str">
        <f>IF($D454="","",'BH (1)'!N4488)</f>
        <v/>
      </c>
      <c r="Q454" s="259">
        <f>'BH (1)'!O4488</f>
        <v>0</v>
      </c>
      <c r="R454" s="260">
        <f>'BH (1)'!P4488</f>
        <v>0</v>
      </c>
    </row>
    <row r="455" spans="3:18" ht="30" customHeight="1" x14ac:dyDescent="0.25">
      <c r="C455" s="51">
        <v>449</v>
      </c>
      <c r="D455" s="253" t="str">
        <f>'BH (1)'!B1477</f>
        <v/>
      </c>
      <c r="E455" s="239" t="str">
        <f>IF($D455="","",'BH (1)'!C4489)</f>
        <v/>
      </c>
      <c r="F455" s="239" t="str">
        <f>IF($D455="","",'BH (1)'!D4489)</f>
        <v/>
      </c>
      <c r="G455" s="239" t="str">
        <f>IF($D455="","",'BH (1)'!E4489)</f>
        <v/>
      </c>
      <c r="H455" s="239" t="str">
        <f>IF($D455="","",'BH (1)'!F4489)</f>
        <v/>
      </c>
      <c r="I455" s="239" t="str">
        <f>IF($D455="","",'BH (1)'!G4489)</f>
        <v/>
      </c>
      <c r="J455" s="239" t="str">
        <f>IF($D455="","",'BH (1)'!H4489)</f>
        <v/>
      </c>
      <c r="K455" s="239" t="str">
        <f>IF($D455="","",'BH (1)'!I4489)</f>
        <v/>
      </c>
      <c r="L455" s="239" t="str">
        <f>IF($D455="","",'BH (1)'!J4489)</f>
        <v/>
      </c>
      <c r="M455" s="239" t="str">
        <f>IF($D455="","",'BH (1)'!K4489)</f>
        <v/>
      </c>
      <c r="N455" s="239" t="str">
        <f>IF($D455="","",'BH (1)'!L4489)</f>
        <v/>
      </c>
      <c r="O455" s="239" t="str">
        <f>IF($D455="","",'BH (1)'!M4489)</f>
        <v/>
      </c>
      <c r="P455" s="239" t="str">
        <f>IF($D455="","",'BH (1)'!N4489)</f>
        <v/>
      </c>
      <c r="Q455" s="259">
        <f>'BH (1)'!O4489</f>
        <v>0</v>
      </c>
      <c r="R455" s="260">
        <f>'BH (1)'!P4489</f>
        <v>0</v>
      </c>
    </row>
    <row r="456" spans="3:18" ht="30" customHeight="1" x14ac:dyDescent="0.25">
      <c r="C456" s="51">
        <v>450</v>
      </c>
      <c r="D456" s="253" t="str">
        <f>'BH (1)'!B1478</f>
        <v/>
      </c>
      <c r="E456" s="239" t="str">
        <f>IF($D456="","",'BH (1)'!C4490)</f>
        <v/>
      </c>
      <c r="F456" s="239" t="str">
        <f>IF($D456="","",'BH (1)'!D4490)</f>
        <v/>
      </c>
      <c r="G456" s="239" t="str">
        <f>IF($D456="","",'BH (1)'!E4490)</f>
        <v/>
      </c>
      <c r="H456" s="239" t="str">
        <f>IF($D456="","",'BH (1)'!F4490)</f>
        <v/>
      </c>
      <c r="I456" s="239" t="str">
        <f>IF($D456="","",'BH (1)'!G4490)</f>
        <v/>
      </c>
      <c r="J456" s="239" t="str">
        <f>IF($D456="","",'BH (1)'!H4490)</f>
        <v/>
      </c>
      <c r="K456" s="239" t="str">
        <f>IF($D456="","",'BH (1)'!I4490)</f>
        <v/>
      </c>
      <c r="L456" s="239" t="str">
        <f>IF($D456="","",'BH (1)'!J4490)</f>
        <v/>
      </c>
      <c r="M456" s="239" t="str">
        <f>IF($D456="","",'BH (1)'!K4490)</f>
        <v/>
      </c>
      <c r="N456" s="239" t="str">
        <f>IF($D456="","",'BH (1)'!L4490)</f>
        <v/>
      </c>
      <c r="O456" s="239" t="str">
        <f>IF($D456="","",'BH (1)'!M4490)</f>
        <v/>
      </c>
      <c r="P456" s="239" t="str">
        <f>IF($D456="","",'BH (1)'!N4490)</f>
        <v/>
      </c>
      <c r="Q456" s="259">
        <f>'BH (1)'!O4490</f>
        <v>0</v>
      </c>
      <c r="R456" s="260">
        <f>'BH (1)'!P4490</f>
        <v>0</v>
      </c>
    </row>
    <row r="457" spans="3:18" ht="30" customHeight="1" x14ac:dyDescent="0.25">
      <c r="C457" s="51">
        <v>451</v>
      </c>
      <c r="D457" s="253" t="str">
        <f>'BH (1)'!B1479</f>
        <v/>
      </c>
      <c r="E457" s="239" t="str">
        <f>IF($D457="","",'BH (1)'!C4491)</f>
        <v/>
      </c>
      <c r="F457" s="239" t="str">
        <f>IF($D457="","",'BH (1)'!D4491)</f>
        <v/>
      </c>
      <c r="G457" s="239" t="str">
        <f>IF($D457="","",'BH (1)'!E4491)</f>
        <v/>
      </c>
      <c r="H457" s="239" t="str">
        <f>IF($D457="","",'BH (1)'!F4491)</f>
        <v/>
      </c>
      <c r="I457" s="239" t="str">
        <f>IF($D457="","",'BH (1)'!G4491)</f>
        <v/>
      </c>
      <c r="J457" s="239" t="str">
        <f>IF($D457="","",'BH (1)'!H4491)</f>
        <v/>
      </c>
      <c r="K457" s="239" t="str">
        <f>IF($D457="","",'BH (1)'!I4491)</f>
        <v/>
      </c>
      <c r="L457" s="239" t="str">
        <f>IF($D457="","",'BH (1)'!J4491)</f>
        <v/>
      </c>
      <c r="M457" s="239" t="str">
        <f>IF($D457="","",'BH (1)'!K4491)</f>
        <v/>
      </c>
      <c r="N457" s="239" t="str">
        <f>IF($D457="","",'BH (1)'!L4491)</f>
        <v/>
      </c>
      <c r="O457" s="239" t="str">
        <f>IF($D457="","",'BH (1)'!M4491)</f>
        <v/>
      </c>
      <c r="P457" s="239" t="str">
        <f>IF($D457="","",'BH (1)'!N4491)</f>
        <v/>
      </c>
      <c r="Q457" s="259">
        <f>'BH (1)'!O4491</f>
        <v>0</v>
      </c>
      <c r="R457" s="260">
        <f>'BH (1)'!P4491</f>
        <v>0</v>
      </c>
    </row>
    <row r="458" spans="3:18" ht="30" customHeight="1" x14ac:dyDescent="0.25">
      <c r="C458" s="51">
        <v>452</v>
      </c>
      <c r="D458" s="253" t="str">
        <f>'BH (1)'!B1480</f>
        <v/>
      </c>
      <c r="E458" s="239" t="str">
        <f>IF($D458="","",'BH (1)'!C4492)</f>
        <v/>
      </c>
      <c r="F458" s="239" t="str">
        <f>IF($D458="","",'BH (1)'!D4492)</f>
        <v/>
      </c>
      <c r="G458" s="239" t="str">
        <f>IF($D458="","",'BH (1)'!E4492)</f>
        <v/>
      </c>
      <c r="H458" s="239" t="str">
        <f>IF($D458="","",'BH (1)'!F4492)</f>
        <v/>
      </c>
      <c r="I458" s="239" t="str">
        <f>IF($D458="","",'BH (1)'!G4492)</f>
        <v/>
      </c>
      <c r="J458" s="239" t="str">
        <f>IF($D458="","",'BH (1)'!H4492)</f>
        <v/>
      </c>
      <c r="K458" s="239" t="str">
        <f>IF($D458="","",'BH (1)'!I4492)</f>
        <v/>
      </c>
      <c r="L458" s="239" t="str">
        <f>IF($D458="","",'BH (1)'!J4492)</f>
        <v/>
      </c>
      <c r="M458" s="239" t="str">
        <f>IF($D458="","",'BH (1)'!K4492)</f>
        <v/>
      </c>
      <c r="N458" s="239" t="str">
        <f>IF($D458="","",'BH (1)'!L4492)</f>
        <v/>
      </c>
      <c r="O458" s="239" t="str">
        <f>IF($D458="","",'BH (1)'!M4492)</f>
        <v/>
      </c>
      <c r="P458" s="239" t="str">
        <f>IF($D458="","",'BH (1)'!N4492)</f>
        <v/>
      </c>
      <c r="Q458" s="259">
        <f>'BH (1)'!O4492</f>
        <v>0</v>
      </c>
      <c r="R458" s="260">
        <f>'BH (1)'!P4492</f>
        <v>0</v>
      </c>
    </row>
    <row r="459" spans="3:18" ht="30" customHeight="1" x14ac:dyDescent="0.25">
      <c r="C459" s="51">
        <v>453</v>
      </c>
      <c r="D459" s="253" t="str">
        <f>'BH (1)'!B1481</f>
        <v/>
      </c>
      <c r="E459" s="239" t="str">
        <f>IF($D459="","",'BH (1)'!C4493)</f>
        <v/>
      </c>
      <c r="F459" s="239" t="str">
        <f>IF($D459="","",'BH (1)'!D4493)</f>
        <v/>
      </c>
      <c r="G459" s="239" t="str">
        <f>IF($D459="","",'BH (1)'!E4493)</f>
        <v/>
      </c>
      <c r="H459" s="239" t="str">
        <f>IF($D459="","",'BH (1)'!F4493)</f>
        <v/>
      </c>
      <c r="I459" s="239" t="str">
        <f>IF($D459="","",'BH (1)'!G4493)</f>
        <v/>
      </c>
      <c r="J459" s="239" t="str">
        <f>IF($D459="","",'BH (1)'!H4493)</f>
        <v/>
      </c>
      <c r="K459" s="239" t="str">
        <f>IF($D459="","",'BH (1)'!I4493)</f>
        <v/>
      </c>
      <c r="L459" s="239" t="str">
        <f>IF($D459="","",'BH (1)'!J4493)</f>
        <v/>
      </c>
      <c r="M459" s="239" t="str">
        <f>IF($D459="","",'BH (1)'!K4493)</f>
        <v/>
      </c>
      <c r="N459" s="239" t="str">
        <f>IF($D459="","",'BH (1)'!L4493)</f>
        <v/>
      </c>
      <c r="O459" s="239" t="str">
        <f>IF($D459="","",'BH (1)'!M4493)</f>
        <v/>
      </c>
      <c r="P459" s="239" t="str">
        <f>IF($D459="","",'BH (1)'!N4493)</f>
        <v/>
      </c>
      <c r="Q459" s="259">
        <f>'BH (1)'!O4493</f>
        <v>0</v>
      </c>
      <c r="R459" s="260">
        <f>'BH (1)'!P4493</f>
        <v>0</v>
      </c>
    </row>
    <row r="460" spans="3:18" ht="30" customHeight="1" x14ac:dyDescent="0.25">
      <c r="C460" s="51">
        <v>454</v>
      </c>
      <c r="D460" s="253" t="str">
        <f>'BH (1)'!B1482</f>
        <v/>
      </c>
      <c r="E460" s="239" t="str">
        <f>IF($D460="","",'BH (1)'!C4494)</f>
        <v/>
      </c>
      <c r="F460" s="239" t="str">
        <f>IF($D460="","",'BH (1)'!D4494)</f>
        <v/>
      </c>
      <c r="G460" s="239" t="str">
        <f>IF($D460="","",'BH (1)'!E4494)</f>
        <v/>
      </c>
      <c r="H460" s="239" t="str">
        <f>IF($D460="","",'BH (1)'!F4494)</f>
        <v/>
      </c>
      <c r="I460" s="239" t="str">
        <f>IF($D460="","",'BH (1)'!G4494)</f>
        <v/>
      </c>
      <c r="J460" s="239" t="str">
        <f>IF($D460="","",'BH (1)'!H4494)</f>
        <v/>
      </c>
      <c r="K460" s="239" t="str">
        <f>IF($D460="","",'BH (1)'!I4494)</f>
        <v/>
      </c>
      <c r="L460" s="239" t="str">
        <f>IF($D460="","",'BH (1)'!J4494)</f>
        <v/>
      </c>
      <c r="M460" s="239" t="str">
        <f>IF($D460="","",'BH (1)'!K4494)</f>
        <v/>
      </c>
      <c r="N460" s="239" t="str">
        <f>IF($D460="","",'BH (1)'!L4494)</f>
        <v/>
      </c>
      <c r="O460" s="239" t="str">
        <f>IF($D460="","",'BH (1)'!M4494)</f>
        <v/>
      </c>
      <c r="P460" s="239" t="str">
        <f>IF($D460="","",'BH (1)'!N4494)</f>
        <v/>
      </c>
      <c r="Q460" s="259">
        <f>'BH (1)'!O4494</f>
        <v>0</v>
      </c>
      <c r="R460" s="260">
        <f>'BH (1)'!P4494</f>
        <v>0</v>
      </c>
    </row>
    <row r="461" spans="3:18" ht="30" customHeight="1" x14ac:dyDescent="0.25">
      <c r="C461" s="51">
        <v>455</v>
      </c>
      <c r="D461" s="253" t="str">
        <f>'BH (1)'!B1483</f>
        <v/>
      </c>
      <c r="E461" s="239" t="str">
        <f>IF($D461="","",'BH (1)'!C4495)</f>
        <v/>
      </c>
      <c r="F461" s="239" t="str">
        <f>IF($D461="","",'BH (1)'!D4495)</f>
        <v/>
      </c>
      <c r="G461" s="239" t="str">
        <f>IF($D461="","",'BH (1)'!E4495)</f>
        <v/>
      </c>
      <c r="H461" s="239" t="str">
        <f>IF($D461="","",'BH (1)'!F4495)</f>
        <v/>
      </c>
      <c r="I461" s="239" t="str">
        <f>IF($D461="","",'BH (1)'!G4495)</f>
        <v/>
      </c>
      <c r="J461" s="239" t="str">
        <f>IF($D461="","",'BH (1)'!H4495)</f>
        <v/>
      </c>
      <c r="K461" s="239" t="str">
        <f>IF($D461="","",'BH (1)'!I4495)</f>
        <v/>
      </c>
      <c r="L461" s="239" t="str">
        <f>IF($D461="","",'BH (1)'!J4495)</f>
        <v/>
      </c>
      <c r="M461" s="239" t="str">
        <f>IF($D461="","",'BH (1)'!K4495)</f>
        <v/>
      </c>
      <c r="N461" s="239" t="str">
        <f>IF($D461="","",'BH (1)'!L4495)</f>
        <v/>
      </c>
      <c r="O461" s="239" t="str">
        <f>IF($D461="","",'BH (1)'!M4495)</f>
        <v/>
      </c>
      <c r="P461" s="239" t="str">
        <f>IF($D461="","",'BH (1)'!N4495)</f>
        <v/>
      </c>
      <c r="Q461" s="259">
        <f>'BH (1)'!O4495</f>
        <v>0</v>
      </c>
      <c r="R461" s="260">
        <f>'BH (1)'!P4495</f>
        <v>0</v>
      </c>
    </row>
    <row r="462" spans="3:18" ht="30" customHeight="1" x14ac:dyDescent="0.25">
      <c r="C462" s="51">
        <v>456</v>
      </c>
      <c r="D462" s="253" t="str">
        <f>'BH (1)'!B1484</f>
        <v/>
      </c>
      <c r="E462" s="239" t="str">
        <f>IF($D462="","",'BH (1)'!C4496)</f>
        <v/>
      </c>
      <c r="F462" s="239" t="str">
        <f>IF($D462="","",'BH (1)'!D4496)</f>
        <v/>
      </c>
      <c r="G462" s="239" t="str">
        <f>IF($D462="","",'BH (1)'!E4496)</f>
        <v/>
      </c>
      <c r="H462" s="239" t="str">
        <f>IF($D462="","",'BH (1)'!F4496)</f>
        <v/>
      </c>
      <c r="I462" s="239" t="str">
        <f>IF($D462="","",'BH (1)'!G4496)</f>
        <v/>
      </c>
      <c r="J462" s="239" t="str">
        <f>IF($D462="","",'BH (1)'!H4496)</f>
        <v/>
      </c>
      <c r="K462" s="239" t="str">
        <f>IF($D462="","",'BH (1)'!I4496)</f>
        <v/>
      </c>
      <c r="L462" s="239" t="str">
        <f>IF($D462="","",'BH (1)'!J4496)</f>
        <v/>
      </c>
      <c r="M462" s="239" t="str">
        <f>IF($D462="","",'BH (1)'!K4496)</f>
        <v/>
      </c>
      <c r="N462" s="239" t="str">
        <f>IF($D462="","",'BH (1)'!L4496)</f>
        <v/>
      </c>
      <c r="O462" s="239" t="str">
        <f>IF($D462="","",'BH (1)'!M4496)</f>
        <v/>
      </c>
      <c r="P462" s="239" t="str">
        <f>IF($D462="","",'BH (1)'!N4496)</f>
        <v/>
      </c>
      <c r="Q462" s="259">
        <f>'BH (1)'!O4496</f>
        <v>0</v>
      </c>
      <c r="R462" s="260">
        <f>'BH (1)'!P4496</f>
        <v>0</v>
      </c>
    </row>
    <row r="463" spans="3:18" ht="30" customHeight="1" x14ac:dyDescent="0.25">
      <c r="C463" s="51">
        <v>457</v>
      </c>
      <c r="D463" s="253" t="str">
        <f>'BH (1)'!B1485</f>
        <v/>
      </c>
      <c r="E463" s="239" t="str">
        <f>IF($D463="","",'BH (1)'!C4497)</f>
        <v/>
      </c>
      <c r="F463" s="239" t="str">
        <f>IF($D463="","",'BH (1)'!D4497)</f>
        <v/>
      </c>
      <c r="G463" s="239" t="str">
        <f>IF($D463="","",'BH (1)'!E4497)</f>
        <v/>
      </c>
      <c r="H463" s="239" t="str">
        <f>IF($D463="","",'BH (1)'!F4497)</f>
        <v/>
      </c>
      <c r="I463" s="239" t="str">
        <f>IF($D463="","",'BH (1)'!G4497)</f>
        <v/>
      </c>
      <c r="J463" s="239" t="str">
        <f>IF($D463="","",'BH (1)'!H4497)</f>
        <v/>
      </c>
      <c r="K463" s="239" t="str">
        <f>IF($D463="","",'BH (1)'!I4497)</f>
        <v/>
      </c>
      <c r="L463" s="239" t="str">
        <f>IF($D463="","",'BH (1)'!J4497)</f>
        <v/>
      </c>
      <c r="M463" s="239" t="str">
        <f>IF($D463="","",'BH (1)'!K4497)</f>
        <v/>
      </c>
      <c r="N463" s="239" t="str">
        <f>IF($D463="","",'BH (1)'!L4497)</f>
        <v/>
      </c>
      <c r="O463" s="239" t="str">
        <f>IF($D463="","",'BH (1)'!M4497)</f>
        <v/>
      </c>
      <c r="P463" s="239" t="str">
        <f>IF($D463="","",'BH (1)'!N4497)</f>
        <v/>
      </c>
      <c r="Q463" s="259">
        <f>'BH (1)'!O4497</f>
        <v>0</v>
      </c>
      <c r="R463" s="260">
        <f>'BH (1)'!P4497</f>
        <v>0</v>
      </c>
    </row>
    <row r="464" spans="3:18" ht="30" customHeight="1" x14ac:dyDescent="0.25">
      <c r="C464" s="51">
        <v>458</v>
      </c>
      <c r="D464" s="253" t="str">
        <f>'BH (1)'!B1486</f>
        <v/>
      </c>
      <c r="E464" s="239" t="str">
        <f>IF($D464="","",'BH (1)'!C4498)</f>
        <v/>
      </c>
      <c r="F464" s="239" t="str">
        <f>IF($D464="","",'BH (1)'!D4498)</f>
        <v/>
      </c>
      <c r="G464" s="239" t="str">
        <f>IF($D464="","",'BH (1)'!E4498)</f>
        <v/>
      </c>
      <c r="H464" s="239" t="str">
        <f>IF($D464="","",'BH (1)'!F4498)</f>
        <v/>
      </c>
      <c r="I464" s="239" t="str">
        <f>IF($D464="","",'BH (1)'!G4498)</f>
        <v/>
      </c>
      <c r="J464" s="239" t="str">
        <f>IF($D464="","",'BH (1)'!H4498)</f>
        <v/>
      </c>
      <c r="K464" s="239" t="str">
        <f>IF($D464="","",'BH (1)'!I4498)</f>
        <v/>
      </c>
      <c r="L464" s="239" t="str">
        <f>IF($D464="","",'BH (1)'!J4498)</f>
        <v/>
      </c>
      <c r="M464" s="239" t="str">
        <f>IF($D464="","",'BH (1)'!K4498)</f>
        <v/>
      </c>
      <c r="N464" s="239" t="str">
        <f>IF($D464="","",'BH (1)'!L4498)</f>
        <v/>
      </c>
      <c r="O464" s="239" t="str">
        <f>IF($D464="","",'BH (1)'!M4498)</f>
        <v/>
      </c>
      <c r="P464" s="239" t="str">
        <f>IF($D464="","",'BH (1)'!N4498)</f>
        <v/>
      </c>
      <c r="Q464" s="259">
        <f>'BH (1)'!O4498</f>
        <v>0</v>
      </c>
      <c r="R464" s="260">
        <f>'BH (1)'!P4498</f>
        <v>0</v>
      </c>
    </row>
    <row r="465" spans="3:18" ht="30" customHeight="1" x14ac:dyDescent="0.25">
      <c r="C465" s="51">
        <v>459</v>
      </c>
      <c r="D465" s="253" t="str">
        <f>'BH (1)'!B1487</f>
        <v/>
      </c>
      <c r="E465" s="239" t="str">
        <f>IF($D465="","",'BH (1)'!C4499)</f>
        <v/>
      </c>
      <c r="F465" s="239" t="str">
        <f>IF($D465="","",'BH (1)'!D4499)</f>
        <v/>
      </c>
      <c r="G465" s="239" t="str">
        <f>IF($D465="","",'BH (1)'!E4499)</f>
        <v/>
      </c>
      <c r="H465" s="239" t="str">
        <f>IF($D465="","",'BH (1)'!F4499)</f>
        <v/>
      </c>
      <c r="I465" s="239" t="str">
        <f>IF($D465="","",'BH (1)'!G4499)</f>
        <v/>
      </c>
      <c r="J465" s="239" t="str">
        <f>IF($D465="","",'BH (1)'!H4499)</f>
        <v/>
      </c>
      <c r="K465" s="239" t="str">
        <f>IF($D465="","",'BH (1)'!I4499)</f>
        <v/>
      </c>
      <c r="L465" s="239" t="str">
        <f>IF($D465="","",'BH (1)'!J4499)</f>
        <v/>
      </c>
      <c r="M465" s="239" t="str">
        <f>IF($D465="","",'BH (1)'!K4499)</f>
        <v/>
      </c>
      <c r="N465" s="239" t="str">
        <f>IF($D465="","",'BH (1)'!L4499)</f>
        <v/>
      </c>
      <c r="O465" s="239" t="str">
        <f>IF($D465="","",'BH (1)'!M4499)</f>
        <v/>
      </c>
      <c r="P465" s="239" t="str">
        <f>IF($D465="","",'BH (1)'!N4499)</f>
        <v/>
      </c>
      <c r="Q465" s="259">
        <f>'BH (1)'!O4499</f>
        <v>0</v>
      </c>
      <c r="R465" s="260">
        <f>'BH (1)'!P4499</f>
        <v>0</v>
      </c>
    </row>
    <row r="466" spans="3:18" ht="30" customHeight="1" x14ac:dyDescent="0.25">
      <c r="C466" s="51">
        <v>460</v>
      </c>
      <c r="D466" s="253" t="str">
        <f>'BH (1)'!B1488</f>
        <v/>
      </c>
      <c r="E466" s="239" t="str">
        <f>IF($D466="","",'BH (1)'!C4500)</f>
        <v/>
      </c>
      <c r="F466" s="239" t="str">
        <f>IF($D466="","",'BH (1)'!D4500)</f>
        <v/>
      </c>
      <c r="G466" s="239" t="str">
        <f>IF($D466="","",'BH (1)'!E4500)</f>
        <v/>
      </c>
      <c r="H466" s="239" t="str">
        <f>IF($D466="","",'BH (1)'!F4500)</f>
        <v/>
      </c>
      <c r="I466" s="239" t="str">
        <f>IF($D466="","",'BH (1)'!G4500)</f>
        <v/>
      </c>
      <c r="J466" s="239" t="str">
        <f>IF($D466="","",'BH (1)'!H4500)</f>
        <v/>
      </c>
      <c r="K466" s="239" t="str">
        <f>IF($D466="","",'BH (1)'!I4500)</f>
        <v/>
      </c>
      <c r="L466" s="239" t="str">
        <f>IF($D466="","",'BH (1)'!J4500)</f>
        <v/>
      </c>
      <c r="M466" s="239" t="str">
        <f>IF($D466="","",'BH (1)'!K4500)</f>
        <v/>
      </c>
      <c r="N466" s="239" t="str">
        <f>IF($D466="","",'BH (1)'!L4500)</f>
        <v/>
      </c>
      <c r="O466" s="239" t="str">
        <f>IF($D466="","",'BH (1)'!M4500)</f>
        <v/>
      </c>
      <c r="P466" s="239" t="str">
        <f>IF($D466="","",'BH (1)'!N4500)</f>
        <v/>
      </c>
      <c r="Q466" s="259">
        <f>'BH (1)'!O4500</f>
        <v>0</v>
      </c>
      <c r="R466" s="260">
        <f>'BH (1)'!P4500</f>
        <v>0</v>
      </c>
    </row>
    <row r="467" spans="3:18" ht="30" customHeight="1" x14ac:dyDescent="0.25">
      <c r="C467" s="51">
        <v>461</v>
      </c>
      <c r="D467" s="253" t="str">
        <f>'BH (1)'!B1489</f>
        <v/>
      </c>
      <c r="E467" s="239" t="str">
        <f>IF($D467="","",'BH (1)'!C4501)</f>
        <v/>
      </c>
      <c r="F467" s="239" t="str">
        <f>IF($D467="","",'BH (1)'!D4501)</f>
        <v/>
      </c>
      <c r="G467" s="239" t="str">
        <f>IF($D467="","",'BH (1)'!E4501)</f>
        <v/>
      </c>
      <c r="H467" s="239" t="str">
        <f>IF($D467="","",'BH (1)'!F4501)</f>
        <v/>
      </c>
      <c r="I467" s="239" t="str">
        <f>IF($D467="","",'BH (1)'!G4501)</f>
        <v/>
      </c>
      <c r="J467" s="239" t="str">
        <f>IF($D467="","",'BH (1)'!H4501)</f>
        <v/>
      </c>
      <c r="K467" s="239" t="str">
        <f>IF($D467="","",'BH (1)'!I4501)</f>
        <v/>
      </c>
      <c r="L467" s="239" t="str">
        <f>IF($D467="","",'BH (1)'!J4501)</f>
        <v/>
      </c>
      <c r="M467" s="239" t="str">
        <f>IF($D467="","",'BH (1)'!K4501)</f>
        <v/>
      </c>
      <c r="N467" s="239" t="str">
        <f>IF($D467="","",'BH (1)'!L4501)</f>
        <v/>
      </c>
      <c r="O467" s="239" t="str">
        <f>IF($D467="","",'BH (1)'!M4501)</f>
        <v/>
      </c>
      <c r="P467" s="239" t="str">
        <f>IF($D467="","",'BH (1)'!N4501)</f>
        <v/>
      </c>
      <c r="Q467" s="259">
        <f>'BH (1)'!O4501</f>
        <v>0</v>
      </c>
      <c r="R467" s="260">
        <f>'BH (1)'!P4501</f>
        <v>0</v>
      </c>
    </row>
    <row r="468" spans="3:18" ht="30" customHeight="1" x14ac:dyDescent="0.25">
      <c r="C468" s="51">
        <v>462</v>
      </c>
      <c r="D468" s="253" t="str">
        <f>'BH (1)'!B1490</f>
        <v/>
      </c>
      <c r="E468" s="239" t="str">
        <f>IF($D468="","",'BH (1)'!C4502)</f>
        <v/>
      </c>
      <c r="F468" s="239" t="str">
        <f>IF($D468="","",'BH (1)'!D4502)</f>
        <v/>
      </c>
      <c r="G468" s="239" t="str">
        <f>IF($D468="","",'BH (1)'!E4502)</f>
        <v/>
      </c>
      <c r="H468" s="239" t="str">
        <f>IF($D468="","",'BH (1)'!F4502)</f>
        <v/>
      </c>
      <c r="I468" s="239" t="str">
        <f>IF($D468="","",'BH (1)'!G4502)</f>
        <v/>
      </c>
      <c r="J468" s="239" t="str">
        <f>IF($D468="","",'BH (1)'!H4502)</f>
        <v/>
      </c>
      <c r="K468" s="239" t="str">
        <f>IF($D468="","",'BH (1)'!I4502)</f>
        <v/>
      </c>
      <c r="L468" s="239" t="str">
        <f>IF($D468="","",'BH (1)'!J4502)</f>
        <v/>
      </c>
      <c r="M468" s="239" t="str">
        <f>IF($D468="","",'BH (1)'!K4502)</f>
        <v/>
      </c>
      <c r="N468" s="239" t="str">
        <f>IF($D468="","",'BH (1)'!L4502)</f>
        <v/>
      </c>
      <c r="O468" s="239" t="str">
        <f>IF($D468="","",'BH (1)'!M4502)</f>
        <v/>
      </c>
      <c r="P468" s="239" t="str">
        <f>IF($D468="","",'BH (1)'!N4502)</f>
        <v/>
      </c>
      <c r="Q468" s="259">
        <f>'BH (1)'!O4502</f>
        <v>0</v>
      </c>
      <c r="R468" s="260">
        <f>'BH (1)'!P4502</f>
        <v>0</v>
      </c>
    </row>
    <row r="469" spans="3:18" ht="30" customHeight="1" x14ac:dyDescent="0.25">
      <c r="C469" s="51">
        <v>463</v>
      </c>
      <c r="D469" s="253" t="str">
        <f>'BH (1)'!B1491</f>
        <v/>
      </c>
      <c r="E469" s="239" t="str">
        <f>IF($D469="","",'BH (1)'!C4503)</f>
        <v/>
      </c>
      <c r="F469" s="239" t="str">
        <f>IF($D469="","",'BH (1)'!D4503)</f>
        <v/>
      </c>
      <c r="G469" s="239" t="str">
        <f>IF($D469="","",'BH (1)'!E4503)</f>
        <v/>
      </c>
      <c r="H469" s="239" t="str">
        <f>IF($D469="","",'BH (1)'!F4503)</f>
        <v/>
      </c>
      <c r="I469" s="239" t="str">
        <f>IF($D469="","",'BH (1)'!G4503)</f>
        <v/>
      </c>
      <c r="J469" s="239" t="str">
        <f>IF($D469="","",'BH (1)'!H4503)</f>
        <v/>
      </c>
      <c r="K469" s="239" t="str">
        <f>IF($D469="","",'BH (1)'!I4503)</f>
        <v/>
      </c>
      <c r="L469" s="239" t="str">
        <f>IF($D469="","",'BH (1)'!J4503)</f>
        <v/>
      </c>
      <c r="M469" s="239" t="str">
        <f>IF($D469="","",'BH (1)'!K4503)</f>
        <v/>
      </c>
      <c r="N469" s="239" t="str">
        <f>IF($D469="","",'BH (1)'!L4503)</f>
        <v/>
      </c>
      <c r="O469" s="239" t="str">
        <f>IF($D469="","",'BH (1)'!M4503)</f>
        <v/>
      </c>
      <c r="P469" s="239" t="str">
        <f>IF($D469="","",'BH (1)'!N4503)</f>
        <v/>
      </c>
      <c r="Q469" s="259">
        <f>'BH (1)'!O4503</f>
        <v>0</v>
      </c>
      <c r="R469" s="260">
        <f>'BH (1)'!P4503</f>
        <v>0</v>
      </c>
    </row>
    <row r="470" spans="3:18" ht="30" customHeight="1" x14ac:dyDescent="0.25">
      <c r="C470" s="51">
        <v>464</v>
      </c>
      <c r="D470" s="253" t="str">
        <f>'BH (1)'!B1492</f>
        <v/>
      </c>
      <c r="E470" s="239" t="str">
        <f>IF($D470="","",'BH (1)'!C4504)</f>
        <v/>
      </c>
      <c r="F470" s="239" t="str">
        <f>IF($D470="","",'BH (1)'!D4504)</f>
        <v/>
      </c>
      <c r="G470" s="239" t="str">
        <f>IF($D470="","",'BH (1)'!E4504)</f>
        <v/>
      </c>
      <c r="H470" s="239" t="str">
        <f>IF($D470="","",'BH (1)'!F4504)</f>
        <v/>
      </c>
      <c r="I470" s="239" t="str">
        <f>IF($D470="","",'BH (1)'!G4504)</f>
        <v/>
      </c>
      <c r="J470" s="239" t="str">
        <f>IF($D470="","",'BH (1)'!H4504)</f>
        <v/>
      </c>
      <c r="K470" s="239" t="str">
        <f>IF($D470="","",'BH (1)'!I4504)</f>
        <v/>
      </c>
      <c r="L470" s="239" t="str">
        <f>IF($D470="","",'BH (1)'!J4504)</f>
        <v/>
      </c>
      <c r="M470" s="239" t="str">
        <f>IF($D470="","",'BH (1)'!K4504)</f>
        <v/>
      </c>
      <c r="N470" s="239" t="str">
        <f>IF($D470="","",'BH (1)'!L4504)</f>
        <v/>
      </c>
      <c r="O470" s="239" t="str">
        <f>IF($D470="","",'BH (1)'!M4504)</f>
        <v/>
      </c>
      <c r="P470" s="239" t="str">
        <f>IF($D470="","",'BH (1)'!N4504)</f>
        <v/>
      </c>
      <c r="Q470" s="259">
        <f>'BH (1)'!O4504</f>
        <v>0</v>
      </c>
      <c r="R470" s="260">
        <f>'BH (1)'!P4504</f>
        <v>0</v>
      </c>
    </row>
    <row r="471" spans="3:18" ht="30" customHeight="1" x14ac:dyDescent="0.25">
      <c r="C471" s="51">
        <v>465</v>
      </c>
      <c r="D471" s="253" t="str">
        <f>'BH (1)'!B1493</f>
        <v/>
      </c>
      <c r="E471" s="239" t="str">
        <f>IF($D471="","",'BH (1)'!C4505)</f>
        <v/>
      </c>
      <c r="F471" s="239" t="str">
        <f>IF($D471="","",'BH (1)'!D4505)</f>
        <v/>
      </c>
      <c r="G471" s="239" t="str">
        <f>IF($D471="","",'BH (1)'!E4505)</f>
        <v/>
      </c>
      <c r="H471" s="239" t="str">
        <f>IF($D471="","",'BH (1)'!F4505)</f>
        <v/>
      </c>
      <c r="I471" s="239" t="str">
        <f>IF($D471="","",'BH (1)'!G4505)</f>
        <v/>
      </c>
      <c r="J471" s="239" t="str">
        <f>IF($D471="","",'BH (1)'!H4505)</f>
        <v/>
      </c>
      <c r="K471" s="239" t="str">
        <f>IF($D471="","",'BH (1)'!I4505)</f>
        <v/>
      </c>
      <c r="L471" s="239" t="str">
        <f>IF($D471="","",'BH (1)'!J4505)</f>
        <v/>
      </c>
      <c r="M471" s="239" t="str">
        <f>IF($D471="","",'BH (1)'!K4505)</f>
        <v/>
      </c>
      <c r="N471" s="239" t="str">
        <f>IF($D471="","",'BH (1)'!L4505)</f>
        <v/>
      </c>
      <c r="O471" s="239" t="str">
        <f>IF($D471="","",'BH (1)'!M4505)</f>
        <v/>
      </c>
      <c r="P471" s="239" t="str">
        <f>IF($D471="","",'BH (1)'!N4505)</f>
        <v/>
      </c>
      <c r="Q471" s="259">
        <f>'BH (1)'!O4505</f>
        <v>0</v>
      </c>
      <c r="R471" s="260">
        <f>'BH (1)'!P4505</f>
        <v>0</v>
      </c>
    </row>
    <row r="472" spans="3:18" ht="30" customHeight="1" x14ac:dyDescent="0.25">
      <c r="C472" s="51">
        <v>466</v>
      </c>
      <c r="D472" s="253" t="str">
        <f>'BH (1)'!B1494</f>
        <v/>
      </c>
      <c r="E472" s="239" t="str">
        <f>IF($D472="","",'BH (1)'!C4506)</f>
        <v/>
      </c>
      <c r="F472" s="239" t="str">
        <f>IF($D472="","",'BH (1)'!D4506)</f>
        <v/>
      </c>
      <c r="G472" s="239" t="str">
        <f>IF($D472="","",'BH (1)'!E4506)</f>
        <v/>
      </c>
      <c r="H472" s="239" t="str">
        <f>IF($D472="","",'BH (1)'!F4506)</f>
        <v/>
      </c>
      <c r="I472" s="239" t="str">
        <f>IF($D472="","",'BH (1)'!G4506)</f>
        <v/>
      </c>
      <c r="J472" s="239" t="str">
        <f>IF($D472="","",'BH (1)'!H4506)</f>
        <v/>
      </c>
      <c r="K472" s="239" t="str">
        <f>IF($D472="","",'BH (1)'!I4506)</f>
        <v/>
      </c>
      <c r="L472" s="239" t="str">
        <f>IF($D472="","",'BH (1)'!J4506)</f>
        <v/>
      </c>
      <c r="M472" s="239" t="str">
        <f>IF($D472="","",'BH (1)'!K4506)</f>
        <v/>
      </c>
      <c r="N472" s="239" t="str">
        <f>IF($D472="","",'BH (1)'!L4506)</f>
        <v/>
      </c>
      <c r="O472" s="239" t="str">
        <f>IF($D472="","",'BH (1)'!M4506)</f>
        <v/>
      </c>
      <c r="P472" s="239" t="str">
        <f>IF($D472="","",'BH (1)'!N4506)</f>
        <v/>
      </c>
      <c r="Q472" s="259">
        <f>'BH (1)'!O4506</f>
        <v>0</v>
      </c>
      <c r="R472" s="260">
        <f>'BH (1)'!P4506</f>
        <v>0</v>
      </c>
    </row>
    <row r="473" spans="3:18" ht="30" customHeight="1" x14ac:dyDescent="0.25">
      <c r="C473" s="51">
        <v>467</v>
      </c>
      <c r="D473" s="253" t="str">
        <f>'BH (1)'!B1495</f>
        <v/>
      </c>
      <c r="E473" s="239" t="str">
        <f>IF($D473="","",'BH (1)'!C4507)</f>
        <v/>
      </c>
      <c r="F473" s="239" t="str">
        <f>IF($D473="","",'BH (1)'!D4507)</f>
        <v/>
      </c>
      <c r="G473" s="239" t="str">
        <f>IF($D473="","",'BH (1)'!E4507)</f>
        <v/>
      </c>
      <c r="H473" s="239" t="str">
        <f>IF($D473="","",'BH (1)'!F4507)</f>
        <v/>
      </c>
      <c r="I473" s="239" t="str">
        <f>IF($D473="","",'BH (1)'!G4507)</f>
        <v/>
      </c>
      <c r="J473" s="239" t="str">
        <f>IF($D473="","",'BH (1)'!H4507)</f>
        <v/>
      </c>
      <c r="K473" s="239" t="str">
        <f>IF($D473="","",'BH (1)'!I4507)</f>
        <v/>
      </c>
      <c r="L473" s="239" t="str">
        <f>IF($D473="","",'BH (1)'!J4507)</f>
        <v/>
      </c>
      <c r="M473" s="239" t="str">
        <f>IF($D473="","",'BH (1)'!K4507)</f>
        <v/>
      </c>
      <c r="N473" s="239" t="str">
        <f>IF($D473="","",'BH (1)'!L4507)</f>
        <v/>
      </c>
      <c r="O473" s="239" t="str">
        <f>IF($D473="","",'BH (1)'!M4507)</f>
        <v/>
      </c>
      <c r="P473" s="239" t="str">
        <f>IF($D473="","",'BH (1)'!N4507)</f>
        <v/>
      </c>
      <c r="Q473" s="259">
        <f>'BH (1)'!O4507</f>
        <v>0</v>
      </c>
      <c r="R473" s="260">
        <f>'BH (1)'!P4507</f>
        <v>0</v>
      </c>
    </row>
    <row r="474" spans="3:18" ht="30" customHeight="1" x14ac:dyDescent="0.25">
      <c r="C474" s="51">
        <v>468</v>
      </c>
      <c r="D474" s="253" t="str">
        <f>'BH (1)'!B1496</f>
        <v/>
      </c>
      <c r="E474" s="239" t="str">
        <f>IF($D474="","",'BH (1)'!C4508)</f>
        <v/>
      </c>
      <c r="F474" s="239" t="str">
        <f>IF($D474="","",'BH (1)'!D4508)</f>
        <v/>
      </c>
      <c r="G474" s="239" t="str">
        <f>IF($D474="","",'BH (1)'!E4508)</f>
        <v/>
      </c>
      <c r="H474" s="239" t="str">
        <f>IF($D474="","",'BH (1)'!F4508)</f>
        <v/>
      </c>
      <c r="I474" s="239" t="str">
        <f>IF($D474="","",'BH (1)'!G4508)</f>
        <v/>
      </c>
      <c r="J474" s="239" t="str">
        <f>IF($D474="","",'BH (1)'!H4508)</f>
        <v/>
      </c>
      <c r="K474" s="239" t="str">
        <f>IF($D474="","",'BH (1)'!I4508)</f>
        <v/>
      </c>
      <c r="L474" s="239" t="str">
        <f>IF($D474="","",'BH (1)'!J4508)</f>
        <v/>
      </c>
      <c r="M474" s="239" t="str">
        <f>IF($D474="","",'BH (1)'!K4508)</f>
        <v/>
      </c>
      <c r="N474" s="239" t="str">
        <f>IF($D474="","",'BH (1)'!L4508)</f>
        <v/>
      </c>
      <c r="O474" s="239" t="str">
        <f>IF($D474="","",'BH (1)'!M4508)</f>
        <v/>
      </c>
      <c r="P474" s="239" t="str">
        <f>IF($D474="","",'BH (1)'!N4508)</f>
        <v/>
      </c>
      <c r="Q474" s="259">
        <f>'BH (1)'!O4508</f>
        <v>0</v>
      </c>
      <c r="R474" s="260">
        <f>'BH (1)'!P4508</f>
        <v>0</v>
      </c>
    </row>
    <row r="475" spans="3:18" ht="30" customHeight="1" x14ac:dyDescent="0.25">
      <c r="C475" s="51">
        <v>469</v>
      </c>
      <c r="D475" s="253" t="str">
        <f>'BH (1)'!B1497</f>
        <v/>
      </c>
      <c r="E475" s="239" t="str">
        <f>IF($D475="","",'BH (1)'!C4509)</f>
        <v/>
      </c>
      <c r="F475" s="239" t="str">
        <f>IF($D475="","",'BH (1)'!D4509)</f>
        <v/>
      </c>
      <c r="G475" s="239" t="str">
        <f>IF($D475="","",'BH (1)'!E4509)</f>
        <v/>
      </c>
      <c r="H475" s="239" t="str">
        <f>IF($D475="","",'BH (1)'!F4509)</f>
        <v/>
      </c>
      <c r="I475" s="239" t="str">
        <f>IF($D475="","",'BH (1)'!G4509)</f>
        <v/>
      </c>
      <c r="J475" s="239" t="str">
        <f>IF($D475="","",'BH (1)'!H4509)</f>
        <v/>
      </c>
      <c r="K475" s="239" t="str">
        <f>IF($D475="","",'BH (1)'!I4509)</f>
        <v/>
      </c>
      <c r="L475" s="239" t="str">
        <f>IF($D475="","",'BH (1)'!J4509)</f>
        <v/>
      </c>
      <c r="M475" s="239" t="str">
        <f>IF($D475="","",'BH (1)'!K4509)</f>
        <v/>
      </c>
      <c r="N475" s="239" t="str">
        <f>IF($D475="","",'BH (1)'!L4509)</f>
        <v/>
      </c>
      <c r="O475" s="239" t="str">
        <f>IF($D475="","",'BH (1)'!M4509)</f>
        <v/>
      </c>
      <c r="P475" s="239" t="str">
        <f>IF($D475="","",'BH (1)'!N4509)</f>
        <v/>
      </c>
      <c r="Q475" s="259">
        <f>'BH (1)'!O4509</f>
        <v>0</v>
      </c>
      <c r="R475" s="260">
        <f>'BH (1)'!P4509</f>
        <v>0</v>
      </c>
    </row>
    <row r="476" spans="3:18" ht="30" customHeight="1" x14ac:dyDescent="0.25">
      <c r="C476" s="51">
        <v>470</v>
      </c>
      <c r="D476" s="253" t="str">
        <f>'BH (1)'!B1498</f>
        <v/>
      </c>
      <c r="E476" s="239" t="str">
        <f>IF($D476="","",'BH (1)'!C4510)</f>
        <v/>
      </c>
      <c r="F476" s="239" t="str">
        <f>IF($D476="","",'BH (1)'!D4510)</f>
        <v/>
      </c>
      <c r="G476" s="239" t="str">
        <f>IF($D476="","",'BH (1)'!E4510)</f>
        <v/>
      </c>
      <c r="H476" s="239" t="str">
        <f>IF($D476="","",'BH (1)'!F4510)</f>
        <v/>
      </c>
      <c r="I476" s="239" t="str">
        <f>IF($D476="","",'BH (1)'!G4510)</f>
        <v/>
      </c>
      <c r="J476" s="239" t="str">
        <f>IF($D476="","",'BH (1)'!H4510)</f>
        <v/>
      </c>
      <c r="K476" s="239" t="str">
        <f>IF($D476="","",'BH (1)'!I4510)</f>
        <v/>
      </c>
      <c r="L476" s="239" t="str">
        <f>IF($D476="","",'BH (1)'!J4510)</f>
        <v/>
      </c>
      <c r="M476" s="239" t="str">
        <f>IF($D476="","",'BH (1)'!K4510)</f>
        <v/>
      </c>
      <c r="N476" s="239" t="str">
        <f>IF($D476="","",'BH (1)'!L4510)</f>
        <v/>
      </c>
      <c r="O476" s="239" t="str">
        <f>IF($D476="","",'BH (1)'!M4510)</f>
        <v/>
      </c>
      <c r="P476" s="239" t="str">
        <f>IF($D476="","",'BH (1)'!N4510)</f>
        <v/>
      </c>
      <c r="Q476" s="259">
        <f>'BH (1)'!O4510</f>
        <v>0</v>
      </c>
      <c r="R476" s="260">
        <f>'BH (1)'!P4510</f>
        <v>0</v>
      </c>
    </row>
    <row r="477" spans="3:18" ht="30" customHeight="1" x14ac:dyDescent="0.25">
      <c r="C477" s="51">
        <v>471</v>
      </c>
      <c r="D477" s="253" t="str">
        <f>'BH (1)'!B1499</f>
        <v/>
      </c>
      <c r="E477" s="239" t="str">
        <f>IF($D477="","",'BH (1)'!C4511)</f>
        <v/>
      </c>
      <c r="F477" s="239" t="str">
        <f>IF($D477="","",'BH (1)'!D4511)</f>
        <v/>
      </c>
      <c r="G477" s="239" t="str">
        <f>IF($D477="","",'BH (1)'!E4511)</f>
        <v/>
      </c>
      <c r="H477" s="239" t="str">
        <f>IF($D477="","",'BH (1)'!F4511)</f>
        <v/>
      </c>
      <c r="I477" s="239" t="str">
        <f>IF($D477="","",'BH (1)'!G4511)</f>
        <v/>
      </c>
      <c r="J477" s="239" t="str">
        <f>IF($D477="","",'BH (1)'!H4511)</f>
        <v/>
      </c>
      <c r="K477" s="239" t="str">
        <f>IF($D477="","",'BH (1)'!I4511)</f>
        <v/>
      </c>
      <c r="L477" s="239" t="str">
        <f>IF($D477="","",'BH (1)'!J4511)</f>
        <v/>
      </c>
      <c r="M477" s="239" t="str">
        <f>IF($D477="","",'BH (1)'!K4511)</f>
        <v/>
      </c>
      <c r="N477" s="239" t="str">
        <f>IF($D477="","",'BH (1)'!L4511)</f>
        <v/>
      </c>
      <c r="O477" s="239" t="str">
        <f>IF($D477="","",'BH (1)'!M4511)</f>
        <v/>
      </c>
      <c r="P477" s="239" t="str">
        <f>IF($D477="","",'BH (1)'!N4511)</f>
        <v/>
      </c>
      <c r="Q477" s="259">
        <f>'BH (1)'!O4511</f>
        <v>0</v>
      </c>
      <c r="R477" s="260">
        <f>'BH (1)'!P4511</f>
        <v>0</v>
      </c>
    </row>
    <row r="478" spans="3:18" ht="30" customHeight="1" x14ac:dyDescent="0.25">
      <c r="C478" s="51">
        <v>472</v>
      </c>
      <c r="D478" s="253" t="str">
        <f>'BH (1)'!B1500</f>
        <v/>
      </c>
      <c r="E478" s="239" t="str">
        <f>IF($D478="","",'BH (1)'!C4512)</f>
        <v/>
      </c>
      <c r="F478" s="239" t="str">
        <f>IF($D478="","",'BH (1)'!D4512)</f>
        <v/>
      </c>
      <c r="G478" s="239" t="str">
        <f>IF($D478="","",'BH (1)'!E4512)</f>
        <v/>
      </c>
      <c r="H478" s="239" t="str">
        <f>IF($D478="","",'BH (1)'!F4512)</f>
        <v/>
      </c>
      <c r="I478" s="239" t="str">
        <f>IF($D478="","",'BH (1)'!G4512)</f>
        <v/>
      </c>
      <c r="J478" s="239" t="str">
        <f>IF($D478="","",'BH (1)'!H4512)</f>
        <v/>
      </c>
      <c r="K478" s="239" t="str">
        <f>IF($D478="","",'BH (1)'!I4512)</f>
        <v/>
      </c>
      <c r="L478" s="239" t="str">
        <f>IF($D478="","",'BH (1)'!J4512)</f>
        <v/>
      </c>
      <c r="M478" s="239" t="str">
        <f>IF($D478="","",'BH (1)'!K4512)</f>
        <v/>
      </c>
      <c r="N478" s="239" t="str">
        <f>IF($D478="","",'BH (1)'!L4512)</f>
        <v/>
      </c>
      <c r="O478" s="239" t="str">
        <f>IF($D478="","",'BH (1)'!M4512)</f>
        <v/>
      </c>
      <c r="P478" s="239" t="str">
        <f>IF($D478="","",'BH (1)'!N4512)</f>
        <v/>
      </c>
      <c r="Q478" s="259">
        <f>'BH (1)'!O4512</f>
        <v>0</v>
      </c>
      <c r="R478" s="260">
        <f>'BH (1)'!P4512</f>
        <v>0</v>
      </c>
    </row>
    <row r="479" spans="3:18" ht="30" customHeight="1" x14ac:dyDescent="0.25">
      <c r="C479" s="51">
        <v>473</v>
      </c>
      <c r="D479" s="253" t="str">
        <f>'BH (1)'!B1501</f>
        <v/>
      </c>
      <c r="E479" s="239" t="str">
        <f>IF($D479="","",'BH (1)'!C4513)</f>
        <v/>
      </c>
      <c r="F479" s="239" t="str">
        <f>IF($D479="","",'BH (1)'!D4513)</f>
        <v/>
      </c>
      <c r="G479" s="239" t="str">
        <f>IF($D479="","",'BH (1)'!E4513)</f>
        <v/>
      </c>
      <c r="H479" s="239" t="str">
        <f>IF($D479="","",'BH (1)'!F4513)</f>
        <v/>
      </c>
      <c r="I479" s="239" t="str">
        <f>IF($D479="","",'BH (1)'!G4513)</f>
        <v/>
      </c>
      <c r="J479" s="239" t="str">
        <f>IF($D479="","",'BH (1)'!H4513)</f>
        <v/>
      </c>
      <c r="K479" s="239" t="str">
        <f>IF($D479="","",'BH (1)'!I4513)</f>
        <v/>
      </c>
      <c r="L479" s="239" t="str">
        <f>IF($D479="","",'BH (1)'!J4513)</f>
        <v/>
      </c>
      <c r="M479" s="239" t="str">
        <f>IF($D479="","",'BH (1)'!K4513)</f>
        <v/>
      </c>
      <c r="N479" s="239" t="str">
        <f>IF($D479="","",'BH (1)'!L4513)</f>
        <v/>
      </c>
      <c r="O479" s="239" t="str">
        <f>IF($D479="","",'BH (1)'!M4513)</f>
        <v/>
      </c>
      <c r="P479" s="239" t="str">
        <f>IF($D479="","",'BH (1)'!N4513)</f>
        <v/>
      </c>
      <c r="Q479" s="259">
        <f>'BH (1)'!O4513</f>
        <v>0</v>
      </c>
      <c r="R479" s="260">
        <f>'BH (1)'!P4513</f>
        <v>0</v>
      </c>
    </row>
    <row r="480" spans="3:18" ht="30" customHeight="1" x14ac:dyDescent="0.25">
      <c r="C480" s="51">
        <v>474</v>
      </c>
      <c r="D480" s="253" t="str">
        <f>'BH (1)'!B1502</f>
        <v/>
      </c>
      <c r="E480" s="239" t="str">
        <f>IF($D480="","",'BH (1)'!C4514)</f>
        <v/>
      </c>
      <c r="F480" s="239" t="str">
        <f>IF($D480="","",'BH (1)'!D4514)</f>
        <v/>
      </c>
      <c r="G480" s="239" t="str">
        <f>IF($D480="","",'BH (1)'!E4514)</f>
        <v/>
      </c>
      <c r="H480" s="239" t="str">
        <f>IF($D480="","",'BH (1)'!F4514)</f>
        <v/>
      </c>
      <c r="I480" s="239" t="str">
        <f>IF($D480="","",'BH (1)'!G4514)</f>
        <v/>
      </c>
      <c r="J480" s="239" t="str">
        <f>IF($D480="","",'BH (1)'!H4514)</f>
        <v/>
      </c>
      <c r="K480" s="239" t="str">
        <f>IF($D480="","",'BH (1)'!I4514)</f>
        <v/>
      </c>
      <c r="L480" s="239" t="str">
        <f>IF($D480="","",'BH (1)'!J4514)</f>
        <v/>
      </c>
      <c r="M480" s="239" t="str">
        <f>IF($D480="","",'BH (1)'!K4514)</f>
        <v/>
      </c>
      <c r="N480" s="239" t="str">
        <f>IF($D480="","",'BH (1)'!L4514)</f>
        <v/>
      </c>
      <c r="O480" s="239" t="str">
        <f>IF($D480="","",'BH (1)'!M4514)</f>
        <v/>
      </c>
      <c r="P480" s="239" t="str">
        <f>IF($D480="","",'BH (1)'!N4514)</f>
        <v/>
      </c>
      <c r="Q480" s="259">
        <f>'BH (1)'!O4514</f>
        <v>0</v>
      </c>
      <c r="R480" s="260">
        <f>'BH (1)'!P4514</f>
        <v>0</v>
      </c>
    </row>
    <row r="481" spans="3:18" ht="30" customHeight="1" x14ac:dyDescent="0.25">
      <c r="C481" s="51">
        <v>475</v>
      </c>
      <c r="D481" s="253" t="str">
        <f>'BH (1)'!B1503</f>
        <v/>
      </c>
      <c r="E481" s="239" t="str">
        <f>IF($D481="","",'BH (1)'!C4515)</f>
        <v/>
      </c>
      <c r="F481" s="239" t="str">
        <f>IF($D481="","",'BH (1)'!D4515)</f>
        <v/>
      </c>
      <c r="G481" s="239" t="str">
        <f>IF($D481="","",'BH (1)'!E4515)</f>
        <v/>
      </c>
      <c r="H481" s="239" t="str">
        <f>IF($D481="","",'BH (1)'!F4515)</f>
        <v/>
      </c>
      <c r="I481" s="239" t="str">
        <f>IF($D481="","",'BH (1)'!G4515)</f>
        <v/>
      </c>
      <c r="J481" s="239" t="str">
        <f>IF($D481="","",'BH (1)'!H4515)</f>
        <v/>
      </c>
      <c r="K481" s="239" t="str">
        <f>IF($D481="","",'BH (1)'!I4515)</f>
        <v/>
      </c>
      <c r="L481" s="239" t="str">
        <f>IF($D481="","",'BH (1)'!J4515)</f>
        <v/>
      </c>
      <c r="M481" s="239" t="str">
        <f>IF($D481="","",'BH (1)'!K4515)</f>
        <v/>
      </c>
      <c r="N481" s="239" t="str">
        <f>IF($D481="","",'BH (1)'!L4515)</f>
        <v/>
      </c>
      <c r="O481" s="239" t="str">
        <f>IF($D481="","",'BH (1)'!M4515)</f>
        <v/>
      </c>
      <c r="P481" s="239" t="str">
        <f>IF($D481="","",'BH (1)'!N4515)</f>
        <v/>
      </c>
      <c r="Q481" s="259">
        <f>'BH (1)'!O4515</f>
        <v>0</v>
      </c>
      <c r="R481" s="260">
        <f>'BH (1)'!P4515</f>
        <v>0</v>
      </c>
    </row>
    <row r="482" spans="3:18" ht="30" customHeight="1" x14ac:dyDescent="0.25">
      <c r="C482" s="51">
        <v>476</v>
      </c>
      <c r="D482" s="253" t="str">
        <f>'BH (1)'!B1504</f>
        <v/>
      </c>
      <c r="E482" s="239" t="str">
        <f>IF($D482="","",'BH (1)'!C4516)</f>
        <v/>
      </c>
      <c r="F482" s="239" t="str">
        <f>IF($D482="","",'BH (1)'!D4516)</f>
        <v/>
      </c>
      <c r="G482" s="239" t="str">
        <f>IF($D482="","",'BH (1)'!E4516)</f>
        <v/>
      </c>
      <c r="H482" s="239" t="str">
        <f>IF($D482="","",'BH (1)'!F4516)</f>
        <v/>
      </c>
      <c r="I482" s="239" t="str">
        <f>IF($D482="","",'BH (1)'!G4516)</f>
        <v/>
      </c>
      <c r="J482" s="239" t="str">
        <f>IF($D482="","",'BH (1)'!H4516)</f>
        <v/>
      </c>
      <c r="K482" s="239" t="str">
        <f>IF($D482="","",'BH (1)'!I4516)</f>
        <v/>
      </c>
      <c r="L482" s="239" t="str">
        <f>IF($D482="","",'BH (1)'!J4516)</f>
        <v/>
      </c>
      <c r="M482" s="239" t="str">
        <f>IF($D482="","",'BH (1)'!K4516)</f>
        <v/>
      </c>
      <c r="N482" s="239" t="str">
        <f>IF($D482="","",'BH (1)'!L4516)</f>
        <v/>
      </c>
      <c r="O482" s="239" t="str">
        <f>IF($D482="","",'BH (1)'!M4516)</f>
        <v/>
      </c>
      <c r="P482" s="239" t="str">
        <f>IF($D482="","",'BH (1)'!N4516)</f>
        <v/>
      </c>
      <c r="Q482" s="259">
        <f>'BH (1)'!O4516</f>
        <v>0</v>
      </c>
      <c r="R482" s="260">
        <f>'BH (1)'!P4516</f>
        <v>0</v>
      </c>
    </row>
    <row r="483" spans="3:18" ht="30" customHeight="1" x14ac:dyDescent="0.25">
      <c r="C483" s="51">
        <v>477</v>
      </c>
      <c r="D483" s="253" t="str">
        <f>'BH (1)'!B1505</f>
        <v/>
      </c>
      <c r="E483" s="239" t="str">
        <f>IF($D483="","",'BH (1)'!C4517)</f>
        <v/>
      </c>
      <c r="F483" s="239" t="str">
        <f>IF($D483="","",'BH (1)'!D4517)</f>
        <v/>
      </c>
      <c r="G483" s="239" t="str">
        <f>IF($D483="","",'BH (1)'!E4517)</f>
        <v/>
      </c>
      <c r="H483" s="239" t="str">
        <f>IF($D483="","",'BH (1)'!F4517)</f>
        <v/>
      </c>
      <c r="I483" s="239" t="str">
        <f>IF($D483="","",'BH (1)'!G4517)</f>
        <v/>
      </c>
      <c r="J483" s="239" t="str">
        <f>IF($D483="","",'BH (1)'!H4517)</f>
        <v/>
      </c>
      <c r="K483" s="239" t="str">
        <f>IF($D483="","",'BH (1)'!I4517)</f>
        <v/>
      </c>
      <c r="L483" s="239" t="str">
        <f>IF($D483="","",'BH (1)'!J4517)</f>
        <v/>
      </c>
      <c r="M483" s="239" t="str">
        <f>IF($D483="","",'BH (1)'!K4517)</f>
        <v/>
      </c>
      <c r="N483" s="239" t="str">
        <f>IF($D483="","",'BH (1)'!L4517)</f>
        <v/>
      </c>
      <c r="O483" s="239" t="str">
        <f>IF($D483="","",'BH (1)'!M4517)</f>
        <v/>
      </c>
      <c r="P483" s="239" t="str">
        <f>IF($D483="","",'BH (1)'!N4517)</f>
        <v/>
      </c>
      <c r="Q483" s="259">
        <f>'BH (1)'!O4517</f>
        <v>0</v>
      </c>
      <c r="R483" s="260">
        <f>'BH (1)'!P4517</f>
        <v>0</v>
      </c>
    </row>
    <row r="484" spans="3:18" ht="30" customHeight="1" x14ac:dyDescent="0.25">
      <c r="C484" s="51">
        <v>478</v>
      </c>
      <c r="D484" s="253" t="str">
        <f>'BH (1)'!B1506</f>
        <v/>
      </c>
      <c r="E484" s="239" t="str">
        <f>IF($D484="","",'BH (1)'!C4518)</f>
        <v/>
      </c>
      <c r="F484" s="239" t="str">
        <f>IF($D484="","",'BH (1)'!D4518)</f>
        <v/>
      </c>
      <c r="G484" s="239" t="str">
        <f>IF($D484="","",'BH (1)'!E4518)</f>
        <v/>
      </c>
      <c r="H484" s="239" t="str">
        <f>IF($D484="","",'BH (1)'!F4518)</f>
        <v/>
      </c>
      <c r="I484" s="239" t="str">
        <f>IF($D484="","",'BH (1)'!G4518)</f>
        <v/>
      </c>
      <c r="J484" s="239" t="str">
        <f>IF($D484="","",'BH (1)'!H4518)</f>
        <v/>
      </c>
      <c r="K484" s="239" t="str">
        <f>IF($D484="","",'BH (1)'!I4518)</f>
        <v/>
      </c>
      <c r="L484" s="239" t="str">
        <f>IF($D484="","",'BH (1)'!J4518)</f>
        <v/>
      </c>
      <c r="M484" s="239" t="str">
        <f>IF($D484="","",'BH (1)'!K4518)</f>
        <v/>
      </c>
      <c r="N484" s="239" t="str">
        <f>IF($D484="","",'BH (1)'!L4518)</f>
        <v/>
      </c>
      <c r="O484" s="239" t="str">
        <f>IF($D484="","",'BH (1)'!M4518)</f>
        <v/>
      </c>
      <c r="P484" s="239" t="str">
        <f>IF($D484="","",'BH (1)'!N4518)</f>
        <v/>
      </c>
      <c r="Q484" s="259">
        <f>'BH (1)'!O4518</f>
        <v>0</v>
      </c>
      <c r="R484" s="260">
        <f>'BH (1)'!P4518</f>
        <v>0</v>
      </c>
    </row>
    <row r="485" spans="3:18" ht="30" customHeight="1" x14ac:dyDescent="0.25">
      <c r="C485" s="51">
        <v>479</v>
      </c>
      <c r="D485" s="253" t="str">
        <f>'BH (1)'!B1507</f>
        <v/>
      </c>
      <c r="E485" s="239" t="str">
        <f>IF($D485="","",'BH (1)'!C4519)</f>
        <v/>
      </c>
      <c r="F485" s="239" t="str">
        <f>IF($D485="","",'BH (1)'!D4519)</f>
        <v/>
      </c>
      <c r="G485" s="239" t="str">
        <f>IF($D485="","",'BH (1)'!E4519)</f>
        <v/>
      </c>
      <c r="H485" s="239" t="str">
        <f>IF($D485="","",'BH (1)'!F4519)</f>
        <v/>
      </c>
      <c r="I485" s="239" t="str">
        <f>IF($D485="","",'BH (1)'!G4519)</f>
        <v/>
      </c>
      <c r="J485" s="239" t="str">
        <f>IF($D485="","",'BH (1)'!H4519)</f>
        <v/>
      </c>
      <c r="K485" s="239" t="str">
        <f>IF($D485="","",'BH (1)'!I4519)</f>
        <v/>
      </c>
      <c r="L485" s="239" t="str">
        <f>IF($D485="","",'BH (1)'!J4519)</f>
        <v/>
      </c>
      <c r="M485" s="239" t="str">
        <f>IF($D485="","",'BH (1)'!K4519)</f>
        <v/>
      </c>
      <c r="N485" s="239" t="str">
        <f>IF($D485="","",'BH (1)'!L4519)</f>
        <v/>
      </c>
      <c r="O485" s="239" t="str">
        <f>IF($D485="","",'BH (1)'!M4519)</f>
        <v/>
      </c>
      <c r="P485" s="239" t="str">
        <f>IF($D485="","",'BH (1)'!N4519)</f>
        <v/>
      </c>
      <c r="Q485" s="259">
        <f>'BH (1)'!O4519</f>
        <v>0</v>
      </c>
      <c r="R485" s="260">
        <f>'BH (1)'!P4519</f>
        <v>0</v>
      </c>
    </row>
    <row r="486" spans="3:18" ht="30" customHeight="1" x14ac:dyDescent="0.25">
      <c r="C486" s="51">
        <v>480</v>
      </c>
      <c r="D486" s="253" t="str">
        <f>'BH (1)'!B1508</f>
        <v/>
      </c>
      <c r="E486" s="239" t="str">
        <f>IF($D486="","",'BH (1)'!C4520)</f>
        <v/>
      </c>
      <c r="F486" s="239" t="str">
        <f>IF($D486="","",'BH (1)'!D4520)</f>
        <v/>
      </c>
      <c r="G486" s="239" t="str">
        <f>IF($D486="","",'BH (1)'!E4520)</f>
        <v/>
      </c>
      <c r="H486" s="239" t="str">
        <f>IF($D486="","",'BH (1)'!F4520)</f>
        <v/>
      </c>
      <c r="I486" s="239" t="str">
        <f>IF($D486="","",'BH (1)'!G4520)</f>
        <v/>
      </c>
      <c r="J486" s="239" t="str">
        <f>IF($D486="","",'BH (1)'!H4520)</f>
        <v/>
      </c>
      <c r="K486" s="239" t="str">
        <f>IF($D486="","",'BH (1)'!I4520)</f>
        <v/>
      </c>
      <c r="L486" s="239" t="str">
        <f>IF($D486="","",'BH (1)'!J4520)</f>
        <v/>
      </c>
      <c r="M486" s="239" t="str">
        <f>IF($D486="","",'BH (1)'!K4520)</f>
        <v/>
      </c>
      <c r="N486" s="239" t="str">
        <f>IF($D486="","",'BH (1)'!L4520)</f>
        <v/>
      </c>
      <c r="O486" s="239" t="str">
        <f>IF($D486="","",'BH (1)'!M4520)</f>
        <v/>
      </c>
      <c r="P486" s="239" t="str">
        <f>IF($D486="","",'BH (1)'!N4520)</f>
        <v/>
      </c>
      <c r="Q486" s="259">
        <f>'BH (1)'!O4520</f>
        <v>0</v>
      </c>
      <c r="R486" s="260">
        <f>'BH (1)'!P4520</f>
        <v>0</v>
      </c>
    </row>
    <row r="487" spans="3:18" ht="30" customHeight="1" x14ac:dyDescent="0.25">
      <c r="C487" s="51">
        <v>481</v>
      </c>
      <c r="D487" s="253" t="str">
        <f>'BH (1)'!B1509</f>
        <v/>
      </c>
      <c r="E487" s="239" t="str">
        <f>IF($D487="","",'BH (1)'!C4521)</f>
        <v/>
      </c>
      <c r="F487" s="239" t="str">
        <f>IF($D487="","",'BH (1)'!D4521)</f>
        <v/>
      </c>
      <c r="G487" s="239" t="str">
        <f>IF($D487="","",'BH (1)'!E4521)</f>
        <v/>
      </c>
      <c r="H487" s="239" t="str">
        <f>IF($D487="","",'BH (1)'!F4521)</f>
        <v/>
      </c>
      <c r="I487" s="239" t="str">
        <f>IF($D487="","",'BH (1)'!G4521)</f>
        <v/>
      </c>
      <c r="J487" s="239" t="str">
        <f>IF($D487="","",'BH (1)'!H4521)</f>
        <v/>
      </c>
      <c r="K487" s="239" t="str">
        <f>IF($D487="","",'BH (1)'!I4521)</f>
        <v/>
      </c>
      <c r="L487" s="239" t="str">
        <f>IF($D487="","",'BH (1)'!J4521)</f>
        <v/>
      </c>
      <c r="M487" s="239" t="str">
        <f>IF($D487="","",'BH (1)'!K4521)</f>
        <v/>
      </c>
      <c r="N487" s="239" t="str">
        <f>IF($D487="","",'BH (1)'!L4521)</f>
        <v/>
      </c>
      <c r="O487" s="239" t="str">
        <f>IF($D487="","",'BH (1)'!M4521)</f>
        <v/>
      </c>
      <c r="P487" s="239" t="str">
        <f>IF($D487="","",'BH (1)'!N4521)</f>
        <v/>
      </c>
      <c r="Q487" s="259">
        <f>'BH (1)'!O4521</f>
        <v>0</v>
      </c>
      <c r="R487" s="260">
        <f>'BH (1)'!P4521</f>
        <v>0</v>
      </c>
    </row>
    <row r="488" spans="3:18" ht="30" customHeight="1" x14ac:dyDescent="0.25">
      <c r="C488" s="51">
        <v>482</v>
      </c>
      <c r="D488" s="253" t="str">
        <f>'BH (1)'!B1510</f>
        <v/>
      </c>
      <c r="E488" s="239" t="str">
        <f>IF($D488="","",'BH (1)'!C4522)</f>
        <v/>
      </c>
      <c r="F488" s="239" t="str">
        <f>IF($D488="","",'BH (1)'!D4522)</f>
        <v/>
      </c>
      <c r="G488" s="239" t="str">
        <f>IF($D488="","",'BH (1)'!E4522)</f>
        <v/>
      </c>
      <c r="H488" s="239" t="str">
        <f>IF($D488="","",'BH (1)'!F4522)</f>
        <v/>
      </c>
      <c r="I488" s="239" t="str">
        <f>IF($D488="","",'BH (1)'!G4522)</f>
        <v/>
      </c>
      <c r="J488" s="239" t="str">
        <f>IF($D488="","",'BH (1)'!H4522)</f>
        <v/>
      </c>
      <c r="K488" s="239" t="str">
        <f>IF($D488="","",'BH (1)'!I4522)</f>
        <v/>
      </c>
      <c r="L488" s="239" t="str">
        <f>IF($D488="","",'BH (1)'!J4522)</f>
        <v/>
      </c>
      <c r="M488" s="239" t="str">
        <f>IF($D488="","",'BH (1)'!K4522)</f>
        <v/>
      </c>
      <c r="N488" s="239" t="str">
        <f>IF($D488="","",'BH (1)'!L4522)</f>
        <v/>
      </c>
      <c r="O488" s="239" t="str">
        <f>IF($D488="","",'BH (1)'!M4522)</f>
        <v/>
      </c>
      <c r="P488" s="239" t="str">
        <f>IF($D488="","",'BH (1)'!N4522)</f>
        <v/>
      </c>
      <c r="Q488" s="259">
        <f>'BH (1)'!O4522</f>
        <v>0</v>
      </c>
      <c r="R488" s="260">
        <f>'BH (1)'!P4522</f>
        <v>0</v>
      </c>
    </row>
    <row r="489" spans="3:18" ht="30" customHeight="1" x14ac:dyDescent="0.25">
      <c r="C489" s="51">
        <v>483</v>
      </c>
      <c r="D489" s="253" t="str">
        <f>'BH (1)'!B1511</f>
        <v/>
      </c>
      <c r="E489" s="239" t="str">
        <f>IF($D489="","",'BH (1)'!C4523)</f>
        <v/>
      </c>
      <c r="F489" s="239" t="str">
        <f>IF($D489="","",'BH (1)'!D4523)</f>
        <v/>
      </c>
      <c r="G489" s="239" t="str">
        <f>IF($D489="","",'BH (1)'!E4523)</f>
        <v/>
      </c>
      <c r="H489" s="239" t="str">
        <f>IF($D489="","",'BH (1)'!F4523)</f>
        <v/>
      </c>
      <c r="I489" s="239" t="str">
        <f>IF($D489="","",'BH (1)'!G4523)</f>
        <v/>
      </c>
      <c r="J489" s="239" t="str">
        <f>IF($D489="","",'BH (1)'!H4523)</f>
        <v/>
      </c>
      <c r="K489" s="239" t="str">
        <f>IF($D489="","",'BH (1)'!I4523)</f>
        <v/>
      </c>
      <c r="L489" s="239" t="str">
        <f>IF($D489="","",'BH (1)'!J4523)</f>
        <v/>
      </c>
      <c r="M489" s="239" t="str">
        <f>IF($D489="","",'BH (1)'!K4523)</f>
        <v/>
      </c>
      <c r="N489" s="239" t="str">
        <f>IF($D489="","",'BH (1)'!L4523)</f>
        <v/>
      </c>
      <c r="O489" s="239" t="str">
        <f>IF($D489="","",'BH (1)'!M4523)</f>
        <v/>
      </c>
      <c r="P489" s="239" t="str">
        <f>IF($D489="","",'BH (1)'!N4523)</f>
        <v/>
      </c>
      <c r="Q489" s="259">
        <f>'BH (1)'!O4523</f>
        <v>0</v>
      </c>
      <c r="R489" s="260">
        <f>'BH (1)'!P4523</f>
        <v>0</v>
      </c>
    </row>
    <row r="490" spans="3:18" ht="30" customHeight="1" x14ac:dyDescent="0.25">
      <c r="C490" s="51">
        <v>484</v>
      </c>
      <c r="D490" s="253" t="str">
        <f>'BH (1)'!B1512</f>
        <v/>
      </c>
      <c r="E490" s="239" t="str">
        <f>IF($D490="","",'BH (1)'!C4524)</f>
        <v/>
      </c>
      <c r="F490" s="239" t="str">
        <f>IF($D490="","",'BH (1)'!D4524)</f>
        <v/>
      </c>
      <c r="G490" s="239" t="str">
        <f>IF($D490="","",'BH (1)'!E4524)</f>
        <v/>
      </c>
      <c r="H490" s="239" t="str">
        <f>IF($D490="","",'BH (1)'!F4524)</f>
        <v/>
      </c>
      <c r="I490" s="239" t="str">
        <f>IF($D490="","",'BH (1)'!G4524)</f>
        <v/>
      </c>
      <c r="J490" s="239" t="str">
        <f>IF($D490="","",'BH (1)'!H4524)</f>
        <v/>
      </c>
      <c r="K490" s="239" t="str">
        <f>IF($D490="","",'BH (1)'!I4524)</f>
        <v/>
      </c>
      <c r="L490" s="239" t="str">
        <f>IF($D490="","",'BH (1)'!J4524)</f>
        <v/>
      </c>
      <c r="M490" s="239" t="str">
        <f>IF($D490="","",'BH (1)'!K4524)</f>
        <v/>
      </c>
      <c r="N490" s="239" t="str">
        <f>IF($D490="","",'BH (1)'!L4524)</f>
        <v/>
      </c>
      <c r="O490" s="239" t="str">
        <f>IF($D490="","",'BH (1)'!M4524)</f>
        <v/>
      </c>
      <c r="P490" s="239" t="str">
        <f>IF($D490="","",'BH (1)'!N4524)</f>
        <v/>
      </c>
      <c r="Q490" s="259">
        <f>'BH (1)'!O4524</f>
        <v>0</v>
      </c>
      <c r="R490" s="260">
        <f>'BH (1)'!P4524</f>
        <v>0</v>
      </c>
    </row>
    <row r="491" spans="3:18" ht="30" customHeight="1" x14ac:dyDescent="0.25">
      <c r="C491" s="51">
        <v>485</v>
      </c>
      <c r="D491" s="253" t="str">
        <f>'BH (1)'!B1513</f>
        <v/>
      </c>
      <c r="E491" s="239" t="str">
        <f>IF($D491="","",'BH (1)'!C4525)</f>
        <v/>
      </c>
      <c r="F491" s="239" t="str">
        <f>IF($D491="","",'BH (1)'!D4525)</f>
        <v/>
      </c>
      <c r="G491" s="239" t="str">
        <f>IF($D491="","",'BH (1)'!E4525)</f>
        <v/>
      </c>
      <c r="H491" s="239" t="str">
        <f>IF($D491="","",'BH (1)'!F4525)</f>
        <v/>
      </c>
      <c r="I491" s="239" t="str">
        <f>IF($D491="","",'BH (1)'!G4525)</f>
        <v/>
      </c>
      <c r="J491" s="239" t="str">
        <f>IF($D491="","",'BH (1)'!H4525)</f>
        <v/>
      </c>
      <c r="K491" s="239" t="str">
        <f>IF($D491="","",'BH (1)'!I4525)</f>
        <v/>
      </c>
      <c r="L491" s="239" t="str">
        <f>IF($D491="","",'BH (1)'!J4525)</f>
        <v/>
      </c>
      <c r="M491" s="239" t="str">
        <f>IF($D491="","",'BH (1)'!K4525)</f>
        <v/>
      </c>
      <c r="N491" s="239" t="str">
        <f>IF($D491="","",'BH (1)'!L4525)</f>
        <v/>
      </c>
      <c r="O491" s="239" t="str">
        <f>IF($D491="","",'BH (1)'!M4525)</f>
        <v/>
      </c>
      <c r="P491" s="239" t="str">
        <f>IF($D491="","",'BH (1)'!N4525)</f>
        <v/>
      </c>
      <c r="Q491" s="259">
        <f>'BH (1)'!O4525</f>
        <v>0</v>
      </c>
      <c r="R491" s="260">
        <f>'BH (1)'!P4525</f>
        <v>0</v>
      </c>
    </row>
    <row r="492" spans="3:18" ht="30" customHeight="1" x14ac:dyDescent="0.25">
      <c r="C492" s="51">
        <v>486</v>
      </c>
      <c r="D492" s="253" t="str">
        <f>'BH (1)'!B1514</f>
        <v/>
      </c>
      <c r="E492" s="239" t="str">
        <f>IF($D492="","",'BH (1)'!C4526)</f>
        <v/>
      </c>
      <c r="F492" s="239" t="str">
        <f>IF($D492="","",'BH (1)'!D4526)</f>
        <v/>
      </c>
      <c r="G492" s="239" t="str">
        <f>IF($D492="","",'BH (1)'!E4526)</f>
        <v/>
      </c>
      <c r="H492" s="239" t="str">
        <f>IF($D492="","",'BH (1)'!F4526)</f>
        <v/>
      </c>
      <c r="I492" s="239" t="str">
        <f>IF($D492="","",'BH (1)'!G4526)</f>
        <v/>
      </c>
      <c r="J492" s="239" t="str">
        <f>IF($D492="","",'BH (1)'!H4526)</f>
        <v/>
      </c>
      <c r="K492" s="239" t="str">
        <f>IF($D492="","",'BH (1)'!I4526)</f>
        <v/>
      </c>
      <c r="L492" s="239" t="str">
        <f>IF($D492="","",'BH (1)'!J4526)</f>
        <v/>
      </c>
      <c r="M492" s="239" t="str">
        <f>IF($D492="","",'BH (1)'!K4526)</f>
        <v/>
      </c>
      <c r="N492" s="239" t="str">
        <f>IF($D492="","",'BH (1)'!L4526)</f>
        <v/>
      </c>
      <c r="O492" s="239" t="str">
        <f>IF($D492="","",'BH (1)'!M4526)</f>
        <v/>
      </c>
      <c r="P492" s="239" t="str">
        <f>IF($D492="","",'BH (1)'!N4526)</f>
        <v/>
      </c>
      <c r="Q492" s="259">
        <f>'BH (1)'!O4526</f>
        <v>0</v>
      </c>
      <c r="R492" s="260">
        <f>'BH (1)'!P4526</f>
        <v>0</v>
      </c>
    </row>
    <row r="493" spans="3:18" ht="30" customHeight="1" x14ac:dyDescent="0.25">
      <c r="C493" s="51">
        <v>487</v>
      </c>
      <c r="D493" s="253" t="str">
        <f>'BH (1)'!B1515</f>
        <v/>
      </c>
      <c r="E493" s="239" t="str">
        <f>IF($D493="","",'BH (1)'!C4527)</f>
        <v/>
      </c>
      <c r="F493" s="239" t="str">
        <f>IF($D493="","",'BH (1)'!D4527)</f>
        <v/>
      </c>
      <c r="G493" s="239" t="str">
        <f>IF($D493="","",'BH (1)'!E4527)</f>
        <v/>
      </c>
      <c r="H493" s="239" t="str">
        <f>IF($D493="","",'BH (1)'!F4527)</f>
        <v/>
      </c>
      <c r="I493" s="239" t="str">
        <f>IF($D493="","",'BH (1)'!G4527)</f>
        <v/>
      </c>
      <c r="J493" s="239" t="str">
        <f>IF($D493="","",'BH (1)'!H4527)</f>
        <v/>
      </c>
      <c r="K493" s="239" t="str">
        <f>IF($D493="","",'BH (1)'!I4527)</f>
        <v/>
      </c>
      <c r="L493" s="239" t="str">
        <f>IF($D493="","",'BH (1)'!J4527)</f>
        <v/>
      </c>
      <c r="M493" s="239" t="str">
        <f>IF($D493="","",'BH (1)'!K4527)</f>
        <v/>
      </c>
      <c r="N493" s="239" t="str">
        <f>IF($D493="","",'BH (1)'!L4527)</f>
        <v/>
      </c>
      <c r="O493" s="239" t="str">
        <f>IF($D493="","",'BH (1)'!M4527)</f>
        <v/>
      </c>
      <c r="P493" s="239" t="str">
        <f>IF($D493="","",'BH (1)'!N4527)</f>
        <v/>
      </c>
      <c r="Q493" s="259">
        <f>'BH (1)'!O4527</f>
        <v>0</v>
      </c>
      <c r="R493" s="260">
        <f>'BH (1)'!P4527</f>
        <v>0</v>
      </c>
    </row>
    <row r="494" spans="3:18" ht="30" customHeight="1" x14ac:dyDescent="0.25">
      <c r="C494" s="51">
        <v>488</v>
      </c>
      <c r="D494" s="253" t="str">
        <f>'BH (1)'!B1516</f>
        <v/>
      </c>
      <c r="E494" s="239" t="str">
        <f>IF($D494="","",'BH (1)'!C4528)</f>
        <v/>
      </c>
      <c r="F494" s="239" t="str">
        <f>IF($D494="","",'BH (1)'!D4528)</f>
        <v/>
      </c>
      <c r="G494" s="239" t="str">
        <f>IF($D494="","",'BH (1)'!E4528)</f>
        <v/>
      </c>
      <c r="H494" s="239" t="str">
        <f>IF($D494="","",'BH (1)'!F4528)</f>
        <v/>
      </c>
      <c r="I494" s="239" t="str">
        <f>IF($D494="","",'BH (1)'!G4528)</f>
        <v/>
      </c>
      <c r="J494" s="239" t="str">
        <f>IF($D494="","",'BH (1)'!H4528)</f>
        <v/>
      </c>
      <c r="K494" s="239" t="str">
        <f>IF($D494="","",'BH (1)'!I4528)</f>
        <v/>
      </c>
      <c r="L494" s="239" t="str">
        <f>IF($D494="","",'BH (1)'!J4528)</f>
        <v/>
      </c>
      <c r="M494" s="239" t="str">
        <f>IF($D494="","",'BH (1)'!K4528)</f>
        <v/>
      </c>
      <c r="N494" s="239" t="str">
        <f>IF($D494="","",'BH (1)'!L4528)</f>
        <v/>
      </c>
      <c r="O494" s="239" t="str">
        <f>IF($D494="","",'BH (1)'!M4528)</f>
        <v/>
      </c>
      <c r="P494" s="239" t="str">
        <f>IF($D494="","",'BH (1)'!N4528)</f>
        <v/>
      </c>
      <c r="Q494" s="259">
        <f>'BH (1)'!O4528</f>
        <v>0</v>
      </c>
      <c r="R494" s="260">
        <f>'BH (1)'!P4528</f>
        <v>0</v>
      </c>
    </row>
    <row r="495" spans="3:18" ht="30" customHeight="1" x14ac:dyDescent="0.25">
      <c r="C495" s="51">
        <v>489</v>
      </c>
      <c r="D495" s="253" t="str">
        <f>'BH (1)'!B1517</f>
        <v/>
      </c>
      <c r="E495" s="239" t="str">
        <f>IF($D495="","",'BH (1)'!C4529)</f>
        <v/>
      </c>
      <c r="F495" s="239" t="str">
        <f>IF($D495="","",'BH (1)'!D4529)</f>
        <v/>
      </c>
      <c r="G495" s="239" t="str">
        <f>IF($D495="","",'BH (1)'!E4529)</f>
        <v/>
      </c>
      <c r="H495" s="239" t="str">
        <f>IF($D495="","",'BH (1)'!F4529)</f>
        <v/>
      </c>
      <c r="I495" s="239" t="str">
        <f>IF($D495="","",'BH (1)'!G4529)</f>
        <v/>
      </c>
      <c r="J495" s="239" t="str">
        <f>IF($D495="","",'BH (1)'!H4529)</f>
        <v/>
      </c>
      <c r="K495" s="239" t="str">
        <f>IF($D495="","",'BH (1)'!I4529)</f>
        <v/>
      </c>
      <c r="L495" s="239" t="str">
        <f>IF($D495="","",'BH (1)'!J4529)</f>
        <v/>
      </c>
      <c r="M495" s="239" t="str">
        <f>IF($D495="","",'BH (1)'!K4529)</f>
        <v/>
      </c>
      <c r="N495" s="239" t="str">
        <f>IF($D495="","",'BH (1)'!L4529)</f>
        <v/>
      </c>
      <c r="O495" s="239" t="str">
        <f>IF($D495="","",'BH (1)'!M4529)</f>
        <v/>
      </c>
      <c r="P495" s="239" t="str">
        <f>IF($D495="","",'BH (1)'!N4529)</f>
        <v/>
      </c>
      <c r="Q495" s="259">
        <f>'BH (1)'!O4529</f>
        <v>0</v>
      </c>
      <c r="R495" s="260">
        <f>'BH (1)'!P4529</f>
        <v>0</v>
      </c>
    </row>
    <row r="496" spans="3:18" ht="30" customHeight="1" x14ac:dyDescent="0.25">
      <c r="C496" s="51">
        <v>490</v>
      </c>
      <c r="D496" s="253" t="str">
        <f>'BH (1)'!B1518</f>
        <v/>
      </c>
      <c r="E496" s="239" t="str">
        <f>IF($D496="","",'BH (1)'!C4530)</f>
        <v/>
      </c>
      <c r="F496" s="239" t="str">
        <f>IF($D496="","",'BH (1)'!D4530)</f>
        <v/>
      </c>
      <c r="G496" s="239" t="str">
        <f>IF($D496="","",'BH (1)'!E4530)</f>
        <v/>
      </c>
      <c r="H496" s="239" t="str">
        <f>IF($D496="","",'BH (1)'!F4530)</f>
        <v/>
      </c>
      <c r="I496" s="239" t="str">
        <f>IF($D496="","",'BH (1)'!G4530)</f>
        <v/>
      </c>
      <c r="J496" s="239" t="str">
        <f>IF($D496="","",'BH (1)'!H4530)</f>
        <v/>
      </c>
      <c r="K496" s="239" t="str">
        <f>IF($D496="","",'BH (1)'!I4530)</f>
        <v/>
      </c>
      <c r="L496" s="239" t="str">
        <f>IF($D496="","",'BH (1)'!J4530)</f>
        <v/>
      </c>
      <c r="M496" s="239" t="str">
        <f>IF($D496="","",'BH (1)'!K4530)</f>
        <v/>
      </c>
      <c r="N496" s="239" t="str">
        <f>IF($D496="","",'BH (1)'!L4530)</f>
        <v/>
      </c>
      <c r="O496" s="239" t="str">
        <f>IF($D496="","",'BH (1)'!M4530)</f>
        <v/>
      </c>
      <c r="P496" s="239" t="str">
        <f>IF($D496="","",'BH (1)'!N4530)</f>
        <v/>
      </c>
      <c r="Q496" s="259">
        <f>'BH (1)'!O4530</f>
        <v>0</v>
      </c>
      <c r="R496" s="260">
        <f>'BH (1)'!P4530</f>
        <v>0</v>
      </c>
    </row>
    <row r="497" spans="3:18" ht="30" customHeight="1" x14ac:dyDescent="0.25">
      <c r="C497" s="51">
        <v>491</v>
      </c>
      <c r="D497" s="253" t="str">
        <f>'BH (1)'!B1519</f>
        <v/>
      </c>
      <c r="E497" s="239" t="str">
        <f>IF($D497="","",'BH (1)'!C4531)</f>
        <v/>
      </c>
      <c r="F497" s="239" t="str">
        <f>IF($D497="","",'BH (1)'!D4531)</f>
        <v/>
      </c>
      <c r="G497" s="239" t="str">
        <f>IF($D497="","",'BH (1)'!E4531)</f>
        <v/>
      </c>
      <c r="H497" s="239" t="str">
        <f>IF($D497="","",'BH (1)'!F4531)</f>
        <v/>
      </c>
      <c r="I497" s="239" t="str">
        <f>IF($D497="","",'BH (1)'!G4531)</f>
        <v/>
      </c>
      <c r="J497" s="239" t="str">
        <f>IF($D497="","",'BH (1)'!H4531)</f>
        <v/>
      </c>
      <c r="K497" s="239" t="str">
        <f>IF($D497="","",'BH (1)'!I4531)</f>
        <v/>
      </c>
      <c r="L497" s="239" t="str">
        <f>IF($D497="","",'BH (1)'!J4531)</f>
        <v/>
      </c>
      <c r="M497" s="239" t="str">
        <f>IF($D497="","",'BH (1)'!K4531)</f>
        <v/>
      </c>
      <c r="N497" s="239" t="str">
        <f>IF($D497="","",'BH (1)'!L4531)</f>
        <v/>
      </c>
      <c r="O497" s="239" t="str">
        <f>IF($D497="","",'BH (1)'!M4531)</f>
        <v/>
      </c>
      <c r="P497" s="239" t="str">
        <f>IF($D497="","",'BH (1)'!N4531)</f>
        <v/>
      </c>
      <c r="Q497" s="259">
        <f>'BH (1)'!O4531</f>
        <v>0</v>
      </c>
      <c r="R497" s="260">
        <f>'BH (1)'!P4531</f>
        <v>0</v>
      </c>
    </row>
    <row r="498" spans="3:18" ht="30" customHeight="1" x14ac:dyDescent="0.25">
      <c r="C498" s="51">
        <v>492</v>
      </c>
      <c r="D498" s="253" t="str">
        <f>'BH (1)'!B1520</f>
        <v/>
      </c>
      <c r="E498" s="239" t="str">
        <f>IF($D498="","",'BH (1)'!C4532)</f>
        <v/>
      </c>
      <c r="F498" s="239" t="str">
        <f>IF($D498="","",'BH (1)'!D4532)</f>
        <v/>
      </c>
      <c r="G498" s="239" t="str">
        <f>IF($D498="","",'BH (1)'!E4532)</f>
        <v/>
      </c>
      <c r="H498" s="239" t="str">
        <f>IF($D498="","",'BH (1)'!F4532)</f>
        <v/>
      </c>
      <c r="I498" s="239" t="str">
        <f>IF($D498="","",'BH (1)'!G4532)</f>
        <v/>
      </c>
      <c r="J498" s="239" t="str">
        <f>IF($D498="","",'BH (1)'!H4532)</f>
        <v/>
      </c>
      <c r="K498" s="239" t="str">
        <f>IF($D498="","",'BH (1)'!I4532)</f>
        <v/>
      </c>
      <c r="L498" s="239" t="str">
        <f>IF($D498="","",'BH (1)'!J4532)</f>
        <v/>
      </c>
      <c r="M498" s="239" t="str">
        <f>IF($D498="","",'BH (1)'!K4532)</f>
        <v/>
      </c>
      <c r="N498" s="239" t="str">
        <f>IF($D498="","",'BH (1)'!L4532)</f>
        <v/>
      </c>
      <c r="O498" s="239" t="str">
        <f>IF($D498="","",'BH (1)'!M4532)</f>
        <v/>
      </c>
      <c r="P498" s="239" t="str">
        <f>IF($D498="","",'BH (1)'!N4532)</f>
        <v/>
      </c>
      <c r="Q498" s="259">
        <f>'BH (1)'!O4532</f>
        <v>0</v>
      </c>
      <c r="R498" s="260">
        <f>'BH (1)'!P4532</f>
        <v>0</v>
      </c>
    </row>
    <row r="499" spans="3:18" ht="30" customHeight="1" x14ac:dyDescent="0.25">
      <c r="C499" s="51">
        <v>493</v>
      </c>
      <c r="D499" s="253" t="str">
        <f>'BH (1)'!B1521</f>
        <v/>
      </c>
      <c r="E499" s="239" t="str">
        <f>IF($D499="","",'BH (1)'!C4533)</f>
        <v/>
      </c>
      <c r="F499" s="239" t="str">
        <f>IF($D499="","",'BH (1)'!D4533)</f>
        <v/>
      </c>
      <c r="G499" s="239" t="str">
        <f>IF($D499="","",'BH (1)'!E4533)</f>
        <v/>
      </c>
      <c r="H499" s="239" t="str">
        <f>IF($D499="","",'BH (1)'!F4533)</f>
        <v/>
      </c>
      <c r="I499" s="239" t="str">
        <f>IF($D499="","",'BH (1)'!G4533)</f>
        <v/>
      </c>
      <c r="J499" s="239" t="str">
        <f>IF($D499="","",'BH (1)'!H4533)</f>
        <v/>
      </c>
      <c r="K499" s="239" t="str">
        <f>IF($D499="","",'BH (1)'!I4533)</f>
        <v/>
      </c>
      <c r="L499" s="239" t="str">
        <f>IF($D499="","",'BH (1)'!J4533)</f>
        <v/>
      </c>
      <c r="M499" s="239" t="str">
        <f>IF($D499="","",'BH (1)'!K4533)</f>
        <v/>
      </c>
      <c r="N499" s="239" t="str">
        <f>IF($D499="","",'BH (1)'!L4533)</f>
        <v/>
      </c>
      <c r="O499" s="239" t="str">
        <f>IF($D499="","",'BH (1)'!M4533)</f>
        <v/>
      </c>
      <c r="P499" s="239" t="str">
        <f>IF($D499="","",'BH (1)'!N4533)</f>
        <v/>
      </c>
      <c r="Q499" s="259">
        <f>'BH (1)'!O4533</f>
        <v>0</v>
      </c>
      <c r="R499" s="260">
        <f>'BH (1)'!P4533</f>
        <v>0</v>
      </c>
    </row>
    <row r="500" spans="3:18" ht="30" customHeight="1" x14ac:dyDescent="0.25">
      <c r="C500" s="51">
        <v>494</v>
      </c>
      <c r="D500" s="253" t="str">
        <f>'BH (1)'!B1522</f>
        <v/>
      </c>
      <c r="E500" s="239" t="str">
        <f>IF($D500="","",'BH (1)'!C4534)</f>
        <v/>
      </c>
      <c r="F500" s="239" t="str">
        <f>IF($D500="","",'BH (1)'!D4534)</f>
        <v/>
      </c>
      <c r="G500" s="239" t="str">
        <f>IF($D500="","",'BH (1)'!E4534)</f>
        <v/>
      </c>
      <c r="H500" s="239" t="str">
        <f>IF($D500="","",'BH (1)'!F4534)</f>
        <v/>
      </c>
      <c r="I500" s="239" t="str">
        <f>IF($D500="","",'BH (1)'!G4534)</f>
        <v/>
      </c>
      <c r="J500" s="239" t="str">
        <f>IF($D500="","",'BH (1)'!H4534)</f>
        <v/>
      </c>
      <c r="K500" s="239" t="str">
        <f>IF($D500="","",'BH (1)'!I4534)</f>
        <v/>
      </c>
      <c r="L500" s="239" t="str">
        <f>IF($D500="","",'BH (1)'!J4534)</f>
        <v/>
      </c>
      <c r="M500" s="239" t="str">
        <f>IF($D500="","",'BH (1)'!K4534)</f>
        <v/>
      </c>
      <c r="N500" s="239" t="str">
        <f>IF($D500="","",'BH (1)'!L4534)</f>
        <v/>
      </c>
      <c r="O500" s="239" t="str">
        <f>IF($D500="","",'BH (1)'!M4534)</f>
        <v/>
      </c>
      <c r="P500" s="239" t="str">
        <f>IF($D500="","",'BH (1)'!N4534)</f>
        <v/>
      </c>
      <c r="Q500" s="259">
        <f>'BH (1)'!O4534</f>
        <v>0</v>
      </c>
      <c r="R500" s="260">
        <f>'BH (1)'!P4534</f>
        <v>0</v>
      </c>
    </row>
    <row r="501" spans="3:18" ht="30" customHeight="1" x14ac:dyDescent="0.25">
      <c r="C501" s="51">
        <v>495</v>
      </c>
      <c r="D501" s="253" t="str">
        <f>'BH (1)'!B1523</f>
        <v/>
      </c>
      <c r="E501" s="239" t="str">
        <f>IF($D501="","",'BH (1)'!C4535)</f>
        <v/>
      </c>
      <c r="F501" s="239" t="str">
        <f>IF($D501="","",'BH (1)'!D4535)</f>
        <v/>
      </c>
      <c r="G501" s="239" t="str">
        <f>IF($D501="","",'BH (1)'!E4535)</f>
        <v/>
      </c>
      <c r="H501" s="239" t="str">
        <f>IF($D501="","",'BH (1)'!F4535)</f>
        <v/>
      </c>
      <c r="I501" s="239" t="str">
        <f>IF($D501="","",'BH (1)'!G4535)</f>
        <v/>
      </c>
      <c r="J501" s="239" t="str">
        <f>IF($D501="","",'BH (1)'!H4535)</f>
        <v/>
      </c>
      <c r="K501" s="239" t="str">
        <f>IF($D501="","",'BH (1)'!I4535)</f>
        <v/>
      </c>
      <c r="L501" s="239" t="str">
        <f>IF($D501="","",'BH (1)'!J4535)</f>
        <v/>
      </c>
      <c r="M501" s="239" t="str">
        <f>IF($D501="","",'BH (1)'!K4535)</f>
        <v/>
      </c>
      <c r="N501" s="239" t="str">
        <f>IF($D501="","",'BH (1)'!L4535)</f>
        <v/>
      </c>
      <c r="O501" s="239" t="str">
        <f>IF($D501="","",'BH (1)'!M4535)</f>
        <v/>
      </c>
      <c r="P501" s="239" t="str">
        <f>IF($D501="","",'BH (1)'!N4535)</f>
        <v/>
      </c>
      <c r="Q501" s="259">
        <f>'BH (1)'!O4535</f>
        <v>0</v>
      </c>
      <c r="R501" s="260">
        <f>'BH (1)'!P4535</f>
        <v>0</v>
      </c>
    </row>
    <row r="502" spans="3:18" ht="30" customHeight="1" x14ac:dyDescent="0.25">
      <c r="C502" s="51">
        <v>496</v>
      </c>
      <c r="D502" s="253" t="str">
        <f>'BH (1)'!B1524</f>
        <v/>
      </c>
      <c r="E502" s="239" t="str">
        <f>IF($D502="","",'BH (1)'!C4536)</f>
        <v/>
      </c>
      <c r="F502" s="239" t="str">
        <f>IF($D502="","",'BH (1)'!D4536)</f>
        <v/>
      </c>
      <c r="G502" s="239" t="str">
        <f>IF($D502="","",'BH (1)'!E4536)</f>
        <v/>
      </c>
      <c r="H502" s="239" t="str">
        <f>IF($D502="","",'BH (1)'!F4536)</f>
        <v/>
      </c>
      <c r="I502" s="239" t="str">
        <f>IF($D502="","",'BH (1)'!G4536)</f>
        <v/>
      </c>
      <c r="J502" s="239" t="str">
        <f>IF($D502="","",'BH (1)'!H4536)</f>
        <v/>
      </c>
      <c r="K502" s="239" t="str">
        <f>IF($D502="","",'BH (1)'!I4536)</f>
        <v/>
      </c>
      <c r="L502" s="239" t="str">
        <f>IF($D502="","",'BH (1)'!J4536)</f>
        <v/>
      </c>
      <c r="M502" s="239" t="str">
        <f>IF($D502="","",'BH (1)'!K4536)</f>
        <v/>
      </c>
      <c r="N502" s="239" t="str">
        <f>IF($D502="","",'BH (1)'!L4536)</f>
        <v/>
      </c>
      <c r="O502" s="239" t="str">
        <f>IF($D502="","",'BH (1)'!M4536)</f>
        <v/>
      </c>
      <c r="P502" s="239" t="str">
        <f>IF($D502="","",'BH (1)'!N4536)</f>
        <v/>
      </c>
      <c r="Q502" s="259">
        <f>'BH (1)'!O4536</f>
        <v>0</v>
      </c>
      <c r="R502" s="260">
        <f>'BH (1)'!P4536</f>
        <v>0</v>
      </c>
    </row>
    <row r="503" spans="3:18" ht="30" customHeight="1" x14ac:dyDescent="0.25">
      <c r="C503" s="51">
        <v>497</v>
      </c>
      <c r="D503" s="253" t="str">
        <f>'BH (1)'!B1525</f>
        <v/>
      </c>
      <c r="E503" s="239" t="str">
        <f>IF($D503="","",'BH (1)'!C4537)</f>
        <v/>
      </c>
      <c r="F503" s="239" t="str">
        <f>IF($D503="","",'BH (1)'!D4537)</f>
        <v/>
      </c>
      <c r="G503" s="239" t="str">
        <f>IF($D503="","",'BH (1)'!E4537)</f>
        <v/>
      </c>
      <c r="H503" s="239" t="str">
        <f>IF($D503="","",'BH (1)'!F4537)</f>
        <v/>
      </c>
      <c r="I503" s="239" t="str">
        <f>IF($D503="","",'BH (1)'!G4537)</f>
        <v/>
      </c>
      <c r="J503" s="239" t="str">
        <f>IF($D503="","",'BH (1)'!H4537)</f>
        <v/>
      </c>
      <c r="K503" s="239" t="str">
        <f>IF($D503="","",'BH (1)'!I4537)</f>
        <v/>
      </c>
      <c r="L503" s="239" t="str">
        <f>IF($D503="","",'BH (1)'!J4537)</f>
        <v/>
      </c>
      <c r="M503" s="239" t="str">
        <f>IF($D503="","",'BH (1)'!K4537)</f>
        <v/>
      </c>
      <c r="N503" s="239" t="str">
        <f>IF($D503="","",'BH (1)'!L4537)</f>
        <v/>
      </c>
      <c r="O503" s="239" t="str">
        <f>IF($D503="","",'BH (1)'!M4537)</f>
        <v/>
      </c>
      <c r="P503" s="239" t="str">
        <f>IF($D503="","",'BH (1)'!N4537)</f>
        <v/>
      </c>
      <c r="Q503" s="259">
        <f>'BH (1)'!O4537</f>
        <v>0</v>
      </c>
      <c r="R503" s="260">
        <f>'BH (1)'!P4537</f>
        <v>0</v>
      </c>
    </row>
    <row r="504" spans="3:18" ht="30" customHeight="1" x14ac:dyDescent="0.25">
      <c r="C504" s="51">
        <v>498</v>
      </c>
      <c r="D504" s="253" t="str">
        <f>'BH (1)'!B1526</f>
        <v/>
      </c>
      <c r="E504" s="239" t="str">
        <f>IF($D504="","",'BH (1)'!C4538)</f>
        <v/>
      </c>
      <c r="F504" s="239" t="str">
        <f>IF($D504="","",'BH (1)'!D4538)</f>
        <v/>
      </c>
      <c r="G504" s="239" t="str">
        <f>IF($D504="","",'BH (1)'!E4538)</f>
        <v/>
      </c>
      <c r="H504" s="239" t="str">
        <f>IF($D504="","",'BH (1)'!F4538)</f>
        <v/>
      </c>
      <c r="I504" s="239" t="str">
        <f>IF($D504="","",'BH (1)'!G4538)</f>
        <v/>
      </c>
      <c r="J504" s="239" t="str">
        <f>IF($D504="","",'BH (1)'!H4538)</f>
        <v/>
      </c>
      <c r="K504" s="239" t="str">
        <f>IF($D504="","",'BH (1)'!I4538)</f>
        <v/>
      </c>
      <c r="L504" s="239" t="str">
        <f>IF($D504="","",'BH (1)'!J4538)</f>
        <v/>
      </c>
      <c r="M504" s="239" t="str">
        <f>IF($D504="","",'BH (1)'!K4538)</f>
        <v/>
      </c>
      <c r="N504" s="239" t="str">
        <f>IF($D504="","",'BH (1)'!L4538)</f>
        <v/>
      </c>
      <c r="O504" s="239" t="str">
        <f>IF($D504="","",'BH (1)'!M4538)</f>
        <v/>
      </c>
      <c r="P504" s="239" t="str">
        <f>IF($D504="","",'BH (1)'!N4538)</f>
        <v/>
      </c>
      <c r="Q504" s="259">
        <f>'BH (1)'!O4538</f>
        <v>0</v>
      </c>
      <c r="R504" s="260">
        <f>'BH (1)'!P4538</f>
        <v>0</v>
      </c>
    </row>
    <row r="505" spans="3:18" ht="30" customHeight="1" x14ac:dyDescent="0.25">
      <c r="C505" s="51">
        <v>499</v>
      </c>
      <c r="D505" s="253" t="str">
        <f>'BH (1)'!B1527</f>
        <v/>
      </c>
      <c r="E505" s="239" t="str">
        <f>IF($D505="","",'BH (1)'!C4539)</f>
        <v/>
      </c>
      <c r="F505" s="239" t="str">
        <f>IF($D505="","",'BH (1)'!D4539)</f>
        <v/>
      </c>
      <c r="G505" s="239" t="str">
        <f>IF($D505="","",'BH (1)'!E4539)</f>
        <v/>
      </c>
      <c r="H505" s="239" t="str">
        <f>IF($D505="","",'BH (1)'!F4539)</f>
        <v/>
      </c>
      <c r="I505" s="239" t="str">
        <f>IF($D505="","",'BH (1)'!G4539)</f>
        <v/>
      </c>
      <c r="J505" s="239" t="str">
        <f>IF($D505="","",'BH (1)'!H4539)</f>
        <v/>
      </c>
      <c r="K505" s="239" t="str">
        <f>IF($D505="","",'BH (1)'!I4539)</f>
        <v/>
      </c>
      <c r="L505" s="239" t="str">
        <f>IF($D505="","",'BH (1)'!J4539)</f>
        <v/>
      </c>
      <c r="M505" s="239" t="str">
        <f>IF($D505="","",'BH (1)'!K4539)</f>
        <v/>
      </c>
      <c r="N505" s="239" t="str">
        <f>IF($D505="","",'BH (1)'!L4539)</f>
        <v/>
      </c>
      <c r="O505" s="239" t="str">
        <f>IF($D505="","",'BH (1)'!M4539)</f>
        <v/>
      </c>
      <c r="P505" s="239" t="str">
        <f>IF($D505="","",'BH (1)'!N4539)</f>
        <v/>
      </c>
      <c r="Q505" s="259">
        <f>'BH (1)'!O4539</f>
        <v>0</v>
      </c>
      <c r="R505" s="260">
        <f>'BH (1)'!P4539</f>
        <v>0</v>
      </c>
    </row>
    <row r="506" spans="3:18" ht="30" customHeight="1" x14ac:dyDescent="0.25">
      <c r="C506" s="51">
        <v>500</v>
      </c>
      <c r="D506" s="253" t="str">
        <f>'BH (1)'!B1528</f>
        <v/>
      </c>
      <c r="E506" s="239" t="str">
        <f>IF($D506="","",'BH (1)'!C4540)</f>
        <v/>
      </c>
      <c r="F506" s="239" t="str">
        <f>IF($D506="","",'BH (1)'!D4540)</f>
        <v/>
      </c>
      <c r="G506" s="239" t="str">
        <f>IF($D506="","",'BH (1)'!E4540)</f>
        <v/>
      </c>
      <c r="H506" s="239" t="str">
        <f>IF($D506="","",'BH (1)'!F4540)</f>
        <v/>
      </c>
      <c r="I506" s="239" t="str">
        <f>IF($D506="","",'BH (1)'!G4540)</f>
        <v/>
      </c>
      <c r="J506" s="239" t="str">
        <f>IF($D506="","",'BH (1)'!H4540)</f>
        <v/>
      </c>
      <c r="K506" s="239" t="str">
        <f>IF($D506="","",'BH (1)'!I4540)</f>
        <v/>
      </c>
      <c r="L506" s="239" t="str">
        <f>IF($D506="","",'BH (1)'!J4540)</f>
        <v/>
      </c>
      <c r="M506" s="239" t="str">
        <f>IF($D506="","",'BH (1)'!K4540)</f>
        <v/>
      </c>
      <c r="N506" s="239" t="str">
        <f>IF($D506="","",'BH (1)'!L4540)</f>
        <v/>
      </c>
      <c r="O506" s="239" t="str">
        <f>IF($D506="","",'BH (1)'!M4540)</f>
        <v/>
      </c>
      <c r="P506" s="239" t="str">
        <f>IF($D506="","",'BH (1)'!N4540)</f>
        <v/>
      </c>
      <c r="Q506" s="259">
        <f>'BH (1)'!O4540</f>
        <v>0</v>
      </c>
      <c r="R506" s="260">
        <f>'BH (1)'!P4540</f>
        <v>0</v>
      </c>
    </row>
  </sheetData>
  <sheetProtection sheet="1" objects="1" scenarios="1" selectLockedCells="1" autoFilter="0" selectUnlockedCells="1"/>
  <autoFilter ref="C6:R6" xr:uid="{00000000-0009-0000-0000-000015000000}"/>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23"/>
  <dimension ref="C1:I18"/>
  <sheetViews>
    <sheetView showGridLines="0" showRowColHeaders="0" workbookViewId="0">
      <pane ySplit="7" topLeftCell="A8" activePane="bottomLeft" state="frozen"/>
      <selection activeCell="A3" sqref="A3:XFD1048576"/>
      <selection pane="bottomLeft" activeCell="E4" sqref="E4"/>
    </sheetView>
  </sheetViews>
  <sheetFormatPr defaultColWidth="9.140625" defaultRowHeight="21.95" customHeight="1" x14ac:dyDescent="0.25"/>
  <cols>
    <col min="1" max="2" width="1.7109375" style="62" customWidth="1"/>
    <col min="3" max="3" width="40.7109375" style="62" customWidth="1"/>
    <col min="4" max="9" width="20.7109375" style="62" customWidth="1"/>
    <col min="10" max="16384" width="9.140625" style="62"/>
  </cols>
  <sheetData>
    <row r="1" spans="3:9" s="1" customFormat="1" ht="35.1" customHeight="1" x14ac:dyDescent="0.25"/>
    <row r="2" spans="3:9" s="3" customFormat="1" ht="30" customHeight="1" x14ac:dyDescent="0.25"/>
    <row r="3" spans="3:9" ht="30" customHeight="1" thickBot="1" x14ac:dyDescent="0.3">
      <c r="D3" s="189"/>
      <c r="E3" s="189"/>
    </row>
    <row r="4" spans="3:9" ht="30" customHeight="1" x14ac:dyDescent="0.25">
      <c r="C4" s="178"/>
      <c r="D4" s="291" t="str">
        <f>'BH (3)'!B9</f>
        <v>Aumento Receita</v>
      </c>
      <c r="E4" s="279">
        <v>0.1</v>
      </c>
      <c r="F4" s="291" t="str">
        <f>'BH (3)'!B10</f>
        <v>Redução Despesa</v>
      </c>
      <c r="G4" s="279">
        <v>0.1</v>
      </c>
      <c r="H4" s="291" t="str">
        <f>'BH (3)'!B11</f>
        <v>Redução Investimento</v>
      </c>
      <c r="I4" s="280">
        <v>0.1</v>
      </c>
    </row>
    <row r="5" spans="3:9" ht="30" customHeight="1" thickBot="1" x14ac:dyDescent="0.3"/>
    <row r="6" spans="3:9" ht="21.95" hidden="1" customHeight="1" thickBot="1" x14ac:dyDescent="0.3"/>
    <row r="7" spans="3:9" ht="21.95" customHeight="1" x14ac:dyDescent="0.25">
      <c r="C7" s="29" t="s">
        <v>83</v>
      </c>
      <c r="D7" s="163" t="s">
        <v>46</v>
      </c>
      <c r="E7" s="163" t="s">
        <v>47</v>
      </c>
      <c r="F7" s="163" t="s">
        <v>48</v>
      </c>
      <c r="G7" s="163" t="s">
        <v>49</v>
      </c>
      <c r="H7" s="163" t="s">
        <v>50</v>
      </c>
      <c r="I7" s="164" t="s">
        <v>35</v>
      </c>
    </row>
    <row r="8" spans="3:9" ht="30" customHeight="1" x14ac:dyDescent="0.25">
      <c r="C8" s="261" t="s">
        <v>84</v>
      </c>
      <c r="D8" s="262">
        <f>'BH (3)'!C37</f>
        <v>255420</v>
      </c>
      <c r="E8" s="262">
        <f>'BH (3)'!D37</f>
        <v>266805</v>
      </c>
      <c r="F8" s="262">
        <f>'BH (3)'!E37</f>
        <v>268950</v>
      </c>
      <c r="G8" s="262">
        <f>'BH (3)'!F37</f>
        <v>288915</v>
      </c>
      <c r="H8" s="262">
        <f>'BH (3)'!G37</f>
        <v>304260</v>
      </c>
      <c r="I8" s="276">
        <f>'BH (3)'!H37</f>
        <v>1384350</v>
      </c>
    </row>
    <row r="9" spans="3:9" ht="30" customHeight="1" x14ac:dyDescent="0.25">
      <c r="C9" s="263" t="s">
        <v>86</v>
      </c>
      <c r="D9" s="262">
        <f>'BH (3)'!C38</f>
        <v>153252</v>
      </c>
      <c r="E9" s="262">
        <f>'BH (3)'!D38</f>
        <v>160083</v>
      </c>
      <c r="F9" s="262">
        <f>'BH (3)'!E38</f>
        <v>161370</v>
      </c>
      <c r="G9" s="262">
        <f>'BH (3)'!F38</f>
        <v>173349</v>
      </c>
      <c r="H9" s="262">
        <f>'BH (3)'!G38</f>
        <v>182556</v>
      </c>
      <c r="I9" s="275">
        <f>'BH (3)'!H38</f>
        <v>830610</v>
      </c>
    </row>
    <row r="10" spans="3:9" ht="30" customHeight="1" x14ac:dyDescent="0.25">
      <c r="C10" s="264" t="s">
        <v>85</v>
      </c>
      <c r="D10" s="265">
        <f>'BH (3)'!C39</f>
        <v>38313</v>
      </c>
      <c r="E10" s="265">
        <f>'BH (3)'!D39</f>
        <v>40020.75</v>
      </c>
      <c r="F10" s="265">
        <f>'BH (3)'!E39</f>
        <v>40342.5</v>
      </c>
      <c r="G10" s="265">
        <f>'BH (3)'!F39</f>
        <v>43337.25</v>
      </c>
      <c r="H10" s="265">
        <f>'BH (3)'!G39</f>
        <v>45639</v>
      </c>
      <c r="I10" s="275">
        <f>'BH (3)'!H39</f>
        <v>207652.5</v>
      </c>
    </row>
    <row r="11" spans="3:9" ht="30" customHeight="1" x14ac:dyDescent="0.25">
      <c r="C11" s="277" t="s">
        <v>91</v>
      </c>
      <c r="D11" s="268">
        <f>'BH (3)'!C40</f>
        <v>63855</v>
      </c>
      <c r="E11" s="268">
        <f>'BH (3)'!D40</f>
        <v>66701.25</v>
      </c>
      <c r="F11" s="268">
        <f>'BH (3)'!E40</f>
        <v>67237.5</v>
      </c>
      <c r="G11" s="268">
        <f>'BH (3)'!F40</f>
        <v>72228.75</v>
      </c>
      <c r="H11" s="268">
        <f>'BH (3)'!G40</f>
        <v>76065</v>
      </c>
      <c r="I11" s="275">
        <f>'BH (3)'!H40</f>
        <v>346087.5</v>
      </c>
    </row>
    <row r="12" spans="3:9" ht="30" customHeight="1" x14ac:dyDescent="0.25">
      <c r="C12" s="263" t="s">
        <v>88</v>
      </c>
      <c r="D12" s="266">
        <f>'BH (3)'!C41</f>
        <v>3200</v>
      </c>
      <c r="E12" s="266">
        <f>'BH (3)'!D41</f>
        <v>3200</v>
      </c>
      <c r="F12" s="266">
        <f>'BH (3)'!E41</f>
        <v>3200</v>
      </c>
      <c r="G12" s="266">
        <f>'BH (3)'!F41</f>
        <v>3200</v>
      </c>
      <c r="H12" s="266">
        <f>'BH (3)'!G41</f>
        <v>3200</v>
      </c>
      <c r="I12" s="275">
        <f>'BH (3)'!H41</f>
        <v>16000</v>
      </c>
    </row>
    <row r="13" spans="3:9" ht="30" customHeight="1" x14ac:dyDescent="0.25">
      <c r="C13" s="263" t="s">
        <v>87</v>
      </c>
      <c r="D13" s="266">
        <f>'BH (3)'!C42</f>
        <v>19800</v>
      </c>
      <c r="E13" s="266">
        <f>'BH (3)'!D42</f>
        <v>21150</v>
      </c>
      <c r="F13" s="266">
        <f>'BH (3)'!E42</f>
        <v>22590</v>
      </c>
      <c r="G13" s="266">
        <f>'BH (3)'!F42</f>
        <v>23940</v>
      </c>
      <c r="H13" s="266">
        <f>'BH (3)'!G42</f>
        <v>25290</v>
      </c>
      <c r="I13" s="275">
        <f>'BH (3)'!H42</f>
        <v>112770</v>
      </c>
    </row>
    <row r="14" spans="3:9" ht="30" customHeight="1" x14ac:dyDescent="0.25">
      <c r="C14" s="267" t="s">
        <v>112</v>
      </c>
      <c r="D14" s="265">
        <f>'BH (3)'!C43</f>
        <v>1800</v>
      </c>
      <c r="E14" s="265">
        <f>'BH (3)'!D43</f>
        <v>1800</v>
      </c>
      <c r="F14" s="265">
        <f>'BH (3)'!E43</f>
        <v>1800</v>
      </c>
      <c r="G14" s="265">
        <f>'BH (3)'!F43</f>
        <v>1800</v>
      </c>
      <c r="H14" s="265">
        <f>'BH (3)'!G43</f>
        <v>1800</v>
      </c>
      <c r="I14" s="275">
        <f>'BH (3)'!H43</f>
        <v>9000</v>
      </c>
    </row>
    <row r="15" spans="3:9" ht="30" customHeight="1" x14ac:dyDescent="0.25">
      <c r="C15" s="278" t="s">
        <v>92</v>
      </c>
      <c r="D15" s="269">
        <f>'BH (3)'!C44</f>
        <v>39055</v>
      </c>
      <c r="E15" s="269">
        <f>'BH (3)'!D44</f>
        <v>40551.25</v>
      </c>
      <c r="F15" s="269">
        <f>'BH (3)'!E44</f>
        <v>39647.5</v>
      </c>
      <c r="G15" s="269">
        <f>'BH (3)'!F44</f>
        <v>43288.75</v>
      </c>
      <c r="H15" s="269">
        <f>'BH (3)'!G44</f>
        <v>45775</v>
      </c>
      <c r="I15" s="275">
        <f>'BH (3)'!H44</f>
        <v>208317.5</v>
      </c>
    </row>
    <row r="16" spans="3:9" ht="30" customHeight="1" x14ac:dyDescent="0.25">
      <c r="C16" s="274" t="s">
        <v>96</v>
      </c>
      <c r="D16" s="292">
        <f>'BH (3)'!C45</f>
        <v>0.15290501918408894</v>
      </c>
      <c r="E16" s="292">
        <f>'BH (3)'!D45</f>
        <v>0.15198834354678512</v>
      </c>
      <c r="F16" s="292">
        <f>'BH (3)'!E45</f>
        <v>0.14741587655698085</v>
      </c>
      <c r="G16" s="292">
        <f>'BH (3)'!F45</f>
        <v>0.14983213055743039</v>
      </c>
      <c r="H16" s="292">
        <f>'BH (3)'!G45</f>
        <v>0.15044698613028332</v>
      </c>
      <c r="I16" s="293">
        <f>'BH (3)'!H45</f>
        <v>0.15048036984866545</v>
      </c>
    </row>
    <row r="17" spans="3:9" ht="30" customHeight="1" x14ac:dyDescent="0.25">
      <c r="C17" s="215" t="s">
        <v>143</v>
      </c>
      <c r="D17" s="218">
        <f ca="1">IFERROR(D13/'BH (3)'!$I$6,0)</f>
        <v>132</v>
      </c>
      <c r="E17" s="218">
        <f ca="1">IFERROR(E13/'BH (3)'!$I$6,0)</f>
        <v>141</v>
      </c>
      <c r="F17" s="218">
        <f ca="1">IFERROR(F13/'BH (3)'!$I$6,0)</f>
        <v>150.6</v>
      </c>
      <c r="G17" s="218">
        <f ca="1">IFERROR(G13/'BH (3)'!$I$6,0)</f>
        <v>159.6</v>
      </c>
      <c r="H17" s="218">
        <f ca="1">IFERROR(H13/'BH (3)'!$I$6,0)</f>
        <v>168.6</v>
      </c>
      <c r="I17" s="219">
        <f ca="1">IFERROR(I13/'BH (3)'!$I$6,0)</f>
        <v>751.8</v>
      </c>
    </row>
    <row r="18" spans="3:9" ht="45" customHeight="1" x14ac:dyDescent="0.25"/>
  </sheetData>
  <sheetProtection sheet="1" objects="1" scenarios="1" selectLockedCells="1"/>
  <conditionalFormatting sqref="D4">
    <cfRule type="containsText" dxfId="5" priority="9" operator="containsText" text="Redução Receita">
      <formula>NOT(ISERROR(SEARCH("Redução Receita",D4)))</formula>
    </cfRule>
    <cfRule type="containsText" dxfId="4" priority="12" operator="containsText" text="Aumento Receita">
      <formula>NOT(ISERROR(SEARCH("Aumento Receita",D4)))</formula>
    </cfRule>
  </conditionalFormatting>
  <conditionalFormatting sqref="F4">
    <cfRule type="containsText" dxfId="3" priority="8" operator="containsText" text="Aumento Despesa">
      <formula>NOT(ISERROR(SEARCH("Aumento Despesa",F4)))</formula>
    </cfRule>
    <cfRule type="containsText" dxfId="2" priority="11" operator="containsText" text="Redução Despesa">
      <formula>NOT(ISERROR(SEARCH("Redução Despesa",F4)))</formula>
    </cfRule>
  </conditionalFormatting>
  <conditionalFormatting sqref="H4">
    <cfRule type="containsText" dxfId="1" priority="7" operator="containsText" text="Aumento Investimento">
      <formula>NOT(ISERROR(SEARCH("Aumento Investimento",H4)))</formula>
    </cfRule>
    <cfRule type="containsText" dxfId="0" priority="10" operator="containsText" text="Redução Investimento">
      <formula>NOT(ISERROR(SEARCH("Redução Investimento",H4)))</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6081" r:id="rId3" name="Drop Down 1">
              <controlPr defaultSize="0" autoLine="0" autoPict="0">
                <anchor moveWithCells="1">
                  <from>
                    <xdr:col>1</xdr:col>
                    <xdr:colOff>104775</xdr:colOff>
                    <xdr:row>2</xdr:row>
                    <xdr:rowOff>200025</xdr:rowOff>
                  </from>
                  <to>
                    <xdr:col>2</xdr:col>
                    <xdr:colOff>2514600</xdr:colOff>
                    <xdr:row>3</xdr:row>
                    <xdr:rowOff>142875</xdr:rowOff>
                  </to>
                </anchor>
              </controlPr>
            </control>
          </mc:Choice>
        </mc:AlternateContent>
        <mc:AlternateContent xmlns:mc="http://schemas.openxmlformats.org/markup-compatibility/2006">
          <mc:Choice Requires="x14">
            <control shapeId="46083" r:id="rId4" name="Drop Down 3">
              <controlPr defaultSize="0" autoLine="0" autoPict="0">
                <anchor moveWithCells="1">
                  <from>
                    <xdr:col>1</xdr:col>
                    <xdr:colOff>104775</xdr:colOff>
                    <xdr:row>3</xdr:row>
                    <xdr:rowOff>247650</xdr:rowOff>
                  </from>
                  <to>
                    <xdr:col>2</xdr:col>
                    <xdr:colOff>2514600</xdr:colOff>
                    <xdr:row>4</xdr:row>
                    <xdr:rowOff>190500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24"/>
  <dimension ref="C1:J15"/>
  <sheetViews>
    <sheetView showGridLines="0" showRowColHeaders="0" workbookViewId="0">
      <pane ySplit="4" topLeftCell="A5" activePane="bottomLeft" state="frozen"/>
      <selection pane="bottomLeft" activeCell="M3" sqref="M3"/>
    </sheetView>
  </sheetViews>
  <sheetFormatPr defaultColWidth="9.140625" defaultRowHeight="21.95" customHeight="1" x14ac:dyDescent="0.25"/>
  <cols>
    <col min="1" max="2" width="1.7109375" style="62" customWidth="1"/>
    <col min="3" max="3" width="40.7109375" style="62" customWidth="1"/>
    <col min="4" max="9" width="20.7109375" style="62" customWidth="1"/>
    <col min="10" max="16384" width="9.140625" style="62"/>
  </cols>
  <sheetData>
    <row r="1" spans="3:10" s="1" customFormat="1" ht="35.1" customHeight="1" x14ac:dyDescent="0.25"/>
    <row r="2" spans="3:10" s="3" customFormat="1" ht="30" customHeight="1" x14ac:dyDescent="0.25"/>
    <row r="3" spans="3:10" ht="69.95" customHeight="1" thickBot="1" x14ac:dyDescent="0.3"/>
    <row r="4" spans="3:10" ht="21.95" customHeight="1" x14ac:dyDescent="0.25">
      <c r="C4" s="29" t="s">
        <v>83</v>
      </c>
      <c r="D4" s="163" t="s">
        <v>46</v>
      </c>
      <c r="E4" s="163" t="s">
        <v>47</v>
      </c>
      <c r="F4" s="163" t="s">
        <v>48</v>
      </c>
      <c r="G4" s="163" t="s">
        <v>49</v>
      </c>
      <c r="H4" s="163" t="s">
        <v>50</v>
      </c>
      <c r="I4" s="164" t="s">
        <v>35</v>
      </c>
      <c r="J4" s="187"/>
    </row>
    <row r="5" spans="3:10" ht="30" customHeight="1" x14ac:dyDescent="0.25">
      <c r="C5" s="261" t="s">
        <v>84</v>
      </c>
      <c r="D5" s="262">
        <f>'BH (1)'!$P$1529</f>
        <v>232200</v>
      </c>
      <c r="E5" s="262">
        <f>'BH (1)'!$P$2031</f>
        <v>242550</v>
      </c>
      <c r="F5" s="262">
        <f>'BH (1)'!$P$2533</f>
        <v>244500</v>
      </c>
      <c r="G5" s="262">
        <f>'BH (1)'!$P$3035</f>
        <v>262650</v>
      </c>
      <c r="H5" s="262">
        <f>'BH (1)'!$P$3537</f>
        <v>276600</v>
      </c>
      <c r="I5" s="282">
        <f>SUM(D5:H5)</f>
        <v>1258500</v>
      </c>
      <c r="J5" s="187"/>
    </row>
    <row r="6" spans="3:10" ht="30" customHeight="1" x14ac:dyDescent="0.25">
      <c r="C6" s="263" t="s">
        <v>86</v>
      </c>
      <c r="D6" s="262">
        <f>'BH (1)'!$Q$1529</f>
        <v>139320</v>
      </c>
      <c r="E6" s="262">
        <f>'BH (1)'!$Q$2031</f>
        <v>145530</v>
      </c>
      <c r="F6" s="262">
        <f>'BH (1)'!$Q$2533</f>
        <v>146700</v>
      </c>
      <c r="G6" s="262">
        <f>'BH (1)'!$Q$3035</f>
        <v>157590</v>
      </c>
      <c r="H6" s="262">
        <f>'BH (1)'!$Q$3537</f>
        <v>165960</v>
      </c>
      <c r="I6" s="283">
        <f t="shared" ref="I6:I11" si="0">SUM(D6:H6)</f>
        <v>755100</v>
      </c>
      <c r="J6" s="187"/>
    </row>
    <row r="7" spans="3:10" ht="30" customHeight="1" x14ac:dyDescent="0.25">
      <c r="C7" s="264" t="s">
        <v>85</v>
      </c>
      <c r="D7" s="265">
        <f>'BH (1)'!$R$1529</f>
        <v>34830</v>
      </c>
      <c r="E7" s="265">
        <f>'BH (1)'!$R$2031</f>
        <v>36382.5</v>
      </c>
      <c r="F7" s="265">
        <f>'BH (1)'!$R$2533</f>
        <v>36675</v>
      </c>
      <c r="G7" s="265">
        <f>'BH (1)'!$R$3035</f>
        <v>39397.5</v>
      </c>
      <c r="H7" s="265">
        <f>'BH (1)'!$R$3537</f>
        <v>41490</v>
      </c>
      <c r="I7" s="283">
        <f t="shared" si="0"/>
        <v>188775</v>
      </c>
      <c r="J7" s="187"/>
    </row>
    <row r="8" spans="3:10" ht="30" customHeight="1" x14ac:dyDescent="0.25">
      <c r="C8" s="277" t="s">
        <v>91</v>
      </c>
      <c r="D8" s="268">
        <f>D5-D6-D7</f>
        <v>58050</v>
      </c>
      <c r="E8" s="268">
        <f t="shared" ref="E8:F8" si="1">E5-E6-E7</f>
        <v>60637.5</v>
      </c>
      <c r="F8" s="268">
        <f t="shared" si="1"/>
        <v>61125</v>
      </c>
      <c r="G8" s="268">
        <f>G5-G6-G7</f>
        <v>65662.5</v>
      </c>
      <c r="H8" s="268">
        <f>H5-H6-H7</f>
        <v>69150</v>
      </c>
      <c r="I8" s="283">
        <f>SUM(D8:H8)</f>
        <v>314625</v>
      </c>
      <c r="J8" s="187"/>
    </row>
    <row r="9" spans="3:10" ht="30" customHeight="1" x14ac:dyDescent="0.25">
      <c r="C9" s="263" t="s">
        <v>88</v>
      </c>
      <c r="D9" s="266">
        <f>'BH (1)'!L21</f>
        <v>3200</v>
      </c>
      <c r="E9" s="266">
        <f>'BH (1)'!M21</f>
        <v>3200</v>
      </c>
      <c r="F9" s="266">
        <f>'BH (1)'!N21</f>
        <v>3200</v>
      </c>
      <c r="G9" s="266">
        <f>'BH (1)'!O21</f>
        <v>3200</v>
      </c>
      <c r="H9" s="266">
        <f>'BH (1)'!P21</f>
        <v>3200</v>
      </c>
      <c r="I9" s="283">
        <f t="shared" si="0"/>
        <v>16000</v>
      </c>
      <c r="J9" s="187"/>
    </row>
    <row r="10" spans="3:10" ht="30" customHeight="1" x14ac:dyDescent="0.25">
      <c r="C10" s="263" t="s">
        <v>87</v>
      </c>
      <c r="D10" s="266">
        <f>'BH (1)'!E525</f>
        <v>22000</v>
      </c>
      <c r="E10" s="266">
        <f>'BH (1)'!F525</f>
        <v>23500</v>
      </c>
      <c r="F10" s="266">
        <f>'BH (1)'!G525</f>
        <v>25100</v>
      </c>
      <c r="G10" s="266">
        <f>'BH (1)'!H525</f>
        <v>26600</v>
      </c>
      <c r="H10" s="266">
        <f>'BH (1)'!I525</f>
        <v>28100</v>
      </c>
      <c r="I10" s="283">
        <f t="shared" si="0"/>
        <v>125300</v>
      </c>
      <c r="J10" s="187"/>
    </row>
    <row r="11" spans="3:10" ht="30" customHeight="1" x14ac:dyDescent="0.25">
      <c r="C11" s="267" t="s">
        <v>112</v>
      </c>
      <c r="D11" s="265">
        <f>'BH (2)'!C11</f>
        <v>2000</v>
      </c>
      <c r="E11" s="265">
        <f>'BH (2)'!D11</f>
        <v>2000</v>
      </c>
      <c r="F11" s="265">
        <f>'BH (2)'!E11</f>
        <v>2000</v>
      </c>
      <c r="G11" s="265">
        <f>'BH (2)'!F11</f>
        <v>2000</v>
      </c>
      <c r="H11" s="265">
        <f>'BH (2)'!G11</f>
        <v>2000</v>
      </c>
      <c r="I11" s="283">
        <f t="shared" si="0"/>
        <v>10000</v>
      </c>
      <c r="J11" s="187"/>
    </row>
    <row r="12" spans="3:10" ht="30" customHeight="1" x14ac:dyDescent="0.25">
      <c r="C12" s="278" t="s">
        <v>92</v>
      </c>
      <c r="D12" s="269">
        <f>D8-D9-D10-D11</f>
        <v>30850</v>
      </c>
      <c r="E12" s="269">
        <f t="shared" ref="E12:F12" si="2">E8-E9-E10-E11</f>
        <v>31937.5</v>
      </c>
      <c r="F12" s="269">
        <f t="shared" si="2"/>
        <v>30825</v>
      </c>
      <c r="G12" s="269">
        <f>G8-G9-G10-G11</f>
        <v>33862.5</v>
      </c>
      <c r="H12" s="269">
        <f>H8-H9-H10-H11</f>
        <v>35850</v>
      </c>
      <c r="I12" s="270">
        <f>I8-I9-I10-I11</f>
        <v>163325</v>
      </c>
      <c r="J12" s="187"/>
    </row>
    <row r="13" spans="3:10" ht="30" customHeight="1" x14ac:dyDescent="0.25">
      <c r="C13" s="271" t="s">
        <v>96</v>
      </c>
      <c r="D13" s="272">
        <f>IFERROR(D12/D5,0)</f>
        <v>0.13285960378983636</v>
      </c>
      <c r="E13" s="272">
        <f t="shared" ref="E13:I13" si="3">IFERROR(E12/E5,0)</f>
        <v>0.13167388167388167</v>
      </c>
      <c r="F13" s="272">
        <f t="shared" si="3"/>
        <v>0.12607361963190183</v>
      </c>
      <c r="G13" s="272">
        <f t="shared" si="3"/>
        <v>0.12892632781267846</v>
      </c>
      <c r="H13" s="272">
        <f t="shared" si="3"/>
        <v>0.12960954446854664</v>
      </c>
      <c r="I13" s="273">
        <f t="shared" si="3"/>
        <v>0.12977751291219705</v>
      </c>
      <c r="J13" s="187"/>
    </row>
    <row r="14" spans="3:10" ht="30" customHeight="1" x14ac:dyDescent="0.25">
      <c r="C14" s="215" t="s">
        <v>143</v>
      </c>
      <c r="D14" s="218">
        <f ca="1">IFERROR(D10/'BH (3)'!$I$6,0)</f>
        <v>146.66666666666666</v>
      </c>
      <c r="E14" s="218">
        <f ca="1">IFERROR(E10/'BH (3)'!$I$6,0)</f>
        <v>156.66666666666666</v>
      </c>
      <c r="F14" s="218">
        <f ca="1">IFERROR(F10/'BH (3)'!$I$6,0)</f>
        <v>167.33333333333334</v>
      </c>
      <c r="G14" s="218">
        <f ca="1">IFERROR(G10/'BH (3)'!$I$6,0)</f>
        <v>177.33333333333334</v>
      </c>
      <c r="H14" s="218">
        <f ca="1">IFERROR(H10/'BH (3)'!$I$6,0)</f>
        <v>187.33333333333334</v>
      </c>
      <c r="I14" s="219">
        <f ca="1">IFERROR(I10/'BH (3)'!$I$6,0)</f>
        <v>835.33333333333337</v>
      </c>
    </row>
    <row r="15" spans="3:10" ht="45" customHeight="1" x14ac:dyDescent="0.25"/>
  </sheetData>
  <sheetProtection sheet="1" objects="1" scenarios="1" selectLockedCells="1" selectUnlockedCells="1"/>
  <autoFilter ref="C4:I4" xr:uid="{00000000-0009-0000-0000-000017000000}"/>
  <phoneticPr fontId="16" type="noConversion"/>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7106" r:id="rId3" name="Drop Down 2">
              <controlPr defaultSize="0" autoLine="0" autoPict="0">
                <anchor moveWithCells="1">
                  <from>
                    <xdr:col>1</xdr:col>
                    <xdr:colOff>104775</xdr:colOff>
                    <xdr:row>2</xdr:row>
                    <xdr:rowOff>276225</xdr:rowOff>
                  </from>
                  <to>
                    <xdr:col>3</xdr:col>
                    <xdr:colOff>28575</xdr:colOff>
                    <xdr:row>2</xdr:row>
                    <xdr:rowOff>600075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25"/>
  <dimension ref="C1:I18"/>
  <sheetViews>
    <sheetView showGridLines="0" showRowColHeaders="0" workbookViewId="0">
      <pane ySplit="8" topLeftCell="A9" activePane="bottomLeft" state="frozen"/>
      <selection pane="bottomLeft" activeCell="D6" sqref="D6"/>
    </sheetView>
  </sheetViews>
  <sheetFormatPr defaultColWidth="9.140625" defaultRowHeight="21.95" customHeight="1" x14ac:dyDescent="0.25"/>
  <cols>
    <col min="1" max="2" width="1.7109375" style="62" customWidth="1"/>
    <col min="3" max="3" width="40.7109375" style="62" customWidth="1"/>
    <col min="4" max="9" width="20.7109375" style="62" customWidth="1"/>
    <col min="10" max="16384" width="9.140625" style="62"/>
  </cols>
  <sheetData>
    <row r="1" spans="3:9" s="1" customFormat="1" ht="35.1" customHeight="1" x14ac:dyDescent="0.25"/>
    <row r="2" spans="3:9" s="3" customFormat="1" ht="30" customHeight="1" x14ac:dyDescent="0.25"/>
    <row r="3" spans="3:9" ht="30" customHeight="1" thickBot="1" x14ac:dyDescent="0.3"/>
    <row r="4" spans="3:9" ht="21.95" customHeight="1" x14ac:dyDescent="0.25">
      <c r="C4" s="29" t="s">
        <v>83</v>
      </c>
      <c r="D4" s="164" t="s">
        <v>98</v>
      </c>
      <c r="E4" s="193"/>
      <c r="F4" s="193"/>
      <c r="G4" s="193"/>
      <c r="H4" s="193"/>
      <c r="I4" s="193"/>
    </row>
    <row r="5" spans="3:9" ht="30" customHeight="1" x14ac:dyDescent="0.25">
      <c r="C5" s="294" t="s">
        <v>144</v>
      </c>
      <c r="D5" s="295">
        <f>'BH (2)'!N5</f>
        <v>100000</v>
      </c>
      <c r="E5" s="193"/>
      <c r="F5" s="193"/>
      <c r="G5" s="193"/>
      <c r="H5" s="193"/>
      <c r="I5" s="193"/>
    </row>
    <row r="6" spans="3:9" ht="30" customHeight="1" x14ac:dyDescent="0.25">
      <c r="C6" s="296" t="s">
        <v>152</v>
      </c>
      <c r="D6" s="207">
        <v>0.15</v>
      </c>
      <c r="E6" s="193"/>
      <c r="F6" s="193"/>
      <c r="G6" s="193"/>
      <c r="H6" s="193"/>
      <c r="I6" s="193"/>
    </row>
    <row r="7" spans="3:9" ht="21.95" customHeight="1" thickBot="1" x14ac:dyDescent="0.3">
      <c r="C7" s="193"/>
      <c r="D7" s="193"/>
      <c r="E7" s="193"/>
      <c r="F7" s="193"/>
      <c r="G7" s="193"/>
      <c r="H7" s="193"/>
      <c r="I7" s="193"/>
    </row>
    <row r="8" spans="3:9" ht="21.95" customHeight="1" x14ac:dyDescent="0.25">
      <c r="C8" s="29" t="s">
        <v>83</v>
      </c>
      <c r="D8" s="163" t="s">
        <v>103</v>
      </c>
      <c r="E8" s="163" t="s">
        <v>46</v>
      </c>
      <c r="F8" s="163" t="s">
        <v>47</v>
      </c>
      <c r="G8" s="163" t="s">
        <v>48</v>
      </c>
      <c r="H8" s="163" t="s">
        <v>49</v>
      </c>
      <c r="I8" s="164" t="s">
        <v>50</v>
      </c>
    </row>
    <row r="9" spans="3:9" ht="30" customHeight="1" x14ac:dyDescent="0.25">
      <c r="C9" s="305" t="s">
        <v>100</v>
      </c>
      <c r="D9" s="306">
        <f>'BH (2)'!N9</f>
        <v>-100000</v>
      </c>
      <c r="E9" s="306">
        <f>'BH (2)'!O9</f>
        <v>30850</v>
      </c>
      <c r="F9" s="306">
        <f>'BH (2)'!P9</f>
        <v>31937.5</v>
      </c>
      <c r="G9" s="306">
        <f>'BH (2)'!Q9</f>
        <v>30825</v>
      </c>
      <c r="H9" s="306">
        <f>'BH (2)'!R9</f>
        <v>33862.5</v>
      </c>
      <c r="I9" s="307">
        <f>'BH (2)'!S9</f>
        <v>35850</v>
      </c>
    </row>
    <row r="10" spans="3:9" ht="30" customHeight="1" x14ac:dyDescent="0.25">
      <c r="C10" s="300" t="s">
        <v>101</v>
      </c>
      <c r="D10" s="268">
        <f>'BH (2)'!N10</f>
        <v>-100000</v>
      </c>
      <c r="E10" s="268">
        <f>'BH (2)'!O10</f>
        <v>26826.08695652174</v>
      </c>
      <c r="F10" s="268">
        <f>'BH (2)'!P10</f>
        <v>24149.338374291121</v>
      </c>
      <c r="G10" s="268">
        <f>'BH (2)'!Q10</f>
        <v>20267.937864716041</v>
      </c>
      <c r="H10" s="268">
        <f>'BH (2)'!R10</f>
        <v>19360.994278894093</v>
      </c>
      <c r="I10" s="301">
        <f>'BH (2)'!S10</f>
        <v>17823.785960443693</v>
      </c>
    </row>
    <row r="11" spans="3:9" ht="30" customHeight="1" x14ac:dyDescent="0.25">
      <c r="C11" s="302" t="s">
        <v>102</v>
      </c>
      <c r="D11" s="303">
        <f>'BH (2)'!N11</f>
        <v>-100000</v>
      </c>
      <c r="E11" s="303">
        <f>'BH (2)'!O11</f>
        <v>-73173.913043478256</v>
      </c>
      <c r="F11" s="303">
        <f>'BH (2)'!P11</f>
        <v>-49024.574669187132</v>
      </c>
      <c r="G11" s="303">
        <f>'BH (2)'!Q11</f>
        <v>-28756.636804471091</v>
      </c>
      <c r="H11" s="303">
        <f>'BH (2)'!R11</f>
        <v>-9395.6425255769973</v>
      </c>
      <c r="I11" s="304">
        <f>'BH (2)'!S11</f>
        <v>8428.1434348666953</v>
      </c>
    </row>
    <row r="12" spans="3:9" ht="21.95" customHeight="1" thickBot="1" x14ac:dyDescent="0.3">
      <c r="C12" s="193"/>
      <c r="D12" s="193"/>
      <c r="E12" s="193"/>
      <c r="F12" s="193"/>
      <c r="G12" s="193"/>
      <c r="H12" s="193"/>
      <c r="I12" s="193"/>
    </row>
    <row r="13" spans="3:9" ht="21.95" customHeight="1" x14ac:dyDescent="0.25">
      <c r="C13" s="29" t="s">
        <v>83</v>
      </c>
      <c r="D13" s="164" t="s">
        <v>98</v>
      </c>
      <c r="E13" s="193"/>
      <c r="F13" s="193"/>
      <c r="G13" s="193"/>
      <c r="H13" s="193"/>
      <c r="I13" s="193"/>
    </row>
    <row r="14" spans="3:9" ht="30" customHeight="1" x14ac:dyDescent="0.25">
      <c r="C14" s="294" t="s">
        <v>104</v>
      </c>
      <c r="D14" s="295">
        <f>'BH (2)'!N14</f>
        <v>108428.1434348667</v>
      </c>
      <c r="E14" s="193"/>
      <c r="F14" s="193"/>
      <c r="G14" s="193"/>
      <c r="H14" s="193"/>
      <c r="I14" s="193"/>
    </row>
    <row r="15" spans="3:9" ht="30" customHeight="1" x14ac:dyDescent="0.25">
      <c r="C15" s="294" t="s">
        <v>153</v>
      </c>
      <c r="D15" s="295">
        <f>'BH (2)'!N15</f>
        <v>8428.1434348666953</v>
      </c>
      <c r="E15" s="193"/>
      <c r="F15" s="193"/>
      <c r="G15" s="193"/>
      <c r="H15" s="193"/>
      <c r="I15" s="193"/>
    </row>
    <row r="16" spans="3:9" ht="30" customHeight="1" x14ac:dyDescent="0.25">
      <c r="C16" s="294" t="s">
        <v>154</v>
      </c>
      <c r="D16" s="297">
        <f>'BH (2)'!N16</f>
        <v>0.18420845312954359</v>
      </c>
      <c r="E16" s="193"/>
      <c r="F16" s="193"/>
      <c r="G16" s="193"/>
      <c r="H16" s="193"/>
      <c r="I16" s="193"/>
    </row>
    <row r="17" spans="3:9" ht="30" customHeight="1" x14ac:dyDescent="0.25">
      <c r="C17" s="298" t="s">
        <v>107</v>
      </c>
      <c r="D17" s="299">
        <f>'BH (2)'!N17</f>
        <v>1.0842814343486669</v>
      </c>
      <c r="E17" s="193"/>
      <c r="F17" s="193"/>
      <c r="G17" s="193"/>
      <c r="H17" s="193"/>
      <c r="I17" s="193"/>
    </row>
    <row r="18" spans="3:9" ht="30" customHeight="1" x14ac:dyDescent="0.25">
      <c r="C18" s="284" t="s">
        <v>108</v>
      </c>
      <c r="D18" s="285" t="str">
        <f>'BH (2)'!R26</f>
        <v xml:space="preserve">4 ano(s) 6 Mês(es) </v>
      </c>
      <c r="E18" s="193"/>
      <c r="F18" s="193"/>
      <c r="G18" s="193"/>
      <c r="H18" s="193"/>
      <c r="I18" s="193"/>
    </row>
  </sheetData>
  <sheetProtection sheet="1" objects="1" scenarios="1" selectLockedCells="1"/>
  <phoneticPr fontId="16" type="noConversion"/>
  <pageMargins left="0.511811024" right="0.511811024" top="0.78740157499999996" bottom="0.78740157499999996" header="0.31496062000000002" footer="0.31496062000000002"/>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26"/>
  <dimension ref="B1:P504"/>
  <sheetViews>
    <sheetView showGridLines="0" showRowColHeaders="0" workbookViewId="0">
      <pane ySplit="4" topLeftCell="A5" activePane="bottomLeft" state="frozen"/>
      <selection pane="bottomLeft" activeCell="Q9" sqref="Q9"/>
    </sheetView>
  </sheetViews>
  <sheetFormatPr defaultColWidth="9.140625" defaultRowHeight="21.95" customHeight="1" x14ac:dyDescent="0.25"/>
  <cols>
    <col min="1" max="2" width="1.7109375" style="62" customWidth="1"/>
    <col min="3" max="3" width="17.7109375" style="62" customWidth="1"/>
    <col min="4" max="15" width="12.7109375" style="62" customWidth="1"/>
    <col min="16" max="16" width="13.7109375" style="62" customWidth="1"/>
    <col min="17" max="16384" width="9.140625" style="62"/>
  </cols>
  <sheetData>
    <row r="1" spans="2:16" s="1" customFormat="1" ht="35.1" customHeight="1" x14ac:dyDescent="0.25"/>
    <row r="2" spans="2:16" s="3" customFormat="1" ht="30" customHeight="1" x14ac:dyDescent="0.25"/>
    <row r="3" spans="2:16" ht="30" customHeight="1" thickBot="1" x14ac:dyDescent="0.3"/>
    <row r="4" spans="2:16" ht="21.95" customHeight="1" x14ac:dyDescent="0.25">
      <c r="B4" s="178"/>
      <c r="C4" s="177" t="s">
        <v>133</v>
      </c>
      <c r="D4" s="163" t="s">
        <v>70</v>
      </c>
      <c r="E4" s="163" t="s">
        <v>71</v>
      </c>
      <c r="F4" s="163" t="s">
        <v>72</v>
      </c>
      <c r="G4" s="163" t="s">
        <v>73</v>
      </c>
      <c r="H4" s="163" t="s">
        <v>74</v>
      </c>
      <c r="I4" s="163" t="s">
        <v>75</v>
      </c>
      <c r="J4" s="163" t="s">
        <v>76</v>
      </c>
      <c r="K4" s="163" t="s">
        <v>77</v>
      </c>
      <c r="L4" s="163" t="s">
        <v>78</v>
      </c>
      <c r="M4" s="163" t="s">
        <v>79</v>
      </c>
      <c r="N4" s="163" t="s">
        <v>80</v>
      </c>
      <c r="O4" s="163" t="s">
        <v>81</v>
      </c>
      <c r="P4" s="164" t="s">
        <v>35</v>
      </c>
    </row>
    <row r="5" spans="2:16" ht="30" customHeight="1" x14ac:dyDescent="0.25">
      <c r="B5" s="178"/>
      <c r="C5" s="235" t="s">
        <v>46</v>
      </c>
      <c r="D5" s="236">
        <f>'BH (1)'!T1529</f>
        <v>17250</v>
      </c>
      <c r="E5" s="236">
        <f>'BH (1)'!U1529</f>
        <v>15450</v>
      </c>
      <c r="F5" s="236">
        <f>'BH (1)'!V1529</f>
        <v>11250</v>
      </c>
      <c r="G5" s="236">
        <f>'BH (1)'!W1529</f>
        <v>12450</v>
      </c>
      <c r="H5" s="236">
        <f>'BH (1)'!X1529</f>
        <v>12900</v>
      </c>
      <c r="I5" s="236">
        <f>'BH (1)'!Y1529</f>
        <v>10650</v>
      </c>
      <c r="J5" s="236">
        <f>'BH (1)'!Z1529</f>
        <v>13050</v>
      </c>
      <c r="K5" s="236">
        <f>'BH (1)'!AA1529</f>
        <v>17250</v>
      </c>
      <c r="L5" s="236">
        <f>'BH (1)'!AB1529</f>
        <v>16350</v>
      </c>
      <c r="M5" s="236">
        <f>'BH (1)'!AC1529</f>
        <v>15600</v>
      </c>
      <c r="N5" s="236">
        <f>'BH (1)'!AD1529</f>
        <v>45000</v>
      </c>
      <c r="O5" s="236">
        <f>'BH (1)'!AE1529</f>
        <v>45000</v>
      </c>
      <c r="P5" s="255">
        <f>SUM(D5:O5)</f>
        <v>232200</v>
      </c>
    </row>
    <row r="6" spans="2:16" ht="30" customHeight="1" x14ac:dyDescent="0.25">
      <c r="B6" s="178"/>
      <c r="C6" s="235" t="s">
        <v>47</v>
      </c>
      <c r="D6" s="236">
        <f>'BH (1)'!T2031</f>
        <v>17700</v>
      </c>
      <c r="E6" s="236">
        <f>'BH (1)'!U2031</f>
        <v>12300</v>
      </c>
      <c r="F6" s="236">
        <f>'BH (1)'!V2031</f>
        <v>17100</v>
      </c>
      <c r="G6" s="236">
        <f>'BH (1)'!W2031</f>
        <v>13200</v>
      </c>
      <c r="H6" s="236">
        <f>'BH (1)'!X2031</f>
        <v>16950</v>
      </c>
      <c r="I6" s="236">
        <f>'BH (1)'!Y2031</f>
        <v>10350</v>
      </c>
      <c r="J6" s="236">
        <f>'BH (1)'!Z2031</f>
        <v>15450</v>
      </c>
      <c r="K6" s="236">
        <f>'BH (1)'!AA2031</f>
        <v>16950</v>
      </c>
      <c r="L6" s="236">
        <f>'BH (1)'!AB2031</f>
        <v>18150</v>
      </c>
      <c r="M6" s="236">
        <f>'BH (1)'!AC2031</f>
        <v>14400</v>
      </c>
      <c r="N6" s="236">
        <f>'BH (1)'!AD2031</f>
        <v>45000</v>
      </c>
      <c r="O6" s="236">
        <f>'BH (1)'!AE2031</f>
        <v>45000</v>
      </c>
      <c r="P6" s="286">
        <f t="shared" ref="P6:P9" si="0">SUM(D6:O6)</f>
        <v>242550</v>
      </c>
    </row>
    <row r="7" spans="2:16" ht="30" customHeight="1" x14ac:dyDescent="0.25">
      <c r="B7" s="178"/>
      <c r="C7" s="235" t="s">
        <v>48</v>
      </c>
      <c r="D7" s="236">
        <f>'BH (1)'!T2533</f>
        <v>9300</v>
      </c>
      <c r="E7" s="236">
        <f>'BH (1)'!U2533</f>
        <v>14250</v>
      </c>
      <c r="F7" s="236">
        <f>'BH (1)'!V2533</f>
        <v>15450</v>
      </c>
      <c r="G7" s="236">
        <f>'BH (1)'!W2533</f>
        <v>16950</v>
      </c>
      <c r="H7" s="236">
        <f>'BH (1)'!X2533</f>
        <v>10200</v>
      </c>
      <c r="I7" s="236">
        <f>'BH (1)'!Y2533</f>
        <v>18600</v>
      </c>
      <c r="J7" s="236">
        <f>'BH (1)'!Z2533</f>
        <v>18900</v>
      </c>
      <c r="K7" s="236">
        <f>'BH (1)'!AA2533</f>
        <v>18750</v>
      </c>
      <c r="L7" s="236">
        <f>'BH (1)'!AB2533</f>
        <v>14100</v>
      </c>
      <c r="M7" s="236">
        <f>'BH (1)'!AC2533</f>
        <v>18000</v>
      </c>
      <c r="N7" s="236">
        <f>'BH (1)'!AD2533</f>
        <v>45000</v>
      </c>
      <c r="O7" s="236">
        <f>'BH (1)'!AE2533</f>
        <v>45000</v>
      </c>
      <c r="P7" s="286">
        <f t="shared" si="0"/>
        <v>244500</v>
      </c>
    </row>
    <row r="8" spans="2:16" ht="30" customHeight="1" x14ac:dyDescent="0.25">
      <c r="B8" s="178"/>
      <c r="C8" s="235" t="s">
        <v>49</v>
      </c>
      <c r="D8" s="236">
        <f>'BH (1)'!T3035</f>
        <v>18750</v>
      </c>
      <c r="E8" s="236">
        <f>'BH (1)'!U3035</f>
        <v>13500</v>
      </c>
      <c r="F8" s="236">
        <f>'BH (1)'!V3035</f>
        <v>15450</v>
      </c>
      <c r="G8" s="236">
        <f>'BH (1)'!W3035</f>
        <v>16350</v>
      </c>
      <c r="H8" s="236">
        <f>'BH (1)'!X3035</f>
        <v>13950</v>
      </c>
      <c r="I8" s="236">
        <f>'BH (1)'!Y3035</f>
        <v>21150</v>
      </c>
      <c r="J8" s="236">
        <f>'BH (1)'!Z3035</f>
        <v>19200</v>
      </c>
      <c r="K8" s="236">
        <f>'BH (1)'!AA3035</f>
        <v>21450</v>
      </c>
      <c r="L8" s="236">
        <f>'BH (1)'!AB3035</f>
        <v>21450</v>
      </c>
      <c r="M8" s="236">
        <f>'BH (1)'!AC3035</f>
        <v>11400</v>
      </c>
      <c r="N8" s="236">
        <f>'BH (1)'!AD3035</f>
        <v>45000</v>
      </c>
      <c r="O8" s="236">
        <f>'BH (1)'!AE3035</f>
        <v>45000</v>
      </c>
      <c r="P8" s="286">
        <f t="shared" si="0"/>
        <v>262650</v>
      </c>
    </row>
    <row r="9" spans="2:16" ht="30" customHeight="1" x14ac:dyDescent="0.25">
      <c r="B9" s="178"/>
      <c r="C9" s="237" t="s">
        <v>50</v>
      </c>
      <c r="D9" s="238">
        <f>'BH (1)'!T3537</f>
        <v>22050</v>
      </c>
      <c r="E9" s="238">
        <f>'BH (1)'!U3537</f>
        <v>20250</v>
      </c>
      <c r="F9" s="238">
        <f>'BH (1)'!V3537</f>
        <v>15450</v>
      </c>
      <c r="G9" s="238">
        <f>'BH (1)'!W3537</f>
        <v>16500</v>
      </c>
      <c r="H9" s="238">
        <f>'BH (1)'!X3537</f>
        <v>21000</v>
      </c>
      <c r="I9" s="238">
        <f>'BH (1)'!Y3537</f>
        <v>19200</v>
      </c>
      <c r="J9" s="238">
        <f>'BH (1)'!Z3537</f>
        <v>19200</v>
      </c>
      <c r="K9" s="238">
        <f>'BH (1)'!AA3537</f>
        <v>20850</v>
      </c>
      <c r="L9" s="238">
        <f>'BH (1)'!AB3537</f>
        <v>16350</v>
      </c>
      <c r="M9" s="238">
        <f>'BH (1)'!AC3537</f>
        <v>15750</v>
      </c>
      <c r="N9" s="238">
        <f>'BH (1)'!AD3537</f>
        <v>45000</v>
      </c>
      <c r="O9" s="238">
        <f>'BH (1)'!AE3537</f>
        <v>45000</v>
      </c>
      <c r="P9" s="286">
        <f t="shared" si="0"/>
        <v>276600</v>
      </c>
    </row>
    <row r="10" spans="2:16" ht="30" customHeight="1" x14ac:dyDescent="0.25">
      <c r="B10" s="178"/>
      <c r="C10" s="243" t="s">
        <v>35</v>
      </c>
      <c r="D10" s="244">
        <f>SUM(D5:D9)</f>
        <v>85050</v>
      </c>
      <c r="E10" s="244">
        <f t="shared" ref="E10:O10" si="1">SUM(E5:E9)</f>
        <v>75750</v>
      </c>
      <c r="F10" s="245">
        <f t="shared" si="1"/>
        <v>74700</v>
      </c>
      <c r="G10" s="245">
        <f t="shared" si="1"/>
        <v>75450</v>
      </c>
      <c r="H10" s="245">
        <f t="shared" si="1"/>
        <v>75000</v>
      </c>
      <c r="I10" s="245">
        <f t="shared" si="1"/>
        <v>79950</v>
      </c>
      <c r="J10" s="245">
        <f t="shared" si="1"/>
        <v>85800</v>
      </c>
      <c r="K10" s="245">
        <f t="shared" si="1"/>
        <v>95250</v>
      </c>
      <c r="L10" s="245">
        <f t="shared" si="1"/>
        <v>86400</v>
      </c>
      <c r="M10" s="245">
        <f t="shared" si="1"/>
        <v>75150</v>
      </c>
      <c r="N10" s="245">
        <f t="shared" si="1"/>
        <v>225000</v>
      </c>
      <c r="O10" s="245">
        <f t="shared" si="1"/>
        <v>225000</v>
      </c>
      <c r="P10" s="289">
        <f>SUM(D10:O10)</f>
        <v>1258500</v>
      </c>
    </row>
    <row r="11" spans="2:16" ht="21.95" customHeight="1" thickBot="1" x14ac:dyDescent="0.3">
      <c r="C11" s="179"/>
      <c r="D11" s="180"/>
      <c r="E11" s="180"/>
      <c r="F11" s="180"/>
      <c r="G11" s="180"/>
      <c r="H11" s="180"/>
      <c r="I11" s="180"/>
      <c r="J11" s="180"/>
      <c r="K11" s="180"/>
      <c r="L11" s="180"/>
      <c r="M11" s="180"/>
      <c r="N11" s="180"/>
      <c r="O11" s="180"/>
      <c r="P11" s="181"/>
    </row>
    <row r="12" spans="2:16" ht="21.95" customHeight="1" x14ac:dyDescent="0.25">
      <c r="B12" s="178"/>
      <c r="C12" s="177" t="s">
        <v>128</v>
      </c>
      <c r="D12" s="163" t="s">
        <v>70</v>
      </c>
      <c r="E12" s="163" t="s">
        <v>71</v>
      </c>
      <c r="F12" s="163" t="s">
        <v>72</v>
      </c>
      <c r="G12" s="163" t="s">
        <v>73</v>
      </c>
      <c r="H12" s="163" t="s">
        <v>74</v>
      </c>
      <c r="I12" s="163" t="s">
        <v>75</v>
      </c>
      <c r="J12" s="163" t="s">
        <v>76</v>
      </c>
      <c r="K12" s="163" t="s">
        <v>77</v>
      </c>
      <c r="L12" s="163" t="s">
        <v>78</v>
      </c>
      <c r="M12" s="163" t="s">
        <v>79</v>
      </c>
      <c r="N12" s="163" t="s">
        <v>80</v>
      </c>
      <c r="O12" s="163" t="s">
        <v>81</v>
      </c>
      <c r="P12" s="164" t="s">
        <v>35</v>
      </c>
    </row>
    <row r="13" spans="2:16" ht="30" customHeight="1" x14ac:dyDescent="0.25">
      <c r="B13" s="178"/>
      <c r="C13" s="235" t="s">
        <v>46</v>
      </c>
      <c r="D13" s="239">
        <f>IF(Vendas!E7="",0,Vendas!E7)</f>
        <v>43</v>
      </c>
      <c r="E13" s="239">
        <f>IF(Vendas!F7="",0,Vendas!F7)</f>
        <v>45</v>
      </c>
      <c r="F13" s="239">
        <f>IF(Vendas!G7="",0,Vendas!G7)</f>
        <v>23</v>
      </c>
      <c r="G13" s="239">
        <f>IF(Vendas!H7="",0,Vendas!H7)</f>
        <v>37</v>
      </c>
      <c r="H13" s="239">
        <f>IF(Vendas!I7="",0,Vendas!I7)</f>
        <v>34</v>
      </c>
      <c r="I13" s="239">
        <f>IF(Vendas!J7="",0,Vendas!J7)</f>
        <v>25</v>
      </c>
      <c r="J13" s="239">
        <f>IF(Vendas!K7="",0,Vendas!K7)</f>
        <v>25</v>
      </c>
      <c r="K13" s="239">
        <f>IF(Vendas!L7="",0,Vendas!L7)</f>
        <v>35</v>
      </c>
      <c r="L13" s="239">
        <f>IF(Vendas!M7="",0,Vendas!M7)</f>
        <v>25</v>
      </c>
      <c r="M13" s="239">
        <f>IF(Vendas!N7="",0,Vendas!N7)</f>
        <v>50</v>
      </c>
      <c r="N13" s="239">
        <f>IF(Vendas!O7="",0,Vendas!O7)</f>
        <v>100</v>
      </c>
      <c r="O13" s="239">
        <f>IF(Vendas!P7="",0,Vendas!P7)</f>
        <v>100</v>
      </c>
      <c r="P13" s="287">
        <f>SUM(D13:O13)</f>
        <v>542</v>
      </c>
    </row>
    <row r="14" spans="2:16" ht="30" customHeight="1" x14ac:dyDescent="0.25">
      <c r="B14" s="178"/>
      <c r="C14" s="235" t="s">
        <v>47</v>
      </c>
      <c r="D14" s="239">
        <f>IF(Vendas2!$E$7="",0,Vendas2!$E$7)</f>
        <v>24</v>
      </c>
      <c r="E14" s="239">
        <f>IF(Vendas2!$E$7="",0,Vendas2!$E$7)</f>
        <v>24</v>
      </c>
      <c r="F14" s="239">
        <f>IF(Vendas2!$E$7="",0,Vendas2!$E$7)</f>
        <v>24</v>
      </c>
      <c r="G14" s="239">
        <f>IF(Vendas2!$E$7="",0,Vendas2!$E$7)</f>
        <v>24</v>
      </c>
      <c r="H14" s="239">
        <f>IF(Vendas2!$E$7="",0,Vendas2!$E$7)</f>
        <v>24</v>
      </c>
      <c r="I14" s="239">
        <f>IF(Vendas2!$E$7="",0,Vendas2!$E$7)</f>
        <v>24</v>
      </c>
      <c r="J14" s="239">
        <f>IF(Vendas2!$E$7="",0,Vendas2!$E$7)</f>
        <v>24</v>
      </c>
      <c r="K14" s="239">
        <f>IF(Vendas2!$E$7="",0,Vendas2!$E$7)</f>
        <v>24</v>
      </c>
      <c r="L14" s="239">
        <f>IF(Vendas2!$E$7="",0,Vendas2!$E$7)</f>
        <v>24</v>
      </c>
      <c r="M14" s="239">
        <f>IF(Vendas2!$E$7="",0,Vendas2!$E$7)</f>
        <v>24</v>
      </c>
      <c r="N14" s="239">
        <f>IF(Vendas2!$E$7="",0,Vendas2!$E$7)</f>
        <v>24</v>
      </c>
      <c r="O14" s="239">
        <f>IF(Vendas2!$E$7="",0,Vendas2!$E$7)</f>
        <v>24</v>
      </c>
      <c r="P14" s="288">
        <f t="shared" ref="P14:P17" si="2">SUM(D14:O14)</f>
        <v>288</v>
      </c>
    </row>
    <row r="15" spans="2:16" ht="30" customHeight="1" x14ac:dyDescent="0.25">
      <c r="B15" s="178"/>
      <c r="C15" s="235" t="s">
        <v>48</v>
      </c>
      <c r="D15" s="239">
        <f>IF(Vendas3!$E$7="",0,Vendas3!$E$7)</f>
        <v>20</v>
      </c>
      <c r="E15" s="239">
        <f>IF(Vendas3!$E$7="",0,Vendas3!$E$7)</f>
        <v>20</v>
      </c>
      <c r="F15" s="239">
        <f>IF(Vendas3!$E$7="",0,Vendas3!$E$7)</f>
        <v>20</v>
      </c>
      <c r="G15" s="239">
        <f>IF(Vendas3!$E$7="",0,Vendas3!$E$7)</f>
        <v>20</v>
      </c>
      <c r="H15" s="239">
        <f>IF(Vendas3!$E$7="",0,Vendas3!$E$7)</f>
        <v>20</v>
      </c>
      <c r="I15" s="239">
        <f>IF(Vendas3!$E$7="",0,Vendas3!$E$7)</f>
        <v>20</v>
      </c>
      <c r="J15" s="239">
        <f>IF(Vendas3!$E$7="",0,Vendas3!$E$7)</f>
        <v>20</v>
      </c>
      <c r="K15" s="239">
        <f>IF(Vendas3!$E$7="",0,Vendas3!$E$7)</f>
        <v>20</v>
      </c>
      <c r="L15" s="239">
        <f>IF(Vendas3!$E$7="",0,Vendas3!$E$7)</f>
        <v>20</v>
      </c>
      <c r="M15" s="239">
        <f>IF(Vendas3!$E$7="",0,Vendas3!$E$7)</f>
        <v>20</v>
      </c>
      <c r="N15" s="239">
        <f>IF(Vendas3!$E$7="",0,Vendas3!$E$7)</f>
        <v>20</v>
      </c>
      <c r="O15" s="239">
        <f>IF(Vendas3!$E$7="",0,Vendas3!$E$7)</f>
        <v>20</v>
      </c>
      <c r="P15" s="288">
        <f t="shared" si="2"/>
        <v>240</v>
      </c>
    </row>
    <row r="16" spans="2:16" ht="30" customHeight="1" x14ac:dyDescent="0.25">
      <c r="B16" s="178"/>
      <c r="C16" s="235" t="s">
        <v>49</v>
      </c>
      <c r="D16" s="239">
        <f>IF(Vendas4!$E$7="",0,Vendas4!$E$7)</f>
        <v>45</v>
      </c>
      <c r="E16" s="239">
        <f>IF(Vendas4!$E$7="",0,Vendas4!$E$7)</f>
        <v>45</v>
      </c>
      <c r="F16" s="239">
        <f>IF(Vendas4!$E$7="",0,Vendas4!$E$7)</f>
        <v>45</v>
      </c>
      <c r="G16" s="239">
        <f>IF(Vendas4!$E$7="",0,Vendas4!$E$7)</f>
        <v>45</v>
      </c>
      <c r="H16" s="239">
        <f>IF(Vendas4!$E$7="",0,Vendas4!$E$7)</f>
        <v>45</v>
      </c>
      <c r="I16" s="239">
        <f>IF(Vendas4!$E$7="",0,Vendas4!$E$7)</f>
        <v>45</v>
      </c>
      <c r="J16" s="239">
        <f>IF(Vendas4!$E$7="",0,Vendas4!$E$7)</f>
        <v>45</v>
      </c>
      <c r="K16" s="239">
        <f>IF(Vendas4!$E$7="",0,Vendas4!$E$7)</f>
        <v>45</v>
      </c>
      <c r="L16" s="239">
        <f>IF(Vendas4!$E$7="",0,Vendas4!$E$7)</f>
        <v>45</v>
      </c>
      <c r="M16" s="239">
        <f>IF(Vendas4!$E$7="",0,Vendas4!$E$7)</f>
        <v>45</v>
      </c>
      <c r="N16" s="239">
        <f>IF(Vendas4!$E$7="",0,Vendas4!$E$7)</f>
        <v>45</v>
      </c>
      <c r="O16" s="239">
        <f>IF(Vendas4!$E$7="",0,Vendas4!$E$7)</f>
        <v>45</v>
      </c>
      <c r="P16" s="288">
        <f t="shared" si="2"/>
        <v>540</v>
      </c>
    </row>
    <row r="17" spans="2:16" ht="30" customHeight="1" x14ac:dyDescent="0.25">
      <c r="B17" s="178"/>
      <c r="C17" s="237" t="s">
        <v>50</v>
      </c>
      <c r="D17" s="240">
        <f>IF(Vendas5!$E$7="",0,Vendas5!$E$7)</f>
        <v>47</v>
      </c>
      <c r="E17" s="240">
        <f>IF(Vendas5!$E$7="",0,Vendas5!$E$7)</f>
        <v>47</v>
      </c>
      <c r="F17" s="240">
        <f>IF(Vendas5!$E$7="",0,Vendas5!$E$7)</f>
        <v>47</v>
      </c>
      <c r="G17" s="240">
        <f>IF(Vendas5!$E$7="",0,Vendas5!$E$7)</f>
        <v>47</v>
      </c>
      <c r="H17" s="240">
        <f>IF(Vendas5!$E$7="",0,Vendas5!$E$7)</f>
        <v>47</v>
      </c>
      <c r="I17" s="240">
        <f>IF(Vendas5!$E$7="",0,Vendas5!$E$7)</f>
        <v>47</v>
      </c>
      <c r="J17" s="240">
        <f>IF(Vendas5!$E$7="",0,Vendas5!$E$7)</f>
        <v>47</v>
      </c>
      <c r="K17" s="240">
        <f>IF(Vendas5!$E$7="",0,Vendas5!$E$7)</f>
        <v>47</v>
      </c>
      <c r="L17" s="240">
        <f>IF(Vendas5!$E$7="",0,Vendas5!$E$7)</f>
        <v>47</v>
      </c>
      <c r="M17" s="240">
        <f>IF(Vendas5!$E$7="",0,Vendas5!$E$7)</f>
        <v>47</v>
      </c>
      <c r="N17" s="240">
        <f>IF(Vendas5!$E$7="",0,Vendas5!$E$7)</f>
        <v>47</v>
      </c>
      <c r="O17" s="240">
        <f>IF(Vendas5!$E$7="",0,Vendas5!$E$7)</f>
        <v>47</v>
      </c>
      <c r="P17" s="288">
        <f t="shared" si="2"/>
        <v>564</v>
      </c>
    </row>
    <row r="18" spans="2:16" ht="30" customHeight="1" x14ac:dyDescent="0.25">
      <c r="B18" s="178"/>
      <c r="C18" s="241" t="s">
        <v>35</v>
      </c>
      <c r="D18" s="242">
        <f>SUM(D13:D17)</f>
        <v>179</v>
      </c>
      <c r="E18" s="242">
        <f t="shared" ref="E18" si="3">SUM(E13:E17)</f>
        <v>181</v>
      </c>
      <c r="F18" s="242">
        <f t="shared" ref="F18" si="4">SUM(F13:F17)</f>
        <v>159</v>
      </c>
      <c r="G18" s="242">
        <f t="shared" ref="G18" si="5">SUM(G13:G17)</f>
        <v>173</v>
      </c>
      <c r="H18" s="242">
        <f t="shared" ref="H18" si="6">SUM(H13:H17)</f>
        <v>170</v>
      </c>
      <c r="I18" s="242">
        <f t="shared" ref="I18" si="7">SUM(I13:I17)</f>
        <v>161</v>
      </c>
      <c r="J18" s="242">
        <f t="shared" ref="J18" si="8">SUM(J13:J17)</f>
        <v>161</v>
      </c>
      <c r="K18" s="242">
        <f t="shared" ref="K18" si="9">SUM(K13:K17)</f>
        <v>171</v>
      </c>
      <c r="L18" s="242">
        <f t="shared" ref="L18" si="10">SUM(L13:L17)</f>
        <v>161</v>
      </c>
      <c r="M18" s="242">
        <f t="shared" ref="M18" si="11">SUM(M13:M17)</f>
        <v>186</v>
      </c>
      <c r="N18" s="242">
        <f t="shared" ref="N18" si="12">SUM(N13:N17)</f>
        <v>236</v>
      </c>
      <c r="O18" s="242">
        <f t="shared" ref="O18" si="13">SUM(O13:O17)</f>
        <v>236</v>
      </c>
      <c r="P18" s="290">
        <f>SUM(D18:O18)</f>
        <v>2174</v>
      </c>
    </row>
    <row r="19" spans="2:16" ht="21.95" customHeight="1" x14ac:dyDescent="0.25">
      <c r="C19" s="179"/>
      <c r="D19" s="180"/>
      <c r="E19" s="180"/>
      <c r="F19" s="180"/>
      <c r="G19" s="180"/>
      <c r="H19" s="180"/>
      <c r="I19" s="180"/>
      <c r="J19" s="180"/>
      <c r="K19" s="180"/>
      <c r="L19" s="180"/>
      <c r="M19" s="180"/>
      <c r="N19" s="180"/>
      <c r="O19" s="180"/>
      <c r="P19" s="181"/>
    </row>
    <row r="20" spans="2:16" ht="21.95" customHeight="1" x14ac:dyDescent="0.25">
      <c r="C20" s="179"/>
      <c r="D20" s="180"/>
      <c r="E20" s="180"/>
      <c r="F20" s="180"/>
      <c r="G20" s="180"/>
      <c r="H20" s="180"/>
      <c r="I20" s="180"/>
      <c r="J20" s="180"/>
      <c r="K20" s="180"/>
      <c r="L20" s="180"/>
      <c r="M20" s="180"/>
      <c r="N20" s="180"/>
      <c r="O20" s="180"/>
      <c r="P20" s="181"/>
    </row>
    <row r="21" spans="2:16" ht="21.95" customHeight="1" x14ac:dyDescent="0.25">
      <c r="C21" s="179"/>
      <c r="D21" s="180"/>
      <c r="E21" s="180"/>
      <c r="F21" s="180"/>
      <c r="G21" s="180"/>
      <c r="H21" s="180"/>
      <c r="I21" s="180"/>
      <c r="J21" s="180"/>
      <c r="K21" s="180"/>
      <c r="L21" s="180"/>
      <c r="M21" s="180"/>
      <c r="N21" s="180"/>
      <c r="O21" s="180"/>
      <c r="P21" s="181"/>
    </row>
    <row r="22" spans="2:16" ht="21.95" customHeight="1" x14ac:dyDescent="0.25">
      <c r="C22" s="182"/>
      <c r="D22" s="183"/>
      <c r="E22" s="183"/>
      <c r="F22" s="183"/>
      <c r="G22" s="183"/>
      <c r="H22" s="183"/>
      <c r="I22" s="183"/>
      <c r="J22" s="183"/>
      <c r="K22" s="183"/>
      <c r="L22" s="183"/>
      <c r="M22" s="183"/>
      <c r="N22" s="183"/>
      <c r="O22" s="183"/>
      <c r="P22" s="184"/>
    </row>
    <row r="23" spans="2:16" ht="21.95" customHeight="1" x14ac:dyDescent="0.25">
      <c r="C23" s="182"/>
      <c r="D23" s="183"/>
      <c r="E23" s="183"/>
      <c r="F23" s="183"/>
      <c r="G23" s="183"/>
      <c r="H23" s="183"/>
      <c r="I23" s="183"/>
      <c r="J23" s="183"/>
      <c r="K23" s="183"/>
      <c r="L23" s="183"/>
      <c r="M23" s="183"/>
      <c r="N23" s="183"/>
      <c r="O23" s="183"/>
      <c r="P23" s="184"/>
    </row>
    <row r="24" spans="2:16" ht="21.95" customHeight="1" x14ac:dyDescent="0.25">
      <c r="C24" s="182"/>
      <c r="D24" s="183"/>
      <c r="E24" s="183"/>
      <c r="F24" s="183"/>
      <c r="G24" s="183"/>
      <c r="H24" s="183"/>
      <c r="I24" s="183"/>
      <c r="J24" s="183"/>
      <c r="K24" s="183"/>
      <c r="L24" s="183"/>
      <c r="M24" s="183"/>
      <c r="N24" s="183"/>
      <c r="O24" s="183"/>
      <c r="P24" s="184"/>
    </row>
    <row r="25" spans="2:16" ht="21.95" customHeight="1" x14ac:dyDescent="0.25">
      <c r="C25" s="182"/>
      <c r="D25" s="183"/>
      <c r="E25" s="183"/>
      <c r="F25" s="183"/>
      <c r="G25" s="183"/>
      <c r="H25" s="183"/>
      <c r="I25" s="183"/>
      <c r="J25" s="183"/>
      <c r="K25" s="183"/>
      <c r="L25" s="183"/>
      <c r="M25" s="183"/>
      <c r="N25" s="183"/>
      <c r="O25" s="183"/>
      <c r="P25" s="184"/>
    </row>
    <row r="26" spans="2:16" ht="21.95" customHeight="1" x14ac:dyDescent="0.25">
      <c r="C26" s="182"/>
      <c r="D26" s="183"/>
      <c r="E26" s="183"/>
      <c r="F26" s="183"/>
      <c r="G26" s="183"/>
      <c r="H26" s="183"/>
      <c r="I26" s="183"/>
      <c r="J26" s="183"/>
      <c r="K26" s="183"/>
      <c r="L26" s="183"/>
      <c r="M26" s="183"/>
      <c r="N26" s="183"/>
      <c r="O26" s="183"/>
      <c r="P26" s="184"/>
    </row>
    <row r="27" spans="2:16" ht="21.95" customHeight="1" x14ac:dyDescent="0.25">
      <c r="C27" s="182"/>
      <c r="D27" s="183"/>
      <c r="E27" s="183"/>
      <c r="F27" s="183"/>
      <c r="G27" s="183"/>
      <c r="H27" s="183"/>
      <c r="I27" s="183"/>
      <c r="J27" s="183"/>
      <c r="K27" s="183"/>
      <c r="L27" s="183"/>
      <c r="M27" s="183"/>
      <c r="N27" s="183"/>
      <c r="O27" s="183"/>
      <c r="P27" s="184"/>
    </row>
    <row r="28" spans="2:16" ht="21.95" customHeight="1" x14ac:dyDescent="0.25">
      <c r="C28" s="182"/>
      <c r="D28" s="183"/>
      <c r="E28" s="183"/>
      <c r="F28" s="183"/>
      <c r="G28" s="183"/>
      <c r="H28" s="183"/>
      <c r="I28" s="183"/>
      <c r="J28" s="183"/>
      <c r="K28" s="183"/>
      <c r="L28" s="183"/>
      <c r="M28" s="183"/>
      <c r="N28" s="183"/>
      <c r="O28" s="183"/>
      <c r="P28" s="184"/>
    </row>
    <row r="29" spans="2:16" ht="21.95" customHeight="1" x14ac:dyDescent="0.25">
      <c r="C29" s="182"/>
      <c r="D29" s="183"/>
      <c r="E29" s="183"/>
      <c r="F29" s="183"/>
      <c r="G29" s="183"/>
      <c r="H29" s="183"/>
      <c r="I29" s="183"/>
      <c r="J29" s="183"/>
      <c r="K29" s="183"/>
      <c r="L29" s="183"/>
      <c r="M29" s="183"/>
      <c r="N29" s="183"/>
      <c r="O29" s="183"/>
      <c r="P29" s="184"/>
    </row>
    <row r="30" spans="2:16" ht="21.95" customHeight="1" x14ac:dyDescent="0.25">
      <c r="C30" s="182"/>
      <c r="D30" s="183"/>
      <c r="E30" s="183"/>
      <c r="F30" s="183"/>
      <c r="G30" s="183"/>
      <c r="H30" s="183"/>
      <c r="I30" s="183"/>
      <c r="J30" s="183"/>
      <c r="K30" s="183"/>
      <c r="L30" s="183"/>
      <c r="M30" s="183"/>
      <c r="N30" s="183"/>
      <c r="O30" s="183"/>
      <c r="P30" s="184"/>
    </row>
    <row r="31" spans="2:16" ht="21.95" customHeight="1" x14ac:dyDescent="0.25">
      <c r="C31" s="182"/>
      <c r="D31" s="183"/>
      <c r="E31" s="183"/>
      <c r="F31" s="183"/>
      <c r="G31" s="183"/>
      <c r="H31" s="183"/>
      <c r="I31" s="183"/>
      <c r="J31" s="183"/>
      <c r="K31" s="183"/>
      <c r="L31" s="183"/>
      <c r="M31" s="183"/>
      <c r="N31" s="183"/>
      <c r="O31" s="183"/>
      <c r="P31" s="184"/>
    </row>
    <row r="32" spans="2:16" ht="21.95" customHeight="1" x14ac:dyDescent="0.25">
      <c r="C32" s="182"/>
      <c r="D32" s="183"/>
      <c r="E32" s="183"/>
      <c r="F32" s="183"/>
      <c r="G32" s="183"/>
      <c r="H32" s="183"/>
      <c r="I32" s="183"/>
      <c r="J32" s="183"/>
      <c r="K32" s="183"/>
      <c r="L32" s="183"/>
      <c r="M32" s="183"/>
      <c r="N32" s="183"/>
      <c r="O32" s="183"/>
      <c r="P32" s="184"/>
    </row>
    <row r="33" spans="3:16" ht="21.95" customHeight="1" x14ac:dyDescent="0.25">
      <c r="C33" s="182"/>
      <c r="D33" s="183"/>
      <c r="E33" s="183"/>
      <c r="F33" s="183"/>
      <c r="G33" s="183"/>
      <c r="H33" s="183"/>
      <c r="I33" s="183"/>
      <c r="J33" s="183"/>
      <c r="K33" s="183"/>
      <c r="L33" s="183"/>
      <c r="M33" s="183"/>
      <c r="N33" s="183"/>
      <c r="O33" s="183"/>
      <c r="P33" s="184"/>
    </row>
    <row r="34" spans="3:16" ht="21.95" customHeight="1" x14ac:dyDescent="0.25">
      <c r="C34" s="182"/>
      <c r="D34" s="183"/>
      <c r="E34" s="183"/>
      <c r="F34" s="183"/>
      <c r="G34" s="183"/>
      <c r="H34" s="183"/>
      <c r="I34" s="183"/>
      <c r="J34" s="183"/>
      <c r="K34" s="183"/>
      <c r="L34" s="183"/>
      <c r="M34" s="183"/>
      <c r="N34" s="183"/>
      <c r="O34" s="183"/>
      <c r="P34" s="184"/>
    </row>
    <row r="35" spans="3:16" ht="21.95" customHeight="1" x14ac:dyDescent="0.25">
      <c r="C35" s="182"/>
      <c r="D35" s="183"/>
      <c r="E35" s="183"/>
      <c r="F35" s="183"/>
      <c r="G35" s="183"/>
      <c r="H35" s="183"/>
      <c r="I35" s="183"/>
      <c r="J35" s="183"/>
      <c r="K35" s="183"/>
      <c r="L35" s="183"/>
      <c r="M35" s="183"/>
      <c r="N35" s="183"/>
      <c r="O35" s="183"/>
      <c r="P35" s="184"/>
    </row>
    <row r="36" spans="3:16" ht="21.95" customHeight="1" x14ac:dyDescent="0.25">
      <c r="C36" s="182"/>
      <c r="D36" s="183"/>
      <c r="E36" s="183"/>
      <c r="F36" s="183"/>
      <c r="G36" s="183"/>
      <c r="H36" s="183"/>
      <c r="I36" s="183"/>
      <c r="J36" s="183"/>
      <c r="K36" s="183"/>
      <c r="L36" s="183"/>
      <c r="M36" s="183"/>
      <c r="N36" s="183"/>
      <c r="O36" s="183"/>
      <c r="P36" s="184"/>
    </row>
    <row r="37" spans="3:16" ht="21.95" customHeight="1" x14ac:dyDescent="0.25">
      <c r="C37" s="182"/>
      <c r="D37" s="183"/>
      <c r="E37" s="183"/>
      <c r="F37" s="183"/>
      <c r="G37" s="183"/>
      <c r="H37" s="183"/>
      <c r="I37" s="183"/>
      <c r="J37" s="183"/>
      <c r="K37" s="183"/>
      <c r="L37" s="183"/>
      <c r="M37" s="183"/>
      <c r="N37" s="183"/>
      <c r="O37" s="183"/>
      <c r="P37" s="184"/>
    </row>
    <row r="38" spans="3:16" ht="21.95" customHeight="1" x14ac:dyDescent="0.25">
      <c r="C38" s="182"/>
      <c r="D38" s="183"/>
      <c r="E38" s="183"/>
      <c r="F38" s="183"/>
      <c r="G38" s="183"/>
      <c r="H38" s="183"/>
      <c r="I38" s="183"/>
      <c r="J38" s="183"/>
      <c r="K38" s="183"/>
      <c r="L38" s="183"/>
      <c r="M38" s="183"/>
      <c r="N38" s="183"/>
      <c r="O38" s="183"/>
      <c r="P38" s="184"/>
    </row>
    <row r="39" spans="3:16" ht="21.95" customHeight="1" x14ac:dyDescent="0.25">
      <c r="C39" s="182"/>
      <c r="D39" s="183"/>
      <c r="E39" s="183"/>
      <c r="F39" s="183"/>
      <c r="G39" s="183"/>
      <c r="H39" s="183"/>
      <c r="I39" s="183"/>
      <c r="J39" s="183"/>
      <c r="K39" s="183"/>
      <c r="L39" s="183"/>
      <c r="M39" s="183"/>
      <c r="N39" s="183"/>
      <c r="O39" s="183"/>
      <c r="P39" s="184"/>
    </row>
    <row r="40" spans="3:16" ht="21.95" customHeight="1" x14ac:dyDescent="0.25">
      <c r="C40" s="182"/>
      <c r="D40" s="183"/>
      <c r="E40" s="183"/>
      <c r="F40" s="183"/>
      <c r="G40" s="183"/>
      <c r="H40" s="183"/>
      <c r="I40" s="183"/>
      <c r="J40" s="183"/>
      <c r="K40" s="183"/>
      <c r="L40" s="183"/>
      <c r="M40" s="183"/>
      <c r="N40" s="183"/>
      <c r="O40" s="183"/>
      <c r="P40" s="184"/>
    </row>
    <row r="41" spans="3:16" ht="21.95" customHeight="1" x14ac:dyDescent="0.25">
      <c r="C41" s="182"/>
      <c r="D41" s="183"/>
      <c r="E41" s="183"/>
      <c r="F41" s="183"/>
      <c r="G41" s="183"/>
      <c r="H41" s="183"/>
      <c r="I41" s="183"/>
      <c r="J41" s="183"/>
      <c r="K41" s="183"/>
      <c r="L41" s="183"/>
      <c r="M41" s="183"/>
      <c r="N41" s="183"/>
      <c r="O41" s="183"/>
      <c r="P41" s="184"/>
    </row>
    <row r="42" spans="3:16" ht="21.95" customHeight="1" x14ac:dyDescent="0.25">
      <c r="C42" s="182"/>
      <c r="D42" s="183"/>
      <c r="E42" s="183"/>
      <c r="F42" s="183"/>
      <c r="G42" s="183"/>
      <c r="H42" s="183"/>
      <c r="I42" s="183"/>
      <c r="J42" s="183"/>
      <c r="K42" s="183"/>
      <c r="L42" s="183"/>
      <c r="M42" s="183"/>
      <c r="N42" s="183"/>
      <c r="O42" s="183"/>
      <c r="P42" s="184"/>
    </row>
    <row r="43" spans="3:16" ht="21.95" customHeight="1" x14ac:dyDescent="0.25">
      <c r="C43" s="182"/>
      <c r="D43" s="183"/>
      <c r="E43" s="183"/>
      <c r="F43" s="183"/>
      <c r="G43" s="183"/>
      <c r="H43" s="183"/>
      <c r="I43" s="183"/>
      <c r="J43" s="183"/>
      <c r="K43" s="183"/>
      <c r="L43" s="183"/>
      <c r="M43" s="183"/>
      <c r="N43" s="183"/>
      <c r="O43" s="183"/>
      <c r="P43" s="184"/>
    </row>
    <row r="44" spans="3:16" ht="21.95" customHeight="1" x14ac:dyDescent="0.25">
      <c r="C44" s="182"/>
      <c r="D44" s="183"/>
      <c r="E44" s="183"/>
      <c r="F44" s="183"/>
      <c r="G44" s="183"/>
      <c r="H44" s="183"/>
      <c r="I44" s="183"/>
      <c r="J44" s="183"/>
      <c r="K44" s="183"/>
      <c r="L44" s="183"/>
      <c r="M44" s="183"/>
      <c r="N44" s="183"/>
      <c r="O44" s="183"/>
      <c r="P44" s="184"/>
    </row>
    <row r="45" spans="3:16" ht="21.95" customHeight="1" x14ac:dyDescent="0.25">
      <c r="C45" s="182"/>
      <c r="D45" s="183"/>
      <c r="E45" s="183"/>
      <c r="F45" s="183"/>
      <c r="G45" s="183"/>
      <c r="H45" s="183"/>
      <c r="I45" s="183"/>
      <c r="J45" s="183"/>
      <c r="K45" s="183"/>
      <c r="L45" s="183"/>
      <c r="M45" s="183"/>
      <c r="N45" s="183"/>
      <c r="O45" s="183"/>
      <c r="P45" s="184"/>
    </row>
    <row r="46" spans="3:16" ht="21.95" customHeight="1" x14ac:dyDescent="0.25">
      <c r="C46" s="182"/>
      <c r="D46" s="183"/>
      <c r="E46" s="183"/>
      <c r="F46" s="183"/>
      <c r="G46" s="183"/>
      <c r="H46" s="183"/>
      <c r="I46" s="183"/>
      <c r="J46" s="183"/>
      <c r="K46" s="183"/>
      <c r="L46" s="183"/>
      <c r="M46" s="183"/>
      <c r="N46" s="183"/>
      <c r="O46" s="183"/>
      <c r="P46" s="184"/>
    </row>
    <row r="47" spans="3:16" ht="21.95" customHeight="1" x14ac:dyDescent="0.25">
      <c r="C47" s="182"/>
      <c r="D47" s="183"/>
      <c r="E47" s="183"/>
      <c r="F47" s="183"/>
      <c r="G47" s="183"/>
      <c r="H47" s="183"/>
      <c r="I47" s="183"/>
      <c r="J47" s="183"/>
      <c r="K47" s="183"/>
      <c r="L47" s="183"/>
      <c r="M47" s="183"/>
      <c r="N47" s="183"/>
      <c r="O47" s="183"/>
      <c r="P47" s="184"/>
    </row>
    <row r="48" spans="3:16" ht="21.95" customHeight="1" x14ac:dyDescent="0.25">
      <c r="C48" s="182"/>
      <c r="D48" s="183"/>
      <c r="E48" s="183"/>
      <c r="F48" s="183"/>
      <c r="G48" s="183"/>
      <c r="H48" s="183"/>
      <c r="I48" s="183"/>
      <c r="J48" s="183"/>
      <c r="K48" s="183"/>
      <c r="L48" s="183"/>
      <c r="M48" s="183"/>
      <c r="N48" s="183"/>
      <c r="O48" s="183"/>
      <c r="P48" s="184"/>
    </row>
    <row r="49" spans="3:16" ht="21.95" customHeight="1" x14ac:dyDescent="0.25">
      <c r="C49" s="182"/>
      <c r="D49" s="183"/>
      <c r="E49" s="183"/>
      <c r="F49" s="183"/>
      <c r="G49" s="183"/>
      <c r="H49" s="183"/>
      <c r="I49" s="183"/>
      <c r="J49" s="183"/>
      <c r="K49" s="183"/>
      <c r="L49" s="183"/>
      <c r="M49" s="183"/>
      <c r="N49" s="183"/>
      <c r="O49" s="183"/>
      <c r="P49" s="184"/>
    </row>
    <row r="50" spans="3:16" ht="21.95" customHeight="1" x14ac:dyDescent="0.25">
      <c r="C50" s="182"/>
      <c r="D50" s="183"/>
      <c r="E50" s="183"/>
      <c r="F50" s="183"/>
      <c r="G50" s="183"/>
      <c r="H50" s="183"/>
      <c r="I50" s="183"/>
      <c r="J50" s="183"/>
      <c r="K50" s="183"/>
      <c r="L50" s="183"/>
      <c r="M50" s="183"/>
      <c r="N50" s="183"/>
      <c r="O50" s="183"/>
      <c r="P50" s="184"/>
    </row>
    <row r="51" spans="3:16" ht="21.95" customHeight="1" x14ac:dyDescent="0.25">
      <c r="C51" s="182"/>
      <c r="D51" s="183"/>
      <c r="E51" s="183"/>
      <c r="F51" s="183"/>
      <c r="G51" s="183"/>
      <c r="H51" s="183"/>
      <c r="I51" s="183"/>
      <c r="J51" s="183"/>
      <c r="K51" s="183"/>
      <c r="L51" s="183"/>
      <c r="M51" s="183"/>
      <c r="N51" s="183"/>
      <c r="O51" s="183"/>
      <c r="P51" s="184"/>
    </row>
    <row r="52" spans="3:16" ht="21.95" customHeight="1" x14ac:dyDescent="0.25">
      <c r="C52" s="182"/>
      <c r="D52" s="183"/>
      <c r="E52" s="183"/>
      <c r="F52" s="183"/>
      <c r="G52" s="183"/>
      <c r="H52" s="183"/>
      <c r="I52" s="183"/>
      <c r="J52" s="183"/>
      <c r="K52" s="183"/>
      <c r="L52" s="183"/>
      <c r="M52" s="183"/>
      <c r="N52" s="183"/>
      <c r="O52" s="183"/>
      <c r="P52" s="184"/>
    </row>
    <row r="53" spans="3:16" ht="21.95" customHeight="1" x14ac:dyDescent="0.25">
      <c r="C53" s="182"/>
      <c r="D53" s="183"/>
      <c r="E53" s="183"/>
      <c r="F53" s="183"/>
      <c r="G53" s="183"/>
      <c r="H53" s="183"/>
      <c r="I53" s="183"/>
      <c r="J53" s="183"/>
      <c r="K53" s="183"/>
      <c r="L53" s="183"/>
      <c r="M53" s="183"/>
      <c r="N53" s="183"/>
      <c r="O53" s="183"/>
      <c r="P53" s="184"/>
    </row>
    <row r="54" spans="3:16" ht="21.95" customHeight="1" x14ac:dyDescent="0.25">
      <c r="C54" s="182"/>
      <c r="D54" s="183"/>
      <c r="E54" s="183"/>
      <c r="F54" s="183"/>
      <c r="G54" s="183"/>
      <c r="H54" s="183"/>
      <c r="I54" s="183"/>
      <c r="J54" s="183"/>
      <c r="K54" s="183"/>
      <c r="L54" s="183"/>
      <c r="M54" s="183"/>
      <c r="N54" s="183"/>
      <c r="O54" s="183"/>
      <c r="P54" s="184"/>
    </row>
    <row r="55" spans="3:16" ht="21.95" customHeight="1" x14ac:dyDescent="0.25">
      <c r="C55" s="182"/>
      <c r="D55" s="183"/>
      <c r="E55" s="183"/>
      <c r="F55" s="183"/>
      <c r="G55" s="183"/>
      <c r="H55" s="183"/>
      <c r="I55" s="183"/>
      <c r="J55" s="183"/>
      <c r="K55" s="183"/>
      <c r="L55" s="183"/>
      <c r="M55" s="183"/>
      <c r="N55" s="183"/>
      <c r="O55" s="183"/>
      <c r="P55" s="184"/>
    </row>
    <row r="56" spans="3:16" ht="21.95" customHeight="1" x14ac:dyDescent="0.25">
      <c r="C56" s="182"/>
      <c r="D56" s="183"/>
      <c r="E56" s="183"/>
      <c r="F56" s="183"/>
      <c r="G56" s="183"/>
      <c r="H56" s="183"/>
      <c r="I56" s="183"/>
      <c r="J56" s="183"/>
      <c r="K56" s="183"/>
      <c r="L56" s="183"/>
      <c r="M56" s="183"/>
      <c r="N56" s="183"/>
      <c r="O56" s="183"/>
      <c r="P56" s="184"/>
    </row>
    <row r="57" spans="3:16" ht="21.95" customHeight="1" x14ac:dyDescent="0.25">
      <c r="C57" s="182"/>
      <c r="D57" s="183"/>
      <c r="E57" s="183"/>
      <c r="F57" s="183"/>
      <c r="G57" s="183"/>
      <c r="H57" s="183"/>
      <c r="I57" s="183"/>
      <c r="J57" s="183"/>
      <c r="K57" s="183"/>
      <c r="L57" s="183"/>
      <c r="M57" s="183"/>
      <c r="N57" s="183"/>
      <c r="O57" s="183"/>
      <c r="P57" s="184"/>
    </row>
    <row r="58" spans="3:16" ht="21.95" customHeight="1" x14ac:dyDescent="0.25">
      <c r="C58" s="182"/>
      <c r="D58" s="183"/>
      <c r="E58" s="183"/>
      <c r="F58" s="183"/>
      <c r="G58" s="183"/>
      <c r="H58" s="183"/>
      <c r="I58" s="183"/>
      <c r="J58" s="183"/>
      <c r="K58" s="183"/>
      <c r="L58" s="183"/>
      <c r="M58" s="183"/>
      <c r="N58" s="183"/>
      <c r="O58" s="183"/>
      <c r="P58" s="184"/>
    </row>
    <row r="59" spans="3:16" ht="21.95" customHeight="1" x14ac:dyDescent="0.25">
      <c r="C59" s="182"/>
      <c r="D59" s="183"/>
      <c r="E59" s="183"/>
      <c r="F59" s="183"/>
      <c r="G59" s="183"/>
      <c r="H59" s="183"/>
      <c r="I59" s="183"/>
      <c r="J59" s="183"/>
      <c r="K59" s="183"/>
      <c r="L59" s="183"/>
      <c r="M59" s="183"/>
      <c r="N59" s="183"/>
      <c r="O59" s="183"/>
      <c r="P59" s="184"/>
    </row>
    <row r="60" spans="3:16" ht="21.95" customHeight="1" x14ac:dyDescent="0.25">
      <c r="C60" s="182"/>
      <c r="D60" s="183"/>
      <c r="E60" s="183"/>
      <c r="F60" s="183"/>
      <c r="G60" s="183"/>
      <c r="H60" s="183"/>
      <c r="I60" s="183"/>
      <c r="J60" s="183"/>
      <c r="K60" s="183"/>
      <c r="L60" s="183"/>
      <c r="M60" s="183"/>
      <c r="N60" s="183"/>
      <c r="O60" s="183"/>
      <c r="P60" s="184"/>
    </row>
    <row r="61" spans="3:16" ht="21.95" customHeight="1" x14ac:dyDescent="0.25">
      <c r="C61" s="182"/>
      <c r="D61" s="183"/>
      <c r="E61" s="183"/>
      <c r="F61" s="183"/>
      <c r="G61" s="183"/>
      <c r="H61" s="183"/>
      <c r="I61" s="183"/>
      <c r="J61" s="183"/>
      <c r="K61" s="183"/>
      <c r="L61" s="183"/>
      <c r="M61" s="183"/>
      <c r="N61" s="183"/>
      <c r="O61" s="183"/>
      <c r="P61" s="184"/>
    </row>
    <row r="62" spans="3:16" ht="21.95" customHeight="1" x14ac:dyDescent="0.25">
      <c r="C62" s="182"/>
      <c r="D62" s="183"/>
      <c r="E62" s="183"/>
      <c r="F62" s="183"/>
      <c r="G62" s="183"/>
      <c r="H62" s="183"/>
      <c r="I62" s="183"/>
      <c r="J62" s="183"/>
      <c r="K62" s="183"/>
      <c r="L62" s="183"/>
      <c r="M62" s="183"/>
      <c r="N62" s="183"/>
      <c r="O62" s="183"/>
      <c r="P62" s="184"/>
    </row>
    <row r="63" spans="3:16" ht="21.95" customHeight="1" x14ac:dyDescent="0.25">
      <c r="C63" s="182"/>
      <c r="D63" s="183"/>
      <c r="E63" s="183"/>
      <c r="F63" s="183"/>
      <c r="G63" s="183"/>
      <c r="H63" s="183"/>
      <c r="I63" s="183"/>
      <c r="J63" s="183"/>
      <c r="K63" s="183"/>
      <c r="L63" s="183"/>
      <c r="M63" s="183"/>
      <c r="N63" s="183"/>
      <c r="O63" s="183"/>
      <c r="P63" s="184"/>
    </row>
    <row r="64" spans="3:16" ht="21.95" customHeight="1" x14ac:dyDescent="0.25">
      <c r="C64" s="182"/>
      <c r="D64" s="183"/>
      <c r="E64" s="183"/>
      <c r="F64" s="183"/>
      <c r="G64" s="183"/>
      <c r="H64" s="183"/>
      <c r="I64" s="183"/>
      <c r="J64" s="183"/>
      <c r="K64" s="183"/>
      <c r="L64" s="183"/>
      <c r="M64" s="183"/>
      <c r="N64" s="183"/>
      <c r="O64" s="183"/>
      <c r="P64" s="184"/>
    </row>
    <row r="65" spans="3:16" ht="21.95" customHeight="1" x14ac:dyDescent="0.25">
      <c r="C65" s="182"/>
      <c r="D65" s="183"/>
      <c r="E65" s="183"/>
      <c r="F65" s="183"/>
      <c r="G65" s="183"/>
      <c r="H65" s="183"/>
      <c r="I65" s="183"/>
      <c r="J65" s="183"/>
      <c r="K65" s="183"/>
      <c r="L65" s="183"/>
      <c r="M65" s="183"/>
      <c r="N65" s="183"/>
      <c r="O65" s="183"/>
      <c r="P65" s="184"/>
    </row>
    <row r="66" spans="3:16" ht="21.95" customHeight="1" x14ac:dyDescent="0.25">
      <c r="C66" s="182"/>
      <c r="D66" s="183"/>
      <c r="E66" s="183"/>
      <c r="F66" s="183"/>
      <c r="G66" s="183"/>
      <c r="H66" s="183"/>
      <c r="I66" s="183"/>
      <c r="J66" s="183"/>
      <c r="K66" s="183"/>
      <c r="L66" s="183"/>
      <c r="M66" s="183"/>
      <c r="N66" s="183"/>
      <c r="O66" s="183"/>
      <c r="P66" s="184"/>
    </row>
    <row r="67" spans="3:16" ht="21.95" customHeight="1" x14ac:dyDescent="0.25">
      <c r="C67" s="182"/>
      <c r="D67" s="183"/>
      <c r="E67" s="183"/>
      <c r="F67" s="183"/>
      <c r="G67" s="183"/>
      <c r="H67" s="183"/>
      <c r="I67" s="183"/>
      <c r="J67" s="183"/>
      <c r="K67" s="183"/>
      <c r="L67" s="183"/>
      <c r="M67" s="183"/>
      <c r="N67" s="183"/>
      <c r="O67" s="183"/>
      <c r="P67" s="184"/>
    </row>
    <row r="68" spans="3:16" ht="21.95" customHeight="1" x14ac:dyDescent="0.25">
      <c r="C68" s="182"/>
      <c r="D68" s="183"/>
      <c r="E68" s="183"/>
      <c r="F68" s="183"/>
      <c r="G68" s="183"/>
      <c r="H68" s="183"/>
      <c r="I68" s="183"/>
      <c r="J68" s="183"/>
      <c r="K68" s="183"/>
      <c r="L68" s="183"/>
      <c r="M68" s="183"/>
      <c r="N68" s="183"/>
      <c r="O68" s="183"/>
      <c r="P68" s="184"/>
    </row>
    <row r="69" spans="3:16" ht="21.95" customHeight="1" x14ac:dyDescent="0.25">
      <c r="C69" s="182"/>
      <c r="D69" s="183"/>
      <c r="E69" s="183"/>
      <c r="F69" s="183"/>
      <c r="G69" s="183"/>
      <c r="H69" s="183"/>
      <c r="I69" s="183"/>
      <c r="J69" s="183"/>
      <c r="K69" s="183"/>
      <c r="L69" s="183"/>
      <c r="M69" s="183"/>
      <c r="N69" s="183"/>
      <c r="O69" s="183"/>
      <c r="P69" s="184"/>
    </row>
    <row r="70" spans="3:16" ht="21.95" customHeight="1" x14ac:dyDescent="0.25">
      <c r="C70" s="182"/>
      <c r="D70" s="183"/>
      <c r="E70" s="183"/>
      <c r="F70" s="183"/>
      <c r="G70" s="183"/>
      <c r="H70" s="183"/>
      <c r="I70" s="183"/>
      <c r="J70" s="183"/>
      <c r="K70" s="183"/>
      <c r="L70" s="183"/>
      <c r="M70" s="183"/>
      <c r="N70" s="183"/>
      <c r="O70" s="183"/>
      <c r="P70" s="184"/>
    </row>
    <row r="71" spans="3:16" ht="21.95" customHeight="1" x14ac:dyDescent="0.25">
      <c r="C71" s="182"/>
      <c r="D71" s="183"/>
      <c r="E71" s="183"/>
      <c r="F71" s="183"/>
      <c r="G71" s="183"/>
      <c r="H71" s="183"/>
      <c r="I71" s="183"/>
      <c r="J71" s="183"/>
      <c r="K71" s="183"/>
      <c r="L71" s="183"/>
      <c r="M71" s="183"/>
      <c r="N71" s="183"/>
      <c r="O71" s="183"/>
      <c r="P71" s="184"/>
    </row>
    <row r="72" spans="3:16" ht="21.95" customHeight="1" x14ac:dyDescent="0.25">
      <c r="C72" s="182"/>
      <c r="D72" s="183"/>
      <c r="E72" s="183"/>
      <c r="F72" s="183"/>
      <c r="G72" s="183"/>
      <c r="H72" s="183"/>
      <c r="I72" s="183"/>
      <c r="J72" s="183"/>
      <c r="K72" s="183"/>
      <c r="L72" s="183"/>
      <c r="M72" s="183"/>
      <c r="N72" s="183"/>
      <c r="O72" s="183"/>
      <c r="P72" s="184"/>
    </row>
    <row r="73" spans="3:16" ht="21.95" customHeight="1" x14ac:dyDescent="0.25">
      <c r="C73" s="182"/>
      <c r="D73" s="183"/>
      <c r="E73" s="183"/>
      <c r="F73" s="183"/>
      <c r="G73" s="183"/>
      <c r="H73" s="183"/>
      <c r="I73" s="183"/>
      <c r="J73" s="183"/>
      <c r="K73" s="183"/>
      <c r="L73" s="183"/>
      <c r="M73" s="183"/>
      <c r="N73" s="183"/>
      <c r="O73" s="183"/>
      <c r="P73" s="184"/>
    </row>
    <row r="74" spans="3:16" ht="21.95" customHeight="1" x14ac:dyDescent="0.25">
      <c r="C74" s="182"/>
      <c r="D74" s="183"/>
      <c r="E74" s="183"/>
      <c r="F74" s="183"/>
      <c r="G74" s="183"/>
      <c r="H74" s="183"/>
      <c r="I74" s="183"/>
      <c r="J74" s="183"/>
      <c r="K74" s="183"/>
      <c r="L74" s="183"/>
      <c r="M74" s="183"/>
      <c r="N74" s="183"/>
      <c r="O74" s="183"/>
      <c r="P74" s="184"/>
    </row>
    <row r="75" spans="3:16" ht="21.95" customHeight="1" x14ac:dyDescent="0.25">
      <c r="C75" s="182"/>
      <c r="D75" s="183"/>
      <c r="E75" s="183"/>
      <c r="F75" s="183"/>
      <c r="G75" s="183"/>
      <c r="H75" s="183"/>
      <c r="I75" s="183"/>
      <c r="J75" s="183"/>
      <c r="K75" s="183"/>
      <c r="L75" s="183"/>
      <c r="M75" s="183"/>
      <c r="N75" s="183"/>
      <c r="O75" s="183"/>
      <c r="P75" s="184"/>
    </row>
    <row r="76" spans="3:16" ht="21.95" customHeight="1" x14ac:dyDescent="0.25">
      <c r="C76" s="182"/>
      <c r="D76" s="183"/>
      <c r="E76" s="183"/>
      <c r="F76" s="183"/>
      <c r="G76" s="183"/>
      <c r="H76" s="183"/>
      <c r="I76" s="183"/>
      <c r="J76" s="183"/>
      <c r="K76" s="183"/>
      <c r="L76" s="183"/>
      <c r="M76" s="183"/>
      <c r="N76" s="183"/>
      <c r="O76" s="183"/>
      <c r="P76" s="184"/>
    </row>
    <row r="77" spans="3:16" ht="21.95" customHeight="1" x14ac:dyDescent="0.25">
      <c r="C77" s="182"/>
      <c r="D77" s="183"/>
      <c r="E77" s="183"/>
      <c r="F77" s="183"/>
      <c r="G77" s="183"/>
      <c r="H77" s="183"/>
      <c r="I77" s="183"/>
      <c r="J77" s="183"/>
      <c r="K77" s="183"/>
      <c r="L77" s="183"/>
      <c r="M77" s="183"/>
      <c r="N77" s="183"/>
      <c r="O77" s="183"/>
      <c r="P77" s="184"/>
    </row>
    <row r="78" spans="3:16" ht="21.95" customHeight="1" x14ac:dyDescent="0.25">
      <c r="C78" s="182"/>
      <c r="D78" s="183"/>
      <c r="E78" s="183"/>
      <c r="F78" s="183"/>
      <c r="G78" s="183"/>
      <c r="H78" s="183"/>
      <c r="I78" s="183"/>
      <c r="J78" s="183"/>
      <c r="K78" s="183"/>
      <c r="L78" s="183"/>
      <c r="M78" s="183"/>
      <c r="N78" s="183"/>
      <c r="O78" s="183"/>
      <c r="P78" s="184"/>
    </row>
    <row r="79" spans="3:16" ht="21.95" customHeight="1" x14ac:dyDescent="0.25">
      <c r="C79" s="182"/>
      <c r="D79" s="183"/>
      <c r="E79" s="183"/>
      <c r="F79" s="183"/>
      <c r="G79" s="183"/>
      <c r="H79" s="183"/>
      <c r="I79" s="183"/>
      <c r="J79" s="183"/>
      <c r="K79" s="183"/>
      <c r="L79" s="183"/>
      <c r="M79" s="183"/>
      <c r="N79" s="183"/>
      <c r="O79" s="183"/>
      <c r="P79" s="184"/>
    </row>
    <row r="80" spans="3:16" ht="21.95" customHeight="1" x14ac:dyDescent="0.25">
      <c r="C80" s="182"/>
      <c r="D80" s="183"/>
      <c r="E80" s="183"/>
      <c r="F80" s="183"/>
      <c r="G80" s="183"/>
      <c r="H80" s="183"/>
      <c r="I80" s="183"/>
      <c r="J80" s="183"/>
      <c r="K80" s="183"/>
      <c r="L80" s="183"/>
      <c r="M80" s="183"/>
      <c r="N80" s="183"/>
      <c r="O80" s="183"/>
      <c r="P80" s="184"/>
    </row>
    <row r="81" spans="3:16" ht="21.95" customHeight="1" x14ac:dyDescent="0.25">
      <c r="C81" s="182"/>
      <c r="D81" s="183"/>
      <c r="E81" s="183"/>
      <c r="F81" s="183"/>
      <c r="G81" s="183"/>
      <c r="H81" s="183"/>
      <c r="I81" s="183"/>
      <c r="J81" s="183"/>
      <c r="K81" s="183"/>
      <c r="L81" s="183"/>
      <c r="M81" s="183"/>
      <c r="N81" s="183"/>
      <c r="O81" s="183"/>
      <c r="P81" s="184"/>
    </row>
    <row r="82" spans="3:16" ht="21.95" customHeight="1" x14ac:dyDescent="0.25">
      <c r="C82" s="182"/>
      <c r="D82" s="183"/>
      <c r="E82" s="183"/>
      <c r="F82" s="183"/>
      <c r="G82" s="183"/>
      <c r="H82" s="183"/>
      <c r="I82" s="183"/>
      <c r="J82" s="183"/>
      <c r="K82" s="183"/>
      <c r="L82" s="183"/>
      <c r="M82" s="183"/>
      <c r="N82" s="183"/>
      <c r="O82" s="183"/>
      <c r="P82" s="184"/>
    </row>
    <row r="83" spans="3:16" ht="21.95" customHeight="1" x14ac:dyDescent="0.25">
      <c r="C83" s="182"/>
      <c r="D83" s="183"/>
      <c r="E83" s="183"/>
      <c r="F83" s="183"/>
      <c r="G83" s="183"/>
      <c r="H83" s="183"/>
      <c r="I83" s="183"/>
      <c r="J83" s="183"/>
      <c r="K83" s="183"/>
      <c r="L83" s="183"/>
      <c r="M83" s="183"/>
      <c r="N83" s="183"/>
      <c r="O83" s="183"/>
      <c r="P83" s="184"/>
    </row>
    <row r="84" spans="3:16" ht="21.95" customHeight="1" x14ac:dyDescent="0.25">
      <c r="C84" s="182"/>
      <c r="D84" s="183"/>
      <c r="E84" s="183"/>
      <c r="F84" s="183"/>
      <c r="G84" s="183"/>
      <c r="H84" s="183"/>
      <c r="I84" s="183"/>
      <c r="J84" s="183"/>
      <c r="K84" s="183"/>
      <c r="L84" s="183"/>
      <c r="M84" s="183"/>
      <c r="N84" s="183"/>
      <c r="O84" s="183"/>
      <c r="P84" s="184"/>
    </row>
    <row r="85" spans="3:16" ht="21.95" customHeight="1" x14ac:dyDescent="0.25">
      <c r="C85" s="182"/>
      <c r="D85" s="183"/>
      <c r="E85" s="183"/>
      <c r="F85" s="183"/>
      <c r="G85" s="183"/>
      <c r="H85" s="183"/>
      <c r="I85" s="183"/>
      <c r="J85" s="183"/>
      <c r="K85" s="183"/>
      <c r="L85" s="183"/>
      <c r="M85" s="183"/>
      <c r="N85" s="183"/>
      <c r="O85" s="183"/>
      <c r="P85" s="184"/>
    </row>
    <row r="86" spans="3:16" ht="21.95" customHeight="1" x14ac:dyDescent="0.25">
      <c r="C86" s="182"/>
      <c r="D86" s="183"/>
      <c r="E86" s="183"/>
      <c r="F86" s="183"/>
      <c r="G86" s="183"/>
      <c r="H86" s="183"/>
      <c r="I86" s="183"/>
      <c r="J86" s="183"/>
      <c r="K86" s="183"/>
      <c r="L86" s="183"/>
      <c r="M86" s="183"/>
      <c r="N86" s="183"/>
      <c r="O86" s="183"/>
      <c r="P86" s="184"/>
    </row>
    <row r="87" spans="3:16" ht="21.95" customHeight="1" x14ac:dyDescent="0.25">
      <c r="C87" s="182"/>
      <c r="D87" s="183"/>
      <c r="E87" s="183"/>
      <c r="F87" s="183"/>
      <c r="G87" s="183"/>
      <c r="H87" s="183"/>
      <c r="I87" s="183"/>
      <c r="J87" s="183"/>
      <c r="K87" s="183"/>
      <c r="L87" s="183"/>
      <c r="M87" s="183"/>
      <c r="N87" s="183"/>
      <c r="O87" s="183"/>
      <c r="P87" s="184"/>
    </row>
    <row r="88" spans="3:16" ht="21.95" customHeight="1" x14ac:dyDescent="0.25">
      <c r="C88" s="182"/>
      <c r="D88" s="183"/>
      <c r="E88" s="183"/>
      <c r="F88" s="183"/>
      <c r="G88" s="183"/>
      <c r="H88" s="183"/>
      <c r="I88" s="183"/>
      <c r="J88" s="183"/>
      <c r="K88" s="183"/>
      <c r="L88" s="183"/>
      <c r="M88" s="183"/>
      <c r="N88" s="183"/>
      <c r="O88" s="183"/>
      <c r="P88" s="184"/>
    </row>
    <row r="89" spans="3:16" ht="21.95" customHeight="1" x14ac:dyDescent="0.25">
      <c r="C89" s="182"/>
      <c r="D89" s="183"/>
      <c r="E89" s="183"/>
      <c r="F89" s="183"/>
      <c r="G89" s="183"/>
      <c r="H89" s="183"/>
      <c r="I89" s="183"/>
      <c r="J89" s="183"/>
      <c r="K89" s="183"/>
      <c r="L89" s="183"/>
      <c r="M89" s="183"/>
      <c r="N89" s="183"/>
      <c r="O89" s="183"/>
      <c r="P89" s="184"/>
    </row>
    <row r="90" spans="3:16" ht="21.95" customHeight="1" x14ac:dyDescent="0.25">
      <c r="C90" s="182"/>
      <c r="D90" s="183"/>
      <c r="E90" s="183"/>
      <c r="F90" s="183"/>
      <c r="G90" s="183"/>
      <c r="H90" s="183"/>
      <c r="I90" s="183"/>
      <c r="J90" s="183"/>
      <c r="K90" s="183"/>
      <c r="L90" s="183"/>
      <c r="M90" s="183"/>
      <c r="N90" s="183"/>
      <c r="O90" s="183"/>
      <c r="P90" s="184"/>
    </row>
    <row r="91" spans="3:16" ht="21.95" customHeight="1" x14ac:dyDescent="0.25">
      <c r="C91" s="182"/>
      <c r="D91" s="183"/>
      <c r="E91" s="183"/>
      <c r="F91" s="183"/>
      <c r="G91" s="183"/>
      <c r="H91" s="183"/>
      <c r="I91" s="183"/>
      <c r="J91" s="183"/>
      <c r="K91" s="183"/>
      <c r="L91" s="183"/>
      <c r="M91" s="183"/>
      <c r="N91" s="183"/>
      <c r="O91" s="183"/>
      <c r="P91" s="184"/>
    </row>
    <row r="92" spans="3:16" ht="21.95" customHeight="1" x14ac:dyDescent="0.25">
      <c r="C92" s="182"/>
      <c r="D92" s="183"/>
      <c r="E92" s="183"/>
      <c r="F92" s="183"/>
      <c r="G92" s="183"/>
      <c r="H92" s="183"/>
      <c r="I92" s="183"/>
      <c r="J92" s="183"/>
      <c r="K92" s="183"/>
      <c r="L92" s="183"/>
      <c r="M92" s="183"/>
      <c r="N92" s="183"/>
      <c r="O92" s="183"/>
      <c r="P92" s="184"/>
    </row>
    <row r="93" spans="3:16" ht="21.95" customHeight="1" x14ac:dyDescent="0.25">
      <c r="C93" s="182"/>
      <c r="D93" s="183"/>
      <c r="E93" s="183"/>
      <c r="F93" s="183"/>
      <c r="G93" s="183"/>
      <c r="H93" s="183"/>
      <c r="I93" s="183"/>
      <c r="J93" s="183"/>
      <c r="K93" s="183"/>
      <c r="L93" s="183"/>
      <c r="M93" s="183"/>
      <c r="N93" s="183"/>
      <c r="O93" s="183"/>
      <c r="P93" s="184"/>
    </row>
    <row r="94" spans="3:16" ht="21.95" customHeight="1" x14ac:dyDescent="0.25">
      <c r="C94" s="182"/>
      <c r="D94" s="183"/>
      <c r="E94" s="183"/>
      <c r="F94" s="183"/>
      <c r="G94" s="183"/>
      <c r="H94" s="183"/>
      <c r="I94" s="183"/>
      <c r="J94" s="183"/>
      <c r="K94" s="183"/>
      <c r="L94" s="183"/>
      <c r="M94" s="183"/>
      <c r="N94" s="183"/>
      <c r="O94" s="183"/>
      <c r="P94" s="184"/>
    </row>
    <row r="95" spans="3:16" ht="21.95" customHeight="1" x14ac:dyDescent="0.25">
      <c r="C95" s="182"/>
      <c r="D95" s="183"/>
      <c r="E95" s="183"/>
      <c r="F95" s="183"/>
      <c r="G95" s="183"/>
      <c r="H95" s="183"/>
      <c r="I95" s="183"/>
      <c r="J95" s="183"/>
      <c r="K95" s="183"/>
      <c r="L95" s="183"/>
      <c r="M95" s="183"/>
      <c r="N95" s="183"/>
      <c r="O95" s="183"/>
      <c r="P95" s="184"/>
    </row>
    <row r="96" spans="3:16" ht="21.95" customHeight="1" x14ac:dyDescent="0.25">
      <c r="C96" s="182"/>
      <c r="D96" s="183"/>
      <c r="E96" s="183"/>
      <c r="F96" s="183"/>
      <c r="G96" s="183"/>
      <c r="H96" s="183"/>
      <c r="I96" s="183"/>
      <c r="J96" s="183"/>
      <c r="K96" s="183"/>
      <c r="L96" s="183"/>
      <c r="M96" s="183"/>
      <c r="N96" s="183"/>
      <c r="O96" s="183"/>
      <c r="P96" s="184"/>
    </row>
    <row r="97" spans="3:16" ht="21.95" customHeight="1" x14ac:dyDescent="0.25">
      <c r="C97" s="182"/>
      <c r="D97" s="183"/>
      <c r="E97" s="183"/>
      <c r="F97" s="183"/>
      <c r="G97" s="183"/>
      <c r="H97" s="183"/>
      <c r="I97" s="183"/>
      <c r="J97" s="183"/>
      <c r="K97" s="183"/>
      <c r="L97" s="183"/>
      <c r="M97" s="183"/>
      <c r="N97" s="183"/>
      <c r="O97" s="183"/>
      <c r="P97" s="184"/>
    </row>
    <row r="98" spans="3:16" ht="21.95" customHeight="1" x14ac:dyDescent="0.25">
      <c r="C98" s="182"/>
      <c r="D98" s="183"/>
      <c r="E98" s="183"/>
      <c r="F98" s="183"/>
      <c r="G98" s="183"/>
      <c r="H98" s="183"/>
      <c r="I98" s="183"/>
      <c r="J98" s="183"/>
      <c r="K98" s="183"/>
      <c r="L98" s="183"/>
      <c r="M98" s="183"/>
      <c r="N98" s="183"/>
      <c r="O98" s="183"/>
      <c r="P98" s="184"/>
    </row>
    <row r="99" spans="3:16" ht="21.95" customHeight="1" x14ac:dyDescent="0.25">
      <c r="C99" s="182"/>
      <c r="D99" s="183"/>
      <c r="E99" s="183"/>
      <c r="F99" s="183"/>
      <c r="G99" s="183"/>
      <c r="H99" s="183"/>
      <c r="I99" s="183"/>
      <c r="J99" s="183"/>
      <c r="K99" s="183"/>
      <c r="L99" s="183"/>
      <c r="M99" s="183"/>
      <c r="N99" s="183"/>
      <c r="O99" s="183"/>
      <c r="P99" s="184"/>
    </row>
    <row r="100" spans="3:16" ht="21.95" customHeight="1" x14ac:dyDescent="0.25">
      <c r="C100" s="182"/>
      <c r="D100" s="183"/>
      <c r="E100" s="183"/>
      <c r="F100" s="183"/>
      <c r="G100" s="183"/>
      <c r="H100" s="183"/>
      <c r="I100" s="183"/>
      <c r="J100" s="183"/>
      <c r="K100" s="183"/>
      <c r="L100" s="183"/>
      <c r="M100" s="183"/>
      <c r="N100" s="183"/>
      <c r="O100" s="183"/>
      <c r="P100" s="184"/>
    </row>
    <row r="101" spans="3:16" ht="21.95" customHeight="1" x14ac:dyDescent="0.25">
      <c r="C101" s="182"/>
      <c r="D101" s="183"/>
      <c r="E101" s="183"/>
      <c r="F101" s="183"/>
      <c r="G101" s="183"/>
      <c r="H101" s="183"/>
      <c r="I101" s="183"/>
      <c r="J101" s="183"/>
      <c r="K101" s="183"/>
      <c r="L101" s="183"/>
      <c r="M101" s="183"/>
      <c r="N101" s="183"/>
      <c r="O101" s="183"/>
      <c r="P101" s="184"/>
    </row>
    <row r="102" spans="3:16" ht="21.95" customHeight="1" x14ac:dyDescent="0.25">
      <c r="C102" s="182"/>
      <c r="D102" s="183"/>
      <c r="E102" s="183"/>
      <c r="F102" s="183"/>
      <c r="G102" s="183"/>
      <c r="H102" s="183"/>
      <c r="I102" s="183"/>
      <c r="J102" s="183"/>
      <c r="K102" s="183"/>
      <c r="L102" s="183"/>
      <c r="M102" s="183"/>
      <c r="N102" s="183"/>
      <c r="O102" s="183"/>
      <c r="P102" s="184"/>
    </row>
    <row r="103" spans="3:16" ht="21.95" customHeight="1" x14ac:dyDescent="0.25">
      <c r="C103" s="182"/>
      <c r="D103" s="183"/>
      <c r="E103" s="183"/>
      <c r="F103" s="183"/>
      <c r="G103" s="183"/>
      <c r="H103" s="183"/>
      <c r="I103" s="183"/>
      <c r="J103" s="183"/>
      <c r="K103" s="183"/>
      <c r="L103" s="183"/>
      <c r="M103" s="183"/>
      <c r="N103" s="183"/>
      <c r="O103" s="183"/>
      <c r="P103" s="184"/>
    </row>
    <row r="104" spans="3:16" ht="21.95" customHeight="1" x14ac:dyDescent="0.25">
      <c r="C104" s="182"/>
      <c r="D104" s="183"/>
      <c r="E104" s="183"/>
      <c r="F104" s="183"/>
      <c r="G104" s="183"/>
      <c r="H104" s="183"/>
      <c r="I104" s="183"/>
      <c r="J104" s="183"/>
      <c r="K104" s="183"/>
      <c r="L104" s="183"/>
      <c r="M104" s="183"/>
      <c r="N104" s="183"/>
      <c r="O104" s="183"/>
      <c r="P104" s="184"/>
    </row>
    <row r="105" spans="3:16" ht="21.95" customHeight="1" x14ac:dyDescent="0.25">
      <c r="C105" s="182"/>
      <c r="D105" s="183"/>
      <c r="E105" s="183"/>
      <c r="F105" s="183"/>
      <c r="G105" s="183"/>
      <c r="H105" s="183"/>
      <c r="I105" s="183"/>
      <c r="J105" s="183"/>
      <c r="K105" s="183"/>
      <c r="L105" s="183"/>
      <c r="M105" s="183"/>
      <c r="N105" s="183"/>
      <c r="O105" s="183"/>
      <c r="P105" s="184"/>
    </row>
    <row r="106" spans="3:16" ht="21.95" customHeight="1" x14ac:dyDescent="0.25">
      <c r="C106" s="182"/>
      <c r="D106" s="183"/>
      <c r="E106" s="183"/>
      <c r="F106" s="183"/>
      <c r="G106" s="183"/>
      <c r="H106" s="183"/>
      <c r="I106" s="183"/>
      <c r="J106" s="183"/>
      <c r="K106" s="183"/>
      <c r="L106" s="183"/>
      <c r="M106" s="183"/>
      <c r="N106" s="183"/>
      <c r="O106" s="183"/>
      <c r="P106" s="184"/>
    </row>
    <row r="107" spans="3:16" ht="21.95" customHeight="1" x14ac:dyDescent="0.25">
      <c r="C107" s="182"/>
      <c r="D107" s="183"/>
      <c r="E107" s="183"/>
      <c r="F107" s="183"/>
      <c r="G107" s="183"/>
      <c r="H107" s="183"/>
      <c r="I107" s="183"/>
      <c r="J107" s="183"/>
      <c r="K107" s="183"/>
      <c r="L107" s="183"/>
      <c r="M107" s="183"/>
      <c r="N107" s="183"/>
      <c r="O107" s="183"/>
      <c r="P107" s="184"/>
    </row>
    <row r="108" spans="3:16" ht="21.95" customHeight="1" x14ac:dyDescent="0.25">
      <c r="C108" s="182"/>
      <c r="D108" s="183"/>
      <c r="E108" s="183"/>
      <c r="F108" s="183"/>
      <c r="G108" s="183"/>
      <c r="H108" s="183"/>
      <c r="I108" s="183"/>
      <c r="J108" s="183"/>
      <c r="K108" s="183"/>
      <c r="L108" s="183"/>
      <c r="M108" s="183"/>
      <c r="N108" s="183"/>
      <c r="O108" s="183"/>
      <c r="P108" s="184"/>
    </row>
    <row r="109" spans="3:16" ht="21.95" customHeight="1" x14ac:dyDescent="0.25">
      <c r="C109" s="182"/>
      <c r="D109" s="183"/>
      <c r="E109" s="183"/>
      <c r="F109" s="183"/>
      <c r="G109" s="183"/>
      <c r="H109" s="183"/>
      <c r="I109" s="183"/>
      <c r="J109" s="183"/>
      <c r="K109" s="183"/>
      <c r="L109" s="183"/>
      <c r="M109" s="183"/>
      <c r="N109" s="183"/>
      <c r="O109" s="183"/>
      <c r="P109" s="184"/>
    </row>
    <row r="110" spans="3:16" ht="21.95" customHeight="1" x14ac:dyDescent="0.25">
      <c r="C110" s="182"/>
      <c r="D110" s="183"/>
      <c r="E110" s="183"/>
      <c r="F110" s="183"/>
      <c r="G110" s="183"/>
      <c r="H110" s="183"/>
      <c r="I110" s="183"/>
      <c r="J110" s="183"/>
      <c r="K110" s="183"/>
      <c r="L110" s="183"/>
      <c r="M110" s="183"/>
      <c r="N110" s="183"/>
      <c r="O110" s="183"/>
      <c r="P110" s="184"/>
    </row>
    <row r="111" spans="3:16" ht="21.95" customHeight="1" x14ac:dyDescent="0.25">
      <c r="C111" s="182"/>
      <c r="D111" s="183"/>
      <c r="E111" s="183"/>
      <c r="F111" s="183"/>
      <c r="G111" s="183"/>
      <c r="H111" s="183"/>
      <c r="I111" s="183"/>
      <c r="J111" s="183"/>
      <c r="K111" s="183"/>
      <c r="L111" s="183"/>
      <c r="M111" s="183"/>
      <c r="N111" s="183"/>
      <c r="O111" s="183"/>
      <c r="P111" s="184"/>
    </row>
    <row r="112" spans="3:16" ht="21.95" customHeight="1" x14ac:dyDescent="0.25">
      <c r="C112" s="182"/>
      <c r="D112" s="183"/>
      <c r="E112" s="183"/>
      <c r="F112" s="183"/>
      <c r="G112" s="183"/>
      <c r="H112" s="183"/>
      <c r="I112" s="183"/>
      <c r="J112" s="183"/>
      <c r="K112" s="183"/>
      <c r="L112" s="183"/>
      <c r="M112" s="183"/>
      <c r="N112" s="183"/>
      <c r="O112" s="183"/>
      <c r="P112" s="184"/>
    </row>
    <row r="113" spans="3:16" ht="21.95" customHeight="1" x14ac:dyDescent="0.25">
      <c r="C113" s="182"/>
      <c r="D113" s="183"/>
      <c r="E113" s="183"/>
      <c r="F113" s="183"/>
      <c r="G113" s="183"/>
      <c r="H113" s="183"/>
      <c r="I113" s="183"/>
      <c r="J113" s="183"/>
      <c r="K113" s="183"/>
      <c r="L113" s="183"/>
      <c r="M113" s="183"/>
      <c r="N113" s="183"/>
      <c r="O113" s="183"/>
      <c r="P113" s="184"/>
    </row>
    <row r="114" spans="3:16" ht="21.95" customHeight="1" x14ac:dyDescent="0.25">
      <c r="C114" s="182"/>
      <c r="D114" s="183"/>
      <c r="E114" s="183"/>
      <c r="F114" s="183"/>
      <c r="G114" s="183"/>
      <c r="H114" s="183"/>
      <c r="I114" s="183"/>
      <c r="J114" s="183"/>
      <c r="K114" s="183"/>
      <c r="L114" s="183"/>
      <c r="M114" s="183"/>
      <c r="N114" s="183"/>
      <c r="O114" s="183"/>
      <c r="P114" s="184"/>
    </row>
    <row r="115" spans="3:16" ht="21.95" customHeight="1" x14ac:dyDescent="0.25">
      <c r="C115" s="182"/>
      <c r="D115" s="183"/>
      <c r="E115" s="183"/>
      <c r="F115" s="183"/>
      <c r="G115" s="183"/>
      <c r="H115" s="183"/>
      <c r="I115" s="183"/>
      <c r="J115" s="183"/>
      <c r="K115" s="183"/>
      <c r="L115" s="183"/>
      <c r="M115" s="183"/>
      <c r="N115" s="183"/>
      <c r="O115" s="183"/>
      <c r="P115" s="184"/>
    </row>
    <row r="116" spans="3:16" ht="21.95" customHeight="1" x14ac:dyDescent="0.25">
      <c r="C116" s="182"/>
      <c r="D116" s="183"/>
      <c r="E116" s="183"/>
      <c r="F116" s="183"/>
      <c r="G116" s="183"/>
      <c r="H116" s="183"/>
      <c r="I116" s="183"/>
      <c r="J116" s="183"/>
      <c r="K116" s="183"/>
      <c r="L116" s="183"/>
      <c r="M116" s="183"/>
      <c r="N116" s="183"/>
      <c r="O116" s="183"/>
      <c r="P116" s="184"/>
    </row>
    <row r="117" spans="3:16" ht="21.95" customHeight="1" x14ac:dyDescent="0.25">
      <c r="C117" s="182"/>
      <c r="D117" s="183"/>
      <c r="E117" s="183"/>
      <c r="F117" s="183"/>
      <c r="G117" s="183"/>
      <c r="H117" s="183"/>
      <c r="I117" s="183"/>
      <c r="J117" s="183"/>
      <c r="K117" s="183"/>
      <c r="L117" s="183"/>
      <c r="M117" s="183"/>
      <c r="N117" s="183"/>
      <c r="O117" s="183"/>
      <c r="P117" s="184"/>
    </row>
    <row r="118" spans="3:16" ht="21.95" customHeight="1" x14ac:dyDescent="0.25">
      <c r="C118" s="182"/>
      <c r="D118" s="183"/>
      <c r="E118" s="183"/>
      <c r="F118" s="183"/>
      <c r="G118" s="183"/>
      <c r="H118" s="183"/>
      <c r="I118" s="183"/>
      <c r="J118" s="183"/>
      <c r="K118" s="183"/>
      <c r="L118" s="183"/>
      <c r="M118" s="183"/>
      <c r="N118" s="183"/>
      <c r="O118" s="183"/>
      <c r="P118" s="184"/>
    </row>
    <row r="119" spans="3:16" ht="21.95" customHeight="1" x14ac:dyDescent="0.25">
      <c r="C119" s="182"/>
      <c r="D119" s="183"/>
      <c r="E119" s="183"/>
      <c r="F119" s="183"/>
      <c r="G119" s="183"/>
      <c r="H119" s="183"/>
      <c r="I119" s="183"/>
      <c r="J119" s="183"/>
      <c r="K119" s="183"/>
      <c r="L119" s="183"/>
      <c r="M119" s="183"/>
      <c r="N119" s="183"/>
      <c r="O119" s="183"/>
      <c r="P119" s="184"/>
    </row>
    <row r="120" spans="3:16" ht="21.95" customHeight="1" x14ac:dyDescent="0.25">
      <c r="C120" s="182"/>
      <c r="D120" s="183"/>
      <c r="E120" s="183"/>
      <c r="F120" s="183"/>
      <c r="G120" s="183"/>
      <c r="H120" s="183"/>
      <c r="I120" s="183"/>
      <c r="J120" s="183"/>
      <c r="K120" s="183"/>
      <c r="L120" s="183"/>
      <c r="M120" s="183"/>
      <c r="N120" s="183"/>
      <c r="O120" s="183"/>
      <c r="P120" s="184"/>
    </row>
    <row r="121" spans="3:16" ht="21.95" customHeight="1" x14ac:dyDescent="0.25">
      <c r="C121" s="182"/>
      <c r="D121" s="183"/>
      <c r="E121" s="183"/>
      <c r="F121" s="183"/>
      <c r="G121" s="183"/>
      <c r="H121" s="183"/>
      <c r="I121" s="183"/>
      <c r="J121" s="183"/>
      <c r="K121" s="183"/>
      <c r="L121" s="183"/>
      <c r="M121" s="183"/>
      <c r="N121" s="183"/>
      <c r="O121" s="183"/>
      <c r="P121" s="184"/>
    </row>
    <row r="122" spans="3:16" ht="21.95" customHeight="1" x14ac:dyDescent="0.25">
      <c r="C122" s="182"/>
      <c r="D122" s="183"/>
      <c r="E122" s="183"/>
      <c r="F122" s="183"/>
      <c r="G122" s="183"/>
      <c r="H122" s="183"/>
      <c r="I122" s="183"/>
      <c r="J122" s="183"/>
      <c r="K122" s="183"/>
      <c r="L122" s="183"/>
      <c r="M122" s="183"/>
      <c r="N122" s="183"/>
      <c r="O122" s="183"/>
      <c r="P122" s="184"/>
    </row>
    <row r="123" spans="3:16" ht="21.95" customHeight="1" x14ac:dyDescent="0.25">
      <c r="C123" s="182"/>
      <c r="D123" s="183"/>
      <c r="E123" s="183"/>
      <c r="F123" s="183"/>
      <c r="G123" s="183"/>
      <c r="H123" s="183"/>
      <c r="I123" s="183"/>
      <c r="J123" s="183"/>
      <c r="K123" s="183"/>
      <c r="L123" s="183"/>
      <c r="M123" s="183"/>
      <c r="N123" s="183"/>
      <c r="O123" s="183"/>
      <c r="P123" s="184"/>
    </row>
    <row r="124" spans="3:16" ht="21.95" customHeight="1" x14ac:dyDescent="0.25">
      <c r="C124" s="182"/>
      <c r="D124" s="183"/>
      <c r="E124" s="183"/>
      <c r="F124" s="183"/>
      <c r="G124" s="183"/>
      <c r="H124" s="183"/>
      <c r="I124" s="183"/>
      <c r="J124" s="183"/>
      <c r="K124" s="183"/>
      <c r="L124" s="183"/>
      <c r="M124" s="183"/>
      <c r="N124" s="183"/>
      <c r="O124" s="183"/>
      <c r="P124" s="184"/>
    </row>
    <row r="125" spans="3:16" ht="21.95" customHeight="1" x14ac:dyDescent="0.25">
      <c r="C125" s="182"/>
      <c r="D125" s="183"/>
      <c r="E125" s="183"/>
      <c r="F125" s="183"/>
      <c r="G125" s="183"/>
      <c r="H125" s="183"/>
      <c r="I125" s="183"/>
      <c r="J125" s="183"/>
      <c r="K125" s="183"/>
      <c r="L125" s="183"/>
      <c r="M125" s="183"/>
      <c r="N125" s="183"/>
      <c r="O125" s="183"/>
      <c r="P125" s="184"/>
    </row>
    <row r="126" spans="3:16" ht="21.95" customHeight="1" x14ac:dyDescent="0.25">
      <c r="C126" s="182"/>
      <c r="D126" s="183"/>
      <c r="E126" s="183"/>
      <c r="F126" s="183"/>
      <c r="G126" s="183"/>
      <c r="H126" s="183"/>
      <c r="I126" s="183"/>
      <c r="J126" s="183"/>
      <c r="K126" s="183"/>
      <c r="L126" s="183"/>
      <c r="M126" s="183"/>
      <c r="N126" s="183"/>
      <c r="O126" s="183"/>
      <c r="P126" s="184"/>
    </row>
    <row r="127" spans="3:16" ht="21.95" customHeight="1" x14ac:dyDescent="0.25">
      <c r="C127" s="182"/>
      <c r="D127" s="183"/>
      <c r="E127" s="183"/>
      <c r="F127" s="183"/>
      <c r="G127" s="183"/>
      <c r="H127" s="183"/>
      <c r="I127" s="183"/>
      <c r="J127" s="183"/>
      <c r="K127" s="183"/>
      <c r="L127" s="183"/>
      <c r="M127" s="183"/>
      <c r="N127" s="183"/>
      <c r="O127" s="183"/>
      <c r="P127" s="184"/>
    </row>
    <row r="128" spans="3:16" ht="21.95" customHeight="1" x14ac:dyDescent="0.25">
      <c r="C128" s="182"/>
      <c r="D128" s="183"/>
      <c r="E128" s="183"/>
      <c r="F128" s="183"/>
      <c r="G128" s="183"/>
      <c r="H128" s="183"/>
      <c r="I128" s="183"/>
      <c r="J128" s="183"/>
      <c r="K128" s="183"/>
      <c r="L128" s="183"/>
      <c r="M128" s="183"/>
      <c r="N128" s="183"/>
      <c r="O128" s="183"/>
      <c r="P128" s="184"/>
    </row>
    <row r="129" spans="3:16" ht="21.95" customHeight="1" x14ac:dyDescent="0.25">
      <c r="C129" s="182"/>
      <c r="D129" s="183"/>
      <c r="E129" s="183"/>
      <c r="F129" s="183"/>
      <c r="G129" s="183"/>
      <c r="H129" s="183"/>
      <c r="I129" s="183"/>
      <c r="J129" s="183"/>
      <c r="K129" s="183"/>
      <c r="L129" s="183"/>
      <c r="M129" s="183"/>
      <c r="N129" s="183"/>
      <c r="O129" s="183"/>
      <c r="P129" s="184"/>
    </row>
    <row r="130" spans="3:16" ht="21.95" customHeight="1" x14ac:dyDescent="0.25">
      <c r="C130" s="182"/>
      <c r="D130" s="183"/>
      <c r="E130" s="183"/>
      <c r="F130" s="183"/>
      <c r="G130" s="183"/>
      <c r="H130" s="183"/>
      <c r="I130" s="183"/>
      <c r="J130" s="183"/>
      <c r="K130" s="183"/>
      <c r="L130" s="183"/>
      <c r="M130" s="183"/>
      <c r="N130" s="183"/>
      <c r="O130" s="183"/>
      <c r="P130" s="184"/>
    </row>
    <row r="131" spans="3:16" ht="21.95" customHeight="1" x14ac:dyDescent="0.25">
      <c r="C131" s="182"/>
      <c r="D131" s="183"/>
      <c r="E131" s="183"/>
      <c r="F131" s="183"/>
      <c r="G131" s="183"/>
      <c r="H131" s="183"/>
      <c r="I131" s="183"/>
      <c r="J131" s="183"/>
      <c r="K131" s="183"/>
      <c r="L131" s="183"/>
      <c r="M131" s="183"/>
      <c r="N131" s="183"/>
      <c r="O131" s="183"/>
      <c r="P131" s="184"/>
    </row>
    <row r="132" spans="3:16" ht="21.95" customHeight="1" x14ac:dyDescent="0.25">
      <c r="C132" s="182"/>
      <c r="D132" s="183"/>
      <c r="E132" s="183"/>
      <c r="F132" s="183"/>
      <c r="G132" s="183"/>
      <c r="H132" s="183"/>
      <c r="I132" s="183"/>
      <c r="J132" s="183"/>
      <c r="K132" s="183"/>
      <c r="L132" s="183"/>
      <c r="M132" s="183"/>
      <c r="N132" s="183"/>
      <c r="O132" s="183"/>
      <c r="P132" s="184"/>
    </row>
    <row r="133" spans="3:16" ht="21.95" customHeight="1" x14ac:dyDescent="0.25">
      <c r="C133" s="182"/>
      <c r="D133" s="183"/>
      <c r="E133" s="183"/>
      <c r="F133" s="183"/>
      <c r="G133" s="183"/>
      <c r="H133" s="183"/>
      <c r="I133" s="183"/>
      <c r="J133" s="183"/>
      <c r="K133" s="183"/>
      <c r="L133" s="183"/>
      <c r="M133" s="183"/>
      <c r="N133" s="183"/>
      <c r="O133" s="183"/>
      <c r="P133" s="184"/>
    </row>
    <row r="134" spans="3:16" ht="21.95" customHeight="1" x14ac:dyDescent="0.25">
      <c r="C134" s="182"/>
      <c r="D134" s="183"/>
      <c r="E134" s="183"/>
      <c r="F134" s="183"/>
      <c r="G134" s="183"/>
      <c r="H134" s="183"/>
      <c r="I134" s="183"/>
      <c r="J134" s="183"/>
      <c r="K134" s="183"/>
      <c r="L134" s="183"/>
      <c r="M134" s="183"/>
      <c r="N134" s="183"/>
      <c r="O134" s="183"/>
      <c r="P134" s="184"/>
    </row>
    <row r="135" spans="3:16" ht="21.95" customHeight="1" x14ac:dyDescent="0.25">
      <c r="C135" s="182"/>
      <c r="D135" s="183"/>
      <c r="E135" s="183"/>
      <c r="F135" s="183"/>
      <c r="G135" s="183"/>
      <c r="H135" s="183"/>
      <c r="I135" s="183"/>
      <c r="J135" s="183"/>
      <c r="K135" s="183"/>
      <c r="L135" s="183"/>
      <c r="M135" s="183"/>
      <c r="N135" s="183"/>
      <c r="O135" s="183"/>
      <c r="P135" s="184"/>
    </row>
    <row r="136" spans="3:16" ht="21.95" customHeight="1" x14ac:dyDescent="0.25">
      <c r="C136" s="182"/>
      <c r="D136" s="183"/>
      <c r="E136" s="183"/>
      <c r="F136" s="183"/>
      <c r="G136" s="183"/>
      <c r="H136" s="183"/>
      <c r="I136" s="183"/>
      <c r="J136" s="183"/>
      <c r="K136" s="183"/>
      <c r="L136" s="183"/>
      <c r="M136" s="183"/>
      <c r="N136" s="183"/>
      <c r="O136" s="183"/>
      <c r="P136" s="184"/>
    </row>
    <row r="137" spans="3:16" ht="21.95" customHeight="1" x14ac:dyDescent="0.25">
      <c r="C137" s="182"/>
      <c r="D137" s="183"/>
      <c r="E137" s="183"/>
      <c r="F137" s="183"/>
      <c r="G137" s="183"/>
      <c r="H137" s="183"/>
      <c r="I137" s="183"/>
      <c r="J137" s="183"/>
      <c r="K137" s="183"/>
      <c r="L137" s="183"/>
      <c r="M137" s="183"/>
      <c r="N137" s="183"/>
      <c r="O137" s="183"/>
      <c r="P137" s="184"/>
    </row>
    <row r="138" spans="3:16" ht="21.95" customHeight="1" x14ac:dyDescent="0.25">
      <c r="C138" s="182"/>
      <c r="D138" s="183"/>
      <c r="E138" s="183"/>
      <c r="F138" s="183"/>
      <c r="G138" s="183"/>
      <c r="H138" s="183"/>
      <c r="I138" s="183"/>
      <c r="J138" s="183"/>
      <c r="K138" s="183"/>
      <c r="L138" s="183"/>
      <c r="M138" s="183"/>
      <c r="N138" s="183"/>
      <c r="O138" s="183"/>
      <c r="P138" s="184"/>
    </row>
    <row r="139" spans="3:16" ht="21.95" customHeight="1" x14ac:dyDescent="0.25">
      <c r="C139" s="182"/>
      <c r="D139" s="183"/>
      <c r="E139" s="183"/>
      <c r="F139" s="183"/>
      <c r="G139" s="183"/>
      <c r="H139" s="183"/>
      <c r="I139" s="183"/>
      <c r="J139" s="183"/>
      <c r="K139" s="183"/>
      <c r="L139" s="183"/>
      <c r="M139" s="183"/>
      <c r="N139" s="183"/>
      <c r="O139" s="183"/>
      <c r="P139" s="184"/>
    </row>
    <row r="140" spans="3:16" ht="21.95" customHeight="1" x14ac:dyDescent="0.25">
      <c r="C140" s="182"/>
      <c r="D140" s="183"/>
      <c r="E140" s="183"/>
      <c r="F140" s="183"/>
      <c r="G140" s="183"/>
      <c r="H140" s="183"/>
      <c r="I140" s="183"/>
      <c r="J140" s="183"/>
      <c r="K140" s="183"/>
      <c r="L140" s="183"/>
      <c r="M140" s="183"/>
      <c r="N140" s="183"/>
      <c r="O140" s="183"/>
      <c r="P140" s="184"/>
    </row>
    <row r="141" spans="3:16" ht="21.95" customHeight="1" x14ac:dyDescent="0.25">
      <c r="C141" s="182"/>
      <c r="D141" s="183"/>
      <c r="E141" s="183"/>
      <c r="F141" s="183"/>
      <c r="G141" s="183"/>
      <c r="H141" s="183"/>
      <c r="I141" s="183"/>
      <c r="J141" s="183"/>
      <c r="K141" s="183"/>
      <c r="L141" s="183"/>
      <c r="M141" s="183"/>
      <c r="N141" s="183"/>
      <c r="O141" s="183"/>
      <c r="P141" s="184"/>
    </row>
    <row r="142" spans="3:16" ht="21.95" customHeight="1" x14ac:dyDescent="0.25">
      <c r="C142" s="182"/>
      <c r="D142" s="183"/>
      <c r="E142" s="183"/>
      <c r="F142" s="183"/>
      <c r="G142" s="183"/>
      <c r="H142" s="183"/>
      <c r="I142" s="183"/>
      <c r="J142" s="183"/>
      <c r="K142" s="183"/>
      <c r="L142" s="183"/>
      <c r="M142" s="183"/>
      <c r="N142" s="183"/>
      <c r="O142" s="183"/>
      <c r="P142" s="184"/>
    </row>
    <row r="143" spans="3:16" ht="21.95" customHeight="1" x14ac:dyDescent="0.25">
      <c r="C143" s="182"/>
      <c r="D143" s="183"/>
      <c r="E143" s="183"/>
      <c r="F143" s="183"/>
      <c r="G143" s="183"/>
      <c r="H143" s="183"/>
      <c r="I143" s="183"/>
      <c r="J143" s="183"/>
      <c r="K143" s="183"/>
      <c r="L143" s="183"/>
      <c r="M143" s="183"/>
      <c r="N143" s="183"/>
      <c r="O143" s="183"/>
      <c r="P143" s="184"/>
    </row>
    <row r="144" spans="3:16" ht="21.95" customHeight="1" x14ac:dyDescent="0.25">
      <c r="C144" s="182"/>
      <c r="D144" s="183"/>
      <c r="E144" s="183"/>
      <c r="F144" s="183"/>
      <c r="G144" s="183"/>
      <c r="H144" s="183"/>
      <c r="I144" s="183"/>
      <c r="J144" s="183"/>
      <c r="K144" s="183"/>
      <c r="L144" s="183"/>
      <c r="M144" s="183"/>
      <c r="N144" s="183"/>
      <c r="O144" s="183"/>
      <c r="P144" s="184"/>
    </row>
    <row r="145" spans="3:16" ht="21.95" customHeight="1" x14ac:dyDescent="0.25">
      <c r="C145" s="182"/>
      <c r="D145" s="183"/>
      <c r="E145" s="183"/>
      <c r="F145" s="183"/>
      <c r="G145" s="183"/>
      <c r="H145" s="183"/>
      <c r="I145" s="183"/>
      <c r="J145" s="183"/>
      <c r="K145" s="183"/>
      <c r="L145" s="183"/>
      <c r="M145" s="183"/>
      <c r="N145" s="183"/>
      <c r="O145" s="183"/>
      <c r="P145" s="184"/>
    </row>
    <row r="146" spans="3:16" ht="21.95" customHeight="1" x14ac:dyDescent="0.25">
      <c r="C146" s="182"/>
      <c r="D146" s="183"/>
      <c r="E146" s="183"/>
      <c r="F146" s="183"/>
      <c r="G146" s="183"/>
      <c r="H146" s="183"/>
      <c r="I146" s="183"/>
      <c r="J146" s="183"/>
      <c r="K146" s="183"/>
      <c r="L146" s="183"/>
      <c r="M146" s="183"/>
      <c r="N146" s="183"/>
      <c r="O146" s="183"/>
      <c r="P146" s="184"/>
    </row>
    <row r="147" spans="3:16" ht="21.95" customHeight="1" x14ac:dyDescent="0.25">
      <c r="C147" s="182"/>
      <c r="D147" s="183"/>
      <c r="E147" s="183"/>
      <c r="F147" s="183"/>
      <c r="G147" s="183"/>
      <c r="H147" s="183"/>
      <c r="I147" s="183"/>
      <c r="J147" s="183"/>
      <c r="K147" s="183"/>
      <c r="L147" s="183"/>
      <c r="M147" s="183"/>
      <c r="N147" s="183"/>
      <c r="O147" s="183"/>
      <c r="P147" s="184"/>
    </row>
    <row r="148" spans="3:16" ht="21.95" customHeight="1" x14ac:dyDescent="0.25">
      <c r="C148" s="182"/>
      <c r="D148" s="183"/>
      <c r="E148" s="183"/>
      <c r="F148" s="183"/>
      <c r="G148" s="183"/>
      <c r="H148" s="183"/>
      <c r="I148" s="183"/>
      <c r="J148" s="183"/>
      <c r="K148" s="183"/>
      <c r="L148" s="183"/>
      <c r="M148" s="183"/>
      <c r="N148" s="183"/>
      <c r="O148" s="183"/>
      <c r="P148" s="184"/>
    </row>
    <row r="149" spans="3:16" ht="21.95" customHeight="1" x14ac:dyDescent="0.25">
      <c r="C149" s="182"/>
      <c r="D149" s="183"/>
      <c r="E149" s="183"/>
      <c r="F149" s="183"/>
      <c r="G149" s="183"/>
      <c r="H149" s="183"/>
      <c r="I149" s="183"/>
      <c r="J149" s="183"/>
      <c r="K149" s="183"/>
      <c r="L149" s="183"/>
      <c r="M149" s="183"/>
      <c r="N149" s="183"/>
      <c r="O149" s="183"/>
      <c r="P149" s="184"/>
    </row>
    <row r="150" spans="3:16" ht="21.95" customHeight="1" x14ac:dyDescent="0.25">
      <c r="C150" s="182"/>
      <c r="D150" s="183"/>
      <c r="E150" s="183"/>
      <c r="F150" s="183"/>
      <c r="G150" s="183"/>
      <c r="H150" s="183"/>
      <c r="I150" s="183"/>
      <c r="J150" s="183"/>
      <c r="K150" s="183"/>
      <c r="L150" s="183"/>
      <c r="M150" s="183"/>
      <c r="N150" s="183"/>
      <c r="O150" s="183"/>
      <c r="P150" s="184"/>
    </row>
    <row r="151" spans="3:16" ht="21.95" customHeight="1" x14ac:dyDescent="0.25">
      <c r="C151" s="182"/>
      <c r="D151" s="183"/>
      <c r="E151" s="183"/>
      <c r="F151" s="183"/>
      <c r="G151" s="183"/>
      <c r="H151" s="183"/>
      <c r="I151" s="183"/>
      <c r="J151" s="183"/>
      <c r="K151" s="183"/>
      <c r="L151" s="183"/>
      <c r="M151" s="183"/>
      <c r="N151" s="183"/>
      <c r="O151" s="183"/>
      <c r="P151" s="184"/>
    </row>
    <row r="152" spans="3:16" ht="21.95" customHeight="1" x14ac:dyDescent="0.25">
      <c r="C152" s="182"/>
      <c r="D152" s="183"/>
      <c r="E152" s="183"/>
      <c r="F152" s="183"/>
      <c r="G152" s="183"/>
      <c r="H152" s="183"/>
      <c r="I152" s="183"/>
      <c r="J152" s="183"/>
      <c r="K152" s="183"/>
      <c r="L152" s="183"/>
      <c r="M152" s="183"/>
      <c r="N152" s="183"/>
      <c r="O152" s="183"/>
      <c r="P152" s="184"/>
    </row>
    <row r="153" spans="3:16" ht="21.95" customHeight="1" x14ac:dyDescent="0.25">
      <c r="C153" s="182"/>
      <c r="D153" s="183"/>
      <c r="E153" s="183"/>
      <c r="F153" s="183"/>
      <c r="G153" s="183"/>
      <c r="H153" s="183"/>
      <c r="I153" s="183"/>
      <c r="J153" s="183"/>
      <c r="K153" s="183"/>
      <c r="L153" s="183"/>
      <c r="M153" s="183"/>
      <c r="N153" s="183"/>
      <c r="O153" s="183"/>
      <c r="P153" s="184"/>
    </row>
    <row r="154" spans="3:16" ht="21.95" customHeight="1" x14ac:dyDescent="0.25">
      <c r="C154" s="182"/>
      <c r="D154" s="183"/>
      <c r="E154" s="183"/>
      <c r="F154" s="183"/>
      <c r="G154" s="183"/>
      <c r="H154" s="183"/>
      <c r="I154" s="183"/>
      <c r="J154" s="183"/>
      <c r="K154" s="183"/>
      <c r="L154" s="183"/>
      <c r="M154" s="183"/>
      <c r="N154" s="183"/>
      <c r="O154" s="183"/>
      <c r="P154" s="184"/>
    </row>
    <row r="155" spans="3:16" ht="21.95" customHeight="1" x14ac:dyDescent="0.25">
      <c r="C155" s="182"/>
      <c r="D155" s="183"/>
      <c r="E155" s="183"/>
      <c r="F155" s="183"/>
      <c r="G155" s="183"/>
      <c r="H155" s="183"/>
      <c r="I155" s="183"/>
      <c r="J155" s="183"/>
      <c r="K155" s="183"/>
      <c r="L155" s="183"/>
      <c r="M155" s="183"/>
      <c r="N155" s="183"/>
      <c r="O155" s="183"/>
      <c r="P155" s="184"/>
    </row>
    <row r="156" spans="3:16" ht="21.95" customHeight="1" x14ac:dyDescent="0.25">
      <c r="C156" s="182"/>
      <c r="D156" s="183"/>
      <c r="E156" s="183"/>
      <c r="F156" s="183"/>
      <c r="G156" s="183"/>
      <c r="H156" s="183"/>
      <c r="I156" s="183"/>
      <c r="J156" s="183"/>
      <c r="K156" s="183"/>
      <c r="L156" s="183"/>
      <c r="M156" s="183"/>
      <c r="N156" s="183"/>
      <c r="O156" s="183"/>
      <c r="P156" s="184"/>
    </row>
    <row r="157" spans="3:16" ht="21.95" customHeight="1" x14ac:dyDescent="0.25">
      <c r="C157" s="182"/>
      <c r="D157" s="183"/>
      <c r="E157" s="183"/>
      <c r="F157" s="183"/>
      <c r="G157" s="183"/>
      <c r="H157" s="183"/>
      <c r="I157" s="183"/>
      <c r="J157" s="183"/>
      <c r="K157" s="183"/>
      <c r="L157" s="183"/>
      <c r="M157" s="183"/>
      <c r="N157" s="183"/>
      <c r="O157" s="183"/>
      <c r="P157" s="184"/>
    </row>
    <row r="158" spans="3:16" ht="21.95" customHeight="1" x14ac:dyDescent="0.25">
      <c r="C158" s="182"/>
      <c r="D158" s="183"/>
      <c r="E158" s="183"/>
      <c r="F158" s="183"/>
      <c r="G158" s="183"/>
      <c r="H158" s="183"/>
      <c r="I158" s="183"/>
      <c r="J158" s="183"/>
      <c r="K158" s="183"/>
      <c r="L158" s="183"/>
      <c r="M158" s="183"/>
      <c r="N158" s="183"/>
      <c r="O158" s="183"/>
      <c r="P158" s="184"/>
    </row>
    <row r="159" spans="3:16" ht="21.95" customHeight="1" x14ac:dyDescent="0.25">
      <c r="C159" s="182"/>
      <c r="D159" s="183"/>
      <c r="E159" s="183"/>
      <c r="F159" s="183"/>
      <c r="G159" s="183"/>
      <c r="H159" s="183"/>
      <c r="I159" s="183"/>
      <c r="J159" s="183"/>
      <c r="K159" s="183"/>
      <c r="L159" s="183"/>
      <c r="M159" s="183"/>
      <c r="N159" s="183"/>
      <c r="O159" s="183"/>
      <c r="P159" s="184"/>
    </row>
    <row r="160" spans="3:16" ht="21.95" customHeight="1" x14ac:dyDescent="0.25">
      <c r="C160" s="182"/>
      <c r="D160" s="183"/>
      <c r="E160" s="183"/>
      <c r="F160" s="183"/>
      <c r="G160" s="183"/>
      <c r="H160" s="183"/>
      <c r="I160" s="183"/>
      <c r="J160" s="183"/>
      <c r="K160" s="183"/>
      <c r="L160" s="183"/>
      <c r="M160" s="183"/>
      <c r="N160" s="183"/>
      <c r="O160" s="183"/>
      <c r="P160" s="184"/>
    </row>
    <row r="161" spans="3:16" ht="21.95" customHeight="1" x14ac:dyDescent="0.25">
      <c r="C161" s="182"/>
      <c r="D161" s="183"/>
      <c r="E161" s="183"/>
      <c r="F161" s="183"/>
      <c r="G161" s="183"/>
      <c r="H161" s="183"/>
      <c r="I161" s="183"/>
      <c r="J161" s="183"/>
      <c r="K161" s="183"/>
      <c r="L161" s="183"/>
      <c r="M161" s="183"/>
      <c r="N161" s="183"/>
      <c r="O161" s="183"/>
      <c r="P161" s="184"/>
    </row>
    <row r="162" spans="3:16" ht="21.95" customHeight="1" x14ac:dyDescent="0.25">
      <c r="C162" s="182"/>
      <c r="D162" s="183"/>
      <c r="E162" s="183"/>
      <c r="F162" s="183"/>
      <c r="G162" s="183"/>
      <c r="H162" s="183"/>
      <c r="I162" s="183"/>
      <c r="J162" s="183"/>
      <c r="K162" s="183"/>
      <c r="L162" s="183"/>
      <c r="M162" s="183"/>
      <c r="N162" s="183"/>
      <c r="O162" s="183"/>
      <c r="P162" s="184"/>
    </row>
    <row r="163" spans="3:16" ht="21.95" customHeight="1" x14ac:dyDescent="0.25">
      <c r="C163" s="182"/>
      <c r="D163" s="183"/>
      <c r="E163" s="183"/>
      <c r="F163" s="183"/>
      <c r="G163" s="183"/>
      <c r="H163" s="183"/>
      <c r="I163" s="183"/>
      <c r="J163" s="183"/>
      <c r="K163" s="183"/>
      <c r="L163" s="183"/>
      <c r="M163" s="183"/>
      <c r="N163" s="183"/>
      <c r="O163" s="183"/>
      <c r="P163" s="184"/>
    </row>
    <row r="164" spans="3:16" ht="21.95" customHeight="1" x14ac:dyDescent="0.25">
      <c r="C164" s="182"/>
      <c r="D164" s="183"/>
      <c r="E164" s="183"/>
      <c r="F164" s="183"/>
      <c r="G164" s="183"/>
      <c r="H164" s="183"/>
      <c r="I164" s="183"/>
      <c r="J164" s="183"/>
      <c r="K164" s="183"/>
      <c r="L164" s="183"/>
      <c r="M164" s="183"/>
      <c r="N164" s="183"/>
      <c r="O164" s="183"/>
      <c r="P164" s="184"/>
    </row>
    <row r="165" spans="3:16" ht="21.95" customHeight="1" x14ac:dyDescent="0.25">
      <c r="C165" s="182"/>
      <c r="D165" s="183"/>
      <c r="E165" s="183"/>
      <c r="F165" s="183"/>
      <c r="G165" s="183"/>
      <c r="H165" s="183"/>
      <c r="I165" s="183"/>
      <c r="J165" s="183"/>
      <c r="K165" s="183"/>
      <c r="L165" s="183"/>
      <c r="M165" s="183"/>
      <c r="N165" s="183"/>
      <c r="O165" s="183"/>
      <c r="P165" s="184"/>
    </row>
    <row r="166" spans="3:16" ht="21.95" customHeight="1" x14ac:dyDescent="0.25">
      <c r="C166" s="182"/>
      <c r="D166" s="183"/>
      <c r="E166" s="183"/>
      <c r="F166" s="183"/>
      <c r="G166" s="183"/>
      <c r="H166" s="183"/>
      <c r="I166" s="183"/>
      <c r="J166" s="183"/>
      <c r="K166" s="183"/>
      <c r="L166" s="183"/>
      <c r="M166" s="183"/>
      <c r="N166" s="183"/>
      <c r="O166" s="183"/>
      <c r="P166" s="184"/>
    </row>
    <row r="167" spans="3:16" ht="21.95" customHeight="1" x14ac:dyDescent="0.25">
      <c r="C167" s="182"/>
      <c r="D167" s="183"/>
      <c r="E167" s="183"/>
      <c r="F167" s="183"/>
      <c r="G167" s="183"/>
      <c r="H167" s="183"/>
      <c r="I167" s="183"/>
      <c r="J167" s="183"/>
      <c r="K167" s="183"/>
      <c r="L167" s="183"/>
      <c r="M167" s="183"/>
      <c r="N167" s="183"/>
      <c r="O167" s="183"/>
      <c r="P167" s="184"/>
    </row>
    <row r="168" spans="3:16" ht="21.95" customHeight="1" x14ac:dyDescent="0.25">
      <c r="C168" s="182"/>
      <c r="D168" s="183"/>
      <c r="E168" s="183"/>
      <c r="F168" s="183"/>
      <c r="G168" s="183"/>
      <c r="H168" s="183"/>
      <c r="I168" s="183"/>
      <c r="J168" s="183"/>
      <c r="K168" s="183"/>
      <c r="L168" s="183"/>
      <c r="M168" s="183"/>
      <c r="N168" s="183"/>
      <c r="O168" s="183"/>
      <c r="P168" s="184"/>
    </row>
    <row r="169" spans="3:16" ht="21.95" customHeight="1" x14ac:dyDescent="0.25">
      <c r="C169" s="182"/>
      <c r="D169" s="183"/>
      <c r="E169" s="183"/>
      <c r="F169" s="183"/>
      <c r="G169" s="183"/>
      <c r="H169" s="183"/>
      <c r="I169" s="183"/>
      <c r="J169" s="183"/>
      <c r="K169" s="183"/>
      <c r="L169" s="183"/>
      <c r="M169" s="183"/>
      <c r="N169" s="183"/>
      <c r="O169" s="183"/>
      <c r="P169" s="184"/>
    </row>
    <row r="170" spans="3:16" ht="21.95" customHeight="1" x14ac:dyDescent="0.25">
      <c r="C170" s="182"/>
      <c r="D170" s="183"/>
      <c r="E170" s="183"/>
      <c r="F170" s="183"/>
      <c r="G170" s="183"/>
      <c r="H170" s="183"/>
      <c r="I170" s="183"/>
      <c r="J170" s="183"/>
      <c r="K170" s="183"/>
      <c r="L170" s="183"/>
      <c r="M170" s="183"/>
      <c r="N170" s="183"/>
      <c r="O170" s="183"/>
      <c r="P170" s="184"/>
    </row>
    <row r="171" spans="3:16" ht="21.95" customHeight="1" x14ac:dyDescent="0.25">
      <c r="C171" s="182"/>
      <c r="D171" s="183"/>
      <c r="E171" s="183"/>
      <c r="F171" s="183"/>
      <c r="G171" s="183"/>
      <c r="H171" s="183"/>
      <c r="I171" s="183"/>
      <c r="J171" s="183"/>
      <c r="K171" s="183"/>
      <c r="L171" s="183"/>
      <c r="M171" s="183"/>
      <c r="N171" s="183"/>
      <c r="O171" s="183"/>
      <c r="P171" s="184"/>
    </row>
    <row r="172" spans="3:16" ht="21.95" customHeight="1" x14ac:dyDescent="0.25">
      <c r="C172" s="182"/>
      <c r="D172" s="183"/>
      <c r="E172" s="183"/>
      <c r="F172" s="183"/>
      <c r="G172" s="183"/>
      <c r="H172" s="183"/>
      <c r="I172" s="183"/>
      <c r="J172" s="183"/>
      <c r="K172" s="183"/>
      <c r="L172" s="183"/>
      <c r="M172" s="183"/>
      <c r="N172" s="183"/>
      <c r="O172" s="183"/>
      <c r="P172" s="184"/>
    </row>
    <row r="173" spans="3:16" ht="21.95" customHeight="1" x14ac:dyDescent="0.25">
      <c r="C173" s="182"/>
      <c r="D173" s="183"/>
      <c r="E173" s="183"/>
      <c r="F173" s="183"/>
      <c r="G173" s="183"/>
      <c r="H173" s="183"/>
      <c r="I173" s="183"/>
      <c r="J173" s="183"/>
      <c r="K173" s="183"/>
      <c r="L173" s="183"/>
      <c r="M173" s="183"/>
      <c r="N173" s="183"/>
      <c r="O173" s="183"/>
      <c r="P173" s="184"/>
    </row>
    <row r="174" spans="3:16" ht="21.95" customHeight="1" x14ac:dyDescent="0.25">
      <c r="C174" s="182"/>
      <c r="D174" s="183"/>
      <c r="E174" s="183"/>
      <c r="F174" s="183"/>
      <c r="G174" s="183"/>
      <c r="H174" s="183"/>
      <c r="I174" s="183"/>
      <c r="J174" s="183"/>
      <c r="K174" s="183"/>
      <c r="L174" s="183"/>
      <c r="M174" s="183"/>
      <c r="N174" s="183"/>
      <c r="O174" s="183"/>
      <c r="P174" s="184"/>
    </row>
    <row r="175" spans="3:16" ht="21.95" customHeight="1" x14ac:dyDescent="0.25">
      <c r="C175" s="182"/>
      <c r="D175" s="183"/>
      <c r="E175" s="183"/>
      <c r="F175" s="183"/>
      <c r="G175" s="183"/>
      <c r="H175" s="183"/>
      <c r="I175" s="183"/>
      <c r="J175" s="183"/>
      <c r="K175" s="183"/>
      <c r="L175" s="183"/>
      <c r="M175" s="183"/>
      <c r="N175" s="183"/>
      <c r="O175" s="183"/>
      <c r="P175" s="184"/>
    </row>
    <row r="176" spans="3:16" ht="21.95" customHeight="1" x14ac:dyDescent="0.25">
      <c r="C176" s="182"/>
      <c r="D176" s="183"/>
      <c r="E176" s="183"/>
      <c r="F176" s="183"/>
      <c r="G176" s="183"/>
      <c r="H176" s="183"/>
      <c r="I176" s="183"/>
      <c r="J176" s="183"/>
      <c r="K176" s="183"/>
      <c r="L176" s="183"/>
      <c r="M176" s="183"/>
      <c r="N176" s="183"/>
      <c r="O176" s="183"/>
      <c r="P176" s="184"/>
    </row>
    <row r="177" spans="3:16" ht="21.95" customHeight="1" x14ac:dyDescent="0.25">
      <c r="C177" s="182"/>
      <c r="D177" s="183"/>
      <c r="E177" s="183"/>
      <c r="F177" s="183"/>
      <c r="G177" s="183"/>
      <c r="H177" s="183"/>
      <c r="I177" s="183"/>
      <c r="J177" s="183"/>
      <c r="K177" s="183"/>
      <c r="L177" s="183"/>
      <c r="M177" s="183"/>
      <c r="N177" s="183"/>
      <c r="O177" s="183"/>
      <c r="P177" s="184"/>
    </row>
    <row r="178" spans="3:16" ht="21.95" customHeight="1" x14ac:dyDescent="0.25">
      <c r="C178" s="182"/>
      <c r="D178" s="183"/>
      <c r="E178" s="183"/>
      <c r="F178" s="183"/>
      <c r="G178" s="183"/>
      <c r="H178" s="183"/>
      <c r="I178" s="183"/>
      <c r="J178" s="183"/>
      <c r="K178" s="183"/>
      <c r="L178" s="183"/>
      <c r="M178" s="183"/>
      <c r="N178" s="183"/>
      <c r="O178" s="183"/>
      <c r="P178" s="184"/>
    </row>
    <row r="179" spans="3:16" ht="21.95" customHeight="1" x14ac:dyDescent="0.25">
      <c r="C179" s="182"/>
      <c r="D179" s="183"/>
      <c r="E179" s="183"/>
      <c r="F179" s="183"/>
      <c r="G179" s="183"/>
      <c r="H179" s="183"/>
      <c r="I179" s="183"/>
      <c r="J179" s="183"/>
      <c r="K179" s="183"/>
      <c r="L179" s="183"/>
      <c r="M179" s="183"/>
      <c r="N179" s="183"/>
      <c r="O179" s="183"/>
      <c r="P179" s="184"/>
    </row>
    <row r="180" spans="3:16" ht="21.95" customHeight="1" x14ac:dyDescent="0.25">
      <c r="C180" s="182"/>
      <c r="D180" s="183"/>
      <c r="E180" s="183"/>
      <c r="F180" s="183"/>
      <c r="G180" s="183"/>
      <c r="H180" s="183"/>
      <c r="I180" s="183"/>
      <c r="J180" s="183"/>
      <c r="K180" s="183"/>
      <c r="L180" s="183"/>
      <c r="M180" s="183"/>
      <c r="N180" s="183"/>
      <c r="O180" s="183"/>
      <c r="P180" s="184"/>
    </row>
    <row r="181" spans="3:16" ht="21.95" customHeight="1" x14ac:dyDescent="0.25">
      <c r="C181" s="182"/>
      <c r="D181" s="183"/>
      <c r="E181" s="183"/>
      <c r="F181" s="183"/>
      <c r="G181" s="183"/>
      <c r="H181" s="183"/>
      <c r="I181" s="183"/>
      <c r="J181" s="183"/>
      <c r="K181" s="183"/>
      <c r="L181" s="183"/>
      <c r="M181" s="183"/>
      <c r="N181" s="183"/>
      <c r="O181" s="183"/>
      <c r="P181" s="184"/>
    </row>
    <row r="182" spans="3:16" ht="21.95" customHeight="1" x14ac:dyDescent="0.25">
      <c r="C182" s="182"/>
      <c r="D182" s="183"/>
      <c r="E182" s="183"/>
      <c r="F182" s="183"/>
      <c r="G182" s="183"/>
      <c r="H182" s="183"/>
      <c r="I182" s="183"/>
      <c r="J182" s="183"/>
      <c r="K182" s="183"/>
      <c r="L182" s="183"/>
      <c r="M182" s="183"/>
      <c r="N182" s="183"/>
      <c r="O182" s="183"/>
      <c r="P182" s="184"/>
    </row>
    <row r="183" spans="3:16" ht="21.95" customHeight="1" x14ac:dyDescent="0.25">
      <c r="C183" s="182"/>
      <c r="D183" s="183"/>
      <c r="E183" s="183"/>
      <c r="F183" s="183"/>
      <c r="G183" s="183"/>
      <c r="H183" s="183"/>
      <c r="I183" s="183"/>
      <c r="J183" s="183"/>
      <c r="K183" s="183"/>
      <c r="L183" s="183"/>
      <c r="M183" s="183"/>
      <c r="N183" s="183"/>
      <c r="O183" s="183"/>
      <c r="P183" s="184"/>
    </row>
    <row r="184" spans="3:16" ht="21.95" customHeight="1" x14ac:dyDescent="0.25">
      <c r="C184" s="182"/>
      <c r="D184" s="183"/>
      <c r="E184" s="183"/>
      <c r="F184" s="183"/>
      <c r="G184" s="183"/>
      <c r="H184" s="183"/>
      <c r="I184" s="183"/>
      <c r="J184" s="183"/>
      <c r="K184" s="183"/>
      <c r="L184" s="183"/>
      <c r="M184" s="183"/>
      <c r="N184" s="183"/>
      <c r="O184" s="183"/>
      <c r="P184" s="184"/>
    </row>
    <row r="185" spans="3:16" ht="21.95" customHeight="1" x14ac:dyDescent="0.25">
      <c r="C185" s="182"/>
      <c r="D185" s="183"/>
      <c r="E185" s="183"/>
      <c r="F185" s="183"/>
      <c r="G185" s="183"/>
      <c r="H185" s="183"/>
      <c r="I185" s="183"/>
      <c r="J185" s="183"/>
      <c r="K185" s="183"/>
      <c r="L185" s="183"/>
      <c r="M185" s="183"/>
      <c r="N185" s="183"/>
      <c r="O185" s="183"/>
      <c r="P185" s="184"/>
    </row>
    <row r="186" spans="3:16" ht="21.95" customHeight="1" x14ac:dyDescent="0.25">
      <c r="C186" s="182"/>
      <c r="D186" s="183"/>
      <c r="E186" s="183"/>
      <c r="F186" s="183"/>
      <c r="G186" s="183"/>
      <c r="H186" s="183"/>
      <c r="I186" s="183"/>
      <c r="J186" s="183"/>
      <c r="K186" s="183"/>
      <c r="L186" s="183"/>
      <c r="M186" s="183"/>
      <c r="N186" s="183"/>
      <c r="O186" s="183"/>
      <c r="P186" s="184"/>
    </row>
    <row r="187" spans="3:16" ht="21.95" customHeight="1" x14ac:dyDescent="0.25">
      <c r="C187" s="182"/>
      <c r="D187" s="183"/>
      <c r="E187" s="183"/>
      <c r="F187" s="183"/>
      <c r="G187" s="183"/>
      <c r="H187" s="183"/>
      <c r="I187" s="183"/>
      <c r="J187" s="183"/>
      <c r="K187" s="183"/>
      <c r="L187" s="183"/>
      <c r="M187" s="183"/>
      <c r="N187" s="183"/>
      <c r="O187" s="183"/>
      <c r="P187" s="184"/>
    </row>
    <row r="188" spans="3:16" ht="21.95" customHeight="1" x14ac:dyDescent="0.25">
      <c r="C188" s="182"/>
      <c r="D188" s="183"/>
      <c r="E188" s="183"/>
      <c r="F188" s="183"/>
      <c r="G188" s="183"/>
      <c r="H188" s="183"/>
      <c r="I188" s="183"/>
      <c r="J188" s="183"/>
      <c r="K188" s="183"/>
      <c r="L188" s="183"/>
      <c r="M188" s="183"/>
      <c r="N188" s="183"/>
      <c r="O188" s="183"/>
      <c r="P188" s="184"/>
    </row>
    <row r="189" spans="3:16" ht="21.95" customHeight="1" x14ac:dyDescent="0.25">
      <c r="C189" s="182"/>
      <c r="D189" s="183"/>
      <c r="E189" s="183"/>
      <c r="F189" s="183"/>
      <c r="G189" s="183"/>
      <c r="H189" s="183"/>
      <c r="I189" s="183"/>
      <c r="J189" s="183"/>
      <c r="K189" s="183"/>
      <c r="L189" s="183"/>
      <c r="M189" s="183"/>
      <c r="N189" s="183"/>
      <c r="O189" s="183"/>
      <c r="P189" s="184"/>
    </row>
    <row r="190" spans="3:16" ht="21.95" customHeight="1" x14ac:dyDescent="0.25">
      <c r="C190" s="182"/>
      <c r="D190" s="183"/>
      <c r="E190" s="183"/>
      <c r="F190" s="183"/>
      <c r="G190" s="183"/>
      <c r="H190" s="183"/>
      <c r="I190" s="183"/>
      <c r="J190" s="183"/>
      <c r="K190" s="183"/>
      <c r="L190" s="183"/>
      <c r="M190" s="183"/>
      <c r="N190" s="183"/>
      <c r="O190" s="183"/>
      <c r="P190" s="184"/>
    </row>
    <row r="191" spans="3:16" ht="21.95" customHeight="1" x14ac:dyDescent="0.25">
      <c r="C191" s="182"/>
      <c r="D191" s="183"/>
      <c r="E191" s="183"/>
      <c r="F191" s="183"/>
      <c r="G191" s="183"/>
      <c r="H191" s="183"/>
      <c r="I191" s="183"/>
      <c r="J191" s="183"/>
      <c r="K191" s="183"/>
      <c r="L191" s="183"/>
      <c r="M191" s="183"/>
      <c r="N191" s="183"/>
      <c r="O191" s="183"/>
      <c r="P191" s="184"/>
    </row>
    <row r="192" spans="3:16" ht="21.95" customHeight="1" x14ac:dyDescent="0.25">
      <c r="C192" s="182"/>
      <c r="D192" s="183"/>
      <c r="E192" s="183"/>
      <c r="F192" s="183"/>
      <c r="G192" s="183"/>
      <c r="H192" s="183"/>
      <c r="I192" s="183"/>
      <c r="J192" s="183"/>
      <c r="K192" s="183"/>
      <c r="L192" s="183"/>
      <c r="M192" s="183"/>
      <c r="N192" s="183"/>
      <c r="O192" s="183"/>
      <c r="P192" s="184"/>
    </row>
    <row r="193" spans="3:16" ht="21.95" customHeight="1" x14ac:dyDescent="0.25">
      <c r="C193" s="182"/>
      <c r="D193" s="183"/>
      <c r="E193" s="183"/>
      <c r="F193" s="183"/>
      <c r="G193" s="183"/>
      <c r="H193" s="183"/>
      <c r="I193" s="183"/>
      <c r="J193" s="183"/>
      <c r="K193" s="183"/>
      <c r="L193" s="183"/>
      <c r="M193" s="183"/>
      <c r="N193" s="183"/>
      <c r="O193" s="183"/>
      <c r="P193" s="184"/>
    </row>
    <row r="194" spans="3:16" ht="21.95" customHeight="1" x14ac:dyDescent="0.25">
      <c r="C194" s="182"/>
      <c r="D194" s="183"/>
      <c r="E194" s="183"/>
      <c r="F194" s="183"/>
      <c r="G194" s="183"/>
      <c r="H194" s="183"/>
      <c r="I194" s="183"/>
      <c r="J194" s="183"/>
      <c r="K194" s="183"/>
      <c r="L194" s="183"/>
      <c r="M194" s="183"/>
      <c r="N194" s="183"/>
      <c r="O194" s="183"/>
      <c r="P194" s="184"/>
    </row>
    <row r="195" spans="3:16" ht="21.95" customHeight="1" x14ac:dyDescent="0.25">
      <c r="C195" s="182"/>
      <c r="D195" s="183"/>
      <c r="E195" s="183"/>
      <c r="F195" s="183"/>
      <c r="G195" s="183"/>
      <c r="H195" s="183"/>
      <c r="I195" s="183"/>
      <c r="J195" s="183"/>
      <c r="K195" s="183"/>
      <c r="L195" s="183"/>
      <c r="M195" s="183"/>
      <c r="N195" s="183"/>
      <c r="O195" s="183"/>
      <c r="P195" s="184"/>
    </row>
    <row r="196" spans="3:16" ht="21.95" customHeight="1" x14ac:dyDescent="0.25">
      <c r="C196" s="182"/>
      <c r="D196" s="183"/>
      <c r="E196" s="183"/>
      <c r="F196" s="183"/>
      <c r="G196" s="183"/>
      <c r="H196" s="183"/>
      <c r="I196" s="183"/>
      <c r="J196" s="183"/>
      <c r="K196" s="183"/>
      <c r="L196" s="183"/>
      <c r="M196" s="183"/>
      <c r="N196" s="183"/>
      <c r="O196" s="183"/>
      <c r="P196" s="184"/>
    </row>
    <row r="197" spans="3:16" ht="21.95" customHeight="1" x14ac:dyDescent="0.25">
      <c r="C197" s="182"/>
      <c r="D197" s="183"/>
      <c r="E197" s="183"/>
      <c r="F197" s="183"/>
      <c r="G197" s="183"/>
      <c r="H197" s="183"/>
      <c r="I197" s="183"/>
      <c r="J197" s="183"/>
      <c r="K197" s="183"/>
      <c r="L197" s="183"/>
      <c r="M197" s="183"/>
      <c r="N197" s="183"/>
      <c r="O197" s="183"/>
      <c r="P197" s="184"/>
    </row>
    <row r="198" spans="3:16" ht="21.95" customHeight="1" x14ac:dyDescent="0.25">
      <c r="C198" s="182"/>
      <c r="D198" s="183"/>
      <c r="E198" s="183"/>
      <c r="F198" s="183"/>
      <c r="G198" s="183"/>
      <c r="H198" s="183"/>
      <c r="I198" s="183"/>
      <c r="J198" s="183"/>
      <c r="K198" s="183"/>
      <c r="L198" s="183"/>
      <c r="M198" s="183"/>
      <c r="N198" s="183"/>
      <c r="O198" s="183"/>
      <c r="P198" s="184"/>
    </row>
    <row r="199" spans="3:16" ht="21.95" customHeight="1" x14ac:dyDescent="0.25">
      <c r="C199" s="182"/>
      <c r="D199" s="183"/>
      <c r="E199" s="183"/>
      <c r="F199" s="183"/>
      <c r="G199" s="183"/>
      <c r="H199" s="183"/>
      <c r="I199" s="183"/>
      <c r="J199" s="183"/>
      <c r="K199" s="183"/>
      <c r="L199" s="183"/>
      <c r="M199" s="183"/>
      <c r="N199" s="183"/>
      <c r="O199" s="183"/>
      <c r="P199" s="184"/>
    </row>
    <row r="200" spans="3:16" ht="21.95" customHeight="1" x14ac:dyDescent="0.25">
      <c r="C200" s="182"/>
      <c r="D200" s="183"/>
      <c r="E200" s="183"/>
      <c r="F200" s="183"/>
      <c r="G200" s="183"/>
      <c r="H200" s="183"/>
      <c r="I200" s="183"/>
      <c r="J200" s="183"/>
      <c r="K200" s="183"/>
      <c r="L200" s="183"/>
      <c r="M200" s="183"/>
      <c r="N200" s="183"/>
      <c r="O200" s="183"/>
      <c r="P200" s="184"/>
    </row>
    <row r="201" spans="3:16" ht="21.95" customHeight="1" x14ac:dyDescent="0.25">
      <c r="C201" s="182"/>
      <c r="D201" s="183"/>
      <c r="E201" s="183"/>
      <c r="F201" s="183"/>
      <c r="G201" s="183"/>
      <c r="H201" s="183"/>
      <c r="I201" s="183"/>
      <c r="J201" s="183"/>
      <c r="K201" s="183"/>
      <c r="L201" s="183"/>
      <c r="M201" s="183"/>
      <c r="N201" s="183"/>
      <c r="O201" s="183"/>
      <c r="P201" s="184"/>
    </row>
    <row r="202" spans="3:16" ht="21.95" customHeight="1" x14ac:dyDescent="0.25">
      <c r="C202" s="182"/>
      <c r="D202" s="183"/>
      <c r="E202" s="183"/>
      <c r="F202" s="183"/>
      <c r="G202" s="183"/>
      <c r="H202" s="183"/>
      <c r="I202" s="183"/>
      <c r="J202" s="183"/>
      <c r="K202" s="183"/>
      <c r="L202" s="183"/>
      <c r="M202" s="183"/>
      <c r="N202" s="183"/>
      <c r="O202" s="183"/>
      <c r="P202" s="184"/>
    </row>
    <row r="203" spans="3:16" ht="21.95" customHeight="1" x14ac:dyDescent="0.25">
      <c r="C203" s="182"/>
      <c r="D203" s="183"/>
      <c r="E203" s="183"/>
      <c r="F203" s="183"/>
      <c r="G203" s="183"/>
      <c r="H203" s="183"/>
      <c r="I203" s="183"/>
      <c r="J203" s="183"/>
      <c r="K203" s="183"/>
      <c r="L203" s="183"/>
      <c r="M203" s="183"/>
      <c r="N203" s="183"/>
      <c r="O203" s="183"/>
      <c r="P203" s="184"/>
    </row>
    <row r="204" spans="3:16" ht="21.95" customHeight="1" x14ac:dyDescent="0.25">
      <c r="C204" s="182"/>
      <c r="D204" s="183"/>
      <c r="E204" s="183"/>
      <c r="F204" s="183"/>
      <c r="G204" s="183"/>
      <c r="H204" s="183"/>
      <c r="I204" s="183"/>
      <c r="J204" s="183"/>
      <c r="K204" s="183"/>
      <c r="L204" s="183"/>
      <c r="M204" s="183"/>
      <c r="N204" s="183"/>
      <c r="O204" s="183"/>
      <c r="P204" s="184"/>
    </row>
    <row r="205" spans="3:16" ht="21.95" customHeight="1" x14ac:dyDescent="0.25">
      <c r="C205" s="182"/>
      <c r="D205" s="183"/>
      <c r="E205" s="183"/>
      <c r="F205" s="183"/>
      <c r="G205" s="183"/>
      <c r="H205" s="183"/>
      <c r="I205" s="183"/>
      <c r="J205" s="183"/>
      <c r="K205" s="183"/>
      <c r="L205" s="183"/>
      <c r="M205" s="183"/>
      <c r="N205" s="183"/>
      <c r="O205" s="183"/>
      <c r="P205" s="184"/>
    </row>
    <row r="206" spans="3:16" ht="21.95" customHeight="1" x14ac:dyDescent="0.25">
      <c r="C206" s="182"/>
      <c r="D206" s="183"/>
      <c r="E206" s="183"/>
      <c r="F206" s="183"/>
      <c r="G206" s="183"/>
      <c r="H206" s="183"/>
      <c r="I206" s="183"/>
      <c r="J206" s="183"/>
      <c r="K206" s="183"/>
      <c r="L206" s="183"/>
      <c r="M206" s="183"/>
      <c r="N206" s="183"/>
      <c r="O206" s="183"/>
      <c r="P206" s="184"/>
    </row>
    <row r="207" spans="3:16" ht="21.95" customHeight="1" x14ac:dyDescent="0.25">
      <c r="C207" s="182"/>
      <c r="D207" s="183"/>
      <c r="E207" s="183"/>
      <c r="F207" s="183"/>
      <c r="G207" s="183"/>
      <c r="H207" s="183"/>
      <c r="I207" s="183"/>
      <c r="J207" s="183"/>
      <c r="K207" s="183"/>
      <c r="L207" s="183"/>
      <c r="M207" s="183"/>
      <c r="N207" s="183"/>
      <c r="O207" s="183"/>
      <c r="P207" s="184"/>
    </row>
    <row r="208" spans="3:16" ht="21.95" customHeight="1" x14ac:dyDescent="0.25">
      <c r="C208" s="182"/>
      <c r="D208" s="183"/>
      <c r="E208" s="183"/>
      <c r="F208" s="183"/>
      <c r="G208" s="183"/>
      <c r="H208" s="183"/>
      <c r="I208" s="183"/>
      <c r="J208" s="183"/>
      <c r="K208" s="183"/>
      <c r="L208" s="183"/>
      <c r="M208" s="183"/>
      <c r="N208" s="183"/>
      <c r="O208" s="183"/>
      <c r="P208" s="184"/>
    </row>
    <row r="209" spans="3:16" ht="21.95" customHeight="1" x14ac:dyDescent="0.25">
      <c r="C209" s="182"/>
      <c r="D209" s="183"/>
      <c r="E209" s="183"/>
      <c r="F209" s="183"/>
      <c r="G209" s="183"/>
      <c r="H209" s="183"/>
      <c r="I209" s="183"/>
      <c r="J209" s="183"/>
      <c r="K209" s="183"/>
      <c r="L209" s="183"/>
      <c r="M209" s="183"/>
      <c r="N209" s="183"/>
      <c r="O209" s="183"/>
      <c r="P209" s="184"/>
    </row>
    <row r="210" spans="3:16" ht="21.95" customHeight="1" x14ac:dyDescent="0.25">
      <c r="C210" s="182"/>
      <c r="D210" s="183"/>
      <c r="E210" s="183"/>
      <c r="F210" s="183"/>
      <c r="G210" s="183"/>
      <c r="H210" s="183"/>
      <c r="I210" s="183"/>
      <c r="J210" s="183"/>
      <c r="K210" s="183"/>
      <c r="L210" s="183"/>
      <c r="M210" s="183"/>
      <c r="N210" s="183"/>
      <c r="O210" s="183"/>
      <c r="P210" s="184"/>
    </row>
    <row r="211" spans="3:16" ht="21.95" customHeight="1" x14ac:dyDescent="0.25">
      <c r="C211" s="182"/>
      <c r="D211" s="183"/>
      <c r="E211" s="183"/>
      <c r="F211" s="183"/>
      <c r="G211" s="183"/>
      <c r="H211" s="183"/>
      <c r="I211" s="183"/>
      <c r="J211" s="183"/>
      <c r="K211" s="183"/>
      <c r="L211" s="183"/>
      <c r="M211" s="183"/>
      <c r="N211" s="183"/>
      <c r="O211" s="183"/>
      <c r="P211" s="184"/>
    </row>
    <row r="212" spans="3:16" ht="21.95" customHeight="1" x14ac:dyDescent="0.25">
      <c r="C212" s="182"/>
      <c r="D212" s="183"/>
      <c r="E212" s="183"/>
      <c r="F212" s="183"/>
      <c r="G212" s="183"/>
      <c r="H212" s="183"/>
      <c r="I212" s="183"/>
      <c r="J212" s="183"/>
      <c r="K212" s="183"/>
      <c r="L212" s="183"/>
      <c r="M212" s="183"/>
      <c r="N212" s="183"/>
      <c r="O212" s="183"/>
      <c r="P212" s="184"/>
    </row>
    <row r="213" spans="3:16" ht="21.95" customHeight="1" x14ac:dyDescent="0.25">
      <c r="C213" s="182"/>
      <c r="D213" s="183"/>
      <c r="E213" s="183"/>
      <c r="F213" s="183"/>
      <c r="G213" s="183"/>
      <c r="H213" s="183"/>
      <c r="I213" s="183"/>
      <c r="J213" s="183"/>
      <c r="K213" s="183"/>
      <c r="L213" s="183"/>
      <c r="M213" s="183"/>
      <c r="N213" s="183"/>
      <c r="O213" s="183"/>
      <c r="P213" s="184"/>
    </row>
    <row r="214" spans="3:16" ht="21.95" customHeight="1" x14ac:dyDescent="0.25">
      <c r="C214" s="182"/>
      <c r="D214" s="183"/>
      <c r="E214" s="183"/>
      <c r="F214" s="183"/>
      <c r="G214" s="183"/>
      <c r="H214" s="183"/>
      <c r="I214" s="183"/>
      <c r="J214" s="183"/>
      <c r="K214" s="183"/>
      <c r="L214" s="183"/>
      <c r="M214" s="183"/>
      <c r="N214" s="183"/>
      <c r="O214" s="183"/>
      <c r="P214" s="184"/>
    </row>
    <row r="215" spans="3:16" ht="21.95" customHeight="1" x14ac:dyDescent="0.25">
      <c r="C215" s="182"/>
      <c r="D215" s="183"/>
      <c r="E215" s="183"/>
      <c r="F215" s="183"/>
      <c r="G215" s="183"/>
      <c r="H215" s="183"/>
      <c r="I215" s="183"/>
      <c r="J215" s="183"/>
      <c r="K215" s="183"/>
      <c r="L215" s="183"/>
      <c r="M215" s="183"/>
      <c r="N215" s="183"/>
      <c r="O215" s="183"/>
      <c r="P215" s="184"/>
    </row>
    <row r="216" spans="3:16" ht="21.95" customHeight="1" x14ac:dyDescent="0.25">
      <c r="C216" s="182"/>
      <c r="D216" s="183"/>
      <c r="E216" s="183"/>
      <c r="F216" s="183"/>
      <c r="G216" s="183"/>
      <c r="H216" s="183"/>
      <c r="I216" s="183"/>
      <c r="J216" s="183"/>
      <c r="K216" s="183"/>
      <c r="L216" s="183"/>
      <c r="M216" s="183"/>
      <c r="N216" s="183"/>
      <c r="O216" s="183"/>
      <c r="P216" s="184"/>
    </row>
    <row r="217" spans="3:16" ht="21.95" customHeight="1" x14ac:dyDescent="0.25">
      <c r="C217" s="182"/>
      <c r="D217" s="183"/>
      <c r="E217" s="183"/>
      <c r="F217" s="183"/>
      <c r="G217" s="183"/>
      <c r="H217" s="183"/>
      <c r="I217" s="183"/>
      <c r="J217" s="183"/>
      <c r="K217" s="183"/>
      <c r="L217" s="183"/>
      <c r="M217" s="183"/>
      <c r="N217" s="183"/>
      <c r="O217" s="183"/>
      <c r="P217" s="184"/>
    </row>
    <row r="218" spans="3:16" ht="21.95" customHeight="1" x14ac:dyDescent="0.25">
      <c r="C218" s="182"/>
      <c r="D218" s="183"/>
      <c r="E218" s="183"/>
      <c r="F218" s="183"/>
      <c r="G218" s="183"/>
      <c r="H218" s="183"/>
      <c r="I218" s="183"/>
      <c r="J218" s="183"/>
      <c r="K218" s="183"/>
      <c r="L218" s="183"/>
      <c r="M218" s="183"/>
      <c r="N218" s="183"/>
      <c r="O218" s="183"/>
      <c r="P218" s="184"/>
    </row>
    <row r="219" spans="3:16" ht="21.95" customHeight="1" x14ac:dyDescent="0.25">
      <c r="C219" s="182"/>
      <c r="D219" s="183"/>
      <c r="E219" s="183"/>
      <c r="F219" s="183"/>
      <c r="G219" s="183"/>
      <c r="H219" s="183"/>
      <c r="I219" s="183"/>
      <c r="J219" s="183"/>
      <c r="K219" s="183"/>
      <c r="L219" s="183"/>
      <c r="M219" s="183"/>
      <c r="N219" s="183"/>
      <c r="O219" s="183"/>
      <c r="P219" s="184"/>
    </row>
    <row r="220" spans="3:16" ht="21.95" customHeight="1" x14ac:dyDescent="0.25">
      <c r="C220" s="182"/>
      <c r="D220" s="183"/>
      <c r="E220" s="183"/>
      <c r="F220" s="183"/>
      <c r="G220" s="183"/>
      <c r="H220" s="183"/>
      <c r="I220" s="183"/>
      <c r="J220" s="183"/>
      <c r="K220" s="183"/>
      <c r="L220" s="183"/>
      <c r="M220" s="183"/>
      <c r="N220" s="183"/>
      <c r="O220" s="183"/>
      <c r="P220" s="184"/>
    </row>
    <row r="221" spans="3:16" ht="21.95" customHeight="1" x14ac:dyDescent="0.25">
      <c r="C221" s="182"/>
      <c r="D221" s="183"/>
      <c r="E221" s="183"/>
      <c r="F221" s="183"/>
      <c r="G221" s="183"/>
      <c r="H221" s="183"/>
      <c r="I221" s="183"/>
      <c r="J221" s="183"/>
      <c r="K221" s="183"/>
      <c r="L221" s="183"/>
      <c r="M221" s="183"/>
      <c r="N221" s="183"/>
      <c r="O221" s="183"/>
      <c r="P221" s="184"/>
    </row>
    <row r="222" spans="3:16" ht="21.95" customHeight="1" x14ac:dyDescent="0.25">
      <c r="C222" s="182"/>
      <c r="D222" s="183"/>
      <c r="E222" s="183"/>
      <c r="F222" s="183"/>
      <c r="G222" s="183"/>
      <c r="H222" s="183"/>
      <c r="I222" s="183"/>
      <c r="J222" s="183"/>
      <c r="K222" s="183"/>
      <c r="L222" s="183"/>
      <c r="M222" s="183"/>
      <c r="N222" s="183"/>
      <c r="O222" s="183"/>
      <c r="P222" s="184"/>
    </row>
    <row r="223" spans="3:16" ht="21.95" customHeight="1" x14ac:dyDescent="0.25">
      <c r="C223" s="182"/>
      <c r="D223" s="183"/>
      <c r="E223" s="183"/>
      <c r="F223" s="183"/>
      <c r="G223" s="183"/>
      <c r="H223" s="183"/>
      <c r="I223" s="183"/>
      <c r="J223" s="183"/>
      <c r="K223" s="183"/>
      <c r="L223" s="183"/>
      <c r="M223" s="183"/>
      <c r="N223" s="183"/>
      <c r="O223" s="183"/>
      <c r="P223" s="184"/>
    </row>
    <row r="224" spans="3:16" ht="21.95" customHeight="1" x14ac:dyDescent="0.25">
      <c r="C224" s="182"/>
      <c r="D224" s="183"/>
      <c r="E224" s="183"/>
      <c r="F224" s="183"/>
      <c r="G224" s="183"/>
      <c r="H224" s="183"/>
      <c r="I224" s="183"/>
      <c r="J224" s="183"/>
      <c r="K224" s="183"/>
      <c r="L224" s="183"/>
      <c r="M224" s="183"/>
      <c r="N224" s="183"/>
      <c r="O224" s="183"/>
      <c r="P224" s="184"/>
    </row>
    <row r="225" spans="3:16" ht="21.95" customHeight="1" x14ac:dyDescent="0.25">
      <c r="C225" s="182"/>
      <c r="D225" s="183"/>
      <c r="E225" s="183"/>
      <c r="F225" s="183"/>
      <c r="G225" s="183"/>
      <c r="H225" s="183"/>
      <c r="I225" s="183"/>
      <c r="J225" s="183"/>
      <c r="K225" s="183"/>
      <c r="L225" s="183"/>
      <c r="M225" s="183"/>
      <c r="N225" s="183"/>
      <c r="O225" s="183"/>
      <c r="P225" s="184"/>
    </row>
    <row r="226" spans="3:16" ht="21.95" customHeight="1" x14ac:dyDescent="0.25">
      <c r="C226" s="182"/>
      <c r="D226" s="183"/>
      <c r="E226" s="183"/>
      <c r="F226" s="183"/>
      <c r="G226" s="183"/>
      <c r="H226" s="183"/>
      <c r="I226" s="183"/>
      <c r="J226" s="183"/>
      <c r="K226" s="183"/>
      <c r="L226" s="183"/>
      <c r="M226" s="183"/>
      <c r="N226" s="183"/>
      <c r="O226" s="183"/>
      <c r="P226" s="184"/>
    </row>
    <row r="227" spans="3:16" ht="21.95" customHeight="1" x14ac:dyDescent="0.25">
      <c r="C227" s="182"/>
      <c r="D227" s="183"/>
      <c r="E227" s="183"/>
      <c r="F227" s="183"/>
      <c r="G227" s="183"/>
      <c r="H227" s="183"/>
      <c r="I227" s="183"/>
      <c r="J227" s="183"/>
      <c r="K227" s="183"/>
      <c r="L227" s="183"/>
      <c r="M227" s="183"/>
      <c r="N227" s="183"/>
      <c r="O227" s="183"/>
      <c r="P227" s="184"/>
    </row>
    <row r="228" spans="3:16" ht="21.95" customHeight="1" x14ac:dyDescent="0.25">
      <c r="C228" s="182"/>
      <c r="D228" s="183"/>
      <c r="E228" s="183"/>
      <c r="F228" s="183"/>
      <c r="G228" s="183"/>
      <c r="H228" s="183"/>
      <c r="I228" s="183"/>
      <c r="J228" s="183"/>
      <c r="K228" s="183"/>
      <c r="L228" s="183"/>
      <c r="M228" s="183"/>
      <c r="N228" s="183"/>
      <c r="O228" s="183"/>
      <c r="P228" s="184"/>
    </row>
    <row r="229" spans="3:16" ht="21.95" customHeight="1" x14ac:dyDescent="0.25">
      <c r="C229" s="182"/>
      <c r="D229" s="183"/>
      <c r="E229" s="183"/>
      <c r="F229" s="183"/>
      <c r="G229" s="183"/>
      <c r="H229" s="183"/>
      <c r="I229" s="183"/>
      <c r="J229" s="183"/>
      <c r="K229" s="183"/>
      <c r="L229" s="183"/>
      <c r="M229" s="183"/>
      <c r="N229" s="183"/>
      <c r="O229" s="183"/>
      <c r="P229" s="184"/>
    </row>
    <row r="230" spans="3:16" ht="21.95" customHeight="1" x14ac:dyDescent="0.25">
      <c r="C230" s="182"/>
      <c r="D230" s="183"/>
      <c r="E230" s="183"/>
      <c r="F230" s="183"/>
      <c r="G230" s="183"/>
      <c r="H230" s="183"/>
      <c r="I230" s="183"/>
      <c r="J230" s="183"/>
      <c r="K230" s="183"/>
      <c r="L230" s="183"/>
      <c r="M230" s="183"/>
      <c r="N230" s="183"/>
      <c r="O230" s="183"/>
      <c r="P230" s="184"/>
    </row>
    <row r="231" spans="3:16" ht="21.95" customHeight="1" x14ac:dyDescent="0.25">
      <c r="C231" s="182"/>
      <c r="D231" s="183"/>
      <c r="E231" s="183"/>
      <c r="F231" s="183"/>
      <c r="G231" s="183"/>
      <c r="H231" s="183"/>
      <c r="I231" s="183"/>
      <c r="J231" s="183"/>
      <c r="K231" s="183"/>
      <c r="L231" s="183"/>
      <c r="M231" s="183"/>
      <c r="N231" s="183"/>
      <c r="O231" s="183"/>
      <c r="P231" s="184"/>
    </row>
    <row r="232" spans="3:16" ht="21.95" customHeight="1" x14ac:dyDescent="0.25">
      <c r="C232" s="182"/>
      <c r="D232" s="183"/>
      <c r="E232" s="183"/>
      <c r="F232" s="183"/>
      <c r="G232" s="183"/>
      <c r="H232" s="183"/>
      <c r="I232" s="183"/>
      <c r="J232" s="183"/>
      <c r="K232" s="183"/>
      <c r="L232" s="183"/>
      <c r="M232" s="183"/>
      <c r="N232" s="183"/>
      <c r="O232" s="183"/>
      <c r="P232" s="184"/>
    </row>
    <row r="233" spans="3:16" ht="21.95" customHeight="1" x14ac:dyDescent="0.25">
      <c r="C233" s="182"/>
      <c r="D233" s="183"/>
      <c r="E233" s="183"/>
      <c r="F233" s="183"/>
      <c r="G233" s="183"/>
      <c r="H233" s="183"/>
      <c r="I233" s="183"/>
      <c r="J233" s="183"/>
      <c r="K233" s="183"/>
      <c r="L233" s="183"/>
      <c r="M233" s="183"/>
      <c r="N233" s="183"/>
      <c r="O233" s="183"/>
      <c r="P233" s="184"/>
    </row>
    <row r="234" spans="3:16" ht="21.95" customHeight="1" x14ac:dyDescent="0.25">
      <c r="C234" s="182"/>
      <c r="D234" s="183"/>
      <c r="E234" s="183"/>
      <c r="F234" s="183"/>
      <c r="G234" s="183"/>
      <c r="H234" s="183"/>
      <c r="I234" s="183"/>
      <c r="J234" s="183"/>
      <c r="K234" s="183"/>
      <c r="L234" s="183"/>
      <c r="M234" s="183"/>
      <c r="N234" s="183"/>
      <c r="O234" s="183"/>
      <c r="P234" s="184"/>
    </row>
    <row r="235" spans="3:16" ht="21.95" customHeight="1" x14ac:dyDescent="0.25">
      <c r="C235" s="182"/>
      <c r="D235" s="183"/>
      <c r="E235" s="183"/>
      <c r="F235" s="183"/>
      <c r="G235" s="183"/>
      <c r="H235" s="183"/>
      <c r="I235" s="183"/>
      <c r="J235" s="183"/>
      <c r="K235" s="183"/>
      <c r="L235" s="183"/>
      <c r="M235" s="183"/>
      <c r="N235" s="183"/>
      <c r="O235" s="183"/>
      <c r="P235" s="184"/>
    </row>
    <row r="236" spans="3:16" ht="21.95" customHeight="1" x14ac:dyDescent="0.25">
      <c r="C236" s="182"/>
      <c r="D236" s="183"/>
      <c r="E236" s="183"/>
      <c r="F236" s="183"/>
      <c r="G236" s="183"/>
      <c r="H236" s="183"/>
      <c r="I236" s="183"/>
      <c r="J236" s="183"/>
      <c r="K236" s="183"/>
      <c r="L236" s="183"/>
      <c r="M236" s="183"/>
      <c r="N236" s="183"/>
      <c r="O236" s="183"/>
      <c r="P236" s="184"/>
    </row>
    <row r="237" spans="3:16" ht="21.95" customHeight="1" x14ac:dyDescent="0.25">
      <c r="C237" s="182"/>
      <c r="D237" s="183"/>
      <c r="E237" s="183"/>
      <c r="F237" s="183"/>
      <c r="G237" s="183"/>
      <c r="H237" s="183"/>
      <c r="I237" s="183"/>
      <c r="J237" s="183"/>
      <c r="K237" s="183"/>
      <c r="L237" s="183"/>
      <c r="M237" s="183"/>
      <c r="N237" s="183"/>
      <c r="O237" s="183"/>
      <c r="P237" s="184"/>
    </row>
    <row r="238" spans="3:16" ht="21.95" customHeight="1" x14ac:dyDescent="0.25">
      <c r="C238" s="182"/>
      <c r="D238" s="183"/>
      <c r="E238" s="183"/>
      <c r="F238" s="183"/>
      <c r="G238" s="183"/>
      <c r="H238" s="183"/>
      <c r="I238" s="183"/>
      <c r="J238" s="183"/>
      <c r="K238" s="183"/>
      <c r="L238" s="183"/>
      <c r="M238" s="183"/>
      <c r="N238" s="183"/>
      <c r="O238" s="183"/>
      <c r="P238" s="184"/>
    </row>
    <row r="239" spans="3:16" ht="21.95" customHeight="1" x14ac:dyDescent="0.25">
      <c r="C239" s="182"/>
      <c r="D239" s="183"/>
      <c r="E239" s="183"/>
      <c r="F239" s="183"/>
      <c r="G239" s="183"/>
      <c r="H239" s="183"/>
      <c r="I239" s="183"/>
      <c r="J239" s="183"/>
      <c r="K239" s="183"/>
      <c r="L239" s="183"/>
      <c r="M239" s="183"/>
      <c r="N239" s="183"/>
      <c r="O239" s="183"/>
      <c r="P239" s="184"/>
    </row>
    <row r="240" spans="3:16" ht="21.95" customHeight="1" x14ac:dyDescent="0.25">
      <c r="C240" s="182"/>
      <c r="D240" s="183"/>
      <c r="E240" s="183"/>
      <c r="F240" s="183"/>
      <c r="G240" s="183"/>
      <c r="H240" s="183"/>
      <c r="I240" s="183"/>
      <c r="J240" s="183"/>
      <c r="K240" s="183"/>
      <c r="L240" s="183"/>
      <c r="M240" s="183"/>
      <c r="N240" s="183"/>
      <c r="O240" s="183"/>
      <c r="P240" s="184"/>
    </row>
    <row r="241" spans="3:16" ht="21.95" customHeight="1" x14ac:dyDescent="0.25">
      <c r="C241" s="182"/>
      <c r="D241" s="183"/>
      <c r="E241" s="183"/>
      <c r="F241" s="183"/>
      <c r="G241" s="183"/>
      <c r="H241" s="183"/>
      <c r="I241" s="183"/>
      <c r="J241" s="183"/>
      <c r="K241" s="183"/>
      <c r="L241" s="183"/>
      <c r="M241" s="183"/>
      <c r="N241" s="183"/>
      <c r="O241" s="183"/>
      <c r="P241" s="184"/>
    </row>
    <row r="242" spans="3:16" ht="21.95" customHeight="1" x14ac:dyDescent="0.25">
      <c r="C242" s="182"/>
      <c r="D242" s="183"/>
      <c r="E242" s="183"/>
      <c r="F242" s="183"/>
      <c r="G242" s="183"/>
      <c r="H242" s="183"/>
      <c r="I242" s="183"/>
      <c r="J242" s="183"/>
      <c r="K242" s="183"/>
      <c r="L242" s="183"/>
      <c r="M242" s="183"/>
      <c r="N242" s="183"/>
      <c r="O242" s="183"/>
      <c r="P242" s="184"/>
    </row>
    <row r="243" spans="3:16" ht="21.95" customHeight="1" x14ac:dyDescent="0.25">
      <c r="C243" s="182"/>
      <c r="D243" s="183"/>
      <c r="E243" s="183"/>
      <c r="F243" s="183"/>
      <c r="G243" s="183"/>
      <c r="H243" s="183"/>
      <c r="I243" s="183"/>
      <c r="J243" s="183"/>
      <c r="K243" s="183"/>
      <c r="L243" s="183"/>
      <c r="M243" s="183"/>
      <c r="N243" s="183"/>
      <c r="O243" s="183"/>
      <c r="P243" s="184"/>
    </row>
    <row r="244" spans="3:16" ht="21.95" customHeight="1" x14ac:dyDescent="0.25">
      <c r="C244" s="182"/>
      <c r="D244" s="183"/>
      <c r="E244" s="183"/>
      <c r="F244" s="183"/>
      <c r="G244" s="183"/>
      <c r="H244" s="183"/>
      <c r="I244" s="183"/>
      <c r="J244" s="183"/>
      <c r="K244" s="183"/>
      <c r="L244" s="183"/>
      <c r="M244" s="183"/>
      <c r="N244" s="183"/>
      <c r="O244" s="183"/>
      <c r="P244" s="184"/>
    </row>
    <row r="245" spans="3:16" ht="21.95" customHeight="1" x14ac:dyDescent="0.25">
      <c r="C245" s="182"/>
      <c r="D245" s="183"/>
      <c r="E245" s="183"/>
      <c r="F245" s="183"/>
      <c r="G245" s="183"/>
      <c r="H245" s="183"/>
      <c r="I245" s="183"/>
      <c r="J245" s="183"/>
      <c r="K245" s="183"/>
      <c r="L245" s="183"/>
      <c r="M245" s="183"/>
      <c r="N245" s="183"/>
      <c r="O245" s="183"/>
      <c r="P245" s="184"/>
    </row>
    <row r="246" spans="3:16" ht="21.95" customHeight="1" x14ac:dyDescent="0.25">
      <c r="C246" s="182"/>
      <c r="D246" s="183"/>
      <c r="E246" s="183"/>
      <c r="F246" s="183"/>
      <c r="G246" s="183"/>
      <c r="H246" s="183"/>
      <c r="I246" s="183"/>
      <c r="J246" s="183"/>
      <c r="K246" s="183"/>
      <c r="L246" s="183"/>
      <c r="M246" s="183"/>
      <c r="N246" s="183"/>
      <c r="O246" s="183"/>
      <c r="P246" s="184"/>
    </row>
    <row r="247" spans="3:16" ht="21.95" customHeight="1" x14ac:dyDescent="0.25">
      <c r="C247" s="182"/>
      <c r="D247" s="183"/>
      <c r="E247" s="183"/>
      <c r="F247" s="183"/>
      <c r="G247" s="183"/>
      <c r="H247" s="183"/>
      <c r="I247" s="183"/>
      <c r="J247" s="183"/>
      <c r="K247" s="183"/>
      <c r="L247" s="183"/>
      <c r="M247" s="183"/>
      <c r="N247" s="183"/>
      <c r="O247" s="183"/>
      <c r="P247" s="184"/>
    </row>
    <row r="248" spans="3:16" ht="21.95" customHeight="1" x14ac:dyDescent="0.25">
      <c r="C248" s="182"/>
      <c r="D248" s="183"/>
      <c r="E248" s="183"/>
      <c r="F248" s="183"/>
      <c r="G248" s="183"/>
      <c r="H248" s="183"/>
      <c r="I248" s="183"/>
      <c r="J248" s="183"/>
      <c r="K248" s="183"/>
      <c r="L248" s="183"/>
      <c r="M248" s="183"/>
      <c r="N248" s="183"/>
      <c r="O248" s="183"/>
      <c r="P248" s="184"/>
    </row>
    <row r="249" spans="3:16" ht="21.95" customHeight="1" x14ac:dyDescent="0.25">
      <c r="C249" s="182"/>
      <c r="D249" s="183"/>
      <c r="E249" s="183"/>
      <c r="F249" s="183"/>
      <c r="G249" s="183"/>
      <c r="H249" s="183"/>
      <c r="I249" s="183"/>
      <c r="J249" s="183"/>
      <c r="K249" s="183"/>
      <c r="L249" s="183"/>
      <c r="M249" s="183"/>
      <c r="N249" s="183"/>
      <c r="O249" s="183"/>
      <c r="P249" s="184"/>
    </row>
    <row r="250" spans="3:16" ht="21.95" customHeight="1" x14ac:dyDescent="0.25">
      <c r="C250" s="182"/>
      <c r="D250" s="183"/>
      <c r="E250" s="183"/>
      <c r="F250" s="183"/>
      <c r="G250" s="183"/>
      <c r="H250" s="183"/>
      <c r="I250" s="183"/>
      <c r="J250" s="183"/>
      <c r="K250" s="183"/>
      <c r="L250" s="183"/>
      <c r="M250" s="183"/>
      <c r="N250" s="183"/>
      <c r="O250" s="183"/>
      <c r="P250" s="184"/>
    </row>
    <row r="251" spans="3:16" ht="21.95" customHeight="1" x14ac:dyDescent="0.25">
      <c r="C251" s="182"/>
      <c r="D251" s="183"/>
      <c r="E251" s="183"/>
      <c r="F251" s="183"/>
      <c r="G251" s="183"/>
      <c r="H251" s="183"/>
      <c r="I251" s="183"/>
      <c r="J251" s="183"/>
      <c r="K251" s="183"/>
      <c r="L251" s="183"/>
      <c r="M251" s="183"/>
      <c r="N251" s="183"/>
      <c r="O251" s="183"/>
      <c r="P251" s="184"/>
    </row>
    <row r="252" spans="3:16" ht="21.95" customHeight="1" x14ac:dyDescent="0.25">
      <c r="C252" s="182"/>
      <c r="D252" s="183"/>
      <c r="E252" s="183"/>
      <c r="F252" s="183"/>
      <c r="G252" s="183"/>
      <c r="H252" s="183"/>
      <c r="I252" s="183"/>
      <c r="J252" s="183"/>
      <c r="K252" s="183"/>
      <c r="L252" s="183"/>
      <c r="M252" s="183"/>
      <c r="N252" s="183"/>
      <c r="O252" s="183"/>
      <c r="P252" s="184"/>
    </row>
    <row r="253" spans="3:16" ht="21.95" customHeight="1" x14ac:dyDescent="0.25">
      <c r="C253" s="182"/>
      <c r="D253" s="183"/>
      <c r="E253" s="183"/>
      <c r="F253" s="183"/>
      <c r="G253" s="183"/>
      <c r="H253" s="183"/>
      <c r="I253" s="183"/>
      <c r="J253" s="183"/>
      <c r="K253" s="183"/>
      <c r="L253" s="183"/>
      <c r="M253" s="183"/>
      <c r="N253" s="183"/>
      <c r="O253" s="183"/>
      <c r="P253" s="184"/>
    </row>
    <row r="254" spans="3:16" ht="21.95" customHeight="1" x14ac:dyDescent="0.25">
      <c r="C254" s="182"/>
      <c r="D254" s="183"/>
      <c r="E254" s="183"/>
      <c r="F254" s="183"/>
      <c r="G254" s="183"/>
      <c r="H254" s="183"/>
      <c r="I254" s="183"/>
      <c r="J254" s="183"/>
      <c r="K254" s="183"/>
      <c r="L254" s="183"/>
      <c r="M254" s="183"/>
      <c r="N254" s="183"/>
      <c r="O254" s="183"/>
      <c r="P254" s="184"/>
    </row>
    <row r="255" spans="3:16" ht="21.95" customHeight="1" x14ac:dyDescent="0.25">
      <c r="C255" s="182"/>
      <c r="D255" s="183"/>
      <c r="E255" s="183"/>
      <c r="F255" s="183"/>
      <c r="G255" s="183"/>
      <c r="H255" s="183"/>
      <c r="I255" s="183"/>
      <c r="J255" s="183"/>
      <c r="K255" s="183"/>
      <c r="L255" s="183"/>
      <c r="M255" s="183"/>
      <c r="N255" s="183"/>
      <c r="O255" s="183"/>
      <c r="P255" s="184"/>
    </row>
    <row r="256" spans="3:16" ht="21.95" customHeight="1" x14ac:dyDescent="0.25">
      <c r="C256" s="182"/>
      <c r="D256" s="183"/>
      <c r="E256" s="183"/>
      <c r="F256" s="183"/>
      <c r="G256" s="183"/>
      <c r="H256" s="183"/>
      <c r="I256" s="183"/>
      <c r="J256" s="183"/>
      <c r="K256" s="183"/>
      <c r="L256" s="183"/>
      <c r="M256" s="183"/>
      <c r="N256" s="183"/>
      <c r="O256" s="183"/>
      <c r="P256" s="184"/>
    </row>
    <row r="257" spans="3:16" ht="21.95" customHeight="1" x14ac:dyDescent="0.25">
      <c r="C257" s="182"/>
      <c r="D257" s="183"/>
      <c r="E257" s="183"/>
      <c r="F257" s="183"/>
      <c r="G257" s="183"/>
      <c r="H257" s="183"/>
      <c r="I257" s="183"/>
      <c r="J257" s="183"/>
      <c r="K257" s="183"/>
      <c r="L257" s="183"/>
      <c r="M257" s="183"/>
      <c r="N257" s="183"/>
      <c r="O257" s="183"/>
      <c r="P257" s="184"/>
    </row>
    <row r="258" spans="3:16" ht="21.95" customHeight="1" x14ac:dyDescent="0.25">
      <c r="C258" s="182"/>
      <c r="D258" s="183"/>
      <c r="E258" s="183"/>
      <c r="F258" s="183"/>
      <c r="G258" s="183"/>
      <c r="H258" s="183"/>
      <c r="I258" s="183"/>
      <c r="J258" s="183"/>
      <c r="K258" s="183"/>
      <c r="L258" s="183"/>
      <c r="M258" s="183"/>
      <c r="N258" s="183"/>
      <c r="O258" s="183"/>
      <c r="P258" s="184"/>
    </row>
    <row r="259" spans="3:16" ht="21.95" customHeight="1" x14ac:dyDescent="0.25">
      <c r="C259" s="182"/>
      <c r="D259" s="183"/>
      <c r="E259" s="183"/>
      <c r="F259" s="183"/>
      <c r="G259" s="183"/>
      <c r="H259" s="183"/>
      <c r="I259" s="183"/>
      <c r="J259" s="183"/>
      <c r="K259" s="183"/>
      <c r="L259" s="183"/>
      <c r="M259" s="183"/>
      <c r="N259" s="183"/>
      <c r="O259" s="183"/>
      <c r="P259" s="184"/>
    </row>
    <row r="260" spans="3:16" ht="21.95" customHeight="1" x14ac:dyDescent="0.25">
      <c r="C260" s="182"/>
      <c r="D260" s="183"/>
      <c r="E260" s="183"/>
      <c r="F260" s="183"/>
      <c r="G260" s="183"/>
      <c r="H260" s="183"/>
      <c r="I260" s="183"/>
      <c r="J260" s="183"/>
      <c r="K260" s="183"/>
      <c r="L260" s="183"/>
      <c r="M260" s="183"/>
      <c r="N260" s="183"/>
      <c r="O260" s="183"/>
      <c r="P260" s="184"/>
    </row>
    <row r="261" spans="3:16" ht="21.95" customHeight="1" x14ac:dyDescent="0.25">
      <c r="C261" s="182"/>
      <c r="D261" s="183"/>
      <c r="E261" s="183"/>
      <c r="F261" s="183"/>
      <c r="G261" s="183"/>
      <c r="H261" s="183"/>
      <c r="I261" s="183"/>
      <c r="J261" s="183"/>
      <c r="K261" s="183"/>
      <c r="L261" s="183"/>
      <c r="M261" s="183"/>
      <c r="N261" s="183"/>
      <c r="O261" s="183"/>
      <c r="P261" s="184"/>
    </row>
    <row r="262" spans="3:16" ht="21.95" customHeight="1" x14ac:dyDescent="0.25">
      <c r="C262" s="182"/>
      <c r="D262" s="183"/>
      <c r="E262" s="183"/>
      <c r="F262" s="183"/>
      <c r="G262" s="183"/>
      <c r="H262" s="183"/>
      <c r="I262" s="183"/>
      <c r="J262" s="183"/>
      <c r="K262" s="183"/>
      <c r="L262" s="183"/>
      <c r="M262" s="183"/>
      <c r="N262" s="183"/>
      <c r="O262" s="183"/>
      <c r="P262" s="184"/>
    </row>
    <row r="263" spans="3:16" ht="21.95" customHeight="1" x14ac:dyDescent="0.25">
      <c r="C263" s="182"/>
      <c r="D263" s="183"/>
      <c r="E263" s="183"/>
      <c r="F263" s="183"/>
      <c r="G263" s="183"/>
      <c r="H263" s="183"/>
      <c r="I263" s="183"/>
      <c r="J263" s="183"/>
      <c r="K263" s="183"/>
      <c r="L263" s="183"/>
      <c r="M263" s="183"/>
      <c r="N263" s="183"/>
      <c r="O263" s="183"/>
      <c r="P263" s="184"/>
    </row>
    <row r="264" spans="3:16" ht="21.95" customHeight="1" x14ac:dyDescent="0.25">
      <c r="C264" s="182"/>
      <c r="D264" s="183"/>
      <c r="E264" s="183"/>
      <c r="F264" s="183"/>
      <c r="G264" s="183"/>
      <c r="H264" s="183"/>
      <c r="I264" s="183"/>
      <c r="J264" s="183"/>
      <c r="K264" s="183"/>
      <c r="L264" s="183"/>
      <c r="M264" s="183"/>
      <c r="N264" s="183"/>
      <c r="O264" s="183"/>
      <c r="P264" s="184"/>
    </row>
    <row r="265" spans="3:16" ht="21.95" customHeight="1" x14ac:dyDescent="0.25">
      <c r="C265" s="182"/>
      <c r="D265" s="183"/>
      <c r="E265" s="183"/>
      <c r="F265" s="183"/>
      <c r="G265" s="183"/>
      <c r="H265" s="183"/>
      <c r="I265" s="183"/>
      <c r="J265" s="183"/>
      <c r="K265" s="183"/>
      <c r="L265" s="183"/>
      <c r="M265" s="183"/>
      <c r="N265" s="183"/>
      <c r="O265" s="183"/>
      <c r="P265" s="184"/>
    </row>
    <row r="266" spans="3:16" ht="21.95" customHeight="1" x14ac:dyDescent="0.25">
      <c r="C266" s="182"/>
      <c r="D266" s="183"/>
      <c r="E266" s="183"/>
      <c r="F266" s="183"/>
      <c r="G266" s="183"/>
      <c r="H266" s="183"/>
      <c r="I266" s="183"/>
      <c r="J266" s="183"/>
      <c r="K266" s="183"/>
      <c r="L266" s="183"/>
      <c r="M266" s="183"/>
      <c r="N266" s="183"/>
      <c r="O266" s="183"/>
      <c r="P266" s="184"/>
    </row>
    <row r="267" spans="3:16" ht="21.95" customHeight="1" x14ac:dyDescent="0.25">
      <c r="C267" s="182"/>
      <c r="D267" s="183"/>
      <c r="E267" s="183"/>
      <c r="F267" s="183"/>
      <c r="G267" s="183"/>
      <c r="H267" s="183"/>
      <c r="I267" s="183"/>
      <c r="J267" s="183"/>
      <c r="K267" s="183"/>
      <c r="L267" s="183"/>
      <c r="M267" s="183"/>
      <c r="N267" s="183"/>
      <c r="O267" s="183"/>
      <c r="P267" s="184"/>
    </row>
    <row r="268" spans="3:16" ht="21.95" customHeight="1" x14ac:dyDescent="0.25">
      <c r="C268" s="182"/>
      <c r="D268" s="183"/>
      <c r="E268" s="183"/>
      <c r="F268" s="183"/>
      <c r="G268" s="183"/>
      <c r="H268" s="183"/>
      <c r="I268" s="183"/>
      <c r="J268" s="183"/>
      <c r="K268" s="183"/>
      <c r="L268" s="183"/>
      <c r="M268" s="183"/>
      <c r="N268" s="183"/>
      <c r="O268" s="183"/>
      <c r="P268" s="184"/>
    </row>
    <row r="269" spans="3:16" ht="21.95" customHeight="1" x14ac:dyDescent="0.25">
      <c r="C269" s="182"/>
      <c r="D269" s="183"/>
      <c r="E269" s="183"/>
      <c r="F269" s="183"/>
      <c r="G269" s="183"/>
      <c r="H269" s="183"/>
      <c r="I269" s="183"/>
      <c r="J269" s="183"/>
      <c r="K269" s="183"/>
      <c r="L269" s="183"/>
      <c r="M269" s="183"/>
      <c r="N269" s="183"/>
      <c r="O269" s="183"/>
      <c r="P269" s="184"/>
    </row>
    <row r="270" spans="3:16" ht="21.95" customHeight="1" x14ac:dyDescent="0.25">
      <c r="C270" s="182"/>
      <c r="D270" s="183"/>
      <c r="E270" s="183"/>
      <c r="F270" s="183"/>
      <c r="G270" s="183"/>
      <c r="H270" s="183"/>
      <c r="I270" s="183"/>
      <c r="J270" s="183"/>
      <c r="K270" s="183"/>
      <c r="L270" s="183"/>
      <c r="M270" s="183"/>
      <c r="N270" s="183"/>
      <c r="O270" s="183"/>
      <c r="P270" s="184"/>
    </row>
    <row r="271" spans="3:16" ht="21.95" customHeight="1" x14ac:dyDescent="0.25">
      <c r="C271" s="182"/>
      <c r="D271" s="183"/>
      <c r="E271" s="183"/>
      <c r="F271" s="183"/>
      <c r="G271" s="183"/>
      <c r="H271" s="183"/>
      <c r="I271" s="183"/>
      <c r="J271" s="183"/>
      <c r="K271" s="183"/>
      <c r="L271" s="183"/>
      <c r="M271" s="183"/>
      <c r="N271" s="183"/>
      <c r="O271" s="183"/>
      <c r="P271" s="184"/>
    </row>
    <row r="272" spans="3:16" ht="21.95" customHeight="1" x14ac:dyDescent="0.25">
      <c r="C272" s="182"/>
      <c r="D272" s="183"/>
      <c r="E272" s="183"/>
      <c r="F272" s="183"/>
      <c r="G272" s="183"/>
      <c r="H272" s="183"/>
      <c r="I272" s="183"/>
      <c r="J272" s="183"/>
      <c r="K272" s="183"/>
      <c r="L272" s="183"/>
      <c r="M272" s="183"/>
      <c r="N272" s="183"/>
      <c r="O272" s="183"/>
      <c r="P272" s="184"/>
    </row>
    <row r="273" spans="3:16" ht="21.95" customHeight="1" x14ac:dyDescent="0.25">
      <c r="C273" s="182"/>
      <c r="D273" s="183"/>
      <c r="E273" s="183"/>
      <c r="F273" s="183"/>
      <c r="G273" s="183"/>
      <c r="H273" s="183"/>
      <c r="I273" s="183"/>
      <c r="J273" s="183"/>
      <c r="K273" s="183"/>
      <c r="L273" s="183"/>
      <c r="M273" s="183"/>
      <c r="N273" s="183"/>
      <c r="O273" s="183"/>
      <c r="P273" s="184"/>
    </row>
    <row r="274" spans="3:16" ht="21.95" customHeight="1" x14ac:dyDescent="0.25">
      <c r="C274" s="182"/>
      <c r="D274" s="183"/>
      <c r="E274" s="183"/>
      <c r="F274" s="183"/>
      <c r="G274" s="183"/>
      <c r="H274" s="183"/>
      <c r="I274" s="183"/>
      <c r="J274" s="183"/>
      <c r="K274" s="183"/>
      <c r="L274" s="183"/>
      <c r="M274" s="183"/>
      <c r="N274" s="183"/>
      <c r="O274" s="183"/>
      <c r="P274" s="184"/>
    </row>
    <row r="275" spans="3:16" ht="21.95" customHeight="1" x14ac:dyDescent="0.25">
      <c r="C275" s="182"/>
      <c r="D275" s="183"/>
      <c r="E275" s="183"/>
      <c r="F275" s="183"/>
      <c r="G275" s="183"/>
      <c r="H275" s="183"/>
      <c r="I275" s="183"/>
      <c r="J275" s="183"/>
      <c r="K275" s="183"/>
      <c r="L275" s="183"/>
      <c r="M275" s="183"/>
      <c r="N275" s="183"/>
      <c r="O275" s="183"/>
      <c r="P275" s="184"/>
    </row>
    <row r="276" spans="3:16" ht="21.95" customHeight="1" x14ac:dyDescent="0.25">
      <c r="C276" s="182"/>
      <c r="D276" s="183"/>
      <c r="E276" s="183"/>
      <c r="F276" s="183"/>
      <c r="G276" s="183"/>
      <c r="H276" s="183"/>
      <c r="I276" s="183"/>
      <c r="J276" s="183"/>
      <c r="K276" s="183"/>
      <c r="L276" s="183"/>
      <c r="M276" s="183"/>
      <c r="N276" s="183"/>
      <c r="O276" s="183"/>
      <c r="P276" s="184"/>
    </row>
    <row r="277" spans="3:16" ht="21.95" customHeight="1" x14ac:dyDescent="0.25">
      <c r="C277" s="182"/>
      <c r="D277" s="183"/>
      <c r="E277" s="183"/>
      <c r="F277" s="183"/>
      <c r="G277" s="183"/>
      <c r="H277" s="183"/>
      <c r="I277" s="183"/>
      <c r="J277" s="183"/>
      <c r="K277" s="183"/>
      <c r="L277" s="183"/>
      <c r="M277" s="183"/>
      <c r="N277" s="183"/>
      <c r="O277" s="183"/>
      <c r="P277" s="184"/>
    </row>
    <row r="278" spans="3:16" ht="21.95" customHeight="1" x14ac:dyDescent="0.25">
      <c r="C278" s="182"/>
      <c r="D278" s="183"/>
      <c r="E278" s="183"/>
      <c r="F278" s="183"/>
      <c r="G278" s="183"/>
      <c r="H278" s="183"/>
      <c r="I278" s="183"/>
      <c r="J278" s="183"/>
      <c r="K278" s="183"/>
      <c r="L278" s="183"/>
      <c r="M278" s="183"/>
      <c r="N278" s="183"/>
      <c r="O278" s="183"/>
      <c r="P278" s="184"/>
    </row>
    <row r="279" spans="3:16" ht="21.95" customHeight="1" x14ac:dyDescent="0.25">
      <c r="C279" s="182"/>
      <c r="D279" s="183"/>
      <c r="E279" s="183"/>
      <c r="F279" s="183"/>
      <c r="G279" s="183"/>
      <c r="H279" s="183"/>
      <c r="I279" s="183"/>
      <c r="J279" s="183"/>
      <c r="K279" s="183"/>
      <c r="L279" s="183"/>
      <c r="M279" s="183"/>
      <c r="N279" s="183"/>
      <c r="O279" s="183"/>
      <c r="P279" s="184"/>
    </row>
    <row r="280" spans="3:16" ht="21.95" customHeight="1" x14ac:dyDescent="0.25">
      <c r="C280" s="182"/>
      <c r="D280" s="183"/>
      <c r="E280" s="183"/>
      <c r="F280" s="183"/>
      <c r="G280" s="183"/>
      <c r="H280" s="183"/>
      <c r="I280" s="183"/>
      <c r="J280" s="183"/>
      <c r="K280" s="183"/>
      <c r="L280" s="183"/>
      <c r="M280" s="183"/>
      <c r="N280" s="183"/>
      <c r="O280" s="183"/>
      <c r="P280" s="184"/>
    </row>
    <row r="281" spans="3:16" ht="21.95" customHeight="1" x14ac:dyDescent="0.25">
      <c r="C281" s="182"/>
      <c r="D281" s="183"/>
      <c r="E281" s="183"/>
      <c r="F281" s="183"/>
      <c r="G281" s="183"/>
      <c r="H281" s="183"/>
      <c r="I281" s="183"/>
      <c r="J281" s="183"/>
      <c r="K281" s="183"/>
      <c r="L281" s="183"/>
      <c r="M281" s="183"/>
      <c r="N281" s="183"/>
      <c r="O281" s="183"/>
      <c r="P281" s="184"/>
    </row>
    <row r="282" spans="3:16" ht="21.95" customHeight="1" x14ac:dyDescent="0.25">
      <c r="C282" s="182"/>
      <c r="D282" s="183"/>
      <c r="E282" s="183"/>
      <c r="F282" s="183"/>
      <c r="G282" s="183"/>
      <c r="H282" s="183"/>
      <c r="I282" s="183"/>
      <c r="J282" s="183"/>
      <c r="K282" s="183"/>
      <c r="L282" s="183"/>
      <c r="M282" s="183"/>
      <c r="N282" s="183"/>
      <c r="O282" s="183"/>
      <c r="P282" s="184"/>
    </row>
    <row r="283" spans="3:16" ht="21.95" customHeight="1" x14ac:dyDescent="0.25">
      <c r="C283" s="182"/>
      <c r="D283" s="183"/>
      <c r="E283" s="183"/>
      <c r="F283" s="183"/>
      <c r="G283" s="183"/>
      <c r="H283" s="183"/>
      <c r="I283" s="183"/>
      <c r="J283" s="183"/>
      <c r="K283" s="183"/>
      <c r="L283" s="183"/>
      <c r="M283" s="183"/>
      <c r="N283" s="183"/>
      <c r="O283" s="183"/>
      <c r="P283" s="184"/>
    </row>
    <row r="284" spans="3:16" ht="21.95" customHeight="1" x14ac:dyDescent="0.25">
      <c r="C284" s="182"/>
      <c r="D284" s="183"/>
      <c r="E284" s="183"/>
      <c r="F284" s="183"/>
      <c r="G284" s="183"/>
      <c r="H284" s="183"/>
      <c r="I284" s="183"/>
      <c r="J284" s="183"/>
      <c r="K284" s="183"/>
      <c r="L284" s="183"/>
      <c r="M284" s="183"/>
      <c r="N284" s="183"/>
      <c r="O284" s="183"/>
      <c r="P284" s="184"/>
    </row>
    <row r="285" spans="3:16" ht="21.95" customHeight="1" x14ac:dyDescent="0.25">
      <c r="C285" s="182"/>
      <c r="D285" s="183"/>
      <c r="E285" s="183"/>
      <c r="F285" s="183"/>
      <c r="G285" s="183"/>
      <c r="H285" s="183"/>
      <c r="I285" s="183"/>
      <c r="J285" s="183"/>
      <c r="K285" s="183"/>
      <c r="L285" s="183"/>
      <c r="M285" s="183"/>
      <c r="N285" s="183"/>
      <c r="O285" s="183"/>
      <c r="P285" s="184"/>
    </row>
    <row r="286" spans="3:16" ht="21.95" customHeight="1" x14ac:dyDescent="0.25">
      <c r="C286" s="182"/>
      <c r="D286" s="183"/>
      <c r="E286" s="183"/>
      <c r="F286" s="183"/>
      <c r="G286" s="183"/>
      <c r="H286" s="183"/>
      <c r="I286" s="183"/>
      <c r="J286" s="183"/>
      <c r="K286" s="183"/>
      <c r="L286" s="183"/>
      <c r="M286" s="183"/>
      <c r="N286" s="183"/>
      <c r="O286" s="183"/>
      <c r="P286" s="184"/>
    </row>
    <row r="287" spans="3:16" ht="21.95" customHeight="1" x14ac:dyDescent="0.25">
      <c r="C287" s="182"/>
      <c r="D287" s="183"/>
      <c r="E287" s="183"/>
      <c r="F287" s="183"/>
      <c r="G287" s="183"/>
      <c r="H287" s="183"/>
      <c r="I287" s="183"/>
      <c r="J287" s="183"/>
      <c r="K287" s="183"/>
      <c r="L287" s="183"/>
      <c r="M287" s="183"/>
      <c r="N287" s="183"/>
      <c r="O287" s="183"/>
      <c r="P287" s="184"/>
    </row>
    <row r="288" spans="3:16" ht="21.95" customHeight="1" x14ac:dyDescent="0.25">
      <c r="C288" s="182"/>
      <c r="D288" s="183"/>
      <c r="E288" s="183"/>
      <c r="F288" s="183"/>
      <c r="G288" s="183"/>
      <c r="H288" s="183"/>
      <c r="I288" s="183"/>
      <c r="J288" s="183"/>
      <c r="K288" s="183"/>
      <c r="L288" s="183"/>
      <c r="M288" s="183"/>
      <c r="N288" s="183"/>
      <c r="O288" s="183"/>
      <c r="P288" s="184"/>
    </row>
    <row r="289" spans="3:16" ht="21.95" customHeight="1" x14ac:dyDescent="0.25">
      <c r="C289" s="182"/>
      <c r="D289" s="183"/>
      <c r="E289" s="183"/>
      <c r="F289" s="183"/>
      <c r="G289" s="183"/>
      <c r="H289" s="183"/>
      <c r="I289" s="183"/>
      <c r="J289" s="183"/>
      <c r="K289" s="183"/>
      <c r="L289" s="183"/>
      <c r="M289" s="183"/>
      <c r="N289" s="183"/>
      <c r="O289" s="183"/>
      <c r="P289" s="184"/>
    </row>
    <row r="290" spans="3:16" ht="21.95" customHeight="1" x14ac:dyDescent="0.25">
      <c r="C290" s="182"/>
      <c r="D290" s="183"/>
      <c r="E290" s="183"/>
      <c r="F290" s="183"/>
      <c r="G290" s="183"/>
      <c r="H290" s="183"/>
      <c r="I290" s="183"/>
      <c r="J290" s="183"/>
      <c r="K290" s="183"/>
      <c r="L290" s="183"/>
      <c r="M290" s="183"/>
      <c r="N290" s="183"/>
      <c r="O290" s="183"/>
      <c r="P290" s="184"/>
    </row>
    <row r="291" spans="3:16" ht="21.95" customHeight="1" x14ac:dyDescent="0.25">
      <c r="C291" s="182"/>
      <c r="D291" s="183"/>
      <c r="E291" s="183"/>
      <c r="F291" s="183"/>
      <c r="G291" s="183"/>
      <c r="H291" s="183"/>
      <c r="I291" s="183"/>
      <c r="J291" s="183"/>
      <c r="K291" s="183"/>
      <c r="L291" s="183"/>
      <c r="M291" s="183"/>
      <c r="N291" s="183"/>
      <c r="O291" s="183"/>
      <c r="P291" s="184"/>
    </row>
    <row r="292" spans="3:16" ht="21.95" customHeight="1" x14ac:dyDescent="0.25">
      <c r="C292" s="182"/>
      <c r="D292" s="183"/>
      <c r="E292" s="183"/>
      <c r="F292" s="183"/>
      <c r="G292" s="183"/>
      <c r="H292" s="183"/>
      <c r="I292" s="183"/>
      <c r="J292" s="183"/>
      <c r="K292" s="183"/>
      <c r="L292" s="183"/>
      <c r="M292" s="183"/>
      <c r="N292" s="183"/>
      <c r="O292" s="183"/>
      <c r="P292" s="184"/>
    </row>
    <row r="293" spans="3:16" ht="21.95" customHeight="1" x14ac:dyDescent="0.25">
      <c r="C293" s="182"/>
      <c r="D293" s="183"/>
      <c r="E293" s="183"/>
      <c r="F293" s="183"/>
      <c r="G293" s="183"/>
      <c r="H293" s="183"/>
      <c r="I293" s="183"/>
      <c r="J293" s="183"/>
      <c r="K293" s="183"/>
      <c r="L293" s="183"/>
      <c r="M293" s="183"/>
      <c r="N293" s="183"/>
      <c r="O293" s="183"/>
      <c r="P293" s="184"/>
    </row>
    <row r="294" spans="3:16" ht="21.95" customHeight="1" x14ac:dyDescent="0.25">
      <c r="C294" s="182"/>
      <c r="D294" s="183"/>
      <c r="E294" s="183"/>
      <c r="F294" s="183"/>
      <c r="G294" s="183"/>
      <c r="H294" s="183"/>
      <c r="I294" s="183"/>
      <c r="J294" s="183"/>
      <c r="K294" s="183"/>
      <c r="L294" s="183"/>
      <c r="M294" s="183"/>
      <c r="N294" s="183"/>
      <c r="O294" s="183"/>
      <c r="P294" s="184"/>
    </row>
    <row r="295" spans="3:16" ht="21.95" customHeight="1" x14ac:dyDescent="0.25">
      <c r="C295" s="182"/>
      <c r="D295" s="183"/>
      <c r="E295" s="183"/>
      <c r="F295" s="183"/>
      <c r="G295" s="183"/>
      <c r="H295" s="183"/>
      <c r="I295" s="183"/>
      <c r="J295" s="183"/>
      <c r="K295" s="183"/>
      <c r="L295" s="183"/>
      <c r="M295" s="183"/>
      <c r="N295" s="183"/>
      <c r="O295" s="183"/>
      <c r="P295" s="184"/>
    </row>
    <row r="296" spans="3:16" ht="21.95" customHeight="1" x14ac:dyDescent="0.25">
      <c r="C296" s="182"/>
      <c r="D296" s="183"/>
      <c r="E296" s="183"/>
      <c r="F296" s="183"/>
      <c r="G296" s="183"/>
      <c r="H296" s="183"/>
      <c r="I296" s="183"/>
      <c r="J296" s="183"/>
      <c r="K296" s="183"/>
      <c r="L296" s="183"/>
      <c r="M296" s="183"/>
      <c r="N296" s="183"/>
      <c r="O296" s="183"/>
      <c r="P296" s="184"/>
    </row>
    <row r="297" spans="3:16" ht="21.95" customHeight="1" x14ac:dyDescent="0.25">
      <c r="C297" s="182"/>
      <c r="D297" s="183"/>
      <c r="E297" s="183"/>
      <c r="F297" s="183"/>
      <c r="G297" s="183"/>
      <c r="H297" s="183"/>
      <c r="I297" s="183"/>
      <c r="J297" s="183"/>
      <c r="K297" s="183"/>
      <c r="L297" s="183"/>
      <c r="M297" s="183"/>
      <c r="N297" s="183"/>
      <c r="O297" s="183"/>
      <c r="P297" s="184"/>
    </row>
    <row r="298" spans="3:16" ht="21.95" customHeight="1" x14ac:dyDescent="0.25">
      <c r="C298" s="182"/>
      <c r="D298" s="183"/>
      <c r="E298" s="183"/>
      <c r="F298" s="183"/>
      <c r="G298" s="183"/>
      <c r="H298" s="183"/>
      <c r="I298" s="183"/>
      <c r="J298" s="183"/>
      <c r="K298" s="183"/>
      <c r="L298" s="183"/>
      <c r="M298" s="183"/>
      <c r="N298" s="183"/>
      <c r="O298" s="183"/>
      <c r="P298" s="184"/>
    </row>
    <row r="299" spans="3:16" ht="21.95" customHeight="1" x14ac:dyDescent="0.25">
      <c r="C299" s="182"/>
      <c r="D299" s="183"/>
      <c r="E299" s="183"/>
      <c r="F299" s="183"/>
      <c r="G299" s="183"/>
      <c r="H299" s="183"/>
      <c r="I299" s="183"/>
      <c r="J299" s="183"/>
      <c r="K299" s="183"/>
      <c r="L299" s="183"/>
      <c r="M299" s="183"/>
      <c r="N299" s="183"/>
      <c r="O299" s="183"/>
      <c r="P299" s="184"/>
    </row>
    <row r="300" spans="3:16" ht="21.95" customHeight="1" x14ac:dyDescent="0.25">
      <c r="C300" s="182"/>
      <c r="D300" s="183"/>
      <c r="E300" s="183"/>
      <c r="F300" s="183"/>
      <c r="G300" s="183"/>
      <c r="H300" s="183"/>
      <c r="I300" s="183"/>
      <c r="J300" s="183"/>
      <c r="K300" s="183"/>
      <c r="L300" s="183"/>
      <c r="M300" s="183"/>
      <c r="N300" s="183"/>
      <c r="O300" s="183"/>
      <c r="P300" s="184"/>
    </row>
    <row r="301" spans="3:16" ht="21.95" customHeight="1" x14ac:dyDescent="0.25">
      <c r="C301" s="182"/>
      <c r="D301" s="183"/>
      <c r="E301" s="183"/>
      <c r="F301" s="183"/>
      <c r="G301" s="183"/>
      <c r="H301" s="183"/>
      <c r="I301" s="183"/>
      <c r="J301" s="183"/>
      <c r="K301" s="183"/>
      <c r="L301" s="183"/>
      <c r="M301" s="183"/>
      <c r="N301" s="183"/>
      <c r="O301" s="183"/>
      <c r="P301" s="184"/>
    </row>
    <row r="302" spans="3:16" ht="21.95" customHeight="1" x14ac:dyDescent="0.25">
      <c r="C302" s="182"/>
      <c r="D302" s="183"/>
      <c r="E302" s="183"/>
      <c r="F302" s="183"/>
      <c r="G302" s="183"/>
      <c r="H302" s="183"/>
      <c r="I302" s="183"/>
      <c r="J302" s="183"/>
      <c r="K302" s="183"/>
      <c r="L302" s="183"/>
      <c r="M302" s="183"/>
      <c r="N302" s="183"/>
      <c r="O302" s="183"/>
      <c r="P302" s="184"/>
    </row>
    <row r="303" spans="3:16" ht="21.95" customHeight="1" x14ac:dyDescent="0.25">
      <c r="C303" s="182"/>
      <c r="D303" s="183"/>
      <c r="E303" s="183"/>
      <c r="F303" s="183"/>
      <c r="G303" s="183"/>
      <c r="H303" s="183"/>
      <c r="I303" s="183"/>
      <c r="J303" s="183"/>
      <c r="K303" s="183"/>
      <c r="L303" s="183"/>
      <c r="M303" s="183"/>
      <c r="N303" s="183"/>
      <c r="O303" s="183"/>
      <c r="P303" s="184"/>
    </row>
    <row r="304" spans="3:16" ht="21.95" customHeight="1" x14ac:dyDescent="0.25">
      <c r="C304" s="182"/>
      <c r="D304" s="183"/>
      <c r="E304" s="183"/>
      <c r="F304" s="183"/>
      <c r="G304" s="183"/>
      <c r="H304" s="183"/>
      <c r="I304" s="183"/>
      <c r="J304" s="183"/>
      <c r="K304" s="183"/>
      <c r="L304" s="183"/>
      <c r="M304" s="183"/>
      <c r="N304" s="183"/>
      <c r="O304" s="183"/>
      <c r="P304" s="184"/>
    </row>
    <row r="305" spans="3:16" ht="21.95" customHeight="1" x14ac:dyDescent="0.25">
      <c r="C305" s="182"/>
      <c r="D305" s="183"/>
      <c r="E305" s="183"/>
      <c r="F305" s="183"/>
      <c r="G305" s="183"/>
      <c r="H305" s="183"/>
      <c r="I305" s="183"/>
      <c r="J305" s="183"/>
      <c r="K305" s="183"/>
      <c r="L305" s="183"/>
      <c r="M305" s="183"/>
      <c r="N305" s="183"/>
      <c r="O305" s="183"/>
      <c r="P305" s="184"/>
    </row>
    <row r="306" spans="3:16" ht="21.95" customHeight="1" x14ac:dyDescent="0.25">
      <c r="C306" s="182"/>
      <c r="D306" s="183"/>
      <c r="E306" s="183"/>
      <c r="F306" s="183"/>
      <c r="G306" s="183"/>
      <c r="H306" s="183"/>
      <c r="I306" s="183"/>
      <c r="J306" s="183"/>
      <c r="K306" s="183"/>
      <c r="L306" s="183"/>
      <c r="M306" s="183"/>
      <c r="N306" s="183"/>
      <c r="O306" s="183"/>
      <c r="P306" s="184"/>
    </row>
    <row r="307" spans="3:16" ht="21.95" customHeight="1" x14ac:dyDescent="0.25">
      <c r="C307" s="182"/>
      <c r="D307" s="183"/>
      <c r="E307" s="183"/>
      <c r="F307" s="183"/>
      <c r="G307" s="183"/>
      <c r="H307" s="183"/>
      <c r="I307" s="183"/>
      <c r="J307" s="183"/>
      <c r="K307" s="183"/>
      <c r="L307" s="183"/>
      <c r="M307" s="183"/>
      <c r="N307" s="183"/>
      <c r="O307" s="183"/>
      <c r="P307" s="184"/>
    </row>
    <row r="308" spans="3:16" ht="21.95" customHeight="1" x14ac:dyDescent="0.25">
      <c r="C308" s="182"/>
      <c r="D308" s="183"/>
      <c r="E308" s="183"/>
      <c r="F308" s="183"/>
      <c r="G308" s="183"/>
      <c r="H308" s="183"/>
      <c r="I308" s="183"/>
      <c r="J308" s="183"/>
      <c r="K308" s="183"/>
      <c r="L308" s="183"/>
      <c r="M308" s="183"/>
      <c r="N308" s="183"/>
      <c r="O308" s="183"/>
      <c r="P308" s="184"/>
    </row>
    <row r="309" spans="3:16" ht="21.95" customHeight="1" x14ac:dyDescent="0.25">
      <c r="C309" s="182"/>
      <c r="D309" s="183"/>
      <c r="E309" s="183"/>
      <c r="F309" s="183"/>
      <c r="G309" s="183"/>
      <c r="H309" s="183"/>
      <c r="I309" s="183"/>
      <c r="J309" s="183"/>
      <c r="K309" s="183"/>
      <c r="L309" s="183"/>
      <c r="M309" s="183"/>
      <c r="N309" s="183"/>
      <c r="O309" s="183"/>
      <c r="P309" s="184"/>
    </row>
    <row r="310" spans="3:16" ht="21.95" customHeight="1" x14ac:dyDescent="0.25">
      <c r="C310" s="182"/>
      <c r="D310" s="183"/>
      <c r="E310" s="183"/>
      <c r="F310" s="183"/>
      <c r="G310" s="183"/>
      <c r="H310" s="183"/>
      <c r="I310" s="183"/>
      <c r="J310" s="183"/>
      <c r="K310" s="183"/>
      <c r="L310" s="183"/>
      <c r="M310" s="183"/>
      <c r="N310" s="183"/>
      <c r="O310" s="183"/>
      <c r="P310" s="184"/>
    </row>
    <row r="311" spans="3:16" ht="21.95" customHeight="1" x14ac:dyDescent="0.25">
      <c r="C311" s="182"/>
      <c r="D311" s="183"/>
      <c r="E311" s="183"/>
      <c r="F311" s="183"/>
      <c r="G311" s="183"/>
      <c r="H311" s="183"/>
      <c r="I311" s="183"/>
      <c r="J311" s="183"/>
      <c r="K311" s="183"/>
      <c r="L311" s="183"/>
      <c r="M311" s="183"/>
      <c r="N311" s="183"/>
      <c r="O311" s="183"/>
      <c r="P311" s="184"/>
    </row>
    <row r="312" spans="3:16" ht="21.95" customHeight="1" x14ac:dyDescent="0.25">
      <c r="C312" s="182"/>
      <c r="D312" s="183"/>
      <c r="E312" s="183"/>
      <c r="F312" s="183"/>
      <c r="G312" s="183"/>
      <c r="H312" s="183"/>
      <c r="I312" s="183"/>
      <c r="J312" s="183"/>
      <c r="K312" s="183"/>
      <c r="L312" s="183"/>
      <c r="M312" s="183"/>
      <c r="N312" s="183"/>
      <c r="O312" s="183"/>
      <c r="P312" s="184"/>
    </row>
    <row r="313" spans="3:16" ht="21.95" customHeight="1" x14ac:dyDescent="0.25">
      <c r="C313" s="182"/>
      <c r="D313" s="183"/>
      <c r="E313" s="183"/>
      <c r="F313" s="183"/>
      <c r="G313" s="183"/>
      <c r="H313" s="183"/>
      <c r="I313" s="183"/>
      <c r="J313" s="183"/>
      <c r="K313" s="183"/>
      <c r="L313" s="183"/>
      <c r="M313" s="183"/>
      <c r="N313" s="183"/>
      <c r="O313" s="183"/>
      <c r="P313" s="184"/>
    </row>
    <row r="314" spans="3:16" ht="21.95" customHeight="1" x14ac:dyDescent="0.25">
      <c r="C314" s="182"/>
      <c r="D314" s="183"/>
      <c r="E314" s="183"/>
      <c r="F314" s="183"/>
      <c r="G314" s="183"/>
      <c r="H314" s="183"/>
      <c r="I314" s="183"/>
      <c r="J314" s="183"/>
      <c r="K314" s="183"/>
      <c r="L314" s="183"/>
      <c r="M314" s="183"/>
      <c r="N314" s="183"/>
      <c r="O314" s="183"/>
      <c r="P314" s="184"/>
    </row>
    <row r="315" spans="3:16" ht="21.95" customHeight="1" x14ac:dyDescent="0.25">
      <c r="C315" s="182"/>
      <c r="D315" s="183"/>
      <c r="E315" s="183"/>
      <c r="F315" s="183"/>
      <c r="G315" s="183"/>
      <c r="H315" s="183"/>
      <c r="I315" s="183"/>
      <c r="J315" s="183"/>
      <c r="K315" s="183"/>
      <c r="L315" s="183"/>
      <c r="M315" s="183"/>
      <c r="N315" s="183"/>
      <c r="O315" s="183"/>
      <c r="P315" s="184"/>
    </row>
    <row r="316" spans="3:16" ht="21.95" customHeight="1" x14ac:dyDescent="0.25">
      <c r="C316" s="182"/>
      <c r="D316" s="183"/>
      <c r="E316" s="183"/>
      <c r="F316" s="183"/>
      <c r="G316" s="183"/>
      <c r="H316" s="183"/>
      <c r="I316" s="183"/>
      <c r="J316" s="183"/>
      <c r="K316" s="183"/>
      <c r="L316" s="183"/>
      <c r="M316" s="183"/>
      <c r="N316" s="183"/>
      <c r="O316" s="183"/>
      <c r="P316" s="184"/>
    </row>
    <row r="317" spans="3:16" ht="21.95" customHeight="1" x14ac:dyDescent="0.25">
      <c r="C317" s="182"/>
      <c r="D317" s="183"/>
      <c r="E317" s="183"/>
      <c r="F317" s="183"/>
      <c r="G317" s="183"/>
      <c r="H317" s="183"/>
      <c r="I317" s="183"/>
      <c r="J317" s="183"/>
      <c r="K317" s="183"/>
      <c r="L317" s="183"/>
      <c r="M317" s="183"/>
      <c r="N317" s="183"/>
      <c r="O317" s="183"/>
      <c r="P317" s="184"/>
    </row>
    <row r="318" spans="3:16" ht="21.95" customHeight="1" x14ac:dyDescent="0.25">
      <c r="C318" s="182"/>
      <c r="D318" s="183"/>
      <c r="E318" s="183"/>
      <c r="F318" s="183"/>
      <c r="G318" s="183"/>
      <c r="H318" s="183"/>
      <c r="I318" s="183"/>
      <c r="J318" s="183"/>
      <c r="K318" s="183"/>
      <c r="L318" s="183"/>
      <c r="M318" s="183"/>
      <c r="N318" s="183"/>
      <c r="O318" s="183"/>
      <c r="P318" s="184"/>
    </row>
    <row r="319" spans="3:16" ht="21.95" customHeight="1" x14ac:dyDescent="0.25">
      <c r="C319" s="182"/>
      <c r="D319" s="183"/>
      <c r="E319" s="183"/>
      <c r="F319" s="183"/>
      <c r="G319" s="183"/>
      <c r="H319" s="183"/>
      <c r="I319" s="183"/>
      <c r="J319" s="183"/>
      <c r="K319" s="183"/>
      <c r="L319" s="183"/>
      <c r="M319" s="183"/>
      <c r="N319" s="183"/>
      <c r="O319" s="183"/>
      <c r="P319" s="184"/>
    </row>
    <row r="320" spans="3:16" ht="21.95" customHeight="1" x14ac:dyDescent="0.25">
      <c r="C320" s="182"/>
      <c r="D320" s="183"/>
      <c r="E320" s="183"/>
      <c r="F320" s="183"/>
      <c r="G320" s="183"/>
      <c r="H320" s="183"/>
      <c r="I320" s="183"/>
      <c r="J320" s="183"/>
      <c r="K320" s="183"/>
      <c r="L320" s="183"/>
      <c r="M320" s="183"/>
      <c r="N320" s="183"/>
      <c r="O320" s="183"/>
      <c r="P320" s="184"/>
    </row>
    <row r="321" spans="3:16" ht="21.95" customHeight="1" x14ac:dyDescent="0.25">
      <c r="C321" s="182"/>
      <c r="D321" s="183"/>
      <c r="E321" s="183"/>
      <c r="F321" s="183"/>
      <c r="G321" s="183"/>
      <c r="H321" s="183"/>
      <c r="I321" s="183"/>
      <c r="J321" s="183"/>
      <c r="K321" s="183"/>
      <c r="L321" s="183"/>
      <c r="M321" s="183"/>
      <c r="N321" s="183"/>
      <c r="O321" s="183"/>
      <c r="P321" s="184"/>
    </row>
    <row r="322" spans="3:16" ht="21.95" customHeight="1" x14ac:dyDescent="0.25">
      <c r="C322" s="182"/>
      <c r="D322" s="183"/>
      <c r="E322" s="183"/>
      <c r="F322" s="183"/>
      <c r="G322" s="183"/>
      <c r="H322" s="183"/>
      <c r="I322" s="183"/>
      <c r="J322" s="183"/>
      <c r="K322" s="183"/>
      <c r="L322" s="183"/>
      <c r="M322" s="183"/>
      <c r="N322" s="183"/>
      <c r="O322" s="183"/>
      <c r="P322" s="184"/>
    </row>
    <row r="323" spans="3:16" ht="21.95" customHeight="1" x14ac:dyDescent="0.25">
      <c r="C323" s="182"/>
      <c r="D323" s="183"/>
      <c r="E323" s="183"/>
      <c r="F323" s="183"/>
      <c r="G323" s="183"/>
      <c r="H323" s="183"/>
      <c r="I323" s="183"/>
      <c r="J323" s="183"/>
      <c r="K323" s="183"/>
      <c r="L323" s="183"/>
      <c r="M323" s="183"/>
      <c r="N323" s="183"/>
      <c r="O323" s="183"/>
      <c r="P323" s="184"/>
    </row>
    <row r="324" spans="3:16" ht="21.95" customHeight="1" x14ac:dyDescent="0.25">
      <c r="C324" s="182"/>
      <c r="D324" s="183"/>
      <c r="E324" s="183"/>
      <c r="F324" s="183"/>
      <c r="G324" s="183"/>
      <c r="H324" s="183"/>
      <c r="I324" s="183"/>
      <c r="J324" s="183"/>
      <c r="K324" s="183"/>
      <c r="L324" s="183"/>
      <c r="M324" s="183"/>
      <c r="N324" s="183"/>
      <c r="O324" s="183"/>
      <c r="P324" s="184"/>
    </row>
    <row r="325" spans="3:16" ht="21.95" customHeight="1" x14ac:dyDescent="0.25">
      <c r="C325" s="182"/>
      <c r="D325" s="183"/>
      <c r="E325" s="183"/>
      <c r="F325" s="183"/>
      <c r="G325" s="183"/>
      <c r="H325" s="183"/>
      <c r="I325" s="183"/>
      <c r="J325" s="183"/>
      <c r="K325" s="183"/>
      <c r="L325" s="183"/>
      <c r="M325" s="183"/>
      <c r="N325" s="183"/>
      <c r="O325" s="183"/>
      <c r="P325" s="184"/>
    </row>
    <row r="326" spans="3:16" ht="21.95" customHeight="1" x14ac:dyDescent="0.25">
      <c r="C326" s="182"/>
      <c r="D326" s="183"/>
      <c r="E326" s="183"/>
      <c r="F326" s="183"/>
      <c r="G326" s="183"/>
      <c r="H326" s="183"/>
      <c r="I326" s="183"/>
      <c r="J326" s="183"/>
      <c r="K326" s="183"/>
      <c r="L326" s="183"/>
      <c r="M326" s="183"/>
      <c r="N326" s="183"/>
      <c r="O326" s="183"/>
      <c r="P326" s="184"/>
    </row>
    <row r="327" spans="3:16" ht="21.95" customHeight="1" x14ac:dyDescent="0.25">
      <c r="C327" s="182"/>
      <c r="D327" s="183"/>
      <c r="E327" s="183"/>
      <c r="F327" s="183"/>
      <c r="G327" s="183"/>
      <c r="H327" s="183"/>
      <c r="I327" s="183"/>
      <c r="J327" s="183"/>
      <c r="K327" s="183"/>
      <c r="L327" s="183"/>
      <c r="M327" s="183"/>
      <c r="N327" s="183"/>
      <c r="O327" s="183"/>
      <c r="P327" s="184"/>
    </row>
    <row r="328" spans="3:16" ht="21.95" customHeight="1" x14ac:dyDescent="0.25">
      <c r="C328" s="182"/>
      <c r="D328" s="183"/>
      <c r="E328" s="183"/>
      <c r="F328" s="183"/>
      <c r="G328" s="183"/>
      <c r="H328" s="183"/>
      <c r="I328" s="183"/>
      <c r="J328" s="183"/>
      <c r="K328" s="183"/>
      <c r="L328" s="183"/>
      <c r="M328" s="183"/>
      <c r="N328" s="183"/>
      <c r="O328" s="183"/>
      <c r="P328" s="184"/>
    </row>
    <row r="329" spans="3:16" ht="21.95" customHeight="1" x14ac:dyDescent="0.25">
      <c r="C329" s="182"/>
      <c r="D329" s="183"/>
      <c r="E329" s="183"/>
      <c r="F329" s="183"/>
      <c r="G329" s="183"/>
      <c r="H329" s="183"/>
      <c r="I329" s="183"/>
      <c r="J329" s="183"/>
      <c r="K329" s="183"/>
      <c r="L329" s="183"/>
      <c r="M329" s="183"/>
      <c r="N329" s="183"/>
      <c r="O329" s="183"/>
      <c r="P329" s="184"/>
    </row>
    <row r="330" spans="3:16" ht="21.95" customHeight="1" x14ac:dyDescent="0.25">
      <c r="C330" s="182"/>
      <c r="D330" s="183"/>
      <c r="E330" s="183"/>
      <c r="F330" s="183"/>
      <c r="G330" s="183"/>
      <c r="H330" s="183"/>
      <c r="I330" s="183"/>
      <c r="J330" s="183"/>
      <c r="K330" s="183"/>
      <c r="L330" s="183"/>
      <c r="M330" s="183"/>
      <c r="N330" s="183"/>
      <c r="O330" s="183"/>
      <c r="P330" s="184"/>
    </row>
    <row r="331" spans="3:16" ht="21.95" customHeight="1" x14ac:dyDescent="0.25">
      <c r="C331" s="182"/>
      <c r="D331" s="183"/>
      <c r="E331" s="183"/>
      <c r="F331" s="183"/>
      <c r="G331" s="183"/>
      <c r="H331" s="183"/>
      <c r="I331" s="183"/>
      <c r="J331" s="183"/>
      <c r="K331" s="183"/>
      <c r="L331" s="183"/>
      <c r="M331" s="183"/>
      <c r="N331" s="183"/>
      <c r="O331" s="183"/>
      <c r="P331" s="184"/>
    </row>
    <row r="332" spans="3:16" ht="21.95" customHeight="1" x14ac:dyDescent="0.25">
      <c r="C332" s="182"/>
      <c r="D332" s="183"/>
      <c r="E332" s="183"/>
      <c r="F332" s="183"/>
      <c r="G332" s="183"/>
      <c r="H332" s="183"/>
      <c r="I332" s="183"/>
      <c r="J332" s="183"/>
      <c r="K332" s="183"/>
      <c r="L332" s="183"/>
      <c r="M332" s="183"/>
      <c r="N332" s="183"/>
      <c r="O332" s="183"/>
      <c r="P332" s="184"/>
    </row>
    <row r="333" spans="3:16" ht="21.95" customHeight="1" x14ac:dyDescent="0.25">
      <c r="C333" s="182"/>
      <c r="D333" s="183"/>
      <c r="E333" s="183"/>
      <c r="F333" s="183"/>
      <c r="G333" s="183"/>
      <c r="H333" s="183"/>
      <c r="I333" s="183"/>
      <c r="J333" s="183"/>
      <c r="K333" s="183"/>
      <c r="L333" s="183"/>
      <c r="M333" s="183"/>
      <c r="N333" s="183"/>
      <c r="O333" s="183"/>
      <c r="P333" s="184"/>
    </row>
    <row r="334" spans="3:16" ht="21.95" customHeight="1" x14ac:dyDescent="0.25">
      <c r="C334" s="182"/>
      <c r="D334" s="183"/>
      <c r="E334" s="183"/>
      <c r="F334" s="183"/>
      <c r="G334" s="183"/>
      <c r="H334" s="183"/>
      <c r="I334" s="183"/>
      <c r="J334" s="183"/>
      <c r="K334" s="183"/>
      <c r="L334" s="183"/>
      <c r="M334" s="183"/>
      <c r="N334" s="183"/>
      <c r="O334" s="183"/>
      <c r="P334" s="184"/>
    </row>
    <row r="335" spans="3:16" ht="21.95" customHeight="1" x14ac:dyDescent="0.25">
      <c r="C335" s="182"/>
      <c r="D335" s="183"/>
      <c r="E335" s="183"/>
      <c r="F335" s="183"/>
      <c r="G335" s="183"/>
      <c r="H335" s="183"/>
      <c r="I335" s="183"/>
      <c r="J335" s="183"/>
      <c r="K335" s="183"/>
      <c r="L335" s="183"/>
      <c r="M335" s="183"/>
      <c r="N335" s="183"/>
      <c r="O335" s="183"/>
      <c r="P335" s="184"/>
    </row>
    <row r="336" spans="3:16" ht="21.95" customHeight="1" x14ac:dyDescent="0.25">
      <c r="C336" s="182"/>
      <c r="D336" s="183"/>
      <c r="E336" s="183"/>
      <c r="F336" s="183"/>
      <c r="G336" s="183"/>
      <c r="H336" s="183"/>
      <c r="I336" s="183"/>
      <c r="J336" s="183"/>
      <c r="K336" s="183"/>
      <c r="L336" s="183"/>
      <c r="M336" s="183"/>
      <c r="N336" s="183"/>
      <c r="O336" s="183"/>
      <c r="P336" s="184"/>
    </row>
    <row r="337" spans="3:16" ht="21.95" customHeight="1" x14ac:dyDescent="0.25">
      <c r="C337" s="182"/>
      <c r="D337" s="183"/>
      <c r="E337" s="183"/>
      <c r="F337" s="183"/>
      <c r="G337" s="183"/>
      <c r="H337" s="183"/>
      <c r="I337" s="183"/>
      <c r="J337" s="183"/>
      <c r="K337" s="183"/>
      <c r="L337" s="183"/>
      <c r="M337" s="183"/>
      <c r="N337" s="183"/>
      <c r="O337" s="183"/>
      <c r="P337" s="184"/>
    </row>
    <row r="338" spans="3:16" ht="21.95" customHeight="1" x14ac:dyDescent="0.25">
      <c r="C338" s="182"/>
      <c r="D338" s="183"/>
      <c r="E338" s="183"/>
      <c r="F338" s="183"/>
      <c r="G338" s="183"/>
      <c r="H338" s="183"/>
      <c r="I338" s="183"/>
      <c r="J338" s="183"/>
      <c r="K338" s="183"/>
      <c r="L338" s="183"/>
      <c r="M338" s="183"/>
      <c r="N338" s="183"/>
      <c r="O338" s="183"/>
      <c r="P338" s="184"/>
    </row>
    <row r="339" spans="3:16" ht="21.95" customHeight="1" x14ac:dyDescent="0.25">
      <c r="C339" s="182"/>
      <c r="D339" s="183"/>
      <c r="E339" s="183"/>
      <c r="F339" s="183"/>
      <c r="G339" s="183"/>
      <c r="H339" s="183"/>
      <c r="I339" s="183"/>
      <c r="J339" s="183"/>
      <c r="K339" s="183"/>
      <c r="L339" s="183"/>
      <c r="M339" s="183"/>
      <c r="N339" s="183"/>
      <c r="O339" s="183"/>
      <c r="P339" s="184"/>
    </row>
    <row r="340" spans="3:16" ht="21.95" customHeight="1" x14ac:dyDescent="0.25">
      <c r="C340" s="182"/>
      <c r="D340" s="183"/>
      <c r="E340" s="183"/>
      <c r="F340" s="183"/>
      <c r="G340" s="183"/>
      <c r="H340" s="183"/>
      <c r="I340" s="183"/>
      <c r="J340" s="183"/>
      <c r="K340" s="183"/>
      <c r="L340" s="183"/>
      <c r="M340" s="183"/>
      <c r="N340" s="183"/>
      <c r="O340" s="183"/>
      <c r="P340" s="184"/>
    </row>
    <row r="341" spans="3:16" ht="21.95" customHeight="1" x14ac:dyDescent="0.25">
      <c r="C341" s="182"/>
      <c r="D341" s="183"/>
      <c r="E341" s="183"/>
      <c r="F341" s="183"/>
      <c r="G341" s="183"/>
      <c r="H341" s="183"/>
      <c r="I341" s="183"/>
      <c r="J341" s="183"/>
      <c r="K341" s="183"/>
      <c r="L341" s="183"/>
      <c r="M341" s="183"/>
      <c r="N341" s="183"/>
      <c r="O341" s="183"/>
      <c r="P341" s="184"/>
    </row>
    <row r="342" spans="3:16" ht="21.95" customHeight="1" x14ac:dyDescent="0.25">
      <c r="C342" s="182"/>
      <c r="D342" s="183"/>
      <c r="E342" s="183"/>
      <c r="F342" s="183"/>
      <c r="G342" s="183"/>
      <c r="H342" s="183"/>
      <c r="I342" s="183"/>
      <c r="J342" s="183"/>
      <c r="K342" s="183"/>
      <c r="L342" s="183"/>
      <c r="M342" s="183"/>
      <c r="N342" s="183"/>
      <c r="O342" s="183"/>
      <c r="P342" s="184"/>
    </row>
    <row r="343" spans="3:16" ht="21.95" customHeight="1" x14ac:dyDescent="0.25">
      <c r="C343" s="182"/>
      <c r="D343" s="183"/>
      <c r="E343" s="183"/>
      <c r="F343" s="183"/>
      <c r="G343" s="183"/>
      <c r="H343" s="183"/>
      <c r="I343" s="183"/>
      <c r="J343" s="183"/>
      <c r="K343" s="183"/>
      <c r="L343" s="183"/>
      <c r="M343" s="183"/>
      <c r="N343" s="183"/>
      <c r="O343" s="183"/>
      <c r="P343" s="184"/>
    </row>
    <row r="344" spans="3:16" ht="21.95" customHeight="1" x14ac:dyDescent="0.25">
      <c r="C344" s="182"/>
      <c r="D344" s="183"/>
      <c r="E344" s="183"/>
      <c r="F344" s="183"/>
      <c r="G344" s="183"/>
      <c r="H344" s="183"/>
      <c r="I344" s="183"/>
      <c r="J344" s="183"/>
      <c r="K344" s="183"/>
      <c r="L344" s="183"/>
      <c r="M344" s="183"/>
      <c r="N344" s="183"/>
      <c r="O344" s="183"/>
      <c r="P344" s="184"/>
    </row>
    <row r="345" spans="3:16" ht="21.95" customHeight="1" x14ac:dyDescent="0.25">
      <c r="C345" s="182"/>
      <c r="D345" s="183"/>
      <c r="E345" s="183"/>
      <c r="F345" s="183"/>
      <c r="G345" s="183"/>
      <c r="H345" s="183"/>
      <c r="I345" s="183"/>
      <c r="J345" s="183"/>
      <c r="K345" s="183"/>
      <c r="L345" s="183"/>
      <c r="M345" s="183"/>
      <c r="N345" s="183"/>
      <c r="O345" s="183"/>
      <c r="P345" s="184"/>
    </row>
    <row r="346" spans="3:16" ht="21.95" customHeight="1" x14ac:dyDescent="0.25">
      <c r="C346" s="182"/>
      <c r="D346" s="183"/>
      <c r="E346" s="183"/>
      <c r="F346" s="183"/>
      <c r="G346" s="183"/>
      <c r="H346" s="183"/>
      <c r="I346" s="183"/>
      <c r="J346" s="183"/>
      <c r="K346" s="183"/>
      <c r="L346" s="183"/>
      <c r="M346" s="183"/>
      <c r="N346" s="183"/>
      <c r="O346" s="183"/>
      <c r="P346" s="184"/>
    </row>
    <row r="347" spans="3:16" ht="21.95" customHeight="1" x14ac:dyDescent="0.25">
      <c r="C347" s="182"/>
      <c r="D347" s="183"/>
      <c r="E347" s="183"/>
      <c r="F347" s="183"/>
      <c r="G347" s="183"/>
      <c r="H347" s="183"/>
      <c r="I347" s="183"/>
      <c r="J347" s="183"/>
      <c r="K347" s="183"/>
      <c r="L347" s="183"/>
      <c r="M347" s="183"/>
      <c r="N347" s="183"/>
      <c r="O347" s="183"/>
      <c r="P347" s="184"/>
    </row>
    <row r="348" spans="3:16" ht="21.95" customHeight="1" x14ac:dyDescent="0.25">
      <c r="C348" s="182"/>
      <c r="D348" s="183"/>
      <c r="E348" s="183"/>
      <c r="F348" s="183"/>
      <c r="G348" s="183"/>
      <c r="H348" s="183"/>
      <c r="I348" s="183"/>
      <c r="J348" s="183"/>
      <c r="K348" s="183"/>
      <c r="L348" s="183"/>
      <c r="M348" s="183"/>
      <c r="N348" s="183"/>
      <c r="O348" s="183"/>
      <c r="P348" s="184"/>
    </row>
    <row r="349" spans="3:16" ht="21.95" customHeight="1" x14ac:dyDescent="0.25">
      <c r="C349" s="182"/>
      <c r="D349" s="183"/>
      <c r="E349" s="183"/>
      <c r="F349" s="183"/>
      <c r="G349" s="183"/>
      <c r="H349" s="183"/>
      <c r="I349" s="183"/>
      <c r="J349" s="183"/>
      <c r="K349" s="183"/>
      <c r="L349" s="183"/>
      <c r="M349" s="183"/>
      <c r="N349" s="183"/>
      <c r="O349" s="183"/>
      <c r="P349" s="184"/>
    </row>
    <row r="350" spans="3:16" ht="21.95" customHeight="1" x14ac:dyDescent="0.25">
      <c r="C350" s="182"/>
      <c r="D350" s="183"/>
      <c r="E350" s="183"/>
      <c r="F350" s="183"/>
      <c r="G350" s="183"/>
      <c r="H350" s="183"/>
      <c r="I350" s="183"/>
      <c r="J350" s="183"/>
      <c r="K350" s="183"/>
      <c r="L350" s="183"/>
      <c r="M350" s="183"/>
      <c r="N350" s="183"/>
      <c r="O350" s="183"/>
      <c r="P350" s="184"/>
    </row>
    <row r="351" spans="3:16" ht="21.95" customHeight="1" x14ac:dyDescent="0.25">
      <c r="C351" s="182"/>
      <c r="D351" s="183"/>
      <c r="E351" s="183"/>
      <c r="F351" s="183"/>
      <c r="G351" s="183"/>
      <c r="H351" s="183"/>
      <c r="I351" s="183"/>
      <c r="J351" s="183"/>
      <c r="K351" s="183"/>
      <c r="L351" s="183"/>
      <c r="M351" s="183"/>
      <c r="N351" s="183"/>
      <c r="O351" s="183"/>
      <c r="P351" s="184"/>
    </row>
    <row r="352" spans="3:16" ht="21.95" customHeight="1" x14ac:dyDescent="0.25">
      <c r="C352" s="182"/>
      <c r="D352" s="183"/>
      <c r="E352" s="183"/>
      <c r="F352" s="183"/>
      <c r="G352" s="183"/>
      <c r="H352" s="183"/>
      <c r="I352" s="183"/>
      <c r="J352" s="183"/>
      <c r="K352" s="183"/>
      <c r="L352" s="183"/>
      <c r="M352" s="183"/>
      <c r="N352" s="183"/>
      <c r="O352" s="183"/>
      <c r="P352" s="184"/>
    </row>
    <row r="353" spans="3:16" ht="21.95" customHeight="1" x14ac:dyDescent="0.25">
      <c r="C353" s="182"/>
      <c r="D353" s="183"/>
      <c r="E353" s="183"/>
      <c r="F353" s="183"/>
      <c r="G353" s="183"/>
      <c r="H353" s="183"/>
      <c r="I353" s="183"/>
      <c r="J353" s="183"/>
      <c r="K353" s="183"/>
      <c r="L353" s="183"/>
      <c r="M353" s="183"/>
      <c r="N353" s="183"/>
      <c r="O353" s="183"/>
      <c r="P353" s="184"/>
    </row>
    <row r="354" spans="3:16" ht="21.95" customHeight="1" x14ac:dyDescent="0.25">
      <c r="C354" s="182"/>
      <c r="D354" s="183"/>
      <c r="E354" s="183"/>
      <c r="F354" s="183"/>
      <c r="G354" s="183"/>
      <c r="H354" s="183"/>
      <c r="I354" s="183"/>
      <c r="J354" s="183"/>
      <c r="K354" s="183"/>
      <c r="L354" s="183"/>
      <c r="M354" s="183"/>
      <c r="N354" s="183"/>
      <c r="O354" s="183"/>
      <c r="P354" s="184"/>
    </row>
    <row r="355" spans="3:16" ht="21.95" customHeight="1" x14ac:dyDescent="0.25">
      <c r="C355" s="182"/>
      <c r="D355" s="183"/>
      <c r="E355" s="183"/>
      <c r="F355" s="183"/>
      <c r="G355" s="183"/>
      <c r="H355" s="183"/>
      <c r="I355" s="183"/>
      <c r="J355" s="183"/>
      <c r="K355" s="183"/>
      <c r="L355" s="183"/>
      <c r="M355" s="183"/>
      <c r="N355" s="183"/>
      <c r="O355" s="183"/>
      <c r="P355" s="184"/>
    </row>
    <row r="356" spans="3:16" ht="21.95" customHeight="1" x14ac:dyDescent="0.25">
      <c r="C356" s="182"/>
      <c r="D356" s="183"/>
      <c r="E356" s="183"/>
      <c r="F356" s="183"/>
      <c r="G356" s="183"/>
      <c r="H356" s="183"/>
      <c r="I356" s="183"/>
      <c r="J356" s="183"/>
      <c r="K356" s="183"/>
      <c r="L356" s="183"/>
      <c r="M356" s="183"/>
      <c r="N356" s="183"/>
      <c r="O356" s="183"/>
      <c r="P356" s="184"/>
    </row>
    <row r="357" spans="3:16" ht="21.95" customHeight="1" x14ac:dyDescent="0.25">
      <c r="C357" s="182"/>
      <c r="D357" s="183"/>
      <c r="E357" s="183"/>
      <c r="F357" s="183"/>
      <c r="G357" s="183"/>
      <c r="H357" s="183"/>
      <c r="I357" s="183"/>
      <c r="J357" s="183"/>
      <c r="K357" s="183"/>
      <c r="L357" s="183"/>
      <c r="M357" s="183"/>
      <c r="N357" s="183"/>
      <c r="O357" s="183"/>
      <c r="P357" s="184"/>
    </row>
    <row r="358" spans="3:16" ht="21.95" customHeight="1" x14ac:dyDescent="0.25">
      <c r="C358" s="182"/>
      <c r="D358" s="183"/>
      <c r="E358" s="183"/>
      <c r="F358" s="183"/>
      <c r="G358" s="183"/>
      <c r="H358" s="183"/>
      <c r="I358" s="183"/>
      <c r="J358" s="183"/>
      <c r="K358" s="183"/>
      <c r="L358" s="183"/>
      <c r="M358" s="183"/>
      <c r="N358" s="183"/>
      <c r="O358" s="183"/>
      <c r="P358" s="184"/>
    </row>
    <row r="359" spans="3:16" ht="21.95" customHeight="1" x14ac:dyDescent="0.25">
      <c r="C359" s="182"/>
      <c r="D359" s="183"/>
      <c r="E359" s="183"/>
      <c r="F359" s="183"/>
      <c r="G359" s="183"/>
      <c r="H359" s="183"/>
      <c r="I359" s="183"/>
      <c r="J359" s="183"/>
      <c r="K359" s="183"/>
      <c r="L359" s="183"/>
      <c r="M359" s="183"/>
      <c r="N359" s="183"/>
      <c r="O359" s="183"/>
      <c r="P359" s="184"/>
    </row>
    <row r="360" spans="3:16" ht="21.95" customHeight="1" x14ac:dyDescent="0.25">
      <c r="C360" s="182"/>
      <c r="D360" s="183"/>
      <c r="E360" s="183"/>
      <c r="F360" s="183"/>
      <c r="G360" s="183"/>
      <c r="H360" s="183"/>
      <c r="I360" s="183"/>
      <c r="J360" s="183"/>
      <c r="K360" s="183"/>
      <c r="L360" s="183"/>
      <c r="M360" s="183"/>
      <c r="N360" s="183"/>
      <c r="O360" s="183"/>
      <c r="P360" s="184"/>
    </row>
    <row r="361" spans="3:16" ht="21.95" customHeight="1" x14ac:dyDescent="0.25">
      <c r="C361" s="182"/>
      <c r="D361" s="183"/>
      <c r="E361" s="183"/>
      <c r="F361" s="183"/>
      <c r="G361" s="183"/>
      <c r="H361" s="183"/>
      <c r="I361" s="183"/>
      <c r="J361" s="183"/>
      <c r="K361" s="183"/>
      <c r="L361" s="183"/>
      <c r="M361" s="183"/>
      <c r="N361" s="183"/>
      <c r="O361" s="183"/>
      <c r="P361" s="184"/>
    </row>
    <row r="362" spans="3:16" ht="21.95" customHeight="1" x14ac:dyDescent="0.25">
      <c r="C362" s="182"/>
      <c r="D362" s="183"/>
      <c r="E362" s="183"/>
      <c r="F362" s="183"/>
      <c r="G362" s="183"/>
      <c r="H362" s="183"/>
      <c r="I362" s="183"/>
      <c r="J362" s="183"/>
      <c r="K362" s="183"/>
      <c r="L362" s="183"/>
      <c r="M362" s="183"/>
      <c r="N362" s="183"/>
      <c r="O362" s="183"/>
      <c r="P362" s="184"/>
    </row>
    <row r="363" spans="3:16" ht="21.95" customHeight="1" x14ac:dyDescent="0.25">
      <c r="C363" s="182"/>
      <c r="D363" s="183"/>
      <c r="E363" s="183"/>
      <c r="F363" s="183"/>
      <c r="G363" s="183"/>
      <c r="H363" s="183"/>
      <c r="I363" s="183"/>
      <c r="J363" s="183"/>
      <c r="K363" s="183"/>
      <c r="L363" s="183"/>
      <c r="M363" s="183"/>
      <c r="N363" s="183"/>
      <c r="O363" s="183"/>
      <c r="P363" s="184"/>
    </row>
    <row r="364" spans="3:16" ht="21.95" customHeight="1" x14ac:dyDescent="0.25">
      <c r="C364" s="182"/>
      <c r="D364" s="183"/>
      <c r="E364" s="183"/>
      <c r="F364" s="183"/>
      <c r="G364" s="183"/>
      <c r="H364" s="183"/>
      <c r="I364" s="183"/>
      <c r="J364" s="183"/>
      <c r="K364" s="183"/>
      <c r="L364" s="183"/>
      <c r="M364" s="183"/>
      <c r="N364" s="183"/>
      <c r="O364" s="183"/>
      <c r="P364" s="184"/>
    </row>
    <row r="365" spans="3:16" ht="21.95" customHeight="1" x14ac:dyDescent="0.25">
      <c r="C365" s="182"/>
      <c r="D365" s="183"/>
      <c r="E365" s="183"/>
      <c r="F365" s="183"/>
      <c r="G365" s="183"/>
      <c r="H365" s="183"/>
      <c r="I365" s="183"/>
      <c r="J365" s="183"/>
      <c r="K365" s="183"/>
      <c r="L365" s="183"/>
      <c r="M365" s="183"/>
      <c r="N365" s="183"/>
      <c r="O365" s="183"/>
      <c r="P365" s="184"/>
    </row>
    <row r="366" spans="3:16" ht="21.95" customHeight="1" x14ac:dyDescent="0.25">
      <c r="C366" s="182"/>
      <c r="D366" s="183"/>
      <c r="E366" s="183"/>
      <c r="F366" s="183"/>
      <c r="G366" s="183"/>
      <c r="H366" s="183"/>
      <c r="I366" s="183"/>
      <c r="J366" s="183"/>
      <c r="K366" s="183"/>
      <c r="L366" s="183"/>
      <c r="M366" s="183"/>
      <c r="N366" s="183"/>
      <c r="O366" s="183"/>
      <c r="P366" s="184"/>
    </row>
    <row r="367" spans="3:16" ht="21.95" customHeight="1" x14ac:dyDescent="0.25">
      <c r="C367" s="182"/>
      <c r="D367" s="183"/>
      <c r="E367" s="183"/>
      <c r="F367" s="183"/>
      <c r="G367" s="183"/>
      <c r="H367" s="183"/>
      <c r="I367" s="183"/>
      <c r="J367" s="183"/>
      <c r="K367" s="183"/>
      <c r="L367" s="183"/>
      <c r="M367" s="183"/>
      <c r="N367" s="183"/>
      <c r="O367" s="183"/>
      <c r="P367" s="184"/>
    </row>
    <row r="368" spans="3:16" ht="21.95" customHeight="1" x14ac:dyDescent="0.25">
      <c r="C368" s="182"/>
      <c r="D368" s="183"/>
      <c r="E368" s="183"/>
      <c r="F368" s="183"/>
      <c r="G368" s="183"/>
      <c r="H368" s="183"/>
      <c r="I368" s="183"/>
      <c r="J368" s="183"/>
      <c r="K368" s="183"/>
      <c r="L368" s="183"/>
      <c r="M368" s="183"/>
      <c r="N368" s="183"/>
      <c r="O368" s="183"/>
      <c r="P368" s="184"/>
    </row>
    <row r="369" spans="3:16" ht="21.95" customHeight="1" x14ac:dyDescent="0.25">
      <c r="C369" s="182"/>
      <c r="D369" s="183"/>
      <c r="E369" s="183"/>
      <c r="F369" s="183"/>
      <c r="G369" s="183"/>
      <c r="H369" s="183"/>
      <c r="I369" s="183"/>
      <c r="J369" s="183"/>
      <c r="K369" s="183"/>
      <c r="L369" s="183"/>
      <c r="M369" s="183"/>
      <c r="N369" s="183"/>
      <c r="O369" s="183"/>
      <c r="P369" s="184"/>
    </row>
    <row r="370" spans="3:16" ht="21.95" customHeight="1" x14ac:dyDescent="0.25">
      <c r="C370" s="182"/>
      <c r="D370" s="183"/>
      <c r="E370" s="183"/>
      <c r="F370" s="183"/>
      <c r="G370" s="183"/>
      <c r="H370" s="183"/>
      <c r="I370" s="183"/>
      <c r="J370" s="183"/>
      <c r="K370" s="183"/>
      <c r="L370" s="183"/>
      <c r="M370" s="183"/>
      <c r="N370" s="183"/>
      <c r="O370" s="183"/>
      <c r="P370" s="184"/>
    </row>
    <row r="371" spans="3:16" ht="21.95" customHeight="1" x14ac:dyDescent="0.25">
      <c r="C371" s="182"/>
      <c r="D371" s="183"/>
      <c r="E371" s="183"/>
      <c r="F371" s="183"/>
      <c r="G371" s="183"/>
      <c r="H371" s="183"/>
      <c r="I371" s="183"/>
      <c r="J371" s="183"/>
      <c r="K371" s="183"/>
      <c r="L371" s="183"/>
      <c r="M371" s="183"/>
      <c r="N371" s="183"/>
      <c r="O371" s="183"/>
      <c r="P371" s="184"/>
    </row>
    <row r="372" spans="3:16" ht="21.95" customHeight="1" x14ac:dyDescent="0.25">
      <c r="C372" s="182"/>
      <c r="D372" s="183"/>
      <c r="E372" s="183"/>
      <c r="F372" s="183"/>
      <c r="G372" s="183"/>
      <c r="H372" s="183"/>
      <c r="I372" s="183"/>
      <c r="J372" s="183"/>
      <c r="K372" s="183"/>
      <c r="L372" s="183"/>
      <c r="M372" s="183"/>
      <c r="N372" s="183"/>
      <c r="O372" s="183"/>
      <c r="P372" s="184"/>
    </row>
    <row r="373" spans="3:16" ht="21.95" customHeight="1" x14ac:dyDescent="0.25">
      <c r="C373" s="182"/>
      <c r="D373" s="183"/>
      <c r="E373" s="183"/>
      <c r="F373" s="183"/>
      <c r="G373" s="183"/>
      <c r="H373" s="183"/>
      <c r="I373" s="183"/>
      <c r="J373" s="183"/>
      <c r="K373" s="183"/>
      <c r="L373" s="183"/>
      <c r="M373" s="183"/>
      <c r="N373" s="183"/>
      <c r="O373" s="183"/>
      <c r="P373" s="184"/>
    </row>
    <row r="374" spans="3:16" ht="21.95" customHeight="1" x14ac:dyDescent="0.25">
      <c r="C374" s="182"/>
      <c r="D374" s="183"/>
      <c r="E374" s="183"/>
      <c r="F374" s="183"/>
      <c r="G374" s="183"/>
      <c r="H374" s="183"/>
      <c r="I374" s="183"/>
      <c r="J374" s="183"/>
      <c r="K374" s="183"/>
      <c r="L374" s="183"/>
      <c r="M374" s="183"/>
      <c r="N374" s="183"/>
      <c r="O374" s="183"/>
      <c r="P374" s="184"/>
    </row>
    <row r="375" spans="3:16" ht="21.95" customHeight="1" x14ac:dyDescent="0.25">
      <c r="C375" s="182"/>
      <c r="D375" s="183"/>
      <c r="E375" s="183"/>
      <c r="F375" s="183"/>
      <c r="G375" s="183"/>
      <c r="H375" s="183"/>
      <c r="I375" s="183"/>
      <c r="J375" s="183"/>
      <c r="K375" s="183"/>
      <c r="L375" s="183"/>
      <c r="M375" s="183"/>
      <c r="N375" s="183"/>
      <c r="O375" s="183"/>
      <c r="P375" s="184"/>
    </row>
    <row r="376" spans="3:16" ht="21.95" customHeight="1" x14ac:dyDescent="0.25">
      <c r="C376" s="182"/>
      <c r="D376" s="183"/>
      <c r="E376" s="183"/>
      <c r="F376" s="183"/>
      <c r="G376" s="183"/>
      <c r="H376" s="183"/>
      <c r="I376" s="183"/>
      <c r="J376" s="183"/>
      <c r="K376" s="183"/>
      <c r="L376" s="183"/>
      <c r="M376" s="183"/>
      <c r="N376" s="183"/>
      <c r="O376" s="183"/>
      <c r="P376" s="184"/>
    </row>
    <row r="377" spans="3:16" ht="21.95" customHeight="1" x14ac:dyDescent="0.25">
      <c r="C377" s="182"/>
      <c r="D377" s="183"/>
      <c r="E377" s="183"/>
      <c r="F377" s="183"/>
      <c r="G377" s="183"/>
      <c r="H377" s="183"/>
      <c r="I377" s="183"/>
      <c r="J377" s="183"/>
      <c r="K377" s="183"/>
      <c r="L377" s="183"/>
      <c r="M377" s="183"/>
      <c r="N377" s="183"/>
      <c r="O377" s="183"/>
      <c r="P377" s="184"/>
    </row>
    <row r="378" spans="3:16" ht="21.95" customHeight="1" x14ac:dyDescent="0.25">
      <c r="C378" s="182"/>
      <c r="D378" s="183"/>
      <c r="E378" s="183"/>
      <c r="F378" s="183"/>
      <c r="G378" s="183"/>
      <c r="H378" s="183"/>
      <c r="I378" s="183"/>
      <c r="J378" s="183"/>
      <c r="K378" s="183"/>
      <c r="L378" s="183"/>
      <c r="M378" s="183"/>
      <c r="N378" s="183"/>
      <c r="O378" s="183"/>
      <c r="P378" s="184"/>
    </row>
    <row r="379" spans="3:16" ht="21.95" customHeight="1" x14ac:dyDescent="0.25">
      <c r="C379" s="182"/>
      <c r="D379" s="183"/>
      <c r="E379" s="183"/>
      <c r="F379" s="183"/>
      <c r="G379" s="183"/>
      <c r="H379" s="183"/>
      <c r="I379" s="183"/>
      <c r="J379" s="183"/>
      <c r="K379" s="183"/>
      <c r="L379" s="183"/>
      <c r="M379" s="183"/>
      <c r="N379" s="183"/>
      <c r="O379" s="183"/>
      <c r="P379" s="184"/>
    </row>
    <row r="380" spans="3:16" ht="21.95" customHeight="1" x14ac:dyDescent="0.25">
      <c r="C380" s="182"/>
      <c r="D380" s="183"/>
      <c r="E380" s="183"/>
      <c r="F380" s="183"/>
      <c r="G380" s="183"/>
      <c r="H380" s="183"/>
      <c r="I380" s="183"/>
      <c r="J380" s="183"/>
      <c r="K380" s="183"/>
      <c r="L380" s="183"/>
      <c r="M380" s="183"/>
      <c r="N380" s="183"/>
      <c r="O380" s="183"/>
      <c r="P380" s="184"/>
    </row>
    <row r="381" spans="3:16" ht="21.95" customHeight="1" x14ac:dyDescent="0.25">
      <c r="C381" s="182"/>
      <c r="D381" s="183"/>
      <c r="E381" s="183"/>
      <c r="F381" s="183"/>
      <c r="G381" s="183"/>
      <c r="H381" s="183"/>
      <c r="I381" s="183"/>
      <c r="J381" s="183"/>
      <c r="K381" s="183"/>
      <c r="L381" s="183"/>
      <c r="M381" s="183"/>
      <c r="N381" s="183"/>
      <c r="O381" s="183"/>
      <c r="P381" s="184"/>
    </row>
    <row r="382" spans="3:16" ht="21.95" customHeight="1" x14ac:dyDescent="0.25">
      <c r="C382" s="182"/>
      <c r="D382" s="183"/>
      <c r="E382" s="183"/>
      <c r="F382" s="183"/>
      <c r="G382" s="183"/>
      <c r="H382" s="183"/>
      <c r="I382" s="183"/>
      <c r="J382" s="183"/>
      <c r="K382" s="183"/>
      <c r="L382" s="183"/>
      <c r="M382" s="183"/>
      <c r="N382" s="183"/>
      <c r="O382" s="183"/>
      <c r="P382" s="184"/>
    </row>
    <row r="383" spans="3:16" ht="21.95" customHeight="1" x14ac:dyDescent="0.25">
      <c r="C383" s="182"/>
      <c r="D383" s="183"/>
      <c r="E383" s="183"/>
      <c r="F383" s="183"/>
      <c r="G383" s="183"/>
      <c r="H383" s="183"/>
      <c r="I383" s="183"/>
      <c r="J383" s="183"/>
      <c r="K383" s="183"/>
      <c r="L383" s="183"/>
      <c r="M383" s="183"/>
      <c r="N383" s="183"/>
      <c r="O383" s="183"/>
      <c r="P383" s="184"/>
    </row>
    <row r="384" spans="3:16" ht="21.95" customHeight="1" x14ac:dyDescent="0.25">
      <c r="C384" s="182"/>
      <c r="D384" s="183"/>
      <c r="E384" s="183"/>
      <c r="F384" s="183"/>
      <c r="G384" s="183"/>
      <c r="H384" s="183"/>
      <c r="I384" s="183"/>
      <c r="J384" s="183"/>
      <c r="K384" s="183"/>
      <c r="L384" s="183"/>
      <c r="M384" s="183"/>
      <c r="N384" s="183"/>
      <c r="O384" s="183"/>
      <c r="P384" s="184"/>
    </row>
    <row r="385" spans="3:16" ht="21.95" customHeight="1" x14ac:dyDescent="0.25">
      <c r="C385" s="182"/>
      <c r="D385" s="183"/>
      <c r="E385" s="183"/>
      <c r="F385" s="183"/>
      <c r="G385" s="183"/>
      <c r="H385" s="183"/>
      <c r="I385" s="183"/>
      <c r="J385" s="183"/>
      <c r="K385" s="183"/>
      <c r="L385" s="183"/>
      <c r="M385" s="183"/>
      <c r="N385" s="183"/>
      <c r="O385" s="183"/>
      <c r="P385" s="184"/>
    </row>
    <row r="386" spans="3:16" ht="21.95" customHeight="1" x14ac:dyDescent="0.25">
      <c r="C386" s="182"/>
      <c r="D386" s="183"/>
      <c r="E386" s="183"/>
      <c r="F386" s="183"/>
      <c r="G386" s="183"/>
      <c r="H386" s="183"/>
      <c r="I386" s="183"/>
      <c r="J386" s="183"/>
      <c r="K386" s="183"/>
      <c r="L386" s="183"/>
      <c r="M386" s="183"/>
      <c r="N386" s="183"/>
      <c r="O386" s="183"/>
      <c r="P386" s="184"/>
    </row>
    <row r="387" spans="3:16" ht="21.95" customHeight="1" x14ac:dyDescent="0.25">
      <c r="C387" s="182"/>
      <c r="D387" s="183"/>
      <c r="E387" s="183"/>
      <c r="F387" s="183"/>
      <c r="G387" s="183"/>
      <c r="H387" s="183"/>
      <c r="I387" s="183"/>
      <c r="J387" s="183"/>
      <c r="K387" s="183"/>
      <c r="L387" s="183"/>
      <c r="M387" s="183"/>
      <c r="N387" s="183"/>
      <c r="O387" s="183"/>
      <c r="P387" s="184"/>
    </row>
    <row r="388" spans="3:16" ht="21.95" customHeight="1" x14ac:dyDescent="0.25">
      <c r="C388" s="182"/>
      <c r="D388" s="183"/>
      <c r="E388" s="183"/>
      <c r="F388" s="183"/>
      <c r="G388" s="183"/>
      <c r="H388" s="183"/>
      <c r="I388" s="183"/>
      <c r="J388" s="183"/>
      <c r="K388" s="183"/>
      <c r="L388" s="183"/>
      <c r="M388" s="183"/>
      <c r="N388" s="183"/>
      <c r="O388" s="183"/>
      <c r="P388" s="184"/>
    </row>
    <row r="389" spans="3:16" ht="21.95" customHeight="1" x14ac:dyDescent="0.25">
      <c r="C389" s="182"/>
      <c r="D389" s="183"/>
      <c r="E389" s="183"/>
      <c r="F389" s="183"/>
      <c r="G389" s="183"/>
      <c r="H389" s="183"/>
      <c r="I389" s="183"/>
      <c r="J389" s="183"/>
      <c r="K389" s="183"/>
      <c r="L389" s="183"/>
      <c r="M389" s="183"/>
      <c r="N389" s="183"/>
      <c r="O389" s="183"/>
      <c r="P389" s="184"/>
    </row>
    <row r="390" spans="3:16" ht="21.95" customHeight="1" x14ac:dyDescent="0.25">
      <c r="C390" s="182"/>
      <c r="D390" s="183"/>
      <c r="E390" s="183"/>
      <c r="F390" s="183"/>
      <c r="G390" s="183"/>
      <c r="H390" s="183"/>
      <c r="I390" s="183"/>
      <c r="J390" s="183"/>
      <c r="K390" s="183"/>
      <c r="L390" s="183"/>
      <c r="M390" s="183"/>
      <c r="N390" s="183"/>
      <c r="O390" s="183"/>
      <c r="P390" s="184"/>
    </row>
    <row r="391" spans="3:16" ht="21.95" customHeight="1" x14ac:dyDescent="0.25">
      <c r="C391" s="182"/>
      <c r="D391" s="183"/>
      <c r="E391" s="183"/>
      <c r="F391" s="183"/>
      <c r="G391" s="183"/>
      <c r="H391" s="183"/>
      <c r="I391" s="183"/>
      <c r="J391" s="183"/>
      <c r="K391" s="183"/>
      <c r="L391" s="183"/>
      <c r="M391" s="183"/>
      <c r="N391" s="183"/>
      <c r="O391" s="183"/>
      <c r="P391" s="184"/>
    </row>
    <row r="392" spans="3:16" ht="21.95" customHeight="1" x14ac:dyDescent="0.25">
      <c r="C392" s="182"/>
      <c r="D392" s="183"/>
      <c r="E392" s="183"/>
      <c r="F392" s="183"/>
      <c r="G392" s="183"/>
      <c r="H392" s="183"/>
      <c r="I392" s="183"/>
      <c r="J392" s="183"/>
      <c r="K392" s="183"/>
      <c r="L392" s="183"/>
      <c r="M392" s="183"/>
      <c r="N392" s="183"/>
      <c r="O392" s="183"/>
      <c r="P392" s="184"/>
    </row>
    <row r="393" spans="3:16" ht="21.95" customHeight="1" x14ac:dyDescent="0.25">
      <c r="C393" s="182"/>
      <c r="D393" s="183"/>
      <c r="E393" s="183"/>
      <c r="F393" s="183"/>
      <c r="G393" s="183"/>
      <c r="H393" s="183"/>
      <c r="I393" s="183"/>
      <c r="J393" s="183"/>
      <c r="K393" s="183"/>
      <c r="L393" s="183"/>
      <c r="M393" s="183"/>
      <c r="N393" s="183"/>
      <c r="O393" s="183"/>
      <c r="P393" s="184"/>
    </row>
    <row r="394" spans="3:16" ht="21.95" customHeight="1" x14ac:dyDescent="0.25">
      <c r="C394" s="182"/>
      <c r="D394" s="183"/>
      <c r="E394" s="183"/>
      <c r="F394" s="183"/>
      <c r="G394" s="183"/>
      <c r="H394" s="183"/>
      <c r="I394" s="183"/>
      <c r="J394" s="183"/>
      <c r="K394" s="183"/>
      <c r="L394" s="183"/>
      <c r="M394" s="183"/>
      <c r="N394" s="183"/>
      <c r="O394" s="183"/>
      <c r="P394" s="184"/>
    </row>
    <row r="395" spans="3:16" ht="21.95" customHeight="1" x14ac:dyDescent="0.25">
      <c r="C395" s="182"/>
      <c r="D395" s="183"/>
      <c r="E395" s="183"/>
      <c r="F395" s="183"/>
      <c r="G395" s="183"/>
      <c r="H395" s="183"/>
      <c r="I395" s="183"/>
      <c r="J395" s="183"/>
      <c r="K395" s="183"/>
      <c r="L395" s="183"/>
      <c r="M395" s="183"/>
      <c r="N395" s="183"/>
      <c r="O395" s="183"/>
      <c r="P395" s="184"/>
    </row>
    <row r="396" spans="3:16" ht="21.95" customHeight="1" x14ac:dyDescent="0.25">
      <c r="C396" s="182"/>
      <c r="D396" s="183"/>
      <c r="E396" s="183"/>
      <c r="F396" s="183"/>
      <c r="G396" s="183"/>
      <c r="H396" s="183"/>
      <c r="I396" s="183"/>
      <c r="J396" s="183"/>
      <c r="K396" s="183"/>
      <c r="L396" s="183"/>
      <c r="M396" s="183"/>
      <c r="N396" s="183"/>
      <c r="O396" s="183"/>
      <c r="P396" s="184"/>
    </row>
    <row r="397" spans="3:16" ht="21.95" customHeight="1" x14ac:dyDescent="0.25">
      <c r="C397" s="182"/>
      <c r="D397" s="183"/>
      <c r="E397" s="183"/>
      <c r="F397" s="183"/>
      <c r="G397" s="183"/>
      <c r="H397" s="183"/>
      <c r="I397" s="183"/>
      <c r="J397" s="183"/>
      <c r="K397" s="183"/>
      <c r="L397" s="183"/>
      <c r="M397" s="183"/>
      <c r="N397" s="183"/>
      <c r="O397" s="183"/>
      <c r="P397" s="184"/>
    </row>
    <row r="398" spans="3:16" ht="21.95" customHeight="1" x14ac:dyDescent="0.25">
      <c r="C398" s="182"/>
      <c r="D398" s="183"/>
      <c r="E398" s="183"/>
      <c r="F398" s="183"/>
      <c r="G398" s="183"/>
      <c r="H398" s="183"/>
      <c r="I398" s="183"/>
      <c r="J398" s="183"/>
      <c r="K398" s="183"/>
      <c r="L398" s="183"/>
      <c r="M398" s="183"/>
      <c r="N398" s="183"/>
      <c r="O398" s="183"/>
      <c r="P398" s="184"/>
    </row>
    <row r="399" spans="3:16" ht="21.95" customHeight="1" x14ac:dyDescent="0.25">
      <c r="C399" s="182"/>
      <c r="D399" s="183"/>
      <c r="E399" s="183"/>
      <c r="F399" s="183"/>
      <c r="G399" s="183"/>
      <c r="H399" s="183"/>
      <c r="I399" s="183"/>
      <c r="J399" s="183"/>
      <c r="K399" s="183"/>
      <c r="L399" s="183"/>
      <c r="M399" s="183"/>
      <c r="N399" s="183"/>
      <c r="O399" s="183"/>
      <c r="P399" s="184"/>
    </row>
    <row r="400" spans="3:16" ht="21.95" customHeight="1" x14ac:dyDescent="0.25">
      <c r="C400" s="182"/>
      <c r="D400" s="183"/>
      <c r="E400" s="183"/>
      <c r="F400" s="183"/>
      <c r="G400" s="183"/>
      <c r="H400" s="183"/>
      <c r="I400" s="183"/>
      <c r="J400" s="183"/>
      <c r="K400" s="183"/>
      <c r="L400" s="183"/>
      <c r="M400" s="183"/>
      <c r="N400" s="183"/>
      <c r="O400" s="183"/>
      <c r="P400" s="184"/>
    </row>
    <row r="401" spans="3:16" ht="21.95" customHeight="1" x14ac:dyDescent="0.25">
      <c r="C401" s="182"/>
      <c r="D401" s="183"/>
      <c r="E401" s="183"/>
      <c r="F401" s="183"/>
      <c r="G401" s="183"/>
      <c r="H401" s="183"/>
      <c r="I401" s="183"/>
      <c r="J401" s="183"/>
      <c r="K401" s="183"/>
      <c r="L401" s="183"/>
      <c r="M401" s="183"/>
      <c r="N401" s="183"/>
      <c r="O401" s="183"/>
      <c r="P401" s="184"/>
    </row>
    <row r="402" spans="3:16" ht="21.95" customHeight="1" x14ac:dyDescent="0.25">
      <c r="C402" s="182"/>
      <c r="D402" s="183"/>
      <c r="E402" s="183"/>
      <c r="F402" s="183"/>
      <c r="G402" s="183"/>
      <c r="H402" s="183"/>
      <c r="I402" s="183"/>
      <c r="J402" s="183"/>
      <c r="K402" s="183"/>
      <c r="L402" s="183"/>
      <c r="M402" s="183"/>
      <c r="N402" s="183"/>
      <c r="O402" s="183"/>
      <c r="P402" s="184"/>
    </row>
    <row r="403" spans="3:16" ht="21.95" customHeight="1" x14ac:dyDescent="0.25">
      <c r="C403" s="182"/>
      <c r="D403" s="183"/>
      <c r="E403" s="183"/>
      <c r="F403" s="183"/>
      <c r="G403" s="183"/>
      <c r="H403" s="183"/>
      <c r="I403" s="183"/>
      <c r="J403" s="183"/>
      <c r="K403" s="183"/>
      <c r="L403" s="183"/>
      <c r="M403" s="183"/>
      <c r="N403" s="183"/>
      <c r="O403" s="183"/>
      <c r="P403" s="184"/>
    </row>
    <row r="404" spans="3:16" ht="21.95" customHeight="1" x14ac:dyDescent="0.25">
      <c r="C404" s="182"/>
      <c r="D404" s="183"/>
      <c r="E404" s="183"/>
      <c r="F404" s="183"/>
      <c r="G404" s="183"/>
      <c r="H404" s="183"/>
      <c r="I404" s="183"/>
      <c r="J404" s="183"/>
      <c r="K404" s="183"/>
      <c r="L404" s="183"/>
      <c r="M404" s="183"/>
      <c r="N404" s="183"/>
      <c r="O404" s="183"/>
      <c r="P404" s="184"/>
    </row>
    <row r="405" spans="3:16" ht="21.95" customHeight="1" x14ac:dyDescent="0.25">
      <c r="C405" s="182"/>
      <c r="D405" s="183"/>
      <c r="E405" s="183"/>
      <c r="F405" s="183"/>
      <c r="G405" s="183"/>
      <c r="H405" s="183"/>
      <c r="I405" s="183"/>
      <c r="J405" s="183"/>
      <c r="K405" s="183"/>
      <c r="L405" s="183"/>
      <c r="M405" s="183"/>
      <c r="N405" s="183"/>
      <c r="O405" s="183"/>
      <c r="P405" s="184"/>
    </row>
    <row r="406" spans="3:16" ht="21.95" customHeight="1" x14ac:dyDescent="0.25">
      <c r="C406" s="182"/>
      <c r="D406" s="183"/>
      <c r="E406" s="183"/>
      <c r="F406" s="183"/>
      <c r="G406" s="183"/>
      <c r="H406" s="183"/>
      <c r="I406" s="183"/>
      <c r="J406" s="183"/>
      <c r="K406" s="183"/>
      <c r="L406" s="183"/>
      <c r="M406" s="183"/>
      <c r="N406" s="183"/>
      <c r="O406" s="183"/>
      <c r="P406" s="184"/>
    </row>
    <row r="407" spans="3:16" ht="21.95" customHeight="1" x14ac:dyDescent="0.25">
      <c r="C407" s="182"/>
      <c r="D407" s="183"/>
      <c r="E407" s="183"/>
      <c r="F407" s="183"/>
      <c r="G407" s="183"/>
      <c r="H407" s="183"/>
      <c r="I407" s="183"/>
      <c r="J407" s="183"/>
      <c r="K407" s="183"/>
      <c r="L407" s="183"/>
      <c r="M407" s="183"/>
      <c r="N407" s="183"/>
      <c r="O407" s="183"/>
      <c r="P407" s="184"/>
    </row>
    <row r="408" spans="3:16" ht="21.95" customHeight="1" x14ac:dyDescent="0.25">
      <c r="C408" s="182"/>
      <c r="D408" s="183"/>
      <c r="E408" s="183"/>
      <c r="F408" s="183"/>
      <c r="G408" s="183"/>
      <c r="H408" s="183"/>
      <c r="I408" s="183"/>
      <c r="J408" s="183"/>
      <c r="K408" s="183"/>
      <c r="L408" s="183"/>
      <c r="M408" s="183"/>
      <c r="N408" s="183"/>
      <c r="O408" s="183"/>
      <c r="P408" s="184"/>
    </row>
    <row r="409" spans="3:16" ht="21.95" customHeight="1" x14ac:dyDescent="0.25">
      <c r="C409" s="182"/>
      <c r="D409" s="183"/>
      <c r="E409" s="183"/>
      <c r="F409" s="183"/>
      <c r="G409" s="183"/>
      <c r="H409" s="183"/>
      <c r="I409" s="183"/>
      <c r="J409" s="183"/>
      <c r="K409" s="183"/>
      <c r="L409" s="183"/>
      <c r="M409" s="183"/>
      <c r="N409" s="183"/>
      <c r="O409" s="183"/>
      <c r="P409" s="184"/>
    </row>
    <row r="410" spans="3:16" ht="21.95" customHeight="1" x14ac:dyDescent="0.25">
      <c r="C410" s="182"/>
      <c r="D410" s="183"/>
      <c r="E410" s="183"/>
      <c r="F410" s="183"/>
      <c r="G410" s="183"/>
      <c r="H410" s="183"/>
      <c r="I410" s="183"/>
      <c r="J410" s="183"/>
      <c r="K410" s="183"/>
      <c r="L410" s="183"/>
      <c r="M410" s="183"/>
      <c r="N410" s="183"/>
      <c r="O410" s="183"/>
      <c r="P410" s="184"/>
    </row>
    <row r="411" spans="3:16" ht="21.95" customHeight="1" x14ac:dyDescent="0.25">
      <c r="C411" s="182"/>
      <c r="D411" s="183"/>
      <c r="E411" s="183"/>
      <c r="F411" s="183"/>
      <c r="G411" s="183"/>
      <c r="H411" s="183"/>
      <c r="I411" s="183"/>
      <c r="J411" s="183"/>
      <c r="K411" s="183"/>
      <c r="L411" s="183"/>
      <c r="M411" s="183"/>
      <c r="N411" s="183"/>
      <c r="O411" s="183"/>
      <c r="P411" s="184"/>
    </row>
    <row r="412" spans="3:16" ht="21.95" customHeight="1" x14ac:dyDescent="0.25">
      <c r="C412" s="182"/>
      <c r="D412" s="183"/>
      <c r="E412" s="183"/>
      <c r="F412" s="183"/>
      <c r="G412" s="183"/>
      <c r="H412" s="183"/>
      <c r="I412" s="183"/>
      <c r="J412" s="183"/>
      <c r="K412" s="183"/>
      <c r="L412" s="183"/>
      <c r="M412" s="183"/>
      <c r="N412" s="183"/>
      <c r="O412" s="183"/>
      <c r="P412" s="184"/>
    </row>
    <row r="413" spans="3:16" ht="21.95" customHeight="1" x14ac:dyDescent="0.25">
      <c r="C413" s="182"/>
      <c r="D413" s="183"/>
      <c r="E413" s="183"/>
      <c r="F413" s="183"/>
      <c r="G413" s="183"/>
      <c r="H413" s="183"/>
      <c r="I413" s="183"/>
      <c r="J413" s="183"/>
      <c r="K413" s="183"/>
      <c r="L413" s="183"/>
      <c r="M413" s="183"/>
      <c r="N413" s="183"/>
      <c r="O413" s="183"/>
      <c r="P413" s="184"/>
    </row>
    <row r="414" spans="3:16" ht="21.95" customHeight="1" x14ac:dyDescent="0.25">
      <c r="C414" s="182"/>
      <c r="D414" s="183"/>
      <c r="E414" s="183"/>
      <c r="F414" s="183"/>
      <c r="G414" s="183"/>
      <c r="H414" s="183"/>
      <c r="I414" s="183"/>
      <c r="J414" s="183"/>
      <c r="K414" s="183"/>
      <c r="L414" s="183"/>
      <c r="M414" s="183"/>
      <c r="N414" s="183"/>
      <c r="O414" s="183"/>
      <c r="P414" s="184"/>
    </row>
    <row r="415" spans="3:16" ht="21.95" customHeight="1" x14ac:dyDescent="0.25">
      <c r="C415" s="182"/>
      <c r="D415" s="183"/>
      <c r="E415" s="183"/>
      <c r="F415" s="183"/>
      <c r="G415" s="183"/>
      <c r="H415" s="183"/>
      <c r="I415" s="183"/>
      <c r="J415" s="183"/>
      <c r="K415" s="183"/>
      <c r="L415" s="183"/>
      <c r="M415" s="183"/>
      <c r="N415" s="183"/>
      <c r="O415" s="183"/>
      <c r="P415" s="184"/>
    </row>
    <row r="416" spans="3:16" ht="21.95" customHeight="1" x14ac:dyDescent="0.25">
      <c r="C416" s="182"/>
      <c r="D416" s="183"/>
      <c r="E416" s="183"/>
      <c r="F416" s="183"/>
      <c r="G416" s="183"/>
      <c r="H416" s="183"/>
      <c r="I416" s="183"/>
      <c r="J416" s="183"/>
      <c r="K416" s="183"/>
      <c r="L416" s="183"/>
      <c r="M416" s="183"/>
      <c r="N416" s="183"/>
      <c r="O416" s="183"/>
      <c r="P416" s="184"/>
    </row>
    <row r="417" spans="3:16" ht="21.95" customHeight="1" x14ac:dyDescent="0.25">
      <c r="C417" s="182"/>
      <c r="D417" s="183"/>
      <c r="E417" s="183"/>
      <c r="F417" s="183"/>
      <c r="G417" s="183"/>
      <c r="H417" s="183"/>
      <c r="I417" s="183"/>
      <c r="J417" s="183"/>
      <c r="K417" s="183"/>
      <c r="L417" s="183"/>
      <c r="M417" s="183"/>
      <c r="N417" s="183"/>
      <c r="O417" s="183"/>
      <c r="P417" s="184"/>
    </row>
    <row r="418" spans="3:16" ht="21.95" customHeight="1" x14ac:dyDescent="0.25">
      <c r="C418" s="182"/>
      <c r="D418" s="183"/>
      <c r="E418" s="183"/>
      <c r="F418" s="183"/>
      <c r="G418" s="183"/>
      <c r="H418" s="183"/>
      <c r="I418" s="183"/>
      <c r="J418" s="183"/>
      <c r="K418" s="183"/>
      <c r="L418" s="183"/>
      <c r="M418" s="183"/>
      <c r="N418" s="183"/>
      <c r="O418" s="183"/>
      <c r="P418" s="184"/>
    </row>
    <row r="419" spans="3:16" ht="21.95" customHeight="1" x14ac:dyDescent="0.25">
      <c r="C419" s="182"/>
      <c r="D419" s="183"/>
      <c r="E419" s="183"/>
      <c r="F419" s="183"/>
      <c r="G419" s="183"/>
      <c r="H419" s="183"/>
      <c r="I419" s="183"/>
      <c r="J419" s="183"/>
      <c r="K419" s="183"/>
      <c r="L419" s="183"/>
      <c r="M419" s="183"/>
      <c r="N419" s="183"/>
      <c r="O419" s="183"/>
      <c r="P419" s="184"/>
    </row>
    <row r="420" spans="3:16" ht="21.95" customHeight="1" x14ac:dyDescent="0.25">
      <c r="C420" s="182"/>
      <c r="D420" s="183"/>
      <c r="E420" s="183"/>
      <c r="F420" s="183"/>
      <c r="G420" s="183"/>
      <c r="H420" s="183"/>
      <c r="I420" s="183"/>
      <c r="J420" s="183"/>
      <c r="K420" s="183"/>
      <c r="L420" s="183"/>
      <c r="M420" s="183"/>
      <c r="N420" s="183"/>
      <c r="O420" s="183"/>
      <c r="P420" s="184"/>
    </row>
    <row r="421" spans="3:16" ht="21.95" customHeight="1" x14ac:dyDescent="0.25">
      <c r="C421" s="182"/>
      <c r="D421" s="183"/>
      <c r="E421" s="183"/>
      <c r="F421" s="183"/>
      <c r="G421" s="183"/>
      <c r="H421" s="183"/>
      <c r="I421" s="183"/>
      <c r="J421" s="183"/>
      <c r="K421" s="183"/>
      <c r="L421" s="183"/>
      <c r="M421" s="183"/>
      <c r="N421" s="183"/>
      <c r="O421" s="183"/>
      <c r="P421" s="184"/>
    </row>
    <row r="422" spans="3:16" ht="21.95" customHeight="1" x14ac:dyDescent="0.25">
      <c r="C422" s="182"/>
      <c r="D422" s="183"/>
      <c r="E422" s="183"/>
      <c r="F422" s="183"/>
      <c r="G422" s="183"/>
      <c r="H422" s="183"/>
      <c r="I422" s="183"/>
      <c r="J422" s="183"/>
      <c r="K422" s="183"/>
      <c r="L422" s="183"/>
      <c r="M422" s="183"/>
      <c r="N422" s="183"/>
      <c r="O422" s="183"/>
      <c r="P422" s="184"/>
    </row>
    <row r="423" spans="3:16" ht="21.95" customHeight="1" x14ac:dyDescent="0.25">
      <c r="C423" s="182"/>
      <c r="D423" s="183"/>
      <c r="E423" s="183"/>
      <c r="F423" s="183"/>
      <c r="G423" s="183"/>
      <c r="H423" s="183"/>
      <c r="I423" s="183"/>
      <c r="J423" s="183"/>
      <c r="K423" s="183"/>
      <c r="L423" s="183"/>
      <c r="M423" s="183"/>
      <c r="N423" s="183"/>
      <c r="O423" s="183"/>
      <c r="P423" s="184"/>
    </row>
    <row r="424" spans="3:16" ht="21.95" customHeight="1" x14ac:dyDescent="0.25">
      <c r="C424" s="182"/>
      <c r="D424" s="183"/>
      <c r="E424" s="183"/>
      <c r="F424" s="183"/>
      <c r="G424" s="183"/>
      <c r="H424" s="183"/>
      <c r="I424" s="183"/>
      <c r="J424" s="183"/>
      <c r="K424" s="183"/>
      <c r="L424" s="183"/>
      <c r="M424" s="183"/>
      <c r="N424" s="183"/>
      <c r="O424" s="183"/>
      <c r="P424" s="184"/>
    </row>
    <row r="425" spans="3:16" ht="21.95" customHeight="1" x14ac:dyDescent="0.25">
      <c r="C425" s="182"/>
      <c r="D425" s="183"/>
      <c r="E425" s="183"/>
      <c r="F425" s="183"/>
      <c r="G425" s="183"/>
      <c r="H425" s="183"/>
      <c r="I425" s="183"/>
      <c r="J425" s="183"/>
      <c r="K425" s="183"/>
      <c r="L425" s="183"/>
      <c r="M425" s="183"/>
      <c r="N425" s="183"/>
      <c r="O425" s="183"/>
      <c r="P425" s="184"/>
    </row>
    <row r="426" spans="3:16" ht="21.95" customHeight="1" x14ac:dyDescent="0.25">
      <c r="C426" s="182"/>
      <c r="D426" s="183"/>
      <c r="E426" s="183"/>
      <c r="F426" s="183"/>
      <c r="G426" s="183"/>
      <c r="H426" s="183"/>
      <c r="I426" s="183"/>
      <c r="J426" s="183"/>
      <c r="K426" s="183"/>
      <c r="L426" s="183"/>
      <c r="M426" s="183"/>
      <c r="N426" s="183"/>
      <c r="O426" s="183"/>
      <c r="P426" s="184"/>
    </row>
    <row r="427" spans="3:16" ht="21.95" customHeight="1" x14ac:dyDescent="0.25">
      <c r="C427" s="182"/>
      <c r="D427" s="183"/>
      <c r="E427" s="183"/>
      <c r="F427" s="183"/>
      <c r="G427" s="183"/>
      <c r="H427" s="183"/>
      <c r="I427" s="183"/>
      <c r="J427" s="183"/>
      <c r="K427" s="183"/>
      <c r="L427" s="183"/>
      <c r="M427" s="183"/>
      <c r="N427" s="183"/>
      <c r="O427" s="183"/>
      <c r="P427" s="184"/>
    </row>
    <row r="428" spans="3:16" ht="21.95" customHeight="1" x14ac:dyDescent="0.25">
      <c r="C428" s="182"/>
      <c r="D428" s="183"/>
      <c r="E428" s="183"/>
      <c r="F428" s="183"/>
      <c r="G428" s="183"/>
      <c r="H428" s="183"/>
      <c r="I428" s="183"/>
      <c r="J428" s="183"/>
      <c r="K428" s="183"/>
      <c r="L428" s="183"/>
      <c r="M428" s="183"/>
      <c r="N428" s="183"/>
      <c r="O428" s="183"/>
      <c r="P428" s="184"/>
    </row>
    <row r="429" spans="3:16" ht="21.95" customHeight="1" x14ac:dyDescent="0.25">
      <c r="C429" s="182"/>
      <c r="D429" s="183"/>
      <c r="E429" s="183"/>
      <c r="F429" s="183"/>
      <c r="G429" s="183"/>
      <c r="H429" s="183"/>
      <c r="I429" s="183"/>
      <c r="J429" s="183"/>
      <c r="K429" s="183"/>
      <c r="L429" s="183"/>
      <c r="M429" s="183"/>
      <c r="N429" s="183"/>
      <c r="O429" s="183"/>
      <c r="P429" s="184"/>
    </row>
    <row r="430" spans="3:16" ht="21.95" customHeight="1" x14ac:dyDescent="0.25">
      <c r="C430" s="182"/>
      <c r="D430" s="183"/>
      <c r="E430" s="183"/>
      <c r="F430" s="183"/>
      <c r="G430" s="183"/>
      <c r="H430" s="183"/>
      <c r="I430" s="183"/>
      <c r="J430" s="183"/>
      <c r="K430" s="183"/>
      <c r="L430" s="183"/>
      <c r="M430" s="183"/>
      <c r="N430" s="183"/>
      <c r="O430" s="183"/>
      <c r="P430" s="184"/>
    </row>
    <row r="431" spans="3:16" ht="21.95" customHeight="1" x14ac:dyDescent="0.25">
      <c r="C431" s="182"/>
      <c r="D431" s="183"/>
      <c r="E431" s="183"/>
      <c r="F431" s="183"/>
      <c r="G431" s="183"/>
      <c r="H431" s="183"/>
      <c r="I431" s="183"/>
      <c r="J431" s="183"/>
      <c r="K431" s="183"/>
      <c r="L431" s="183"/>
      <c r="M431" s="183"/>
      <c r="N431" s="183"/>
      <c r="O431" s="183"/>
      <c r="P431" s="184"/>
    </row>
    <row r="432" spans="3:16" ht="21.95" customHeight="1" x14ac:dyDescent="0.25">
      <c r="C432" s="182"/>
      <c r="D432" s="183"/>
      <c r="E432" s="183"/>
      <c r="F432" s="183"/>
      <c r="G432" s="183"/>
      <c r="H432" s="183"/>
      <c r="I432" s="183"/>
      <c r="J432" s="183"/>
      <c r="K432" s="183"/>
      <c r="L432" s="183"/>
      <c r="M432" s="183"/>
      <c r="N432" s="183"/>
      <c r="O432" s="183"/>
      <c r="P432" s="184"/>
    </row>
    <row r="433" spans="3:16" ht="21.95" customHeight="1" x14ac:dyDescent="0.25">
      <c r="C433" s="182"/>
      <c r="D433" s="183"/>
      <c r="E433" s="183"/>
      <c r="F433" s="183"/>
      <c r="G433" s="183"/>
      <c r="H433" s="183"/>
      <c r="I433" s="183"/>
      <c r="J433" s="183"/>
      <c r="K433" s="183"/>
      <c r="L433" s="183"/>
      <c r="M433" s="183"/>
      <c r="N433" s="183"/>
      <c r="O433" s="183"/>
      <c r="P433" s="184"/>
    </row>
    <row r="434" spans="3:16" ht="21.95" customHeight="1" x14ac:dyDescent="0.25">
      <c r="C434" s="182"/>
      <c r="D434" s="183"/>
      <c r="E434" s="183"/>
      <c r="F434" s="183"/>
      <c r="G434" s="183"/>
      <c r="H434" s="183"/>
      <c r="I434" s="183"/>
      <c r="J434" s="183"/>
      <c r="K434" s="183"/>
      <c r="L434" s="183"/>
      <c r="M434" s="183"/>
      <c r="N434" s="183"/>
      <c r="O434" s="183"/>
      <c r="P434" s="184"/>
    </row>
    <row r="435" spans="3:16" ht="21.95" customHeight="1" x14ac:dyDescent="0.25">
      <c r="C435" s="182"/>
      <c r="D435" s="183"/>
      <c r="E435" s="183"/>
      <c r="F435" s="183"/>
      <c r="G435" s="183"/>
      <c r="H435" s="183"/>
      <c r="I435" s="183"/>
      <c r="J435" s="183"/>
      <c r="K435" s="183"/>
      <c r="L435" s="183"/>
      <c r="M435" s="183"/>
      <c r="N435" s="183"/>
      <c r="O435" s="183"/>
      <c r="P435" s="184"/>
    </row>
    <row r="436" spans="3:16" ht="21.95" customHeight="1" x14ac:dyDescent="0.25">
      <c r="C436" s="182"/>
      <c r="D436" s="183"/>
      <c r="E436" s="183"/>
      <c r="F436" s="183"/>
      <c r="G436" s="183"/>
      <c r="H436" s="183"/>
      <c r="I436" s="183"/>
      <c r="J436" s="183"/>
      <c r="K436" s="183"/>
      <c r="L436" s="183"/>
      <c r="M436" s="183"/>
      <c r="N436" s="183"/>
      <c r="O436" s="183"/>
      <c r="P436" s="184"/>
    </row>
    <row r="437" spans="3:16" ht="21.95" customHeight="1" x14ac:dyDescent="0.25">
      <c r="C437" s="182"/>
      <c r="D437" s="183"/>
      <c r="E437" s="183"/>
      <c r="F437" s="183"/>
      <c r="G437" s="183"/>
      <c r="H437" s="183"/>
      <c r="I437" s="183"/>
      <c r="J437" s="183"/>
      <c r="K437" s="183"/>
      <c r="L437" s="183"/>
      <c r="M437" s="183"/>
      <c r="N437" s="183"/>
      <c r="O437" s="183"/>
      <c r="P437" s="184"/>
    </row>
    <row r="438" spans="3:16" ht="21.95" customHeight="1" x14ac:dyDescent="0.25">
      <c r="C438" s="182"/>
      <c r="D438" s="183"/>
      <c r="E438" s="183"/>
      <c r="F438" s="183"/>
      <c r="G438" s="183"/>
      <c r="H438" s="183"/>
      <c r="I438" s="183"/>
      <c r="J438" s="183"/>
      <c r="K438" s="183"/>
      <c r="L438" s="183"/>
      <c r="M438" s="183"/>
      <c r="N438" s="183"/>
      <c r="O438" s="183"/>
      <c r="P438" s="184"/>
    </row>
    <row r="439" spans="3:16" ht="21.95" customHeight="1" x14ac:dyDescent="0.25">
      <c r="C439" s="182"/>
      <c r="D439" s="183"/>
      <c r="E439" s="183"/>
      <c r="F439" s="183"/>
      <c r="G439" s="183"/>
      <c r="H439" s="183"/>
      <c r="I439" s="183"/>
      <c r="J439" s="183"/>
      <c r="K439" s="183"/>
      <c r="L439" s="183"/>
      <c r="M439" s="183"/>
      <c r="N439" s="183"/>
      <c r="O439" s="183"/>
      <c r="P439" s="184"/>
    </row>
    <row r="440" spans="3:16" ht="21.95" customHeight="1" x14ac:dyDescent="0.25">
      <c r="C440" s="182"/>
      <c r="D440" s="183"/>
      <c r="E440" s="183"/>
      <c r="F440" s="183"/>
      <c r="G440" s="183"/>
      <c r="H440" s="183"/>
      <c r="I440" s="183"/>
      <c r="J440" s="183"/>
      <c r="K440" s="183"/>
      <c r="L440" s="183"/>
      <c r="M440" s="183"/>
      <c r="N440" s="183"/>
      <c r="O440" s="183"/>
      <c r="P440" s="184"/>
    </row>
    <row r="441" spans="3:16" ht="21.95" customHeight="1" x14ac:dyDescent="0.25">
      <c r="C441" s="182"/>
      <c r="D441" s="183"/>
      <c r="E441" s="183"/>
      <c r="F441" s="183"/>
      <c r="G441" s="183"/>
      <c r="H441" s="183"/>
      <c r="I441" s="183"/>
      <c r="J441" s="183"/>
      <c r="K441" s="183"/>
      <c r="L441" s="183"/>
      <c r="M441" s="183"/>
      <c r="N441" s="183"/>
      <c r="O441" s="183"/>
      <c r="P441" s="184"/>
    </row>
    <row r="442" spans="3:16" ht="21.95" customHeight="1" x14ac:dyDescent="0.25">
      <c r="C442" s="182"/>
      <c r="D442" s="183"/>
      <c r="E442" s="183"/>
      <c r="F442" s="183"/>
      <c r="G442" s="183"/>
      <c r="H442" s="183"/>
      <c r="I442" s="183"/>
      <c r="J442" s="183"/>
      <c r="K442" s="183"/>
      <c r="L442" s="183"/>
      <c r="M442" s="183"/>
      <c r="N442" s="183"/>
      <c r="O442" s="183"/>
      <c r="P442" s="184"/>
    </row>
    <row r="443" spans="3:16" ht="21.95" customHeight="1" x14ac:dyDescent="0.25">
      <c r="C443" s="182"/>
      <c r="D443" s="183"/>
      <c r="E443" s="183"/>
      <c r="F443" s="183"/>
      <c r="G443" s="183"/>
      <c r="H443" s="183"/>
      <c r="I443" s="183"/>
      <c r="J443" s="183"/>
      <c r="K443" s="183"/>
      <c r="L443" s="183"/>
      <c r="M443" s="183"/>
      <c r="N443" s="183"/>
      <c r="O443" s="183"/>
      <c r="P443" s="184"/>
    </row>
    <row r="444" spans="3:16" ht="21.95" customHeight="1" x14ac:dyDescent="0.25">
      <c r="C444" s="182"/>
      <c r="D444" s="183"/>
      <c r="E444" s="183"/>
      <c r="F444" s="183"/>
      <c r="G444" s="183"/>
      <c r="H444" s="183"/>
      <c r="I444" s="183"/>
      <c r="J444" s="183"/>
      <c r="K444" s="183"/>
      <c r="L444" s="183"/>
      <c r="M444" s="183"/>
      <c r="N444" s="183"/>
      <c r="O444" s="183"/>
      <c r="P444" s="184"/>
    </row>
    <row r="445" spans="3:16" ht="21.95" customHeight="1" x14ac:dyDescent="0.25">
      <c r="C445" s="182"/>
      <c r="D445" s="183"/>
      <c r="E445" s="183"/>
      <c r="F445" s="183"/>
      <c r="G445" s="183"/>
      <c r="H445" s="183"/>
      <c r="I445" s="183"/>
      <c r="J445" s="183"/>
      <c r="K445" s="183"/>
      <c r="L445" s="183"/>
      <c r="M445" s="183"/>
      <c r="N445" s="183"/>
      <c r="O445" s="183"/>
      <c r="P445" s="184"/>
    </row>
    <row r="446" spans="3:16" ht="21.95" customHeight="1" x14ac:dyDescent="0.25">
      <c r="C446" s="182"/>
      <c r="D446" s="183"/>
      <c r="E446" s="183"/>
      <c r="F446" s="183"/>
      <c r="G446" s="183"/>
      <c r="H446" s="183"/>
      <c r="I446" s="183"/>
      <c r="J446" s="183"/>
      <c r="K446" s="183"/>
      <c r="L446" s="183"/>
      <c r="M446" s="183"/>
      <c r="N446" s="183"/>
      <c r="O446" s="183"/>
      <c r="P446" s="184"/>
    </row>
    <row r="447" spans="3:16" ht="21.95" customHeight="1" x14ac:dyDescent="0.25">
      <c r="C447" s="182"/>
      <c r="D447" s="183"/>
      <c r="E447" s="183"/>
      <c r="F447" s="183"/>
      <c r="G447" s="183"/>
      <c r="H447" s="183"/>
      <c r="I447" s="183"/>
      <c r="J447" s="183"/>
      <c r="K447" s="183"/>
      <c r="L447" s="183"/>
      <c r="M447" s="183"/>
      <c r="N447" s="183"/>
      <c r="O447" s="183"/>
      <c r="P447" s="184"/>
    </row>
    <row r="448" spans="3:16" ht="21.95" customHeight="1" x14ac:dyDescent="0.25">
      <c r="C448" s="182"/>
      <c r="D448" s="183"/>
      <c r="E448" s="183"/>
      <c r="F448" s="183"/>
      <c r="G448" s="183"/>
      <c r="H448" s="183"/>
      <c r="I448" s="183"/>
      <c r="J448" s="183"/>
      <c r="K448" s="183"/>
      <c r="L448" s="183"/>
      <c r="M448" s="183"/>
      <c r="N448" s="183"/>
      <c r="O448" s="183"/>
      <c r="P448" s="184"/>
    </row>
    <row r="449" spans="3:16" ht="21.95" customHeight="1" x14ac:dyDescent="0.25">
      <c r="C449" s="182"/>
      <c r="D449" s="183"/>
      <c r="E449" s="183"/>
      <c r="F449" s="183"/>
      <c r="G449" s="183"/>
      <c r="H449" s="183"/>
      <c r="I449" s="183"/>
      <c r="J449" s="183"/>
      <c r="K449" s="183"/>
      <c r="L449" s="183"/>
      <c r="M449" s="183"/>
      <c r="N449" s="183"/>
      <c r="O449" s="183"/>
      <c r="P449" s="184"/>
    </row>
    <row r="450" spans="3:16" ht="21.95" customHeight="1" x14ac:dyDescent="0.25">
      <c r="C450" s="182"/>
      <c r="D450" s="183"/>
      <c r="E450" s="183"/>
      <c r="F450" s="183"/>
      <c r="G450" s="183"/>
      <c r="H450" s="183"/>
      <c r="I450" s="183"/>
      <c r="J450" s="183"/>
      <c r="K450" s="183"/>
      <c r="L450" s="183"/>
      <c r="M450" s="183"/>
      <c r="N450" s="183"/>
      <c r="O450" s="183"/>
      <c r="P450" s="184"/>
    </row>
    <row r="451" spans="3:16" ht="21.95" customHeight="1" x14ac:dyDescent="0.25">
      <c r="C451" s="182"/>
      <c r="D451" s="183"/>
      <c r="E451" s="183"/>
      <c r="F451" s="183"/>
      <c r="G451" s="183"/>
      <c r="H451" s="183"/>
      <c r="I451" s="183"/>
      <c r="J451" s="183"/>
      <c r="K451" s="183"/>
      <c r="L451" s="183"/>
      <c r="M451" s="183"/>
      <c r="N451" s="183"/>
      <c r="O451" s="183"/>
      <c r="P451" s="184"/>
    </row>
    <row r="452" spans="3:16" ht="21.95" customHeight="1" x14ac:dyDescent="0.25">
      <c r="C452" s="182"/>
      <c r="D452" s="183"/>
      <c r="E452" s="183"/>
      <c r="F452" s="183"/>
      <c r="G452" s="183"/>
      <c r="H452" s="183"/>
      <c r="I452" s="183"/>
      <c r="J452" s="183"/>
      <c r="K452" s="183"/>
      <c r="L452" s="183"/>
      <c r="M452" s="183"/>
      <c r="N452" s="183"/>
      <c r="O452" s="183"/>
      <c r="P452" s="184"/>
    </row>
    <row r="453" spans="3:16" ht="21.95" customHeight="1" x14ac:dyDescent="0.25">
      <c r="C453" s="182"/>
      <c r="D453" s="183"/>
      <c r="E453" s="183"/>
      <c r="F453" s="183"/>
      <c r="G453" s="183"/>
      <c r="H453" s="183"/>
      <c r="I453" s="183"/>
      <c r="J453" s="183"/>
      <c r="K453" s="183"/>
      <c r="L453" s="183"/>
      <c r="M453" s="183"/>
      <c r="N453" s="183"/>
      <c r="O453" s="183"/>
      <c r="P453" s="184"/>
    </row>
    <row r="454" spans="3:16" ht="21.95" customHeight="1" x14ac:dyDescent="0.25">
      <c r="C454" s="182"/>
      <c r="D454" s="183"/>
      <c r="E454" s="183"/>
      <c r="F454" s="183"/>
      <c r="G454" s="183"/>
      <c r="H454" s="183"/>
      <c r="I454" s="183"/>
      <c r="J454" s="183"/>
      <c r="K454" s="183"/>
      <c r="L454" s="183"/>
      <c r="M454" s="183"/>
      <c r="N454" s="183"/>
      <c r="O454" s="183"/>
      <c r="P454" s="184"/>
    </row>
    <row r="455" spans="3:16" ht="21.95" customHeight="1" x14ac:dyDescent="0.25">
      <c r="C455" s="182"/>
      <c r="D455" s="183"/>
      <c r="E455" s="183"/>
      <c r="F455" s="183"/>
      <c r="G455" s="183"/>
      <c r="H455" s="183"/>
      <c r="I455" s="183"/>
      <c r="J455" s="183"/>
      <c r="K455" s="183"/>
      <c r="L455" s="183"/>
      <c r="M455" s="183"/>
      <c r="N455" s="183"/>
      <c r="O455" s="183"/>
      <c r="P455" s="184"/>
    </row>
    <row r="456" spans="3:16" ht="21.95" customHeight="1" x14ac:dyDescent="0.25">
      <c r="C456" s="182"/>
      <c r="D456" s="183"/>
      <c r="E456" s="183"/>
      <c r="F456" s="183"/>
      <c r="G456" s="183"/>
      <c r="H456" s="183"/>
      <c r="I456" s="183"/>
      <c r="J456" s="183"/>
      <c r="K456" s="183"/>
      <c r="L456" s="183"/>
      <c r="M456" s="183"/>
      <c r="N456" s="183"/>
      <c r="O456" s="183"/>
      <c r="P456" s="184"/>
    </row>
    <row r="457" spans="3:16" ht="21.95" customHeight="1" x14ac:dyDescent="0.25">
      <c r="C457" s="182"/>
      <c r="D457" s="183"/>
      <c r="E457" s="183"/>
      <c r="F457" s="183"/>
      <c r="G457" s="183"/>
      <c r="H457" s="183"/>
      <c r="I457" s="183"/>
      <c r="J457" s="183"/>
      <c r="K457" s="183"/>
      <c r="L457" s="183"/>
      <c r="M457" s="183"/>
      <c r="N457" s="183"/>
      <c r="O457" s="183"/>
      <c r="P457" s="184"/>
    </row>
    <row r="458" spans="3:16" ht="21.95" customHeight="1" x14ac:dyDescent="0.25">
      <c r="C458" s="182"/>
      <c r="D458" s="183"/>
      <c r="E458" s="183"/>
      <c r="F458" s="183"/>
      <c r="G458" s="183"/>
      <c r="H458" s="183"/>
      <c r="I458" s="183"/>
      <c r="J458" s="183"/>
      <c r="K458" s="183"/>
      <c r="L458" s="183"/>
      <c r="M458" s="183"/>
      <c r="N458" s="183"/>
      <c r="O458" s="183"/>
      <c r="P458" s="184"/>
    </row>
    <row r="459" spans="3:16" ht="21.95" customHeight="1" x14ac:dyDescent="0.25">
      <c r="C459" s="182"/>
      <c r="D459" s="183"/>
      <c r="E459" s="183"/>
      <c r="F459" s="183"/>
      <c r="G459" s="183"/>
      <c r="H459" s="183"/>
      <c r="I459" s="183"/>
      <c r="J459" s="183"/>
      <c r="K459" s="183"/>
      <c r="L459" s="183"/>
      <c r="M459" s="183"/>
      <c r="N459" s="183"/>
      <c r="O459" s="183"/>
      <c r="P459" s="184"/>
    </row>
    <row r="460" spans="3:16" ht="21.95" customHeight="1" x14ac:dyDescent="0.25">
      <c r="C460" s="182"/>
      <c r="D460" s="183"/>
      <c r="E460" s="183"/>
      <c r="F460" s="183"/>
      <c r="G460" s="183"/>
      <c r="H460" s="183"/>
      <c r="I460" s="183"/>
      <c r="J460" s="183"/>
      <c r="K460" s="183"/>
      <c r="L460" s="183"/>
      <c r="M460" s="183"/>
      <c r="N460" s="183"/>
      <c r="O460" s="183"/>
      <c r="P460" s="184"/>
    </row>
    <row r="461" spans="3:16" ht="21.95" customHeight="1" x14ac:dyDescent="0.25">
      <c r="C461" s="182"/>
      <c r="D461" s="183"/>
      <c r="E461" s="183"/>
      <c r="F461" s="183"/>
      <c r="G461" s="183"/>
      <c r="H461" s="183"/>
      <c r="I461" s="183"/>
      <c r="J461" s="183"/>
      <c r="K461" s="183"/>
      <c r="L461" s="183"/>
      <c r="M461" s="183"/>
      <c r="N461" s="183"/>
      <c r="O461" s="183"/>
      <c r="P461" s="184"/>
    </row>
    <row r="462" spans="3:16" ht="21.95" customHeight="1" x14ac:dyDescent="0.25">
      <c r="C462" s="182"/>
      <c r="D462" s="183"/>
      <c r="E462" s="183"/>
      <c r="F462" s="183"/>
      <c r="G462" s="183"/>
      <c r="H462" s="183"/>
      <c r="I462" s="183"/>
      <c r="J462" s="183"/>
      <c r="K462" s="183"/>
      <c r="L462" s="183"/>
      <c r="M462" s="183"/>
      <c r="N462" s="183"/>
      <c r="O462" s="183"/>
      <c r="P462" s="184"/>
    </row>
    <row r="463" spans="3:16" ht="21.95" customHeight="1" x14ac:dyDescent="0.25">
      <c r="C463" s="182"/>
      <c r="D463" s="183"/>
      <c r="E463" s="183"/>
      <c r="F463" s="183"/>
      <c r="G463" s="183"/>
      <c r="H463" s="183"/>
      <c r="I463" s="183"/>
      <c r="J463" s="183"/>
      <c r="K463" s="183"/>
      <c r="L463" s="183"/>
      <c r="M463" s="183"/>
      <c r="N463" s="183"/>
      <c r="O463" s="183"/>
      <c r="P463" s="184"/>
    </row>
    <row r="464" spans="3:16" ht="21.95" customHeight="1" x14ac:dyDescent="0.25">
      <c r="C464" s="182"/>
      <c r="D464" s="183"/>
      <c r="E464" s="183"/>
      <c r="F464" s="183"/>
      <c r="G464" s="183"/>
      <c r="H464" s="183"/>
      <c r="I464" s="183"/>
      <c r="J464" s="183"/>
      <c r="K464" s="183"/>
      <c r="L464" s="183"/>
      <c r="M464" s="183"/>
      <c r="N464" s="183"/>
      <c r="O464" s="183"/>
      <c r="P464" s="184"/>
    </row>
    <row r="465" spans="3:16" ht="21.95" customHeight="1" x14ac:dyDescent="0.25">
      <c r="C465" s="182"/>
      <c r="D465" s="183"/>
      <c r="E465" s="183"/>
      <c r="F465" s="183"/>
      <c r="G465" s="183"/>
      <c r="H465" s="183"/>
      <c r="I465" s="183"/>
      <c r="J465" s="183"/>
      <c r="K465" s="183"/>
      <c r="L465" s="183"/>
      <c r="M465" s="183"/>
      <c r="N465" s="183"/>
      <c r="O465" s="183"/>
      <c r="P465" s="184"/>
    </row>
    <row r="466" spans="3:16" ht="21.95" customHeight="1" x14ac:dyDescent="0.25">
      <c r="C466" s="182"/>
      <c r="D466" s="183"/>
      <c r="E466" s="183"/>
      <c r="F466" s="183"/>
      <c r="G466" s="183"/>
      <c r="H466" s="183"/>
      <c r="I466" s="183"/>
      <c r="J466" s="183"/>
      <c r="K466" s="183"/>
      <c r="L466" s="183"/>
      <c r="M466" s="183"/>
      <c r="N466" s="183"/>
      <c r="O466" s="183"/>
      <c r="P466" s="184"/>
    </row>
    <row r="467" spans="3:16" ht="21.95" customHeight="1" x14ac:dyDescent="0.25">
      <c r="C467" s="182"/>
      <c r="D467" s="183"/>
      <c r="E467" s="183"/>
      <c r="F467" s="183"/>
      <c r="G467" s="183"/>
      <c r="H467" s="183"/>
      <c r="I467" s="183"/>
      <c r="J467" s="183"/>
      <c r="K467" s="183"/>
      <c r="L467" s="183"/>
      <c r="M467" s="183"/>
      <c r="N467" s="183"/>
      <c r="O467" s="183"/>
      <c r="P467" s="184"/>
    </row>
    <row r="468" spans="3:16" ht="21.95" customHeight="1" x14ac:dyDescent="0.25">
      <c r="C468" s="182"/>
      <c r="D468" s="183"/>
      <c r="E468" s="183"/>
      <c r="F468" s="183"/>
      <c r="G468" s="183"/>
      <c r="H468" s="183"/>
      <c r="I468" s="183"/>
      <c r="J468" s="183"/>
      <c r="K468" s="183"/>
      <c r="L468" s="183"/>
      <c r="M468" s="183"/>
      <c r="N468" s="183"/>
      <c r="O468" s="183"/>
      <c r="P468" s="184"/>
    </row>
    <row r="469" spans="3:16" ht="21.95" customHeight="1" x14ac:dyDescent="0.25">
      <c r="C469" s="182"/>
      <c r="D469" s="183"/>
      <c r="E469" s="183"/>
      <c r="F469" s="183"/>
      <c r="G469" s="183"/>
      <c r="H469" s="183"/>
      <c r="I469" s="183"/>
      <c r="J469" s="183"/>
      <c r="K469" s="183"/>
      <c r="L469" s="183"/>
      <c r="M469" s="183"/>
      <c r="N469" s="183"/>
      <c r="O469" s="183"/>
      <c r="P469" s="184"/>
    </row>
    <row r="470" spans="3:16" ht="21.95" customHeight="1" x14ac:dyDescent="0.25">
      <c r="C470" s="182"/>
      <c r="D470" s="183"/>
      <c r="E470" s="183"/>
      <c r="F470" s="183"/>
      <c r="G470" s="183"/>
      <c r="H470" s="183"/>
      <c r="I470" s="183"/>
      <c r="J470" s="183"/>
      <c r="K470" s="183"/>
      <c r="L470" s="183"/>
      <c r="M470" s="183"/>
      <c r="N470" s="183"/>
      <c r="O470" s="183"/>
      <c r="P470" s="184"/>
    </row>
    <row r="471" spans="3:16" ht="21.95" customHeight="1" x14ac:dyDescent="0.25">
      <c r="C471" s="182"/>
      <c r="D471" s="183"/>
      <c r="E471" s="183"/>
      <c r="F471" s="183"/>
      <c r="G471" s="183"/>
      <c r="H471" s="183"/>
      <c r="I471" s="183"/>
      <c r="J471" s="183"/>
      <c r="K471" s="183"/>
      <c r="L471" s="183"/>
      <c r="M471" s="183"/>
      <c r="N471" s="183"/>
      <c r="O471" s="183"/>
      <c r="P471" s="184"/>
    </row>
    <row r="472" spans="3:16" ht="21.95" customHeight="1" x14ac:dyDescent="0.25">
      <c r="C472" s="182"/>
      <c r="D472" s="183"/>
      <c r="E472" s="183"/>
      <c r="F472" s="183"/>
      <c r="G472" s="183"/>
      <c r="H472" s="183"/>
      <c r="I472" s="183"/>
      <c r="J472" s="183"/>
      <c r="K472" s="183"/>
      <c r="L472" s="183"/>
      <c r="M472" s="183"/>
      <c r="N472" s="183"/>
      <c r="O472" s="183"/>
      <c r="P472" s="184"/>
    </row>
    <row r="473" spans="3:16" ht="21.95" customHeight="1" x14ac:dyDescent="0.25">
      <c r="C473" s="182"/>
      <c r="D473" s="183"/>
      <c r="E473" s="183"/>
      <c r="F473" s="183"/>
      <c r="G473" s="183"/>
      <c r="H473" s="183"/>
      <c r="I473" s="183"/>
      <c r="J473" s="183"/>
      <c r="K473" s="183"/>
      <c r="L473" s="183"/>
      <c r="M473" s="183"/>
      <c r="N473" s="183"/>
      <c r="O473" s="183"/>
      <c r="P473" s="184"/>
    </row>
    <row r="474" spans="3:16" ht="21.95" customHeight="1" x14ac:dyDescent="0.25">
      <c r="C474" s="182"/>
      <c r="D474" s="183"/>
      <c r="E474" s="183"/>
      <c r="F474" s="183"/>
      <c r="G474" s="183"/>
      <c r="H474" s="183"/>
      <c r="I474" s="183"/>
      <c r="J474" s="183"/>
      <c r="K474" s="183"/>
      <c r="L474" s="183"/>
      <c r="M474" s="183"/>
      <c r="N474" s="183"/>
      <c r="O474" s="183"/>
      <c r="P474" s="184"/>
    </row>
    <row r="475" spans="3:16" ht="21.95" customHeight="1" x14ac:dyDescent="0.25">
      <c r="C475" s="182"/>
      <c r="D475" s="183"/>
      <c r="E475" s="183"/>
      <c r="F475" s="183"/>
      <c r="G475" s="183"/>
      <c r="H475" s="183"/>
      <c r="I475" s="183"/>
      <c r="J475" s="183"/>
      <c r="K475" s="183"/>
      <c r="L475" s="183"/>
      <c r="M475" s="183"/>
      <c r="N475" s="183"/>
      <c r="O475" s="183"/>
      <c r="P475" s="184"/>
    </row>
    <row r="476" spans="3:16" ht="21.95" customHeight="1" x14ac:dyDescent="0.25">
      <c r="C476" s="182"/>
      <c r="D476" s="183"/>
      <c r="E476" s="183"/>
      <c r="F476" s="183"/>
      <c r="G476" s="183"/>
      <c r="H476" s="183"/>
      <c r="I476" s="183"/>
      <c r="J476" s="183"/>
      <c r="K476" s="183"/>
      <c r="L476" s="183"/>
      <c r="M476" s="183"/>
      <c r="N476" s="183"/>
      <c r="O476" s="183"/>
      <c r="P476" s="184"/>
    </row>
    <row r="477" spans="3:16" ht="21.95" customHeight="1" x14ac:dyDescent="0.25">
      <c r="C477" s="182"/>
      <c r="D477" s="183"/>
      <c r="E477" s="183"/>
      <c r="F477" s="183"/>
      <c r="G477" s="183"/>
      <c r="H477" s="183"/>
      <c r="I477" s="183"/>
      <c r="J477" s="183"/>
      <c r="K477" s="183"/>
      <c r="L477" s="183"/>
      <c r="M477" s="183"/>
      <c r="N477" s="183"/>
      <c r="O477" s="183"/>
      <c r="P477" s="184"/>
    </row>
    <row r="478" spans="3:16" ht="21.95" customHeight="1" x14ac:dyDescent="0.25">
      <c r="C478" s="182"/>
      <c r="D478" s="183"/>
      <c r="E478" s="183"/>
      <c r="F478" s="183"/>
      <c r="G478" s="183"/>
      <c r="H478" s="183"/>
      <c r="I478" s="183"/>
      <c r="J478" s="183"/>
      <c r="K478" s="183"/>
      <c r="L478" s="183"/>
      <c r="M478" s="183"/>
      <c r="N478" s="183"/>
      <c r="O478" s="183"/>
      <c r="P478" s="184"/>
    </row>
    <row r="479" spans="3:16" ht="21.95" customHeight="1" x14ac:dyDescent="0.25">
      <c r="C479" s="182"/>
      <c r="D479" s="183"/>
      <c r="E479" s="183"/>
      <c r="F479" s="183"/>
      <c r="G479" s="183"/>
      <c r="H479" s="183"/>
      <c r="I479" s="183"/>
      <c r="J479" s="183"/>
      <c r="K479" s="183"/>
      <c r="L479" s="183"/>
      <c r="M479" s="183"/>
      <c r="N479" s="183"/>
      <c r="O479" s="183"/>
      <c r="P479" s="184"/>
    </row>
    <row r="480" spans="3:16" ht="21.95" customHeight="1" x14ac:dyDescent="0.25">
      <c r="C480" s="182"/>
      <c r="D480" s="183"/>
      <c r="E480" s="183"/>
      <c r="F480" s="183"/>
      <c r="G480" s="183"/>
      <c r="H480" s="183"/>
      <c r="I480" s="183"/>
      <c r="J480" s="183"/>
      <c r="K480" s="183"/>
      <c r="L480" s="183"/>
      <c r="M480" s="183"/>
      <c r="N480" s="183"/>
      <c r="O480" s="183"/>
      <c r="P480" s="184"/>
    </row>
    <row r="481" spans="3:16" ht="21.95" customHeight="1" x14ac:dyDescent="0.25">
      <c r="C481" s="182"/>
      <c r="D481" s="183"/>
      <c r="E481" s="183"/>
      <c r="F481" s="183"/>
      <c r="G481" s="183"/>
      <c r="H481" s="183"/>
      <c r="I481" s="183"/>
      <c r="J481" s="183"/>
      <c r="K481" s="183"/>
      <c r="L481" s="183"/>
      <c r="M481" s="183"/>
      <c r="N481" s="183"/>
      <c r="O481" s="183"/>
      <c r="P481" s="184"/>
    </row>
    <row r="482" spans="3:16" ht="21.95" customHeight="1" x14ac:dyDescent="0.25">
      <c r="C482" s="182"/>
      <c r="D482" s="183"/>
      <c r="E482" s="183"/>
      <c r="F482" s="183"/>
      <c r="G482" s="183"/>
      <c r="H482" s="183"/>
      <c r="I482" s="183"/>
      <c r="J482" s="183"/>
      <c r="K482" s="183"/>
      <c r="L482" s="183"/>
      <c r="M482" s="183"/>
      <c r="N482" s="183"/>
      <c r="O482" s="183"/>
      <c r="P482" s="184"/>
    </row>
    <row r="483" spans="3:16" ht="21.95" customHeight="1" x14ac:dyDescent="0.25">
      <c r="C483" s="182"/>
      <c r="D483" s="183"/>
      <c r="E483" s="183"/>
      <c r="F483" s="183"/>
      <c r="G483" s="183"/>
      <c r="H483" s="183"/>
      <c r="I483" s="183"/>
      <c r="J483" s="183"/>
      <c r="K483" s="183"/>
      <c r="L483" s="183"/>
      <c r="M483" s="183"/>
      <c r="N483" s="183"/>
      <c r="O483" s="183"/>
      <c r="P483" s="184"/>
    </row>
    <row r="484" spans="3:16" ht="21.95" customHeight="1" x14ac:dyDescent="0.25">
      <c r="C484" s="182"/>
      <c r="D484" s="183"/>
      <c r="E484" s="183"/>
      <c r="F484" s="183"/>
      <c r="G484" s="183"/>
      <c r="H484" s="183"/>
      <c r="I484" s="183"/>
      <c r="J484" s="183"/>
      <c r="K484" s="183"/>
      <c r="L484" s="183"/>
      <c r="M484" s="183"/>
      <c r="N484" s="183"/>
      <c r="O484" s="183"/>
      <c r="P484" s="184"/>
    </row>
    <row r="485" spans="3:16" ht="21.95" customHeight="1" x14ac:dyDescent="0.25">
      <c r="C485" s="182"/>
      <c r="D485" s="183"/>
      <c r="E485" s="183"/>
      <c r="F485" s="183"/>
      <c r="G485" s="183"/>
      <c r="H485" s="183"/>
      <c r="I485" s="183"/>
      <c r="J485" s="183"/>
      <c r="K485" s="183"/>
      <c r="L485" s="183"/>
      <c r="M485" s="183"/>
      <c r="N485" s="183"/>
      <c r="O485" s="183"/>
      <c r="P485" s="184"/>
    </row>
    <row r="486" spans="3:16" ht="21.95" customHeight="1" x14ac:dyDescent="0.25">
      <c r="C486" s="182"/>
      <c r="D486" s="183"/>
      <c r="E486" s="183"/>
      <c r="F486" s="183"/>
      <c r="G486" s="183"/>
      <c r="H486" s="183"/>
      <c r="I486" s="183"/>
      <c r="J486" s="183"/>
      <c r="K486" s="183"/>
      <c r="L486" s="183"/>
      <c r="M486" s="183"/>
      <c r="N486" s="183"/>
      <c r="O486" s="183"/>
      <c r="P486" s="184"/>
    </row>
    <row r="487" spans="3:16" ht="21.95" customHeight="1" x14ac:dyDescent="0.25">
      <c r="C487" s="182"/>
      <c r="D487" s="183"/>
      <c r="E487" s="183"/>
      <c r="F487" s="183"/>
      <c r="G487" s="183"/>
      <c r="H487" s="183"/>
      <c r="I487" s="183"/>
      <c r="J487" s="183"/>
      <c r="K487" s="183"/>
      <c r="L487" s="183"/>
      <c r="M487" s="183"/>
      <c r="N487" s="183"/>
      <c r="O487" s="183"/>
      <c r="P487" s="184"/>
    </row>
    <row r="488" spans="3:16" ht="21.95" customHeight="1" x14ac:dyDescent="0.25">
      <c r="C488" s="182"/>
      <c r="D488" s="183"/>
      <c r="E488" s="183"/>
      <c r="F488" s="183"/>
      <c r="G488" s="183"/>
      <c r="H488" s="183"/>
      <c r="I488" s="183"/>
      <c r="J488" s="183"/>
      <c r="K488" s="183"/>
      <c r="L488" s="183"/>
      <c r="M488" s="183"/>
      <c r="N488" s="183"/>
      <c r="O488" s="183"/>
      <c r="P488" s="184"/>
    </row>
    <row r="489" spans="3:16" ht="21.95" customHeight="1" x14ac:dyDescent="0.25">
      <c r="C489" s="182"/>
      <c r="D489" s="183"/>
      <c r="E489" s="183"/>
      <c r="F489" s="183"/>
      <c r="G489" s="183"/>
      <c r="H489" s="183"/>
      <c r="I489" s="183"/>
      <c r="J489" s="183"/>
      <c r="K489" s="183"/>
      <c r="L489" s="183"/>
      <c r="M489" s="183"/>
      <c r="N489" s="183"/>
      <c r="O489" s="183"/>
      <c r="P489" s="184"/>
    </row>
    <row r="490" spans="3:16" ht="21.95" customHeight="1" x14ac:dyDescent="0.25">
      <c r="C490" s="182"/>
      <c r="D490" s="183"/>
      <c r="E490" s="183"/>
      <c r="F490" s="183"/>
      <c r="G490" s="183"/>
      <c r="H490" s="183"/>
      <c r="I490" s="183"/>
      <c r="J490" s="183"/>
      <c r="K490" s="183"/>
      <c r="L490" s="183"/>
      <c r="M490" s="183"/>
      <c r="N490" s="183"/>
      <c r="O490" s="183"/>
      <c r="P490" s="184"/>
    </row>
    <row r="491" spans="3:16" ht="21.95" customHeight="1" x14ac:dyDescent="0.25">
      <c r="C491" s="182"/>
      <c r="D491" s="183"/>
      <c r="E491" s="183"/>
      <c r="F491" s="183"/>
      <c r="G491" s="183"/>
      <c r="H491" s="183"/>
      <c r="I491" s="183"/>
      <c r="J491" s="183"/>
      <c r="K491" s="183"/>
      <c r="L491" s="183"/>
      <c r="M491" s="183"/>
      <c r="N491" s="183"/>
      <c r="O491" s="183"/>
      <c r="P491" s="184"/>
    </row>
    <row r="492" spans="3:16" ht="21.95" customHeight="1" x14ac:dyDescent="0.25">
      <c r="C492" s="182"/>
      <c r="D492" s="183"/>
      <c r="E492" s="183"/>
      <c r="F492" s="183"/>
      <c r="G492" s="183"/>
      <c r="H492" s="183"/>
      <c r="I492" s="183"/>
      <c r="J492" s="183"/>
      <c r="K492" s="183"/>
      <c r="L492" s="183"/>
      <c r="M492" s="183"/>
      <c r="N492" s="183"/>
      <c r="O492" s="183"/>
      <c r="P492" s="184"/>
    </row>
    <row r="493" spans="3:16" ht="21.95" customHeight="1" x14ac:dyDescent="0.25">
      <c r="C493" s="182"/>
      <c r="D493" s="183"/>
      <c r="E493" s="183"/>
      <c r="F493" s="183"/>
      <c r="G493" s="183"/>
      <c r="H493" s="183"/>
      <c r="I493" s="183"/>
      <c r="J493" s="183"/>
      <c r="K493" s="183"/>
      <c r="L493" s="183"/>
      <c r="M493" s="183"/>
      <c r="N493" s="183"/>
      <c r="O493" s="183"/>
      <c r="P493" s="184"/>
    </row>
    <row r="494" spans="3:16" ht="21.95" customHeight="1" x14ac:dyDescent="0.25">
      <c r="C494" s="182"/>
      <c r="D494" s="183"/>
      <c r="E494" s="183"/>
      <c r="F494" s="183"/>
      <c r="G494" s="183"/>
      <c r="H494" s="183"/>
      <c r="I494" s="183"/>
      <c r="J494" s="183"/>
      <c r="K494" s="183"/>
      <c r="L494" s="183"/>
      <c r="M494" s="183"/>
      <c r="N494" s="183"/>
      <c r="O494" s="183"/>
      <c r="P494" s="184"/>
    </row>
    <row r="495" spans="3:16" ht="21.95" customHeight="1" x14ac:dyDescent="0.25">
      <c r="C495" s="182"/>
      <c r="D495" s="183"/>
      <c r="E495" s="183"/>
      <c r="F495" s="183"/>
      <c r="G495" s="183"/>
      <c r="H495" s="183"/>
      <c r="I495" s="183"/>
      <c r="J495" s="183"/>
      <c r="K495" s="183"/>
      <c r="L495" s="183"/>
      <c r="M495" s="183"/>
      <c r="N495" s="183"/>
      <c r="O495" s="183"/>
      <c r="P495" s="184"/>
    </row>
    <row r="496" spans="3:16" ht="21.95" customHeight="1" x14ac:dyDescent="0.25">
      <c r="C496" s="182"/>
      <c r="D496" s="183"/>
      <c r="E496" s="183"/>
      <c r="F496" s="183"/>
      <c r="G496" s="183"/>
      <c r="H496" s="183"/>
      <c r="I496" s="183"/>
      <c r="J496" s="183"/>
      <c r="K496" s="183"/>
      <c r="L496" s="183"/>
      <c r="M496" s="183"/>
      <c r="N496" s="183"/>
      <c r="O496" s="183"/>
      <c r="P496" s="184"/>
    </row>
    <row r="497" spans="3:16" ht="21.95" customHeight="1" x14ac:dyDescent="0.25">
      <c r="C497" s="182"/>
      <c r="D497" s="183"/>
      <c r="E497" s="183"/>
      <c r="F497" s="183"/>
      <c r="G497" s="183"/>
      <c r="H497" s="183"/>
      <c r="I497" s="183"/>
      <c r="J497" s="183"/>
      <c r="K497" s="183"/>
      <c r="L497" s="183"/>
      <c r="M497" s="183"/>
      <c r="N497" s="183"/>
      <c r="O497" s="183"/>
      <c r="P497" s="184"/>
    </row>
    <row r="498" spans="3:16" ht="21.95" customHeight="1" x14ac:dyDescent="0.25">
      <c r="C498" s="182"/>
      <c r="D498" s="183"/>
      <c r="E498" s="183"/>
      <c r="F498" s="183"/>
      <c r="G498" s="183"/>
      <c r="H498" s="183"/>
      <c r="I498" s="183"/>
      <c r="J498" s="183"/>
      <c r="K498" s="183"/>
      <c r="L498" s="183"/>
      <c r="M498" s="183"/>
      <c r="N498" s="183"/>
      <c r="O498" s="183"/>
      <c r="P498" s="184"/>
    </row>
    <row r="499" spans="3:16" ht="21.95" customHeight="1" x14ac:dyDescent="0.25">
      <c r="C499" s="182"/>
      <c r="D499" s="183"/>
      <c r="E499" s="183"/>
      <c r="F499" s="183"/>
      <c r="G499" s="183"/>
      <c r="H499" s="183"/>
      <c r="I499" s="183"/>
      <c r="J499" s="183"/>
      <c r="K499" s="183"/>
      <c r="L499" s="183"/>
      <c r="M499" s="183"/>
      <c r="N499" s="183"/>
      <c r="O499" s="183"/>
      <c r="P499" s="184"/>
    </row>
    <row r="500" spans="3:16" ht="21.95" customHeight="1" x14ac:dyDescent="0.25">
      <c r="C500" s="182"/>
      <c r="D500" s="183"/>
      <c r="E500" s="183"/>
      <c r="F500" s="183"/>
      <c r="G500" s="183"/>
      <c r="H500" s="183"/>
      <c r="I500" s="183"/>
      <c r="J500" s="183"/>
      <c r="K500" s="183"/>
      <c r="L500" s="183"/>
      <c r="M500" s="183"/>
      <c r="N500" s="183"/>
      <c r="O500" s="183"/>
      <c r="P500" s="184"/>
    </row>
    <row r="501" spans="3:16" ht="21.95" customHeight="1" x14ac:dyDescent="0.25">
      <c r="C501" s="182"/>
      <c r="D501" s="183"/>
      <c r="E501" s="183"/>
      <c r="F501" s="183"/>
      <c r="G501" s="183"/>
      <c r="H501" s="183"/>
      <c r="I501" s="183"/>
      <c r="J501" s="183"/>
      <c r="K501" s="183"/>
      <c r="L501" s="183"/>
      <c r="M501" s="183"/>
      <c r="N501" s="183"/>
      <c r="O501" s="183"/>
      <c r="P501" s="184"/>
    </row>
    <row r="502" spans="3:16" ht="21.95" customHeight="1" x14ac:dyDescent="0.25">
      <c r="C502" s="182"/>
      <c r="D502" s="183"/>
      <c r="E502" s="183"/>
      <c r="F502" s="183"/>
      <c r="G502" s="183"/>
      <c r="H502" s="183"/>
      <c r="I502" s="183"/>
      <c r="J502" s="183"/>
      <c r="K502" s="183"/>
      <c r="L502" s="183"/>
      <c r="M502" s="183"/>
      <c r="N502" s="183"/>
      <c r="O502" s="183"/>
      <c r="P502" s="184"/>
    </row>
    <row r="503" spans="3:16" ht="21.95" customHeight="1" x14ac:dyDescent="0.25">
      <c r="C503" s="182"/>
      <c r="D503" s="183"/>
      <c r="E503" s="183"/>
      <c r="F503" s="183"/>
      <c r="G503" s="183"/>
      <c r="H503" s="183"/>
      <c r="I503" s="183"/>
      <c r="J503" s="183"/>
      <c r="K503" s="183"/>
      <c r="L503" s="183"/>
      <c r="M503" s="183"/>
      <c r="N503" s="183"/>
      <c r="O503" s="183"/>
      <c r="P503" s="184"/>
    </row>
    <row r="504" spans="3:16" ht="21.95" customHeight="1" x14ac:dyDescent="0.25">
      <c r="C504" s="185"/>
      <c r="D504" s="40"/>
      <c r="E504" s="40"/>
      <c r="F504" s="40"/>
      <c r="G504" s="40"/>
      <c r="H504" s="40"/>
      <c r="I504" s="40"/>
      <c r="J504" s="40"/>
      <c r="K504" s="40"/>
      <c r="L504" s="40"/>
      <c r="M504" s="40"/>
      <c r="N504" s="40"/>
      <c r="O504" s="40"/>
      <c r="P504" s="186"/>
    </row>
  </sheetData>
  <sheetProtection sheet="1" objects="1" scenarios="1" selectLockedCells="1" selectUnlockedCells="1"/>
  <phoneticPr fontId="16" type="noConversion"/>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27">
    <pageSetUpPr fitToPage="1"/>
  </sheetPr>
  <dimension ref="D1:U174"/>
  <sheetViews>
    <sheetView showGridLines="0" showRowColHeaders="0" workbookViewId="0">
      <pane ySplit="6" topLeftCell="A7" activePane="bottomLeft" state="frozen"/>
      <selection activeCell="O14" sqref="O14"/>
      <selection pane="bottomLeft" activeCell="E8" sqref="E8:T14"/>
    </sheetView>
  </sheetViews>
  <sheetFormatPr defaultColWidth="9.140625" defaultRowHeight="15" customHeight="1" x14ac:dyDescent="0.25"/>
  <cols>
    <col min="1" max="2" width="1.7109375" style="2" customWidth="1"/>
    <col min="3" max="3" width="9.140625" style="2"/>
    <col min="4" max="4" width="2.7109375" style="2" customWidth="1"/>
    <col min="5" max="6" width="15.5703125" style="2" customWidth="1"/>
    <col min="7" max="10" width="9.140625" style="2"/>
    <col min="11" max="11" width="15.5703125" style="2" customWidth="1"/>
    <col min="12" max="19" width="9.140625" style="2"/>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162"/>
      <c r="E7" s="165"/>
      <c r="F7" s="165"/>
      <c r="G7" s="165"/>
      <c r="H7" s="165"/>
      <c r="I7" s="165"/>
      <c r="J7" s="165"/>
      <c r="K7" s="165"/>
      <c r="L7" s="165"/>
      <c r="M7" s="165"/>
      <c r="N7" s="165"/>
      <c r="O7" s="165"/>
      <c r="P7" s="165"/>
      <c r="Q7" s="165"/>
      <c r="R7" s="165"/>
      <c r="S7" s="165"/>
      <c r="T7" s="165"/>
      <c r="U7" s="165"/>
    </row>
    <row r="8" spans="4:21" ht="15" customHeight="1" x14ac:dyDescent="0.25">
      <c r="D8" s="165"/>
      <c r="E8" s="315" t="s">
        <v>132</v>
      </c>
      <c r="F8" s="315"/>
      <c r="G8" s="315"/>
      <c r="H8" s="315"/>
      <c r="I8" s="315"/>
      <c r="J8" s="315"/>
      <c r="K8" s="315"/>
      <c r="L8" s="315"/>
      <c r="M8" s="315"/>
      <c r="N8" s="315"/>
      <c r="O8" s="315"/>
      <c r="P8" s="315"/>
      <c r="Q8" s="315"/>
      <c r="R8" s="315"/>
      <c r="S8" s="315"/>
      <c r="T8" s="315"/>
      <c r="U8" s="165"/>
    </row>
    <row r="9" spans="4:21" ht="15" customHeight="1" x14ac:dyDescent="0.25">
      <c r="D9" s="165"/>
      <c r="E9" s="315"/>
      <c r="F9" s="315"/>
      <c r="G9" s="315"/>
      <c r="H9" s="315"/>
      <c r="I9" s="315"/>
      <c r="J9" s="315"/>
      <c r="K9" s="315"/>
      <c r="L9" s="315"/>
      <c r="M9" s="315"/>
      <c r="N9" s="315"/>
      <c r="O9" s="315"/>
      <c r="P9" s="315"/>
      <c r="Q9" s="315"/>
      <c r="R9" s="315"/>
      <c r="S9" s="315"/>
      <c r="T9" s="315"/>
      <c r="U9" s="165"/>
    </row>
    <row r="10" spans="4:21" ht="15" customHeight="1" x14ac:dyDescent="0.25">
      <c r="D10" s="165"/>
      <c r="E10" s="315"/>
      <c r="F10" s="315"/>
      <c r="G10" s="315"/>
      <c r="H10" s="315"/>
      <c r="I10" s="315"/>
      <c r="J10" s="315"/>
      <c r="K10" s="315"/>
      <c r="L10" s="315"/>
      <c r="M10" s="315"/>
      <c r="N10" s="315"/>
      <c r="O10" s="315"/>
      <c r="P10" s="315"/>
      <c r="Q10" s="315"/>
      <c r="R10" s="315"/>
      <c r="S10" s="315"/>
      <c r="T10" s="315"/>
      <c r="U10" s="165"/>
    </row>
    <row r="11" spans="4:21" ht="15" customHeight="1" x14ac:dyDescent="0.25">
      <c r="D11" s="165"/>
      <c r="E11" s="315"/>
      <c r="F11" s="315"/>
      <c r="G11" s="315"/>
      <c r="H11" s="315"/>
      <c r="I11" s="315"/>
      <c r="J11" s="315"/>
      <c r="K11" s="315"/>
      <c r="L11" s="315"/>
      <c r="M11" s="315"/>
      <c r="N11" s="315"/>
      <c r="O11" s="315"/>
      <c r="P11" s="315"/>
      <c r="Q11" s="315"/>
      <c r="R11" s="315"/>
      <c r="S11" s="315"/>
      <c r="T11" s="315"/>
      <c r="U11" s="165"/>
    </row>
    <row r="12" spans="4:21" ht="15" customHeight="1" x14ac:dyDescent="0.25">
      <c r="D12" s="165"/>
      <c r="E12" s="315"/>
      <c r="F12" s="315"/>
      <c r="G12" s="315"/>
      <c r="H12" s="315"/>
      <c r="I12" s="315"/>
      <c r="J12" s="315"/>
      <c r="K12" s="315"/>
      <c r="L12" s="315"/>
      <c r="M12" s="315"/>
      <c r="N12" s="315"/>
      <c r="O12" s="315"/>
      <c r="P12" s="315"/>
      <c r="Q12" s="315"/>
      <c r="R12" s="315"/>
      <c r="S12" s="315"/>
      <c r="T12" s="315"/>
      <c r="U12" s="165"/>
    </row>
    <row r="13" spans="4:21" ht="15" customHeight="1" x14ac:dyDescent="0.25">
      <c r="D13" s="165"/>
      <c r="E13" s="315"/>
      <c r="F13" s="315"/>
      <c r="G13" s="315"/>
      <c r="H13" s="315"/>
      <c r="I13" s="315"/>
      <c r="J13" s="315"/>
      <c r="K13" s="315"/>
      <c r="L13" s="315"/>
      <c r="M13" s="315"/>
      <c r="N13" s="315"/>
      <c r="O13" s="315"/>
      <c r="P13" s="315"/>
      <c r="Q13" s="315"/>
      <c r="R13" s="315"/>
      <c r="S13" s="315"/>
      <c r="T13" s="315"/>
      <c r="U13" s="165"/>
    </row>
    <row r="14" spans="4:21" ht="15" customHeight="1" x14ac:dyDescent="0.25">
      <c r="D14" s="165"/>
      <c r="E14" s="315"/>
      <c r="F14" s="315"/>
      <c r="G14" s="315"/>
      <c r="H14" s="315"/>
      <c r="I14" s="315"/>
      <c r="J14" s="315"/>
      <c r="K14" s="315"/>
      <c r="L14" s="315"/>
      <c r="M14" s="315"/>
      <c r="N14" s="315"/>
      <c r="O14" s="315"/>
      <c r="P14" s="315"/>
      <c r="Q14" s="315"/>
      <c r="R14" s="315"/>
      <c r="S14" s="315"/>
      <c r="T14" s="315"/>
      <c r="U14" s="165"/>
    </row>
    <row r="15" spans="4:21" ht="15" customHeight="1" x14ac:dyDescent="0.25">
      <c r="D15" s="162"/>
      <c r="E15" s="162"/>
      <c r="F15" s="162"/>
      <c r="G15" s="162"/>
      <c r="H15" s="162"/>
      <c r="I15" s="162"/>
      <c r="J15" s="162"/>
      <c r="K15" s="162"/>
      <c r="L15" s="162"/>
      <c r="M15" s="162"/>
      <c r="N15" s="162"/>
      <c r="O15" s="162"/>
      <c r="P15" s="162"/>
      <c r="Q15" s="162"/>
      <c r="R15" s="162"/>
      <c r="S15" s="162"/>
      <c r="T15" s="162"/>
      <c r="U15" s="162"/>
    </row>
    <row r="16" spans="4:21" ht="15" customHeight="1" x14ac:dyDescent="0.25">
      <c r="D16" s="162"/>
      <c r="E16" s="162"/>
      <c r="F16" s="162"/>
      <c r="G16" s="162"/>
      <c r="H16" s="162"/>
      <c r="I16" s="162"/>
      <c r="J16" s="162"/>
      <c r="K16" s="162"/>
      <c r="L16" s="162"/>
      <c r="M16" s="162"/>
      <c r="N16" s="162"/>
      <c r="O16" s="162"/>
      <c r="P16" s="162"/>
      <c r="Q16" s="162"/>
      <c r="R16" s="162"/>
      <c r="S16" s="162"/>
      <c r="T16" s="162"/>
      <c r="U16" s="162"/>
    </row>
    <row r="17" spans="4:21" ht="15" customHeight="1" x14ac:dyDescent="0.25">
      <c r="D17" s="162"/>
      <c r="E17" s="162"/>
      <c r="F17" s="162"/>
      <c r="G17" s="162"/>
      <c r="H17" s="162"/>
      <c r="I17" s="162"/>
      <c r="J17" s="162"/>
      <c r="K17" s="162"/>
      <c r="L17" s="162"/>
      <c r="M17" s="162"/>
      <c r="N17" s="162"/>
      <c r="O17" s="162"/>
      <c r="P17" s="162"/>
      <c r="Q17" s="162"/>
      <c r="R17" s="162"/>
      <c r="S17" s="162"/>
      <c r="T17" s="162"/>
      <c r="U17" s="162"/>
    </row>
    <row r="18" spans="4:21" ht="15" customHeight="1" x14ac:dyDescent="0.25">
      <c r="D18" s="162"/>
      <c r="E18" s="162"/>
      <c r="F18" s="162"/>
      <c r="G18" s="162"/>
      <c r="H18" s="162"/>
      <c r="I18" s="162"/>
      <c r="J18" s="162"/>
      <c r="K18" s="162"/>
      <c r="L18" s="162"/>
      <c r="M18" s="162"/>
      <c r="N18" s="162"/>
      <c r="O18" s="162"/>
      <c r="P18" s="162"/>
      <c r="Q18" s="162"/>
      <c r="R18" s="162"/>
      <c r="S18" s="162"/>
      <c r="T18" s="162"/>
      <c r="U18" s="162"/>
    </row>
    <row r="19" spans="4:21" ht="15" customHeight="1" x14ac:dyDescent="0.25">
      <c r="D19" s="162"/>
      <c r="E19" s="162"/>
      <c r="F19" s="162"/>
      <c r="G19" s="162"/>
      <c r="H19" s="162"/>
      <c r="I19" s="162"/>
      <c r="J19" s="162"/>
      <c r="K19" s="162"/>
      <c r="L19" s="162"/>
      <c r="M19" s="162"/>
      <c r="N19" s="162"/>
      <c r="O19" s="162"/>
      <c r="P19" s="162"/>
      <c r="Q19" s="162"/>
      <c r="R19" s="162"/>
      <c r="S19" s="162"/>
      <c r="T19" s="162"/>
      <c r="U19" s="162"/>
    </row>
    <row r="20" spans="4:21" ht="15" customHeight="1" x14ac:dyDescent="0.25">
      <c r="D20" s="162"/>
      <c r="E20" s="162"/>
      <c r="F20" s="162"/>
      <c r="G20" s="162"/>
      <c r="H20" s="162"/>
      <c r="I20" s="162"/>
      <c r="J20" s="162"/>
      <c r="K20" s="162"/>
      <c r="L20" s="162"/>
      <c r="M20" s="162"/>
      <c r="N20" s="162"/>
      <c r="O20" s="162"/>
      <c r="P20" s="162"/>
      <c r="Q20" s="162"/>
      <c r="R20" s="162"/>
      <c r="S20" s="162"/>
      <c r="T20" s="162"/>
      <c r="U20" s="162"/>
    </row>
    <row r="21" spans="4:21" ht="15" customHeight="1" x14ac:dyDescent="0.25">
      <c r="D21" s="162"/>
      <c r="E21" s="162"/>
      <c r="F21" s="162"/>
      <c r="G21" s="162"/>
      <c r="H21" s="162"/>
      <c r="I21" s="162"/>
      <c r="J21" s="162"/>
      <c r="K21" s="162"/>
      <c r="L21" s="162"/>
      <c r="M21" s="162"/>
      <c r="N21" s="162"/>
      <c r="O21" s="162"/>
      <c r="P21" s="162"/>
      <c r="Q21" s="162"/>
      <c r="R21" s="162"/>
      <c r="S21" s="162"/>
      <c r="T21" s="162"/>
      <c r="U21" s="162"/>
    </row>
    <row r="22" spans="4:21" ht="15" customHeight="1" x14ac:dyDescent="0.25">
      <c r="D22" s="162"/>
      <c r="E22" s="162"/>
      <c r="F22" s="162"/>
      <c r="G22" s="162"/>
      <c r="H22" s="162"/>
      <c r="I22" s="162"/>
      <c r="J22" s="162"/>
      <c r="K22" s="162"/>
      <c r="L22" s="162"/>
      <c r="M22" s="162"/>
      <c r="N22" s="162"/>
      <c r="O22" s="162"/>
      <c r="P22" s="162"/>
      <c r="Q22" s="162"/>
      <c r="R22" s="162"/>
      <c r="S22" s="162"/>
      <c r="T22" s="162"/>
      <c r="U22" s="162"/>
    </row>
    <row r="23" spans="4:21" ht="15" customHeight="1" x14ac:dyDescent="0.25">
      <c r="D23" s="162"/>
      <c r="E23" s="162"/>
      <c r="F23" s="162"/>
      <c r="G23" s="162"/>
      <c r="H23" s="162"/>
      <c r="I23" s="162"/>
      <c r="J23" s="162"/>
      <c r="K23" s="162"/>
      <c r="L23" s="162"/>
      <c r="M23" s="162"/>
      <c r="N23" s="162"/>
      <c r="O23" s="162"/>
      <c r="P23" s="162"/>
      <c r="Q23" s="162"/>
      <c r="R23" s="162"/>
      <c r="S23" s="162"/>
      <c r="T23" s="162"/>
      <c r="U23" s="162"/>
    </row>
    <row r="24" spans="4:21" ht="15" customHeight="1" x14ac:dyDescent="0.25">
      <c r="D24" s="162"/>
      <c r="E24" s="162"/>
      <c r="F24" s="162"/>
      <c r="G24" s="162"/>
      <c r="H24" s="162"/>
      <c r="I24" s="162"/>
      <c r="J24" s="162"/>
      <c r="K24" s="162"/>
      <c r="L24" s="162"/>
      <c r="M24" s="162"/>
      <c r="N24" s="162"/>
      <c r="O24" s="162"/>
      <c r="P24" s="162"/>
      <c r="Q24" s="162"/>
      <c r="R24" s="162"/>
      <c r="S24" s="162"/>
      <c r="T24" s="162"/>
      <c r="U24" s="162"/>
    </row>
    <row r="25" spans="4:21" ht="15" customHeight="1" x14ac:dyDescent="0.25">
      <c r="D25" s="162"/>
      <c r="E25" s="162"/>
      <c r="F25" s="162"/>
      <c r="G25" s="162"/>
      <c r="H25" s="162"/>
      <c r="I25" s="162"/>
      <c r="J25" s="162"/>
      <c r="K25" s="162"/>
      <c r="L25" s="162"/>
      <c r="M25" s="162"/>
      <c r="N25" s="162"/>
      <c r="O25" s="162"/>
      <c r="P25" s="162"/>
      <c r="Q25" s="162"/>
      <c r="R25" s="162"/>
      <c r="S25" s="162"/>
      <c r="T25" s="162"/>
      <c r="U25" s="162"/>
    </row>
    <row r="26" spans="4:21" ht="15" customHeight="1" x14ac:dyDescent="0.25">
      <c r="D26" s="162"/>
      <c r="E26" s="162"/>
      <c r="F26" s="162"/>
      <c r="G26" s="162"/>
      <c r="H26" s="162"/>
      <c r="I26" s="162"/>
      <c r="J26" s="162"/>
      <c r="K26" s="162"/>
      <c r="L26" s="162"/>
      <c r="M26" s="162"/>
      <c r="N26" s="162"/>
      <c r="O26" s="162"/>
      <c r="P26" s="162"/>
      <c r="Q26" s="162"/>
      <c r="R26" s="162"/>
      <c r="S26" s="162"/>
      <c r="T26" s="162"/>
      <c r="U26" s="162"/>
    </row>
    <row r="27" spans="4:21" ht="15" customHeight="1" x14ac:dyDescent="0.25">
      <c r="D27" s="162"/>
      <c r="E27" s="162"/>
      <c r="F27" s="162"/>
      <c r="G27" s="162"/>
      <c r="H27" s="162"/>
      <c r="I27" s="162"/>
      <c r="J27" s="162"/>
      <c r="K27" s="162"/>
      <c r="L27" s="162"/>
      <c r="M27" s="162"/>
      <c r="N27" s="162"/>
      <c r="O27" s="162"/>
      <c r="P27" s="162"/>
      <c r="Q27" s="162"/>
      <c r="R27" s="162"/>
      <c r="S27" s="162"/>
      <c r="T27" s="162"/>
      <c r="U27" s="162"/>
    </row>
    <row r="28" spans="4:21" ht="15" customHeight="1" x14ac:dyDescent="0.25">
      <c r="D28" s="162"/>
      <c r="E28" s="162"/>
      <c r="F28" s="162"/>
      <c r="G28" s="162"/>
      <c r="H28" s="162"/>
      <c r="I28" s="162"/>
      <c r="J28" s="162"/>
      <c r="K28" s="162"/>
      <c r="L28" s="162"/>
      <c r="M28" s="162"/>
      <c r="N28" s="162"/>
      <c r="O28" s="162"/>
      <c r="P28" s="162"/>
      <c r="Q28" s="162"/>
      <c r="R28" s="162"/>
      <c r="S28" s="162"/>
      <c r="T28" s="162"/>
      <c r="U28" s="162"/>
    </row>
    <row r="29" spans="4:21" ht="15" customHeight="1" x14ac:dyDescent="0.25">
      <c r="D29" s="162"/>
      <c r="E29" s="162"/>
      <c r="F29" s="162"/>
      <c r="G29" s="162"/>
      <c r="H29" s="162"/>
      <c r="I29" s="162"/>
      <c r="J29" s="162"/>
      <c r="K29" s="162"/>
      <c r="L29" s="162"/>
      <c r="M29" s="162"/>
      <c r="N29" s="162"/>
      <c r="O29" s="162"/>
      <c r="P29" s="162"/>
      <c r="Q29" s="162"/>
      <c r="R29" s="162"/>
      <c r="S29" s="162"/>
      <c r="T29" s="162"/>
      <c r="U29" s="162"/>
    </row>
    <row r="30" spans="4:21" ht="15" customHeight="1" x14ac:dyDescent="0.25">
      <c r="D30" s="162"/>
      <c r="E30" s="162"/>
      <c r="F30" s="162"/>
      <c r="G30" s="162"/>
      <c r="H30" s="162"/>
      <c r="I30" s="162"/>
      <c r="J30" s="162"/>
      <c r="K30" s="162"/>
      <c r="L30" s="162"/>
      <c r="M30" s="162"/>
      <c r="N30" s="162"/>
      <c r="O30" s="162"/>
      <c r="P30" s="162"/>
      <c r="Q30" s="162"/>
      <c r="R30" s="162"/>
      <c r="S30" s="162"/>
      <c r="T30" s="162"/>
      <c r="U30" s="162"/>
    </row>
    <row r="31" spans="4:21" ht="15" customHeight="1" x14ac:dyDescent="0.25">
      <c r="D31" s="162"/>
      <c r="E31" s="162"/>
      <c r="F31" s="162"/>
      <c r="G31" s="162"/>
      <c r="H31" s="162"/>
      <c r="I31" s="162"/>
      <c r="J31" s="162"/>
      <c r="K31" s="162"/>
      <c r="L31" s="162"/>
      <c r="M31" s="162"/>
      <c r="N31" s="162"/>
      <c r="O31" s="162"/>
      <c r="P31" s="162"/>
      <c r="Q31" s="162"/>
      <c r="R31" s="162"/>
      <c r="S31" s="162"/>
      <c r="T31" s="162"/>
      <c r="U31" s="162"/>
    </row>
    <row r="32" spans="4:21" ht="15" customHeight="1" x14ac:dyDescent="0.25">
      <c r="D32" s="162"/>
      <c r="E32" s="162"/>
      <c r="F32" s="162"/>
      <c r="G32" s="162"/>
      <c r="H32" s="162"/>
      <c r="I32" s="162"/>
      <c r="J32" s="162"/>
      <c r="K32" s="162"/>
      <c r="L32" s="162"/>
      <c r="M32" s="162"/>
      <c r="N32" s="162"/>
      <c r="O32" s="162"/>
      <c r="P32" s="162"/>
      <c r="Q32" s="162"/>
      <c r="R32" s="162"/>
      <c r="S32" s="162"/>
      <c r="T32" s="162"/>
      <c r="U32" s="162"/>
    </row>
    <row r="33" spans="4:21" ht="15" customHeight="1" x14ac:dyDescent="0.25">
      <c r="D33" s="162"/>
      <c r="E33" s="162"/>
      <c r="F33" s="162"/>
      <c r="G33" s="162"/>
      <c r="H33" s="162"/>
      <c r="I33" s="162"/>
      <c r="J33" s="162"/>
      <c r="K33" s="162"/>
      <c r="L33" s="162"/>
      <c r="M33" s="162"/>
      <c r="N33" s="162"/>
      <c r="O33" s="162"/>
      <c r="P33" s="162"/>
      <c r="Q33" s="162"/>
      <c r="R33" s="162"/>
      <c r="S33" s="162"/>
      <c r="T33" s="162"/>
      <c r="U33" s="162"/>
    </row>
    <row r="34" spans="4:21" ht="15" customHeight="1" x14ac:dyDescent="0.25">
      <c r="D34" s="162"/>
      <c r="E34" s="162"/>
      <c r="F34" s="162"/>
      <c r="G34" s="162"/>
      <c r="H34" s="162"/>
      <c r="I34" s="162"/>
      <c r="J34" s="162"/>
      <c r="K34" s="162"/>
      <c r="L34" s="162"/>
      <c r="M34" s="162"/>
      <c r="N34" s="162"/>
      <c r="O34" s="162"/>
      <c r="P34" s="162"/>
      <c r="Q34" s="162"/>
      <c r="R34" s="162"/>
      <c r="S34" s="162"/>
      <c r="T34" s="162"/>
      <c r="U34" s="162"/>
    </row>
    <row r="35" spans="4:21" ht="15" customHeight="1" x14ac:dyDescent="0.25">
      <c r="D35" s="162"/>
      <c r="E35" s="162"/>
      <c r="F35" s="162"/>
      <c r="G35" s="162"/>
      <c r="H35" s="162"/>
      <c r="I35" s="162"/>
      <c r="J35" s="162"/>
      <c r="K35" s="162"/>
      <c r="L35" s="162"/>
      <c r="M35" s="162"/>
      <c r="N35" s="162"/>
      <c r="O35" s="162"/>
      <c r="P35" s="162"/>
      <c r="Q35" s="162"/>
      <c r="R35" s="162"/>
      <c r="S35" s="162"/>
      <c r="T35" s="162"/>
      <c r="U35" s="162"/>
    </row>
    <row r="36" spans="4:21" ht="15" customHeight="1" x14ac:dyDescent="0.25">
      <c r="D36" s="162"/>
      <c r="E36" s="162"/>
      <c r="F36" s="162"/>
      <c r="G36" s="162"/>
      <c r="H36" s="162"/>
      <c r="I36" s="162"/>
      <c r="J36" s="162"/>
      <c r="K36" s="162"/>
      <c r="L36" s="162"/>
      <c r="M36" s="162"/>
      <c r="N36" s="162"/>
      <c r="O36" s="162"/>
      <c r="P36" s="162"/>
      <c r="Q36" s="162"/>
      <c r="R36" s="162"/>
      <c r="S36" s="162"/>
      <c r="T36" s="162"/>
      <c r="U36" s="162"/>
    </row>
    <row r="37" spans="4:21" ht="15" customHeight="1" x14ac:dyDescent="0.25">
      <c r="D37" s="162"/>
      <c r="E37" s="162"/>
      <c r="F37" s="162"/>
      <c r="G37" s="162"/>
      <c r="H37" s="162"/>
      <c r="I37" s="162"/>
      <c r="J37" s="162"/>
      <c r="K37" s="162"/>
      <c r="L37" s="162"/>
      <c r="M37" s="162"/>
      <c r="N37" s="162"/>
      <c r="O37" s="162"/>
      <c r="P37" s="162"/>
      <c r="Q37" s="162"/>
      <c r="R37" s="162"/>
      <c r="S37" s="162"/>
      <c r="T37" s="162"/>
      <c r="U37" s="162"/>
    </row>
    <row r="38" spans="4:21" ht="15" customHeight="1" x14ac:dyDescent="0.25">
      <c r="D38" s="162"/>
      <c r="E38" s="162"/>
      <c r="F38" s="162"/>
      <c r="G38" s="162"/>
      <c r="H38" s="162"/>
      <c r="I38" s="162"/>
      <c r="J38" s="162"/>
      <c r="K38" s="162"/>
      <c r="L38" s="162"/>
      <c r="M38" s="162"/>
      <c r="N38" s="162"/>
      <c r="O38" s="162"/>
      <c r="P38" s="162"/>
      <c r="Q38" s="162"/>
      <c r="R38" s="162"/>
      <c r="S38" s="162"/>
      <c r="T38" s="162"/>
      <c r="U38" s="162"/>
    </row>
    <row r="39" spans="4:21" ht="15" customHeight="1" x14ac:dyDescent="0.25">
      <c r="D39" s="162"/>
      <c r="E39" s="162"/>
      <c r="F39" s="162"/>
      <c r="G39" s="162"/>
      <c r="H39" s="162"/>
      <c r="I39" s="162"/>
      <c r="J39" s="162"/>
      <c r="K39" s="162"/>
      <c r="L39" s="162"/>
      <c r="M39" s="162"/>
      <c r="N39" s="162"/>
      <c r="O39" s="162"/>
      <c r="P39" s="162"/>
      <c r="Q39" s="162"/>
      <c r="R39" s="162"/>
      <c r="S39" s="162"/>
      <c r="T39" s="162"/>
      <c r="U39" s="162"/>
    </row>
    <row r="40" spans="4:21" ht="15" customHeight="1" x14ac:dyDescent="0.25">
      <c r="D40" s="162"/>
      <c r="E40" s="162"/>
      <c r="F40" s="162"/>
      <c r="G40" s="162"/>
      <c r="H40" s="162"/>
      <c r="I40" s="162"/>
      <c r="J40" s="162"/>
      <c r="K40" s="162"/>
      <c r="L40" s="162"/>
      <c r="M40" s="162"/>
      <c r="N40" s="162"/>
      <c r="O40" s="162"/>
      <c r="P40" s="162"/>
      <c r="Q40" s="162"/>
      <c r="R40" s="162"/>
      <c r="S40" s="162"/>
      <c r="T40" s="162"/>
      <c r="U40" s="162"/>
    </row>
    <row r="41" spans="4:21" ht="15" customHeight="1" x14ac:dyDescent="0.25">
      <c r="D41" s="162"/>
      <c r="E41" s="162"/>
      <c r="F41" s="162"/>
      <c r="G41" s="162"/>
      <c r="H41" s="162"/>
      <c r="I41" s="162"/>
      <c r="J41" s="162"/>
      <c r="K41" s="162"/>
      <c r="L41" s="162"/>
      <c r="M41" s="162"/>
      <c r="N41" s="162"/>
      <c r="O41" s="162"/>
      <c r="P41" s="162"/>
      <c r="Q41" s="162"/>
      <c r="R41" s="162"/>
      <c r="S41" s="162"/>
      <c r="T41" s="162"/>
      <c r="U41" s="162"/>
    </row>
    <row r="42" spans="4:21" ht="15" customHeight="1" x14ac:dyDescent="0.25">
      <c r="D42" s="162"/>
      <c r="E42" s="162"/>
      <c r="F42" s="162"/>
      <c r="G42" s="162"/>
      <c r="H42" s="162"/>
      <c r="I42" s="162"/>
      <c r="J42" s="162"/>
      <c r="K42" s="162"/>
      <c r="L42" s="162"/>
      <c r="M42" s="162"/>
      <c r="N42" s="162"/>
      <c r="O42" s="162"/>
      <c r="P42" s="162"/>
      <c r="Q42" s="162"/>
      <c r="R42" s="162"/>
      <c r="S42" s="162"/>
      <c r="T42" s="162"/>
      <c r="U42" s="162"/>
    </row>
    <row r="43" spans="4:21" ht="15" customHeight="1" x14ac:dyDescent="0.25">
      <c r="D43" s="162"/>
      <c r="E43" s="162"/>
      <c r="F43" s="162"/>
      <c r="G43" s="162"/>
      <c r="H43" s="162"/>
      <c r="I43" s="162"/>
      <c r="J43" s="162"/>
      <c r="K43" s="162"/>
      <c r="L43" s="162"/>
      <c r="M43" s="162"/>
      <c r="N43" s="162"/>
      <c r="O43" s="162"/>
      <c r="P43" s="162"/>
      <c r="Q43" s="162"/>
      <c r="R43" s="162"/>
      <c r="S43" s="162"/>
      <c r="T43" s="162"/>
      <c r="U43" s="162"/>
    </row>
    <row r="44" spans="4:21" ht="15" customHeight="1" x14ac:dyDescent="0.25">
      <c r="D44" s="162"/>
      <c r="E44" s="162"/>
      <c r="F44" s="162"/>
      <c r="G44" s="162"/>
      <c r="H44" s="162"/>
      <c r="I44" s="162"/>
      <c r="J44" s="162"/>
      <c r="K44" s="162"/>
      <c r="L44" s="162"/>
      <c r="M44" s="162"/>
      <c r="N44" s="162"/>
      <c r="O44" s="162"/>
      <c r="P44" s="162"/>
      <c r="Q44" s="162"/>
      <c r="R44" s="162"/>
      <c r="S44" s="162"/>
      <c r="T44" s="162"/>
      <c r="U44" s="162"/>
    </row>
    <row r="45" spans="4:21" ht="15" customHeight="1" x14ac:dyDescent="0.25">
      <c r="D45" s="162"/>
      <c r="E45" s="162"/>
      <c r="F45" s="162"/>
      <c r="G45" s="162"/>
      <c r="H45" s="162"/>
      <c r="I45" s="162"/>
      <c r="J45" s="162"/>
      <c r="K45" s="162"/>
      <c r="L45" s="162"/>
      <c r="M45" s="162"/>
      <c r="N45" s="162"/>
      <c r="O45" s="162"/>
      <c r="P45" s="162"/>
      <c r="Q45" s="162"/>
      <c r="R45" s="162"/>
      <c r="S45" s="162"/>
      <c r="T45" s="162"/>
      <c r="U45" s="162"/>
    </row>
    <row r="46" spans="4:21" ht="15" customHeight="1" x14ac:dyDescent="0.25">
      <c r="D46" s="162"/>
      <c r="E46" s="162"/>
      <c r="F46" s="162"/>
      <c r="G46" s="162"/>
      <c r="H46" s="162"/>
      <c r="I46" s="162"/>
      <c r="J46" s="162"/>
      <c r="K46" s="162"/>
      <c r="L46" s="162"/>
      <c r="M46" s="162"/>
      <c r="N46" s="162"/>
      <c r="O46" s="162"/>
      <c r="P46" s="162"/>
      <c r="Q46" s="162"/>
      <c r="R46" s="162"/>
      <c r="S46" s="162"/>
      <c r="T46" s="162"/>
      <c r="U46" s="162"/>
    </row>
    <row r="47" spans="4:21" ht="15" customHeight="1" x14ac:dyDescent="0.25">
      <c r="D47" s="162"/>
      <c r="E47" s="162"/>
      <c r="F47" s="162"/>
      <c r="G47" s="162"/>
      <c r="H47" s="162"/>
      <c r="I47" s="162"/>
      <c r="J47" s="162"/>
      <c r="K47" s="162"/>
      <c r="L47" s="162"/>
      <c r="M47" s="162"/>
      <c r="N47" s="162"/>
      <c r="O47" s="162"/>
      <c r="P47" s="162"/>
      <c r="Q47" s="162"/>
      <c r="R47" s="162"/>
      <c r="S47" s="162"/>
      <c r="T47" s="162"/>
      <c r="U47" s="162"/>
    </row>
    <row r="48" spans="4:21" ht="15" customHeight="1" x14ac:dyDescent="0.25">
      <c r="D48" s="162"/>
      <c r="E48" s="162"/>
      <c r="F48" s="162"/>
      <c r="G48" s="162"/>
      <c r="H48" s="162"/>
      <c r="I48" s="162"/>
      <c r="J48" s="162"/>
      <c r="K48" s="162"/>
      <c r="L48" s="162"/>
      <c r="M48" s="162"/>
      <c r="N48" s="162"/>
      <c r="O48" s="162"/>
      <c r="P48" s="162"/>
      <c r="Q48" s="162"/>
      <c r="R48" s="162"/>
      <c r="S48" s="162"/>
      <c r="T48" s="162"/>
      <c r="U48" s="162"/>
    </row>
    <row r="49" spans="4:21" ht="15" customHeight="1" x14ac:dyDescent="0.25">
      <c r="D49" s="162"/>
      <c r="E49" s="165"/>
      <c r="F49" s="165"/>
      <c r="G49" s="165"/>
      <c r="H49" s="165"/>
      <c r="I49" s="165"/>
      <c r="J49" s="165"/>
      <c r="K49" s="165"/>
      <c r="L49" s="165"/>
      <c r="M49" s="165"/>
      <c r="N49" s="165"/>
      <c r="O49" s="165"/>
      <c r="P49" s="165"/>
      <c r="Q49" s="165"/>
      <c r="R49" s="165"/>
      <c r="S49" s="165"/>
      <c r="T49" s="165"/>
      <c r="U49" s="165"/>
    </row>
    <row r="50" spans="4:21" ht="15" customHeight="1" x14ac:dyDescent="0.25">
      <c r="D50" s="165"/>
      <c r="E50" s="315" t="s">
        <v>132</v>
      </c>
      <c r="F50" s="315"/>
      <c r="G50" s="315"/>
      <c r="H50" s="315"/>
      <c r="I50" s="315"/>
      <c r="J50" s="315"/>
      <c r="K50" s="315"/>
      <c r="L50" s="315"/>
      <c r="M50" s="315"/>
      <c r="N50" s="315"/>
      <c r="O50" s="315"/>
      <c r="P50" s="315"/>
      <c r="Q50" s="315"/>
      <c r="R50" s="315"/>
      <c r="S50" s="315"/>
      <c r="T50" s="315"/>
      <c r="U50" s="165"/>
    </row>
    <row r="51" spans="4:21" ht="15" customHeight="1" x14ac:dyDescent="0.25">
      <c r="D51" s="165"/>
      <c r="E51" s="315"/>
      <c r="F51" s="315"/>
      <c r="G51" s="315"/>
      <c r="H51" s="315"/>
      <c r="I51" s="315"/>
      <c r="J51" s="315"/>
      <c r="K51" s="315"/>
      <c r="L51" s="315"/>
      <c r="M51" s="315"/>
      <c r="N51" s="315"/>
      <c r="O51" s="315"/>
      <c r="P51" s="315"/>
      <c r="Q51" s="315"/>
      <c r="R51" s="315"/>
      <c r="S51" s="315"/>
      <c r="T51" s="315"/>
      <c r="U51" s="165"/>
    </row>
    <row r="52" spans="4:21" ht="15" customHeight="1" x14ac:dyDescent="0.25">
      <c r="D52" s="165"/>
      <c r="E52" s="315"/>
      <c r="F52" s="315"/>
      <c r="G52" s="315"/>
      <c r="H52" s="315"/>
      <c r="I52" s="315"/>
      <c r="J52" s="315"/>
      <c r="K52" s="315"/>
      <c r="L52" s="315"/>
      <c r="M52" s="315"/>
      <c r="N52" s="315"/>
      <c r="O52" s="315"/>
      <c r="P52" s="315"/>
      <c r="Q52" s="315"/>
      <c r="R52" s="315"/>
      <c r="S52" s="315"/>
      <c r="T52" s="315"/>
      <c r="U52" s="165"/>
    </row>
    <row r="53" spans="4:21" ht="15" customHeight="1" x14ac:dyDescent="0.25">
      <c r="D53" s="165"/>
      <c r="E53" s="315"/>
      <c r="F53" s="315"/>
      <c r="G53" s="315"/>
      <c r="H53" s="315"/>
      <c r="I53" s="315"/>
      <c r="J53" s="315"/>
      <c r="K53" s="315"/>
      <c r="L53" s="315"/>
      <c r="M53" s="315"/>
      <c r="N53" s="315"/>
      <c r="O53" s="315"/>
      <c r="P53" s="315"/>
      <c r="Q53" s="315"/>
      <c r="R53" s="315"/>
      <c r="S53" s="315"/>
      <c r="T53" s="315"/>
      <c r="U53" s="165"/>
    </row>
    <row r="54" spans="4:21" ht="15" customHeight="1" x14ac:dyDescent="0.25">
      <c r="D54" s="165"/>
      <c r="E54" s="315"/>
      <c r="F54" s="315"/>
      <c r="G54" s="315"/>
      <c r="H54" s="315"/>
      <c r="I54" s="315"/>
      <c r="J54" s="315"/>
      <c r="K54" s="315"/>
      <c r="L54" s="315"/>
      <c r="M54" s="315"/>
      <c r="N54" s="315"/>
      <c r="O54" s="315"/>
      <c r="P54" s="315"/>
      <c r="Q54" s="315"/>
      <c r="R54" s="315"/>
      <c r="S54" s="315"/>
      <c r="T54" s="315"/>
      <c r="U54" s="165"/>
    </row>
    <row r="55" spans="4:21" ht="15" customHeight="1" x14ac:dyDescent="0.25">
      <c r="D55" s="165"/>
      <c r="E55" s="315"/>
      <c r="F55" s="315"/>
      <c r="G55" s="315"/>
      <c r="H55" s="315"/>
      <c r="I55" s="315"/>
      <c r="J55" s="315"/>
      <c r="K55" s="315"/>
      <c r="L55" s="315"/>
      <c r="M55" s="315"/>
      <c r="N55" s="315"/>
      <c r="O55" s="315"/>
      <c r="P55" s="315"/>
      <c r="Q55" s="315"/>
      <c r="R55" s="315"/>
      <c r="S55" s="315"/>
      <c r="T55" s="315"/>
      <c r="U55" s="165"/>
    </row>
    <row r="56" spans="4:21" ht="15" customHeight="1" x14ac:dyDescent="0.25">
      <c r="D56" s="165"/>
      <c r="E56" s="315"/>
      <c r="F56" s="315"/>
      <c r="G56" s="315"/>
      <c r="H56" s="315"/>
      <c r="I56" s="315"/>
      <c r="J56" s="315"/>
      <c r="K56" s="315"/>
      <c r="L56" s="315"/>
      <c r="M56" s="315"/>
      <c r="N56" s="315"/>
      <c r="O56" s="315"/>
      <c r="P56" s="315"/>
      <c r="Q56" s="315"/>
      <c r="R56" s="315"/>
      <c r="S56" s="315"/>
      <c r="T56" s="315"/>
      <c r="U56" s="165"/>
    </row>
    <row r="57" spans="4:21" ht="15" customHeight="1" x14ac:dyDescent="0.25">
      <c r="D57" s="162"/>
      <c r="E57" s="162"/>
      <c r="F57" s="162"/>
      <c r="G57" s="162"/>
      <c r="H57" s="162"/>
      <c r="I57" s="162"/>
      <c r="J57" s="162"/>
      <c r="K57" s="162"/>
      <c r="L57" s="162"/>
      <c r="M57" s="162"/>
      <c r="N57" s="162"/>
      <c r="O57" s="162"/>
      <c r="P57" s="162"/>
      <c r="Q57" s="162"/>
      <c r="R57" s="162"/>
      <c r="S57" s="162"/>
      <c r="T57" s="162"/>
      <c r="U57" s="162"/>
    </row>
    <row r="58" spans="4:21" ht="15" customHeight="1" x14ac:dyDescent="0.25">
      <c r="D58" s="162"/>
      <c r="E58" s="162"/>
      <c r="F58" s="162"/>
      <c r="G58" s="162"/>
      <c r="H58" s="162"/>
      <c r="I58" s="162"/>
      <c r="J58" s="162"/>
      <c r="K58" s="162"/>
      <c r="L58" s="162"/>
      <c r="M58" s="162"/>
      <c r="N58" s="162"/>
      <c r="O58" s="162"/>
      <c r="P58" s="162"/>
      <c r="Q58" s="162"/>
      <c r="R58" s="162"/>
      <c r="S58" s="162"/>
      <c r="T58" s="162"/>
      <c r="U58" s="162"/>
    </row>
    <row r="59" spans="4:21" ht="15" customHeight="1" x14ac:dyDescent="0.25">
      <c r="D59" s="162"/>
      <c r="E59" s="162"/>
      <c r="F59" s="162"/>
      <c r="G59" s="162"/>
      <c r="H59" s="162"/>
      <c r="I59" s="162"/>
      <c r="J59" s="162"/>
      <c r="K59" s="162"/>
      <c r="L59" s="162"/>
      <c r="M59" s="162"/>
      <c r="N59" s="162"/>
      <c r="O59" s="162"/>
      <c r="P59" s="162"/>
      <c r="Q59" s="162"/>
      <c r="R59" s="162"/>
      <c r="S59" s="162"/>
      <c r="T59" s="162"/>
      <c r="U59" s="162"/>
    </row>
    <row r="60" spans="4:21" ht="15" customHeight="1" x14ac:dyDescent="0.25">
      <c r="D60" s="162"/>
      <c r="E60" s="162"/>
      <c r="F60" s="162"/>
      <c r="G60" s="162"/>
      <c r="H60" s="162"/>
      <c r="I60" s="162"/>
      <c r="J60" s="162"/>
      <c r="K60" s="162"/>
      <c r="L60" s="162"/>
      <c r="M60" s="162"/>
      <c r="N60" s="162"/>
      <c r="O60" s="162"/>
      <c r="P60" s="162"/>
      <c r="Q60" s="162"/>
      <c r="R60" s="162"/>
      <c r="S60" s="162"/>
      <c r="T60" s="162"/>
      <c r="U60" s="162"/>
    </row>
    <row r="61" spans="4:21" ht="15" customHeight="1" x14ac:dyDescent="0.25">
      <c r="D61" s="162"/>
      <c r="E61" s="162"/>
      <c r="F61" s="162"/>
      <c r="G61" s="162"/>
      <c r="H61" s="162"/>
      <c r="I61" s="162"/>
      <c r="J61" s="162"/>
      <c r="K61" s="162"/>
      <c r="L61" s="162"/>
      <c r="M61" s="162"/>
      <c r="N61" s="162"/>
      <c r="O61" s="162"/>
      <c r="P61" s="162"/>
      <c r="Q61" s="162"/>
      <c r="R61" s="162"/>
      <c r="S61" s="162"/>
      <c r="T61" s="162"/>
      <c r="U61" s="162"/>
    </row>
    <row r="62" spans="4:21" ht="15" customHeight="1" x14ac:dyDescent="0.25">
      <c r="D62" s="162"/>
      <c r="E62" s="162"/>
      <c r="F62" s="162"/>
      <c r="G62" s="162"/>
      <c r="H62" s="162"/>
      <c r="I62" s="162"/>
      <c r="J62" s="162"/>
      <c r="K62" s="162"/>
      <c r="L62" s="162"/>
      <c r="M62" s="162"/>
      <c r="N62" s="162"/>
      <c r="O62" s="162"/>
      <c r="P62" s="162"/>
      <c r="Q62" s="162"/>
      <c r="R62" s="162"/>
      <c r="S62" s="162"/>
      <c r="T62" s="162"/>
      <c r="U62" s="162"/>
    </row>
    <row r="63" spans="4:21" ht="15" customHeight="1" x14ac:dyDescent="0.25">
      <c r="D63" s="162"/>
      <c r="E63" s="162"/>
      <c r="F63" s="162"/>
      <c r="G63" s="162"/>
      <c r="H63" s="162"/>
      <c r="I63" s="162"/>
      <c r="J63" s="162"/>
      <c r="K63" s="162"/>
      <c r="L63" s="162"/>
      <c r="M63" s="162"/>
      <c r="N63" s="162"/>
      <c r="O63" s="162"/>
      <c r="P63" s="162"/>
      <c r="Q63" s="162"/>
      <c r="R63" s="162"/>
      <c r="S63" s="162"/>
      <c r="T63" s="162"/>
      <c r="U63" s="162"/>
    </row>
    <row r="64" spans="4:21" ht="15" customHeight="1" x14ac:dyDescent="0.25">
      <c r="D64" s="162"/>
      <c r="E64" s="162"/>
      <c r="F64" s="162"/>
      <c r="G64" s="162"/>
      <c r="H64" s="162"/>
      <c r="I64" s="162"/>
      <c r="J64" s="162"/>
      <c r="K64" s="162"/>
      <c r="L64" s="162"/>
      <c r="M64" s="162"/>
      <c r="N64" s="162"/>
      <c r="O64" s="162"/>
      <c r="P64" s="162"/>
      <c r="Q64" s="162"/>
      <c r="R64" s="162"/>
      <c r="S64" s="162"/>
      <c r="T64" s="162"/>
      <c r="U64" s="162"/>
    </row>
    <row r="65" spans="4:21" ht="15" customHeight="1" x14ac:dyDescent="0.25">
      <c r="D65" s="162"/>
      <c r="E65" s="162"/>
      <c r="F65" s="162"/>
      <c r="G65" s="162"/>
      <c r="H65" s="162"/>
      <c r="I65" s="162"/>
      <c r="J65" s="162"/>
      <c r="K65" s="162"/>
      <c r="L65" s="162"/>
      <c r="M65" s="162"/>
      <c r="N65" s="162"/>
      <c r="O65" s="162"/>
      <c r="P65" s="162"/>
      <c r="Q65" s="162"/>
      <c r="R65" s="162"/>
      <c r="S65" s="162"/>
      <c r="T65" s="162"/>
      <c r="U65" s="162"/>
    </row>
    <row r="66" spans="4:21" ht="15" customHeight="1" x14ac:dyDescent="0.25">
      <c r="D66" s="162"/>
      <c r="E66" s="162"/>
      <c r="F66" s="162"/>
      <c r="G66" s="162"/>
      <c r="H66" s="162"/>
      <c r="I66" s="162"/>
      <c r="J66" s="162"/>
      <c r="K66" s="162"/>
      <c r="L66" s="162"/>
      <c r="M66" s="162"/>
      <c r="N66" s="162"/>
      <c r="O66" s="162"/>
      <c r="P66" s="162"/>
      <c r="Q66" s="162"/>
      <c r="R66" s="162"/>
      <c r="S66" s="162"/>
      <c r="T66" s="162"/>
      <c r="U66" s="162"/>
    </row>
    <row r="67" spans="4:21" ht="15" customHeight="1" x14ac:dyDescent="0.25">
      <c r="D67" s="162"/>
      <c r="E67" s="162"/>
      <c r="F67" s="162"/>
      <c r="G67" s="162"/>
      <c r="H67" s="162"/>
      <c r="I67" s="162"/>
      <c r="J67" s="162"/>
      <c r="K67" s="162"/>
      <c r="L67" s="162"/>
      <c r="M67" s="162"/>
      <c r="N67" s="162"/>
      <c r="O67" s="162"/>
      <c r="P67" s="162"/>
      <c r="Q67" s="162"/>
      <c r="R67" s="162"/>
      <c r="S67" s="162"/>
      <c r="T67" s="162"/>
      <c r="U67" s="162"/>
    </row>
    <row r="68" spans="4:21" ht="15" customHeight="1" x14ac:dyDescent="0.25">
      <c r="D68" s="162"/>
      <c r="E68" s="162"/>
      <c r="F68" s="162"/>
      <c r="G68" s="162"/>
      <c r="H68" s="162"/>
      <c r="I68" s="162"/>
      <c r="J68" s="162"/>
      <c r="K68" s="162"/>
      <c r="L68" s="162"/>
      <c r="M68" s="162"/>
      <c r="N68" s="162"/>
      <c r="O68" s="162"/>
      <c r="P68" s="162"/>
      <c r="Q68" s="162"/>
      <c r="R68" s="162"/>
      <c r="S68" s="162"/>
      <c r="T68" s="162"/>
      <c r="U68" s="162"/>
    </row>
    <row r="69" spans="4:21" ht="15" customHeight="1" x14ac:dyDescent="0.25">
      <c r="D69" s="162"/>
      <c r="E69" s="162"/>
      <c r="F69" s="162"/>
      <c r="G69" s="162"/>
      <c r="H69" s="162"/>
      <c r="I69" s="162"/>
      <c r="J69" s="162"/>
      <c r="K69" s="162"/>
      <c r="L69" s="162"/>
      <c r="M69" s="162"/>
      <c r="N69" s="162"/>
      <c r="O69" s="162"/>
      <c r="P69" s="162"/>
      <c r="Q69" s="162"/>
      <c r="R69" s="162"/>
      <c r="S69" s="162"/>
      <c r="T69" s="162"/>
      <c r="U69" s="162"/>
    </row>
    <row r="70" spans="4:21" ht="15" customHeight="1" x14ac:dyDescent="0.25">
      <c r="D70" s="162"/>
      <c r="E70" s="162"/>
      <c r="F70" s="162"/>
      <c r="G70" s="162"/>
      <c r="H70" s="162"/>
      <c r="I70" s="162"/>
      <c r="J70" s="162"/>
      <c r="K70" s="162"/>
      <c r="L70" s="162"/>
      <c r="M70" s="162"/>
      <c r="N70" s="162"/>
      <c r="O70" s="162"/>
      <c r="P70" s="162"/>
      <c r="Q70" s="162"/>
      <c r="R70" s="162"/>
      <c r="S70" s="162"/>
      <c r="T70" s="162"/>
      <c r="U70" s="162"/>
    </row>
    <row r="71" spans="4:21" ht="15" customHeight="1" x14ac:dyDescent="0.25">
      <c r="D71" s="162"/>
      <c r="E71" s="162"/>
      <c r="F71" s="162"/>
      <c r="G71" s="162"/>
      <c r="H71" s="162"/>
      <c r="I71" s="162"/>
      <c r="J71" s="162"/>
      <c r="K71" s="162"/>
      <c r="L71" s="162"/>
      <c r="M71" s="162"/>
      <c r="N71" s="162"/>
      <c r="O71" s="162"/>
      <c r="P71" s="162"/>
      <c r="Q71" s="162"/>
      <c r="R71" s="162"/>
      <c r="S71" s="162"/>
      <c r="T71" s="162"/>
      <c r="U71" s="162"/>
    </row>
    <row r="72" spans="4:21" ht="15" customHeight="1" x14ac:dyDescent="0.25">
      <c r="D72" s="162"/>
      <c r="E72" s="162"/>
      <c r="F72" s="162"/>
      <c r="G72" s="162"/>
      <c r="H72" s="162"/>
      <c r="I72" s="162"/>
      <c r="J72" s="162"/>
      <c r="K72" s="162"/>
      <c r="L72" s="162"/>
      <c r="M72" s="162"/>
      <c r="N72" s="162"/>
      <c r="O72" s="162"/>
      <c r="P72" s="162"/>
      <c r="Q72" s="162"/>
      <c r="R72" s="162"/>
      <c r="S72" s="162"/>
      <c r="T72" s="162"/>
      <c r="U72" s="162"/>
    </row>
    <row r="73" spans="4:21" ht="15" customHeight="1" x14ac:dyDescent="0.25">
      <c r="D73" s="162"/>
      <c r="E73" s="162"/>
      <c r="F73" s="162"/>
      <c r="G73" s="162"/>
      <c r="H73" s="162"/>
      <c r="I73" s="162"/>
      <c r="J73" s="162"/>
      <c r="K73" s="162"/>
      <c r="L73" s="162"/>
      <c r="M73" s="162"/>
      <c r="N73" s="162"/>
      <c r="O73" s="162"/>
      <c r="P73" s="162"/>
      <c r="Q73" s="162"/>
      <c r="R73" s="162"/>
      <c r="S73" s="162"/>
      <c r="T73" s="162"/>
      <c r="U73" s="162"/>
    </row>
    <row r="74" spans="4:21" ht="15" customHeight="1" x14ac:dyDescent="0.25">
      <c r="D74" s="162"/>
      <c r="E74" s="162"/>
      <c r="F74" s="162"/>
      <c r="G74" s="162"/>
      <c r="H74" s="162"/>
      <c r="I74" s="162"/>
      <c r="J74" s="162"/>
      <c r="K74" s="162"/>
      <c r="L74" s="162"/>
      <c r="M74" s="162"/>
      <c r="N74" s="162"/>
      <c r="O74" s="162"/>
      <c r="P74" s="162"/>
      <c r="Q74" s="162"/>
      <c r="R74" s="162"/>
      <c r="S74" s="162"/>
      <c r="T74" s="162"/>
      <c r="U74" s="162"/>
    </row>
    <row r="75" spans="4:21" ht="15" customHeight="1" x14ac:dyDescent="0.25">
      <c r="D75" s="162"/>
      <c r="E75" s="162"/>
      <c r="F75" s="162"/>
      <c r="G75" s="162"/>
      <c r="H75" s="162"/>
      <c r="I75" s="162"/>
      <c r="J75" s="162"/>
      <c r="K75" s="162"/>
      <c r="L75" s="162"/>
      <c r="M75" s="162"/>
      <c r="N75" s="162"/>
      <c r="O75" s="162"/>
      <c r="P75" s="162"/>
      <c r="Q75" s="162"/>
      <c r="R75" s="162"/>
      <c r="S75" s="162"/>
      <c r="T75" s="162"/>
      <c r="U75" s="162"/>
    </row>
    <row r="76" spans="4:21" ht="15" customHeight="1" x14ac:dyDescent="0.25">
      <c r="D76" s="162"/>
      <c r="E76" s="162"/>
      <c r="F76" s="162"/>
      <c r="G76" s="162"/>
      <c r="H76" s="162"/>
      <c r="I76" s="162"/>
      <c r="J76" s="162"/>
      <c r="K76" s="162"/>
      <c r="L76" s="162"/>
      <c r="M76" s="162"/>
      <c r="N76" s="162"/>
      <c r="O76" s="162"/>
      <c r="P76" s="162"/>
      <c r="Q76" s="162"/>
      <c r="R76" s="162"/>
      <c r="S76" s="162"/>
      <c r="T76" s="162"/>
      <c r="U76" s="162"/>
    </row>
    <row r="77" spans="4:21" ht="15" customHeight="1" x14ac:dyDescent="0.25">
      <c r="D77" s="162"/>
      <c r="E77" s="162"/>
      <c r="F77" s="162"/>
      <c r="G77" s="162"/>
      <c r="H77" s="162"/>
      <c r="I77" s="162"/>
      <c r="J77" s="162"/>
      <c r="K77" s="162"/>
      <c r="L77" s="162"/>
      <c r="M77" s="162"/>
      <c r="N77" s="162"/>
      <c r="O77" s="162"/>
      <c r="P77" s="162"/>
      <c r="Q77" s="162"/>
      <c r="R77" s="162"/>
      <c r="S77" s="162"/>
      <c r="T77" s="162"/>
      <c r="U77" s="162"/>
    </row>
    <row r="78" spans="4:21" ht="15" customHeight="1" x14ac:dyDescent="0.25">
      <c r="D78" s="162"/>
      <c r="E78" s="162"/>
      <c r="F78" s="162"/>
      <c r="G78" s="162"/>
      <c r="H78" s="162"/>
      <c r="I78" s="162"/>
      <c r="J78" s="162"/>
      <c r="K78" s="162"/>
      <c r="L78" s="162"/>
      <c r="M78" s="162"/>
      <c r="N78" s="162"/>
      <c r="O78" s="162"/>
      <c r="P78" s="162"/>
      <c r="Q78" s="162"/>
      <c r="R78" s="162"/>
      <c r="S78" s="162"/>
      <c r="T78" s="162"/>
      <c r="U78" s="162"/>
    </row>
    <row r="79" spans="4:21" ht="15" customHeight="1" x14ac:dyDescent="0.25">
      <c r="D79" s="162"/>
      <c r="E79" s="162"/>
      <c r="F79" s="162"/>
      <c r="G79" s="162"/>
      <c r="H79" s="162"/>
      <c r="I79" s="162"/>
      <c r="J79" s="162"/>
      <c r="K79" s="162"/>
      <c r="L79" s="162"/>
      <c r="M79" s="162"/>
      <c r="N79" s="162"/>
      <c r="O79" s="162"/>
      <c r="P79" s="162"/>
      <c r="Q79" s="162"/>
      <c r="R79" s="162"/>
      <c r="S79" s="162"/>
      <c r="T79" s="162"/>
      <c r="U79" s="162"/>
    </row>
    <row r="80" spans="4:21" ht="15" customHeight="1" x14ac:dyDescent="0.25">
      <c r="D80" s="162"/>
      <c r="E80" s="162"/>
      <c r="F80" s="162"/>
      <c r="G80" s="162"/>
      <c r="H80" s="162"/>
      <c r="I80" s="162"/>
      <c r="J80" s="162"/>
      <c r="K80" s="162"/>
      <c r="L80" s="162"/>
      <c r="M80" s="162"/>
      <c r="N80" s="162"/>
      <c r="O80" s="162"/>
      <c r="P80" s="162"/>
      <c r="Q80" s="162"/>
      <c r="R80" s="162"/>
      <c r="S80" s="162"/>
      <c r="T80" s="162"/>
      <c r="U80" s="162"/>
    </row>
    <row r="81" spans="4:21" ht="15" customHeight="1" x14ac:dyDescent="0.25">
      <c r="D81" s="162"/>
      <c r="E81" s="162"/>
      <c r="F81" s="162"/>
      <c r="G81" s="162"/>
      <c r="H81" s="162"/>
      <c r="I81" s="162"/>
      <c r="J81" s="162"/>
      <c r="K81" s="162"/>
      <c r="L81" s="162"/>
      <c r="M81" s="162"/>
      <c r="N81" s="162"/>
      <c r="O81" s="162"/>
      <c r="P81" s="162"/>
      <c r="Q81" s="162"/>
      <c r="R81" s="162"/>
      <c r="S81" s="162"/>
      <c r="T81" s="162"/>
      <c r="U81" s="162"/>
    </row>
    <row r="82" spans="4:21" ht="15" customHeight="1" x14ac:dyDescent="0.25">
      <c r="D82" s="162"/>
      <c r="E82" s="162"/>
      <c r="F82" s="162"/>
      <c r="G82" s="162"/>
      <c r="H82" s="162"/>
      <c r="I82" s="162"/>
      <c r="J82" s="162"/>
      <c r="K82" s="162"/>
      <c r="L82" s="162"/>
      <c r="M82" s="162"/>
      <c r="N82" s="162"/>
      <c r="O82" s="162"/>
      <c r="P82" s="162"/>
      <c r="Q82" s="162"/>
      <c r="R82" s="162"/>
      <c r="S82" s="162"/>
      <c r="T82" s="162"/>
      <c r="U82" s="162"/>
    </row>
    <row r="83" spans="4:21" ht="15" customHeight="1" x14ac:dyDescent="0.25">
      <c r="D83" s="162"/>
      <c r="E83" s="162"/>
      <c r="F83" s="162"/>
      <c r="G83" s="162"/>
      <c r="H83" s="162"/>
      <c r="I83" s="162"/>
      <c r="J83" s="162"/>
      <c r="K83" s="162"/>
      <c r="L83" s="162"/>
      <c r="M83" s="162"/>
      <c r="N83" s="162"/>
      <c r="O83" s="162"/>
      <c r="P83" s="162"/>
      <c r="Q83" s="162"/>
      <c r="R83" s="162"/>
      <c r="S83" s="162"/>
      <c r="T83" s="162"/>
      <c r="U83" s="162"/>
    </row>
    <row r="84" spans="4:21" ht="15" customHeight="1" x14ac:dyDescent="0.25">
      <c r="D84" s="162"/>
      <c r="E84" s="162"/>
      <c r="F84" s="162"/>
      <c r="G84" s="162"/>
      <c r="H84" s="162"/>
      <c r="I84" s="162"/>
      <c r="J84" s="162"/>
      <c r="K84" s="162"/>
      <c r="L84" s="162"/>
      <c r="M84" s="162"/>
      <c r="N84" s="162"/>
      <c r="O84" s="162"/>
      <c r="P84" s="162"/>
      <c r="Q84" s="162"/>
      <c r="R84" s="162"/>
      <c r="S84" s="162"/>
      <c r="T84" s="162"/>
      <c r="U84" s="162"/>
    </row>
    <row r="85" spans="4:21" ht="15" customHeight="1" x14ac:dyDescent="0.25">
      <c r="D85" s="162"/>
      <c r="E85" s="162"/>
      <c r="F85" s="162"/>
      <c r="G85" s="162"/>
      <c r="H85" s="162"/>
      <c r="I85" s="162"/>
      <c r="J85" s="162"/>
      <c r="K85" s="162"/>
      <c r="L85" s="162"/>
      <c r="M85" s="162"/>
      <c r="N85" s="162"/>
      <c r="O85" s="162"/>
      <c r="P85" s="162"/>
      <c r="Q85" s="162"/>
      <c r="R85" s="162"/>
      <c r="S85" s="162"/>
      <c r="T85" s="162"/>
      <c r="U85" s="162"/>
    </row>
    <row r="86" spans="4:21" ht="15" customHeight="1" x14ac:dyDescent="0.25">
      <c r="D86" s="162"/>
      <c r="E86" s="162"/>
      <c r="F86" s="162"/>
      <c r="G86" s="162"/>
      <c r="H86" s="162"/>
      <c r="I86" s="162"/>
      <c r="J86" s="162"/>
      <c r="K86" s="162"/>
      <c r="L86" s="162"/>
      <c r="M86" s="162"/>
      <c r="N86" s="162"/>
      <c r="O86" s="162"/>
      <c r="P86" s="162"/>
      <c r="Q86" s="162"/>
      <c r="R86" s="162"/>
      <c r="S86" s="162"/>
      <c r="T86" s="162"/>
      <c r="U86" s="162"/>
    </row>
    <row r="87" spans="4:21" ht="15" customHeight="1" x14ac:dyDescent="0.25">
      <c r="D87" s="162"/>
      <c r="E87" s="162"/>
      <c r="F87" s="162"/>
      <c r="G87" s="162"/>
      <c r="H87" s="162"/>
      <c r="I87" s="162"/>
      <c r="J87" s="162"/>
      <c r="K87" s="162"/>
      <c r="L87" s="162"/>
      <c r="M87" s="162"/>
      <c r="N87" s="162"/>
      <c r="O87" s="162"/>
      <c r="P87" s="162"/>
      <c r="Q87" s="162"/>
      <c r="R87" s="162"/>
      <c r="S87" s="162"/>
      <c r="T87" s="162"/>
      <c r="U87" s="162"/>
    </row>
    <row r="88" spans="4:21" ht="15" customHeight="1" x14ac:dyDescent="0.25">
      <c r="D88" s="162"/>
      <c r="E88" s="162"/>
      <c r="F88" s="162"/>
      <c r="G88" s="162"/>
      <c r="H88" s="162"/>
      <c r="I88" s="162"/>
      <c r="J88" s="162"/>
      <c r="K88" s="162"/>
      <c r="L88" s="162"/>
      <c r="M88" s="162"/>
      <c r="N88" s="162"/>
      <c r="O88" s="162"/>
      <c r="P88" s="162"/>
      <c r="Q88" s="162"/>
      <c r="R88" s="162"/>
      <c r="S88" s="162"/>
      <c r="T88" s="162"/>
      <c r="U88" s="162"/>
    </row>
    <row r="89" spans="4:21" ht="15" customHeight="1" x14ac:dyDescent="0.25">
      <c r="D89" s="162"/>
      <c r="E89" s="162"/>
      <c r="F89" s="162"/>
      <c r="G89" s="162"/>
      <c r="H89" s="162"/>
      <c r="I89" s="162"/>
      <c r="J89" s="162"/>
      <c r="K89" s="162"/>
      <c r="L89" s="162"/>
      <c r="M89" s="162"/>
      <c r="N89" s="162"/>
      <c r="O89" s="162"/>
      <c r="P89" s="162"/>
      <c r="Q89" s="162"/>
      <c r="R89" s="162"/>
      <c r="S89" s="162"/>
      <c r="T89" s="162"/>
      <c r="U89" s="162"/>
    </row>
    <row r="90" spans="4:21" ht="15" customHeight="1" x14ac:dyDescent="0.25">
      <c r="D90" s="162"/>
      <c r="E90" s="162"/>
      <c r="F90" s="162"/>
      <c r="G90" s="162"/>
      <c r="H90" s="162"/>
      <c r="I90" s="162"/>
      <c r="J90" s="162"/>
      <c r="K90" s="162"/>
      <c r="L90" s="162"/>
      <c r="M90" s="162"/>
      <c r="N90" s="162"/>
      <c r="O90" s="162"/>
      <c r="P90" s="162"/>
      <c r="Q90" s="162"/>
      <c r="R90" s="162"/>
      <c r="S90" s="162"/>
      <c r="T90" s="162"/>
      <c r="U90" s="162"/>
    </row>
    <row r="91" spans="4:21" ht="15" customHeight="1" x14ac:dyDescent="0.25">
      <c r="D91" s="162"/>
      <c r="E91" s="165"/>
      <c r="F91" s="165"/>
      <c r="G91" s="165"/>
      <c r="H91" s="165"/>
      <c r="I91" s="165"/>
      <c r="J91" s="165"/>
      <c r="K91" s="165"/>
      <c r="L91" s="165"/>
      <c r="M91" s="165"/>
      <c r="N91" s="165"/>
      <c r="O91" s="165"/>
      <c r="P91" s="165"/>
      <c r="Q91" s="165"/>
      <c r="R91" s="165"/>
      <c r="S91" s="165"/>
      <c r="T91" s="165"/>
      <c r="U91" s="165"/>
    </row>
    <row r="92" spans="4:21" ht="15" customHeight="1" x14ac:dyDescent="0.25">
      <c r="D92" s="165"/>
      <c r="E92" s="315" t="s">
        <v>132</v>
      </c>
      <c r="F92" s="315"/>
      <c r="G92" s="315"/>
      <c r="H92" s="315"/>
      <c r="I92" s="315"/>
      <c r="J92" s="315"/>
      <c r="K92" s="315"/>
      <c r="L92" s="315"/>
      <c r="M92" s="315"/>
      <c r="N92" s="315"/>
      <c r="O92" s="315"/>
      <c r="P92" s="315"/>
      <c r="Q92" s="315"/>
      <c r="R92" s="315"/>
      <c r="S92" s="315"/>
      <c r="T92" s="315"/>
      <c r="U92" s="165"/>
    </row>
    <row r="93" spans="4:21" ht="15" customHeight="1" x14ac:dyDescent="0.25">
      <c r="D93" s="165"/>
      <c r="E93" s="315"/>
      <c r="F93" s="315"/>
      <c r="G93" s="315"/>
      <c r="H93" s="315"/>
      <c r="I93" s="315"/>
      <c r="J93" s="315"/>
      <c r="K93" s="315"/>
      <c r="L93" s="315"/>
      <c r="M93" s="315"/>
      <c r="N93" s="315"/>
      <c r="O93" s="315"/>
      <c r="P93" s="315"/>
      <c r="Q93" s="315"/>
      <c r="R93" s="315"/>
      <c r="S93" s="315"/>
      <c r="T93" s="315"/>
      <c r="U93" s="165"/>
    </row>
    <row r="94" spans="4:21" ht="15" customHeight="1" x14ac:dyDescent="0.25">
      <c r="D94" s="165"/>
      <c r="E94" s="315"/>
      <c r="F94" s="315"/>
      <c r="G94" s="315"/>
      <c r="H94" s="315"/>
      <c r="I94" s="315"/>
      <c r="J94" s="315"/>
      <c r="K94" s="315"/>
      <c r="L94" s="315"/>
      <c r="M94" s="315"/>
      <c r="N94" s="315"/>
      <c r="O94" s="315"/>
      <c r="P94" s="315"/>
      <c r="Q94" s="315"/>
      <c r="R94" s="315"/>
      <c r="S94" s="315"/>
      <c r="T94" s="315"/>
      <c r="U94" s="165"/>
    </row>
    <row r="95" spans="4:21" ht="15" customHeight="1" x14ac:dyDescent="0.25">
      <c r="D95" s="165"/>
      <c r="E95" s="315"/>
      <c r="F95" s="315"/>
      <c r="G95" s="315"/>
      <c r="H95" s="315"/>
      <c r="I95" s="315"/>
      <c r="J95" s="315"/>
      <c r="K95" s="315"/>
      <c r="L95" s="315"/>
      <c r="M95" s="315"/>
      <c r="N95" s="315"/>
      <c r="O95" s="315"/>
      <c r="P95" s="315"/>
      <c r="Q95" s="315"/>
      <c r="R95" s="315"/>
      <c r="S95" s="315"/>
      <c r="T95" s="315"/>
      <c r="U95" s="165"/>
    </row>
    <row r="96" spans="4:21" ht="15" customHeight="1" x14ac:dyDescent="0.25">
      <c r="D96" s="165"/>
      <c r="E96" s="315"/>
      <c r="F96" s="315"/>
      <c r="G96" s="315"/>
      <c r="H96" s="315"/>
      <c r="I96" s="315"/>
      <c r="J96" s="315"/>
      <c r="K96" s="315"/>
      <c r="L96" s="315"/>
      <c r="M96" s="315"/>
      <c r="N96" s="315"/>
      <c r="O96" s="315"/>
      <c r="P96" s="315"/>
      <c r="Q96" s="315"/>
      <c r="R96" s="315"/>
      <c r="S96" s="315"/>
      <c r="T96" s="315"/>
      <c r="U96" s="165"/>
    </row>
    <row r="97" spans="4:21" ht="15" customHeight="1" x14ac:dyDescent="0.25">
      <c r="D97" s="165"/>
      <c r="E97" s="315"/>
      <c r="F97" s="315"/>
      <c r="G97" s="315"/>
      <c r="H97" s="315"/>
      <c r="I97" s="315"/>
      <c r="J97" s="315"/>
      <c r="K97" s="315"/>
      <c r="L97" s="315"/>
      <c r="M97" s="315"/>
      <c r="N97" s="315"/>
      <c r="O97" s="315"/>
      <c r="P97" s="315"/>
      <c r="Q97" s="315"/>
      <c r="R97" s="315"/>
      <c r="S97" s="315"/>
      <c r="T97" s="315"/>
      <c r="U97" s="165"/>
    </row>
    <row r="98" spans="4:21" ht="15" customHeight="1" x14ac:dyDescent="0.25">
      <c r="D98" s="165"/>
      <c r="E98" s="315"/>
      <c r="F98" s="315"/>
      <c r="G98" s="315"/>
      <c r="H98" s="315"/>
      <c r="I98" s="315"/>
      <c r="J98" s="315"/>
      <c r="K98" s="315"/>
      <c r="L98" s="315"/>
      <c r="M98" s="315"/>
      <c r="N98" s="315"/>
      <c r="O98" s="315"/>
      <c r="P98" s="315"/>
      <c r="Q98" s="315"/>
      <c r="R98" s="315"/>
      <c r="S98" s="315"/>
      <c r="T98" s="315"/>
      <c r="U98" s="165"/>
    </row>
    <row r="99" spans="4:21" ht="15" customHeight="1" x14ac:dyDescent="0.25">
      <c r="D99" s="162"/>
      <c r="E99" s="162"/>
      <c r="F99" s="162"/>
      <c r="G99" s="162"/>
      <c r="H99" s="162"/>
      <c r="I99" s="162"/>
      <c r="J99" s="162"/>
      <c r="K99" s="162"/>
      <c r="L99" s="162"/>
      <c r="M99" s="162"/>
      <c r="N99" s="162"/>
      <c r="O99" s="162"/>
      <c r="P99" s="162"/>
      <c r="Q99" s="162"/>
      <c r="R99" s="162"/>
      <c r="S99" s="162"/>
      <c r="T99" s="162"/>
      <c r="U99" s="162"/>
    </row>
    <row r="100" spans="4:21" ht="15" customHeight="1" x14ac:dyDescent="0.25">
      <c r="D100" s="162"/>
      <c r="E100" s="162"/>
      <c r="F100" s="162"/>
      <c r="G100" s="162"/>
      <c r="H100" s="162"/>
      <c r="I100" s="162"/>
      <c r="J100" s="162"/>
      <c r="K100" s="162"/>
      <c r="L100" s="162"/>
      <c r="M100" s="162"/>
      <c r="N100" s="162"/>
      <c r="O100" s="162"/>
      <c r="P100" s="162"/>
      <c r="Q100" s="162"/>
      <c r="R100" s="162"/>
      <c r="S100" s="162"/>
      <c r="T100" s="162"/>
      <c r="U100" s="162"/>
    </row>
    <row r="101" spans="4:21" ht="15" customHeight="1" x14ac:dyDescent="0.25">
      <c r="D101" s="162"/>
      <c r="E101" s="162"/>
      <c r="F101" s="162"/>
      <c r="G101" s="162"/>
      <c r="H101" s="162"/>
      <c r="I101" s="162"/>
      <c r="J101" s="162"/>
      <c r="K101" s="162"/>
      <c r="L101" s="162"/>
      <c r="M101" s="162"/>
      <c r="N101" s="162"/>
      <c r="O101" s="162"/>
      <c r="P101" s="162"/>
      <c r="Q101" s="162"/>
      <c r="R101" s="162"/>
      <c r="S101" s="162"/>
      <c r="T101" s="162"/>
      <c r="U101" s="162"/>
    </row>
    <row r="102" spans="4:21" ht="15" customHeight="1" x14ac:dyDescent="0.25">
      <c r="D102" s="162"/>
      <c r="E102" s="162"/>
      <c r="F102" s="162"/>
      <c r="G102" s="162"/>
      <c r="H102" s="162"/>
      <c r="I102" s="162"/>
      <c r="J102" s="162"/>
      <c r="K102" s="162"/>
      <c r="L102" s="162"/>
      <c r="M102" s="162"/>
      <c r="N102" s="162"/>
      <c r="O102" s="162"/>
      <c r="P102" s="162"/>
      <c r="Q102" s="162"/>
      <c r="R102" s="162"/>
      <c r="S102" s="162"/>
      <c r="T102" s="162"/>
      <c r="U102" s="162"/>
    </row>
    <row r="103" spans="4:21" ht="15" customHeight="1" x14ac:dyDescent="0.25">
      <c r="D103" s="162"/>
      <c r="E103" s="162"/>
      <c r="F103" s="162"/>
      <c r="G103" s="162"/>
      <c r="H103" s="162"/>
      <c r="I103" s="162"/>
      <c r="J103" s="162"/>
      <c r="K103" s="162"/>
      <c r="L103" s="162"/>
      <c r="M103" s="162"/>
      <c r="N103" s="162"/>
      <c r="O103" s="162"/>
      <c r="P103" s="162"/>
      <c r="Q103" s="162"/>
      <c r="R103" s="162"/>
      <c r="S103" s="162"/>
      <c r="T103" s="162"/>
      <c r="U103" s="162"/>
    </row>
    <row r="104" spans="4:21" ht="15" customHeight="1" x14ac:dyDescent="0.25">
      <c r="D104" s="162"/>
      <c r="E104" s="162"/>
      <c r="F104" s="162"/>
      <c r="G104" s="162"/>
      <c r="H104" s="162"/>
      <c r="I104" s="162"/>
      <c r="J104" s="162"/>
      <c r="K104" s="162"/>
      <c r="L104" s="162"/>
      <c r="M104" s="162"/>
      <c r="N104" s="162"/>
      <c r="O104" s="162"/>
      <c r="P104" s="162"/>
      <c r="Q104" s="162"/>
      <c r="R104" s="162"/>
      <c r="S104" s="162"/>
      <c r="T104" s="162"/>
      <c r="U104" s="162"/>
    </row>
    <row r="105" spans="4:21" ht="15" customHeight="1" x14ac:dyDescent="0.25">
      <c r="D105" s="162"/>
      <c r="E105" s="162"/>
      <c r="F105" s="162"/>
      <c r="G105" s="162"/>
      <c r="H105" s="162"/>
      <c r="I105" s="162"/>
      <c r="J105" s="162"/>
      <c r="K105" s="162"/>
      <c r="L105" s="162"/>
      <c r="M105" s="162"/>
      <c r="N105" s="162"/>
      <c r="O105" s="162"/>
      <c r="P105" s="162"/>
      <c r="Q105" s="162"/>
      <c r="R105" s="162"/>
      <c r="S105" s="162"/>
      <c r="T105" s="162"/>
      <c r="U105" s="162"/>
    </row>
    <row r="106" spans="4:21" ht="15" customHeight="1" x14ac:dyDescent="0.25">
      <c r="D106" s="162"/>
      <c r="E106" s="162"/>
      <c r="F106" s="162"/>
      <c r="G106" s="162"/>
      <c r="H106" s="162"/>
      <c r="I106" s="162"/>
      <c r="J106" s="162"/>
      <c r="K106" s="162"/>
      <c r="L106" s="162"/>
      <c r="M106" s="162"/>
      <c r="N106" s="162"/>
      <c r="O106" s="162"/>
      <c r="P106" s="162"/>
      <c r="Q106" s="162"/>
      <c r="R106" s="162"/>
      <c r="S106" s="162"/>
      <c r="T106" s="162"/>
      <c r="U106" s="162"/>
    </row>
    <row r="107" spans="4:21" ht="15" customHeight="1" x14ac:dyDescent="0.25">
      <c r="D107" s="162"/>
      <c r="E107" s="162"/>
      <c r="F107" s="162"/>
      <c r="G107" s="162"/>
      <c r="H107" s="162"/>
      <c r="I107" s="162"/>
      <c r="J107" s="162"/>
      <c r="K107" s="162"/>
      <c r="L107" s="162"/>
      <c r="M107" s="162"/>
      <c r="N107" s="162"/>
      <c r="O107" s="162"/>
      <c r="P107" s="162"/>
      <c r="Q107" s="162"/>
      <c r="R107" s="162"/>
      <c r="S107" s="162"/>
      <c r="T107" s="162"/>
      <c r="U107" s="162"/>
    </row>
    <row r="108" spans="4:21" ht="15" customHeight="1" x14ac:dyDescent="0.25">
      <c r="D108" s="162"/>
      <c r="E108" s="162"/>
      <c r="F108" s="162"/>
      <c r="G108" s="162"/>
      <c r="H108" s="162"/>
      <c r="I108" s="162"/>
      <c r="J108" s="162"/>
      <c r="K108" s="162"/>
      <c r="L108" s="162"/>
      <c r="M108" s="162"/>
      <c r="N108" s="162"/>
      <c r="O108" s="162"/>
      <c r="P108" s="162"/>
      <c r="Q108" s="162"/>
      <c r="R108" s="162"/>
      <c r="S108" s="162"/>
      <c r="T108" s="162"/>
      <c r="U108" s="162"/>
    </row>
    <row r="109" spans="4:21" ht="15" customHeight="1" x14ac:dyDescent="0.25">
      <c r="D109" s="162"/>
      <c r="E109" s="162"/>
      <c r="F109" s="162"/>
      <c r="G109" s="162"/>
      <c r="H109" s="162"/>
      <c r="I109" s="162"/>
      <c r="J109" s="162"/>
      <c r="K109" s="162"/>
      <c r="L109" s="162"/>
      <c r="M109" s="162"/>
      <c r="N109" s="162"/>
      <c r="O109" s="162"/>
      <c r="P109" s="162"/>
      <c r="Q109" s="162"/>
      <c r="R109" s="162"/>
      <c r="S109" s="162"/>
      <c r="T109" s="162"/>
      <c r="U109" s="162"/>
    </row>
    <row r="110" spans="4:21" ht="15" customHeight="1" x14ac:dyDescent="0.25">
      <c r="D110" s="162"/>
      <c r="E110" s="162"/>
      <c r="F110" s="162"/>
      <c r="G110" s="162"/>
      <c r="H110" s="162"/>
      <c r="I110" s="162"/>
      <c r="J110" s="162"/>
      <c r="K110" s="162"/>
      <c r="L110" s="162"/>
      <c r="M110" s="162"/>
      <c r="N110" s="162"/>
      <c r="O110" s="162"/>
      <c r="P110" s="162"/>
      <c r="Q110" s="162"/>
      <c r="R110" s="162"/>
      <c r="S110" s="162"/>
      <c r="T110" s="162"/>
      <c r="U110" s="162"/>
    </row>
    <row r="111" spans="4:21" ht="15" customHeight="1" x14ac:dyDescent="0.25">
      <c r="D111" s="162"/>
      <c r="E111" s="162"/>
      <c r="F111" s="162"/>
      <c r="G111" s="162"/>
      <c r="H111" s="162"/>
      <c r="I111" s="162"/>
      <c r="J111" s="162"/>
      <c r="K111" s="162"/>
      <c r="L111" s="162"/>
      <c r="M111" s="162"/>
      <c r="N111" s="162"/>
      <c r="O111" s="162"/>
      <c r="P111" s="162"/>
      <c r="Q111" s="162"/>
      <c r="R111" s="162"/>
      <c r="S111" s="162"/>
      <c r="T111" s="162"/>
      <c r="U111" s="162"/>
    </row>
    <row r="112" spans="4:21" ht="15" customHeight="1" x14ac:dyDescent="0.25">
      <c r="D112" s="162"/>
      <c r="E112" s="162"/>
      <c r="F112" s="162"/>
      <c r="G112" s="162"/>
      <c r="H112" s="162"/>
      <c r="I112" s="162"/>
      <c r="J112" s="162"/>
      <c r="K112" s="162"/>
      <c r="L112" s="162"/>
      <c r="M112" s="162"/>
      <c r="N112" s="162"/>
      <c r="O112" s="162"/>
      <c r="P112" s="162"/>
      <c r="Q112" s="162"/>
      <c r="R112" s="162"/>
      <c r="S112" s="162"/>
      <c r="T112" s="162"/>
      <c r="U112" s="162"/>
    </row>
    <row r="113" spans="4:21" ht="15" customHeight="1" x14ac:dyDescent="0.25">
      <c r="D113" s="162"/>
      <c r="E113" s="162"/>
      <c r="F113" s="162"/>
      <c r="G113" s="162"/>
      <c r="H113" s="162"/>
      <c r="I113" s="162"/>
      <c r="J113" s="162"/>
      <c r="K113" s="162"/>
      <c r="L113" s="162"/>
      <c r="M113" s="162"/>
      <c r="N113" s="162"/>
      <c r="O113" s="162"/>
      <c r="P113" s="162"/>
      <c r="Q113" s="162"/>
      <c r="R113" s="162"/>
      <c r="S113" s="162"/>
      <c r="T113" s="162"/>
      <c r="U113" s="162"/>
    </row>
    <row r="114" spans="4:21" ht="15" customHeight="1" x14ac:dyDescent="0.25">
      <c r="D114" s="162"/>
      <c r="E114" s="162"/>
      <c r="F114" s="162"/>
      <c r="G114" s="162"/>
      <c r="H114" s="162"/>
      <c r="I114" s="162"/>
      <c r="J114" s="162"/>
      <c r="K114" s="162"/>
      <c r="L114" s="162"/>
      <c r="M114" s="162"/>
      <c r="N114" s="162"/>
      <c r="O114" s="162"/>
      <c r="P114" s="162"/>
      <c r="Q114" s="162"/>
      <c r="R114" s="162"/>
      <c r="S114" s="162"/>
      <c r="T114" s="162"/>
      <c r="U114" s="162"/>
    </row>
    <row r="115" spans="4:21" ht="15" customHeight="1" x14ac:dyDescent="0.25">
      <c r="D115" s="162"/>
      <c r="E115" s="162"/>
      <c r="F115" s="162"/>
      <c r="G115" s="162"/>
      <c r="H115" s="162"/>
      <c r="I115" s="162"/>
      <c r="J115" s="162"/>
      <c r="K115" s="162"/>
      <c r="L115" s="162"/>
      <c r="M115" s="162"/>
      <c r="N115" s="162"/>
      <c r="O115" s="162"/>
      <c r="P115" s="162"/>
      <c r="Q115" s="162"/>
      <c r="R115" s="162"/>
      <c r="S115" s="162"/>
      <c r="T115" s="162"/>
      <c r="U115" s="162"/>
    </row>
    <row r="116" spans="4:21" ht="15" customHeight="1" x14ac:dyDescent="0.25">
      <c r="D116" s="162"/>
      <c r="E116" s="162"/>
      <c r="F116" s="162"/>
      <c r="G116" s="162"/>
      <c r="H116" s="162"/>
      <c r="I116" s="162"/>
      <c r="J116" s="162"/>
      <c r="K116" s="162"/>
      <c r="L116" s="162"/>
      <c r="M116" s="162"/>
      <c r="N116" s="162"/>
      <c r="O116" s="162"/>
      <c r="P116" s="162"/>
      <c r="Q116" s="162"/>
      <c r="R116" s="162"/>
      <c r="S116" s="162"/>
      <c r="T116" s="162"/>
      <c r="U116" s="162"/>
    </row>
    <row r="117" spans="4:21" ht="15" customHeight="1" x14ac:dyDescent="0.25">
      <c r="D117" s="162"/>
      <c r="E117" s="162"/>
      <c r="F117" s="162"/>
      <c r="G117" s="162"/>
      <c r="H117" s="162"/>
      <c r="I117" s="162"/>
      <c r="J117" s="162"/>
      <c r="K117" s="162"/>
      <c r="L117" s="162"/>
      <c r="M117" s="162"/>
      <c r="N117" s="162"/>
      <c r="O117" s="162"/>
      <c r="P117" s="162"/>
      <c r="Q117" s="162"/>
      <c r="R117" s="162"/>
      <c r="S117" s="162"/>
      <c r="T117" s="162"/>
      <c r="U117" s="162"/>
    </row>
    <row r="118" spans="4:21" ht="15" customHeight="1" x14ac:dyDescent="0.25">
      <c r="D118" s="162"/>
      <c r="E118" s="162"/>
      <c r="F118" s="162"/>
      <c r="G118" s="162"/>
      <c r="H118" s="162"/>
      <c r="I118" s="162"/>
      <c r="J118" s="162"/>
      <c r="K118" s="162"/>
      <c r="L118" s="162"/>
      <c r="M118" s="162"/>
      <c r="N118" s="162"/>
      <c r="O118" s="162"/>
      <c r="P118" s="162"/>
      <c r="Q118" s="162"/>
      <c r="R118" s="162"/>
      <c r="S118" s="162"/>
      <c r="T118" s="162"/>
      <c r="U118" s="162"/>
    </row>
    <row r="119" spans="4:21" ht="15" customHeight="1" x14ac:dyDescent="0.25">
      <c r="D119" s="162"/>
      <c r="E119" s="162"/>
      <c r="F119" s="162"/>
      <c r="G119" s="162"/>
      <c r="H119" s="162"/>
      <c r="I119" s="162"/>
      <c r="J119" s="162"/>
      <c r="K119" s="162"/>
      <c r="L119" s="162"/>
      <c r="M119" s="162"/>
      <c r="N119" s="162"/>
      <c r="O119" s="162"/>
      <c r="P119" s="162"/>
      <c r="Q119" s="162"/>
      <c r="R119" s="162"/>
      <c r="S119" s="162"/>
      <c r="T119" s="162"/>
      <c r="U119" s="162"/>
    </row>
    <row r="120" spans="4:21" ht="15" customHeight="1" x14ac:dyDescent="0.25">
      <c r="D120" s="162"/>
      <c r="E120" s="162"/>
      <c r="F120" s="162"/>
      <c r="G120" s="162"/>
      <c r="H120" s="162"/>
      <c r="I120" s="162"/>
      <c r="J120" s="162"/>
      <c r="K120" s="162"/>
      <c r="L120" s="162"/>
      <c r="M120" s="162"/>
      <c r="N120" s="162"/>
      <c r="O120" s="162"/>
      <c r="P120" s="162"/>
      <c r="Q120" s="162"/>
      <c r="R120" s="162"/>
      <c r="S120" s="162"/>
      <c r="T120" s="162"/>
      <c r="U120" s="162"/>
    </row>
    <row r="121" spans="4:21" ht="15" customHeight="1" x14ac:dyDescent="0.25">
      <c r="D121" s="162"/>
      <c r="E121" s="162"/>
      <c r="F121" s="162"/>
      <c r="G121" s="162"/>
      <c r="H121" s="162"/>
      <c r="I121" s="162"/>
      <c r="J121" s="162"/>
      <c r="K121" s="162"/>
      <c r="L121" s="162"/>
      <c r="M121" s="162"/>
      <c r="N121" s="162"/>
      <c r="O121" s="162"/>
      <c r="P121" s="162"/>
      <c r="Q121" s="162"/>
      <c r="R121" s="162"/>
      <c r="S121" s="162"/>
      <c r="T121" s="162"/>
      <c r="U121" s="162"/>
    </row>
    <row r="122" spans="4:21" ht="15" customHeight="1" x14ac:dyDescent="0.25">
      <c r="D122" s="162"/>
      <c r="E122" s="162"/>
      <c r="F122" s="162"/>
      <c r="G122" s="162"/>
      <c r="H122" s="162"/>
      <c r="I122" s="162"/>
      <c r="J122" s="162"/>
      <c r="K122" s="162"/>
      <c r="L122" s="162"/>
      <c r="M122" s="162"/>
      <c r="N122" s="162"/>
      <c r="O122" s="162"/>
      <c r="P122" s="162"/>
      <c r="Q122" s="162"/>
      <c r="R122" s="162"/>
      <c r="S122" s="162"/>
      <c r="T122" s="162"/>
      <c r="U122" s="162"/>
    </row>
    <row r="123" spans="4:21" ht="15" customHeight="1" x14ac:dyDescent="0.25">
      <c r="D123" s="162"/>
      <c r="E123" s="162"/>
      <c r="F123" s="162"/>
      <c r="G123" s="162"/>
      <c r="H123" s="162"/>
      <c r="I123" s="162"/>
      <c r="J123" s="162"/>
      <c r="K123" s="162"/>
      <c r="L123" s="162"/>
      <c r="M123" s="162"/>
      <c r="N123" s="162"/>
      <c r="O123" s="162"/>
      <c r="P123" s="162"/>
      <c r="Q123" s="162"/>
      <c r="R123" s="162"/>
      <c r="S123" s="162"/>
      <c r="T123" s="162"/>
      <c r="U123" s="162"/>
    </row>
    <row r="124" spans="4:21" ht="15" customHeight="1" x14ac:dyDescent="0.25">
      <c r="D124" s="162"/>
      <c r="E124" s="162"/>
      <c r="F124" s="162"/>
      <c r="G124" s="162"/>
      <c r="H124" s="162"/>
      <c r="I124" s="162"/>
      <c r="J124" s="162"/>
      <c r="K124" s="162"/>
      <c r="L124" s="162"/>
      <c r="M124" s="162"/>
      <c r="N124" s="162"/>
      <c r="O124" s="162"/>
      <c r="P124" s="162"/>
      <c r="Q124" s="162"/>
      <c r="R124" s="162"/>
      <c r="S124" s="162"/>
      <c r="T124" s="162"/>
      <c r="U124" s="162"/>
    </row>
    <row r="125" spans="4:21" ht="15" customHeight="1" x14ac:dyDescent="0.25">
      <c r="D125" s="162"/>
      <c r="E125" s="162"/>
      <c r="F125" s="162"/>
      <c r="G125" s="162"/>
      <c r="H125" s="162"/>
      <c r="I125" s="162"/>
      <c r="J125" s="162"/>
      <c r="K125" s="162"/>
      <c r="L125" s="162"/>
      <c r="M125" s="162"/>
      <c r="N125" s="162"/>
      <c r="O125" s="162"/>
      <c r="P125" s="162"/>
      <c r="Q125" s="162"/>
      <c r="R125" s="162"/>
      <c r="S125" s="162"/>
      <c r="T125" s="162"/>
      <c r="U125" s="162"/>
    </row>
    <row r="126" spans="4:21" ht="15" customHeight="1" x14ac:dyDescent="0.25">
      <c r="D126" s="162"/>
      <c r="E126" s="162"/>
      <c r="F126" s="162"/>
      <c r="G126" s="162"/>
      <c r="H126" s="162"/>
      <c r="I126" s="162"/>
      <c r="J126" s="162"/>
      <c r="K126" s="162"/>
      <c r="L126" s="162"/>
      <c r="M126" s="162"/>
      <c r="N126" s="162"/>
      <c r="O126" s="162"/>
      <c r="P126" s="162"/>
      <c r="Q126" s="162"/>
      <c r="R126" s="162"/>
      <c r="S126" s="162"/>
      <c r="T126" s="162"/>
      <c r="U126" s="162"/>
    </row>
    <row r="127" spans="4:21" ht="15" customHeight="1" x14ac:dyDescent="0.25">
      <c r="D127" s="162"/>
      <c r="E127" s="162"/>
      <c r="F127" s="162"/>
      <c r="G127" s="162"/>
      <c r="H127" s="162"/>
      <c r="I127" s="162"/>
      <c r="J127" s="162"/>
      <c r="K127" s="162"/>
      <c r="L127" s="162"/>
      <c r="M127" s="162"/>
      <c r="N127" s="162"/>
      <c r="O127" s="162"/>
      <c r="P127" s="162"/>
      <c r="Q127" s="162"/>
      <c r="R127" s="162"/>
      <c r="S127" s="162"/>
      <c r="T127" s="162"/>
      <c r="U127" s="162"/>
    </row>
    <row r="128" spans="4:21" ht="15" customHeight="1" x14ac:dyDescent="0.25">
      <c r="D128" s="162"/>
      <c r="E128" s="162"/>
      <c r="F128" s="162"/>
      <c r="G128" s="162"/>
      <c r="H128" s="162"/>
      <c r="I128" s="162"/>
      <c r="J128" s="162"/>
      <c r="K128" s="162"/>
      <c r="L128" s="162"/>
      <c r="M128" s="162"/>
      <c r="N128" s="162"/>
      <c r="O128" s="162"/>
      <c r="P128" s="162"/>
      <c r="Q128" s="162"/>
      <c r="R128" s="162"/>
      <c r="S128" s="162"/>
      <c r="T128" s="162"/>
      <c r="U128" s="162"/>
    </row>
    <row r="129" spans="4:21" ht="15" customHeight="1" x14ac:dyDescent="0.25">
      <c r="D129" s="162"/>
      <c r="E129" s="162"/>
      <c r="F129" s="162"/>
      <c r="G129" s="162"/>
      <c r="H129" s="162"/>
      <c r="I129" s="162"/>
      <c r="J129" s="162"/>
      <c r="K129" s="162"/>
      <c r="L129" s="162"/>
      <c r="M129" s="162"/>
      <c r="N129" s="162"/>
      <c r="O129" s="162"/>
      <c r="P129" s="162"/>
      <c r="Q129" s="162"/>
      <c r="R129" s="162"/>
      <c r="S129" s="162"/>
      <c r="T129" s="162"/>
      <c r="U129" s="162"/>
    </row>
    <row r="130" spans="4:21" ht="15" customHeight="1" x14ac:dyDescent="0.25">
      <c r="D130" s="162"/>
      <c r="E130" s="162"/>
      <c r="F130" s="162"/>
      <c r="G130" s="162"/>
      <c r="H130" s="162"/>
      <c r="I130" s="162"/>
      <c r="J130" s="162"/>
      <c r="K130" s="162"/>
      <c r="L130" s="162"/>
      <c r="M130" s="162"/>
      <c r="N130" s="162"/>
      <c r="O130" s="162"/>
      <c r="P130" s="162"/>
      <c r="Q130" s="162"/>
      <c r="R130" s="162"/>
      <c r="S130" s="162"/>
      <c r="T130" s="162"/>
      <c r="U130" s="162"/>
    </row>
    <row r="131" spans="4:21" ht="15" customHeight="1" x14ac:dyDescent="0.25">
      <c r="D131" s="162"/>
      <c r="E131" s="162"/>
      <c r="F131" s="162"/>
      <c r="G131" s="162"/>
      <c r="H131" s="162"/>
      <c r="I131" s="162"/>
      <c r="J131" s="162"/>
      <c r="K131" s="162"/>
      <c r="L131" s="162"/>
      <c r="M131" s="162"/>
      <c r="N131" s="162"/>
      <c r="O131" s="162"/>
      <c r="P131" s="162"/>
      <c r="Q131" s="162"/>
      <c r="R131" s="162"/>
      <c r="S131" s="162"/>
      <c r="T131" s="162"/>
      <c r="U131" s="162"/>
    </row>
    <row r="132" spans="4:21" ht="15" customHeight="1" x14ac:dyDescent="0.25">
      <c r="D132" s="162"/>
      <c r="E132" s="162"/>
      <c r="F132" s="162"/>
      <c r="G132" s="162"/>
      <c r="H132" s="162"/>
      <c r="I132" s="162"/>
      <c r="J132" s="162"/>
      <c r="K132" s="162"/>
      <c r="L132" s="162"/>
      <c r="M132" s="162"/>
      <c r="N132" s="162"/>
      <c r="O132" s="162"/>
      <c r="P132" s="162"/>
      <c r="Q132" s="162"/>
      <c r="R132" s="162"/>
      <c r="S132" s="162"/>
      <c r="T132" s="162"/>
      <c r="U132" s="162"/>
    </row>
    <row r="133" spans="4:21" ht="15" customHeight="1" x14ac:dyDescent="0.25">
      <c r="D133" s="162"/>
      <c r="E133" s="165"/>
      <c r="F133" s="165"/>
      <c r="G133" s="165"/>
      <c r="H133" s="165"/>
      <c r="I133" s="165"/>
      <c r="J133" s="165"/>
      <c r="K133" s="165"/>
      <c r="L133" s="165"/>
      <c r="M133" s="165"/>
      <c r="N133" s="165"/>
      <c r="O133" s="165"/>
      <c r="P133" s="165"/>
      <c r="Q133" s="165"/>
      <c r="R133" s="165"/>
      <c r="S133" s="165"/>
      <c r="T133" s="165"/>
      <c r="U133" s="165"/>
    </row>
    <row r="134" spans="4:21" ht="15" customHeight="1" x14ac:dyDescent="0.25">
      <c r="D134" s="165"/>
      <c r="E134" s="315" t="s">
        <v>132</v>
      </c>
      <c r="F134" s="315"/>
      <c r="G134" s="315"/>
      <c r="H134" s="315"/>
      <c r="I134" s="315"/>
      <c r="J134" s="315"/>
      <c r="K134" s="315"/>
      <c r="L134" s="315"/>
      <c r="M134" s="315"/>
      <c r="N134" s="315"/>
      <c r="O134" s="315"/>
      <c r="P134" s="315"/>
      <c r="Q134" s="315"/>
      <c r="R134" s="315"/>
      <c r="S134" s="315"/>
      <c r="T134" s="315"/>
      <c r="U134" s="165"/>
    </row>
    <row r="135" spans="4:21" ht="15" customHeight="1" x14ac:dyDescent="0.25">
      <c r="D135" s="165"/>
      <c r="E135" s="315"/>
      <c r="F135" s="315"/>
      <c r="G135" s="315"/>
      <c r="H135" s="315"/>
      <c r="I135" s="315"/>
      <c r="J135" s="315"/>
      <c r="K135" s="315"/>
      <c r="L135" s="315"/>
      <c r="M135" s="315"/>
      <c r="N135" s="315"/>
      <c r="O135" s="315"/>
      <c r="P135" s="315"/>
      <c r="Q135" s="315"/>
      <c r="R135" s="315"/>
      <c r="S135" s="315"/>
      <c r="T135" s="315"/>
      <c r="U135" s="165"/>
    </row>
    <row r="136" spans="4:21" ht="15" customHeight="1" x14ac:dyDescent="0.25">
      <c r="D136" s="165"/>
      <c r="E136" s="315"/>
      <c r="F136" s="315"/>
      <c r="G136" s="315"/>
      <c r="H136" s="315"/>
      <c r="I136" s="315"/>
      <c r="J136" s="315"/>
      <c r="K136" s="315"/>
      <c r="L136" s="315"/>
      <c r="M136" s="315"/>
      <c r="N136" s="315"/>
      <c r="O136" s="315"/>
      <c r="P136" s="315"/>
      <c r="Q136" s="315"/>
      <c r="R136" s="315"/>
      <c r="S136" s="315"/>
      <c r="T136" s="315"/>
      <c r="U136" s="165"/>
    </row>
    <row r="137" spans="4:21" ht="15" customHeight="1" x14ac:dyDescent="0.25">
      <c r="D137" s="165"/>
      <c r="E137" s="315"/>
      <c r="F137" s="315"/>
      <c r="G137" s="315"/>
      <c r="H137" s="315"/>
      <c r="I137" s="315"/>
      <c r="J137" s="315"/>
      <c r="K137" s="315"/>
      <c r="L137" s="315"/>
      <c r="M137" s="315"/>
      <c r="N137" s="315"/>
      <c r="O137" s="315"/>
      <c r="P137" s="315"/>
      <c r="Q137" s="315"/>
      <c r="R137" s="315"/>
      <c r="S137" s="315"/>
      <c r="T137" s="315"/>
      <c r="U137" s="165"/>
    </row>
    <row r="138" spans="4:21" ht="15" customHeight="1" x14ac:dyDescent="0.25">
      <c r="D138" s="165"/>
      <c r="E138" s="315"/>
      <c r="F138" s="315"/>
      <c r="G138" s="315"/>
      <c r="H138" s="315"/>
      <c r="I138" s="315"/>
      <c r="J138" s="315"/>
      <c r="K138" s="315"/>
      <c r="L138" s="315"/>
      <c r="M138" s="315"/>
      <c r="N138" s="315"/>
      <c r="O138" s="315"/>
      <c r="P138" s="315"/>
      <c r="Q138" s="315"/>
      <c r="R138" s="315"/>
      <c r="S138" s="315"/>
      <c r="T138" s="315"/>
      <c r="U138" s="165"/>
    </row>
    <row r="139" spans="4:21" ht="15" customHeight="1" x14ac:dyDescent="0.25">
      <c r="D139" s="165"/>
      <c r="E139" s="315"/>
      <c r="F139" s="315"/>
      <c r="G139" s="315"/>
      <c r="H139" s="315"/>
      <c r="I139" s="315"/>
      <c r="J139" s="315"/>
      <c r="K139" s="315"/>
      <c r="L139" s="315"/>
      <c r="M139" s="315"/>
      <c r="N139" s="315"/>
      <c r="O139" s="315"/>
      <c r="P139" s="315"/>
      <c r="Q139" s="315"/>
      <c r="R139" s="315"/>
      <c r="S139" s="315"/>
      <c r="T139" s="315"/>
      <c r="U139" s="165"/>
    </row>
    <row r="140" spans="4:21" ht="15" customHeight="1" x14ac:dyDescent="0.25">
      <c r="D140" s="165"/>
      <c r="E140" s="315"/>
      <c r="F140" s="315"/>
      <c r="G140" s="315"/>
      <c r="H140" s="315"/>
      <c r="I140" s="315"/>
      <c r="J140" s="315"/>
      <c r="K140" s="315"/>
      <c r="L140" s="315"/>
      <c r="M140" s="315"/>
      <c r="N140" s="315"/>
      <c r="O140" s="315"/>
      <c r="P140" s="315"/>
      <c r="Q140" s="315"/>
      <c r="R140" s="315"/>
      <c r="S140" s="315"/>
      <c r="T140" s="315"/>
      <c r="U140" s="165"/>
    </row>
    <row r="141" spans="4:21" ht="15" customHeight="1" x14ac:dyDescent="0.25">
      <c r="D141" s="162"/>
      <c r="E141" s="162"/>
      <c r="F141" s="162"/>
      <c r="G141" s="162"/>
      <c r="H141" s="162"/>
      <c r="I141" s="162"/>
      <c r="J141" s="162"/>
      <c r="K141" s="162"/>
      <c r="L141" s="162"/>
      <c r="M141" s="162"/>
      <c r="N141" s="162"/>
      <c r="O141" s="162"/>
      <c r="P141" s="162"/>
      <c r="Q141" s="162"/>
      <c r="R141" s="162"/>
      <c r="S141" s="162"/>
      <c r="T141" s="162"/>
      <c r="U141" s="162"/>
    </row>
    <row r="142" spans="4:21" ht="15" customHeight="1" x14ac:dyDescent="0.25">
      <c r="D142" s="162"/>
      <c r="E142" s="162"/>
      <c r="F142" s="162"/>
      <c r="G142" s="162"/>
      <c r="H142" s="162"/>
      <c r="I142" s="162"/>
      <c r="J142" s="162"/>
      <c r="K142" s="162"/>
      <c r="L142" s="162"/>
      <c r="M142" s="162"/>
      <c r="N142" s="162"/>
      <c r="O142" s="162"/>
      <c r="P142" s="162"/>
      <c r="Q142" s="162"/>
      <c r="R142" s="162"/>
      <c r="S142" s="162"/>
      <c r="T142" s="162"/>
      <c r="U142" s="162"/>
    </row>
    <row r="143" spans="4:21" ht="15" customHeight="1" x14ac:dyDescent="0.25">
      <c r="D143" s="162"/>
      <c r="E143" s="162"/>
      <c r="F143" s="162"/>
      <c r="G143" s="162"/>
      <c r="H143" s="162"/>
      <c r="I143" s="162"/>
      <c r="J143" s="162"/>
      <c r="K143" s="162"/>
      <c r="L143" s="162"/>
      <c r="M143" s="162"/>
      <c r="N143" s="162"/>
      <c r="O143" s="162"/>
      <c r="P143" s="162"/>
      <c r="Q143" s="162"/>
      <c r="R143" s="162"/>
      <c r="S143" s="162"/>
      <c r="T143" s="162"/>
      <c r="U143" s="162"/>
    </row>
    <row r="144" spans="4:21" ht="15" customHeight="1" x14ac:dyDescent="0.25">
      <c r="D144" s="162"/>
      <c r="E144" s="162"/>
      <c r="F144" s="162"/>
      <c r="G144" s="162"/>
      <c r="H144" s="162"/>
      <c r="I144" s="162"/>
      <c r="J144" s="162"/>
      <c r="K144" s="162"/>
      <c r="L144" s="162"/>
      <c r="M144" s="162"/>
      <c r="N144" s="162"/>
      <c r="O144" s="162"/>
      <c r="P144" s="162"/>
      <c r="Q144" s="162"/>
      <c r="R144" s="162"/>
      <c r="S144" s="162"/>
      <c r="T144" s="162"/>
      <c r="U144" s="162"/>
    </row>
    <row r="145" spans="4:21" ht="15" customHeight="1" x14ac:dyDescent="0.25">
      <c r="D145" s="162"/>
      <c r="E145" s="162"/>
      <c r="F145" s="162"/>
      <c r="G145" s="162"/>
      <c r="H145" s="162"/>
      <c r="I145" s="162"/>
      <c r="J145" s="162"/>
      <c r="K145" s="162"/>
      <c r="L145" s="162"/>
      <c r="M145" s="162"/>
      <c r="N145" s="162"/>
      <c r="O145" s="162"/>
      <c r="P145" s="162"/>
      <c r="Q145" s="162"/>
      <c r="R145" s="162"/>
      <c r="S145" s="162"/>
      <c r="T145" s="162"/>
      <c r="U145" s="162"/>
    </row>
    <row r="146" spans="4:21" ht="15" customHeight="1" x14ac:dyDescent="0.25">
      <c r="D146" s="162"/>
      <c r="E146" s="162"/>
      <c r="F146" s="162"/>
      <c r="G146" s="162"/>
      <c r="H146" s="162"/>
      <c r="I146" s="162"/>
      <c r="J146" s="162"/>
      <c r="K146" s="162"/>
      <c r="L146" s="162"/>
      <c r="M146" s="162"/>
      <c r="N146" s="162"/>
      <c r="O146" s="162"/>
      <c r="P146" s="162"/>
      <c r="Q146" s="162"/>
      <c r="R146" s="162"/>
      <c r="S146" s="162"/>
      <c r="T146" s="162"/>
      <c r="U146" s="162"/>
    </row>
    <row r="147" spans="4:21" ht="15" customHeight="1" x14ac:dyDescent="0.25">
      <c r="D147" s="162"/>
      <c r="E147" s="162"/>
      <c r="F147" s="162"/>
      <c r="G147" s="162"/>
      <c r="H147" s="162"/>
      <c r="I147" s="162"/>
      <c r="J147" s="162"/>
      <c r="K147" s="162"/>
      <c r="L147" s="162"/>
      <c r="M147" s="162"/>
      <c r="N147" s="162"/>
      <c r="O147" s="162"/>
      <c r="P147" s="162"/>
      <c r="Q147" s="162"/>
      <c r="R147" s="162"/>
      <c r="S147" s="162"/>
      <c r="T147" s="162"/>
      <c r="U147" s="162"/>
    </row>
    <row r="148" spans="4:21" ht="15" customHeight="1" x14ac:dyDescent="0.25">
      <c r="D148" s="162"/>
      <c r="E148" s="162"/>
      <c r="F148" s="162"/>
      <c r="G148" s="162"/>
      <c r="H148" s="162"/>
      <c r="I148" s="162"/>
      <c r="J148" s="162"/>
      <c r="K148" s="162"/>
      <c r="L148" s="162"/>
      <c r="M148" s="162"/>
      <c r="N148" s="162"/>
      <c r="O148" s="162"/>
      <c r="P148" s="162"/>
      <c r="Q148" s="162"/>
      <c r="R148" s="162"/>
      <c r="S148" s="162"/>
      <c r="T148" s="162"/>
      <c r="U148" s="162"/>
    </row>
    <row r="149" spans="4:21" ht="15" customHeight="1" x14ac:dyDescent="0.25">
      <c r="D149" s="162"/>
      <c r="E149" s="162"/>
      <c r="F149" s="162"/>
      <c r="G149" s="162"/>
      <c r="H149" s="162"/>
      <c r="I149" s="162"/>
      <c r="J149" s="162"/>
      <c r="K149" s="162"/>
      <c r="L149" s="162"/>
      <c r="M149" s="162"/>
      <c r="N149" s="162"/>
      <c r="O149" s="162"/>
      <c r="P149" s="162"/>
      <c r="Q149" s="162"/>
      <c r="R149" s="162"/>
      <c r="S149" s="162"/>
      <c r="T149" s="162"/>
      <c r="U149" s="162"/>
    </row>
    <row r="150" spans="4:21" ht="15" customHeight="1" x14ac:dyDescent="0.25">
      <c r="D150" s="162"/>
      <c r="E150" s="162"/>
      <c r="F150" s="162"/>
      <c r="G150" s="162"/>
      <c r="H150" s="162"/>
      <c r="I150" s="162"/>
      <c r="J150" s="162"/>
      <c r="K150" s="162"/>
      <c r="L150" s="162"/>
      <c r="M150" s="162"/>
      <c r="N150" s="162"/>
      <c r="O150" s="162"/>
      <c r="P150" s="162"/>
      <c r="Q150" s="162"/>
      <c r="R150" s="162"/>
      <c r="S150" s="162"/>
      <c r="T150" s="162"/>
      <c r="U150" s="162"/>
    </row>
    <row r="151" spans="4:21" ht="15" customHeight="1" x14ac:dyDescent="0.25">
      <c r="D151" s="162"/>
      <c r="E151" s="162"/>
      <c r="F151" s="162"/>
      <c r="G151" s="162"/>
      <c r="H151" s="162"/>
      <c r="I151" s="162"/>
      <c r="J151" s="162"/>
      <c r="K151" s="162"/>
      <c r="L151" s="162"/>
      <c r="M151" s="162"/>
      <c r="N151" s="162"/>
      <c r="O151" s="162"/>
      <c r="P151" s="162"/>
      <c r="Q151" s="162"/>
      <c r="R151" s="162"/>
      <c r="S151" s="162"/>
      <c r="T151" s="162"/>
      <c r="U151" s="162"/>
    </row>
    <row r="152" spans="4:21" ht="15" customHeight="1" x14ac:dyDescent="0.25">
      <c r="D152" s="162"/>
      <c r="E152" s="162"/>
      <c r="F152" s="162"/>
      <c r="G152" s="162"/>
      <c r="H152" s="162"/>
      <c r="I152" s="162"/>
      <c r="J152" s="162"/>
      <c r="K152" s="162"/>
      <c r="L152" s="162"/>
      <c r="M152" s="162"/>
      <c r="N152" s="162"/>
      <c r="O152" s="162"/>
      <c r="P152" s="162"/>
      <c r="Q152" s="162"/>
      <c r="R152" s="162"/>
      <c r="S152" s="162"/>
      <c r="T152" s="162"/>
      <c r="U152" s="162"/>
    </row>
    <row r="153" spans="4:21" ht="15" customHeight="1" x14ac:dyDescent="0.25">
      <c r="D153" s="162"/>
      <c r="E153" s="162"/>
      <c r="F153" s="162"/>
      <c r="G153" s="162"/>
      <c r="H153" s="162"/>
      <c r="I153" s="162"/>
      <c r="J153" s="162"/>
      <c r="K153" s="162"/>
      <c r="L153" s="162"/>
      <c r="M153" s="162"/>
      <c r="N153" s="162"/>
      <c r="O153" s="162"/>
      <c r="P153" s="162"/>
      <c r="Q153" s="162"/>
      <c r="R153" s="162"/>
      <c r="S153" s="162"/>
      <c r="T153" s="162"/>
      <c r="U153" s="162"/>
    </row>
    <row r="154" spans="4:21" ht="15" customHeight="1" x14ac:dyDescent="0.25">
      <c r="D154" s="162"/>
      <c r="E154" s="162"/>
      <c r="F154" s="162"/>
      <c r="G154" s="162"/>
      <c r="H154" s="162"/>
      <c r="I154" s="162"/>
      <c r="J154" s="162"/>
      <c r="K154" s="162"/>
      <c r="L154" s="162"/>
      <c r="M154" s="162"/>
      <c r="N154" s="162"/>
      <c r="O154" s="162"/>
      <c r="P154" s="162"/>
      <c r="Q154" s="162"/>
      <c r="R154" s="162"/>
      <c r="S154" s="162"/>
      <c r="T154" s="162"/>
      <c r="U154" s="162"/>
    </row>
    <row r="155" spans="4:21" ht="15" customHeight="1" x14ac:dyDescent="0.25">
      <c r="D155" s="162"/>
      <c r="E155" s="162"/>
      <c r="F155" s="162"/>
      <c r="G155" s="162"/>
      <c r="H155" s="162"/>
      <c r="I155" s="162"/>
      <c r="J155" s="162"/>
      <c r="K155" s="162"/>
      <c r="L155" s="162"/>
      <c r="M155" s="162"/>
      <c r="N155" s="162"/>
      <c r="O155" s="162"/>
      <c r="P155" s="162"/>
      <c r="Q155" s="162"/>
      <c r="R155" s="162"/>
      <c r="S155" s="162"/>
      <c r="T155" s="162"/>
      <c r="U155" s="162"/>
    </row>
    <row r="156" spans="4:21" ht="15" customHeight="1" x14ac:dyDescent="0.25">
      <c r="D156" s="162"/>
      <c r="E156" s="162"/>
      <c r="F156" s="162"/>
      <c r="G156" s="162"/>
      <c r="H156" s="162"/>
      <c r="I156" s="162"/>
      <c r="J156" s="162"/>
      <c r="K156" s="162"/>
      <c r="L156" s="162"/>
      <c r="M156" s="162"/>
      <c r="N156" s="162"/>
      <c r="O156" s="162"/>
      <c r="P156" s="162"/>
      <c r="Q156" s="162"/>
      <c r="R156" s="162"/>
      <c r="S156" s="162"/>
      <c r="T156" s="162"/>
      <c r="U156" s="162"/>
    </row>
    <row r="157" spans="4:21" ht="15" customHeight="1" x14ac:dyDescent="0.25">
      <c r="D157" s="162"/>
      <c r="E157" s="162"/>
      <c r="F157" s="162"/>
      <c r="G157" s="162"/>
      <c r="H157" s="162"/>
      <c r="I157" s="162"/>
      <c r="J157" s="162"/>
      <c r="K157" s="162"/>
      <c r="L157" s="162"/>
      <c r="M157" s="162"/>
      <c r="N157" s="162"/>
      <c r="O157" s="162"/>
      <c r="P157" s="162"/>
      <c r="Q157" s="162"/>
      <c r="R157" s="162"/>
      <c r="S157" s="162"/>
      <c r="T157" s="162"/>
      <c r="U157" s="162"/>
    </row>
    <row r="158" spans="4:21" ht="15" customHeight="1" x14ac:dyDescent="0.25">
      <c r="D158" s="162"/>
      <c r="E158" s="162"/>
      <c r="F158" s="162"/>
      <c r="G158" s="162"/>
      <c r="H158" s="162"/>
      <c r="I158" s="162"/>
      <c r="J158" s="162"/>
      <c r="K158" s="162"/>
      <c r="L158" s="162"/>
      <c r="M158" s="162"/>
      <c r="N158" s="162"/>
      <c r="O158" s="162"/>
      <c r="P158" s="162"/>
      <c r="Q158" s="162"/>
      <c r="R158" s="162"/>
      <c r="S158" s="162"/>
      <c r="T158" s="162"/>
      <c r="U158" s="162"/>
    </row>
    <row r="159" spans="4:21" ht="15" customHeight="1" x14ac:dyDescent="0.25">
      <c r="D159" s="162"/>
      <c r="E159" s="162"/>
      <c r="F159" s="162"/>
      <c r="G159" s="162"/>
      <c r="H159" s="162"/>
      <c r="I159" s="162"/>
      <c r="J159" s="162"/>
      <c r="K159" s="162"/>
      <c r="L159" s="162"/>
      <c r="M159" s="162"/>
      <c r="N159" s="162"/>
      <c r="O159" s="162"/>
      <c r="P159" s="162"/>
      <c r="Q159" s="162"/>
      <c r="R159" s="162"/>
      <c r="S159" s="162"/>
      <c r="T159" s="162"/>
      <c r="U159" s="162"/>
    </row>
    <row r="160" spans="4:21" ht="15" customHeight="1" x14ac:dyDescent="0.25">
      <c r="D160" s="162"/>
      <c r="E160" s="162"/>
      <c r="F160" s="162"/>
      <c r="G160" s="162"/>
      <c r="H160" s="162"/>
      <c r="I160" s="162"/>
      <c r="J160" s="162"/>
      <c r="K160" s="162"/>
      <c r="L160" s="162"/>
      <c r="M160" s="162"/>
      <c r="N160" s="162"/>
      <c r="O160" s="162"/>
      <c r="P160" s="162"/>
      <c r="Q160" s="162"/>
      <c r="R160" s="162"/>
      <c r="S160" s="162"/>
      <c r="T160" s="162"/>
      <c r="U160" s="162"/>
    </row>
    <row r="161" spans="4:21" ht="15" customHeight="1" x14ac:dyDescent="0.25">
      <c r="D161" s="162"/>
      <c r="E161" s="162"/>
      <c r="F161" s="162"/>
      <c r="G161" s="162"/>
      <c r="H161" s="162"/>
      <c r="I161" s="162"/>
      <c r="J161" s="162"/>
      <c r="K161" s="162"/>
      <c r="L161" s="162"/>
      <c r="M161" s="162"/>
      <c r="N161" s="162"/>
      <c r="O161" s="162"/>
      <c r="P161" s="162"/>
      <c r="Q161" s="162"/>
      <c r="R161" s="162"/>
      <c r="S161" s="162"/>
      <c r="T161" s="162"/>
      <c r="U161" s="162"/>
    </row>
    <row r="162" spans="4:21" ht="15" customHeight="1" x14ac:dyDescent="0.25">
      <c r="D162" s="162"/>
      <c r="E162" s="162"/>
      <c r="F162" s="162"/>
      <c r="G162" s="162"/>
      <c r="H162" s="162"/>
      <c r="I162" s="162"/>
      <c r="J162" s="162"/>
      <c r="K162" s="162"/>
      <c r="L162" s="162"/>
      <c r="M162" s="162"/>
      <c r="N162" s="162"/>
      <c r="O162" s="162"/>
      <c r="P162" s="162"/>
      <c r="Q162" s="162"/>
      <c r="R162" s="162"/>
      <c r="S162" s="162"/>
      <c r="T162" s="162"/>
      <c r="U162" s="162"/>
    </row>
    <row r="163" spans="4:21" ht="15" customHeight="1" x14ac:dyDescent="0.25">
      <c r="D163" s="162"/>
      <c r="E163" s="162"/>
      <c r="F163" s="162"/>
      <c r="G163" s="162"/>
      <c r="H163" s="162"/>
      <c r="I163" s="162"/>
      <c r="J163" s="162"/>
      <c r="K163" s="162"/>
      <c r="L163" s="162"/>
      <c r="M163" s="162"/>
      <c r="N163" s="162"/>
      <c r="O163" s="162"/>
      <c r="P163" s="162"/>
      <c r="Q163" s="162"/>
      <c r="R163" s="162"/>
      <c r="S163" s="162"/>
      <c r="T163" s="162"/>
      <c r="U163" s="162"/>
    </row>
    <row r="164" spans="4:21" ht="15" customHeight="1" x14ac:dyDescent="0.25">
      <c r="D164" s="162"/>
      <c r="E164" s="162"/>
      <c r="F164" s="162"/>
      <c r="G164" s="162"/>
      <c r="H164" s="162"/>
      <c r="I164" s="162"/>
      <c r="J164" s="162"/>
      <c r="K164" s="162"/>
      <c r="L164" s="162"/>
      <c r="M164" s="162"/>
      <c r="N164" s="162"/>
      <c r="O164" s="162"/>
      <c r="P164" s="162"/>
      <c r="Q164" s="162"/>
      <c r="R164" s="162"/>
      <c r="S164" s="162"/>
      <c r="T164" s="162"/>
      <c r="U164" s="162"/>
    </row>
    <row r="165" spans="4:21" ht="15" customHeight="1" x14ac:dyDescent="0.25">
      <c r="D165" s="162"/>
      <c r="E165" s="162"/>
      <c r="F165" s="162"/>
      <c r="G165" s="162"/>
      <c r="H165" s="162"/>
      <c r="I165" s="162"/>
      <c r="J165" s="162"/>
      <c r="K165" s="162"/>
      <c r="L165" s="162"/>
      <c r="M165" s="162"/>
      <c r="N165" s="162"/>
      <c r="O165" s="162"/>
      <c r="P165" s="162"/>
      <c r="Q165" s="162"/>
      <c r="R165" s="162"/>
      <c r="S165" s="162"/>
      <c r="T165" s="162"/>
      <c r="U165" s="162"/>
    </row>
    <row r="166" spans="4:21" ht="15" customHeight="1" x14ac:dyDescent="0.25">
      <c r="D166" s="162"/>
      <c r="E166" s="162"/>
      <c r="F166" s="162"/>
      <c r="G166" s="162"/>
      <c r="H166" s="162"/>
      <c r="I166" s="162"/>
      <c r="J166" s="162"/>
      <c r="K166" s="162"/>
      <c r="L166" s="162"/>
      <c r="M166" s="162"/>
      <c r="N166" s="162"/>
      <c r="O166" s="162"/>
      <c r="P166" s="162"/>
      <c r="Q166" s="162"/>
      <c r="R166" s="162"/>
      <c r="S166" s="162"/>
      <c r="T166" s="162"/>
      <c r="U166" s="162"/>
    </row>
    <row r="167" spans="4:21" ht="15" customHeight="1" x14ac:dyDescent="0.25">
      <c r="D167" s="162"/>
      <c r="E167" s="162"/>
      <c r="F167" s="162"/>
      <c r="G167" s="162"/>
      <c r="H167" s="162"/>
      <c r="I167" s="162"/>
      <c r="J167" s="162"/>
      <c r="K167" s="162"/>
      <c r="L167" s="162"/>
      <c r="M167" s="162"/>
      <c r="N167" s="162"/>
      <c r="O167" s="162"/>
      <c r="P167" s="162"/>
      <c r="Q167" s="162"/>
      <c r="R167" s="162"/>
      <c r="S167" s="162"/>
      <c r="T167" s="162"/>
      <c r="U167" s="162"/>
    </row>
    <row r="168" spans="4:21" ht="15" customHeight="1" x14ac:dyDescent="0.25">
      <c r="D168" s="162"/>
      <c r="E168" s="162"/>
      <c r="F168" s="162"/>
      <c r="G168" s="162"/>
      <c r="H168" s="162"/>
      <c r="I168" s="162"/>
      <c r="J168" s="162"/>
      <c r="K168" s="162"/>
      <c r="L168" s="162"/>
      <c r="M168" s="162"/>
      <c r="N168" s="162"/>
      <c r="O168" s="162"/>
      <c r="P168" s="162"/>
      <c r="Q168" s="162"/>
      <c r="R168" s="162"/>
      <c r="S168" s="162"/>
      <c r="T168" s="162"/>
      <c r="U168" s="162"/>
    </row>
    <row r="169" spans="4:21" ht="15" customHeight="1" x14ac:dyDescent="0.25">
      <c r="D169" s="162"/>
      <c r="E169" s="162"/>
      <c r="F169" s="162"/>
      <c r="G169" s="162"/>
      <c r="H169" s="162"/>
      <c r="I169" s="162"/>
      <c r="J169" s="162"/>
      <c r="K169" s="162"/>
      <c r="L169" s="162"/>
      <c r="M169" s="162"/>
      <c r="N169" s="162"/>
      <c r="O169" s="162"/>
      <c r="P169" s="162"/>
      <c r="Q169" s="162"/>
      <c r="R169" s="162"/>
      <c r="S169" s="162"/>
      <c r="T169" s="162"/>
      <c r="U169" s="162"/>
    </row>
    <row r="170" spans="4:21" ht="15" customHeight="1" x14ac:dyDescent="0.25">
      <c r="D170" s="162"/>
      <c r="E170" s="162"/>
      <c r="F170" s="162"/>
      <c r="G170" s="162"/>
      <c r="H170" s="162"/>
      <c r="I170" s="162"/>
      <c r="J170" s="162"/>
      <c r="K170" s="162"/>
      <c r="L170" s="162"/>
      <c r="M170" s="162"/>
      <c r="N170" s="162"/>
      <c r="O170" s="162"/>
      <c r="P170" s="162"/>
      <c r="Q170" s="162"/>
      <c r="R170" s="162"/>
      <c r="S170" s="162"/>
      <c r="T170" s="162"/>
      <c r="U170" s="162"/>
    </row>
    <row r="171" spans="4:21" ht="15" customHeight="1" x14ac:dyDescent="0.25">
      <c r="D171" s="162"/>
      <c r="E171" s="162"/>
      <c r="F171" s="162"/>
      <c r="G171" s="162"/>
      <c r="H171" s="162"/>
      <c r="I171" s="162"/>
      <c r="J171" s="162"/>
      <c r="K171" s="162"/>
      <c r="L171" s="162"/>
      <c r="M171" s="162"/>
      <c r="N171" s="162"/>
      <c r="O171" s="162"/>
      <c r="P171" s="162"/>
      <c r="Q171" s="162"/>
      <c r="R171" s="162"/>
      <c r="S171" s="162"/>
      <c r="T171" s="162"/>
      <c r="U171" s="162"/>
    </row>
    <row r="172" spans="4:21" ht="15" customHeight="1" x14ac:dyDescent="0.25">
      <c r="D172" s="162"/>
      <c r="E172" s="162"/>
      <c r="F172" s="162"/>
      <c r="G172" s="162"/>
      <c r="H172" s="162"/>
      <c r="I172" s="162"/>
      <c r="J172" s="162"/>
      <c r="K172" s="162"/>
      <c r="L172" s="162"/>
      <c r="M172" s="162"/>
      <c r="N172" s="162"/>
      <c r="O172" s="162"/>
      <c r="P172" s="162"/>
      <c r="Q172" s="162"/>
      <c r="R172" s="162"/>
      <c r="S172" s="162"/>
      <c r="T172" s="162"/>
      <c r="U172" s="162"/>
    </row>
    <row r="173" spans="4:21" ht="15" customHeight="1" x14ac:dyDescent="0.25">
      <c r="D173" s="162"/>
      <c r="E173" s="162"/>
      <c r="F173" s="162"/>
      <c r="G173" s="162"/>
      <c r="H173" s="162"/>
      <c r="I173" s="162"/>
      <c r="J173" s="162"/>
      <c r="K173" s="162"/>
      <c r="L173" s="162"/>
      <c r="M173" s="162"/>
      <c r="N173" s="162"/>
      <c r="O173" s="162"/>
      <c r="P173" s="162"/>
      <c r="Q173" s="162"/>
      <c r="R173" s="162"/>
      <c r="S173" s="162"/>
      <c r="T173" s="162"/>
      <c r="U173" s="162"/>
    </row>
    <row r="174" spans="4:21" ht="15" customHeight="1" x14ac:dyDescent="0.25">
      <c r="D174" s="162"/>
      <c r="E174" s="162"/>
      <c r="F174" s="162"/>
      <c r="G174" s="162"/>
      <c r="H174" s="162"/>
      <c r="I174" s="162"/>
      <c r="J174" s="162"/>
      <c r="K174" s="162"/>
      <c r="L174" s="162"/>
      <c r="M174" s="162"/>
      <c r="N174" s="162"/>
      <c r="O174" s="162"/>
      <c r="P174" s="162"/>
      <c r="Q174" s="162"/>
      <c r="R174" s="162"/>
      <c r="S174" s="162"/>
      <c r="T174" s="162"/>
      <c r="U174" s="162"/>
    </row>
  </sheetData>
  <sheetProtection sheet="1" objects="1" scenarios="1" selectLockedCells="1" selectUnlockedCells="1"/>
  <mergeCells count="4">
    <mergeCell ref="E8:T14"/>
    <mergeCell ref="E50:T56"/>
    <mergeCell ref="E92:T98"/>
    <mergeCell ref="E134:T140"/>
  </mergeCells>
  <pageMargins left="0.7" right="0.7" top="0.75" bottom="0.75" header="0.3" footer="0.3"/>
  <pageSetup paperSize="9" scale="7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2">
                <anchor>
                  <from>
                    <xdr:col>17</xdr:col>
                    <xdr:colOff>200025</xdr:colOff>
                    <xdr:row>3</xdr:row>
                    <xdr:rowOff>95250</xdr:rowOff>
                  </from>
                  <to>
                    <xdr:col>21</xdr:col>
                    <xdr:colOff>0</xdr:colOff>
                    <xdr:row>4</xdr:row>
                    <xdr:rowOff>152400</xdr:rowOff>
                  </to>
                </anchor>
              </controlPr>
            </control>
          </mc:Choice>
        </mc:AlternateContent>
        <mc:AlternateContent xmlns:mc="http://schemas.openxmlformats.org/markup-compatibility/2006">
          <mc:Choice Requires="x14">
            <control shapeId="50178" r:id="rId5" name="Drop Down 2">
              <controlPr defaultSize="0" autoLine="0" autoPict="0">
                <anchor moveWithCells="1">
                  <from>
                    <xdr:col>4</xdr:col>
                    <xdr:colOff>9525</xdr:colOff>
                    <xdr:row>102</xdr:row>
                    <xdr:rowOff>95250</xdr:rowOff>
                  </from>
                  <to>
                    <xdr:col>5</xdr:col>
                    <xdr:colOff>819150</xdr:colOff>
                    <xdr:row>104</xdr:row>
                    <xdr:rowOff>0</xdr:rowOff>
                  </to>
                </anchor>
              </controlPr>
            </control>
          </mc:Choice>
        </mc:AlternateContent>
        <mc:AlternateContent xmlns:mc="http://schemas.openxmlformats.org/markup-compatibility/2006">
          <mc:Choice Requires="x14">
            <control shapeId="50179" r:id="rId6" name="Drop Down 3">
              <controlPr defaultSize="0" autoLine="0" autoPict="0">
                <anchor moveWithCells="1">
                  <from>
                    <xdr:col>5</xdr:col>
                    <xdr:colOff>885825</xdr:colOff>
                    <xdr:row>102</xdr:row>
                    <xdr:rowOff>95250</xdr:rowOff>
                  </from>
                  <to>
                    <xdr:col>8</xdr:col>
                    <xdr:colOff>66675</xdr:colOff>
                    <xdr:row>104</xdr:row>
                    <xdr:rowOff>0</xdr:rowOff>
                  </to>
                </anchor>
              </controlPr>
            </control>
          </mc:Choice>
        </mc:AlternateContent>
        <mc:AlternateContent xmlns:mc="http://schemas.openxmlformats.org/markup-compatibility/2006">
          <mc:Choice Requires="x14">
            <control shapeId="50180" r:id="rId7" name="Drop Down 4">
              <controlPr defaultSize="0" autoLine="0" autoPict="0">
                <anchor moveWithCells="1">
                  <from>
                    <xdr:col>10</xdr:col>
                    <xdr:colOff>828675</xdr:colOff>
                    <xdr:row>102</xdr:row>
                    <xdr:rowOff>95250</xdr:rowOff>
                  </from>
                  <to>
                    <xdr:col>13</xdr:col>
                    <xdr:colOff>9525</xdr:colOff>
                    <xdr:row>104</xdr:row>
                    <xdr:rowOff>0</xdr:rowOff>
                  </to>
                </anchor>
              </controlPr>
            </control>
          </mc:Choice>
        </mc:AlternateContent>
        <mc:AlternateContent xmlns:mc="http://schemas.openxmlformats.org/markup-compatibility/2006">
          <mc:Choice Requires="x14">
            <control shapeId="50181" r:id="rId8" name="Drop Down 5">
              <controlPr defaultSize="0" autoLine="0" autoPict="0">
                <anchor moveWithCells="1">
                  <from>
                    <xdr:col>4</xdr:col>
                    <xdr:colOff>9525</xdr:colOff>
                    <xdr:row>150</xdr:row>
                    <xdr:rowOff>142875</xdr:rowOff>
                  </from>
                  <to>
                    <xdr:col>5</xdr:col>
                    <xdr:colOff>819150</xdr:colOff>
                    <xdr:row>152</xdr:row>
                    <xdr:rowOff>47625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28"/>
  <dimension ref="Y1:Y14"/>
  <sheetViews>
    <sheetView showGridLines="0" showRowColHeaders="0" workbookViewId="0">
      <pane ySplit="3" topLeftCell="A4" activePane="bottomLeft" state="frozen"/>
      <selection activeCell="AB9" sqref="AB9"/>
      <selection pane="bottomLeft" activeCell="AA7" sqref="AA7"/>
    </sheetView>
  </sheetViews>
  <sheetFormatPr defaultColWidth="9.140625" defaultRowHeight="21.95" customHeight="1" x14ac:dyDescent="0.25"/>
  <cols>
    <col min="1" max="2" width="1.7109375" style="4" customWidth="1"/>
    <col min="3" max="16384" width="9.140625" style="4"/>
  </cols>
  <sheetData>
    <row r="1" spans="25:25" s="1" customFormat="1" ht="35.1" customHeight="1" x14ac:dyDescent="0.25"/>
    <row r="2" spans="25:25" s="3" customFormat="1" ht="30" customHeight="1" x14ac:dyDescent="0.25"/>
    <row r="3" spans="25:25" ht="30" customHeight="1" x14ac:dyDescent="0.25"/>
    <row r="14" spans="25:25" ht="21.95" customHeight="1" x14ac:dyDescent="0.25">
      <c r="Y14" s="128"/>
    </row>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29"/>
  <dimension ref="A1:A3"/>
  <sheetViews>
    <sheetView showGridLines="0" showRowColHeaders="0" workbookViewId="0">
      <pane ySplit="3" topLeftCell="A4" activePane="bottomLeft" state="frozen"/>
      <selection activeCell="AB9" sqref="AB9"/>
      <selection pane="bottomLeft" activeCell="X9" sqref="X9"/>
    </sheetView>
  </sheetViews>
  <sheetFormatPr defaultColWidth="9.140625" defaultRowHeight="21.95" customHeight="1" x14ac:dyDescent="0.25"/>
  <cols>
    <col min="1" max="2" width="1.7109375" style="4" customWidth="1"/>
    <col min="3" max="16384" width="9.140625" style="4"/>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30"/>
  <dimension ref="A1:A3"/>
  <sheetViews>
    <sheetView showGridLines="0" showRowColHeaders="0" workbookViewId="0">
      <pane ySplit="3" topLeftCell="A4" activePane="bottomLeft" state="frozen"/>
      <selection activeCell="AB9" sqref="AB9"/>
      <selection pane="bottomLeft" activeCell="Y8" sqref="Y8"/>
    </sheetView>
  </sheetViews>
  <sheetFormatPr defaultColWidth="9.140625" defaultRowHeight="21.95" customHeight="1" x14ac:dyDescent="0.25"/>
  <cols>
    <col min="1" max="2" width="1.7109375" style="4" customWidth="1"/>
    <col min="3" max="16384" width="9.140625" style="4"/>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3250" r:id="rId3" name="Drop Down 2">
              <controlPr defaultSize="0" autoLine="0" autoPict="0">
                <anchor moveWithCells="1">
                  <from>
                    <xdr:col>2</xdr:col>
                    <xdr:colOff>0</xdr:colOff>
                    <xdr:row>5</xdr:row>
                    <xdr:rowOff>104775</xdr:rowOff>
                  </from>
                  <to>
                    <xdr:col>5</xdr:col>
                    <xdr:colOff>19050</xdr:colOff>
                    <xdr:row>6</xdr:row>
                    <xdr:rowOff>114300</xdr:rowOff>
                  </to>
                </anchor>
              </controlPr>
            </control>
          </mc:Choice>
        </mc:AlternateContent>
        <mc:AlternateContent xmlns:mc="http://schemas.openxmlformats.org/markup-compatibility/2006">
          <mc:Choice Requires="x14">
            <control shapeId="53251" r:id="rId4" name="Drop Down 3">
              <controlPr defaultSize="0" autoLine="0" autoPict="0">
                <anchor moveWithCells="1">
                  <from>
                    <xdr:col>5</xdr:col>
                    <xdr:colOff>85725</xdr:colOff>
                    <xdr:row>5</xdr:row>
                    <xdr:rowOff>104775</xdr:rowOff>
                  </from>
                  <to>
                    <xdr:col>7</xdr:col>
                    <xdr:colOff>304800</xdr:colOff>
                    <xdr:row>6</xdr:row>
                    <xdr:rowOff>114300</xdr:rowOff>
                  </to>
                </anchor>
              </controlPr>
            </control>
          </mc:Choice>
        </mc:AlternateContent>
        <mc:AlternateContent xmlns:mc="http://schemas.openxmlformats.org/markup-compatibility/2006">
          <mc:Choice Requires="x14">
            <control shapeId="53252" r:id="rId5" name="Drop Down 4">
              <controlPr defaultSize="0" autoLine="0" autoPict="0">
                <anchor moveWithCells="1">
                  <from>
                    <xdr:col>12</xdr:col>
                    <xdr:colOff>28575</xdr:colOff>
                    <xdr:row>5</xdr:row>
                    <xdr:rowOff>104775</xdr:rowOff>
                  </from>
                  <to>
                    <xdr:col>14</xdr:col>
                    <xdr:colOff>247650</xdr:colOff>
                    <xdr:row>6</xdr:row>
                    <xdr:rowOff>114300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31"/>
  <dimension ref="A1:A3"/>
  <sheetViews>
    <sheetView showGridLines="0" showRowColHeaders="0" workbookViewId="0">
      <pane ySplit="3" topLeftCell="A4" activePane="bottomLeft" state="frozen"/>
      <selection activeCell="AB9" sqref="AB9"/>
      <selection pane="bottomLeft" activeCell="Z6" sqref="Z6"/>
    </sheetView>
  </sheetViews>
  <sheetFormatPr defaultColWidth="9.140625" defaultRowHeight="21.95" customHeight="1" x14ac:dyDescent="0.25"/>
  <cols>
    <col min="1" max="2" width="1.7109375" style="4" customWidth="1"/>
    <col min="3" max="16384" width="9.140625" style="4"/>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4273" r:id="rId3" name="Drop Down 1">
              <controlPr defaultSize="0" autoLine="0" autoPict="0">
                <anchor moveWithCells="1">
                  <from>
                    <xdr:col>2</xdr:col>
                    <xdr:colOff>9525</xdr:colOff>
                    <xdr:row>9</xdr:row>
                    <xdr:rowOff>200025</xdr:rowOff>
                  </from>
                  <to>
                    <xdr:col>5</xdr:col>
                    <xdr:colOff>533400</xdr:colOff>
                    <xdr:row>10</xdr:row>
                    <xdr:rowOff>209550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1DA71A-12A2-4564-987A-91F8C99980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vt:i4>
      </vt:variant>
    </vt:vector>
  </HeadingPairs>
  <TitlesOfParts>
    <vt:vector size="36" baseType="lpstr">
      <vt:lpstr>BH (1)</vt:lpstr>
      <vt:lpstr>BH (2)</vt:lpstr>
      <vt:lpstr>BH (3)</vt:lpstr>
      <vt:lpstr>Suporte</vt:lpstr>
      <vt:lpstr>Info</vt:lpstr>
      <vt:lpstr>Acesso</vt:lpstr>
      <vt:lpstr>GO</vt:lpstr>
      <vt:lpstr>Aprendizado</vt:lpstr>
      <vt:lpstr>Início</vt:lpstr>
      <vt:lpstr>Cadastros</vt:lpstr>
      <vt:lpstr>Iniciais</vt:lpstr>
      <vt:lpstr>Investimentos</vt:lpstr>
      <vt:lpstr>Lançamentos</vt:lpstr>
      <vt:lpstr>Custos</vt:lpstr>
      <vt:lpstr>Calculadora</vt:lpstr>
      <vt:lpstr>Produtos</vt:lpstr>
      <vt:lpstr>Vendas</vt:lpstr>
      <vt:lpstr>Vendas2</vt:lpstr>
      <vt:lpstr>Vendas3</vt:lpstr>
      <vt:lpstr>Vendas4</vt:lpstr>
      <vt:lpstr>Vendas5</vt:lpstr>
      <vt:lpstr>Consolidado</vt:lpstr>
      <vt:lpstr>Controles</vt:lpstr>
      <vt:lpstr>Relatórios</vt:lpstr>
      <vt:lpstr>Indicadores</vt:lpstr>
      <vt:lpstr>Resumo</vt:lpstr>
      <vt:lpstr>Imprimir</vt:lpstr>
      <vt:lpstr>Dashboard</vt:lpstr>
      <vt:lpstr>Estrutura</vt:lpstr>
      <vt:lpstr>Financeiro</vt:lpstr>
      <vt:lpstr>Ind</vt:lpstr>
      <vt:lpstr>Ano</vt:lpstr>
      <vt:lpstr>Anos</vt:lpstr>
      <vt:lpstr>Imprimir!Area_de_impressao</vt:lpstr>
      <vt:lpstr>Depreciar</vt:lpstr>
      <vt:lpstr>Tipo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Jamerson Farias da Silva Pereira</cp:lastModifiedBy>
  <cp:lastPrinted>2022-07-26T11:39:34Z</cp:lastPrinted>
  <dcterms:created xsi:type="dcterms:W3CDTF">2020-09-21T15:46:55Z</dcterms:created>
  <dcterms:modified xsi:type="dcterms:W3CDTF">2026-09-23T14:02:53Z</dcterms:modified>
</cp:coreProperties>
</file>